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6024"/>
  <workbookPr updateLinks="never" codeName="ThisWorkbook" autoCompressPictures="0"/>
  <bookViews>
    <workbookView xWindow="2500" yWindow="280" windowWidth="25300" windowHeight="16260" tabRatio="789"/>
  </bookViews>
  <sheets>
    <sheet name="from the developer's desk" sheetId="4" r:id="rId1"/>
    <sheet name="details" sheetId="3" r:id="rId2"/>
    <sheet name="DOB" sheetId="23" state="hidden" r:id="rId3"/>
    <sheet name="statement of marks" sheetId="1" r:id="rId4"/>
    <sheet name="reading cmpA" sheetId="33" r:id="rId5"/>
    <sheet name="test reports" sheetId="32" r:id="rId6"/>
    <sheet name="short reports" sheetId="31" r:id="rId7"/>
    <sheet name="full reports" sheetId="34" r:id="rId8"/>
    <sheet name="result aggregate" sheetId="11" r:id="rId9"/>
    <sheet name="cumulative report" sheetId="29" r:id="rId10"/>
  </sheets>
  <definedNames>
    <definedName name="_A100000" localSheetId="8">details!#REF!</definedName>
    <definedName name="_A100000">details!#REF!</definedName>
    <definedName name="_A200000" localSheetId="8">details!#REF!</definedName>
    <definedName name="_A200000">details!#REF!</definedName>
    <definedName name="_A200400" localSheetId="8">details!#REF!</definedName>
    <definedName name="_A200400">details!#REF!</definedName>
    <definedName name="_A200550" localSheetId="8">details!#REF!</definedName>
    <definedName name="_A200550">details!#REF!</definedName>
    <definedName name="_A210000" localSheetId="8">details!#REF!</definedName>
    <definedName name="_A210000">details!#REF!</definedName>
    <definedName name="_A280000" localSheetId="8">details!#REF!</definedName>
    <definedName name="_A280000">details!#REF!</definedName>
    <definedName name="_A300000" localSheetId="8">details!#REF!</definedName>
    <definedName name="_A300000">details!#REF!</definedName>
    <definedName name="_xlnm._FilterDatabase" localSheetId="1" hidden="1">details!$D$7:$D$106</definedName>
    <definedName name="_xlnm._FilterDatabase" localSheetId="4" hidden="1">'reading cmpA'!$B$7:$B$113</definedName>
    <definedName name="_xlnm._FilterDatabase" localSheetId="3" hidden="1">'statement of marks'!$D$7:$D$112</definedName>
    <definedName name="CR" localSheetId="8">'statement of marks'!#REF!</definedName>
    <definedName name="CR">'statement of marks'!#REF!</definedName>
    <definedName name="IV" localSheetId="8">'result aggregate'!#REF!</definedName>
    <definedName name="IV">#REF!</definedName>
    <definedName name="_xlnm.Print_Titles" localSheetId="1">details!$1:$3</definedName>
    <definedName name="_xlnm.Print_Titles" localSheetId="8">'result aggregate'!$2:$3</definedName>
    <definedName name="_xlnm.Print_Titles" localSheetId="3">'statement of marks'!$1:$6</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DY8" i="1" l="1"/>
  <c r="AY9" i="1"/>
  <c r="BA9" i="1"/>
  <c r="BB9" i="1"/>
  <c r="BC9" i="1"/>
  <c r="BD9" i="1"/>
  <c r="DI9" i="1"/>
  <c r="DY9" i="1"/>
  <c r="AY10" i="1"/>
  <c r="AZ10" i="1"/>
  <c r="BA10" i="1"/>
  <c r="BB10" i="1"/>
  <c r="BC10" i="1"/>
  <c r="BD10" i="1"/>
  <c r="DI10" i="1"/>
  <c r="DY10" i="1"/>
  <c r="BL11" i="1"/>
  <c r="BM11" i="1"/>
  <c r="BN11" i="1"/>
  <c r="BR11" i="1"/>
  <c r="BV11" i="1"/>
  <c r="BU11" i="1"/>
  <c r="BS11" i="1"/>
  <c r="BT11" i="1"/>
  <c r="DL11" i="1"/>
  <c r="DY11" i="1"/>
  <c r="CA12" i="1"/>
  <c r="CB12" i="1"/>
  <c r="CF12" i="1"/>
  <c r="CE12" i="1"/>
  <c r="CC12" i="1"/>
  <c r="CD12" i="1"/>
  <c r="DO12" i="1"/>
  <c r="DY12" i="1"/>
  <c r="DY13" i="1"/>
  <c r="CJ14" i="1"/>
  <c r="CL14" i="1"/>
  <c r="CP14" i="1"/>
  <c r="CO14" i="1"/>
  <c r="CM14" i="1"/>
  <c r="CN14" i="1"/>
  <c r="DR14" i="1"/>
  <c r="DY14" i="1"/>
  <c r="DY15" i="1"/>
  <c r="DY16" i="1"/>
  <c r="DY17" i="1"/>
  <c r="DY18" i="1"/>
  <c r="DY19" i="1"/>
  <c r="DY20" i="1"/>
  <c r="DY21" i="1"/>
  <c r="DY22" i="1"/>
  <c r="DY23" i="1"/>
  <c r="DY24" i="1"/>
  <c r="DY25" i="1"/>
  <c r="DY26" i="1"/>
  <c r="DY27" i="1"/>
  <c r="DY28" i="1"/>
  <c r="DY29" i="1"/>
  <c r="DY30" i="1"/>
  <c r="DY31" i="1"/>
  <c r="DY32" i="1"/>
  <c r="DY33" i="1"/>
  <c r="DY34" i="1"/>
  <c r="DY35" i="1"/>
  <c r="DY36" i="1"/>
  <c r="DY37" i="1"/>
  <c r="DY38" i="1"/>
  <c r="DY39" i="1"/>
  <c r="DY40" i="1"/>
  <c r="DY41" i="1"/>
  <c r="DY42" i="1"/>
  <c r="DY43" i="1"/>
  <c r="DY44" i="1"/>
  <c r="DY45" i="1"/>
  <c r="DY46" i="1"/>
  <c r="DY47" i="1"/>
  <c r="DY48" i="1"/>
  <c r="DY49" i="1"/>
  <c r="DY50" i="1"/>
  <c r="DY51" i="1"/>
  <c r="DY52" i="1"/>
  <c r="DY53" i="1"/>
  <c r="DY54" i="1"/>
  <c r="DY55" i="1"/>
  <c r="DY56" i="1"/>
  <c r="DY57" i="1"/>
  <c r="DY58" i="1"/>
  <c r="DY59" i="1"/>
  <c r="DY60" i="1"/>
  <c r="DY61" i="1"/>
  <c r="DY62" i="1"/>
  <c r="DY63" i="1"/>
  <c r="DY64" i="1"/>
  <c r="DY65" i="1"/>
  <c r="DY66" i="1"/>
  <c r="DY67" i="1"/>
  <c r="DY68" i="1"/>
  <c r="DY69" i="1"/>
  <c r="DY70" i="1"/>
  <c r="DY71" i="1"/>
  <c r="DY72" i="1"/>
  <c r="DY73" i="1"/>
  <c r="DY74" i="1"/>
  <c r="DY75" i="1"/>
  <c r="DY76" i="1"/>
  <c r="DY77" i="1"/>
  <c r="DY78" i="1"/>
  <c r="DY79" i="1"/>
  <c r="DY80" i="1"/>
  <c r="DY81" i="1"/>
  <c r="DY82" i="1"/>
  <c r="DY83" i="1"/>
  <c r="DY84" i="1"/>
  <c r="DY85" i="1"/>
  <c r="DY86" i="1"/>
  <c r="DY87" i="1"/>
  <c r="DY88" i="1"/>
  <c r="DY89" i="1"/>
  <c r="DY90" i="1"/>
  <c r="DY91" i="1"/>
  <c r="DY92" i="1"/>
  <c r="DY93" i="1"/>
  <c r="DY94" i="1"/>
  <c r="DY95" i="1"/>
  <c r="DY96" i="1"/>
  <c r="DY97" i="1"/>
  <c r="DY98" i="1"/>
  <c r="DY99" i="1"/>
  <c r="DY100" i="1"/>
  <c r="DY101" i="1"/>
  <c r="DY102" i="1"/>
  <c r="DY103" i="1"/>
  <c r="DY104" i="1"/>
  <c r="DY105" i="1"/>
  <c r="DY106" i="1"/>
  <c r="AF7" i="1"/>
  <c r="AE7" i="1"/>
  <c r="AG7" i="1"/>
  <c r="AC7" i="1"/>
  <c r="AB7" i="1"/>
  <c r="AD7" i="1"/>
  <c r="AH7" i="1"/>
  <c r="AJ7" i="1"/>
  <c r="AI7" i="1"/>
  <c r="AK7" i="1"/>
  <c r="AL7" i="1"/>
  <c r="AP7" i="1"/>
  <c r="AO7" i="1"/>
  <c r="AM7" i="1"/>
  <c r="AN7" i="1"/>
  <c r="DF7" i="1"/>
  <c r="DY7" i="1"/>
  <c r="CV106" i="1"/>
  <c r="CY106" i="1"/>
  <c r="CW106" i="1"/>
  <c r="CX106" i="1"/>
  <c r="CV105" i="1"/>
  <c r="CY105" i="1"/>
  <c r="CW105" i="1"/>
  <c r="CX105" i="1"/>
  <c r="CV104" i="1"/>
  <c r="CY104" i="1"/>
  <c r="CW104" i="1"/>
  <c r="CX104" i="1"/>
  <c r="CV103" i="1"/>
  <c r="CY103" i="1"/>
  <c r="CW103" i="1"/>
  <c r="CX103" i="1"/>
  <c r="CV102" i="1"/>
  <c r="CY102" i="1"/>
  <c r="CW102" i="1"/>
  <c r="CX102" i="1"/>
  <c r="CV101" i="1"/>
  <c r="CY101" i="1"/>
  <c r="CW101" i="1"/>
  <c r="CX101" i="1"/>
  <c r="CV100" i="1"/>
  <c r="CY100" i="1"/>
  <c r="CW100" i="1"/>
  <c r="CX100" i="1"/>
  <c r="CV99" i="1"/>
  <c r="CY99" i="1"/>
  <c r="CW99" i="1"/>
  <c r="CX99" i="1"/>
  <c r="CV98" i="1"/>
  <c r="CY98" i="1"/>
  <c r="CW98" i="1"/>
  <c r="CX98" i="1"/>
  <c r="CV97" i="1"/>
  <c r="CY97" i="1"/>
  <c r="CW97" i="1"/>
  <c r="CX97" i="1"/>
  <c r="CV96" i="1"/>
  <c r="CY96" i="1"/>
  <c r="CW96" i="1"/>
  <c r="CX96" i="1"/>
  <c r="CV95" i="1"/>
  <c r="CY95" i="1"/>
  <c r="CW95" i="1"/>
  <c r="CX95" i="1"/>
  <c r="CV94" i="1"/>
  <c r="CY94" i="1"/>
  <c r="CW94" i="1"/>
  <c r="CX94" i="1"/>
  <c r="CV93" i="1"/>
  <c r="CY93" i="1"/>
  <c r="CW93" i="1"/>
  <c r="CX93" i="1"/>
  <c r="CV92" i="1"/>
  <c r="CY92" i="1"/>
  <c r="CW92" i="1"/>
  <c r="CX92" i="1"/>
  <c r="CV91" i="1"/>
  <c r="CY91" i="1"/>
  <c r="CW91" i="1"/>
  <c r="CX91" i="1"/>
  <c r="CV90" i="1"/>
  <c r="CY90" i="1"/>
  <c r="CW90" i="1"/>
  <c r="CX90" i="1"/>
  <c r="CV89" i="1"/>
  <c r="CY89" i="1"/>
  <c r="CW89" i="1"/>
  <c r="CX89" i="1"/>
  <c r="CV88" i="1"/>
  <c r="CY88" i="1"/>
  <c r="CW88" i="1"/>
  <c r="CX88" i="1"/>
  <c r="CV87" i="1"/>
  <c r="CY87" i="1"/>
  <c r="CW87" i="1"/>
  <c r="CX87" i="1"/>
  <c r="CV86" i="1"/>
  <c r="CY86" i="1"/>
  <c r="CW86" i="1"/>
  <c r="CX86" i="1"/>
  <c r="CV85" i="1"/>
  <c r="CY85" i="1"/>
  <c r="CW85" i="1"/>
  <c r="CX85" i="1"/>
  <c r="CV84" i="1"/>
  <c r="CY84" i="1"/>
  <c r="CW84" i="1"/>
  <c r="CX84" i="1"/>
  <c r="CV83" i="1"/>
  <c r="CY83" i="1"/>
  <c r="CW83" i="1"/>
  <c r="CX83" i="1"/>
  <c r="CV82" i="1"/>
  <c r="CY82" i="1"/>
  <c r="CW82" i="1"/>
  <c r="CX82" i="1"/>
  <c r="CV81" i="1"/>
  <c r="CY81" i="1"/>
  <c r="CW81" i="1"/>
  <c r="CX81" i="1"/>
  <c r="CV80" i="1"/>
  <c r="CY80" i="1"/>
  <c r="CW80" i="1"/>
  <c r="CX80" i="1"/>
  <c r="CV79" i="1"/>
  <c r="CY79" i="1"/>
  <c r="CW79" i="1"/>
  <c r="CX79" i="1"/>
  <c r="CV78" i="1"/>
  <c r="CY78" i="1"/>
  <c r="CW78" i="1"/>
  <c r="CX78" i="1"/>
  <c r="CV77" i="1"/>
  <c r="CY77" i="1"/>
  <c r="CW77" i="1"/>
  <c r="CX77" i="1"/>
  <c r="CV76" i="1"/>
  <c r="CY76" i="1"/>
  <c r="CW76" i="1"/>
  <c r="CX76" i="1"/>
  <c r="CV75" i="1"/>
  <c r="CY75" i="1"/>
  <c r="CW75" i="1"/>
  <c r="CX75" i="1"/>
  <c r="CV74" i="1"/>
  <c r="CY74" i="1"/>
  <c r="CW74" i="1"/>
  <c r="CX74" i="1"/>
  <c r="CV73" i="1"/>
  <c r="CY73" i="1"/>
  <c r="CW73" i="1"/>
  <c r="CX73" i="1"/>
  <c r="CV72" i="1"/>
  <c r="CY72" i="1"/>
  <c r="CW72" i="1"/>
  <c r="CX72" i="1"/>
  <c r="CV71" i="1"/>
  <c r="CY71" i="1"/>
  <c r="CW71" i="1"/>
  <c r="CX71" i="1"/>
  <c r="CV70" i="1"/>
  <c r="CY70" i="1"/>
  <c r="CW70" i="1"/>
  <c r="CX70" i="1"/>
  <c r="CV69" i="1"/>
  <c r="CY69" i="1"/>
  <c r="CW69" i="1"/>
  <c r="CX69" i="1"/>
  <c r="CV68" i="1"/>
  <c r="CY68" i="1"/>
  <c r="CW68" i="1"/>
  <c r="CX68" i="1"/>
  <c r="CV67" i="1"/>
  <c r="CY67" i="1"/>
  <c r="CW67" i="1"/>
  <c r="CX67" i="1"/>
  <c r="CV66" i="1"/>
  <c r="CY66" i="1"/>
  <c r="CW66" i="1"/>
  <c r="CX66" i="1"/>
  <c r="CV65" i="1"/>
  <c r="CY65" i="1"/>
  <c r="CW65" i="1"/>
  <c r="CX65" i="1"/>
  <c r="CV64" i="1"/>
  <c r="CY64" i="1"/>
  <c r="CW64" i="1"/>
  <c r="CX64" i="1"/>
  <c r="CV63" i="1"/>
  <c r="CY63" i="1"/>
  <c r="CW63" i="1"/>
  <c r="CX63" i="1"/>
  <c r="CV62" i="1"/>
  <c r="CY62" i="1"/>
  <c r="CW62" i="1"/>
  <c r="CX62" i="1"/>
  <c r="CV61" i="1"/>
  <c r="CY61" i="1"/>
  <c r="CW61" i="1"/>
  <c r="CX61" i="1"/>
  <c r="CV60" i="1"/>
  <c r="CY60" i="1"/>
  <c r="CW60" i="1"/>
  <c r="CX60" i="1"/>
  <c r="CV59" i="1"/>
  <c r="CY59" i="1"/>
  <c r="CW59" i="1"/>
  <c r="CX59" i="1"/>
  <c r="CV58" i="1"/>
  <c r="CY58" i="1"/>
  <c r="CW58" i="1"/>
  <c r="CX58" i="1"/>
  <c r="CV57" i="1"/>
  <c r="CY57" i="1"/>
  <c r="CW57" i="1"/>
  <c r="CX57" i="1"/>
  <c r="CV56" i="1"/>
  <c r="CY56" i="1"/>
  <c r="CW56" i="1"/>
  <c r="CX56" i="1"/>
  <c r="CV55" i="1"/>
  <c r="CY55" i="1"/>
  <c r="CW55" i="1"/>
  <c r="CX55" i="1"/>
  <c r="CV54" i="1"/>
  <c r="CY54" i="1"/>
  <c r="CW54" i="1"/>
  <c r="CX54" i="1"/>
  <c r="CV53" i="1"/>
  <c r="CY53" i="1"/>
  <c r="CW53" i="1"/>
  <c r="CX53" i="1"/>
  <c r="CV52" i="1"/>
  <c r="CY52" i="1"/>
  <c r="CW52" i="1"/>
  <c r="CX52" i="1"/>
  <c r="CV51" i="1"/>
  <c r="CY51" i="1"/>
  <c r="CW51" i="1"/>
  <c r="CX51" i="1"/>
  <c r="CV50" i="1"/>
  <c r="CY50" i="1"/>
  <c r="CW50" i="1"/>
  <c r="CX50" i="1"/>
  <c r="CV49" i="1"/>
  <c r="CY49" i="1"/>
  <c r="CW49" i="1"/>
  <c r="CX49" i="1"/>
  <c r="CV48" i="1"/>
  <c r="CY48" i="1"/>
  <c r="CW48" i="1"/>
  <c r="CX48" i="1"/>
  <c r="CV47" i="1"/>
  <c r="CY47" i="1"/>
  <c r="CW47" i="1"/>
  <c r="CX47" i="1"/>
  <c r="CV46" i="1"/>
  <c r="CY46" i="1"/>
  <c r="CW46" i="1"/>
  <c r="CX46" i="1"/>
  <c r="CV45" i="1"/>
  <c r="CY45" i="1"/>
  <c r="CW45" i="1"/>
  <c r="CX45" i="1"/>
  <c r="CV44" i="1"/>
  <c r="CY44" i="1"/>
  <c r="CW44" i="1"/>
  <c r="CX44" i="1"/>
  <c r="CV43" i="1"/>
  <c r="CY43" i="1"/>
  <c r="CW43" i="1"/>
  <c r="CX43" i="1"/>
  <c r="CV42" i="1"/>
  <c r="CY42" i="1"/>
  <c r="CW42" i="1"/>
  <c r="CX42" i="1"/>
  <c r="CV41" i="1"/>
  <c r="CY41" i="1"/>
  <c r="CW41" i="1"/>
  <c r="CX41" i="1"/>
  <c r="CV40" i="1"/>
  <c r="CY40" i="1"/>
  <c r="CW40" i="1"/>
  <c r="CX40" i="1"/>
  <c r="CV39" i="1"/>
  <c r="CY39" i="1"/>
  <c r="CW39" i="1"/>
  <c r="CX39" i="1"/>
  <c r="CV38" i="1"/>
  <c r="CY38" i="1"/>
  <c r="CW38" i="1"/>
  <c r="CX38" i="1"/>
  <c r="CV37" i="1"/>
  <c r="CY37" i="1"/>
  <c r="CW37" i="1"/>
  <c r="CX37" i="1"/>
  <c r="CV36" i="1"/>
  <c r="CY36" i="1"/>
  <c r="CW36" i="1"/>
  <c r="CX36" i="1"/>
  <c r="CV35" i="1"/>
  <c r="CY35" i="1"/>
  <c r="CW35" i="1"/>
  <c r="CX35" i="1"/>
  <c r="CV34" i="1"/>
  <c r="CY34" i="1"/>
  <c r="CW34" i="1"/>
  <c r="CX34" i="1"/>
  <c r="CV33" i="1"/>
  <c r="CY33" i="1"/>
  <c r="CW33" i="1"/>
  <c r="CX33" i="1"/>
  <c r="CV32" i="1"/>
  <c r="CY32" i="1"/>
  <c r="CW32" i="1"/>
  <c r="CX32" i="1"/>
  <c r="CV31" i="1"/>
  <c r="CY31" i="1"/>
  <c r="CW31" i="1"/>
  <c r="CX31" i="1"/>
  <c r="CV30" i="1"/>
  <c r="CY30" i="1"/>
  <c r="CW30" i="1"/>
  <c r="CX30" i="1"/>
  <c r="CV29" i="1"/>
  <c r="CY29" i="1"/>
  <c r="CW29" i="1"/>
  <c r="CX29" i="1"/>
  <c r="CV28" i="1"/>
  <c r="CY28" i="1"/>
  <c r="CW28" i="1"/>
  <c r="CX28" i="1"/>
  <c r="CV27" i="1"/>
  <c r="CY27" i="1"/>
  <c r="CW27" i="1"/>
  <c r="CX27" i="1"/>
  <c r="CV26" i="1"/>
  <c r="CY26" i="1"/>
  <c r="CW26" i="1"/>
  <c r="CX26" i="1"/>
  <c r="CV25" i="1"/>
  <c r="CY25" i="1"/>
  <c r="CW25" i="1"/>
  <c r="CX25" i="1"/>
  <c r="CV24" i="1"/>
  <c r="CY24" i="1"/>
  <c r="CW24" i="1"/>
  <c r="CX24" i="1"/>
  <c r="CV23" i="1"/>
  <c r="CY23" i="1"/>
  <c r="CW23" i="1"/>
  <c r="CX23" i="1"/>
  <c r="CV22" i="1"/>
  <c r="CY22" i="1"/>
  <c r="CW22" i="1"/>
  <c r="CX22" i="1"/>
  <c r="CV21" i="1"/>
  <c r="CY21" i="1"/>
  <c r="CW21" i="1"/>
  <c r="CX21" i="1"/>
  <c r="CV20" i="1"/>
  <c r="CV6" i="1"/>
  <c r="CY20" i="1"/>
  <c r="CW20" i="1"/>
  <c r="CX20" i="1"/>
  <c r="CV19" i="1"/>
  <c r="CY19" i="1"/>
  <c r="CW19" i="1"/>
  <c r="CX19" i="1"/>
  <c r="CV18" i="1"/>
  <c r="CY18" i="1"/>
  <c r="CW18" i="1"/>
  <c r="CX18" i="1"/>
  <c r="CV17" i="1"/>
  <c r="CY17" i="1"/>
  <c r="CW17" i="1"/>
  <c r="CX17" i="1"/>
  <c r="CV16" i="1"/>
  <c r="CY16" i="1"/>
  <c r="CW16" i="1"/>
  <c r="CX16" i="1"/>
  <c r="CU15" i="1"/>
  <c r="CV15" i="1"/>
  <c r="CY15" i="1"/>
  <c r="CW15" i="1"/>
  <c r="CX15" i="1"/>
  <c r="CV14" i="1"/>
  <c r="CY14" i="1"/>
  <c r="CW14" i="1"/>
  <c r="CX14" i="1"/>
  <c r="CV13" i="1"/>
  <c r="CY13" i="1"/>
  <c r="CW13" i="1"/>
  <c r="CX13" i="1"/>
  <c r="CV12" i="1"/>
  <c r="CY12" i="1"/>
  <c r="CW12" i="1"/>
  <c r="CX12" i="1"/>
  <c r="CV11" i="1"/>
  <c r="CY11" i="1"/>
  <c r="CW11" i="1"/>
  <c r="CX11" i="1"/>
  <c r="CV10" i="1"/>
  <c r="CY10" i="1"/>
  <c r="CW10" i="1"/>
  <c r="CX10" i="1"/>
  <c r="CV9" i="1"/>
  <c r="CY9" i="1"/>
  <c r="CW9" i="1"/>
  <c r="CX9" i="1"/>
  <c r="CV8" i="1"/>
  <c r="CY8" i="1"/>
  <c r="CW8" i="1"/>
  <c r="CX8" i="1"/>
  <c r="CV7" i="1"/>
  <c r="CY7" i="1"/>
  <c r="CW7" i="1"/>
  <c r="CX7" i="1"/>
  <c r="CY6" i="1"/>
  <c r="CW6" i="1"/>
  <c r="CX6" i="1"/>
  <c r="CL106" i="1"/>
  <c r="CO106" i="1"/>
  <c r="CM106" i="1"/>
  <c r="CN106" i="1"/>
  <c r="CL105" i="1"/>
  <c r="CO105" i="1"/>
  <c r="CM105" i="1"/>
  <c r="CN105" i="1"/>
  <c r="CL104" i="1"/>
  <c r="CO104" i="1"/>
  <c r="CM104" i="1"/>
  <c r="CN104" i="1"/>
  <c r="CL103" i="1"/>
  <c r="CO103" i="1"/>
  <c r="CM103" i="1"/>
  <c r="CN103" i="1"/>
  <c r="CL102" i="1"/>
  <c r="CO102" i="1"/>
  <c r="CM102" i="1"/>
  <c r="CN102" i="1"/>
  <c r="CL101" i="1"/>
  <c r="CO101" i="1"/>
  <c r="CM101" i="1"/>
  <c r="CN101" i="1"/>
  <c r="CL100" i="1"/>
  <c r="CO100" i="1"/>
  <c r="CM100" i="1"/>
  <c r="CN100" i="1"/>
  <c r="CL99" i="1"/>
  <c r="CO99" i="1"/>
  <c r="CM99" i="1"/>
  <c r="CN99" i="1"/>
  <c r="CL98" i="1"/>
  <c r="CO98" i="1"/>
  <c r="CM98" i="1"/>
  <c r="CN98" i="1"/>
  <c r="CL97" i="1"/>
  <c r="CO97" i="1"/>
  <c r="CM97" i="1"/>
  <c r="CN97" i="1"/>
  <c r="CL96" i="1"/>
  <c r="CO96" i="1"/>
  <c r="CM96" i="1"/>
  <c r="CN96" i="1"/>
  <c r="CL95" i="1"/>
  <c r="CO95" i="1"/>
  <c r="CM95" i="1"/>
  <c r="CN95" i="1"/>
  <c r="CL94" i="1"/>
  <c r="CO94" i="1"/>
  <c r="CM94" i="1"/>
  <c r="CN94" i="1"/>
  <c r="CL93" i="1"/>
  <c r="CO93" i="1"/>
  <c r="CM93" i="1"/>
  <c r="CN93" i="1"/>
  <c r="CL92" i="1"/>
  <c r="CO92" i="1"/>
  <c r="CM92" i="1"/>
  <c r="CN92" i="1"/>
  <c r="CL91" i="1"/>
  <c r="CO91" i="1"/>
  <c r="CM91" i="1"/>
  <c r="CN91" i="1"/>
  <c r="CL90" i="1"/>
  <c r="CO90" i="1"/>
  <c r="CM90" i="1"/>
  <c r="CN90" i="1"/>
  <c r="CL89" i="1"/>
  <c r="CO89" i="1"/>
  <c r="CM89" i="1"/>
  <c r="CN89" i="1"/>
  <c r="CL88" i="1"/>
  <c r="CO88" i="1"/>
  <c r="CM88" i="1"/>
  <c r="CN88" i="1"/>
  <c r="CL87" i="1"/>
  <c r="CO87" i="1"/>
  <c r="CM87" i="1"/>
  <c r="CN87" i="1"/>
  <c r="CL86" i="1"/>
  <c r="CO86" i="1"/>
  <c r="CM86" i="1"/>
  <c r="CN86" i="1"/>
  <c r="CL85" i="1"/>
  <c r="CO85" i="1"/>
  <c r="CM85" i="1"/>
  <c r="CN85" i="1"/>
  <c r="CL84" i="1"/>
  <c r="CO84" i="1"/>
  <c r="CM84" i="1"/>
  <c r="CN84" i="1"/>
  <c r="CL83" i="1"/>
  <c r="CO83" i="1"/>
  <c r="CM83" i="1"/>
  <c r="CN83" i="1"/>
  <c r="CL82" i="1"/>
  <c r="CO82" i="1"/>
  <c r="CM82" i="1"/>
  <c r="CN82" i="1"/>
  <c r="CL81" i="1"/>
  <c r="CO81" i="1"/>
  <c r="CM81" i="1"/>
  <c r="CN81" i="1"/>
  <c r="CL80" i="1"/>
  <c r="CO80" i="1"/>
  <c r="CM80" i="1"/>
  <c r="CN80" i="1"/>
  <c r="CL79" i="1"/>
  <c r="CO79" i="1"/>
  <c r="CM79" i="1"/>
  <c r="CN79" i="1"/>
  <c r="CL78" i="1"/>
  <c r="CO78" i="1"/>
  <c r="CM78" i="1"/>
  <c r="CN78" i="1"/>
  <c r="CL77" i="1"/>
  <c r="CO77" i="1"/>
  <c r="CM77" i="1"/>
  <c r="CN77" i="1"/>
  <c r="CL76" i="1"/>
  <c r="CO76" i="1"/>
  <c r="CM76" i="1"/>
  <c r="CN76" i="1"/>
  <c r="CL75" i="1"/>
  <c r="CO75" i="1"/>
  <c r="CM75" i="1"/>
  <c r="CN75" i="1"/>
  <c r="CL74" i="1"/>
  <c r="CO74" i="1"/>
  <c r="CM74" i="1"/>
  <c r="CN74" i="1"/>
  <c r="CL73" i="1"/>
  <c r="CO73" i="1"/>
  <c r="CM73" i="1"/>
  <c r="CN73" i="1"/>
  <c r="CL72" i="1"/>
  <c r="CO72" i="1"/>
  <c r="CM72" i="1"/>
  <c r="CN72" i="1"/>
  <c r="CL71" i="1"/>
  <c r="CO71" i="1"/>
  <c r="CM71" i="1"/>
  <c r="CN71" i="1"/>
  <c r="CL70" i="1"/>
  <c r="CO70" i="1"/>
  <c r="CM70" i="1"/>
  <c r="CN70" i="1"/>
  <c r="CL69" i="1"/>
  <c r="CO69" i="1"/>
  <c r="CM69" i="1"/>
  <c r="CN69" i="1"/>
  <c r="CL68" i="1"/>
  <c r="CO68" i="1"/>
  <c r="CM68" i="1"/>
  <c r="CN68" i="1"/>
  <c r="CL67" i="1"/>
  <c r="CO67" i="1"/>
  <c r="CM67" i="1"/>
  <c r="CN67" i="1"/>
  <c r="CL66" i="1"/>
  <c r="CO66" i="1"/>
  <c r="CM66" i="1"/>
  <c r="CN66" i="1"/>
  <c r="CL65" i="1"/>
  <c r="CO65" i="1"/>
  <c r="CM65" i="1"/>
  <c r="CN65" i="1"/>
  <c r="CL64" i="1"/>
  <c r="CO64" i="1"/>
  <c r="CM64" i="1"/>
  <c r="CN64" i="1"/>
  <c r="CL63" i="1"/>
  <c r="CO63" i="1"/>
  <c r="CM63" i="1"/>
  <c r="CN63" i="1"/>
  <c r="CL62" i="1"/>
  <c r="CO62" i="1"/>
  <c r="CM62" i="1"/>
  <c r="CN62" i="1"/>
  <c r="CL61" i="1"/>
  <c r="CO61" i="1"/>
  <c r="CM61" i="1"/>
  <c r="CN61" i="1"/>
  <c r="CL60" i="1"/>
  <c r="CO60" i="1"/>
  <c r="CM60" i="1"/>
  <c r="CN60" i="1"/>
  <c r="CL59" i="1"/>
  <c r="CO59" i="1"/>
  <c r="CM59" i="1"/>
  <c r="CN59" i="1"/>
  <c r="CL58" i="1"/>
  <c r="CO58" i="1"/>
  <c r="CM58" i="1"/>
  <c r="CN58" i="1"/>
  <c r="CL57" i="1"/>
  <c r="CO57" i="1"/>
  <c r="CM57" i="1"/>
  <c r="CN57" i="1"/>
  <c r="CL56" i="1"/>
  <c r="CO56" i="1"/>
  <c r="CM56" i="1"/>
  <c r="CN56" i="1"/>
  <c r="CL55" i="1"/>
  <c r="CO55" i="1"/>
  <c r="CM55" i="1"/>
  <c r="CN55" i="1"/>
  <c r="CL54" i="1"/>
  <c r="CO54" i="1"/>
  <c r="CM54" i="1"/>
  <c r="CN54" i="1"/>
  <c r="CL53" i="1"/>
  <c r="CO53" i="1"/>
  <c r="CM53" i="1"/>
  <c r="CN53" i="1"/>
  <c r="CL52" i="1"/>
  <c r="CO52" i="1"/>
  <c r="CM52" i="1"/>
  <c r="CN52" i="1"/>
  <c r="CL51" i="1"/>
  <c r="CO51" i="1"/>
  <c r="CM51" i="1"/>
  <c r="CN51" i="1"/>
  <c r="CL50" i="1"/>
  <c r="CO50" i="1"/>
  <c r="CM50" i="1"/>
  <c r="CN50" i="1"/>
  <c r="CL49" i="1"/>
  <c r="CO49" i="1"/>
  <c r="CM49" i="1"/>
  <c r="CN49" i="1"/>
  <c r="CL48" i="1"/>
  <c r="CO48" i="1"/>
  <c r="CM48" i="1"/>
  <c r="CN48" i="1"/>
  <c r="CL47" i="1"/>
  <c r="CO47" i="1"/>
  <c r="CM47" i="1"/>
  <c r="CN47" i="1"/>
  <c r="CL46" i="1"/>
  <c r="CO46" i="1"/>
  <c r="CM46" i="1"/>
  <c r="CN46" i="1"/>
  <c r="CL45" i="1"/>
  <c r="CO45" i="1"/>
  <c r="CM45" i="1"/>
  <c r="CN45" i="1"/>
  <c r="CL44" i="1"/>
  <c r="CO44" i="1"/>
  <c r="CM44" i="1"/>
  <c r="CN44" i="1"/>
  <c r="CL43" i="1"/>
  <c r="CO43" i="1"/>
  <c r="CM43" i="1"/>
  <c r="CN43" i="1"/>
  <c r="CL42" i="1"/>
  <c r="CO42" i="1"/>
  <c r="CM42" i="1"/>
  <c r="CN42" i="1"/>
  <c r="CL41" i="1"/>
  <c r="CO41" i="1"/>
  <c r="CM41" i="1"/>
  <c r="CN41" i="1"/>
  <c r="CL40" i="1"/>
  <c r="CO40" i="1"/>
  <c r="CM40" i="1"/>
  <c r="CN40" i="1"/>
  <c r="CL39" i="1"/>
  <c r="CO39" i="1"/>
  <c r="CM39" i="1"/>
  <c r="CN39" i="1"/>
  <c r="CL38" i="1"/>
  <c r="CO38" i="1"/>
  <c r="CM38" i="1"/>
  <c r="CN38" i="1"/>
  <c r="CL37" i="1"/>
  <c r="CO37" i="1"/>
  <c r="CM37" i="1"/>
  <c r="CN37" i="1"/>
  <c r="CL36" i="1"/>
  <c r="CO36" i="1"/>
  <c r="CM36" i="1"/>
  <c r="CN36" i="1"/>
  <c r="CL35" i="1"/>
  <c r="CO35" i="1"/>
  <c r="CM35" i="1"/>
  <c r="CN35" i="1"/>
  <c r="CL34" i="1"/>
  <c r="CO34" i="1"/>
  <c r="CM34" i="1"/>
  <c r="CN34" i="1"/>
  <c r="CL33" i="1"/>
  <c r="CO33" i="1"/>
  <c r="CM33" i="1"/>
  <c r="CN33" i="1"/>
  <c r="CL32" i="1"/>
  <c r="CO32" i="1"/>
  <c r="CM32" i="1"/>
  <c r="CN32" i="1"/>
  <c r="CL31" i="1"/>
  <c r="CO31" i="1"/>
  <c r="CM31" i="1"/>
  <c r="CN31" i="1"/>
  <c r="CL30" i="1"/>
  <c r="CO30" i="1"/>
  <c r="CM30" i="1"/>
  <c r="CN30" i="1"/>
  <c r="CL29" i="1"/>
  <c r="CO29" i="1"/>
  <c r="CM29" i="1"/>
  <c r="CN29" i="1"/>
  <c r="CL28" i="1"/>
  <c r="CO28" i="1"/>
  <c r="CM28" i="1"/>
  <c r="CN28" i="1"/>
  <c r="CL27" i="1"/>
  <c r="CO27" i="1"/>
  <c r="CM27" i="1"/>
  <c r="CN27" i="1"/>
  <c r="CL26" i="1"/>
  <c r="CO26" i="1"/>
  <c r="CM26" i="1"/>
  <c r="CN26" i="1"/>
  <c r="CL25" i="1"/>
  <c r="CO25" i="1"/>
  <c r="CM25" i="1"/>
  <c r="CN25" i="1"/>
  <c r="CL24" i="1"/>
  <c r="CO24" i="1"/>
  <c r="CM24" i="1"/>
  <c r="CN24" i="1"/>
  <c r="CL23" i="1"/>
  <c r="CO23" i="1"/>
  <c r="CM23" i="1"/>
  <c r="CN23" i="1"/>
  <c r="CL22" i="1"/>
  <c r="CO22" i="1"/>
  <c r="CM22" i="1"/>
  <c r="CN22" i="1"/>
  <c r="CL21" i="1"/>
  <c r="CO21" i="1"/>
  <c r="CM21" i="1"/>
  <c r="CN21" i="1"/>
  <c r="CL20" i="1"/>
  <c r="CL6" i="1"/>
  <c r="CO20" i="1"/>
  <c r="CM20" i="1"/>
  <c r="CN20" i="1"/>
  <c r="CL19" i="1"/>
  <c r="CO19" i="1"/>
  <c r="CM19" i="1"/>
  <c r="CN19" i="1"/>
  <c r="CL18" i="1"/>
  <c r="CO18" i="1"/>
  <c r="CM18" i="1"/>
  <c r="CN18" i="1"/>
  <c r="CL17" i="1"/>
  <c r="CO17" i="1"/>
  <c r="CM17" i="1"/>
  <c r="CN17" i="1"/>
  <c r="CL16" i="1"/>
  <c r="CO16" i="1"/>
  <c r="CM16" i="1"/>
  <c r="CN16" i="1"/>
  <c r="CL15" i="1"/>
  <c r="CO15" i="1"/>
  <c r="CM15" i="1"/>
  <c r="CN15" i="1"/>
  <c r="CL13" i="1"/>
  <c r="CO13" i="1"/>
  <c r="CM13" i="1"/>
  <c r="CN13" i="1"/>
  <c r="CL12" i="1"/>
  <c r="CO12" i="1"/>
  <c r="CM12" i="1"/>
  <c r="CN12" i="1"/>
  <c r="CL11" i="1"/>
  <c r="CO11" i="1"/>
  <c r="CM11" i="1"/>
  <c r="CN11" i="1"/>
  <c r="CL10" i="1"/>
  <c r="CO10" i="1"/>
  <c r="CM10" i="1"/>
  <c r="CN10" i="1"/>
  <c r="CL9" i="1"/>
  <c r="CO9" i="1"/>
  <c r="CM9" i="1"/>
  <c r="CN9" i="1"/>
  <c r="CL8" i="1"/>
  <c r="CO8" i="1"/>
  <c r="CM8" i="1"/>
  <c r="CN8" i="1"/>
  <c r="CL7" i="1"/>
  <c r="CO7" i="1"/>
  <c r="CM7" i="1"/>
  <c r="CN7" i="1"/>
  <c r="CO6" i="1"/>
  <c r="CM6" i="1"/>
  <c r="CN6" i="1"/>
  <c r="CC8" i="1"/>
  <c r="CD8" i="1"/>
  <c r="CC9" i="1"/>
  <c r="CD9" i="1"/>
  <c r="CC10" i="1"/>
  <c r="CD10" i="1"/>
  <c r="CC11" i="1"/>
  <c r="CD11" i="1"/>
  <c r="CC13" i="1"/>
  <c r="CD13" i="1"/>
  <c r="CC14" i="1"/>
  <c r="CD14" i="1"/>
  <c r="CC15" i="1"/>
  <c r="CD15" i="1"/>
  <c r="CC16" i="1"/>
  <c r="CD16" i="1"/>
  <c r="CC17" i="1"/>
  <c r="CD17" i="1"/>
  <c r="CC18" i="1"/>
  <c r="CD18" i="1"/>
  <c r="CC19" i="1"/>
  <c r="CD19" i="1"/>
  <c r="CC20" i="1"/>
  <c r="CD20" i="1"/>
  <c r="CC21" i="1"/>
  <c r="CD21" i="1"/>
  <c r="CC22" i="1"/>
  <c r="CD22" i="1"/>
  <c r="CC23" i="1"/>
  <c r="CD23" i="1"/>
  <c r="CC24" i="1"/>
  <c r="CD24" i="1"/>
  <c r="CC25" i="1"/>
  <c r="CD25" i="1"/>
  <c r="CC26" i="1"/>
  <c r="CD26" i="1"/>
  <c r="CC27" i="1"/>
  <c r="CD27" i="1"/>
  <c r="CC28" i="1"/>
  <c r="CD28" i="1"/>
  <c r="CC29" i="1"/>
  <c r="CD29" i="1"/>
  <c r="CC30" i="1"/>
  <c r="CD30" i="1"/>
  <c r="CC31" i="1"/>
  <c r="CD31" i="1"/>
  <c r="CC32" i="1"/>
  <c r="CD32" i="1"/>
  <c r="CC33" i="1"/>
  <c r="CD33" i="1"/>
  <c r="CC34" i="1"/>
  <c r="CD34" i="1"/>
  <c r="CC35" i="1"/>
  <c r="CD35" i="1"/>
  <c r="CC36" i="1"/>
  <c r="CD36" i="1"/>
  <c r="CC37" i="1"/>
  <c r="CD37" i="1"/>
  <c r="CC38" i="1"/>
  <c r="CD38" i="1"/>
  <c r="CC39" i="1"/>
  <c r="CD39" i="1"/>
  <c r="CC40" i="1"/>
  <c r="CD40" i="1"/>
  <c r="CC41" i="1"/>
  <c r="CD41" i="1"/>
  <c r="CC42" i="1"/>
  <c r="CD42" i="1"/>
  <c r="CC43" i="1"/>
  <c r="CD43" i="1"/>
  <c r="CC44" i="1"/>
  <c r="CD44" i="1"/>
  <c r="CC45" i="1"/>
  <c r="CD45" i="1"/>
  <c r="CC46" i="1"/>
  <c r="CD46" i="1"/>
  <c r="CC47" i="1"/>
  <c r="CD47" i="1"/>
  <c r="CC48" i="1"/>
  <c r="CD48" i="1"/>
  <c r="CC49" i="1"/>
  <c r="CD49" i="1"/>
  <c r="CC50" i="1"/>
  <c r="CD50" i="1"/>
  <c r="CC51" i="1"/>
  <c r="CD51" i="1"/>
  <c r="CC52" i="1"/>
  <c r="CD52" i="1"/>
  <c r="CC53" i="1"/>
  <c r="CD53" i="1"/>
  <c r="CC54" i="1"/>
  <c r="CD54" i="1"/>
  <c r="CC55" i="1"/>
  <c r="CD55" i="1"/>
  <c r="CC56" i="1"/>
  <c r="CD56" i="1"/>
  <c r="CC57" i="1"/>
  <c r="CD57" i="1"/>
  <c r="CC58" i="1"/>
  <c r="CD58" i="1"/>
  <c r="CC59" i="1"/>
  <c r="CD59" i="1"/>
  <c r="CC60" i="1"/>
  <c r="CD60" i="1"/>
  <c r="CC61" i="1"/>
  <c r="CD61" i="1"/>
  <c r="CC62" i="1"/>
  <c r="CD62" i="1"/>
  <c r="CC63" i="1"/>
  <c r="CD63" i="1"/>
  <c r="CC64" i="1"/>
  <c r="CD64" i="1"/>
  <c r="CC65" i="1"/>
  <c r="CD65" i="1"/>
  <c r="CC66" i="1"/>
  <c r="CD66" i="1"/>
  <c r="CC67" i="1"/>
  <c r="CD67" i="1"/>
  <c r="CC68" i="1"/>
  <c r="CD68" i="1"/>
  <c r="CC69" i="1"/>
  <c r="CD69" i="1"/>
  <c r="CC70" i="1"/>
  <c r="CD70" i="1"/>
  <c r="CC71" i="1"/>
  <c r="CD71" i="1"/>
  <c r="CC72" i="1"/>
  <c r="CD72" i="1"/>
  <c r="CC73" i="1"/>
  <c r="CD73" i="1"/>
  <c r="CC74" i="1"/>
  <c r="CD74" i="1"/>
  <c r="CC75" i="1"/>
  <c r="CD75" i="1"/>
  <c r="CC76" i="1"/>
  <c r="CD76" i="1"/>
  <c r="CC77" i="1"/>
  <c r="CD77" i="1"/>
  <c r="CC78" i="1"/>
  <c r="CD78" i="1"/>
  <c r="CC79" i="1"/>
  <c r="CD79" i="1"/>
  <c r="CC80" i="1"/>
  <c r="CD80" i="1"/>
  <c r="CC81" i="1"/>
  <c r="CD81" i="1"/>
  <c r="CC82" i="1"/>
  <c r="CD82" i="1"/>
  <c r="CC83" i="1"/>
  <c r="CD83" i="1"/>
  <c r="CC84" i="1"/>
  <c r="CD84" i="1"/>
  <c r="CC85" i="1"/>
  <c r="CD85" i="1"/>
  <c r="CC86" i="1"/>
  <c r="CD86" i="1"/>
  <c r="CC87" i="1"/>
  <c r="CD87" i="1"/>
  <c r="CC88" i="1"/>
  <c r="CD88" i="1"/>
  <c r="CC89" i="1"/>
  <c r="CD89" i="1"/>
  <c r="CC90" i="1"/>
  <c r="CD90" i="1"/>
  <c r="CC91" i="1"/>
  <c r="CD91" i="1"/>
  <c r="CC92" i="1"/>
  <c r="CD92" i="1"/>
  <c r="CC93" i="1"/>
  <c r="CD93" i="1"/>
  <c r="CC94" i="1"/>
  <c r="CD94" i="1"/>
  <c r="CC95" i="1"/>
  <c r="CD95" i="1"/>
  <c r="CC96" i="1"/>
  <c r="CD96" i="1"/>
  <c r="CC97" i="1"/>
  <c r="CD97" i="1"/>
  <c r="CC98" i="1"/>
  <c r="CD98" i="1"/>
  <c r="CC99" i="1"/>
  <c r="CD99" i="1"/>
  <c r="CC100" i="1"/>
  <c r="CD100" i="1"/>
  <c r="CC101" i="1"/>
  <c r="CD101" i="1"/>
  <c r="CC102" i="1"/>
  <c r="CD102" i="1"/>
  <c r="CC103" i="1"/>
  <c r="CD103" i="1"/>
  <c r="CC104" i="1"/>
  <c r="CD104" i="1"/>
  <c r="CC105" i="1"/>
  <c r="CD105" i="1"/>
  <c r="CC106" i="1"/>
  <c r="CD106" i="1"/>
  <c r="CC7" i="1"/>
  <c r="CD7" i="1"/>
  <c r="CC6" i="1"/>
  <c r="CD6" i="1"/>
  <c r="BQ106" i="1"/>
  <c r="BR106" i="1"/>
  <c r="BU106" i="1"/>
  <c r="BS106" i="1"/>
  <c r="BT106" i="1"/>
  <c r="BQ105" i="1"/>
  <c r="BR105" i="1"/>
  <c r="BU105" i="1"/>
  <c r="BS105" i="1"/>
  <c r="BT105" i="1"/>
  <c r="BQ104" i="1"/>
  <c r="BR104" i="1"/>
  <c r="BU104" i="1"/>
  <c r="BS104" i="1"/>
  <c r="BT104" i="1"/>
  <c r="BQ103" i="1"/>
  <c r="BR103" i="1"/>
  <c r="BU103" i="1"/>
  <c r="BS103" i="1"/>
  <c r="BT103" i="1"/>
  <c r="BQ102" i="1"/>
  <c r="BR102" i="1"/>
  <c r="BU102" i="1"/>
  <c r="BS102" i="1"/>
  <c r="BT102" i="1"/>
  <c r="BQ101" i="1"/>
  <c r="BR101" i="1"/>
  <c r="BU101" i="1"/>
  <c r="BS101" i="1"/>
  <c r="BT101" i="1"/>
  <c r="BQ100" i="1"/>
  <c r="BR100" i="1"/>
  <c r="BU100" i="1"/>
  <c r="BS100" i="1"/>
  <c r="BT100" i="1"/>
  <c r="BQ99" i="1"/>
  <c r="BR99" i="1"/>
  <c r="BU99" i="1"/>
  <c r="BS99" i="1"/>
  <c r="BT99" i="1"/>
  <c r="BQ98" i="1"/>
  <c r="BR98" i="1"/>
  <c r="BU98" i="1"/>
  <c r="BS98" i="1"/>
  <c r="BT98" i="1"/>
  <c r="BQ97" i="1"/>
  <c r="BR97" i="1"/>
  <c r="BU97" i="1"/>
  <c r="BS97" i="1"/>
  <c r="BT97" i="1"/>
  <c r="BQ96" i="1"/>
  <c r="BR96" i="1"/>
  <c r="BU96" i="1"/>
  <c r="BS96" i="1"/>
  <c r="BT96" i="1"/>
  <c r="BQ95" i="1"/>
  <c r="BR95" i="1"/>
  <c r="BU95" i="1"/>
  <c r="BS95" i="1"/>
  <c r="BT95" i="1"/>
  <c r="BQ94" i="1"/>
  <c r="BR94" i="1"/>
  <c r="BU94" i="1"/>
  <c r="BS94" i="1"/>
  <c r="BT94" i="1"/>
  <c r="BQ93" i="1"/>
  <c r="BR93" i="1"/>
  <c r="BU93" i="1"/>
  <c r="BS93" i="1"/>
  <c r="BT93" i="1"/>
  <c r="BQ92" i="1"/>
  <c r="BR92" i="1"/>
  <c r="BU92" i="1"/>
  <c r="BS92" i="1"/>
  <c r="BT92" i="1"/>
  <c r="BQ91" i="1"/>
  <c r="BR91" i="1"/>
  <c r="BU91" i="1"/>
  <c r="BS91" i="1"/>
  <c r="BT91" i="1"/>
  <c r="BQ90" i="1"/>
  <c r="BR90" i="1"/>
  <c r="BU90" i="1"/>
  <c r="BS90" i="1"/>
  <c r="BT90" i="1"/>
  <c r="BQ89" i="1"/>
  <c r="BR89" i="1"/>
  <c r="BU89" i="1"/>
  <c r="BS89" i="1"/>
  <c r="BT89" i="1"/>
  <c r="BQ88" i="1"/>
  <c r="BR88" i="1"/>
  <c r="BU88" i="1"/>
  <c r="BS88" i="1"/>
  <c r="BT88" i="1"/>
  <c r="BQ87" i="1"/>
  <c r="BR87" i="1"/>
  <c r="BU87" i="1"/>
  <c r="BS87" i="1"/>
  <c r="BT87" i="1"/>
  <c r="BQ86" i="1"/>
  <c r="BR86" i="1"/>
  <c r="BU86" i="1"/>
  <c r="BS86" i="1"/>
  <c r="BT86" i="1"/>
  <c r="BQ85" i="1"/>
  <c r="BR85" i="1"/>
  <c r="BU85" i="1"/>
  <c r="BS85" i="1"/>
  <c r="BT85" i="1"/>
  <c r="BQ84" i="1"/>
  <c r="BR84" i="1"/>
  <c r="BU84" i="1"/>
  <c r="BS84" i="1"/>
  <c r="BT84" i="1"/>
  <c r="BQ83" i="1"/>
  <c r="BR83" i="1"/>
  <c r="BU83" i="1"/>
  <c r="BS83" i="1"/>
  <c r="BT83" i="1"/>
  <c r="BQ82" i="1"/>
  <c r="BR82" i="1"/>
  <c r="BU82" i="1"/>
  <c r="BS82" i="1"/>
  <c r="BT82" i="1"/>
  <c r="BQ81" i="1"/>
  <c r="BR81" i="1"/>
  <c r="BU81" i="1"/>
  <c r="BS81" i="1"/>
  <c r="BT81" i="1"/>
  <c r="BQ80" i="1"/>
  <c r="BR80" i="1"/>
  <c r="BU80" i="1"/>
  <c r="BS80" i="1"/>
  <c r="BT80" i="1"/>
  <c r="BQ79" i="1"/>
  <c r="BR79" i="1"/>
  <c r="BU79" i="1"/>
  <c r="BS79" i="1"/>
  <c r="BT79" i="1"/>
  <c r="BQ78" i="1"/>
  <c r="BR78" i="1"/>
  <c r="BU78" i="1"/>
  <c r="BS78" i="1"/>
  <c r="BT78" i="1"/>
  <c r="BQ77" i="1"/>
  <c r="BR77" i="1"/>
  <c r="BU77" i="1"/>
  <c r="BS77" i="1"/>
  <c r="BT77" i="1"/>
  <c r="BQ76" i="1"/>
  <c r="BR76" i="1"/>
  <c r="BU76" i="1"/>
  <c r="BS76" i="1"/>
  <c r="BT76" i="1"/>
  <c r="BQ75" i="1"/>
  <c r="BR75" i="1"/>
  <c r="BU75" i="1"/>
  <c r="BS75" i="1"/>
  <c r="BT75" i="1"/>
  <c r="BQ74" i="1"/>
  <c r="BR74" i="1"/>
  <c r="BU74" i="1"/>
  <c r="BS74" i="1"/>
  <c r="BT74" i="1"/>
  <c r="BQ73" i="1"/>
  <c r="BR73" i="1"/>
  <c r="BU73" i="1"/>
  <c r="BS73" i="1"/>
  <c r="BT73" i="1"/>
  <c r="BQ72" i="1"/>
  <c r="BR72" i="1"/>
  <c r="BU72" i="1"/>
  <c r="BS72" i="1"/>
  <c r="BT72" i="1"/>
  <c r="BQ71" i="1"/>
  <c r="BR71" i="1"/>
  <c r="BU71" i="1"/>
  <c r="BS71" i="1"/>
  <c r="BT71" i="1"/>
  <c r="BQ70" i="1"/>
  <c r="BR70" i="1"/>
  <c r="BU70" i="1"/>
  <c r="BS70" i="1"/>
  <c r="BT70" i="1"/>
  <c r="BQ69" i="1"/>
  <c r="BR69" i="1"/>
  <c r="BU69" i="1"/>
  <c r="BS69" i="1"/>
  <c r="BT69" i="1"/>
  <c r="BQ68" i="1"/>
  <c r="BR68" i="1"/>
  <c r="BU68" i="1"/>
  <c r="BS68" i="1"/>
  <c r="BT68" i="1"/>
  <c r="BQ67" i="1"/>
  <c r="BR67" i="1"/>
  <c r="BU67" i="1"/>
  <c r="BS67" i="1"/>
  <c r="BT67" i="1"/>
  <c r="BQ66" i="1"/>
  <c r="BR66" i="1"/>
  <c r="BU66" i="1"/>
  <c r="BS66" i="1"/>
  <c r="BT66" i="1"/>
  <c r="BQ65" i="1"/>
  <c r="BR65" i="1"/>
  <c r="BU65" i="1"/>
  <c r="BS65" i="1"/>
  <c r="BT65" i="1"/>
  <c r="BQ64" i="1"/>
  <c r="BR64" i="1"/>
  <c r="BU64" i="1"/>
  <c r="BS64" i="1"/>
  <c r="BT64" i="1"/>
  <c r="BQ63" i="1"/>
  <c r="BR63" i="1"/>
  <c r="BU63" i="1"/>
  <c r="BS63" i="1"/>
  <c r="BT63" i="1"/>
  <c r="BQ62" i="1"/>
  <c r="BR62" i="1"/>
  <c r="BU62" i="1"/>
  <c r="BS62" i="1"/>
  <c r="BT62" i="1"/>
  <c r="BQ61" i="1"/>
  <c r="BR61" i="1"/>
  <c r="BU61" i="1"/>
  <c r="BS61" i="1"/>
  <c r="BT61" i="1"/>
  <c r="BQ60" i="1"/>
  <c r="BR60" i="1"/>
  <c r="BU60" i="1"/>
  <c r="BS60" i="1"/>
  <c r="BT60" i="1"/>
  <c r="BQ59" i="1"/>
  <c r="BR59" i="1"/>
  <c r="BU59" i="1"/>
  <c r="BS59" i="1"/>
  <c r="BT59" i="1"/>
  <c r="BQ58" i="1"/>
  <c r="BR58" i="1"/>
  <c r="BU58" i="1"/>
  <c r="BS58" i="1"/>
  <c r="BT58" i="1"/>
  <c r="BQ57" i="1"/>
  <c r="BR57" i="1"/>
  <c r="BU57" i="1"/>
  <c r="BS57" i="1"/>
  <c r="BT57" i="1"/>
  <c r="BQ56" i="1"/>
  <c r="BR56" i="1"/>
  <c r="BU56" i="1"/>
  <c r="BS56" i="1"/>
  <c r="BT56" i="1"/>
  <c r="BQ55" i="1"/>
  <c r="BR55" i="1"/>
  <c r="BU55" i="1"/>
  <c r="BS55" i="1"/>
  <c r="BT55" i="1"/>
  <c r="BQ54" i="1"/>
  <c r="BR54" i="1"/>
  <c r="BU54" i="1"/>
  <c r="BS54" i="1"/>
  <c r="BT54" i="1"/>
  <c r="BQ53" i="1"/>
  <c r="BR53" i="1"/>
  <c r="BU53" i="1"/>
  <c r="BS53" i="1"/>
  <c r="BT53" i="1"/>
  <c r="BQ52" i="1"/>
  <c r="BR52" i="1"/>
  <c r="BU52" i="1"/>
  <c r="BS52" i="1"/>
  <c r="BT52" i="1"/>
  <c r="BQ51" i="1"/>
  <c r="BR51" i="1"/>
  <c r="BU51" i="1"/>
  <c r="BS51" i="1"/>
  <c r="BT51" i="1"/>
  <c r="BQ50" i="1"/>
  <c r="BR50" i="1"/>
  <c r="BU50" i="1"/>
  <c r="BS50" i="1"/>
  <c r="BT50" i="1"/>
  <c r="BQ49" i="1"/>
  <c r="BR49" i="1"/>
  <c r="BU49" i="1"/>
  <c r="BS49" i="1"/>
  <c r="BT49" i="1"/>
  <c r="BQ48" i="1"/>
  <c r="BR48" i="1"/>
  <c r="BU48" i="1"/>
  <c r="BS48" i="1"/>
  <c r="BT48" i="1"/>
  <c r="BQ47" i="1"/>
  <c r="BR47" i="1"/>
  <c r="BU47" i="1"/>
  <c r="BS47" i="1"/>
  <c r="BT47" i="1"/>
  <c r="BQ46" i="1"/>
  <c r="BR46" i="1"/>
  <c r="BU46" i="1"/>
  <c r="BS46" i="1"/>
  <c r="BT46" i="1"/>
  <c r="BQ45" i="1"/>
  <c r="BR45" i="1"/>
  <c r="BU45" i="1"/>
  <c r="BS45" i="1"/>
  <c r="BT45" i="1"/>
  <c r="BQ44" i="1"/>
  <c r="BR44" i="1"/>
  <c r="BU44" i="1"/>
  <c r="BS44" i="1"/>
  <c r="BT44" i="1"/>
  <c r="BQ43" i="1"/>
  <c r="BR43" i="1"/>
  <c r="BU43" i="1"/>
  <c r="BS43" i="1"/>
  <c r="BT43" i="1"/>
  <c r="BQ42" i="1"/>
  <c r="BR42" i="1"/>
  <c r="BU42" i="1"/>
  <c r="BS42" i="1"/>
  <c r="BT42" i="1"/>
  <c r="BQ41" i="1"/>
  <c r="BR41" i="1"/>
  <c r="BU41" i="1"/>
  <c r="BS41" i="1"/>
  <c r="BT41" i="1"/>
  <c r="BQ40" i="1"/>
  <c r="BR40" i="1"/>
  <c r="BU40" i="1"/>
  <c r="BS40" i="1"/>
  <c r="BT40" i="1"/>
  <c r="BQ39" i="1"/>
  <c r="BR39" i="1"/>
  <c r="BU39" i="1"/>
  <c r="BS39" i="1"/>
  <c r="BT39" i="1"/>
  <c r="BQ38" i="1"/>
  <c r="BR38" i="1"/>
  <c r="BU38" i="1"/>
  <c r="BS38" i="1"/>
  <c r="BT38" i="1"/>
  <c r="BQ37" i="1"/>
  <c r="BR37" i="1"/>
  <c r="BU37" i="1"/>
  <c r="BS37" i="1"/>
  <c r="BT37" i="1"/>
  <c r="BQ36" i="1"/>
  <c r="BR36" i="1"/>
  <c r="BU36" i="1"/>
  <c r="BS36" i="1"/>
  <c r="BT36" i="1"/>
  <c r="BQ35" i="1"/>
  <c r="BR35" i="1"/>
  <c r="BU35" i="1"/>
  <c r="BS35" i="1"/>
  <c r="BT35" i="1"/>
  <c r="BQ34" i="1"/>
  <c r="BR34" i="1"/>
  <c r="BU34" i="1"/>
  <c r="BS34" i="1"/>
  <c r="BT34" i="1"/>
  <c r="BQ33" i="1"/>
  <c r="BR33" i="1"/>
  <c r="BU33" i="1"/>
  <c r="BS33" i="1"/>
  <c r="BT33" i="1"/>
  <c r="BQ32" i="1"/>
  <c r="BR32" i="1"/>
  <c r="BU32" i="1"/>
  <c r="BS32" i="1"/>
  <c r="BT32" i="1"/>
  <c r="BQ31" i="1"/>
  <c r="BR31" i="1"/>
  <c r="BU31" i="1"/>
  <c r="BS31" i="1"/>
  <c r="BT31" i="1"/>
  <c r="BQ30" i="1"/>
  <c r="BR30" i="1"/>
  <c r="BU30" i="1"/>
  <c r="BS30" i="1"/>
  <c r="BT30" i="1"/>
  <c r="BQ29" i="1"/>
  <c r="BR29" i="1"/>
  <c r="BU29" i="1"/>
  <c r="BS29" i="1"/>
  <c r="BT29" i="1"/>
  <c r="BQ28" i="1"/>
  <c r="BR28" i="1"/>
  <c r="BU28" i="1"/>
  <c r="BS28" i="1"/>
  <c r="BT28" i="1"/>
  <c r="BQ27" i="1"/>
  <c r="BR27" i="1"/>
  <c r="BU27" i="1"/>
  <c r="BS27" i="1"/>
  <c r="BT27" i="1"/>
  <c r="BQ26" i="1"/>
  <c r="BR26" i="1"/>
  <c r="BU26" i="1"/>
  <c r="BS26" i="1"/>
  <c r="BT26" i="1"/>
  <c r="BQ25" i="1"/>
  <c r="BR25" i="1"/>
  <c r="BU25" i="1"/>
  <c r="BS25" i="1"/>
  <c r="BT25" i="1"/>
  <c r="BQ24" i="1"/>
  <c r="BR24" i="1"/>
  <c r="BU24" i="1"/>
  <c r="BS24" i="1"/>
  <c r="BT24" i="1"/>
  <c r="BQ23" i="1"/>
  <c r="BR23" i="1"/>
  <c r="BU23" i="1"/>
  <c r="BS23" i="1"/>
  <c r="BT23" i="1"/>
  <c r="BQ22" i="1"/>
  <c r="BR22" i="1"/>
  <c r="BU22" i="1"/>
  <c r="BS22" i="1"/>
  <c r="BT22" i="1"/>
  <c r="BQ21" i="1"/>
  <c r="BR21" i="1"/>
  <c r="BU21" i="1"/>
  <c r="BS21" i="1"/>
  <c r="BT21" i="1"/>
  <c r="BQ20" i="1"/>
  <c r="BR20" i="1"/>
  <c r="BQ6" i="1"/>
  <c r="BR6" i="1"/>
  <c r="BU20" i="1"/>
  <c r="BS20" i="1"/>
  <c r="BT20" i="1"/>
  <c r="BQ19" i="1"/>
  <c r="BR19" i="1"/>
  <c r="BU19" i="1"/>
  <c r="BS19" i="1"/>
  <c r="BT19" i="1"/>
  <c r="BQ18" i="1"/>
  <c r="BR18" i="1"/>
  <c r="BU18" i="1"/>
  <c r="BS18" i="1"/>
  <c r="BT18" i="1"/>
  <c r="BQ17" i="1"/>
  <c r="BR17" i="1"/>
  <c r="BU17" i="1"/>
  <c r="BS17" i="1"/>
  <c r="BT17" i="1"/>
  <c r="BQ16" i="1"/>
  <c r="BR16" i="1"/>
  <c r="BU16" i="1"/>
  <c r="BS16" i="1"/>
  <c r="BT16" i="1"/>
  <c r="BQ15" i="1"/>
  <c r="BR15" i="1"/>
  <c r="BU15" i="1"/>
  <c r="BS15" i="1"/>
  <c r="BT15" i="1"/>
  <c r="BQ14" i="1"/>
  <c r="BR14" i="1"/>
  <c r="BU14" i="1"/>
  <c r="BS14" i="1"/>
  <c r="BT14" i="1"/>
  <c r="BQ13" i="1"/>
  <c r="BR13" i="1"/>
  <c r="BU13" i="1"/>
  <c r="BS13" i="1"/>
  <c r="BT13" i="1"/>
  <c r="BQ12" i="1"/>
  <c r="BR12" i="1"/>
  <c r="BU12" i="1"/>
  <c r="BS12" i="1"/>
  <c r="BT12" i="1"/>
  <c r="BQ11" i="1"/>
  <c r="BQ10" i="1"/>
  <c r="BR10" i="1"/>
  <c r="BU10" i="1"/>
  <c r="BS10" i="1"/>
  <c r="BT10" i="1"/>
  <c r="BQ9" i="1"/>
  <c r="BR9" i="1"/>
  <c r="BU9" i="1"/>
  <c r="BS9" i="1"/>
  <c r="BT9" i="1"/>
  <c r="BQ8" i="1"/>
  <c r="BR8" i="1"/>
  <c r="BU8" i="1"/>
  <c r="BS8" i="1"/>
  <c r="BT8" i="1"/>
  <c r="BQ7" i="1"/>
  <c r="BR7" i="1"/>
  <c r="BU7" i="1"/>
  <c r="BS7" i="1"/>
  <c r="BT7" i="1"/>
  <c r="BU6" i="1"/>
  <c r="BS6" i="1"/>
  <c r="BT6" i="1"/>
  <c r="BA106" i="1"/>
  <c r="BB106" i="1"/>
  <c r="BE106" i="1"/>
  <c r="BC106" i="1"/>
  <c r="BD106" i="1"/>
  <c r="BA105" i="1"/>
  <c r="BB105" i="1"/>
  <c r="BE105" i="1"/>
  <c r="BC105" i="1"/>
  <c r="BD105" i="1"/>
  <c r="BA104" i="1"/>
  <c r="BB104" i="1"/>
  <c r="BE104" i="1"/>
  <c r="BC104" i="1"/>
  <c r="BD104" i="1"/>
  <c r="BA103" i="1"/>
  <c r="BB103" i="1"/>
  <c r="BE103" i="1"/>
  <c r="BC103" i="1"/>
  <c r="BD103" i="1"/>
  <c r="BA102" i="1"/>
  <c r="BB102" i="1"/>
  <c r="BE102" i="1"/>
  <c r="BC102" i="1"/>
  <c r="BD102" i="1"/>
  <c r="BA101" i="1"/>
  <c r="BB101" i="1"/>
  <c r="BE101" i="1"/>
  <c r="BC101" i="1"/>
  <c r="BD101" i="1"/>
  <c r="BA100" i="1"/>
  <c r="BB100" i="1"/>
  <c r="BE100" i="1"/>
  <c r="BC100" i="1"/>
  <c r="BD100" i="1"/>
  <c r="BA99" i="1"/>
  <c r="BB99" i="1"/>
  <c r="BE99" i="1"/>
  <c r="BC99" i="1"/>
  <c r="BD99" i="1"/>
  <c r="BA98" i="1"/>
  <c r="BB98" i="1"/>
  <c r="BE98" i="1"/>
  <c r="BC98" i="1"/>
  <c r="BD98" i="1"/>
  <c r="BA97" i="1"/>
  <c r="BB97" i="1"/>
  <c r="BE97" i="1"/>
  <c r="BC97" i="1"/>
  <c r="BD97" i="1"/>
  <c r="BA96" i="1"/>
  <c r="BB96" i="1"/>
  <c r="BE96" i="1"/>
  <c r="BC96" i="1"/>
  <c r="BD96" i="1"/>
  <c r="BA95" i="1"/>
  <c r="BB95" i="1"/>
  <c r="BE95" i="1"/>
  <c r="BC95" i="1"/>
  <c r="BD95" i="1"/>
  <c r="BA94" i="1"/>
  <c r="BB94" i="1"/>
  <c r="BE94" i="1"/>
  <c r="BC94" i="1"/>
  <c r="BD94" i="1"/>
  <c r="BA93" i="1"/>
  <c r="BB93" i="1"/>
  <c r="BE93" i="1"/>
  <c r="BC93" i="1"/>
  <c r="BD93" i="1"/>
  <c r="BA92" i="1"/>
  <c r="BB92" i="1"/>
  <c r="BE92" i="1"/>
  <c r="BC92" i="1"/>
  <c r="BD92" i="1"/>
  <c r="BA91" i="1"/>
  <c r="BB91" i="1"/>
  <c r="BE91" i="1"/>
  <c r="BC91" i="1"/>
  <c r="BD91" i="1"/>
  <c r="BA90" i="1"/>
  <c r="BB90" i="1"/>
  <c r="BE90" i="1"/>
  <c r="BC90" i="1"/>
  <c r="BD90" i="1"/>
  <c r="BA89" i="1"/>
  <c r="BB89" i="1"/>
  <c r="BE89" i="1"/>
  <c r="BC89" i="1"/>
  <c r="BD89" i="1"/>
  <c r="BA88" i="1"/>
  <c r="BB88" i="1"/>
  <c r="BE88" i="1"/>
  <c r="BC88" i="1"/>
  <c r="BD88" i="1"/>
  <c r="BA87" i="1"/>
  <c r="BB87" i="1"/>
  <c r="BE87" i="1"/>
  <c r="BC87" i="1"/>
  <c r="BD87" i="1"/>
  <c r="BA86" i="1"/>
  <c r="BB86" i="1"/>
  <c r="BE86" i="1"/>
  <c r="BC86" i="1"/>
  <c r="BD86" i="1"/>
  <c r="BA85" i="1"/>
  <c r="BB85" i="1"/>
  <c r="BE85" i="1"/>
  <c r="BC85" i="1"/>
  <c r="BD85" i="1"/>
  <c r="BA84" i="1"/>
  <c r="BB84" i="1"/>
  <c r="BE84" i="1"/>
  <c r="BC84" i="1"/>
  <c r="BD84" i="1"/>
  <c r="BA83" i="1"/>
  <c r="BB83" i="1"/>
  <c r="BE83" i="1"/>
  <c r="BC83" i="1"/>
  <c r="BD83" i="1"/>
  <c r="BA82" i="1"/>
  <c r="BB82" i="1"/>
  <c r="BE82" i="1"/>
  <c r="BC82" i="1"/>
  <c r="BD82" i="1"/>
  <c r="BA81" i="1"/>
  <c r="BB81" i="1"/>
  <c r="BE81" i="1"/>
  <c r="BC81" i="1"/>
  <c r="BD81" i="1"/>
  <c r="BA80" i="1"/>
  <c r="BB80" i="1"/>
  <c r="BE80" i="1"/>
  <c r="BC80" i="1"/>
  <c r="BD80" i="1"/>
  <c r="BA79" i="1"/>
  <c r="BB79" i="1"/>
  <c r="BE79" i="1"/>
  <c r="BC79" i="1"/>
  <c r="BD79" i="1"/>
  <c r="BA78" i="1"/>
  <c r="BB78" i="1"/>
  <c r="BE78" i="1"/>
  <c r="BC78" i="1"/>
  <c r="BD78" i="1"/>
  <c r="BA77" i="1"/>
  <c r="BB77" i="1"/>
  <c r="BE77" i="1"/>
  <c r="BC77" i="1"/>
  <c r="BD77" i="1"/>
  <c r="BA76" i="1"/>
  <c r="BB76" i="1"/>
  <c r="BE76" i="1"/>
  <c r="BC76" i="1"/>
  <c r="BD76" i="1"/>
  <c r="BA75" i="1"/>
  <c r="BB75" i="1"/>
  <c r="BE75" i="1"/>
  <c r="BC75" i="1"/>
  <c r="BD75" i="1"/>
  <c r="BA74" i="1"/>
  <c r="BB74" i="1"/>
  <c r="BE74" i="1"/>
  <c r="BC74" i="1"/>
  <c r="BD74" i="1"/>
  <c r="BA73" i="1"/>
  <c r="BB73" i="1"/>
  <c r="BE73" i="1"/>
  <c r="BC73" i="1"/>
  <c r="BD73" i="1"/>
  <c r="BA72" i="1"/>
  <c r="BB72" i="1"/>
  <c r="BE72" i="1"/>
  <c r="BC72" i="1"/>
  <c r="BD72" i="1"/>
  <c r="BA71" i="1"/>
  <c r="BB71" i="1"/>
  <c r="BE71" i="1"/>
  <c r="BC71" i="1"/>
  <c r="BD71" i="1"/>
  <c r="BA70" i="1"/>
  <c r="BB70" i="1"/>
  <c r="BE70" i="1"/>
  <c r="BC70" i="1"/>
  <c r="BD70" i="1"/>
  <c r="BA69" i="1"/>
  <c r="BB69" i="1"/>
  <c r="BE69" i="1"/>
  <c r="BC69" i="1"/>
  <c r="BD69" i="1"/>
  <c r="BA68" i="1"/>
  <c r="BB68" i="1"/>
  <c r="BE68" i="1"/>
  <c r="BC68" i="1"/>
  <c r="BD68" i="1"/>
  <c r="BA67" i="1"/>
  <c r="BB67" i="1"/>
  <c r="BE67" i="1"/>
  <c r="BC67" i="1"/>
  <c r="BD67" i="1"/>
  <c r="BA66" i="1"/>
  <c r="BB66" i="1"/>
  <c r="BE66" i="1"/>
  <c r="BC66" i="1"/>
  <c r="BD66" i="1"/>
  <c r="BA65" i="1"/>
  <c r="BB65" i="1"/>
  <c r="BE65" i="1"/>
  <c r="BC65" i="1"/>
  <c r="BD65" i="1"/>
  <c r="BA64" i="1"/>
  <c r="BB64" i="1"/>
  <c r="BE64" i="1"/>
  <c r="BC64" i="1"/>
  <c r="BD64" i="1"/>
  <c r="BA63" i="1"/>
  <c r="BB63" i="1"/>
  <c r="BE63" i="1"/>
  <c r="BC63" i="1"/>
  <c r="BD63" i="1"/>
  <c r="BA62" i="1"/>
  <c r="BB62" i="1"/>
  <c r="BE62" i="1"/>
  <c r="BC62" i="1"/>
  <c r="BD62" i="1"/>
  <c r="BA61" i="1"/>
  <c r="BB61" i="1"/>
  <c r="BE61" i="1"/>
  <c r="BC61" i="1"/>
  <c r="BD61" i="1"/>
  <c r="BA60" i="1"/>
  <c r="BB60" i="1"/>
  <c r="BE60" i="1"/>
  <c r="BC60" i="1"/>
  <c r="BD60" i="1"/>
  <c r="BA59" i="1"/>
  <c r="BB59" i="1"/>
  <c r="BE59" i="1"/>
  <c r="BC59" i="1"/>
  <c r="BD59" i="1"/>
  <c r="BA58" i="1"/>
  <c r="BB58" i="1"/>
  <c r="BE58" i="1"/>
  <c r="BC58" i="1"/>
  <c r="BD58" i="1"/>
  <c r="BA57" i="1"/>
  <c r="BB57" i="1"/>
  <c r="BE57" i="1"/>
  <c r="BC57" i="1"/>
  <c r="BD57" i="1"/>
  <c r="BA56" i="1"/>
  <c r="BB56" i="1"/>
  <c r="BE56" i="1"/>
  <c r="BC56" i="1"/>
  <c r="BD56" i="1"/>
  <c r="BA55" i="1"/>
  <c r="BB55" i="1"/>
  <c r="BE55" i="1"/>
  <c r="BC55" i="1"/>
  <c r="BD55" i="1"/>
  <c r="BA54" i="1"/>
  <c r="BB54" i="1"/>
  <c r="BE54" i="1"/>
  <c r="BC54" i="1"/>
  <c r="BD54" i="1"/>
  <c r="BA53" i="1"/>
  <c r="BB53" i="1"/>
  <c r="BE53" i="1"/>
  <c r="BC53" i="1"/>
  <c r="BD53" i="1"/>
  <c r="BA52" i="1"/>
  <c r="BB52" i="1"/>
  <c r="BE52" i="1"/>
  <c r="BC52" i="1"/>
  <c r="BD52" i="1"/>
  <c r="BA51" i="1"/>
  <c r="BB51" i="1"/>
  <c r="BE51" i="1"/>
  <c r="BC51" i="1"/>
  <c r="BD51" i="1"/>
  <c r="BA50" i="1"/>
  <c r="BB50" i="1"/>
  <c r="BE50" i="1"/>
  <c r="BC50" i="1"/>
  <c r="BD50" i="1"/>
  <c r="BA49" i="1"/>
  <c r="BB49" i="1"/>
  <c r="BE49" i="1"/>
  <c r="BC49" i="1"/>
  <c r="BD49" i="1"/>
  <c r="BA48" i="1"/>
  <c r="BB48" i="1"/>
  <c r="BE48" i="1"/>
  <c r="BC48" i="1"/>
  <c r="BD48" i="1"/>
  <c r="BA47" i="1"/>
  <c r="BB47" i="1"/>
  <c r="BE47" i="1"/>
  <c r="BC47" i="1"/>
  <c r="BD47" i="1"/>
  <c r="BA46" i="1"/>
  <c r="BB46" i="1"/>
  <c r="BE46" i="1"/>
  <c r="BC46" i="1"/>
  <c r="BD46" i="1"/>
  <c r="BA45" i="1"/>
  <c r="BB45" i="1"/>
  <c r="BE45" i="1"/>
  <c r="BC45" i="1"/>
  <c r="BD45" i="1"/>
  <c r="BA44" i="1"/>
  <c r="BB44" i="1"/>
  <c r="BE44" i="1"/>
  <c r="BC44" i="1"/>
  <c r="BD44" i="1"/>
  <c r="BA43" i="1"/>
  <c r="BB43" i="1"/>
  <c r="BE43" i="1"/>
  <c r="BC43" i="1"/>
  <c r="BD43" i="1"/>
  <c r="BA42" i="1"/>
  <c r="BB42" i="1"/>
  <c r="BE42" i="1"/>
  <c r="BC42" i="1"/>
  <c r="BD42" i="1"/>
  <c r="BA41" i="1"/>
  <c r="BB41" i="1"/>
  <c r="BE41" i="1"/>
  <c r="BC41" i="1"/>
  <c r="BD41" i="1"/>
  <c r="BA40" i="1"/>
  <c r="BB40" i="1"/>
  <c r="BE40" i="1"/>
  <c r="BC40" i="1"/>
  <c r="BD40" i="1"/>
  <c r="BA39" i="1"/>
  <c r="BB39" i="1"/>
  <c r="BE39" i="1"/>
  <c r="BC39" i="1"/>
  <c r="BD39" i="1"/>
  <c r="BA38" i="1"/>
  <c r="BB38" i="1"/>
  <c r="BE38" i="1"/>
  <c r="BC38" i="1"/>
  <c r="BD38" i="1"/>
  <c r="BA37" i="1"/>
  <c r="BB37" i="1"/>
  <c r="BE37" i="1"/>
  <c r="BC37" i="1"/>
  <c r="BD37" i="1"/>
  <c r="BA36" i="1"/>
  <c r="BB36" i="1"/>
  <c r="BE36" i="1"/>
  <c r="BC36" i="1"/>
  <c r="BD36" i="1"/>
  <c r="BA35" i="1"/>
  <c r="BB35" i="1"/>
  <c r="BE35" i="1"/>
  <c r="BC35" i="1"/>
  <c r="BD35" i="1"/>
  <c r="BA34" i="1"/>
  <c r="BB34" i="1"/>
  <c r="BE34" i="1"/>
  <c r="BC34" i="1"/>
  <c r="BD34" i="1"/>
  <c r="BA33" i="1"/>
  <c r="BB33" i="1"/>
  <c r="BE33" i="1"/>
  <c r="BC33" i="1"/>
  <c r="BD33" i="1"/>
  <c r="BA32" i="1"/>
  <c r="BB32" i="1"/>
  <c r="BE32" i="1"/>
  <c r="BC32" i="1"/>
  <c r="BD32" i="1"/>
  <c r="BA31" i="1"/>
  <c r="BB31" i="1"/>
  <c r="BE31" i="1"/>
  <c r="BC31" i="1"/>
  <c r="BD31" i="1"/>
  <c r="BA30" i="1"/>
  <c r="BB30" i="1"/>
  <c r="BE30" i="1"/>
  <c r="BC30" i="1"/>
  <c r="BD30" i="1"/>
  <c r="BA29" i="1"/>
  <c r="BB29" i="1"/>
  <c r="BE29" i="1"/>
  <c r="BC29" i="1"/>
  <c r="BD29" i="1"/>
  <c r="BA28" i="1"/>
  <c r="BB28" i="1"/>
  <c r="BE28" i="1"/>
  <c r="BC28" i="1"/>
  <c r="BD28" i="1"/>
  <c r="BA27" i="1"/>
  <c r="BB27" i="1"/>
  <c r="BE27" i="1"/>
  <c r="BC27" i="1"/>
  <c r="BD27" i="1"/>
  <c r="BA26" i="1"/>
  <c r="BB26" i="1"/>
  <c r="BE26" i="1"/>
  <c r="BC26" i="1"/>
  <c r="BD26" i="1"/>
  <c r="BA25" i="1"/>
  <c r="BB25" i="1"/>
  <c r="BE25" i="1"/>
  <c r="BC25" i="1"/>
  <c r="BD25" i="1"/>
  <c r="BA24" i="1"/>
  <c r="BB24" i="1"/>
  <c r="BE24" i="1"/>
  <c r="BC24" i="1"/>
  <c r="BD24" i="1"/>
  <c r="BA23" i="1"/>
  <c r="BB23" i="1"/>
  <c r="BE23" i="1"/>
  <c r="BC23" i="1"/>
  <c r="BD23" i="1"/>
  <c r="BA22" i="1"/>
  <c r="BB22" i="1"/>
  <c r="BE22" i="1"/>
  <c r="BC22" i="1"/>
  <c r="BD22" i="1"/>
  <c r="BA21" i="1"/>
  <c r="BB21" i="1"/>
  <c r="BE21" i="1"/>
  <c r="BC21" i="1"/>
  <c r="BD21" i="1"/>
  <c r="BA20" i="1"/>
  <c r="BB20" i="1"/>
  <c r="BA6" i="1"/>
  <c r="BB6" i="1"/>
  <c r="BE20" i="1"/>
  <c r="BC20" i="1"/>
  <c r="BD20" i="1"/>
  <c r="BA19" i="1"/>
  <c r="BB19" i="1"/>
  <c r="BE19" i="1"/>
  <c r="BC19" i="1"/>
  <c r="BD19" i="1"/>
  <c r="BA18" i="1"/>
  <c r="BB18" i="1"/>
  <c r="BE18" i="1"/>
  <c r="BC18" i="1"/>
  <c r="BD18" i="1"/>
  <c r="BA17" i="1"/>
  <c r="BB17" i="1"/>
  <c r="BE17" i="1"/>
  <c r="BC17" i="1"/>
  <c r="BD17" i="1"/>
  <c r="BA16" i="1"/>
  <c r="BB16" i="1"/>
  <c r="BE16" i="1"/>
  <c r="BC16" i="1"/>
  <c r="BD16" i="1"/>
  <c r="BA15" i="1"/>
  <c r="BB15" i="1"/>
  <c r="BE15" i="1"/>
  <c r="BC15" i="1"/>
  <c r="BD15" i="1"/>
  <c r="BA14" i="1"/>
  <c r="BB14" i="1"/>
  <c r="BE14" i="1"/>
  <c r="BC14" i="1"/>
  <c r="BD14" i="1"/>
  <c r="BA13" i="1"/>
  <c r="BB13" i="1"/>
  <c r="BE13" i="1"/>
  <c r="BC13" i="1"/>
  <c r="BD13" i="1"/>
  <c r="BA12" i="1"/>
  <c r="BB12" i="1"/>
  <c r="BE12" i="1"/>
  <c r="BC12" i="1"/>
  <c r="BD12" i="1"/>
  <c r="BA11" i="1"/>
  <c r="BB11" i="1"/>
  <c r="BE11" i="1"/>
  <c r="BC11" i="1"/>
  <c r="BD11" i="1"/>
  <c r="BE10" i="1"/>
  <c r="BE9" i="1"/>
  <c r="BA8" i="1"/>
  <c r="BB8" i="1"/>
  <c r="BE8" i="1"/>
  <c r="BC8" i="1"/>
  <c r="BD8" i="1"/>
  <c r="BA7" i="1"/>
  <c r="BB7" i="1"/>
  <c r="BE7" i="1"/>
  <c r="BC7" i="1"/>
  <c r="BD7" i="1"/>
  <c r="BE6" i="1"/>
  <c r="BC6" i="1"/>
  <c r="BD6" i="1"/>
  <c r="AK106" i="1"/>
  <c r="AL106" i="1"/>
  <c r="AO106" i="1"/>
  <c r="AM106" i="1"/>
  <c r="AN106" i="1"/>
  <c r="AK105" i="1"/>
  <c r="AL105" i="1"/>
  <c r="AO105" i="1"/>
  <c r="AM105" i="1"/>
  <c r="AN105" i="1"/>
  <c r="AK104" i="1"/>
  <c r="AL104" i="1"/>
  <c r="AO104" i="1"/>
  <c r="AM104" i="1"/>
  <c r="AN104" i="1"/>
  <c r="AK103" i="1"/>
  <c r="AL103" i="1"/>
  <c r="AO103" i="1"/>
  <c r="AM103" i="1"/>
  <c r="AN103" i="1"/>
  <c r="AK102" i="1"/>
  <c r="AL102" i="1"/>
  <c r="AO102" i="1"/>
  <c r="AM102" i="1"/>
  <c r="AN102" i="1"/>
  <c r="AK101" i="1"/>
  <c r="AL101" i="1"/>
  <c r="AO101" i="1"/>
  <c r="AM101" i="1"/>
  <c r="AN101" i="1"/>
  <c r="AK100" i="1"/>
  <c r="AL100" i="1"/>
  <c r="AO100" i="1"/>
  <c r="AM100" i="1"/>
  <c r="AN100" i="1"/>
  <c r="AK99" i="1"/>
  <c r="AL99" i="1"/>
  <c r="AO99" i="1"/>
  <c r="AM99" i="1"/>
  <c r="AN99" i="1"/>
  <c r="AK98" i="1"/>
  <c r="AL98" i="1"/>
  <c r="AO98" i="1"/>
  <c r="AM98" i="1"/>
  <c r="AN98" i="1"/>
  <c r="AK97" i="1"/>
  <c r="AL97" i="1"/>
  <c r="AO97" i="1"/>
  <c r="AM97" i="1"/>
  <c r="AN97" i="1"/>
  <c r="AK96" i="1"/>
  <c r="AL96" i="1"/>
  <c r="AO96" i="1"/>
  <c r="AM96" i="1"/>
  <c r="AN96" i="1"/>
  <c r="AK95" i="1"/>
  <c r="AL95" i="1"/>
  <c r="AO95" i="1"/>
  <c r="AM95" i="1"/>
  <c r="AN95" i="1"/>
  <c r="AK94" i="1"/>
  <c r="AL94" i="1"/>
  <c r="AO94" i="1"/>
  <c r="AM94" i="1"/>
  <c r="AN94" i="1"/>
  <c r="AK93" i="1"/>
  <c r="AL93" i="1"/>
  <c r="AO93" i="1"/>
  <c r="AM93" i="1"/>
  <c r="AN93" i="1"/>
  <c r="AK92" i="1"/>
  <c r="AL92" i="1"/>
  <c r="AO92" i="1"/>
  <c r="AM92" i="1"/>
  <c r="AN92" i="1"/>
  <c r="AK91" i="1"/>
  <c r="AL91" i="1"/>
  <c r="AO91" i="1"/>
  <c r="AM91" i="1"/>
  <c r="AN91" i="1"/>
  <c r="AK90" i="1"/>
  <c r="AL90" i="1"/>
  <c r="AO90" i="1"/>
  <c r="AM90" i="1"/>
  <c r="AN90" i="1"/>
  <c r="AK89" i="1"/>
  <c r="AL89" i="1"/>
  <c r="AO89" i="1"/>
  <c r="AM89" i="1"/>
  <c r="AN89" i="1"/>
  <c r="AK88" i="1"/>
  <c r="AL88" i="1"/>
  <c r="AO88" i="1"/>
  <c r="AM88" i="1"/>
  <c r="AN88" i="1"/>
  <c r="AK87" i="1"/>
  <c r="AL87" i="1"/>
  <c r="AO87" i="1"/>
  <c r="AM87" i="1"/>
  <c r="AN87" i="1"/>
  <c r="AK86" i="1"/>
  <c r="AL86" i="1"/>
  <c r="AO86" i="1"/>
  <c r="AM86" i="1"/>
  <c r="AN86" i="1"/>
  <c r="AK85" i="1"/>
  <c r="AL85" i="1"/>
  <c r="AO85" i="1"/>
  <c r="AM85" i="1"/>
  <c r="AN85" i="1"/>
  <c r="AK84" i="1"/>
  <c r="AL84" i="1"/>
  <c r="AO84" i="1"/>
  <c r="AM84" i="1"/>
  <c r="AN84" i="1"/>
  <c r="AK83" i="1"/>
  <c r="AL83" i="1"/>
  <c r="AO83" i="1"/>
  <c r="AM83" i="1"/>
  <c r="AN83" i="1"/>
  <c r="AK82" i="1"/>
  <c r="AL82" i="1"/>
  <c r="AO82" i="1"/>
  <c r="AM82" i="1"/>
  <c r="AN82" i="1"/>
  <c r="AK81" i="1"/>
  <c r="AL81" i="1"/>
  <c r="AO81" i="1"/>
  <c r="AM81" i="1"/>
  <c r="AN81" i="1"/>
  <c r="AK80" i="1"/>
  <c r="AL80" i="1"/>
  <c r="AO80" i="1"/>
  <c r="AM80" i="1"/>
  <c r="AN80" i="1"/>
  <c r="AK79" i="1"/>
  <c r="AL79" i="1"/>
  <c r="AO79" i="1"/>
  <c r="AM79" i="1"/>
  <c r="AN79" i="1"/>
  <c r="AK78" i="1"/>
  <c r="AL78" i="1"/>
  <c r="AO78" i="1"/>
  <c r="AM78" i="1"/>
  <c r="AN78" i="1"/>
  <c r="AK77" i="1"/>
  <c r="AL77" i="1"/>
  <c r="AO77" i="1"/>
  <c r="AM77" i="1"/>
  <c r="AN77" i="1"/>
  <c r="AK76" i="1"/>
  <c r="AL76" i="1"/>
  <c r="AO76" i="1"/>
  <c r="AM76" i="1"/>
  <c r="AN76" i="1"/>
  <c r="AK75" i="1"/>
  <c r="AL75" i="1"/>
  <c r="AO75" i="1"/>
  <c r="AM75" i="1"/>
  <c r="AN75" i="1"/>
  <c r="AK74" i="1"/>
  <c r="AL74" i="1"/>
  <c r="AO74" i="1"/>
  <c r="AM74" i="1"/>
  <c r="AN74" i="1"/>
  <c r="AK73" i="1"/>
  <c r="AL73" i="1"/>
  <c r="AO73" i="1"/>
  <c r="AM73" i="1"/>
  <c r="AN73" i="1"/>
  <c r="AK72" i="1"/>
  <c r="AL72" i="1"/>
  <c r="AO72" i="1"/>
  <c r="AM72" i="1"/>
  <c r="AN72" i="1"/>
  <c r="AK71" i="1"/>
  <c r="AL71" i="1"/>
  <c r="AO71" i="1"/>
  <c r="AM71" i="1"/>
  <c r="AN71" i="1"/>
  <c r="AK70" i="1"/>
  <c r="AL70" i="1"/>
  <c r="AO70" i="1"/>
  <c r="AM70" i="1"/>
  <c r="AN70" i="1"/>
  <c r="AK69" i="1"/>
  <c r="AL69" i="1"/>
  <c r="AO69" i="1"/>
  <c r="AM69" i="1"/>
  <c r="AN69" i="1"/>
  <c r="AK68" i="1"/>
  <c r="AL68" i="1"/>
  <c r="AO68" i="1"/>
  <c r="AM68" i="1"/>
  <c r="AN68" i="1"/>
  <c r="AK67" i="1"/>
  <c r="AL67" i="1"/>
  <c r="AO67" i="1"/>
  <c r="AM67" i="1"/>
  <c r="AN67" i="1"/>
  <c r="AK66" i="1"/>
  <c r="AL66" i="1"/>
  <c r="AO66" i="1"/>
  <c r="AM66" i="1"/>
  <c r="AN66" i="1"/>
  <c r="AK65" i="1"/>
  <c r="AL65" i="1"/>
  <c r="AO65" i="1"/>
  <c r="AM65" i="1"/>
  <c r="AN65" i="1"/>
  <c r="AK64" i="1"/>
  <c r="AL64" i="1"/>
  <c r="AO64" i="1"/>
  <c r="AM64" i="1"/>
  <c r="AN64" i="1"/>
  <c r="AK63" i="1"/>
  <c r="AL63" i="1"/>
  <c r="AO63" i="1"/>
  <c r="AM63" i="1"/>
  <c r="AN63" i="1"/>
  <c r="AK62" i="1"/>
  <c r="AL62" i="1"/>
  <c r="AO62" i="1"/>
  <c r="AM62" i="1"/>
  <c r="AN62" i="1"/>
  <c r="AK61" i="1"/>
  <c r="AL61" i="1"/>
  <c r="AO61" i="1"/>
  <c r="AM61" i="1"/>
  <c r="AN61" i="1"/>
  <c r="AK60" i="1"/>
  <c r="AL60" i="1"/>
  <c r="AO60" i="1"/>
  <c r="AM60" i="1"/>
  <c r="AN60" i="1"/>
  <c r="AK59" i="1"/>
  <c r="AL59" i="1"/>
  <c r="AO59" i="1"/>
  <c r="AM59" i="1"/>
  <c r="AN59" i="1"/>
  <c r="AK58" i="1"/>
  <c r="AL58" i="1"/>
  <c r="AO58" i="1"/>
  <c r="AM58" i="1"/>
  <c r="AN58" i="1"/>
  <c r="AK57" i="1"/>
  <c r="AL57" i="1"/>
  <c r="AO57" i="1"/>
  <c r="AM57" i="1"/>
  <c r="AN57" i="1"/>
  <c r="AK56" i="1"/>
  <c r="AL56" i="1"/>
  <c r="AO56" i="1"/>
  <c r="AM56" i="1"/>
  <c r="AN56" i="1"/>
  <c r="AK55" i="1"/>
  <c r="AL55" i="1"/>
  <c r="AO55" i="1"/>
  <c r="AM55" i="1"/>
  <c r="AN55" i="1"/>
  <c r="AK54" i="1"/>
  <c r="AL54" i="1"/>
  <c r="AO54" i="1"/>
  <c r="AM54" i="1"/>
  <c r="AN54" i="1"/>
  <c r="AK53" i="1"/>
  <c r="AL53" i="1"/>
  <c r="AO53" i="1"/>
  <c r="AM53" i="1"/>
  <c r="AN53" i="1"/>
  <c r="AK52" i="1"/>
  <c r="AL52" i="1"/>
  <c r="AO52" i="1"/>
  <c r="AM52" i="1"/>
  <c r="AN52" i="1"/>
  <c r="AK51" i="1"/>
  <c r="AL51" i="1"/>
  <c r="AO51" i="1"/>
  <c r="AM51" i="1"/>
  <c r="AN51" i="1"/>
  <c r="AK50" i="1"/>
  <c r="AL50" i="1"/>
  <c r="AO50" i="1"/>
  <c r="AM50" i="1"/>
  <c r="AN50" i="1"/>
  <c r="AK49" i="1"/>
  <c r="AL49" i="1"/>
  <c r="AO49" i="1"/>
  <c r="AM49" i="1"/>
  <c r="AN49" i="1"/>
  <c r="AK48" i="1"/>
  <c r="AL48" i="1"/>
  <c r="AO48" i="1"/>
  <c r="AM48" i="1"/>
  <c r="AN48" i="1"/>
  <c r="AK47" i="1"/>
  <c r="AL47" i="1"/>
  <c r="AO47" i="1"/>
  <c r="AM47" i="1"/>
  <c r="AN47" i="1"/>
  <c r="AK46" i="1"/>
  <c r="AL46" i="1"/>
  <c r="AO46" i="1"/>
  <c r="AM46" i="1"/>
  <c r="AN46" i="1"/>
  <c r="AK45" i="1"/>
  <c r="AL45" i="1"/>
  <c r="AO45" i="1"/>
  <c r="AM45" i="1"/>
  <c r="AN45" i="1"/>
  <c r="AK44" i="1"/>
  <c r="AL44" i="1"/>
  <c r="AO44" i="1"/>
  <c r="AM44" i="1"/>
  <c r="AN44" i="1"/>
  <c r="AK43" i="1"/>
  <c r="AL43" i="1"/>
  <c r="AO43" i="1"/>
  <c r="AM43" i="1"/>
  <c r="AN43" i="1"/>
  <c r="AK42" i="1"/>
  <c r="AL42" i="1"/>
  <c r="AO42" i="1"/>
  <c r="AM42" i="1"/>
  <c r="AN42" i="1"/>
  <c r="AK41" i="1"/>
  <c r="AL41" i="1"/>
  <c r="AO41" i="1"/>
  <c r="AM41" i="1"/>
  <c r="AN41" i="1"/>
  <c r="AK40" i="1"/>
  <c r="AL40" i="1"/>
  <c r="AO40" i="1"/>
  <c r="AM40" i="1"/>
  <c r="AN40" i="1"/>
  <c r="AK39" i="1"/>
  <c r="AL39" i="1"/>
  <c r="AO39" i="1"/>
  <c r="AM39" i="1"/>
  <c r="AN39" i="1"/>
  <c r="AK38" i="1"/>
  <c r="AL38" i="1"/>
  <c r="AO38" i="1"/>
  <c r="AM38" i="1"/>
  <c r="AN38" i="1"/>
  <c r="AK37" i="1"/>
  <c r="AL37" i="1"/>
  <c r="AO37" i="1"/>
  <c r="AM37" i="1"/>
  <c r="AN37" i="1"/>
  <c r="AK36" i="1"/>
  <c r="AL36" i="1"/>
  <c r="AO36" i="1"/>
  <c r="AM36" i="1"/>
  <c r="AN36" i="1"/>
  <c r="AK35" i="1"/>
  <c r="AL35" i="1"/>
  <c r="AO35" i="1"/>
  <c r="AM35" i="1"/>
  <c r="AN35" i="1"/>
  <c r="AK34" i="1"/>
  <c r="AL34" i="1"/>
  <c r="AO34" i="1"/>
  <c r="AM34" i="1"/>
  <c r="AN34" i="1"/>
  <c r="AK33" i="1"/>
  <c r="AL33" i="1"/>
  <c r="AO33" i="1"/>
  <c r="AM33" i="1"/>
  <c r="AN33" i="1"/>
  <c r="AK32" i="1"/>
  <c r="AL32" i="1"/>
  <c r="AO32" i="1"/>
  <c r="AM32" i="1"/>
  <c r="AN32" i="1"/>
  <c r="AK31" i="1"/>
  <c r="AL31" i="1"/>
  <c r="AO31" i="1"/>
  <c r="AM31" i="1"/>
  <c r="AN31" i="1"/>
  <c r="AK30" i="1"/>
  <c r="AL30" i="1"/>
  <c r="AO30" i="1"/>
  <c r="AM30" i="1"/>
  <c r="AN30" i="1"/>
  <c r="AK29" i="1"/>
  <c r="AL29" i="1"/>
  <c r="AO29" i="1"/>
  <c r="AM29" i="1"/>
  <c r="AN29" i="1"/>
  <c r="AK28" i="1"/>
  <c r="AL28" i="1"/>
  <c r="AO28" i="1"/>
  <c r="AM28" i="1"/>
  <c r="AN28" i="1"/>
  <c r="AK27" i="1"/>
  <c r="AL27" i="1"/>
  <c r="AO27" i="1"/>
  <c r="AM27" i="1"/>
  <c r="AN27" i="1"/>
  <c r="AK26" i="1"/>
  <c r="AL26" i="1"/>
  <c r="AO26" i="1"/>
  <c r="AM26" i="1"/>
  <c r="AN26" i="1"/>
  <c r="AK25" i="1"/>
  <c r="AL25" i="1"/>
  <c r="AO25" i="1"/>
  <c r="AM25" i="1"/>
  <c r="AN25" i="1"/>
  <c r="AK24" i="1"/>
  <c r="AL24" i="1"/>
  <c r="AO24" i="1"/>
  <c r="AM24" i="1"/>
  <c r="AN24" i="1"/>
  <c r="AK23" i="1"/>
  <c r="AL23" i="1"/>
  <c r="AO23" i="1"/>
  <c r="AM23" i="1"/>
  <c r="AN23" i="1"/>
  <c r="AK22" i="1"/>
  <c r="AL22" i="1"/>
  <c r="AO22" i="1"/>
  <c r="AM22" i="1"/>
  <c r="AN22" i="1"/>
  <c r="AK21" i="1"/>
  <c r="AL21" i="1"/>
  <c r="AO21" i="1"/>
  <c r="AM21" i="1"/>
  <c r="AN21" i="1"/>
  <c r="AK20" i="1"/>
  <c r="AL20" i="1"/>
  <c r="AK6" i="1"/>
  <c r="AL6" i="1"/>
  <c r="AO20" i="1"/>
  <c r="AM20" i="1"/>
  <c r="AN20" i="1"/>
  <c r="AK19" i="1"/>
  <c r="AL19" i="1"/>
  <c r="AO19" i="1"/>
  <c r="AM19" i="1"/>
  <c r="AN19" i="1"/>
  <c r="AK18" i="1"/>
  <c r="AL18" i="1"/>
  <c r="AO18" i="1"/>
  <c r="AM18" i="1"/>
  <c r="AN18" i="1"/>
  <c r="AK17" i="1"/>
  <c r="AL17" i="1"/>
  <c r="AO17" i="1"/>
  <c r="AM17" i="1"/>
  <c r="AN17" i="1"/>
  <c r="AK16" i="1"/>
  <c r="AL16" i="1"/>
  <c r="AO16" i="1"/>
  <c r="AM16" i="1"/>
  <c r="AN16" i="1"/>
  <c r="AK15" i="1"/>
  <c r="AL15" i="1"/>
  <c r="AO15" i="1"/>
  <c r="AM15" i="1"/>
  <c r="AN15" i="1"/>
  <c r="AK14" i="1"/>
  <c r="AL14" i="1"/>
  <c r="AO14" i="1"/>
  <c r="AM14" i="1"/>
  <c r="AN14" i="1"/>
  <c r="AK13" i="1"/>
  <c r="AL13" i="1"/>
  <c r="AO13" i="1"/>
  <c r="AM13" i="1"/>
  <c r="AN13" i="1"/>
  <c r="AK12" i="1"/>
  <c r="AL12" i="1"/>
  <c r="AO12" i="1"/>
  <c r="AM12" i="1"/>
  <c r="AN12" i="1"/>
  <c r="AK11" i="1"/>
  <c r="AL11" i="1"/>
  <c r="AO11" i="1"/>
  <c r="AM11" i="1"/>
  <c r="AN11" i="1"/>
  <c r="AK10" i="1"/>
  <c r="AL10" i="1"/>
  <c r="AO10" i="1"/>
  <c r="AM10" i="1"/>
  <c r="AN10" i="1"/>
  <c r="AK9" i="1"/>
  <c r="AL9" i="1"/>
  <c r="AO9" i="1"/>
  <c r="AM9" i="1"/>
  <c r="AN9" i="1"/>
  <c r="AK8" i="1"/>
  <c r="AL8" i="1"/>
  <c r="AO8" i="1"/>
  <c r="AM8" i="1"/>
  <c r="AN8" i="1"/>
  <c r="AO6" i="1"/>
  <c r="AM6" i="1"/>
  <c r="AN6" i="1"/>
  <c r="U8" i="1"/>
  <c r="V8" i="1"/>
  <c r="W8" i="1"/>
  <c r="X8" i="1"/>
  <c r="U9" i="1"/>
  <c r="V9" i="1"/>
  <c r="W9" i="1"/>
  <c r="X9" i="1"/>
  <c r="U10" i="1"/>
  <c r="V10" i="1"/>
  <c r="W10" i="1"/>
  <c r="X10" i="1"/>
  <c r="U11" i="1"/>
  <c r="V11" i="1"/>
  <c r="W11" i="1"/>
  <c r="X11" i="1"/>
  <c r="U12" i="1"/>
  <c r="V12" i="1"/>
  <c r="W12" i="1"/>
  <c r="X12" i="1"/>
  <c r="U13" i="1"/>
  <c r="V13" i="1"/>
  <c r="W13" i="1"/>
  <c r="X13" i="1"/>
  <c r="U14" i="1"/>
  <c r="V14" i="1"/>
  <c r="W14" i="1"/>
  <c r="X14" i="1"/>
  <c r="U15" i="1"/>
  <c r="V15" i="1"/>
  <c r="W15" i="1"/>
  <c r="X15" i="1"/>
  <c r="U16" i="1"/>
  <c r="V16" i="1"/>
  <c r="W16" i="1"/>
  <c r="X16" i="1"/>
  <c r="U17" i="1"/>
  <c r="V17" i="1"/>
  <c r="W17" i="1"/>
  <c r="X17" i="1"/>
  <c r="U18" i="1"/>
  <c r="V18" i="1"/>
  <c r="W18" i="1"/>
  <c r="X18" i="1"/>
  <c r="U19" i="1"/>
  <c r="V19" i="1"/>
  <c r="W19" i="1"/>
  <c r="X19" i="1"/>
  <c r="U20" i="1"/>
  <c r="V20" i="1"/>
  <c r="W20" i="1"/>
  <c r="X20" i="1"/>
  <c r="U21" i="1"/>
  <c r="V21" i="1"/>
  <c r="W21" i="1"/>
  <c r="X21" i="1"/>
  <c r="U22" i="1"/>
  <c r="V22" i="1"/>
  <c r="W22" i="1"/>
  <c r="X22" i="1"/>
  <c r="U23" i="1"/>
  <c r="V23" i="1"/>
  <c r="W23" i="1"/>
  <c r="X23" i="1"/>
  <c r="U24" i="1"/>
  <c r="V24" i="1"/>
  <c r="W24" i="1"/>
  <c r="X24" i="1"/>
  <c r="U25" i="1"/>
  <c r="V25" i="1"/>
  <c r="W25" i="1"/>
  <c r="X25" i="1"/>
  <c r="U26" i="1"/>
  <c r="V26" i="1"/>
  <c r="W26" i="1"/>
  <c r="X26" i="1"/>
  <c r="U27" i="1"/>
  <c r="V27" i="1"/>
  <c r="W27" i="1"/>
  <c r="X27" i="1"/>
  <c r="U28" i="1"/>
  <c r="V28" i="1"/>
  <c r="W28" i="1"/>
  <c r="X28" i="1"/>
  <c r="U29" i="1"/>
  <c r="V29" i="1"/>
  <c r="W29" i="1"/>
  <c r="X29" i="1"/>
  <c r="U30" i="1"/>
  <c r="V30" i="1"/>
  <c r="W30" i="1"/>
  <c r="X30" i="1"/>
  <c r="U31" i="1"/>
  <c r="V31" i="1"/>
  <c r="W31" i="1"/>
  <c r="X31" i="1"/>
  <c r="U32" i="1"/>
  <c r="V32" i="1"/>
  <c r="W32" i="1"/>
  <c r="X32" i="1"/>
  <c r="U33" i="1"/>
  <c r="V33" i="1"/>
  <c r="W33" i="1"/>
  <c r="X33" i="1"/>
  <c r="U34" i="1"/>
  <c r="V34" i="1"/>
  <c r="W34" i="1"/>
  <c r="X34" i="1"/>
  <c r="U35" i="1"/>
  <c r="V35" i="1"/>
  <c r="W35" i="1"/>
  <c r="X35" i="1"/>
  <c r="U36" i="1"/>
  <c r="V36" i="1"/>
  <c r="W36" i="1"/>
  <c r="X36" i="1"/>
  <c r="U37" i="1"/>
  <c r="V37" i="1"/>
  <c r="W37" i="1"/>
  <c r="X37" i="1"/>
  <c r="U38" i="1"/>
  <c r="V38" i="1"/>
  <c r="W38" i="1"/>
  <c r="X38" i="1"/>
  <c r="U39" i="1"/>
  <c r="V39" i="1"/>
  <c r="W39" i="1"/>
  <c r="X39" i="1"/>
  <c r="U40" i="1"/>
  <c r="V40" i="1"/>
  <c r="W40" i="1"/>
  <c r="X40" i="1"/>
  <c r="U41" i="1"/>
  <c r="V41" i="1"/>
  <c r="W41" i="1"/>
  <c r="X41" i="1"/>
  <c r="U42" i="1"/>
  <c r="V42" i="1"/>
  <c r="W42" i="1"/>
  <c r="X42" i="1"/>
  <c r="U43" i="1"/>
  <c r="V43" i="1"/>
  <c r="W43" i="1"/>
  <c r="X43" i="1"/>
  <c r="U44" i="1"/>
  <c r="V44" i="1"/>
  <c r="W44" i="1"/>
  <c r="X44" i="1"/>
  <c r="U45" i="1"/>
  <c r="V45" i="1"/>
  <c r="W45" i="1"/>
  <c r="X45" i="1"/>
  <c r="U46" i="1"/>
  <c r="V46" i="1"/>
  <c r="W46" i="1"/>
  <c r="X46" i="1"/>
  <c r="U47" i="1"/>
  <c r="V47" i="1"/>
  <c r="W47" i="1"/>
  <c r="X47" i="1"/>
  <c r="U48" i="1"/>
  <c r="V48" i="1"/>
  <c r="W48" i="1"/>
  <c r="X48" i="1"/>
  <c r="U49" i="1"/>
  <c r="V49" i="1"/>
  <c r="W49" i="1"/>
  <c r="X49" i="1"/>
  <c r="U50" i="1"/>
  <c r="V50" i="1"/>
  <c r="W50" i="1"/>
  <c r="X50" i="1"/>
  <c r="U51" i="1"/>
  <c r="V51" i="1"/>
  <c r="W51" i="1"/>
  <c r="X51" i="1"/>
  <c r="U52" i="1"/>
  <c r="V52" i="1"/>
  <c r="W52" i="1"/>
  <c r="X52" i="1"/>
  <c r="U53" i="1"/>
  <c r="V53" i="1"/>
  <c r="W53" i="1"/>
  <c r="X53" i="1"/>
  <c r="U54" i="1"/>
  <c r="V54" i="1"/>
  <c r="W54" i="1"/>
  <c r="X54" i="1"/>
  <c r="U55" i="1"/>
  <c r="V55" i="1"/>
  <c r="W55" i="1"/>
  <c r="X55" i="1"/>
  <c r="U56" i="1"/>
  <c r="V56" i="1"/>
  <c r="W56" i="1"/>
  <c r="X56" i="1"/>
  <c r="U57" i="1"/>
  <c r="V57" i="1"/>
  <c r="W57" i="1"/>
  <c r="X57" i="1"/>
  <c r="U58" i="1"/>
  <c r="V58" i="1"/>
  <c r="W58" i="1"/>
  <c r="X58" i="1"/>
  <c r="U59" i="1"/>
  <c r="V59" i="1"/>
  <c r="W59" i="1"/>
  <c r="X59" i="1"/>
  <c r="U60" i="1"/>
  <c r="V60" i="1"/>
  <c r="W60" i="1"/>
  <c r="X60" i="1"/>
  <c r="U61" i="1"/>
  <c r="V61" i="1"/>
  <c r="W61" i="1"/>
  <c r="X61" i="1"/>
  <c r="U62" i="1"/>
  <c r="V62" i="1"/>
  <c r="W62" i="1"/>
  <c r="X62" i="1"/>
  <c r="U63" i="1"/>
  <c r="V63" i="1"/>
  <c r="W63" i="1"/>
  <c r="X63" i="1"/>
  <c r="U64" i="1"/>
  <c r="V64" i="1"/>
  <c r="W64" i="1"/>
  <c r="X64" i="1"/>
  <c r="U65" i="1"/>
  <c r="V65" i="1"/>
  <c r="W65" i="1"/>
  <c r="X65" i="1"/>
  <c r="U66" i="1"/>
  <c r="V66" i="1"/>
  <c r="W66" i="1"/>
  <c r="X66" i="1"/>
  <c r="U67" i="1"/>
  <c r="V67" i="1"/>
  <c r="W67" i="1"/>
  <c r="X67" i="1"/>
  <c r="U68" i="1"/>
  <c r="V68" i="1"/>
  <c r="W68" i="1"/>
  <c r="X68" i="1"/>
  <c r="U69" i="1"/>
  <c r="V69" i="1"/>
  <c r="W69" i="1"/>
  <c r="X69" i="1"/>
  <c r="U70" i="1"/>
  <c r="V70" i="1"/>
  <c r="W70" i="1"/>
  <c r="X70" i="1"/>
  <c r="U71" i="1"/>
  <c r="V71" i="1"/>
  <c r="W71" i="1"/>
  <c r="X71" i="1"/>
  <c r="U72" i="1"/>
  <c r="V72" i="1"/>
  <c r="W72" i="1"/>
  <c r="X72" i="1"/>
  <c r="U73" i="1"/>
  <c r="V73" i="1"/>
  <c r="W73" i="1"/>
  <c r="X73" i="1"/>
  <c r="U74" i="1"/>
  <c r="V74" i="1"/>
  <c r="W74" i="1"/>
  <c r="X74" i="1"/>
  <c r="U75" i="1"/>
  <c r="V75" i="1"/>
  <c r="W75" i="1"/>
  <c r="X75" i="1"/>
  <c r="U76" i="1"/>
  <c r="V76" i="1"/>
  <c r="W76" i="1"/>
  <c r="X76" i="1"/>
  <c r="U77" i="1"/>
  <c r="V77" i="1"/>
  <c r="W77" i="1"/>
  <c r="X77" i="1"/>
  <c r="U78" i="1"/>
  <c r="V78" i="1"/>
  <c r="W78" i="1"/>
  <c r="X78" i="1"/>
  <c r="U79" i="1"/>
  <c r="V79" i="1"/>
  <c r="W79" i="1"/>
  <c r="X79" i="1"/>
  <c r="U80" i="1"/>
  <c r="V80" i="1"/>
  <c r="W80" i="1"/>
  <c r="X80" i="1"/>
  <c r="U81" i="1"/>
  <c r="V81" i="1"/>
  <c r="W81" i="1"/>
  <c r="X81" i="1"/>
  <c r="U82" i="1"/>
  <c r="V82" i="1"/>
  <c r="W82" i="1"/>
  <c r="X82" i="1"/>
  <c r="U83" i="1"/>
  <c r="V83" i="1"/>
  <c r="W83" i="1"/>
  <c r="X83" i="1"/>
  <c r="U84" i="1"/>
  <c r="V84" i="1"/>
  <c r="W84" i="1"/>
  <c r="X84" i="1"/>
  <c r="U85" i="1"/>
  <c r="V85" i="1"/>
  <c r="W85" i="1"/>
  <c r="X85" i="1"/>
  <c r="U86" i="1"/>
  <c r="V86" i="1"/>
  <c r="W86" i="1"/>
  <c r="X86" i="1"/>
  <c r="U87" i="1"/>
  <c r="V87" i="1"/>
  <c r="W87" i="1"/>
  <c r="X87" i="1"/>
  <c r="U88" i="1"/>
  <c r="V88" i="1"/>
  <c r="W88" i="1"/>
  <c r="X88" i="1"/>
  <c r="U89" i="1"/>
  <c r="V89" i="1"/>
  <c r="W89" i="1"/>
  <c r="X89" i="1"/>
  <c r="U90" i="1"/>
  <c r="V90" i="1"/>
  <c r="W90" i="1"/>
  <c r="X90" i="1"/>
  <c r="U91" i="1"/>
  <c r="V91" i="1"/>
  <c r="W91" i="1"/>
  <c r="X91" i="1"/>
  <c r="U92" i="1"/>
  <c r="V92" i="1"/>
  <c r="W92" i="1"/>
  <c r="X92" i="1"/>
  <c r="U93" i="1"/>
  <c r="V93" i="1"/>
  <c r="W93" i="1"/>
  <c r="X93" i="1"/>
  <c r="U94" i="1"/>
  <c r="V94" i="1"/>
  <c r="W94" i="1"/>
  <c r="X94" i="1"/>
  <c r="U95" i="1"/>
  <c r="V95" i="1"/>
  <c r="W95" i="1"/>
  <c r="X95" i="1"/>
  <c r="U96" i="1"/>
  <c r="V96" i="1"/>
  <c r="W96" i="1"/>
  <c r="X96" i="1"/>
  <c r="U97" i="1"/>
  <c r="V97" i="1"/>
  <c r="W97" i="1"/>
  <c r="X97" i="1"/>
  <c r="U98" i="1"/>
  <c r="V98" i="1"/>
  <c r="W98" i="1"/>
  <c r="X98" i="1"/>
  <c r="U99" i="1"/>
  <c r="V99" i="1"/>
  <c r="W99" i="1"/>
  <c r="X99" i="1"/>
  <c r="U100" i="1"/>
  <c r="V100" i="1"/>
  <c r="W100" i="1"/>
  <c r="X100" i="1"/>
  <c r="U101" i="1"/>
  <c r="V101" i="1"/>
  <c r="W101" i="1"/>
  <c r="X101" i="1"/>
  <c r="U102" i="1"/>
  <c r="V102" i="1"/>
  <c r="W102" i="1"/>
  <c r="X102" i="1"/>
  <c r="U103" i="1"/>
  <c r="V103" i="1"/>
  <c r="W103" i="1"/>
  <c r="X103" i="1"/>
  <c r="U104" i="1"/>
  <c r="V104" i="1"/>
  <c r="W104" i="1"/>
  <c r="X104" i="1"/>
  <c r="U105" i="1"/>
  <c r="V105" i="1"/>
  <c r="W105" i="1"/>
  <c r="X105" i="1"/>
  <c r="U106" i="1"/>
  <c r="V106" i="1"/>
  <c r="W106" i="1"/>
  <c r="X106" i="1"/>
  <c r="U7" i="1"/>
  <c r="V7" i="1"/>
  <c r="W7" i="1"/>
  <c r="X7" i="1"/>
  <c r="X6" i="1"/>
  <c r="U6" i="1"/>
  <c r="ED76" i="1"/>
  <c r="EE76" i="1"/>
  <c r="O2165" i="34"/>
  <c r="Y76" i="1"/>
  <c r="DA76" i="1"/>
  <c r="DD76" i="1"/>
  <c r="DG76" i="1"/>
  <c r="DJ76" i="1"/>
  <c r="DZ76" i="1"/>
  <c r="DB76" i="1"/>
  <c r="DE76" i="1"/>
  <c r="DH76" i="1"/>
  <c r="DK76" i="1"/>
  <c r="EA76" i="1"/>
  <c r="EB76" i="1"/>
  <c r="EC76" i="1"/>
  <c r="L2165" i="34"/>
  <c r="J2165" i="34"/>
  <c r="H2165" i="34"/>
  <c r="F2165" i="34"/>
  <c r="D2165" i="34"/>
  <c r="O2163" i="34"/>
  <c r="L2163" i="34"/>
  <c r="H2163" i="34"/>
  <c r="F2163" i="34"/>
  <c r="D2163" i="34"/>
  <c r="O2162" i="34"/>
  <c r="L2162" i="34"/>
  <c r="H2162" i="34"/>
  <c r="F2162" i="34"/>
  <c r="D2162" i="34"/>
  <c r="Q2160" i="34"/>
  <c r="P2160" i="34"/>
  <c r="O2160" i="34"/>
  <c r="N2160" i="34"/>
  <c r="J2160" i="34"/>
  <c r="F2160" i="34"/>
  <c r="E2160" i="34"/>
  <c r="D2160" i="34"/>
  <c r="Q2159" i="34"/>
  <c r="P2159" i="34"/>
  <c r="O2159" i="34"/>
  <c r="N2159" i="34"/>
  <c r="J2159" i="34"/>
  <c r="F2159" i="34"/>
  <c r="E2159" i="34"/>
  <c r="D2159" i="34"/>
  <c r="Q2158" i="34"/>
  <c r="P2158" i="34"/>
  <c r="O2158" i="34"/>
  <c r="N2158" i="34"/>
  <c r="J2158" i="34"/>
  <c r="F2158" i="34"/>
  <c r="E2158" i="34"/>
  <c r="D2158" i="34"/>
  <c r="Q2155" i="34"/>
  <c r="P2155" i="34"/>
  <c r="O2155" i="34"/>
  <c r="N2155" i="34"/>
  <c r="M2155" i="34"/>
  <c r="L2155" i="34"/>
  <c r="K2155" i="34"/>
  <c r="J2155" i="34"/>
  <c r="I2155" i="34"/>
  <c r="H2155" i="34"/>
  <c r="G2155" i="34"/>
  <c r="F2155" i="34"/>
  <c r="E2155" i="34"/>
  <c r="D2155" i="34"/>
  <c r="Q2153" i="34"/>
  <c r="P2153" i="34"/>
  <c r="O2153" i="34"/>
  <c r="N2153" i="34"/>
  <c r="M2153" i="34"/>
  <c r="L2153" i="34"/>
  <c r="K2153" i="34"/>
  <c r="J2153" i="34"/>
  <c r="I2153" i="34"/>
  <c r="H2153" i="34"/>
  <c r="G2153" i="34"/>
  <c r="F2153" i="34"/>
  <c r="E2153" i="34"/>
  <c r="D2153" i="34"/>
  <c r="Q2152" i="34"/>
  <c r="P2152" i="34"/>
  <c r="O2152" i="34"/>
  <c r="N2152" i="34"/>
  <c r="M2152" i="34"/>
  <c r="L2152" i="34"/>
  <c r="K2152" i="34"/>
  <c r="J2152" i="34"/>
  <c r="I2152" i="34"/>
  <c r="H2152" i="34"/>
  <c r="G2152" i="34"/>
  <c r="F2152" i="34"/>
  <c r="E2152" i="34"/>
  <c r="D2152" i="34"/>
  <c r="Q2151" i="34"/>
  <c r="P2151" i="34"/>
  <c r="O2151" i="34"/>
  <c r="N2151" i="34"/>
  <c r="M2151" i="34"/>
  <c r="L2151" i="34"/>
  <c r="K2151" i="34"/>
  <c r="J2151" i="34"/>
  <c r="I2151" i="34"/>
  <c r="H2151" i="34"/>
  <c r="G2151" i="34"/>
  <c r="F2151" i="34"/>
  <c r="E2151" i="34"/>
  <c r="D2151" i="34"/>
  <c r="F2147" i="34"/>
  <c r="D2147" i="34"/>
  <c r="L2146" i="34"/>
  <c r="H2146" i="34"/>
  <c r="D2145" i="34"/>
  <c r="D2144" i="34"/>
  <c r="D2143" i="34"/>
  <c r="ED75" i="1"/>
  <c r="EE75" i="1"/>
  <c r="O2134" i="34"/>
  <c r="Y75" i="1"/>
  <c r="DA75" i="1"/>
  <c r="DD75" i="1"/>
  <c r="DG75" i="1"/>
  <c r="DJ75" i="1"/>
  <c r="DZ75" i="1"/>
  <c r="DB75" i="1"/>
  <c r="DE75" i="1"/>
  <c r="DH75" i="1"/>
  <c r="DK75" i="1"/>
  <c r="EA75" i="1"/>
  <c r="EB75" i="1"/>
  <c r="EC75" i="1"/>
  <c r="L2134" i="34"/>
  <c r="J2134" i="34"/>
  <c r="H2134" i="34"/>
  <c r="F2134" i="34"/>
  <c r="D2134" i="34"/>
  <c r="O2132" i="34"/>
  <c r="L2132" i="34"/>
  <c r="H2132" i="34"/>
  <c r="F2132" i="34"/>
  <c r="D2132" i="34"/>
  <c r="O2131" i="34"/>
  <c r="L2131" i="34"/>
  <c r="H2131" i="34"/>
  <c r="F2131" i="34"/>
  <c r="D2131" i="34"/>
  <c r="Q2129" i="34"/>
  <c r="P2129" i="34"/>
  <c r="O2129" i="34"/>
  <c r="N2129" i="34"/>
  <c r="J2129" i="34"/>
  <c r="F2129" i="34"/>
  <c r="E2129" i="34"/>
  <c r="D2129" i="34"/>
  <c r="Q2128" i="34"/>
  <c r="P2128" i="34"/>
  <c r="O2128" i="34"/>
  <c r="N2128" i="34"/>
  <c r="J2128" i="34"/>
  <c r="F2128" i="34"/>
  <c r="E2128" i="34"/>
  <c r="D2128" i="34"/>
  <c r="Q2127" i="34"/>
  <c r="P2127" i="34"/>
  <c r="O2127" i="34"/>
  <c r="N2127" i="34"/>
  <c r="J2127" i="34"/>
  <c r="F2127" i="34"/>
  <c r="E2127" i="34"/>
  <c r="D2127" i="34"/>
  <c r="Q2124" i="34"/>
  <c r="P2124" i="34"/>
  <c r="O2124" i="34"/>
  <c r="N2124" i="34"/>
  <c r="M2124" i="34"/>
  <c r="L2124" i="34"/>
  <c r="K2124" i="34"/>
  <c r="J2124" i="34"/>
  <c r="I2124" i="34"/>
  <c r="H2124" i="34"/>
  <c r="G2124" i="34"/>
  <c r="F2124" i="34"/>
  <c r="E2124" i="34"/>
  <c r="D2124" i="34"/>
  <c r="Q2122" i="34"/>
  <c r="P2122" i="34"/>
  <c r="O2122" i="34"/>
  <c r="N2122" i="34"/>
  <c r="M2122" i="34"/>
  <c r="L2122" i="34"/>
  <c r="K2122" i="34"/>
  <c r="J2122" i="34"/>
  <c r="I2122" i="34"/>
  <c r="H2122" i="34"/>
  <c r="G2122" i="34"/>
  <c r="F2122" i="34"/>
  <c r="E2122" i="34"/>
  <c r="D2122" i="34"/>
  <c r="Q2121" i="34"/>
  <c r="P2121" i="34"/>
  <c r="O2121" i="34"/>
  <c r="N2121" i="34"/>
  <c r="M2121" i="34"/>
  <c r="L2121" i="34"/>
  <c r="K2121" i="34"/>
  <c r="J2121" i="34"/>
  <c r="I2121" i="34"/>
  <c r="H2121" i="34"/>
  <c r="G2121" i="34"/>
  <c r="F2121" i="34"/>
  <c r="E2121" i="34"/>
  <c r="D2121" i="34"/>
  <c r="Q2120" i="34"/>
  <c r="P2120" i="34"/>
  <c r="O2120" i="34"/>
  <c r="N2120" i="34"/>
  <c r="M2120" i="34"/>
  <c r="L2120" i="34"/>
  <c r="K2120" i="34"/>
  <c r="J2120" i="34"/>
  <c r="I2120" i="34"/>
  <c r="H2120" i="34"/>
  <c r="G2120" i="34"/>
  <c r="F2120" i="34"/>
  <c r="E2120" i="34"/>
  <c r="D2120" i="34"/>
  <c r="F2116" i="34"/>
  <c r="D2116" i="34"/>
  <c r="L2115" i="34"/>
  <c r="H2115" i="34"/>
  <c r="D2114" i="34"/>
  <c r="D2113" i="34"/>
  <c r="D2112" i="34"/>
  <c r="ED74" i="1"/>
  <c r="EE74" i="1"/>
  <c r="O2103" i="34"/>
  <c r="Y74" i="1"/>
  <c r="DA74" i="1"/>
  <c r="DD74" i="1"/>
  <c r="DG74" i="1"/>
  <c r="DJ74" i="1"/>
  <c r="DZ74" i="1"/>
  <c r="DB74" i="1"/>
  <c r="DE74" i="1"/>
  <c r="DH74" i="1"/>
  <c r="DK74" i="1"/>
  <c r="EA74" i="1"/>
  <c r="EB74" i="1"/>
  <c r="EC74" i="1"/>
  <c r="L2103" i="34"/>
  <c r="J2103" i="34"/>
  <c r="H2103" i="34"/>
  <c r="F2103" i="34"/>
  <c r="D2103" i="34"/>
  <c r="O2101" i="34"/>
  <c r="L2101" i="34"/>
  <c r="H2101" i="34"/>
  <c r="F2101" i="34"/>
  <c r="D2101" i="34"/>
  <c r="O2100" i="34"/>
  <c r="L2100" i="34"/>
  <c r="H2100" i="34"/>
  <c r="F2100" i="34"/>
  <c r="D2100" i="34"/>
  <c r="Q2098" i="34"/>
  <c r="P2098" i="34"/>
  <c r="O2098" i="34"/>
  <c r="N2098" i="34"/>
  <c r="J2098" i="34"/>
  <c r="F2098" i="34"/>
  <c r="E2098" i="34"/>
  <c r="D2098" i="34"/>
  <c r="Q2097" i="34"/>
  <c r="P2097" i="34"/>
  <c r="O2097" i="34"/>
  <c r="N2097" i="34"/>
  <c r="J2097" i="34"/>
  <c r="F2097" i="34"/>
  <c r="E2097" i="34"/>
  <c r="D2097" i="34"/>
  <c r="Q2096" i="34"/>
  <c r="P2096" i="34"/>
  <c r="O2096" i="34"/>
  <c r="N2096" i="34"/>
  <c r="J2096" i="34"/>
  <c r="F2096" i="34"/>
  <c r="E2096" i="34"/>
  <c r="D2096" i="34"/>
  <c r="Q2093" i="34"/>
  <c r="P2093" i="34"/>
  <c r="O2093" i="34"/>
  <c r="N2093" i="34"/>
  <c r="M2093" i="34"/>
  <c r="L2093" i="34"/>
  <c r="K2093" i="34"/>
  <c r="J2093" i="34"/>
  <c r="I2093" i="34"/>
  <c r="H2093" i="34"/>
  <c r="G2093" i="34"/>
  <c r="F2093" i="34"/>
  <c r="E2093" i="34"/>
  <c r="D2093" i="34"/>
  <c r="Q2091" i="34"/>
  <c r="P2091" i="34"/>
  <c r="O2091" i="34"/>
  <c r="N2091" i="34"/>
  <c r="M2091" i="34"/>
  <c r="L2091" i="34"/>
  <c r="K2091" i="34"/>
  <c r="J2091" i="34"/>
  <c r="I2091" i="34"/>
  <c r="H2091" i="34"/>
  <c r="G2091" i="34"/>
  <c r="F2091" i="34"/>
  <c r="E2091" i="34"/>
  <c r="D2091" i="34"/>
  <c r="Q2090" i="34"/>
  <c r="P2090" i="34"/>
  <c r="O2090" i="34"/>
  <c r="N2090" i="34"/>
  <c r="M2090" i="34"/>
  <c r="L2090" i="34"/>
  <c r="K2090" i="34"/>
  <c r="J2090" i="34"/>
  <c r="I2090" i="34"/>
  <c r="H2090" i="34"/>
  <c r="G2090" i="34"/>
  <c r="F2090" i="34"/>
  <c r="E2090" i="34"/>
  <c r="D2090" i="34"/>
  <c r="Q2089" i="34"/>
  <c r="P2089" i="34"/>
  <c r="O2089" i="34"/>
  <c r="N2089" i="34"/>
  <c r="M2089" i="34"/>
  <c r="L2089" i="34"/>
  <c r="K2089" i="34"/>
  <c r="J2089" i="34"/>
  <c r="I2089" i="34"/>
  <c r="H2089" i="34"/>
  <c r="G2089" i="34"/>
  <c r="F2089" i="34"/>
  <c r="E2089" i="34"/>
  <c r="D2089" i="34"/>
  <c r="F2085" i="34"/>
  <c r="D2085" i="34"/>
  <c r="L2084" i="34"/>
  <c r="H2084" i="34"/>
  <c r="D2083" i="34"/>
  <c r="D2082" i="34"/>
  <c r="D2081" i="34"/>
  <c r="ED73" i="1"/>
  <c r="EE73" i="1"/>
  <c r="O2072" i="34"/>
  <c r="Y73" i="1"/>
  <c r="DA73" i="1"/>
  <c r="DD73" i="1"/>
  <c r="DG73" i="1"/>
  <c r="DJ73" i="1"/>
  <c r="DZ73" i="1"/>
  <c r="DB73" i="1"/>
  <c r="DE73" i="1"/>
  <c r="DH73" i="1"/>
  <c r="DK73" i="1"/>
  <c r="EA73" i="1"/>
  <c r="EB73" i="1"/>
  <c r="EC73" i="1"/>
  <c r="L2072" i="34"/>
  <c r="J2072" i="34"/>
  <c r="H2072" i="34"/>
  <c r="F2072" i="34"/>
  <c r="D2072" i="34"/>
  <c r="O2070" i="34"/>
  <c r="L2070" i="34"/>
  <c r="H2070" i="34"/>
  <c r="F2070" i="34"/>
  <c r="D2070" i="34"/>
  <c r="O2069" i="34"/>
  <c r="L2069" i="34"/>
  <c r="H2069" i="34"/>
  <c r="F2069" i="34"/>
  <c r="D2069" i="34"/>
  <c r="Q2067" i="34"/>
  <c r="P2067" i="34"/>
  <c r="O2067" i="34"/>
  <c r="N2067" i="34"/>
  <c r="J2067" i="34"/>
  <c r="F2067" i="34"/>
  <c r="E2067" i="34"/>
  <c r="D2067" i="34"/>
  <c r="Q2066" i="34"/>
  <c r="P2066" i="34"/>
  <c r="O2066" i="34"/>
  <c r="N2066" i="34"/>
  <c r="J2066" i="34"/>
  <c r="F2066" i="34"/>
  <c r="E2066" i="34"/>
  <c r="D2066" i="34"/>
  <c r="Q2065" i="34"/>
  <c r="P2065" i="34"/>
  <c r="O2065" i="34"/>
  <c r="N2065" i="34"/>
  <c r="J2065" i="34"/>
  <c r="F2065" i="34"/>
  <c r="E2065" i="34"/>
  <c r="D2065" i="34"/>
  <c r="Q2062" i="34"/>
  <c r="P2062" i="34"/>
  <c r="O2062" i="34"/>
  <c r="N2062" i="34"/>
  <c r="M2062" i="34"/>
  <c r="L2062" i="34"/>
  <c r="K2062" i="34"/>
  <c r="J2062" i="34"/>
  <c r="I2062" i="34"/>
  <c r="H2062" i="34"/>
  <c r="G2062" i="34"/>
  <c r="F2062" i="34"/>
  <c r="E2062" i="34"/>
  <c r="D2062" i="34"/>
  <c r="Q2060" i="34"/>
  <c r="P2060" i="34"/>
  <c r="O2060" i="34"/>
  <c r="N2060" i="34"/>
  <c r="M2060" i="34"/>
  <c r="L2060" i="34"/>
  <c r="K2060" i="34"/>
  <c r="J2060" i="34"/>
  <c r="I2060" i="34"/>
  <c r="H2060" i="34"/>
  <c r="G2060" i="34"/>
  <c r="F2060" i="34"/>
  <c r="E2060" i="34"/>
  <c r="D2060" i="34"/>
  <c r="Q2059" i="34"/>
  <c r="P2059" i="34"/>
  <c r="O2059" i="34"/>
  <c r="N2059" i="34"/>
  <c r="M2059" i="34"/>
  <c r="L2059" i="34"/>
  <c r="K2059" i="34"/>
  <c r="J2059" i="34"/>
  <c r="I2059" i="34"/>
  <c r="H2059" i="34"/>
  <c r="G2059" i="34"/>
  <c r="F2059" i="34"/>
  <c r="E2059" i="34"/>
  <c r="D2059" i="34"/>
  <c r="Q2058" i="34"/>
  <c r="P2058" i="34"/>
  <c r="O2058" i="34"/>
  <c r="N2058" i="34"/>
  <c r="M2058" i="34"/>
  <c r="L2058" i="34"/>
  <c r="K2058" i="34"/>
  <c r="J2058" i="34"/>
  <c r="I2058" i="34"/>
  <c r="H2058" i="34"/>
  <c r="G2058" i="34"/>
  <c r="F2058" i="34"/>
  <c r="E2058" i="34"/>
  <c r="D2058" i="34"/>
  <c r="F2054" i="34"/>
  <c r="D2054" i="34"/>
  <c r="L2053" i="34"/>
  <c r="H2053" i="34"/>
  <c r="D2052" i="34"/>
  <c r="D2051" i="34"/>
  <c r="D2050" i="34"/>
  <c r="ED72" i="1"/>
  <c r="EE72" i="1"/>
  <c r="O2041" i="34"/>
  <c r="Y72" i="1"/>
  <c r="DA72" i="1"/>
  <c r="DD72" i="1"/>
  <c r="DG72" i="1"/>
  <c r="DJ72" i="1"/>
  <c r="DZ72" i="1"/>
  <c r="DB72" i="1"/>
  <c r="DE72" i="1"/>
  <c r="DH72" i="1"/>
  <c r="DK72" i="1"/>
  <c r="EA72" i="1"/>
  <c r="EB72" i="1"/>
  <c r="EC72" i="1"/>
  <c r="L2041" i="34"/>
  <c r="J2041" i="34"/>
  <c r="H2041" i="34"/>
  <c r="F2041" i="34"/>
  <c r="D2041" i="34"/>
  <c r="O2039" i="34"/>
  <c r="L2039" i="34"/>
  <c r="H2039" i="34"/>
  <c r="F2039" i="34"/>
  <c r="D2039" i="34"/>
  <c r="O2038" i="34"/>
  <c r="L2038" i="34"/>
  <c r="H2038" i="34"/>
  <c r="F2038" i="34"/>
  <c r="D2038" i="34"/>
  <c r="Q2036" i="34"/>
  <c r="P2036" i="34"/>
  <c r="O2036" i="34"/>
  <c r="N2036" i="34"/>
  <c r="J2036" i="34"/>
  <c r="F2036" i="34"/>
  <c r="E2036" i="34"/>
  <c r="D2036" i="34"/>
  <c r="Q2035" i="34"/>
  <c r="P2035" i="34"/>
  <c r="O2035" i="34"/>
  <c r="N2035" i="34"/>
  <c r="J2035" i="34"/>
  <c r="F2035" i="34"/>
  <c r="E2035" i="34"/>
  <c r="D2035" i="34"/>
  <c r="Q2034" i="34"/>
  <c r="P2034" i="34"/>
  <c r="O2034" i="34"/>
  <c r="N2034" i="34"/>
  <c r="J2034" i="34"/>
  <c r="F2034" i="34"/>
  <c r="E2034" i="34"/>
  <c r="D2034" i="34"/>
  <c r="Q2031" i="34"/>
  <c r="P2031" i="34"/>
  <c r="O2031" i="34"/>
  <c r="N2031" i="34"/>
  <c r="M2031" i="34"/>
  <c r="L2031" i="34"/>
  <c r="K2031" i="34"/>
  <c r="J2031" i="34"/>
  <c r="I2031" i="34"/>
  <c r="H2031" i="34"/>
  <c r="G2031" i="34"/>
  <c r="F2031" i="34"/>
  <c r="E2031" i="34"/>
  <c r="D2031" i="34"/>
  <c r="Q2029" i="34"/>
  <c r="P2029" i="34"/>
  <c r="O2029" i="34"/>
  <c r="N2029" i="34"/>
  <c r="M2029" i="34"/>
  <c r="L2029" i="34"/>
  <c r="K2029" i="34"/>
  <c r="J2029" i="34"/>
  <c r="I2029" i="34"/>
  <c r="H2029" i="34"/>
  <c r="G2029" i="34"/>
  <c r="F2029" i="34"/>
  <c r="E2029" i="34"/>
  <c r="D2029" i="34"/>
  <c r="Q2028" i="34"/>
  <c r="P2028" i="34"/>
  <c r="O2028" i="34"/>
  <c r="N2028" i="34"/>
  <c r="M2028" i="34"/>
  <c r="L2028" i="34"/>
  <c r="K2028" i="34"/>
  <c r="J2028" i="34"/>
  <c r="I2028" i="34"/>
  <c r="H2028" i="34"/>
  <c r="G2028" i="34"/>
  <c r="F2028" i="34"/>
  <c r="E2028" i="34"/>
  <c r="D2028" i="34"/>
  <c r="Q2027" i="34"/>
  <c r="P2027" i="34"/>
  <c r="O2027" i="34"/>
  <c r="N2027" i="34"/>
  <c r="M2027" i="34"/>
  <c r="L2027" i="34"/>
  <c r="K2027" i="34"/>
  <c r="J2027" i="34"/>
  <c r="I2027" i="34"/>
  <c r="H2027" i="34"/>
  <c r="G2027" i="34"/>
  <c r="F2027" i="34"/>
  <c r="E2027" i="34"/>
  <c r="D2027" i="34"/>
  <c r="F2023" i="34"/>
  <c r="D2023" i="34"/>
  <c r="L2022" i="34"/>
  <c r="H2022" i="34"/>
  <c r="D2021" i="34"/>
  <c r="D2020" i="34"/>
  <c r="D2019" i="34"/>
  <c r="ED71" i="1"/>
  <c r="EE71" i="1"/>
  <c r="O2010" i="34"/>
  <c r="Y71" i="1"/>
  <c r="DA71" i="1"/>
  <c r="DD71" i="1"/>
  <c r="DG71" i="1"/>
  <c r="DJ71" i="1"/>
  <c r="DZ71" i="1"/>
  <c r="DB71" i="1"/>
  <c r="DE71" i="1"/>
  <c r="DH71" i="1"/>
  <c r="DK71" i="1"/>
  <c r="EA71" i="1"/>
  <c r="EB71" i="1"/>
  <c r="EC71" i="1"/>
  <c r="L2010" i="34"/>
  <c r="J2010" i="34"/>
  <c r="H2010" i="34"/>
  <c r="F2010" i="34"/>
  <c r="D2010" i="34"/>
  <c r="O2008" i="34"/>
  <c r="L2008" i="34"/>
  <c r="H2008" i="34"/>
  <c r="F2008" i="34"/>
  <c r="D2008" i="34"/>
  <c r="O2007" i="34"/>
  <c r="L2007" i="34"/>
  <c r="H2007" i="34"/>
  <c r="F2007" i="34"/>
  <c r="D2007" i="34"/>
  <c r="Q2005" i="34"/>
  <c r="P2005" i="34"/>
  <c r="O2005" i="34"/>
  <c r="N2005" i="34"/>
  <c r="J2005" i="34"/>
  <c r="F2005" i="34"/>
  <c r="E2005" i="34"/>
  <c r="D2005" i="34"/>
  <c r="Q2004" i="34"/>
  <c r="P2004" i="34"/>
  <c r="O2004" i="34"/>
  <c r="N2004" i="34"/>
  <c r="J2004" i="34"/>
  <c r="F2004" i="34"/>
  <c r="E2004" i="34"/>
  <c r="D2004" i="34"/>
  <c r="Q2003" i="34"/>
  <c r="P2003" i="34"/>
  <c r="O2003" i="34"/>
  <c r="N2003" i="34"/>
  <c r="J2003" i="34"/>
  <c r="F2003" i="34"/>
  <c r="E2003" i="34"/>
  <c r="D2003" i="34"/>
  <c r="Q2000" i="34"/>
  <c r="P2000" i="34"/>
  <c r="O2000" i="34"/>
  <c r="N2000" i="34"/>
  <c r="M2000" i="34"/>
  <c r="L2000" i="34"/>
  <c r="K2000" i="34"/>
  <c r="J2000" i="34"/>
  <c r="I2000" i="34"/>
  <c r="H2000" i="34"/>
  <c r="G2000" i="34"/>
  <c r="F2000" i="34"/>
  <c r="E2000" i="34"/>
  <c r="D2000" i="34"/>
  <c r="Q1998" i="34"/>
  <c r="P1998" i="34"/>
  <c r="O1998" i="34"/>
  <c r="N1998" i="34"/>
  <c r="M1998" i="34"/>
  <c r="L1998" i="34"/>
  <c r="K1998" i="34"/>
  <c r="J1998" i="34"/>
  <c r="I1998" i="34"/>
  <c r="H1998" i="34"/>
  <c r="G1998" i="34"/>
  <c r="F1998" i="34"/>
  <c r="E1998" i="34"/>
  <c r="D1998" i="34"/>
  <c r="Q1997" i="34"/>
  <c r="P1997" i="34"/>
  <c r="O1997" i="34"/>
  <c r="N1997" i="34"/>
  <c r="M1997" i="34"/>
  <c r="L1997" i="34"/>
  <c r="K1997" i="34"/>
  <c r="J1997" i="34"/>
  <c r="I1997" i="34"/>
  <c r="H1997" i="34"/>
  <c r="G1997" i="34"/>
  <c r="F1997" i="34"/>
  <c r="E1997" i="34"/>
  <c r="D1997" i="34"/>
  <c r="Q1996" i="34"/>
  <c r="P1996" i="34"/>
  <c r="O1996" i="34"/>
  <c r="N1996" i="34"/>
  <c r="M1996" i="34"/>
  <c r="L1996" i="34"/>
  <c r="K1996" i="34"/>
  <c r="J1996" i="34"/>
  <c r="I1996" i="34"/>
  <c r="H1996" i="34"/>
  <c r="G1996" i="34"/>
  <c r="F1996" i="34"/>
  <c r="E1996" i="34"/>
  <c r="D1996" i="34"/>
  <c r="F1992" i="34"/>
  <c r="D1992" i="34"/>
  <c r="L1991" i="34"/>
  <c r="H1991" i="34"/>
  <c r="D1990" i="34"/>
  <c r="D1989" i="34"/>
  <c r="D1988" i="34"/>
  <c r="ED70" i="1"/>
  <c r="EE70" i="1"/>
  <c r="O1979" i="34"/>
  <c r="Y70" i="1"/>
  <c r="DA70" i="1"/>
  <c r="DD70" i="1"/>
  <c r="DG70" i="1"/>
  <c r="DJ70" i="1"/>
  <c r="DZ70" i="1"/>
  <c r="DB70" i="1"/>
  <c r="DE70" i="1"/>
  <c r="DH70" i="1"/>
  <c r="DK70" i="1"/>
  <c r="EA70" i="1"/>
  <c r="EB70" i="1"/>
  <c r="EC70" i="1"/>
  <c r="L1979" i="34"/>
  <c r="J1979" i="34"/>
  <c r="H1979" i="34"/>
  <c r="F1979" i="34"/>
  <c r="D1979" i="34"/>
  <c r="O1977" i="34"/>
  <c r="L1977" i="34"/>
  <c r="H1977" i="34"/>
  <c r="F1977" i="34"/>
  <c r="D1977" i="34"/>
  <c r="O1976" i="34"/>
  <c r="L1976" i="34"/>
  <c r="H1976" i="34"/>
  <c r="F1976" i="34"/>
  <c r="D1976" i="34"/>
  <c r="Q1974" i="34"/>
  <c r="P1974" i="34"/>
  <c r="O1974" i="34"/>
  <c r="N1974" i="34"/>
  <c r="J1974" i="34"/>
  <c r="F1974" i="34"/>
  <c r="E1974" i="34"/>
  <c r="D1974" i="34"/>
  <c r="Q1973" i="34"/>
  <c r="P1973" i="34"/>
  <c r="O1973" i="34"/>
  <c r="N1973" i="34"/>
  <c r="J1973" i="34"/>
  <c r="F1973" i="34"/>
  <c r="E1973" i="34"/>
  <c r="D1973" i="34"/>
  <c r="Q1972" i="34"/>
  <c r="P1972" i="34"/>
  <c r="O1972" i="34"/>
  <c r="N1972" i="34"/>
  <c r="J1972" i="34"/>
  <c r="F1972" i="34"/>
  <c r="E1972" i="34"/>
  <c r="D1972" i="34"/>
  <c r="Q1969" i="34"/>
  <c r="P1969" i="34"/>
  <c r="O1969" i="34"/>
  <c r="N1969" i="34"/>
  <c r="M1969" i="34"/>
  <c r="L1969" i="34"/>
  <c r="K1969" i="34"/>
  <c r="J1969" i="34"/>
  <c r="I1969" i="34"/>
  <c r="H1969" i="34"/>
  <c r="G1969" i="34"/>
  <c r="F1969" i="34"/>
  <c r="E1969" i="34"/>
  <c r="D1969" i="34"/>
  <c r="Q1967" i="34"/>
  <c r="P1967" i="34"/>
  <c r="O1967" i="34"/>
  <c r="N1967" i="34"/>
  <c r="M1967" i="34"/>
  <c r="L1967" i="34"/>
  <c r="K1967" i="34"/>
  <c r="J1967" i="34"/>
  <c r="I1967" i="34"/>
  <c r="H1967" i="34"/>
  <c r="G1967" i="34"/>
  <c r="F1967" i="34"/>
  <c r="E1967" i="34"/>
  <c r="D1967" i="34"/>
  <c r="Q1966" i="34"/>
  <c r="P1966" i="34"/>
  <c r="O1966" i="34"/>
  <c r="N1966" i="34"/>
  <c r="M1966" i="34"/>
  <c r="L1966" i="34"/>
  <c r="K1966" i="34"/>
  <c r="J1966" i="34"/>
  <c r="I1966" i="34"/>
  <c r="H1966" i="34"/>
  <c r="G1966" i="34"/>
  <c r="F1966" i="34"/>
  <c r="E1966" i="34"/>
  <c r="D1966" i="34"/>
  <c r="Q1965" i="34"/>
  <c r="P1965" i="34"/>
  <c r="O1965" i="34"/>
  <c r="N1965" i="34"/>
  <c r="M1965" i="34"/>
  <c r="L1965" i="34"/>
  <c r="K1965" i="34"/>
  <c r="J1965" i="34"/>
  <c r="I1965" i="34"/>
  <c r="H1965" i="34"/>
  <c r="G1965" i="34"/>
  <c r="F1965" i="34"/>
  <c r="E1965" i="34"/>
  <c r="D1965" i="34"/>
  <c r="F1961" i="34"/>
  <c r="D1961" i="34"/>
  <c r="L1960" i="34"/>
  <c r="H1960" i="34"/>
  <c r="D1959" i="34"/>
  <c r="D1958" i="34"/>
  <c r="D1957" i="34"/>
  <c r="ED69" i="1"/>
  <c r="EE69" i="1"/>
  <c r="O1948" i="34"/>
  <c r="Y69" i="1"/>
  <c r="DA69" i="1"/>
  <c r="DD69" i="1"/>
  <c r="DG69" i="1"/>
  <c r="DJ69" i="1"/>
  <c r="DZ69" i="1"/>
  <c r="DB69" i="1"/>
  <c r="DE69" i="1"/>
  <c r="DH69" i="1"/>
  <c r="DK69" i="1"/>
  <c r="EA69" i="1"/>
  <c r="EB69" i="1"/>
  <c r="EC69" i="1"/>
  <c r="L1948" i="34"/>
  <c r="J1948" i="34"/>
  <c r="H1948" i="34"/>
  <c r="F1948" i="34"/>
  <c r="D1948" i="34"/>
  <c r="O1946" i="34"/>
  <c r="L1946" i="34"/>
  <c r="H1946" i="34"/>
  <c r="F1946" i="34"/>
  <c r="D1946" i="34"/>
  <c r="O1945" i="34"/>
  <c r="L1945" i="34"/>
  <c r="H1945" i="34"/>
  <c r="F1945" i="34"/>
  <c r="D1945" i="34"/>
  <c r="Q1943" i="34"/>
  <c r="P1943" i="34"/>
  <c r="O1943" i="34"/>
  <c r="N1943" i="34"/>
  <c r="J1943" i="34"/>
  <c r="F1943" i="34"/>
  <c r="E1943" i="34"/>
  <c r="D1943" i="34"/>
  <c r="Q1942" i="34"/>
  <c r="P1942" i="34"/>
  <c r="O1942" i="34"/>
  <c r="N1942" i="34"/>
  <c r="J1942" i="34"/>
  <c r="F1942" i="34"/>
  <c r="E1942" i="34"/>
  <c r="D1942" i="34"/>
  <c r="Q1941" i="34"/>
  <c r="P1941" i="34"/>
  <c r="O1941" i="34"/>
  <c r="N1941" i="34"/>
  <c r="J1941" i="34"/>
  <c r="F1941" i="34"/>
  <c r="E1941" i="34"/>
  <c r="D1941" i="34"/>
  <c r="Q1938" i="34"/>
  <c r="P1938" i="34"/>
  <c r="O1938" i="34"/>
  <c r="N1938" i="34"/>
  <c r="M1938" i="34"/>
  <c r="L1938" i="34"/>
  <c r="K1938" i="34"/>
  <c r="J1938" i="34"/>
  <c r="I1938" i="34"/>
  <c r="H1938" i="34"/>
  <c r="G1938" i="34"/>
  <c r="F1938" i="34"/>
  <c r="E1938" i="34"/>
  <c r="D1938" i="34"/>
  <c r="Q1936" i="34"/>
  <c r="P1936" i="34"/>
  <c r="O1936" i="34"/>
  <c r="N1936" i="34"/>
  <c r="M1936" i="34"/>
  <c r="L1936" i="34"/>
  <c r="K1936" i="34"/>
  <c r="J1936" i="34"/>
  <c r="I1936" i="34"/>
  <c r="H1936" i="34"/>
  <c r="G1936" i="34"/>
  <c r="F1936" i="34"/>
  <c r="E1936" i="34"/>
  <c r="D1936" i="34"/>
  <c r="Q1935" i="34"/>
  <c r="P1935" i="34"/>
  <c r="O1935" i="34"/>
  <c r="N1935" i="34"/>
  <c r="M1935" i="34"/>
  <c r="L1935" i="34"/>
  <c r="K1935" i="34"/>
  <c r="J1935" i="34"/>
  <c r="I1935" i="34"/>
  <c r="H1935" i="34"/>
  <c r="G1935" i="34"/>
  <c r="F1935" i="34"/>
  <c r="E1935" i="34"/>
  <c r="D1935" i="34"/>
  <c r="Q1934" i="34"/>
  <c r="P1934" i="34"/>
  <c r="O1934" i="34"/>
  <c r="N1934" i="34"/>
  <c r="M1934" i="34"/>
  <c r="L1934" i="34"/>
  <c r="K1934" i="34"/>
  <c r="J1934" i="34"/>
  <c r="I1934" i="34"/>
  <c r="H1934" i="34"/>
  <c r="G1934" i="34"/>
  <c r="F1934" i="34"/>
  <c r="E1934" i="34"/>
  <c r="D1934" i="34"/>
  <c r="F1930" i="34"/>
  <c r="D1930" i="34"/>
  <c r="L1929" i="34"/>
  <c r="H1929" i="34"/>
  <c r="D1928" i="34"/>
  <c r="D1927" i="34"/>
  <c r="D1926" i="34"/>
  <c r="ED68" i="1"/>
  <c r="EE68" i="1"/>
  <c r="O1917" i="34"/>
  <c r="Y68" i="1"/>
  <c r="DA68" i="1"/>
  <c r="DD68" i="1"/>
  <c r="DG68" i="1"/>
  <c r="DJ68" i="1"/>
  <c r="DZ68" i="1"/>
  <c r="DB68" i="1"/>
  <c r="DE68" i="1"/>
  <c r="DH68" i="1"/>
  <c r="DK68" i="1"/>
  <c r="EA68" i="1"/>
  <c r="EB68" i="1"/>
  <c r="EC68" i="1"/>
  <c r="L1917" i="34"/>
  <c r="J1917" i="34"/>
  <c r="H1917" i="34"/>
  <c r="F1917" i="34"/>
  <c r="D1917" i="34"/>
  <c r="O1915" i="34"/>
  <c r="L1915" i="34"/>
  <c r="H1915" i="34"/>
  <c r="F1915" i="34"/>
  <c r="D1915" i="34"/>
  <c r="O1914" i="34"/>
  <c r="L1914" i="34"/>
  <c r="H1914" i="34"/>
  <c r="F1914" i="34"/>
  <c r="D1914" i="34"/>
  <c r="Q1912" i="34"/>
  <c r="P1912" i="34"/>
  <c r="O1912" i="34"/>
  <c r="N1912" i="34"/>
  <c r="J1912" i="34"/>
  <c r="F1912" i="34"/>
  <c r="E1912" i="34"/>
  <c r="D1912" i="34"/>
  <c r="Q1911" i="34"/>
  <c r="P1911" i="34"/>
  <c r="O1911" i="34"/>
  <c r="N1911" i="34"/>
  <c r="J1911" i="34"/>
  <c r="F1911" i="34"/>
  <c r="E1911" i="34"/>
  <c r="D1911" i="34"/>
  <c r="Q1910" i="34"/>
  <c r="P1910" i="34"/>
  <c r="O1910" i="34"/>
  <c r="N1910" i="34"/>
  <c r="J1910" i="34"/>
  <c r="F1910" i="34"/>
  <c r="E1910" i="34"/>
  <c r="D1910" i="34"/>
  <c r="Q1907" i="34"/>
  <c r="P1907" i="34"/>
  <c r="O1907" i="34"/>
  <c r="N1907" i="34"/>
  <c r="M1907" i="34"/>
  <c r="L1907" i="34"/>
  <c r="K1907" i="34"/>
  <c r="J1907" i="34"/>
  <c r="I1907" i="34"/>
  <c r="H1907" i="34"/>
  <c r="G1907" i="34"/>
  <c r="F1907" i="34"/>
  <c r="E1907" i="34"/>
  <c r="D1907" i="34"/>
  <c r="Q1905" i="34"/>
  <c r="P1905" i="34"/>
  <c r="O1905" i="34"/>
  <c r="N1905" i="34"/>
  <c r="M1905" i="34"/>
  <c r="L1905" i="34"/>
  <c r="K1905" i="34"/>
  <c r="J1905" i="34"/>
  <c r="I1905" i="34"/>
  <c r="H1905" i="34"/>
  <c r="G1905" i="34"/>
  <c r="F1905" i="34"/>
  <c r="E1905" i="34"/>
  <c r="D1905" i="34"/>
  <c r="Q1904" i="34"/>
  <c r="P1904" i="34"/>
  <c r="O1904" i="34"/>
  <c r="N1904" i="34"/>
  <c r="M1904" i="34"/>
  <c r="L1904" i="34"/>
  <c r="K1904" i="34"/>
  <c r="J1904" i="34"/>
  <c r="I1904" i="34"/>
  <c r="H1904" i="34"/>
  <c r="G1904" i="34"/>
  <c r="F1904" i="34"/>
  <c r="E1904" i="34"/>
  <c r="D1904" i="34"/>
  <c r="Q1903" i="34"/>
  <c r="P1903" i="34"/>
  <c r="O1903" i="34"/>
  <c r="N1903" i="34"/>
  <c r="M1903" i="34"/>
  <c r="L1903" i="34"/>
  <c r="K1903" i="34"/>
  <c r="J1903" i="34"/>
  <c r="I1903" i="34"/>
  <c r="H1903" i="34"/>
  <c r="G1903" i="34"/>
  <c r="F1903" i="34"/>
  <c r="E1903" i="34"/>
  <c r="D1903" i="34"/>
  <c r="F1899" i="34"/>
  <c r="D1899" i="34"/>
  <c r="L1898" i="34"/>
  <c r="H1898" i="34"/>
  <c r="D1897" i="34"/>
  <c r="D1896" i="34"/>
  <c r="D1895" i="34"/>
  <c r="ED67" i="1"/>
  <c r="EE67" i="1"/>
  <c r="O1886" i="34"/>
  <c r="Y67" i="1"/>
  <c r="DA67" i="1"/>
  <c r="DD67" i="1"/>
  <c r="DG67" i="1"/>
  <c r="DJ67" i="1"/>
  <c r="DZ67" i="1"/>
  <c r="DB67" i="1"/>
  <c r="DE67" i="1"/>
  <c r="DH67" i="1"/>
  <c r="DK67" i="1"/>
  <c r="EA67" i="1"/>
  <c r="EB67" i="1"/>
  <c r="EC67" i="1"/>
  <c r="L1886" i="34"/>
  <c r="J1886" i="34"/>
  <c r="H1886" i="34"/>
  <c r="F1886" i="34"/>
  <c r="D1886" i="34"/>
  <c r="O1884" i="34"/>
  <c r="L1884" i="34"/>
  <c r="H1884" i="34"/>
  <c r="F1884" i="34"/>
  <c r="D1884" i="34"/>
  <c r="O1883" i="34"/>
  <c r="L1883" i="34"/>
  <c r="H1883" i="34"/>
  <c r="F1883" i="34"/>
  <c r="D1883" i="34"/>
  <c r="Q1881" i="34"/>
  <c r="P1881" i="34"/>
  <c r="O1881" i="34"/>
  <c r="N1881" i="34"/>
  <c r="J1881" i="34"/>
  <c r="F1881" i="34"/>
  <c r="E1881" i="34"/>
  <c r="D1881" i="34"/>
  <c r="Q1880" i="34"/>
  <c r="P1880" i="34"/>
  <c r="O1880" i="34"/>
  <c r="N1880" i="34"/>
  <c r="J1880" i="34"/>
  <c r="F1880" i="34"/>
  <c r="E1880" i="34"/>
  <c r="D1880" i="34"/>
  <c r="Q1879" i="34"/>
  <c r="P1879" i="34"/>
  <c r="O1879" i="34"/>
  <c r="N1879" i="34"/>
  <c r="J1879" i="34"/>
  <c r="F1879" i="34"/>
  <c r="E1879" i="34"/>
  <c r="D1879" i="34"/>
  <c r="Q1876" i="34"/>
  <c r="P1876" i="34"/>
  <c r="O1876" i="34"/>
  <c r="N1876" i="34"/>
  <c r="M1876" i="34"/>
  <c r="L1876" i="34"/>
  <c r="K1876" i="34"/>
  <c r="J1876" i="34"/>
  <c r="I1876" i="34"/>
  <c r="H1876" i="34"/>
  <c r="G1876" i="34"/>
  <c r="F1876" i="34"/>
  <c r="E1876" i="34"/>
  <c r="D1876" i="34"/>
  <c r="Q1874" i="34"/>
  <c r="P1874" i="34"/>
  <c r="O1874" i="34"/>
  <c r="N1874" i="34"/>
  <c r="M1874" i="34"/>
  <c r="L1874" i="34"/>
  <c r="K1874" i="34"/>
  <c r="J1874" i="34"/>
  <c r="I1874" i="34"/>
  <c r="H1874" i="34"/>
  <c r="G1874" i="34"/>
  <c r="F1874" i="34"/>
  <c r="E1874" i="34"/>
  <c r="D1874" i="34"/>
  <c r="Q1873" i="34"/>
  <c r="P1873" i="34"/>
  <c r="O1873" i="34"/>
  <c r="N1873" i="34"/>
  <c r="M1873" i="34"/>
  <c r="L1873" i="34"/>
  <c r="K1873" i="34"/>
  <c r="J1873" i="34"/>
  <c r="I1873" i="34"/>
  <c r="H1873" i="34"/>
  <c r="G1873" i="34"/>
  <c r="F1873" i="34"/>
  <c r="E1873" i="34"/>
  <c r="D1873" i="34"/>
  <c r="Q1872" i="34"/>
  <c r="P1872" i="34"/>
  <c r="O1872" i="34"/>
  <c r="N1872" i="34"/>
  <c r="M1872" i="34"/>
  <c r="L1872" i="34"/>
  <c r="K1872" i="34"/>
  <c r="J1872" i="34"/>
  <c r="I1872" i="34"/>
  <c r="H1872" i="34"/>
  <c r="G1872" i="34"/>
  <c r="F1872" i="34"/>
  <c r="E1872" i="34"/>
  <c r="D1872" i="34"/>
  <c r="F1868" i="34"/>
  <c r="D1868" i="34"/>
  <c r="L1867" i="34"/>
  <c r="H1867" i="34"/>
  <c r="D1866" i="34"/>
  <c r="D1865" i="34"/>
  <c r="D1864" i="34"/>
  <c r="O2161" i="34"/>
  <c r="L2161" i="34"/>
  <c r="H2161" i="34"/>
  <c r="F2161" i="34"/>
  <c r="D2161" i="34"/>
  <c r="B2160" i="34"/>
  <c r="B2159" i="34"/>
  <c r="B2158" i="34"/>
  <c r="Q2157" i="34"/>
  <c r="P2157" i="34"/>
  <c r="O2157" i="34"/>
  <c r="N2157" i="34"/>
  <c r="J2157" i="34"/>
  <c r="F2157" i="34"/>
  <c r="E2157" i="34"/>
  <c r="D2157" i="34"/>
  <c r="Q2156" i="34"/>
  <c r="P2156" i="34"/>
  <c r="O2156" i="34"/>
  <c r="N2156" i="34"/>
  <c r="J2156" i="34"/>
  <c r="F2156" i="34"/>
  <c r="E2156" i="34"/>
  <c r="D2156" i="34"/>
  <c r="Q2154" i="34"/>
  <c r="P2154" i="34"/>
  <c r="O2154" i="34"/>
  <c r="N2154" i="34"/>
  <c r="M2154" i="34"/>
  <c r="L2154" i="34"/>
  <c r="K2154" i="34"/>
  <c r="J2154" i="34"/>
  <c r="I2154" i="34"/>
  <c r="H2154" i="34"/>
  <c r="G2154" i="34"/>
  <c r="F2154" i="34"/>
  <c r="E2154" i="34"/>
  <c r="D2154" i="34"/>
  <c r="B2154" i="34"/>
  <c r="B2153" i="34"/>
  <c r="B2152" i="34"/>
  <c r="B2151" i="34"/>
  <c r="V6" i="1"/>
  <c r="Y6" i="1"/>
  <c r="W6" i="1"/>
  <c r="Q2150" i="34"/>
  <c r="P2150" i="34"/>
  <c r="O2150" i="34"/>
  <c r="N2150" i="34"/>
  <c r="M2150" i="34"/>
  <c r="L2150" i="34"/>
  <c r="K2150" i="34"/>
  <c r="J2150" i="34"/>
  <c r="I2150" i="34"/>
  <c r="H2150" i="34"/>
  <c r="G2150" i="34"/>
  <c r="F2150" i="34"/>
  <c r="E2150" i="34"/>
  <c r="D2150" i="34"/>
  <c r="N2149" i="34"/>
  <c r="M2149" i="34"/>
  <c r="L2149" i="34"/>
  <c r="K2149" i="34"/>
  <c r="J2149" i="34"/>
  <c r="I2149" i="34"/>
  <c r="H2149" i="34"/>
  <c r="G2149" i="34"/>
  <c r="F2149" i="34"/>
  <c r="E2149" i="34"/>
  <c r="D2149" i="34"/>
  <c r="Q2148" i="34"/>
  <c r="P2148" i="34"/>
  <c r="O2148" i="34"/>
  <c r="L2148" i="34"/>
  <c r="K2148" i="34"/>
  <c r="J2148" i="34"/>
  <c r="I2148" i="34"/>
  <c r="H2148" i="34"/>
  <c r="D2148" i="34"/>
  <c r="N2147" i="34"/>
  <c r="D2146" i="34"/>
  <c r="F3" i="1"/>
  <c r="D2142" i="34"/>
  <c r="A2141" i="34"/>
  <c r="O2130" i="34"/>
  <c r="L2130" i="34"/>
  <c r="H2130" i="34"/>
  <c r="F2130" i="34"/>
  <c r="D2130" i="34"/>
  <c r="B2129" i="34"/>
  <c r="B2128" i="34"/>
  <c r="B2127" i="34"/>
  <c r="Q2126" i="34"/>
  <c r="P2126" i="34"/>
  <c r="O2126" i="34"/>
  <c r="N2126" i="34"/>
  <c r="J2126" i="34"/>
  <c r="F2126" i="34"/>
  <c r="E2126" i="34"/>
  <c r="D2126" i="34"/>
  <c r="Q2125" i="34"/>
  <c r="P2125" i="34"/>
  <c r="O2125" i="34"/>
  <c r="N2125" i="34"/>
  <c r="J2125" i="34"/>
  <c r="F2125" i="34"/>
  <c r="E2125" i="34"/>
  <c r="D2125" i="34"/>
  <c r="Q2123" i="34"/>
  <c r="P2123" i="34"/>
  <c r="O2123" i="34"/>
  <c r="N2123" i="34"/>
  <c r="M2123" i="34"/>
  <c r="L2123" i="34"/>
  <c r="K2123" i="34"/>
  <c r="J2123" i="34"/>
  <c r="I2123" i="34"/>
  <c r="H2123" i="34"/>
  <c r="G2123" i="34"/>
  <c r="F2123" i="34"/>
  <c r="E2123" i="34"/>
  <c r="D2123" i="34"/>
  <c r="B2123" i="34"/>
  <c r="B2122" i="34"/>
  <c r="B2121" i="34"/>
  <c r="B2120" i="34"/>
  <c r="Q2119" i="34"/>
  <c r="P2119" i="34"/>
  <c r="O2119" i="34"/>
  <c r="N2119" i="34"/>
  <c r="M2119" i="34"/>
  <c r="L2119" i="34"/>
  <c r="K2119" i="34"/>
  <c r="J2119" i="34"/>
  <c r="I2119" i="34"/>
  <c r="H2119" i="34"/>
  <c r="G2119" i="34"/>
  <c r="F2119" i="34"/>
  <c r="E2119" i="34"/>
  <c r="D2119" i="34"/>
  <c r="N2118" i="34"/>
  <c r="M2118" i="34"/>
  <c r="L2118" i="34"/>
  <c r="K2118" i="34"/>
  <c r="J2118" i="34"/>
  <c r="I2118" i="34"/>
  <c r="H2118" i="34"/>
  <c r="G2118" i="34"/>
  <c r="F2118" i="34"/>
  <c r="E2118" i="34"/>
  <c r="D2118" i="34"/>
  <c r="Q2117" i="34"/>
  <c r="P2117" i="34"/>
  <c r="O2117" i="34"/>
  <c r="L2117" i="34"/>
  <c r="K2117" i="34"/>
  <c r="J2117" i="34"/>
  <c r="I2117" i="34"/>
  <c r="H2117" i="34"/>
  <c r="D2117" i="34"/>
  <c r="N2116" i="34"/>
  <c r="D2115" i="34"/>
  <c r="D2111" i="34"/>
  <c r="A2110" i="34"/>
  <c r="O2099" i="34"/>
  <c r="L2099" i="34"/>
  <c r="H2099" i="34"/>
  <c r="F2099" i="34"/>
  <c r="D2099" i="34"/>
  <c r="B2098" i="34"/>
  <c r="B2097" i="34"/>
  <c r="B2096" i="34"/>
  <c r="Q2095" i="34"/>
  <c r="P2095" i="34"/>
  <c r="O2095" i="34"/>
  <c r="N2095" i="34"/>
  <c r="J2095" i="34"/>
  <c r="F2095" i="34"/>
  <c r="E2095" i="34"/>
  <c r="D2095" i="34"/>
  <c r="Q2094" i="34"/>
  <c r="P2094" i="34"/>
  <c r="O2094" i="34"/>
  <c r="N2094" i="34"/>
  <c r="J2094" i="34"/>
  <c r="F2094" i="34"/>
  <c r="E2094" i="34"/>
  <c r="D2094" i="34"/>
  <c r="Q2092" i="34"/>
  <c r="P2092" i="34"/>
  <c r="O2092" i="34"/>
  <c r="N2092" i="34"/>
  <c r="M2092" i="34"/>
  <c r="L2092" i="34"/>
  <c r="K2092" i="34"/>
  <c r="J2092" i="34"/>
  <c r="I2092" i="34"/>
  <c r="H2092" i="34"/>
  <c r="G2092" i="34"/>
  <c r="F2092" i="34"/>
  <c r="E2092" i="34"/>
  <c r="D2092" i="34"/>
  <c r="B2092" i="34"/>
  <c r="B2091" i="34"/>
  <c r="B2090" i="34"/>
  <c r="B2089" i="34"/>
  <c r="Q2088" i="34"/>
  <c r="P2088" i="34"/>
  <c r="O2088" i="34"/>
  <c r="N2088" i="34"/>
  <c r="M2088" i="34"/>
  <c r="L2088" i="34"/>
  <c r="K2088" i="34"/>
  <c r="J2088" i="34"/>
  <c r="I2088" i="34"/>
  <c r="H2088" i="34"/>
  <c r="G2088" i="34"/>
  <c r="F2088" i="34"/>
  <c r="E2088" i="34"/>
  <c r="D2088" i="34"/>
  <c r="N2087" i="34"/>
  <c r="M2087" i="34"/>
  <c r="L2087" i="34"/>
  <c r="K2087" i="34"/>
  <c r="J2087" i="34"/>
  <c r="I2087" i="34"/>
  <c r="H2087" i="34"/>
  <c r="G2087" i="34"/>
  <c r="F2087" i="34"/>
  <c r="E2087" i="34"/>
  <c r="D2087" i="34"/>
  <c r="Q2086" i="34"/>
  <c r="P2086" i="34"/>
  <c r="O2086" i="34"/>
  <c r="L2086" i="34"/>
  <c r="K2086" i="34"/>
  <c r="J2086" i="34"/>
  <c r="I2086" i="34"/>
  <c r="H2086" i="34"/>
  <c r="D2086" i="34"/>
  <c r="N2085" i="34"/>
  <c r="D2084" i="34"/>
  <c r="D2080" i="34"/>
  <c r="A2079" i="34"/>
  <c r="O2068" i="34"/>
  <c r="L2068" i="34"/>
  <c r="H2068" i="34"/>
  <c r="F2068" i="34"/>
  <c r="D2068" i="34"/>
  <c r="B2067" i="34"/>
  <c r="B2066" i="34"/>
  <c r="B2065" i="34"/>
  <c r="Q2064" i="34"/>
  <c r="P2064" i="34"/>
  <c r="O2064" i="34"/>
  <c r="N2064" i="34"/>
  <c r="J2064" i="34"/>
  <c r="F2064" i="34"/>
  <c r="E2064" i="34"/>
  <c r="D2064" i="34"/>
  <c r="Q2063" i="34"/>
  <c r="P2063" i="34"/>
  <c r="O2063" i="34"/>
  <c r="N2063" i="34"/>
  <c r="J2063" i="34"/>
  <c r="F2063" i="34"/>
  <c r="E2063" i="34"/>
  <c r="D2063" i="34"/>
  <c r="Q2061" i="34"/>
  <c r="P2061" i="34"/>
  <c r="O2061" i="34"/>
  <c r="N2061" i="34"/>
  <c r="M2061" i="34"/>
  <c r="L2061" i="34"/>
  <c r="K2061" i="34"/>
  <c r="J2061" i="34"/>
  <c r="I2061" i="34"/>
  <c r="H2061" i="34"/>
  <c r="G2061" i="34"/>
  <c r="F2061" i="34"/>
  <c r="E2061" i="34"/>
  <c r="D2061" i="34"/>
  <c r="B2061" i="34"/>
  <c r="B2060" i="34"/>
  <c r="B2059" i="34"/>
  <c r="B2058" i="34"/>
  <c r="Q2057" i="34"/>
  <c r="P2057" i="34"/>
  <c r="O2057" i="34"/>
  <c r="N2057" i="34"/>
  <c r="M2057" i="34"/>
  <c r="L2057" i="34"/>
  <c r="K2057" i="34"/>
  <c r="J2057" i="34"/>
  <c r="I2057" i="34"/>
  <c r="H2057" i="34"/>
  <c r="G2057" i="34"/>
  <c r="F2057" i="34"/>
  <c r="E2057" i="34"/>
  <c r="D2057" i="34"/>
  <c r="N2056" i="34"/>
  <c r="M2056" i="34"/>
  <c r="L2056" i="34"/>
  <c r="K2056" i="34"/>
  <c r="J2056" i="34"/>
  <c r="I2056" i="34"/>
  <c r="H2056" i="34"/>
  <c r="G2056" i="34"/>
  <c r="F2056" i="34"/>
  <c r="E2056" i="34"/>
  <c r="D2056" i="34"/>
  <c r="Q2055" i="34"/>
  <c r="P2055" i="34"/>
  <c r="O2055" i="34"/>
  <c r="L2055" i="34"/>
  <c r="K2055" i="34"/>
  <c r="J2055" i="34"/>
  <c r="I2055" i="34"/>
  <c r="H2055" i="34"/>
  <c r="D2055" i="34"/>
  <c r="N2054" i="34"/>
  <c r="D2053" i="34"/>
  <c r="D2049" i="34"/>
  <c r="A2048" i="34"/>
  <c r="O2037" i="34"/>
  <c r="L2037" i="34"/>
  <c r="H2037" i="34"/>
  <c r="F2037" i="34"/>
  <c r="D2037" i="34"/>
  <c r="B2036" i="34"/>
  <c r="B2035" i="34"/>
  <c r="B2034" i="34"/>
  <c r="Q2033" i="34"/>
  <c r="P2033" i="34"/>
  <c r="O2033" i="34"/>
  <c r="N2033" i="34"/>
  <c r="J2033" i="34"/>
  <c r="F2033" i="34"/>
  <c r="E2033" i="34"/>
  <c r="D2033" i="34"/>
  <c r="Q2032" i="34"/>
  <c r="P2032" i="34"/>
  <c r="O2032" i="34"/>
  <c r="N2032" i="34"/>
  <c r="J2032" i="34"/>
  <c r="F2032" i="34"/>
  <c r="E2032" i="34"/>
  <c r="D2032" i="34"/>
  <c r="Q2030" i="34"/>
  <c r="P2030" i="34"/>
  <c r="O2030" i="34"/>
  <c r="N2030" i="34"/>
  <c r="M2030" i="34"/>
  <c r="L2030" i="34"/>
  <c r="K2030" i="34"/>
  <c r="J2030" i="34"/>
  <c r="I2030" i="34"/>
  <c r="H2030" i="34"/>
  <c r="G2030" i="34"/>
  <c r="F2030" i="34"/>
  <c r="E2030" i="34"/>
  <c r="D2030" i="34"/>
  <c r="B2030" i="34"/>
  <c r="B2029" i="34"/>
  <c r="B2028" i="34"/>
  <c r="B2027" i="34"/>
  <c r="Q2026" i="34"/>
  <c r="P2026" i="34"/>
  <c r="O2026" i="34"/>
  <c r="N2026" i="34"/>
  <c r="M2026" i="34"/>
  <c r="L2026" i="34"/>
  <c r="K2026" i="34"/>
  <c r="J2026" i="34"/>
  <c r="I2026" i="34"/>
  <c r="H2026" i="34"/>
  <c r="G2026" i="34"/>
  <c r="F2026" i="34"/>
  <c r="E2026" i="34"/>
  <c r="D2026" i="34"/>
  <c r="N2025" i="34"/>
  <c r="M2025" i="34"/>
  <c r="L2025" i="34"/>
  <c r="K2025" i="34"/>
  <c r="J2025" i="34"/>
  <c r="I2025" i="34"/>
  <c r="H2025" i="34"/>
  <c r="G2025" i="34"/>
  <c r="F2025" i="34"/>
  <c r="E2025" i="34"/>
  <c r="D2025" i="34"/>
  <c r="Q2024" i="34"/>
  <c r="P2024" i="34"/>
  <c r="O2024" i="34"/>
  <c r="L2024" i="34"/>
  <c r="K2024" i="34"/>
  <c r="J2024" i="34"/>
  <c r="I2024" i="34"/>
  <c r="H2024" i="34"/>
  <c r="D2024" i="34"/>
  <c r="N2023" i="34"/>
  <c r="D2022" i="34"/>
  <c r="D2018" i="34"/>
  <c r="A2017" i="34"/>
  <c r="O2006" i="34"/>
  <c r="L2006" i="34"/>
  <c r="H2006" i="34"/>
  <c r="F2006" i="34"/>
  <c r="D2006" i="34"/>
  <c r="B2005" i="34"/>
  <c r="B2004" i="34"/>
  <c r="B2003" i="34"/>
  <c r="Q2002" i="34"/>
  <c r="P2002" i="34"/>
  <c r="O2002" i="34"/>
  <c r="N2002" i="34"/>
  <c r="J2002" i="34"/>
  <c r="F2002" i="34"/>
  <c r="E2002" i="34"/>
  <c r="D2002" i="34"/>
  <c r="Q2001" i="34"/>
  <c r="P2001" i="34"/>
  <c r="O2001" i="34"/>
  <c r="N2001" i="34"/>
  <c r="J2001" i="34"/>
  <c r="F2001" i="34"/>
  <c r="E2001" i="34"/>
  <c r="D2001" i="34"/>
  <c r="Q1999" i="34"/>
  <c r="P1999" i="34"/>
  <c r="O1999" i="34"/>
  <c r="N1999" i="34"/>
  <c r="M1999" i="34"/>
  <c r="L1999" i="34"/>
  <c r="K1999" i="34"/>
  <c r="J1999" i="34"/>
  <c r="I1999" i="34"/>
  <c r="H1999" i="34"/>
  <c r="G1999" i="34"/>
  <c r="F1999" i="34"/>
  <c r="E1999" i="34"/>
  <c r="D1999" i="34"/>
  <c r="B1999" i="34"/>
  <c r="B1998" i="34"/>
  <c r="B1997" i="34"/>
  <c r="B1996" i="34"/>
  <c r="Q1995" i="34"/>
  <c r="P1995" i="34"/>
  <c r="O1995" i="34"/>
  <c r="N1995" i="34"/>
  <c r="M1995" i="34"/>
  <c r="L1995" i="34"/>
  <c r="K1995" i="34"/>
  <c r="J1995" i="34"/>
  <c r="I1995" i="34"/>
  <c r="H1995" i="34"/>
  <c r="G1995" i="34"/>
  <c r="F1995" i="34"/>
  <c r="E1995" i="34"/>
  <c r="D1995" i="34"/>
  <c r="N1994" i="34"/>
  <c r="M1994" i="34"/>
  <c r="L1994" i="34"/>
  <c r="K1994" i="34"/>
  <c r="J1994" i="34"/>
  <c r="I1994" i="34"/>
  <c r="H1994" i="34"/>
  <c r="G1994" i="34"/>
  <c r="F1994" i="34"/>
  <c r="E1994" i="34"/>
  <c r="D1994" i="34"/>
  <c r="Q1993" i="34"/>
  <c r="P1993" i="34"/>
  <c r="O1993" i="34"/>
  <c r="L1993" i="34"/>
  <c r="K1993" i="34"/>
  <c r="J1993" i="34"/>
  <c r="I1993" i="34"/>
  <c r="H1993" i="34"/>
  <c r="D1993" i="34"/>
  <c r="N1992" i="34"/>
  <c r="D1991" i="34"/>
  <c r="D1987" i="34"/>
  <c r="A1986" i="34"/>
  <c r="O1975" i="34"/>
  <c r="L1975" i="34"/>
  <c r="H1975" i="34"/>
  <c r="F1975" i="34"/>
  <c r="D1975" i="34"/>
  <c r="B1974" i="34"/>
  <c r="B1973" i="34"/>
  <c r="B1972" i="34"/>
  <c r="Q1971" i="34"/>
  <c r="P1971" i="34"/>
  <c r="O1971" i="34"/>
  <c r="N1971" i="34"/>
  <c r="J1971" i="34"/>
  <c r="F1971" i="34"/>
  <c r="E1971" i="34"/>
  <c r="D1971" i="34"/>
  <c r="Q1970" i="34"/>
  <c r="P1970" i="34"/>
  <c r="O1970" i="34"/>
  <c r="N1970" i="34"/>
  <c r="J1970" i="34"/>
  <c r="F1970" i="34"/>
  <c r="E1970" i="34"/>
  <c r="D1970" i="34"/>
  <c r="Q1968" i="34"/>
  <c r="P1968" i="34"/>
  <c r="O1968" i="34"/>
  <c r="N1968" i="34"/>
  <c r="M1968" i="34"/>
  <c r="L1968" i="34"/>
  <c r="K1968" i="34"/>
  <c r="J1968" i="34"/>
  <c r="I1968" i="34"/>
  <c r="H1968" i="34"/>
  <c r="G1968" i="34"/>
  <c r="F1968" i="34"/>
  <c r="E1968" i="34"/>
  <c r="D1968" i="34"/>
  <c r="B1968" i="34"/>
  <c r="B1967" i="34"/>
  <c r="B1966" i="34"/>
  <c r="B1965" i="34"/>
  <c r="Q1964" i="34"/>
  <c r="P1964" i="34"/>
  <c r="O1964" i="34"/>
  <c r="N1964" i="34"/>
  <c r="M1964" i="34"/>
  <c r="L1964" i="34"/>
  <c r="K1964" i="34"/>
  <c r="J1964" i="34"/>
  <c r="I1964" i="34"/>
  <c r="H1964" i="34"/>
  <c r="G1964" i="34"/>
  <c r="F1964" i="34"/>
  <c r="E1964" i="34"/>
  <c r="D1964" i="34"/>
  <c r="N1963" i="34"/>
  <c r="M1963" i="34"/>
  <c r="L1963" i="34"/>
  <c r="K1963" i="34"/>
  <c r="J1963" i="34"/>
  <c r="I1963" i="34"/>
  <c r="H1963" i="34"/>
  <c r="G1963" i="34"/>
  <c r="F1963" i="34"/>
  <c r="E1963" i="34"/>
  <c r="D1963" i="34"/>
  <c r="Q1962" i="34"/>
  <c r="P1962" i="34"/>
  <c r="O1962" i="34"/>
  <c r="L1962" i="34"/>
  <c r="K1962" i="34"/>
  <c r="J1962" i="34"/>
  <c r="I1962" i="34"/>
  <c r="H1962" i="34"/>
  <c r="D1962" i="34"/>
  <c r="N1961" i="34"/>
  <c r="D1960" i="34"/>
  <c r="D1956" i="34"/>
  <c r="A1955" i="34"/>
  <c r="O1944" i="34"/>
  <c r="L1944" i="34"/>
  <c r="H1944" i="34"/>
  <c r="F1944" i="34"/>
  <c r="D1944" i="34"/>
  <c r="B1943" i="34"/>
  <c r="B1942" i="34"/>
  <c r="B1941" i="34"/>
  <c r="Q1940" i="34"/>
  <c r="P1940" i="34"/>
  <c r="O1940" i="34"/>
  <c r="N1940" i="34"/>
  <c r="J1940" i="34"/>
  <c r="F1940" i="34"/>
  <c r="E1940" i="34"/>
  <c r="D1940" i="34"/>
  <c r="Q1939" i="34"/>
  <c r="P1939" i="34"/>
  <c r="O1939" i="34"/>
  <c r="N1939" i="34"/>
  <c r="J1939" i="34"/>
  <c r="F1939" i="34"/>
  <c r="E1939" i="34"/>
  <c r="D1939" i="34"/>
  <c r="Q1937" i="34"/>
  <c r="P1937" i="34"/>
  <c r="O1937" i="34"/>
  <c r="N1937" i="34"/>
  <c r="M1937" i="34"/>
  <c r="L1937" i="34"/>
  <c r="K1937" i="34"/>
  <c r="J1937" i="34"/>
  <c r="I1937" i="34"/>
  <c r="H1937" i="34"/>
  <c r="G1937" i="34"/>
  <c r="F1937" i="34"/>
  <c r="E1937" i="34"/>
  <c r="D1937" i="34"/>
  <c r="B1937" i="34"/>
  <c r="B1936" i="34"/>
  <c r="B1935" i="34"/>
  <c r="B1934" i="34"/>
  <c r="Q1933" i="34"/>
  <c r="P1933" i="34"/>
  <c r="O1933" i="34"/>
  <c r="N1933" i="34"/>
  <c r="M1933" i="34"/>
  <c r="L1933" i="34"/>
  <c r="K1933" i="34"/>
  <c r="J1933" i="34"/>
  <c r="I1933" i="34"/>
  <c r="H1933" i="34"/>
  <c r="G1933" i="34"/>
  <c r="F1933" i="34"/>
  <c r="E1933" i="34"/>
  <c r="D1933" i="34"/>
  <c r="N1932" i="34"/>
  <c r="M1932" i="34"/>
  <c r="L1932" i="34"/>
  <c r="K1932" i="34"/>
  <c r="J1932" i="34"/>
  <c r="I1932" i="34"/>
  <c r="H1932" i="34"/>
  <c r="G1932" i="34"/>
  <c r="F1932" i="34"/>
  <c r="E1932" i="34"/>
  <c r="D1932" i="34"/>
  <c r="Q1931" i="34"/>
  <c r="P1931" i="34"/>
  <c r="O1931" i="34"/>
  <c r="L1931" i="34"/>
  <c r="K1931" i="34"/>
  <c r="J1931" i="34"/>
  <c r="I1931" i="34"/>
  <c r="H1931" i="34"/>
  <c r="D1931" i="34"/>
  <c r="N1930" i="34"/>
  <c r="D1929" i="34"/>
  <c r="D1925" i="34"/>
  <c r="A1924" i="34"/>
  <c r="O1913" i="34"/>
  <c r="L1913" i="34"/>
  <c r="H1913" i="34"/>
  <c r="F1913" i="34"/>
  <c r="D1913" i="34"/>
  <c r="B1912" i="34"/>
  <c r="B1911" i="34"/>
  <c r="B1910" i="34"/>
  <c r="Q1909" i="34"/>
  <c r="P1909" i="34"/>
  <c r="O1909" i="34"/>
  <c r="N1909" i="34"/>
  <c r="J1909" i="34"/>
  <c r="F1909" i="34"/>
  <c r="E1909" i="34"/>
  <c r="D1909" i="34"/>
  <c r="Q1908" i="34"/>
  <c r="P1908" i="34"/>
  <c r="O1908" i="34"/>
  <c r="N1908" i="34"/>
  <c r="J1908" i="34"/>
  <c r="F1908" i="34"/>
  <c r="E1908" i="34"/>
  <c r="D1908" i="34"/>
  <c r="Q1906" i="34"/>
  <c r="P1906" i="34"/>
  <c r="O1906" i="34"/>
  <c r="N1906" i="34"/>
  <c r="M1906" i="34"/>
  <c r="L1906" i="34"/>
  <c r="K1906" i="34"/>
  <c r="J1906" i="34"/>
  <c r="I1906" i="34"/>
  <c r="H1906" i="34"/>
  <c r="G1906" i="34"/>
  <c r="F1906" i="34"/>
  <c r="E1906" i="34"/>
  <c r="D1906" i="34"/>
  <c r="B1906" i="34"/>
  <c r="B1905" i="34"/>
  <c r="B1904" i="34"/>
  <c r="B1903" i="34"/>
  <c r="Q1902" i="34"/>
  <c r="P1902" i="34"/>
  <c r="O1902" i="34"/>
  <c r="N1902" i="34"/>
  <c r="M1902" i="34"/>
  <c r="L1902" i="34"/>
  <c r="K1902" i="34"/>
  <c r="J1902" i="34"/>
  <c r="I1902" i="34"/>
  <c r="H1902" i="34"/>
  <c r="G1902" i="34"/>
  <c r="F1902" i="34"/>
  <c r="E1902" i="34"/>
  <c r="D1902" i="34"/>
  <c r="N1901" i="34"/>
  <c r="M1901" i="34"/>
  <c r="L1901" i="34"/>
  <c r="K1901" i="34"/>
  <c r="J1901" i="34"/>
  <c r="I1901" i="34"/>
  <c r="H1901" i="34"/>
  <c r="G1901" i="34"/>
  <c r="F1901" i="34"/>
  <c r="E1901" i="34"/>
  <c r="D1901" i="34"/>
  <c r="Q1900" i="34"/>
  <c r="P1900" i="34"/>
  <c r="O1900" i="34"/>
  <c r="L1900" i="34"/>
  <c r="K1900" i="34"/>
  <c r="J1900" i="34"/>
  <c r="I1900" i="34"/>
  <c r="H1900" i="34"/>
  <c r="D1900" i="34"/>
  <c r="N1899" i="34"/>
  <c r="D1898" i="34"/>
  <c r="D1894" i="34"/>
  <c r="A1893" i="34"/>
  <c r="O1882" i="34"/>
  <c r="L1882" i="34"/>
  <c r="H1882" i="34"/>
  <c r="F1882" i="34"/>
  <c r="D1882" i="34"/>
  <c r="B1881" i="34"/>
  <c r="B1880" i="34"/>
  <c r="B1879" i="34"/>
  <c r="Q1878" i="34"/>
  <c r="P1878" i="34"/>
  <c r="O1878" i="34"/>
  <c r="N1878" i="34"/>
  <c r="J1878" i="34"/>
  <c r="F1878" i="34"/>
  <c r="E1878" i="34"/>
  <c r="D1878" i="34"/>
  <c r="Q1877" i="34"/>
  <c r="P1877" i="34"/>
  <c r="O1877" i="34"/>
  <c r="N1877" i="34"/>
  <c r="J1877" i="34"/>
  <c r="F1877" i="34"/>
  <c r="E1877" i="34"/>
  <c r="D1877" i="34"/>
  <c r="Q1875" i="34"/>
  <c r="P1875" i="34"/>
  <c r="O1875" i="34"/>
  <c r="N1875" i="34"/>
  <c r="M1875" i="34"/>
  <c r="L1875" i="34"/>
  <c r="K1875" i="34"/>
  <c r="J1875" i="34"/>
  <c r="I1875" i="34"/>
  <c r="H1875" i="34"/>
  <c r="G1875" i="34"/>
  <c r="F1875" i="34"/>
  <c r="E1875" i="34"/>
  <c r="D1875" i="34"/>
  <c r="B1875" i="34"/>
  <c r="B1874" i="34"/>
  <c r="B1873" i="34"/>
  <c r="B1872" i="34"/>
  <c r="Q1871" i="34"/>
  <c r="P1871" i="34"/>
  <c r="O1871" i="34"/>
  <c r="N1871" i="34"/>
  <c r="M1871" i="34"/>
  <c r="L1871" i="34"/>
  <c r="K1871" i="34"/>
  <c r="J1871" i="34"/>
  <c r="I1871" i="34"/>
  <c r="H1871" i="34"/>
  <c r="G1871" i="34"/>
  <c r="F1871" i="34"/>
  <c r="E1871" i="34"/>
  <c r="D1871" i="34"/>
  <c r="N1870" i="34"/>
  <c r="M1870" i="34"/>
  <c r="L1870" i="34"/>
  <c r="K1870" i="34"/>
  <c r="J1870" i="34"/>
  <c r="I1870" i="34"/>
  <c r="H1870" i="34"/>
  <c r="G1870" i="34"/>
  <c r="F1870" i="34"/>
  <c r="E1870" i="34"/>
  <c r="D1870" i="34"/>
  <c r="Q1869" i="34"/>
  <c r="P1869" i="34"/>
  <c r="O1869" i="34"/>
  <c r="L1869" i="34"/>
  <c r="K1869" i="34"/>
  <c r="J1869" i="34"/>
  <c r="I1869" i="34"/>
  <c r="H1869" i="34"/>
  <c r="D1869" i="34"/>
  <c r="N1868" i="34"/>
  <c r="D1867" i="34"/>
  <c r="D1863" i="34"/>
  <c r="A1862" i="34"/>
  <c r="ED66" i="1"/>
  <c r="EE66" i="1"/>
  <c r="O1855" i="34"/>
  <c r="Y66" i="1"/>
  <c r="DA66" i="1"/>
  <c r="DD66" i="1"/>
  <c r="DG66" i="1"/>
  <c r="DJ66" i="1"/>
  <c r="DZ66" i="1"/>
  <c r="DB66" i="1"/>
  <c r="DE66" i="1"/>
  <c r="DH66" i="1"/>
  <c r="DK66" i="1"/>
  <c r="EA66" i="1"/>
  <c r="EB66" i="1"/>
  <c r="EC66" i="1"/>
  <c r="L1855" i="34"/>
  <c r="J1855" i="34"/>
  <c r="H1855" i="34"/>
  <c r="F1855" i="34"/>
  <c r="D1855" i="34"/>
  <c r="O1853" i="34"/>
  <c r="L1853" i="34"/>
  <c r="H1853" i="34"/>
  <c r="F1853" i="34"/>
  <c r="D1853" i="34"/>
  <c r="O1852" i="34"/>
  <c r="L1852" i="34"/>
  <c r="H1852" i="34"/>
  <c r="F1852" i="34"/>
  <c r="D1852" i="34"/>
  <c r="Q1850" i="34"/>
  <c r="P1850" i="34"/>
  <c r="O1850" i="34"/>
  <c r="N1850" i="34"/>
  <c r="J1850" i="34"/>
  <c r="F1850" i="34"/>
  <c r="E1850" i="34"/>
  <c r="D1850" i="34"/>
  <c r="Q1849" i="34"/>
  <c r="P1849" i="34"/>
  <c r="O1849" i="34"/>
  <c r="N1849" i="34"/>
  <c r="J1849" i="34"/>
  <c r="F1849" i="34"/>
  <c r="E1849" i="34"/>
  <c r="D1849" i="34"/>
  <c r="Q1848" i="34"/>
  <c r="P1848" i="34"/>
  <c r="O1848" i="34"/>
  <c r="N1848" i="34"/>
  <c r="J1848" i="34"/>
  <c r="F1848" i="34"/>
  <c r="E1848" i="34"/>
  <c r="D1848" i="34"/>
  <c r="Q1845" i="34"/>
  <c r="P1845" i="34"/>
  <c r="O1845" i="34"/>
  <c r="N1845" i="34"/>
  <c r="M1845" i="34"/>
  <c r="L1845" i="34"/>
  <c r="K1845" i="34"/>
  <c r="J1845" i="34"/>
  <c r="I1845" i="34"/>
  <c r="H1845" i="34"/>
  <c r="G1845" i="34"/>
  <c r="F1845" i="34"/>
  <c r="E1845" i="34"/>
  <c r="D1845" i="34"/>
  <c r="Q1843" i="34"/>
  <c r="P1843" i="34"/>
  <c r="O1843" i="34"/>
  <c r="N1843" i="34"/>
  <c r="M1843" i="34"/>
  <c r="L1843" i="34"/>
  <c r="K1843" i="34"/>
  <c r="J1843" i="34"/>
  <c r="I1843" i="34"/>
  <c r="H1843" i="34"/>
  <c r="G1843" i="34"/>
  <c r="F1843" i="34"/>
  <c r="E1843" i="34"/>
  <c r="D1843" i="34"/>
  <c r="Q1842" i="34"/>
  <c r="P1842" i="34"/>
  <c r="O1842" i="34"/>
  <c r="N1842" i="34"/>
  <c r="M1842" i="34"/>
  <c r="L1842" i="34"/>
  <c r="K1842" i="34"/>
  <c r="J1842" i="34"/>
  <c r="I1842" i="34"/>
  <c r="H1842" i="34"/>
  <c r="G1842" i="34"/>
  <c r="F1842" i="34"/>
  <c r="E1842" i="34"/>
  <c r="D1842" i="34"/>
  <c r="Q1841" i="34"/>
  <c r="P1841" i="34"/>
  <c r="O1841" i="34"/>
  <c r="N1841" i="34"/>
  <c r="M1841" i="34"/>
  <c r="L1841" i="34"/>
  <c r="K1841" i="34"/>
  <c r="J1841" i="34"/>
  <c r="I1841" i="34"/>
  <c r="H1841" i="34"/>
  <c r="G1841" i="34"/>
  <c r="F1841" i="34"/>
  <c r="E1841" i="34"/>
  <c r="D1841" i="34"/>
  <c r="F1837" i="34"/>
  <c r="D1837" i="34"/>
  <c r="L1836" i="34"/>
  <c r="H1836" i="34"/>
  <c r="D1835" i="34"/>
  <c r="D1834" i="34"/>
  <c r="D1833" i="34"/>
  <c r="ED65" i="1"/>
  <c r="EE65" i="1"/>
  <c r="O1824" i="34"/>
  <c r="Y65" i="1"/>
  <c r="DA65" i="1"/>
  <c r="DD65" i="1"/>
  <c r="DG65" i="1"/>
  <c r="DJ65" i="1"/>
  <c r="DZ65" i="1"/>
  <c r="DB65" i="1"/>
  <c r="DE65" i="1"/>
  <c r="DH65" i="1"/>
  <c r="DK65" i="1"/>
  <c r="EA65" i="1"/>
  <c r="EB65" i="1"/>
  <c r="EC65" i="1"/>
  <c r="L1824" i="34"/>
  <c r="J1824" i="34"/>
  <c r="H1824" i="34"/>
  <c r="F1824" i="34"/>
  <c r="D1824" i="34"/>
  <c r="O1822" i="34"/>
  <c r="L1822" i="34"/>
  <c r="H1822" i="34"/>
  <c r="F1822" i="34"/>
  <c r="D1822" i="34"/>
  <c r="O1821" i="34"/>
  <c r="L1821" i="34"/>
  <c r="H1821" i="34"/>
  <c r="F1821" i="34"/>
  <c r="D1821" i="34"/>
  <c r="Q1819" i="34"/>
  <c r="P1819" i="34"/>
  <c r="O1819" i="34"/>
  <c r="N1819" i="34"/>
  <c r="J1819" i="34"/>
  <c r="F1819" i="34"/>
  <c r="E1819" i="34"/>
  <c r="D1819" i="34"/>
  <c r="Q1818" i="34"/>
  <c r="P1818" i="34"/>
  <c r="O1818" i="34"/>
  <c r="N1818" i="34"/>
  <c r="J1818" i="34"/>
  <c r="F1818" i="34"/>
  <c r="E1818" i="34"/>
  <c r="D1818" i="34"/>
  <c r="Q1817" i="34"/>
  <c r="P1817" i="34"/>
  <c r="O1817" i="34"/>
  <c r="N1817" i="34"/>
  <c r="J1817" i="34"/>
  <c r="F1817" i="34"/>
  <c r="E1817" i="34"/>
  <c r="D1817" i="34"/>
  <c r="Q1814" i="34"/>
  <c r="P1814" i="34"/>
  <c r="O1814" i="34"/>
  <c r="N1814" i="34"/>
  <c r="M1814" i="34"/>
  <c r="L1814" i="34"/>
  <c r="K1814" i="34"/>
  <c r="J1814" i="34"/>
  <c r="I1814" i="34"/>
  <c r="H1814" i="34"/>
  <c r="G1814" i="34"/>
  <c r="F1814" i="34"/>
  <c r="E1814" i="34"/>
  <c r="D1814" i="34"/>
  <c r="Q1812" i="34"/>
  <c r="P1812" i="34"/>
  <c r="O1812" i="34"/>
  <c r="N1812" i="34"/>
  <c r="M1812" i="34"/>
  <c r="L1812" i="34"/>
  <c r="K1812" i="34"/>
  <c r="J1812" i="34"/>
  <c r="I1812" i="34"/>
  <c r="H1812" i="34"/>
  <c r="G1812" i="34"/>
  <c r="F1812" i="34"/>
  <c r="E1812" i="34"/>
  <c r="D1812" i="34"/>
  <c r="Q1811" i="34"/>
  <c r="P1811" i="34"/>
  <c r="O1811" i="34"/>
  <c r="N1811" i="34"/>
  <c r="M1811" i="34"/>
  <c r="L1811" i="34"/>
  <c r="K1811" i="34"/>
  <c r="J1811" i="34"/>
  <c r="I1811" i="34"/>
  <c r="H1811" i="34"/>
  <c r="G1811" i="34"/>
  <c r="F1811" i="34"/>
  <c r="E1811" i="34"/>
  <c r="D1811" i="34"/>
  <c r="Q1810" i="34"/>
  <c r="P1810" i="34"/>
  <c r="O1810" i="34"/>
  <c r="N1810" i="34"/>
  <c r="M1810" i="34"/>
  <c r="L1810" i="34"/>
  <c r="K1810" i="34"/>
  <c r="J1810" i="34"/>
  <c r="I1810" i="34"/>
  <c r="H1810" i="34"/>
  <c r="G1810" i="34"/>
  <c r="F1810" i="34"/>
  <c r="E1810" i="34"/>
  <c r="D1810" i="34"/>
  <c r="F1806" i="34"/>
  <c r="D1806" i="34"/>
  <c r="L1805" i="34"/>
  <c r="H1805" i="34"/>
  <c r="D1804" i="34"/>
  <c r="D1803" i="34"/>
  <c r="D1802" i="34"/>
  <c r="ED64" i="1"/>
  <c r="EE64" i="1"/>
  <c r="O1793" i="34"/>
  <c r="Y64" i="1"/>
  <c r="DA64" i="1"/>
  <c r="DD64" i="1"/>
  <c r="DG64" i="1"/>
  <c r="DJ64" i="1"/>
  <c r="DZ64" i="1"/>
  <c r="DB64" i="1"/>
  <c r="DE64" i="1"/>
  <c r="DH64" i="1"/>
  <c r="DK64" i="1"/>
  <c r="EA64" i="1"/>
  <c r="EB64" i="1"/>
  <c r="EC64" i="1"/>
  <c r="L1793" i="34"/>
  <c r="J1793" i="34"/>
  <c r="H1793" i="34"/>
  <c r="F1793" i="34"/>
  <c r="D1793" i="34"/>
  <c r="O1791" i="34"/>
  <c r="L1791" i="34"/>
  <c r="H1791" i="34"/>
  <c r="F1791" i="34"/>
  <c r="D1791" i="34"/>
  <c r="O1790" i="34"/>
  <c r="L1790" i="34"/>
  <c r="H1790" i="34"/>
  <c r="F1790" i="34"/>
  <c r="D1790" i="34"/>
  <c r="Q1788" i="34"/>
  <c r="P1788" i="34"/>
  <c r="O1788" i="34"/>
  <c r="N1788" i="34"/>
  <c r="J1788" i="34"/>
  <c r="F1788" i="34"/>
  <c r="E1788" i="34"/>
  <c r="D1788" i="34"/>
  <c r="Q1787" i="34"/>
  <c r="P1787" i="34"/>
  <c r="O1787" i="34"/>
  <c r="N1787" i="34"/>
  <c r="J1787" i="34"/>
  <c r="F1787" i="34"/>
  <c r="E1787" i="34"/>
  <c r="D1787" i="34"/>
  <c r="Q1786" i="34"/>
  <c r="P1786" i="34"/>
  <c r="O1786" i="34"/>
  <c r="N1786" i="34"/>
  <c r="J1786" i="34"/>
  <c r="F1786" i="34"/>
  <c r="E1786" i="34"/>
  <c r="D1786" i="34"/>
  <c r="Q1783" i="34"/>
  <c r="P1783" i="34"/>
  <c r="O1783" i="34"/>
  <c r="N1783" i="34"/>
  <c r="M1783" i="34"/>
  <c r="L1783" i="34"/>
  <c r="K1783" i="34"/>
  <c r="J1783" i="34"/>
  <c r="I1783" i="34"/>
  <c r="H1783" i="34"/>
  <c r="G1783" i="34"/>
  <c r="F1783" i="34"/>
  <c r="E1783" i="34"/>
  <c r="D1783" i="34"/>
  <c r="Q1781" i="34"/>
  <c r="P1781" i="34"/>
  <c r="O1781" i="34"/>
  <c r="N1781" i="34"/>
  <c r="M1781" i="34"/>
  <c r="L1781" i="34"/>
  <c r="K1781" i="34"/>
  <c r="J1781" i="34"/>
  <c r="I1781" i="34"/>
  <c r="H1781" i="34"/>
  <c r="G1781" i="34"/>
  <c r="F1781" i="34"/>
  <c r="E1781" i="34"/>
  <c r="D1781" i="34"/>
  <c r="Q1780" i="34"/>
  <c r="P1780" i="34"/>
  <c r="O1780" i="34"/>
  <c r="N1780" i="34"/>
  <c r="M1780" i="34"/>
  <c r="L1780" i="34"/>
  <c r="K1780" i="34"/>
  <c r="J1780" i="34"/>
  <c r="I1780" i="34"/>
  <c r="H1780" i="34"/>
  <c r="G1780" i="34"/>
  <c r="F1780" i="34"/>
  <c r="E1780" i="34"/>
  <c r="D1780" i="34"/>
  <c r="Q1779" i="34"/>
  <c r="P1779" i="34"/>
  <c r="O1779" i="34"/>
  <c r="N1779" i="34"/>
  <c r="M1779" i="34"/>
  <c r="L1779" i="34"/>
  <c r="K1779" i="34"/>
  <c r="J1779" i="34"/>
  <c r="I1779" i="34"/>
  <c r="H1779" i="34"/>
  <c r="G1779" i="34"/>
  <c r="F1779" i="34"/>
  <c r="E1779" i="34"/>
  <c r="D1779" i="34"/>
  <c r="F1775" i="34"/>
  <c r="D1775" i="34"/>
  <c r="L1774" i="34"/>
  <c r="H1774" i="34"/>
  <c r="D1773" i="34"/>
  <c r="D1772" i="34"/>
  <c r="D1771" i="34"/>
  <c r="ED63" i="1"/>
  <c r="EE63" i="1"/>
  <c r="O1762" i="34"/>
  <c r="Y63" i="1"/>
  <c r="DA63" i="1"/>
  <c r="DD63" i="1"/>
  <c r="DG63" i="1"/>
  <c r="DJ63" i="1"/>
  <c r="DZ63" i="1"/>
  <c r="DB63" i="1"/>
  <c r="DE63" i="1"/>
  <c r="DH63" i="1"/>
  <c r="DK63" i="1"/>
  <c r="EA63" i="1"/>
  <c r="EB63" i="1"/>
  <c r="EC63" i="1"/>
  <c r="L1762" i="34"/>
  <c r="J1762" i="34"/>
  <c r="H1762" i="34"/>
  <c r="F1762" i="34"/>
  <c r="D1762" i="34"/>
  <c r="O1760" i="34"/>
  <c r="L1760" i="34"/>
  <c r="H1760" i="34"/>
  <c r="F1760" i="34"/>
  <c r="D1760" i="34"/>
  <c r="O1759" i="34"/>
  <c r="L1759" i="34"/>
  <c r="H1759" i="34"/>
  <c r="F1759" i="34"/>
  <c r="D1759" i="34"/>
  <c r="Q1757" i="34"/>
  <c r="P1757" i="34"/>
  <c r="O1757" i="34"/>
  <c r="N1757" i="34"/>
  <c r="J1757" i="34"/>
  <c r="F1757" i="34"/>
  <c r="E1757" i="34"/>
  <c r="D1757" i="34"/>
  <c r="Q1756" i="34"/>
  <c r="P1756" i="34"/>
  <c r="O1756" i="34"/>
  <c r="N1756" i="34"/>
  <c r="J1756" i="34"/>
  <c r="F1756" i="34"/>
  <c r="E1756" i="34"/>
  <c r="D1756" i="34"/>
  <c r="Q1755" i="34"/>
  <c r="P1755" i="34"/>
  <c r="O1755" i="34"/>
  <c r="N1755" i="34"/>
  <c r="J1755" i="34"/>
  <c r="F1755" i="34"/>
  <c r="E1755" i="34"/>
  <c r="D1755" i="34"/>
  <c r="Q1752" i="34"/>
  <c r="P1752" i="34"/>
  <c r="O1752" i="34"/>
  <c r="N1752" i="34"/>
  <c r="M1752" i="34"/>
  <c r="L1752" i="34"/>
  <c r="K1752" i="34"/>
  <c r="J1752" i="34"/>
  <c r="I1752" i="34"/>
  <c r="H1752" i="34"/>
  <c r="G1752" i="34"/>
  <c r="F1752" i="34"/>
  <c r="E1752" i="34"/>
  <c r="D1752" i="34"/>
  <c r="Q1750" i="34"/>
  <c r="P1750" i="34"/>
  <c r="O1750" i="34"/>
  <c r="N1750" i="34"/>
  <c r="M1750" i="34"/>
  <c r="L1750" i="34"/>
  <c r="K1750" i="34"/>
  <c r="J1750" i="34"/>
  <c r="I1750" i="34"/>
  <c r="H1750" i="34"/>
  <c r="G1750" i="34"/>
  <c r="F1750" i="34"/>
  <c r="E1750" i="34"/>
  <c r="D1750" i="34"/>
  <c r="Q1749" i="34"/>
  <c r="P1749" i="34"/>
  <c r="O1749" i="34"/>
  <c r="N1749" i="34"/>
  <c r="M1749" i="34"/>
  <c r="L1749" i="34"/>
  <c r="K1749" i="34"/>
  <c r="J1749" i="34"/>
  <c r="I1749" i="34"/>
  <c r="H1749" i="34"/>
  <c r="G1749" i="34"/>
  <c r="F1749" i="34"/>
  <c r="E1749" i="34"/>
  <c r="D1749" i="34"/>
  <c r="Q1748" i="34"/>
  <c r="P1748" i="34"/>
  <c r="O1748" i="34"/>
  <c r="N1748" i="34"/>
  <c r="M1748" i="34"/>
  <c r="L1748" i="34"/>
  <c r="K1748" i="34"/>
  <c r="J1748" i="34"/>
  <c r="I1748" i="34"/>
  <c r="H1748" i="34"/>
  <c r="G1748" i="34"/>
  <c r="F1748" i="34"/>
  <c r="E1748" i="34"/>
  <c r="D1748" i="34"/>
  <c r="F1744" i="34"/>
  <c r="D1744" i="34"/>
  <c r="L1743" i="34"/>
  <c r="H1743" i="34"/>
  <c r="D1742" i="34"/>
  <c r="D1741" i="34"/>
  <c r="D1740" i="34"/>
  <c r="ED62" i="1"/>
  <c r="EE62" i="1"/>
  <c r="O1731" i="34"/>
  <c r="Y62" i="1"/>
  <c r="DA62" i="1"/>
  <c r="DD62" i="1"/>
  <c r="DG62" i="1"/>
  <c r="DJ62" i="1"/>
  <c r="DZ62" i="1"/>
  <c r="DB62" i="1"/>
  <c r="DE62" i="1"/>
  <c r="DH62" i="1"/>
  <c r="DK62" i="1"/>
  <c r="EA62" i="1"/>
  <c r="EB62" i="1"/>
  <c r="EC62" i="1"/>
  <c r="L1731" i="34"/>
  <c r="J1731" i="34"/>
  <c r="H1731" i="34"/>
  <c r="F1731" i="34"/>
  <c r="D1731" i="34"/>
  <c r="O1729" i="34"/>
  <c r="L1729" i="34"/>
  <c r="H1729" i="34"/>
  <c r="F1729" i="34"/>
  <c r="D1729" i="34"/>
  <c r="O1728" i="34"/>
  <c r="L1728" i="34"/>
  <c r="H1728" i="34"/>
  <c r="F1728" i="34"/>
  <c r="D1728" i="34"/>
  <c r="Q1726" i="34"/>
  <c r="P1726" i="34"/>
  <c r="O1726" i="34"/>
  <c r="N1726" i="34"/>
  <c r="J1726" i="34"/>
  <c r="F1726" i="34"/>
  <c r="E1726" i="34"/>
  <c r="D1726" i="34"/>
  <c r="Q1725" i="34"/>
  <c r="P1725" i="34"/>
  <c r="O1725" i="34"/>
  <c r="N1725" i="34"/>
  <c r="J1725" i="34"/>
  <c r="F1725" i="34"/>
  <c r="E1725" i="34"/>
  <c r="D1725" i="34"/>
  <c r="Q1724" i="34"/>
  <c r="P1724" i="34"/>
  <c r="O1724" i="34"/>
  <c r="N1724" i="34"/>
  <c r="J1724" i="34"/>
  <c r="F1724" i="34"/>
  <c r="E1724" i="34"/>
  <c r="D1724" i="34"/>
  <c r="Q1721" i="34"/>
  <c r="P1721" i="34"/>
  <c r="O1721" i="34"/>
  <c r="N1721" i="34"/>
  <c r="M1721" i="34"/>
  <c r="L1721" i="34"/>
  <c r="K1721" i="34"/>
  <c r="J1721" i="34"/>
  <c r="I1721" i="34"/>
  <c r="H1721" i="34"/>
  <c r="G1721" i="34"/>
  <c r="F1721" i="34"/>
  <c r="E1721" i="34"/>
  <c r="D1721" i="34"/>
  <c r="Q1719" i="34"/>
  <c r="P1719" i="34"/>
  <c r="O1719" i="34"/>
  <c r="N1719" i="34"/>
  <c r="M1719" i="34"/>
  <c r="L1719" i="34"/>
  <c r="K1719" i="34"/>
  <c r="J1719" i="34"/>
  <c r="I1719" i="34"/>
  <c r="H1719" i="34"/>
  <c r="G1719" i="34"/>
  <c r="F1719" i="34"/>
  <c r="E1719" i="34"/>
  <c r="D1719" i="34"/>
  <c r="Q1718" i="34"/>
  <c r="P1718" i="34"/>
  <c r="O1718" i="34"/>
  <c r="N1718" i="34"/>
  <c r="M1718" i="34"/>
  <c r="L1718" i="34"/>
  <c r="K1718" i="34"/>
  <c r="J1718" i="34"/>
  <c r="I1718" i="34"/>
  <c r="H1718" i="34"/>
  <c r="G1718" i="34"/>
  <c r="F1718" i="34"/>
  <c r="E1718" i="34"/>
  <c r="D1718" i="34"/>
  <c r="Q1717" i="34"/>
  <c r="P1717" i="34"/>
  <c r="O1717" i="34"/>
  <c r="N1717" i="34"/>
  <c r="M1717" i="34"/>
  <c r="L1717" i="34"/>
  <c r="K1717" i="34"/>
  <c r="J1717" i="34"/>
  <c r="I1717" i="34"/>
  <c r="H1717" i="34"/>
  <c r="G1717" i="34"/>
  <c r="F1717" i="34"/>
  <c r="E1717" i="34"/>
  <c r="D1717" i="34"/>
  <c r="F1713" i="34"/>
  <c r="D1713" i="34"/>
  <c r="L1712" i="34"/>
  <c r="H1712" i="34"/>
  <c r="D1711" i="34"/>
  <c r="D1710" i="34"/>
  <c r="D1709" i="34"/>
  <c r="ED61" i="1"/>
  <c r="EE61" i="1"/>
  <c r="O1700" i="34"/>
  <c r="Y61" i="1"/>
  <c r="DA61" i="1"/>
  <c r="DD61" i="1"/>
  <c r="DG61" i="1"/>
  <c r="DJ61" i="1"/>
  <c r="DZ61" i="1"/>
  <c r="DB61" i="1"/>
  <c r="DE61" i="1"/>
  <c r="DH61" i="1"/>
  <c r="DK61" i="1"/>
  <c r="EA61" i="1"/>
  <c r="EB61" i="1"/>
  <c r="EC61" i="1"/>
  <c r="L1700" i="34"/>
  <c r="J1700" i="34"/>
  <c r="H1700" i="34"/>
  <c r="F1700" i="34"/>
  <c r="D1700" i="34"/>
  <c r="O1698" i="34"/>
  <c r="L1698" i="34"/>
  <c r="H1698" i="34"/>
  <c r="F1698" i="34"/>
  <c r="D1698" i="34"/>
  <c r="O1697" i="34"/>
  <c r="L1697" i="34"/>
  <c r="H1697" i="34"/>
  <c r="F1697" i="34"/>
  <c r="D1697" i="34"/>
  <c r="Q1695" i="34"/>
  <c r="P1695" i="34"/>
  <c r="O1695" i="34"/>
  <c r="N1695" i="34"/>
  <c r="J1695" i="34"/>
  <c r="F1695" i="34"/>
  <c r="E1695" i="34"/>
  <c r="D1695" i="34"/>
  <c r="Q1694" i="34"/>
  <c r="P1694" i="34"/>
  <c r="O1694" i="34"/>
  <c r="N1694" i="34"/>
  <c r="J1694" i="34"/>
  <c r="F1694" i="34"/>
  <c r="E1694" i="34"/>
  <c r="D1694" i="34"/>
  <c r="Q1693" i="34"/>
  <c r="P1693" i="34"/>
  <c r="O1693" i="34"/>
  <c r="N1693" i="34"/>
  <c r="J1693" i="34"/>
  <c r="F1693" i="34"/>
  <c r="E1693" i="34"/>
  <c r="D1693" i="34"/>
  <c r="Q1690" i="34"/>
  <c r="P1690" i="34"/>
  <c r="O1690" i="34"/>
  <c r="N1690" i="34"/>
  <c r="M1690" i="34"/>
  <c r="L1690" i="34"/>
  <c r="K1690" i="34"/>
  <c r="J1690" i="34"/>
  <c r="I1690" i="34"/>
  <c r="H1690" i="34"/>
  <c r="G1690" i="34"/>
  <c r="F1690" i="34"/>
  <c r="E1690" i="34"/>
  <c r="D1690" i="34"/>
  <c r="Q1688" i="34"/>
  <c r="P1688" i="34"/>
  <c r="O1688" i="34"/>
  <c r="N1688" i="34"/>
  <c r="M1688" i="34"/>
  <c r="L1688" i="34"/>
  <c r="K1688" i="34"/>
  <c r="J1688" i="34"/>
  <c r="I1688" i="34"/>
  <c r="H1688" i="34"/>
  <c r="G1688" i="34"/>
  <c r="F1688" i="34"/>
  <c r="E1688" i="34"/>
  <c r="D1688" i="34"/>
  <c r="Q1687" i="34"/>
  <c r="P1687" i="34"/>
  <c r="O1687" i="34"/>
  <c r="N1687" i="34"/>
  <c r="M1687" i="34"/>
  <c r="L1687" i="34"/>
  <c r="K1687" i="34"/>
  <c r="J1687" i="34"/>
  <c r="I1687" i="34"/>
  <c r="H1687" i="34"/>
  <c r="G1687" i="34"/>
  <c r="F1687" i="34"/>
  <c r="E1687" i="34"/>
  <c r="D1687" i="34"/>
  <c r="Q1686" i="34"/>
  <c r="P1686" i="34"/>
  <c r="O1686" i="34"/>
  <c r="N1686" i="34"/>
  <c r="M1686" i="34"/>
  <c r="L1686" i="34"/>
  <c r="K1686" i="34"/>
  <c r="J1686" i="34"/>
  <c r="I1686" i="34"/>
  <c r="H1686" i="34"/>
  <c r="G1686" i="34"/>
  <c r="F1686" i="34"/>
  <c r="E1686" i="34"/>
  <c r="D1686" i="34"/>
  <c r="F1682" i="34"/>
  <c r="D1682" i="34"/>
  <c r="L1681" i="34"/>
  <c r="H1681" i="34"/>
  <c r="D1680" i="34"/>
  <c r="D1679" i="34"/>
  <c r="D1678" i="34"/>
  <c r="ED60" i="1"/>
  <c r="EE60" i="1"/>
  <c r="O1669" i="34"/>
  <c r="Y60" i="1"/>
  <c r="DA60" i="1"/>
  <c r="DD60" i="1"/>
  <c r="DG60" i="1"/>
  <c r="DJ60" i="1"/>
  <c r="DZ60" i="1"/>
  <c r="DB60" i="1"/>
  <c r="DE60" i="1"/>
  <c r="DH60" i="1"/>
  <c r="DK60" i="1"/>
  <c r="EA60" i="1"/>
  <c r="EB60" i="1"/>
  <c r="EC60" i="1"/>
  <c r="L1669" i="34"/>
  <c r="J1669" i="34"/>
  <c r="H1669" i="34"/>
  <c r="F1669" i="34"/>
  <c r="D1669" i="34"/>
  <c r="O1667" i="34"/>
  <c r="L1667" i="34"/>
  <c r="H1667" i="34"/>
  <c r="F1667" i="34"/>
  <c r="D1667" i="34"/>
  <c r="O1666" i="34"/>
  <c r="L1666" i="34"/>
  <c r="H1666" i="34"/>
  <c r="F1666" i="34"/>
  <c r="D1666" i="34"/>
  <c r="Q1664" i="34"/>
  <c r="P1664" i="34"/>
  <c r="O1664" i="34"/>
  <c r="N1664" i="34"/>
  <c r="J1664" i="34"/>
  <c r="F1664" i="34"/>
  <c r="E1664" i="34"/>
  <c r="D1664" i="34"/>
  <c r="Q1663" i="34"/>
  <c r="P1663" i="34"/>
  <c r="O1663" i="34"/>
  <c r="N1663" i="34"/>
  <c r="J1663" i="34"/>
  <c r="F1663" i="34"/>
  <c r="E1663" i="34"/>
  <c r="D1663" i="34"/>
  <c r="Q1662" i="34"/>
  <c r="P1662" i="34"/>
  <c r="O1662" i="34"/>
  <c r="N1662" i="34"/>
  <c r="J1662" i="34"/>
  <c r="F1662" i="34"/>
  <c r="E1662" i="34"/>
  <c r="D1662" i="34"/>
  <c r="Q1659" i="34"/>
  <c r="P1659" i="34"/>
  <c r="O1659" i="34"/>
  <c r="N1659" i="34"/>
  <c r="M1659" i="34"/>
  <c r="L1659" i="34"/>
  <c r="K1659" i="34"/>
  <c r="J1659" i="34"/>
  <c r="I1659" i="34"/>
  <c r="H1659" i="34"/>
  <c r="G1659" i="34"/>
  <c r="F1659" i="34"/>
  <c r="E1659" i="34"/>
  <c r="D1659" i="34"/>
  <c r="Q1657" i="34"/>
  <c r="P1657" i="34"/>
  <c r="O1657" i="34"/>
  <c r="N1657" i="34"/>
  <c r="M1657" i="34"/>
  <c r="L1657" i="34"/>
  <c r="K1657" i="34"/>
  <c r="J1657" i="34"/>
  <c r="I1657" i="34"/>
  <c r="H1657" i="34"/>
  <c r="G1657" i="34"/>
  <c r="F1657" i="34"/>
  <c r="E1657" i="34"/>
  <c r="D1657" i="34"/>
  <c r="Q1656" i="34"/>
  <c r="P1656" i="34"/>
  <c r="O1656" i="34"/>
  <c r="N1656" i="34"/>
  <c r="M1656" i="34"/>
  <c r="L1656" i="34"/>
  <c r="K1656" i="34"/>
  <c r="J1656" i="34"/>
  <c r="I1656" i="34"/>
  <c r="H1656" i="34"/>
  <c r="G1656" i="34"/>
  <c r="F1656" i="34"/>
  <c r="E1656" i="34"/>
  <c r="D1656" i="34"/>
  <c r="Q1655" i="34"/>
  <c r="P1655" i="34"/>
  <c r="O1655" i="34"/>
  <c r="N1655" i="34"/>
  <c r="M1655" i="34"/>
  <c r="L1655" i="34"/>
  <c r="K1655" i="34"/>
  <c r="J1655" i="34"/>
  <c r="I1655" i="34"/>
  <c r="H1655" i="34"/>
  <c r="G1655" i="34"/>
  <c r="F1655" i="34"/>
  <c r="E1655" i="34"/>
  <c r="D1655" i="34"/>
  <c r="F1651" i="34"/>
  <c r="D1651" i="34"/>
  <c r="L1650" i="34"/>
  <c r="H1650" i="34"/>
  <c r="D1649" i="34"/>
  <c r="D1648" i="34"/>
  <c r="D1647" i="34"/>
  <c r="ED59" i="1"/>
  <c r="EE59" i="1"/>
  <c r="O1638" i="34"/>
  <c r="Y59" i="1"/>
  <c r="DA59" i="1"/>
  <c r="DD59" i="1"/>
  <c r="DG59" i="1"/>
  <c r="DJ59" i="1"/>
  <c r="DZ59" i="1"/>
  <c r="DB59" i="1"/>
  <c r="DE59" i="1"/>
  <c r="DH59" i="1"/>
  <c r="DK59" i="1"/>
  <c r="EA59" i="1"/>
  <c r="EB59" i="1"/>
  <c r="EC59" i="1"/>
  <c r="L1638" i="34"/>
  <c r="J1638" i="34"/>
  <c r="H1638" i="34"/>
  <c r="F1638" i="34"/>
  <c r="D1638" i="34"/>
  <c r="O1636" i="34"/>
  <c r="L1636" i="34"/>
  <c r="H1636" i="34"/>
  <c r="F1636" i="34"/>
  <c r="D1636" i="34"/>
  <c r="O1635" i="34"/>
  <c r="L1635" i="34"/>
  <c r="H1635" i="34"/>
  <c r="F1635" i="34"/>
  <c r="D1635" i="34"/>
  <c r="Q1633" i="34"/>
  <c r="P1633" i="34"/>
  <c r="O1633" i="34"/>
  <c r="N1633" i="34"/>
  <c r="J1633" i="34"/>
  <c r="F1633" i="34"/>
  <c r="E1633" i="34"/>
  <c r="D1633" i="34"/>
  <c r="Q1632" i="34"/>
  <c r="P1632" i="34"/>
  <c r="O1632" i="34"/>
  <c r="N1632" i="34"/>
  <c r="J1632" i="34"/>
  <c r="F1632" i="34"/>
  <c r="E1632" i="34"/>
  <c r="D1632" i="34"/>
  <c r="Q1631" i="34"/>
  <c r="P1631" i="34"/>
  <c r="O1631" i="34"/>
  <c r="N1631" i="34"/>
  <c r="J1631" i="34"/>
  <c r="F1631" i="34"/>
  <c r="E1631" i="34"/>
  <c r="D1631" i="34"/>
  <c r="Q1628" i="34"/>
  <c r="P1628" i="34"/>
  <c r="O1628" i="34"/>
  <c r="N1628" i="34"/>
  <c r="M1628" i="34"/>
  <c r="L1628" i="34"/>
  <c r="K1628" i="34"/>
  <c r="J1628" i="34"/>
  <c r="I1628" i="34"/>
  <c r="H1628" i="34"/>
  <c r="G1628" i="34"/>
  <c r="F1628" i="34"/>
  <c r="E1628" i="34"/>
  <c r="D1628" i="34"/>
  <c r="Q1626" i="34"/>
  <c r="P1626" i="34"/>
  <c r="O1626" i="34"/>
  <c r="N1626" i="34"/>
  <c r="M1626" i="34"/>
  <c r="L1626" i="34"/>
  <c r="K1626" i="34"/>
  <c r="J1626" i="34"/>
  <c r="I1626" i="34"/>
  <c r="H1626" i="34"/>
  <c r="G1626" i="34"/>
  <c r="F1626" i="34"/>
  <c r="E1626" i="34"/>
  <c r="D1626" i="34"/>
  <c r="Q1625" i="34"/>
  <c r="P1625" i="34"/>
  <c r="O1625" i="34"/>
  <c r="N1625" i="34"/>
  <c r="M1625" i="34"/>
  <c r="L1625" i="34"/>
  <c r="K1625" i="34"/>
  <c r="J1625" i="34"/>
  <c r="I1625" i="34"/>
  <c r="H1625" i="34"/>
  <c r="G1625" i="34"/>
  <c r="F1625" i="34"/>
  <c r="E1625" i="34"/>
  <c r="D1625" i="34"/>
  <c r="Q1624" i="34"/>
  <c r="P1624" i="34"/>
  <c r="O1624" i="34"/>
  <c r="N1624" i="34"/>
  <c r="M1624" i="34"/>
  <c r="L1624" i="34"/>
  <c r="K1624" i="34"/>
  <c r="J1624" i="34"/>
  <c r="I1624" i="34"/>
  <c r="H1624" i="34"/>
  <c r="G1624" i="34"/>
  <c r="F1624" i="34"/>
  <c r="E1624" i="34"/>
  <c r="D1624" i="34"/>
  <c r="F1620" i="34"/>
  <c r="D1620" i="34"/>
  <c r="L1619" i="34"/>
  <c r="H1619" i="34"/>
  <c r="D1618" i="34"/>
  <c r="D1617" i="34"/>
  <c r="D1616" i="34"/>
  <c r="ED58" i="1"/>
  <c r="EE58" i="1"/>
  <c r="O1607" i="34"/>
  <c r="Y58" i="1"/>
  <c r="DA58" i="1"/>
  <c r="DD58" i="1"/>
  <c r="DG58" i="1"/>
  <c r="DJ58" i="1"/>
  <c r="DZ58" i="1"/>
  <c r="DB58" i="1"/>
  <c r="DE58" i="1"/>
  <c r="DH58" i="1"/>
  <c r="DK58" i="1"/>
  <c r="EA58" i="1"/>
  <c r="EB58" i="1"/>
  <c r="EC58" i="1"/>
  <c r="L1607" i="34"/>
  <c r="J1607" i="34"/>
  <c r="H1607" i="34"/>
  <c r="F1607" i="34"/>
  <c r="D1607" i="34"/>
  <c r="O1605" i="34"/>
  <c r="L1605" i="34"/>
  <c r="H1605" i="34"/>
  <c r="F1605" i="34"/>
  <c r="D1605" i="34"/>
  <c r="O1604" i="34"/>
  <c r="L1604" i="34"/>
  <c r="H1604" i="34"/>
  <c r="F1604" i="34"/>
  <c r="D1604" i="34"/>
  <c r="Q1602" i="34"/>
  <c r="P1602" i="34"/>
  <c r="O1602" i="34"/>
  <c r="N1602" i="34"/>
  <c r="J1602" i="34"/>
  <c r="F1602" i="34"/>
  <c r="E1602" i="34"/>
  <c r="D1602" i="34"/>
  <c r="Q1601" i="34"/>
  <c r="P1601" i="34"/>
  <c r="O1601" i="34"/>
  <c r="N1601" i="34"/>
  <c r="J1601" i="34"/>
  <c r="F1601" i="34"/>
  <c r="E1601" i="34"/>
  <c r="D1601" i="34"/>
  <c r="Q1600" i="34"/>
  <c r="P1600" i="34"/>
  <c r="O1600" i="34"/>
  <c r="N1600" i="34"/>
  <c r="J1600" i="34"/>
  <c r="F1600" i="34"/>
  <c r="E1600" i="34"/>
  <c r="D1600" i="34"/>
  <c r="Q1597" i="34"/>
  <c r="P1597" i="34"/>
  <c r="O1597" i="34"/>
  <c r="N1597" i="34"/>
  <c r="M1597" i="34"/>
  <c r="L1597" i="34"/>
  <c r="K1597" i="34"/>
  <c r="J1597" i="34"/>
  <c r="I1597" i="34"/>
  <c r="H1597" i="34"/>
  <c r="G1597" i="34"/>
  <c r="F1597" i="34"/>
  <c r="E1597" i="34"/>
  <c r="D1597" i="34"/>
  <c r="Q1595" i="34"/>
  <c r="P1595" i="34"/>
  <c r="O1595" i="34"/>
  <c r="N1595" i="34"/>
  <c r="M1595" i="34"/>
  <c r="L1595" i="34"/>
  <c r="K1595" i="34"/>
  <c r="J1595" i="34"/>
  <c r="I1595" i="34"/>
  <c r="H1595" i="34"/>
  <c r="G1595" i="34"/>
  <c r="F1595" i="34"/>
  <c r="E1595" i="34"/>
  <c r="D1595" i="34"/>
  <c r="Q1594" i="34"/>
  <c r="P1594" i="34"/>
  <c r="O1594" i="34"/>
  <c r="N1594" i="34"/>
  <c r="M1594" i="34"/>
  <c r="L1594" i="34"/>
  <c r="K1594" i="34"/>
  <c r="J1594" i="34"/>
  <c r="I1594" i="34"/>
  <c r="H1594" i="34"/>
  <c r="G1594" i="34"/>
  <c r="F1594" i="34"/>
  <c r="E1594" i="34"/>
  <c r="D1594" i="34"/>
  <c r="Q1593" i="34"/>
  <c r="P1593" i="34"/>
  <c r="O1593" i="34"/>
  <c r="N1593" i="34"/>
  <c r="M1593" i="34"/>
  <c r="L1593" i="34"/>
  <c r="K1593" i="34"/>
  <c r="J1593" i="34"/>
  <c r="I1593" i="34"/>
  <c r="H1593" i="34"/>
  <c r="G1593" i="34"/>
  <c r="F1593" i="34"/>
  <c r="E1593" i="34"/>
  <c r="D1593" i="34"/>
  <c r="F1589" i="34"/>
  <c r="D1589" i="34"/>
  <c r="L1588" i="34"/>
  <c r="H1588" i="34"/>
  <c r="D1587" i="34"/>
  <c r="D1586" i="34"/>
  <c r="D1585" i="34"/>
  <c r="ED57" i="1"/>
  <c r="EE57" i="1"/>
  <c r="O1576" i="34"/>
  <c r="Y57" i="1"/>
  <c r="DA57" i="1"/>
  <c r="DD57" i="1"/>
  <c r="DG57" i="1"/>
  <c r="DJ57" i="1"/>
  <c r="DZ57" i="1"/>
  <c r="DB57" i="1"/>
  <c r="DE57" i="1"/>
  <c r="DH57" i="1"/>
  <c r="DK57" i="1"/>
  <c r="EA57" i="1"/>
  <c r="EB57" i="1"/>
  <c r="EC57" i="1"/>
  <c r="L1576" i="34"/>
  <c r="J1576" i="34"/>
  <c r="H1576" i="34"/>
  <c r="F1576" i="34"/>
  <c r="D1576" i="34"/>
  <c r="O1574" i="34"/>
  <c r="L1574" i="34"/>
  <c r="H1574" i="34"/>
  <c r="F1574" i="34"/>
  <c r="D1574" i="34"/>
  <c r="O1573" i="34"/>
  <c r="L1573" i="34"/>
  <c r="H1573" i="34"/>
  <c r="F1573" i="34"/>
  <c r="D1573" i="34"/>
  <c r="Q1571" i="34"/>
  <c r="P1571" i="34"/>
  <c r="O1571" i="34"/>
  <c r="N1571" i="34"/>
  <c r="J1571" i="34"/>
  <c r="F1571" i="34"/>
  <c r="E1571" i="34"/>
  <c r="D1571" i="34"/>
  <c r="Q1570" i="34"/>
  <c r="P1570" i="34"/>
  <c r="O1570" i="34"/>
  <c r="N1570" i="34"/>
  <c r="J1570" i="34"/>
  <c r="F1570" i="34"/>
  <c r="E1570" i="34"/>
  <c r="D1570" i="34"/>
  <c r="Q1569" i="34"/>
  <c r="P1569" i="34"/>
  <c r="O1569" i="34"/>
  <c r="N1569" i="34"/>
  <c r="J1569" i="34"/>
  <c r="F1569" i="34"/>
  <c r="E1569" i="34"/>
  <c r="D1569" i="34"/>
  <c r="Q1566" i="34"/>
  <c r="P1566" i="34"/>
  <c r="O1566" i="34"/>
  <c r="N1566" i="34"/>
  <c r="M1566" i="34"/>
  <c r="L1566" i="34"/>
  <c r="K1566" i="34"/>
  <c r="J1566" i="34"/>
  <c r="I1566" i="34"/>
  <c r="H1566" i="34"/>
  <c r="G1566" i="34"/>
  <c r="F1566" i="34"/>
  <c r="E1566" i="34"/>
  <c r="D1566" i="34"/>
  <c r="Q1564" i="34"/>
  <c r="P1564" i="34"/>
  <c r="O1564" i="34"/>
  <c r="N1564" i="34"/>
  <c r="M1564" i="34"/>
  <c r="L1564" i="34"/>
  <c r="K1564" i="34"/>
  <c r="J1564" i="34"/>
  <c r="I1564" i="34"/>
  <c r="H1564" i="34"/>
  <c r="G1564" i="34"/>
  <c r="F1564" i="34"/>
  <c r="E1564" i="34"/>
  <c r="D1564" i="34"/>
  <c r="Q1563" i="34"/>
  <c r="P1563" i="34"/>
  <c r="O1563" i="34"/>
  <c r="N1563" i="34"/>
  <c r="M1563" i="34"/>
  <c r="L1563" i="34"/>
  <c r="K1563" i="34"/>
  <c r="J1563" i="34"/>
  <c r="I1563" i="34"/>
  <c r="H1563" i="34"/>
  <c r="G1563" i="34"/>
  <c r="F1563" i="34"/>
  <c r="E1563" i="34"/>
  <c r="D1563" i="34"/>
  <c r="Q1562" i="34"/>
  <c r="P1562" i="34"/>
  <c r="O1562" i="34"/>
  <c r="N1562" i="34"/>
  <c r="M1562" i="34"/>
  <c r="L1562" i="34"/>
  <c r="K1562" i="34"/>
  <c r="J1562" i="34"/>
  <c r="I1562" i="34"/>
  <c r="H1562" i="34"/>
  <c r="G1562" i="34"/>
  <c r="F1562" i="34"/>
  <c r="E1562" i="34"/>
  <c r="D1562" i="34"/>
  <c r="F1558" i="34"/>
  <c r="D1558" i="34"/>
  <c r="L1557" i="34"/>
  <c r="H1557" i="34"/>
  <c r="D1556" i="34"/>
  <c r="D1555" i="34"/>
  <c r="D1554" i="34"/>
  <c r="O1851" i="34"/>
  <c r="L1851" i="34"/>
  <c r="H1851" i="34"/>
  <c r="F1851" i="34"/>
  <c r="D1851" i="34"/>
  <c r="B1850" i="34"/>
  <c r="B1849" i="34"/>
  <c r="B1848" i="34"/>
  <c r="Q1847" i="34"/>
  <c r="P1847" i="34"/>
  <c r="O1847" i="34"/>
  <c r="N1847" i="34"/>
  <c r="J1847" i="34"/>
  <c r="F1847" i="34"/>
  <c r="E1847" i="34"/>
  <c r="D1847" i="34"/>
  <c r="Q1846" i="34"/>
  <c r="P1846" i="34"/>
  <c r="O1846" i="34"/>
  <c r="N1846" i="34"/>
  <c r="J1846" i="34"/>
  <c r="F1846" i="34"/>
  <c r="E1846" i="34"/>
  <c r="D1846" i="34"/>
  <c r="Q1844" i="34"/>
  <c r="P1844" i="34"/>
  <c r="O1844" i="34"/>
  <c r="N1844" i="34"/>
  <c r="M1844" i="34"/>
  <c r="L1844" i="34"/>
  <c r="K1844" i="34"/>
  <c r="J1844" i="34"/>
  <c r="I1844" i="34"/>
  <c r="H1844" i="34"/>
  <c r="G1844" i="34"/>
  <c r="F1844" i="34"/>
  <c r="E1844" i="34"/>
  <c r="D1844" i="34"/>
  <c r="B1844" i="34"/>
  <c r="B1843" i="34"/>
  <c r="B1842" i="34"/>
  <c r="B1841" i="34"/>
  <c r="Q1840" i="34"/>
  <c r="P1840" i="34"/>
  <c r="O1840" i="34"/>
  <c r="N1840" i="34"/>
  <c r="M1840" i="34"/>
  <c r="L1840" i="34"/>
  <c r="K1840" i="34"/>
  <c r="J1840" i="34"/>
  <c r="I1840" i="34"/>
  <c r="H1840" i="34"/>
  <c r="G1840" i="34"/>
  <c r="F1840" i="34"/>
  <c r="E1840" i="34"/>
  <c r="D1840" i="34"/>
  <c r="N1839" i="34"/>
  <c r="M1839" i="34"/>
  <c r="L1839" i="34"/>
  <c r="K1839" i="34"/>
  <c r="J1839" i="34"/>
  <c r="I1839" i="34"/>
  <c r="H1839" i="34"/>
  <c r="G1839" i="34"/>
  <c r="F1839" i="34"/>
  <c r="E1839" i="34"/>
  <c r="D1839" i="34"/>
  <c r="Q1838" i="34"/>
  <c r="P1838" i="34"/>
  <c r="O1838" i="34"/>
  <c r="L1838" i="34"/>
  <c r="K1838" i="34"/>
  <c r="J1838" i="34"/>
  <c r="I1838" i="34"/>
  <c r="H1838" i="34"/>
  <c r="D1838" i="34"/>
  <c r="N1837" i="34"/>
  <c r="D1836" i="34"/>
  <c r="D1832" i="34"/>
  <c r="A1831" i="34"/>
  <c r="O1820" i="34"/>
  <c r="L1820" i="34"/>
  <c r="H1820" i="34"/>
  <c r="F1820" i="34"/>
  <c r="D1820" i="34"/>
  <c r="B1819" i="34"/>
  <c r="B1818" i="34"/>
  <c r="B1817" i="34"/>
  <c r="Q1816" i="34"/>
  <c r="P1816" i="34"/>
  <c r="O1816" i="34"/>
  <c r="N1816" i="34"/>
  <c r="J1816" i="34"/>
  <c r="F1816" i="34"/>
  <c r="E1816" i="34"/>
  <c r="D1816" i="34"/>
  <c r="Q1815" i="34"/>
  <c r="P1815" i="34"/>
  <c r="O1815" i="34"/>
  <c r="N1815" i="34"/>
  <c r="J1815" i="34"/>
  <c r="F1815" i="34"/>
  <c r="E1815" i="34"/>
  <c r="D1815" i="34"/>
  <c r="Q1813" i="34"/>
  <c r="P1813" i="34"/>
  <c r="O1813" i="34"/>
  <c r="N1813" i="34"/>
  <c r="M1813" i="34"/>
  <c r="L1813" i="34"/>
  <c r="K1813" i="34"/>
  <c r="J1813" i="34"/>
  <c r="I1813" i="34"/>
  <c r="H1813" i="34"/>
  <c r="G1813" i="34"/>
  <c r="F1813" i="34"/>
  <c r="E1813" i="34"/>
  <c r="D1813" i="34"/>
  <c r="B1813" i="34"/>
  <c r="B1812" i="34"/>
  <c r="B1811" i="34"/>
  <c r="B1810" i="34"/>
  <c r="Q1809" i="34"/>
  <c r="P1809" i="34"/>
  <c r="O1809" i="34"/>
  <c r="N1809" i="34"/>
  <c r="M1809" i="34"/>
  <c r="L1809" i="34"/>
  <c r="K1809" i="34"/>
  <c r="J1809" i="34"/>
  <c r="I1809" i="34"/>
  <c r="H1809" i="34"/>
  <c r="G1809" i="34"/>
  <c r="F1809" i="34"/>
  <c r="E1809" i="34"/>
  <c r="D1809" i="34"/>
  <c r="N1808" i="34"/>
  <c r="M1808" i="34"/>
  <c r="L1808" i="34"/>
  <c r="K1808" i="34"/>
  <c r="J1808" i="34"/>
  <c r="I1808" i="34"/>
  <c r="H1808" i="34"/>
  <c r="G1808" i="34"/>
  <c r="F1808" i="34"/>
  <c r="E1808" i="34"/>
  <c r="D1808" i="34"/>
  <c r="Q1807" i="34"/>
  <c r="P1807" i="34"/>
  <c r="O1807" i="34"/>
  <c r="L1807" i="34"/>
  <c r="K1807" i="34"/>
  <c r="J1807" i="34"/>
  <c r="I1807" i="34"/>
  <c r="H1807" i="34"/>
  <c r="D1807" i="34"/>
  <c r="N1806" i="34"/>
  <c r="D1805" i="34"/>
  <c r="D1801" i="34"/>
  <c r="A1800" i="34"/>
  <c r="O1789" i="34"/>
  <c r="L1789" i="34"/>
  <c r="H1789" i="34"/>
  <c r="F1789" i="34"/>
  <c r="D1789" i="34"/>
  <c r="B1788" i="34"/>
  <c r="B1787" i="34"/>
  <c r="B1786" i="34"/>
  <c r="Q1785" i="34"/>
  <c r="P1785" i="34"/>
  <c r="O1785" i="34"/>
  <c r="N1785" i="34"/>
  <c r="J1785" i="34"/>
  <c r="F1785" i="34"/>
  <c r="E1785" i="34"/>
  <c r="D1785" i="34"/>
  <c r="Q1784" i="34"/>
  <c r="P1784" i="34"/>
  <c r="O1784" i="34"/>
  <c r="N1784" i="34"/>
  <c r="J1784" i="34"/>
  <c r="F1784" i="34"/>
  <c r="E1784" i="34"/>
  <c r="D1784" i="34"/>
  <c r="Q1782" i="34"/>
  <c r="P1782" i="34"/>
  <c r="O1782" i="34"/>
  <c r="N1782" i="34"/>
  <c r="M1782" i="34"/>
  <c r="L1782" i="34"/>
  <c r="K1782" i="34"/>
  <c r="J1782" i="34"/>
  <c r="I1782" i="34"/>
  <c r="H1782" i="34"/>
  <c r="G1782" i="34"/>
  <c r="F1782" i="34"/>
  <c r="E1782" i="34"/>
  <c r="D1782" i="34"/>
  <c r="B1782" i="34"/>
  <c r="B1781" i="34"/>
  <c r="B1780" i="34"/>
  <c r="B1779" i="34"/>
  <c r="Q1778" i="34"/>
  <c r="P1778" i="34"/>
  <c r="O1778" i="34"/>
  <c r="N1778" i="34"/>
  <c r="M1778" i="34"/>
  <c r="L1778" i="34"/>
  <c r="K1778" i="34"/>
  <c r="J1778" i="34"/>
  <c r="I1778" i="34"/>
  <c r="H1778" i="34"/>
  <c r="G1778" i="34"/>
  <c r="F1778" i="34"/>
  <c r="E1778" i="34"/>
  <c r="D1778" i="34"/>
  <c r="N1777" i="34"/>
  <c r="M1777" i="34"/>
  <c r="L1777" i="34"/>
  <c r="K1777" i="34"/>
  <c r="J1777" i="34"/>
  <c r="I1777" i="34"/>
  <c r="H1777" i="34"/>
  <c r="G1777" i="34"/>
  <c r="F1777" i="34"/>
  <c r="E1777" i="34"/>
  <c r="D1777" i="34"/>
  <c r="Q1776" i="34"/>
  <c r="P1776" i="34"/>
  <c r="O1776" i="34"/>
  <c r="L1776" i="34"/>
  <c r="K1776" i="34"/>
  <c r="J1776" i="34"/>
  <c r="I1776" i="34"/>
  <c r="H1776" i="34"/>
  <c r="D1776" i="34"/>
  <c r="N1775" i="34"/>
  <c r="D1774" i="34"/>
  <c r="D1770" i="34"/>
  <c r="A1769" i="34"/>
  <c r="O1758" i="34"/>
  <c r="L1758" i="34"/>
  <c r="H1758" i="34"/>
  <c r="F1758" i="34"/>
  <c r="D1758" i="34"/>
  <c r="B1757" i="34"/>
  <c r="B1756" i="34"/>
  <c r="B1755" i="34"/>
  <c r="Q1754" i="34"/>
  <c r="P1754" i="34"/>
  <c r="O1754" i="34"/>
  <c r="N1754" i="34"/>
  <c r="J1754" i="34"/>
  <c r="F1754" i="34"/>
  <c r="E1754" i="34"/>
  <c r="D1754" i="34"/>
  <c r="Q1753" i="34"/>
  <c r="P1753" i="34"/>
  <c r="O1753" i="34"/>
  <c r="N1753" i="34"/>
  <c r="J1753" i="34"/>
  <c r="F1753" i="34"/>
  <c r="E1753" i="34"/>
  <c r="D1753" i="34"/>
  <c r="Q1751" i="34"/>
  <c r="P1751" i="34"/>
  <c r="O1751" i="34"/>
  <c r="N1751" i="34"/>
  <c r="M1751" i="34"/>
  <c r="L1751" i="34"/>
  <c r="K1751" i="34"/>
  <c r="J1751" i="34"/>
  <c r="I1751" i="34"/>
  <c r="H1751" i="34"/>
  <c r="G1751" i="34"/>
  <c r="F1751" i="34"/>
  <c r="E1751" i="34"/>
  <c r="D1751" i="34"/>
  <c r="B1751" i="34"/>
  <c r="B1750" i="34"/>
  <c r="B1749" i="34"/>
  <c r="B1748" i="34"/>
  <c r="Q1747" i="34"/>
  <c r="P1747" i="34"/>
  <c r="O1747" i="34"/>
  <c r="N1747" i="34"/>
  <c r="M1747" i="34"/>
  <c r="L1747" i="34"/>
  <c r="K1747" i="34"/>
  <c r="J1747" i="34"/>
  <c r="I1747" i="34"/>
  <c r="H1747" i="34"/>
  <c r="G1747" i="34"/>
  <c r="F1747" i="34"/>
  <c r="E1747" i="34"/>
  <c r="D1747" i="34"/>
  <c r="N1746" i="34"/>
  <c r="M1746" i="34"/>
  <c r="L1746" i="34"/>
  <c r="K1746" i="34"/>
  <c r="J1746" i="34"/>
  <c r="I1746" i="34"/>
  <c r="H1746" i="34"/>
  <c r="G1746" i="34"/>
  <c r="F1746" i="34"/>
  <c r="E1746" i="34"/>
  <c r="D1746" i="34"/>
  <c r="Q1745" i="34"/>
  <c r="P1745" i="34"/>
  <c r="O1745" i="34"/>
  <c r="L1745" i="34"/>
  <c r="K1745" i="34"/>
  <c r="J1745" i="34"/>
  <c r="I1745" i="34"/>
  <c r="H1745" i="34"/>
  <c r="D1745" i="34"/>
  <c r="N1744" i="34"/>
  <c r="D1743" i="34"/>
  <c r="D1739" i="34"/>
  <c r="A1738" i="34"/>
  <c r="O1727" i="34"/>
  <c r="L1727" i="34"/>
  <c r="H1727" i="34"/>
  <c r="F1727" i="34"/>
  <c r="D1727" i="34"/>
  <c r="B1726" i="34"/>
  <c r="B1725" i="34"/>
  <c r="B1724" i="34"/>
  <c r="Q1723" i="34"/>
  <c r="P1723" i="34"/>
  <c r="O1723" i="34"/>
  <c r="N1723" i="34"/>
  <c r="J1723" i="34"/>
  <c r="F1723" i="34"/>
  <c r="E1723" i="34"/>
  <c r="D1723" i="34"/>
  <c r="Q1722" i="34"/>
  <c r="P1722" i="34"/>
  <c r="O1722" i="34"/>
  <c r="N1722" i="34"/>
  <c r="J1722" i="34"/>
  <c r="F1722" i="34"/>
  <c r="E1722" i="34"/>
  <c r="D1722" i="34"/>
  <c r="Q1720" i="34"/>
  <c r="P1720" i="34"/>
  <c r="O1720" i="34"/>
  <c r="N1720" i="34"/>
  <c r="M1720" i="34"/>
  <c r="L1720" i="34"/>
  <c r="K1720" i="34"/>
  <c r="J1720" i="34"/>
  <c r="I1720" i="34"/>
  <c r="H1720" i="34"/>
  <c r="G1720" i="34"/>
  <c r="F1720" i="34"/>
  <c r="E1720" i="34"/>
  <c r="D1720" i="34"/>
  <c r="B1720" i="34"/>
  <c r="B1719" i="34"/>
  <c r="B1718" i="34"/>
  <c r="B1717" i="34"/>
  <c r="Q1716" i="34"/>
  <c r="P1716" i="34"/>
  <c r="O1716" i="34"/>
  <c r="N1716" i="34"/>
  <c r="M1716" i="34"/>
  <c r="L1716" i="34"/>
  <c r="K1716" i="34"/>
  <c r="J1716" i="34"/>
  <c r="I1716" i="34"/>
  <c r="H1716" i="34"/>
  <c r="G1716" i="34"/>
  <c r="F1716" i="34"/>
  <c r="E1716" i="34"/>
  <c r="D1716" i="34"/>
  <c r="N1715" i="34"/>
  <c r="M1715" i="34"/>
  <c r="L1715" i="34"/>
  <c r="K1715" i="34"/>
  <c r="J1715" i="34"/>
  <c r="I1715" i="34"/>
  <c r="H1715" i="34"/>
  <c r="G1715" i="34"/>
  <c r="F1715" i="34"/>
  <c r="E1715" i="34"/>
  <c r="D1715" i="34"/>
  <c r="Q1714" i="34"/>
  <c r="P1714" i="34"/>
  <c r="O1714" i="34"/>
  <c r="L1714" i="34"/>
  <c r="K1714" i="34"/>
  <c r="J1714" i="34"/>
  <c r="I1714" i="34"/>
  <c r="H1714" i="34"/>
  <c r="D1714" i="34"/>
  <c r="N1713" i="34"/>
  <c r="D1712" i="34"/>
  <c r="D1708" i="34"/>
  <c r="A1707" i="34"/>
  <c r="O1696" i="34"/>
  <c r="L1696" i="34"/>
  <c r="H1696" i="34"/>
  <c r="F1696" i="34"/>
  <c r="D1696" i="34"/>
  <c r="B1695" i="34"/>
  <c r="B1694" i="34"/>
  <c r="B1693" i="34"/>
  <c r="Q1692" i="34"/>
  <c r="P1692" i="34"/>
  <c r="O1692" i="34"/>
  <c r="N1692" i="34"/>
  <c r="J1692" i="34"/>
  <c r="F1692" i="34"/>
  <c r="E1692" i="34"/>
  <c r="D1692" i="34"/>
  <c r="Q1691" i="34"/>
  <c r="P1691" i="34"/>
  <c r="O1691" i="34"/>
  <c r="N1691" i="34"/>
  <c r="J1691" i="34"/>
  <c r="F1691" i="34"/>
  <c r="E1691" i="34"/>
  <c r="D1691" i="34"/>
  <c r="Q1689" i="34"/>
  <c r="P1689" i="34"/>
  <c r="O1689" i="34"/>
  <c r="N1689" i="34"/>
  <c r="M1689" i="34"/>
  <c r="L1689" i="34"/>
  <c r="K1689" i="34"/>
  <c r="J1689" i="34"/>
  <c r="I1689" i="34"/>
  <c r="H1689" i="34"/>
  <c r="G1689" i="34"/>
  <c r="F1689" i="34"/>
  <c r="E1689" i="34"/>
  <c r="D1689" i="34"/>
  <c r="B1689" i="34"/>
  <c r="B1688" i="34"/>
  <c r="B1687" i="34"/>
  <c r="B1686" i="34"/>
  <c r="Q1685" i="34"/>
  <c r="P1685" i="34"/>
  <c r="O1685" i="34"/>
  <c r="N1685" i="34"/>
  <c r="M1685" i="34"/>
  <c r="L1685" i="34"/>
  <c r="K1685" i="34"/>
  <c r="J1685" i="34"/>
  <c r="I1685" i="34"/>
  <c r="H1685" i="34"/>
  <c r="G1685" i="34"/>
  <c r="F1685" i="34"/>
  <c r="E1685" i="34"/>
  <c r="D1685" i="34"/>
  <c r="N1684" i="34"/>
  <c r="M1684" i="34"/>
  <c r="L1684" i="34"/>
  <c r="K1684" i="34"/>
  <c r="J1684" i="34"/>
  <c r="I1684" i="34"/>
  <c r="H1684" i="34"/>
  <c r="G1684" i="34"/>
  <c r="F1684" i="34"/>
  <c r="E1684" i="34"/>
  <c r="D1684" i="34"/>
  <c r="Q1683" i="34"/>
  <c r="P1683" i="34"/>
  <c r="O1683" i="34"/>
  <c r="L1683" i="34"/>
  <c r="K1683" i="34"/>
  <c r="J1683" i="34"/>
  <c r="I1683" i="34"/>
  <c r="H1683" i="34"/>
  <c r="D1683" i="34"/>
  <c r="N1682" i="34"/>
  <c r="D1681" i="34"/>
  <c r="D1677" i="34"/>
  <c r="A1676" i="34"/>
  <c r="O1665" i="34"/>
  <c r="L1665" i="34"/>
  <c r="H1665" i="34"/>
  <c r="F1665" i="34"/>
  <c r="D1665" i="34"/>
  <c r="B1664" i="34"/>
  <c r="B1663" i="34"/>
  <c r="B1662" i="34"/>
  <c r="Q1661" i="34"/>
  <c r="P1661" i="34"/>
  <c r="O1661" i="34"/>
  <c r="N1661" i="34"/>
  <c r="J1661" i="34"/>
  <c r="F1661" i="34"/>
  <c r="E1661" i="34"/>
  <c r="D1661" i="34"/>
  <c r="Q1660" i="34"/>
  <c r="P1660" i="34"/>
  <c r="O1660" i="34"/>
  <c r="N1660" i="34"/>
  <c r="J1660" i="34"/>
  <c r="F1660" i="34"/>
  <c r="E1660" i="34"/>
  <c r="D1660" i="34"/>
  <c r="Q1658" i="34"/>
  <c r="P1658" i="34"/>
  <c r="O1658" i="34"/>
  <c r="N1658" i="34"/>
  <c r="M1658" i="34"/>
  <c r="L1658" i="34"/>
  <c r="K1658" i="34"/>
  <c r="J1658" i="34"/>
  <c r="I1658" i="34"/>
  <c r="H1658" i="34"/>
  <c r="G1658" i="34"/>
  <c r="F1658" i="34"/>
  <c r="E1658" i="34"/>
  <c r="D1658" i="34"/>
  <c r="B1658" i="34"/>
  <c r="B1657" i="34"/>
  <c r="B1656" i="34"/>
  <c r="B1655" i="34"/>
  <c r="Q1654" i="34"/>
  <c r="P1654" i="34"/>
  <c r="O1654" i="34"/>
  <c r="N1654" i="34"/>
  <c r="M1654" i="34"/>
  <c r="L1654" i="34"/>
  <c r="K1654" i="34"/>
  <c r="J1654" i="34"/>
  <c r="I1654" i="34"/>
  <c r="H1654" i="34"/>
  <c r="G1654" i="34"/>
  <c r="F1654" i="34"/>
  <c r="E1654" i="34"/>
  <c r="D1654" i="34"/>
  <c r="N1653" i="34"/>
  <c r="M1653" i="34"/>
  <c r="L1653" i="34"/>
  <c r="K1653" i="34"/>
  <c r="J1653" i="34"/>
  <c r="I1653" i="34"/>
  <c r="H1653" i="34"/>
  <c r="G1653" i="34"/>
  <c r="F1653" i="34"/>
  <c r="E1653" i="34"/>
  <c r="D1653" i="34"/>
  <c r="Q1652" i="34"/>
  <c r="P1652" i="34"/>
  <c r="O1652" i="34"/>
  <c r="L1652" i="34"/>
  <c r="K1652" i="34"/>
  <c r="J1652" i="34"/>
  <c r="I1652" i="34"/>
  <c r="H1652" i="34"/>
  <c r="D1652" i="34"/>
  <c r="N1651" i="34"/>
  <c r="D1650" i="34"/>
  <c r="D1646" i="34"/>
  <c r="A1645" i="34"/>
  <c r="O1634" i="34"/>
  <c r="L1634" i="34"/>
  <c r="H1634" i="34"/>
  <c r="F1634" i="34"/>
  <c r="D1634" i="34"/>
  <c r="B1633" i="34"/>
  <c r="B1632" i="34"/>
  <c r="B1631" i="34"/>
  <c r="Q1630" i="34"/>
  <c r="P1630" i="34"/>
  <c r="O1630" i="34"/>
  <c r="N1630" i="34"/>
  <c r="J1630" i="34"/>
  <c r="F1630" i="34"/>
  <c r="E1630" i="34"/>
  <c r="D1630" i="34"/>
  <c r="Q1629" i="34"/>
  <c r="P1629" i="34"/>
  <c r="O1629" i="34"/>
  <c r="N1629" i="34"/>
  <c r="J1629" i="34"/>
  <c r="F1629" i="34"/>
  <c r="E1629" i="34"/>
  <c r="D1629" i="34"/>
  <c r="Q1627" i="34"/>
  <c r="P1627" i="34"/>
  <c r="O1627" i="34"/>
  <c r="N1627" i="34"/>
  <c r="M1627" i="34"/>
  <c r="L1627" i="34"/>
  <c r="K1627" i="34"/>
  <c r="J1627" i="34"/>
  <c r="I1627" i="34"/>
  <c r="H1627" i="34"/>
  <c r="G1627" i="34"/>
  <c r="F1627" i="34"/>
  <c r="E1627" i="34"/>
  <c r="D1627" i="34"/>
  <c r="B1627" i="34"/>
  <c r="B1626" i="34"/>
  <c r="B1625" i="34"/>
  <c r="B1624" i="34"/>
  <c r="Q1623" i="34"/>
  <c r="P1623" i="34"/>
  <c r="O1623" i="34"/>
  <c r="N1623" i="34"/>
  <c r="M1623" i="34"/>
  <c r="L1623" i="34"/>
  <c r="K1623" i="34"/>
  <c r="J1623" i="34"/>
  <c r="I1623" i="34"/>
  <c r="H1623" i="34"/>
  <c r="G1623" i="34"/>
  <c r="F1623" i="34"/>
  <c r="E1623" i="34"/>
  <c r="D1623" i="34"/>
  <c r="N1622" i="34"/>
  <c r="M1622" i="34"/>
  <c r="L1622" i="34"/>
  <c r="K1622" i="34"/>
  <c r="J1622" i="34"/>
  <c r="I1622" i="34"/>
  <c r="H1622" i="34"/>
  <c r="G1622" i="34"/>
  <c r="F1622" i="34"/>
  <c r="E1622" i="34"/>
  <c r="D1622" i="34"/>
  <c r="Q1621" i="34"/>
  <c r="P1621" i="34"/>
  <c r="O1621" i="34"/>
  <c r="L1621" i="34"/>
  <c r="K1621" i="34"/>
  <c r="J1621" i="34"/>
  <c r="I1621" i="34"/>
  <c r="H1621" i="34"/>
  <c r="D1621" i="34"/>
  <c r="N1620" i="34"/>
  <c r="D1619" i="34"/>
  <c r="D1615" i="34"/>
  <c r="A1614" i="34"/>
  <c r="O1603" i="34"/>
  <c r="L1603" i="34"/>
  <c r="H1603" i="34"/>
  <c r="F1603" i="34"/>
  <c r="D1603" i="34"/>
  <c r="B1602" i="34"/>
  <c r="B1601" i="34"/>
  <c r="B1600" i="34"/>
  <c r="Q1599" i="34"/>
  <c r="P1599" i="34"/>
  <c r="O1599" i="34"/>
  <c r="N1599" i="34"/>
  <c r="J1599" i="34"/>
  <c r="F1599" i="34"/>
  <c r="E1599" i="34"/>
  <c r="D1599" i="34"/>
  <c r="Q1598" i="34"/>
  <c r="P1598" i="34"/>
  <c r="O1598" i="34"/>
  <c r="N1598" i="34"/>
  <c r="J1598" i="34"/>
  <c r="F1598" i="34"/>
  <c r="E1598" i="34"/>
  <c r="D1598" i="34"/>
  <c r="Q1596" i="34"/>
  <c r="P1596" i="34"/>
  <c r="O1596" i="34"/>
  <c r="N1596" i="34"/>
  <c r="M1596" i="34"/>
  <c r="L1596" i="34"/>
  <c r="K1596" i="34"/>
  <c r="J1596" i="34"/>
  <c r="I1596" i="34"/>
  <c r="H1596" i="34"/>
  <c r="G1596" i="34"/>
  <c r="F1596" i="34"/>
  <c r="E1596" i="34"/>
  <c r="D1596" i="34"/>
  <c r="B1596" i="34"/>
  <c r="B1595" i="34"/>
  <c r="B1594" i="34"/>
  <c r="B1593" i="34"/>
  <c r="Q1592" i="34"/>
  <c r="P1592" i="34"/>
  <c r="O1592" i="34"/>
  <c r="N1592" i="34"/>
  <c r="M1592" i="34"/>
  <c r="L1592" i="34"/>
  <c r="K1592" i="34"/>
  <c r="J1592" i="34"/>
  <c r="I1592" i="34"/>
  <c r="H1592" i="34"/>
  <c r="G1592" i="34"/>
  <c r="F1592" i="34"/>
  <c r="E1592" i="34"/>
  <c r="D1592" i="34"/>
  <c r="N1591" i="34"/>
  <c r="M1591" i="34"/>
  <c r="L1591" i="34"/>
  <c r="K1591" i="34"/>
  <c r="J1591" i="34"/>
  <c r="I1591" i="34"/>
  <c r="H1591" i="34"/>
  <c r="G1591" i="34"/>
  <c r="F1591" i="34"/>
  <c r="E1591" i="34"/>
  <c r="D1591" i="34"/>
  <c r="Q1590" i="34"/>
  <c r="P1590" i="34"/>
  <c r="O1590" i="34"/>
  <c r="L1590" i="34"/>
  <c r="K1590" i="34"/>
  <c r="J1590" i="34"/>
  <c r="I1590" i="34"/>
  <c r="H1590" i="34"/>
  <c r="D1590" i="34"/>
  <c r="N1589" i="34"/>
  <c r="D1588" i="34"/>
  <c r="D1584" i="34"/>
  <c r="A1583" i="34"/>
  <c r="O1572" i="34"/>
  <c r="L1572" i="34"/>
  <c r="H1572" i="34"/>
  <c r="F1572" i="34"/>
  <c r="D1572" i="34"/>
  <c r="B1571" i="34"/>
  <c r="B1570" i="34"/>
  <c r="B1569" i="34"/>
  <c r="Q1568" i="34"/>
  <c r="P1568" i="34"/>
  <c r="O1568" i="34"/>
  <c r="N1568" i="34"/>
  <c r="J1568" i="34"/>
  <c r="F1568" i="34"/>
  <c r="E1568" i="34"/>
  <c r="D1568" i="34"/>
  <c r="Q1567" i="34"/>
  <c r="P1567" i="34"/>
  <c r="O1567" i="34"/>
  <c r="N1567" i="34"/>
  <c r="J1567" i="34"/>
  <c r="F1567" i="34"/>
  <c r="E1567" i="34"/>
  <c r="D1567" i="34"/>
  <c r="Q1565" i="34"/>
  <c r="P1565" i="34"/>
  <c r="O1565" i="34"/>
  <c r="N1565" i="34"/>
  <c r="M1565" i="34"/>
  <c r="L1565" i="34"/>
  <c r="K1565" i="34"/>
  <c r="J1565" i="34"/>
  <c r="I1565" i="34"/>
  <c r="H1565" i="34"/>
  <c r="G1565" i="34"/>
  <c r="F1565" i="34"/>
  <c r="E1565" i="34"/>
  <c r="D1565" i="34"/>
  <c r="B1565" i="34"/>
  <c r="B1564" i="34"/>
  <c r="B1563" i="34"/>
  <c r="B1562" i="34"/>
  <c r="Q1561" i="34"/>
  <c r="P1561" i="34"/>
  <c r="O1561" i="34"/>
  <c r="N1561" i="34"/>
  <c r="M1561" i="34"/>
  <c r="L1561" i="34"/>
  <c r="K1561" i="34"/>
  <c r="J1561" i="34"/>
  <c r="I1561" i="34"/>
  <c r="H1561" i="34"/>
  <c r="G1561" i="34"/>
  <c r="F1561" i="34"/>
  <c r="E1561" i="34"/>
  <c r="D1561" i="34"/>
  <c r="N1560" i="34"/>
  <c r="M1560" i="34"/>
  <c r="L1560" i="34"/>
  <c r="K1560" i="34"/>
  <c r="J1560" i="34"/>
  <c r="I1560" i="34"/>
  <c r="H1560" i="34"/>
  <c r="G1560" i="34"/>
  <c r="F1560" i="34"/>
  <c r="E1560" i="34"/>
  <c r="D1560" i="34"/>
  <c r="Q1559" i="34"/>
  <c r="P1559" i="34"/>
  <c r="O1559" i="34"/>
  <c r="L1559" i="34"/>
  <c r="K1559" i="34"/>
  <c r="J1559" i="34"/>
  <c r="I1559" i="34"/>
  <c r="H1559" i="34"/>
  <c r="D1559" i="34"/>
  <c r="N1558" i="34"/>
  <c r="D1557" i="34"/>
  <c r="D1553" i="34"/>
  <c r="A1552" i="34"/>
  <c r="ED56" i="1"/>
  <c r="EE56" i="1"/>
  <c r="O1545" i="34"/>
  <c r="Y56" i="1"/>
  <c r="DA56" i="1"/>
  <c r="DD56" i="1"/>
  <c r="DG56" i="1"/>
  <c r="DJ56" i="1"/>
  <c r="DZ56" i="1"/>
  <c r="DB56" i="1"/>
  <c r="DE56" i="1"/>
  <c r="DH56" i="1"/>
  <c r="DK56" i="1"/>
  <c r="EA56" i="1"/>
  <c r="EB56" i="1"/>
  <c r="EC56" i="1"/>
  <c r="L1545" i="34"/>
  <c r="J1545" i="34"/>
  <c r="H1545" i="34"/>
  <c r="F1545" i="34"/>
  <c r="D1545" i="34"/>
  <c r="O1543" i="34"/>
  <c r="L1543" i="34"/>
  <c r="H1543" i="34"/>
  <c r="F1543" i="34"/>
  <c r="D1543" i="34"/>
  <c r="O1542" i="34"/>
  <c r="L1542" i="34"/>
  <c r="H1542" i="34"/>
  <c r="F1542" i="34"/>
  <c r="D1542" i="34"/>
  <c r="Q1540" i="34"/>
  <c r="P1540" i="34"/>
  <c r="O1540" i="34"/>
  <c r="N1540" i="34"/>
  <c r="J1540" i="34"/>
  <c r="F1540" i="34"/>
  <c r="E1540" i="34"/>
  <c r="D1540" i="34"/>
  <c r="Q1539" i="34"/>
  <c r="P1539" i="34"/>
  <c r="O1539" i="34"/>
  <c r="N1539" i="34"/>
  <c r="J1539" i="34"/>
  <c r="F1539" i="34"/>
  <c r="E1539" i="34"/>
  <c r="D1539" i="34"/>
  <c r="Q1538" i="34"/>
  <c r="P1538" i="34"/>
  <c r="O1538" i="34"/>
  <c r="N1538" i="34"/>
  <c r="J1538" i="34"/>
  <c r="F1538" i="34"/>
  <c r="E1538" i="34"/>
  <c r="D1538" i="34"/>
  <c r="Q1535" i="34"/>
  <c r="P1535" i="34"/>
  <c r="O1535" i="34"/>
  <c r="N1535" i="34"/>
  <c r="M1535" i="34"/>
  <c r="L1535" i="34"/>
  <c r="K1535" i="34"/>
  <c r="J1535" i="34"/>
  <c r="I1535" i="34"/>
  <c r="H1535" i="34"/>
  <c r="G1535" i="34"/>
  <c r="F1535" i="34"/>
  <c r="E1535" i="34"/>
  <c r="D1535" i="34"/>
  <c r="Q1533" i="34"/>
  <c r="P1533" i="34"/>
  <c r="O1533" i="34"/>
  <c r="N1533" i="34"/>
  <c r="M1533" i="34"/>
  <c r="L1533" i="34"/>
  <c r="K1533" i="34"/>
  <c r="J1533" i="34"/>
  <c r="I1533" i="34"/>
  <c r="H1533" i="34"/>
  <c r="G1533" i="34"/>
  <c r="F1533" i="34"/>
  <c r="E1533" i="34"/>
  <c r="D1533" i="34"/>
  <c r="Q1532" i="34"/>
  <c r="P1532" i="34"/>
  <c r="O1532" i="34"/>
  <c r="N1532" i="34"/>
  <c r="M1532" i="34"/>
  <c r="L1532" i="34"/>
  <c r="K1532" i="34"/>
  <c r="J1532" i="34"/>
  <c r="I1532" i="34"/>
  <c r="H1532" i="34"/>
  <c r="G1532" i="34"/>
  <c r="F1532" i="34"/>
  <c r="E1532" i="34"/>
  <c r="D1532" i="34"/>
  <c r="Q1531" i="34"/>
  <c r="P1531" i="34"/>
  <c r="O1531" i="34"/>
  <c r="N1531" i="34"/>
  <c r="M1531" i="34"/>
  <c r="L1531" i="34"/>
  <c r="K1531" i="34"/>
  <c r="J1531" i="34"/>
  <c r="I1531" i="34"/>
  <c r="H1531" i="34"/>
  <c r="G1531" i="34"/>
  <c r="F1531" i="34"/>
  <c r="E1531" i="34"/>
  <c r="D1531" i="34"/>
  <c r="F1527" i="34"/>
  <c r="D1527" i="34"/>
  <c r="L1526" i="34"/>
  <c r="H1526" i="34"/>
  <c r="D1525" i="34"/>
  <c r="D1524" i="34"/>
  <c r="D1523" i="34"/>
  <c r="ED55" i="1"/>
  <c r="EE55" i="1"/>
  <c r="O1514" i="34"/>
  <c r="Y55" i="1"/>
  <c r="DA55" i="1"/>
  <c r="DD55" i="1"/>
  <c r="DG55" i="1"/>
  <c r="DJ55" i="1"/>
  <c r="DZ55" i="1"/>
  <c r="DB55" i="1"/>
  <c r="DE55" i="1"/>
  <c r="DH55" i="1"/>
  <c r="DK55" i="1"/>
  <c r="EA55" i="1"/>
  <c r="EB55" i="1"/>
  <c r="EC55" i="1"/>
  <c r="L1514" i="34"/>
  <c r="J1514" i="34"/>
  <c r="H1514" i="34"/>
  <c r="F1514" i="34"/>
  <c r="D1514" i="34"/>
  <c r="O1512" i="34"/>
  <c r="L1512" i="34"/>
  <c r="H1512" i="34"/>
  <c r="F1512" i="34"/>
  <c r="D1512" i="34"/>
  <c r="O1511" i="34"/>
  <c r="L1511" i="34"/>
  <c r="H1511" i="34"/>
  <c r="F1511" i="34"/>
  <c r="D1511" i="34"/>
  <c r="Q1509" i="34"/>
  <c r="P1509" i="34"/>
  <c r="O1509" i="34"/>
  <c r="N1509" i="34"/>
  <c r="J1509" i="34"/>
  <c r="F1509" i="34"/>
  <c r="E1509" i="34"/>
  <c r="D1509" i="34"/>
  <c r="Q1508" i="34"/>
  <c r="P1508" i="34"/>
  <c r="O1508" i="34"/>
  <c r="N1508" i="34"/>
  <c r="J1508" i="34"/>
  <c r="F1508" i="34"/>
  <c r="E1508" i="34"/>
  <c r="D1508" i="34"/>
  <c r="Q1507" i="34"/>
  <c r="P1507" i="34"/>
  <c r="O1507" i="34"/>
  <c r="N1507" i="34"/>
  <c r="J1507" i="34"/>
  <c r="F1507" i="34"/>
  <c r="E1507" i="34"/>
  <c r="D1507" i="34"/>
  <c r="Q1504" i="34"/>
  <c r="P1504" i="34"/>
  <c r="O1504" i="34"/>
  <c r="N1504" i="34"/>
  <c r="M1504" i="34"/>
  <c r="L1504" i="34"/>
  <c r="K1504" i="34"/>
  <c r="J1504" i="34"/>
  <c r="I1504" i="34"/>
  <c r="H1504" i="34"/>
  <c r="G1504" i="34"/>
  <c r="F1504" i="34"/>
  <c r="E1504" i="34"/>
  <c r="D1504" i="34"/>
  <c r="Q1502" i="34"/>
  <c r="P1502" i="34"/>
  <c r="O1502" i="34"/>
  <c r="N1502" i="34"/>
  <c r="M1502" i="34"/>
  <c r="L1502" i="34"/>
  <c r="K1502" i="34"/>
  <c r="J1502" i="34"/>
  <c r="I1502" i="34"/>
  <c r="H1502" i="34"/>
  <c r="G1502" i="34"/>
  <c r="F1502" i="34"/>
  <c r="E1502" i="34"/>
  <c r="D1502" i="34"/>
  <c r="Q1501" i="34"/>
  <c r="P1501" i="34"/>
  <c r="O1501" i="34"/>
  <c r="N1501" i="34"/>
  <c r="M1501" i="34"/>
  <c r="L1501" i="34"/>
  <c r="K1501" i="34"/>
  <c r="J1501" i="34"/>
  <c r="I1501" i="34"/>
  <c r="H1501" i="34"/>
  <c r="G1501" i="34"/>
  <c r="F1501" i="34"/>
  <c r="E1501" i="34"/>
  <c r="D1501" i="34"/>
  <c r="Q1500" i="34"/>
  <c r="P1500" i="34"/>
  <c r="O1500" i="34"/>
  <c r="N1500" i="34"/>
  <c r="M1500" i="34"/>
  <c r="L1500" i="34"/>
  <c r="K1500" i="34"/>
  <c r="J1500" i="34"/>
  <c r="I1500" i="34"/>
  <c r="H1500" i="34"/>
  <c r="G1500" i="34"/>
  <c r="F1500" i="34"/>
  <c r="E1500" i="34"/>
  <c r="D1500" i="34"/>
  <c r="F1496" i="34"/>
  <c r="D1496" i="34"/>
  <c r="L1495" i="34"/>
  <c r="H1495" i="34"/>
  <c r="D1494" i="34"/>
  <c r="D1493" i="34"/>
  <c r="D1492" i="34"/>
  <c r="ED54" i="1"/>
  <c r="EE54" i="1"/>
  <c r="O1483" i="34"/>
  <c r="Y54" i="1"/>
  <c r="DA54" i="1"/>
  <c r="DD54" i="1"/>
  <c r="DG54" i="1"/>
  <c r="DJ54" i="1"/>
  <c r="DZ54" i="1"/>
  <c r="DB54" i="1"/>
  <c r="DE54" i="1"/>
  <c r="DH54" i="1"/>
  <c r="DK54" i="1"/>
  <c r="EA54" i="1"/>
  <c r="EB54" i="1"/>
  <c r="EC54" i="1"/>
  <c r="L1483" i="34"/>
  <c r="J1483" i="34"/>
  <c r="H1483" i="34"/>
  <c r="F1483" i="34"/>
  <c r="D1483" i="34"/>
  <c r="O1481" i="34"/>
  <c r="L1481" i="34"/>
  <c r="H1481" i="34"/>
  <c r="F1481" i="34"/>
  <c r="D1481" i="34"/>
  <c r="O1480" i="34"/>
  <c r="L1480" i="34"/>
  <c r="H1480" i="34"/>
  <c r="F1480" i="34"/>
  <c r="D1480" i="34"/>
  <c r="Q1478" i="34"/>
  <c r="P1478" i="34"/>
  <c r="O1478" i="34"/>
  <c r="N1478" i="34"/>
  <c r="J1478" i="34"/>
  <c r="F1478" i="34"/>
  <c r="E1478" i="34"/>
  <c r="D1478" i="34"/>
  <c r="Q1477" i="34"/>
  <c r="P1477" i="34"/>
  <c r="O1477" i="34"/>
  <c r="N1477" i="34"/>
  <c r="J1477" i="34"/>
  <c r="F1477" i="34"/>
  <c r="E1477" i="34"/>
  <c r="D1477" i="34"/>
  <c r="Q1476" i="34"/>
  <c r="P1476" i="34"/>
  <c r="O1476" i="34"/>
  <c r="N1476" i="34"/>
  <c r="J1476" i="34"/>
  <c r="F1476" i="34"/>
  <c r="E1476" i="34"/>
  <c r="D1476" i="34"/>
  <c r="Q1473" i="34"/>
  <c r="P1473" i="34"/>
  <c r="O1473" i="34"/>
  <c r="N1473" i="34"/>
  <c r="M1473" i="34"/>
  <c r="L1473" i="34"/>
  <c r="K1473" i="34"/>
  <c r="J1473" i="34"/>
  <c r="I1473" i="34"/>
  <c r="H1473" i="34"/>
  <c r="G1473" i="34"/>
  <c r="F1473" i="34"/>
  <c r="E1473" i="34"/>
  <c r="D1473" i="34"/>
  <c r="Q1471" i="34"/>
  <c r="P1471" i="34"/>
  <c r="O1471" i="34"/>
  <c r="N1471" i="34"/>
  <c r="M1471" i="34"/>
  <c r="L1471" i="34"/>
  <c r="K1471" i="34"/>
  <c r="J1471" i="34"/>
  <c r="I1471" i="34"/>
  <c r="H1471" i="34"/>
  <c r="G1471" i="34"/>
  <c r="F1471" i="34"/>
  <c r="E1471" i="34"/>
  <c r="D1471" i="34"/>
  <c r="Q1470" i="34"/>
  <c r="P1470" i="34"/>
  <c r="O1470" i="34"/>
  <c r="N1470" i="34"/>
  <c r="M1470" i="34"/>
  <c r="L1470" i="34"/>
  <c r="K1470" i="34"/>
  <c r="J1470" i="34"/>
  <c r="I1470" i="34"/>
  <c r="H1470" i="34"/>
  <c r="G1470" i="34"/>
  <c r="F1470" i="34"/>
  <c r="E1470" i="34"/>
  <c r="D1470" i="34"/>
  <c r="Q1469" i="34"/>
  <c r="P1469" i="34"/>
  <c r="O1469" i="34"/>
  <c r="N1469" i="34"/>
  <c r="M1469" i="34"/>
  <c r="L1469" i="34"/>
  <c r="K1469" i="34"/>
  <c r="J1469" i="34"/>
  <c r="I1469" i="34"/>
  <c r="H1469" i="34"/>
  <c r="G1469" i="34"/>
  <c r="F1469" i="34"/>
  <c r="E1469" i="34"/>
  <c r="D1469" i="34"/>
  <c r="F1465" i="34"/>
  <c r="D1465" i="34"/>
  <c r="L1464" i="34"/>
  <c r="H1464" i="34"/>
  <c r="D1463" i="34"/>
  <c r="D1462" i="34"/>
  <c r="D1461" i="34"/>
  <c r="ED53" i="1"/>
  <c r="EE53" i="1"/>
  <c r="O1452" i="34"/>
  <c r="Y53" i="1"/>
  <c r="DA53" i="1"/>
  <c r="DD53" i="1"/>
  <c r="DG53" i="1"/>
  <c r="DJ53" i="1"/>
  <c r="DZ53" i="1"/>
  <c r="DB53" i="1"/>
  <c r="DE53" i="1"/>
  <c r="DH53" i="1"/>
  <c r="DK53" i="1"/>
  <c r="EA53" i="1"/>
  <c r="EB53" i="1"/>
  <c r="EC53" i="1"/>
  <c r="L1452" i="34"/>
  <c r="J1452" i="34"/>
  <c r="H1452" i="34"/>
  <c r="F1452" i="34"/>
  <c r="D1452" i="34"/>
  <c r="O1450" i="34"/>
  <c r="L1450" i="34"/>
  <c r="H1450" i="34"/>
  <c r="F1450" i="34"/>
  <c r="D1450" i="34"/>
  <c r="O1449" i="34"/>
  <c r="L1449" i="34"/>
  <c r="H1449" i="34"/>
  <c r="F1449" i="34"/>
  <c r="D1449" i="34"/>
  <c r="Q1447" i="34"/>
  <c r="P1447" i="34"/>
  <c r="O1447" i="34"/>
  <c r="N1447" i="34"/>
  <c r="J1447" i="34"/>
  <c r="F1447" i="34"/>
  <c r="E1447" i="34"/>
  <c r="D1447" i="34"/>
  <c r="Q1446" i="34"/>
  <c r="P1446" i="34"/>
  <c r="O1446" i="34"/>
  <c r="N1446" i="34"/>
  <c r="J1446" i="34"/>
  <c r="F1446" i="34"/>
  <c r="E1446" i="34"/>
  <c r="D1446" i="34"/>
  <c r="Q1445" i="34"/>
  <c r="P1445" i="34"/>
  <c r="O1445" i="34"/>
  <c r="N1445" i="34"/>
  <c r="J1445" i="34"/>
  <c r="F1445" i="34"/>
  <c r="E1445" i="34"/>
  <c r="D1445" i="34"/>
  <c r="Q1442" i="34"/>
  <c r="P1442" i="34"/>
  <c r="O1442" i="34"/>
  <c r="N1442" i="34"/>
  <c r="M1442" i="34"/>
  <c r="L1442" i="34"/>
  <c r="K1442" i="34"/>
  <c r="J1442" i="34"/>
  <c r="I1442" i="34"/>
  <c r="H1442" i="34"/>
  <c r="G1442" i="34"/>
  <c r="F1442" i="34"/>
  <c r="E1442" i="34"/>
  <c r="D1442" i="34"/>
  <c r="Q1440" i="34"/>
  <c r="P1440" i="34"/>
  <c r="O1440" i="34"/>
  <c r="N1440" i="34"/>
  <c r="M1440" i="34"/>
  <c r="L1440" i="34"/>
  <c r="K1440" i="34"/>
  <c r="J1440" i="34"/>
  <c r="I1440" i="34"/>
  <c r="H1440" i="34"/>
  <c r="G1440" i="34"/>
  <c r="F1440" i="34"/>
  <c r="E1440" i="34"/>
  <c r="D1440" i="34"/>
  <c r="Q1439" i="34"/>
  <c r="P1439" i="34"/>
  <c r="O1439" i="34"/>
  <c r="N1439" i="34"/>
  <c r="M1439" i="34"/>
  <c r="L1439" i="34"/>
  <c r="K1439" i="34"/>
  <c r="J1439" i="34"/>
  <c r="I1439" i="34"/>
  <c r="H1439" i="34"/>
  <c r="G1439" i="34"/>
  <c r="F1439" i="34"/>
  <c r="E1439" i="34"/>
  <c r="D1439" i="34"/>
  <c r="Q1438" i="34"/>
  <c r="P1438" i="34"/>
  <c r="O1438" i="34"/>
  <c r="N1438" i="34"/>
  <c r="M1438" i="34"/>
  <c r="L1438" i="34"/>
  <c r="K1438" i="34"/>
  <c r="J1438" i="34"/>
  <c r="I1438" i="34"/>
  <c r="H1438" i="34"/>
  <c r="G1438" i="34"/>
  <c r="F1438" i="34"/>
  <c r="E1438" i="34"/>
  <c r="D1438" i="34"/>
  <c r="F1434" i="34"/>
  <c r="D1434" i="34"/>
  <c r="L1433" i="34"/>
  <c r="H1433" i="34"/>
  <c r="D1432" i="34"/>
  <c r="D1431" i="34"/>
  <c r="D1430" i="34"/>
  <c r="ED52" i="1"/>
  <c r="EE52" i="1"/>
  <c r="O1421" i="34"/>
  <c r="Y52" i="1"/>
  <c r="DA52" i="1"/>
  <c r="DD52" i="1"/>
  <c r="DG52" i="1"/>
  <c r="DJ52" i="1"/>
  <c r="DZ52" i="1"/>
  <c r="DB52" i="1"/>
  <c r="DE52" i="1"/>
  <c r="DH52" i="1"/>
  <c r="DK52" i="1"/>
  <c r="EA52" i="1"/>
  <c r="EB52" i="1"/>
  <c r="EC52" i="1"/>
  <c r="L1421" i="34"/>
  <c r="J1421" i="34"/>
  <c r="H1421" i="34"/>
  <c r="F1421" i="34"/>
  <c r="D1421" i="34"/>
  <c r="O1419" i="34"/>
  <c r="L1419" i="34"/>
  <c r="H1419" i="34"/>
  <c r="F1419" i="34"/>
  <c r="D1419" i="34"/>
  <c r="O1418" i="34"/>
  <c r="L1418" i="34"/>
  <c r="H1418" i="34"/>
  <c r="F1418" i="34"/>
  <c r="D1418" i="34"/>
  <c r="Q1416" i="34"/>
  <c r="P1416" i="34"/>
  <c r="O1416" i="34"/>
  <c r="N1416" i="34"/>
  <c r="J1416" i="34"/>
  <c r="F1416" i="34"/>
  <c r="E1416" i="34"/>
  <c r="D1416" i="34"/>
  <c r="Q1415" i="34"/>
  <c r="P1415" i="34"/>
  <c r="O1415" i="34"/>
  <c r="N1415" i="34"/>
  <c r="J1415" i="34"/>
  <c r="F1415" i="34"/>
  <c r="E1415" i="34"/>
  <c r="D1415" i="34"/>
  <c r="Q1414" i="34"/>
  <c r="P1414" i="34"/>
  <c r="O1414" i="34"/>
  <c r="N1414" i="34"/>
  <c r="J1414" i="34"/>
  <c r="F1414" i="34"/>
  <c r="E1414" i="34"/>
  <c r="D1414" i="34"/>
  <c r="Q1411" i="34"/>
  <c r="P1411" i="34"/>
  <c r="O1411" i="34"/>
  <c r="N1411" i="34"/>
  <c r="M1411" i="34"/>
  <c r="L1411" i="34"/>
  <c r="K1411" i="34"/>
  <c r="J1411" i="34"/>
  <c r="I1411" i="34"/>
  <c r="H1411" i="34"/>
  <c r="G1411" i="34"/>
  <c r="F1411" i="34"/>
  <c r="E1411" i="34"/>
  <c r="D1411" i="34"/>
  <c r="Q1409" i="34"/>
  <c r="P1409" i="34"/>
  <c r="O1409" i="34"/>
  <c r="N1409" i="34"/>
  <c r="M1409" i="34"/>
  <c r="L1409" i="34"/>
  <c r="K1409" i="34"/>
  <c r="J1409" i="34"/>
  <c r="I1409" i="34"/>
  <c r="H1409" i="34"/>
  <c r="G1409" i="34"/>
  <c r="F1409" i="34"/>
  <c r="E1409" i="34"/>
  <c r="D1409" i="34"/>
  <c r="Q1408" i="34"/>
  <c r="P1408" i="34"/>
  <c r="O1408" i="34"/>
  <c r="N1408" i="34"/>
  <c r="M1408" i="34"/>
  <c r="L1408" i="34"/>
  <c r="K1408" i="34"/>
  <c r="J1408" i="34"/>
  <c r="I1408" i="34"/>
  <c r="H1408" i="34"/>
  <c r="G1408" i="34"/>
  <c r="F1408" i="34"/>
  <c r="E1408" i="34"/>
  <c r="D1408" i="34"/>
  <c r="Q1407" i="34"/>
  <c r="P1407" i="34"/>
  <c r="O1407" i="34"/>
  <c r="N1407" i="34"/>
  <c r="M1407" i="34"/>
  <c r="L1407" i="34"/>
  <c r="K1407" i="34"/>
  <c r="J1407" i="34"/>
  <c r="I1407" i="34"/>
  <c r="H1407" i="34"/>
  <c r="G1407" i="34"/>
  <c r="F1407" i="34"/>
  <c r="E1407" i="34"/>
  <c r="D1407" i="34"/>
  <c r="F1403" i="34"/>
  <c r="D1403" i="34"/>
  <c r="L1402" i="34"/>
  <c r="H1402" i="34"/>
  <c r="D1401" i="34"/>
  <c r="D1400" i="34"/>
  <c r="D1399" i="34"/>
  <c r="ED51" i="1"/>
  <c r="EE51" i="1"/>
  <c r="O1390" i="34"/>
  <c r="Y51" i="1"/>
  <c r="DA51" i="1"/>
  <c r="DD51" i="1"/>
  <c r="DG51" i="1"/>
  <c r="DJ51" i="1"/>
  <c r="DZ51" i="1"/>
  <c r="DB51" i="1"/>
  <c r="DE51" i="1"/>
  <c r="DH51" i="1"/>
  <c r="DK51" i="1"/>
  <c r="EA51" i="1"/>
  <c r="EB51" i="1"/>
  <c r="EC51" i="1"/>
  <c r="L1390" i="34"/>
  <c r="J1390" i="34"/>
  <c r="H1390" i="34"/>
  <c r="F1390" i="34"/>
  <c r="D1390" i="34"/>
  <c r="O1388" i="34"/>
  <c r="L1388" i="34"/>
  <c r="H1388" i="34"/>
  <c r="F1388" i="34"/>
  <c r="D1388" i="34"/>
  <c r="O1387" i="34"/>
  <c r="L1387" i="34"/>
  <c r="H1387" i="34"/>
  <c r="F1387" i="34"/>
  <c r="D1387" i="34"/>
  <c r="Q1385" i="34"/>
  <c r="P1385" i="34"/>
  <c r="O1385" i="34"/>
  <c r="N1385" i="34"/>
  <c r="J1385" i="34"/>
  <c r="F1385" i="34"/>
  <c r="E1385" i="34"/>
  <c r="D1385" i="34"/>
  <c r="Q1384" i="34"/>
  <c r="P1384" i="34"/>
  <c r="O1384" i="34"/>
  <c r="N1384" i="34"/>
  <c r="J1384" i="34"/>
  <c r="F1384" i="34"/>
  <c r="E1384" i="34"/>
  <c r="D1384" i="34"/>
  <c r="Q1383" i="34"/>
  <c r="P1383" i="34"/>
  <c r="O1383" i="34"/>
  <c r="N1383" i="34"/>
  <c r="J1383" i="34"/>
  <c r="F1383" i="34"/>
  <c r="E1383" i="34"/>
  <c r="D1383" i="34"/>
  <c r="Q1380" i="34"/>
  <c r="P1380" i="34"/>
  <c r="O1380" i="34"/>
  <c r="N1380" i="34"/>
  <c r="M1380" i="34"/>
  <c r="L1380" i="34"/>
  <c r="K1380" i="34"/>
  <c r="J1380" i="34"/>
  <c r="I1380" i="34"/>
  <c r="H1380" i="34"/>
  <c r="G1380" i="34"/>
  <c r="F1380" i="34"/>
  <c r="E1380" i="34"/>
  <c r="D1380" i="34"/>
  <c r="Q1378" i="34"/>
  <c r="P1378" i="34"/>
  <c r="O1378" i="34"/>
  <c r="N1378" i="34"/>
  <c r="M1378" i="34"/>
  <c r="L1378" i="34"/>
  <c r="K1378" i="34"/>
  <c r="J1378" i="34"/>
  <c r="I1378" i="34"/>
  <c r="H1378" i="34"/>
  <c r="G1378" i="34"/>
  <c r="F1378" i="34"/>
  <c r="E1378" i="34"/>
  <c r="D1378" i="34"/>
  <c r="Q1377" i="34"/>
  <c r="P1377" i="34"/>
  <c r="O1377" i="34"/>
  <c r="N1377" i="34"/>
  <c r="M1377" i="34"/>
  <c r="L1377" i="34"/>
  <c r="K1377" i="34"/>
  <c r="J1377" i="34"/>
  <c r="I1377" i="34"/>
  <c r="H1377" i="34"/>
  <c r="G1377" i="34"/>
  <c r="F1377" i="34"/>
  <c r="E1377" i="34"/>
  <c r="D1377" i="34"/>
  <c r="Q1376" i="34"/>
  <c r="P1376" i="34"/>
  <c r="O1376" i="34"/>
  <c r="N1376" i="34"/>
  <c r="M1376" i="34"/>
  <c r="L1376" i="34"/>
  <c r="K1376" i="34"/>
  <c r="J1376" i="34"/>
  <c r="I1376" i="34"/>
  <c r="H1376" i="34"/>
  <c r="G1376" i="34"/>
  <c r="F1376" i="34"/>
  <c r="E1376" i="34"/>
  <c r="D1376" i="34"/>
  <c r="F1372" i="34"/>
  <c r="D1372" i="34"/>
  <c r="L1371" i="34"/>
  <c r="H1371" i="34"/>
  <c r="D1370" i="34"/>
  <c r="D1369" i="34"/>
  <c r="D1368" i="34"/>
  <c r="ED50" i="1"/>
  <c r="EE50" i="1"/>
  <c r="O1359" i="34"/>
  <c r="Y50" i="1"/>
  <c r="DA50" i="1"/>
  <c r="DD50" i="1"/>
  <c r="DG50" i="1"/>
  <c r="DJ50" i="1"/>
  <c r="DZ50" i="1"/>
  <c r="DB50" i="1"/>
  <c r="DE50" i="1"/>
  <c r="DH50" i="1"/>
  <c r="DK50" i="1"/>
  <c r="EA50" i="1"/>
  <c r="EB50" i="1"/>
  <c r="EC50" i="1"/>
  <c r="L1359" i="34"/>
  <c r="J1359" i="34"/>
  <c r="H1359" i="34"/>
  <c r="F1359" i="34"/>
  <c r="D1359" i="34"/>
  <c r="O1357" i="34"/>
  <c r="L1357" i="34"/>
  <c r="H1357" i="34"/>
  <c r="F1357" i="34"/>
  <c r="D1357" i="34"/>
  <c r="O1356" i="34"/>
  <c r="L1356" i="34"/>
  <c r="H1356" i="34"/>
  <c r="F1356" i="34"/>
  <c r="D1356" i="34"/>
  <c r="Q1354" i="34"/>
  <c r="P1354" i="34"/>
  <c r="O1354" i="34"/>
  <c r="N1354" i="34"/>
  <c r="J1354" i="34"/>
  <c r="F1354" i="34"/>
  <c r="E1354" i="34"/>
  <c r="D1354" i="34"/>
  <c r="Q1353" i="34"/>
  <c r="P1353" i="34"/>
  <c r="O1353" i="34"/>
  <c r="N1353" i="34"/>
  <c r="J1353" i="34"/>
  <c r="F1353" i="34"/>
  <c r="E1353" i="34"/>
  <c r="D1353" i="34"/>
  <c r="Q1352" i="34"/>
  <c r="P1352" i="34"/>
  <c r="O1352" i="34"/>
  <c r="N1352" i="34"/>
  <c r="J1352" i="34"/>
  <c r="F1352" i="34"/>
  <c r="E1352" i="34"/>
  <c r="D1352" i="34"/>
  <c r="Q1349" i="34"/>
  <c r="P1349" i="34"/>
  <c r="O1349" i="34"/>
  <c r="N1349" i="34"/>
  <c r="M1349" i="34"/>
  <c r="L1349" i="34"/>
  <c r="K1349" i="34"/>
  <c r="J1349" i="34"/>
  <c r="I1349" i="34"/>
  <c r="H1349" i="34"/>
  <c r="G1349" i="34"/>
  <c r="F1349" i="34"/>
  <c r="E1349" i="34"/>
  <c r="D1349" i="34"/>
  <c r="Q1347" i="34"/>
  <c r="P1347" i="34"/>
  <c r="O1347" i="34"/>
  <c r="N1347" i="34"/>
  <c r="M1347" i="34"/>
  <c r="L1347" i="34"/>
  <c r="K1347" i="34"/>
  <c r="J1347" i="34"/>
  <c r="I1347" i="34"/>
  <c r="H1347" i="34"/>
  <c r="G1347" i="34"/>
  <c r="F1347" i="34"/>
  <c r="E1347" i="34"/>
  <c r="D1347" i="34"/>
  <c r="Q1346" i="34"/>
  <c r="P1346" i="34"/>
  <c r="O1346" i="34"/>
  <c r="N1346" i="34"/>
  <c r="M1346" i="34"/>
  <c r="L1346" i="34"/>
  <c r="K1346" i="34"/>
  <c r="J1346" i="34"/>
  <c r="I1346" i="34"/>
  <c r="H1346" i="34"/>
  <c r="G1346" i="34"/>
  <c r="F1346" i="34"/>
  <c r="E1346" i="34"/>
  <c r="D1346" i="34"/>
  <c r="Q1345" i="34"/>
  <c r="P1345" i="34"/>
  <c r="O1345" i="34"/>
  <c r="N1345" i="34"/>
  <c r="M1345" i="34"/>
  <c r="L1345" i="34"/>
  <c r="K1345" i="34"/>
  <c r="J1345" i="34"/>
  <c r="I1345" i="34"/>
  <c r="H1345" i="34"/>
  <c r="G1345" i="34"/>
  <c r="F1345" i="34"/>
  <c r="E1345" i="34"/>
  <c r="D1345" i="34"/>
  <c r="F1341" i="34"/>
  <c r="D1341" i="34"/>
  <c r="L1340" i="34"/>
  <c r="H1340" i="34"/>
  <c r="D1339" i="34"/>
  <c r="D1338" i="34"/>
  <c r="D1337" i="34"/>
  <c r="ED49" i="1"/>
  <c r="EE49" i="1"/>
  <c r="O1328" i="34"/>
  <c r="Y49" i="1"/>
  <c r="DA49" i="1"/>
  <c r="DD49" i="1"/>
  <c r="DG49" i="1"/>
  <c r="DJ49" i="1"/>
  <c r="DZ49" i="1"/>
  <c r="DB49" i="1"/>
  <c r="DE49" i="1"/>
  <c r="DH49" i="1"/>
  <c r="DK49" i="1"/>
  <c r="EA49" i="1"/>
  <c r="EB49" i="1"/>
  <c r="EC49" i="1"/>
  <c r="L1328" i="34"/>
  <c r="J1328" i="34"/>
  <c r="H1328" i="34"/>
  <c r="F1328" i="34"/>
  <c r="D1328" i="34"/>
  <c r="O1326" i="34"/>
  <c r="L1326" i="34"/>
  <c r="H1326" i="34"/>
  <c r="F1326" i="34"/>
  <c r="D1326" i="34"/>
  <c r="O1325" i="34"/>
  <c r="L1325" i="34"/>
  <c r="H1325" i="34"/>
  <c r="F1325" i="34"/>
  <c r="D1325" i="34"/>
  <c r="Q1323" i="34"/>
  <c r="P1323" i="34"/>
  <c r="O1323" i="34"/>
  <c r="N1323" i="34"/>
  <c r="J1323" i="34"/>
  <c r="F1323" i="34"/>
  <c r="E1323" i="34"/>
  <c r="D1323" i="34"/>
  <c r="Q1322" i="34"/>
  <c r="P1322" i="34"/>
  <c r="O1322" i="34"/>
  <c r="N1322" i="34"/>
  <c r="J1322" i="34"/>
  <c r="F1322" i="34"/>
  <c r="E1322" i="34"/>
  <c r="D1322" i="34"/>
  <c r="Q1321" i="34"/>
  <c r="P1321" i="34"/>
  <c r="O1321" i="34"/>
  <c r="N1321" i="34"/>
  <c r="J1321" i="34"/>
  <c r="F1321" i="34"/>
  <c r="E1321" i="34"/>
  <c r="D1321" i="34"/>
  <c r="Q1318" i="34"/>
  <c r="P1318" i="34"/>
  <c r="O1318" i="34"/>
  <c r="N1318" i="34"/>
  <c r="M1318" i="34"/>
  <c r="L1318" i="34"/>
  <c r="K1318" i="34"/>
  <c r="J1318" i="34"/>
  <c r="I1318" i="34"/>
  <c r="H1318" i="34"/>
  <c r="G1318" i="34"/>
  <c r="F1318" i="34"/>
  <c r="E1318" i="34"/>
  <c r="D1318" i="34"/>
  <c r="Q1316" i="34"/>
  <c r="P1316" i="34"/>
  <c r="O1316" i="34"/>
  <c r="N1316" i="34"/>
  <c r="M1316" i="34"/>
  <c r="L1316" i="34"/>
  <c r="K1316" i="34"/>
  <c r="J1316" i="34"/>
  <c r="I1316" i="34"/>
  <c r="H1316" i="34"/>
  <c r="G1316" i="34"/>
  <c r="F1316" i="34"/>
  <c r="E1316" i="34"/>
  <c r="D1316" i="34"/>
  <c r="Q1315" i="34"/>
  <c r="P1315" i="34"/>
  <c r="O1315" i="34"/>
  <c r="N1315" i="34"/>
  <c r="M1315" i="34"/>
  <c r="L1315" i="34"/>
  <c r="K1315" i="34"/>
  <c r="J1315" i="34"/>
  <c r="I1315" i="34"/>
  <c r="H1315" i="34"/>
  <c r="G1315" i="34"/>
  <c r="F1315" i="34"/>
  <c r="E1315" i="34"/>
  <c r="D1315" i="34"/>
  <c r="Q1314" i="34"/>
  <c r="P1314" i="34"/>
  <c r="O1314" i="34"/>
  <c r="N1314" i="34"/>
  <c r="M1314" i="34"/>
  <c r="L1314" i="34"/>
  <c r="K1314" i="34"/>
  <c r="J1314" i="34"/>
  <c r="I1314" i="34"/>
  <c r="H1314" i="34"/>
  <c r="G1314" i="34"/>
  <c r="F1314" i="34"/>
  <c r="E1314" i="34"/>
  <c r="D1314" i="34"/>
  <c r="F1310" i="34"/>
  <c r="D1310" i="34"/>
  <c r="L1309" i="34"/>
  <c r="H1309" i="34"/>
  <c r="D1308" i="34"/>
  <c r="D1307" i="34"/>
  <c r="D1306" i="34"/>
  <c r="ED48" i="1"/>
  <c r="EE48" i="1"/>
  <c r="O1297" i="34"/>
  <c r="Y48" i="1"/>
  <c r="DA48" i="1"/>
  <c r="DD48" i="1"/>
  <c r="DG48" i="1"/>
  <c r="DJ48" i="1"/>
  <c r="DZ48" i="1"/>
  <c r="DB48" i="1"/>
  <c r="DE48" i="1"/>
  <c r="DH48" i="1"/>
  <c r="DK48" i="1"/>
  <c r="EA48" i="1"/>
  <c r="EB48" i="1"/>
  <c r="EC48" i="1"/>
  <c r="L1297" i="34"/>
  <c r="J1297" i="34"/>
  <c r="H1297" i="34"/>
  <c r="F1297" i="34"/>
  <c r="D1297" i="34"/>
  <c r="O1295" i="34"/>
  <c r="L1295" i="34"/>
  <c r="H1295" i="34"/>
  <c r="F1295" i="34"/>
  <c r="D1295" i="34"/>
  <c r="O1294" i="34"/>
  <c r="L1294" i="34"/>
  <c r="H1294" i="34"/>
  <c r="F1294" i="34"/>
  <c r="D1294" i="34"/>
  <c r="Q1292" i="34"/>
  <c r="P1292" i="34"/>
  <c r="O1292" i="34"/>
  <c r="N1292" i="34"/>
  <c r="J1292" i="34"/>
  <c r="F1292" i="34"/>
  <c r="E1292" i="34"/>
  <c r="D1292" i="34"/>
  <c r="Q1291" i="34"/>
  <c r="P1291" i="34"/>
  <c r="O1291" i="34"/>
  <c r="N1291" i="34"/>
  <c r="J1291" i="34"/>
  <c r="F1291" i="34"/>
  <c r="E1291" i="34"/>
  <c r="D1291" i="34"/>
  <c r="Q1290" i="34"/>
  <c r="P1290" i="34"/>
  <c r="O1290" i="34"/>
  <c r="N1290" i="34"/>
  <c r="J1290" i="34"/>
  <c r="F1290" i="34"/>
  <c r="E1290" i="34"/>
  <c r="D1290" i="34"/>
  <c r="Q1287" i="34"/>
  <c r="P1287" i="34"/>
  <c r="O1287" i="34"/>
  <c r="N1287" i="34"/>
  <c r="M1287" i="34"/>
  <c r="L1287" i="34"/>
  <c r="K1287" i="34"/>
  <c r="J1287" i="34"/>
  <c r="I1287" i="34"/>
  <c r="H1287" i="34"/>
  <c r="G1287" i="34"/>
  <c r="F1287" i="34"/>
  <c r="E1287" i="34"/>
  <c r="D1287" i="34"/>
  <c r="Q1285" i="34"/>
  <c r="P1285" i="34"/>
  <c r="O1285" i="34"/>
  <c r="N1285" i="34"/>
  <c r="M1285" i="34"/>
  <c r="L1285" i="34"/>
  <c r="K1285" i="34"/>
  <c r="J1285" i="34"/>
  <c r="I1285" i="34"/>
  <c r="H1285" i="34"/>
  <c r="G1285" i="34"/>
  <c r="F1285" i="34"/>
  <c r="E1285" i="34"/>
  <c r="D1285" i="34"/>
  <c r="Q1284" i="34"/>
  <c r="P1284" i="34"/>
  <c r="O1284" i="34"/>
  <c r="N1284" i="34"/>
  <c r="M1284" i="34"/>
  <c r="L1284" i="34"/>
  <c r="K1284" i="34"/>
  <c r="J1284" i="34"/>
  <c r="I1284" i="34"/>
  <c r="H1284" i="34"/>
  <c r="G1284" i="34"/>
  <c r="F1284" i="34"/>
  <c r="E1284" i="34"/>
  <c r="D1284" i="34"/>
  <c r="Q1283" i="34"/>
  <c r="P1283" i="34"/>
  <c r="O1283" i="34"/>
  <c r="N1283" i="34"/>
  <c r="M1283" i="34"/>
  <c r="L1283" i="34"/>
  <c r="K1283" i="34"/>
  <c r="J1283" i="34"/>
  <c r="I1283" i="34"/>
  <c r="H1283" i="34"/>
  <c r="G1283" i="34"/>
  <c r="F1283" i="34"/>
  <c r="E1283" i="34"/>
  <c r="D1283" i="34"/>
  <c r="F1279" i="34"/>
  <c r="D1279" i="34"/>
  <c r="L1278" i="34"/>
  <c r="H1278" i="34"/>
  <c r="D1277" i="34"/>
  <c r="D1276" i="34"/>
  <c r="D1275" i="34"/>
  <c r="ED47" i="1"/>
  <c r="EE47" i="1"/>
  <c r="O1266" i="34"/>
  <c r="Y47" i="1"/>
  <c r="DA47" i="1"/>
  <c r="DD47" i="1"/>
  <c r="DG47" i="1"/>
  <c r="DJ47" i="1"/>
  <c r="DZ47" i="1"/>
  <c r="DB47" i="1"/>
  <c r="DE47" i="1"/>
  <c r="DH47" i="1"/>
  <c r="DK47" i="1"/>
  <c r="EA47" i="1"/>
  <c r="EB47" i="1"/>
  <c r="EC47" i="1"/>
  <c r="L1266" i="34"/>
  <c r="J1266" i="34"/>
  <c r="H1266" i="34"/>
  <c r="F1266" i="34"/>
  <c r="D1266" i="34"/>
  <c r="O1264" i="34"/>
  <c r="L1264" i="34"/>
  <c r="H1264" i="34"/>
  <c r="F1264" i="34"/>
  <c r="D1264" i="34"/>
  <c r="O1263" i="34"/>
  <c r="L1263" i="34"/>
  <c r="H1263" i="34"/>
  <c r="F1263" i="34"/>
  <c r="D1263" i="34"/>
  <c r="Q1261" i="34"/>
  <c r="P1261" i="34"/>
  <c r="O1261" i="34"/>
  <c r="N1261" i="34"/>
  <c r="J1261" i="34"/>
  <c r="F1261" i="34"/>
  <c r="E1261" i="34"/>
  <c r="D1261" i="34"/>
  <c r="Q1260" i="34"/>
  <c r="P1260" i="34"/>
  <c r="O1260" i="34"/>
  <c r="N1260" i="34"/>
  <c r="J1260" i="34"/>
  <c r="F1260" i="34"/>
  <c r="E1260" i="34"/>
  <c r="D1260" i="34"/>
  <c r="Q1259" i="34"/>
  <c r="P1259" i="34"/>
  <c r="O1259" i="34"/>
  <c r="N1259" i="34"/>
  <c r="J1259" i="34"/>
  <c r="F1259" i="34"/>
  <c r="E1259" i="34"/>
  <c r="D1259" i="34"/>
  <c r="Q1256" i="34"/>
  <c r="P1256" i="34"/>
  <c r="O1256" i="34"/>
  <c r="N1256" i="34"/>
  <c r="M1256" i="34"/>
  <c r="L1256" i="34"/>
  <c r="K1256" i="34"/>
  <c r="J1256" i="34"/>
  <c r="I1256" i="34"/>
  <c r="H1256" i="34"/>
  <c r="G1256" i="34"/>
  <c r="F1256" i="34"/>
  <c r="E1256" i="34"/>
  <c r="D1256" i="34"/>
  <c r="Q1254" i="34"/>
  <c r="P1254" i="34"/>
  <c r="O1254" i="34"/>
  <c r="N1254" i="34"/>
  <c r="M1254" i="34"/>
  <c r="L1254" i="34"/>
  <c r="K1254" i="34"/>
  <c r="J1254" i="34"/>
  <c r="I1254" i="34"/>
  <c r="H1254" i="34"/>
  <c r="G1254" i="34"/>
  <c r="F1254" i="34"/>
  <c r="E1254" i="34"/>
  <c r="D1254" i="34"/>
  <c r="Q1253" i="34"/>
  <c r="P1253" i="34"/>
  <c r="O1253" i="34"/>
  <c r="N1253" i="34"/>
  <c r="M1253" i="34"/>
  <c r="L1253" i="34"/>
  <c r="K1253" i="34"/>
  <c r="J1253" i="34"/>
  <c r="I1253" i="34"/>
  <c r="H1253" i="34"/>
  <c r="G1253" i="34"/>
  <c r="F1253" i="34"/>
  <c r="E1253" i="34"/>
  <c r="D1253" i="34"/>
  <c r="Q1252" i="34"/>
  <c r="P1252" i="34"/>
  <c r="O1252" i="34"/>
  <c r="N1252" i="34"/>
  <c r="M1252" i="34"/>
  <c r="L1252" i="34"/>
  <c r="K1252" i="34"/>
  <c r="J1252" i="34"/>
  <c r="I1252" i="34"/>
  <c r="H1252" i="34"/>
  <c r="G1252" i="34"/>
  <c r="F1252" i="34"/>
  <c r="E1252" i="34"/>
  <c r="D1252" i="34"/>
  <c r="F1248" i="34"/>
  <c r="D1248" i="34"/>
  <c r="L1247" i="34"/>
  <c r="H1247" i="34"/>
  <c r="D1246" i="34"/>
  <c r="D1245" i="34"/>
  <c r="D1244" i="34"/>
  <c r="O1541" i="34"/>
  <c r="L1541" i="34"/>
  <c r="H1541" i="34"/>
  <c r="F1541" i="34"/>
  <c r="D1541" i="34"/>
  <c r="B1540" i="34"/>
  <c r="B1539" i="34"/>
  <c r="B1538" i="34"/>
  <c r="Q1537" i="34"/>
  <c r="P1537" i="34"/>
  <c r="O1537" i="34"/>
  <c r="N1537" i="34"/>
  <c r="J1537" i="34"/>
  <c r="F1537" i="34"/>
  <c r="E1537" i="34"/>
  <c r="D1537" i="34"/>
  <c r="Q1536" i="34"/>
  <c r="P1536" i="34"/>
  <c r="O1536" i="34"/>
  <c r="N1536" i="34"/>
  <c r="J1536" i="34"/>
  <c r="F1536" i="34"/>
  <c r="E1536" i="34"/>
  <c r="D1536" i="34"/>
  <c r="Q1534" i="34"/>
  <c r="P1534" i="34"/>
  <c r="O1534" i="34"/>
  <c r="N1534" i="34"/>
  <c r="M1534" i="34"/>
  <c r="L1534" i="34"/>
  <c r="K1534" i="34"/>
  <c r="J1534" i="34"/>
  <c r="I1534" i="34"/>
  <c r="H1534" i="34"/>
  <c r="G1534" i="34"/>
  <c r="F1534" i="34"/>
  <c r="E1534" i="34"/>
  <c r="D1534" i="34"/>
  <c r="B1534" i="34"/>
  <c r="B1533" i="34"/>
  <c r="B1532" i="34"/>
  <c r="B1531" i="34"/>
  <c r="Q1530" i="34"/>
  <c r="P1530" i="34"/>
  <c r="O1530" i="34"/>
  <c r="N1530" i="34"/>
  <c r="M1530" i="34"/>
  <c r="L1530" i="34"/>
  <c r="K1530" i="34"/>
  <c r="J1530" i="34"/>
  <c r="I1530" i="34"/>
  <c r="H1530" i="34"/>
  <c r="G1530" i="34"/>
  <c r="F1530" i="34"/>
  <c r="E1530" i="34"/>
  <c r="D1530" i="34"/>
  <c r="N1529" i="34"/>
  <c r="M1529" i="34"/>
  <c r="L1529" i="34"/>
  <c r="K1529" i="34"/>
  <c r="J1529" i="34"/>
  <c r="I1529" i="34"/>
  <c r="H1529" i="34"/>
  <c r="G1529" i="34"/>
  <c r="F1529" i="34"/>
  <c r="E1529" i="34"/>
  <c r="D1529" i="34"/>
  <c r="Q1528" i="34"/>
  <c r="P1528" i="34"/>
  <c r="O1528" i="34"/>
  <c r="L1528" i="34"/>
  <c r="K1528" i="34"/>
  <c r="J1528" i="34"/>
  <c r="I1528" i="34"/>
  <c r="H1528" i="34"/>
  <c r="D1528" i="34"/>
  <c r="N1527" i="34"/>
  <c r="D1526" i="34"/>
  <c r="D1522" i="34"/>
  <c r="A1521" i="34"/>
  <c r="O1510" i="34"/>
  <c r="L1510" i="34"/>
  <c r="H1510" i="34"/>
  <c r="F1510" i="34"/>
  <c r="D1510" i="34"/>
  <c r="B1509" i="34"/>
  <c r="B1508" i="34"/>
  <c r="B1507" i="34"/>
  <c r="Q1506" i="34"/>
  <c r="P1506" i="34"/>
  <c r="O1506" i="34"/>
  <c r="N1506" i="34"/>
  <c r="J1506" i="34"/>
  <c r="F1506" i="34"/>
  <c r="E1506" i="34"/>
  <c r="D1506" i="34"/>
  <c r="Q1505" i="34"/>
  <c r="P1505" i="34"/>
  <c r="O1505" i="34"/>
  <c r="N1505" i="34"/>
  <c r="J1505" i="34"/>
  <c r="F1505" i="34"/>
  <c r="E1505" i="34"/>
  <c r="D1505" i="34"/>
  <c r="Q1503" i="34"/>
  <c r="P1503" i="34"/>
  <c r="O1503" i="34"/>
  <c r="N1503" i="34"/>
  <c r="M1503" i="34"/>
  <c r="L1503" i="34"/>
  <c r="K1503" i="34"/>
  <c r="J1503" i="34"/>
  <c r="I1503" i="34"/>
  <c r="H1503" i="34"/>
  <c r="G1503" i="34"/>
  <c r="F1503" i="34"/>
  <c r="E1503" i="34"/>
  <c r="D1503" i="34"/>
  <c r="B1503" i="34"/>
  <c r="B1502" i="34"/>
  <c r="B1501" i="34"/>
  <c r="B1500" i="34"/>
  <c r="Q1499" i="34"/>
  <c r="P1499" i="34"/>
  <c r="O1499" i="34"/>
  <c r="N1499" i="34"/>
  <c r="M1499" i="34"/>
  <c r="L1499" i="34"/>
  <c r="K1499" i="34"/>
  <c r="J1499" i="34"/>
  <c r="I1499" i="34"/>
  <c r="H1499" i="34"/>
  <c r="G1499" i="34"/>
  <c r="F1499" i="34"/>
  <c r="E1499" i="34"/>
  <c r="D1499" i="34"/>
  <c r="N1498" i="34"/>
  <c r="M1498" i="34"/>
  <c r="L1498" i="34"/>
  <c r="K1498" i="34"/>
  <c r="J1498" i="34"/>
  <c r="I1498" i="34"/>
  <c r="H1498" i="34"/>
  <c r="G1498" i="34"/>
  <c r="F1498" i="34"/>
  <c r="E1498" i="34"/>
  <c r="D1498" i="34"/>
  <c r="Q1497" i="34"/>
  <c r="P1497" i="34"/>
  <c r="O1497" i="34"/>
  <c r="L1497" i="34"/>
  <c r="K1497" i="34"/>
  <c r="J1497" i="34"/>
  <c r="I1497" i="34"/>
  <c r="H1497" i="34"/>
  <c r="D1497" i="34"/>
  <c r="N1496" i="34"/>
  <c r="D1495" i="34"/>
  <c r="D1491" i="34"/>
  <c r="A1490" i="34"/>
  <c r="O1479" i="34"/>
  <c r="L1479" i="34"/>
  <c r="H1479" i="34"/>
  <c r="F1479" i="34"/>
  <c r="D1479" i="34"/>
  <c r="B1478" i="34"/>
  <c r="B1477" i="34"/>
  <c r="B1476" i="34"/>
  <c r="Q1475" i="34"/>
  <c r="P1475" i="34"/>
  <c r="O1475" i="34"/>
  <c r="N1475" i="34"/>
  <c r="J1475" i="34"/>
  <c r="F1475" i="34"/>
  <c r="E1475" i="34"/>
  <c r="D1475" i="34"/>
  <c r="Q1474" i="34"/>
  <c r="P1474" i="34"/>
  <c r="O1474" i="34"/>
  <c r="N1474" i="34"/>
  <c r="J1474" i="34"/>
  <c r="F1474" i="34"/>
  <c r="E1474" i="34"/>
  <c r="D1474" i="34"/>
  <c r="Q1472" i="34"/>
  <c r="P1472" i="34"/>
  <c r="O1472" i="34"/>
  <c r="N1472" i="34"/>
  <c r="M1472" i="34"/>
  <c r="L1472" i="34"/>
  <c r="K1472" i="34"/>
  <c r="J1472" i="34"/>
  <c r="I1472" i="34"/>
  <c r="H1472" i="34"/>
  <c r="G1472" i="34"/>
  <c r="F1472" i="34"/>
  <c r="E1472" i="34"/>
  <c r="D1472" i="34"/>
  <c r="B1472" i="34"/>
  <c r="B1471" i="34"/>
  <c r="B1470" i="34"/>
  <c r="B1469" i="34"/>
  <c r="Q1468" i="34"/>
  <c r="P1468" i="34"/>
  <c r="O1468" i="34"/>
  <c r="N1468" i="34"/>
  <c r="M1468" i="34"/>
  <c r="L1468" i="34"/>
  <c r="K1468" i="34"/>
  <c r="J1468" i="34"/>
  <c r="I1468" i="34"/>
  <c r="H1468" i="34"/>
  <c r="G1468" i="34"/>
  <c r="F1468" i="34"/>
  <c r="E1468" i="34"/>
  <c r="D1468" i="34"/>
  <c r="N1467" i="34"/>
  <c r="M1467" i="34"/>
  <c r="L1467" i="34"/>
  <c r="K1467" i="34"/>
  <c r="J1467" i="34"/>
  <c r="I1467" i="34"/>
  <c r="H1467" i="34"/>
  <c r="G1467" i="34"/>
  <c r="F1467" i="34"/>
  <c r="E1467" i="34"/>
  <c r="D1467" i="34"/>
  <c r="Q1466" i="34"/>
  <c r="P1466" i="34"/>
  <c r="O1466" i="34"/>
  <c r="L1466" i="34"/>
  <c r="K1466" i="34"/>
  <c r="J1466" i="34"/>
  <c r="I1466" i="34"/>
  <c r="H1466" i="34"/>
  <c r="D1466" i="34"/>
  <c r="N1465" i="34"/>
  <c r="D1464" i="34"/>
  <c r="D1460" i="34"/>
  <c r="A1459" i="34"/>
  <c r="O1448" i="34"/>
  <c r="L1448" i="34"/>
  <c r="H1448" i="34"/>
  <c r="F1448" i="34"/>
  <c r="D1448" i="34"/>
  <c r="B1447" i="34"/>
  <c r="B1446" i="34"/>
  <c r="B1445" i="34"/>
  <c r="Q1444" i="34"/>
  <c r="P1444" i="34"/>
  <c r="O1444" i="34"/>
  <c r="N1444" i="34"/>
  <c r="J1444" i="34"/>
  <c r="F1444" i="34"/>
  <c r="E1444" i="34"/>
  <c r="D1444" i="34"/>
  <c r="Q1443" i="34"/>
  <c r="P1443" i="34"/>
  <c r="O1443" i="34"/>
  <c r="N1443" i="34"/>
  <c r="J1443" i="34"/>
  <c r="F1443" i="34"/>
  <c r="E1443" i="34"/>
  <c r="D1443" i="34"/>
  <c r="Q1441" i="34"/>
  <c r="P1441" i="34"/>
  <c r="O1441" i="34"/>
  <c r="N1441" i="34"/>
  <c r="M1441" i="34"/>
  <c r="L1441" i="34"/>
  <c r="K1441" i="34"/>
  <c r="J1441" i="34"/>
  <c r="I1441" i="34"/>
  <c r="H1441" i="34"/>
  <c r="G1441" i="34"/>
  <c r="F1441" i="34"/>
  <c r="E1441" i="34"/>
  <c r="D1441" i="34"/>
  <c r="B1441" i="34"/>
  <c r="B1440" i="34"/>
  <c r="B1439" i="34"/>
  <c r="B1438" i="34"/>
  <c r="Q1437" i="34"/>
  <c r="P1437" i="34"/>
  <c r="O1437" i="34"/>
  <c r="N1437" i="34"/>
  <c r="M1437" i="34"/>
  <c r="L1437" i="34"/>
  <c r="K1437" i="34"/>
  <c r="J1437" i="34"/>
  <c r="I1437" i="34"/>
  <c r="H1437" i="34"/>
  <c r="G1437" i="34"/>
  <c r="F1437" i="34"/>
  <c r="E1437" i="34"/>
  <c r="D1437" i="34"/>
  <c r="N1436" i="34"/>
  <c r="M1436" i="34"/>
  <c r="L1436" i="34"/>
  <c r="K1436" i="34"/>
  <c r="J1436" i="34"/>
  <c r="I1436" i="34"/>
  <c r="H1436" i="34"/>
  <c r="G1436" i="34"/>
  <c r="F1436" i="34"/>
  <c r="E1436" i="34"/>
  <c r="D1436" i="34"/>
  <c r="Q1435" i="34"/>
  <c r="P1435" i="34"/>
  <c r="O1435" i="34"/>
  <c r="L1435" i="34"/>
  <c r="K1435" i="34"/>
  <c r="J1435" i="34"/>
  <c r="I1435" i="34"/>
  <c r="H1435" i="34"/>
  <c r="D1435" i="34"/>
  <c r="N1434" i="34"/>
  <c r="D1433" i="34"/>
  <c r="D1429" i="34"/>
  <c r="A1428" i="34"/>
  <c r="O1417" i="34"/>
  <c r="L1417" i="34"/>
  <c r="H1417" i="34"/>
  <c r="F1417" i="34"/>
  <c r="D1417" i="34"/>
  <c r="B1416" i="34"/>
  <c r="B1415" i="34"/>
  <c r="B1414" i="34"/>
  <c r="Q1413" i="34"/>
  <c r="P1413" i="34"/>
  <c r="O1413" i="34"/>
  <c r="N1413" i="34"/>
  <c r="J1413" i="34"/>
  <c r="F1413" i="34"/>
  <c r="E1413" i="34"/>
  <c r="D1413" i="34"/>
  <c r="Q1412" i="34"/>
  <c r="P1412" i="34"/>
  <c r="O1412" i="34"/>
  <c r="N1412" i="34"/>
  <c r="J1412" i="34"/>
  <c r="F1412" i="34"/>
  <c r="E1412" i="34"/>
  <c r="D1412" i="34"/>
  <c r="Q1410" i="34"/>
  <c r="P1410" i="34"/>
  <c r="O1410" i="34"/>
  <c r="N1410" i="34"/>
  <c r="M1410" i="34"/>
  <c r="L1410" i="34"/>
  <c r="K1410" i="34"/>
  <c r="J1410" i="34"/>
  <c r="I1410" i="34"/>
  <c r="H1410" i="34"/>
  <c r="G1410" i="34"/>
  <c r="F1410" i="34"/>
  <c r="E1410" i="34"/>
  <c r="D1410" i="34"/>
  <c r="B1410" i="34"/>
  <c r="B1409" i="34"/>
  <c r="B1408" i="34"/>
  <c r="B1407" i="34"/>
  <c r="Q1406" i="34"/>
  <c r="P1406" i="34"/>
  <c r="O1406" i="34"/>
  <c r="N1406" i="34"/>
  <c r="M1406" i="34"/>
  <c r="L1406" i="34"/>
  <c r="K1406" i="34"/>
  <c r="J1406" i="34"/>
  <c r="I1406" i="34"/>
  <c r="H1406" i="34"/>
  <c r="G1406" i="34"/>
  <c r="F1406" i="34"/>
  <c r="E1406" i="34"/>
  <c r="D1406" i="34"/>
  <c r="N1405" i="34"/>
  <c r="M1405" i="34"/>
  <c r="L1405" i="34"/>
  <c r="K1405" i="34"/>
  <c r="J1405" i="34"/>
  <c r="I1405" i="34"/>
  <c r="H1405" i="34"/>
  <c r="G1405" i="34"/>
  <c r="F1405" i="34"/>
  <c r="E1405" i="34"/>
  <c r="D1405" i="34"/>
  <c r="Q1404" i="34"/>
  <c r="P1404" i="34"/>
  <c r="O1404" i="34"/>
  <c r="L1404" i="34"/>
  <c r="K1404" i="34"/>
  <c r="J1404" i="34"/>
  <c r="I1404" i="34"/>
  <c r="H1404" i="34"/>
  <c r="D1404" i="34"/>
  <c r="N1403" i="34"/>
  <c r="D1402" i="34"/>
  <c r="D1398" i="34"/>
  <c r="A1397" i="34"/>
  <c r="O1386" i="34"/>
  <c r="L1386" i="34"/>
  <c r="H1386" i="34"/>
  <c r="F1386" i="34"/>
  <c r="D1386" i="34"/>
  <c r="B1385" i="34"/>
  <c r="B1384" i="34"/>
  <c r="B1383" i="34"/>
  <c r="Q1382" i="34"/>
  <c r="P1382" i="34"/>
  <c r="O1382" i="34"/>
  <c r="N1382" i="34"/>
  <c r="J1382" i="34"/>
  <c r="F1382" i="34"/>
  <c r="E1382" i="34"/>
  <c r="D1382" i="34"/>
  <c r="Q1381" i="34"/>
  <c r="P1381" i="34"/>
  <c r="O1381" i="34"/>
  <c r="N1381" i="34"/>
  <c r="J1381" i="34"/>
  <c r="F1381" i="34"/>
  <c r="E1381" i="34"/>
  <c r="D1381" i="34"/>
  <c r="Q1379" i="34"/>
  <c r="P1379" i="34"/>
  <c r="O1379" i="34"/>
  <c r="N1379" i="34"/>
  <c r="M1379" i="34"/>
  <c r="L1379" i="34"/>
  <c r="K1379" i="34"/>
  <c r="J1379" i="34"/>
  <c r="I1379" i="34"/>
  <c r="H1379" i="34"/>
  <c r="G1379" i="34"/>
  <c r="F1379" i="34"/>
  <c r="E1379" i="34"/>
  <c r="D1379" i="34"/>
  <c r="B1379" i="34"/>
  <c r="B1378" i="34"/>
  <c r="B1377" i="34"/>
  <c r="B1376" i="34"/>
  <c r="Q1375" i="34"/>
  <c r="P1375" i="34"/>
  <c r="O1375" i="34"/>
  <c r="N1375" i="34"/>
  <c r="M1375" i="34"/>
  <c r="L1375" i="34"/>
  <c r="K1375" i="34"/>
  <c r="J1375" i="34"/>
  <c r="I1375" i="34"/>
  <c r="H1375" i="34"/>
  <c r="G1375" i="34"/>
  <c r="F1375" i="34"/>
  <c r="E1375" i="34"/>
  <c r="D1375" i="34"/>
  <c r="N1374" i="34"/>
  <c r="M1374" i="34"/>
  <c r="L1374" i="34"/>
  <c r="K1374" i="34"/>
  <c r="J1374" i="34"/>
  <c r="I1374" i="34"/>
  <c r="H1374" i="34"/>
  <c r="G1374" i="34"/>
  <c r="F1374" i="34"/>
  <c r="E1374" i="34"/>
  <c r="D1374" i="34"/>
  <c r="Q1373" i="34"/>
  <c r="P1373" i="34"/>
  <c r="O1373" i="34"/>
  <c r="L1373" i="34"/>
  <c r="K1373" i="34"/>
  <c r="J1373" i="34"/>
  <c r="I1373" i="34"/>
  <c r="H1373" i="34"/>
  <c r="D1373" i="34"/>
  <c r="N1372" i="34"/>
  <c r="D1371" i="34"/>
  <c r="D1367" i="34"/>
  <c r="A1366" i="34"/>
  <c r="O1355" i="34"/>
  <c r="L1355" i="34"/>
  <c r="H1355" i="34"/>
  <c r="F1355" i="34"/>
  <c r="D1355" i="34"/>
  <c r="B1354" i="34"/>
  <c r="B1353" i="34"/>
  <c r="B1352" i="34"/>
  <c r="Q1351" i="34"/>
  <c r="P1351" i="34"/>
  <c r="O1351" i="34"/>
  <c r="N1351" i="34"/>
  <c r="J1351" i="34"/>
  <c r="F1351" i="34"/>
  <c r="E1351" i="34"/>
  <c r="D1351" i="34"/>
  <c r="Q1350" i="34"/>
  <c r="P1350" i="34"/>
  <c r="O1350" i="34"/>
  <c r="N1350" i="34"/>
  <c r="J1350" i="34"/>
  <c r="F1350" i="34"/>
  <c r="E1350" i="34"/>
  <c r="D1350" i="34"/>
  <c r="Q1348" i="34"/>
  <c r="P1348" i="34"/>
  <c r="O1348" i="34"/>
  <c r="N1348" i="34"/>
  <c r="M1348" i="34"/>
  <c r="L1348" i="34"/>
  <c r="K1348" i="34"/>
  <c r="J1348" i="34"/>
  <c r="I1348" i="34"/>
  <c r="H1348" i="34"/>
  <c r="G1348" i="34"/>
  <c r="F1348" i="34"/>
  <c r="E1348" i="34"/>
  <c r="D1348" i="34"/>
  <c r="B1348" i="34"/>
  <c r="B1347" i="34"/>
  <c r="B1346" i="34"/>
  <c r="B1345" i="34"/>
  <c r="Q1344" i="34"/>
  <c r="P1344" i="34"/>
  <c r="O1344" i="34"/>
  <c r="N1344" i="34"/>
  <c r="M1344" i="34"/>
  <c r="L1344" i="34"/>
  <c r="K1344" i="34"/>
  <c r="J1344" i="34"/>
  <c r="I1344" i="34"/>
  <c r="H1344" i="34"/>
  <c r="G1344" i="34"/>
  <c r="F1344" i="34"/>
  <c r="E1344" i="34"/>
  <c r="D1344" i="34"/>
  <c r="N1343" i="34"/>
  <c r="M1343" i="34"/>
  <c r="L1343" i="34"/>
  <c r="K1343" i="34"/>
  <c r="J1343" i="34"/>
  <c r="I1343" i="34"/>
  <c r="H1343" i="34"/>
  <c r="G1343" i="34"/>
  <c r="F1343" i="34"/>
  <c r="E1343" i="34"/>
  <c r="D1343" i="34"/>
  <c r="Q1342" i="34"/>
  <c r="P1342" i="34"/>
  <c r="O1342" i="34"/>
  <c r="L1342" i="34"/>
  <c r="K1342" i="34"/>
  <c r="J1342" i="34"/>
  <c r="I1342" i="34"/>
  <c r="H1342" i="34"/>
  <c r="D1342" i="34"/>
  <c r="N1341" i="34"/>
  <c r="D1340" i="34"/>
  <c r="D1336" i="34"/>
  <c r="A1335" i="34"/>
  <c r="O1324" i="34"/>
  <c r="L1324" i="34"/>
  <c r="H1324" i="34"/>
  <c r="F1324" i="34"/>
  <c r="D1324" i="34"/>
  <c r="B1323" i="34"/>
  <c r="B1322" i="34"/>
  <c r="B1321" i="34"/>
  <c r="Q1320" i="34"/>
  <c r="P1320" i="34"/>
  <c r="O1320" i="34"/>
  <c r="N1320" i="34"/>
  <c r="J1320" i="34"/>
  <c r="F1320" i="34"/>
  <c r="E1320" i="34"/>
  <c r="D1320" i="34"/>
  <c r="Q1319" i="34"/>
  <c r="P1319" i="34"/>
  <c r="O1319" i="34"/>
  <c r="N1319" i="34"/>
  <c r="J1319" i="34"/>
  <c r="F1319" i="34"/>
  <c r="E1319" i="34"/>
  <c r="D1319" i="34"/>
  <c r="Q1317" i="34"/>
  <c r="P1317" i="34"/>
  <c r="O1317" i="34"/>
  <c r="N1317" i="34"/>
  <c r="M1317" i="34"/>
  <c r="L1317" i="34"/>
  <c r="K1317" i="34"/>
  <c r="J1317" i="34"/>
  <c r="I1317" i="34"/>
  <c r="H1317" i="34"/>
  <c r="G1317" i="34"/>
  <c r="F1317" i="34"/>
  <c r="E1317" i="34"/>
  <c r="D1317" i="34"/>
  <c r="B1317" i="34"/>
  <c r="B1316" i="34"/>
  <c r="B1315" i="34"/>
  <c r="B1314" i="34"/>
  <c r="Q1313" i="34"/>
  <c r="P1313" i="34"/>
  <c r="O1313" i="34"/>
  <c r="N1313" i="34"/>
  <c r="M1313" i="34"/>
  <c r="L1313" i="34"/>
  <c r="K1313" i="34"/>
  <c r="J1313" i="34"/>
  <c r="I1313" i="34"/>
  <c r="H1313" i="34"/>
  <c r="G1313" i="34"/>
  <c r="F1313" i="34"/>
  <c r="E1313" i="34"/>
  <c r="D1313" i="34"/>
  <c r="N1312" i="34"/>
  <c r="M1312" i="34"/>
  <c r="L1312" i="34"/>
  <c r="K1312" i="34"/>
  <c r="J1312" i="34"/>
  <c r="I1312" i="34"/>
  <c r="H1312" i="34"/>
  <c r="G1312" i="34"/>
  <c r="F1312" i="34"/>
  <c r="E1312" i="34"/>
  <c r="D1312" i="34"/>
  <c r="Q1311" i="34"/>
  <c r="P1311" i="34"/>
  <c r="O1311" i="34"/>
  <c r="L1311" i="34"/>
  <c r="K1311" i="34"/>
  <c r="J1311" i="34"/>
  <c r="I1311" i="34"/>
  <c r="H1311" i="34"/>
  <c r="D1311" i="34"/>
  <c r="N1310" i="34"/>
  <c r="D1309" i="34"/>
  <c r="D1305" i="34"/>
  <c r="A1304" i="34"/>
  <c r="O1293" i="34"/>
  <c r="L1293" i="34"/>
  <c r="H1293" i="34"/>
  <c r="F1293" i="34"/>
  <c r="D1293" i="34"/>
  <c r="B1292" i="34"/>
  <c r="B1291" i="34"/>
  <c r="B1290" i="34"/>
  <c r="Q1289" i="34"/>
  <c r="P1289" i="34"/>
  <c r="O1289" i="34"/>
  <c r="N1289" i="34"/>
  <c r="J1289" i="34"/>
  <c r="F1289" i="34"/>
  <c r="E1289" i="34"/>
  <c r="D1289" i="34"/>
  <c r="Q1288" i="34"/>
  <c r="P1288" i="34"/>
  <c r="O1288" i="34"/>
  <c r="N1288" i="34"/>
  <c r="J1288" i="34"/>
  <c r="F1288" i="34"/>
  <c r="E1288" i="34"/>
  <c r="D1288" i="34"/>
  <c r="Q1286" i="34"/>
  <c r="P1286" i="34"/>
  <c r="O1286" i="34"/>
  <c r="N1286" i="34"/>
  <c r="M1286" i="34"/>
  <c r="L1286" i="34"/>
  <c r="K1286" i="34"/>
  <c r="J1286" i="34"/>
  <c r="I1286" i="34"/>
  <c r="H1286" i="34"/>
  <c r="G1286" i="34"/>
  <c r="F1286" i="34"/>
  <c r="E1286" i="34"/>
  <c r="D1286" i="34"/>
  <c r="B1286" i="34"/>
  <c r="B1285" i="34"/>
  <c r="B1284" i="34"/>
  <c r="B1283" i="34"/>
  <c r="Q1282" i="34"/>
  <c r="P1282" i="34"/>
  <c r="O1282" i="34"/>
  <c r="N1282" i="34"/>
  <c r="M1282" i="34"/>
  <c r="L1282" i="34"/>
  <c r="K1282" i="34"/>
  <c r="J1282" i="34"/>
  <c r="I1282" i="34"/>
  <c r="H1282" i="34"/>
  <c r="G1282" i="34"/>
  <c r="F1282" i="34"/>
  <c r="E1282" i="34"/>
  <c r="D1282" i="34"/>
  <c r="N1281" i="34"/>
  <c r="M1281" i="34"/>
  <c r="L1281" i="34"/>
  <c r="K1281" i="34"/>
  <c r="J1281" i="34"/>
  <c r="I1281" i="34"/>
  <c r="H1281" i="34"/>
  <c r="G1281" i="34"/>
  <c r="F1281" i="34"/>
  <c r="E1281" i="34"/>
  <c r="D1281" i="34"/>
  <c r="Q1280" i="34"/>
  <c r="P1280" i="34"/>
  <c r="O1280" i="34"/>
  <c r="L1280" i="34"/>
  <c r="K1280" i="34"/>
  <c r="J1280" i="34"/>
  <c r="I1280" i="34"/>
  <c r="H1280" i="34"/>
  <c r="D1280" i="34"/>
  <c r="N1279" i="34"/>
  <c r="D1278" i="34"/>
  <c r="D1274" i="34"/>
  <c r="A1273" i="34"/>
  <c r="O1262" i="34"/>
  <c r="L1262" i="34"/>
  <c r="H1262" i="34"/>
  <c r="F1262" i="34"/>
  <c r="D1262" i="34"/>
  <c r="B1261" i="34"/>
  <c r="B1260" i="34"/>
  <c r="B1259" i="34"/>
  <c r="Q1258" i="34"/>
  <c r="P1258" i="34"/>
  <c r="O1258" i="34"/>
  <c r="N1258" i="34"/>
  <c r="J1258" i="34"/>
  <c r="F1258" i="34"/>
  <c r="E1258" i="34"/>
  <c r="D1258" i="34"/>
  <c r="Q1257" i="34"/>
  <c r="P1257" i="34"/>
  <c r="O1257" i="34"/>
  <c r="N1257" i="34"/>
  <c r="J1257" i="34"/>
  <c r="F1257" i="34"/>
  <c r="E1257" i="34"/>
  <c r="D1257" i="34"/>
  <c r="Q1255" i="34"/>
  <c r="P1255" i="34"/>
  <c r="O1255" i="34"/>
  <c r="N1255" i="34"/>
  <c r="M1255" i="34"/>
  <c r="L1255" i="34"/>
  <c r="K1255" i="34"/>
  <c r="J1255" i="34"/>
  <c r="I1255" i="34"/>
  <c r="H1255" i="34"/>
  <c r="G1255" i="34"/>
  <c r="F1255" i="34"/>
  <c r="E1255" i="34"/>
  <c r="D1255" i="34"/>
  <c r="B1255" i="34"/>
  <c r="B1254" i="34"/>
  <c r="B1253" i="34"/>
  <c r="B1252" i="34"/>
  <c r="Q1251" i="34"/>
  <c r="P1251" i="34"/>
  <c r="O1251" i="34"/>
  <c r="N1251" i="34"/>
  <c r="M1251" i="34"/>
  <c r="L1251" i="34"/>
  <c r="K1251" i="34"/>
  <c r="J1251" i="34"/>
  <c r="I1251" i="34"/>
  <c r="H1251" i="34"/>
  <c r="G1251" i="34"/>
  <c r="F1251" i="34"/>
  <c r="E1251" i="34"/>
  <c r="D1251" i="34"/>
  <c r="N1250" i="34"/>
  <c r="M1250" i="34"/>
  <c r="L1250" i="34"/>
  <c r="K1250" i="34"/>
  <c r="J1250" i="34"/>
  <c r="I1250" i="34"/>
  <c r="H1250" i="34"/>
  <c r="G1250" i="34"/>
  <c r="F1250" i="34"/>
  <c r="E1250" i="34"/>
  <c r="D1250" i="34"/>
  <c r="Q1249" i="34"/>
  <c r="P1249" i="34"/>
  <c r="O1249" i="34"/>
  <c r="L1249" i="34"/>
  <c r="K1249" i="34"/>
  <c r="J1249" i="34"/>
  <c r="I1249" i="34"/>
  <c r="H1249" i="34"/>
  <c r="D1249" i="34"/>
  <c r="N1248" i="34"/>
  <c r="D1247" i="34"/>
  <c r="D1243" i="34"/>
  <c r="A1242" i="34"/>
  <c r="Q700" i="34"/>
  <c r="P700" i="34"/>
  <c r="O700" i="34"/>
  <c r="N700" i="34"/>
  <c r="J700" i="34"/>
  <c r="F700" i="34"/>
  <c r="E700" i="34"/>
  <c r="D700" i="34"/>
  <c r="Q699" i="34"/>
  <c r="P699" i="34"/>
  <c r="O699" i="34"/>
  <c r="N699" i="34"/>
  <c r="J699" i="34"/>
  <c r="F699" i="34"/>
  <c r="E699" i="34"/>
  <c r="D699" i="34"/>
  <c r="Q1227" i="34"/>
  <c r="P1227" i="34"/>
  <c r="O1227" i="34"/>
  <c r="N1227" i="34"/>
  <c r="J1227" i="34"/>
  <c r="F1227" i="34"/>
  <c r="E1227" i="34"/>
  <c r="D1227" i="34"/>
  <c r="Q1226" i="34"/>
  <c r="P1226" i="34"/>
  <c r="O1226" i="34"/>
  <c r="N1226" i="34"/>
  <c r="J1226" i="34"/>
  <c r="F1226" i="34"/>
  <c r="E1226" i="34"/>
  <c r="D1226" i="34"/>
  <c r="Q1196" i="34"/>
  <c r="P1196" i="34"/>
  <c r="O1196" i="34"/>
  <c r="N1196" i="34"/>
  <c r="J1196" i="34"/>
  <c r="F1196" i="34"/>
  <c r="E1196" i="34"/>
  <c r="D1196" i="34"/>
  <c r="Q1195" i="34"/>
  <c r="P1195" i="34"/>
  <c r="O1195" i="34"/>
  <c r="N1195" i="34"/>
  <c r="J1195" i="34"/>
  <c r="F1195" i="34"/>
  <c r="E1195" i="34"/>
  <c r="D1195" i="34"/>
  <c r="Q1165" i="34"/>
  <c r="P1165" i="34"/>
  <c r="O1165" i="34"/>
  <c r="N1165" i="34"/>
  <c r="J1165" i="34"/>
  <c r="F1165" i="34"/>
  <c r="E1165" i="34"/>
  <c r="D1165" i="34"/>
  <c r="Q1164" i="34"/>
  <c r="P1164" i="34"/>
  <c r="O1164" i="34"/>
  <c r="N1164" i="34"/>
  <c r="J1164" i="34"/>
  <c r="F1164" i="34"/>
  <c r="E1164" i="34"/>
  <c r="D1164" i="34"/>
  <c r="Q1134" i="34"/>
  <c r="P1134" i="34"/>
  <c r="O1134" i="34"/>
  <c r="N1134" i="34"/>
  <c r="J1134" i="34"/>
  <c r="F1134" i="34"/>
  <c r="E1134" i="34"/>
  <c r="D1134" i="34"/>
  <c r="Q1133" i="34"/>
  <c r="P1133" i="34"/>
  <c r="O1133" i="34"/>
  <c r="N1133" i="34"/>
  <c r="J1133" i="34"/>
  <c r="F1133" i="34"/>
  <c r="E1133" i="34"/>
  <c r="D1133" i="34"/>
  <c r="Q1103" i="34"/>
  <c r="P1103" i="34"/>
  <c r="O1103" i="34"/>
  <c r="N1103" i="34"/>
  <c r="J1103" i="34"/>
  <c r="F1103" i="34"/>
  <c r="E1103" i="34"/>
  <c r="D1103" i="34"/>
  <c r="Q1102" i="34"/>
  <c r="P1102" i="34"/>
  <c r="O1102" i="34"/>
  <c r="N1102" i="34"/>
  <c r="J1102" i="34"/>
  <c r="F1102" i="34"/>
  <c r="E1102" i="34"/>
  <c r="D1102" i="34"/>
  <c r="Q1072" i="34"/>
  <c r="P1072" i="34"/>
  <c r="O1072" i="34"/>
  <c r="N1072" i="34"/>
  <c r="J1072" i="34"/>
  <c r="F1072" i="34"/>
  <c r="E1072" i="34"/>
  <c r="D1072" i="34"/>
  <c r="Q1071" i="34"/>
  <c r="P1071" i="34"/>
  <c r="O1071" i="34"/>
  <c r="N1071" i="34"/>
  <c r="J1071" i="34"/>
  <c r="F1071" i="34"/>
  <c r="E1071" i="34"/>
  <c r="D1071" i="34"/>
  <c r="Q1041" i="34"/>
  <c r="P1041" i="34"/>
  <c r="O1041" i="34"/>
  <c r="N1041" i="34"/>
  <c r="J1041" i="34"/>
  <c r="F1041" i="34"/>
  <c r="E1041" i="34"/>
  <c r="D1041" i="34"/>
  <c r="Q1040" i="34"/>
  <c r="P1040" i="34"/>
  <c r="O1040" i="34"/>
  <c r="N1040" i="34"/>
  <c r="J1040" i="34"/>
  <c r="F1040" i="34"/>
  <c r="E1040" i="34"/>
  <c r="D1040" i="34"/>
  <c r="Q1010" i="34"/>
  <c r="P1010" i="34"/>
  <c r="O1010" i="34"/>
  <c r="N1010" i="34"/>
  <c r="J1010" i="34"/>
  <c r="F1010" i="34"/>
  <c r="E1010" i="34"/>
  <c r="D1010" i="34"/>
  <c r="Q1009" i="34"/>
  <c r="P1009" i="34"/>
  <c r="O1009" i="34"/>
  <c r="N1009" i="34"/>
  <c r="J1009" i="34"/>
  <c r="F1009" i="34"/>
  <c r="E1009" i="34"/>
  <c r="D1009" i="34"/>
  <c r="Q979" i="34"/>
  <c r="P979" i="34"/>
  <c r="O979" i="34"/>
  <c r="N979" i="34"/>
  <c r="J979" i="34"/>
  <c r="F979" i="34"/>
  <c r="E979" i="34"/>
  <c r="D979" i="34"/>
  <c r="Q978" i="34"/>
  <c r="P978" i="34"/>
  <c r="O978" i="34"/>
  <c r="N978" i="34"/>
  <c r="J978" i="34"/>
  <c r="F978" i="34"/>
  <c r="E978" i="34"/>
  <c r="D978" i="34"/>
  <c r="Q948" i="34"/>
  <c r="P948" i="34"/>
  <c r="O948" i="34"/>
  <c r="N948" i="34"/>
  <c r="J948" i="34"/>
  <c r="F948" i="34"/>
  <c r="E948" i="34"/>
  <c r="D948" i="34"/>
  <c r="Q947" i="34"/>
  <c r="P947" i="34"/>
  <c r="O947" i="34"/>
  <c r="N947" i="34"/>
  <c r="J947" i="34"/>
  <c r="F947" i="34"/>
  <c r="E947" i="34"/>
  <c r="D947" i="34"/>
  <c r="Q917" i="34"/>
  <c r="P917" i="34"/>
  <c r="O917" i="34"/>
  <c r="N917" i="34"/>
  <c r="J917" i="34"/>
  <c r="F917" i="34"/>
  <c r="E917" i="34"/>
  <c r="D917" i="34"/>
  <c r="Q916" i="34"/>
  <c r="P916" i="34"/>
  <c r="O916" i="34"/>
  <c r="N916" i="34"/>
  <c r="J916" i="34"/>
  <c r="F916" i="34"/>
  <c r="E916" i="34"/>
  <c r="D916" i="34"/>
  <c r="Q886" i="34"/>
  <c r="P886" i="34"/>
  <c r="O886" i="34"/>
  <c r="N886" i="34"/>
  <c r="J886" i="34"/>
  <c r="F886" i="34"/>
  <c r="E886" i="34"/>
  <c r="D886" i="34"/>
  <c r="Q885" i="34"/>
  <c r="P885" i="34"/>
  <c r="O885" i="34"/>
  <c r="N885" i="34"/>
  <c r="J885" i="34"/>
  <c r="F885" i="34"/>
  <c r="E885" i="34"/>
  <c r="D885" i="34"/>
  <c r="Q855" i="34"/>
  <c r="P855" i="34"/>
  <c r="O855" i="34"/>
  <c r="N855" i="34"/>
  <c r="J855" i="34"/>
  <c r="F855" i="34"/>
  <c r="E855" i="34"/>
  <c r="D855" i="34"/>
  <c r="Q854" i="34"/>
  <c r="P854" i="34"/>
  <c r="O854" i="34"/>
  <c r="N854" i="34"/>
  <c r="J854" i="34"/>
  <c r="F854" i="34"/>
  <c r="E854" i="34"/>
  <c r="D854" i="34"/>
  <c r="Q824" i="34"/>
  <c r="P824" i="34"/>
  <c r="O824" i="34"/>
  <c r="N824" i="34"/>
  <c r="J824" i="34"/>
  <c r="F824" i="34"/>
  <c r="E824" i="34"/>
  <c r="D824" i="34"/>
  <c r="Q823" i="34"/>
  <c r="P823" i="34"/>
  <c r="O823" i="34"/>
  <c r="N823" i="34"/>
  <c r="J823" i="34"/>
  <c r="F823" i="34"/>
  <c r="E823" i="34"/>
  <c r="D823" i="34"/>
  <c r="Q793" i="34"/>
  <c r="P793" i="34"/>
  <c r="O793" i="34"/>
  <c r="N793" i="34"/>
  <c r="J793" i="34"/>
  <c r="F793" i="34"/>
  <c r="E793" i="34"/>
  <c r="D793" i="34"/>
  <c r="Q792" i="34"/>
  <c r="P792" i="34"/>
  <c r="O792" i="34"/>
  <c r="N792" i="34"/>
  <c r="J792" i="34"/>
  <c r="F792" i="34"/>
  <c r="E792" i="34"/>
  <c r="D792" i="34"/>
  <c r="Q762" i="34"/>
  <c r="P762" i="34"/>
  <c r="O762" i="34"/>
  <c r="N762" i="34"/>
  <c r="J762" i="34"/>
  <c r="F762" i="34"/>
  <c r="E762" i="34"/>
  <c r="D762" i="34"/>
  <c r="Q761" i="34"/>
  <c r="P761" i="34"/>
  <c r="O761" i="34"/>
  <c r="N761" i="34"/>
  <c r="J761" i="34"/>
  <c r="F761" i="34"/>
  <c r="E761" i="34"/>
  <c r="D761" i="34"/>
  <c r="Q731" i="34"/>
  <c r="P731" i="34"/>
  <c r="O731" i="34"/>
  <c r="N731" i="34"/>
  <c r="J731" i="34"/>
  <c r="F731" i="34"/>
  <c r="E731" i="34"/>
  <c r="D731" i="34"/>
  <c r="Q730" i="34"/>
  <c r="P730" i="34"/>
  <c r="O730" i="34"/>
  <c r="N730" i="34"/>
  <c r="J730" i="34"/>
  <c r="F730" i="34"/>
  <c r="E730" i="34"/>
  <c r="D730" i="34"/>
  <c r="Q669" i="34"/>
  <c r="P669" i="34"/>
  <c r="O669" i="34"/>
  <c r="N669" i="34"/>
  <c r="J669" i="34"/>
  <c r="F669" i="34"/>
  <c r="E669" i="34"/>
  <c r="D669" i="34"/>
  <c r="Q668" i="34"/>
  <c r="P668" i="34"/>
  <c r="O668" i="34"/>
  <c r="N668" i="34"/>
  <c r="J668" i="34"/>
  <c r="F668" i="34"/>
  <c r="E668" i="34"/>
  <c r="D668" i="34"/>
  <c r="Q638" i="34"/>
  <c r="P638" i="34"/>
  <c r="O638" i="34"/>
  <c r="N638" i="34"/>
  <c r="J638" i="34"/>
  <c r="F638" i="34"/>
  <c r="E638" i="34"/>
  <c r="D638" i="34"/>
  <c r="Q637" i="34"/>
  <c r="P637" i="34"/>
  <c r="O637" i="34"/>
  <c r="N637" i="34"/>
  <c r="J637" i="34"/>
  <c r="F637" i="34"/>
  <c r="E637" i="34"/>
  <c r="D637" i="34"/>
  <c r="Q607" i="34"/>
  <c r="P607" i="34"/>
  <c r="O607" i="34"/>
  <c r="N607" i="34"/>
  <c r="J607" i="34"/>
  <c r="F607" i="34"/>
  <c r="E607" i="34"/>
  <c r="D607" i="34"/>
  <c r="Q606" i="34"/>
  <c r="P606" i="34"/>
  <c r="O606" i="34"/>
  <c r="N606" i="34"/>
  <c r="J606" i="34"/>
  <c r="F606" i="34"/>
  <c r="E606" i="34"/>
  <c r="D606" i="34"/>
  <c r="Q576" i="34"/>
  <c r="P576" i="34"/>
  <c r="O576" i="34"/>
  <c r="N576" i="34"/>
  <c r="J576" i="34"/>
  <c r="F576" i="34"/>
  <c r="E576" i="34"/>
  <c r="D576" i="34"/>
  <c r="Q575" i="34"/>
  <c r="P575" i="34"/>
  <c r="O575" i="34"/>
  <c r="N575" i="34"/>
  <c r="J575" i="34"/>
  <c r="F575" i="34"/>
  <c r="E575" i="34"/>
  <c r="D575" i="34"/>
  <c r="Q545" i="34"/>
  <c r="P545" i="34"/>
  <c r="O545" i="34"/>
  <c r="N545" i="34"/>
  <c r="J545" i="34"/>
  <c r="F545" i="34"/>
  <c r="E545" i="34"/>
  <c r="D545" i="34"/>
  <c r="Q544" i="34"/>
  <c r="P544" i="34"/>
  <c r="O544" i="34"/>
  <c r="N544" i="34"/>
  <c r="J544" i="34"/>
  <c r="F544" i="34"/>
  <c r="E544" i="34"/>
  <c r="D544" i="34"/>
  <c r="Q514" i="34"/>
  <c r="P514" i="34"/>
  <c r="O514" i="34"/>
  <c r="N514" i="34"/>
  <c r="J514" i="34"/>
  <c r="F514" i="34"/>
  <c r="E514" i="34"/>
  <c r="D514" i="34"/>
  <c r="Q513" i="34"/>
  <c r="P513" i="34"/>
  <c r="O513" i="34"/>
  <c r="N513" i="34"/>
  <c r="J513" i="34"/>
  <c r="F513" i="34"/>
  <c r="E513" i="34"/>
  <c r="D513" i="34"/>
  <c r="Q483" i="34"/>
  <c r="P483" i="34"/>
  <c r="O483" i="34"/>
  <c r="N483" i="34"/>
  <c r="J483" i="34"/>
  <c r="F483" i="34"/>
  <c r="E483" i="34"/>
  <c r="D483" i="34"/>
  <c r="Q482" i="34"/>
  <c r="P482" i="34"/>
  <c r="O482" i="34"/>
  <c r="N482" i="34"/>
  <c r="J482" i="34"/>
  <c r="F482" i="34"/>
  <c r="E482" i="34"/>
  <c r="D482" i="34"/>
  <c r="Q452" i="34"/>
  <c r="P452" i="34"/>
  <c r="O452" i="34"/>
  <c r="N452" i="34"/>
  <c r="J452" i="34"/>
  <c r="F452" i="34"/>
  <c r="E452" i="34"/>
  <c r="D452" i="34"/>
  <c r="Q451" i="34"/>
  <c r="P451" i="34"/>
  <c r="O451" i="34"/>
  <c r="N451" i="34"/>
  <c r="J451" i="34"/>
  <c r="F451" i="34"/>
  <c r="E451" i="34"/>
  <c r="D451" i="34"/>
  <c r="Q421" i="34"/>
  <c r="P421" i="34"/>
  <c r="O421" i="34"/>
  <c r="N421" i="34"/>
  <c r="J421" i="34"/>
  <c r="F421" i="34"/>
  <c r="E421" i="34"/>
  <c r="D421" i="34"/>
  <c r="Q420" i="34"/>
  <c r="P420" i="34"/>
  <c r="O420" i="34"/>
  <c r="N420" i="34"/>
  <c r="J420" i="34"/>
  <c r="F420" i="34"/>
  <c r="E420" i="34"/>
  <c r="D420" i="34"/>
  <c r="Q390" i="34"/>
  <c r="P390" i="34"/>
  <c r="O390" i="34"/>
  <c r="N390" i="34"/>
  <c r="J390" i="34"/>
  <c r="F390" i="34"/>
  <c r="E390" i="34"/>
  <c r="D390" i="34"/>
  <c r="Q389" i="34"/>
  <c r="P389" i="34"/>
  <c r="O389" i="34"/>
  <c r="N389" i="34"/>
  <c r="J389" i="34"/>
  <c r="F389" i="34"/>
  <c r="E389" i="34"/>
  <c r="D389" i="34"/>
  <c r="Q359" i="34"/>
  <c r="P359" i="34"/>
  <c r="O359" i="34"/>
  <c r="N359" i="34"/>
  <c r="J359" i="34"/>
  <c r="F359" i="34"/>
  <c r="E359" i="34"/>
  <c r="D359" i="34"/>
  <c r="Q358" i="34"/>
  <c r="P358" i="34"/>
  <c r="O358" i="34"/>
  <c r="N358" i="34"/>
  <c r="J358" i="34"/>
  <c r="F358" i="34"/>
  <c r="E358" i="34"/>
  <c r="D358" i="34"/>
  <c r="Q328" i="34"/>
  <c r="P328" i="34"/>
  <c r="O328" i="34"/>
  <c r="N328" i="34"/>
  <c r="J328" i="34"/>
  <c r="F328" i="34"/>
  <c r="E328" i="34"/>
  <c r="D328" i="34"/>
  <c r="Q327" i="34"/>
  <c r="P327" i="34"/>
  <c r="O327" i="34"/>
  <c r="N327" i="34"/>
  <c r="J327" i="34"/>
  <c r="F327" i="34"/>
  <c r="E327" i="34"/>
  <c r="D327" i="34"/>
  <c r="Q297" i="34"/>
  <c r="P297" i="34"/>
  <c r="O297" i="34"/>
  <c r="N297" i="34"/>
  <c r="J297" i="34"/>
  <c r="F297" i="34"/>
  <c r="E297" i="34"/>
  <c r="D297" i="34"/>
  <c r="Q296" i="34"/>
  <c r="P296" i="34"/>
  <c r="O296" i="34"/>
  <c r="N296" i="34"/>
  <c r="J296" i="34"/>
  <c r="F296" i="34"/>
  <c r="E296" i="34"/>
  <c r="D296" i="34"/>
  <c r="Q266" i="34"/>
  <c r="P266" i="34"/>
  <c r="O266" i="34"/>
  <c r="N266" i="34"/>
  <c r="J266" i="34"/>
  <c r="F266" i="34"/>
  <c r="E266" i="34"/>
  <c r="D266" i="34"/>
  <c r="Q265" i="34"/>
  <c r="P265" i="34"/>
  <c r="O265" i="34"/>
  <c r="N265" i="34"/>
  <c r="J265" i="34"/>
  <c r="F265" i="34"/>
  <c r="E265" i="34"/>
  <c r="D265" i="34"/>
  <c r="Q235" i="34"/>
  <c r="P235" i="34"/>
  <c r="O235" i="34"/>
  <c r="N235" i="34"/>
  <c r="J235" i="34"/>
  <c r="F235" i="34"/>
  <c r="E235" i="34"/>
  <c r="D235" i="34"/>
  <c r="Q234" i="34"/>
  <c r="P234" i="34"/>
  <c r="O234" i="34"/>
  <c r="N234" i="34"/>
  <c r="J234" i="34"/>
  <c r="F234" i="34"/>
  <c r="E234" i="34"/>
  <c r="D234" i="34"/>
  <c r="Q204" i="34"/>
  <c r="P204" i="34"/>
  <c r="O204" i="34"/>
  <c r="N204" i="34"/>
  <c r="J204" i="34"/>
  <c r="F204" i="34"/>
  <c r="E204" i="34"/>
  <c r="D204" i="34"/>
  <c r="Q203" i="34"/>
  <c r="P203" i="34"/>
  <c r="O203" i="34"/>
  <c r="N203" i="34"/>
  <c r="J203" i="34"/>
  <c r="F203" i="34"/>
  <c r="E203" i="34"/>
  <c r="D203" i="34"/>
  <c r="Q173" i="34"/>
  <c r="P173" i="34"/>
  <c r="O173" i="34"/>
  <c r="N173" i="34"/>
  <c r="J173" i="34"/>
  <c r="F173" i="34"/>
  <c r="E173" i="34"/>
  <c r="D173" i="34"/>
  <c r="Q172" i="34"/>
  <c r="P172" i="34"/>
  <c r="O172" i="34"/>
  <c r="N172" i="34"/>
  <c r="J172" i="34"/>
  <c r="F172" i="34"/>
  <c r="E172" i="34"/>
  <c r="D172" i="34"/>
  <c r="Q142" i="34"/>
  <c r="P142" i="34"/>
  <c r="O142" i="34"/>
  <c r="N142" i="34"/>
  <c r="J142" i="34"/>
  <c r="F142" i="34"/>
  <c r="E142" i="34"/>
  <c r="D142" i="34"/>
  <c r="Q141" i="34"/>
  <c r="P141" i="34"/>
  <c r="O141" i="34"/>
  <c r="N141" i="34"/>
  <c r="J141" i="34"/>
  <c r="F141" i="34"/>
  <c r="E141" i="34"/>
  <c r="D141" i="34"/>
  <c r="Q111" i="34"/>
  <c r="P111" i="34"/>
  <c r="O111" i="34"/>
  <c r="N111" i="34"/>
  <c r="J111" i="34"/>
  <c r="F111" i="34"/>
  <c r="E111" i="34"/>
  <c r="D111" i="34"/>
  <c r="Q110" i="34"/>
  <c r="P110" i="34"/>
  <c r="O110" i="34"/>
  <c r="N110" i="34"/>
  <c r="J110" i="34"/>
  <c r="F110" i="34"/>
  <c r="E110" i="34"/>
  <c r="D110" i="34"/>
  <c r="Q80" i="34"/>
  <c r="P80" i="34"/>
  <c r="O80" i="34"/>
  <c r="N80" i="34"/>
  <c r="J80" i="34"/>
  <c r="F80" i="34"/>
  <c r="E80" i="34"/>
  <c r="D80" i="34"/>
  <c r="Q79" i="34"/>
  <c r="P79" i="34"/>
  <c r="O79" i="34"/>
  <c r="N79" i="34"/>
  <c r="J79" i="34"/>
  <c r="F79" i="34"/>
  <c r="E79" i="34"/>
  <c r="D79" i="34"/>
  <c r="Q49" i="34"/>
  <c r="P49" i="34"/>
  <c r="O49" i="34"/>
  <c r="N49" i="34"/>
  <c r="J49" i="34"/>
  <c r="F49" i="34"/>
  <c r="E49" i="34"/>
  <c r="D49" i="34"/>
  <c r="Q48" i="34"/>
  <c r="P48" i="34"/>
  <c r="O48" i="34"/>
  <c r="N48" i="34"/>
  <c r="J48" i="34"/>
  <c r="F48" i="34"/>
  <c r="E48" i="34"/>
  <c r="D48" i="34"/>
  <c r="Q18" i="34"/>
  <c r="P18" i="34"/>
  <c r="O18" i="34"/>
  <c r="N18" i="34"/>
  <c r="J18" i="34"/>
  <c r="F18" i="34"/>
  <c r="E18" i="34"/>
  <c r="D18" i="34"/>
  <c r="Q17" i="34"/>
  <c r="P17" i="34"/>
  <c r="O17" i="34"/>
  <c r="N17" i="34"/>
  <c r="J17" i="34"/>
  <c r="F17" i="34"/>
  <c r="E17" i="34"/>
  <c r="D17" i="34"/>
  <c r="CQ4" i="1"/>
  <c r="CQ5" i="1"/>
  <c r="CG4" i="1"/>
  <c r="BW4" i="1"/>
  <c r="ED46" i="1"/>
  <c r="EE46" i="1"/>
  <c r="O1235" i="34"/>
  <c r="Y46" i="1"/>
  <c r="DA46" i="1"/>
  <c r="DD46" i="1"/>
  <c r="DG46" i="1"/>
  <c r="DJ46" i="1"/>
  <c r="DZ46" i="1"/>
  <c r="DB46" i="1"/>
  <c r="DE46" i="1"/>
  <c r="DH46" i="1"/>
  <c r="DK46" i="1"/>
  <c r="EA46" i="1"/>
  <c r="EB46" i="1"/>
  <c r="EC46" i="1"/>
  <c r="L1235" i="34"/>
  <c r="J1235" i="34"/>
  <c r="H1235" i="34"/>
  <c r="F1235" i="34"/>
  <c r="D1235" i="34"/>
  <c r="O1233" i="34"/>
  <c r="L1233" i="34"/>
  <c r="H1233" i="34"/>
  <c r="F1233" i="34"/>
  <c r="D1233" i="34"/>
  <c r="O1232" i="34"/>
  <c r="L1232" i="34"/>
  <c r="H1232" i="34"/>
  <c r="F1232" i="34"/>
  <c r="D1232" i="34"/>
  <c r="Q1230" i="34"/>
  <c r="P1230" i="34"/>
  <c r="O1230" i="34"/>
  <c r="N1230" i="34"/>
  <c r="J1230" i="34"/>
  <c r="F1230" i="34"/>
  <c r="E1230" i="34"/>
  <c r="D1230" i="34"/>
  <c r="Q1229" i="34"/>
  <c r="P1229" i="34"/>
  <c r="O1229" i="34"/>
  <c r="N1229" i="34"/>
  <c r="J1229" i="34"/>
  <c r="F1229" i="34"/>
  <c r="E1229" i="34"/>
  <c r="D1229" i="34"/>
  <c r="Q1228" i="34"/>
  <c r="P1228" i="34"/>
  <c r="O1228" i="34"/>
  <c r="N1228" i="34"/>
  <c r="J1228" i="34"/>
  <c r="F1228" i="34"/>
  <c r="E1228" i="34"/>
  <c r="D1228" i="34"/>
  <c r="Q1225" i="34"/>
  <c r="P1225" i="34"/>
  <c r="O1225" i="34"/>
  <c r="N1225" i="34"/>
  <c r="M1225" i="34"/>
  <c r="L1225" i="34"/>
  <c r="K1225" i="34"/>
  <c r="J1225" i="34"/>
  <c r="I1225" i="34"/>
  <c r="H1225" i="34"/>
  <c r="G1225" i="34"/>
  <c r="F1225" i="34"/>
  <c r="E1225" i="34"/>
  <c r="D1225" i="34"/>
  <c r="Q1223" i="34"/>
  <c r="P1223" i="34"/>
  <c r="O1223" i="34"/>
  <c r="N1223" i="34"/>
  <c r="M1223" i="34"/>
  <c r="L1223" i="34"/>
  <c r="K1223" i="34"/>
  <c r="J1223" i="34"/>
  <c r="I1223" i="34"/>
  <c r="H1223" i="34"/>
  <c r="G1223" i="34"/>
  <c r="F1223" i="34"/>
  <c r="E1223" i="34"/>
  <c r="D1223" i="34"/>
  <c r="Q1222" i="34"/>
  <c r="P1222" i="34"/>
  <c r="O1222" i="34"/>
  <c r="N1222" i="34"/>
  <c r="M1222" i="34"/>
  <c r="L1222" i="34"/>
  <c r="K1222" i="34"/>
  <c r="J1222" i="34"/>
  <c r="I1222" i="34"/>
  <c r="H1222" i="34"/>
  <c r="G1222" i="34"/>
  <c r="F1222" i="34"/>
  <c r="E1222" i="34"/>
  <c r="D1222" i="34"/>
  <c r="Q1221" i="34"/>
  <c r="P1221" i="34"/>
  <c r="O1221" i="34"/>
  <c r="N1221" i="34"/>
  <c r="M1221" i="34"/>
  <c r="L1221" i="34"/>
  <c r="K1221" i="34"/>
  <c r="J1221" i="34"/>
  <c r="I1221" i="34"/>
  <c r="H1221" i="34"/>
  <c r="G1221" i="34"/>
  <c r="F1221" i="34"/>
  <c r="E1221" i="34"/>
  <c r="D1221" i="34"/>
  <c r="F1217" i="34"/>
  <c r="D1217" i="34"/>
  <c r="L1216" i="34"/>
  <c r="H1216" i="34"/>
  <c r="D1215" i="34"/>
  <c r="D1214" i="34"/>
  <c r="D1213" i="34"/>
  <c r="ED45" i="1"/>
  <c r="EE45" i="1"/>
  <c r="O1204" i="34"/>
  <c r="Y45" i="1"/>
  <c r="DA45" i="1"/>
  <c r="DD45" i="1"/>
  <c r="DG45" i="1"/>
  <c r="DJ45" i="1"/>
  <c r="DZ45" i="1"/>
  <c r="DB45" i="1"/>
  <c r="DE45" i="1"/>
  <c r="DH45" i="1"/>
  <c r="DK45" i="1"/>
  <c r="EA45" i="1"/>
  <c r="EB45" i="1"/>
  <c r="EC45" i="1"/>
  <c r="L1204" i="34"/>
  <c r="J1204" i="34"/>
  <c r="H1204" i="34"/>
  <c r="F1204" i="34"/>
  <c r="D1204" i="34"/>
  <c r="O1202" i="34"/>
  <c r="L1202" i="34"/>
  <c r="H1202" i="34"/>
  <c r="F1202" i="34"/>
  <c r="D1202" i="34"/>
  <c r="O1201" i="34"/>
  <c r="L1201" i="34"/>
  <c r="H1201" i="34"/>
  <c r="F1201" i="34"/>
  <c r="D1201" i="34"/>
  <c r="Q1199" i="34"/>
  <c r="P1199" i="34"/>
  <c r="O1199" i="34"/>
  <c r="N1199" i="34"/>
  <c r="J1199" i="34"/>
  <c r="F1199" i="34"/>
  <c r="E1199" i="34"/>
  <c r="D1199" i="34"/>
  <c r="Q1198" i="34"/>
  <c r="P1198" i="34"/>
  <c r="O1198" i="34"/>
  <c r="N1198" i="34"/>
  <c r="J1198" i="34"/>
  <c r="F1198" i="34"/>
  <c r="E1198" i="34"/>
  <c r="D1198" i="34"/>
  <c r="Q1197" i="34"/>
  <c r="P1197" i="34"/>
  <c r="O1197" i="34"/>
  <c r="N1197" i="34"/>
  <c r="J1197" i="34"/>
  <c r="F1197" i="34"/>
  <c r="E1197" i="34"/>
  <c r="D1197" i="34"/>
  <c r="Q1194" i="34"/>
  <c r="P1194" i="34"/>
  <c r="O1194" i="34"/>
  <c r="N1194" i="34"/>
  <c r="M1194" i="34"/>
  <c r="L1194" i="34"/>
  <c r="K1194" i="34"/>
  <c r="J1194" i="34"/>
  <c r="I1194" i="34"/>
  <c r="H1194" i="34"/>
  <c r="G1194" i="34"/>
  <c r="F1194" i="34"/>
  <c r="E1194" i="34"/>
  <c r="D1194" i="34"/>
  <c r="Q1192" i="34"/>
  <c r="P1192" i="34"/>
  <c r="O1192" i="34"/>
  <c r="N1192" i="34"/>
  <c r="M1192" i="34"/>
  <c r="L1192" i="34"/>
  <c r="K1192" i="34"/>
  <c r="J1192" i="34"/>
  <c r="I1192" i="34"/>
  <c r="H1192" i="34"/>
  <c r="G1192" i="34"/>
  <c r="F1192" i="34"/>
  <c r="E1192" i="34"/>
  <c r="D1192" i="34"/>
  <c r="Q1191" i="34"/>
  <c r="P1191" i="34"/>
  <c r="O1191" i="34"/>
  <c r="N1191" i="34"/>
  <c r="M1191" i="34"/>
  <c r="L1191" i="34"/>
  <c r="K1191" i="34"/>
  <c r="J1191" i="34"/>
  <c r="I1191" i="34"/>
  <c r="H1191" i="34"/>
  <c r="G1191" i="34"/>
  <c r="F1191" i="34"/>
  <c r="E1191" i="34"/>
  <c r="D1191" i="34"/>
  <c r="Q1190" i="34"/>
  <c r="P1190" i="34"/>
  <c r="O1190" i="34"/>
  <c r="N1190" i="34"/>
  <c r="M1190" i="34"/>
  <c r="L1190" i="34"/>
  <c r="K1190" i="34"/>
  <c r="J1190" i="34"/>
  <c r="I1190" i="34"/>
  <c r="H1190" i="34"/>
  <c r="G1190" i="34"/>
  <c r="F1190" i="34"/>
  <c r="E1190" i="34"/>
  <c r="D1190" i="34"/>
  <c r="F1186" i="34"/>
  <c r="D1186" i="34"/>
  <c r="L1185" i="34"/>
  <c r="H1185" i="34"/>
  <c r="D1184" i="34"/>
  <c r="D1183" i="34"/>
  <c r="D1182" i="34"/>
  <c r="ED44" i="1"/>
  <c r="EE44" i="1"/>
  <c r="O1173" i="34"/>
  <c r="Y44" i="1"/>
  <c r="DA44" i="1"/>
  <c r="DD44" i="1"/>
  <c r="DG44" i="1"/>
  <c r="DJ44" i="1"/>
  <c r="DZ44" i="1"/>
  <c r="DB44" i="1"/>
  <c r="DE44" i="1"/>
  <c r="DH44" i="1"/>
  <c r="DK44" i="1"/>
  <c r="EA44" i="1"/>
  <c r="EB44" i="1"/>
  <c r="EC44" i="1"/>
  <c r="L1173" i="34"/>
  <c r="J1173" i="34"/>
  <c r="H1173" i="34"/>
  <c r="F1173" i="34"/>
  <c r="D1173" i="34"/>
  <c r="O1171" i="34"/>
  <c r="L1171" i="34"/>
  <c r="H1171" i="34"/>
  <c r="F1171" i="34"/>
  <c r="D1171" i="34"/>
  <c r="O1170" i="34"/>
  <c r="L1170" i="34"/>
  <c r="H1170" i="34"/>
  <c r="F1170" i="34"/>
  <c r="D1170" i="34"/>
  <c r="Q1168" i="34"/>
  <c r="P1168" i="34"/>
  <c r="O1168" i="34"/>
  <c r="N1168" i="34"/>
  <c r="J1168" i="34"/>
  <c r="F1168" i="34"/>
  <c r="E1168" i="34"/>
  <c r="D1168" i="34"/>
  <c r="Q1167" i="34"/>
  <c r="P1167" i="34"/>
  <c r="O1167" i="34"/>
  <c r="N1167" i="34"/>
  <c r="J1167" i="34"/>
  <c r="F1167" i="34"/>
  <c r="E1167" i="34"/>
  <c r="D1167" i="34"/>
  <c r="Q1166" i="34"/>
  <c r="P1166" i="34"/>
  <c r="O1166" i="34"/>
  <c r="N1166" i="34"/>
  <c r="J1166" i="34"/>
  <c r="F1166" i="34"/>
  <c r="E1166" i="34"/>
  <c r="D1166" i="34"/>
  <c r="Q1163" i="34"/>
  <c r="P1163" i="34"/>
  <c r="O1163" i="34"/>
  <c r="N1163" i="34"/>
  <c r="M1163" i="34"/>
  <c r="L1163" i="34"/>
  <c r="K1163" i="34"/>
  <c r="J1163" i="34"/>
  <c r="I1163" i="34"/>
  <c r="H1163" i="34"/>
  <c r="G1163" i="34"/>
  <c r="F1163" i="34"/>
  <c r="E1163" i="34"/>
  <c r="D1163" i="34"/>
  <c r="Q1161" i="34"/>
  <c r="P1161" i="34"/>
  <c r="O1161" i="34"/>
  <c r="N1161" i="34"/>
  <c r="M1161" i="34"/>
  <c r="L1161" i="34"/>
  <c r="K1161" i="34"/>
  <c r="J1161" i="34"/>
  <c r="I1161" i="34"/>
  <c r="H1161" i="34"/>
  <c r="G1161" i="34"/>
  <c r="F1161" i="34"/>
  <c r="E1161" i="34"/>
  <c r="D1161" i="34"/>
  <c r="Q1160" i="34"/>
  <c r="P1160" i="34"/>
  <c r="O1160" i="34"/>
  <c r="N1160" i="34"/>
  <c r="M1160" i="34"/>
  <c r="L1160" i="34"/>
  <c r="K1160" i="34"/>
  <c r="J1160" i="34"/>
  <c r="I1160" i="34"/>
  <c r="H1160" i="34"/>
  <c r="G1160" i="34"/>
  <c r="F1160" i="34"/>
  <c r="E1160" i="34"/>
  <c r="D1160" i="34"/>
  <c r="Q1159" i="34"/>
  <c r="P1159" i="34"/>
  <c r="O1159" i="34"/>
  <c r="N1159" i="34"/>
  <c r="M1159" i="34"/>
  <c r="L1159" i="34"/>
  <c r="K1159" i="34"/>
  <c r="J1159" i="34"/>
  <c r="I1159" i="34"/>
  <c r="H1159" i="34"/>
  <c r="G1159" i="34"/>
  <c r="F1159" i="34"/>
  <c r="E1159" i="34"/>
  <c r="D1159" i="34"/>
  <c r="F1155" i="34"/>
  <c r="D1155" i="34"/>
  <c r="L1154" i="34"/>
  <c r="H1154" i="34"/>
  <c r="D1153" i="34"/>
  <c r="D1152" i="34"/>
  <c r="D1151" i="34"/>
  <c r="ED43" i="1"/>
  <c r="EE43" i="1"/>
  <c r="O1142" i="34"/>
  <c r="Y43" i="1"/>
  <c r="DA43" i="1"/>
  <c r="DD43" i="1"/>
  <c r="DG43" i="1"/>
  <c r="DJ43" i="1"/>
  <c r="DZ43" i="1"/>
  <c r="DB43" i="1"/>
  <c r="DE43" i="1"/>
  <c r="DH43" i="1"/>
  <c r="DK43" i="1"/>
  <c r="EA43" i="1"/>
  <c r="EB43" i="1"/>
  <c r="EC43" i="1"/>
  <c r="L1142" i="34"/>
  <c r="J1142" i="34"/>
  <c r="H1142" i="34"/>
  <c r="F1142" i="34"/>
  <c r="D1142" i="34"/>
  <c r="O1140" i="34"/>
  <c r="L1140" i="34"/>
  <c r="H1140" i="34"/>
  <c r="F1140" i="34"/>
  <c r="D1140" i="34"/>
  <c r="O1139" i="34"/>
  <c r="L1139" i="34"/>
  <c r="H1139" i="34"/>
  <c r="F1139" i="34"/>
  <c r="D1139" i="34"/>
  <c r="Q1137" i="34"/>
  <c r="P1137" i="34"/>
  <c r="O1137" i="34"/>
  <c r="N1137" i="34"/>
  <c r="J1137" i="34"/>
  <c r="F1137" i="34"/>
  <c r="E1137" i="34"/>
  <c r="D1137" i="34"/>
  <c r="Q1136" i="34"/>
  <c r="P1136" i="34"/>
  <c r="O1136" i="34"/>
  <c r="N1136" i="34"/>
  <c r="J1136" i="34"/>
  <c r="F1136" i="34"/>
  <c r="E1136" i="34"/>
  <c r="D1136" i="34"/>
  <c r="Q1135" i="34"/>
  <c r="P1135" i="34"/>
  <c r="O1135" i="34"/>
  <c r="N1135" i="34"/>
  <c r="J1135" i="34"/>
  <c r="F1135" i="34"/>
  <c r="E1135" i="34"/>
  <c r="D1135" i="34"/>
  <c r="Q1132" i="34"/>
  <c r="P1132" i="34"/>
  <c r="O1132" i="34"/>
  <c r="N1132" i="34"/>
  <c r="M1132" i="34"/>
  <c r="L1132" i="34"/>
  <c r="K1132" i="34"/>
  <c r="J1132" i="34"/>
  <c r="I1132" i="34"/>
  <c r="H1132" i="34"/>
  <c r="G1132" i="34"/>
  <c r="F1132" i="34"/>
  <c r="E1132" i="34"/>
  <c r="D1132" i="34"/>
  <c r="Q1130" i="34"/>
  <c r="P1130" i="34"/>
  <c r="O1130" i="34"/>
  <c r="N1130" i="34"/>
  <c r="M1130" i="34"/>
  <c r="L1130" i="34"/>
  <c r="K1130" i="34"/>
  <c r="J1130" i="34"/>
  <c r="I1130" i="34"/>
  <c r="H1130" i="34"/>
  <c r="G1130" i="34"/>
  <c r="F1130" i="34"/>
  <c r="E1130" i="34"/>
  <c r="D1130" i="34"/>
  <c r="Q1129" i="34"/>
  <c r="P1129" i="34"/>
  <c r="O1129" i="34"/>
  <c r="N1129" i="34"/>
  <c r="M1129" i="34"/>
  <c r="L1129" i="34"/>
  <c r="K1129" i="34"/>
  <c r="J1129" i="34"/>
  <c r="I1129" i="34"/>
  <c r="H1129" i="34"/>
  <c r="G1129" i="34"/>
  <c r="F1129" i="34"/>
  <c r="E1129" i="34"/>
  <c r="D1129" i="34"/>
  <c r="Q1128" i="34"/>
  <c r="P1128" i="34"/>
  <c r="O1128" i="34"/>
  <c r="N1128" i="34"/>
  <c r="M1128" i="34"/>
  <c r="L1128" i="34"/>
  <c r="K1128" i="34"/>
  <c r="J1128" i="34"/>
  <c r="I1128" i="34"/>
  <c r="H1128" i="34"/>
  <c r="G1128" i="34"/>
  <c r="F1128" i="34"/>
  <c r="E1128" i="34"/>
  <c r="D1128" i="34"/>
  <c r="F1124" i="34"/>
  <c r="D1124" i="34"/>
  <c r="L1123" i="34"/>
  <c r="H1123" i="34"/>
  <c r="D1122" i="34"/>
  <c r="D1121" i="34"/>
  <c r="D1120" i="34"/>
  <c r="ED42" i="1"/>
  <c r="EE42" i="1"/>
  <c r="O1111" i="34"/>
  <c r="Y42" i="1"/>
  <c r="DA42" i="1"/>
  <c r="DD42" i="1"/>
  <c r="DG42" i="1"/>
  <c r="DJ42" i="1"/>
  <c r="DZ42" i="1"/>
  <c r="DB42" i="1"/>
  <c r="DE42" i="1"/>
  <c r="DH42" i="1"/>
  <c r="DK42" i="1"/>
  <c r="EA42" i="1"/>
  <c r="EB42" i="1"/>
  <c r="EC42" i="1"/>
  <c r="L1111" i="34"/>
  <c r="J1111" i="34"/>
  <c r="H1111" i="34"/>
  <c r="F1111" i="34"/>
  <c r="D1111" i="34"/>
  <c r="O1109" i="34"/>
  <c r="L1109" i="34"/>
  <c r="H1109" i="34"/>
  <c r="F1109" i="34"/>
  <c r="D1109" i="34"/>
  <c r="O1108" i="34"/>
  <c r="L1108" i="34"/>
  <c r="H1108" i="34"/>
  <c r="F1108" i="34"/>
  <c r="D1108" i="34"/>
  <c r="Q1106" i="34"/>
  <c r="P1106" i="34"/>
  <c r="O1106" i="34"/>
  <c r="N1106" i="34"/>
  <c r="J1106" i="34"/>
  <c r="F1106" i="34"/>
  <c r="E1106" i="34"/>
  <c r="D1106" i="34"/>
  <c r="Q1105" i="34"/>
  <c r="P1105" i="34"/>
  <c r="O1105" i="34"/>
  <c r="N1105" i="34"/>
  <c r="J1105" i="34"/>
  <c r="F1105" i="34"/>
  <c r="E1105" i="34"/>
  <c r="D1105" i="34"/>
  <c r="Q1104" i="34"/>
  <c r="P1104" i="34"/>
  <c r="O1104" i="34"/>
  <c r="N1104" i="34"/>
  <c r="J1104" i="34"/>
  <c r="F1104" i="34"/>
  <c r="E1104" i="34"/>
  <c r="D1104" i="34"/>
  <c r="Q1101" i="34"/>
  <c r="P1101" i="34"/>
  <c r="O1101" i="34"/>
  <c r="N1101" i="34"/>
  <c r="M1101" i="34"/>
  <c r="L1101" i="34"/>
  <c r="K1101" i="34"/>
  <c r="J1101" i="34"/>
  <c r="I1101" i="34"/>
  <c r="H1101" i="34"/>
  <c r="G1101" i="34"/>
  <c r="F1101" i="34"/>
  <c r="E1101" i="34"/>
  <c r="D1101" i="34"/>
  <c r="Q1099" i="34"/>
  <c r="P1099" i="34"/>
  <c r="O1099" i="34"/>
  <c r="N1099" i="34"/>
  <c r="M1099" i="34"/>
  <c r="L1099" i="34"/>
  <c r="K1099" i="34"/>
  <c r="J1099" i="34"/>
  <c r="I1099" i="34"/>
  <c r="H1099" i="34"/>
  <c r="G1099" i="34"/>
  <c r="F1099" i="34"/>
  <c r="E1099" i="34"/>
  <c r="D1099" i="34"/>
  <c r="Q1098" i="34"/>
  <c r="P1098" i="34"/>
  <c r="O1098" i="34"/>
  <c r="N1098" i="34"/>
  <c r="M1098" i="34"/>
  <c r="L1098" i="34"/>
  <c r="K1098" i="34"/>
  <c r="J1098" i="34"/>
  <c r="I1098" i="34"/>
  <c r="H1098" i="34"/>
  <c r="G1098" i="34"/>
  <c r="F1098" i="34"/>
  <c r="E1098" i="34"/>
  <c r="D1098" i="34"/>
  <c r="Q1097" i="34"/>
  <c r="P1097" i="34"/>
  <c r="O1097" i="34"/>
  <c r="N1097" i="34"/>
  <c r="M1097" i="34"/>
  <c r="L1097" i="34"/>
  <c r="K1097" i="34"/>
  <c r="J1097" i="34"/>
  <c r="I1097" i="34"/>
  <c r="H1097" i="34"/>
  <c r="G1097" i="34"/>
  <c r="F1097" i="34"/>
  <c r="E1097" i="34"/>
  <c r="D1097" i="34"/>
  <c r="F1093" i="34"/>
  <c r="D1093" i="34"/>
  <c r="L1092" i="34"/>
  <c r="H1092" i="34"/>
  <c r="D1091" i="34"/>
  <c r="D1090" i="34"/>
  <c r="D1089" i="34"/>
  <c r="ED41" i="1"/>
  <c r="EE41" i="1"/>
  <c r="O1080" i="34"/>
  <c r="Y41" i="1"/>
  <c r="DA41" i="1"/>
  <c r="DD41" i="1"/>
  <c r="DG41" i="1"/>
  <c r="DJ41" i="1"/>
  <c r="DZ41" i="1"/>
  <c r="DB41" i="1"/>
  <c r="DE41" i="1"/>
  <c r="DH41" i="1"/>
  <c r="DK41" i="1"/>
  <c r="EA41" i="1"/>
  <c r="EB41" i="1"/>
  <c r="EC41" i="1"/>
  <c r="L1080" i="34"/>
  <c r="J1080" i="34"/>
  <c r="H1080" i="34"/>
  <c r="F1080" i="34"/>
  <c r="D1080" i="34"/>
  <c r="O1078" i="34"/>
  <c r="L1078" i="34"/>
  <c r="H1078" i="34"/>
  <c r="F1078" i="34"/>
  <c r="D1078" i="34"/>
  <c r="O1077" i="34"/>
  <c r="L1077" i="34"/>
  <c r="H1077" i="34"/>
  <c r="F1077" i="34"/>
  <c r="D1077" i="34"/>
  <c r="Q1075" i="34"/>
  <c r="P1075" i="34"/>
  <c r="O1075" i="34"/>
  <c r="N1075" i="34"/>
  <c r="J1075" i="34"/>
  <c r="F1075" i="34"/>
  <c r="E1075" i="34"/>
  <c r="D1075" i="34"/>
  <c r="Q1074" i="34"/>
  <c r="P1074" i="34"/>
  <c r="O1074" i="34"/>
  <c r="N1074" i="34"/>
  <c r="J1074" i="34"/>
  <c r="F1074" i="34"/>
  <c r="E1074" i="34"/>
  <c r="D1074" i="34"/>
  <c r="Q1073" i="34"/>
  <c r="P1073" i="34"/>
  <c r="O1073" i="34"/>
  <c r="N1073" i="34"/>
  <c r="J1073" i="34"/>
  <c r="F1073" i="34"/>
  <c r="E1073" i="34"/>
  <c r="D1073" i="34"/>
  <c r="Q1070" i="34"/>
  <c r="P1070" i="34"/>
  <c r="O1070" i="34"/>
  <c r="N1070" i="34"/>
  <c r="M1070" i="34"/>
  <c r="L1070" i="34"/>
  <c r="K1070" i="34"/>
  <c r="J1070" i="34"/>
  <c r="I1070" i="34"/>
  <c r="H1070" i="34"/>
  <c r="G1070" i="34"/>
  <c r="F1070" i="34"/>
  <c r="E1070" i="34"/>
  <c r="D1070" i="34"/>
  <c r="Q1068" i="34"/>
  <c r="P1068" i="34"/>
  <c r="O1068" i="34"/>
  <c r="N1068" i="34"/>
  <c r="M1068" i="34"/>
  <c r="L1068" i="34"/>
  <c r="K1068" i="34"/>
  <c r="J1068" i="34"/>
  <c r="I1068" i="34"/>
  <c r="H1068" i="34"/>
  <c r="G1068" i="34"/>
  <c r="F1068" i="34"/>
  <c r="E1068" i="34"/>
  <c r="D1068" i="34"/>
  <c r="Q1067" i="34"/>
  <c r="P1067" i="34"/>
  <c r="O1067" i="34"/>
  <c r="N1067" i="34"/>
  <c r="M1067" i="34"/>
  <c r="L1067" i="34"/>
  <c r="K1067" i="34"/>
  <c r="J1067" i="34"/>
  <c r="I1067" i="34"/>
  <c r="H1067" i="34"/>
  <c r="G1067" i="34"/>
  <c r="F1067" i="34"/>
  <c r="E1067" i="34"/>
  <c r="D1067" i="34"/>
  <c r="Q1066" i="34"/>
  <c r="P1066" i="34"/>
  <c r="O1066" i="34"/>
  <c r="N1066" i="34"/>
  <c r="M1066" i="34"/>
  <c r="L1066" i="34"/>
  <c r="K1066" i="34"/>
  <c r="J1066" i="34"/>
  <c r="I1066" i="34"/>
  <c r="H1066" i="34"/>
  <c r="G1066" i="34"/>
  <c r="F1066" i="34"/>
  <c r="E1066" i="34"/>
  <c r="D1066" i="34"/>
  <c r="F1062" i="34"/>
  <c r="D1062" i="34"/>
  <c r="L1061" i="34"/>
  <c r="H1061" i="34"/>
  <c r="D1060" i="34"/>
  <c r="D1059" i="34"/>
  <c r="D1058" i="34"/>
  <c r="ED40" i="1"/>
  <c r="EE40" i="1"/>
  <c r="O1049" i="34"/>
  <c r="Y40" i="1"/>
  <c r="DA40" i="1"/>
  <c r="DD40" i="1"/>
  <c r="DG40" i="1"/>
  <c r="DJ40" i="1"/>
  <c r="DZ40" i="1"/>
  <c r="DB40" i="1"/>
  <c r="DE40" i="1"/>
  <c r="DH40" i="1"/>
  <c r="DK40" i="1"/>
  <c r="EA40" i="1"/>
  <c r="EB40" i="1"/>
  <c r="EC40" i="1"/>
  <c r="L1049" i="34"/>
  <c r="J1049" i="34"/>
  <c r="H1049" i="34"/>
  <c r="F1049" i="34"/>
  <c r="D1049" i="34"/>
  <c r="O1047" i="34"/>
  <c r="L1047" i="34"/>
  <c r="H1047" i="34"/>
  <c r="F1047" i="34"/>
  <c r="D1047" i="34"/>
  <c r="O1046" i="34"/>
  <c r="L1046" i="34"/>
  <c r="H1046" i="34"/>
  <c r="F1046" i="34"/>
  <c r="D1046" i="34"/>
  <c r="Q1044" i="34"/>
  <c r="P1044" i="34"/>
  <c r="O1044" i="34"/>
  <c r="N1044" i="34"/>
  <c r="J1044" i="34"/>
  <c r="F1044" i="34"/>
  <c r="E1044" i="34"/>
  <c r="D1044" i="34"/>
  <c r="Q1043" i="34"/>
  <c r="P1043" i="34"/>
  <c r="O1043" i="34"/>
  <c r="N1043" i="34"/>
  <c r="J1043" i="34"/>
  <c r="F1043" i="34"/>
  <c r="E1043" i="34"/>
  <c r="D1043" i="34"/>
  <c r="Q1042" i="34"/>
  <c r="P1042" i="34"/>
  <c r="O1042" i="34"/>
  <c r="N1042" i="34"/>
  <c r="J1042" i="34"/>
  <c r="F1042" i="34"/>
  <c r="E1042" i="34"/>
  <c r="D1042" i="34"/>
  <c r="Q1039" i="34"/>
  <c r="P1039" i="34"/>
  <c r="O1039" i="34"/>
  <c r="N1039" i="34"/>
  <c r="M1039" i="34"/>
  <c r="L1039" i="34"/>
  <c r="K1039" i="34"/>
  <c r="J1039" i="34"/>
  <c r="I1039" i="34"/>
  <c r="H1039" i="34"/>
  <c r="G1039" i="34"/>
  <c r="F1039" i="34"/>
  <c r="E1039" i="34"/>
  <c r="D1039" i="34"/>
  <c r="Q1037" i="34"/>
  <c r="P1037" i="34"/>
  <c r="O1037" i="34"/>
  <c r="N1037" i="34"/>
  <c r="M1037" i="34"/>
  <c r="L1037" i="34"/>
  <c r="K1037" i="34"/>
  <c r="J1037" i="34"/>
  <c r="I1037" i="34"/>
  <c r="H1037" i="34"/>
  <c r="G1037" i="34"/>
  <c r="F1037" i="34"/>
  <c r="E1037" i="34"/>
  <c r="D1037" i="34"/>
  <c r="Q1036" i="34"/>
  <c r="P1036" i="34"/>
  <c r="O1036" i="34"/>
  <c r="N1036" i="34"/>
  <c r="M1036" i="34"/>
  <c r="L1036" i="34"/>
  <c r="K1036" i="34"/>
  <c r="J1036" i="34"/>
  <c r="I1036" i="34"/>
  <c r="H1036" i="34"/>
  <c r="G1036" i="34"/>
  <c r="F1036" i="34"/>
  <c r="E1036" i="34"/>
  <c r="D1036" i="34"/>
  <c r="Q1035" i="34"/>
  <c r="P1035" i="34"/>
  <c r="O1035" i="34"/>
  <c r="N1035" i="34"/>
  <c r="M1035" i="34"/>
  <c r="L1035" i="34"/>
  <c r="K1035" i="34"/>
  <c r="J1035" i="34"/>
  <c r="I1035" i="34"/>
  <c r="H1035" i="34"/>
  <c r="G1035" i="34"/>
  <c r="F1035" i="34"/>
  <c r="E1035" i="34"/>
  <c r="D1035" i="34"/>
  <c r="F1031" i="34"/>
  <c r="D1031" i="34"/>
  <c r="L1030" i="34"/>
  <c r="H1030" i="34"/>
  <c r="D1029" i="34"/>
  <c r="D1028" i="34"/>
  <c r="D1027" i="34"/>
  <c r="ED39" i="1"/>
  <c r="EE39" i="1"/>
  <c r="O1018" i="34"/>
  <c r="Y39" i="1"/>
  <c r="DA39" i="1"/>
  <c r="DD39" i="1"/>
  <c r="DG39" i="1"/>
  <c r="DJ39" i="1"/>
  <c r="DZ39" i="1"/>
  <c r="DB39" i="1"/>
  <c r="DE39" i="1"/>
  <c r="DH39" i="1"/>
  <c r="DK39" i="1"/>
  <c r="EA39" i="1"/>
  <c r="EB39" i="1"/>
  <c r="EC39" i="1"/>
  <c r="L1018" i="34"/>
  <c r="J1018" i="34"/>
  <c r="H1018" i="34"/>
  <c r="F1018" i="34"/>
  <c r="D1018" i="34"/>
  <c r="O1016" i="34"/>
  <c r="L1016" i="34"/>
  <c r="H1016" i="34"/>
  <c r="F1016" i="34"/>
  <c r="D1016" i="34"/>
  <c r="O1015" i="34"/>
  <c r="L1015" i="34"/>
  <c r="H1015" i="34"/>
  <c r="F1015" i="34"/>
  <c r="D1015" i="34"/>
  <c r="Q1013" i="34"/>
  <c r="P1013" i="34"/>
  <c r="O1013" i="34"/>
  <c r="N1013" i="34"/>
  <c r="J1013" i="34"/>
  <c r="F1013" i="34"/>
  <c r="E1013" i="34"/>
  <c r="D1013" i="34"/>
  <c r="Q1012" i="34"/>
  <c r="P1012" i="34"/>
  <c r="O1012" i="34"/>
  <c r="N1012" i="34"/>
  <c r="J1012" i="34"/>
  <c r="F1012" i="34"/>
  <c r="E1012" i="34"/>
  <c r="D1012" i="34"/>
  <c r="Q1011" i="34"/>
  <c r="P1011" i="34"/>
  <c r="O1011" i="34"/>
  <c r="N1011" i="34"/>
  <c r="J1011" i="34"/>
  <c r="F1011" i="34"/>
  <c r="E1011" i="34"/>
  <c r="D1011" i="34"/>
  <c r="Q1008" i="34"/>
  <c r="P1008" i="34"/>
  <c r="O1008" i="34"/>
  <c r="N1008" i="34"/>
  <c r="M1008" i="34"/>
  <c r="L1008" i="34"/>
  <c r="K1008" i="34"/>
  <c r="J1008" i="34"/>
  <c r="I1008" i="34"/>
  <c r="H1008" i="34"/>
  <c r="G1008" i="34"/>
  <c r="F1008" i="34"/>
  <c r="E1008" i="34"/>
  <c r="D1008" i="34"/>
  <c r="Q1006" i="34"/>
  <c r="P1006" i="34"/>
  <c r="O1006" i="34"/>
  <c r="N1006" i="34"/>
  <c r="M1006" i="34"/>
  <c r="L1006" i="34"/>
  <c r="K1006" i="34"/>
  <c r="J1006" i="34"/>
  <c r="I1006" i="34"/>
  <c r="H1006" i="34"/>
  <c r="G1006" i="34"/>
  <c r="F1006" i="34"/>
  <c r="E1006" i="34"/>
  <c r="D1006" i="34"/>
  <c r="Q1005" i="34"/>
  <c r="P1005" i="34"/>
  <c r="O1005" i="34"/>
  <c r="N1005" i="34"/>
  <c r="M1005" i="34"/>
  <c r="L1005" i="34"/>
  <c r="K1005" i="34"/>
  <c r="J1005" i="34"/>
  <c r="I1005" i="34"/>
  <c r="H1005" i="34"/>
  <c r="G1005" i="34"/>
  <c r="F1005" i="34"/>
  <c r="E1005" i="34"/>
  <c r="D1005" i="34"/>
  <c r="Q1004" i="34"/>
  <c r="P1004" i="34"/>
  <c r="O1004" i="34"/>
  <c r="N1004" i="34"/>
  <c r="M1004" i="34"/>
  <c r="L1004" i="34"/>
  <c r="K1004" i="34"/>
  <c r="J1004" i="34"/>
  <c r="I1004" i="34"/>
  <c r="H1004" i="34"/>
  <c r="G1004" i="34"/>
  <c r="F1004" i="34"/>
  <c r="E1004" i="34"/>
  <c r="D1004" i="34"/>
  <c r="F1000" i="34"/>
  <c r="D1000" i="34"/>
  <c r="L999" i="34"/>
  <c r="H999" i="34"/>
  <c r="D998" i="34"/>
  <c r="D997" i="34"/>
  <c r="D996" i="34"/>
  <c r="ED38" i="1"/>
  <c r="EE38" i="1"/>
  <c r="O987" i="34"/>
  <c r="Y38" i="1"/>
  <c r="DA38" i="1"/>
  <c r="DD38" i="1"/>
  <c r="DG38" i="1"/>
  <c r="DJ38" i="1"/>
  <c r="DZ38" i="1"/>
  <c r="DB38" i="1"/>
  <c r="DE38" i="1"/>
  <c r="DH38" i="1"/>
  <c r="DK38" i="1"/>
  <c r="EA38" i="1"/>
  <c r="EB38" i="1"/>
  <c r="EC38" i="1"/>
  <c r="L987" i="34"/>
  <c r="J987" i="34"/>
  <c r="H987" i="34"/>
  <c r="F987" i="34"/>
  <c r="D987" i="34"/>
  <c r="O985" i="34"/>
  <c r="L985" i="34"/>
  <c r="H985" i="34"/>
  <c r="F985" i="34"/>
  <c r="D985" i="34"/>
  <c r="O984" i="34"/>
  <c r="L984" i="34"/>
  <c r="H984" i="34"/>
  <c r="F984" i="34"/>
  <c r="D984" i="34"/>
  <c r="Q982" i="34"/>
  <c r="P982" i="34"/>
  <c r="O982" i="34"/>
  <c r="N982" i="34"/>
  <c r="J982" i="34"/>
  <c r="F982" i="34"/>
  <c r="E982" i="34"/>
  <c r="D982" i="34"/>
  <c r="Q981" i="34"/>
  <c r="P981" i="34"/>
  <c r="O981" i="34"/>
  <c r="N981" i="34"/>
  <c r="J981" i="34"/>
  <c r="F981" i="34"/>
  <c r="E981" i="34"/>
  <c r="D981" i="34"/>
  <c r="Q980" i="34"/>
  <c r="P980" i="34"/>
  <c r="O980" i="34"/>
  <c r="N980" i="34"/>
  <c r="J980" i="34"/>
  <c r="F980" i="34"/>
  <c r="E980" i="34"/>
  <c r="D980" i="34"/>
  <c r="Q977" i="34"/>
  <c r="P977" i="34"/>
  <c r="O977" i="34"/>
  <c r="N977" i="34"/>
  <c r="M977" i="34"/>
  <c r="L977" i="34"/>
  <c r="K977" i="34"/>
  <c r="J977" i="34"/>
  <c r="I977" i="34"/>
  <c r="H977" i="34"/>
  <c r="G977" i="34"/>
  <c r="F977" i="34"/>
  <c r="E977" i="34"/>
  <c r="D977" i="34"/>
  <c r="Q975" i="34"/>
  <c r="P975" i="34"/>
  <c r="O975" i="34"/>
  <c r="N975" i="34"/>
  <c r="M975" i="34"/>
  <c r="L975" i="34"/>
  <c r="K975" i="34"/>
  <c r="J975" i="34"/>
  <c r="I975" i="34"/>
  <c r="H975" i="34"/>
  <c r="G975" i="34"/>
  <c r="F975" i="34"/>
  <c r="E975" i="34"/>
  <c r="D975" i="34"/>
  <c r="Q974" i="34"/>
  <c r="P974" i="34"/>
  <c r="O974" i="34"/>
  <c r="N974" i="34"/>
  <c r="M974" i="34"/>
  <c r="L974" i="34"/>
  <c r="K974" i="34"/>
  <c r="J974" i="34"/>
  <c r="I974" i="34"/>
  <c r="H974" i="34"/>
  <c r="G974" i="34"/>
  <c r="F974" i="34"/>
  <c r="E974" i="34"/>
  <c r="D974" i="34"/>
  <c r="Q973" i="34"/>
  <c r="P973" i="34"/>
  <c r="O973" i="34"/>
  <c r="N973" i="34"/>
  <c r="M973" i="34"/>
  <c r="L973" i="34"/>
  <c r="K973" i="34"/>
  <c r="J973" i="34"/>
  <c r="I973" i="34"/>
  <c r="H973" i="34"/>
  <c r="G973" i="34"/>
  <c r="F973" i="34"/>
  <c r="E973" i="34"/>
  <c r="D973" i="34"/>
  <c r="F969" i="34"/>
  <c r="D969" i="34"/>
  <c r="L968" i="34"/>
  <c r="H968" i="34"/>
  <c r="D967" i="34"/>
  <c r="D966" i="34"/>
  <c r="D965" i="34"/>
  <c r="ED37" i="1"/>
  <c r="EE37" i="1"/>
  <c r="O956" i="34"/>
  <c r="Y37" i="1"/>
  <c r="DA37" i="1"/>
  <c r="DD37" i="1"/>
  <c r="DG37" i="1"/>
  <c r="DJ37" i="1"/>
  <c r="DZ37" i="1"/>
  <c r="DB37" i="1"/>
  <c r="DE37" i="1"/>
  <c r="DH37" i="1"/>
  <c r="DK37" i="1"/>
  <c r="EA37" i="1"/>
  <c r="EB37" i="1"/>
  <c r="EC37" i="1"/>
  <c r="L956" i="34"/>
  <c r="J956" i="34"/>
  <c r="H956" i="34"/>
  <c r="F956" i="34"/>
  <c r="D956" i="34"/>
  <c r="O954" i="34"/>
  <c r="L954" i="34"/>
  <c r="H954" i="34"/>
  <c r="F954" i="34"/>
  <c r="D954" i="34"/>
  <c r="O953" i="34"/>
  <c r="L953" i="34"/>
  <c r="H953" i="34"/>
  <c r="F953" i="34"/>
  <c r="D953" i="34"/>
  <c r="Q951" i="34"/>
  <c r="P951" i="34"/>
  <c r="O951" i="34"/>
  <c r="N951" i="34"/>
  <c r="J951" i="34"/>
  <c r="F951" i="34"/>
  <c r="E951" i="34"/>
  <c r="D951" i="34"/>
  <c r="Q950" i="34"/>
  <c r="P950" i="34"/>
  <c r="O950" i="34"/>
  <c r="N950" i="34"/>
  <c r="J950" i="34"/>
  <c r="F950" i="34"/>
  <c r="E950" i="34"/>
  <c r="D950" i="34"/>
  <c r="Q949" i="34"/>
  <c r="P949" i="34"/>
  <c r="O949" i="34"/>
  <c r="N949" i="34"/>
  <c r="J949" i="34"/>
  <c r="F949" i="34"/>
  <c r="E949" i="34"/>
  <c r="D949" i="34"/>
  <c r="Q946" i="34"/>
  <c r="P946" i="34"/>
  <c r="O946" i="34"/>
  <c r="N946" i="34"/>
  <c r="M946" i="34"/>
  <c r="L946" i="34"/>
  <c r="K946" i="34"/>
  <c r="J946" i="34"/>
  <c r="I946" i="34"/>
  <c r="H946" i="34"/>
  <c r="G946" i="34"/>
  <c r="F946" i="34"/>
  <c r="E946" i="34"/>
  <c r="D946" i="34"/>
  <c r="Q944" i="34"/>
  <c r="P944" i="34"/>
  <c r="O944" i="34"/>
  <c r="N944" i="34"/>
  <c r="M944" i="34"/>
  <c r="L944" i="34"/>
  <c r="K944" i="34"/>
  <c r="J944" i="34"/>
  <c r="I944" i="34"/>
  <c r="H944" i="34"/>
  <c r="G944" i="34"/>
  <c r="F944" i="34"/>
  <c r="E944" i="34"/>
  <c r="D944" i="34"/>
  <c r="Q943" i="34"/>
  <c r="P943" i="34"/>
  <c r="O943" i="34"/>
  <c r="N943" i="34"/>
  <c r="M943" i="34"/>
  <c r="L943" i="34"/>
  <c r="K943" i="34"/>
  <c r="J943" i="34"/>
  <c r="I943" i="34"/>
  <c r="H943" i="34"/>
  <c r="G943" i="34"/>
  <c r="F943" i="34"/>
  <c r="E943" i="34"/>
  <c r="D943" i="34"/>
  <c r="Q942" i="34"/>
  <c r="P942" i="34"/>
  <c r="O942" i="34"/>
  <c r="N942" i="34"/>
  <c r="M942" i="34"/>
  <c r="L942" i="34"/>
  <c r="K942" i="34"/>
  <c r="J942" i="34"/>
  <c r="I942" i="34"/>
  <c r="H942" i="34"/>
  <c r="G942" i="34"/>
  <c r="F942" i="34"/>
  <c r="E942" i="34"/>
  <c r="D942" i="34"/>
  <c r="F938" i="34"/>
  <c r="D938" i="34"/>
  <c r="L937" i="34"/>
  <c r="H937" i="34"/>
  <c r="D936" i="34"/>
  <c r="D935" i="34"/>
  <c r="D934" i="34"/>
  <c r="ED36" i="1"/>
  <c r="EE36" i="1"/>
  <c r="O925" i="34"/>
  <c r="Y36" i="1"/>
  <c r="DA36" i="1"/>
  <c r="DD36" i="1"/>
  <c r="DG36" i="1"/>
  <c r="DJ36" i="1"/>
  <c r="DZ36" i="1"/>
  <c r="DB36" i="1"/>
  <c r="DE36" i="1"/>
  <c r="DH36" i="1"/>
  <c r="DK36" i="1"/>
  <c r="EA36" i="1"/>
  <c r="EB36" i="1"/>
  <c r="EC36" i="1"/>
  <c r="L925" i="34"/>
  <c r="J925" i="34"/>
  <c r="H925" i="34"/>
  <c r="F925" i="34"/>
  <c r="D925" i="34"/>
  <c r="O923" i="34"/>
  <c r="L923" i="34"/>
  <c r="H923" i="34"/>
  <c r="F923" i="34"/>
  <c r="D923" i="34"/>
  <c r="O922" i="34"/>
  <c r="L922" i="34"/>
  <c r="H922" i="34"/>
  <c r="F922" i="34"/>
  <c r="D922" i="34"/>
  <c r="Q920" i="34"/>
  <c r="P920" i="34"/>
  <c r="O920" i="34"/>
  <c r="N920" i="34"/>
  <c r="J920" i="34"/>
  <c r="F920" i="34"/>
  <c r="E920" i="34"/>
  <c r="D920" i="34"/>
  <c r="Q919" i="34"/>
  <c r="P919" i="34"/>
  <c r="O919" i="34"/>
  <c r="N919" i="34"/>
  <c r="J919" i="34"/>
  <c r="F919" i="34"/>
  <c r="E919" i="34"/>
  <c r="D919" i="34"/>
  <c r="Q918" i="34"/>
  <c r="P918" i="34"/>
  <c r="O918" i="34"/>
  <c r="N918" i="34"/>
  <c r="J918" i="34"/>
  <c r="F918" i="34"/>
  <c r="E918" i="34"/>
  <c r="D918" i="34"/>
  <c r="Q915" i="34"/>
  <c r="P915" i="34"/>
  <c r="O915" i="34"/>
  <c r="N915" i="34"/>
  <c r="M915" i="34"/>
  <c r="L915" i="34"/>
  <c r="K915" i="34"/>
  <c r="J915" i="34"/>
  <c r="I915" i="34"/>
  <c r="H915" i="34"/>
  <c r="G915" i="34"/>
  <c r="F915" i="34"/>
  <c r="E915" i="34"/>
  <c r="D915" i="34"/>
  <c r="Q913" i="34"/>
  <c r="P913" i="34"/>
  <c r="O913" i="34"/>
  <c r="N913" i="34"/>
  <c r="M913" i="34"/>
  <c r="L913" i="34"/>
  <c r="K913" i="34"/>
  <c r="J913" i="34"/>
  <c r="I913" i="34"/>
  <c r="H913" i="34"/>
  <c r="G913" i="34"/>
  <c r="F913" i="34"/>
  <c r="E913" i="34"/>
  <c r="D913" i="34"/>
  <c r="Q912" i="34"/>
  <c r="P912" i="34"/>
  <c r="O912" i="34"/>
  <c r="N912" i="34"/>
  <c r="M912" i="34"/>
  <c r="L912" i="34"/>
  <c r="K912" i="34"/>
  <c r="J912" i="34"/>
  <c r="I912" i="34"/>
  <c r="H912" i="34"/>
  <c r="G912" i="34"/>
  <c r="F912" i="34"/>
  <c r="E912" i="34"/>
  <c r="D912" i="34"/>
  <c r="Q911" i="34"/>
  <c r="P911" i="34"/>
  <c r="O911" i="34"/>
  <c r="N911" i="34"/>
  <c r="M911" i="34"/>
  <c r="L911" i="34"/>
  <c r="K911" i="34"/>
  <c r="J911" i="34"/>
  <c r="I911" i="34"/>
  <c r="H911" i="34"/>
  <c r="G911" i="34"/>
  <c r="F911" i="34"/>
  <c r="E911" i="34"/>
  <c r="D911" i="34"/>
  <c r="F907" i="34"/>
  <c r="D907" i="34"/>
  <c r="L906" i="34"/>
  <c r="H906" i="34"/>
  <c r="D905" i="34"/>
  <c r="D904" i="34"/>
  <c r="D903" i="34"/>
  <c r="ED35" i="1"/>
  <c r="EE35" i="1"/>
  <c r="O894" i="34"/>
  <c r="Y35" i="1"/>
  <c r="DA35" i="1"/>
  <c r="DD35" i="1"/>
  <c r="DG35" i="1"/>
  <c r="DJ35" i="1"/>
  <c r="DZ35" i="1"/>
  <c r="DB35" i="1"/>
  <c r="DE35" i="1"/>
  <c r="DH35" i="1"/>
  <c r="DK35" i="1"/>
  <c r="EA35" i="1"/>
  <c r="EB35" i="1"/>
  <c r="EC35" i="1"/>
  <c r="L894" i="34"/>
  <c r="J894" i="34"/>
  <c r="H894" i="34"/>
  <c r="F894" i="34"/>
  <c r="D894" i="34"/>
  <c r="O892" i="34"/>
  <c r="L892" i="34"/>
  <c r="H892" i="34"/>
  <c r="F892" i="34"/>
  <c r="D892" i="34"/>
  <c r="O891" i="34"/>
  <c r="L891" i="34"/>
  <c r="H891" i="34"/>
  <c r="F891" i="34"/>
  <c r="D891" i="34"/>
  <c r="Q889" i="34"/>
  <c r="P889" i="34"/>
  <c r="O889" i="34"/>
  <c r="N889" i="34"/>
  <c r="J889" i="34"/>
  <c r="F889" i="34"/>
  <c r="E889" i="34"/>
  <c r="D889" i="34"/>
  <c r="Q888" i="34"/>
  <c r="P888" i="34"/>
  <c r="O888" i="34"/>
  <c r="N888" i="34"/>
  <c r="J888" i="34"/>
  <c r="F888" i="34"/>
  <c r="E888" i="34"/>
  <c r="D888" i="34"/>
  <c r="Q887" i="34"/>
  <c r="P887" i="34"/>
  <c r="O887" i="34"/>
  <c r="N887" i="34"/>
  <c r="J887" i="34"/>
  <c r="F887" i="34"/>
  <c r="E887" i="34"/>
  <c r="D887" i="34"/>
  <c r="Q884" i="34"/>
  <c r="P884" i="34"/>
  <c r="O884" i="34"/>
  <c r="N884" i="34"/>
  <c r="M884" i="34"/>
  <c r="L884" i="34"/>
  <c r="K884" i="34"/>
  <c r="J884" i="34"/>
  <c r="I884" i="34"/>
  <c r="H884" i="34"/>
  <c r="G884" i="34"/>
  <c r="F884" i="34"/>
  <c r="E884" i="34"/>
  <c r="D884" i="34"/>
  <c r="Q882" i="34"/>
  <c r="P882" i="34"/>
  <c r="O882" i="34"/>
  <c r="N882" i="34"/>
  <c r="M882" i="34"/>
  <c r="L882" i="34"/>
  <c r="K882" i="34"/>
  <c r="J882" i="34"/>
  <c r="I882" i="34"/>
  <c r="H882" i="34"/>
  <c r="G882" i="34"/>
  <c r="F882" i="34"/>
  <c r="E882" i="34"/>
  <c r="D882" i="34"/>
  <c r="Q881" i="34"/>
  <c r="P881" i="34"/>
  <c r="O881" i="34"/>
  <c r="N881" i="34"/>
  <c r="M881" i="34"/>
  <c r="L881" i="34"/>
  <c r="K881" i="34"/>
  <c r="J881" i="34"/>
  <c r="I881" i="34"/>
  <c r="H881" i="34"/>
  <c r="G881" i="34"/>
  <c r="F881" i="34"/>
  <c r="E881" i="34"/>
  <c r="D881" i="34"/>
  <c r="Q880" i="34"/>
  <c r="P880" i="34"/>
  <c r="O880" i="34"/>
  <c r="N880" i="34"/>
  <c r="M880" i="34"/>
  <c r="L880" i="34"/>
  <c r="K880" i="34"/>
  <c r="J880" i="34"/>
  <c r="I880" i="34"/>
  <c r="H880" i="34"/>
  <c r="G880" i="34"/>
  <c r="F880" i="34"/>
  <c r="E880" i="34"/>
  <c r="D880" i="34"/>
  <c r="F876" i="34"/>
  <c r="D876" i="34"/>
  <c r="L875" i="34"/>
  <c r="H875" i="34"/>
  <c r="D874" i="34"/>
  <c r="D873" i="34"/>
  <c r="D872" i="34"/>
  <c r="ED34" i="1"/>
  <c r="EE34" i="1"/>
  <c r="O863" i="34"/>
  <c r="Y34" i="1"/>
  <c r="DA34" i="1"/>
  <c r="DD34" i="1"/>
  <c r="DG34" i="1"/>
  <c r="DJ34" i="1"/>
  <c r="DZ34" i="1"/>
  <c r="DB34" i="1"/>
  <c r="DE34" i="1"/>
  <c r="DH34" i="1"/>
  <c r="DK34" i="1"/>
  <c r="EA34" i="1"/>
  <c r="EB34" i="1"/>
  <c r="EC34" i="1"/>
  <c r="L863" i="34"/>
  <c r="J863" i="34"/>
  <c r="H863" i="34"/>
  <c r="F863" i="34"/>
  <c r="D863" i="34"/>
  <c r="O861" i="34"/>
  <c r="L861" i="34"/>
  <c r="H861" i="34"/>
  <c r="F861" i="34"/>
  <c r="D861" i="34"/>
  <c r="O860" i="34"/>
  <c r="L860" i="34"/>
  <c r="H860" i="34"/>
  <c r="F860" i="34"/>
  <c r="D860" i="34"/>
  <c r="Q858" i="34"/>
  <c r="P858" i="34"/>
  <c r="O858" i="34"/>
  <c r="N858" i="34"/>
  <c r="J858" i="34"/>
  <c r="F858" i="34"/>
  <c r="E858" i="34"/>
  <c r="D858" i="34"/>
  <c r="Q857" i="34"/>
  <c r="P857" i="34"/>
  <c r="O857" i="34"/>
  <c r="N857" i="34"/>
  <c r="J857" i="34"/>
  <c r="F857" i="34"/>
  <c r="E857" i="34"/>
  <c r="D857" i="34"/>
  <c r="Q856" i="34"/>
  <c r="P856" i="34"/>
  <c r="O856" i="34"/>
  <c r="N856" i="34"/>
  <c r="J856" i="34"/>
  <c r="F856" i="34"/>
  <c r="E856" i="34"/>
  <c r="D856" i="34"/>
  <c r="Q853" i="34"/>
  <c r="P853" i="34"/>
  <c r="O853" i="34"/>
  <c r="N853" i="34"/>
  <c r="M853" i="34"/>
  <c r="L853" i="34"/>
  <c r="K853" i="34"/>
  <c r="J853" i="34"/>
  <c r="I853" i="34"/>
  <c r="H853" i="34"/>
  <c r="G853" i="34"/>
  <c r="F853" i="34"/>
  <c r="E853" i="34"/>
  <c r="D853" i="34"/>
  <c r="Q851" i="34"/>
  <c r="P851" i="34"/>
  <c r="O851" i="34"/>
  <c r="N851" i="34"/>
  <c r="M851" i="34"/>
  <c r="L851" i="34"/>
  <c r="K851" i="34"/>
  <c r="J851" i="34"/>
  <c r="I851" i="34"/>
  <c r="H851" i="34"/>
  <c r="G851" i="34"/>
  <c r="F851" i="34"/>
  <c r="E851" i="34"/>
  <c r="D851" i="34"/>
  <c r="Q850" i="34"/>
  <c r="P850" i="34"/>
  <c r="O850" i="34"/>
  <c r="N850" i="34"/>
  <c r="M850" i="34"/>
  <c r="L850" i="34"/>
  <c r="K850" i="34"/>
  <c r="J850" i="34"/>
  <c r="I850" i="34"/>
  <c r="H850" i="34"/>
  <c r="G850" i="34"/>
  <c r="F850" i="34"/>
  <c r="E850" i="34"/>
  <c r="D850" i="34"/>
  <c r="Q849" i="34"/>
  <c r="P849" i="34"/>
  <c r="O849" i="34"/>
  <c r="N849" i="34"/>
  <c r="M849" i="34"/>
  <c r="L849" i="34"/>
  <c r="K849" i="34"/>
  <c r="J849" i="34"/>
  <c r="I849" i="34"/>
  <c r="H849" i="34"/>
  <c r="G849" i="34"/>
  <c r="F849" i="34"/>
  <c r="E849" i="34"/>
  <c r="D849" i="34"/>
  <c r="F845" i="34"/>
  <c r="D845" i="34"/>
  <c r="L844" i="34"/>
  <c r="H844" i="34"/>
  <c r="D843" i="34"/>
  <c r="D842" i="34"/>
  <c r="D841" i="34"/>
  <c r="ED33" i="1"/>
  <c r="EE33" i="1"/>
  <c r="O832" i="34"/>
  <c r="Y33" i="1"/>
  <c r="DA33" i="1"/>
  <c r="DD33" i="1"/>
  <c r="DG33" i="1"/>
  <c r="DJ33" i="1"/>
  <c r="DZ33" i="1"/>
  <c r="DB33" i="1"/>
  <c r="DE33" i="1"/>
  <c r="DH33" i="1"/>
  <c r="DK33" i="1"/>
  <c r="EA33" i="1"/>
  <c r="EB33" i="1"/>
  <c r="EC33" i="1"/>
  <c r="L832" i="34"/>
  <c r="J832" i="34"/>
  <c r="H832" i="34"/>
  <c r="F832" i="34"/>
  <c r="D832" i="34"/>
  <c r="O830" i="34"/>
  <c r="L830" i="34"/>
  <c r="H830" i="34"/>
  <c r="F830" i="34"/>
  <c r="D830" i="34"/>
  <c r="O829" i="34"/>
  <c r="L829" i="34"/>
  <c r="H829" i="34"/>
  <c r="F829" i="34"/>
  <c r="D829" i="34"/>
  <c r="Q827" i="34"/>
  <c r="P827" i="34"/>
  <c r="O827" i="34"/>
  <c r="N827" i="34"/>
  <c r="J827" i="34"/>
  <c r="F827" i="34"/>
  <c r="E827" i="34"/>
  <c r="D827" i="34"/>
  <c r="Q826" i="34"/>
  <c r="P826" i="34"/>
  <c r="O826" i="34"/>
  <c r="N826" i="34"/>
  <c r="J826" i="34"/>
  <c r="F826" i="34"/>
  <c r="E826" i="34"/>
  <c r="D826" i="34"/>
  <c r="Q825" i="34"/>
  <c r="P825" i="34"/>
  <c r="O825" i="34"/>
  <c r="N825" i="34"/>
  <c r="J825" i="34"/>
  <c r="F825" i="34"/>
  <c r="E825" i="34"/>
  <c r="D825" i="34"/>
  <c r="Q822" i="34"/>
  <c r="P822" i="34"/>
  <c r="O822" i="34"/>
  <c r="N822" i="34"/>
  <c r="M822" i="34"/>
  <c r="L822" i="34"/>
  <c r="K822" i="34"/>
  <c r="J822" i="34"/>
  <c r="I822" i="34"/>
  <c r="H822" i="34"/>
  <c r="G822" i="34"/>
  <c r="F822" i="34"/>
  <c r="E822" i="34"/>
  <c r="D822" i="34"/>
  <c r="Q820" i="34"/>
  <c r="P820" i="34"/>
  <c r="O820" i="34"/>
  <c r="N820" i="34"/>
  <c r="M820" i="34"/>
  <c r="L820" i="34"/>
  <c r="K820" i="34"/>
  <c r="J820" i="34"/>
  <c r="I820" i="34"/>
  <c r="H820" i="34"/>
  <c r="G820" i="34"/>
  <c r="F820" i="34"/>
  <c r="E820" i="34"/>
  <c r="D820" i="34"/>
  <c r="Q819" i="34"/>
  <c r="P819" i="34"/>
  <c r="O819" i="34"/>
  <c r="N819" i="34"/>
  <c r="M819" i="34"/>
  <c r="L819" i="34"/>
  <c r="K819" i="34"/>
  <c r="J819" i="34"/>
  <c r="I819" i="34"/>
  <c r="H819" i="34"/>
  <c r="G819" i="34"/>
  <c r="F819" i="34"/>
  <c r="E819" i="34"/>
  <c r="D819" i="34"/>
  <c r="Q818" i="34"/>
  <c r="P818" i="34"/>
  <c r="O818" i="34"/>
  <c r="N818" i="34"/>
  <c r="M818" i="34"/>
  <c r="L818" i="34"/>
  <c r="K818" i="34"/>
  <c r="J818" i="34"/>
  <c r="I818" i="34"/>
  <c r="H818" i="34"/>
  <c r="G818" i="34"/>
  <c r="F818" i="34"/>
  <c r="E818" i="34"/>
  <c r="D818" i="34"/>
  <c r="F814" i="34"/>
  <c r="D814" i="34"/>
  <c r="L813" i="34"/>
  <c r="H813" i="34"/>
  <c r="D812" i="34"/>
  <c r="D811" i="34"/>
  <c r="D810" i="34"/>
  <c r="ED32" i="1"/>
  <c r="EE32" i="1"/>
  <c r="O801" i="34"/>
  <c r="Y32" i="1"/>
  <c r="DA32" i="1"/>
  <c r="DD32" i="1"/>
  <c r="DG32" i="1"/>
  <c r="DJ32" i="1"/>
  <c r="DZ32" i="1"/>
  <c r="DB32" i="1"/>
  <c r="DE32" i="1"/>
  <c r="DH32" i="1"/>
  <c r="DK32" i="1"/>
  <c r="EA32" i="1"/>
  <c r="EB32" i="1"/>
  <c r="EC32" i="1"/>
  <c r="L801" i="34"/>
  <c r="J801" i="34"/>
  <c r="H801" i="34"/>
  <c r="F801" i="34"/>
  <c r="D801" i="34"/>
  <c r="O799" i="34"/>
  <c r="L799" i="34"/>
  <c r="H799" i="34"/>
  <c r="F799" i="34"/>
  <c r="D799" i="34"/>
  <c r="O798" i="34"/>
  <c r="L798" i="34"/>
  <c r="H798" i="34"/>
  <c r="F798" i="34"/>
  <c r="D798" i="34"/>
  <c r="Q796" i="34"/>
  <c r="P796" i="34"/>
  <c r="O796" i="34"/>
  <c r="N796" i="34"/>
  <c r="J796" i="34"/>
  <c r="F796" i="34"/>
  <c r="E796" i="34"/>
  <c r="D796" i="34"/>
  <c r="Q795" i="34"/>
  <c r="P795" i="34"/>
  <c r="O795" i="34"/>
  <c r="N795" i="34"/>
  <c r="J795" i="34"/>
  <c r="F795" i="34"/>
  <c r="E795" i="34"/>
  <c r="D795" i="34"/>
  <c r="Q794" i="34"/>
  <c r="P794" i="34"/>
  <c r="O794" i="34"/>
  <c r="N794" i="34"/>
  <c r="J794" i="34"/>
  <c r="F794" i="34"/>
  <c r="E794" i="34"/>
  <c r="D794" i="34"/>
  <c r="Q791" i="34"/>
  <c r="P791" i="34"/>
  <c r="O791" i="34"/>
  <c r="N791" i="34"/>
  <c r="M791" i="34"/>
  <c r="L791" i="34"/>
  <c r="K791" i="34"/>
  <c r="J791" i="34"/>
  <c r="I791" i="34"/>
  <c r="H791" i="34"/>
  <c r="G791" i="34"/>
  <c r="F791" i="34"/>
  <c r="E791" i="34"/>
  <c r="D791" i="34"/>
  <c r="Q789" i="34"/>
  <c r="P789" i="34"/>
  <c r="O789" i="34"/>
  <c r="N789" i="34"/>
  <c r="M789" i="34"/>
  <c r="L789" i="34"/>
  <c r="K789" i="34"/>
  <c r="J789" i="34"/>
  <c r="I789" i="34"/>
  <c r="H789" i="34"/>
  <c r="G789" i="34"/>
  <c r="F789" i="34"/>
  <c r="E789" i="34"/>
  <c r="D789" i="34"/>
  <c r="Q788" i="34"/>
  <c r="P788" i="34"/>
  <c r="O788" i="34"/>
  <c r="N788" i="34"/>
  <c r="M788" i="34"/>
  <c r="L788" i="34"/>
  <c r="K788" i="34"/>
  <c r="J788" i="34"/>
  <c r="I788" i="34"/>
  <c r="H788" i="34"/>
  <c r="G788" i="34"/>
  <c r="F788" i="34"/>
  <c r="E788" i="34"/>
  <c r="D788" i="34"/>
  <c r="Q787" i="34"/>
  <c r="P787" i="34"/>
  <c r="O787" i="34"/>
  <c r="N787" i="34"/>
  <c r="M787" i="34"/>
  <c r="L787" i="34"/>
  <c r="K787" i="34"/>
  <c r="J787" i="34"/>
  <c r="I787" i="34"/>
  <c r="H787" i="34"/>
  <c r="G787" i="34"/>
  <c r="F787" i="34"/>
  <c r="E787" i="34"/>
  <c r="D787" i="34"/>
  <c r="F783" i="34"/>
  <c r="D783" i="34"/>
  <c r="L782" i="34"/>
  <c r="H782" i="34"/>
  <c r="D781" i="34"/>
  <c r="D780" i="34"/>
  <c r="D779" i="34"/>
  <c r="ED31" i="1"/>
  <c r="EE31" i="1"/>
  <c r="O770" i="34"/>
  <c r="Y31" i="1"/>
  <c r="DA31" i="1"/>
  <c r="DD31" i="1"/>
  <c r="DG31" i="1"/>
  <c r="DJ31" i="1"/>
  <c r="DZ31" i="1"/>
  <c r="DB31" i="1"/>
  <c r="DE31" i="1"/>
  <c r="DH31" i="1"/>
  <c r="DK31" i="1"/>
  <c r="EA31" i="1"/>
  <c r="EB31" i="1"/>
  <c r="EC31" i="1"/>
  <c r="L770" i="34"/>
  <c r="J770" i="34"/>
  <c r="H770" i="34"/>
  <c r="F770" i="34"/>
  <c r="D770" i="34"/>
  <c r="O768" i="34"/>
  <c r="L768" i="34"/>
  <c r="H768" i="34"/>
  <c r="F768" i="34"/>
  <c r="D768" i="34"/>
  <c r="O767" i="34"/>
  <c r="L767" i="34"/>
  <c r="H767" i="34"/>
  <c r="F767" i="34"/>
  <c r="D767" i="34"/>
  <c r="Q765" i="34"/>
  <c r="P765" i="34"/>
  <c r="O765" i="34"/>
  <c r="N765" i="34"/>
  <c r="J765" i="34"/>
  <c r="F765" i="34"/>
  <c r="E765" i="34"/>
  <c r="D765" i="34"/>
  <c r="Q764" i="34"/>
  <c r="P764" i="34"/>
  <c r="O764" i="34"/>
  <c r="N764" i="34"/>
  <c r="J764" i="34"/>
  <c r="F764" i="34"/>
  <c r="E764" i="34"/>
  <c r="D764" i="34"/>
  <c r="Q763" i="34"/>
  <c r="P763" i="34"/>
  <c r="O763" i="34"/>
  <c r="N763" i="34"/>
  <c r="J763" i="34"/>
  <c r="F763" i="34"/>
  <c r="E763" i="34"/>
  <c r="D763" i="34"/>
  <c r="Q760" i="34"/>
  <c r="P760" i="34"/>
  <c r="O760" i="34"/>
  <c r="N760" i="34"/>
  <c r="M760" i="34"/>
  <c r="L760" i="34"/>
  <c r="K760" i="34"/>
  <c r="J760" i="34"/>
  <c r="I760" i="34"/>
  <c r="H760" i="34"/>
  <c r="G760" i="34"/>
  <c r="F760" i="34"/>
  <c r="E760" i="34"/>
  <c r="D760" i="34"/>
  <c r="Q758" i="34"/>
  <c r="P758" i="34"/>
  <c r="O758" i="34"/>
  <c r="N758" i="34"/>
  <c r="M758" i="34"/>
  <c r="L758" i="34"/>
  <c r="K758" i="34"/>
  <c r="J758" i="34"/>
  <c r="I758" i="34"/>
  <c r="H758" i="34"/>
  <c r="G758" i="34"/>
  <c r="F758" i="34"/>
  <c r="E758" i="34"/>
  <c r="D758" i="34"/>
  <c r="Q757" i="34"/>
  <c r="P757" i="34"/>
  <c r="O757" i="34"/>
  <c r="N757" i="34"/>
  <c r="M757" i="34"/>
  <c r="L757" i="34"/>
  <c r="K757" i="34"/>
  <c r="J757" i="34"/>
  <c r="I757" i="34"/>
  <c r="H757" i="34"/>
  <c r="G757" i="34"/>
  <c r="F757" i="34"/>
  <c r="E757" i="34"/>
  <c r="D757" i="34"/>
  <c r="Q756" i="34"/>
  <c r="P756" i="34"/>
  <c r="O756" i="34"/>
  <c r="N756" i="34"/>
  <c r="M756" i="34"/>
  <c r="L756" i="34"/>
  <c r="K756" i="34"/>
  <c r="J756" i="34"/>
  <c r="I756" i="34"/>
  <c r="H756" i="34"/>
  <c r="G756" i="34"/>
  <c r="F756" i="34"/>
  <c r="E756" i="34"/>
  <c r="D756" i="34"/>
  <c r="F752" i="34"/>
  <c r="D752" i="34"/>
  <c r="L751" i="34"/>
  <c r="H751" i="34"/>
  <c r="D750" i="34"/>
  <c r="D749" i="34"/>
  <c r="D748" i="34"/>
  <c r="ED30" i="1"/>
  <c r="EE30" i="1"/>
  <c r="O739" i="34"/>
  <c r="Y30" i="1"/>
  <c r="DA30" i="1"/>
  <c r="DD30" i="1"/>
  <c r="DG30" i="1"/>
  <c r="DJ30" i="1"/>
  <c r="DZ30" i="1"/>
  <c r="DB30" i="1"/>
  <c r="DE30" i="1"/>
  <c r="DH30" i="1"/>
  <c r="DK30" i="1"/>
  <c r="EA30" i="1"/>
  <c r="EB30" i="1"/>
  <c r="EC30" i="1"/>
  <c r="L739" i="34"/>
  <c r="J739" i="34"/>
  <c r="H739" i="34"/>
  <c r="F739" i="34"/>
  <c r="D739" i="34"/>
  <c r="O737" i="34"/>
  <c r="L737" i="34"/>
  <c r="H737" i="34"/>
  <c r="F737" i="34"/>
  <c r="D737" i="34"/>
  <c r="O736" i="34"/>
  <c r="L736" i="34"/>
  <c r="H736" i="34"/>
  <c r="F736" i="34"/>
  <c r="D736" i="34"/>
  <c r="Q734" i="34"/>
  <c r="P734" i="34"/>
  <c r="O734" i="34"/>
  <c r="N734" i="34"/>
  <c r="J734" i="34"/>
  <c r="F734" i="34"/>
  <c r="E734" i="34"/>
  <c r="D734" i="34"/>
  <c r="Q733" i="34"/>
  <c r="P733" i="34"/>
  <c r="O733" i="34"/>
  <c r="N733" i="34"/>
  <c r="J733" i="34"/>
  <c r="F733" i="34"/>
  <c r="E733" i="34"/>
  <c r="D733" i="34"/>
  <c r="Q732" i="34"/>
  <c r="P732" i="34"/>
  <c r="O732" i="34"/>
  <c r="N732" i="34"/>
  <c r="J732" i="34"/>
  <c r="F732" i="34"/>
  <c r="E732" i="34"/>
  <c r="D732" i="34"/>
  <c r="Q729" i="34"/>
  <c r="P729" i="34"/>
  <c r="O729" i="34"/>
  <c r="N729" i="34"/>
  <c r="M729" i="34"/>
  <c r="L729" i="34"/>
  <c r="K729" i="34"/>
  <c r="J729" i="34"/>
  <c r="I729" i="34"/>
  <c r="H729" i="34"/>
  <c r="G729" i="34"/>
  <c r="F729" i="34"/>
  <c r="E729" i="34"/>
  <c r="D729" i="34"/>
  <c r="Q727" i="34"/>
  <c r="P727" i="34"/>
  <c r="O727" i="34"/>
  <c r="N727" i="34"/>
  <c r="M727" i="34"/>
  <c r="L727" i="34"/>
  <c r="K727" i="34"/>
  <c r="J727" i="34"/>
  <c r="I727" i="34"/>
  <c r="H727" i="34"/>
  <c r="G727" i="34"/>
  <c r="F727" i="34"/>
  <c r="E727" i="34"/>
  <c r="D727" i="34"/>
  <c r="Q726" i="34"/>
  <c r="P726" i="34"/>
  <c r="O726" i="34"/>
  <c r="N726" i="34"/>
  <c r="M726" i="34"/>
  <c r="L726" i="34"/>
  <c r="K726" i="34"/>
  <c r="J726" i="34"/>
  <c r="I726" i="34"/>
  <c r="H726" i="34"/>
  <c r="G726" i="34"/>
  <c r="F726" i="34"/>
  <c r="E726" i="34"/>
  <c r="D726" i="34"/>
  <c r="Q725" i="34"/>
  <c r="P725" i="34"/>
  <c r="O725" i="34"/>
  <c r="N725" i="34"/>
  <c r="M725" i="34"/>
  <c r="L725" i="34"/>
  <c r="K725" i="34"/>
  <c r="J725" i="34"/>
  <c r="I725" i="34"/>
  <c r="H725" i="34"/>
  <c r="G725" i="34"/>
  <c r="F725" i="34"/>
  <c r="E725" i="34"/>
  <c r="D725" i="34"/>
  <c r="F721" i="34"/>
  <c r="D721" i="34"/>
  <c r="L720" i="34"/>
  <c r="H720" i="34"/>
  <c r="D719" i="34"/>
  <c r="D718" i="34"/>
  <c r="D717" i="34"/>
  <c r="ED29" i="1"/>
  <c r="EE29" i="1"/>
  <c r="O708" i="34"/>
  <c r="Y29" i="1"/>
  <c r="DA29" i="1"/>
  <c r="DD29" i="1"/>
  <c r="DG29" i="1"/>
  <c r="DJ29" i="1"/>
  <c r="DZ29" i="1"/>
  <c r="DB29" i="1"/>
  <c r="DE29" i="1"/>
  <c r="DH29" i="1"/>
  <c r="DK29" i="1"/>
  <c r="EA29" i="1"/>
  <c r="EB29" i="1"/>
  <c r="EC29" i="1"/>
  <c r="L708" i="34"/>
  <c r="J708" i="34"/>
  <c r="H708" i="34"/>
  <c r="F708" i="34"/>
  <c r="D708" i="34"/>
  <c r="O706" i="34"/>
  <c r="L706" i="34"/>
  <c r="H706" i="34"/>
  <c r="F706" i="34"/>
  <c r="D706" i="34"/>
  <c r="O705" i="34"/>
  <c r="L705" i="34"/>
  <c r="H705" i="34"/>
  <c r="F705" i="34"/>
  <c r="D705" i="34"/>
  <c r="Q703" i="34"/>
  <c r="P703" i="34"/>
  <c r="O703" i="34"/>
  <c r="N703" i="34"/>
  <c r="J703" i="34"/>
  <c r="F703" i="34"/>
  <c r="E703" i="34"/>
  <c r="D703" i="34"/>
  <c r="Q702" i="34"/>
  <c r="P702" i="34"/>
  <c r="O702" i="34"/>
  <c r="N702" i="34"/>
  <c r="J702" i="34"/>
  <c r="F702" i="34"/>
  <c r="E702" i="34"/>
  <c r="D702" i="34"/>
  <c r="Q701" i="34"/>
  <c r="P701" i="34"/>
  <c r="O701" i="34"/>
  <c r="N701" i="34"/>
  <c r="J701" i="34"/>
  <c r="F701" i="34"/>
  <c r="E701" i="34"/>
  <c r="D701" i="34"/>
  <c r="Q698" i="34"/>
  <c r="P698" i="34"/>
  <c r="O698" i="34"/>
  <c r="N698" i="34"/>
  <c r="M698" i="34"/>
  <c r="L698" i="34"/>
  <c r="K698" i="34"/>
  <c r="J698" i="34"/>
  <c r="I698" i="34"/>
  <c r="H698" i="34"/>
  <c r="G698" i="34"/>
  <c r="F698" i="34"/>
  <c r="E698" i="34"/>
  <c r="D698" i="34"/>
  <c r="Q696" i="34"/>
  <c r="P696" i="34"/>
  <c r="O696" i="34"/>
  <c r="N696" i="34"/>
  <c r="M696" i="34"/>
  <c r="L696" i="34"/>
  <c r="K696" i="34"/>
  <c r="J696" i="34"/>
  <c r="I696" i="34"/>
  <c r="H696" i="34"/>
  <c r="G696" i="34"/>
  <c r="F696" i="34"/>
  <c r="E696" i="34"/>
  <c r="D696" i="34"/>
  <c r="Q695" i="34"/>
  <c r="P695" i="34"/>
  <c r="O695" i="34"/>
  <c r="N695" i="34"/>
  <c r="M695" i="34"/>
  <c r="L695" i="34"/>
  <c r="K695" i="34"/>
  <c r="J695" i="34"/>
  <c r="I695" i="34"/>
  <c r="H695" i="34"/>
  <c r="G695" i="34"/>
  <c r="F695" i="34"/>
  <c r="E695" i="34"/>
  <c r="D695" i="34"/>
  <c r="Q694" i="34"/>
  <c r="P694" i="34"/>
  <c r="O694" i="34"/>
  <c r="N694" i="34"/>
  <c r="M694" i="34"/>
  <c r="L694" i="34"/>
  <c r="K694" i="34"/>
  <c r="J694" i="34"/>
  <c r="I694" i="34"/>
  <c r="H694" i="34"/>
  <c r="G694" i="34"/>
  <c r="F694" i="34"/>
  <c r="E694" i="34"/>
  <c r="D694" i="34"/>
  <c r="F690" i="34"/>
  <c r="D690" i="34"/>
  <c r="L689" i="34"/>
  <c r="H689" i="34"/>
  <c r="D688" i="34"/>
  <c r="D687" i="34"/>
  <c r="D686" i="34"/>
  <c r="ED28" i="1"/>
  <c r="EE28" i="1"/>
  <c r="O677" i="34"/>
  <c r="Y28" i="1"/>
  <c r="DA28" i="1"/>
  <c r="DD28" i="1"/>
  <c r="DG28" i="1"/>
  <c r="DJ28" i="1"/>
  <c r="DZ28" i="1"/>
  <c r="DB28" i="1"/>
  <c r="DE28" i="1"/>
  <c r="DH28" i="1"/>
  <c r="DK28" i="1"/>
  <c r="EA28" i="1"/>
  <c r="EB28" i="1"/>
  <c r="EC28" i="1"/>
  <c r="L677" i="34"/>
  <c r="J677" i="34"/>
  <c r="H677" i="34"/>
  <c r="F677" i="34"/>
  <c r="D677" i="34"/>
  <c r="O675" i="34"/>
  <c r="L675" i="34"/>
  <c r="H675" i="34"/>
  <c r="F675" i="34"/>
  <c r="D675" i="34"/>
  <c r="O674" i="34"/>
  <c r="L674" i="34"/>
  <c r="H674" i="34"/>
  <c r="F674" i="34"/>
  <c r="D674" i="34"/>
  <c r="Q672" i="34"/>
  <c r="P672" i="34"/>
  <c r="O672" i="34"/>
  <c r="N672" i="34"/>
  <c r="J672" i="34"/>
  <c r="F672" i="34"/>
  <c r="E672" i="34"/>
  <c r="D672" i="34"/>
  <c r="Q671" i="34"/>
  <c r="P671" i="34"/>
  <c r="O671" i="34"/>
  <c r="N671" i="34"/>
  <c r="J671" i="34"/>
  <c r="F671" i="34"/>
  <c r="E671" i="34"/>
  <c r="D671" i="34"/>
  <c r="Q670" i="34"/>
  <c r="P670" i="34"/>
  <c r="O670" i="34"/>
  <c r="N670" i="34"/>
  <c r="J670" i="34"/>
  <c r="F670" i="34"/>
  <c r="E670" i="34"/>
  <c r="D670" i="34"/>
  <c r="Q667" i="34"/>
  <c r="P667" i="34"/>
  <c r="O667" i="34"/>
  <c r="N667" i="34"/>
  <c r="M667" i="34"/>
  <c r="L667" i="34"/>
  <c r="K667" i="34"/>
  <c r="J667" i="34"/>
  <c r="I667" i="34"/>
  <c r="H667" i="34"/>
  <c r="G667" i="34"/>
  <c r="F667" i="34"/>
  <c r="E667" i="34"/>
  <c r="D667" i="34"/>
  <c r="Q665" i="34"/>
  <c r="P665" i="34"/>
  <c r="O665" i="34"/>
  <c r="N665" i="34"/>
  <c r="M665" i="34"/>
  <c r="L665" i="34"/>
  <c r="K665" i="34"/>
  <c r="J665" i="34"/>
  <c r="I665" i="34"/>
  <c r="H665" i="34"/>
  <c r="G665" i="34"/>
  <c r="F665" i="34"/>
  <c r="E665" i="34"/>
  <c r="D665" i="34"/>
  <c r="Q664" i="34"/>
  <c r="P664" i="34"/>
  <c r="O664" i="34"/>
  <c r="N664" i="34"/>
  <c r="M664" i="34"/>
  <c r="L664" i="34"/>
  <c r="K664" i="34"/>
  <c r="J664" i="34"/>
  <c r="I664" i="34"/>
  <c r="H664" i="34"/>
  <c r="G664" i="34"/>
  <c r="F664" i="34"/>
  <c r="E664" i="34"/>
  <c r="D664" i="34"/>
  <c r="Q663" i="34"/>
  <c r="P663" i="34"/>
  <c r="O663" i="34"/>
  <c r="N663" i="34"/>
  <c r="M663" i="34"/>
  <c r="L663" i="34"/>
  <c r="K663" i="34"/>
  <c r="J663" i="34"/>
  <c r="I663" i="34"/>
  <c r="H663" i="34"/>
  <c r="G663" i="34"/>
  <c r="F663" i="34"/>
  <c r="E663" i="34"/>
  <c r="D663" i="34"/>
  <c r="F659" i="34"/>
  <c r="D659" i="34"/>
  <c r="L658" i="34"/>
  <c r="H658" i="34"/>
  <c r="D657" i="34"/>
  <c r="D656" i="34"/>
  <c r="D655" i="34"/>
  <c r="ED27" i="1"/>
  <c r="EE27" i="1"/>
  <c r="O646" i="34"/>
  <c r="Y27" i="1"/>
  <c r="DA27" i="1"/>
  <c r="DD27" i="1"/>
  <c r="DG27" i="1"/>
  <c r="DJ27" i="1"/>
  <c r="DZ27" i="1"/>
  <c r="DB27" i="1"/>
  <c r="DE27" i="1"/>
  <c r="DH27" i="1"/>
  <c r="DK27" i="1"/>
  <c r="EA27" i="1"/>
  <c r="EB27" i="1"/>
  <c r="EC27" i="1"/>
  <c r="L646" i="34"/>
  <c r="J646" i="34"/>
  <c r="H646" i="34"/>
  <c r="F646" i="34"/>
  <c r="D646" i="34"/>
  <c r="O644" i="34"/>
  <c r="L644" i="34"/>
  <c r="H644" i="34"/>
  <c r="F644" i="34"/>
  <c r="D644" i="34"/>
  <c r="O643" i="34"/>
  <c r="L643" i="34"/>
  <c r="H643" i="34"/>
  <c r="F643" i="34"/>
  <c r="D643" i="34"/>
  <c r="Q641" i="34"/>
  <c r="P641" i="34"/>
  <c r="O641" i="34"/>
  <c r="N641" i="34"/>
  <c r="J641" i="34"/>
  <c r="F641" i="34"/>
  <c r="E641" i="34"/>
  <c r="D641" i="34"/>
  <c r="Q640" i="34"/>
  <c r="P640" i="34"/>
  <c r="O640" i="34"/>
  <c r="N640" i="34"/>
  <c r="J640" i="34"/>
  <c r="F640" i="34"/>
  <c r="E640" i="34"/>
  <c r="D640" i="34"/>
  <c r="Q639" i="34"/>
  <c r="P639" i="34"/>
  <c r="O639" i="34"/>
  <c r="N639" i="34"/>
  <c r="J639" i="34"/>
  <c r="F639" i="34"/>
  <c r="E639" i="34"/>
  <c r="D639" i="34"/>
  <c r="Q636" i="34"/>
  <c r="P636" i="34"/>
  <c r="O636" i="34"/>
  <c r="N636" i="34"/>
  <c r="M636" i="34"/>
  <c r="L636" i="34"/>
  <c r="K636" i="34"/>
  <c r="J636" i="34"/>
  <c r="I636" i="34"/>
  <c r="H636" i="34"/>
  <c r="G636" i="34"/>
  <c r="F636" i="34"/>
  <c r="E636" i="34"/>
  <c r="D636" i="34"/>
  <c r="Q634" i="34"/>
  <c r="P634" i="34"/>
  <c r="O634" i="34"/>
  <c r="N634" i="34"/>
  <c r="M634" i="34"/>
  <c r="L634" i="34"/>
  <c r="K634" i="34"/>
  <c r="J634" i="34"/>
  <c r="I634" i="34"/>
  <c r="H634" i="34"/>
  <c r="G634" i="34"/>
  <c r="F634" i="34"/>
  <c r="E634" i="34"/>
  <c r="D634" i="34"/>
  <c r="Q633" i="34"/>
  <c r="P633" i="34"/>
  <c r="O633" i="34"/>
  <c r="N633" i="34"/>
  <c r="M633" i="34"/>
  <c r="L633" i="34"/>
  <c r="K633" i="34"/>
  <c r="J633" i="34"/>
  <c r="I633" i="34"/>
  <c r="H633" i="34"/>
  <c r="G633" i="34"/>
  <c r="F633" i="34"/>
  <c r="E633" i="34"/>
  <c r="D633" i="34"/>
  <c r="Q632" i="34"/>
  <c r="P632" i="34"/>
  <c r="O632" i="34"/>
  <c r="N632" i="34"/>
  <c r="M632" i="34"/>
  <c r="L632" i="34"/>
  <c r="K632" i="34"/>
  <c r="J632" i="34"/>
  <c r="I632" i="34"/>
  <c r="H632" i="34"/>
  <c r="G632" i="34"/>
  <c r="F632" i="34"/>
  <c r="E632" i="34"/>
  <c r="D632" i="34"/>
  <c r="F628" i="34"/>
  <c r="D628" i="34"/>
  <c r="L627" i="34"/>
  <c r="H627" i="34"/>
  <c r="D626" i="34"/>
  <c r="D625" i="34"/>
  <c r="D624" i="34"/>
  <c r="O1231" i="34"/>
  <c r="L1231" i="34"/>
  <c r="H1231" i="34"/>
  <c r="F1231" i="34"/>
  <c r="D1231" i="34"/>
  <c r="B1230" i="34"/>
  <c r="B1229" i="34"/>
  <c r="B1228" i="34"/>
  <c r="Q1224" i="34"/>
  <c r="P1224" i="34"/>
  <c r="O1224" i="34"/>
  <c r="N1224" i="34"/>
  <c r="M1224" i="34"/>
  <c r="L1224" i="34"/>
  <c r="K1224" i="34"/>
  <c r="J1224" i="34"/>
  <c r="I1224" i="34"/>
  <c r="H1224" i="34"/>
  <c r="G1224" i="34"/>
  <c r="F1224" i="34"/>
  <c r="E1224" i="34"/>
  <c r="D1224" i="34"/>
  <c r="B1224" i="34"/>
  <c r="B1223" i="34"/>
  <c r="B1222" i="34"/>
  <c r="B1221" i="34"/>
  <c r="Q1220" i="34"/>
  <c r="P1220" i="34"/>
  <c r="O1220" i="34"/>
  <c r="N1220" i="34"/>
  <c r="M1220" i="34"/>
  <c r="L1220" i="34"/>
  <c r="K1220" i="34"/>
  <c r="J1220" i="34"/>
  <c r="I1220" i="34"/>
  <c r="H1220" i="34"/>
  <c r="G1220" i="34"/>
  <c r="F1220" i="34"/>
  <c r="E1220" i="34"/>
  <c r="D1220" i="34"/>
  <c r="N1219" i="34"/>
  <c r="M1219" i="34"/>
  <c r="L1219" i="34"/>
  <c r="K1219" i="34"/>
  <c r="J1219" i="34"/>
  <c r="I1219" i="34"/>
  <c r="H1219" i="34"/>
  <c r="G1219" i="34"/>
  <c r="F1219" i="34"/>
  <c r="E1219" i="34"/>
  <c r="D1219" i="34"/>
  <c r="Q1218" i="34"/>
  <c r="P1218" i="34"/>
  <c r="O1218" i="34"/>
  <c r="L1218" i="34"/>
  <c r="K1218" i="34"/>
  <c r="J1218" i="34"/>
  <c r="I1218" i="34"/>
  <c r="H1218" i="34"/>
  <c r="D1218" i="34"/>
  <c r="N1217" i="34"/>
  <c r="D1216" i="34"/>
  <c r="D1212" i="34"/>
  <c r="A1211" i="34"/>
  <c r="O1200" i="34"/>
  <c r="L1200" i="34"/>
  <c r="H1200" i="34"/>
  <c r="F1200" i="34"/>
  <c r="D1200" i="34"/>
  <c r="B1199" i="34"/>
  <c r="B1198" i="34"/>
  <c r="B1197" i="34"/>
  <c r="Q1193" i="34"/>
  <c r="P1193" i="34"/>
  <c r="O1193" i="34"/>
  <c r="N1193" i="34"/>
  <c r="M1193" i="34"/>
  <c r="L1193" i="34"/>
  <c r="K1193" i="34"/>
  <c r="J1193" i="34"/>
  <c r="I1193" i="34"/>
  <c r="H1193" i="34"/>
  <c r="G1193" i="34"/>
  <c r="F1193" i="34"/>
  <c r="E1193" i="34"/>
  <c r="D1193" i="34"/>
  <c r="B1193" i="34"/>
  <c r="B1192" i="34"/>
  <c r="B1191" i="34"/>
  <c r="B1190" i="34"/>
  <c r="Q1189" i="34"/>
  <c r="P1189" i="34"/>
  <c r="O1189" i="34"/>
  <c r="N1189" i="34"/>
  <c r="M1189" i="34"/>
  <c r="L1189" i="34"/>
  <c r="K1189" i="34"/>
  <c r="J1189" i="34"/>
  <c r="I1189" i="34"/>
  <c r="H1189" i="34"/>
  <c r="G1189" i="34"/>
  <c r="F1189" i="34"/>
  <c r="E1189" i="34"/>
  <c r="D1189" i="34"/>
  <c r="N1188" i="34"/>
  <c r="M1188" i="34"/>
  <c r="L1188" i="34"/>
  <c r="K1188" i="34"/>
  <c r="J1188" i="34"/>
  <c r="I1188" i="34"/>
  <c r="H1188" i="34"/>
  <c r="G1188" i="34"/>
  <c r="F1188" i="34"/>
  <c r="E1188" i="34"/>
  <c r="D1188" i="34"/>
  <c r="Q1187" i="34"/>
  <c r="P1187" i="34"/>
  <c r="O1187" i="34"/>
  <c r="L1187" i="34"/>
  <c r="K1187" i="34"/>
  <c r="J1187" i="34"/>
  <c r="I1187" i="34"/>
  <c r="H1187" i="34"/>
  <c r="D1187" i="34"/>
  <c r="N1186" i="34"/>
  <c r="D1185" i="34"/>
  <c r="D1181" i="34"/>
  <c r="A1180" i="34"/>
  <c r="O1169" i="34"/>
  <c r="L1169" i="34"/>
  <c r="H1169" i="34"/>
  <c r="F1169" i="34"/>
  <c r="D1169" i="34"/>
  <c r="B1168" i="34"/>
  <c r="B1167" i="34"/>
  <c r="B1166" i="34"/>
  <c r="Q1162" i="34"/>
  <c r="P1162" i="34"/>
  <c r="O1162" i="34"/>
  <c r="N1162" i="34"/>
  <c r="M1162" i="34"/>
  <c r="L1162" i="34"/>
  <c r="K1162" i="34"/>
  <c r="J1162" i="34"/>
  <c r="I1162" i="34"/>
  <c r="H1162" i="34"/>
  <c r="G1162" i="34"/>
  <c r="F1162" i="34"/>
  <c r="E1162" i="34"/>
  <c r="D1162" i="34"/>
  <c r="B1162" i="34"/>
  <c r="B1161" i="34"/>
  <c r="B1160" i="34"/>
  <c r="B1159" i="34"/>
  <c r="Q1158" i="34"/>
  <c r="P1158" i="34"/>
  <c r="O1158" i="34"/>
  <c r="N1158" i="34"/>
  <c r="M1158" i="34"/>
  <c r="L1158" i="34"/>
  <c r="K1158" i="34"/>
  <c r="J1158" i="34"/>
  <c r="I1158" i="34"/>
  <c r="H1158" i="34"/>
  <c r="G1158" i="34"/>
  <c r="F1158" i="34"/>
  <c r="E1158" i="34"/>
  <c r="D1158" i="34"/>
  <c r="N1157" i="34"/>
  <c r="M1157" i="34"/>
  <c r="L1157" i="34"/>
  <c r="K1157" i="34"/>
  <c r="J1157" i="34"/>
  <c r="I1157" i="34"/>
  <c r="H1157" i="34"/>
  <c r="G1157" i="34"/>
  <c r="F1157" i="34"/>
  <c r="E1157" i="34"/>
  <c r="D1157" i="34"/>
  <c r="Q1156" i="34"/>
  <c r="P1156" i="34"/>
  <c r="O1156" i="34"/>
  <c r="L1156" i="34"/>
  <c r="K1156" i="34"/>
  <c r="J1156" i="34"/>
  <c r="I1156" i="34"/>
  <c r="H1156" i="34"/>
  <c r="D1156" i="34"/>
  <c r="N1155" i="34"/>
  <c r="D1154" i="34"/>
  <c r="D1150" i="34"/>
  <c r="A1149" i="34"/>
  <c r="O1138" i="34"/>
  <c r="L1138" i="34"/>
  <c r="H1138" i="34"/>
  <c r="F1138" i="34"/>
  <c r="D1138" i="34"/>
  <c r="B1137" i="34"/>
  <c r="B1136" i="34"/>
  <c r="B1135" i="34"/>
  <c r="Q1131" i="34"/>
  <c r="P1131" i="34"/>
  <c r="O1131" i="34"/>
  <c r="N1131" i="34"/>
  <c r="M1131" i="34"/>
  <c r="L1131" i="34"/>
  <c r="K1131" i="34"/>
  <c r="J1131" i="34"/>
  <c r="I1131" i="34"/>
  <c r="H1131" i="34"/>
  <c r="G1131" i="34"/>
  <c r="F1131" i="34"/>
  <c r="E1131" i="34"/>
  <c r="D1131" i="34"/>
  <c r="B1131" i="34"/>
  <c r="B1130" i="34"/>
  <c r="B1129" i="34"/>
  <c r="B1128" i="34"/>
  <c r="Q1127" i="34"/>
  <c r="P1127" i="34"/>
  <c r="O1127" i="34"/>
  <c r="N1127" i="34"/>
  <c r="M1127" i="34"/>
  <c r="L1127" i="34"/>
  <c r="K1127" i="34"/>
  <c r="J1127" i="34"/>
  <c r="I1127" i="34"/>
  <c r="H1127" i="34"/>
  <c r="G1127" i="34"/>
  <c r="F1127" i="34"/>
  <c r="E1127" i="34"/>
  <c r="D1127" i="34"/>
  <c r="N1126" i="34"/>
  <c r="M1126" i="34"/>
  <c r="L1126" i="34"/>
  <c r="K1126" i="34"/>
  <c r="J1126" i="34"/>
  <c r="I1126" i="34"/>
  <c r="H1126" i="34"/>
  <c r="G1126" i="34"/>
  <c r="F1126" i="34"/>
  <c r="E1126" i="34"/>
  <c r="D1126" i="34"/>
  <c r="Q1125" i="34"/>
  <c r="P1125" i="34"/>
  <c r="O1125" i="34"/>
  <c r="L1125" i="34"/>
  <c r="K1125" i="34"/>
  <c r="J1125" i="34"/>
  <c r="I1125" i="34"/>
  <c r="H1125" i="34"/>
  <c r="D1125" i="34"/>
  <c r="N1124" i="34"/>
  <c r="D1123" i="34"/>
  <c r="D1119" i="34"/>
  <c r="A1118" i="34"/>
  <c r="O1107" i="34"/>
  <c r="L1107" i="34"/>
  <c r="H1107" i="34"/>
  <c r="F1107" i="34"/>
  <c r="D1107" i="34"/>
  <c r="B1106" i="34"/>
  <c r="B1105" i="34"/>
  <c r="B1104" i="34"/>
  <c r="Q1100" i="34"/>
  <c r="P1100" i="34"/>
  <c r="O1100" i="34"/>
  <c r="N1100" i="34"/>
  <c r="M1100" i="34"/>
  <c r="L1100" i="34"/>
  <c r="K1100" i="34"/>
  <c r="J1100" i="34"/>
  <c r="I1100" i="34"/>
  <c r="H1100" i="34"/>
  <c r="G1100" i="34"/>
  <c r="F1100" i="34"/>
  <c r="E1100" i="34"/>
  <c r="D1100" i="34"/>
  <c r="B1100" i="34"/>
  <c r="B1099" i="34"/>
  <c r="B1098" i="34"/>
  <c r="B1097" i="34"/>
  <c r="Q1096" i="34"/>
  <c r="P1096" i="34"/>
  <c r="O1096" i="34"/>
  <c r="N1096" i="34"/>
  <c r="M1096" i="34"/>
  <c r="L1096" i="34"/>
  <c r="K1096" i="34"/>
  <c r="J1096" i="34"/>
  <c r="I1096" i="34"/>
  <c r="H1096" i="34"/>
  <c r="G1096" i="34"/>
  <c r="F1096" i="34"/>
  <c r="E1096" i="34"/>
  <c r="D1096" i="34"/>
  <c r="N1095" i="34"/>
  <c r="M1095" i="34"/>
  <c r="L1095" i="34"/>
  <c r="K1095" i="34"/>
  <c r="J1095" i="34"/>
  <c r="I1095" i="34"/>
  <c r="H1095" i="34"/>
  <c r="G1095" i="34"/>
  <c r="F1095" i="34"/>
  <c r="E1095" i="34"/>
  <c r="D1095" i="34"/>
  <c r="Q1094" i="34"/>
  <c r="P1094" i="34"/>
  <c r="O1094" i="34"/>
  <c r="L1094" i="34"/>
  <c r="K1094" i="34"/>
  <c r="J1094" i="34"/>
  <c r="I1094" i="34"/>
  <c r="H1094" i="34"/>
  <c r="D1094" i="34"/>
  <c r="N1093" i="34"/>
  <c r="D1092" i="34"/>
  <c r="D1088" i="34"/>
  <c r="A1087" i="34"/>
  <c r="O1076" i="34"/>
  <c r="L1076" i="34"/>
  <c r="H1076" i="34"/>
  <c r="F1076" i="34"/>
  <c r="D1076" i="34"/>
  <c r="B1075" i="34"/>
  <c r="B1074" i="34"/>
  <c r="B1073" i="34"/>
  <c r="Q1069" i="34"/>
  <c r="P1069" i="34"/>
  <c r="O1069" i="34"/>
  <c r="N1069" i="34"/>
  <c r="M1069" i="34"/>
  <c r="L1069" i="34"/>
  <c r="K1069" i="34"/>
  <c r="J1069" i="34"/>
  <c r="I1069" i="34"/>
  <c r="H1069" i="34"/>
  <c r="G1069" i="34"/>
  <c r="F1069" i="34"/>
  <c r="E1069" i="34"/>
  <c r="D1069" i="34"/>
  <c r="B1069" i="34"/>
  <c r="B1068" i="34"/>
  <c r="B1067" i="34"/>
  <c r="B1066" i="34"/>
  <c r="Q1065" i="34"/>
  <c r="P1065" i="34"/>
  <c r="O1065" i="34"/>
  <c r="N1065" i="34"/>
  <c r="M1065" i="34"/>
  <c r="L1065" i="34"/>
  <c r="K1065" i="34"/>
  <c r="J1065" i="34"/>
  <c r="I1065" i="34"/>
  <c r="H1065" i="34"/>
  <c r="G1065" i="34"/>
  <c r="F1065" i="34"/>
  <c r="E1065" i="34"/>
  <c r="D1065" i="34"/>
  <c r="N1064" i="34"/>
  <c r="M1064" i="34"/>
  <c r="L1064" i="34"/>
  <c r="K1064" i="34"/>
  <c r="J1064" i="34"/>
  <c r="I1064" i="34"/>
  <c r="H1064" i="34"/>
  <c r="G1064" i="34"/>
  <c r="F1064" i="34"/>
  <c r="E1064" i="34"/>
  <c r="D1064" i="34"/>
  <c r="Q1063" i="34"/>
  <c r="P1063" i="34"/>
  <c r="O1063" i="34"/>
  <c r="L1063" i="34"/>
  <c r="K1063" i="34"/>
  <c r="J1063" i="34"/>
  <c r="I1063" i="34"/>
  <c r="H1063" i="34"/>
  <c r="D1063" i="34"/>
  <c r="N1062" i="34"/>
  <c r="D1061" i="34"/>
  <c r="D1057" i="34"/>
  <c r="A1056" i="34"/>
  <c r="O1045" i="34"/>
  <c r="L1045" i="34"/>
  <c r="H1045" i="34"/>
  <c r="F1045" i="34"/>
  <c r="D1045" i="34"/>
  <c r="B1044" i="34"/>
  <c r="B1043" i="34"/>
  <c r="B1042" i="34"/>
  <c r="Q1038" i="34"/>
  <c r="P1038" i="34"/>
  <c r="O1038" i="34"/>
  <c r="N1038" i="34"/>
  <c r="M1038" i="34"/>
  <c r="L1038" i="34"/>
  <c r="K1038" i="34"/>
  <c r="J1038" i="34"/>
  <c r="I1038" i="34"/>
  <c r="H1038" i="34"/>
  <c r="G1038" i="34"/>
  <c r="F1038" i="34"/>
  <c r="E1038" i="34"/>
  <c r="D1038" i="34"/>
  <c r="B1038" i="34"/>
  <c r="B1037" i="34"/>
  <c r="B1036" i="34"/>
  <c r="B1035" i="34"/>
  <c r="Q1034" i="34"/>
  <c r="P1034" i="34"/>
  <c r="O1034" i="34"/>
  <c r="N1034" i="34"/>
  <c r="M1034" i="34"/>
  <c r="L1034" i="34"/>
  <c r="K1034" i="34"/>
  <c r="J1034" i="34"/>
  <c r="I1034" i="34"/>
  <c r="H1034" i="34"/>
  <c r="G1034" i="34"/>
  <c r="F1034" i="34"/>
  <c r="E1034" i="34"/>
  <c r="D1034" i="34"/>
  <c r="N1033" i="34"/>
  <c r="M1033" i="34"/>
  <c r="L1033" i="34"/>
  <c r="K1033" i="34"/>
  <c r="J1033" i="34"/>
  <c r="I1033" i="34"/>
  <c r="H1033" i="34"/>
  <c r="G1033" i="34"/>
  <c r="F1033" i="34"/>
  <c r="E1033" i="34"/>
  <c r="D1033" i="34"/>
  <c r="Q1032" i="34"/>
  <c r="P1032" i="34"/>
  <c r="O1032" i="34"/>
  <c r="L1032" i="34"/>
  <c r="K1032" i="34"/>
  <c r="J1032" i="34"/>
  <c r="I1032" i="34"/>
  <c r="H1032" i="34"/>
  <c r="D1032" i="34"/>
  <c r="N1031" i="34"/>
  <c r="D1030" i="34"/>
  <c r="D1026" i="34"/>
  <c r="A1025" i="34"/>
  <c r="O1014" i="34"/>
  <c r="L1014" i="34"/>
  <c r="H1014" i="34"/>
  <c r="F1014" i="34"/>
  <c r="D1014" i="34"/>
  <c r="B1013" i="34"/>
  <c r="B1012" i="34"/>
  <c r="B1011" i="34"/>
  <c r="Q1007" i="34"/>
  <c r="P1007" i="34"/>
  <c r="O1007" i="34"/>
  <c r="N1007" i="34"/>
  <c r="M1007" i="34"/>
  <c r="L1007" i="34"/>
  <c r="K1007" i="34"/>
  <c r="J1007" i="34"/>
  <c r="I1007" i="34"/>
  <c r="H1007" i="34"/>
  <c r="G1007" i="34"/>
  <c r="F1007" i="34"/>
  <c r="E1007" i="34"/>
  <c r="D1007" i="34"/>
  <c r="B1007" i="34"/>
  <c r="B1006" i="34"/>
  <c r="B1005" i="34"/>
  <c r="B1004" i="34"/>
  <c r="Q1003" i="34"/>
  <c r="P1003" i="34"/>
  <c r="O1003" i="34"/>
  <c r="N1003" i="34"/>
  <c r="M1003" i="34"/>
  <c r="L1003" i="34"/>
  <c r="K1003" i="34"/>
  <c r="J1003" i="34"/>
  <c r="I1003" i="34"/>
  <c r="H1003" i="34"/>
  <c r="G1003" i="34"/>
  <c r="F1003" i="34"/>
  <c r="E1003" i="34"/>
  <c r="D1003" i="34"/>
  <c r="N1002" i="34"/>
  <c r="M1002" i="34"/>
  <c r="L1002" i="34"/>
  <c r="K1002" i="34"/>
  <c r="J1002" i="34"/>
  <c r="I1002" i="34"/>
  <c r="H1002" i="34"/>
  <c r="G1002" i="34"/>
  <c r="F1002" i="34"/>
  <c r="E1002" i="34"/>
  <c r="D1002" i="34"/>
  <c r="Q1001" i="34"/>
  <c r="P1001" i="34"/>
  <c r="O1001" i="34"/>
  <c r="L1001" i="34"/>
  <c r="K1001" i="34"/>
  <c r="J1001" i="34"/>
  <c r="I1001" i="34"/>
  <c r="H1001" i="34"/>
  <c r="D1001" i="34"/>
  <c r="N1000" i="34"/>
  <c r="D999" i="34"/>
  <c r="D995" i="34"/>
  <c r="A994" i="34"/>
  <c r="O983" i="34"/>
  <c r="L983" i="34"/>
  <c r="H983" i="34"/>
  <c r="F983" i="34"/>
  <c r="D983" i="34"/>
  <c r="B982" i="34"/>
  <c r="B981" i="34"/>
  <c r="B980" i="34"/>
  <c r="Q976" i="34"/>
  <c r="P976" i="34"/>
  <c r="O976" i="34"/>
  <c r="N976" i="34"/>
  <c r="M976" i="34"/>
  <c r="L976" i="34"/>
  <c r="K976" i="34"/>
  <c r="J976" i="34"/>
  <c r="I976" i="34"/>
  <c r="H976" i="34"/>
  <c r="G976" i="34"/>
  <c r="F976" i="34"/>
  <c r="E976" i="34"/>
  <c r="D976" i="34"/>
  <c r="B976" i="34"/>
  <c r="B975" i="34"/>
  <c r="B974" i="34"/>
  <c r="B973" i="34"/>
  <c r="Q972" i="34"/>
  <c r="P972" i="34"/>
  <c r="O972" i="34"/>
  <c r="N972" i="34"/>
  <c r="M972" i="34"/>
  <c r="L972" i="34"/>
  <c r="K972" i="34"/>
  <c r="J972" i="34"/>
  <c r="I972" i="34"/>
  <c r="H972" i="34"/>
  <c r="G972" i="34"/>
  <c r="F972" i="34"/>
  <c r="E972" i="34"/>
  <c r="D972" i="34"/>
  <c r="N971" i="34"/>
  <c r="M971" i="34"/>
  <c r="L971" i="34"/>
  <c r="K971" i="34"/>
  <c r="J971" i="34"/>
  <c r="I971" i="34"/>
  <c r="H971" i="34"/>
  <c r="G971" i="34"/>
  <c r="F971" i="34"/>
  <c r="E971" i="34"/>
  <c r="D971" i="34"/>
  <c r="Q970" i="34"/>
  <c r="P970" i="34"/>
  <c r="O970" i="34"/>
  <c r="L970" i="34"/>
  <c r="K970" i="34"/>
  <c r="J970" i="34"/>
  <c r="I970" i="34"/>
  <c r="H970" i="34"/>
  <c r="D970" i="34"/>
  <c r="N969" i="34"/>
  <c r="D968" i="34"/>
  <c r="D964" i="34"/>
  <c r="A963" i="34"/>
  <c r="O952" i="34"/>
  <c r="L952" i="34"/>
  <c r="H952" i="34"/>
  <c r="F952" i="34"/>
  <c r="D952" i="34"/>
  <c r="B951" i="34"/>
  <c r="B950" i="34"/>
  <c r="B949" i="34"/>
  <c r="Q945" i="34"/>
  <c r="P945" i="34"/>
  <c r="O945" i="34"/>
  <c r="N945" i="34"/>
  <c r="M945" i="34"/>
  <c r="L945" i="34"/>
  <c r="K945" i="34"/>
  <c r="J945" i="34"/>
  <c r="I945" i="34"/>
  <c r="H945" i="34"/>
  <c r="G945" i="34"/>
  <c r="F945" i="34"/>
  <c r="E945" i="34"/>
  <c r="D945" i="34"/>
  <c r="B945" i="34"/>
  <c r="B944" i="34"/>
  <c r="B943" i="34"/>
  <c r="B942" i="34"/>
  <c r="Q941" i="34"/>
  <c r="P941" i="34"/>
  <c r="O941" i="34"/>
  <c r="N941" i="34"/>
  <c r="M941" i="34"/>
  <c r="L941" i="34"/>
  <c r="K941" i="34"/>
  <c r="J941" i="34"/>
  <c r="I941" i="34"/>
  <c r="H941" i="34"/>
  <c r="G941" i="34"/>
  <c r="F941" i="34"/>
  <c r="E941" i="34"/>
  <c r="D941" i="34"/>
  <c r="N940" i="34"/>
  <c r="M940" i="34"/>
  <c r="L940" i="34"/>
  <c r="K940" i="34"/>
  <c r="J940" i="34"/>
  <c r="I940" i="34"/>
  <c r="H940" i="34"/>
  <c r="G940" i="34"/>
  <c r="F940" i="34"/>
  <c r="E940" i="34"/>
  <c r="D940" i="34"/>
  <c r="Q939" i="34"/>
  <c r="P939" i="34"/>
  <c r="O939" i="34"/>
  <c r="L939" i="34"/>
  <c r="K939" i="34"/>
  <c r="J939" i="34"/>
  <c r="I939" i="34"/>
  <c r="H939" i="34"/>
  <c r="D939" i="34"/>
  <c r="N938" i="34"/>
  <c r="D937" i="34"/>
  <c r="D933" i="34"/>
  <c r="A932" i="34"/>
  <c r="O921" i="34"/>
  <c r="L921" i="34"/>
  <c r="H921" i="34"/>
  <c r="F921" i="34"/>
  <c r="D921" i="34"/>
  <c r="B920" i="34"/>
  <c r="B919" i="34"/>
  <c r="B918" i="34"/>
  <c r="Q914" i="34"/>
  <c r="P914" i="34"/>
  <c r="O914" i="34"/>
  <c r="N914" i="34"/>
  <c r="M914" i="34"/>
  <c r="L914" i="34"/>
  <c r="K914" i="34"/>
  <c r="J914" i="34"/>
  <c r="I914" i="34"/>
  <c r="H914" i="34"/>
  <c r="G914" i="34"/>
  <c r="F914" i="34"/>
  <c r="E914" i="34"/>
  <c r="D914" i="34"/>
  <c r="B914" i="34"/>
  <c r="B913" i="34"/>
  <c r="B912" i="34"/>
  <c r="B911" i="34"/>
  <c r="Q910" i="34"/>
  <c r="P910" i="34"/>
  <c r="O910" i="34"/>
  <c r="N910" i="34"/>
  <c r="M910" i="34"/>
  <c r="L910" i="34"/>
  <c r="K910" i="34"/>
  <c r="J910" i="34"/>
  <c r="I910" i="34"/>
  <c r="H910" i="34"/>
  <c r="G910" i="34"/>
  <c r="F910" i="34"/>
  <c r="E910" i="34"/>
  <c r="D910" i="34"/>
  <c r="N909" i="34"/>
  <c r="M909" i="34"/>
  <c r="L909" i="34"/>
  <c r="K909" i="34"/>
  <c r="J909" i="34"/>
  <c r="I909" i="34"/>
  <c r="H909" i="34"/>
  <c r="G909" i="34"/>
  <c r="F909" i="34"/>
  <c r="E909" i="34"/>
  <c r="D909" i="34"/>
  <c r="Q908" i="34"/>
  <c r="P908" i="34"/>
  <c r="O908" i="34"/>
  <c r="L908" i="34"/>
  <c r="K908" i="34"/>
  <c r="J908" i="34"/>
  <c r="I908" i="34"/>
  <c r="H908" i="34"/>
  <c r="D908" i="34"/>
  <c r="N907" i="34"/>
  <c r="D906" i="34"/>
  <c r="D902" i="34"/>
  <c r="A901" i="34"/>
  <c r="O890" i="34"/>
  <c r="L890" i="34"/>
  <c r="H890" i="34"/>
  <c r="F890" i="34"/>
  <c r="D890" i="34"/>
  <c r="B889" i="34"/>
  <c r="B888" i="34"/>
  <c r="B887" i="34"/>
  <c r="Q883" i="34"/>
  <c r="P883" i="34"/>
  <c r="O883" i="34"/>
  <c r="N883" i="34"/>
  <c r="M883" i="34"/>
  <c r="L883" i="34"/>
  <c r="K883" i="34"/>
  <c r="J883" i="34"/>
  <c r="I883" i="34"/>
  <c r="H883" i="34"/>
  <c r="G883" i="34"/>
  <c r="F883" i="34"/>
  <c r="E883" i="34"/>
  <c r="D883" i="34"/>
  <c r="B883" i="34"/>
  <c r="B882" i="34"/>
  <c r="B881" i="34"/>
  <c r="B880" i="34"/>
  <c r="Q879" i="34"/>
  <c r="P879" i="34"/>
  <c r="O879" i="34"/>
  <c r="N879" i="34"/>
  <c r="M879" i="34"/>
  <c r="L879" i="34"/>
  <c r="K879" i="34"/>
  <c r="J879" i="34"/>
  <c r="I879" i="34"/>
  <c r="H879" i="34"/>
  <c r="G879" i="34"/>
  <c r="F879" i="34"/>
  <c r="E879" i="34"/>
  <c r="D879" i="34"/>
  <c r="N878" i="34"/>
  <c r="M878" i="34"/>
  <c r="L878" i="34"/>
  <c r="K878" i="34"/>
  <c r="J878" i="34"/>
  <c r="I878" i="34"/>
  <c r="H878" i="34"/>
  <c r="G878" i="34"/>
  <c r="F878" i="34"/>
  <c r="E878" i="34"/>
  <c r="D878" i="34"/>
  <c r="Q877" i="34"/>
  <c r="P877" i="34"/>
  <c r="O877" i="34"/>
  <c r="L877" i="34"/>
  <c r="K877" i="34"/>
  <c r="J877" i="34"/>
  <c r="I877" i="34"/>
  <c r="H877" i="34"/>
  <c r="D877" i="34"/>
  <c r="N876" i="34"/>
  <c r="D875" i="34"/>
  <c r="D871" i="34"/>
  <c r="A870" i="34"/>
  <c r="O859" i="34"/>
  <c r="L859" i="34"/>
  <c r="H859" i="34"/>
  <c r="F859" i="34"/>
  <c r="D859" i="34"/>
  <c r="B858" i="34"/>
  <c r="B857" i="34"/>
  <c r="B856" i="34"/>
  <c r="Q852" i="34"/>
  <c r="P852" i="34"/>
  <c r="O852" i="34"/>
  <c r="N852" i="34"/>
  <c r="M852" i="34"/>
  <c r="L852" i="34"/>
  <c r="K852" i="34"/>
  <c r="J852" i="34"/>
  <c r="I852" i="34"/>
  <c r="H852" i="34"/>
  <c r="G852" i="34"/>
  <c r="F852" i="34"/>
  <c r="E852" i="34"/>
  <c r="D852" i="34"/>
  <c r="B852" i="34"/>
  <c r="B851" i="34"/>
  <c r="B850" i="34"/>
  <c r="B849" i="34"/>
  <c r="Q848" i="34"/>
  <c r="P848" i="34"/>
  <c r="O848" i="34"/>
  <c r="N848" i="34"/>
  <c r="M848" i="34"/>
  <c r="L848" i="34"/>
  <c r="K848" i="34"/>
  <c r="J848" i="34"/>
  <c r="I848" i="34"/>
  <c r="H848" i="34"/>
  <c r="G848" i="34"/>
  <c r="F848" i="34"/>
  <c r="E848" i="34"/>
  <c r="D848" i="34"/>
  <c r="N847" i="34"/>
  <c r="M847" i="34"/>
  <c r="L847" i="34"/>
  <c r="K847" i="34"/>
  <c r="J847" i="34"/>
  <c r="I847" i="34"/>
  <c r="H847" i="34"/>
  <c r="G847" i="34"/>
  <c r="F847" i="34"/>
  <c r="E847" i="34"/>
  <c r="D847" i="34"/>
  <c r="Q846" i="34"/>
  <c r="P846" i="34"/>
  <c r="O846" i="34"/>
  <c r="L846" i="34"/>
  <c r="K846" i="34"/>
  <c r="J846" i="34"/>
  <c r="I846" i="34"/>
  <c r="H846" i="34"/>
  <c r="D846" i="34"/>
  <c r="N845" i="34"/>
  <c r="D844" i="34"/>
  <c r="D840" i="34"/>
  <c r="A839" i="34"/>
  <c r="O828" i="34"/>
  <c r="L828" i="34"/>
  <c r="H828" i="34"/>
  <c r="F828" i="34"/>
  <c r="D828" i="34"/>
  <c r="B827" i="34"/>
  <c r="B826" i="34"/>
  <c r="B825" i="34"/>
  <c r="Q821" i="34"/>
  <c r="P821" i="34"/>
  <c r="O821" i="34"/>
  <c r="N821" i="34"/>
  <c r="M821" i="34"/>
  <c r="L821" i="34"/>
  <c r="K821" i="34"/>
  <c r="J821" i="34"/>
  <c r="I821" i="34"/>
  <c r="H821" i="34"/>
  <c r="G821" i="34"/>
  <c r="F821" i="34"/>
  <c r="E821" i="34"/>
  <c r="D821" i="34"/>
  <c r="B821" i="34"/>
  <c r="B820" i="34"/>
  <c r="B819" i="34"/>
  <c r="B818" i="34"/>
  <c r="Q817" i="34"/>
  <c r="P817" i="34"/>
  <c r="O817" i="34"/>
  <c r="N817" i="34"/>
  <c r="M817" i="34"/>
  <c r="L817" i="34"/>
  <c r="K817" i="34"/>
  <c r="J817" i="34"/>
  <c r="I817" i="34"/>
  <c r="H817" i="34"/>
  <c r="G817" i="34"/>
  <c r="F817" i="34"/>
  <c r="E817" i="34"/>
  <c r="D817" i="34"/>
  <c r="N816" i="34"/>
  <c r="M816" i="34"/>
  <c r="L816" i="34"/>
  <c r="K816" i="34"/>
  <c r="J816" i="34"/>
  <c r="I816" i="34"/>
  <c r="H816" i="34"/>
  <c r="G816" i="34"/>
  <c r="F816" i="34"/>
  <c r="E816" i="34"/>
  <c r="D816" i="34"/>
  <c r="Q815" i="34"/>
  <c r="P815" i="34"/>
  <c r="O815" i="34"/>
  <c r="L815" i="34"/>
  <c r="K815" i="34"/>
  <c r="J815" i="34"/>
  <c r="I815" i="34"/>
  <c r="H815" i="34"/>
  <c r="D815" i="34"/>
  <c r="N814" i="34"/>
  <c r="D813" i="34"/>
  <c r="D809" i="34"/>
  <c r="A808" i="34"/>
  <c r="O797" i="34"/>
  <c r="L797" i="34"/>
  <c r="H797" i="34"/>
  <c r="F797" i="34"/>
  <c r="D797" i="34"/>
  <c r="B796" i="34"/>
  <c r="B795" i="34"/>
  <c r="B794" i="34"/>
  <c r="Q790" i="34"/>
  <c r="P790" i="34"/>
  <c r="O790" i="34"/>
  <c r="N790" i="34"/>
  <c r="M790" i="34"/>
  <c r="L790" i="34"/>
  <c r="K790" i="34"/>
  <c r="J790" i="34"/>
  <c r="I790" i="34"/>
  <c r="H790" i="34"/>
  <c r="G790" i="34"/>
  <c r="F790" i="34"/>
  <c r="E790" i="34"/>
  <c r="D790" i="34"/>
  <c r="B790" i="34"/>
  <c r="B789" i="34"/>
  <c r="B788" i="34"/>
  <c r="B787" i="34"/>
  <c r="Q786" i="34"/>
  <c r="P786" i="34"/>
  <c r="O786" i="34"/>
  <c r="N786" i="34"/>
  <c r="M786" i="34"/>
  <c r="L786" i="34"/>
  <c r="K786" i="34"/>
  <c r="J786" i="34"/>
  <c r="I786" i="34"/>
  <c r="H786" i="34"/>
  <c r="G786" i="34"/>
  <c r="F786" i="34"/>
  <c r="E786" i="34"/>
  <c r="D786" i="34"/>
  <c r="N785" i="34"/>
  <c r="M785" i="34"/>
  <c r="L785" i="34"/>
  <c r="K785" i="34"/>
  <c r="J785" i="34"/>
  <c r="I785" i="34"/>
  <c r="H785" i="34"/>
  <c r="G785" i="34"/>
  <c r="F785" i="34"/>
  <c r="E785" i="34"/>
  <c r="D785" i="34"/>
  <c r="Q784" i="34"/>
  <c r="P784" i="34"/>
  <c r="O784" i="34"/>
  <c r="L784" i="34"/>
  <c r="K784" i="34"/>
  <c r="J784" i="34"/>
  <c r="I784" i="34"/>
  <c r="H784" i="34"/>
  <c r="D784" i="34"/>
  <c r="N783" i="34"/>
  <c r="D782" i="34"/>
  <c r="D778" i="34"/>
  <c r="A777" i="34"/>
  <c r="O766" i="34"/>
  <c r="L766" i="34"/>
  <c r="H766" i="34"/>
  <c r="F766" i="34"/>
  <c r="D766" i="34"/>
  <c r="B765" i="34"/>
  <c r="B764" i="34"/>
  <c r="B763" i="34"/>
  <c r="Q759" i="34"/>
  <c r="P759" i="34"/>
  <c r="O759" i="34"/>
  <c r="N759" i="34"/>
  <c r="M759" i="34"/>
  <c r="L759" i="34"/>
  <c r="K759" i="34"/>
  <c r="J759" i="34"/>
  <c r="I759" i="34"/>
  <c r="H759" i="34"/>
  <c r="G759" i="34"/>
  <c r="F759" i="34"/>
  <c r="E759" i="34"/>
  <c r="D759" i="34"/>
  <c r="B759" i="34"/>
  <c r="B758" i="34"/>
  <c r="B757" i="34"/>
  <c r="B756" i="34"/>
  <c r="Q755" i="34"/>
  <c r="P755" i="34"/>
  <c r="O755" i="34"/>
  <c r="N755" i="34"/>
  <c r="M755" i="34"/>
  <c r="L755" i="34"/>
  <c r="K755" i="34"/>
  <c r="J755" i="34"/>
  <c r="I755" i="34"/>
  <c r="H755" i="34"/>
  <c r="G755" i="34"/>
  <c r="F755" i="34"/>
  <c r="E755" i="34"/>
  <c r="D755" i="34"/>
  <c r="N754" i="34"/>
  <c r="M754" i="34"/>
  <c r="L754" i="34"/>
  <c r="K754" i="34"/>
  <c r="J754" i="34"/>
  <c r="I754" i="34"/>
  <c r="H754" i="34"/>
  <c r="G754" i="34"/>
  <c r="F754" i="34"/>
  <c r="E754" i="34"/>
  <c r="D754" i="34"/>
  <c r="Q753" i="34"/>
  <c r="P753" i="34"/>
  <c r="O753" i="34"/>
  <c r="L753" i="34"/>
  <c r="K753" i="34"/>
  <c r="J753" i="34"/>
  <c r="I753" i="34"/>
  <c r="H753" i="34"/>
  <c r="D753" i="34"/>
  <c r="N752" i="34"/>
  <c r="D751" i="34"/>
  <c r="D747" i="34"/>
  <c r="A746" i="34"/>
  <c r="O735" i="34"/>
  <c r="L735" i="34"/>
  <c r="H735" i="34"/>
  <c r="F735" i="34"/>
  <c r="D735" i="34"/>
  <c r="B734" i="34"/>
  <c r="B733" i="34"/>
  <c r="B732" i="34"/>
  <c r="Q728" i="34"/>
  <c r="P728" i="34"/>
  <c r="O728" i="34"/>
  <c r="N728" i="34"/>
  <c r="M728" i="34"/>
  <c r="L728" i="34"/>
  <c r="K728" i="34"/>
  <c r="J728" i="34"/>
  <c r="I728" i="34"/>
  <c r="H728" i="34"/>
  <c r="G728" i="34"/>
  <c r="F728" i="34"/>
  <c r="E728" i="34"/>
  <c r="D728" i="34"/>
  <c r="B728" i="34"/>
  <c r="B727" i="34"/>
  <c r="B726" i="34"/>
  <c r="B725" i="34"/>
  <c r="Q724" i="34"/>
  <c r="P724" i="34"/>
  <c r="O724" i="34"/>
  <c r="N724" i="34"/>
  <c r="M724" i="34"/>
  <c r="L724" i="34"/>
  <c r="K724" i="34"/>
  <c r="J724" i="34"/>
  <c r="I724" i="34"/>
  <c r="H724" i="34"/>
  <c r="G724" i="34"/>
  <c r="F724" i="34"/>
  <c r="E724" i="34"/>
  <c r="D724" i="34"/>
  <c r="N723" i="34"/>
  <c r="M723" i="34"/>
  <c r="L723" i="34"/>
  <c r="K723" i="34"/>
  <c r="J723" i="34"/>
  <c r="I723" i="34"/>
  <c r="H723" i="34"/>
  <c r="G723" i="34"/>
  <c r="F723" i="34"/>
  <c r="E723" i="34"/>
  <c r="D723" i="34"/>
  <c r="Q722" i="34"/>
  <c r="P722" i="34"/>
  <c r="O722" i="34"/>
  <c r="L722" i="34"/>
  <c r="K722" i="34"/>
  <c r="J722" i="34"/>
  <c r="I722" i="34"/>
  <c r="H722" i="34"/>
  <c r="D722" i="34"/>
  <c r="N721" i="34"/>
  <c r="D720" i="34"/>
  <c r="D716" i="34"/>
  <c r="A715" i="34"/>
  <c r="O704" i="34"/>
  <c r="L704" i="34"/>
  <c r="H704" i="34"/>
  <c r="F704" i="34"/>
  <c r="D704" i="34"/>
  <c r="B703" i="34"/>
  <c r="B702" i="34"/>
  <c r="B701" i="34"/>
  <c r="Q697" i="34"/>
  <c r="P697" i="34"/>
  <c r="O697" i="34"/>
  <c r="N697" i="34"/>
  <c r="M697" i="34"/>
  <c r="L697" i="34"/>
  <c r="K697" i="34"/>
  <c r="J697" i="34"/>
  <c r="I697" i="34"/>
  <c r="H697" i="34"/>
  <c r="G697" i="34"/>
  <c r="F697" i="34"/>
  <c r="E697" i="34"/>
  <c r="D697" i="34"/>
  <c r="B697" i="34"/>
  <c r="B696" i="34"/>
  <c r="B695" i="34"/>
  <c r="B694" i="34"/>
  <c r="Q693" i="34"/>
  <c r="P693" i="34"/>
  <c r="O693" i="34"/>
  <c r="N693" i="34"/>
  <c r="M693" i="34"/>
  <c r="L693" i="34"/>
  <c r="K693" i="34"/>
  <c r="J693" i="34"/>
  <c r="I693" i="34"/>
  <c r="H693" i="34"/>
  <c r="G693" i="34"/>
  <c r="F693" i="34"/>
  <c r="E693" i="34"/>
  <c r="D693" i="34"/>
  <c r="N692" i="34"/>
  <c r="M692" i="34"/>
  <c r="L692" i="34"/>
  <c r="K692" i="34"/>
  <c r="J692" i="34"/>
  <c r="I692" i="34"/>
  <c r="H692" i="34"/>
  <c r="G692" i="34"/>
  <c r="F692" i="34"/>
  <c r="E692" i="34"/>
  <c r="D692" i="34"/>
  <c r="Q691" i="34"/>
  <c r="P691" i="34"/>
  <c r="O691" i="34"/>
  <c r="L691" i="34"/>
  <c r="K691" i="34"/>
  <c r="J691" i="34"/>
  <c r="I691" i="34"/>
  <c r="H691" i="34"/>
  <c r="D691" i="34"/>
  <c r="N690" i="34"/>
  <c r="D689" i="34"/>
  <c r="D685" i="34"/>
  <c r="A684" i="34"/>
  <c r="O673" i="34"/>
  <c r="L673" i="34"/>
  <c r="H673" i="34"/>
  <c r="F673" i="34"/>
  <c r="D673" i="34"/>
  <c r="B672" i="34"/>
  <c r="B671" i="34"/>
  <c r="B670" i="34"/>
  <c r="Q666" i="34"/>
  <c r="P666" i="34"/>
  <c r="O666" i="34"/>
  <c r="N666" i="34"/>
  <c r="M666" i="34"/>
  <c r="L666" i="34"/>
  <c r="K666" i="34"/>
  <c r="J666" i="34"/>
  <c r="I666" i="34"/>
  <c r="H666" i="34"/>
  <c r="G666" i="34"/>
  <c r="F666" i="34"/>
  <c r="E666" i="34"/>
  <c r="D666" i="34"/>
  <c r="B666" i="34"/>
  <c r="B665" i="34"/>
  <c r="B664" i="34"/>
  <c r="B663" i="34"/>
  <c r="Q662" i="34"/>
  <c r="P662" i="34"/>
  <c r="O662" i="34"/>
  <c r="N662" i="34"/>
  <c r="M662" i="34"/>
  <c r="L662" i="34"/>
  <c r="K662" i="34"/>
  <c r="J662" i="34"/>
  <c r="I662" i="34"/>
  <c r="H662" i="34"/>
  <c r="G662" i="34"/>
  <c r="F662" i="34"/>
  <c r="E662" i="34"/>
  <c r="D662" i="34"/>
  <c r="N661" i="34"/>
  <c r="M661" i="34"/>
  <c r="L661" i="34"/>
  <c r="K661" i="34"/>
  <c r="J661" i="34"/>
  <c r="I661" i="34"/>
  <c r="H661" i="34"/>
  <c r="G661" i="34"/>
  <c r="F661" i="34"/>
  <c r="E661" i="34"/>
  <c r="D661" i="34"/>
  <c r="Q660" i="34"/>
  <c r="P660" i="34"/>
  <c r="O660" i="34"/>
  <c r="L660" i="34"/>
  <c r="K660" i="34"/>
  <c r="J660" i="34"/>
  <c r="I660" i="34"/>
  <c r="H660" i="34"/>
  <c r="D660" i="34"/>
  <c r="N659" i="34"/>
  <c r="D658" i="34"/>
  <c r="D654" i="34"/>
  <c r="A653" i="34"/>
  <c r="O642" i="34"/>
  <c r="L642" i="34"/>
  <c r="H642" i="34"/>
  <c r="F642" i="34"/>
  <c r="D642" i="34"/>
  <c r="B641" i="34"/>
  <c r="B640" i="34"/>
  <c r="B639" i="34"/>
  <c r="Q635" i="34"/>
  <c r="P635" i="34"/>
  <c r="O635" i="34"/>
  <c r="N635" i="34"/>
  <c r="M635" i="34"/>
  <c r="L635" i="34"/>
  <c r="K635" i="34"/>
  <c r="J635" i="34"/>
  <c r="I635" i="34"/>
  <c r="H635" i="34"/>
  <c r="G635" i="34"/>
  <c r="F635" i="34"/>
  <c r="E635" i="34"/>
  <c r="D635" i="34"/>
  <c r="B635" i="34"/>
  <c r="B634" i="34"/>
  <c r="B633" i="34"/>
  <c r="B632" i="34"/>
  <c r="Q631" i="34"/>
  <c r="P631" i="34"/>
  <c r="O631" i="34"/>
  <c r="N631" i="34"/>
  <c r="M631" i="34"/>
  <c r="L631" i="34"/>
  <c r="K631" i="34"/>
  <c r="J631" i="34"/>
  <c r="I631" i="34"/>
  <c r="H631" i="34"/>
  <c r="G631" i="34"/>
  <c r="F631" i="34"/>
  <c r="E631" i="34"/>
  <c r="D631" i="34"/>
  <c r="N630" i="34"/>
  <c r="M630" i="34"/>
  <c r="L630" i="34"/>
  <c r="K630" i="34"/>
  <c r="J630" i="34"/>
  <c r="I630" i="34"/>
  <c r="H630" i="34"/>
  <c r="G630" i="34"/>
  <c r="F630" i="34"/>
  <c r="E630" i="34"/>
  <c r="D630" i="34"/>
  <c r="Q629" i="34"/>
  <c r="P629" i="34"/>
  <c r="O629" i="34"/>
  <c r="L629" i="34"/>
  <c r="K629" i="34"/>
  <c r="J629" i="34"/>
  <c r="I629" i="34"/>
  <c r="H629" i="34"/>
  <c r="D629" i="34"/>
  <c r="N628" i="34"/>
  <c r="D627" i="34"/>
  <c r="D623" i="34"/>
  <c r="A622" i="34"/>
  <c r="ED26" i="1"/>
  <c r="EE26" i="1"/>
  <c r="O615" i="34"/>
  <c r="Y26" i="1"/>
  <c r="DA26" i="1"/>
  <c r="DD26" i="1"/>
  <c r="DG26" i="1"/>
  <c r="DJ26" i="1"/>
  <c r="DZ26" i="1"/>
  <c r="DB26" i="1"/>
  <c r="DE26" i="1"/>
  <c r="DH26" i="1"/>
  <c r="DK26" i="1"/>
  <c r="EA26" i="1"/>
  <c r="EB26" i="1"/>
  <c r="EC26" i="1"/>
  <c r="L615" i="34"/>
  <c r="J615" i="34"/>
  <c r="H615" i="34"/>
  <c r="F615" i="34"/>
  <c r="D615" i="34"/>
  <c r="O613" i="34"/>
  <c r="L613" i="34"/>
  <c r="H613" i="34"/>
  <c r="F613" i="34"/>
  <c r="D613" i="34"/>
  <c r="O612" i="34"/>
  <c r="L612" i="34"/>
  <c r="H612" i="34"/>
  <c r="F612" i="34"/>
  <c r="D612" i="34"/>
  <c r="Q610" i="34"/>
  <c r="P610" i="34"/>
  <c r="O610" i="34"/>
  <c r="N610" i="34"/>
  <c r="J610" i="34"/>
  <c r="F610" i="34"/>
  <c r="E610" i="34"/>
  <c r="D610" i="34"/>
  <c r="Q609" i="34"/>
  <c r="P609" i="34"/>
  <c r="O609" i="34"/>
  <c r="N609" i="34"/>
  <c r="J609" i="34"/>
  <c r="F609" i="34"/>
  <c r="E609" i="34"/>
  <c r="D609" i="34"/>
  <c r="Q608" i="34"/>
  <c r="P608" i="34"/>
  <c r="O608" i="34"/>
  <c r="N608" i="34"/>
  <c r="J608" i="34"/>
  <c r="F608" i="34"/>
  <c r="E608" i="34"/>
  <c r="D608" i="34"/>
  <c r="Q605" i="34"/>
  <c r="P605" i="34"/>
  <c r="O605" i="34"/>
  <c r="N605" i="34"/>
  <c r="M605" i="34"/>
  <c r="L605" i="34"/>
  <c r="K605" i="34"/>
  <c r="J605" i="34"/>
  <c r="I605" i="34"/>
  <c r="H605" i="34"/>
  <c r="G605" i="34"/>
  <c r="F605" i="34"/>
  <c r="E605" i="34"/>
  <c r="D605" i="34"/>
  <c r="Q603" i="34"/>
  <c r="P603" i="34"/>
  <c r="O603" i="34"/>
  <c r="N603" i="34"/>
  <c r="M603" i="34"/>
  <c r="L603" i="34"/>
  <c r="K603" i="34"/>
  <c r="J603" i="34"/>
  <c r="I603" i="34"/>
  <c r="H603" i="34"/>
  <c r="G603" i="34"/>
  <c r="F603" i="34"/>
  <c r="E603" i="34"/>
  <c r="D603" i="34"/>
  <c r="Q602" i="34"/>
  <c r="P602" i="34"/>
  <c r="O602" i="34"/>
  <c r="N602" i="34"/>
  <c r="M602" i="34"/>
  <c r="L602" i="34"/>
  <c r="K602" i="34"/>
  <c r="J602" i="34"/>
  <c r="I602" i="34"/>
  <c r="H602" i="34"/>
  <c r="G602" i="34"/>
  <c r="F602" i="34"/>
  <c r="E602" i="34"/>
  <c r="D602" i="34"/>
  <c r="Q601" i="34"/>
  <c r="P601" i="34"/>
  <c r="O601" i="34"/>
  <c r="N601" i="34"/>
  <c r="M601" i="34"/>
  <c r="L601" i="34"/>
  <c r="K601" i="34"/>
  <c r="J601" i="34"/>
  <c r="I601" i="34"/>
  <c r="H601" i="34"/>
  <c r="G601" i="34"/>
  <c r="F601" i="34"/>
  <c r="E601" i="34"/>
  <c r="D601" i="34"/>
  <c r="F597" i="34"/>
  <c r="D597" i="34"/>
  <c r="L596" i="34"/>
  <c r="H596" i="34"/>
  <c r="D595" i="34"/>
  <c r="D594" i="34"/>
  <c r="D593" i="34"/>
  <c r="ED25" i="1"/>
  <c r="EE25" i="1"/>
  <c r="O584" i="34"/>
  <c r="Y25" i="1"/>
  <c r="DA25" i="1"/>
  <c r="DD25" i="1"/>
  <c r="DG25" i="1"/>
  <c r="DJ25" i="1"/>
  <c r="DZ25" i="1"/>
  <c r="DB25" i="1"/>
  <c r="DE25" i="1"/>
  <c r="DH25" i="1"/>
  <c r="DK25" i="1"/>
  <c r="EA25" i="1"/>
  <c r="EB25" i="1"/>
  <c r="EC25" i="1"/>
  <c r="L584" i="34"/>
  <c r="J584" i="34"/>
  <c r="H584" i="34"/>
  <c r="F584" i="34"/>
  <c r="D584" i="34"/>
  <c r="O582" i="34"/>
  <c r="L582" i="34"/>
  <c r="H582" i="34"/>
  <c r="F582" i="34"/>
  <c r="D582" i="34"/>
  <c r="O581" i="34"/>
  <c r="L581" i="34"/>
  <c r="H581" i="34"/>
  <c r="F581" i="34"/>
  <c r="D581" i="34"/>
  <c r="Q579" i="34"/>
  <c r="P579" i="34"/>
  <c r="O579" i="34"/>
  <c r="N579" i="34"/>
  <c r="J579" i="34"/>
  <c r="F579" i="34"/>
  <c r="E579" i="34"/>
  <c r="D579" i="34"/>
  <c r="Q578" i="34"/>
  <c r="P578" i="34"/>
  <c r="O578" i="34"/>
  <c r="N578" i="34"/>
  <c r="J578" i="34"/>
  <c r="F578" i="34"/>
  <c r="E578" i="34"/>
  <c r="D578" i="34"/>
  <c r="Q577" i="34"/>
  <c r="P577" i="34"/>
  <c r="O577" i="34"/>
  <c r="N577" i="34"/>
  <c r="J577" i="34"/>
  <c r="F577" i="34"/>
  <c r="E577" i="34"/>
  <c r="D577" i="34"/>
  <c r="Q574" i="34"/>
  <c r="P574" i="34"/>
  <c r="O574" i="34"/>
  <c r="N574" i="34"/>
  <c r="M574" i="34"/>
  <c r="L574" i="34"/>
  <c r="K574" i="34"/>
  <c r="J574" i="34"/>
  <c r="I574" i="34"/>
  <c r="H574" i="34"/>
  <c r="G574" i="34"/>
  <c r="F574" i="34"/>
  <c r="E574" i="34"/>
  <c r="D574" i="34"/>
  <c r="Q572" i="34"/>
  <c r="P572" i="34"/>
  <c r="O572" i="34"/>
  <c r="N572" i="34"/>
  <c r="M572" i="34"/>
  <c r="L572" i="34"/>
  <c r="K572" i="34"/>
  <c r="J572" i="34"/>
  <c r="I572" i="34"/>
  <c r="H572" i="34"/>
  <c r="G572" i="34"/>
  <c r="F572" i="34"/>
  <c r="E572" i="34"/>
  <c r="D572" i="34"/>
  <c r="Q571" i="34"/>
  <c r="P571" i="34"/>
  <c r="O571" i="34"/>
  <c r="N571" i="34"/>
  <c r="M571" i="34"/>
  <c r="L571" i="34"/>
  <c r="K571" i="34"/>
  <c r="J571" i="34"/>
  <c r="I571" i="34"/>
  <c r="H571" i="34"/>
  <c r="G571" i="34"/>
  <c r="F571" i="34"/>
  <c r="E571" i="34"/>
  <c r="D571" i="34"/>
  <c r="Q570" i="34"/>
  <c r="P570" i="34"/>
  <c r="O570" i="34"/>
  <c r="N570" i="34"/>
  <c r="M570" i="34"/>
  <c r="L570" i="34"/>
  <c r="K570" i="34"/>
  <c r="J570" i="34"/>
  <c r="I570" i="34"/>
  <c r="H570" i="34"/>
  <c r="G570" i="34"/>
  <c r="F570" i="34"/>
  <c r="E570" i="34"/>
  <c r="D570" i="34"/>
  <c r="F566" i="34"/>
  <c r="D566" i="34"/>
  <c r="L565" i="34"/>
  <c r="H565" i="34"/>
  <c r="D564" i="34"/>
  <c r="D563" i="34"/>
  <c r="D562" i="34"/>
  <c r="ED24" i="1"/>
  <c r="EE24" i="1"/>
  <c r="O553" i="34"/>
  <c r="Y24" i="1"/>
  <c r="DA24" i="1"/>
  <c r="DD24" i="1"/>
  <c r="DG24" i="1"/>
  <c r="DJ24" i="1"/>
  <c r="DZ24" i="1"/>
  <c r="DB24" i="1"/>
  <c r="DE24" i="1"/>
  <c r="DH24" i="1"/>
  <c r="DK24" i="1"/>
  <c r="EA24" i="1"/>
  <c r="EB24" i="1"/>
  <c r="EC24" i="1"/>
  <c r="L553" i="34"/>
  <c r="J553" i="34"/>
  <c r="H553" i="34"/>
  <c r="F553" i="34"/>
  <c r="D553" i="34"/>
  <c r="O551" i="34"/>
  <c r="L551" i="34"/>
  <c r="H551" i="34"/>
  <c r="F551" i="34"/>
  <c r="D551" i="34"/>
  <c r="O550" i="34"/>
  <c r="L550" i="34"/>
  <c r="H550" i="34"/>
  <c r="F550" i="34"/>
  <c r="D550" i="34"/>
  <c r="Q548" i="34"/>
  <c r="P548" i="34"/>
  <c r="O548" i="34"/>
  <c r="N548" i="34"/>
  <c r="J548" i="34"/>
  <c r="F548" i="34"/>
  <c r="E548" i="34"/>
  <c r="D548" i="34"/>
  <c r="Q547" i="34"/>
  <c r="P547" i="34"/>
  <c r="O547" i="34"/>
  <c r="N547" i="34"/>
  <c r="J547" i="34"/>
  <c r="F547" i="34"/>
  <c r="E547" i="34"/>
  <c r="D547" i="34"/>
  <c r="Q546" i="34"/>
  <c r="P546" i="34"/>
  <c r="O546" i="34"/>
  <c r="N546" i="34"/>
  <c r="J546" i="34"/>
  <c r="F546" i="34"/>
  <c r="E546" i="34"/>
  <c r="D546" i="34"/>
  <c r="Q543" i="34"/>
  <c r="P543" i="34"/>
  <c r="O543" i="34"/>
  <c r="N543" i="34"/>
  <c r="M543" i="34"/>
  <c r="L543" i="34"/>
  <c r="K543" i="34"/>
  <c r="J543" i="34"/>
  <c r="I543" i="34"/>
  <c r="H543" i="34"/>
  <c r="G543" i="34"/>
  <c r="F543" i="34"/>
  <c r="E543" i="34"/>
  <c r="D543" i="34"/>
  <c r="Q541" i="34"/>
  <c r="P541" i="34"/>
  <c r="O541" i="34"/>
  <c r="N541" i="34"/>
  <c r="M541" i="34"/>
  <c r="L541" i="34"/>
  <c r="K541" i="34"/>
  <c r="J541" i="34"/>
  <c r="I541" i="34"/>
  <c r="H541" i="34"/>
  <c r="G541" i="34"/>
  <c r="F541" i="34"/>
  <c r="E541" i="34"/>
  <c r="D541" i="34"/>
  <c r="Q540" i="34"/>
  <c r="P540" i="34"/>
  <c r="O540" i="34"/>
  <c r="N540" i="34"/>
  <c r="M540" i="34"/>
  <c r="L540" i="34"/>
  <c r="K540" i="34"/>
  <c r="J540" i="34"/>
  <c r="I540" i="34"/>
  <c r="H540" i="34"/>
  <c r="G540" i="34"/>
  <c r="F540" i="34"/>
  <c r="E540" i="34"/>
  <c r="D540" i="34"/>
  <c r="Q539" i="34"/>
  <c r="P539" i="34"/>
  <c r="O539" i="34"/>
  <c r="N539" i="34"/>
  <c r="M539" i="34"/>
  <c r="L539" i="34"/>
  <c r="K539" i="34"/>
  <c r="J539" i="34"/>
  <c r="I539" i="34"/>
  <c r="H539" i="34"/>
  <c r="G539" i="34"/>
  <c r="F539" i="34"/>
  <c r="E539" i="34"/>
  <c r="D539" i="34"/>
  <c r="F535" i="34"/>
  <c r="D535" i="34"/>
  <c r="L534" i="34"/>
  <c r="H534" i="34"/>
  <c r="D533" i="34"/>
  <c r="D532" i="34"/>
  <c r="D531" i="34"/>
  <c r="ED23" i="1"/>
  <c r="EE23" i="1"/>
  <c r="O522" i="34"/>
  <c r="Y23" i="1"/>
  <c r="DA23" i="1"/>
  <c r="DD23" i="1"/>
  <c r="DG23" i="1"/>
  <c r="DJ23" i="1"/>
  <c r="DZ23" i="1"/>
  <c r="DB23" i="1"/>
  <c r="DE23" i="1"/>
  <c r="DH23" i="1"/>
  <c r="DK23" i="1"/>
  <c r="EA23" i="1"/>
  <c r="EB23" i="1"/>
  <c r="EC23" i="1"/>
  <c r="L522" i="34"/>
  <c r="J522" i="34"/>
  <c r="H522" i="34"/>
  <c r="F522" i="34"/>
  <c r="D522" i="34"/>
  <c r="O520" i="34"/>
  <c r="L520" i="34"/>
  <c r="H520" i="34"/>
  <c r="F520" i="34"/>
  <c r="D520" i="34"/>
  <c r="O519" i="34"/>
  <c r="L519" i="34"/>
  <c r="H519" i="34"/>
  <c r="F519" i="34"/>
  <c r="D519" i="34"/>
  <c r="Q517" i="34"/>
  <c r="P517" i="34"/>
  <c r="O517" i="34"/>
  <c r="N517" i="34"/>
  <c r="J517" i="34"/>
  <c r="F517" i="34"/>
  <c r="E517" i="34"/>
  <c r="D517" i="34"/>
  <c r="Q516" i="34"/>
  <c r="P516" i="34"/>
  <c r="O516" i="34"/>
  <c r="N516" i="34"/>
  <c r="J516" i="34"/>
  <c r="F516" i="34"/>
  <c r="E516" i="34"/>
  <c r="D516" i="34"/>
  <c r="Q515" i="34"/>
  <c r="P515" i="34"/>
  <c r="O515" i="34"/>
  <c r="N515" i="34"/>
  <c r="J515" i="34"/>
  <c r="F515" i="34"/>
  <c r="E515" i="34"/>
  <c r="D515" i="34"/>
  <c r="Q512" i="34"/>
  <c r="P512" i="34"/>
  <c r="O512" i="34"/>
  <c r="N512" i="34"/>
  <c r="M512" i="34"/>
  <c r="L512" i="34"/>
  <c r="K512" i="34"/>
  <c r="J512" i="34"/>
  <c r="I512" i="34"/>
  <c r="H512" i="34"/>
  <c r="G512" i="34"/>
  <c r="F512" i="34"/>
  <c r="E512" i="34"/>
  <c r="D512" i="34"/>
  <c r="Q510" i="34"/>
  <c r="P510" i="34"/>
  <c r="O510" i="34"/>
  <c r="N510" i="34"/>
  <c r="M510" i="34"/>
  <c r="L510" i="34"/>
  <c r="K510" i="34"/>
  <c r="J510" i="34"/>
  <c r="I510" i="34"/>
  <c r="H510" i="34"/>
  <c r="G510" i="34"/>
  <c r="F510" i="34"/>
  <c r="E510" i="34"/>
  <c r="D510" i="34"/>
  <c r="Q509" i="34"/>
  <c r="P509" i="34"/>
  <c r="O509" i="34"/>
  <c r="N509" i="34"/>
  <c r="M509" i="34"/>
  <c r="L509" i="34"/>
  <c r="K509" i="34"/>
  <c r="J509" i="34"/>
  <c r="I509" i="34"/>
  <c r="H509" i="34"/>
  <c r="G509" i="34"/>
  <c r="F509" i="34"/>
  <c r="E509" i="34"/>
  <c r="D509" i="34"/>
  <c r="Q508" i="34"/>
  <c r="P508" i="34"/>
  <c r="O508" i="34"/>
  <c r="N508" i="34"/>
  <c r="M508" i="34"/>
  <c r="L508" i="34"/>
  <c r="K508" i="34"/>
  <c r="J508" i="34"/>
  <c r="I508" i="34"/>
  <c r="H508" i="34"/>
  <c r="G508" i="34"/>
  <c r="F508" i="34"/>
  <c r="E508" i="34"/>
  <c r="D508" i="34"/>
  <c r="F504" i="34"/>
  <c r="D504" i="34"/>
  <c r="L503" i="34"/>
  <c r="H503" i="34"/>
  <c r="D502" i="34"/>
  <c r="D501" i="34"/>
  <c r="D500" i="34"/>
  <c r="ED22" i="1"/>
  <c r="EE22" i="1"/>
  <c r="O491" i="34"/>
  <c r="Y22" i="1"/>
  <c r="DA22" i="1"/>
  <c r="DD22" i="1"/>
  <c r="DG22" i="1"/>
  <c r="DJ22" i="1"/>
  <c r="DZ22" i="1"/>
  <c r="DB22" i="1"/>
  <c r="DE22" i="1"/>
  <c r="DH22" i="1"/>
  <c r="DK22" i="1"/>
  <c r="EA22" i="1"/>
  <c r="EB22" i="1"/>
  <c r="EC22" i="1"/>
  <c r="L491" i="34"/>
  <c r="J491" i="34"/>
  <c r="H491" i="34"/>
  <c r="F491" i="34"/>
  <c r="D491" i="34"/>
  <c r="O489" i="34"/>
  <c r="L489" i="34"/>
  <c r="H489" i="34"/>
  <c r="F489" i="34"/>
  <c r="D489" i="34"/>
  <c r="O488" i="34"/>
  <c r="L488" i="34"/>
  <c r="H488" i="34"/>
  <c r="F488" i="34"/>
  <c r="D488" i="34"/>
  <c r="Q486" i="34"/>
  <c r="P486" i="34"/>
  <c r="O486" i="34"/>
  <c r="N486" i="34"/>
  <c r="J486" i="34"/>
  <c r="F486" i="34"/>
  <c r="E486" i="34"/>
  <c r="D486" i="34"/>
  <c r="Q485" i="34"/>
  <c r="P485" i="34"/>
  <c r="O485" i="34"/>
  <c r="N485" i="34"/>
  <c r="J485" i="34"/>
  <c r="F485" i="34"/>
  <c r="E485" i="34"/>
  <c r="D485" i="34"/>
  <c r="Q484" i="34"/>
  <c r="P484" i="34"/>
  <c r="O484" i="34"/>
  <c r="N484" i="34"/>
  <c r="J484" i="34"/>
  <c r="F484" i="34"/>
  <c r="E484" i="34"/>
  <c r="D484" i="34"/>
  <c r="Q481" i="34"/>
  <c r="P481" i="34"/>
  <c r="O481" i="34"/>
  <c r="N481" i="34"/>
  <c r="M481" i="34"/>
  <c r="L481" i="34"/>
  <c r="K481" i="34"/>
  <c r="J481" i="34"/>
  <c r="I481" i="34"/>
  <c r="H481" i="34"/>
  <c r="G481" i="34"/>
  <c r="F481" i="34"/>
  <c r="E481" i="34"/>
  <c r="D481" i="34"/>
  <c r="Q479" i="34"/>
  <c r="P479" i="34"/>
  <c r="O479" i="34"/>
  <c r="N479" i="34"/>
  <c r="M479" i="34"/>
  <c r="L479" i="34"/>
  <c r="K479" i="34"/>
  <c r="J479" i="34"/>
  <c r="I479" i="34"/>
  <c r="H479" i="34"/>
  <c r="G479" i="34"/>
  <c r="F479" i="34"/>
  <c r="E479" i="34"/>
  <c r="D479" i="34"/>
  <c r="Q478" i="34"/>
  <c r="P478" i="34"/>
  <c r="O478" i="34"/>
  <c r="N478" i="34"/>
  <c r="M478" i="34"/>
  <c r="L478" i="34"/>
  <c r="K478" i="34"/>
  <c r="J478" i="34"/>
  <c r="I478" i="34"/>
  <c r="H478" i="34"/>
  <c r="G478" i="34"/>
  <c r="F478" i="34"/>
  <c r="E478" i="34"/>
  <c r="D478" i="34"/>
  <c r="Q477" i="34"/>
  <c r="P477" i="34"/>
  <c r="O477" i="34"/>
  <c r="N477" i="34"/>
  <c r="M477" i="34"/>
  <c r="L477" i="34"/>
  <c r="K477" i="34"/>
  <c r="J477" i="34"/>
  <c r="I477" i="34"/>
  <c r="H477" i="34"/>
  <c r="G477" i="34"/>
  <c r="F477" i="34"/>
  <c r="E477" i="34"/>
  <c r="D477" i="34"/>
  <c r="F473" i="34"/>
  <c r="D473" i="34"/>
  <c r="L472" i="34"/>
  <c r="H472" i="34"/>
  <c r="D471" i="34"/>
  <c r="D470" i="34"/>
  <c r="D469" i="34"/>
  <c r="ED21" i="1"/>
  <c r="EE21" i="1"/>
  <c r="O460" i="34"/>
  <c r="Y21" i="1"/>
  <c r="DA21" i="1"/>
  <c r="DD21" i="1"/>
  <c r="DG21" i="1"/>
  <c r="DJ21" i="1"/>
  <c r="DZ21" i="1"/>
  <c r="DB21" i="1"/>
  <c r="DE21" i="1"/>
  <c r="DH21" i="1"/>
  <c r="DK21" i="1"/>
  <c r="EA21" i="1"/>
  <c r="EB21" i="1"/>
  <c r="EC21" i="1"/>
  <c r="L460" i="34"/>
  <c r="J460" i="34"/>
  <c r="H460" i="34"/>
  <c r="F460" i="34"/>
  <c r="D460" i="34"/>
  <c r="O458" i="34"/>
  <c r="L458" i="34"/>
  <c r="H458" i="34"/>
  <c r="F458" i="34"/>
  <c r="D458" i="34"/>
  <c r="O457" i="34"/>
  <c r="L457" i="34"/>
  <c r="H457" i="34"/>
  <c r="F457" i="34"/>
  <c r="D457" i="34"/>
  <c r="Q455" i="34"/>
  <c r="P455" i="34"/>
  <c r="O455" i="34"/>
  <c r="N455" i="34"/>
  <c r="J455" i="34"/>
  <c r="F455" i="34"/>
  <c r="E455" i="34"/>
  <c r="D455" i="34"/>
  <c r="Q454" i="34"/>
  <c r="P454" i="34"/>
  <c r="O454" i="34"/>
  <c r="N454" i="34"/>
  <c r="J454" i="34"/>
  <c r="F454" i="34"/>
  <c r="E454" i="34"/>
  <c r="D454" i="34"/>
  <c r="Q453" i="34"/>
  <c r="P453" i="34"/>
  <c r="O453" i="34"/>
  <c r="N453" i="34"/>
  <c r="J453" i="34"/>
  <c r="F453" i="34"/>
  <c r="E453" i="34"/>
  <c r="D453" i="34"/>
  <c r="Q450" i="34"/>
  <c r="P450" i="34"/>
  <c r="O450" i="34"/>
  <c r="N450" i="34"/>
  <c r="M450" i="34"/>
  <c r="L450" i="34"/>
  <c r="K450" i="34"/>
  <c r="J450" i="34"/>
  <c r="I450" i="34"/>
  <c r="H450" i="34"/>
  <c r="G450" i="34"/>
  <c r="F450" i="34"/>
  <c r="E450" i="34"/>
  <c r="D450" i="34"/>
  <c r="Q448" i="34"/>
  <c r="P448" i="34"/>
  <c r="O448" i="34"/>
  <c r="N448" i="34"/>
  <c r="M448" i="34"/>
  <c r="L448" i="34"/>
  <c r="K448" i="34"/>
  <c r="J448" i="34"/>
  <c r="I448" i="34"/>
  <c r="H448" i="34"/>
  <c r="G448" i="34"/>
  <c r="F448" i="34"/>
  <c r="E448" i="34"/>
  <c r="D448" i="34"/>
  <c r="Q447" i="34"/>
  <c r="P447" i="34"/>
  <c r="O447" i="34"/>
  <c r="N447" i="34"/>
  <c r="M447" i="34"/>
  <c r="L447" i="34"/>
  <c r="K447" i="34"/>
  <c r="J447" i="34"/>
  <c r="I447" i="34"/>
  <c r="H447" i="34"/>
  <c r="G447" i="34"/>
  <c r="F447" i="34"/>
  <c r="E447" i="34"/>
  <c r="D447" i="34"/>
  <c r="Q446" i="34"/>
  <c r="P446" i="34"/>
  <c r="O446" i="34"/>
  <c r="N446" i="34"/>
  <c r="M446" i="34"/>
  <c r="L446" i="34"/>
  <c r="K446" i="34"/>
  <c r="J446" i="34"/>
  <c r="I446" i="34"/>
  <c r="H446" i="34"/>
  <c r="G446" i="34"/>
  <c r="F446" i="34"/>
  <c r="E446" i="34"/>
  <c r="D446" i="34"/>
  <c r="F442" i="34"/>
  <c r="D442" i="34"/>
  <c r="L441" i="34"/>
  <c r="H441" i="34"/>
  <c r="D440" i="34"/>
  <c r="D439" i="34"/>
  <c r="D438" i="34"/>
  <c r="Y20" i="1"/>
  <c r="DC20" i="1"/>
  <c r="DF20" i="1"/>
  <c r="DI20" i="1"/>
  <c r="DL20" i="1"/>
  <c r="DO20" i="1"/>
  <c r="DR20" i="1"/>
  <c r="DU20" i="1"/>
  <c r="DA20" i="1"/>
  <c r="DD20" i="1"/>
  <c r="DG20" i="1"/>
  <c r="DJ20" i="1"/>
  <c r="DZ20" i="1"/>
  <c r="DB20" i="1"/>
  <c r="DE20" i="1"/>
  <c r="DH20" i="1"/>
  <c r="DK20" i="1"/>
  <c r="EA20" i="1"/>
  <c r="EB20" i="1"/>
  <c r="ED20" i="1"/>
  <c r="EE20" i="1"/>
  <c r="O429" i="34"/>
  <c r="EC20" i="1"/>
  <c r="L429" i="34"/>
  <c r="J429" i="34"/>
  <c r="H429" i="34"/>
  <c r="F429" i="34"/>
  <c r="D429" i="34"/>
  <c r="O427" i="34"/>
  <c r="L427" i="34"/>
  <c r="H427" i="34"/>
  <c r="F427" i="34"/>
  <c r="D427" i="34"/>
  <c r="O426" i="34"/>
  <c r="L426" i="34"/>
  <c r="H426" i="34"/>
  <c r="F426" i="34"/>
  <c r="D426" i="34"/>
  <c r="Q424" i="34"/>
  <c r="P424" i="34"/>
  <c r="O424" i="34"/>
  <c r="N424" i="34"/>
  <c r="J424" i="34"/>
  <c r="F424" i="34"/>
  <c r="E424" i="34"/>
  <c r="D424" i="34"/>
  <c r="Q423" i="34"/>
  <c r="P423" i="34"/>
  <c r="O423" i="34"/>
  <c r="N423" i="34"/>
  <c r="J423" i="34"/>
  <c r="F423" i="34"/>
  <c r="E423" i="34"/>
  <c r="D423" i="34"/>
  <c r="Q422" i="34"/>
  <c r="P422" i="34"/>
  <c r="O422" i="34"/>
  <c r="N422" i="34"/>
  <c r="J422" i="34"/>
  <c r="F422" i="34"/>
  <c r="E422" i="34"/>
  <c r="D422" i="34"/>
  <c r="Q419" i="34"/>
  <c r="P419" i="34"/>
  <c r="O419" i="34"/>
  <c r="N419" i="34"/>
  <c r="M419" i="34"/>
  <c r="L419" i="34"/>
  <c r="K419" i="34"/>
  <c r="J419" i="34"/>
  <c r="I419" i="34"/>
  <c r="H419" i="34"/>
  <c r="G419" i="34"/>
  <c r="F419" i="34"/>
  <c r="E419" i="34"/>
  <c r="D419" i="34"/>
  <c r="Q417" i="34"/>
  <c r="P417" i="34"/>
  <c r="O417" i="34"/>
  <c r="N417" i="34"/>
  <c r="M417" i="34"/>
  <c r="L417" i="34"/>
  <c r="K417" i="34"/>
  <c r="J417" i="34"/>
  <c r="I417" i="34"/>
  <c r="H417" i="34"/>
  <c r="G417" i="34"/>
  <c r="F417" i="34"/>
  <c r="E417" i="34"/>
  <c r="D417" i="34"/>
  <c r="Q416" i="34"/>
  <c r="P416" i="34"/>
  <c r="O416" i="34"/>
  <c r="N416" i="34"/>
  <c r="M416" i="34"/>
  <c r="L416" i="34"/>
  <c r="K416" i="34"/>
  <c r="J416" i="34"/>
  <c r="I416" i="34"/>
  <c r="H416" i="34"/>
  <c r="G416" i="34"/>
  <c r="F416" i="34"/>
  <c r="E416" i="34"/>
  <c r="D416" i="34"/>
  <c r="Q415" i="34"/>
  <c r="P415" i="34"/>
  <c r="O415" i="34"/>
  <c r="N415" i="34"/>
  <c r="M415" i="34"/>
  <c r="L415" i="34"/>
  <c r="K415" i="34"/>
  <c r="J415" i="34"/>
  <c r="I415" i="34"/>
  <c r="H415" i="34"/>
  <c r="G415" i="34"/>
  <c r="F415" i="34"/>
  <c r="E415" i="34"/>
  <c r="D415" i="34"/>
  <c r="F411" i="34"/>
  <c r="D411" i="34"/>
  <c r="L410" i="34"/>
  <c r="H410" i="34"/>
  <c r="D409" i="34"/>
  <c r="D408" i="34"/>
  <c r="D407" i="34"/>
  <c r="Y19" i="1"/>
  <c r="DC19" i="1"/>
  <c r="DF19" i="1"/>
  <c r="DI19" i="1"/>
  <c r="DL19" i="1"/>
  <c r="DO19" i="1"/>
  <c r="DR19" i="1"/>
  <c r="DU19" i="1"/>
  <c r="DA19" i="1"/>
  <c r="DD19" i="1"/>
  <c r="DG19" i="1"/>
  <c r="DJ19" i="1"/>
  <c r="DZ19" i="1"/>
  <c r="DB19" i="1"/>
  <c r="DE19" i="1"/>
  <c r="DH19" i="1"/>
  <c r="DK19" i="1"/>
  <c r="EA19" i="1"/>
  <c r="EB19" i="1"/>
  <c r="ED19" i="1"/>
  <c r="EE19" i="1"/>
  <c r="O398" i="34"/>
  <c r="EC19" i="1"/>
  <c r="L398" i="34"/>
  <c r="J398" i="34"/>
  <c r="H398" i="34"/>
  <c r="F398" i="34"/>
  <c r="D398" i="34"/>
  <c r="O396" i="34"/>
  <c r="L396" i="34"/>
  <c r="H396" i="34"/>
  <c r="F396" i="34"/>
  <c r="D396" i="34"/>
  <c r="O395" i="34"/>
  <c r="L395" i="34"/>
  <c r="H395" i="34"/>
  <c r="F395" i="34"/>
  <c r="D395" i="34"/>
  <c r="Q393" i="34"/>
  <c r="P393" i="34"/>
  <c r="O393" i="34"/>
  <c r="N393" i="34"/>
  <c r="J393" i="34"/>
  <c r="F393" i="34"/>
  <c r="E393" i="34"/>
  <c r="D393" i="34"/>
  <c r="Q392" i="34"/>
  <c r="P392" i="34"/>
  <c r="O392" i="34"/>
  <c r="N392" i="34"/>
  <c r="J392" i="34"/>
  <c r="F392" i="34"/>
  <c r="E392" i="34"/>
  <c r="D392" i="34"/>
  <c r="Q391" i="34"/>
  <c r="P391" i="34"/>
  <c r="O391" i="34"/>
  <c r="N391" i="34"/>
  <c r="J391" i="34"/>
  <c r="F391" i="34"/>
  <c r="E391" i="34"/>
  <c r="D391" i="34"/>
  <c r="Q388" i="34"/>
  <c r="P388" i="34"/>
  <c r="O388" i="34"/>
  <c r="N388" i="34"/>
  <c r="M388" i="34"/>
  <c r="L388" i="34"/>
  <c r="K388" i="34"/>
  <c r="J388" i="34"/>
  <c r="I388" i="34"/>
  <c r="H388" i="34"/>
  <c r="G388" i="34"/>
  <c r="F388" i="34"/>
  <c r="E388" i="34"/>
  <c r="D388" i="34"/>
  <c r="Q386" i="34"/>
  <c r="P386" i="34"/>
  <c r="O386" i="34"/>
  <c r="N386" i="34"/>
  <c r="M386" i="34"/>
  <c r="L386" i="34"/>
  <c r="K386" i="34"/>
  <c r="J386" i="34"/>
  <c r="I386" i="34"/>
  <c r="H386" i="34"/>
  <c r="G386" i="34"/>
  <c r="F386" i="34"/>
  <c r="E386" i="34"/>
  <c r="D386" i="34"/>
  <c r="Q385" i="34"/>
  <c r="P385" i="34"/>
  <c r="O385" i="34"/>
  <c r="N385" i="34"/>
  <c r="M385" i="34"/>
  <c r="L385" i="34"/>
  <c r="K385" i="34"/>
  <c r="J385" i="34"/>
  <c r="I385" i="34"/>
  <c r="H385" i="34"/>
  <c r="G385" i="34"/>
  <c r="F385" i="34"/>
  <c r="E385" i="34"/>
  <c r="D385" i="34"/>
  <c r="Q384" i="34"/>
  <c r="P384" i="34"/>
  <c r="O384" i="34"/>
  <c r="N384" i="34"/>
  <c r="M384" i="34"/>
  <c r="L384" i="34"/>
  <c r="K384" i="34"/>
  <c r="J384" i="34"/>
  <c r="I384" i="34"/>
  <c r="H384" i="34"/>
  <c r="G384" i="34"/>
  <c r="F384" i="34"/>
  <c r="E384" i="34"/>
  <c r="D384" i="34"/>
  <c r="F380" i="34"/>
  <c r="D380" i="34"/>
  <c r="L379" i="34"/>
  <c r="H379" i="34"/>
  <c r="D378" i="34"/>
  <c r="D377" i="34"/>
  <c r="D376" i="34"/>
  <c r="Y18" i="1"/>
  <c r="DC18" i="1"/>
  <c r="DF18" i="1"/>
  <c r="DI18" i="1"/>
  <c r="DL18" i="1"/>
  <c r="DO18" i="1"/>
  <c r="DR18" i="1"/>
  <c r="DU18" i="1"/>
  <c r="DA18" i="1"/>
  <c r="DD18" i="1"/>
  <c r="DG18" i="1"/>
  <c r="DJ18" i="1"/>
  <c r="DZ18" i="1"/>
  <c r="DB18" i="1"/>
  <c r="DE18" i="1"/>
  <c r="DH18" i="1"/>
  <c r="DK18" i="1"/>
  <c r="EA18" i="1"/>
  <c r="EB18" i="1"/>
  <c r="ED18" i="1"/>
  <c r="EE18" i="1"/>
  <c r="O367" i="34"/>
  <c r="EC18" i="1"/>
  <c r="L367" i="34"/>
  <c r="J367" i="34"/>
  <c r="H367" i="34"/>
  <c r="F367" i="34"/>
  <c r="D367" i="34"/>
  <c r="O365" i="34"/>
  <c r="L365" i="34"/>
  <c r="H365" i="34"/>
  <c r="F365" i="34"/>
  <c r="D365" i="34"/>
  <c r="O364" i="34"/>
  <c r="L364" i="34"/>
  <c r="H364" i="34"/>
  <c r="F364" i="34"/>
  <c r="D364" i="34"/>
  <c r="Q362" i="34"/>
  <c r="P362" i="34"/>
  <c r="O362" i="34"/>
  <c r="N362" i="34"/>
  <c r="J362" i="34"/>
  <c r="F362" i="34"/>
  <c r="E362" i="34"/>
  <c r="D362" i="34"/>
  <c r="Q361" i="34"/>
  <c r="P361" i="34"/>
  <c r="O361" i="34"/>
  <c r="N361" i="34"/>
  <c r="J361" i="34"/>
  <c r="F361" i="34"/>
  <c r="E361" i="34"/>
  <c r="D361" i="34"/>
  <c r="Q360" i="34"/>
  <c r="P360" i="34"/>
  <c r="O360" i="34"/>
  <c r="N360" i="34"/>
  <c r="J360" i="34"/>
  <c r="F360" i="34"/>
  <c r="E360" i="34"/>
  <c r="D360" i="34"/>
  <c r="Q357" i="34"/>
  <c r="P357" i="34"/>
  <c r="O357" i="34"/>
  <c r="N357" i="34"/>
  <c r="M357" i="34"/>
  <c r="L357" i="34"/>
  <c r="K357" i="34"/>
  <c r="J357" i="34"/>
  <c r="I357" i="34"/>
  <c r="H357" i="34"/>
  <c r="G357" i="34"/>
  <c r="F357" i="34"/>
  <c r="E357" i="34"/>
  <c r="D357" i="34"/>
  <c r="Q355" i="34"/>
  <c r="P355" i="34"/>
  <c r="O355" i="34"/>
  <c r="N355" i="34"/>
  <c r="M355" i="34"/>
  <c r="L355" i="34"/>
  <c r="K355" i="34"/>
  <c r="J355" i="34"/>
  <c r="I355" i="34"/>
  <c r="H355" i="34"/>
  <c r="G355" i="34"/>
  <c r="F355" i="34"/>
  <c r="E355" i="34"/>
  <c r="D355" i="34"/>
  <c r="Q354" i="34"/>
  <c r="P354" i="34"/>
  <c r="O354" i="34"/>
  <c r="N354" i="34"/>
  <c r="M354" i="34"/>
  <c r="L354" i="34"/>
  <c r="K354" i="34"/>
  <c r="J354" i="34"/>
  <c r="I354" i="34"/>
  <c r="H354" i="34"/>
  <c r="G354" i="34"/>
  <c r="F354" i="34"/>
  <c r="E354" i="34"/>
  <c r="D354" i="34"/>
  <c r="Q353" i="34"/>
  <c r="P353" i="34"/>
  <c r="O353" i="34"/>
  <c r="N353" i="34"/>
  <c r="M353" i="34"/>
  <c r="L353" i="34"/>
  <c r="K353" i="34"/>
  <c r="J353" i="34"/>
  <c r="I353" i="34"/>
  <c r="H353" i="34"/>
  <c r="G353" i="34"/>
  <c r="F353" i="34"/>
  <c r="E353" i="34"/>
  <c r="D353" i="34"/>
  <c r="F349" i="34"/>
  <c r="D349" i="34"/>
  <c r="L348" i="34"/>
  <c r="H348" i="34"/>
  <c r="D347" i="34"/>
  <c r="D346" i="34"/>
  <c r="D345" i="34"/>
  <c r="Y17" i="1"/>
  <c r="DC17" i="1"/>
  <c r="DF17" i="1"/>
  <c r="DI17" i="1"/>
  <c r="DL17" i="1"/>
  <c r="DO17" i="1"/>
  <c r="DR17" i="1"/>
  <c r="DU17" i="1"/>
  <c r="DA17" i="1"/>
  <c r="DD17" i="1"/>
  <c r="DG17" i="1"/>
  <c r="DJ17" i="1"/>
  <c r="DZ17" i="1"/>
  <c r="DB17" i="1"/>
  <c r="DE17" i="1"/>
  <c r="DH17" i="1"/>
  <c r="DK17" i="1"/>
  <c r="EA17" i="1"/>
  <c r="EB17" i="1"/>
  <c r="ED17" i="1"/>
  <c r="EE17" i="1"/>
  <c r="O336" i="34"/>
  <c r="EC17" i="1"/>
  <c r="L336" i="34"/>
  <c r="J336" i="34"/>
  <c r="H336" i="34"/>
  <c r="F336" i="34"/>
  <c r="D336" i="34"/>
  <c r="O334" i="34"/>
  <c r="L334" i="34"/>
  <c r="H334" i="34"/>
  <c r="F334" i="34"/>
  <c r="D334" i="34"/>
  <c r="O333" i="34"/>
  <c r="L333" i="34"/>
  <c r="H333" i="34"/>
  <c r="F333" i="34"/>
  <c r="D333" i="34"/>
  <c r="Q331" i="34"/>
  <c r="P331" i="34"/>
  <c r="O331" i="34"/>
  <c r="N331" i="34"/>
  <c r="J331" i="34"/>
  <c r="F331" i="34"/>
  <c r="E331" i="34"/>
  <c r="D331" i="34"/>
  <c r="Q330" i="34"/>
  <c r="P330" i="34"/>
  <c r="O330" i="34"/>
  <c r="N330" i="34"/>
  <c r="J330" i="34"/>
  <c r="F330" i="34"/>
  <c r="E330" i="34"/>
  <c r="D330" i="34"/>
  <c r="Q329" i="34"/>
  <c r="P329" i="34"/>
  <c r="O329" i="34"/>
  <c r="N329" i="34"/>
  <c r="J329" i="34"/>
  <c r="F329" i="34"/>
  <c r="E329" i="34"/>
  <c r="D329" i="34"/>
  <c r="Q326" i="34"/>
  <c r="P326" i="34"/>
  <c r="O326" i="34"/>
  <c r="N326" i="34"/>
  <c r="M326" i="34"/>
  <c r="L326" i="34"/>
  <c r="K326" i="34"/>
  <c r="J326" i="34"/>
  <c r="I326" i="34"/>
  <c r="H326" i="34"/>
  <c r="G326" i="34"/>
  <c r="F326" i="34"/>
  <c r="E326" i="34"/>
  <c r="D326" i="34"/>
  <c r="Q324" i="34"/>
  <c r="P324" i="34"/>
  <c r="O324" i="34"/>
  <c r="N324" i="34"/>
  <c r="M324" i="34"/>
  <c r="L324" i="34"/>
  <c r="K324" i="34"/>
  <c r="J324" i="34"/>
  <c r="I324" i="34"/>
  <c r="H324" i="34"/>
  <c r="G324" i="34"/>
  <c r="F324" i="34"/>
  <c r="E324" i="34"/>
  <c r="D324" i="34"/>
  <c r="Q323" i="34"/>
  <c r="P323" i="34"/>
  <c r="O323" i="34"/>
  <c r="N323" i="34"/>
  <c r="M323" i="34"/>
  <c r="L323" i="34"/>
  <c r="K323" i="34"/>
  <c r="J323" i="34"/>
  <c r="I323" i="34"/>
  <c r="H323" i="34"/>
  <c r="G323" i="34"/>
  <c r="F323" i="34"/>
  <c r="E323" i="34"/>
  <c r="D323" i="34"/>
  <c r="Q322" i="34"/>
  <c r="P322" i="34"/>
  <c r="O322" i="34"/>
  <c r="N322" i="34"/>
  <c r="M322" i="34"/>
  <c r="L322" i="34"/>
  <c r="K322" i="34"/>
  <c r="J322" i="34"/>
  <c r="I322" i="34"/>
  <c r="H322" i="34"/>
  <c r="G322" i="34"/>
  <c r="F322" i="34"/>
  <c r="E322" i="34"/>
  <c r="D322" i="34"/>
  <c r="F318" i="34"/>
  <c r="D318" i="34"/>
  <c r="L317" i="34"/>
  <c r="H317" i="34"/>
  <c r="D316" i="34"/>
  <c r="D315" i="34"/>
  <c r="D314" i="34"/>
  <c r="O611" i="34"/>
  <c r="L611" i="34"/>
  <c r="H611" i="34"/>
  <c r="F611" i="34"/>
  <c r="D611" i="34"/>
  <c r="B610" i="34"/>
  <c r="B609" i="34"/>
  <c r="B608" i="34"/>
  <c r="Q604" i="34"/>
  <c r="P604" i="34"/>
  <c r="O604" i="34"/>
  <c r="N604" i="34"/>
  <c r="M604" i="34"/>
  <c r="L604" i="34"/>
  <c r="K604" i="34"/>
  <c r="J604" i="34"/>
  <c r="I604" i="34"/>
  <c r="H604" i="34"/>
  <c r="G604" i="34"/>
  <c r="F604" i="34"/>
  <c r="E604" i="34"/>
  <c r="D604" i="34"/>
  <c r="B604" i="34"/>
  <c r="B603" i="34"/>
  <c r="B602" i="34"/>
  <c r="B601" i="34"/>
  <c r="Q600" i="34"/>
  <c r="P600" i="34"/>
  <c r="O600" i="34"/>
  <c r="N600" i="34"/>
  <c r="M600" i="34"/>
  <c r="L600" i="34"/>
  <c r="K600" i="34"/>
  <c r="J600" i="34"/>
  <c r="I600" i="34"/>
  <c r="H600" i="34"/>
  <c r="G600" i="34"/>
  <c r="F600" i="34"/>
  <c r="E600" i="34"/>
  <c r="D600" i="34"/>
  <c r="N599" i="34"/>
  <c r="M599" i="34"/>
  <c r="L599" i="34"/>
  <c r="K599" i="34"/>
  <c r="J599" i="34"/>
  <c r="I599" i="34"/>
  <c r="H599" i="34"/>
  <c r="G599" i="34"/>
  <c r="F599" i="34"/>
  <c r="E599" i="34"/>
  <c r="D599" i="34"/>
  <c r="Q598" i="34"/>
  <c r="P598" i="34"/>
  <c r="O598" i="34"/>
  <c r="L598" i="34"/>
  <c r="K598" i="34"/>
  <c r="J598" i="34"/>
  <c r="I598" i="34"/>
  <c r="H598" i="34"/>
  <c r="D598" i="34"/>
  <c r="N597" i="34"/>
  <c r="D596" i="34"/>
  <c r="D592" i="34"/>
  <c r="A591" i="34"/>
  <c r="O580" i="34"/>
  <c r="L580" i="34"/>
  <c r="H580" i="34"/>
  <c r="F580" i="34"/>
  <c r="D580" i="34"/>
  <c r="B579" i="34"/>
  <c r="B578" i="34"/>
  <c r="B577" i="34"/>
  <c r="Q573" i="34"/>
  <c r="P573" i="34"/>
  <c r="O573" i="34"/>
  <c r="N573" i="34"/>
  <c r="M573" i="34"/>
  <c r="L573" i="34"/>
  <c r="K573" i="34"/>
  <c r="J573" i="34"/>
  <c r="I573" i="34"/>
  <c r="H573" i="34"/>
  <c r="G573" i="34"/>
  <c r="F573" i="34"/>
  <c r="E573" i="34"/>
  <c r="D573" i="34"/>
  <c r="B573" i="34"/>
  <c r="B572" i="34"/>
  <c r="B571" i="34"/>
  <c r="B570" i="34"/>
  <c r="Q569" i="34"/>
  <c r="P569" i="34"/>
  <c r="O569" i="34"/>
  <c r="N569" i="34"/>
  <c r="M569" i="34"/>
  <c r="L569" i="34"/>
  <c r="K569" i="34"/>
  <c r="J569" i="34"/>
  <c r="I569" i="34"/>
  <c r="H569" i="34"/>
  <c r="G569" i="34"/>
  <c r="F569" i="34"/>
  <c r="E569" i="34"/>
  <c r="D569" i="34"/>
  <c r="N568" i="34"/>
  <c r="M568" i="34"/>
  <c r="L568" i="34"/>
  <c r="K568" i="34"/>
  <c r="J568" i="34"/>
  <c r="I568" i="34"/>
  <c r="H568" i="34"/>
  <c r="G568" i="34"/>
  <c r="F568" i="34"/>
  <c r="E568" i="34"/>
  <c r="D568" i="34"/>
  <c r="Q567" i="34"/>
  <c r="P567" i="34"/>
  <c r="O567" i="34"/>
  <c r="L567" i="34"/>
  <c r="K567" i="34"/>
  <c r="J567" i="34"/>
  <c r="I567" i="34"/>
  <c r="H567" i="34"/>
  <c r="D567" i="34"/>
  <c r="N566" i="34"/>
  <c r="D565" i="34"/>
  <c r="D561" i="34"/>
  <c r="A560" i="34"/>
  <c r="O549" i="34"/>
  <c r="L549" i="34"/>
  <c r="H549" i="34"/>
  <c r="F549" i="34"/>
  <c r="D549" i="34"/>
  <c r="B548" i="34"/>
  <c r="B547" i="34"/>
  <c r="B546" i="34"/>
  <c r="Q542" i="34"/>
  <c r="P542" i="34"/>
  <c r="O542" i="34"/>
  <c r="N542" i="34"/>
  <c r="M542" i="34"/>
  <c r="L542" i="34"/>
  <c r="K542" i="34"/>
  <c r="J542" i="34"/>
  <c r="I542" i="34"/>
  <c r="H542" i="34"/>
  <c r="G542" i="34"/>
  <c r="F542" i="34"/>
  <c r="E542" i="34"/>
  <c r="D542" i="34"/>
  <c r="B542" i="34"/>
  <c r="B541" i="34"/>
  <c r="B540" i="34"/>
  <c r="B539" i="34"/>
  <c r="Q538" i="34"/>
  <c r="P538" i="34"/>
  <c r="O538" i="34"/>
  <c r="N538" i="34"/>
  <c r="M538" i="34"/>
  <c r="L538" i="34"/>
  <c r="K538" i="34"/>
  <c r="J538" i="34"/>
  <c r="I538" i="34"/>
  <c r="H538" i="34"/>
  <c r="G538" i="34"/>
  <c r="F538" i="34"/>
  <c r="E538" i="34"/>
  <c r="D538" i="34"/>
  <c r="N537" i="34"/>
  <c r="M537" i="34"/>
  <c r="L537" i="34"/>
  <c r="K537" i="34"/>
  <c r="J537" i="34"/>
  <c r="I537" i="34"/>
  <c r="H537" i="34"/>
  <c r="G537" i="34"/>
  <c r="F537" i="34"/>
  <c r="E537" i="34"/>
  <c r="D537" i="34"/>
  <c r="Q536" i="34"/>
  <c r="P536" i="34"/>
  <c r="O536" i="34"/>
  <c r="L536" i="34"/>
  <c r="K536" i="34"/>
  <c r="J536" i="34"/>
  <c r="I536" i="34"/>
  <c r="H536" i="34"/>
  <c r="D536" i="34"/>
  <c r="N535" i="34"/>
  <c r="D534" i="34"/>
  <c r="D530" i="34"/>
  <c r="A529" i="34"/>
  <c r="O518" i="34"/>
  <c r="L518" i="34"/>
  <c r="H518" i="34"/>
  <c r="F518" i="34"/>
  <c r="D518" i="34"/>
  <c r="B517" i="34"/>
  <c r="B516" i="34"/>
  <c r="B515" i="34"/>
  <c r="Q511" i="34"/>
  <c r="P511" i="34"/>
  <c r="O511" i="34"/>
  <c r="N511" i="34"/>
  <c r="M511" i="34"/>
  <c r="L511" i="34"/>
  <c r="K511" i="34"/>
  <c r="J511" i="34"/>
  <c r="I511" i="34"/>
  <c r="H511" i="34"/>
  <c r="G511" i="34"/>
  <c r="F511" i="34"/>
  <c r="E511" i="34"/>
  <c r="D511" i="34"/>
  <c r="B511" i="34"/>
  <c r="B510" i="34"/>
  <c r="B509" i="34"/>
  <c r="B508" i="34"/>
  <c r="Q507" i="34"/>
  <c r="P507" i="34"/>
  <c r="O507" i="34"/>
  <c r="N507" i="34"/>
  <c r="M507" i="34"/>
  <c r="L507" i="34"/>
  <c r="K507" i="34"/>
  <c r="J507" i="34"/>
  <c r="I507" i="34"/>
  <c r="H507" i="34"/>
  <c r="G507" i="34"/>
  <c r="F507" i="34"/>
  <c r="E507" i="34"/>
  <c r="D507" i="34"/>
  <c r="N506" i="34"/>
  <c r="M506" i="34"/>
  <c r="L506" i="34"/>
  <c r="K506" i="34"/>
  <c r="J506" i="34"/>
  <c r="I506" i="34"/>
  <c r="H506" i="34"/>
  <c r="G506" i="34"/>
  <c r="F506" i="34"/>
  <c r="E506" i="34"/>
  <c r="D506" i="34"/>
  <c r="Q505" i="34"/>
  <c r="P505" i="34"/>
  <c r="O505" i="34"/>
  <c r="L505" i="34"/>
  <c r="K505" i="34"/>
  <c r="J505" i="34"/>
  <c r="I505" i="34"/>
  <c r="H505" i="34"/>
  <c r="D505" i="34"/>
  <c r="N504" i="34"/>
  <c r="D503" i="34"/>
  <c r="D499" i="34"/>
  <c r="A498" i="34"/>
  <c r="O487" i="34"/>
  <c r="L487" i="34"/>
  <c r="H487" i="34"/>
  <c r="F487" i="34"/>
  <c r="D487" i="34"/>
  <c r="B486" i="34"/>
  <c r="B485" i="34"/>
  <c r="B484" i="34"/>
  <c r="Q480" i="34"/>
  <c r="P480" i="34"/>
  <c r="O480" i="34"/>
  <c r="N480" i="34"/>
  <c r="M480" i="34"/>
  <c r="L480" i="34"/>
  <c r="K480" i="34"/>
  <c r="J480" i="34"/>
  <c r="I480" i="34"/>
  <c r="H480" i="34"/>
  <c r="G480" i="34"/>
  <c r="F480" i="34"/>
  <c r="E480" i="34"/>
  <c r="D480" i="34"/>
  <c r="B480" i="34"/>
  <c r="B479" i="34"/>
  <c r="B478" i="34"/>
  <c r="B477" i="34"/>
  <c r="Q476" i="34"/>
  <c r="P476" i="34"/>
  <c r="O476" i="34"/>
  <c r="N476" i="34"/>
  <c r="M476" i="34"/>
  <c r="L476" i="34"/>
  <c r="K476" i="34"/>
  <c r="J476" i="34"/>
  <c r="I476" i="34"/>
  <c r="H476" i="34"/>
  <c r="G476" i="34"/>
  <c r="F476" i="34"/>
  <c r="E476" i="34"/>
  <c r="D476" i="34"/>
  <c r="N475" i="34"/>
  <c r="M475" i="34"/>
  <c r="L475" i="34"/>
  <c r="K475" i="34"/>
  <c r="J475" i="34"/>
  <c r="I475" i="34"/>
  <c r="H475" i="34"/>
  <c r="G475" i="34"/>
  <c r="F475" i="34"/>
  <c r="E475" i="34"/>
  <c r="D475" i="34"/>
  <c r="Q474" i="34"/>
  <c r="P474" i="34"/>
  <c r="O474" i="34"/>
  <c r="L474" i="34"/>
  <c r="K474" i="34"/>
  <c r="J474" i="34"/>
  <c r="I474" i="34"/>
  <c r="H474" i="34"/>
  <c r="D474" i="34"/>
  <c r="N473" i="34"/>
  <c r="D472" i="34"/>
  <c r="D468" i="34"/>
  <c r="A467" i="34"/>
  <c r="O456" i="34"/>
  <c r="L456" i="34"/>
  <c r="H456" i="34"/>
  <c r="F456" i="34"/>
  <c r="D456" i="34"/>
  <c r="B455" i="34"/>
  <c r="B454" i="34"/>
  <c r="B453" i="34"/>
  <c r="Q449" i="34"/>
  <c r="P449" i="34"/>
  <c r="O449" i="34"/>
  <c r="N449" i="34"/>
  <c r="M449" i="34"/>
  <c r="L449" i="34"/>
  <c r="K449" i="34"/>
  <c r="J449" i="34"/>
  <c r="I449" i="34"/>
  <c r="H449" i="34"/>
  <c r="G449" i="34"/>
  <c r="F449" i="34"/>
  <c r="E449" i="34"/>
  <c r="D449" i="34"/>
  <c r="B449" i="34"/>
  <c r="B448" i="34"/>
  <c r="B447" i="34"/>
  <c r="B446" i="34"/>
  <c r="Q445" i="34"/>
  <c r="P445" i="34"/>
  <c r="O445" i="34"/>
  <c r="N445" i="34"/>
  <c r="M445" i="34"/>
  <c r="L445" i="34"/>
  <c r="K445" i="34"/>
  <c r="J445" i="34"/>
  <c r="I445" i="34"/>
  <c r="H445" i="34"/>
  <c r="G445" i="34"/>
  <c r="F445" i="34"/>
  <c r="E445" i="34"/>
  <c r="D445" i="34"/>
  <c r="N444" i="34"/>
  <c r="M444" i="34"/>
  <c r="L444" i="34"/>
  <c r="K444" i="34"/>
  <c r="J444" i="34"/>
  <c r="I444" i="34"/>
  <c r="H444" i="34"/>
  <c r="G444" i="34"/>
  <c r="F444" i="34"/>
  <c r="E444" i="34"/>
  <c r="D444" i="34"/>
  <c r="Q443" i="34"/>
  <c r="P443" i="34"/>
  <c r="O443" i="34"/>
  <c r="L443" i="34"/>
  <c r="K443" i="34"/>
  <c r="J443" i="34"/>
  <c r="I443" i="34"/>
  <c r="H443" i="34"/>
  <c r="D443" i="34"/>
  <c r="N442" i="34"/>
  <c r="D441" i="34"/>
  <c r="D437" i="34"/>
  <c r="A436" i="34"/>
  <c r="O425" i="34"/>
  <c r="L425" i="34"/>
  <c r="H425" i="34"/>
  <c r="F425" i="34"/>
  <c r="D425" i="34"/>
  <c r="B424" i="34"/>
  <c r="B423" i="34"/>
  <c r="B422" i="34"/>
  <c r="Q418" i="34"/>
  <c r="P418" i="34"/>
  <c r="O418" i="34"/>
  <c r="N418" i="34"/>
  <c r="M418" i="34"/>
  <c r="L418" i="34"/>
  <c r="K418" i="34"/>
  <c r="J418" i="34"/>
  <c r="I418" i="34"/>
  <c r="H418" i="34"/>
  <c r="G418" i="34"/>
  <c r="F418" i="34"/>
  <c r="E418" i="34"/>
  <c r="D418" i="34"/>
  <c r="B418" i="34"/>
  <c r="B417" i="34"/>
  <c r="B416" i="34"/>
  <c r="B415" i="34"/>
  <c r="Q414" i="34"/>
  <c r="P414" i="34"/>
  <c r="O414" i="34"/>
  <c r="N414" i="34"/>
  <c r="M414" i="34"/>
  <c r="L414" i="34"/>
  <c r="K414" i="34"/>
  <c r="J414" i="34"/>
  <c r="I414" i="34"/>
  <c r="H414" i="34"/>
  <c r="G414" i="34"/>
  <c r="F414" i="34"/>
  <c r="E414" i="34"/>
  <c r="D414" i="34"/>
  <c r="N413" i="34"/>
  <c r="M413" i="34"/>
  <c r="L413" i="34"/>
  <c r="K413" i="34"/>
  <c r="J413" i="34"/>
  <c r="I413" i="34"/>
  <c r="H413" i="34"/>
  <c r="G413" i="34"/>
  <c r="F413" i="34"/>
  <c r="E413" i="34"/>
  <c r="D413" i="34"/>
  <c r="Q412" i="34"/>
  <c r="P412" i="34"/>
  <c r="O412" i="34"/>
  <c r="L412" i="34"/>
  <c r="K412" i="34"/>
  <c r="J412" i="34"/>
  <c r="I412" i="34"/>
  <c r="H412" i="34"/>
  <c r="D412" i="34"/>
  <c r="N411" i="34"/>
  <c r="D410" i="34"/>
  <c r="D406" i="34"/>
  <c r="A405" i="34"/>
  <c r="O394" i="34"/>
  <c r="L394" i="34"/>
  <c r="H394" i="34"/>
  <c r="F394" i="34"/>
  <c r="D394" i="34"/>
  <c r="B393" i="34"/>
  <c r="B392" i="34"/>
  <c r="B391" i="34"/>
  <c r="Q387" i="34"/>
  <c r="P387" i="34"/>
  <c r="O387" i="34"/>
  <c r="N387" i="34"/>
  <c r="M387" i="34"/>
  <c r="L387" i="34"/>
  <c r="K387" i="34"/>
  <c r="J387" i="34"/>
  <c r="I387" i="34"/>
  <c r="H387" i="34"/>
  <c r="G387" i="34"/>
  <c r="F387" i="34"/>
  <c r="E387" i="34"/>
  <c r="D387" i="34"/>
  <c r="B387" i="34"/>
  <c r="B386" i="34"/>
  <c r="B385" i="34"/>
  <c r="B384" i="34"/>
  <c r="Q383" i="34"/>
  <c r="P383" i="34"/>
  <c r="O383" i="34"/>
  <c r="N383" i="34"/>
  <c r="M383" i="34"/>
  <c r="L383" i="34"/>
  <c r="K383" i="34"/>
  <c r="J383" i="34"/>
  <c r="I383" i="34"/>
  <c r="H383" i="34"/>
  <c r="G383" i="34"/>
  <c r="F383" i="34"/>
  <c r="E383" i="34"/>
  <c r="D383" i="34"/>
  <c r="N382" i="34"/>
  <c r="M382" i="34"/>
  <c r="L382" i="34"/>
  <c r="K382" i="34"/>
  <c r="J382" i="34"/>
  <c r="I382" i="34"/>
  <c r="H382" i="34"/>
  <c r="G382" i="34"/>
  <c r="F382" i="34"/>
  <c r="E382" i="34"/>
  <c r="D382" i="34"/>
  <c r="Q381" i="34"/>
  <c r="P381" i="34"/>
  <c r="O381" i="34"/>
  <c r="L381" i="34"/>
  <c r="K381" i="34"/>
  <c r="J381" i="34"/>
  <c r="I381" i="34"/>
  <c r="H381" i="34"/>
  <c r="D381" i="34"/>
  <c r="N380" i="34"/>
  <c r="D379" i="34"/>
  <c r="D375" i="34"/>
  <c r="A374" i="34"/>
  <c r="O363" i="34"/>
  <c r="L363" i="34"/>
  <c r="H363" i="34"/>
  <c r="F363" i="34"/>
  <c r="D363" i="34"/>
  <c r="B362" i="34"/>
  <c r="B361" i="34"/>
  <c r="B360" i="34"/>
  <c r="Q356" i="34"/>
  <c r="P356" i="34"/>
  <c r="O356" i="34"/>
  <c r="N356" i="34"/>
  <c r="M356" i="34"/>
  <c r="L356" i="34"/>
  <c r="K356" i="34"/>
  <c r="J356" i="34"/>
  <c r="I356" i="34"/>
  <c r="H356" i="34"/>
  <c r="G356" i="34"/>
  <c r="F356" i="34"/>
  <c r="E356" i="34"/>
  <c r="D356" i="34"/>
  <c r="B356" i="34"/>
  <c r="B355" i="34"/>
  <c r="B354" i="34"/>
  <c r="B353" i="34"/>
  <c r="Q352" i="34"/>
  <c r="P352" i="34"/>
  <c r="O352" i="34"/>
  <c r="N352" i="34"/>
  <c r="M352" i="34"/>
  <c r="L352" i="34"/>
  <c r="K352" i="34"/>
  <c r="J352" i="34"/>
  <c r="I352" i="34"/>
  <c r="H352" i="34"/>
  <c r="G352" i="34"/>
  <c r="F352" i="34"/>
  <c r="E352" i="34"/>
  <c r="D352" i="34"/>
  <c r="N351" i="34"/>
  <c r="M351" i="34"/>
  <c r="L351" i="34"/>
  <c r="K351" i="34"/>
  <c r="J351" i="34"/>
  <c r="I351" i="34"/>
  <c r="H351" i="34"/>
  <c r="G351" i="34"/>
  <c r="F351" i="34"/>
  <c r="E351" i="34"/>
  <c r="D351" i="34"/>
  <c r="Q350" i="34"/>
  <c r="P350" i="34"/>
  <c r="O350" i="34"/>
  <c r="L350" i="34"/>
  <c r="K350" i="34"/>
  <c r="J350" i="34"/>
  <c r="I350" i="34"/>
  <c r="H350" i="34"/>
  <c r="D350" i="34"/>
  <c r="N349" i="34"/>
  <c r="D348" i="34"/>
  <c r="D344" i="34"/>
  <c r="A343" i="34"/>
  <c r="O332" i="34"/>
  <c r="L332" i="34"/>
  <c r="H332" i="34"/>
  <c r="F332" i="34"/>
  <c r="D332" i="34"/>
  <c r="B331" i="34"/>
  <c r="B330" i="34"/>
  <c r="B329" i="34"/>
  <c r="Q325" i="34"/>
  <c r="P325" i="34"/>
  <c r="O325" i="34"/>
  <c r="N325" i="34"/>
  <c r="M325" i="34"/>
  <c r="L325" i="34"/>
  <c r="K325" i="34"/>
  <c r="J325" i="34"/>
  <c r="I325" i="34"/>
  <c r="H325" i="34"/>
  <c r="G325" i="34"/>
  <c r="F325" i="34"/>
  <c r="E325" i="34"/>
  <c r="D325" i="34"/>
  <c r="B325" i="34"/>
  <c r="B324" i="34"/>
  <c r="B323" i="34"/>
  <c r="B322" i="34"/>
  <c r="Q321" i="34"/>
  <c r="P321" i="34"/>
  <c r="O321" i="34"/>
  <c r="N321" i="34"/>
  <c r="M321" i="34"/>
  <c r="L321" i="34"/>
  <c r="K321" i="34"/>
  <c r="J321" i="34"/>
  <c r="I321" i="34"/>
  <c r="H321" i="34"/>
  <c r="G321" i="34"/>
  <c r="F321" i="34"/>
  <c r="E321" i="34"/>
  <c r="D321" i="34"/>
  <c r="N320" i="34"/>
  <c r="M320" i="34"/>
  <c r="L320" i="34"/>
  <c r="K320" i="34"/>
  <c r="J320" i="34"/>
  <c r="I320" i="34"/>
  <c r="H320" i="34"/>
  <c r="G320" i="34"/>
  <c r="F320" i="34"/>
  <c r="E320" i="34"/>
  <c r="D320" i="34"/>
  <c r="Q319" i="34"/>
  <c r="P319" i="34"/>
  <c r="O319" i="34"/>
  <c r="L319" i="34"/>
  <c r="K319" i="34"/>
  <c r="J319" i="34"/>
  <c r="I319" i="34"/>
  <c r="H319" i="34"/>
  <c r="D319" i="34"/>
  <c r="N318" i="34"/>
  <c r="D317" i="34"/>
  <c r="D313" i="34"/>
  <c r="A312" i="34"/>
  <c r="Y16" i="1"/>
  <c r="DC16" i="1"/>
  <c r="DF16" i="1"/>
  <c r="DI16" i="1"/>
  <c r="DL16" i="1"/>
  <c r="DO16" i="1"/>
  <c r="DR16" i="1"/>
  <c r="DU16" i="1"/>
  <c r="DA16" i="1"/>
  <c r="DD16" i="1"/>
  <c r="DG16" i="1"/>
  <c r="DJ16" i="1"/>
  <c r="DZ16" i="1"/>
  <c r="DB16" i="1"/>
  <c r="DE16" i="1"/>
  <c r="DH16" i="1"/>
  <c r="DK16" i="1"/>
  <c r="EA16" i="1"/>
  <c r="EB16" i="1"/>
  <c r="ED16" i="1"/>
  <c r="EC16" i="1"/>
  <c r="L305" i="34"/>
  <c r="J305" i="34"/>
  <c r="H305" i="34"/>
  <c r="F305" i="34"/>
  <c r="D305" i="34"/>
  <c r="O303" i="34"/>
  <c r="L303" i="34"/>
  <c r="H303" i="34"/>
  <c r="F303" i="34"/>
  <c r="D303" i="34"/>
  <c r="O302" i="34"/>
  <c r="L302" i="34"/>
  <c r="H302" i="34"/>
  <c r="F302" i="34"/>
  <c r="D302" i="34"/>
  <c r="Q300" i="34"/>
  <c r="P300" i="34"/>
  <c r="O300" i="34"/>
  <c r="N300" i="34"/>
  <c r="J300" i="34"/>
  <c r="F300" i="34"/>
  <c r="E300" i="34"/>
  <c r="D300" i="34"/>
  <c r="Q299" i="34"/>
  <c r="P299" i="34"/>
  <c r="O299" i="34"/>
  <c r="N299" i="34"/>
  <c r="J299" i="34"/>
  <c r="F299" i="34"/>
  <c r="E299" i="34"/>
  <c r="D299" i="34"/>
  <c r="Q298" i="34"/>
  <c r="P298" i="34"/>
  <c r="O298" i="34"/>
  <c r="N298" i="34"/>
  <c r="J298" i="34"/>
  <c r="F298" i="34"/>
  <c r="E298" i="34"/>
  <c r="D298" i="34"/>
  <c r="Q295" i="34"/>
  <c r="P295" i="34"/>
  <c r="O295" i="34"/>
  <c r="N295" i="34"/>
  <c r="M295" i="34"/>
  <c r="L295" i="34"/>
  <c r="K295" i="34"/>
  <c r="J295" i="34"/>
  <c r="I295" i="34"/>
  <c r="H295" i="34"/>
  <c r="G295" i="34"/>
  <c r="F295" i="34"/>
  <c r="E295" i="34"/>
  <c r="D295" i="34"/>
  <c r="Q293" i="34"/>
  <c r="P293" i="34"/>
  <c r="O293" i="34"/>
  <c r="N293" i="34"/>
  <c r="M293" i="34"/>
  <c r="L293" i="34"/>
  <c r="K293" i="34"/>
  <c r="J293" i="34"/>
  <c r="I293" i="34"/>
  <c r="H293" i="34"/>
  <c r="G293" i="34"/>
  <c r="F293" i="34"/>
  <c r="E293" i="34"/>
  <c r="D293" i="34"/>
  <c r="Q292" i="34"/>
  <c r="P292" i="34"/>
  <c r="O292" i="34"/>
  <c r="N292" i="34"/>
  <c r="M292" i="34"/>
  <c r="L292" i="34"/>
  <c r="K292" i="34"/>
  <c r="J292" i="34"/>
  <c r="I292" i="34"/>
  <c r="H292" i="34"/>
  <c r="G292" i="34"/>
  <c r="F292" i="34"/>
  <c r="E292" i="34"/>
  <c r="D292" i="34"/>
  <c r="Q291" i="34"/>
  <c r="P291" i="34"/>
  <c r="O291" i="34"/>
  <c r="N291" i="34"/>
  <c r="M291" i="34"/>
  <c r="L291" i="34"/>
  <c r="K291" i="34"/>
  <c r="J291" i="34"/>
  <c r="I291" i="34"/>
  <c r="H291" i="34"/>
  <c r="G291" i="34"/>
  <c r="F291" i="34"/>
  <c r="E291" i="34"/>
  <c r="D291" i="34"/>
  <c r="F287" i="34"/>
  <c r="D287" i="34"/>
  <c r="L286" i="34"/>
  <c r="H286" i="34"/>
  <c r="D285" i="34"/>
  <c r="D284" i="34"/>
  <c r="D283" i="34"/>
  <c r="ED15" i="1"/>
  <c r="EE15" i="1"/>
  <c r="O274" i="34"/>
  <c r="Y15" i="1"/>
  <c r="DA15" i="1"/>
  <c r="DD15" i="1"/>
  <c r="DG15" i="1"/>
  <c r="DJ15" i="1"/>
  <c r="DZ15" i="1"/>
  <c r="DB15" i="1"/>
  <c r="DE15" i="1"/>
  <c r="DH15" i="1"/>
  <c r="DK15" i="1"/>
  <c r="EA15" i="1"/>
  <c r="EB15" i="1"/>
  <c r="EC15" i="1"/>
  <c r="L274" i="34"/>
  <c r="J274" i="34"/>
  <c r="H274" i="34"/>
  <c r="F274" i="34"/>
  <c r="D274" i="34"/>
  <c r="O272" i="34"/>
  <c r="L272" i="34"/>
  <c r="H272" i="34"/>
  <c r="F272" i="34"/>
  <c r="D272" i="34"/>
  <c r="O271" i="34"/>
  <c r="L271" i="34"/>
  <c r="H271" i="34"/>
  <c r="F271" i="34"/>
  <c r="D271" i="34"/>
  <c r="Q269" i="34"/>
  <c r="P269" i="34"/>
  <c r="O269" i="34"/>
  <c r="N269" i="34"/>
  <c r="J269" i="34"/>
  <c r="F269" i="34"/>
  <c r="E269" i="34"/>
  <c r="D269" i="34"/>
  <c r="Q268" i="34"/>
  <c r="P268" i="34"/>
  <c r="O268" i="34"/>
  <c r="N268" i="34"/>
  <c r="J268" i="34"/>
  <c r="F268" i="34"/>
  <c r="E268" i="34"/>
  <c r="D268" i="34"/>
  <c r="Q267" i="34"/>
  <c r="P267" i="34"/>
  <c r="O267" i="34"/>
  <c r="N267" i="34"/>
  <c r="J267" i="34"/>
  <c r="F267" i="34"/>
  <c r="E267" i="34"/>
  <c r="D267" i="34"/>
  <c r="Q264" i="34"/>
  <c r="P264" i="34"/>
  <c r="O264" i="34"/>
  <c r="N264" i="34"/>
  <c r="M264" i="34"/>
  <c r="L264" i="34"/>
  <c r="K264" i="34"/>
  <c r="J264" i="34"/>
  <c r="I264" i="34"/>
  <c r="H264" i="34"/>
  <c r="G264" i="34"/>
  <c r="F264" i="34"/>
  <c r="E264" i="34"/>
  <c r="D264" i="34"/>
  <c r="Q262" i="34"/>
  <c r="P262" i="34"/>
  <c r="O262" i="34"/>
  <c r="N262" i="34"/>
  <c r="M262" i="34"/>
  <c r="L262" i="34"/>
  <c r="K262" i="34"/>
  <c r="J262" i="34"/>
  <c r="I262" i="34"/>
  <c r="H262" i="34"/>
  <c r="G262" i="34"/>
  <c r="F262" i="34"/>
  <c r="E262" i="34"/>
  <c r="D262" i="34"/>
  <c r="Q261" i="34"/>
  <c r="P261" i="34"/>
  <c r="O261" i="34"/>
  <c r="N261" i="34"/>
  <c r="M261" i="34"/>
  <c r="L261" i="34"/>
  <c r="K261" i="34"/>
  <c r="J261" i="34"/>
  <c r="I261" i="34"/>
  <c r="H261" i="34"/>
  <c r="G261" i="34"/>
  <c r="F261" i="34"/>
  <c r="E261" i="34"/>
  <c r="D261" i="34"/>
  <c r="Q260" i="34"/>
  <c r="P260" i="34"/>
  <c r="O260" i="34"/>
  <c r="N260" i="34"/>
  <c r="M260" i="34"/>
  <c r="L260" i="34"/>
  <c r="K260" i="34"/>
  <c r="J260" i="34"/>
  <c r="I260" i="34"/>
  <c r="H260" i="34"/>
  <c r="G260" i="34"/>
  <c r="F260" i="34"/>
  <c r="E260" i="34"/>
  <c r="D260" i="34"/>
  <c r="F256" i="34"/>
  <c r="D256" i="34"/>
  <c r="L255" i="34"/>
  <c r="H255" i="34"/>
  <c r="D254" i="34"/>
  <c r="D253" i="34"/>
  <c r="D252" i="34"/>
  <c r="Y14" i="1"/>
  <c r="DC14" i="1"/>
  <c r="DF14" i="1"/>
  <c r="DI14" i="1"/>
  <c r="DL14" i="1"/>
  <c r="DO14" i="1"/>
  <c r="DU14" i="1"/>
  <c r="DA14" i="1"/>
  <c r="DD14" i="1"/>
  <c r="DG14" i="1"/>
  <c r="DJ14" i="1"/>
  <c r="DZ14" i="1"/>
  <c r="DB14" i="1"/>
  <c r="DE14" i="1"/>
  <c r="DH14" i="1"/>
  <c r="DK14" i="1"/>
  <c r="EA14" i="1"/>
  <c r="EB14" i="1"/>
  <c r="ED14" i="1"/>
  <c r="EC14" i="1"/>
  <c r="L243" i="34"/>
  <c r="J243" i="34"/>
  <c r="H243" i="34"/>
  <c r="F243" i="34"/>
  <c r="D243" i="34"/>
  <c r="O241" i="34"/>
  <c r="L241" i="34"/>
  <c r="H241" i="34"/>
  <c r="F241" i="34"/>
  <c r="D241" i="34"/>
  <c r="O240" i="34"/>
  <c r="L240" i="34"/>
  <c r="H240" i="34"/>
  <c r="F240" i="34"/>
  <c r="D240" i="34"/>
  <c r="Q238" i="34"/>
  <c r="P238" i="34"/>
  <c r="O238" i="34"/>
  <c r="N238" i="34"/>
  <c r="J238" i="34"/>
  <c r="F238" i="34"/>
  <c r="E238" i="34"/>
  <c r="D238" i="34"/>
  <c r="Q237" i="34"/>
  <c r="P237" i="34"/>
  <c r="O237" i="34"/>
  <c r="N237" i="34"/>
  <c r="J237" i="34"/>
  <c r="F237" i="34"/>
  <c r="E237" i="34"/>
  <c r="D237" i="34"/>
  <c r="Q236" i="34"/>
  <c r="P236" i="34"/>
  <c r="O236" i="34"/>
  <c r="N236" i="34"/>
  <c r="J236" i="34"/>
  <c r="F236" i="34"/>
  <c r="E236" i="34"/>
  <c r="D236" i="34"/>
  <c r="Q233" i="34"/>
  <c r="P233" i="34"/>
  <c r="O233" i="34"/>
  <c r="N233" i="34"/>
  <c r="M233" i="34"/>
  <c r="L233" i="34"/>
  <c r="K233" i="34"/>
  <c r="J233" i="34"/>
  <c r="I233" i="34"/>
  <c r="H233" i="34"/>
  <c r="G233" i="34"/>
  <c r="F233" i="34"/>
  <c r="E233" i="34"/>
  <c r="D233" i="34"/>
  <c r="Q231" i="34"/>
  <c r="P231" i="34"/>
  <c r="O231" i="34"/>
  <c r="N231" i="34"/>
  <c r="M231" i="34"/>
  <c r="L231" i="34"/>
  <c r="K231" i="34"/>
  <c r="J231" i="34"/>
  <c r="I231" i="34"/>
  <c r="H231" i="34"/>
  <c r="G231" i="34"/>
  <c r="F231" i="34"/>
  <c r="E231" i="34"/>
  <c r="D231" i="34"/>
  <c r="Q230" i="34"/>
  <c r="P230" i="34"/>
  <c r="O230" i="34"/>
  <c r="N230" i="34"/>
  <c r="M230" i="34"/>
  <c r="L230" i="34"/>
  <c r="K230" i="34"/>
  <c r="J230" i="34"/>
  <c r="I230" i="34"/>
  <c r="H230" i="34"/>
  <c r="G230" i="34"/>
  <c r="F230" i="34"/>
  <c r="E230" i="34"/>
  <c r="D230" i="34"/>
  <c r="Q229" i="34"/>
  <c r="P229" i="34"/>
  <c r="O229" i="34"/>
  <c r="N229" i="34"/>
  <c r="M229" i="34"/>
  <c r="L229" i="34"/>
  <c r="K229" i="34"/>
  <c r="J229" i="34"/>
  <c r="I229" i="34"/>
  <c r="H229" i="34"/>
  <c r="G229" i="34"/>
  <c r="F229" i="34"/>
  <c r="E229" i="34"/>
  <c r="D229" i="34"/>
  <c r="F225" i="34"/>
  <c r="D225" i="34"/>
  <c r="L224" i="34"/>
  <c r="H224" i="34"/>
  <c r="D223" i="34"/>
  <c r="D222" i="34"/>
  <c r="D221" i="34"/>
  <c r="Y13" i="1"/>
  <c r="DC13" i="1"/>
  <c r="DF13" i="1"/>
  <c r="DI13" i="1"/>
  <c r="DL13" i="1"/>
  <c r="DO13" i="1"/>
  <c r="DR13" i="1"/>
  <c r="DU13" i="1"/>
  <c r="DA13" i="1"/>
  <c r="DD13" i="1"/>
  <c r="DG13" i="1"/>
  <c r="DJ13" i="1"/>
  <c r="DZ13" i="1"/>
  <c r="DB13" i="1"/>
  <c r="DE13" i="1"/>
  <c r="DH13" i="1"/>
  <c r="DK13" i="1"/>
  <c r="EA13" i="1"/>
  <c r="EB13" i="1"/>
  <c r="ED13" i="1"/>
  <c r="EC13" i="1"/>
  <c r="L212" i="34"/>
  <c r="J212" i="34"/>
  <c r="H212" i="34"/>
  <c r="F212" i="34"/>
  <c r="D212" i="34"/>
  <c r="O210" i="34"/>
  <c r="L210" i="34"/>
  <c r="H210" i="34"/>
  <c r="F210" i="34"/>
  <c r="D210" i="34"/>
  <c r="O209" i="34"/>
  <c r="L209" i="34"/>
  <c r="H209" i="34"/>
  <c r="F209" i="34"/>
  <c r="D209" i="34"/>
  <c r="Q207" i="34"/>
  <c r="P207" i="34"/>
  <c r="O207" i="34"/>
  <c r="N207" i="34"/>
  <c r="J207" i="34"/>
  <c r="F207" i="34"/>
  <c r="E207" i="34"/>
  <c r="D207" i="34"/>
  <c r="Q206" i="34"/>
  <c r="P206" i="34"/>
  <c r="O206" i="34"/>
  <c r="N206" i="34"/>
  <c r="J206" i="34"/>
  <c r="F206" i="34"/>
  <c r="E206" i="34"/>
  <c r="D206" i="34"/>
  <c r="Q205" i="34"/>
  <c r="P205" i="34"/>
  <c r="O205" i="34"/>
  <c r="N205" i="34"/>
  <c r="J205" i="34"/>
  <c r="F205" i="34"/>
  <c r="E205" i="34"/>
  <c r="D205" i="34"/>
  <c r="Q202" i="34"/>
  <c r="P202" i="34"/>
  <c r="O202" i="34"/>
  <c r="N202" i="34"/>
  <c r="M202" i="34"/>
  <c r="L202" i="34"/>
  <c r="K202" i="34"/>
  <c r="J202" i="34"/>
  <c r="I202" i="34"/>
  <c r="H202" i="34"/>
  <c r="G202" i="34"/>
  <c r="F202" i="34"/>
  <c r="E202" i="34"/>
  <c r="D202" i="34"/>
  <c r="Q200" i="34"/>
  <c r="P200" i="34"/>
  <c r="O200" i="34"/>
  <c r="N200" i="34"/>
  <c r="M200" i="34"/>
  <c r="L200" i="34"/>
  <c r="K200" i="34"/>
  <c r="J200" i="34"/>
  <c r="I200" i="34"/>
  <c r="H200" i="34"/>
  <c r="G200" i="34"/>
  <c r="F200" i="34"/>
  <c r="E200" i="34"/>
  <c r="D200" i="34"/>
  <c r="Q199" i="34"/>
  <c r="P199" i="34"/>
  <c r="O199" i="34"/>
  <c r="N199" i="34"/>
  <c r="M199" i="34"/>
  <c r="L199" i="34"/>
  <c r="K199" i="34"/>
  <c r="J199" i="34"/>
  <c r="I199" i="34"/>
  <c r="H199" i="34"/>
  <c r="G199" i="34"/>
  <c r="F199" i="34"/>
  <c r="E199" i="34"/>
  <c r="D199" i="34"/>
  <c r="Q198" i="34"/>
  <c r="P198" i="34"/>
  <c r="O198" i="34"/>
  <c r="N198" i="34"/>
  <c r="M198" i="34"/>
  <c r="L198" i="34"/>
  <c r="K198" i="34"/>
  <c r="J198" i="34"/>
  <c r="I198" i="34"/>
  <c r="H198" i="34"/>
  <c r="G198" i="34"/>
  <c r="F198" i="34"/>
  <c r="E198" i="34"/>
  <c r="D198" i="34"/>
  <c r="F194" i="34"/>
  <c r="D194" i="34"/>
  <c r="L193" i="34"/>
  <c r="H193" i="34"/>
  <c r="D192" i="34"/>
  <c r="D191" i="34"/>
  <c r="D190" i="34"/>
  <c r="Y12" i="1"/>
  <c r="DC12" i="1"/>
  <c r="DF12" i="1"/>
  <c r="DI12" i="1"/>
  <c r="DL12" i="1"/>
  <c r="DR12" i="1"/>
  <c r="DU12" i="1"/>
  <c r="DA12" i="1"/>
  <c r="DD12" i="1"/>
  <c r="DG12" i="1"/>
  <c r="DJ12" i="1"/>
  <c r="DZ12" i="1"/>
  <c r="DB12" i="1"/>
  <c r="DE12" i="1"/>
  <c r="DH12" i="1"/>
  <c r="DK12" i="1"/>
  <c r="EA12" i="1"/>
  <c r="EB12" i="1"/>
  <c r="ED12" i="1"/>
  <c r="EC12" i="1"/>
  <c r="L181" i="34"/>
  <c r="J181" i="34"/>
  <c r="H181" i="34"/>
  <c r="F181" i="34"/>
  <c r="D181" i="34"/>
  <c r="O179" i="34"/>
  <c r="L179" i="34"/>
  <c r="H179" i="34"/>
  <c r="F179" i="34"/>
  <c r="D179" i="34"/>
  <c r="O178" i="34"/>
  <c r="L178" i="34"/>
  <c r="H178" i="34"/>
  <c r="F178" i="34"/>
  <c r="D178" i="34"/>
  <c r="Q176" i="34"/>
  <c r="P176" i="34"/>
  <c r="O176" i="34"/>
  <c r="N176" i="34"/>
  <c r="J176" i="34"/>
  <c r="F176" i="34"/>
  <c r="E176" i="34"/>
  <c r="D176" i="34"/>
  <c r="Q175" i="34"/>
  <c r="P175" i="34"/>
  <c r="O175" i="34"/>
  <c r="N175" i="34"/>
  <c r="J175" i="34"/>
  <c r="F175" i="34"/>
  <c r="E175" i="34"/>
  <c r="D175" i="34"/>
  <c r="Q174" i="34"/>
  <c r="P174" i="34"/>
  <c r="O174" i="34"/>
  <c r="N174" i="34"/>
  <c r="J174" i="34"/>
  <c r="F174" i="34"/>
  <c r="E174" i="34"/>
  <c r="D174" i="34"/>
  <c r="Q171" i="34"/>
  <c r="P171" i="34"/>
  <c r="O171" i="34"/>
  <c r="N171" i="34"/>
  <c r="M171" i="34"/>
  <c r="L171" i="34"/>
  <c r="K171" i="34"/>
  <c r="J171" i="34"/>
  <c r="I171" i="34"/>
  <c r="H171" i="34"/>
  <c r="G171" i="34"/>
  <c r="F171" i="34"/>
  <c r="E171" i="34"/>
  <c r="D171" i="34"/>
  <c r="Q169" i="34"/>
  <c r="P169" i="34"/>
  <c r="O169" i="34"/>
  <c r="N169" i="34"/>
  <c r="M169" i="34"/>
  <c r="L169" i="34"/>
  <c r="K169" i="34"/>
  <c r="J169" i="34"/>
  <c r="I169" i="34"/>
  <c r="H169" i="34"/>
  <c r="G169" i="34"/>
  <c r="F169" i="34"/>
  <c r="E169" i="34"/>
  <c r="D169" i="34"/>
  <c r="Q168" i="34"/>
  <c r="P168" i="34"/>
  <c r="O168" i="34"/>
  <c r="N168" i="34"/>
  <c r="M168" i="34"/>
  <c r="L168" i="34"/>
  <c r="K168" i="34"/>
  <c r="J168" i="34"/>
  <c r="I168" i="34"/>
  <c r="H168" i="34"/>
  <c r="G168" i="34"/>
  <c r="F168" i="34"/>
  <c r="E168" i="34"/>
  <c r="D168" i="34"/>
  <c r="Q167" i="34"/>
  <c r="P167" i="34"/>
  <c r="O167" i="34"/>
  <c r="N167" i="34"/>
  <c r="M167" i="34"/>
  <c r="L167" i="34"/>
  <c r="K167" i="34"/>
  <c r="J167" i="34"/>
  <c r="I167" i="34"/>
  <c r="H167" i="34"/>
  <c r="G167" i="34"/>
  <c r="F167" i="34"/>
  <c r="E167" i="34"/>
  <c r="D167" i="34"/>
  <c r="F163" i="34"/>
  <c r="D163" i="34"/>
  <c r="L162" i="34"/>
  <c r="H162" i="34"/>
  <c r="D161" i="34"/>
  <c r="D160" i="34"/>
  <c r="D159" i="34"/>
  <c r="O301" i="34"/>
  <c r="L301" i="34"/>
  <c r="H301" i="34"/>
  <c r="F301" i="34"/>
  <c r="D301" i="34"/>
  <c r="B300" i="34"/>
  <c r="B299" i="34"/>
  <c r="B298" i="34"/>
  <c r="Q294" i="34"/>
  <c r="P294" i="34"/>
  <c r="O294" i="34"/>
  <c r="N294" i="34"/>
  <c r="M294" i="34"/>
  <c r="L294" i="34"/>
  <c r="K294" i="34"/>
  <c r="J294" i="34"/>
  <c r="I294" i="34"/>
  <c r="H294" i="34"/>
  <c r="G294" i="34"/>
  <c r="F294" i="34"/>
  <c r="E294" i="34"/>
  <c r="D294" i="34"/>
  <c r="B294" i="34"/>
  <c r="B293" i="34"/>
  <c r="B292" i="34"/>
  <c r="B291" i="34"/>
  <c r="Q290" i="34"/>
  <c r="P290" i="34"/>
  <c r="O290" i="34"/>
  <c r="N290" i="34"/>
  <c r="M290" i="34"/>
  <c r="L290" i="34"/>
  <c r="K290" i="34"/>
  <c r="J290" i="34"/>
  <c r="I290" i="34"/>
  <c r="H290" i="34"/>
  <c r="G290" i="34"/>
  <c r="F290" i="34"/>
  <c r="E290" i="34"/>
  <c r="D290" i="34"/>
  <c r="N289" i="34"/>
  <c r="M289" i="34"/>
  <c r="L289" i="34"/>
  <c r="K289" i="34"/>
  <c r="J289" i="34"/>
  <c r="I289" i="34"/>
  <c r="H289" i="34"/>
  <c r="G289" i="34"/>
  <c r="F289" i="34"/>
  <c r="E289" i="34"/>
  <c r="D289" i="34"/>
  <c r="Q288" i="34"/>
  <c r="P288" i="34"/>
  <c r="O288" i="34"/>
  <c r="L288" i="34"/>
  <c r="K288" i="34"/>
  <c r="J288" i="34"/>
  <c r="I288" i="34"/>
  <c r="H288" i="34"/>
  <c r="D288" i="34"/>
  <c r="N287" i="34"/>
  <c r="D286" i="34"/>
  <c r="D282" i="34"/>
  <c r="A281" i="34"/>
  <c r="O270" i="34"/>
  <c r="L270" i="34"/>
  <c r="H270" i="34"/>
  <c r="F270" i="34"/>
  <c r="D270" i="34"/>
  <c r="B269" i="34"/>
  <c r="B268" i="34"/>
  <c r="B267" i="34"/>
  <c r="Q263" i="34"/>
  <c r="P263" i="34"/>
  <c r="O263" i="34"/>
  <c r="N263" i="34"/>
  <c r="M263" i="34"/>
  <c r="L263" i="34"/>
  <c r="K263" i="34"/>
  <c r="J263" i="34"/>
  <c r="I263" i="34"/>
  <c r="H263" i="34"/>
  <c r="G263" i="34"/>
  <c r="F263" i="34"/>
  <c r="E263" i="34"/>
  <c r="D263" i="34"/>
  <c r="B263" i="34"/>
  <c r="B262" i="34"/>
  <c r="B261" i="34"/>
  <c r="B260" i="34"/>
  <c r="Q259" i="34"/>
  <c r="P259" i="34"/>
  <c r="O259" i="34"/>
  <c r="N259" i="34"/>
  <c r="M259" i="34"/>
  <c r="L259" i="34"/>
  <c r="K259" i="34"/>
  <c r="J259" i="34"/>
  <c r="I259" i="34"/>
  <c r="H259" i="34"/>
  <c r="G259" i="34"/>
  <c r="F259" i="34"/>
  <c r="E259" i="34"/>
  <c r="D259" i="34"/>
  <c r="N258" i="34"/>
  <c r="M258" i="34"/>
  <c r="L258" i="34"/>
  <c r="K258" i="34"/>
  <c r="J258" i="34"/>
  <c r="I258" i="34"/>
  <c r="H258" i="34"/>
  <c r="G258" i="34"/>
  <c r="F258" i="34"/>
  <c r="E258" i="34"/>
  <c r="D258" i="34"/>
  <c r="Q257" i="34"/>
  <c r="P257" i="34"/>
  <c r="O257" i="34"/>
  <c r="L257" i="34"/>
  <c r="K257" i="34"/>
  <c r="J257" i="34"/>
  <c r="I257" i="34"/>
  <c r="H257" i="34"/>
  <c r="D257" i="34"/>
  <c r="N256" i="34"/>
  <c r="D255" i="34"/>
  <c r="D251" i="34"/>
  <c r="A250" i="34"/>
  <c r="O239" i="34"/>
  <c r="L239" i="34"/>
  <c r="H239" i="34"/>
  <c r="F239" i="34"/>
  <c r="D239" i="34"/>
  <c r="B238" i="34"/>
  <c r="B237" i="34"/>
  <c r="B236" i="34"/>
  <c r="Q232" i="34"/>
  <c r="P232" i="34"/>
  <c r="O232" i="34"/>
  <c r="N232" i="34"/>
  <c r="M232" i="34"/>
  <c r="L232" i="34"/>
  <c r="K232" i="34"/>
  <c r="J232" i="34"/>
  <c r="I232" i="34"/>
  <c r="H232" i="34"/>
  <c r="G232" i="34"/>
  <c r="F232" i="34"/>
  <c r="E232" i="34"/>
  <c r="D232" i="34"/>
  <c r="B232" i="34"/>
  <c r="B231" i="34"/>
  <c r="B230" i="34"/>
  <c r="B229" i="34"/>
  <c r="Q228" i="34"/>
  <c r="P228" i="34"/>
  <c r="O228" i="34"/>
  <c r="N228" i="34"/>
  <c r="M228" i="34"/>
  <c r="L228" i="34"/>
  <c r="K228" i="34"/>
  <c r="J228" i="34"/>
  <c r="I228" i="34"/>
  <c r="H228" i="34"/>
  <c r="G228" i="34"/>
  <c r="F228" i="34"/>
  <c r="E228" i="34"/>
  <c r="D228" i="34"/>
  <c r="N227" i="34"/>
  <c r="M227" i="34"/>
  <c r="L227" i="34"/>
  <c r="K227" i="34"/>
  <c r="J227" i="34"/>
  <c r="I227" i="34"/>
  <c r="H227" i="34"/>
  <c r="G227" i="34"/>
  <c r="F227" i="34"/>
  <c r="E227" i="34"/>
  <c r="D227" i="34"/>
  <c r="Q226" i="34"/>
  <c r="P226" i="34"/>
  <c r="O226" i="34"/>
  <c r="L226" i="34"/>
  <c r="K226" i="34"/>
  <c r="J226" i="34"/>
  <c r="I226" i="34"/>
  <c r="H226" i="34"/>
  <c r="D226" i="34"/>
  <c r="N225" i="34"/>
  <c r="D224" i="34"/>
  <c r="D220" i="34"/>
  <c r="A219" i="34"/>
  <c r="O208" i="34"/>
  <c r="L208" i="34"/>
  <c r="H208" i="34"/>
  <c r="F208" i="34"/>
  <c r="D208" i="34"/>
  <c r="B207" i="34"/>
  <c r="B206" i="34"/>
  <c r="B205" i="34"/>
  <c r="Q201" i="34"/>
  <c r="P201" i="34"/>
  <c r="O201" i="34"/>
  <c r="N201" i="34"/>
  <c r="M201" i="34"/>
  <c r="L201" i="34"/>
  <c r="K201" i="34"/>
  <c r="J201" i="34"/>
  <c r="I201" i="34"/>
  <c r="H201" i="34"/>
  <c r="G201" i="34"/>
  <c r="F201" i="34"/>
  <c r="E201" i="34"/>
  <c r="D201" i="34"/>
  <c r="B201" i="34"/>
  <c r="B200" i="34"/>
  <c r="B199" i="34"/>
  <c r="B198" i="34"/>
  <c r="Q197" i="34"/>
  <c r="P197" i="34"/>
  <c r="O197" i="34"/>
  <c r="N197" i="34"/>
  <c r="M197" i="34"/>
  <c r="L197" i="34"/>
  <c r="K197" i="34"/>
  <c r="J197" i="34"/>
  <c r="I197" i="34"/>
  <c r="H197" i="34"/>
  <c r="G197" i="34"/>
  <c r="F197" i="34"/>
  <c r="E197" i="34"/>
  <c r="D197" i="34"/>
  <c r="N196" i="34"/>
  <c r="M196" i="34"/>
  <c r="L196" i="34"/>
  <c r="K196" i="34"/>
  <c r="J196" i="34"/>
  <c r="I196" i="34"/>
  <c r="H196" i="34"/>
  <c r="G196" i="34"/>
  <c r="F196" i="34"/>
  <c r="E196" i="34"/>
  <c r="D196" i="34"/>
  <c r="Q195" i="34"/>
  <c r="P195" i="34"/>
  <c r="O195" i="34"/>
  <c r="L195" i="34"/>
  <c r="K195" i="34"/>
  <c r="J195" i="34"/>
  <c r="I195" i="34"/>
  <c r="H195" i="34"/>
  <c r="D195" i="34"/>
  <c r="N194" i="34"/>
  <c r="D193" i="34"/>
  <c r="D189" i="34"/>
  <c r="A188" i="34"/>
  <c r="O177" i="34"/>
  <c r="L177" i="34"/>
  <c r="H177" i="34"/>
  <c r="F177" i="34"/>
  <c r="D177" i="34"/>
  <c r="B176" i="34"/>
  <c r="B175" i="34"/>
  <c r="B174" i="34"/>
  <c r="Q170" i="34"/>
  <c r="P170" i="34"/>
  <c r="O170" i="34"/>
  <c r="N170" i="34"/>
  <c r="M170" i="34"/>
  <c r="L170" i="34"/>
  <c r="K170" i="34"/>
  <c r="J170" i="34"/>
  <c r="I170" i="34"/>
  <c r="H170" i="34"/>
  <c r="G170" i="34"/>
  <c r="F170" i="34"/>
  <c r="E170" i="34"/>
  <c r="D170" i="34"/>
  <c r="B170" i="34"/>
  <c r="B169" i="34"/>
  <c r="B168" i="34"/>
  <c r="B167" i="34"/>
  <c r="Q166" i="34"/>
  <c r="P166" i="34"/>
  <c r="O166" i="34"/>
  <c r="N166" i="34"/>
  <c r="M166" i="34"/>
  <c r="L166" i="34"/>
  <c r="K166" i="34"/>
  <c r="J166" i="34"/>
  <c r="I166" i="34"/>
  <c r="H166" i="34"/>
  <c r="G166" i="34"/>
  <c r="F166" i="34"/>
  <c r="E166" i="34"/>
  <c r="D166" i="34"/>
  <c r="N165" i="34"/>
  <c r="M165" i="34"/>
  <c r="L165" i="34"/>
  <c r="K165" i="34"/>
  <c r="J165" i="34"/>
  <c r="I165" i="34"/>
  <c r="H165" i="34"/>
  <c r="G165" i="34"/>
  <c r="F165" i="34"/>
  <c r="E165" i="34"/>
  <c r="D165" i="34"/>
  <c r="Q164" i="34"/>
  <c r="P164" i="34"/>
  <c r="O164" i="34"/>
  <c r="L164" i="34"/>
  <c r="K164" i="34"/>
  <c r="J164" i="34"/>
  <c r="I164" i="34"/>
  <c r="H164" i="34"/>
  <c r="D164" i="34"/>
  <c r="N163" i="34"/>
  <c r="D162" i="34"/>
  <c r="D158" i="34"/>
  <c r="A157" i="34"/>
  <c r="Y11" i="1"/>
  <c r="DC11" i="1"/>
  <c r="DF11" i="1"/>
  <c r="DI11" i="1"/>
  <c r="DO11" i="1"/>
  <c r="DR11" i="1"/>
  <c r="DU11" i="1"/>
  <c r="DA11" i="1"/>
  <c r="DD11" i="1"/>
  <c r="DG11" i="1"/>
  <c r="DJ11" i="1"/>
  <c r="DZ11" i="1"/>
  <c r="DB11" i="1"/>
  <c r="DE11" i="1"/>
  <c r="DH11" i="1"/>
  <c r="DK11" i="1"/>
  <c r="EA11" i="1"/>
  <c r="EB11" i="1"/>
  <c r="ED11" i="1"/>
  <c r="EC11" i="1"/>
  <c r="L150" i="34"/>
  <c r="J150" i="34"/>
  <c r="H150" i="34"/>
  <c r="F150" i="34"/>
  <c r="D150" i="34"/>
  <c r="O148" i="34"/>
  <c r="L148" i="34"/>
  <c r="H148" i="34"/>
  <c r="F148" i="34"/>
  <c r="D148" i="34"/>
  <c r="O147" i="34"/>
  <c r="L147" i="34"/>
  <c r="H147" i="34"/>
  <c r="F147" i="34"/>
  <c r="D147" i="34"/>
  <c r="Q145" i="34"/>
  <c r="P145" i="34"/>
  <c r="O145" i="34"/>
  <c r="N145" i="34"/>
  <c r="J145" i="34"/>
  <c r="F145" i="34"/>
  <c r="E145" i="34"/>
  <c r="D145" i="34"/>
  <c r="Q144" i="34"/>
  <c r="P144" i="34"/>
  <c r="O144" i="34"/>
  <c r="N144" i="34"/>
  <c r="J144" i="34"/>
  <c r="F144" i="34"/>
  <c r="E144" i="34"/>
  <c r="D144" i="34"/>
  <c r="Q143" i="34"/>
  <c r="P143" i="34"/>
  <c r="O143" i="34"/>
  <c r="N143" i="34"/>
  <c r="J143" i="34"/>
  <c r="F143" i="34"/>
  <c r="E143" i="34"/>
  <c r="D143" i="34"/>
  <c r="Q140" i="34"/>
  <c r="P140" i="34"/>
  <c r="O140" i="34"/>
  <c r="N140" i="34"/>
  <c r="M140" i="34"/>
  <c r="L140" i="34"/>
  <c r="K140" i="34"/>
  <c r="J140" i="34"/>
  <c r="I140" i="34"/>
  <c r="H140" i="34"/>
  <c r="G140" i="34"/>
  <c r="F140" i="34"/>
  <c r="E140" i="34"/>
  <c r="D140" i="34"/>
  <c r="Q138" i="34"/>
  <c r="P138" i="34"/>
  <c r="O138" i="34"/>
  <c r="N138" i="34"/>
  <c r="M138" i="34"/>
  <c r="L138" i="34"/>
  <c r="K138" i="34"/>
  <c r="J138" i="34"/>
  <c r="I138" i="34"/>
  <c r="H138" i="34"/>
  <c r="G138" i="34"/>
  <c r="F138" i="34"/>
  <c r="E138" i="34"/>
  <c r="D138" i="34"/>
  <c r="Q137" i="34"/>
  <c r="P137" i="34"/>
  <c r="O137" i="34"/>
  <c r="N137" i="34"/>
  <c r="M137" i="34"/>
  <c r="L137" i="34"/>
  <c r="K137" i="34"/>
  <c r="J137" i="34"/>
  <c r="I137" i="34"/>
  <c r="H137" i="34"/>
  <c r="G137" i="34"/>
  <c r="F137" i="34"/>
  <c r="E137" i="34"/>
  <c r="D137" i="34"/>
  <c r="Q136" i="34"/>
  <c r="P136" i="34"/>
  <c r="O136" i="34"/>
  <c r="N136" i="34"/>
  <c r="M136" i="34"/>
  <c r="L136" i="34"/>
  <c r="K136" i="34"/>
  <c r="J136" i="34"/>
  <c r="I136" i="34"/>
  <c r="H136" i="34"/>
  <c r="G136" i="34"/>
  <c r="F136" i="34"/>
  <c r="E136" i="34"/>
  <c r="D136" i="34"/>
  <c r="F132" i="34"/>
  <c r="D132" i="34"/>
  <c r="L131" i="34"/>
  <c r="H131" i="34"/>
  <c r="D130" i="34"/>
  <c r="D129" i="34"/>
  <c r="D128" i="34"/>
  <c r="O146" i="34"/>
  <c r="L146" i="34"/>
  <c r="H146" i="34"/>
  <c r="F146" i="34"/>
  <c r="D146" i="34"/>
  <c r="B145" i="34"/>
  <c r="B144" i="34"/>
  <c r="B143" i="34"/>
  <c r="Q139" i="34"/>
  <c r="P139" i="34"/>
  <c r="O139" i="34"/>
  <c r="N139" i="34"/>
  <c r="M139" i="34"/>
  <c r="L139" i="34"/>
  <c r="K139" i="34"/>
  <c r="J139" i="34"/>
  <c r="I139" i="34"/>
  <c r="H139" i="34"/>
  <c r="G139" i="34"/>
  <c r="F139" i="34"/>
  <c r="E139" i="34"/>
  <c r="D139" i="34"/>
  <c r="B139" i="34"/>
  <c r="B138" i="34"/>
  <c r="B137" i="34"/>
  <c r="B136" i="34"/>
  <c r="Q135" i="34"/>
  <c r="P135" i="34"/>
  <c r="O135" i="34"/>
  <c r="N135" i="34"/>
  <c r="M135" i="34"/>
  <c r="L135" i="34"/>
  <c r="K135" i="34"/>
  <c r="J135" i="34"/>
  <c r="I135" i="34"/>
  <c r="H135" i="34"/>
  <c r="G135" i="34"/>
  <c r="F135" i="34"/>
  <c r="E135" i="34"/>
  <c r="D135" i="34"/>
  <c r="N134" i="34"/>
  <c r="M134" i="34"/>
  <c r="L134" i="34"/>
  <c r="K134" i="34"/>
  <c r="J134" i="34"/>
  <c r="I134" i="34"/>
  <c r="H134" i="34"/>
  <c r="G134" i="34"/>
  <c r="F134" i="34"/>
  <c r="E134" i="34"/>
  <c r="D134" i="34"/>
  <c r="Q133" i="34"/>
  <c r="P133" i="34"/>
  <c r="O133" i="34"/>
  <c r="L133" i="34"/>
  <c r="K133" i="34"/>
  <c r="J133" i="34"/>
  <c r="I133" i="34"/>
  <c r="H133" i="34"/>
  <c r="D133" i="34"/>
  <c r="N132" i="34"/>
  <c r="D131" i="34"/>
  <c r="D127" i="34"/>
  <c r="A126" i="34"/>
  <c r="Y10" i="1"/>
  <c r="DC10" i="1"/>
  <c r="DF10" i="1"/>
  <c r="DL10" i="1"/>
  <c r="DO10" i="1"/>
  <c r="DR10" i="1"/>
  <c r="DU10" i="1"/>
  <c r="DA10" i="1"/>
  <c r="DD10" i="1"/>
  <c r="DG10" i="1"/>
  <c r="DJ10" i="1"/>
  <c r="DZ10" i="1"/>
  <c r="DB10" i="1"/>
  <c r="DE10" i="1"/>
  <c r="DH10" i="1"/>
  <c r="DK10" i="1"/>
  <c r="EA10" i="1"/>
  <c r="EB10" i="1"/>
  <c r="ED10" i="1"/>
  <c r="EC10" i="1"/>
  <c r="L119" i="34"/>
  <c r="J119" i="34"/>
  <c r="H119" i="34"/>
  <c r="F119" i="34"/>
  <c r="D119" i="34"/>
  <c r="O117" i="34"/>
  <c r="L117" i="34"/>
  <c r="H117" i="34"/>
  <c r="F117" i="34"/>
  <c r="D117" i="34"/>
  <c r="O116" i="34"/>
  <c r="L116" i="34"/>
  <c r="H116" i="34"/>
  <c r="F116" i="34"/>
  <c r="D116" i="34"/>
  <c r="Q114" i="34"/>
  <c r="P114" i="34"/>
  <c r="O114" i="34"/>
  <c r="N114" i="34"/>
  <c r="J114" i="34"/>
  <c r="F114" i="34"/>
  <c r="E114" i="34"/>
  <c r="D114" i="34"/>
  <c r="Q113" i="34"/>
  <c r="P113" i="34"/>
  <c r="O113" i="34"/>
  <c r="N113" i="34"/>
  <c r="J113" i="34"/>
  <c r="F113" i="34"/>
  <c r="E113" i="34"/>
  <c r="D113" i="34"/>
  <c r="Q112" i="34"/>
  <c r="P112" i="34"/>
  <c r="O112" i="34"/>
  <c r="N112" i="34"/>
  <c r="J112" i="34"/>
  <c r="F112" i="34"/>
  <c r="E112" i="34"/>
  <c r="D112" i="34"/>
  <c r="Q109" i="34"/>
  <c r="P109" i="34"/>
  <c r="O109" i="34"/>
  <c r="N109" i="34"/>
  <c r="M109" i="34"/>
  <c r="L109" i="34"/>
  <c r="K109" i="34"/>
  <c r="J109" i="34"/>
  <c r="I109" i="34"/>
  <c r="H109" i="34"/>
  <c r="G109" i="34"/>
  <c r="F109" i="34"/>
  <c r="E109" i="34"/>
  <c r="D109" i="34"/>
  <c r="Q107" i="34"/>
  <c r="P107" i="34"/>
  <c r="O107" i="34"/>
  <c r="N107" i="34"/>
  <c r="M107" i="34"/>
  <c r="L107" i="34"/>
  <c r="K107" i="34"/>
  <c r="J107" i="34"/>
  <c r="I107" i="34"/>
  <c r="H107" i="34"/>
  <c r="G107" i="34"/>
  <c r="F107" i="34"/>
  <c r="E107" i="34"/>
  <c r="D107" i="34"/>
  <c r="Q106" i="34"/>
  <c r="P106" i="34"/>
  <c r="O106" i="34"/>
  <c r="N106" i="34"/>
  <c r="M106" i="34"/>
  <c r="L106" i="34"/>
  <c r="K106" i="34"/>
  <c r="J106" i="34"/>
  <c r="I106" i="34"/>
  <c r="H106" i="34"/>
  <c r="G106" i="34"/>
  <c r="F106" i="34"/>
  <c r="E106" i="34"/>
  <c r="D106" i="34"/>
  <c r="Q105" i="34"/>
  <c r="P105" i="34"/>
  <c r="O105" i="34"/>
  <c r="N105" i="34"/>
  <c r="M105" i="34"/>
  <c r="L105" i="34"/>
  <c r="K105" i="34"/>
  <c r="J105" i="34"/>
  <c r="I105" i="34"/>
  <c r="H105" i="34"/>
  <c r="G105" i="34"/>
  <c r="F105" i="34"/>
  <c r="E105" i="34"/>
  <c r="D105" i="34"/>
  <c r="F101" i="34"/>
  <c r="D101" i="34"/>
  <c r="L100" i="34"/>
  <c r="H100" i="34"/>
  <c r="D99" i="34"/>
  <c r="D98" i="34"/>
  <c r="D97" i="34"/>
  <c r="Y9" i="1"/>
  <c r="DC9" i="1"/>
  <c r="DF9" i="1"/>
  <c r="DL9" i="1"/>
  <c r="DO9" i="1"/>
  <c r="DR9" i="1"/>
  <c r="DU9" i="1"/>
  <c r="DA9" i="1"/>
  <c r="DD9" i="1"/>
  <c r="DG9" i="1"/>
  <c r="DJ9" i="1"/>
  <c r="DZ9" i="1"/>
  <c r="DB9" i="1"/>
  <c r="DE9" i="1"/>
  <c r="DH9" i="1"/>
  <c r="DK9" i="1"/>
  <c r="EA9" i="1"/>
  <c r="EB9" i="1"/>
  <c r="ED9" i="1"/>
  <c r="EC9" i="1"/>
  <c r="L88" i="34"/>
  <c r="J88" i="34"/>
  <c r="H88" i="34"/>
  <c r="F88" i="34"/>
  <c r="D88" i="34"/>
  <c r="O86" i="34"/>
  <c r="L86" i="34"/>
  <c r="H86" i="34"/>
  <c r="F86" i="34"/>
  <c r="D86" i="34"/>
  <c r="O85" i="34"/>
  <c r="L85" i="34"/>
  <c r="H85" i="34"/>
  <c r="F85" i="34"/>
  <c r="D85" i="34"/>
  <c r="Q83" i="34"/>
  <c r="P83" i="34"/>
  <c r="O83" i="34"/>
  <c r="N83" i="34"/>
  <c r="J83" i="34"/>
  <c r="F83" i="34"/>
  <c r="E83" i="34"/>
  <c r="D83" i="34"/>
  <c r="Q82" i="34"/>
  <c r="P82" i="34"/>
  <c r="O82" i="34"/>
  <c r="N82" i="34"/>
  <c r="J82" i="34"/>
  <c r="F82" i="34"/>
  <c r="E82" i="34"/>
  <c r="D82" i="34"/>
  <c r="Q81" i="34"/>
  <c r="P81" i="34"/>
  <c r="O81" i="34"/>
  <c r="N81" i="34"/>
  <c r="J81" i="34"/>
  <c r="F81" i="34"/>
  <c r="E81" i="34"/>
  <c r="D81" i="34"/>
  <c r="Q78" i="34"/>
  <c r="P78" i="34"/>
  <c r="O78" i="34"/>
  <c r="N78" i="34"/>
  <c r="M78" i="34"/>
  <c r="L78" i="34"/>
  <c r="K78" i="34"/>
  <c r="J78" i="34"/>
  <c r="I78" i="34"/>
  <c r="H78" i="34"/>
  <c r="G78" i="34"/>
  <c r="F78" i="34"/>
  <c r="E78" i="34"/>
  <c r="D78" i="34"/>
  <c r="Q76" i="34"/>
  <c r="P76" i="34"/>
  <c r="O76" i="34"/>
  <c r="N76" i="34"/>
  <c r="M76" i="34"/>
  <c r="L76" i="34"/>
  <c r="K76" i="34"/>
  <c r="J76" i="34"/>
  <c r="I76" i="34"/>
  <c r="H76" i="34"/>
  <c r="G76" i="34"/>
  <c r="F76" i="34"/>
  <c r="E76" i="34"/>
  <c r="D76" i="34"/>
  <c r="Q75" i="34"/>
  <c r="P75" i="34"/>
  <c r="O75" i="34"/>
  <c r="N75" i="34"/>
  <c r="M75" i="34"/>
  <c r="L75" i="34"/>
  <c r="K75" i="34"/>
  <c r="J75" i="34"/>
  <c r="I75" i="34"/>
  <c r="H75" i="34"/>
  <c r="G75" i="34"/>
  <c r="F75" i="34"/>
  <c r="E75" i="34"/>
  <c r="D75" i="34"/>
  <c r="Q74" i="34"/>
  <c r="P74" i="34"/>
  <c r="O74" i="34"/>
  <c r="N74" i="34"/>
  <c r="M74" i="34"/>
  <c r="L74" i="34"/>
  <c r="K74" i="34"/>
  <c r="J74" i="34"/>
  <c r="I74" i="34"/>
  <c r="H74" i="34"/>
  <c r="G74" i="34"/>
  <c r="F74" i="34"/>
  <c r="E74" i="34"/>
  <c r="D74" i="34"/>
  <c r="F70" i="34"/>
  <c r="D70" i="34"/>
  <c r="L69" i="34"/>
  <c r="H69" i="34"/>
  <c r="D68" i="34"/>
  <c r="D67" i="34"/>
  <c r="D66" i="34"/>
  <c r="O115" i="34"/>
  <c r="L115" i="34"/>
  <c r="H115" i="34"/>
  <c r="F115" i="34"/>
  <c r="D115" i="34"/>
  <c r="B114" i="34"/>
  <c r="B113" i="34"/>
  <c r="B112" i="34"/>
  <c r="Q108" i="34"/>
  <c r="P108" i="34"/>
  <c r="O108" i="34"/>
  <c r="N108" i="34"/>
  <c r="M108" i="34"/>
  <c r="L108" i="34"/>
  <c r="K108" i="34"/>
  <c r="J108" i="34"/>
  <c r="I108" i="34"/>
  <c r="H108" i="34"/>
  <c r="G108" i="34"/>
  <c r="F108" i="34"/>
  <c r="E108" i="34"/>
  <c r="D108" i="34"/>
  <c r="B108" i="34"/>
  <c r="B107" i="34"/>
  <c r="B106" i="34"/>
  <c r="B105" i="34"/>
  <c r="Q104" i="34"/>
  <c r="P104" i="34"/>
  <c r="O104" i="34"/>
  <c r="N104" i="34"/>
  <c r="M104" i="34"/>
  <c r="L104" i="34"/>
  <c r="K104" i="34"/>
  <c r="J104" i="34"/>
  <c r="I104" i="34"/>
  <c r="H104" i="34"/>
  <c r="G104" i="34"/>
  <c r="F104" i="34"/>
  <c r="E104" i="34"/>
  <c r="D104" i="34"/>
  <c r="N103" i="34"/>
  <c r="M103" i="34"/>
  <c r="L103" i="34"/>
  <c r="K103" i="34"/>
  <c r="J103" i="34"/>
  <c r="I103" i="34"/>
  <c r="H103" i="34"/>
  <c r="G103" i="34"/>
  <c r="F103" i="34"/>
  <c r="E103" i="34"/>
  <c r="D103" i="34"/>
  <c r="Q102" i="34"/>
  <c r="P102" i="34"/>
  <c r="O102" i="34"/>
  <c r="L102" i="34"/>
  <c r="K102" i="34"/>
  <c r="J102" i="34"/>
  <c r="I102" i="34"/>
  <c r="H102" i="34"/>
  <c r="D102" i="34"/>
  <c r="N101" i="34"/>
  <c r="D100" i="34"/>
  <c r="D96" i="34"/>
  <c r="A95" i="34"/>
  <c r="O84" i="34"/>
  <c r="L84" i="34"/>
  <c r="H84" i="34"/>
  <c r="F84" i="34"/>
  <c r="D84" i="34"/>
  <c r="B83" i="34"/>
  <c r="B82" i="34"/>
  <c r="B81" i="34"/>
  <c r="Q77" i="34"/>
  <c r="P77" i="34"/>
  <c r="O77" i="34"/>
  <c r="N77" i="34"/>
  <c r="M77" i="34"/>
  <c r="L77" i="34"/>
  <c r="K77" i="34"/>
  <c r="J77" i="34"/>
  <c r="I77" i="34"/>
  <c r="H77" i="34"/>
  <c r="G77" i="34"/>
  <c r="F77" i="34"/>
  <c r="E77" i="34"/>
  <c r="D77" i="34"/>
  <c r="B77" i="34"/>
  <c r="B76" i="34"/>
  <c r="B75" i="34"/>
  <c r="B74" i="34"/>
  <c r="Q73" i="34"/>
  <c r="P73" i="34"/>
  <c r="O73" i="34"/>
  <c r="N73" i="34"/>
  <c r="M73" i="34"/>
  <c r="L73" i="34"/>
  <c r="K73" i="34"/>
  <c r="J73" i="34"/>
  <c r="I73" i="34"/>
  <c r="H73" i="34"/>
  <c r="G73" i="34"/>
  <c r="F73" i="34"/>
  <c r="E73" i="34"/>
  <c r="D73" i="34"/>
  <c r="N72" i="34"/>
  <c r="M72" i="34"/>
  <c r="L72" i="34"/>
  <c r="K72" i="34"/>
  <c r="J72" i="34"/>
  <c r="I72" i="34"/>
  <c r="H72" i="34"/>
  <c r="G72" i="34"/>
  <c r="F72" i="34"/>
  <c r="E72" i="34"/>
  <c r="D72" i="34"/>
  <c r="Q71" i="34"/>
  <c r="P71" i="34"/>
  <c r="O71" i="34"/>
  <c r="L71" i="34"/>
  <c r="K71" i="34"/>
  <c r="J71" i="34"/>
  <c r="I71" i="34"/>
  <c r="H71" i="34"/>
  <c r="D71" i="34"/>
  <c r="N70" i="34"/>
  <c r="D69" i="34"/>
  <c r="D65" i="34"/>
  <c r="A64" i="34"/>
  <c r="ED8" i="1"/>
  <c r="EE8" i="1"/>
  <c r="O57" i="34"/>
  <c r="Y8" i="1"/>
  <c r="DA8" i="1"/>
  <c r="DD8" i="1"/>
  <c r="DG8" i="1"/>
  <c r="DJ8" i="1"/>
  <c r="DZ8" i="1"/>
  <c r="DB8" i="1"/>
  <c r="DE8" i="1"/>
  <c r="DH8" i="1"/>
  <c r="DK8" i="1"/>
  <c r="EA8" i="1"/>
  <c r="EB8" i="1"/>
  <c r="EC8" i="1"/>
  <c r="L57" i="34"/>
  <c r="J57" i="34"/>
  <c r="H57" i="34"/>
  <c r="F57" i="34"/>
  <c r="D57" i="34"/>
  <c r="O55" i="34"/>
  <c r="L55" i="34"/>
  <c r="H55" i="34"/>
  <c r="F55" i="34"/>
  <c r="D55" i="34"/>
  <c r="O54" i="34"/>
  <c r="L54" i="34"/>
  <c r="H54" i="34"/>
  <c r="F54" i="34"/>
  <c r="D54" i="34"/>
  <c r="Q52" i="34"/>
  <c r="P52" i="34"/>
  <c r="O52" i="34"/>
  <c r="N52" i="34"/>
  <c r="J52" i="34"/>
  <c r="F52" i="34"/>
  <c r="E52" i="34"/>
  <c r="D52" i="34"/>
  <c r="Q51" i="34"/>
  <c r="P51" i="34"/>
  <c r="O51" i="34"/>
  <c r="N51" i="34"/>
  <c r="J51" i="34"/>
  <c r="F51" i="34"/>
  <c r="E51" i="34"/>
  <c r="D51" i="34"/>
  <c r="Q50" i="34"/>
  <c r="P50" i="34"/>
  <c r="O50" i="34"/>
  <c r="N50" i="34"/>
  <c r="J50" i="34"/>
  <c r="F50" i="34"/>
  <c r="E50" i="34"/>
  <c r="D50" i="34"/>
  <c r="Q47" i="34"/>
  <c r="P47" i="34"/>
  <c r="O47" i="34"/>
  <c r="N47" i="34"/>
  <c r="M47" i="34"/>
  <c r="L47" i="34"/>
  <c r="K47" i="34"/>
  <c r="J47" i="34"/>
  <c r="I47" i="34"/>
  <c r="H47" i="34"/>
  <c r="G47" i="34"/>
  <c r="F47" i="34"/>
  <c r="E47" i="34"/>
  <c r="D47" i="34"/>
  <c r="Q45" i="34"/>
  <c r="P45" i="34"/>
  <c r="O45" i="34"/>
  <c r="N45" i="34"/>
  <c r="M45" i="34"/>
  <c r="L45" i="34"/>
  <c r="K45" i="34"/>
  <c r="J45" i="34"/>
  <c r="I45" i="34"/>
  <c r="H45" i="34"/>
  <c r="G45" i="34"/>
  <c r="F45" i="34"/>
  <c r="E45" i="34"/>
  <c r="D45" i="34"/>
  <c r="Q44" i="34"/>
  <c r="P44" i="34"/>
  <c r="O44" i="34"/>
  <c r="N44" i="34"/>
  <c r="M44" i="34"/>
  <c r="L44" i="34"/>
  <c r="K44" i="34"/>
  <c r="J44" i="34"/>
  <c r="I44" i="34"/>
  <c r="H44" i="34"/>
  <c r="G44" i="34"/>
  <c r="F44" i="34"/>
  <c r="E44" i="34"/>
  <c r="D44" i="34"/>
  <c r="Q43" i="34"/>
  <c r="P43" i="34"/>
  <c r="O43" i="34"/>
  <c r="N43" i="34"/>
  <c r="M43" i="34"/>
  <c r="L43" i="34"/>
  <c r="K43" i="34"/>
  <c r="J43" i="34"/>
  <c r="I43" i="34"/>
  <c r="H43" i="34"/>
  <c r="G43" i="34"/>
  <c r="F43" i="34"/>
  <c r="E43" i="34"/>
  <c r="D43" i="34"/>
  <c r="F39" i="34"/>
  <c r="D39" i="34"/>
  <c r="L38" i="34"/>
  <c r="H38" i="34"/>
  <c r="D37" i="34"/>
  <c r="D36" i="34"/>
  <c r="D35" i="34"/>
  <c r="O53" i="34"/>
  <c r="L53" i="34"/>
  <c r="H53" i="34"/>
  <c r="F53" i="34"/>
  <c r="D53" i="34"/>
  <c r="B52" i="34"/>
  <c r="B51" i="34"/>
  <c r="B50" i="34"/>
  <c r="Q46" i="34"/>
  <c r="P46" i="34"/>
  <c r="O46" i="34"/>
  <c r="N46" i="34"/>
  <c r="M46" i="34"/>
  <c r="L46" i="34"/>
  <c r="K46" i="34"/>
  <c r="J46" i="34"/>
  <c r="I46" i="34"/>
  <c r="H46" i="34"/>
  <c r="G46" i="34"/>
  <c r="F46" i="34"/>
  <c r="E46" i="34"/>
  <c r="D46" i="34"/>
  <c r="B46" i="34"/>
  <c r="B45" i="34"/>
  <c r="B44" i="34"/>
  <c r="B43" i="34"/>
  <c r="Q42" i="34"/>
  <c r="P42" i="34"/>
  <c r="O42" i="34"/>
  <c r="N42" i="34"/>
  <c r="M42" i="34"/>
  <c r="L42" i="34"/>
  <c r="K42" i="34"/>
  <c r="J42" i="34"/>
  <c r="I42" i="34"/>
  <c r="H42" i="34"/>
  <c r="G42" i="34"/>
  <c r="F42" i="34"/>
  <c r="E42" i="34"/>
  <c r="D42" i="34"/>
  <c r="N41" i="34"/>
  <c r="M41" i="34"/>
  <c r="L41" i="34"/>
  <c r="K41" i="34"/>
  <c r="J41" i="34"/>
  <c r="I41" i="34"/>
  <c r="H41" i="34"/>
  <c r="G41" i="34"/>
  <c r="F41" i="34"/>
  <c r="E41" i="34"/>
  <c r="D41" i="34"/>
  <c r="Q40" i="34"/>
  <c r="P40" i="34"/>
  <c r="O40" i="34"/>
  <c r="L40" i="34"/>
  <c r="K40" i="34"/>
  <c r="J40" i="34"/>
  <c r="I40" i="34"/>
  <c r="H40" i="34"/>
  <c r="D40" i="34"/>
  <c r="N39" i="34"/>
  <c r="D38" i="34"/>
  <c r="D34" i="34"/>
  <c r="A33" i="34"/>
  <c r="F10" i="34"/>
  <c r="E10" i="34"/>
  <c r="D10" i="34"/>
  <c r="D9" i="34"/>
  <c r="BH5" i="1"/>
  <c r="BI5" i="1"/>
  <c r="BG5" i="1"/>
  <c r="AR5" i="1"/>
  <c r="AS5" i="1"/>
  <c r="AQ5" i="1"/>
  <c r="AB5" i="1"/>
  <c r="AC5" i="1"/>
  <c r="AA5" i="1"/>
  <c r="AA4" i="1"/>
  <c r="K4" i="1"/>
  <c r="D39" i="1"/>
  <c r="S39" i="1"/>
  <c r="T39" i="1"/>
  <c r="AI39" i="1"/>
  <c r="AJ39" i="1"/>
  <c r="AY39" i="1"/>
  <c r="AZ39" i="1"/>
  <c r="BO39" i="1"/>
  <c r="BP39" i="1"/>
  <c r="CQ39" i="1"/>
  <c r="CR39" i="1"/>
  <c r="CS39" i="1"/>
  <c r="CT39" i="1"/>
  <c r="CU39" i="1"/>
  <c r="CQ3" i="1"/>
  <c r="CG39" i="1"/>
  <c r="CH39" i="1"/>
  <c r="CI39" i="1"/>
  <c r="CJ39" i="1"/>
  <c r="CK39" i="1"/>
  <c r="CG3" i="1"/>
  <c r="BW39" i="1"/>
  <c r="BX39" i="1"/>
  <c r="BY39" i="1"/>
  <c r="BZ39" i="1"/>
  <c r="CA39" i="1"/>
  <c r="CB39" i="1"/>
  <c r="CE39" i="1"/>
  <c r="BW3" i="1"/>
  <c r="BW38" i="1"/>
  <c r="BX38" i="1"/>
  <c r="BY38" i="1"/>
  <c r="BZ38" i="1"/>
  <c r="CA38" i="1"/>
  <c r="CB38" i="1"/>
  <c r="D38" i="1"/>
  <c r="CE38" i="1"/>
  <c r="BW36" i="1"/>
  <c r="BX36" i="1"/>
  <c r="BY36" i="1"/>
  <c r="BZ36" i="1"/>
  <c r="CA36" i="1"/>
  <c r="CB36" i="1"/>
  <c r="D36" i="1"/>
  <c r="CE36" i="1"/>
  <c r="AA39" i="1"/>
  <c r="AB39" i="1"/>
  <c r="AC39" i="1"/>
  <c r="AD39" i="1"/>
  <c r="AE39" i="1"/>
  <c r="AF39" i="1"/>
  <c r="AG39" i="1"/>
  <c r="AH39" i="1"/>
  <c r="AI6" i="1"/>
  <c r="AJ6" i="1"/>
  <c r="AA6" i="1"/>
  <c r="AB6" i="1"/>
  <c r="AC6" i="1"/>
  <c r="AD6" i="1"/>
  <c r="AE6" i="1"/>
  <c r="AF6" i="1"/>
  <c r="AG6" i="1"/>
  <c r="AH6" i="1"/>
  <c r="AA3" i="1"/>
  <c r="BG39" i="1"/>
  <c r="BH39" i="1"/>
  <c r="BI39" i="1"/>
  <c r="BJ39" i="1"/>
  <c r="BK39" i="1"/>
  <c r="BL39" i="1"/>
  <c r="BM39" i="1"/>
  <c r="BN39" i="1"/>
  <c r="BG3" i="1"/>
  <c r="AQ39" i="1"/>
  <c r="AR39" i="1"/>
  <c r="AS39" i="1"/>
  <c r="AT39" i="1"/>
  <c r="AU39" i="1"/>
  <c r="AV39" i="1"/>
  <c r="AW39" i="1"/>
  <c r="AX39" i="1"/>
  <c r="AQ3" i="1"/>
  <c r="K39" i="1"/>
  <c r="L39" i="1"/>
  <c r="M39" i="1"/>
  <c r="N39" i="1"/>
  <c r="O39" i="1"/>
  <c r="P39" i="1"/>
  <c r="Q39" i="1"/>
  <c r="R39" i="1"/>
  <c r="K3" i="1"/>
  <c r="S6" i="1"/>
  <c r="T6" i="1"/>
  <c r="K6" i="1"/>
  <c r="L6" i="1"/>
  <c r="M6" i="1"/>
  <c r="N6" i="1"/>
  <c r="O6" i="1"/>
  <c r="P6" i="1"/>
  <c r="Q6" i="1"/>
  <c r="R6" i="1"/>
  <c r="T5" i="1"/>
  <c r="S5" i="1"/>
  <c r="P5" i="1"/>
  <c r="O5" i="1"/>
  <c r="M5" i="1"/>
  <c r="L5" i="1"/>
  <c r="K5" i="1"/>
  <c r="S4" i="1"/>
  <c r="O4" i="1"/>
  <c r="I35" i="1"/>
  <c r="B39" i="23"/>
  <c r="T39" i="23"/>
  <c r="C39" i="23"/>
  <c r="H39" i="3"/>
  <c r="G39" i="1"/>
  <c r="F39" i="1"/>
  <c r="E39" i="1"/>
  <c r="D3" i="1"/>
  <c r="J39" i="1"/>
  <c r="I39" i="1"/>
  <c r="H39" i="1"/>
  <c r="A1" i="1"/>
  <c r="K7" i="1"/>
  <c r="D12" i="34"/>
  <c r="F24" i="34"/>
  <c r="B7" i="23"/>
  <c r="H7" i="23"/>
  <c r="K7" i="23"/>
  <c r="I7" i="23"/>
  <c r="M7" i="23"/>
  <c r="O7" i="23"/>
  <c r="P7" i="23"/>
  <c r="J7" i="23"/>
  <c r="R7" i="23"/>
  <c r="T7" i="23"/>
  <c r="C7" i="23"/>
  <c r="H7" i="3"/>
  <c r="G7" i="1"/>
  <c r="F8" i="34"/>
  <c r="I3" i="1"/>
  <c r="N8" i="34"/>
  <c r="D7" i="1"/>
  <c r="S7" i="1"/>
  <c r="T7" i="1"/>
  <c r="L7" i="1"/>
  <c r="M7" i="1"/>
  <c r="N7" i="1"/>
  <c r="O7" i="1"/>
  <c r="P7" i="1"/>
  <c r="Q7" i="1"/>
  <c r="R7" i="1"/>
  <c r="Z7" i="1"/>
  <c r="Y7" i="1"/>
  <c r="DC7" i="1"/>
  <c r="AA7" i="1"/>
  <c r="AY7" i="1"/>
  <c r="AZ7" i="1"/>
  <c r="AQ7" i="1"/>
  <c r="AR7" i="1"/>
  <c r="AS7" i="1"/>
  <c r="AT7" i="1"/>
  <c r="AU7" i="1"/>
  <c r="AV7" i="1"/>
  <c r="AW7" i="1"/>
  <c r="AX7" i="1"/>
  <c r="AY6" i="1"/>
  <c r="AZ6" i="1"/>
  <c r="AQ6" i="1"/>
  <c r="AR6" i="1"/>
  <c r="AS6" i="1"/>
  <c r="AT6" i="1"/>
  <c r="AU6" i="1"/>
  <c r="AV6" i="1"/>
  <c r="AW6" i="1"/>
  <c r="AX6" i="1"/>
  <c r="BF7" i="1"/>
  <c r="DI7" i="1"/>
  <c r="BO7" i="1"/>
  <c r="BP7" i="1"/>
  <c r="BG7" i="1"/>
  <c r="BH7" i="1"/>
  <c r="BI7" i="1"/>
  <c r="BJ7" i="1"/>
  <c r="BK7" i="1"/>
  <c r="BL7" i="1"/>
  <c r="BM7" i="1"/>
  <c r="BN7" i="1"/>
  <c r="BO6" i="1"/>
  <c r="BP6" i="1"/>
  <c r="BG6" i="1"/>
  <c r="BH6" i="1"/>
  <c r="BI6" i="1"/>
  <c r="BJ6" i="1"/>
  <c r="BK6" i="1"/>
  <c r="BL6" i="1"/>
  <c r="BM6" i="1"/>
  <c r="BN6" i="1"/>
  <c r="BV7" i="1"/>
  <c r="DL7" i="1"/>
  <c r="BW7" i="1"/>
  <c r="BX7" i="1"/>
  <c r="BY7" i="1"/>
  <c r="BZ7" i="1"/>
  <c r="CA7" i="1"/>
  <c r="CB7" i="1"/>
  <c r="BW6" i="1"/>
  <c r="BX6" i="1"/>
  <c r="BY6" i="1"/>
  <c r="BZ6" i="1"/>
  <c r="CA6" i="1"/>
  <c r="CB6" i="1"/>
  <c r="CF7" i="1"/>
  <c r="CE7" i="1"/>
  <c r="DO7" i="1"/>
  <c r="CG7" i="1"/>
  <c r="CH7" i="1"/>
  <c r="CI7" i="1"/>
  <c r="CJ7" i="1"/>
  <c r="CK7" i="1"/>
  <c r="CG6" i="1"/>
  <c r="CH6" i="1"/>
  <c r="CI6" i="1"/>
  <c r="CJ6" i="1"/>
  <c r="CK6" i="1"/>
  <c r="CP7" i="1"/>
  <c r="DR7" i="1"/>
  <c r="CQ7" i="1"/>
  <c r="CR7" i="1"/>
  <c r="CS7" i="1"/>
  <c r="CT7" i="1"/>
  <c r="CU7" i="1"/>
  <c r="CQ6" i="1"/>
  <c r="CR6" i="1"/>
  <c r="CS6" i="1"/>
  <c r="CT6" i="1"/>
  <c r="CU6" i="1"/>
  <c r="CZ7" i="1"/>
  <c r="DU7" i="1"/>
  <c r="D26" i="34"/>
  <c r="DB7" i="1"/>
  <c r="DE7" i="1"/>
  <c r="DH7" i="1"/>
  <c r="DK7" i="1"/>
  <c r="EA7" i="1"/>
  <c r="DA7" i="1"/>
  <c r="DD7" i="1"/>
  <c r="DG7" i="1"/>
  <c r="DJ7" i="1"/>
  <c r="DZ7" i="1"/>
  <c r="EB7" i="1"/>
  <c r="ED7" i="1"/>
  <c r="H26" i="34"/>
  <c r="J26" i="34"/>
  <c r="EC7" i="1"/>
  <c r="L26" i="34"/>
  <c r="F26" i="34"/>
  <c r="O23" i="34"/>
  <c r="O24" i="34"/>
  <c r="CH8" i="3"/>
  <c r="DG8" i="3"/>
  <c r="DH8" i="3"/>
  <c r="CH9" i="3"/>
  <c r="DG9" i="3"/>
  <c r="DH9" i="3"/>
  <c r="CH10" i="3"/>
  <c r="DG10" i="3"/>
  <c r="DH10" i="3"/>
  <c r="CH11" i="3"/>
  <c r="DG11" i="3"/>
  <c r="DH11" i="3"/>
  <c r="CH12" i="3"/>
  <c r="DG12" i="3"/>
  <c r="DH12" i="3"/>
  <c r="CH13" i="3"/>
  <c r="DG13" i="3"/>
  <c r="DH13" i="3"/>
  <c r="CH14" i="3"/>
  <c r="DG14" i="3"/>
  <c r="DH14" i="3"/>
  <c r="CH15" i="3"/>
  <c r="DG15" i="3"/>
  <c r="DH15" i="3"/>
  <c r="CH16" i="3"/>
  <c r="DG16" i="3"/>
  <c r="DH16" i="3"/>
  <c r="CH17" i="3"/>
  <c r="DG17" i="3"/>
  <c r="DH17" i="3"/>
  <c r="CH18" i="3"/>
  <c r="DG18" i="3"/>
  <c r="DH18" i="3"/>
  <c r="CH19" i="3"/>
  <c r="DG19" i="3"/>
  <c r="DH19" i="3"/>
  <c r="CH20" i="3"/>
  <c r="DG20" i="3"/>
  <c r="DH20" i="3"/>
  <c r="CH21" i="3"/>
  <c r="DG21" i="3"/>
  <c r="DH21" i="3"/>
  <c r="CH22" i="3"/>
  <c r="DG22" i="3"/>
  <c r="DH22" i="3"/>
  <c r="CH23" i="3"/>
  <c r="DG23" i="3"/>
  <c r="DH23" i="3"/>
  <c r="CH24" i="3"/>
  <c r="DG24" i="3"/>
  <c r="DH24" i="3"/>
  <c r="CH25" i="3"/>
  <c r="DG25" i="3"/>
  <c r="DH25" i="3"/>
  <c r="CH26" i="3"/>
  <c r="DG26" i="3"/>
  <c r="DH26" i="3"/>
  <c r="CH27" i="3"/>
  <c r="DG27" i="3"/>
  <c r="DH27" i="3"/>
  <c r="CH28" i="3"/>
  <c r="DG28" i="3"/>
  <c r="DH28" i="3"/>
  <c r="CH29" i="3"/>
  <c r="DG29" i="3"/>
  <c r="DH29" i="3"/>
  <c r="CH30" i="3"/>
  <c r="DG30" i="3"/>
  <c r="DH30" i="3"/>
  <c r="CH31" i="3"/>
  <c r="DG31" i="3"/>
  <c r="DH31" i="3"/>
  <c r="CH32" i="3"/>
  <c r="DG32" i="3"/>
  <c r="DH32" i="3"/>
  <c r="CH33" i="3"/>
  <c r="DG33" i="3"/>
  <c r="DH33" i="3"/>
  <c r="CH34" i="3"/>
  <c r="DG34" i="3"/>
  <c r="DH34" i="3"/>
  <c r="CH35" i="3"/>
  <c r="DG35" i="3"/>
  <c r="DH35" i="3"/>
  <c r="CH36" i="3"/>
  <c r="DG36" i="3"/>
  <c r="DH36" i="3"/>
  <c r="CH37" i="3"/>
  <c r="DG37" i="3"/>
  <c r="DH37" i="3"/>
  <c r="CH38" i="3"/>
  <c r="DG38" i="3"/>
  <c r="DH38" i="3"/>
  <c r="CH39" i="3"/>
  <c r="DG39" i="3"/>
  <c r="DH39" i="3"/>
  <c r="CH40" i="3"/>
  <c r="DG40" i="3"/>
  <c r="DH40" i="3"/>
  <c r="CH41" i="3"/>
  <c r="DG41" i="3"/>
  <c r="DH41" i="3"/>
  <c r="CH42" i="3"/>
  <c r="DG42" i="3"/>
  <c r="DH42" i="3"/>
  <c r="CH43" i="3"/>
  <c r="DG43" i="3"/>
  <c r="DH43" i="3"/>
  <c r="CH44" i="3"/>
  <c r="DG44" i="3"/>
  <c r="DH44" i="3"/>
  <c r="CH45" i="3"/>
  <c r="DG45" i="3"/>
  <c r="DH45" i="3"/>
  <c r="CH46" i="3"/>
  <c r="DG46" i="3"/>
  <c r="DH46" i="3"/>
  <c r="CH47" i="3"/>
  <c r="DG47" i="3"/>
  <c r="DH47" i="3"/>
  <c r="CH48" i="3"/>
  <c r="DG48" i="3"/>
  <c r="DH48" i="3"/>
  <c r="CH49" i="3"/>
  <c r="DG49" i="3"/>
  <c r="DH49" i="3"/>
  <c r="CH50" i="3"/>
  <c r="DG50" i="3"/>
  <c r="DH50" i="3"/>
  <c r="CH51" i="3"/>
  <c r="DG51" i="3"/>
  <c r="DH51" i="3"/>
  <c r="CH52" i="3"/>
  <c r="DG52" i="3"/>
  <c r="DH52" i="3"/>
  <c r="CH53" i="3"/>
  <c r="DG53" i="3"/>
  <c r="DH53" i="3"/>
  <c r="CH54" i="3"/>
  <c r="DG54" i="3"/>
  <c r="DH54" i="3"/>
  <c r="CH55" i="3"/>
  <c r="DG55" i="3"/>
  <c r="DH55" i="3"/>
  <c r="CH56" i="3"/>
  <c r="DG56" i="3"/>
  <c r="DH56" i="3"/>
  <c r="CH57" i="3"/>
  <c r="DG57" i="3"/>
  <c r="DH57" i="3"/>
  <c r="CH58" i="3"/>
  <c r="DG58" i="3"/>
  <c r="DH58" i="3"/>
  <c r="CH59" i="3"/>
  <c r="DG59" i="3"/>
  <c r="DH59" i="3"/>
  <c r="CH60" i="3"/>
  <c r="DG60" i="3"/>
  <c r="DH60" i="3"/>
  <c r="CH61" i="3"/>
  <c r="DG61" i="3"/>
  <c r="DH61" i="3"/>
  <c r="CH62" i="3"/>
  <c r="DG62" i="3"/>
  <c r="DH62" i="3"/>
  <c r="CH63" i="3"/>
  <c r="DG63" i="3"/>
  <c r="DH63" i="3"/>
  <c r="CH64" i="3"/>
  <c r="DG64" i="3"/>
  <c r="DH64" i="3"/>
  <c r="CH65" i="3"/>
  <c r="DG65" i="3"/>
  <c r="DH65" i="3"/>
  <c r="CH66" i="3"/>
  <c r="DG66" i="3"/>
  <c r="DH66" i="3"/>
  <c r="CH67" i="3"/>
  <c r="DG67" i="3"/>
  <c r="DH67" i="3"/>
  <c r="CH68" i="3"/>
  <c r="DG68" i="3"/>
  <c r="DH68" i="3"/>
  <c r="CH69" i="3"/>
  <c r="DG69" i="3"/>
  <c r="DH69" i="3"/>
  <c r="CH70" i="3"/>
  <c r="DG70" i="3"/>
  <c r="DH70" i="3"/>
  <c r="CH71" i="3"/>
  <c r="DG71" i="3"/>
  <c r="DH71" i="3"/>
  <c r="CH72" i="3"/>
  <c r="DG72" i="3"/>
  <c r="DH72" i="3"/>
  <c r="CH73" i="3"/>
  <c r="DG73" i="3"/>
  <c r="DH73" i="3"/>
  <c r="CH74" i="3"/>
  <c r="DG74" i="3"/>
  <c r="DH74" i="3"/>
  <c r="CH75" i="3"/>
  <c r="DG75" i="3"/>
  <c r="DH75" i="3"/>
  <c r="CH76" i="3"/>
  <c r="DG76" i="3"/>
  <c r="DH76" i="3"/>
  <c r="CH77" i="3"/>
  <c r="DG77" i="3"/>
  <c r="DH77" i="3"/>
  <c r="CH78" i="3"/>
  <c r="DG78" i="3"/>
  <c r="DH78" i="3"/>
  <c r="CH79" i="3"/>
  <c r="DG79" i="3"/>
  <c r="DH79" i="3"/>
  <c r="CH80" i="3"/>
  <c r="DG80" i="3"/>
  <c r="DH80" i="3"/>
  <c r="CH81" i="3"/>
  <c r="DG81" i="3"/>
  <c r="DH81" i="3"/>
  <c r="CH82" i="3"/>
  <c r="DG82" i="3"/>
  <c r="DH82" i="3"/>
  <c r="CH83" i="3"/>
  <c r="DG83" i="3"/>
  <c r="DH83" i="3"/>
  <c r="CH84" i="3"/>
  <c r="DG84" i="3"/>
  <c r="DH84" i="3"/>
  <c r="CH85" i="3"/>
  <c r="DG85" i="3"/>
  <c r="DH85" i="3"/>
  <c r="CH86" i="3"/>
  <c r="DG86" i="3"/>
  <c r="DH86" i="3"/>
  <c r="CH87" i="3"/>
  <c r="DG87" i="3"/>
  <c r="DH87" i="3"/>
  <c r="CH88" i="3"/>
  <c r="DG88" i="3"/>
  <c r="DH88" i="3"/>
  <c r="CH89" i="3"/>
  <c r="DG89" i="3"/>
  <c r="DH89" i="3"/>
  <c r="CH90" i="3"/>
  <c r="DG90" i="3"/>
  <c r="DH90" i="3"/>
  <c r="CH91" i="3"/>
  <c r="DG91" i="3"/>
  <c r="DH91" i="3"/>
  <c r="CH92" i="3"/>
  <c r="DG92" i="3"/>
  <c r="DH92" i="3"/>
  <c r="CH93" i="3"/>
  <c r="DG93" i="3"/>
  <c r="DH93" i="3"/>
  <c r="CH94" i="3"/>
  <c r="DG94" i="3"/>
  <c r="DH94" i="3"/>
  <c r="CH95" i="3"/>
  <c r="DG95" i="3"/>
  <c r="DH95" i="3"/>
  <c r="CH96" i="3"/>
  <c r="DG96" i="3"/>
  <c r="DH96" i="3"/>
  <c r="CH97" i="3"/>
  <c r="DG97" i="3"/>
  <c r="DH97" i="3"/>
  <c r="CH98" i="3"/>
  <c r="DG98" i="3"/>
  <c r="DH98" i="3"/>
  <c r="CH99" i="3"/>
  <c r="DG99" i="3"/>
  <c r="DH99" i="3"/>
  <c r="CH100" i="3"/>
  <c r="DG100" i="3"/>
  <c r="DH100" i="3"/>
  <c r="CH101" i="3"/>
  <c r="DG101" i="3"/>
  <c r="DH101" i="3"/>
  <c r="CH102" i="3"/>
  <c r="DG102" i="3"/>
  <c r="DH102" i="3"/>
  <c r="CH103" i="3"/>
  <c r="DG103" i="3"/>
  <c r="DH103" i="3"/>
  <c r="CH104" i="3"/>
  <c r="DG104" i="3"/>
  <c r="DH104" i="3"/>
  <c r="CH105" i="3"/>
  <c r="DG105" i="3"/>
  <c r="DH105" i="3"/>
  <c r="CH106" i="3"/>
  <c r="DG106" i="3"/>
  <c r="DH106" i="3"/>
  <c r="DH7" i="3"/>
  <c r="CH7" i="3"/>
  <c r="DG7" i="3"/>
  <c r="O22" i="34"/>
  <c r="CE6" i="1"/>
  <c r="BZ5" i="1"/>
  <c r="BX5" i="1"/>
  <c r="BW5" i="1"/>
  <c r="BY5" i="1"/>
  <c r="CA5" i="1"/>
  <c r="P15" i="34"/>
  <c r="Q15" i="34"/>
  <c r="K10" i="34"/>
  <c r="K9" i="34"/>
  <c r="J10" i="34"/>
  <c r="I10" i="34"/>
  <c r="H10" i="34"/>
  <c r="G10" i="34"/>
  <c r="J9" i="34"/>
  <c r="I9" i="34"/>
  <c r="H9" i="34"/>
  <c r="L9" i="34"/>
  <c r="O9" i="34"/>
  <c r="P9" i="34"/>
  <c r="Q9" i="34"/>
  <c r="L10" i="34"/>
  <c r="M10" i="34"/>
  <c r="N10" i="34"/>
  <c r="Q16" i="34"/>
  <c r="Q14" i="34"/>
  <c r="Q13" i="34"/>
  <c r="Q12" i="34"/>
  <c r="Q11" i="34"/>
  <c r="P16" i="34"/>
  <c r="P14" i="34"/>
  <c r="P13" i="34"/>
  <c r="P12" i="34"/>
  <c r="P11" i="34"/>
  <c r="Q21" i="34"/>
  <c r="Q20" i="34"/>
  <c r="Q19" i="34"/>
  <c r="O16" i="34"/>
  <c r="O15" i="34"/>
  <c r="O14" i="34"/>
  <c r="O13" i="34"/>
  <c r="O12" i="34"/>
  <c r="O11" i="34"/>
  <c r="P21" i="34"/>
  <c r="P20" i="34"/>
  <c r="P19" i="34"/>
  <c r="N16" i="34"/>
  <c r="N15" i="34"/>
  <c r="N14" i="34"/>
  <c r="N13" i="34"/>
  <c r="N12" i="34"/>
  <c r="N11" i="34"/>
  <c r="O21" i="34"/>
  <c r="O20" i="34"/>
  <c r="O19" i="34"/>
  <c r="M16" i="34"/>
  <c r="M15" i="34"/>
  <c r="M14" i="34"/>
  <c r="M13" i="34"/>
  <c r="M12" i="34"/>
  <c r="M11" i="34"/>
  <c r="N21" i="34"/>
  <c r="N20" i="34"/>
  <c r="N19" i="34"/>
  <c r="L16" i="34"/>
  <c r="L15" i="34"/>
  <c r="L14" i="34"/>
  <c r="L13" i="34"/>
  <c r="L12" i="34"/>
  <c r="L11" i="34"/>
  <c r="A2" i="34"/>
  <c r="D3" i="34"/>
  <c r="H7" i="1"/>
  <c r="D4" i="34"/>
  <c r="I7" i="1"/>
  <c r="D5" i="34"/>
  <c r="J7" i="1"/>
  <c r="D6" i="34"/>
  <c r="D7" i="34"/>
  <c r="H7" i="34"/>
  <c r="E7" i="1"/>
  <c r="L7" i="34"/>
  <c r="F7" i="1"/>
  <c r="D8" i="34"/>
  <c r="D11" i="34"/>
  <c r="E11" i="34"/>
  <c r="F11" i="34"/>
  <c r="G11" i="34"/>
  <c r="H11" i="34"/>
  <c r="I11" i="34"/>
  <c r="J11" i="34"/>
  <c r="K11" i="34"/>
  <c r="B12" i="34"/>
  <c r="E12" i="34"/>
  <c r="F12" i="34"/>
  <c r="G12" i="34"/>
  <c r="H12" i="34"/>
  <c r="I12" i="34"/>
  <c r="J12" i="34"/>
  <c r="K12" i="34"/>
  <c r="B13" i="34"/>
  <c r="D13" i="34"/>
  <c r="E13" i="34"/>
  <c r="F13" i="34"/>
  <c r="G13" i="34"/>
  <c r="H13" i="34"/>
  <c r="I13" i="34"/>
  <c r="J13" i="34"/>
  <c r="K13" i="34"/>
  <c r="B14" i="34"/>
  <c r="D14" i="34"/>
  <c r="E14" i="34"/>
  <c r="F14" i="34"/>
  <c r="G14" i="34"/>
  <c r="H14" i="34"/>
  <c r="I14" i="34"/>
  <c r="J14" i="34"/>
  <c r="K14" i="34"/>
  <c r="B15" i="34"/>
  <c r="D15" i="34"/>
  <c r="E15" i="34"/>
  <c r="F15" i="34"/>
  <c r="G15" i="34"/>
  <c r="H15" i="34"/>
  <c r="I15" i="34"/>
  <c r="J15" i="34"/>
  <c r="K15" i="34"/>
  <c r="D16" i="34"/>
  <c r="E16" i="34"/>
  <c r="F16" i="34"/>
  <c r="G16" i="34"/>
  <c r="H16" i="34"/>
  <c r="I16" i="34"/>
  <c r="J16" i="34"/>
  <c r="K16" i="34"/>
  <c r="B19" i="34"/>
  <c r="D19" i="34"/>
  <c r="E19" i="34"/>
  <c r="F19" i="34"/>
  <c r="J19" i="34"/>
  <c r="B20" i="34"/>
  <c r="D20" i="34"/>
  <c r="E20" i="34"/>
  <c r="F20" i="34"/>
  <c r="J20" i="34"/>
  <c r="B21" i="34"/>
  <c r="D21" i="34"/>
  <c r="E21" i="34"/>
  <c r="F21" i="34"/>
  <c r="J21" i="34"/>
  <c r="D22" i="34"/>
  <c r="F22" i="34"/>
  <c r="H22" i="34"/>
  <c r="L22" i="34"/>
  <c r="CR7" i="3"/>
  <c r="D23" i="34"/>
  <c r="CV7" i="3"/>
  <c r="F23" i="34"/>
  <c r="CZ7" i="3"/>
  <c r="H23" i="34"/>
  <c r="DD7" i="3"/>
  <c r="L23" i="34"/>
  <c r="BR7" i="3"/>
  <c r="CQ7" i="3"/>
  <c r="D24" i="34"/>
  <c r="BV7" i="3"/>
  <c r="CU7" i="3"/>
  <c r="BZ7" i="3"/>
  <c r="CY7" i="3"/>
  <c r="H24" i="34"/>
  <c r="CD7" i="3"/>
  <c r="DC7" i="3"/>
  <c r="L24" i="34"/>
  <c r="K10" i="33"/>
  <c r="L10" i="33"/>
  <c r="M10" i="33"/>
  <c r="N10" i="33"/>
  <c r="AL10" i="33"/>
  <c r="AK10" i="33"/>
  <c r="AJ10" i="33"/>
  <c r="AI10" i="33"/>
  <c r="AF10" i="33"/>
  <c r="AE10" i="33"/>
  <c r="AD10" i="33"/>
  <c r="AC10" i="33"/>
  <c r="Z10" i="33"/>
  <c r="Y10" i="33"/>
  <c r="X10" i="33"/>
  <c r="W10" i="33"/>
  <c r="T10" i="33"/>
  <c r="S10" i="33"/>
  <c r="R10" i="33"/>
  <c r="Q10" i="33"/>
  <c r="D21" i="1"/>
  <c r="B25" i="33"/>
  <c r="D22" i="1"/>
  <c r="B26" i="33"/>
  <c r="D23" i="1"/>
  <c r="B27" i="33"/>
  <c r="D24" i="1"/>
  <c r="B28" i="33"/>
  <c r="D25" i="1"/>
  <c r="B29" i="33"/>
  <c r="D26" i="1"/>
  <c r="B30" i="33"/>
  <c r="D27" i="1"/>
  <c r="B31" i="33"/>
  <c r="D28" i="1"/>
  <c r="B32" i="33"/>
  <c r="D29" i="1"/>
  <c r="B33" i="33"/>
  <c r="D30" i="1"/>
  <c r="B34" i="33"/>
  <c r="D31" i="1"/>
  <c r="B35" i="33"/>
  <c r="D32" i="1"/>
  <c r="B36" i="33"/>
  <c r="D33" i="1"/>
  <c r="B37" i="33"/>
  <c r="D34" i="1"/>
  <c r="B38" i="33"/>
  <c r="D35" i="1"/>
  <c r="B39" i="33"/>
  <c r="B40" i="33"/>
  <c r="D37" i="1"/>
  <c r="B41" i="33"/>
  <c r="B42" i="33"/>
  <c r="B43" i="33"/>
  <c r="D40" i="1"/>
  <c r="B44" i="33"/>
  <c r="D41" i="1"/>
  <c r="B45" i="33"/>
  <c r="D42" i="1"/>
  <c r="B46" i="33"/>
  <c r="D43" i="1"/>
  <c r="B47" i="33"/>
  <c r="D44" i="1"/>
  <c r="B48" i="33"/>
  <c r="D45" i="1"/>
  <c r="B49" i="33"/>
  <c r="D46" i="1"/>
  <c r="B50" i="33"/>
  <c r="D47" i="1"/>
  <c r="B51" i="33"/>
  <c r="D48" i="1"/>
  <c r="B52" i="33"/>
  <c r="D49" i="1"/>
  <c r="B53" i="33"/>
  <c r="D50" i="1"/>
  <c r="B54" i="33"/>
  <c r="D51" i="1"/>
  <c r="B55" i="33"/>
  <c r="D52" i="1"/>
  <c r="B56" i="33"/>
  <c r="D53" i="1"/>
  <c r="B57" i="33"/>
  <c r="D54" i="1"/>
  <c r="B58" i="33"/>
  <c r="D55" i="1"/>
  <c r="B59" i="33"/>
  <c r="D56" i="1"/>
  <c r="B60" i="33"/>
  <c r="D57" i="1"/>
  <c r="B61" i="33"/>
  <c r="D58" i="1"/>
  <c r="B62" i="33"/>
  <c r="D59" i="1"/>
  <c r="B63" i="33"/>
  <c r="D60" i="1"/>
  <c r="B64" i="33"/>
  <c r="D61" i="1"/>
  <c r="B65" i="33"/>
  <c r="D62" i="1"/>
  <c r="B66" i="33"/>
  <c r="D63" i="1"/>
  <c r="B67" i="33"/>
  <c r="D64" i="1"/>
  <c r="B68" i="33"/>
  <c r="D65" i="1"/>
  <c r="B69" i="33"/>
  <c r="D66" i="1"/>
  <c r="B70" i="33"/>
  <c r="D67" i="1"/>
  <c r="B71" i="33"/>
  <c r="D68" i="1"/>
  <c r="B72" i="33"/>
  <c r="D69" i="1"/>
  <c r="B73" i="33"/>
  <c r="D70" i="1"/>
  <c r="B74" i="33"/>
  <c r="D71" i="1"/>
  <c r="B75" i="33"/>
  <c r="D72" i="1"/>
  <c r="B76" i="33"/>
  <c r="D73" i="1"/>
  <c r="B77" i="33"/>
  <c r="D74" i="1"/>
  <c r="B78" i="33"/>
  <c r="D75" i="1"/>
  <c r="B79" i="33"/>
  <c r="D76" i="1"/>
  <c r="B80" i="33"/>
  <c r="D77" i="1"/>
  <c r="B81" i="33"/>
  <c r="D78" i="1"/>
  <c r="B82" i="33"/>
  <c r="D79" i="1"/>
  <c r="B83" i="33"/>
  <c r="D80" i="1"/>
  <c r="B84" i="33"/>
  <c r="D81" i="1"/>
  <c r="B85" i="33"/>
  <c r="D82" i="1"/>
  <c r="B86" i="33"/>
  <c r="D83" i="1"/>
  <c r="B87" i="33"/>
  <c r="D84" i="1"/>
  <c r="B88" i="33"/>
  <c r="D85" i="1"/>
  <c r="B89" i="33"/>
  <c r="D86" i="1"/>
  <c r="B90" i="33"/>
  <c r="D87" i="1"/>
  <c r="B91" i="33"/>
  <c r="D88" i="1"/>
  <c r="B92" i="33"/>
  <c r="D89" i="1"/>
  <c r="B93" i="33"/>
  <c r="D90" i="1"/>
  <c r="B94" i="33"/>
  <c r="D91" i="1"/>
  <c r="B95" i="33"/>
  <c r="D92" i="1"/>
  <c r="B96" i="33"/>
  <c r="D93" i="1"/>
  <c r="B97" i="33"/>
  <c r="D94" i="1"/>
  <c r="B98" i="33"/>
  <c r="D95" i="1"/>
  <c r="B99" i="33"/>
  <c r="D96" i="1"/>
  <c r="B100" i="33"/>
  <c r="D97" i="1"/>
  <c r="B101" i="33"/>
  <c r="D98" i="1"/>
  <c r="B102" i="33"/>
  <c r="D99" i="1"/>
  <c r="B103" i="33"/>
  <c r="D100" i="1"/>
  <c r="B104" i="33"/>
  <c r="D101" i="1"/>
  <c r="B105" i="33"/>
  <c r="D102" i="1"/>
  <c r="B106" i="33"/>
  <c r="D103" i="1"/>
  <c r="B107" i="33"/>
  <c r="D104" i="1"/>
  <c r="B108" i="33"/>
  <c r="D105" i="1"/>
  <c r="B109" i="33"/>
  <c r="D8" i="1"/>
  <c r="B12" i="33"/>
  <c r="D9" i="1"/>
  <c r="B13" i="33"/>
  <c r="D10" i="1"/>
  <c r="B14" i="33"/>
  <c r="D11" i="1"/>
  <c r="B15" i="33"/>
  <c r="D12" i="1"/>
  <c r="B16" i="33"/>
  <c r="D13" i="1"/>
  <c r="B17" i="33"/>
  <c r="D14" i="1"/>
  <c r="B18" i="33"/>
  <c r="D15" i="1"/>
  <c r="B19" i="33"/>
  <c r="D16" i="1"/>
  <c r="B20" i="33"/>
  <c r="D17" i="1"/>
  <c r="B21" i="33"/>
  <c r="D18" i="1"/>
  <c r="B22" i="33"/>
  <c r="D19" i="1"/>
  <c r="B23" i="33"/>
  <c r="D20" i="1"/>
  <c r="B24" i="33"/>
  <c r="B11" i="33"/>
  <c r="D4" i="1"/>
  <c r="B9" i="33"/>
  <c r="K8" i="1"/>
  <c r="K12" i="33"/>
  <c r="AA8" i="1"/>
  <c r="L12" i="33"/>
  <c r="AQ8" i="1"/>
  <c r="M12" i="33"/>
  <c r="BG8" i="1"/>
  <c r="N12" i="33"/>
  <c r="L8" i="1"/>
  <c r="Q12" i="33"/>
  <c r="AB8" i="1"/>
  <c r="R12" i="33"/>
  <c r="AR8" i="1"/>
  <c r="S12" i="33"/>
  <c r="BH8" i="1"/>
  <c r="T12" i="33"/>
  <c r="O8" i="1"/>
  <c r="P8" i="1"/>
  <c r="Q8" i="1"/>
  <c r="W12" i="33"/>
  <c r="AE8" i="1"/>
  <c r="AF8" i="1"/>
  <c r="AG8" i="1"/>
  <c r="X12" i="33"/>
  <c r="AU8" i="1"/>
  <c r="AV8" i="1"/>
  <c r="AW8" i="1"/>
  <c r="Y12" i="33"/>
  <c r="BK8" i="1"/>
  <c r="BL8" i="1"/>
  <c r="BM8" i="1"/>
  <c r="Z12" i="33"/>
  <c r="S8" i="1"/>
  <c r="T8" i="1"/>
  <c r="AC12" i="33"/>
  <c r="AC8" i="1"/>
  <c r="AD12" i="33"/>
  <c r="AS8" i="1"/>
  <c r="AE12" i="33"/>
  <c r="BI8" i="1"/>
  <c r="AF12" i="33"/>
  <c r="AI12" i="33"/>
  <c r="AI8" i="1"/>
  <c r="AJ8" i="1"/>
  <c r="AJ12" i="33"/>
  <c r="AY8" i="1"/>
  <c r="AZ8" i="1"/>
  <c r="AK12" i="33"/>
  <c r="BO8" i="1"/>
  <c r="BP8" i="1"/>
  <c r="AL12" i="33"/>
  <c r="K9" i="1"/>
  <c r="K13" i="33"/>
  <c r="AA9" i="1"/>
  <c r="L13" i="33"/>
  <c r="AQ9" i="1"/>
  <c r="M13" i="33"/>
  <c r="BG9" i="1"/>
  <c r="N13" i="33"/>
  <c r="L9" i="1"/>
  <c r="Q13" i="33"/>
  <c r="AB9" i="1"/>
  <c r="R13" i="33"/>
  <c r="AR9" i="1"/>
  <c r="S13" i="33"/>
  <c r="BH9" i="1"/>
  <c r="T13" i="33"/>
  <c r="O9" i="1"/>
  <c r="P9" i="1"/>
  <c r="Q9" i="1"/>
  <c r="W13" i="33"/>
  <c r="AE9" i="1"/>
  <c r="AF9" i="1"/>
  <c r="AG9" i="1"/>
  <c r="X13" i="33"/>
  <c r="AU9" i="1"/>
  <c r="AV9" i="1"/>
  <c r="AW9" i="1"/>
  <c r="Y13" i="33"/>
  <c r="BK9" i="1"/>
  <c r="BL9" i="1"/>
  <c r="BM9" i="1"/>
  <c r="Z13" i="33"/>
  <c r="S9" i="1"/>
  <c r="T9" i="1"/>
  <c r="AC13" i="33"/>
  <c r="AC9" i="1"/>
  <c r="AD13" i="33"/>
  <c r="AS9" i="1"/>
  <c r="AE13" i="33"/>
  <c r="BI9" i="1"/>
  <c r="AF13" i="33"/>
  <c r="AI13" i="33"/>
  <c r="AI9" i="1"/>
  <c r="AJ9" i="1"/>
  <c r="AJ13" i="33"/>
  <c r="AZ9" i="1"/>
  <c r="AK13" i="33"/>
  <c r="BO9" i="1"/>
  <c r="BP9" i="1"/>
  <c r="AL13" i="33"/>
  <c r="K10" i="1"/>
  <c r="K14" i="33"/>
  <c r="AA10" i="1"/>
  <c r="L14" i="33"/>
  <c r="AQ10" i="1"/>
  <c r="M14" i="33"/>
  <c r="BG10" i="1"/>
  <c r="N14" i="33"/>
  <c r="L10" i="1"/>
  <c r="Q14" i="33"/>
  <c r="AB10" i="1"/>
  <c r="R14" i="33"/>
  <c r="AR10" i="1"/>
  <c r="S14" i="33"/>
  <c r="BH10" i="1"/>
  <c r="T14" i="33"/>
  <c r="O10" i="1"/>
  <c r="P10" i="1"/>
  <c r="Q10" i="1"/>
  <c r="W14" i="33"/>
  <c r="AE10" i="1"/>
  <c r="AF10" i="1"/>
  <c r="AG10" i="1"/>
  <c r="X14" i="33"/>
  <c r="AU10" i="1"/>
  <c r="AV10" i="1"/>
  <c r="AW10" i="1"/>
  <c r="Y14" i="33"/>
  <c r="BK10" i="1"/>
  <c r="BL10" i="1"/>
  <c r="BM10" i="1"/>
  <c r="Z14" i="33"/>
  <c r="S10" i="1"/>
  <c r="T10" i="1"/>
  <c r="AC14" i="33"/>
  <c r="AC10" i="1"/>
  <c r="AD14" i="33"/>
  <c r="AS10" i="1"/>
  <c r="AE14" i="33"/>
  <c r="BI10" i="1"/>
  <c r="AF14" i="33"/>
  <c r="AI14" i="33"/>
  <c r="AI10" i="1"/>
  <c r="AJ10" i="1"/>
  <c r="AJ14" i="33"/>
  <c r="AK14" i="33"/>
  <c r="BO10" i="1"/>
  <c r="BP10" i="1"/>
  <c r="AL14" i="33"/>
  <c r="K11" i="1"/>
  <c r="K15" i="33"/>
  <c r="AA11" i="1"/>
  <c r="L15" i="33"/>
  <c r="AQ11" i="1"/>
  <c r="M15" i="33"/>
  <c r="BG11" i="1"/>
  <c r="N15" i="33"/>
  <c r="L11" i="1"/>
  <c r="Q15" i="33"/>
  <c r="AB11" i="1"/>
  <c r="R15" i="33"/>
  <c r="AR11" i="1"/>
  <c r="S15" i="33"/>
  <c r="BH11" i="1"/>
  <c r="T15" i="33"/>
  <c r="O11" i="1"/>
  <c r="P11" i="1"/>
  <c r="Q11" i="1"/>
  <c r="W15" i="33"/>
  <c r="AE11" i="1"/>
  <c r="AF11" i="1"/>
  <c r="AG11" i="1"/>
  <c r="X15" i="33"/>
  <c r="AU11" i="1"/>
  <c r="AV11" i="1"/>
  <c r="AW11" i="1"/>
  <c r="Y15" i="33"/>
  <c r="BK11" i="1"/>
  <c r="Z15" i="33"/>
  <c r="S11" i="1"/>
  <c r="T11" i="1"/>
  <c r="AC15" i="33"/>
  <c r="AC11" i="1"/>
  <c r="AD15" i="33"/>
  <c r="AS11" i="1"/>
  <c r="AE15" i="33"/>
  <c r="BI11" i="1"/>
  <c r="AF15" i="33"/>
  <c r="AI15" i="33"/>
  <c r="AI11" i="1"/>
  <c r="AJ11" i="1"/>
  <c r="AJ15" i="33"/>
  <c r="AY11" i="1"/>
  <c r="AZ11" i="1"/>
  <c r="AK15" i="33"/>
  <c r="BO11" i="1"/>
  <c r="BP11" i="1"/>
  <c r="AL15" i="33"/>
  <c r="K12" i="1"/>
  <c r="K16" i="33"/>
  <c r="AA12" i="1"/>
  <c r="L16" i="33"/>
  <c r="AQ12" i="1"/>
  <c r="M16" i="33"/>
  <c r="BG12" i="1"/>
  <c r="N16" i="33"/>
  <c r="L12" i="1"/>
  <c r="Q16" i="33"/>
  <c r="AB12" i="1"/>
  <c r="R16" i="33"/>
  <c r="AR12" i="1"/>
  <c r="S16" i="33"/>
  <c r="BH12" i="1"/>
  <c r="T16" i="33"/>
  <c r="O12" i="1"/>
  <c r="P12" i="1"/>
  <c r="Q12" i="1"/>
  <c r="W16" i="33"/>
  <c r="AE12" i="1"/>
  <c r="AF12" i="1"/>
  <c r="AG12" i="1"/>
  <c r="X16" i="33"/>
  <c r="AU12" i="1"/>
  <c r="AV12" i="1"/>
  <c r="AW12" i="1"/>
  <c r="Y16" i="33"/>
  <c r="BK12" i="1"/>
  <c r="BL12" i="1"/>
  <c r="BM12" i="1"/>
  <c r="Z16" i="33"/>
  <c r="S12" i="1"/>
  <c r="T12" i="1"/>
  <c r="AC16" i="33"/>
  <c r="AC12" i="1"/>
  <c r="AD16" i="33"/>
  <c r="AS12" i="1"/>
  <c r="AE16" i="33"/>
  <c r="BI12" i="1"/>
  <c r="AF16" i="33"/>
  <c r="AI16" i="33"/>
  <c r="AI12" i="1"/>
  <c r="AJ12" i="1"/>
  <c r="AJ16" i="33"/>
  <c r="AY12" i="1"/>
  <c r="AZ12" i="1"/>
  <c r="AK16" i="33"/>
  <c r="BO12" i="1"/>
  <c r="BP12" i="1"/>
  <c r="AL16" i="33"/>
  <c r="K13" i="1"/>
  <c r="K17" i="33"/>
  <c r="AA13" i="1"/>
  <c r="L17" i="33"/>
  <c r="AQ13" i="1"/>
  <c r="M17" i="33"/>
  <c r="BG13" i="1"/>
  <c r="N17" i="33"/>
  <c r="L13" i="1"/>
  <c r="Q17" i="33"/>
  <c r="AB13" i="1"/>
  <c r="R17" i="33"/>
  <c r="AR13" i="1"/>
  <c r="S17" i="33"/>
  <c r="BH13" i="1"/>
  <c r="T17" i="33"/>
  <c r="O13" i="1"/>
  <c r="P13" i="1"/>
  <c r="Q13" i="1"/>
  <c r="W17" i="33"/>
  <c r="AE13" i="1"/>
  <c r="AF13" i="1"/>
  <c r="AG13" i="1"/>
  <c r="X17" i="33"/>
  <c r="AU13" i="1"/>
  <c r="AV13" i="1"/>
  <c r="AW13" i="1"/>
  <c r="Y17" i="33"/>
  <c r="BK13" i="1"/>
  <c r="BL13" i="1"/>
  <c r="BM13" i="1"/>
  <c r="Z17" i="33"/>
  <c r="S13" i="1"/>
  <c r="T13" i="1"/>
  <c r="AC17" i="33"/>
  <c r="AC13" i="1"/>
  <c r="AD17" i="33"/>
  <c r="AS13" i="1"/>
  <c r="AE17" i="33"/>
  <c r="BI13" i="1"/>
  <c r="AF17" i="33"/>
  <c r="AI17" i="33"/>
  <c r="AI13" i="1"/>
  <c r="AJ13" i="1"/>
  <c r="AJ17" i="33"/>
  <c r="AY13" i="1"/>
  <c r="AZ13" i="1"/>
  <c r="AK17" i="33"/>
  <c r="BO13" i="1"/>
  <c r="BP13" i="1"/>
  <c r="AL17" i="33"/>
  <c r="K14" i="1"/>
  <c r="K18" i="33"/>
  <c r="AA14" i="1"/>
  <c r="L18" i="33"/>
  <c r="AQ14" i="1"/>
  <c r="M18" i="33"/>
  <c r="BG14" i="1"/>
  <c r="N18" i="33"/>
  <c r="L14" i="1"/>
  <c r="Q18" i="33"/>
  <c r="AB14" i="1"/>
  <c r="R18" i="33"/>
  <c r="AR14" i="1"/>
  <c r="S18" i="33"/>
  <c r="BH14" i="1"/>
  <c r="T18" i="33"/>
  <c r="O14" i="1"/>
  <c r="P14" i="1"/>
  <c r="Q14" i="1"/>
  <c r="W18" i="33"/>
  <c r="AE14" i="1"/>
  <c r="AF14" i="1"/>
  <c r="AG14" i="1"/>
  <c r="X18" i="33"/>
  <c r="AU14" i="1"/>
  <c r="AV14" i="1"/>
  <c r="AW14" i="1"/>
  <c r="Y18" i="33"/>
  <c r="BK14" i="1"/>
  <c r="BL14" i="1"/>
  <c r="BM14" i="1"/>
  <c r="Z18" i="33"/>
  <c r="S14" i="1"/>
  <c r="T14" i="1"/>
  <c r="AC18" i="33"/>
  <c r="AC14" i="1"/>
  <c r="AD18" i="33"/>
  <c r="AS14" i="1"/>
  <c r="AE18" i="33"/>
  <c r="BI14" i="1"/>
  <c r="AF18" i="33"/>
  <c r="AI18" i="33"/>
  <c r="AI14" i="1"/>
  <c r="AJ14" i="1"/>
  <c r="AJ18" i="33"/>
  <c r="AY14" i="1"/>
  <c r="AZ14" i="1"/>
  <c r="AK18" i="33"/>
  <c r="BO14" i="1"/>
  <c r="BP14" i="1"/>
  <c r="AL18" i="33"/>
  <c r="K15" i="1"/>
  <c r="K19" i="33"/>
  <c r="AA15" i="1"/>
  <c r="L19" i="33"/>
  <c r="AQ15" i="1"/>
  <c r="M19" i="33"/>
  <c r="BG15" i="1"/>
  <c r="N19" i="33"/>
  <c r="L15" i="1"/>
  <c r="Q19" i="33"/>
  <c r="AB15" i="1"/>
  <c r="R19" i="33"/>
  <c r="AR15" i="1"/>
  <c r="S19" i="33"/>
  <c r="BH15" i="1"/>
  <c r="T19" i="33"/>
  <c r="O15" i="1"/>
  <c r="P15" i="1"/>
  <c r="Q15" i="1"/>
  <c r="W19" i="33"/>
  <c r="AE15" i="1"/>
  <c r="AF15" i="1"/>
  <c r="AG15" i="1"/>
  <c r="X19" i="33"/>
  <c r="AU15" i="1"/>
  <c r="AV15" i="1"/>
  <c r="AW15" i="1"/>
  <c r="Y19" i="33"/>
  <c r="BK15" i="1"/>
  <c r="BL15" i="1"/>
  <c r="BM15" i="1"/>
  <c r="Z19" i="33"/>
  <c r="S15" i="1"/>
  <c r="T15" i="1"/>
  <c r="AC19" i="33"/>
  <c r="AC15" i="1"/>
  <c r="AD19" i="33"/>
  <c r="AS15" i="1"/>
  <c r="AE19" i="33"/>
  <c r="BI15" i="1"/>
  <c r="AF19" i="33"/>
  <c r="AI19" i="33"/>
  <c r="AI15" i="1"/>
  <c r="AJ15" i="1"/>
  <c r="AJ19" i="33"/>
  <c r="AY15" i="1"/>
  <c r="AZ15" i="1"/>
  <c r="AK19" i="33"/>
  <c r="BO15" i="1"/>
  <c r="BP15" i="1"/>
  <c r="AL19" i="33"/>
  <c r="K16" i="1"/>
  <c r="K20" i="33"/>
  <c r="AA16" i="1"/>
  <c r="L20" i="33"/>
  <c r="AQ16" i="1"/>
  <c r="M20" i="33"/>
  <c r="BG16" i="1"/>
  <c r="N20" i="33"/>
  <c r="L16" i="1"/>
  <c r="Q20" i="33"/>
  <c r="AB16" i="1"/>
  <c r="R20" i="33"/>
  <c r="AR16" i="1"/>
  <c r="S20" i="33"/>
  <c r="BH16" i="1"/>
  <c r="T20" i="33"/>
  <c r="O16" i="1"/>
  <c r="P16" i="1"/>
  <c r="Q16" i="1"/>
  <c r="W20" i="33"/>
  <c r="AE16" i="1"/>
  <c r="AF16" i="1"/>
  <c r="AG16" i="1"/>
  <c r="X20" i="33"/>
  <c r="AU16" i="1"/>
  <c r="AV16" i="1"/>
  <c r="AW16" i="1"/>
  <c r="Y20" i="33"/>
  <c r="BK16" i="1"/>
  <c r="BL16" i="1"/>
  <c r="BM16" i="1"/>
  <c r="Z20" i="33"/>
  <c r="S16" i="1"/>
  <c r="T16" i="1"/>
  <c r="AC20" i="33"/>
  <c r="AC16" i="1"/>
  <c r="AD20" i="33"/>
  <c r="AS16" i="1"/>
  <c r="AE20" i="33"/>
  <c r="BI16" i="1"/>
  <c r="AF20" i="33"/>
  <c r="AI20" i="33"/>
  <c r="AI16" i="1"/>
  <c r="AJ16" i="1"/>
  <c r="AJ20" i="33"/>
  <c r="AY16" i="1"/>
  <c r="AZ16" i="1"/>
  <c r="AK20" i="33"/>
  <c r="BO16" i="1"/>
  <c r="BP16" i="1"/>
  <c r="AL20" i="33"/>
  <c r="K17" i="1"/>
  <c r="K21" i="33"/>
  <c r="AA17" i="1"/>
  <c r="L21" i="33"/>
  <c r="AQ17" i="1"/>
  <c r="M21" i="33"/>
  <c r="BG17" i="1"/>
  <c r="N21" i="33"/>
  <c r="L17" i="1"/>
  <c r="Q21" i="33"/>
  <c r="AB17" i="1"/>
  <c r="R21" i="33"/>
  <c r="AR17" i="1"/>
  <c r="S21" i="33"/>
  <c r="BH17" i="1"/>
  <c r="T21" i="33"/>
  <c r="O17" i="1"/>
  <c r="P17" i="1"/>
  <c r="Q17" i="1"/>
  <c r="W21" i="33"/>
  <c r="AE17" i="1"/>
  <c r="AF17" i="1"/>
  <c r="AG17" i="1"/>
  <c r="X21" i="33"/>
  <c r="AU17" i="1"/>
  <c r="AV17" i="1"/>
  <c r="AW17" i="1"/>
  <c r="Y21" i="33"/>
  <c r="BK17" i="1"/>
  <c r="BL17" i="1"/>
  <c r="BM17" i="1"/>
  <c r="Z21" i="33"/>
  <c r="S17" i="1"/>
  <c r="T17" i="1"/>
  <c r="AC21" i="33"/>
  <c r="AC17" i="1"/>
  <c r="AD21" i="33"/>
  <c r="AS17" i="1"/>
  <c r="AE21" i="33"/>
  <c r="BI17" i="1"/>
  <c r="AF21" i="33"/>
  <c r="AI21" i="33"/>
  <c r="AI17" i="1"/>
  <c r="AJ17" i="1"/>
  <c r="AJ21" i="33"/>
  <c r="AY17" i="1"/>
  <c r="AZ17" i="1"/>
  <c r="AK21" i="33"/>
  <c r="BO17" i="1"/>
  <c r="BP17" i="1"/>
  <c r="AL21" i="33"/>
  <c r="K18" i="1"/>
  <c r="K22" i="33"/>
  <c r="AA18" i="1"/>
  <c r="L22" i="33"/>
  <c r="AQ18" i="1"/>
  <c r="M22" i="33"/>
  <c r="BG18" i="1"/>
  <c r="N22" i="33"/>
  <c r="L18" i="1"/>
  <c r="Q22" i="33"/>
  <c r="AB18" i="1"/>
  <c r="R22" i="33"/>
  <c r="AR18" i="1"/>
  <c r="S22" i="33"/>
  <c r="BH18" i="1"/>
  <c r="T22" i="33"/>
  <c r="O18" i="1"/>
  <c r="P18" i="1"/>
  <c r="Q18" i="1"/>
  <c r="W22" i="33"/>
  <c r="AE18" i="1"/>
  <c r="AF18" i="1"/>
  <c r="AG18" i="1"/>
  <c r="X22" i="33"/>
  <c r="AU18" i="1"/>
  <c r="AV18" i="1"/>
  <c r="AW18" i="1"/>
  <c r="Y22" i="33"/>
  <c r="BK18" i="1"/>
  <c r="BL18" i="1"/>
  <c r="BM18" i="1"/>
  <c r="Z22" i="33"/>
  <c r="S18" i="1"/>
  <c r="T18" i="1"/>
  <c r="AC22" i="33"/>
  <c r="AC18" i="1"/>
  <c r="AD22" i="33"/>
  <c r="AS18" i="1"/>
  <c r="AE22" i="33"/>
  <c r="BI18" i="1"/>
  <c r="AF22" i="33"/>
  <c r="AI22" i="33"/>
  <c r="AI18" i="1"/>
  <c r="AJ18" i="1"/>
  <c r="AJ22" i="33"/>
  <c r="AY18" i="1"/>
  <c r="AZ18" i="1"/>
  <c r="AK22" i="33"/>
  <c r="BO18" i="1"/>
  <c r="BP18" i="1"/>
  <c r="AL22" i="33"/>
  <c r="K19" i="1"/>
  <c r="K23" i="33"/>
  <c r="AA19" i="1"/>
  <c r="L23" i="33"/>
  <c r="AQ19" i="1"/>
  <c r="M23" i="33"/>
  <c r="BG19" i="1"/>
  <c r="N23" i="33"/>
  <c r="L19" i="1"/>
  <c r="Q23" i="33"/>
  <c r="AB19" i="1"/>
  <c r="R23" i="33"/>
  <c r="AR19" i="1"/>
  <c r="S23" i="33"/>
  <c r="BH19" i="1"/>
  <c r="T23" i="33"/>
  <c r="O19" i="1"/>
  <c r="P19" i="1"/>
  <c r="Q19" i="1"/>
  <c r="W23" i="33"/>
  <c r="AE19" i="1"/>
  <c r="AF19" i="1"/>
  <c r="AG19" i="1"/>
  <c r="X23" i="33"/>
  <c r="AU19" i="1"/>
  <c r="AV19" i="1"/>
  <c r="AW19" i="1"/>
  <c r="Y23" i="33"/>
  <c r="BK19" i="1"/>
  <c r="BL19" i="1"/>
  <c r="BM19" i="1"/>
  <c r="Z23" i="33"/>
  <c r="S19" i="1"/>
  <c r="T19" i="1"/>
  <c r="AC23" i="33"/>
  <c r="AC19" i="1"/>
  <c r="AD23" i="33"/>
  <c r="AS19" i="1"/>
  <c r="AE23" i="33"/>
  <c r="BI19" i="1"/>
  <c r="AF23" i="33"/>
  <c r="AI23" i="33"/>
  <c r="AI19" i="1"/>
  <c r="AJ19" i="1"/>
  <c r="AJ23" i="33"/>
  <c r="AY19" i="1"/>
  <c r="AZ19" i="1"/>
  <c r="AK23" i="33"/>
  <c r="BO19" i="1"/>
  <c r="BP19" i="1"/>
  <c r="AL23" i="33"/>
  <c r="K20" i="1"/>
  <c r="K24" i="33"/>
  <c r="AA20" i="1"/>
  <c r="L24" i="33"/>
  <c r="AQ20" i="1"/>
  <c r="M24" i="33"/>
  <c r="BG20" i="1"/>
  <c r="N24" i="33"/>
  <c r="L20" i="1"/>
  <c r="Q24" i="33"/>
  <c r="AB20" i="1"/>
  <c r="R24" i="33"/>
  <c r="AR20" i="1"/>
  <c r="S24" i="33"/>
  <c r="BH20" i="1"/>
  <c r="T24" i="33"/>
  <c r="O20" i="1"/>
  <c r="P20" i="1"/>
  <c r="Q20" i="1"/>
  <c r="W24" i="33"/>
  <c r="AE20" i="1"/>
  <c r="AF20" i="1"/>
  <c r="AG20" i="1"/>
  <c r="X24" i="33"/>
  <c r="AU20" i="1"/>
  <c r="AV20" i="1"/>
  <c r="AW20" i="1"/>
  <c r="Y24" i="33"/>
  <c r="BK20" i="1"/>
  <c r="BL20" i="1"/>
  <c r="BM20" i="1"/>
  <c r="Z24" i="33"/>
  <c r="S20" i="1"/>
  <c r="T20" i="1"/>
  <c r="AC24" i="33"/>
  <c r="AC20" i="1"/>
  <c r="AD24" i="33"/>
  <c r="AS20" i="1"/>
  <c r="AE24" i="33"/>
  <c r="BI20" i="1"/>
  <c r="AF24" i="33"/>
  <c r="AI24" i="33"/>
  <c r="AI20" i="1"/>
  <c r="AJ20" i="1"/>
  <c r="AJ24" i="33"/>
  <c r="AY20" i="1"/>
  <c r="AZ20" i="1"/>
  <c r="AK24" i="33"/>
  <c r="BO20" i="1"/>
  <c r="BP20" i="1"/>
  <c r="AL24" i="33"/>
  <c r="K21" i="1"/>
  <c r="K25" i="33"/>
  <c r="AA21" i="1"/>
  <c r="L25" i="33"/>
  <c r="AQ21" i="1"/>
  <c r="M25" i="33"/>
  <c r="BG21" i="1"/>
  <c r="N25" i="33"/>
  <c r="L21" i="1"/>
  <c r="Q25" i="33"/>
  <c r="AB21" i="1"/>
  <c r="R25" i="33"/>
  <c r="AR21" i="1"/>
  <c r="S25" i="33"/>
  <c r="BH21" i="1"/>
  <c r="T25" i="33"/>
  <c r="O21" i="1"/>
  <c r="P21" i="1"/>
  <c r="Q21" i="1"/>
  <c r="W25" i="33"/>
  <c r="AE21" i="1"/>
  <c r="AF21" i="1"/>
  <c r="AG21" i="1"/>
  <c r="X25" i="33"/>
  <c r="AU21" i="1"/>
  <c r="AV21" i="1"/>
  <c r="AW21" i="1"/>
  <c r="Y25" i="33"/>
  <c r="BK21" i="1"/>
  <c r="BL21" i="1"/>
  <c r="BM21" i="1"/>
  <c r="Z25" i="33"/>
  <c r="S21" i="1"/>
  <c r="T21" i="1"/>
  <c r="AC25" i="33"/>
  <c r="AC21" i="1"/>
  <c r="AD25" i="33"/>
  <c r="AS21" i="1"/>
  <c r="AE25" i="33"/>
  <c r="BI21" i="1"/>
  <c r="AF25" i="33"/>
  <c r="AI25" i="33"/>
  <c r="AI21" i="1"/>
  <c r="AJ21" i="1"/>
  <c r="AJ25" i="33"/>
  <c r="AY21" i="1"/>
  <c r="AZ21" i="1"/>
  <c r="AK25" i="33"/>
  <c r="BO21" i="1"/>
  <c r="BP21" i="1"/>
  <c r="AL25" i="33"/>
  <c r="K22" i="1"/>
  <c r="K26" i="33"/>
  <c r="AA22" i="1"/>
  <c r="L26" i="33"/>
  <c r="AQ22" i="1"/>
  <c r="M26" i="33"/>
  <c r="BG22" i="1"/>
  <c r="N26" i="33"/>
  <c r="L22" i="1"/>
  <c r="Q26" i="33"/>
  <c r="AB22" i="1"/>
  <c r="R26" i="33"/>
  <c r="AR22" i="1"/>
  <c r="S26" i="33"/>
  <c r="BH22" i="1"/>
  <c r="T26" i="33"/>
  <c r="O22" i="1"/>
  <c r="P22" i="1"/>
  <c r="Q22" i="1"/>
  <c r="W26" i="33"/>
  <c r="AE22" i="1"/>
  <c r="AF22" i="1"/>
  <c r="AG22" i="1"/>
  <c r="X26" i="33"/>
  <c r="AU22" i="1"/>
  <c r="AV22" i="1"/>
  <c r="AW22" i="1"/>
  <c r="Y26" i="33"/>
  <c r="BK22" i="1"/>
  <c r="BL22" i="1"/>
  <c r="BM22" i="1"/>
  <c r="Z26" i="33"/>
  <c r="S22" i="1"/>
  <c r="T22" i="1"/>
  <c r="AC26" i="33"/>
  <c r="AC22" i="1"/>
  <c r="AD26" i="33"/>
  <c r="AS22" i="1"/>
  <c r="AE26" i="33"/>
  <c r="BI22" i="1"/>
  <c r="AF26" i="33"/>
  <c r="AI26" i="33"/>
  <c r="AI22" i="1"/>
  <c r="AJ22" i="1"/>
  <c r="AJ26" i="33"/>
  <c r="AY22" i="1"/>
  <c r="AZ22" i="1"/>
  <c r="AK26" i="33"/>
  <c r="BO22" i="1"/>
  <c r="BP22" i="1"/>
  <c r="AL26" i="33"/>
  <c r="K23" i="1"/>
  <c r="K27" i="33"/>
  <c r="AA23" i="1"/>
  <c r="L27" i="33"/>
  <c r="AQ23" i="1"/>
  <c r="M27" i="33"/>
  <c r="BG23" i="1"/>
  <c r="N27" i="33"/>
  <c r="L23" i="1"/>
  <c r="Q27" i="33"/>
  <c r="AB23" i="1"/>
  <c r="R27" i="33"/>
  <c r="AR23" i="1"/>
  <c r="S27" i="33"/>
  <c r="BH23" i="1"/>
  <c r="T27" i="33"/>
  <c r="O23" i="1"/>
  <c r="P23" i="1"/>
  <c r="Q23" i="1"/>
  <c r="W27" i="33"/>
  <c r="AE23" i="1"/>
  <c r="AF23" i="1"/>
  <c r="AG23" i="1"/>
  <c r="X27" i="33"/>
  <c r="AU23" i="1"/>
  <c r="AV23" i="1"/>
  <c r="AW23" i="1"/>
  <c r="Y27" i="33"/>
  <c r="BK23" i="1"/>
  <c r="BL23" i="1"/>
  <c r="BM23" i="1"/>
  <c r="Z27" i="33"/>
  <c r="S23" i="1"/>
  <c r="T23" i="1"/>
  <c r="AC27" i="33"/>
  <c r="AC23" i="1"/>
  <c r="AD27" i="33"/>
  <c r="AS23" i="1"/>
  <c r="AE27" i="33"/>
  <c r="BI23" i="1"/>
  <c r="AF27" i="33"/>
  <c r="AI27" i="33"/>
  <c r="AI23" i="1"/>
  <c r="AJ23" i="1"/>
  <c r="AJ27" i="33"/>
  <c r="AY23" i="1"/>
  <c r="AZ23" i="1"/>
  <c r="AK27" i="33"/>
  <c r="BO23" i="1"/>
  <c r="BP23" i="1"/>
  <c r="AL27" i="33"/>
  <c r="K24" i="1"/>
  <c r="K28" i="33"/>
  <c r="AA24" i="1"/>
  <c r="L28" i="33"/>
  <c r="AQ24" i="1"/>
  <c r="M28" i="33"/>
  <c r="BG24" i="1"/>
  <c r="N28" i="33"/>
  <c r="L24" i="1"/>
  <c r="Q28" i="33"/>
  <c r="AB24" i="1"/>
  <c r="R28" i="33"/>
  <c r="AR24" i="1"/>
  <c r="S28" i="33"/>
  <c r="BH24" i="1"/>
  <c r="T28" i="33"/>
  <c r="O24" i="1"/>
  <c r="P24" i="1"/>
  <c r="Q24" i="1"/>
  <c r="W28" i="33"/>
  <c r="AE24" i="1"/>
  <c r="AF24" i="1"/>
  <c r="AG24" i="1"/>
  <c r="X28" i="33"/>
  <c r="AU24" i="1"/>
  <c r="AV24" i="1"/>
  <c r="AW24" i="1"/>
  <c r="Y28" i="33"/>
  <c r="BK24" i="1"/>
  <c r="BL24" i="1"/>
  <c r="BM24" i="1"/>
  <c r="Z28" i="33"/>
  <c r="S24" i="1"/>
  <c r="T24" i="1"/>
  <c r="AC28" i="33"/>
  <c r="AC24" i="1"/>
  <c r="AD28" i="33"/>
  <c r="AS24" i="1"/>
  <c r="AE28" i="33"/>
  <c r="BI24" i="1"/>
  <c r="AF28" i="33"/>
  <c r="AI28" i="33"/>
  <c r="AI24" i="1"/>
  <c r="AJ24" i="1"/>
  <c r="AJ28" i="33"/>
  <c r="AY24" i="1"/>
  <c r="AZ24" i="1"/>
  <c r="AK28" i="33"/>
  <c r="BO24" i="1"/>
  <c r="BP24" i="1"/>
  <c r="AL28" i="33"/>
  <c r="K25" i="1"/>
  <c r="K29" i="33"/>
  <c r="AA25" i="1"/>
  <c r="L29" i="33"/>
  <c r="AQ25" i="1"/>
  <c r="M29" i="33"/>
  <c r="BG25" i="1"/>
  <c r="N29" i="33"/>
  <c r="L25" i="1"/>
  <c r="Q29" i="33"/>
  <c r="AB25" i="1"/>
  <c r="R29" i="33"/>
  <c r="AR25" i="1"/>
  <c r="S29" i="33"/>
  <c r="BH25" i="1"/>
  <c r="T29" i="33"/>
  <c r="O25" i="1"/>
  <c r="P25" i="1"/>
  <c r="Q25" i="1"/>
  <c r="W29" i="33"/>
  <c r="AE25" i="1"/>
  <c r="AF25" i="1"/>
  <c r="AG25" i="1"/>
  <c r="X29" i="33"/>
  <c r="AU25" i="1"/>
  <c r="AV25" i="1"/>
  <c r="AW25" i="1"/>
  <c r="Y29" i="33"/>
  <c r="BK25" i="1"/>
  <c r="BL25" i="1"/>
  <c r="BM25" i="1"/>
  <c r="Z29" i="33"/>
  <c r="S25" i="1"/>
  <c r="T25" i="1"/>
  <c r="AC29" i="33"/>
  <c r="AC25" i="1"/>
  <c r="AD29" i="33"/>
  <c r="AS25" i="1"/>
  <c r="AE29" i="33"/>
  <c r="BI25" i="1"/>
  <c r="AF29" i="33"/>
  <c r="AI29" i="33"/>
  <c r="AI25" i="1"/>
  <c r="AJ25" i="1"/>
  <c r="AJ29" i="33"/>
  <c r="AY25" i="1"/>
  <c r="AZ25" i="1"/>
  <c r="AK29" i="33"/>
  <c r="BO25" i="1"/>
  <c r="BP25" i="1"/>
  <c r="AL29" i="33"/>
  <c r="K26" i="1"/>
  <c r="K30" i="33"/>
  <c r="AA26" i="1"/>
  <c r="L30" i="33"/>
  <c r="AQ26" i="1"/>
  <c r="M30" i="33"/>
  <c r="BG26" i="1"/>
  <c r="N30" i="33"/>
  <c r="L26" i="1"/>
  <c r="Q30" i="33"/>
  <c r="AB26" i="1"/>
  <c r="R30" i="33"/>
  <c r="AR26" i="1"/>
  <c r="S30" i="33"/>
  <c r="BH26" i="1"/>
  <c r="T30" i="33"/>
  <c r="O26" i="1"/>
  <c r="P26" i="1"/>
  <c r="Q26" i="1"/>
  <c r="W30" i="33"/>
  <c r="AE26" i="1"/>
  <c r="AF26" i="1"/>
  <c r="AG26" i="1"/>
  <c r="X30" i="33"/>
  <c r="AU26" i="1"/>
  <c r="AV26" i="1"/>
  <c r="AW26" i="1"/>
  <c r="Y30" i="33"/>
  <c r="BK26" i="1"/>
  <c r="BL26" i="1"/>
  <c r="BM26" i="1"/>
  <c r="Z30" i="33"/>
  <c r="S26" i="1"/>
  <c r="T26" i="1"/>
  <c r="AC30" i="33"/>
  <c r="AC26" i="1"/>
  <c r="AD30" i="33"/>
  <c r="AS26" i="1"/>
  <c r="AE30" i="33"/>
  <c r="BI26" i="1"/>
  <c r="AF30" i="33"/>
  <c r="AI30" i="33"/>
  <c r="AI26" i="1"/>
  <c r="AJ26" i="1"/>
  <c r="AJ30" i="33"/>
  <c r="AY26" i="1"/>
  <c r="AZ26" i="1"/>
  <c r="AK30" i="33"/>
  <c r="BO26" i="1"/>
  <c r="BP26" i="1"/>
  <c r="AL30" i="33"/>
  <c r="K27" i="1"/>
  <c r="K31" i="33"/>
  <c r="AA27" i="1"/>
  <c r="L31" i="33"/>
  <c r="AQ27" i="1"/>
  <c r="M31" i="33"/>
  <c r="BG27" i="1"/>
  <c r="N31" i="33"/>
  <c r="L27" i="1"/>
  <c r="Q31" i="33"/>
  <c r="AB27" i="1"/>
  <c r="R31" i="33"/>
  <c r="AR27" i="1"/>
  <c r="S31" i="33"/>
  <c r="BH27" i="1"/>
  <c r="T31" i="33"/>
  <c r="O27" i="1"/>
  <c r="P27" i="1"/>
  <c r="Q27" i="1"/>
  <c r="W31" i="33"/>
  <c r="AE27" i="1"/>
  <c r="AF27" i="1"/>
  <c r="AG27" i="1"/>
  <c r="X31" i="33"/>
  <c r="AU27" i="1"/>
  <c r="AV27" i="1"/>
  <c r="AW27" i="1"/>
  <c r="Y31" i="33"/>
  <c r="BK27" i="1"/>
  <c r="BL27" i="1"/>
  <c r="BM27" i="1"/>
  <c r="Z31" i="33"/>
  <c r="S27" i="1"/>
  <c r="T27" i="1"/>
  <c r="AC31" i="33"/>
  <c r="AC27" i="1"/>
  <c r="AD31" i="33"/>
  <c r="AS27" i="1"/>
  <c r="AE31" i="33"/>
  <c r="BI27" i="1"/>
  <c r="AF31" i="33"/>
  <c r="AI31" i="33"/>
  <c r="AI27" i="1"/>
  <c r="AJ27" i="1"/>
  <c r="AJ31" i="33"/>
  <c r="AY27" i="1"/>
  <c r="AZ27" i="1"/>
  <c r="AK31" i="33"/>
  <c r="BO27" i="1"/>
  <c r="BP27" i="1"/>
  <c r="AL31" i="33"/>
  <c r="K28" i="1"/>
  <c r="K32" i="33"/>
  <c r="AA28" i="1"/>
  <c r="L32" i="33"/>
  <c r="AQ28" i="1"/>
  <c r="M32" i="33"/>
  <c r="BG28" i="1"/>
  <c r="N32" i="33"/>
  <c r="L28" i="1"/>
  <c r="Q32" i="33"/>
  <c r="AB28" i="1"/>
  <c r="R32" i="33"/>
  <c r="AR28" i="1"/>
  <c r="S32" i="33"/>
  <c r="BH28" i="1"/>
  <c r="T32" i="33"/>
  <c r="O28" i="1"/>
  <c r="P28" i="1"/>
  <c r="Q28" i="1"/>
  <c r="W32" i="33"/>
  <c r="AE28" i="1"/>
  <c r="AF28" i="1"/>
  <c r="AG28" i="1"/>
  <c r="X32" i="33"/>
  <c r="AU28" i="1"/>
  <c r="AV28" i="1"/>
  <c r="AW28" i="1"/>
  <c r="Y32" i="33"/>
  <c r="BK28" i="1"/>
  <c r="BL28" i="1"/>
  <c r="BM28" i="1"/>
  <c r="Z32" i="33"/>
  <c r="S28" i="1"/>
  <c r="T28" i="1"/>
  <c r="AC32" i="33"/>
  <c r="AC28" i="1"/>
  <c r="AD32" i="33"/>
  <c r="AS28" i="1"/>
  <c r="AE32" i="33"/>
  <c r="BI28" i="1"/>
  <c r="AF32" i="33"/>
  <c r="AI32" i="33"/>
  <c r="AI28" i="1"/>
  <c r="AJ28" i="1"/>
  <c r="AJ32" i="33"/>
  <c r="AY28" i="1"/>
  <c r="AZ28" i="1"/>
  <c r="AK32" i="33"/>
  <c r="BO28" i="1"/>
  <c r="BP28" i="1"/>
  <c r="AL32" i="33"/>
  <c r="K29" i="1"/>
  <c r="K33" i="33"/>
  <c r="AA29" i="1"/>
  <c r="L33" i="33"/>
  <c r="AQ29" i="1"/>
  <c r="M33" i="33"/>
  <c r="BG29" i="1"/>
  <c r="N33" i="33"/>
  <c r="L29" i="1"/>
  <c r="Q33" i="33"/>
  <c r="AB29" i="1"/>
  <c r="R33" i="33"/>
  <c r="AR29" i="1"/>
  <c r="S33" i="33"/>
  <c r="BH29" i="1"/>
  <c r="T33" i="33"/>
  <c r="O29" i="1"/>
  <c r="P29" i="1"/>
  <c r="Q29" i="1"/>
  <c r="W33" i="33"/>
  <c r="AE29" i="1"/>
  <c r="AF29" i="1"/>
  <c r="AG29" i="1"/>
  <c r="X33" i="33"/>
  <c r="AU29" i="1"/>
  <c r="AV29" i="1"/>
  <c r="AW29" i="1"/>
  <c r="Y33" i="33"/>
  <c r="BK29" i="1"/>
  <c r="BL29" i="1"/>
  <c r="BM29" i="1"/>
  <c r="Z33" i="33"/>
  <c r="S29" i="1"/>
  <c r="T29" i="1"/>
  <c r="AC33" i="33"/>
  <c r="AC29" i="1"/>
  <c r="AD33" i="33"/>
  <c r="AS29" i="1"/>
  <c r="AE33" i="33"/>
  <c r="BI29" i="1"/>
  <c r="AF33" i="33"/>
  <c r="AI33" i="33"/>
  <c r="AI29" i="1"/>
  <c r="AJ29" i="1"/>
  <c r="AJ33" i="33"/>
  <c r="AY29" i="1"/>
  <c r="AZ29" i="1"/>
  <c r="AK33" i="33"/>
  <c r="BO29" i="1"/>
  <c r="BP29" i="1"/>
  <c r="AL33" i="33"/>
  <c r="K30" i="1"/>
  <c r="K34" i="33"/>
  <c r="AA30" i="1"/>
  <c r="L34" i="33"/>
  <c r="AQ30" i="1"/>
  <c r="M34" i="33"/>
  <c r="BG30" i="1"/>
  <c r="N34" i="33"/>
  <c r="L30" i="1"/>
  <c r="Q34" i="33"/>
  <c r="AB30" i="1"/>
  <c r="R34" i="33"/>
  <c r="AR30" i="1"/>
  <c r="S34" i="33"/>
  <c r="BH30" i="1"/>
  <c r="T34" i="33"/>
  <c r="O30" i="1"/>
  <c r="P30" i="1"/>
  <c r="Q30" i="1"/>
  <c r="W34" i="33"/>
  <c r="AE30" i="1"/>
  <c r="AF30" i="1"/>
  <c r="AG30" i="1"/>
  <c r="X34" i="33"/>
  <c r="AU30" i="1"/>
  <c r="AV30" i="1"/>
  <c r="AW30" i="1"/>
  <c r="Y34" i="33"/>
  <c r="BK30" i="1"/>
  <c r="BL30" i="1"/>
  <c r="BM30" i="1"/>
  <c r="Z34" i="33"/>
  <c r="S30" i="1"/>
  <c r="T30" i="1"/>
  <c r="AC34" i="33"/>
  <c r="AC30" i="1"/>
  <c r="AD34" i="33"/>
  <c r="AS30" i="1"/>
  <c r="AE34" i="33"/>
  <c r="BI30" i="1"/>
  <c r="AF34" i="33"/>
  <c r="AI34" i="33"/>
  <c r="AI30" i="1"/>
  <c r="AJ30" i="1"/>
  <c r="AJ34" i="33"/>
  <c r="AY30" i="1"/>
  <c r="AZ30" i="1"/>
  <c r="AK34" i="33"/>
  <c r="BO30" i="1"/>
  <c r="BP30" i="1"/>
  <c r="AL34" i="33"/>
  <c r="K31" i="1"/>
  <c r="K35" i="33"/>
  <c r="AA31" i="1"/>
  <c r="L35" i="33"/>
  <c r="AQ31" i="1"/>
  <c r="M35" i="33"/>
  <c r="BG31" i="1"/>
  <c r="N35" i="33"/>
  <c r="L31" i="1"/>
  <c r="Q35" i="33"/>
  <c r="AB31" i="1"/>
  <c r="R35" i="33"/>
  <c r="AR31" i="1"/>
  <c r="S35" i="33"/>
  <c r="BH31" i="1"/>
  <c r="T35" i="33"/>
  <c r="O31" i="1"/>
  <c r="P31" i="1"/>
  <c r="Q31" i="1"/>
  <c r="W35" i="33"/>
  <c r="AE31" i="1"/>
  <c r="AF31" i="1"/>
  <c r="AG31" i="1"/>
  <c r="X35" i="33"/>
  <c r="AU31" i="1"/>
  <c r="AV31" i="1"/>
  <c r="AW31" i="1"/>
  <c r="Y35" i="33"/>
  <c r="BK31" i="1"/>
  <c r="BL31" i="1"/>
  <c r="BM31" i="1"/>
  <c r="Z35" i="33"/>
  <c r="S31" i="1"/>
  <c r="T31" i="1"/>
  <c r="AC35" i="33"/>
  <c r="AC31" i="1"/>
  <c r="AD35" i="33"/>
  <c r="AS31" i="1"/>
  <c r="AE35" i="33"/>
  <c r="BI31" i="1"/>
  <c r="AF35" i="33"/>
  <c r="AI35" i="33"/>
  <c r="AI31" i="1"/>
  <c r="AJ31" i="1"/>
  <c r="AJ35" i="33"/>
  <c r="AY31" i="1"/>
  <c r="AZ31" i="1"/>
  <c r="AK35" i="33"/>
  <c r="BO31" i="1"/>
  <c r="BP31" i="1"/>
  <c r="AL35" i="33"/>
  <c r="K32" i="1"/>
  <c r="K36" i="33"/>
  <c r="AA32" i="1"/>
  <c r="L36" i="33"/>
  <c r="AQ32" i="1"/>
  <c r="M36" i="33"/>
  <c r="BG32" i="1"/>
  <c r="N36" i="33"/>
  <c r="L32" i="1"/>
  <c r="Q36" i="33"/>
  <c r="AB32" i="1"/>
  <c r="R36" i="33"/>
  <c r="AR32" i="1"/>
  <c r="S36" i="33"/>
  <c r="BH32" i="1"/>
  <c r="T36" i="33"/>
  <c r="O32" i="1"/>
  <c r="P32" i="1"/>
  <c r="Q32" i="1"/>
  <c r="W36" i="33"/>
  <c r="AE32" i="1"/>
  <c r="AF32" i="1"/>
  <c r="AG32" i="1"/>
  <c r="X36" i="33"/>
  <c r="AU32" i="1"/>
  <c r="AV32" i="1"/>
  <c r="AW32" i="1"/>
  <c r="Y36" i="33"/>
  <c r="BK32" i="1"/>
  <c r="BL32" i="1"/>
  <c r="BM32" i="1"/>
  <c r="Z36" i="33"/>
  <c r="S32" i="1"/>
  <c r="T32" i="1"/>
  <c r="AC36" i="33"/>
  <c r="AC32" i="1"/>
  <c r="AD36" i="33"/>
  <c r="AS32" i="1"/>
  <c r="AE36" i="33"/>
  <c r="BI32" i="1"/>
  <c r="AF36" i="33"/>
  <c r="AI36" i="33"/>
  <c r="AI32" i="1"/>
  <c r="AJ32" i="1"/>
  <c r="AJ36" i="33"/>
  <c r="AY32" i="1"/>
  <c r="AZ32" i="1"/>
  <c r="AK36" i="33"/>
  <c r="BO32" i="1"/>
  <c r="BP32" i="1"/>
  <c r="AL36" i="33"/>
  <c r="K33" i="1"/>
  <c r="K37" i="33"/>
  <c r="AA33" i="1"/>
  <c r="L37" i="33"/>
  <c r="AQ33" i="1"/>
  <c r="M37" i="33"/>
  <c r="BG33" i="1"/>
  <c r="N37" i="33"/>
  <c r="L33" i="1"/>
  <c r="Q37" i="33"/>
  <c r="AB33" i="1"/>
  <c r="R37" i="33"/>
  <c r="AR33" i="1"/>
  <c r="S37" i="33"/>
  <c r="BH33" i="1"/>
  <c r="T37" i="33"/>
  <c r="O33" i="1"/>
  <c r="P33" i="1"/>
  <c r="Q33" i="1"/>
  <c r="W37" i="33"/>
  <c r="AE33" i="1"/>
  <c r="AF33" i="1"/>
  <c r="AG33" i="1"/>
  <c r="X37" i="33"/>
  <c r="AU33" i="1"/>
  <c r="AV33" i="1"/>
  <c r="AW33" i="1"/>
  <c r="Y37" i="33"/>
  <c r="BK33" i="1"/>
  <c r="BL33" i="1"/>
  <c r="BM33" i="1"/>
  <c r="Z37" i="33"/>
  <c r="S33" i="1"/>
  <c r="T33" i="1"/>
  <c r="AC37" i="33"/>
  <c r="AC33" i="1"/>
  <c r="AD37" i="33"/>
  <c r="AS33" i="1"/>
  <c r="AE37" i="33"/>
  <c r="BI33" i="1"/>
  <c r="AF37" i="33"/>
  <c r="AI37" i="33"/>
  <c r="AI33" i="1"/>
  <c r="AJ33" i="1"/>
  <c r="AJ37" i="33"/>
  <c r="AY33" i="1"/>
  <c r="AZ33" i="1"/>
  <c r="AK37" i="33"/>
  <c r="BO33" i="1"/>
  <c r="BP33" i="1"/>
  <c r="AL37" i="33"/>
  <c r="K34" i="1"/>
  <c r="K38" i="33"/>
  <c r="AA34" i="1"/>
  <c r="L38" i="33"/>
  <c r="AQ34" i="1"/>
  <c r="M38" i="33"/>
  <c r="BG34" i="1"/>
  <c r="N38" i="33"/>
  <c r="L34" i="1"/>
  <c r="Q38" i="33"/>
  <c r="AB34" i="1"/>
  <c r="R38" i="33"/>
  <c r="AR34" i="1"/>
  <c r="S38" i="33"/>
  <c r="BH34" i="1"/>
  <c r="T38" i="33"/>
  <c r="O34" i="1"/>
  <c r="P34" i="1"/>
  <c r="Q34" i="1"/>
  <c r="W38" i="33"/>
  <c r="AE34" i="1"/>
  <c r="AF34" i="1"/>
  <c r="AG34" i="1"/>
  <c r="X38" i="33"/>
  <c r="AU34" i="1"/>
  <c r="AV34" i="1"/>
  <c r="AW34" i="1"/>
  <c r="Y38" i="33"/>
  <c r="BK34" i="1"/>
  <c r="BL34" i="1"/>
  <c r="BM34" i="1"/>
  <c r="Z38" i="33"/>
  <c r="S34" i="1"/>
  <c r="T34" i="1"/>
  <c r="AC38" i="33"/>
  <c r="AC34" i="1"/>
  <c r="AD38" i="33"/>
  <c r="AS34" i="1"/>
  <c r="AE38" i="33"/>
  <c r="BI34" i="1"/>
  <c r="AF38" i="33"/>
  <c r="AI38" i="33"/>
  <c r="AI34" i="1"/>
  <c r="AJ34" i="1"/>
  <c r="AJ38" i="33"/>
  <c r="AY34" i="1"/>
  <c r="AZ34" i="1"/>
  <c r="AK38" i="33"/>
  <c r="BO34" i="1"/>
  <c r="BP34" i="1"/>
  <c r="AL38" i="33"/>
  <c r="K35" i="1"/>
  <c r="K39" i="33"/>
  <c r="AA35" i="1"/>
  <c r="L39" i="33"/>
  <c r="AQ35" i="1"/>
  <c r="M39" i="33"/>
  <c r="BG35" i="1"/>
  <c r="N39" i="33"/>
  <c r="L35" i="1"/>
  <c r="Q39" i="33"/>
  <c r="AB35" i="1"/>
  <c r="R39" i="33"/>
  <c r="AR35" i="1"/>
  <c r="S39" i="33"/>
  <c r="BH35" i="1"/>
  <c r="T39" i="33"/>
  <c r="O35" i="1"/>
  <c r="P35" i="1"/>
  <c r="Q35" i="1"/>
  <c r="W39" i="33"/>
  <c r="AE35" i="1"/>
  <c r="AF35" i="1"/>
  <c r="AG35" i="1"/>
  <c r="X39" i="33"/>
  <c r="AU35" i="1"/>
  <c r="AV35" i="1"/>
  <c r="AW35" i="1"/>
  <c r="Y39" i="33"/>
  <c r="BK35" i="1"/>
  <c r="BL35" i="1"/>
  <c r="BM35" i="1"/>
  <c r="Z39" i="33"/>
  <c r="S35" i="1"/>
  <c r="T35" i="1"/>
  <c r="AC39" i="33"/>
  <c r="AC35" i="1"/>
  <c r="AD39" i="33"/>
  <c r="AS35" i="1"/>
  <c r="AE39" i="33"/>
  <c r="BI35" i="1"/>
  <c r="AF39" i="33"/>
  <c r="AI39" i="33"/>
  <c r="AI35" i="1"/>
  <c r="AJ35" i="1"/>
  <c r="AJ39" i="33"/>
  <c r="AY35" i="1"/>
  <c r="AZ35" i="1"/>
  <c r="AK39" i="33"/>
  <c r="BO35" i="1"/>
  <c r="BP35" i="1"/>
  <c r="AL39" i="33"/>
  <c r="K36" i="1"/>
  <c r="K40" i="33"/>
  <c r="AA36" i="1"/>
  <c r="L40" i="33"/>
  <c r="AQ36" i="1"/>
  <c r="M40" i="33"/>
  <c r="BG36" i="1"/>
  <c r="N40" i="33"/>
  <c r="L36" i="1"/>
  <c r="Q40" i="33"/>
  <c r="AB36" i="1"/>
  <c r="R40" i="33"/>
  <c r="AR36" i="1"/>
  <c r="S40" i="33"/>
  <c r="BH36" i="1"/>
  <c r="T40" i="33"/>
  <c r="O36" i="1"/>
  <c r="P36" i="1"/>
  <c r="Q36" i="1"/>
  <c r="W40" i="33"/>
  <c r="AE36" i="1"/>
  <c r="AF36" i="1"/>
  <c r="AG36" i="1"/>
  <c r="X40" i="33"/>
  <c r="AU36" i="1"/>
  <c r="AV36" i="1"/>
  <c r="AW36" i="1"/>
  <c r="Y40" i="33"/>
  <c r="BK36" i="1"/>
  <c r="BL36" i="1"/>
  <c r="BM36" i="1"/>
  <c r="Z40" i="33"/>
  <c r="S36" i="1"/>
  <c r="T36" i="1"/>
  <c r="AC40" i="33"/>
  <c r="AC36" i="1"/>
  <c r="AD40" i="33"/>
  <c r="AS36" i="1"/>
  <c r="AE40" i="33"/>
  <c r="BI36" i="1"/>
  <c r="AF40" i="33"/>
  <c r="AI40" i="33"/>
  <c r="AI36" i="1"/>
  <c r="AJ36" i="1"/>
  <c r="AJ40" i="33"/>
  <c r="AY36" i="1"/>
  <c r="AZ36" i="1"/>
  <c r="AK40" i="33"/>
  <c r="BO36" i="1"/>
  <c r="BP36" i="1"/>
  <c r="AL40" i="33"/>
  <c r="K37" i="1"/>
  <c r="K41" i="33"/>
  <c r="AA37" i="1"/>
  <c r="L41" i="33"/>
  <c r="AQ37" i="1"/>
  <c r="M41" i="33"/>
  <c r="BG37" i="1"/>
  <c r="N41" i="33"/>
  <c r="L37" i="1"/>
  <c r="Q41" i="33"/>
  <c r="AB37" i="1"/>
  <c r="R41" i="33"/>
  <c r="AR37" i="1"/>
  <c r="S41" i="33"/>
  <c r="BH37" i="1"/>
  <c r="T41" i="33"/>
  <c r="O37" i="1"/>
  <c r="P37" i="1"/>
  <c r="Q37" i="1"/>
  <c r="W41" i="33"/>
  <c r="AE37" i="1"/>
  <c r="AF37" i="1"/>
  <c r="AG37" i="1"/>
  <c r="X41" i="33"/>
  <c r="AU37" i="1"/>
  <c r="AV37" i="1"/>
  <c r="AW37" i="1"/>
  <c r="Y41" i="33"/>
  <c r="BK37" i="1"/>
  <c r="BL37" i="1"/>
  <c r="BM37" i="1"/>
  <c r="Z41" i="33"/>
  <c r="S37" i="1"/>
  <c r="T37" i="1"/>
  <c r="AC41" i="33"/>
  <c r="AC37" i="1"/>
  <c r="AD41" i="33"/>
  <c r="AS37" i="1"/>
  <c r="AE41" i="33"/>
  <c r="BI37" i="1"/>
  <c r="AF41" i="33"/>
  <c r="AI41" i="33"/>
  <c r="AI37" i="1"/>
  <c r="AJ37" i="1"/>
  <c r="AJ41" i="33"/>
  <c r="AY37" i="1"/>
  <c r="AZ37" i="1"/>
  <c r="AK41" i="33"/>
  <c r="BO37" i="1"/>
  <c r="BP37" i="1"/>
  <c r="AL41" i="33"/>
  <c r="K38" i="1"/>
  <c r="K42" i="33"/>
  <c r="AA38" i="1"/>
  <c r="L42" i="33"/>
  <c r="AQ38" i="1"/>
  <c r="M42" i="33"/>
  <c r="BG38" i="1"/>
  <c r="N42" i="33"/>
  <c r="L38" i="1"/>
  <c r="Q42" i="33"/>
  <c r="AB38" i="1"/>
  <c r="R42" i="33"/>
  <c r="AR38" i="1"/>
  <c r="S42" i="33"/>
  <c r="BH38" i="1"/>
  <c r="T42" i="33"/>
  <c r="O38" i="1"/>
  <c r="P38" i="1"/>
  <c r="Q38" i="1"/>
  <c r="W42" i="33"/>
  <c r="AE38" i="1"/>
  <c r="AF38" i="1"/>
  <c r="AG38" i="1"/>
  <c r="X42" i="33"/>
  <c r="AU38" i="1"/>
  <c r="AV38" i="1"/>
  <c r="AW38" i="1"/>
  <c r="Y42" i="33"/>
  <c r="BK38" i="1"/>
  <c r="BL38" i="1"/>
  <c r="BM38" i="1"/>
  <c r="Z42" i="33"/>
  <c r="S38" i="1"/>
  <c r="T38" i="1"/>
  <c r="AC42" i="33"/>
  <c r="AC38" i="1"/>
  <c r="AD42" i="33"/>
  <c r="AS38" i="1"/>
  <c r="AE42" i="33"/>
  <c r="BI38" i="1"/>
  <c r="AF42" i="33"/>
  <c r="AI42" i="33"/>
  <c r="AI38" i="1"/>
  <c r="AJ38" i="1"/>
  <c r="AJ42" i="33"/>
  <c r="AY38" i="1"/>
  <c r="AZ38" i="1"/>
  <c r="AK42" i="33"/>
  <c r="BO38" i="1"/>
  <c r="BP38" i="1"/>
  <c r="AL42" i="33"/>
  <c r="K43" i="33"/>
  <c r="L43" i="33"/>
  <c r="M43" i="33"/>
  <c r="N43" i="33"/>
  <c r="Q43" i="33"/>
  <c r="R43" i="33"/>
  <c r="S43" i="33"/>
  <c r="T43" i="33"/>
  <c r="W43" i="33"/>
  <c r="X43" i="33"/>
  <c r="Y43" i="33"/>
  <c r="Z43" i="33"/>
  <c r="AC43" i="33"/>
  <c r="AD43" i="33"/>
  <c r="AE43" i="33"/>
  <c r="AF43" i="33"/>
  <c r="AI43" i="33"/>
  <c r="AJ43" i="33"/>
  <c r="AK43" i="33"/>
  <c r="AL43" i="33"/>
  <c r="K40" i="1"/>
  <c r="K44" i="33"/>
  <c r="AA40" i="1"/>
  <c r="L44" i="33"/>
  <c r="AQ40" i="1"/>
  <c r="M44" i="33"/>
  <c r="BG40" i="1"/>
  <c r="N44" i="33"/>
  <c r="L40" i="1"/>
  <c r="Q44" i="33"/>
  <c r="AB40" i="1"/>
  <c r="R44" i="33"/>
  <c r="AR40" i="1"/>
  <c r="S44" i="33"/>
  <c r="BH40" i="1"/>
  <c r="T44" i="33"/>
  <c r="O40" i="1"/>
  <c r="P40" i="1"/>
  <c r="Q40" i="1"/>
  <c r="W44" i="33"/>
  <c r="AE40" i="1"/>
  <c r="AF40" i="1"/>
  <c r="AG40" i="1"/>
  <c r="X44" i="33"/>
  <c r="AU40" i="1"/>
  <c r="AV40" i="1"/>
  <c r="AW40" i="1"/>
  <c r="Y44" i="33"/>
  <c r="BK40" i="1"/>
  <c r="BL40" i="1"/>
  <c r="BM40" i="1"/>
  <c r="Z44" i="33"/>
  <c r="S40" i="1"/>
  <c r="T40" i="1"/>
  <c r="AC44" i="33"/>
  <c r="AC40" i="1"/>
  <c r="AD44" i="33"/>
  <c r="AS40" i="1"/>
  <c r="AE44" i="33"/>
  <c r="BI40" i="1"/>
  <c r="AF44" i="33"/>
  <c r="AI44" i="33"/>
  <c r="AI40" i="1"/>
  <c r="AJ40" i="1"/>
  <c r="AJ44" i="33"/>
  <c r="AY40" i="1"/>
  <c r="AZ40" i="1"/>
  <c r="AK44" i="33"/>
  <c r="BO40" i="1"/>
  <c r="BP40" i="1"/>
  <c r="AL44" i="33"/>
  <c r="K41" i="1"/>
  <c r="K45" i="33"/>
  <c r="AA41" i="1"/>
  <c r="L45" i="33"/>
  <c r="AQ41" i="1"/>
  <c r="M45" i="33"/>
  <c r="BG41" i="1"/>
  <c r="N45" i="33"/>
  <c r="L41" i="1"/>
  <c r="Q45" i="33"/>
  <c r="AB41" i="1"/>
  <c r="R45" i="33"/>
  <c r="AR41" i="1"/>
  <c r="S45" i="33"/>
  <c r="BH41" i="1"/>
  <c r="T45" i="33"/>
  <c r="O41" i="1"/>
  <c r="P41" i="1"/>
  <c r="Q41" i="1"/>
  <c r="W45" i="33"/>
  <c r="AE41" i="1"/>
  <c r="AF41" i="1"/>
  <c r="AG41" i="1"/>
  <c r="X45" i="33"/>
  <c r="AU41" i="1"/>
  <c r="AV41" i="1"/>
  <c r="AW41" i="1"/>
  <c r="Y45" i="33"/>
  <c r="BK41" i="1"/>
  <c r="BL41" i="1"/>
  <c r="BM41" i="1"/>
  <c r="Z45" i="33"/>
  <c r="S41" i="1"/>
  <c r="T41" i="1"/>
  <c r="AC45" i="33"/>
  <c r="AC41" i="1"/>
  <c r="AD45" i="33"/>
  <c r="AS41" i="1"/>
  <c r="AE45" i="33"/>
  <c r="BI41" i="1"/>
  <c r="AF45" i="33"/>
  <c r="AI45" i="33"/>
  <c r="AI41" i="1"/>
  <c r="AJ41" i="1"/>
  <c r="AJ45" i="33"/>
  <c r="AY41" i="1"/>
  <c r="AZ41" i="1"/>
  <c r="AK45" i="33"/>
  <c r="BO41" i="1"/>
  <c r="BP41" i="1"/>
  <c r="AL45" i="33"/>
  <c r="K42" i="1"/>
  <c r="K46" i="33"/>
  <c r="AA42" i="1"/>
  <c r="L46" i="33"/>
  <c r="AQ42" i="1"/>
  <c r="M46" i="33"/>
  <c r="BG42" i="1"/>
  <c r="N46" i="33"/>
  <c r="L42" i="1"/>
  <c r="Q46" i="33"/>
  <c r="AB42" i="1"/>
  <c r="R46" i="33"/>
  <c r="AR42" i="1"/>
  <c r="S46" i="33"/>
  <c r="BH42" i="1"/>
  <c r="T46" i="33"/>
  <c r="O42" i="1"/>
  <c r="P42" i="1"/>
  <c r="Q42" i="1"/>
  <c r="W46" i="33"/>
  <c r="AE42" i="1"/>
  <c r="AF42" i="1"/>
  <c r="AG42" i="1"/>
  <c r="X46" i="33"/>
  <c r="AU42" i="1"/>
  <c r="AV42" i="1"/>
  <c r="AW42" i="1"/>
  <c r="Y46" i="33"/>
  <c r="BK42" i="1"/>
  <c r="BL42" i="1"/>
  <c r="BM42" i="1"/>
  <c r="Z46" i="33"/>
  <c r="S42" i="1"/>
  <c r="T42" i="1"/>
  <c r="AC46" i="33"/>
  <c r="AC42" i="1"/>
  <c r="AD46" i="33"/>
  <c r="AS42" i="1"/>
  <c r="AE46" i="33"/>
  <c r="BI42" i="1"/>
  <c r="AF46" i="33"/>
  <c r="AI46" i="33"/>
  <c r="AI42" i="1"/>
  <c r="AJ42" i="1"/>
  <c r="AJ46" i="33"/>
  <c r="AY42" i="1"/>
  <c r="AZ42" i="1"/>
  <c r="AK46" i="33"/>
  <c r="BO42" i="1"/>
  <c r="BP42" i="1"/>
  <c r="AL46" i="33"/>
  <c r="K43" i="1"/>
  <c r="K47" i="33"/>
  <c r="AA43" i="1"/>
  <c r="L47" i="33"/>
  <c r="AQ43" i="1"/>
  <c r="M47" i="33"/>
  <c r="BG43" i="1"/>
  <c r="N47" i="33"/>
  <c r="L43" i="1"/>
  <c r="Q47" i="33"/>
  <c r="AB43" i="1"/>
  <c r="R47" i="33"/>
  <c r="AR43" i="1"/>
  <c r="S47" i="33"/>
  <c r="BH43" i="1"/>
  <c r="T47" i="33"/>
  <c r="O43" i="1"/>
  <c r="P43" i="1"/>
  <c r="Q43" i="1"/>
  <c r="W47" i="33"/>
  <c r="AE43" i="1"/>
  <c r="AF43" i="1"/>
  <c r="AG43" i="1"/>
  <c r="X47" i="33"/>
  <c r="AU43" i="1"/>
  <c r="AV43" i="1"/>
  <c r="AW43" i="1"/>
  <c r="Y47" i="33"/>
  <c r="BK43" i="1"/>
  <c r="BL43" i="1"/>
  <c r="BM43" i="1"/>
  <c r="Z47" i="33"/>
  <c r="S43" i="1"/>
  <c r="T43" i="1"/>
  <c r="AC47" i="33"/>
  <c r="AC43" i="1"/>
  <c r="AD47" i="33"/>
  <c r="AS43" i="1"/>
  <c r="AE47" i="33"/>
  <c r="BI43" i="1"/>
  <c r="AF47" i="33"/>
  <c r="AI47" i="33"/>
  <c r="AI43" i="1"/>
  <c r="AJ43" i="1"/>
  <c r="AJ47" i="33"/>
  <c r="AY43" i="1"/>
  <c r="AZ43" i="1"/>
  <c r="AK47" i="33"/>
  <c r="BO43" i="1"/>
  <c r="BP43" i="1"/>
  <c r="AL47" i="33"/>
  <c r="K44" i="1"/>
  <c r="K48" i="33"/>
  <c r="AA44" i="1"/>
  <c r="L48" i="33"/>
  <c r="AQ44" i="1"/>
  <c r="M48" i="33"/>
  <c r="BG44" i="1"/>
  <c r="N48" i="33"/>
  <c r="L44" i="1"/>
  <c r="Q48" i="33"/>
  <c r="AB44" i="1"/>
  <c r="R48" i="33"/>
  <c r="AR44" i="1"/>
  <c r="S48" i="33"/>
  <c r="BH44" i="1"/>
  <c r="T48" i="33"/>
  <c r="O44" i="1"/>
  <c r="P44" i="1"/>
  <c r="Q44" i="1"/>
  <c r="W48" i="33"/>
  <c r="AE44" i="1"/>
  <c r="AF44" i="1"/>
  <c r="AG44" i="1"/>
  <c r="X48" i="33"/>
  <c r="AU44" i="1"/>
  <c r="AV44" i="1"/>
  <c r="AW44" i="1"/>
  <c r="Y48" i="33"/>
  <c r="BK44" i="1"/>
  <c r="BL44" i="1"/>
  <c r="BM44" i="1"/>
  <c r="Z48" i="33"/>
  <c r="S44" i="1"/>
  <c r="T44" i="1"/>
  <c r="AC48" i="33"/>
  <c r="AC44" i="1"/>
  <c r="AD48" i="33"/>
  <c r="AS44" i="1"/>
  <c r="AE48" i="33"/>
  <c r="BI44" i="1"/>
  <c r="AF48" i="33"/>
  <c r="AI48" i="33"/>
  <c r="AI44" i="1"/>
  <c r="AJ44" i="1"/>
  <c r="AJ48" i="33"/>
  <c r="AY44" i="1"/>
  <c r="AZ44" i="1"/>
  <c r="AK48" i="33"/>
  <c r="BO44" i="1"/>
  <c r="BP44" i="1"/>
  <c r="AL48" i="33"/>
  <c r="K45" i="1"/>
  <c r="K49" i="33"/>
  <c r="AA45" i="1"/>
  <c r="L49" i="33"/>
  <c r="AQ45" i="1"/>
  <c r="M49" i="33"/>
  <c r="BG45" i="1"/>
  <c r="N49" i="33"/>
  <c r="L45" i="1"/>
  <c r="Q49" i="33"/>
  <c r="AB45" i="1"/>
  <c r="R49" i="33"/>
  <c r="AR45" i="1"/>
  <c r="S49" i="33"/>
  <c r="BH45" i="1"/>
  <c r="T49" i="33"/>
  <c r="O45" i="1"/>
  <c r="P45" i="1"/>
  <c r="Q45" i="1"/>
  <c r="W49" i="33"/>
  <c r="AE45" i="1"/>
  <c r="AF45" i="1"/>
  <c r="AG45" i="1"/>
  <c r="X49" i="33"/>
  <c r="AU45" i="1"/>
  <c r="AV45" i="1"/>
  <c r="AW45" i="1"/>
  <c r="Y49" i="33"/>
  <c r="BK45" i="1"/>
  <c r="BL45" i="1"/>
  <c r="BM45" i="1"/>
  <c r="Z49" i="33"/>
  <c r="S45" i="1"/>
  <c r="T45" i="1"/>
  <c r="AC49" i="33"/>
  <c r="AC45" i="1"/>
  <c r="AD49" i="33"/>
  <c r="AS45" i="1"/>
  <c r="AE49" i="33"/>
  <c r="BI45" i="1"/>
  <c r="AF49" i="33"/>
  <c r="AI49" i="33"/>
  <c r="AI45" i="1"/>
  <c r="AJ45" i="1"/>
  <c r="AJ49" i="33"/>
  <c r="AY45" i="1"/>
  <c r="AZ45" i="1"/>
  <c r="AK49" i="33"/>
  <c r="BO45" i="1"/>
  <c r="BP45" i="1"/>
  <c r="AL49" i="33"/>
  <c r="K46" i="1"/>
  <c r="K50" i="33"/>
  <c r="AA46" i="1"/>
  <c r="L50" i="33"/>
  <c r="AQ46" i="1"/>
  <c r="M50" i="33"/>
  <c r="BG46" i="1"/>
  <c r="N50" i="33"/>
  <c r="L46" i="1"/>
  <c r="Q50" i="33"/>
  <c r="AB46" i="1"/>
  <c r="R50" i="33"/>
  <c r="AR46" i="1"/>
  <c r="S50" i="33"/>
  <c r="BH46" i="1"/>
  <c r="T50" i="33"/>
  <c r="O46" i="1"/>
  <c r="P46" i="1"/>
  <c r="Q46" i="1"/>
  <c r="W50" i="33"/>
  <c r="AE46" i="1"/>
  <c r="AF46" i="1"/>
  <c r="AG46" i="1"/>
  <c r="X50" i="33"/>
  <c r="AU46" i="1"/>
  <c r="AV46" i="1"/>
  <c r="AW46" i="1"/>
  <c r="Y50" i="33"/>
  <c r="BK46" i="1"/>
  <c r="BL46" i="1"/>
  <c r="BM46" i="1"/>
  <c r="Z50" i="33"/>
  <c r="S46" i="1"/>
  <c r="T46" i="1"/>
  <c r="AC50" i="33"/>
  <c r="AC46" i="1"/>
  <c r="AD50" i="33"/>
  <c r="AS46" i="1"/>
  <c r="AE50" i="33"/>
  <c r="BI46" i="1"/>
  <c r="AF50" i="33"/>
  <c r="AI50" i="33"/>
  <c r="AI46" i="1"/>
  <c r="AJ46" i="1"/>
  <c r="AJ50" i="33"/>
  <c r="AY46" i="1"/>
  <c r="AZ46" i="1"/>
  <c r="AK50" i="33"/>
  <c r="BO46" i="1"/>
  <c r="BP46" i="1"/>
  <c r="AL50" i="33"/>
  <c r="K47" i="1"/>
  <c r="K51" i="33"/>
  <c r="AA47" i="1"/>
  <c r="L51" i="33"/>
  <c r="AQ47" i="1"/>
  <c r="M51" i="33"/>
  <c r="BG47" i="1"/>
  <c r="N51" i="33"/>
  <c r="L47" i="1"/>
  <c r="Q51" i="33"/>
  <c r="AB47" i="1"/>
  <c r="R51" i="33"/>
  <c r="AR47" i="1"/>
  <c r="S51" i="33"/>
  <c r="BH47" i="1"/>
  <c r="T51" i="33"/>
  <c r="O47" i="1"/>
  <c r="P47" i="1"/>
  <c r="Q47" i="1"/>
  <c r="W51" i="33"/>
  <c r="AE47" i="1"/>
  <c r="AF47" i="1"/>
  <c r="AG47" i="1"/>
  <c r="X51" i="33"/>
  <c r="AU47" i="1"/>
  <c r="AV47" i="1"/>
  <c r="AW47" i="1"/>
  <c r="Y51" i="33"/>
  <c r="BK47" i="1"/>
  <c r="BL47" i="1"/>
  <c r="BM47" i="1"/>
  <c r="Z51" i="33"/>
  <c r="S47" i="1"/>
  <c r="T47" i="1"/>
  <c r="AC51" i="33"/>
  <c r="AC47" i="1"/>
  <c r="AD51" i="33"/>
  <c r="AS47" i="1"/>
  <c r="AE51" i="33"/>
  <c r="BI47" i="1"/>
  <c r="AF51" i="33"/>
  <c r="AI51" i="33"/>
  <c r="AI47" i="1"/>
  <c r="AJ47" i="1"/>
  <c r="AJ51" i="33"/>
  <c r="AY47" i="1"/>
  <c r="AZ47" i="1"/>
  <c r="AK51" i="33"/>
  <c r="BO47" i="1"/>
  <c r="BP47" i="1"/>
  <c r="AL51" i="33"/>
  <c r="K48" i="1"/>
  <c r="K52" i="33"/>
  <c r="AA48" i="1"/>
  <c r="L52" i="33"/>
  <c r="AQ48" i="1"/>
  <c r="M52" i="33"/>
  <c r="BG48" i="1"/>
  <c r="N52" i="33"/>
  <c r="L48" i="1"/>
  <c r="Q52" i="33"/>
  <c r="AB48" i="1"/>
  <c r="R52" i="33"/>
  <c r="AR48" i="1"/>
  <c r="S52" i="33"/>
  <c r="BH48" i="1"/>
  <c r="T52" i="33"/>
  <c r="O48" i="1"/>
  <c r="P48" i="1"/>
  <c r="Q48" i="1"/>
  <c r="W52" i="33"/>
  <c r="AE48" i="1"/>
  <c r="AF48" i="1"/>
  <c r="AG48" i="1"/>
  <c r="X52" i="33"/>
  <c r="AU48" i="1"/>
  <c r="AV48" i="1"/>
  <c r="AW48" i="1"/>
  <c r="Y52" i="33"/>
  <c r="BK48" i="1"/>
  <c r="BL48" i="1"/>
  <c r="BM48" i="1"/>
  <c r="Z52" i="33"/>
  <c r="S48" i="1"/>
  <c r="T48" i="1"/>
  <c r="AC52" i="33"/>
  <c r="AC48" i="1"/>
  <c r="AD52" i="33"/>
  <c r="AS48" i="1"/>
  <c r="AE52" i="33"/>
  <c r="BI48" i="1"/>
  <c r="AF52" i="33"/>
  <c r="AI52" i="33"/>
  <c r="AI48" i="1"/>
  <c r="AJ48" i="1"/>
  <c r="AJ52" i="33"/>
  <c r="AY48" i="1"/>
  <c r="AZ48" i="1"/>
  <c r="AK52" i="33"/>
  <c r="BO48" i="1"/>
  <c r="BP48" i="1"/>
  <c r="AL52" i="33"/>
  <c r="K49" i="1"/>
  <c r="K53" i="33"/>
  <c r="AA49" i="1"/>
  <c r="L53" i="33"/>
  <c r="AQ49" i="1"/>
  <c r="M53" i="33"/>
  <c r="BG49" i="1"/>
  <c r="N53" i="33"/>
  <c r="L49" i="1"/>
  <c r="Q53" i="33"/>
  <c r="AB49" i="1"/>
  <c r="R53" i="33"/>
  <c r="AR49" i="1"/>
  <c r="S53" i="33"/>
  <c r="BH49" i="1"/>
  <c r="T53" i="33"/>
  <c r="O49" i="1"/>
  <c r="P49" i="1"/>
  <c r="Q49" i="1"/>
  <c r="W53" i="33"/>
  <c r="AE49" i="1"/>
  <c r="AF49" i="1"/>
  <c r="AG49" i="1"/>
  <c r="X53" i="33"/>
  <c r="AU49" i="1"/>
  <c r="AV49" i="1"/>
  <c r="AW49" i="1"/>
  <c r="Y53" i="33"/>
  <c r="BK49" i="1"/>
  <c r="BL49" i="1"/>
  <c r="BM49" i="1"/>
  <c r="Z53" i="33"/>
  <c r="S49" i="1"/>
  <c r="T49" i="1"/>
  <c r="AC53" i="33"/>
  <c r="AC49" i="1"/>
  <c r="AD53" i="33"/>
  <c r="AS49" i="1"/>
  <c r="AE53" i="33"/>
  <c r="BI49" i="1"/>
  <c r="AF53" i="33"/>
  <c r="AI53" i="33"/>
  <c r="AI49" i="1"/>
  <c r="AJ49" i="1"/>
  <c r="AJ53" i="33"/>
  <c r="AY49" i="1"/>
  <c r="AZ49" i="1"/>
  <c r="AK53" i="33"/>
  <c r="BO49" i="1"/>
  <c r="BP49" i="1"/>
  <c r="AL53" i="33"/>
  <c r="K50" i="1"/>
  <c r="K54" i="33"/>
  <c r="AA50" i="1"/>
  <c r="L54" i="33"/>
  <c r="AQ50" i="1"/>
  <c r="M54" i="33"/>
  <c r="BG50" i="1"/>
  <c r="N54" i="33"/>
  <c r="L50" i="1"/>
  <c r="Q54" i="33"/>
  <c r="AB50" i="1"/>
  <c r="R54" i="33"/>
  <c r="AR50" i="1"/>
  <c r="S54" i="33"/>
  <c r="BH50" i="1"/>
  <c r="T54" i="33"/>
  <c r="O50" i="1"/>
  <c r="P50" i="1"/>
  <c r="Q50" i="1"/>
  <c r="W54" i="33"/>
  <c r="AE50" i="1"/>
  <c r="AF50" i="1"/>
  <c r="AG50" i="1"/>
  <c r="X54" i="33"/>
  <c r="AU50" i="1"/>
  <c r="AV50" i="1"/>
  <c r="AW50" i="1"/>
  <c r="Y54" i="33"/>
  <c r="BK50" i="1"/>
  <c r="BL50" i="1"/>
  <c r="BM50" i="1"/>
  <c r="Z54" i="33"/>
  <c r="S50" i="1"/>
  <c r="T50" i="1"/>
  <c r="AC54" i="33"/>
  <c r="AC50" i="1"/>
  <c r="AD54" i="33"/>
  <c r="AS50" i="1"/>
  <c r="AE54" i="33"/>
  <c r="BI50" i="1"/>
  <c r="AF54" i="33"/>
  <c r="AI54" i="33"/>
  <c r="AI50" i="1"/>
  <c r="AJ50" i="1"/>
  <c r="AJ54" i="33"/>
  <c r="AY50" i="1"/>
  <c r="AZ50" i="1"/>
  <c r="AK54" i="33"/>
  <c r="BO50" i="1"/>
  <c r="BP50" i="1"/>
  <c r="AL54" i="33"/>
  <c r="K51" i="1"/>
  <c r="K55" i="33"/>
  <c r="AA51" i="1"/>
  <c r="L55" i="33"/>
  <c r="AQ51" i="1"/>
  <c r="M55" i="33"/>
  <c r="BG51" i="1"/>
  <c r="N55" i="33"/>
  <c r="L51" i="1"/>
  <c r="Q55" i="33"/>
  <c r="AB51" i="1"/>
  <c r="R55" i="33"/>
  <c r="AR51" i="1"/>
  <c r="S55" i="33"/>
  <c r="BH51" i="1"/>
  <c r="T55" i="33"/>
  <c r="O51" i="1"/>
  <c r="P51" i="1"/>
  <c r="Q51" i="1"/>
  <c r="W55" i="33"/>
  <c r="AE51" i="1"/>
  <c r="AF51" i="1"/>
  <c r="AG51" i="1"/>
  <c r="X55" i="33"/>
  <c r="AU51" i="1"/>
  <c r="AV51" i="1"/>
  <c r="AW51" i="1"/>
  <c r="Y55" i="33"/>
  <c r="BK51" i="1"/>
  <c r="BL51" i="1"/>
  <c r="BM51" i="1"/>
  <c r="Z55" i="33"/>
  <c r="S51" i="1"/>
  <c r="T51" i="1"/>
  <c r="AC55" i="33"/>
  <c r="AC51" i="1"/>
  <c r="AD55" i="33"/>
  <c r="AS51" i="1"/>
  <c r="AE55" i="33"/>
  <c r="BI51" i="1"/>
  <c r="AF55" i="33"/>
  <c r="AI55" i="33"/>
  <c r="AI51" i="1"/>
  <c r="AJ51" i="1"/>
  <c r="AJ55" i="33"/>
  <c r="AY51" i="1"/>
  <c r="AZ51" i="1"/>
  <c r="AK55" i="33"/>
  <c r="BO51" i="1"/>
  <c r="BP51" i="1"/>
  <c r="AL55" i="33"/>
  <c r="K52" i="1"/>
  <c r="K56" i="33"/>
  <c r="AA52" i="1"/>
  <c r="L56" i="33"/>
  <c r="AQ52" i="1"/>
  <c r="M56" i="33"/>
  <c r="BG52" i="1"/>
  <c r="N56" i="33"/>
  <c r="L52" i="1"/>
  <c r="Q56" i="33"/>
  <c r="AB52" i="1"/>
  <c r="R56" i="33"/>
  <c r="AR52" i="1"/>
  <c r="S56" i="33"/>
  <c r="BH52" i="1"/>
  <c r="T56" i="33"/>
  <c r="O52" i="1"/>
  <c r="P52" i="1"/>
  <c r="Q52" i="1"/>
  <c r="W56" i="33"/>
  <c r="AE52" i="1"/>
  <c r="AF52" i="1"/>
  <c r="AG52" i="1"/>
  <c r="X56" i="33"/>
  <c r="AU52" i="1"/>
  <c r="AV52" i="1"/>
  <c r="AW52" i="1"/>
  <c r="Y56" i="33"/>
  <c r="BK52" i="1"/>
  <c r="BL52" i="1"/>
  <c r="BM52" i="1"/>
  <c r="Z56" i="33"/>
  <c r="S52" i="1"/>
  <c r="T52" i="1"/>
  <c r="AC56" i="33"/>
  <c r="AC52" i="1"/>
  <c r="AD56" i="33"/>
  <c r="AS52" i="1"/>
  <c r="AE56" i="33"/>
  <c r="BI52" i="1"/>
  <c r="AF56" i="33"/>
  <c r="AI56" i="33"/>
  <c r="AI52" i="1"/>
  <c r="AJ52" i="1"/>
  <c r="AJ56" i="33"/>
  <c r="AY52" i="1"/>
  <c r="AZ52" i="1"/>
  <c r="AK56" i="33"/>
  <c r="BO52" i="1"/>
  <c r="BP52" i="1"/>
  <c r="AL56" i="33"/>
  <c r="K53" i="1"/>
  <c r="K57" i="33"/>
  <c r="AA53" i="1"/>
  <c r="L57" i="33"/>
  <c r="AQ53" i="1"/>
  <c r="M57" i="33"/>
  <c r="BG53" i="1"/>
  <c r="N57" i="33"/>
  <c r="L53" i="1"/>
  <c r="Q57" i="33"/>
  <c r="AB53" i="1"/>
  <c r="R57" i="33"/>
  <c r="AR53" i="1"/>
  <c r="S57" i="33"/>
  <c r="BH53" i="1"/>
  <c r="T57" i="33"/>
  <c r="O53" i="1"/>
  <c r="P53" i="1"/>
  <c r="Q53" i="1"/>
  <c r="W57" i="33"/>
  <c r="AE53" i="1"/>
  <c r="AF53" i="1"/>
  <c r="AG53" i="1"/>
  <c r="X57" i="33"/>
  <c r="AU53" i="1"/>
  <c r="AV53" i="1"/>
  <c r="AW53" i="1"/>
  <c r="Y57" i="33"/>
  <c r="BK53" i="1"/>
  <c r="BL53" i="1"/>
  <c r="BM53" i="1"/>
  <c r="Z57" i="33"/>
  <c r="S53" i="1"/>
  <c r="T53" i="1"/>
  <c r="AC57" i="33"/>
  <c r="AC53" i="1"/>
  <c r="AD57" i="33"/>
  <c r="AS53" i="1"/>
  <c r="AE57" i="33"/>
  <c r="BI53" i="1"/>
  <c r="AF57" i="33"/>
  <c r="AI57" i="33"/>
  <c r="AI53" i="1"/>
  <c r="AJ53" i="1"/>
  <c r="AJ57" i="33"/>
  <c r="AY53" i="1"/>
  <c r="AZ53" i="1"/>
  <c r="AK57" i="33"/>
  <c r="BO53" i="1"/>
  <c r="BP53" i="1"/>
  <c r="AL57" i="33"/>
  <c r="K54" i="1"/>
  <c r="K58" i="33"/>
  <c r="AA54" i="1"/>
  <c r="L58" i="33"/>
  <c r="AQ54" i="1"/>
  <c r="M58" i="33"/>
  <c r="BG54" i="1"/>
  <c r="N58" i="33"/>
  <c r="L54" i="1"/>
  <c r="Q58" i="33"/>
  <c r="AB54" i="1"/>
  <c r="R58" i="33"/>
  <c r="AR54" i="1"/>
  <c r="S58" i="33"/>
  <c r="BH54" i="1"/>
  <c r="T58" i="33"/>
  <c r="O54" i="1"/>
  <c r="P54" i="1"/>
  <c r="Q54" i="1"/>
  <c r="W58" i="33"/>
  <c r="AE54" i="1"/>
  <c r="AF54" i="1"/>
  <c r="AG54" i="1"/>
  <c r="X58" i="33"/>
  <c r="AU54" i="1"/>
  <c r="AV54" i="1"/>
  <c r="AW54" i="1"/>
  <c r="Y58" i="33"/>
  <c r="BK54" i="1"/>
  <c r="BL54" i="1"/>
  <c r="BM54" i="1"/>
  <c r="Z58" i="33"/>
  <c r="S54" i="1"/>
  <c r="T54" i="1"/>
  <c r="AC58" i="33"/>
  <c r="AC54" i="1"/>
  <c r="AD58" i="33"/>
  <c r="AS54" i="1"/>
  <c r="AE58" i="33"/>
  <c r="BI54" i="1"/>
  <c r="AF58" i="33"/>
  <c r="AI58" i="33"/>
  <c r="AI54" i="1"/>
  <c r="AJ54" i="1"/>
  <c r="AJ58" i="33"/>
  <c r="AY54" i="1"/>
  <c r="AZ54" i="1"/>
  <c r="AK58" i="33"/>
  <c r="BO54" i="1"/>
  <c r="BP54" i="1"/>
  <c r="AL58" i="33"/>
  <c r="K55" i="1"/>
  <c r="K59" i="33"/>
  <c r="AA55" i="1"/>
  <c r="L59" i="33"/>
  <c r="AQ55" i="1"/>
  <c r="M59" i="33"/>
  <c r="BG55" i="1"/>
  <c r="N59" i="33"/>
  <c r="L55" i="1"/>
  <c r="Q59" i="33"/>
  <c r="AB55" i="1"/>
  <c r="R59" i="33"/>
  <c r="AR55" i="1"/>
  <c r="S59" i="33"/>
  <c r="BH55" i="1"/>
  <c r="T59" i="33"/>
  <c r="O55" i="1"/>
  <c r="P55" i="1"/>
  <c r="Q55" i="1"/>
  <c r="W59" i="33"/>
  <c r="AE55" i="1"/>
  <c r="AF55" i="1"/>
  <c r="AG55" i="1"/>
  <c r="X59" i="33"/>
  <c r="AU55" i="1"/>
  <c r="AV55" i="1"/>
  <c r="AW55" i="1"/>
  <c r="Y59" i="33"/>
  <c r="BK55" i="1"/>
  <c r="BL55" i="1"/>
  <c r="BM55" i="1"/>
  <c r="Z59" i="33"/>
  <c r="S55" i="1"/>
  <c r="T55" i="1"/>
  <c r="AC59" i="33"/>
  <c r="AC55" i="1"/>
  <c r="AD59" i="33"/>
  <c r="AS55" i="1"/>
  <c r="AE59" i="33"/>
  <c r="BI55" i="1"/>
  <c r="AF59" i="33"/>
  <c r="AI59" i="33"/>
  <c r="AI55" i="1"/>
  <c r="AJ55" i="1"/>
  <c r="AJ59" i="33"/>
  <c r="AY55" i="1"/>
  <c r="AZ55" i="1"/>
  <c r="AK59" i="33"/>
  <c r="BO55" i="1"/>
  <c r="BP55" i="1"/>
  <c r="AL59" i="33"/>
  <c r="K56" i="1"/>
  <c r="K60" i="33"/>
  <c r="AA56" i="1"/>
  <c r="L60" i="33"/>
  <c r="AQ56" i="1"/>
  <c r="M60" i="33"/>
  <c r="BG56" i="1"/>
  <c r="N60" i="33"/>
  <c r="L56" i="1"/>
  <c r="Q60" i="33"/>
  <c r="AB56" i="1"/>
  <c r="R60" i="33"/>
  <c r="AR56" i="1"/>
  <c r="S60" i="33"/>
  <c r="BH56" i="1"/>
  <c r="T60" i="33"/>
  <c r="O56" i="1"/>
  <c r="P56" i="1"/>
  <c r="Q56" i="1"/>
  <c r="W60" i="33"/>
  <c r="AE56" i="1"/>
  <c r="AF56" i="1"/>
  <c r="AG56" i="1"/>
  <c r="X60" i="33"/>
  <c r="AU56" i="1"/>
  <c r="AV56" i="1"/>
  <c r="AW56" i="1"/>
  <c r="Y60" i="33"/>
  <c r="BK56" i="1"/>
  <c r="BL56" i="1"/>
  <c r="BM56" i="1"/>
  <c r="Z60" i="33"/>
  <c r="S56" i="1"/>
  <c r="T56" i="1"/>
  <c r="AC60" i="33"/>
  <c r="AC56" i="1"/>
  <c r="AD60" i="33"/>
  <c r="AS56" i="1"/>
  <c r="AE60" i="33"/>
  <c r="BI56" i="1"/>
  <c r="AF60" i="33"/>
  <c r="AI60" i="33"/>
  <c r="AI56" i="1"/>
  <c r="AJ56" i="1"/>
  <c r="AJ60" i="33"/>
  <c r="AY56" i="1"/>
  <c r="AZ56" i="1"/>
  <c r="AK60" i="33"/>
  <c r="BO56" i="1"/>
  <c r="BP56" i="1"/>
  <c r="AL60" i="33"/>
  <c r="K57" i="1"/>
  <c r="K61" i="33"/>
  <c r="AA57" i="1"/>
  <c r="L61" i="33"/>
  <c r="AQ57" i="1"/>
  <c r="M61" i="33"/>
  <c r="BG57" i="1"/>
  <c r="N61" i="33"/>
  <c r="L57" i="1"/>
  <c r="Q61" i="33"/>
  <c r="AB57" i="1"/>
  <c r="R61" i="33"/>
  <c r="AR57" i="1"/>
  <c r="S61" i="33"/>
  <c r="BH57" i="1"/>
  <c r="T61" i="33"/>
  <c r="O57" i="1"/>
  <c r="P57" i="1"/>
  <c r="Q57" i="1"/>
  <c r="W61" i="33"/>
  <c r="AE57" i="1"/>
  <c r="AF57" i="1"/>
  <c r="AG57" i="1"/>
  <c r="X61" i="33"/>
  <c r="AU57" i="1"/>
  <c r="AV57" i="1"/>
  <c r="AW57" i="1"/>
  <c r="Y61" i="33"/>
  <c r="BK57" i="1"/>
  <c r="BL57" i="1"/>
  <c r="BM57" i="1"/>
  <c r="Z61" i="33"/>
  <c r="S57" i="1"/>
  <c r="T57" i="1"/>
  <c r="AC61" i="33"/>
  <c r="AC57" i="1"/>
  <c r="AD61" i="33"/>
  <c r="AS57" i="1"/>
  <c r="AE61" i="33"/>
  <c r="BI57" i="1"/>
  <c r="AF61" i="33"/>
  <c r="AI61" i="33"/>
  <c r="AI57" i="1"/>
  <c r="AJ57" i="1"/>
  <c r="AJ61" i="33"/>
  <c r="AY57" i="1"/>
  <c r="AZ57" i="1"/>
  <c r="AK61" i="33"/>
  <c r="BO57" i="1"/>
  <c r="BP57" i="1"/>
  <c r="AL61" i="33"/>
  <c r="K58" i="1"/>
  <c r="K62" i="33"/>
  <c r="AA58" i="1"/>
  <c r="L62" i="33"/>
  <c r="AQ58" i="1"/>
  <c r="M62" i="33"/>
  <c r="BG58" i="1"/>
  <c r="N62" i="33"/>
  <c r="L58" i="1"/>
  <c r="Q62" i="33"/>
  <c r="AB58" i="1"/>
  <c r="R62" i="33"/>
  <c r="AR58" i="1"/>
  <c r="S62" i="33"/>
  <c r="BH58" i="1"/>
  <c r="T62" i="33"/>
  <c r="O58" i="1"/>
  <c r="P58" i="1"/>
  <c r="Q58" i="1"/>
  <c r="W62" i="33"/>
  <c r="AE58" i="1"/>
  <c r="AF58" i="1"/>
  <c r="AG58" i="1"/>
  <c r="X62" i="33"/>
  <c r="AU58" i="1"/>
  <c r="AV58" i="1"/>
  <c r="AW58" i="1"/>
  <c r="Y62" i="33"/>
  <c r="BK58" i="1"/>
  <c r="BL58" i="1"/>
  <c r="BM58" i="1"/>
  <c r="Z62" i="33"/>
  <c r="S58" i="1"/>
  <c r="T58" i="1"/>
  <c r="AC62" i="33"/>
  <c r="AC58" i="1"/>
  <c r="AD62" i="33"/>
  <c r="AS58" i="1"/>
  <c r="AE62" i="33"/>
  <c r="BI58" i="1"/>
  <c r="AF62" i="33"/>
  <c r="AI62" i="33"/>
  <c r="AI58" i="1"/>
  <c r="AJ58" i="1"/>
  <c r="AJ62" i="33"/>
  <c r="AY58" i="1"/>
  <c r="AZ58" i="1"/>
  <c r="AK62" i="33"/>
  <c r="BO58" i="1"/>
  <c r="BP58" i="1"/>
  <c r="AL62" i="33"/>
  <c r="K59" i="1"/>
  <c r="K63" i="33"/>
  <c r="AA59" i="1"/>
  <c r="L63" i="33"/>
  <c r="AQ59" i="1"/>
  <c r="M63" i="33"/>
  <c r="BG59" i="1"/>
  <c r="N63" i="33"/>
  <c r="L59" i="1"/>
  <c r="Q63" i="33"/>
  <c r="AB59" i="1"/>
  <c r="R63" i="33"/>
  <c r="AR59" i="1"/>
  <c r="S63" i="33"/>
  <c r="BH59" i="1"/>
  <c r="T63" i="33"/>
  <c r="O59" i="1"/>
  <c r="P59" i="1"/>
  <c r="Q59" i="1"/>
  <c r="W63" i="33"/>
  <c r="AE59" i="1"/>
  <c r="AF59" i="1"/>
  <c r="AG59" i="1"/>
  <c r="X63" i="33"/>
  <c r="AU59" i="1"/>
  <c r="AV59" i="1"/>
  <c r="AW59" i="1"/>
  <c r="Y63" i="33"/>
  <c r="BK59" i="1"/>
  <c r="BL59" i="1"/>
  <c r="BM59" i="1"/>
  <c r="Z63" i="33"/>
  <c r="S59" i="1"/>
  <c r="T59" i="1"/>
  <c r="AC63" i="33"/>
  <c r="AC59" i="1"/>
  <c r="AD63" i="33"/>
  <c r="AS59" i="1"/>
  <c r="AE63" i="33"/>
  <c r="BI59" i="1"/>
  <c r="AF63" i="33"/>
  <c r="AI63" i="33"/>
  <c r="AI59" i="1"/>
  <c r="AJ59" i="1"/>
  <c r="AJ63" i="33"/>
  <c r="AY59" i="1"/>
  <c r="AZ59" i="1"/>
  <c r="AK63" i="33"/>
  <c r="BO59" i="1"/>
  <c r="BP59" i="1"/>
  <c r="AL63" i="33"/>
  <c r="K60" i="1"/>
  <c r="K64" i="33"/>
  <c r="AA60" i="1"/>
  <c r="L64" i="33"/>
  <c r="AQ60" i="1"/>
  <c r="M64" i="33"/>
  <c r="BG60" i="1"/>
  <c r="N64" i="33"/>
  <c r="L60" i="1"/>
  <c r="Q64" i="33"/>
  <c r="AB60" i="1"/>
  <c r="R64" i="33"/>
  <c r="AR60" i="1"/>
  <c r="S64" i="33"/>
  <c r="BH60" i="1"/>
  <c r="T64" i="33"/>
  <c r="O60" i="1"/>
  <c r="P60" i="1"/>
  <c r="Q60" i="1"/>
  <c r="W64" i="33"/>
  <c r="AE60" i="1"/>
  <c r="AF60" i="1"/>
  <c r="AG60" i="1"/>
  <c r="X64" i="33"/>
  <c r="AU60" i="1"/>
  <c r="AV60" i="1"/>
  <c r="AW60" i="1"/>
  <c r="Y64" i="33"/>
  <c r="BK60" i="1"/>
  <c r="BL60" i="1"/>
  <c r="BM60" i="1"/>
  <c r="Z64" i="33"/>
  <c r="S60" i="1"/>
  <c r="T60" i="1"/>
  <c r="AC64" i="33"/>
  <c r="AC60" i="1"/>
  <c r="AD64" i="33"/>
  <c r="AS60" i="1"/>
  <c r="AE64" i="33"/>
  <c r="BI60" i="1"/>
  <c r="AF64" i="33"/>
  <c r="AI64" i="33"/>
  <c r="AI60" i="1"/>
  <c r="AJ60" i="1"/>
  <c r="AJ64" i="33"/>
  <c r="AY60" i="1"/>
  <c r="AZ60" i="1"/>
  <c r="AK64" i="33"/>
  <c r="BO60" i="1"/>
  <c r="BP60" i="1"/>
  <c r="AL64" i="33"/>
  <c r="K61" i="1"/>
  <c r="K65" i="33"/>
  <c r="AA61" i="1"/>
  <c r="L65" i="33"/>
  <c r="AQ61" i="1"/>
  <c r="M65" i="33"/>
  <c r="BG61" i="1"/>
  <c r="N65" i="33"/>
  <c r="L61" i="1"/>
  <c r="Q65" i="33"/>
  <c r="AB61" i="1"/>
  <c r="R65" i="33"/>
  <c r="AR61" i="1"/>
  <c r="S65" i="33"/>
  <c r="BH61" i="1"/>
  <c r="T65" i="33"/>
  <c r="O61" i="1"/>
  <c r="P61" i="1"/>
  <c r="Q61" i="1"/>
  <c r="W65" i="33"/>
  <c r="AE61" i="1"/>
  <c r="AF61" i="1"/>
  <c r="AG61" i="1"/>
  <c r="X65" i="33"/>
  <c r="AU61" i="1"/>
  <c r="AV61" i="1"/>
  <c r="AW61" i="1"/>
  <c r="Y65" i="33"/>
  <c r="BK61" i="1"/>
  <c r="BL61" i="1"/>
  <c r="BM61" i="1"/>
  <c r="Z65" i="33"/>
  <c r="S61" i="1"/>
  <c r="T61" i="1"/>
  <c r="AC65" i="33"/>
  <c r="AC61" i="1"/>
  <c r="AD65" i="33"/>
  <c r="AS61" i="1"/>
  <c r="AE65" i="33"/>
  <c r="BI61" i="1"/>
  <c r="AF65" i="33"/>
  <c r="AI65" i="33"/>
  <c r="AI61" i="1"/>
  <c r="AJ61" i="1"/>
  <c r="AJ65" i="33"/>
  <c r="AY61" i="1"/>
  <c r="AZ61" i="1"/>
  <c r="AK65" i="33"/>
  <c r="BO61" i="1"/>
  <c r="BP61" i="1"/>
  <c r="AL65" i="33"/>
  <c r="K62" i="1"/>
  <c r="K66" i="33"/>
  <c r="AA62" i="1"/>
  <c r="L66" i="33"/>
  <c r="AQ62" i="1"/>
  <c r="M66" i="33"/>
  <c r="BG62" i="1"/>
  <c r="N66" i="33"/>
  <c r="L62" i="1"/>
  <c r="Q66" i="33"/>
  <c r="AB62" i="1"/>
  <c r="R66" i="33"/>
  <c r="AR62" i="1"/>
  <c r="S66" i="33"/>
  <c r="BH62" i="1"/>
  <c r="T66" i="33"/>
  <c r="O62" i="1"/>
  <c r="P62" i="1"/>
  <c r="Q62" i="1"/>
  <c r="W66" i="33"/>
  <c r="AE62" i="1"/>
  <c r="AF62" i="1"/>
  <c r="AG62" i="1"/>
  <c r="X66" i="33"/>
  <c r="AU62" i="1"/>
  <c r="AV62" i="1"/>
  <c r="AW62" i="1"/>
  <c r="Y66" i="33"/>
  <c r="BK62" i="1"/>
  <c r="BL62" i="1"/>
  <c r="BM62" i="1"/>
  <c r="Z66" i="33"/>
  <c r="S62" i="1"/>
  <c r="T62" i="1"/>
  <c r="AC66" i="33"/>
  <c r="AC62" i="1"/>
  <c r="AD66" i="33"/>
  <c r="AS62" i="1"/>
  <c r="AE66" i="33"/>
  <c r="BI62" i="1"/>
  <c r="AF66" i="33"/>
  <c r="AI66" i="33"/>
  <c r="AI62" i="1"/>
  <c r="AJ62" i="1"/>
  <c r="AJ66" i="33"/>
  <c r="AY62" i="1"/>
  <c r="AZ62" i="1"/>
  <c r="AK66" i="33"/>
  <c r="BO62" i="1"/>
  <c r="BP62" i="1"/>
  <c r="AL66" i="33"/>
  <c r="K63" i="1"/>
  <c r="K67" i="33"/>
  <c r="AA63" i="1"/>
  <c r="L67" i="33"/>
  <c r="AQ63" i="1"/>
  <c r="M67" i="33"/>
  <c r="BG63" i="1"/>
  <c r="N67" i="33"/>
  <c r="L63" i="1"/>
  <c r="Q67" i="33"/>
  <c r="AB63" i="1"/>
  <c r="R67" i="33"/>
  <c r="AR63" i="1"/>
  <c r="S67" i="33"/>
  <c r="BH63" i="1"/>
  <c r="T67" i="33"/>
  <c r="O63" i="1"/>
  <c r="P63" i="1"/>
  <c r="Q63" i="1"/>
  <c r="W67" i="33"/>
  <c r="AE63" i="1"/>
  <c r="AF63" i="1"/>
  <c r="AG63" i="1"/>
  <c r="X67" i="33"/>
  <c r="AU63" i="1"/>
  <c r="AV63" i="1"/>
  <c r="AW63" i="1"/>
  <c r="Y67" i="33"/>
  <c r="BK63" i="1"/>
  <c r="BL63" i="1"/>
  <c r="BM63" i="1"/>
  <c r="Z67" i="33"/>
  <c r="S63" i="1"/>
  <c r="T63" i="1"/>
  <c r="AC67" i="33"/>
  <c r="AC63" i="1"/>
  <c r="AD67" i="33"/>
  <c r="AS63" i="1"/>
  <c r="AE67" i="33"/>
  <c r="BI63" i="1"/>
  <c r="AF67" i="33"/>
  <c r="AI67" i="33"/>
  <c r="AI63" i="1"/>
  <c r="AJ63" i="1"/>
  <c r="AJ67" i="33"/>
  <c r="AY63" i="1"/>
  <c r="AZ63" i="1"/>
  <c r="AK67" i="33"/>
  <c r="BO63" i="1"/>
  <c r="BP63" i="1"/>
  <c r="AL67" i="33"/>
  <c r="K64" i="1"/>
  <c r="K68" i="33"/>
  <c r="AA64" i="1"/>
  <c r="L68" i="33"/>
  <c r="AQ64" i="1"/>
  <c r="M68" i="33"/>
  <c r="BG64" i="1"/>
  <c r="N68" i="33"/>
  <c r="L64" i="1"/>
  <c r="Q68" i="33"/>
  <c r="AB64" i="1"/>
  <c r="R68" i="33"/>
  <c r="AR64" i="1"/>
  <c r="S68" i="33"/>
  <c r="BH64" i="1"/>
  <c r="T68" i="33"/>
  <c r="O64" i="1"/>
  <c r="P64" i="1"/>
  <c r="Q64" i="1"/>
  <c r="W68" i="33"/>
  <c r="AE64" i="1"/>
  <c r="AF64" i="1"/>
  <c r="AG64" i="1"/>
  <c r="X68" i="33"/>
  <c r="AU64" i="1"/>
  <c r="AV64" i="1"/>
  <c r="AW64" i="1"/>
  <c r="Y68" i="33"/>
  <c r="BK64" i="1"/>
  <c r="BL64" i="1"/>
  <c r="BM64" i="1"/>
  <c r="Z68" i="33"/>
  <c r="S64" i="1"/>
  <c r="T64" i="1"/>
  <c r="AC68" i="33"/>
  <c r="AC64" i="1"/>
  <c r="AD68" i="33"/>
  <c r="AS64" i="1"/>
  <c r="AE68" i="33"/>
  <c r="BI64" i="1"/>
  <c r="AF68" i="33"/>
  <c r="AI68" i="33"/>
  <c r="AI64" i="1"/>
  <c r="AJ64" i="1"/>
  <c r="AJ68" i="33"/>
  <c r="AY64" i="1"/>
  <c r="AZ64" i="1"/>
  <c r="AK68" i="33"/>
  <c r="BO64" i="1"/>
  <c r="BP64" i="1"/>
  <c r="AL68" i="33"/>
  <c r="K65" i="1"/>
  <c r="K69" i="33"/>
  <c r="AA65" i="1"/>
  <c r="L69" i="33"/>
  <c r="AQ65" i="1"/>
  <c r="M69" i="33"/>
  <c r="BG65" i="1"/>
  <c r="N69" i="33"/>
  <c r="L65" i="1"/>
  <c r="Q69" i="33"/>
  <c r="AB65" i="1"/>
  <c r="R69" i="33"/>
  <c r="AR65" i="1"/>
  <c r="S69" i="33"/>
  <c r="BH65" i="1"/>
  <c r="T69" i="33"/>
  <c r="O65" i="1"/>
  <c r="P65" i="1"/>
  <c r="Q65" i="1"/>
  <c r="W69" i="33"/>
  <c r="AE65" i="1"/>
  <c r="AF65" i="1"/>
  <c r="AG65" i="1"/>
  <c r="X69" i="33"/>
  <c r="AU65" i="1"/>
  <c r="AV65" i="1"/>
  <c r="AW65" i="1"/>
  <c r="Y69" i="33"/>
  <c r="BK65" i="1"/>
  <c r="BL65" i="1"/>
  <c r="BM65" i="1"/>
  <c r="Z69" i="33"/>
  <c r="S65" i="1"/>
  <c r="T65" i="1"/>
  <c r="AC69" i="33"/>
  <c r="AC65" i="1"/>
  <c r="AD69" i="33"/>
  <c r="AS65" i="1"/>
  <c r="AE69" i="33"/>
  <c r="BI65" i="1"/>
  <c r="AF69" i="33"/>
  <c r="AI69" i="33"/>
  <c r="AI65" i="1"/>
  <c r="AJ65" i="1"/>
  <c r="AJ69" i="33"/>
  <c r="AY65" i="1"/>
  <c r="AZ65" i="1"/>
  <c r="AK69" i="33"/>
  <c r="BO65" i="1"/>
  <c r="BP65" i="1"/>
  <c r="AL69" i="33"/>
  <c r="K66" i="1"/>
  <c r="K70" i="33"/>
  <c r="AA66" i="1"/>
  <c r="L70" i="33"/>
  <c r="AQ66" i="1"/>
  <c r="M70" i="33"/>
  <c r="BG66" i="1"/>
  <c r="N70" i="33"/>
  <c r="L66" i="1"/>
  <c r="Q70" i="33"/>
  <c r="AB66" i="1"/>
  <c r="R70" i="33"/>
  <c r="AR66" i="1"/>
  <c r="S70" i="33"/>
  <c r="BH66" i="1"/>
  <c r="T70" i="33"/>
  <c r="O66" i="1"/>
  <c r="P66" i="1"/>
  <c r="Q66" i="1"/>
  <c r="W70" i="33"/>
  <c r="AE66" i="1"/>
  <c r="AF66" i="1"/>
  <c r="AG66" i="1"/>
  <c r="X70" i="33"/>
  <c r="AU66" i="1"/>
  <c r="AV66" i="1"/>
  <c r="AW66" i="1"/>
  <c r="Y70" i="33"/>
  <c r="BK66" i="1"/>
  <c r="BL66" i="1"/>
  <c r="BM66" i="1"/>
  <c r="Z70" i="33"/>
  <c r="S66" i="1"/>
  <c r="T66" i="1"/>
  <c r="AC70" i="33"/>
  <c r="AC66" i="1"/>
  <c r="AD70" i="33"/>
  <c r="AS66" i="1"/>
  <c r="AE70" i="33"/>
  <c r="BI66" i="1"/>
  <c r="AF70" i="33"/>
  <c r="AI70" i="33"/>
  <c r="AI66" i="1"/>
  <c r="AJ66" i="1"/>
  <c r="AJ70" i="33"/>
  <c r="AY66" i="1"/>
  <c r="AZ66" i="1"/>
  <c r="AK70" i="33"/>
  <c r="BO66" i="1"/>
  <c r="BP66" i="1"/>
  <c r="AL70" i="33"/>
  <c r="K67" i="1"/>
  <c r="K71" i="33"/>
  <c r="AA67" i="1"/>
  <c r="L71" i="33"/>
  <c r="AQ67" i="1"/>
  <c r="M71" i="33"/>
  <c r="BG67" i="1"/>
  <c r="N71" i="33"/>
  <c r="L67" i="1"/>
  <c r="Q71" i="33"/>
  <c r="AB67" i="1"/>
  <c r="R71" i="33"/>
  <c r="AR67" i="1"/>
  <c r="S71" i="33"/>
  <c r="BH67" i="1"/>
  <c r="T71" i="33"/>
  <c r="O67" i="1"/>
  <c r="P67" i="1"/>
  <c r="Q67" i="1"/>
  <c r="W71" i="33"/>
  <c r="AE67" i="1"/>
  <c r="AF67" i="1"/>
  <c r="AG67" i="1"/>
  <c r="X71" i="33"/>
  <c r="AU67" i="1"/>
  <c r="AV67" i="1"/>
  <c r="AW67" i="1"/>
  <c r="Y71" i="33"/>
  <c r="BK67" i="1"/>
  <c r="BL67" i="1"/>
  <c r="BM67" i="1"/>
  <c r="Z71" i="33"/>
  <c r="S67" i="1"/>
  <c r="T67" i="1"/>
  <c r="AC71" i="33"/>
  <c r="AC67" i="1"/>
  <c r="AD71" i="33"/>
  <c r="AS67" i="1"/>
  <c r="AE71" i="33"/>
  <c r="BI67" i="1"/>
  <c r="AF71" i="33"/>
  <c r="AI71" i="33"/>
  <c r="AI67" i="1"/>
  <c r="AJ67" i="1"/>
  <c r="AJ71" i="33"/>
  <c r="AY67" i="1"/>
  <c r="AZ67" i="1"/>
  <c r="AK71" i="33"/>
  <c r="BO67" i="1"/>
  <c r="BP67" i="1"/>
  <c r="AL71" i="33"/>
  <c r="K68" i="1"/>
  <c r="K72" i="33"/>
  <c r="AA68" i="1"/>
  <c r="L72" i="33"/>
  <c r="AQ68" i="1"/>
  <c r="M72" i="33"/>
  <c r="BG68" i="1"/>
  <c r="N72" i="33"/>
  <c r="L68" i="1"/>
  <c r="Q72" i="33"/>
  <c r="AB68" i="1"/>
  <c r="R72" i="33"/>
  <c r="AR68" i="1"/>
  <c r="S72" i="33"/>
  <c r="BH68" i="1"/>
  <c r="T72" i="33"/>
  <c r="O68" i="1"/>
  <c r="P68" i="1"/>
  <c r="Q68" i="1"/>
  <c r="W72" i="33"/>
  <c r="AE68" i="1"/>
  <c r="AF68" i="1"/>
  <c r="AG68" i="1"/>
  <c r="X72" i="33"/>
  <c r="AU68" i="1"/>
  <c r="AV68" i="1"/>
  <c r="AW68" i="1"/>
  <c r="Y72" i="33"/>
  <c r="BK68" i="1"/>
  <c r="BL68" i="1"/>
  <c r="BM68" i="1"/>
  <c r="Z72" i="33"/>
  <c r="S68" i="1"/>
  <c r="T68" i="1"/>
  <c r="AC72" i="33"/>
  <c r="AC68" i="1"/>
  <c r="AD72" i="33"/>
  <c r="AS68" i="1"/>
  <c r="AE72" i="33"/>
  <c r="BI68" i="1"/>
  <c r="AF72" i="33"/>
  <c r="AI72" i="33"/>
  <c r="AI68" i="1"/>
  <c r="AJ68" i="1"/>
  <c r="AJ72" i="33"/>
  <c r="AY68" i="1"/>
  <c r="AZ68" i="1"/>
  <c r="AK72" i="33"/>
  <c r="BO68" i="1"/>
  <c r="BP68" i="1"/>
  <c r="AL72" i="33"/>
  <c r="K69" i="1"/>
  <c r="K73" i="33"/>
  <c r="AA69" i="1"/>
  <c r="L73" i="33"/>
  <c r="AQ69" i="1"/>
  <c r="M73" i="33"/>
  <c r="BG69" i="1"/>
  <c r="N73" i="33"/>
  <c r="L69" i="1"/>
  <c r="Q73" i="33"/>
  <c r="AB69" i="1"/>
  <c r="R73" i="33"/>
  <c r="AR69" i="1"/>
  <c r="S73" i="33"/>
  <c r="BH69" i="1"/>
  <c r="T73" i="33"/>
  <c r="O69" i="1"/>
  <c r="P69" i="1"/>
  <c r="Q69" i="1"/>
  <c r="W73" i="33"/>
  <c r="AE69" i="1"/>
  <c r="AF69" i="1"/>
  <c r="AG69" i="1"/>
  <c r="X73" i="33"/>
  <c r="AU69" i="1"/>
  <c r="AV69" i="1"/>
  <c r="AW69" i="1"/>
  <c r="Y73" i="33"/>
  <c r="BK69" i="1"/>
  <c r="BL69" i="1"/>
  <c r="BM69" i="1"/>
  <c r="Z73" i="33"/>
  <c r="S69" i="1"/>
  <c r="T69" i="1"/>
  <c r="AC73" i="33"/>
  <c r="AC69" i="1"/>
  <c r="AD73" i="33"/>
  <c r="AS69" i="1"/>
  <c r="AE73" i="33"/>
  <c r="BI69" i="1"/>
  <c r="AF73" i="33"/>
  <c r="AI73" i="33"/>
  <c r="AI69" i="1"/>
  <c r="AJ69" i="1"/>
  <c r="AJ73" i="33"/>
  <c r="AY69" i="1"/>
  <c r="AZ69" i="1"/>
  <c r="AK73" i="33"/>
  <c r="BO69" i="1"/>
  <c r="BP69" i="1"/>
  <c r="AL73" i="33"/>
  <c r="K70" i="1"/>
  <c r="K74" i="33"/>
  <c r="AA70" i="1"/>
  <c r="L74" i="33"/>
  <c r="AQ70" i="1"/>
  <c r="M74" i="33"/>
  <c r="BG70" i="1"/>
  <c r="N74" i="33"/>
  <c r="L70" i="1"/>
  <c r="Q74" i="33"/>
  <c r="AB70" i="1"/>
  <c r="R74" i="33"/>
  <c r="AR70" i="1"/>
  <c r="S74" i="33"/>
  <c r="BH70" i="1"/>
  <c r="T74" i="33"/>
  <c r="O70" i="1"/>
  <c r="P70" i="1"/>
  <c r="Q70" i="1"/>
  <c r="W74" i="33"/>
  <c r="AE70" i="1"/>
  <c r="AF70" i="1"/>
  <c r="AG70" i="1"/>
  <c r="X74" i="33"/>
  <c r="AU70" i="1"/>
  <c r="AV70" i="1"/>
  <c r="AW70" i="1"/>
  <c r="Y74" i="33"/>
  <c r="BK70" i="1"/>
  <c r="BL70" i="1"/>
  <c r="BM70" i="1"/>
  <c r="Z74" i="33"/>
  <c r="S70" i="1"/>
  <c r="T70" i="1"/>
  <c r="AC74" i="33"/>
  <c r="AC70" i="1"/>
  <c r="AD74" i="33"/>
  <c r="AS70" i="1"/>
  <c r="AE74" i="33"/>
  <c r="BI70" i="1"/>
  <c r="AF74" i="33"/>
  <c r="AI74" i="33"/>
  <c r="AI70" i="1"/>
  <c r="AJ70" i="1"/>
  <c r="AJ74" i="33"/>
  <c r="AY70" i="1"/>
  <c r="AZ70" i="1"/>
  <c r="AK74" i="33"/>
  <c r="BO70" i="1"/>
  <c r="BP70" i="1"/>
  <c r="AL74" i="33"/>
  <c r="K71" i="1"/>
  <c r="K75" i="33"/>
  <c r="AA71" i="1"/>
  <c r="L75" i="33"/>
  <c r="AQ71" i="1"/>
  <c r="M75" i="33"/>
  <c r="BG71" i="1"/>
  <c r="N75" i="33"/>
  <c r="L71" i="1"/>
  <c r="Q75" i="33"/>
  <c r="AB71" i="1"/>
  <c r="R75" i="33"/>
  <c r="AR71" i="1"/>
  <c r="S75" i="33"/>
  <c r="BH71" i="1"/>
  <c r="T75" i="33"/>
  <c r="O71" i="1"/>
  <c r="P71" i="1"/>
  <c r="Q71" i="1"/>
  <c r="W75" i="33"/>
  <c r="AE71" i="1"/>
  <c r="AF71" i="1"/>
  <c r="AG71" i="1"/>
  <c r="X75" i="33"/>
  <c r="AU71" i="1"/>
  <c r="AV71" i="1"/>
  <c r="AW71" i="1"/>
  <c r="Y75" i="33"/>
  <c r="BK71" i="1"/>
  <c r="BL71" i="1"/>
  <c r="BM71" i="1"/>
  <c r="Z75" i="33"/>
  <c r="S71" i="1"/>
  <c r="T71" i="1"/>
  <c r="AC75" i="33"/>
  <c r="AC71" i="1"/>
  <c r="AD75" i="33"/>
  <c r="AS71" i="1"/>
  <c r="AE75" i="33"/>
  <c r="BI71" i="1"/>
  <c r="AF75" i="33"/>
  <c r="AI75" i="33"/>
  <c r="AI71" i="1"/>
  <c r="AJ71" i="1"/>
  <c r="AJ75" i="33"/>
  <c r="AY71" i="1"/>
  <c r="AZ71" i="1"/>
  <c r="AK75" i="33"/>
  <c r="BO71" i="1"/>
  <c r="BP71" i="1"/>
  <c r="AL75" i="33"/>
  <c r="K72" i="1"/>
  <c r="K76" i="33"/>
  <c r="AA72" i="1"/>
  <c r="L76" i="33"/>
  <c r="AQ72" i="1"/>
  <c r="M76" i="33"/>
  <c r="BG72" i="1"/>
  <c r="N76" i="33"/>
  <c r="L72" i="1"/>
  <c r="Q76" i="33"/>
  <c r="AB72" i="1"/>
  <c r="R76" i="33"/>
  <c r="AR72" i="1"/>
  <c r="S76" i="33"/>
  <c r="BH72" i="1"/>
  <c r="T76" i="33"/>
  <c r="O72" i="1"/>
  <c r="P72" i="1"/>
  <c r="Q72" i="1"/>
  <c r="W76" i="33"/>
  <c r="AE72" i="1"/>
  <c r="AF72" i="1"/>
  <c r="AG72" i="1"/>
  <c r="X76" i="33"/>
  <c r="AU72" i="1"/>
  <c r="AV72" i="1"/>
  <c r="AW72" i="1"/>
  <c r="Y76" i="33"/>
  <c r="BK72" i="1"/>
  <c r="BL72" i="1"/>
  <c r="BM72" i="1"/>
  <c r="Z76" i="33"/>
  <c r="S72" i="1"/>
  <c r="T72" i="1"/>
  <c r="AC76" i="33"/>
  <c r="AC72" i="1"/>
  <c r="AD76" i="33"/>
  <c r="AS72" i="1"/>
  <c r="AE76" i="33"/>
  <c r="BI72" i="1"/>
  <c r="AF76" i="33"/>
  <c r="AI76" i="33"/>
  <c r="AI72" i="1"/>
  <c r="AJ72" i="1"/>
  <c r="AJ76" i="33"/>
  <c r="AY72" i="1"/>
  <c r="AZ72" i="1"/>
  <c r="AK76" i="33"/>
  <c r="BO72" i="1"/>
  <c r="BP72" i="1"/>
  <c r="AL76" i="33"/>
  <c r="K73" i="1"/>
  <c r="K77" i="33"/>
  <c r="AA73" i="1"/>
  <c r="L77" i="33"/>
  <c r="AQ73" i="1"/>
  <c r="M77" i="33"/>
  <c r="BG73" i="1"/>
  <c r="N77" i="33"/>
  <c r="L73" i="1"/>
  <c r="Q77" i="33"/>
  <c r="AB73" i="1"/>
  <c r="R77" i="33"/>
  <c r="AR73" i="1"/>
  <c r="S77" i="33"/>
  <c r="BH73" i="1"/>
  <c r="T77" i="33"/>
  <c r="O73" i="1"/>
  <c r="P73" i="1"/>
  <c r="Q73" i="1"/>
  <c r="W77" i="33"/>
  <c r="AE73" i="1"/>
  <c r="AF73" i="1"/>
  <c r="AG73" i="1"/>
  <c r="X77" i="33"/>
  <c r="AU73" i="1"/>
  <c r="AV73" i="1"/>
  <c r="AW73" i="1"/>
  <c r="Y77" i="33"/>
  <c r="BK73" i="1"/>
  <c r="BL73" i="1"/>
  <c r="BM73" i="1"/>
  <c r="Z77" i="33"/>
  <c r="S73" i="1"/>
  <c r="T73" i="1"/>
  <c r="AC77" i="33"/>
  <c r="AC73" i="1"/>
  <c r="AD77" i="33"/>
  <c r="AS73" i="1"/>
  <c r="AE77" i="33"/>
  <c r="BI73" i="1"/>
  <c r="AF77" i="33"/>
  <c r="AI77" i="33"/>
  <c r="AI73" i="1"/>
  <c r="AJ73" i="1"/>
  <c r="AJ77" i="33"/>
  <c r="AY73" i="1"/>
  <c r="AZ73" i="1"/>
  <c r="AK77" i="33"/>
  <c r="BO73" i="1"/>
  <c r="BP73" i="1"/>
  <c r="AL77" i="33"/>
  <c r="K74" i="1"/>
  <c r="K78" i="33"/>
  <c r="AA74" i="1"/>
  <c r="L78" i="33"/>
  <c r="AQ74" i="1"/>
  <c r="M78" i="33"/>
  <c r="BG74" i="1"/>
  <c r="N78" i="33"/>
  <c r="L74" i="1"/>
  <c r="Q78" i="33"/>
  <c r="AB74" i="1"/>
  <c r="R78" i="33"/>
  <c r="AR74" i="1"/>
  <c r="S78" i="33"/>
  <c r="BH74" i="1"/>
  <c r="T78" i="33"/>
  <c r="O74" i="1"/>
  <c r="P74" i="1"/>
  <c r="Q74" i="1"/>
  <c r="W78" i="33"/>
  <c r="AE74" i="1"/>
  <c r="AF74" i="1"/>
  <c r="AG74" i="1"/>
  <c r="X78" i="33"/>
  <c r="AU74" i="1"/>
  <c r="AV74" i="1"/>
  <c r="AW74" i="1"/>
  <c r="Y78" i="33"/>
  <c r="BK74" i="1"/>
  <c r="BL74" i="1"/>
  <c r="BM74" i="1"/>
  <c r="Z78" i="33"/>
  <c r="S74" i="1"/>
  <c r="T74" i="1"/>
  <c r="AC78" i="33"/>
  <c r="AC74" i="1"/>
  <c r="AD78" i="33"/>
  <c r="AS74" i="1"/>
  <c r="AE78" i="33"/>
  <c r="BI74" i="1"/>
  <c r="AF78" i="33"/>
  <c r="AI78" i="33"/>
  <c r="AI74" i="1"/>
  <c r="AJ74" i="1"/>
  <c r="AJ78" i="33"/>
  <c r="AY74" i="1"/>
  <c r="AZ74" i="1"/>
  <c r="AK78" i="33"/>
  <c r="BO74" i="1"/>
  <c r="BP74" i="1"/>
  <c r="AL78" i="33"/>
  <c r="K75" i="1"/>
  <c r="K79" i="33"/>
  <c r="AA75" i="1"/>
  <c r="L79" i="33"/>
  <c r="AQ75" i="1"/>
  <c r="M79" i="33"/>
  <c r="BG75" i="1"/>
  <c r="N79" i="33"/>
  <c r="L75" i="1"/>
  <c r="Q79" i="33"/>
  <c r="AB75" i="1"/>
  <c r="R79" i="33"/>
  <c r="AR75" i="1"/>
  <c r="S79" i="33"/>
  <c r="BH75" i="1"/>
  <c r="T79" i="33"/>
  <c r="O75" i="1"/>
  <c r="P75" i="1"/>
  <c r="Q75" i="1"/>
  <c r="W79" i="33"/>
  <c r="AE75" i="1"/>
  <c r="AF75" i="1"/>
  <c r="AG75" i="1"/>
  <c r="X79" i="33"/>
  <c r="AU75" i="1"/>
  <c r="AV75" i="1"/>
  <c r="AW75" i="1"/>
  <c r="Y79" i="33"/>
  <c r="BK75" i="1"/>
  <c r="BL75" i="1"/>
  <c r="BM75" i="1"/>
  <c r="Z79" i="33"/>
  <c r="S75" i="1"/>
  <c r="T75" i="1"/>
  <c r="AC79" i="33"/>
  <c r="AC75" i="1"/>
  <c r="AD79" i="33"/>
  <c r="AS75" i="1"/>
  <c r="AE79" i="33"/>
  <c r="BI75" i="1"/>
  <c r="AF79" i="33"/>
  <c r="AI79" i="33"/>
  <c r="AI75" i="1"/>
  <c r="AJ75" i="1"/>
  <c r="AJ79" i="33"/>
  <c r="AY75" i="1"/>
  <c r="AZ75" i="1"/>
  <c r="AK79" i="33"/>
  <c r="BO75" i="1"/>
  <c r="BP75" i="1"/>
  <c r="AL79" i="33"/>
  <c r="K76" i="1"/>
  <c r="K80" i="33"/>
  <c r="AA76" i="1"/>
  <c r="L80" i="33"/>
  <c r="AQ76" i="1"/>
  <c r="M80" i="33"/>
  <c r="BG76" i="1"/>
  <c r="N80" i="33"/>
  <c r="L76" i="1"/>
  <c r="Q80" i="33"/>
  <c r="AB76" i="1"/>
  <c r="R80" i="33"/>
  <c r="AR76" i="1"/>
  <c r="S80" i="33"/>
  <c r="BH76" i="1"/>
  <c r="T80" i="33"/>
  <c r="O76" i="1"/>
  <c r="P76" i="1"/>
  <c r="Q76" i="1"/>
  <c r="W80" i="33"/>
  <c r="AE76" i="1"/>
  <c r="AF76" i="1"/>
  <c r="AG76" i="1"/>
  <c r="X80" i="33"/>
  <c r="AU76" i="1"/>
  <c r="AV76" i="1"/>
  <c r="AW76" i="1"/>
  <c r="Y80" i="33"/>
  <c r="BK76" i="1"/>
  <c r="BL76" i="1"/>
  <c r="BM76" i="1"/>
  <c r="Z80" i="33"/>
  <c r="S76" i="1"/>
  <c r="T76" i="1"/>
  <c r="AC80" i="33"/>
  <c r="AC76" i="1"/>
  <c r="AD80" i="33"/>
  <c r="AS76" i="1"/>
  <c r="AE80" i="33"/>
  <c r="BI76" i="1"/>
  <c r="AF80" i="33"/>
  <c r="AI80" i="33"/>
  <c r="AI76" i="1"/>
  <c r="AJ76" i="1"/>
  <c r="AJ80" i="33"/>
  <c r="AY76" i="1"/>
  <c r="AZ76" i="1"/>
  <c r="AK80" i="33"/>
  <c r="BO76" i="1"/>
  <c r="BP76" i="1"/>
  <c r="AL80" i="33"/>
  <c r="K77" i="1"/>
  <c r="K81" i="33"/>
  <c r="AA77" i="1"/>
  <c r="L81" i="33"/>
  <c r="AQ77" i="1"/>
  <c r="M81" i="33"/>
  <c r="BG77" i="1"/>
  <c r="N81" i="33"/>
  <c r="L77" i="1"/>
  <c r="Q81" i="33"/>
  <c r="AB77" i="1"/>
  <c r="R81" i="33"/>
  <c r="AR77" i="1"/>
  <c r="S81" i="33"/>
  <c r="BH77" i="1"/>
  <c r="T81" i="33"/>
  <c r="O77" i="1"/>
  <c r="P77" i="1"/>
  <c r="Q77" i="1"/>
  <c r="W81" i="33"/>
  <c r="AE77" i="1"/>
  <c r="AF77" i="1"/>
  <c r="AG77" i="1"/>
  <c r="X81" i="33"/>
  <c r="AU77" i="1"/>
  <c r="AV77" i="1"/>
  <c r="AW77" i="1"/>
  <c r="Y81" i="33"/>
  <c r="BK77" i="1"/>
  <c r="BL77" i="1"/>
  <c r="BM77" i="1"/>
  <c r="Z81" i="33"/>
  <c r="S77" i="1"/>
  <c r="T77" i="1"/>
  <c r="AC81" i="33"/>
  <c r="AC77" i="1"/>
  <c r="AD81" i="33"/>
  <c r="AS77" i="1"/>
  <c r="AE81" i="33"/>
  <c r="BI77" i="1"/>
  <c r="AF81" i="33"/>
  <c r="AI81" i="33"/>
  <c r="AI77" i="1"/>
  <c r="AJ77" i="1"/>
  <c r="AJ81" i="33"/>
  <c r="AY77" i="1"/>
  <c r="AZ77" i="1"/>
  <c r="AK81" i="33"/>
  <c r="BO77" i="1"/>
  <c r="BP77" i="1"/>
  <c r="AL81" i="33"/>
  <c r="K78" i="1"/>
  <c r="K82" i="33"/>
  <c r="AA78" i="1"/>
  <c r="L82" i="33"/>
  <c r="AQ78" i="1"/>
  <c r="M82" i="33"/>
  <c r="BG78" i="1"/>
  <c r="N82" i="33"/>
  <c r="L78" i="1"/>
  <c r="Q82" i="33"/>
  <c r="AB78" i="1"/>
  <c r="R82" i="33"/>
  <c r="AR78" i="1"/>
  <c r="S82" i="33"/>
  <c r="BH78" i="1"/>
  <c r="T82" i="33"/>
  <c r="O78" i="1"/>
  <c r="P78" i="1"/>
  <c r="Q78" i="1"/>
  <c r="W82" i="33"/>
  <c r="AE78" i="1"/>
  <c r="AF78" i="1"/>
  <c r="AG78" i="1"/>
  <c r="X82" i="33"/>
  <c r="AU78" i="1"/>
  <c r="AV78" i="1"/>
  <c r="AW78" i="1"/>
  <c r="Y82" i="33"/>
  <c r="BK78" i="1"/>
  <c r="BL78" i="1"/>
  <c r="BM78" i="1"/>
  <c r="Z82" i="33"/>
  <c r="S78" i="1"/>
  <c r="T78" i="1"/>
  <c r="AC82" i="33"/>
  <c r="AC78" i="1"/>
  <c r="AD82" i="33"/>
  <c r="AS78" i="1"/>
  <c r="AE82" i="33"/>
  <c r="BI78" i="1"/>
  <c r="AF82" i="33"/>
  <c r="AI82" i="33"/>
  <c r="AI78" i="1"/>
  <c r="AJ78" i="1"/>
  <c r="AJ82" i="33"/>
  <c r="AY78" i="1"/>
  <c r="AZ78" i="1"/>
  <c r="AK82" i="33"/>
  <c r="BO78" i="1"/>
  <c r="BP78" i="1"/>
  <c r="AL82" i="33"/>
  <c r="K79" i="1"/>
  <c r="K83" i="33"/>
  <c r="AA79" i="1"/>
  <c r="L83" i="33"/>
  <c r="AQ79" i="1"/>
  <c r="M83" i="33"/>
  <c r="BG79" i="1"/>
  <c r="N83" i="33"/>
  <c r="L79" i="1"/>
  <c r="Q83" i="33"/>
  <c r="AB79" i="1"/>
  <c r="R83" i="33"/>
  <c r="AR79" i="1"/>
  <c r="S83" i="33"/>
  <c r="BH79" i="1"/>
  <c r="T83" i="33"/>
  <c r="O79" i="1"/>
  <c r="P79" i="1"/>
  <c r="Q79" i="1"/>
  <c r="W83" i="33"/>
  <c r="AE79" i="1"/>
  <c r="AF79" i="1"/>
  <c r="AG79" i="1"/>
  <c r="X83" i="33"/>
  <c r="AU79" i="1"/>
  <c r="AV79" i="1"/>
  <c r="AW79" i="1"/>
  <c r="Y83" i="33"/>
  <c r="BK79" i="1"/>
  <c r="BL79" i="1"/>
  <c r="BM79" i="1"/>
  <c r="Z83" i="33"/>
  <c r="S79" i="1"/>
  <c r="T79" i="1"/>
  <c r="AC83" i="33"/>
  <c r="AC79" i="1"/>
  <c r="AD83" i="33"/>
  <c r="AS79" i="1"/>
  <c r="AE83" i="33"/>
  <c r="BI79" i="1"/>
  <c r="AF83" i="33"/>
  <c r="AI83" i="33"/>
  <c r="AI79" i="1"/>
  <c r="AJ79" i="1"/>
  <c r="AJ83" i="33"/>
  <c r="AY79" i="1"/>
  <c r="AZ79" i="1"/>
  <c r="AK83" i="33"/>
  <c r="BO79" i="1"/>
  <c r="BP79" i="1"/>
  <c r="AL83" i="33"/>
  <c r="K80" i="1"/>
  <c r="K84" i="33"/>
  <c r="AA80" i="1"/>
  <c r="L84" i="33"/>
  <c r="AQ80" i="1"/>
  <c r="M84" i="33"/>
  <c r="BG80" i="1"/>
  <c r="N84" i="33"/>
  <c r="L80" i="1"/>
  <c r="Q84" i="33"/>
  <c r="AB80" i="1"/>
  <c r="R84" i="33"/>
  <c r="AR80" i="1"/>
  <c r="S84" i="33"/>
  <c r="BH80" i="1"/>
  <c r="T84" i="33"/>
  <c r="O80" i="1"/>
  <c r="P80" i="1"/>
  <c r="Q80" i="1"/>
  <c r="W84" i="33"/>
  <c r="AE80" i="1"/>
  <c r="AF80" i="1"/>
  <c r="AG80" i="1"/>
  <c r="X84" i="33"/>
  <c r="AU80" i="1"/>
  <c r="AV80" i="1"/>
  <c r="AW80" i="1"/>
  <c r="Y84" i="33"/>
  <c r="BK80" i="1"/>
  <c r="BL80" i="1"/>
  <c r="BM80" i="1"/>
  <c r="Z84" i="33"/>
  <c r="S80" i="1"/>
  <c r="T80" i="1"/>
  <c r="AC84" i="33"/>
  <c r="AC80" i="1"/>
  <c r="AD84" i="33"/>
  <c r="AS80" i="1"/>
  <c r="AE84" i="33"/>
  <c r="BI80" i="1"/>
  <c r="AF84" i="33"/>
  <c r="AI84" i="33"/>
  <c r="AI80" i="1"/>
  <c r="AJ80" i="1"/>
  <c r="AJ84" i="33"/>
  <c r="AY80" i="1"/>
  <c r="AZ80" i="1"/>
  <c r="AK84" i="33"/>
  <c r="BO80" i="1"/>
  <c r="BP80" i="1"/>
  <c r="AL84" i="33"/>
  <c r="K81" i="1"/>
  <c r="K85" i="33"/>
  <c r="AA81" i="1"/>
  <c r="L85" i="33"/>
  <c r="AQ81" i="1"/>
  <c r="M85" i="33"/>
  <c r="BG81" i="1"/>
  <c r="N85" i="33"/>
  <c r="L81" i="1"/>
  <c r="Q85" i="33"/>
  <c r="AB81" i="1"/>
  <c r="R85" i="33"/>
  <c r="AR81" i="1"/>
  <c r="S85" i="33"/>
  <c r="BH81" i="1"/>
  <c r="T85" i="33"/>
  <c r="O81" i="1"/>
  <c r="P81" i="1"/>
  <c r="Q81" i="1"/>
  <c r="W85" i="33"/>
  <c r="AE81" i="1"/>
  <c r="AF81" i="1"/>
  <c r="AG81" i="1"/>
  <c r="X85" i="33"/>
  <c r="AU81" i="1"/>
  <c r="AV81" i="1"/>
  <c r="AW81" i="1"/>
  <c r="Y85" i="33"/>
  <c r="BK81" i="1"/>
  <c r="BL81" i="1"/>
  <c r="BM81" i="1"/>
  <c r="Z85" i="33"/>
  <c r="S81" i="1"/>
  <c r="T81" i="1"/>
  <c r="AC85" i="33"/>
  <c r="AC81" i="1"/>
  <c r="AD85" i="33"/>
  <c r="AS81" i="1"/>
  <c r="AE85" i="33"/>
  <c r="BI81" i="1"/>
  <c r="AF85" i="33"/>
  <c r="AI85" i="33"/>
  <c r="AI81" i="1"/>
  <c r="AJ81" i="1"/>
  <c r="AJ85" i="33"/>
  <c r="AY81" i="1"/>
  <c r="AZ81" i="1"/>
  <c r="AK85" i="33"/>
  <c r="BO81" i="1"/>
  <c r="BP81" i="1"/>
  <c r="AL85" i="33"/>
  <c r="K82" i="1"/>
  <c r="K86" i="33"/>
  <c r="AA82" i="1"/>
  <c r="L86" i="33"/>
  <c r="AQ82" i="1"/>
  <c r="M86" i="33"/>
  <c r="BG82" i="1"/>
  <c r="N86" i="33"/>
  <c r="L82" i="1"/>
  <c r="Q86" i="33"/>
  <c r="AB82" i="1"/>
  <c r="R86" i="33"/>
  <c r="AR82" i="1"/>
  <c r="S86" i="33"/>
  <c r="BH82" i="1"/>
  <c r="T86" i="33"/>
  <c r="O82" i="1"/>
  <c r="P82" i="1"/>
  <c r="Q82" i="1"/>
  <c r="W86" i="33"/>
  <c r="AE82" i="1"/>
  <c r="AF82" i="1"/>
  <c r="AG82" i="1"/>
  <c r="X86" i="33"/>
  <c r="AU82" i="1"/>
  <c r="AV82" i="1"/>
  <c r="AW82" i="1"/>
  <c r="Y86" i="33"/>
  <c r="BK82" i="1"/>
  <c r="BL82" i="1"/>
  <c r="BM82" i="1"/>
  <c r="Z86" i="33"/>
  <c r="S82" i="1"/>
  <c r="T82" i="1"/>
  <c r="AC86" i="33"/>
  <c r="AC82" i="1"/>
  <c r="AD86" i="33"/>
  <c r="AS82" i="1"/>
  <c r="AE86" i="33"/>
  <c r="BI82" i="1"/>
  <c r="AF86" i="33"/>
  <c r="AI86" i="33"/>
  <c r="AI82" i="1"/>
  <c r="AJ82" i="1"/>
  <c r="AJ86" i="33"/>
  <c r="AY82" i="1"/>
  <c r="AZ82" i="1"/>
  <c r="AK86" i="33"/>
  <c r="BO82" i="1"/>
  <c r="BP82" i="1"/>
  <c r="AL86" i="33"/>
  <c r="K83" i="1"/>
  <c r="K87" i="33"/>
  <c r="AA83" i="1"/>
  <c r="L87" i="33"/>
  <c r="AQ83" i="1"/>
  <c r="M87" i="33"/>
  <c r="BG83" i="1"/>
  <c r="N87" i="33"/>
  <c r="L83" i="1"/>
  <c r="Q87" i="33"/>
  <c r="AB83" i="1"/>
  <c r="R87" i="33"/>
  <c r="AR83" i="1"/>
  <c r="S87" i="33"/>
  <c r="BH83" i="1"/>
  <c r="T87" i="33"/>
  <c r="O83" i="1"/>
  <c r="P83" i="1"/>
  <c r="Q83" i="1"/>
  <c r="W87" i="33"/>
  <c r="AE83" i="1"/>
  <c r="AF83" i="1"/>
  <c r="AG83" i="1"/>
  <c r="X87" i="33"/>
  <c r="AU83" i="1"/>
  <c r="AV83" i="1"/>
  <c r="AW83" i="1"/>
  <c r="Y87" i="33"/>
  <c r="BK83" i="1"/>
  <c r="BL83" i="1"/>
  <c r="BM83" i="1"/>
  <c r="Z87" i="33"/>
  <c r="S83" i="1"/>
  <c r="T83" i="1"/>
  <c r="AC87" i="33"/>
  <c r="AC83" i="1"/>
  <c r="AD87" i="33"/>
  <c r="AS83" i="1"/>
  <c r="AE87" i="33"/>
  <c r="BI83" i="1"/>
  <c r="AF87" i="33"/>
  <c r="AI87" i="33"/>
  <c r="AI83" i="1"/>
  <c r="AJ83" i="1"/>
  <c r="AJ87" i="33"/>
  <c r="AY83" i="1"/>
  <c r="AZ83" i="1"/>
  <c r="AK87" i="33"/>
  <c r="BO83" i="1"/>
  <c r="BP83" i="1"/>
  <c r="AL87" i="33"/>
  <c r="K84" i="1"/>
  <c r="K88" i="33"/>
  <c r="AA84" i="1"/>
  <c r="L88" i="33"/>
  <c r="AQ84" i="1"/>
  <c r="M88" i="33"/>
  <c r="BG84" i="1"/>
  <c r="N88" i="33"/>
  <c r="L84" i="1"/>
  <c r="Q88" i="33"/>
  <c r="AB84" i="1"/>
  <c r="R88" i="33"/>
  <c r="AR84" i="1"/>
  <c r="S88" i="33"/>
  <c r="BH84" i="1"/>
  <c r="T88" i="33"/>
  <c r="O84" i="1"/>
  <c r="P84" i="1"/>
  <c r="Q84" i="1"/>
  <c r="W88" i="33"/>
  <c r="AE84" i="1"/>
  <c r="AF84" i="1"/>
  <c r="AG84" i="1"/>
  <c r="X88" i="33"/>
  <c r="AU84" i="1"/>
  <c r="AV84" i="1"/>
  <c r="AW84" i="1"/>
  <c r="Y88" i="33"/>
  <c r="BK84" i="1"/>
  <c r="BL84" i="1"/>
  <c r="BM84" i="1"/>
  <c r="Z88" i="33"/>
  <c r="S84" i="1"/>
  <c r="T84" i="1"/>
  <c r="AC88" i="33"/>
  <c r="AC84" i="1"/>
  <c r="AD88" i="33"/>
  <c r="AS84" i="1"/>
  <c r="AE88" i="33"/>
  <c r="BI84" i="1"/>
  <c r="AF88" i="33"/>
  <c r="AI88" i="33"/>
  <c r="AI84" i="1"/>
  <c r="AJ84" i="1"/>
  <c r="AJ88" i="33"/>
  <c r="AY84" i="1"/>
  <c r="AZ84" i="1"/>
  <c r="AK88" i="33"/>
  <c r="BO84" i="1"/>
  <c r="BP84" i="1"/>
  <c r="AL88" i="33"/>
  <c r="K85" i="1"/>
  <c r="K89" i="33"/>
  <c r="AA85" i="1"/>
  <c r="L89" i="33"/>
  <c r="AQ85" i="1"/>
  <c r="M89" i="33"/>
  <c r="BG85" i="1"/>
  <c r="N89" i="33"/>
  <c r="L85" i="1"/>
  <c r="Q89" i="33"/>
  <c r="AB85" i="1"/>
  <c r="R89" i="33"/>
  <c r="AR85" i="1"/>
  <c r="S89" i="33"/>
  <c r="BH85" i="1"/>
  <c r="T89" i="33"/>
  <c r="O85" i="1"/>
  <c r="P85" i="1"/>
  <c r="Q85" i="1"/>
  <c r="W89" i="33"/>
  <c r="AE85" i="1"/>
  <c r="AF85" i="1"/>
  <c r="AG85" i="1"/>
  <c r="X89" i="33"/>
  <c r="AU85" i="1"/>
  <c r="AV85" i="1"/>
  <c r="AW85" i="1"/>
  <c r="Y89" i="33"/>
  <c r="BK85" i="1"/>
  <c r="BL85" i="1"/>
  <c r="BM85" i="1"/>
  <c r="Z89" i="33"/>
  <c r="S85" i="1"/>
  <c r="T85" i="1"/>
  <c r="AC89" i="33"/>
  <c r="AC85" i="1"/>
  <c r="AD89" i="33"/>
  <c r="AS85" i="1"/>
  <c r="AE89" i="33"/>
  <c r="BI85" i="1"/>
  <c r="AF89" i="33"/>
  <c r="AI89" i="33"/>
  <c r="AI85" i="1"/>
  <c r="AJ85" i="1"/>
  <c r="AJ89" i="33"/>
  <c r="AY85" i="1"/>
  <c r="AZ85" i="1"/>
  <c r="AK89" i="33"/>
  <c r="BO85" i="1"/>
  <c r="BP85" i="1"/>
  <c r="AL89" i="33"/>
  <c r="K86" i="1"/>
  <c r="K90" i="33"/>
  <c r="AA86" i="1"/>
  <c r="L90" i="33"/>
  <c r="AQ86" i="1"/>
  <c r="M90" i="33"/>
  <c r="BG86" i="1"/>
  <c r="N90" i="33"/>
  <c r="L86" i="1"/>
  <c r="Q90" i="33"/>
  <c r="AB86" i="1"/>
  <c r="R90" i="33"/>
  <c r="AR86" i="1"/>
  <c r="S90" i="33"/>
  <c r="BH86" i="1"/>
  <c r="T90" i="33"/>
  <c r="O86" i="1"/>
  <c r="P86" i="1"/>
  <c r="Q86" i="1"/>
  <c r="W90" i="33"/>
  <c r="AE86" i="1"/>
  <c r="AF86" i="1"/>
  <c r="AG86" i="1"/>
  <c r="X90" i="33"/>
  <c r="AU86" i="1"/>
  <c r="AV86" i="1"/>
  <c r="AW86" i="1"/>
  <c r="Y90" i="33"/>
  <c r="BK86" i="1"/>
  <c r="BL86" i="1"/>
  <c r="BM86" i="1"/>
  <c r="Z90" i="33"/>
  <c r="S86" i="1"/>
  <c r="T86" i="1"/>
  <c r="AC90" i="33"/>
  <c r="AC86" i="1"/>
  <c r="AD90" i="33"/>
  <c r="AS86" i="1"/>
  <c r="AE90" i="33"/>
  <c r="BI86" i="1"/>
  <c r="AF90" i="33"/>
  <c r="AI90" i="33"/>
  <c r="AI86" i="1"/>
  <c r="AJ86" i="1"/>
  <c r="AJ90" i="33"/>
  <c r="AY86" i="1"/>
  <c r="AZ86" i="1"/>
  <c r="AK90" i="33"/>
  <c r="BO86" i="1"/>
  <c r="BP86" i="1"/>
  <c r="AL90" i="33"/>
  <c r="K87" i="1"/>
  <c r="K91" i="33"/>
  <c r="AA87" i="1"/>
  <c r="L91" i="33"/>
  <c r="AQ87" i="1"/>
  <c r="M91" i="33"/>
  <c r="BG87" i="1"/>
  <c r="N91" i="33"/>
  <c r="L87" i="1"/>
  <c r="Q91" i="33"/>
  <c r="AB87" i="1"/>
  <c r="R91" i="33"/>
  <c r="AR87" i="1"/>
  <c r="S91" i="33"/>
  <c r="BH87" i="1"/>
  <c r="T91" i="33"/>
  <c r="O87" i="1"/>
  <c r="P87" i="1"/>
  <c r="Q87" i="1"/>
  <c r="W91" i="33"/>
  <c r="AE87" i="1"/>
  <c r="AF87" i="1"/>
  <c r="AG87" i="1"/>
  <c r="X91" i="33"/>
  <c r="AU87" i="1"/>
  <c r="AV87" i="1"/>
  <c r="AW87" i="1"/>
  <c r="Y91" i="33"/>
  <c r="BK87" i="1"/>
  <c r="BL87" i="1"/>
  <c r="BM87" i="1"/>
  <c r="Z91" i="33"/>
  <c r="S87" i="1"/>
  <c r="T87" i="1"/>
  <c r="AC91" i="33"/>
  <c r="AC87" i="1"/>
  <c r="AD91" i="33"/>
  <c r="AS87" i="1"/>
  <c r="AE91" i="33"/>
  <c r="BI87" i="1"/>
  <c r="AF91" i="33"/>
  <c r="AI91" i="33"/>
  <c r="AI87" i="1"/>
  <c r="AJ87" i="1"/>
  <c r="AJ91" i="33"/>
  <c r="AY87" i="1"/>
  <c r="AZ87" i="1"/>
  <c r="AK91" i="33"/>
  <c r="BO87" i="1"/>
  <c r="BP87" i="1"/>
  <c r="AL91" i="33"/>
  <c r="K88" i="1"/>
  <c r="K92" i="33"/>
  <c r="AA88" i="1"/>
  <c r="L92" i="33"/>
  <c r="AQ88" i="1"/>
  <c r="M92" i="33"/>
  <c r="BG88" i="1"/>
  <c r="N92" i="33"/>
  <c r="L88" i="1"/>
  <c r="Q92" i="33"/>
  <c r="AB88" i="1"/>
  <c r="R92" i="33"/>
  <c r="AR88" i="1"/>
  <c r="S92" i="33"/>
  <c r="BH88" i="1"/>
  <c r="T92" i="33"/>
  <c r="O88" i="1"/>
  <c r="P88" i="1"/>
  <c r="Q88" i="1"/>
  <c r="W92" i="33"/>
  <c r="AE88" i="1"/>
  <c r="AF88" i="1"/>
  <c r="AG88" i="1"/>
  <c r="X92" i="33"/>
  <c r="AU88" i="1"/>
  <c r="AV88" i="1"/>
  <c r="AW88" i="1"/>
  <c r="Y92" i="33"/>
  <c r="BK88" i="1"/>
  <c r="BL88" i="1"/>
  <c r="BM88" i="1"/>
  <c r="Z92" i="33"/>
  <c r="S88" i="1"/>
  <c r="T88" i="1"/>
  <c r="AC92" i="33"/>
  <c r="AC88" i="1"/>
  <c r="AD92" i="33"/>
  <c r="AS88" i="1"/>
  <c r="AE92" i="33"/>
  <c r="BI88" i="1"/>
  <c r="AF92" i="33"/>
  <c r="AI92" i="33"/>
  <c r="AI88" i="1"/>
  <c r="AJ88" i="1"/>
  <c r="AJ92" i="33"/>
  <c r="AY88" i="1"/>
  <c r="AZ88" i="1"/>
  <c r="AK92" i="33"/>
  <c r="BO88" i="1"/>
  <c r="BP88" i="1"/>
  <c r="AL92" i="33"/>
  <c r="K89" i="1"/>
  <c r="K93" i="33"/>
  <c r="AA89" i="1"/>
  <c r="L93" i="33"/>
  <c r="AQ89" i="1"/>
  <c r="M93" i="33"/>
  <c r="BG89" i="1"/>
  <c r="N93" i="33"/>
  <c r="L89" i="1"/>
  <c r="Q93" i="33"/>
  <c r="AB89" i="1"/>
  <c r="R93" i="33"/>
  <c r="AR89" i="1"/>
  <c r="S93" i="33"/>
  <c r="BH89" i="1"/>
  <c r="T93" i="33"/>
  <c r="O89" i="1"/>
  <c r="P89" i="1"/>
  <c r="Q89" i="1"/>
  <c r="W93" i="33"/>
  <c r="AE89" i="1"/>
  <c r="AF89" i="1"/>
  <c r="AG89" i="1"/>
  <c r="X93" i="33"/>
  <c r="AU89" i="1"/>
  <c r="AV89" i="1"/>
  <c r="AW89" i="1"/>
  <c r="Y93" i="33"/>
  <c r="BK89" i="1"/>
  <c r="BL89" i="1"/>
  <c r="BM89" i="1"/>
  <c r="Z93" i="33"/>
  <c r="S89" i="1"/>
  <c r="T89" i="1"/>
  <c r="AC93" i="33"/>
  <c r="AC89" i="1"/>
  <c r="AD93" i="33"/>
  <c r="AS89" i="1"/>
  <c r="AE93" i="33"/>
  <c r="BI89" i="1"/>
  <c r="AF93" i="33"/>
  <c r="AI93" i="33"/>
  <c r="AI89" i="1"/>
  <c r="AJ89" i="1"/>
  <c r="AJ93" i="33"/>
  <c r="AY89" i="1"/>
  <c r="AZ89" i="1"/>
  <c r="AK93" i="33"/>
  <c r="BO89" i="1"/>
  <c r="BP89" i="1"/>
  <c r="AL93" i="33"/>
  <c r="K90" i="1"/>
  <c r="K94" i="33"/>
  <c r="AA90" i="1"/>
  <c r="L94" i="33"/>
  <c r="AQ90" i="1"/>
  <c r="M94" i="33"/>
  <c r="BG90" i="1"/>
  <c r="N94" i="33"/>
  <c r="L90" i="1"/>
  <c r="Q94" i="33"/>
  <c r="AB90" i="1"/>
  <c r="R94" i="33"/>
  <c r="AR90" i="1"/>
  <c r="S94" i="33"/>
  <c r="BH90" i="1"/>
  <c r="T94" i="33"/>
  <c r="O90" i="1"/>
  <c r="P90" i="1"/>
  <c r="Q90" i="1"/>
  <c r="W94" i="33"/>
  <c r="AE90" i="1"/>
  <c r="AF90" i="1"/>
  <c r="AG90" i="1"/>
  <c r="X94" i="33"/>
  <c r="AU90" i="1"/>
  <c r="AV90" i="1"/>
  <c r="AW90" i="1"/>
  <c r="Y94" i="33"/>
  <c r="BK90" i="1"/>
  <c r="BL90" i="1"/>
  <c r="BM90" i="1"/>
  <c r="Z94" i="33"/>
  <c r="S90" i="1"/>
  <c r="T90" i="1"/>
  <c r="AC94" i="33"/>
  <c r="AC90" i="1"/>
  <c r="AD94" i="33"/>
  <c r="AS90" i="1"/>
  <c r="AE94" i="33"/>
  <c r="BI90" i="1"/>
  <c r="AF94" i="33"/>
  <c r="AI94" i="33"/>
  <c r="AI90" i="1"/>
  <c r="AJ90" i="1"/>
  <c r="AJ94" i="33"/>
  <c r="AY90" i="1"/>
  <c r="AZ90" i="1"/>
  <c r="AK94" i="33"/>
  <c r="BO90" i="1"/>
  <c r="BP90" i="1"/>
  <c r="AL94" i="33"/>
  <c r="K91" i="1"/>
  <c r="K95" i="33"/>
  <c r="AA91" i="1"/>
  <c r="L95" i="33"/>
  <c r="AQ91" i="1"/>
  <c r="M95" i="33"/>
  <c r="BG91" i="1"/>
  <c r="N95" i="33"/>
  <c r="L91" i="1"/>
  <c r="Q95" i="33"/>
  <c r="AB91" i="1"/>
  <c r="R95" i="33"/>
  <c r="AR91" i="1"/>
  <c r="S95" i="33"/>
  <c r="BH91" i="1"/>
  <c r="T95" i="33"/>
  <c r="O91" i="1"/>
  <c r="P91" i="1"/>
  <c r="Q91" i="1"/>
  <c r="W95" i="33"/>
  <c r="AE91" i="1"/>
  <c r="AF91" i="1"/>
  <c r="AG91" i="1"/>
  <c r="X95" i="33"/>
  <c r="AU91" i="1"/>
  <c r="AV91" i="1"/>
  <c r="AW91" i="1"/>
  <c r="Y95" i="33"/>
  <c r="BK91" i="1"/>
  <c r="BL91" i="1"/>
  <c r="BM91" i="1"/>
  <c r="Z95" i="33"/>
  <c r="S91" i="1"/>
  <c r="T91" i="1"/>
  <c r="AC95" i="33"/>
  <c r="AC91" i="1"/>
  <c r="AD95" i="33"/>
  <c r="AS91" i="1"/>
  <c r="AE95" i="33"/>
  <c r="BI91" i="1"/>
  <c r="AF95" i="33"/>
  <c r="AI95" i="33"/>
  <c r="AI91" i="1"/>
  <c r="AJ91" i="1"/>
  <c r="AJ95" i="33"/>
  <c r="AY91" i="1"/>
  <c r="AZ91" i="1"/>
  <c r="AK95" i="33"/>
  <c r="BO91" i="1"/>
  <c r="BP91" i="1"/>
  <c r="AL95" i="33"/>
  <c r="K92" i="1"/>
  <c r="K96" i="33"/>
  <c r="AA92" i="1"/>
  <c r="L96" i="33"/>
  <c r="AQ92" i="1"/>
  <c r="M96" i="33"/>
  <c r="BG92" i="1"/>
  <c r="N96" i="33"/>
  <c r="L92" i="1"/>
  <c r="Q96" i="33"/>
  <c r="AB92" i="1"/>
  <c r="R96" i="33"/>
  <c r="AR92" i="1"/>
  <c r="S96" i="33"/>
  <c r="BH92" i="1"/>
  <c r="T96" i="33"/>
  <c r="O92" i="1"/>
  <c r="P92" i="1"/>
  <c r="Q92" i="1"/>
  <c r="W96" i="33"/>
  <c r="AE92" i="1"/>
  <c r="AF92" i="1"/>
  <c r="AG92" i="1"/>
  <c r="X96" i="33"/>
  <c r="AU92" i="1"/>
  <c r="AV92" i="1"/>
  <c r="AW92" i="1"/>
  <c r="Y96" i="33"/>
  <c r="BK92" i="1"/>
  <c r="BL92" i="1"/>
  <c r="BM92" i="1"/>
  <c r="Z96" i="33"/>
  <c r="S92" i="1"/>
  <c r="T92" i="1"/>
  <c r="AC96" i="33"/>
  <c r="AC92" i="1"/>
  <c r="AD96" i="33"/>
  <c r="AS92" i="1"/>
  <c r="AE96" i="33"/>
  <c r="BI92" i="1"/>
  <c r="AF96" i="33"/>
  <c r="AI96" i="33"/>
  <c r="AI92" i="1"/>
  <c r="AJ92" i="1"/>
  <c r="AJ96" i="33"/>
  <c r="AY92" i="1"/>
  <c r="AZ92" i="1"/>
  <c r="AK96" i="33"/>
  <c r="BO92" i="1"/>
  <c r="BP92" i="1"/>
  <c r="AL96" i="33"/>
  <c r="K93" i="1"/>
  <c r="K97" i="33"/>
  <c r="AA93" i="1"/>
  <c r="L97" i="33"/>
  <c r="AQ93" i="1"/>
  <c r="M97" i="33"/>
  <c r="BG93" i="1"/>
  <c r="N97" i="33"/>
  <c r="L93" i="1"/>
  <c r="Q97" i="33"/>
  <c r="AB93" i="1"/>
  <c r="R97" i="33"/>
  <c r="AR93" i="1"/>
  <c r="S97" i="33"/>
  <c r="BH93" i="1"/>
  <c r="T97" i="33"/>
  <c r="O93" i="1"/>
  <c r="P93" i="1"/>
  <c r="Q93" i="1"/>
  <c r="W97" i="33"/>
  <c r="AE93" i="1"/>
  <c r="AF93" i="1"/>
  <c r="AG93" i="1"/>
  <c r="X97" i="33"/>
  <c r="AU93" i="1"/>
  <c r="AV93" i="1"/>
  <c r="AW93" i="1"/>
  <c r="Y97" i="33"/>
  <c r="BK93" i="1"/>
  <c r="BL93" i="1"/>
  <c r="BM93" i="1"/>
  <c r="Z97" i="33"/>
  <c r="S93" i="1"/>
  <c r="T93" i="1"/>
  <c r="AC97" i="33"/>
  <c r="AC93" i="1"/>
  <c r="AD97" i="33"/>
  <c r="AS93" i="1"/>
  <c r="AE97" i="33"/>
  <c r="BI93" i="1"/>
  <c r="AF97" i="33"/>
  <c r="AI97" i="33"/>
  <c r="AI93" i="1"/>
  <c r="AJ93" i="1"/>
  <c r="AJ97" i="33"/>
  <c r="AY93" i="1"/>
  <c r="AZ93" i="1"/>
  <c r="AK97" i="33"/>
  <c r="BO93" i="1"/>
  <c r="BP93" i="1"/>
  <c r="AL97" i="33"/>
  <c r="K94" i="1"/>
  <c r="K98" i="33"/>
  <c r="AA94" i="1"/>
  <c r="L98" i="33"/>
  <c r="AQ94" i="1"/>
  <c r="M98" i="33"/>
  <c r="BG94" i="1"/>
  <c r="N98" i="33"/>
  <c r="L94" i="1"/>
  <c r="Q98" i="33"/>
  <c r="AB94" i="1"/>
  <c r="R98" i="33"/>
  <c r="AR94" i="1"/>
  <c r="S98" i="33"/>
  <c r="BH94" i="1"/>
  <c r="T98" i="33"/>
  <c r="O94" i="1"/>
  <c r="P94" i="1"/>
  <c r="Q94" i="1"/>
  <c r="W98" i="33"/>
  <c r="AE94" i="1"/>
  <c r="AF94" i="1"/>
  <c r="AG94" i="1"/>
  <c r="X98" i="33"/>
  <c r="AU94" i="1"/>
  <c r="AV94" i="1"/>
  <c r="AW94" i="1"/>
  <c r="Y98" i="33"/>
  <c r="BK94" i="1"/>
  <c r="BL94" i="1"/>
  <c r="BM94" i="1"/>
  <c r="Z98" i="33"/>
  <c r="S94" i="1"/>
  <c r="T94" i="1"/>
  <c r="AC98" i="33"/>
  <c r="AC94" i="1"/>
  <c r="AD98" i="33"/>
  <c r="AS94" i="1"/>
  <c r="AE98" i="33"/>
  <c r="BI94" i="1"/>
  <c r="AF98" i="33"/>
  <c r="AI98" i="33"/>
  <c r="AI94" i="1"/>
  <c r="AJ94" i="1"/>
  <c r="AJ98" i="33"/>
  <c r="AY94" i="1"/>
  <c r="AZ94" i="1"/>
  <c r="AK98" i="33"/>
  <c r="BO94" i="1"/>
  <c r="BP94" i="1"/>
  <c r="AL98" i="33"/>
  <c r="K95" i="1"/>
  <c r="K99" i="33"/>
  <c r="AA95" i="1"/>
  <c r="L99" i="33"/>
  <c r="AQ95" i="1"/>
  <c r="M99" i="33"/>
  <c r="BG95" i="1"/>
  <c r="N99" i="33"/>
  <c r="L95" i="1"/>
  <c r="Q99" i="33"/>
  <c r="AB95" i="1"/>
  <c r="R99" i="33"/>
  <c r="AR95" i="1"/>
  <c r="S99" i="33"/>
  <c r="BH95" i="1"/>
  <c r="T99" i="33"/>
  <c r="O95" i="1"/>
  <c r="P95" i="1"/>
  <c r="Q95" i="1"/>
  <c r="W99" i="33"/>
  <c r="AE95" i="1"/>
  <c r="AF95" i="1"/>
  <c r="AG95" i="1"/>
  <c r="X99" i="33"/>
  <c r="AU95" i="1"/>
  <c r="AV95" i="1"/>
  <c r="AW95" i="1"/>
  <c r="Y99" i="33"/>
  <c r="BK95" i="1"/>
  <c r="BL95" i="1"/>
  <c r="BM95" i="1"/>
  <c r="Z99" i="33"/>
  <c r="S95" i="1"/>
  <c r="T95" i="1"/>
  <c r="AC99" i="33"/>
  <c r="AC95" i="1"/>
  <c r="AD99" i="33"/>
  <c r="AS95" i="1"/>
  <c r="AE99" i="33"/>
  <c r="BI95" i="1"/>
  <c r="AF99" i="33"/>
  <c r="AI99" i="33"/>
  <c r="AI95" i="1"/>
  <c r="AJ95" i="1"/>
  <c r="AJ99" i="33"/>
  <c r="AY95" i="1"/>
  <c r="AZ95" i="1"/>
  <c r="AK99" i="33"/>
  <c r="BO95" i="1"/>
  <c r="BP95" i="1"/>
  <c r="AL99" i="33"/>
  <c r="K96" i="1"/>
  <c r="K100" i="33"/>
  <c r="AA96" i="1"/>
  <c r="L100" i="33"/>
  <c r="AQ96" i="1"/>
  <c r="M100" i="33"/>
  <c r="BG96" i="1"/>
  <c r="N100" i="33"/>
  <c r="L96" i="1"/>
  <c r="Q100" i="33"/>
  <c r="AB96" i="1"/>
  <c r="R100" i="33"/>
  <c r="AR96" i="1"/>
  <c r="S100" i="33"/>
  <c r="BH96" i="1"/>
  <c r="T100" i="33"/>
  <c r="O96" i="1"/>
  <c r="P96" i="1"/>
  <c r="Q96" i="1"/>
  <c r="W100" i="33"/>
  <c r="AE96" i="1"/>
  <c r="AF96" i="1"/>
  <c r="AG96" i="1"/>
  <c r="X100" i="33"/>
  <c r="AU96" i="1"/>
  <c r="AV96" i="1"/>
  <c r="AW96" i="1"/>
  <c r="Y100" i="33"/>
  <c r="BK96" i="1"/>
  <c r="BL96" i="1"/>
  <c r="BM96" i="1"/>
  <c r="Z100" i="33"/>
  <c r="S96" i="1"/>
  <c r="T96" i="1"/>
  <c r="AC100" i="33"/>
  <c r="AC96" i="1"/>
  <c r="AD100" i="33"/>
  <c r="AS96" i="1"/>
  <c r="AE100" i="33"/>
  <c r="BI96" i="1"/>
  <c r="AF100" i="33"/>
  <c r="AI100" i="33"/>
  <c r="AI96" i="1"/>
  <c r="AJ96" i="1"/>
  <c r="AJ100" i="33"/>
  <c r="AY96" i="1"/>
  <c r="AZ96" i="1"/>
  <c r="AK100" i="33"/>
  <c r="BO96" i="1"/>
  <c r="BP96" i="1"/>
  <c r="AL100" i="33"/>
  <c r="K97" i="1"/>
  <c r="K101" i="33"/>
  <c r="AA97" i="1"/>
  <c r="L101" i="33"/>
  <c r="AQ97" i="1"/>
  <c r="M101" i="33"/>
  <c r="BG97" i="1"/>
  <c r="N101" i="33"/>
  <c r="L97" i="1"/>
  <c r="Q101" i="33"/>
  <c r="AB97" i="1"/>
  <c r="R101" i="33"/>
  <c r="AR97" i="1"/>
  <c r="S101" i="33"/>
  <c r="BH97" i="1"/>
  <c r="T101" i="33"/>
  <c r="O97" i="1"/>
  <c r="P97" i="1"/>
  <c r="Q97" i="1"/>
  <c r="W101" i="33"/>
  <c r="AE97" i="1"/>
  <c r="AF97" i="1"/>
  <c r="AG97" i="1"/>
  <c r="X101" i="33"/>
  <c r="AU97" i="1"/>
  <c r="AV97" i="1"/>
  <c r="AW97" i="1"/>
  <c r="Y101" i="33"/>
  <c r="BK97" i="1"/>
  <c r="BL97" i="1"/>
  <c r="BM97" i="1"/>
  <c r="Z101" i="33"/>
  <c r="S97" i="1"/>
  <c r="T97" i="1"/>
  <c r="AC101" i="33"/>
  <c r="AC97" i="1"/>
  <c r="AD101" i="33"/>
  <c r="AS97" i="1"/>
  <c r="AE101" i="33"/>
  <c r="BI97" i="1"/>
  <c r="AF101" i="33"/>
  <c r="AI101" i="33"/>
  <c r="AI97" i="1"/>
  <c r="AJ97" i="1"/>
  <c r="AJ101" i="33"/>
  <c r="AY97" i="1"/>
  <c r="AZ97" i="1"/>
  <c r="AK101" i="33"/>
  <c r="BO97" i="1"/>
  <c r="BP97" i="1"/>
  <c r="AL101" i="33"/>
  <c r="K98" i="1"/>
  <c r="K102" i="33"/>
  <c r="AA98" i="1"/>
  <c r="L102" i="33"/>
  <c r="AQ98" i="1"/>
  <c r="M102" i="33"/>
  <c r="BG98" i="1"/>
  <c r="N102" i="33"/>
  <c r="L98" i="1"/>
  <c r="Q102" i="33"/>
  <c r="AB98" i="1"/>
  <c r="R102" i="33"/>
  <c r="AR98" i="1"/>
  <c r="S102" i="33"/>
  <c r="BH98" i="1"/>
  <c r="T102" i="33"/>
  <c r="O98" i="1"/>
  <c r="P98" i="1"/>
  <c r="Q98" i="1"/>
  <c r="W102" i="33"/>
  <c r="AE98" i="1"/>
  <c r="AF98" i="1"/>
  <c r="AG98" i="1"/>
  <c r="X102" i="33"/>
  <c r="AU98" i="1"/>
  <c r="AV98" i="1"/>
  <c r="AW98" i="1"/>
  <c r="Y102" i="33"/>
  <c r="BK98" i="1"/>
  <c r="BL98" i="1"/>
  <c r="BM98" i="1"/>
  <c r="Z102" i="33"/>
  <c r="S98" i="1"/>
  <c r="T98" i="1"/>
  <c r="AC102" i="33"/>
  <c r="AC98" i="1"/>
  <c r="AD102" i="33"/>
  <c r="AS98" i="1"/>
  <c r="AE102" i="33"/>
  <c r="BI98" i="1"/>
  <c r="AF102" i="33"/>
  <c r="AI102" i="33"/>
  <c r="AI98" i="1"/>
  <c r="AJ98" i="1"/>
  <c r="AJ102" i="33"/>
  <c r="AY98" i="1"/>
  <c r="AZ98" i="1"/>
  <c r="AK102" i="33"/>
  <c r="BO98" i="1"/>
  <c r="BP98" i="1"/>
  <c r="AL102" i="33"/>
  <c r="K99" i="1"/>
  <c r="K103" i="33"/>
  <c r="AA99" i="1"/>
  <c r="L103" i="33"/>
  <c r="AQ99" i="1"/>
  <c r="M103" i="33"/>
  <c r="BG99" i="1"/>
  <c r="N103" i="33"/>
  <c r="L99" i="1"/>
  <c r="Q103" i="33"/>
  <c r="AB99" i="1"/>
  <c r="R103" i="33"/>
  <c r="AR99" i="1"/>
  <c r="S103" i="33"/>
  <c r="BH99" i="1"/>
  <c r="T103" i="33"/>
  <c r="O99" i="1"/>
  <c r="P99" i="1"/>
  <c r="Q99" i="1"/>
  <c r="W103" i="33"/>
  <c r="AE99" i="1"/>
  <c r="AF99" i="1"/>
  <c r="AG99" i="1"/>
  <c r="X103" i="33"/>
  <c r="AU99" i="1"/>
  <c r="AV99" i="1"/>
  <c r="AW99" i="1"/>
  <c r="Y103" i="33"/>
  <c r="BK99" i="1"/>
  <c r="BL99" i="1"/>
  <c r="BM99" i="1"/>
  <c r="Z103" i="33"/>
  <c r="S99" i="1"/>
  <c r="T99" i="1"/>
  <c r="AC103" i="33"/>
  <c r="AC99" i="1"/>
  <c r="AD103" i="33"/>
  <c r="AS99" i="1"/>
  <c r="AE103" i="33"/>
  <c r="BI99" i="1"/>
  <c r="AF103" i="33"/>
  <c r="AI103" i="33"/>
  <c r="AI99" i="1"/>
  <c r="AJ99" i="1"/>
  <c r="AJ103" i="33"/>
  <c r="AY99" i="1"/>
  <c r="AZ99" i="1"/>
  <c r="AK103" i="33"/>
  <c r="BO99" i="1"/>
  <c r="BP99" i="1"/>
  <c r="AL103" i="33"/>
  <c r="K100" i="1"/>
  <c r="K104" i="33"/>
  <c r="AA100" i="1"/>
  <c r="L104" i="33"/>
  <c r="AQ100" i="1"/>
  <c r="M104" i="33"/>
  <c r="BG100" i="1"/>
  <c r="N104" i="33"/>
  <c r="L100" i="1"/>
  <c r="Q104" i="33"/>
  <c r="AB100" i="1"/>
  <c r="R104" i="33"/>
  <c r="AR100" i="1"/>
  <c r="S104" i="33"/>
  <c r="BH100" i="1"/>
  <c r="T104" i="33"/>
  <c r="O100" i="1"/>
  <c r="P100" i="1"/>
  <c r="Q100" i="1"/>
  <c r="W104" i="33"/>
  <c r="AE100" i="1"/>
  <c r="AF100" i="1"/>
  <c r="AG100" i="1"/>
  <c r="X104" i="33"/>
  <c r="AU100" i="1"/>
  <c r="AV100" i="1"/>
  <c r="AW100" i="1"/>
  <c r="Y104" i="33"/>
  <c r="BK100" i="1"/>
  <c r="BL100" i="1"/>
  <c r="BM100" i="1"/>
  <c r="Z104" i="33"/>
  <c r="S100" i="1"/>
  <c r="T100" i="1"/>
  <c r="AC104" i="33"/>
  <c r="AC100" i="1"/>
  <c r="AD104" i="33"/>
  <c r="AS100" i="1"/>
  <c r="AE104" i="33"/>
  <c r="BI100" i="1"/>
  <c r="AF104" i="33"/>
  <c r="AI104" i="33"/>
  <c r="AI100" i="1"/>
  <c r="AJ100" i="1"/>
  <c r="AJ104" i="33"/>
  <c r="AY100" i="1"/>
  <c r="AZ100" i="1"/>
  <c r="AK104" i="33"/>
  <c r="BO100" i="1"/>
  <c r="BP100" i="1"/>
  <c r="AL104" i="33"/>
  <c r="K101" i="1"/>
  <c r="K105" i="33"/>
  <c r="AA101" i="1"/>
  <c r="L105" i="33"/>
  <c r="AQ101" i="1"/>
  <c r="M105" i="33"/>
  <c r="BG101" i="1"/>
  <c r="N105" i="33"/>
  <c r="L101" i="1"/>
  <c r="Q105" i="33"/>
  <c r="AB101" i="1"/>
  <c r="R105" i="33"/>
  <c r="AR101" i="1"/>
  <c r="S105" i="33"/>
  <c r="BH101" i="1"/>
  <c r="T105" i="33"/>
  <c r="O101" i="1"/>
  <c r="P101" i="1"/>
  <c r="Q101" i="1"/>
  <c r="W105" i="33"/>
  <c r="AE101" i="1"/>
  <c r="AF101" i="1"/>
  <c r="AG101" i="1"/>
  <c r="X105" i="33"/>
  <c r="AU101" i="1"/>
  <c r="AV101" i="1"/>
  <c r="AW101" i="1"/>
  <c r="Y105" i="33"/>
  <c r="BK101" i="1"/>
  <c r="BL101" i="1"/>
  <c r="BM101" i="1"/>
  <c r="Z105" i="33"/>
  <c r="S101" i="1"/>
  <c r="T101" i="1"/>
  <c r="AC105" i="33"/>
  <c r="AC101" i="1"/>
  <c r="AD105" i="33"/>
  <c r="AS101" i="1"/>
  <c r="AE105" i="33"/>
  <c r="BI101" i="1"/>
  <c r="AF105" i="33"/>
  <c r="AI105" i="33"/>
  <c r="AI101" i="1"/>
  <c r="AJ101" i="1"/>
  <c r="AJ105" i="33"/>
  <c r="AY101" i="1"/>
  <c r="AZ101" i="1"/>
  <c r="AK105" i="33"/>
  <c r="BO101" i="1"/>
  <c r="BP101" i="1"/>
  <c r="AL105" i="33"/>
  <c r="K102" i="1"/>
  <c r="K106" i="33"/>
  <c r="AA102" i="1"/>
  <c r="L106" i="33"/>
  <c r="AQ102" i="1"/>
  <c r="M106" i="33"/>
  <c r="BG102" i="1"/>
  <c r="N106" i="33"/>
  <c r="L102" i="1"/>
  <c r="Q106" i="33"/>
  <c r="AB102" i="1"/>
  <c r="R106" i="33"/>
  <c r="AR102" i="1"/>
  <c r="S106" i="33"/>
  <c r="BH102" i="1"/>
  <c r="T106" i="33"/>
  <c r="O102" i="1"/>
  <c r="P102" i="1"/>
  <c r="Q102" i="1"/>
  <c r="W106" i="33"/>
  <c r="AE102" i="1"/>
  <c r="AF102" i="1"/>
  <c r="AG102" i="1"/>
  <c r="X106" i="33"/>
  <c r="AU102" i="1"/>
  <c r="AV102" i="1"/>
  <c r="AW102" i="1"/>
  <c r="Y106" i="33"/>
  <c r="BK102" i="1"/>
  <c r="BL102" i="1"/>
  <c r="BM102" i="1"/>
  <c r="Z106" i="33"/>
  <c r="S102" i="1"/>
  <c r="T102" i="1"/>
  <c r="AC106" i="33"/>
  <c r="AC102" i="1"/>
  <c r="AD106" i="33"/>
  <c r="AS102" i="1"/>
  <c r="AE106" i="33"/>
  <c r="BI102" i="1"/>
  <c r="AF106" i="33"/>
  <c r="AI106" i="33"/>
  <c r="AI102" i="1"/>
  <c r="AJ102" i="1"/>
  <c r="AJ106" i="33"/>
  <c r="AY102" i="1"/>
  <c r="AZ102" i="1"/>
  <c r="AK106" i="33"/>
  <c r="BO102" i="1"/>
  <c r="BP102" i="1"/>
  <c r="AL106" i="33"/>
  <c r="K103" i="1"/>
  <c r="K107" i="33"/>
  <c r="AA103" i="1"/>
  <c r="L107" i="33"/>
  <c r="AQ103" i="1"/>
  <c r="M107" i="33"/>
  <c r="BG103" i="1"/>
  <c r="N107" i="33"/>
  <c r="L103" i="1"/>
  <c r="Q107" i="33"/>
  <c r="AB103" i="1"/>
  <c r="R107" i="33"/>
  <c r="AR103" i="1"/>
  <c r="S107" i="33"/>
  <c r="BH103" i="1"/>
  <c r="T107" i="33"/>
  <c r="O103" i="1"/>
  <c r="P103" i="1"/>
  <c r="Q103" i="1"/>
  <c r="W107" i="33"/>
  <c r="AE103" i="1"/>
  <c r="AF103" i="1"/>
  <c r="AG103" i="1"/>
  <c r="X107" i="33"/>
  <c r="AU103" i="1"/>
  <c r="AV103" i="1"/>
  <c r="AW103" i="1"/>
  <c r="Y107" i="33"/>
  <c r="BK103" i="1"/>
  <c r="BL103" i="1"/>
  <c r="BM103" i="1"/>
  <c r="Z107" i="33"/>
  <c r="S103" i="1"/>
  <c r="T103" i="1"/>
  <c r="AC107" i="33"/>
  <c r="AC103" i="1"/>
  <c r="AD107" i="33"/>
  <c r="AS103" i="1"/>
  <c r="AE107" i="33"/>
  <c r="BI103" i="1"/>
  <c r="AF107" i="33"/>
  <c r="AI107" i="33"/>
  <c r="AI103" i="1"/>
  <c r="AJ103" i="1"/>
  <c r="AJ107" i="33"/>
  <c r="AY103" i="1"/>
  <c r="AZ103" i="1"/>
  <c r="AK107" i="33"/>
  <c r="BO103" i="1"/>
  <c r="BP103" i="1"/>
  <c r="AL107" i="33"/>
  <c r="K104" i="1"/>
  <c r="K108" i="33"/>
  <c r="AA104" i="1"/>
  <c r="L108" i="33"/>
  <c r="AQ104" i="1"/>
  <c r="M108" i="33"/>
  <c r="BG104" i="1"/>
  <c r="N108" i="33"/>
  <c r="L104" i="1"/>
  <c r="Q108" i="33"/>
  <c r="AB104" i="1"/>
  <c r="R108" i="33"/>
  <c r="AR104" i="1"/>
  <c r="S108" i="33"/>
  <c r="BH104" i="1"/>
  <c r="T108" i="33"/>
  <c r="O104" i="1"/>
  <c r="P104" i="1"/>
  <c r="Q104" i="1"/>
  <c r="W108" i="33"/>
  <c r="AE104" i="1"/>
  <c r="AF104" i="1"/>
  <c r="AG104" i="1"/>
  <c r="X108" i="33"/>
  <c r="AU104" i="1"/>
  <c r="AV104" i="1"/>
  <c r="AW104" i="1"/>
  <c r="Y108" i="33"/>
  <c r="BK104" i="1"/>
  <c r="BL104" i="1"/>
  <c r="BM104" i="1"/>
  <c r="Z108" i="33"/>
  <c r="S104" i="1"/>
  <c r="T104" i="1"/>
  <c r="AC108" i="33"/>
  <c r="AC104" i="1"/>
  <c r="AD108" i="33"/>
  <c r="AS104" i="1"/>
  <c r="AE108" i="33"/>
  <c r="BI104" i="1"/>
  <c r="AF108" i="33"/>
  <c r="AI108" i="33"/>
  <c r="AI104" i="1"/>
  <c r="AJ104" i="1"/>
  <c r="AJ108" i="33"/>
  <c r="AY104" i="1"/>
  <c r="AZ104" i="1"/>
  <c r="AK108" i="33"/>
  <c r="BO104" i="1"/>
  <c r="BP104" i="1"/>
  <c r="AL108" i="33"/>
  <c r="K105" i="1"/>
  <c r="K109" i="33"/>
  <c r="AA105" i="1"/>
  <c r="L109" i="33"/>
  <c r="AQ105" i="1"/>
  <c r="M109" i="33"/>
  <c r="BG105" i="1"/>
  <c r="N109" i="33"/>
  <c r="L105" i="1"/>
  <c r="Q109" i="33"/>
  <c r="AB105" i="1"/>
  <c r="R109" i="33"/>
  <c r="AR105" i="1"/>
  <c r="S109" i="33"/>
  <c r="BH105" i="1"/>
  <c r="T109" i="33"/>
  <c r="O105" i="1"/>
  <c r="P105" i="1"/>
  <c r="Q105" i="1"/>
  <c r="W109" i="33"/>
  <c r="AE105" i="1"/>
  <c r="AF105" i="1"/>
  <c r="AG105" i="1"/>
  <c r="X109" i="33"/>
  <c r="AU105" i="1"/>
  <c r="AV105" i="1"/>
  <c r="AW105" i="1"/>
  <c r="Y109" i="33"/>
  <c r="BK105" i="1"/>
  <c r="BL105" i="1"/>
  <c r="BM105" i="1"/>
  <c r="Z109" i="33"/>
  <c r="S105" i="1"/>
  <c r="T105" i="1"/>
  <c r="AC109" i="33"/>
  <c r="AC105" i="1"/>
  <c r="AD109" i="33"/>
  <c r="AS105" i="1"/>
  <c r="AE109" i="33"/>
  <c r="BI105" i="1"/>
  <c r="AF109" i="33"/>
  <c r="AI109" i="33"/>
  <c r="AI105" i="1"/>
  <c r="AJ105" i="1"/>
  <c r="AJ109" i="33"/>
  <c r="AY105" i="1"/>
  <c r="AZ105" i="1"/>
  <c r="AK109" i="33"/>
  <c r="BO105" i="1"/>
  <c r="BP105" i="1"/>
  <c r="AL109" i="33"/>
  <c r="K106" i="1"/>
  <c r="K110" i="33"/>
  <c r="AA106" i="1"/>
  <c r="L110" i="33"/>
  <c r="AQ106" i="1"/>
  <c r="M110" i="33"/>
  <c r="BG106" i="1"/>
  <c r="N110" i="33"/>
  <c r="L106" i="1"/>
  <c r="Q110" i="33"/>
  <c r="AB106" i="1"/>
  <c r="R110" i="33"/>
  <c r="AR106" i="1"/>
  <c r="S110" i="33"/>
  <c r="BH106" i="1"/>
  <c r="T110" i="33"/>
  <c r="O106" i="1"/>
  <c r="P106" i="1"/>
  <c r="Q106" i="1"/>
  <c r="W110" i="33"/>
  <c r="AE106" i="1"/>
  <c r="AF106" i="1"/>
  <c r="AG106" i="1"/>
  <c r="X110" i="33"/>
  <c r="AU106" i="1"/>
  <c r="AV106" i="1"/>
  <c r="AW106" i="1"/>
  <c r="Y110" i="33"/>
  <c r="BK106" i="1"/>
  <c r="BL106" i="1"/>
  <c r="BM106" i="1"/>
  <c r="Z110" i="33"/>
  <c r="S106" i="1"/>
  <c r="T106" i="1"/>
  <c r="AC110" i="33"/>
  <c r="AC106" i="1"/>
  <c r="AD110" i="33"/>
  <c r="AS106" i="1"/>
  <c r="AE110" i="33"/>
  <c r="BI106" i="1"/>
  <c r="AF110" i="33"/>
  <c r="AI110" i="33"/>
  <c r="AI106" i="1"/>
  <c r="AJ106" i="1"/>
  <c r="AJ110" i="33"/>
  <c r="AY106" i="1"/>
  <c r="AZ106" i="1"/>
  <c r="AK110" i="33"/>
  <c r="BO106" i="1"/>
  <c r="BP106" i="1"/>
  <c r="AL110" i="33"/>
  <c r="AL11" i="33"/>
  <c r="Z11" i="33"/>
  <c r="AF11" i="33"/>
  <c r="T11" i="33"/>
  <c r="N11" i="33"/>
  <c r="AK11" i="33"/>
  <c r="Y11" i="33"/>
  <c r="AE11" i="33"/>
  <c r="S11" i="33"/>
  <c r="M11" i="33"/>
  <c r="AJ11" i="33"/>
  <c r="X11" i="33"/>
  <c r="AD11" i="33"/>
  <c r="R11" i="33"/>
  <c r="L11" i="33"/>
  <c r="AC11" i="33"/>
  <c r="W11" i="33"/>
  <c r="Q11" i="33"/>
  <c r="K11" i="33"/>
  <c r="I106" i="1"/>
  <c r="C110" i="33"/>
  <c r="I105" i="1"/>
  <c r="C109" i="33"/>
  <c r="I104" i="1"/>
  <c r="C108" i="33"/>
  <c r="I103" i="1"/>
  <c r="C107" i="33"/>
  <c r="I102" i="1"/>
  <c r="C106" i="33"/>
  <c r="I101" i="1"/>
  <c r="C105" i="33"/>
  <c r="I100" i="1"/>
  <c r="C104" i="33"/>
  <c r="I99" i="1"/>
  <c r="C103" i="33"/>
  <c r="I98" i="1"/>
  <c r="C102" i="33"/>
  <c r="I97" i="1"/>
  <c r="C101" i="33"/>
  <c r="I96" i="1"/>
  <c r="C100" i="33"/>
  <c r="I95" i="1"/>
  <c r="C99" i="33"/>
  <c r="I94" i="1"/>
  <c r="C98" i="33"/>
  <c r="I93" i="1"/>
  <c r="C97" i="33"/>
  <c r="I92" i="1"/>
  <c r="C96" i="33"/>
  <c r="I91" i="1"/>
  <c r="C95" i="33"/>
  <c r="I90" i="1"/>
  <c r="C94" i="33"/>
  <c r="I89" i="1"/>
  <c r="C93" i="33"/>
  <c r="I88" i="1"/>
  <c r="C92" i="33"/>
  <c r="I87" i="1"/>
  <c r="C91" i="33"/>
  <c r="I86" i="1"/>
  <c r="C90" i="33"/>
  <c r="I85" i="1"/>
  <c r="C89" i="33"/>
  <c r="I84" i="1"/>
  <c r="C88" i="33"/>
  <c r="I83" i="1"/>
  <c r="C87" i="33"/>
  <c r="I82" i="1"/>
  <c r="C86" i="33"/>
  <c r="I81" i="1"/>
  <c r="C85" i="33"/>
  <c r="I80" i="1"/>
  <c r="C84" i="33"/>
  <c r="I79" i="1"/>
  <c r="C83" i="33"/>
  <c r="I78" i="1"/>
  <c r="C82" i="33"/>
  <c r="I77" i="1"/>
  <c r="C81" i="33"/>
  <c r="I76" i="1"/>
  <c r="C80" i="33"/>
  <c r="I75" i="1"/>
  <c r="C79" i="33"/>
  <c r="I74" i="1"/>
  <c r="C78" i="33"/>
  <c r="I73" i="1"/>
  <c r="C77" i="33"/>
  <c r="I72" i="1"/>
  <c r="C76" i="33"/>
  <c r="I71" i="1"/>
  <c r="C75" i="33"/>
  <c r="I70" i="1"/>
  <c r="C74" i="33"/>
  <c r="I69" i="1"/>
  <c r="C73" i="33"/>
  <c r="I68" i="1"/>
  <c r="C72" i="33"/>
  <c r="I67" i="1"/>
  <c r="C71" i="33"/>
  <c r="I66" i="1"/>
  <c r="C70" i="33"/>
  <c r="I65" i="1"/>
  <c r="C69" i="33"/>
  <c r="I64" i="1"/>
  <c r="C68" i="33"/>
  <c r="I63" i="1"/>
  <c r="C67" i="33"/>
  <c r="I62" i="1"/>
  <c r="C66" i="33"/>
  <c r="I61" i="1"/>
  <c r="C65" i="33"/>
  <c r="I60" i="1"/>
  <c r="C64" i="33"/>
  <c r="I59" i="1"/>
  <c r="C63" i="33"/>
  <c r="I58" i="1"/>
  <c r="C62" i="33"/>
  <c r="I57" i="1"/>
  <c r="C61" i="33"/>
  <c r="I56" i="1"/>
  <c r="C60" i="33"/>
  <c r="I55" i="1"/>
  <c r="C59" i="33"/>
  <c r="I54" i="1"/>
  <c r="C58" i="33"/>
  <c r="I53" i="1"/>
  <c r="C57" i="33"/>
  <c r="I52" i="1"/>
  <c r="C56" i="33"/>
  <c r="I51" i="1"/>
  <c r="C55" i="33"/>
  <c r="I50" i="1"/>
  <c r="C54" i="33"/>
  <c r="I49" i="1"/>
  <c r="C53" i="33"/>
  <c r="I48" i="1"/>
  <c r="C52" i="33"/>
  <c r="I47" i="1"/>
  <c r="C51" i="33"/>
  <c r="I46" i="1"/>
  <c r="C50" i="33"/>
  <c r="I45" i="1"/>
  <c r="C49" i="33"/>
  <c r="I44" i="1"/>
  <c r="C48" i="33"/>
  <c r="I43" i="1"/>
  <c r="C47" i="33"/>
  <c r="I42" i="1"/>
  <c r="C46" i="33"/>
  <c r="I41" i="1"/>
  <c r="C45" i="33"/>
  <c r="I40" i="1"/>
  <c r="C44" i="33"/>
  <c r="C43" i="33"/>
  <c r="I38" i="1"/>
  <c r="C42" i="33"/>
  <c r="I37" i="1"/>
  <c r="C41" i="33"/>
  <c r="I36" i="1"/>
  <c r="C40" i="33"/>
  <c r="C39" i="33"/>
  <c r="I34" i="1"/>
  <c r="C38" i="33"/>
  <c r="I33" i="1"/>
  <c r="C37" i="33"/>
  <c r="I32" i="1"/>
  <c r="C36" i="33"/>
  <c r="I31" i="1"/>
  <c r="C35" i="33"/>
  <c r="I30" i="1"/>
  <c r="C34" i="33"/>
  <c r="I29" i="1"/>
  <c r="C33" i="33"/>
  <c r="I28" i="1"/>
  <c r="C32" i="33"/>
  <c r="I27" i="1"/>
  <c r="C31" i="33"/>
  <c r="I26" i="1"/>
  <c r="C30" i="33"/>
  <c r="I25" i="1"/>
  <c r="C29" i="33"/>
  <c r="I24" i="1"/>
  <c r="C28" i="33"/>
  <c r="I23" i="1"/>
  <c r="C27" i="33"/>
  <c r="I22" i="1"/>
  <c r="C26" i="33"/>
  <c r="I21" i="1"/>
  <c r="C25" i="33"/>
  <c r="I20" i="1"/>
  <c r="C24" i="33"/>
  <c r="I19" i="1"/>
  <c r="C23" i="33"/>
  <c r="I18" i="1"/>
  <c r="C22" i="33"/>
  <c r="I17" i="1"/>
  <c r="C21" i="33"/>
  <c r="I16" i="1"/>
  <c r="C20" i="33"/>
  <c r="I15" i="1"/>
  <c r="C19" i="33"/>
  <c r="I14" i="1"/>
  <c r="C18" i="33"/>
  <c r="I13" i="1"/>
  <c r="C17" i="33"/>
  <c r="I12" i="1"/>
  <c r="C16" i="33"/>
  <c r="I11" i="1"/>
  <c r="C15" i="33"/>
  <c r="I10" i="1"/>
  <c r="C14" i="33"/>
  <c r="I9" i="1"/>
  <c r="C13" i="33"/>
  <c r="I8" i="1"/>
  <c r="C12" i="33"/>
  <c r="AI11" i="33"/>
  <c r="C11" i="33"/>
  <c r="BJ8" i="1"/>
  <c r="BN8" i="1"/>
  <c r="BV8" i="1"/>
  <c r="DL8" i="1"/>
  <c r="BJ9" i="1"/>
  <c r="BN9" i="1"/>
  <c r="BV9" i="1"/>
  <c r="BJ10" i="1"/>
  <c r="BN10" i="1"/>
  <c r="BV10" i="1"/>
  <c r="BJ11" i="1"/>
  <c r="BJ12" i="1"/>
  <c r="BN12" i="1"/>
  <c r="BV12" i="1"/>
  <c r="BJ13" i="1"/>
  <c r="BN13" i="1"/>
  <c r="BV13" i="1"/>
  <c r="BJ14" i="1"/>
  <c r="BN14" i="1"/>
  <c r="BV14" i="1"/>
  <c r="BJ15" i="1"/>
  <c r="BN15" i="1"/>
  <c r="DL15" i="1"/>
  <c r="BJ16" i="1"/>
  <c r="BN16" i="1"/>
  <c r="BV16" i="1"/>
  <c r="BV17" i="1"/>
  <c r="BV18" i="1"/>
  <c r="BV19" i="1"/>
  <c r="BV20" i="1"/>
  <c r="DL21" i="1"/>
  <c r="DL22" i="1"/>
  <c r="DL23" i="1"/>
  <c r="DL24" i="1"/>
  <c r="DL25" i="1"/>
  <c r="DL26" i="1"/>
  <c r="DL27" i="1"/>
  <c r="DL28" i="1"/>
  <c r="DL29" i="1"/>
  <c r="DL30" i="1"/>
  <c r="DL31" i="1"/>
  <c r="DL32" i="1"/>
  <c r="DL33" i="1"/>
  <c r="DL34" i="1"/>
  <c r="DL35" i="1"/>
  <c r="DL36" i="1"/>
  <c r="DL37" i="1"/>
  <c r="DL38" i="1"/>
  <c r="DL39" i="1"/>
  <c r="DL40" i="1"/>
  <c r="DL41" i="1"/>
  <c r="DL42" i="1"/>
  <c r="DL43" i="1"/>
  <c r="DL44" i="1"/>
  <c r="DL45" i="1"/>
  <c r="DL46" i="1"/>
  <c r="DL47" i="1"/>
  <c r="DL48" i="1"/>
  <c r="DL49" i="1"/>
  <c r="DL50" i="1"/>
  <c r="DL51" i="1"/>
  <c r="DL52" i="1"/>
  <c r="DL53" i="1"/>
  <c r="DL54" i="1"/>
  <c r="DL55" i="1"/>
  <c r="DL56" i="1"/>
  <c r="DL57" i="1"/>
  <c r="DL58" i="1"/>
  <c r="DL59" i="1"/>
  <c r="DL60" i="1"/>
  <c r="DL61" i="1"/>
  <c r="DL62" i="1"/>
  <c r="DL63" i="1"/>
  <c r="DL64" i="1"/>
  <c r="DL65" i="1"/>
  <c r="DL66" i="1"/>
  <c r="DL67" i="1"/>
  <c r="DL68" i="1"/>
  <c r="DL69" i="1"/>
  <c r="DL70" i="1"/>
  <c r="DL71" i="1"/>
  <c r="DL72" i="1"/>
  <c r="DL73" i="1"/>
  <c r="DL74" i="1"/>
  <c r="DL75" i="1"/>
  <c r="DL76" i="1"/>
  <c r="DL77" i="1"/>
  <c r="DL78" i="1"/>
  <c r="DL79" i="1"/>
  <c r="DL80" i="1"/>
  <c r="DL81" i="1"/>
  <c r="DL82" i="1"/>
  <c r="DL83" i="1"/>
  <c r="DL84" i="1"/>
  <c r="DL85" i="1"/>
  <c r="DL86" i="1"/>
  <c r="DL87" i="1"/>
  <c r="DL88" i="1"/>
  <c r="DL89" i="1"/>
  <c r="DL90" i="1"/>
  <c r="DL91" i="1"/>
  <c r="DL92" i="1"/>
  <c r="DL93" i="1"/>
  <c r="DL94" i="1"/>
  <c r="DL95" i="1"/>
  <c r="DL96" i="1"/>
  <c r="DL97" i="1"/>
  <c r="DL98" i="1"/>
  <c r="DL99" i="1"/>
  <c r="DL100" i="1"/>
  <c r="DL101" i="1"/>
  <c r="DL102" i="1"/>
  <c r="DL103" i="1"/>
  <c r="DL104" i="1"/>
  <c r="DL105" i="1"/>
  <c r="D106" i="1"/>
  <c r="DL106" i="1"/>
  <c r="DJ108" i="1"/>
  <c r="EM8" i="1"/>
  <c r="DJ109" i="1"/>
  <c r="EM9" i="1"/>
  <c r="DJ110" i="1"/>
  <c r="EM10" i="1"/>
  <c r="DJ111" i="1"/>
  <c r="EM11" i="1"/>
  <c r="EM13" i="1"/>
  <c r="DJ112" i="1"/>
  <c r="DJ107" i="1"/>
  <c r="EM7" i="1"/>
  <c r="EM14" i="1"/>
  <c r="AT8" i="1"/>
  <c r="AX8" i="1"/>
  <c r="BF8" i="1"/>
  <c r="DI8" i="1"/>
  <c r="AT9" i="1"/>
  <c r="AX9" i="1"/>
  <c r="BF9" i="1"/>
  <c r="AT10" i="1"/>
  <c r="AX10" i="1"/>
  <c r="BF10" i="1"/>
  <c r="AT11" i="1"/>
  <c r="AX11" i="1"/>
  <c r="BF11" i="1"/>
  <c r="AT12" i="1"/>
  <c r="AX12" i="1"/>
  <c r="BF12" i="1"/>
  <c r="AT13" i="1"/>
  <c r="AX13" i="1"/>
  <c r="BF13" i="1"/>
  <c r="AT14" i="1"/>
  <c r="AX14" i="1"/>
  <c r="BF14" i="1"/>
  <c r="AT15" i="1"/>
  <c r="AX15" i="1"/>
  <c r="DI15" i="1"/>
  <c r="AT16" i="1"/>
  <c r="AX16" i="1"/>
  <c r="BF16" i="1"/>
  <c r="BF17" i="1"/>
  <c r="BF18" i="1"/>
  <c r="BF19" i="1"/>
  <c r="BF20" i="1"/>
  <c r="DI21" i="1"/>
  <c r="DI22" i="1"/>
  <c r="DI23" i="1"/>
  <c r="DI24" i="1"/>
  <c r="DI25" i="1"/>
  <c r="DI26" i="1"/>
  <c r="DI27" i="1"/>
  <c r="DI28" i="1"/>
  <c r="DI29" i="1"/>
  <c r="DI30" i="1"/>
  <c r="DI31" i="1"/>
  <c r="DI32" i="1"/>
  <c r="DI33" i="1"/>
  <c r="DI34" i="1"/>
  <c r="DI35" i="1"/>
  <c r="DI36" i="1"/>
  <c r="DI37" i="1"/>
  <c r="DI38" i="1"/>
  <c r="DI39" i="1"/>
  <c r="DI40" i="1"/>
  <c r="DI41" i="1"/>
  <c r="DI42" i="1"/>
  <c r="DI43" i="1"/>
  <c r="DI44" i="1"/>
  <c r="DI45" i="1"/>
  <c r="DI46" i="1"/>
  <c r="DI47" i="1"/>
  <c r="DI48" i="1"/>
  <c r="DI49" i="1"/>
  <c r="DI50" i="1"/>
  <c r="DI51" i="1"/>
  <c r="DI52" i="1"/>
  <c r="DI53" i="1"/>
  <c r="DI54" i="1"/>
  <c r="DI55" i="1"/>
  <c r="DI56" i="1"/>
  <c r="DI57" i="1"/>
  <c r="DI58" i="1"/>
  <c r="DI59" i="1"/>
  <c r="DI60" i="1"/>
  <c r="DI61" i="1"/>
  <c r="DI62" i="1"/>
  <c r="DI63" i="1"/>
  <c r="DI64" i="1"/>
  <c r="DI65" i="1"/>
  <c r="DI66" i="1"/>
  <c r="DI67" i="1"/>
  <c r="DI68" i="1"/>
  <c r="DI69" i="1"/>
  <c r="DI70" i="1"/>
  <c r="DI71" i="1"/>
  <c r="DI72" i="1"/>
  <c r="DI73" i="1"/>
  <c r="DI74" i="1"/>
  <c r="DI75" i="1"/>
  <c r="DI76" i="1"/>
  <c r="DI77" i="1"/>
  <c r="DI78" i="1"/>
  <c r="DI79" i="1"/>
  <c r="DI80" i="1"/>
  <c r="DI81" i="1"/>
  <c r="DI82" i="1"/>
  <c r="DI83" i="1"/>
  <c r="DI84" i="1"/>
  <c r="DI85" i="1"/>
  <c r="DI86" i="1"/>
  <c r="DI87" i="1"/>
  <c r="DI88" i="1"/>
  <c r="DI89" i="1"/>
  <c r="DI90" i="1"/>
  <c r="DI91" i="1"/>
  <c r="DI92" i="1"/>
  <c r="DI93" i="1"/>
  <c r="DI94" i="1"/>
  <c r="DI95" i="1"/>
  <c r="DI96" i="1"/>
  <c r="DI97" i="1"/>
  <c r="DI98" i="1"/>
  <c r="DI99" i="1"/>
  <c r="DI100" i="1"/>
  <c r="DI101" i="1"/>
  <c r="DI102" i="1"/>
  <c r="DI103" i="1"/>
  <c r="DI104" i="1"/>
  <c r="DI105" i="1"/>
  <c r="DI106" i="1"/>
  <c r="DG108" i="1"/>
  <c r="EL8" i="1"/>
  <c r="DG109" i="1"/>
  <c r="EL9" i="1"/>
  <c r="DG110" i="1"/>
  <c r="EL10" i="1"/>
  <c r="DG111" i="1"/>
  <c r="EL11" i="1"/>
  <c r="EL13" i="1"/>
  <c r="DG112" i="1"/>
  <c r="DG107" i="1"/>
  <c r="EL7" i="1"/>
  <c r="EL14" i="1"/>
  <c r="DV106" i="1"/>
  <c r="DW106" i="1"/>
  <c r="DX106" i="1"/>
  <c r="DV105" i="1"/>
  <c r="DW105" i="1"/>
  <c r="DX105" i="1"/>
  <c r="DV104" i="1"/>
  <c r="DW104" i="1"/>
  <c r="DX104" i="1"/>
  <c r="DV103" i="1"/>
  <c r="DW103" i="1"/>
  <c r="DX103" i="1"/>
  <c r="DV102" i="1"/>
  <c r="DW102" i="1"/>
  <c r="DX102" i="1"/>
  <c r="DV101" i="1"/>
  <c r="DW101" i="1"/>
  <c r="DX101" i="1"/>
  <c r="DV100" i="1"/>
  <c r="DW100" i="1"/>
  <c r="DX100" i="1"/>
  <c r="DV99" i="1"/>
  <c r="DW99" i="1"/>
  <c r="DX99" i="1"/>
  <c r="DV98" i="1"/>
  <c r="DW98" i="1"/>
  <c r="DX98" i="1"/>
  <c r="DV97" i="1"/>
  <c r="DW97" i="1"/>
  <c r="DX97" i="1"/>
  <c r="DV96" i="1"/>
  <c r="DW96" i="1"/>
  <c r="DX96" i="1"/>
  <c r="DV95" i="1"/>
  <c r="DW95" i="1"/>
  <c r="DX95" i="1"/>
  <c r="DV94" i="1"/>
  <c r="DW94" i="1"/>
  <c r="DX94" i="1"/>
  <c r="DV93" i="1"/>
  <c r="DW93" i="1"/>
  <c r="DX93" i="1"/>
  <c r="DV92" i="1"/>
  <c r="DW92" i="1"/>
  <c r="DX92" i="1"/>
  <c r="DV91" i="1"/>
  <c r="DW91" i="1"/>
  <c r="DX91" i="1"/>
  <c r="DV90" i="1"/>
  <c r="DW90" i="1"/>
  <c r="DX90" i="1"/>
  <c r="DV89" i="1"/>
  <c r="DW89" i="1"/>
  <c r="DX89" i="1"/>
  <c r="DV88" i="1"/>
  <c r="DW88" i="1"/>
  <c r="DX88" i="1"/>
  <c r="DV87" i="1"/>
  <c r="DW87" i="1"/>
  <c r="DX87" i="1"/>
  <c r="DV86" i="1"/>
  <c r="DW86" i="1"/>
  <c r="DX86" i="1"/>
  <c r="DV85" i="1"/>
  <c r="DW85" i="1"/>
  <c r="DX85" i="1"/>
  <c r="DV84" i="1"/>
  <c r="DW84" i="1"/>
  <c r="DX84" i="1"/>
  <c r="DV83" i="1"/>
  <c r="DW83" i="1"/>
  <c r="DX83" i="1"/>
  <c r="DV82" i="1"/>
  <c r="DW82" i="1"/>
  <c r="DX82" i="1"/>
  <c r="DV81" i="1"/>
  <c r="DW81" i="1"/>
  <c r="DX81" i="1"/>
  <c r="DV80" i="1"/>
  <c r="DW80" i="1"/>
  <c r="DX80" i="1"/>
  <c r="DV79" i="1"/>
  <c r="DW79" i="1"/>
  <c r="DX79" i="1"/>
  <c r="DV78" i="1"/>
  <c r="DW78" i="1"/>
  <c r="DX78" i="1"/>
  <c r="DV77" i="1"/>
  <c r="DW77" i="1"/>
  <c r="DX77" i="1"/>
  <c r="DV76" i="1"/>
  <c r="DW76" i="1"/>
  <c r="DX76" i="1"/>
  <c r="DV75" i="1"/>
  <c r="DW75" i="1"/>
  <c r="DX75" i="1"/>
  <c r="DV74" i="1"/>
  <c r="DW74" i="1"/>
  <c r="DX74" i="1"/>
  <c r="DV73" i="1"/>
  <c r="DW73" i="1"/>
  <c r="DX73" i="1"/>
  <c r="DV72" i="1"/>
  <c r="DW72" i="1"/>
  <c r="DX72" i="1"/>
  <c r="DV71" i="1"/>
  <c r="DW71" i="1"/>
  <c r="DX71" i="1"/>
  <c r="DV70" i="1"/>
  <c r="DW70" i="1"/>
  <c r="DX70" i="1"/>
  <c r="DV69" i="1"/>
  <c r="DW69" i="1"/>
  <c r="DX69" i="1"/>
  <c r="DV68" i="1"/>
  <c r="DW68" i="1"/>
  <c r="DX68" i="1"/>
  <c r="DV67" i="1"/>
  <c r="DW67" i="1"/>
  <c r="DX67" i="1"/>
  <c r="DV66" i="1"/>
  <c r="DW66" i="1"/>
  <c r="DX66" i="1"/>
  <c r="DV65" i="1"/>
  <c r="DW65" i="1"/>
  <c r="DX65" i="1"/>
  <c r="DV64" i="1"/>
  <c r="DW64" i="1"/>
  <c r="DX64" i="1"/>
  <c r="DV63" i="1"/>
  <c r="DW63" i="1"/>
  <c r="DX63" i="1"/>
  <c r="DV62" i="1"/>
  <c r="DW62" i="1"/>
  <c r="DX62" i="1"/>
  <c r="DV61" i="1"/>
  <c r="DW61" i="1"/>
  <c r="DX61" i="1"/>
  <c r="DV60" i="1"/>
  <c r="DW60" i="1"/>
  <c r="DX60" i="1"/>
  <c r="DV59" i="1"/>
  <c r="DW59" i="1"/>
  <c r="DX59" i="1"/>
  <c r="DV58" i="1"/>
  <c r="DW58" i="1"/>
  <c r="DX58" i="1"/>
  <c r="DV57" i="1"/>
  <c r="DW57" i="1"/>
  <c r="DX57" i="1"/>
  <c r="DV56" i="1"/>
  <c r="DW56" i="1"/>
  <c r="DX56" i="1"/>
  <c r="DV55" i="1"/>
  <c r="DW55" i="1"/>
  <c r="DX55" i="1"/>
  <c r="DV54" i="1"/>
  <c r="DW54" i="1"/>
  <c r="DX54" i="1"/>
  <c r="DV53" i="1"/>
  <c r="DW53" i="1"/>
  <c r="DX53" i="1"/>
  <c r="DV52" i="1"/>
  <c r="DW52" i="1"/>
  <c r="DX52" i="1"/>
  <c r="DV51" i="1"/>
  <c r="DW51" i="1"/>
  <c r="DX51" i="1"/>
  <c r="DV50" i="1"/>
  <c r="DW50" i="1"/>
  <c r="DX50" i="1"/>
  <c r="DV49" i="1"/>
  <c r="DW49" i="1"/>
  <c r="DX49" i="1"/>
  <c r="DV48" i="1"/>
  <c r="DW48" i="1"/>
  <c r="DX48" i="1"/>
  <c r="DV47" i="1"/>
  <c r="DW47" i="1"/>
  <c r="DX47" i="1"/>
  <c r="DV46" i="1"/>
  <c r="DW46" i="1"/>
  <c r="DX46" i="1"/>
  <c r="DV45" i="1"/>
  <c r="DW45" i="1"/>
  <c r="DX45" i="1"/>
  <c r="DV44" i="1"/>
  <c r="DW44" i="1"/>
  <c r="DX44" i="1"/>
  <c r="DV43" i="1"/>
  <c r="DW43" i="1"/>
  <c r="DX43" i="1"/>
  <c r="DV42" i="1"/>
  <c r="DW42" i="1"/>
  <c r="DX42" i="1"/>
  <c r="DV41" i="1"/>
  <c r="DW41" i="1"/>
  <c r="DX41" i="1"/>
  <c r="DV40" i="1"/>
  <c r="DW40" i="1"/>
  <c r="DX40" i="1"/>
  <c r="DV39" i="1"/>
  <c r="DW39" i="1"/>
  <c r="DX39" i="1"/>
  <c r="DV38" i="1"/>
  <c r="DW38" i="1"/>
  <c r="DX38" i="1"/>
  <c r="DV37" i="1"/>
  <c r="DW37" i="1"/>
  <c r="DX37" i="1"/>
  <c r="DV36" i="1"/>
  <c r="DW36" i="1"/>
  <c r="DX36" i="1"/>
  <c r="DV35" i="1"/>
  <c r="DW35" i="1"/>
  <c r="DX35" i="1"/>
  <c r="DV34" i="1"/>
  <c r="DW34" i="1"/>
  <c r="DX34" i="1"/>
  <c r="DV33" i="1"/>
  <c r="DW33" i="1"/>
  <c r="DX33" i="1"/>
  <c r="DV32" i="1"/>
  <c r="DW32" i="1"/>
  <c r="DX32" i="1"/>
  <c r="DV31" i="1"/>
  <c r="DW31" i="1"/>
  <c r="DX31" i="1"/>
  <c r="DV30" i="1"/>
  <c r="DW30" i="1"/>
  <c r="DX30" i="1"/>
  <c r="DV29" i="1"/>
  <c r="DW29" i="1"/>
  <c r="DX29" i="1"/>
  <c r="DV28" i="1"/>
  <c r="DW28" i="1"/>
  <c r="DX28" i="1"/>
  <c r="DV27" i="1"/>
  <c r="DW27" i="1"/>
  <c r="DX27" i="1"/>
  <c r="DV26" i="1"/>
  <c r="DW26" i="1"/>
  <c r="DX26" i="1"/>
  <c r="DV25" i="1"/>
  <c r="DW25" i="1"/>
  <c r="DX25" i="1"/>
  <c r="DV24" i="1"/>
  <c r="DW24" i="1"/>
  <c r="DX24" i="1"/>
  <c r="DV23" i="1"/>
  <c r="DW23" i="1"/>
  <c r="DX23" i="1"/>
  <c r="DV22" i="1"/>
  <c r="DW22" i="1"/>
  <c r="DX22" i="1"/>
  <c r="DV21" i="1"/>
  <c r="DW21" i="1"/>
  <c r="DX21" i="1"/>
  <c r="BL20" i="3"/>
  <c r="BN20" i="3"/>
  <c r="BP20" i="3"/>
  <c r="BR20" i="3"/>
  <c r="BT20" i="3"/>
  <c r="BV20" i="3"/>
  <c r="BX20" i="3"/>
  <c r="BZ20" i="3"/>
  <c r="CB20" i="3"/>
  <c r="CD20" i="3"/>
  <c r="CF20" i="3"/>
  <c r="DV20" i="1"/>
  <c r="DW20" i="1"/>
  <c r="DX20" i="1"/>
  <c r="BL19" i="3"/>
  <c r="BN19" i="3"/>
  <c r="BP19" i="3"/>
  <c r="BR19" i="3"/>
  <c r="BT19" i="3"/>
  <c r="BV19" i="3"/>
  <c r="BX19" i="3"/>
  <c r="BZ19" i="3"/>
  <c r="CB19" i="3"/>
  <c r="CD19" i="3"/>
  <c r="CF19" i="3"/>
  <c r="DV19" i="1"/>
  <c r="DW19" i="1"/>
  <c r="DX19" i="1"/>
  <c r="BL18" i="3"/>
  <c r="BN18" i="3"/>
  <c r="BP18" i="3"/>
  <c r="BR18" i="3"/>
  <c r="BT18" i="3"/>
  <c r="BV18" i="3"/>
  <c r="BX18" i="3"/>
  <c r="BZ18" i="3"/>
  <c r="CB18" i="3"/>
  <c r="CD18" i="3"/>
  <c r="CF18" i="3"/>
  <c r="DV18" i="1"/>
  <c r="DW18" i="1"/>
  <c r="DX18" i="1"/>
  <c r="BL17" i="3"/>
  <c r="BN17" i="3"/>
  <c r="BP17" i="3"/>
  <c r="BR17" i="3"/>
  <c r="BT17" i="3"/>
  <c r="BV17" i="3"/>
  <c r="BX17" i="3"/>
  <c r="BZ17" i="3"/>
  <c r="CB17" i="3"/>
  <c r="CD17" i="3"/>
  <c r="CF17" i="3"/>
  <c r="DV17" i="1"/>
  <c r="DW17" i="1"/>
  <c r="DX17" i="1"/>
  <c r="BL16" i="3"/>
  <c r="BN16" i="3"/>
  <c r="BP16" i="3"/>
  <c r="BR16" i="3"/>
  <c r="BT16" i="3"/>
  <c r="BV16" i="3"/>
  <c r="BX16" i="3"/>
  <c r="BZ16" i="3"/>
  <c r="CB16" i="3"/>
  <c r="CD16" i="3"/>
  <c r="CF16" i="3"/>
  <c r="DV16" i="1"/>
  <c r="DW16" i="1"/>
  <c r="DX16" i="1"/>
  <c r="BL15" i="3"/>
  <c r="BN15" i="3"/>
  <c r="BP15" i="3"/>
  <c r="BR15" i="3"/>
  <c r="BT15" i="3"/>
  <c r="BV15" i="3"/>
  <c r="BX15" i="3"/>
  <c r="BZ15" i="3"/>
  <c r="CB15" i="3"/>
  <c r="CD15" i="3"/>
  <c r="CF15" i="3"/>
  <c r="DV15" i="1"/>
  <c r="DW15" i="1"/>
  <c r="DX15" i="1"/>
  <c r="BL14" i="3"/>
  <c r="BN14" i="3"/>
  <c r="BP14" i="3"/>
  <c r="BR14" i="3"/>
  <c r="BT14" i="3"/>
  <c r="BV14" i="3"/>
  <c r="BX14" i="3"/>
  <c r="BZ14" i="3"/>
  <c r="CB14" i="3"/>
  <c r="CD14" i="3"/>
  <c r="CF14" i="3"/>
  <c r="DV14" i="1"/>
  <c r="DW14" i="1"/>
  <c r="DX14" i="1"/>
  <c r="BL13" i="3"/>
  <c r="BN13" i="3"/>
  <c r="BP13" i="3"/>
  <c r="BR13" i="3"/>
  <c r="BT13" i="3"/>
  <c r="BV13" i="3"/>
  <c r="BX13" i="3"/>
  <c r="BZ13" i="3"/>
  <c r="CB13" i="3"/>
  <c r="CD13" i="3"/>
  <c r="CF13" i="3"/>
  <c r="DV13" i="1"/>
  <c r="DW13" i="1"/>
  <c r="DX13" i="1"/>
  <c r="BL12" i="3"/>
  <c r="BN12" i="3"/>
  <c r="BP12" i="3"/>
  <c r="BR12" i="3"/>
  <c r="BT12" i="3"/>
  <c r="BV12" i="3"/>
  <c r="BX12" i="3"/>
  <c r="BZ12" i="3"/>
  <c r="CB12" i="3"/>
  <c r="CD12" i="3"/>
  <c r="CF12" i="3"/>
  <c r="DV12" i="1"/>
  <c r="DW12" i="1"/>
  <c r="DX12" i="1"/>
  <c r="BL11" i="3"/>
  <c r="BN11" i="3"/>
  <c r="BP11" i="3"/>
  <c r="BR11" i="3"/>
  <c r="BT11" i="3"/>
  <c r="BV11" i="3"/>
  <c r="BX11" i="3"/>
  <c r="BZ11" i="3"/>
  <c r="CB11" i="3"/>
  <c r="CD11" i="3"/>
  <c r="CF11" i="3"/>
  <c r="DV11" i="1"/>
  <c r="DW11" i="1"/>
  <c r="DX11" i="1"/>
  <c r="BL10" i="3"/>
  <c r="BN10" i="3"/>
  <c r="BP10" i="3"/>
  <c r="BR10" i="3"/>
  <c r="BT10" i="3"/>
  <c r="BV10" i="3"/>
  <c r="BX10" i="3"/>
  <c r="BZ10" i="3"/>
  <c r="CB10" i="3"/>
  <c r="CD10" i="3"/>
  <c r="CF10" i="3"/>
  <c r="DV10" i="1"/>
  <c r="DW10" i="1"/>
  <c r="DX10" i="1"/>
  <c r="BL9" i="3"/>
  <c r="BN9" i="3"/>
  <c r="BP9" i="3"/>
  <c r="BR9" i="3"/>
  <c r="BT9" i="3"/>
  <c r="BV9" i="3"/>
  <c r="BX9" i="3"/>
  <c r="BZ9" i="3"/>
  <c r="CB9" i="3"/>
  <c r="CD9" i="3"/>
  <c r="CF9" i="3"/>
  <c r="DV9" i="1"/>
  <c r="DW9" i="1"/>
  <c r="DX9" i="1"/>
  <c r="BL8" i="3"/>
  <c r="BN8" i="3"/>
  <c r="BP8" i="3"/>
  <c r="BR8" i="3"/>
  <c r="BT8" i="3"/>
  <c r="BV8" i="3"/>
  <c r="BX8" i="3"/>
  <c r="BZ8" i="3"/>
  <c r="CB8" i="3"/>
  <c r="CD8" i="3"/>
  <c r="CF8" i="3"/>
  <c r="DV8" i="1"/>
  <c r="DW8" i="1"/>
  <c r="DX8" i="1"/>
  <c r="BL7" i="3"/>
  <c r="BN7" i="3"/>
  <c r="BP7" i="3"/>
  <c r="BT7" i="3"/>
  <c r="BX7" i="3"/>
  <c r="CB7" i="3"/>
  <c r="CF7" i="3"/>
  <c r="DV7" i="1"/>
  <c r="DW7" i="1"/>
  <c r="DX7" i="1"/>
  <c r="DG6" i="3"/>
  <c r="CF106" i="3"/>
  <c r="CD106" i="3"/>
  <c r="CB106" i="3"/>
  <c r="BZ106" i="3"/>
  <c r="BX106" i="3"/>
  <c r="BV106" i="3"/>
  <c r="BT106" i="3"/>
  <c r="BR106" i="3"/>
  <c r="BP106" i="3"/>
  <c r="BN106" i="3"/>
  <c r="BL106" i="3"/>
  <c r="CF105" i="3"/>
  <c r="CD105" i="3"/>
  <c r="CB105" i="3"/>
  <c r="BZ105" i="3"/>
  <c r="BX105" i="3"/>
  <c r="BV105" i="3"/>
  <c r="BT105" i="3"/>
  <c r="BR105" i="3"/>
  <c r="BP105" i="3"/>
  <c r="BN105" i="3"/>
  <c r="BL105" i="3"/>
  <c r="CF104" i="3"/>
  <c r="CD104" i="3"/>
  <c r="CB104" i="3"/>
  <c r="BZ104" i="3"/>
  <c r="BX104" i="3"/>
  <c r="BV104" i="3"/>
  <c r="BT104" i="3"/>
  <c r="BR104" i="3"/>
  <c r="BP104" i="3"/>
  <c r="BN104" i="3"/>
  <c r="BL104" i="3"/>
  <c r="CF103" i="3"/>
  <c r="CD103" i="3"/>
  <c r="CB103" i="3"/>
  <c r="BZ103" i="3"/>
  <c r="BX103" i="3"/>
  <c r="BV103" i="3"/>
  <c r="BT103" i="3"/>
  <c r="BR103" i="3"/>
  <c r="BP103" i="3"/>
  <c r="BN103" i="3"/>
  <c r="BL103" i="3"/>
  <c r="CF102" i="3"/>
  <c r="CD102" i="3"/>
  <c r="CB102" i="3"/>
  <c r="BZ102" i="3"/>
  <c r="BX102" i="3"/>
  <c r="BV102" i="3"/>
  <c r="BT102" i="3"/>
  <c r="BR102" i="3"/>
  <c r="BP102" i="3"/>
  <c r="BN102" i="3"/>
  <c r="BL102" i="3"/>
  <c r="CF101" i="3"/>
  <c r="CD101" i="3"/>
  <c r="CB101" i="3"/>
  <c r="BZ101" i="3"/>
  <c r="BX101" i="3"/>
  <c r="BV101" i="3"/>
  <c r="BT101" i="3"/>
  <c r="BR101" i="3"/>
  <c r="BP101" i="3"/>
  <c r="BN101" i="3"/>
  <c r="BL101" i="3"/>
  <c r="CF100" i="3"/>
  <c r="CD100" i="3"/>
  <c r="CB100" i="3"/>
  <c r="BZ100" i="3"/>
  <c r="BX100" i="3"/>
  <c r="BV100" i="3"/>
  <c r="BT100" i="3"/>
  <c r="BR100" i="3"/>
  <c r="BP100" i="3"/>
  <c r="BN100" i="3"/>
  <c r="BL100" i="3"/>
  <c r="CF99" i="3"/>
  <c r="CD99" i="3"/>
  <c r="CB99" i="3"/>
  <c r="BZ99" i="3"/>
  <c r="BX99" i="3"/>
  <c r="BV99" i="3"/>
  <c r="BT99" i="3"/>
  <c r="BR99" i="3"/>
  <c r="BP99" i="3"/>
  <c r="BN99" i="3"/>
  <c r="BL99" i="3"/>
  <c r="CF98" i="3"/>
  <c r="CD98" i="3"/>
  <c r="CB98" i="3"/>
  <c r="BZ98" i="3"/>
  <c r="BX98" i="3"/>
  <c r="BV98" i="3"/>
  <c r="BT98" i="3"/>
  <c r="BR98" i="3"/>
  <c r="BP98" i="3"/>
  <c r="BN98" i="3"/>
  <c r="BL98" i="3"/>
  <c r="CF97" i="3"/>
  <c r="CD97" i="3"/>
  <c r="CB97" i="3"/>
  <c r="BZ97" i="3"/>
  <c r="BX97" i="3"/>
  <c r="BV97" i="3"/>
  <c r="BT97" i="3"/>
  <c r="BR97" i="3"/>
  <c r="BP97" i="3"/>
  <c r="BN97" i="3"/>
  <c r="BL97" i="3"/>
  <c r="CF96" i="3"/>
  <c r="CD96" i="3"/>
  <c r="CB96" i="3"/>
  <c r="BZ96" i="3"/>
  <c r="BX96" i="3"/>
  <c r="BV96" i="3"/>
  <c r="BT96" i="3"/>
  <c r="BR96" i="3"/>
  <c r="BP96" i="3"/>
  <c r="BN96" i="3"/>
  <c r="BL96" i="3"/>
  <c r="CF95" i="3"/>
  <c r="CD95" i="3"/>
  <c r="CB95" i="3"/>
  <c r="BZ95" i="3"/>
  <c r="BX95" i="3"/>
  <c r="BV95" i="3"/>
  <c r="BT95" i="3"/>
  <c r="BR95" i="3"/>
  <c r="BP95" i="3"/>
  <c r="BN95" i="3"/>
  <c r="BL95" i="3"/>
  <c r="CF94" i="3"/>
  <c r="CD94" i="3"/>
  <c r="CB94" i="3"/>
  <c r="BZ94" i="3"/>
  <c r="BX94" i="3"/>
  <c r="BV94" i="3"/>
  <c r="BT94" i="3"/>
  <c r="BR94" i="3"/>
  <c r="BP94" i="3"/>
  <c r="BN94" i="3"/>
  <c r="BL94" i="3"/>
  <c r="CF93" i="3"/>
  <c r="CD93" i="3"/>
  <c r="CB93" i="3"/>
  <c r="BZ93" i="3"/>
  <c r="BX93" i="3"/>
  <c r="BV93" i="3"/>
  <c r="BT93" i="3"/>
  <c r="BR93" i="3"/>
  <c r="BP93" i="3"/>
  <c r="BN93" i="3"/>
  <c r="BL93" i="3"/>
  <c r="CF92" i="3"/>
  <c r="CD92" i="3"/>
  <c r="CB92" i="3"/>
  <c r="BZ92" i="3"/>
  <c r="BX92" i="3"/>
  <c r="BV92" i="3"/>
  <c r="BT92" i="3"/>
  <c r="BR92" i="3"/>
  <c r="BP92" i="3"/>
  <c r="BN92" i="3"/>
  <c r="BL92" i="3"/>
  <c r="CF91" i="3"/>
  <c r="CD91" i="3"/>
  <c r="CB91" i="3"/>
  <c r="BZ91" i="3"/>
  <c r="BX91" i="3"/>
  <c r="BV91" i="3"/>
  <c r="BT91" i="3"/>
  <c r="BR91" i="3"/>
  <c r="BP91" i="3"/>
  <c r="BN91" i="3"/>
  <c r="BL91" i="3"/>
  <c r="CF90" i="3"/>
  <c r="CD90" i="3"/>
  <c r="CB90" i="3"/>
  <c r="BZ90" i="3"/>
  <c r="BX90" i="3"/>
  <c r="BV90" i="3"/>
  <c r="BT90" i="3"/>
  <c r="BR90" i="3"/>
  <c r="BP90" i="3"/>
  <c r="BN90" i="3"/>
  <c r="BL90" i="3"/>
  <c r="CF89" i="3"/>
  <c r="CD89" i="3"/>
  <c r="CB89" i="3"/>
  <c r="BZ89" i="3"/>
  <c r="BX89" i="3"/>
  <c r="BV89" i="3"/>
  <c r="BT89" i="3"/>
  <c r="BR89" i="3"/>
  <c r="BP89" i="3"/>
  <c r="BN89" i="3"/>
  <c r="BL89" i="3"/>
  <c r="CF88" i="3"/>
  <c r="CD88" i="3"/>
  <c r="CB88" i="3"/>
  <c r="BZ88" i="3"/>
  <c r="BX88" i="3"/>
  <c r="BV88" i="3"/>
  <c r="BT88" i="3"/>
  <c r="BR88" i="3"/>
  <c r="BP88" i="3"/>
  <c r="BN88" i="3"/>
  <c r="BL88" i="3"/>
  <c r="CF87" i="3"/>
  <c r="CD87" i="3"/>
  <c r="CB87" i="3"/>
  <c r="BZ87" i="3"/>
  <c r="BX87" i="3"/>
  <c r="BV87" i="3"/>
  <c r="BT87" i="3"/>
  <c r="BR87" i="3"/>
  <c r="BP87" i="3"/>
  <c r="BN87" i="3"/>
  <c r="BL87" i="3"/>
  <c r="CF86" i="3"/>
  <c r="CD86" i="3"/>
  <c r="CB86" i="3"/>
  <c r="BZ86" i="3"/>
  <c r="BX86" i="3"/>
  <c r="BV86" i="3"/>
  <c r="BT86" i="3"/>
  <c r="BR86" i="3"/>
  <c r="BP86" i="3"/>
  <c r="BN86" i="3"/>
  <c r="BL86" i="3"/>
  <c r="CF85" i="3"/>
  <c r="CD85" i="3"/>
  <c r="CB85" i="3"/>
  <c r="BZ85" i="3"/>
  <c r="BX85" i="3"/>
  <c r="BV85" i="3"/>
  <c r="BT85" i="3"/>
  <c r="BR85" i="3"/>
  <c r="BP85" i="3"/>
  <c r="BN85" i="3"/>
  <c r="BL85" i="3"/>
  <c r="CF84" i="3"/>
  <c r="CD84" i="3"/>
  <c r="CB84" i="3"/>
  <c r="BZ84" i="3"/>
  <c r="BX84" i="3"/>
  <c r="BV84" i="3"/>
  <c r="BT84" i="3"/>
  <c r="BR84" i="3"/>
  <c r="BP84" i="3"/>
  <c r="BN84" i="3"/>
  <c r="BL84" i="3"/>
  <c r="CF83" i="3"/>
  <c r="CD83" i="3"/>
  <c r="CB83" i="3"/>
  <c r="BZ83" i="3"/>
  <c r="BX83" i="3"/>
  <c r="BV83" i="3"/>
  <c r="BT83" i="3"/>
  <c r="BR83" i="3"/>
  <c r="BP83" i="3"/>
  <c r="BN83" i="3"/>
  <c r="BL83" i="3"/>
  <c r="CF82" i="3"/>
  <c r="CD82" i="3"/>
  <c r="CB82" i="3"/>
  <c r="BZ82" i="3"/>
  <c r="BX82" i="3"/>
  <c r="BV82" i="3"/>
  <c r="BT82" i="3"/>
  <c r="BR82" i="3"/>
  <c r="BP82" i="3"/>
  <c r="BN82" i="3"/>
  <c r="BL82" i="3"/>
  <c r="CF81" i="3"/>
  <c r="CD81" i="3"/>
  <c r="CB81" i="3"/>
  <c r="BZ81" i="3"/>
  <c r="BX81" i="3"/>
  <c r="BV81" i="3"/>
  <c r="BT81" i="3"/>
  <c r="BR81" i="3"/>
  <c r="BP81" i="3"/>
  <c r="BN81" i="3"/>
  <c r="BL81" i="3"/>
  <c r="CF80" i="3"/>
  <c r="CD80" i="3"/>
  <c r="CB80" i="3"/>
  <c r="BZ80" i="3"/>
  <c r="BX80" i="3"/>
  <c r="BV80" i="3"/>
  <c r="BT80" i="3"/>
  <c r="BR80" i="3"/>
  <c r="BP80" i="3"/>
  <c r="BN80" i="3"/>
  <c r="BL80" i="3"/>
  <c r="CF79" i="3"/>
  <c r="CD79" i="3"/>
  <c r="CB79" i="3"/>
  <c r="BZ79" i="3"/>
  <c r="BX79" i="3"/>
  <c r="BV79" i="3"/>
  <c r="BT79" i="3"/>
  <c r="BR79" i="3"/>
  <c r="BP79" i="3"/>
  <c r="BN79" i="3"/>
  <c r="BL79" i="3"/>
  <c r="CF78" i="3"/>
  <c r="CD78" i="3"/>
  <c r="CB78" i="3"/>
  <c r="BZ78" i="3"/>
  <c r="BX78" i="3"/>
  <c r="BV78" i="3"/>
  <c r="BT78" i="3"/>
  <c r="BR78" i="3"/>
  <c r="BP78" i="3"/>
  <c r="BN78" i="3"/>
  <c r="BL78" i="3"/>
  <c r="CF77" i="3"/>
  <c r="CD77" i="3"/>
  <c r="CB77" i="3"/>
  <c r="BZ77" i="3"/>
  <c r="BX77" i="3"/>
  <c r="BV77" i="3"/>
  <c r="BT77" i="3"/>
  <c r="BR77" i="3"/>
  <c r="BP77" i="3"/>
  <c r="BN77" i="3"/>
  <c r="BL77" i="3"/>
  <c r="CF76" i="3"/>
  <c r="CD76" i="3"/>
  <c r="CB76" i="3"/>
  <c r="BZ76" i="3"/>
  <c r="BX76" i="3"/>
  <c r="BV76" i="3"/>
  <c r="BT76" i="3"/>
  <c r="BR76" i="3"/>
  <c r="BP76" i="3"/>
  <c r="BN76" i="3"/>
  <c r="BL76" i="3"/>
  <c r="CF75" i="3"/>
  <c r="CD75" i="3"/>
  <c r="CB75" i="3"/>
  <c r="BZ75" i="3"/>
  <c r="BX75" i="3"/>
  <c r="BV75" i="3"/>
  <c r="BT75" i="3"/>
  <c r="BR75" i="3"/>
  <c r="BP75" i="3"/>
  <c r="BN75" i="3"/>
  <c r="BL75" i="3"/>
  <c r="CF74" i="3"/>
  <c r="CD74" i="3"/>
  <c r="CB74" i="3"/>
  <c r="BZ74" i="3"/>
  <c r="BX74" i="3"/>
  <c r="BV74" i="3"/>
  <c r="BT74" i="3"/>
  <c r="BR74" i="3"/>
  <c r="BP74" i="3"/>
  <c r="BN74" i="3"/>
  <c r="BL74" i="3"/>
  <c r="CF73" i="3"/>
  <c r="CD73" i="3"/>
  <c r="CB73" i="3"/>
  <c r="BZ73" i="3"/>
  <c r="BX73" i="3"/>
  <c r="BV73" i="3"/>
  <c r="BT73" i="3"/>
  <c r="BR73" i="3"/>
  <c r="BP73" i="3"/>
  <c r="BN73" i="3"/>
  <c r="BL73" i="3"/>
  <c r="CF72" i="3"/>
  <c r="CD72" i="3"/>
  <c r="CB72" i="3"/>
  <c r="BZ72" i="3"/>
  <c r="BX72" i="3"/>
  <c r="BV72" i="3"/>
  <c r="BT72" i="3"/>
  <c r="BR72" i="3"/>
  <c r="BP72" i="3"/>
  <c r="BN72" i="3"/>
  <c r="BL72" i="3"/>
  <c r="CF71" i="3"/>
  <c r="CD71" i="3"/>
  <c r="CB71" i="3"/>
  <c r="BZ71" i="3"/>
  <c r="BX71" i="3"/>
  <c r="BV71" i="3"/>
  <c r="BT71" i="3"/>
  <c r="BR71" i="3"/>
  <c r="BP71" i="3"/>
  <c r="BN71" i="3"/>
  <c r="BL71" i="3"/>
  <c r="CF70" i="3"/>
  <c r="CD70" i="3"/>
  <c r="CB70" i="3"/>
  <c r="BZ70" i="3"/>
  <c r="BX70" i="3"/>
  <c r="BV70" i="3"/>
  <c r="BT70" i="3"/>
  <c r="BR70" i="3"/>
  <c r="BP70" i="3"/>
  <c r="BN70" i="3"/>
  <c r="BL70" i="3"/>
  <c r="CF69" i="3"/>
  <c r="CD69" i="3"/>
  <c r="CB69" i="3"/>
  <c r="BZ69" i="3"/>
  <c r="BX69" i="3"/>
  <c r="BV69" i="3"/>
  <c r="BT69" i="3"/>
  <c r="BR69" i="3"/>
  <c r="BP69" i="3"/>
  <c r="BN69" i="3"/>
  <c r="BL69" i="3"/>
  <c r="CF68" i="3"/>
  <c r="CD68" i="3"/>
  <c r="CB68" i="3"/>
  <c r="BZ68" i="3"/>
  <c r="BX68" i="3"/>
  <c r="BV68" i="3"/>
  <c r="BT68" i="3"/>
  <c r="BR68" i="3"/>
  <c r="BP68" i="3"/>
  <c r="BN68" i="3"/>
  <c r="BL68" i="3"/>
  <c r="CF67" i="3"/>
  <c r="CD67" i="3"/>
  <c r="CB67" i="3"/>
  <c r="BZ67" i="3"/>
  <c r="BX67" i="3"/>
  <c r="BV67" i="3"/>
  <c r="BT67" i="3"/>
  <c r="BR67" i="3"/>
  <c r="BP67" i="3"/>
  <c r="BN67" i="3"/>
  <c r="BL67" i="3"/>
  <c r="CF66" i="3"/>
  <c r="CD66" i="3"/>
  <c r="CB66" i="3"/>
  <c r="BZ66" i="3"/>
  <c r="BX66" i="3"/>
  <c r="BV66" i="3"/>
  <c r="BT66" i="3"/>
  <c r="BR66" i="3"/>
  <c r="BP66" i="3"/>
  <c r="BN66" i="3"/>
  <c r="BL66" i="3"/>
  <c r="CF65" i="3"/>
  <c r="CD65" i="3"/>
  <c r="CB65" i="3"/>
  <c r="BZ65" i="3"/>
  <c r="BX65" i="3"/>
  <c r="BV65" i="3"/>
  <c r="BT65" i="3"/>
  <c r="BR65" i="3"/>
  <c r="BP65" i="3"/>
  <c r="BN65" i="3"/>
  <c r="BL65" i="3"/>
  <c r="CF64" i="3"/>
  <c r="CD64" i="3"/>
  <c r="CB64" i="3"/>
  <c r="BZ64" i="3"/>
  <c r="BX64" i="3"/>
  <c r="BV64" i="3"/>
  <c r="BT64" i="3"/>
  <c r="BR64" i="3"/>
  <c r="BP64" i="3"/>
  <c r="BN64" i="3"/>
  <c r="BL64" i="3"/>
  <c r="CF63" i="3"/>
  <c r="CD63" i="3"/>
  <c r="CB63" i="3"/>
  <c r="BZ63" i="3"/>
  <c r="BX63" i="3"/>
  <c r="BV63" i="3"/>
  <c r="BT63" i="3"/>
  <c r="BR63" i="3"/>
  <c r="BP63" i="3"/>
  <c r="BN63" i="3"/>
  <c r="BL63" i="3"/>
  <c r="CF62" i="3"/>
  <c r="CD62" i="3"/>
  <c r="CB62" i="3"/>
  <c r="BZ62" i="3"/>
  <c r="BX62" i="3"/>
  <c r="BV62" i="3"/>
  <c r="BT62" i="3"/>
  <c r="BR62" i="3"/>
  <c r="BP62" i="3"/>
  <c r="BN62" i="3"/>
  <c r="BL62" i="3"/>
  <c r="CF61" i="3"/>
  <c r="CD61" i="3"/>
  <c r="CB61" i="3"/>
  <c r="BZ61" i="3"/>
  <c r="BX61" i="3"/>
  <c r="BV61" i="3"/>
  <c r="BT61" i="3"/>
  <c r="BR61" i="3"/>
  <c r="BP61" i="3"/>
  <c r="BN61" i="3"/>
  <c r="BL61" i="3"/>
  <c r="CF60" i="3"/>
  <c r="CD60" i="3"/>
  <c r="CB60" i="3"/>
  <c r="BZ60" i="3"/>
  <c r="BX60" i="3"/>
  <c r="BV60" i="3"/>
  <c r="BT60" i="3"/>
  <c r="BR60" i="3"/>
  <c r="BP60" i="3"/>
  <c r="BN60" i="3"/>
  <c r="BL60" i="3"/>
  <c r="CF59" i="3"/>
  <c r="CD59" i="3"/>
  <c r="CB59" i="3"/>
  <c r="BZ59" i="3"/>
  <c r="BX59" i="3"/>
  <c r="BV59" i="3"/>
  <c r="BT59" i="3"/>
  <c r="BR59" i="3"/>
  <c r="BP59" i="3"/>
  <c r="BN59" i="3"/>
  <c r="BL59" i="3"/>
  <c r="CF58" i="3"/>
  <c r="CD58" i="3"/>
  <c r="CB58" i="3"/>
  <c r="BZ58" i="3"/>
  <c r="BX58" i="3"/>
  <c r="BV58" i="3"/>
  <c r="BT58" i="3"/>
  <c r="BR58" i="3"/>
  <c r="BP58" i="3"/>
  <c r="BN58" i="3"/>
  <c r="BL58" i="3"/>
  <c r="CF57" i="3"/>
  <c r="CD57" i="3"/>
  <c r="CB57" i="3"/>
  <c r="BZ57" i="3"/>
  <c r="BX57" i="3"/>
  <c r="BV57" i="3"/>
  <c r="BT57" i="3"/>
  <c r="BR57" i="3"/>
  <c r="BP57" i="3"/>
  <c r="BN57" i="3"/>
  <c r="BL57" i="3"/>
  <c r="CF56" i="3"/>
  <c r="CD56" i="3"/>
  <c r="CB56" i="3"/>
  <c r="BZ56" i="3"/>
  <c r="BX56" i="3"/>
  <c r="BV56" i="3"/>
  <c r="BT56" i="3"/>
  <c r="BR56" i="3"/>
  <c r="BP56" i="3"/>
  <c r="BN56" i="3"/>
  <c r="BL56" i="3"/>
  <c r="CF55" i="3"/>
  <c r="CD55" i="3"/>
  <c r="CB55" i="3"/>
  <c r="BZ55" i="3"/>
  <c r="BX55" i="3"/>
  <c r="BV55" i="3"/>
  <c r="BT55" i="3"/>
  <c r="BR55" i="3"/>
  <c r="BP55" i="3"/>
  <c r="BN55" i="3"/>
  <c r="BL55" i="3"/>
  <c r="CF54" i="3"/>
  <c r="CD54" i="3"/>
  <c r="CB54" i="3"/>
  <c r="BZ54" i="3"/>
  <c r="BX54" i="3"/>
  <c r="BV54" i="3"/>
  <c r="BT54" i="3"/>
  <c r="BR54" i="3"/>
  <c r="BP54" i="3"/>
  <c r="BN54" i="3"/>
  <c r="BL54" i="3"/>
  <c r="CF53" i="3"/>
  <c r="CD53" i="3"/>
  <c r="CB53" i="3"/>
  <c r="BZ53" i="3"/>
  <c r="BX53" i="3"/>
  <c r="BV53" i="3"/>
  <c r="BT53" i="3"/>
  <c r="BR53" i="3"/>
  <c r="BP53" i="3"/>
  <c r="BN53" i="3"/>
  <c r="BL53" i="3"/>
  <c r="CF52" i="3"/>
  <c r="CD52" i="3"/>
  <c r="CB52" i="3"/>
  <c r="BZ52" i="3"/>
  <c r="BX52" i="3"/>
  <c r="BV52" i="3"/>
  <c r="BT52" i="3"/>
  <c r="BR52" i="3"/>
  <c r="BP52" i="3"/>
  <c r="BN52" i="3"/>
  <c r="BL52" i="3"/>
  <c r="CF51" i="3"/>
  <c r="CD51" i="3"/>
  <c r="CB51" i="3"/>
  <c r="BZ51" i="3"/>
  <c r="BX51" i="3"/>
  <c r="BV51" i="3"/>
  <c r="BT51" i="3"/>
  <c r="BR51" i="3"/>
  <c r="BP51" i="3"/>
  <c r="BN51" i="3"/>
  <c r="BL51" i="3"/>
  <c r="CF50" i="3"/>
  <c r="CD50" i="3"/>
  <c r="CB50" i="3"/>
  <c r="BZ50" i="3"/>
  <c r="BX50" i="3"/>
  <c r="BV50" i="3"/>
  <c r="BT50" i="3"/>
  <c r="BR50" i="3"/>
  <c r="BP50" i="3"/>
  <c r="BN50" i="3"/>
  <c r="BL50" i="3"/>
  <c r="CF49" i="3"/>
  <c r="CD49" i="3"/>
  <c r="CB49" i="3"/>
  <c r="BZ49" i="3"/>
  <c r="BX49" i="3"/>
  <c r="BV49" i="3"/>
  <c r="BT49" i="3"/>
  <c r="BR49" i="3"/>
  <c r="BP49" i="3"/>
  <c r="BN49" i="3"/>
  <c r="BL49" i="3"/>
  <c r="CF48" i="3"/>
  <c r="CD48" i="3"/>
  <c r="CB48" i="3"/>
  <c r="BZ48" i="3"/>
  <c r="BX48" i="3"/>
  <c r="BV48" i="3"/>
  <c r="BT48" i="3"/>
  <c r="BR48" i="3"/>
  <c r="BP48" i="3"/>
  <c r="BN48" i="3"/>
  <c r="BL48" i="3"/>
  <c r="CF47" i="3"/>
  <c r="CD47" i="3"/>
  <c r="CB47" i="3"/>
  <c r="BZ47" i="3"/>
  <c r="BX47" i="3"/>
  <c r="BV47" i="3"/>
  <c r="BT47" i="3"/>
  <c r="BR47" i="3"/>
  <c r="BP47" i="3"/>
  <c r="BN47" i="3"/>
  <c r="BL47" i="3"/>
  <c r="CF46" i="3"/>
  <c r="CD46" i="3"/>
  <c r="CB46" i="3"/>
  <c r="BZ46" i="3"/>
  <c r="BX46" i="3"/>
  <c r="BV46" i="3"/>
  <c r="BT46" i="3"/>
  <c r="BR46" i="3"/>
  <c r="BP46" i="3"/>
  <c r="BN46" i="3"/>
  <c r="BL46" i="3"/>
  <c r="CF45" i="3"/>
  <c r="CD45" i="3"/>
  <c r="CB45" i="3"/>
  <c r="BZ45" i="3"/>
  <c r="BX45" i="3"/>
  <c r="BV45" i="3"/>
  <c r="BT45" i="3"/>
  <c r="BR45" i="3"/>
  <c r="BP45" i="3"/>
  <c r="BN45" i="3"/>
  <c r="BL45" i="3"/>
  <c r="CF44" i="3"/>
  <c r="CD44" i="3"/>
  <c r="CB44" i="3"/>
  <c r="BZ44" i="3"/>
  <c r="BX44" i="3"/>
  <c r="BV44" i="3"/>
  <c r="BT44" i="3"/>
  <c r="BR44" i="3"/>
  <c r="BP44" i="3"/>
  <c r="BN44" i="3"/>
  <c r="BL44" i="3"/>
  <c r="CF43" i="3"/>
  <c r="CD43" i="3"/>
  <c r="CB43" i="3"/>
  <c r="BZ43" i="3"/>
  <c r="BX43" i="3"/>
  <c r="BV43" i="3"/>
  <c r="BT43" i="3"/>
  <c r="BR43" i="3"/>
  <c r="BP43" i="3"/>
  <c r="BN43" i="3"/>
  <c r="BL43" i="3"/>
  <c r="CF42" i="3"/>
  <c r="CD42" i="3"/>
  <c r="CB42" i="3"/>
  <c r="BZ42" i="3"/>
  <c r="BX42" i="3"/>
  <c r="BV42" i="3"/>
  <c r="BT42" i="3"/>
  <c r="BR42" i="3"/>
  <c r="BP42" i="3"/>
  <c r="BN42" i="3"/>
  <c r="BL42" i="3"/>
  <c r="CF41" i="3"/>
  <c r="CD41" i="3"/>
  <c r="CB41" i="3"/>
  <c r="BZ41" i="3"/>
  <c r="BX41" i="3"/>
  <c r="BV41" i="3"/>
  <c r="BT41" i="3"/>
  <c r="BR41" i="3"/>
  <c r="BP41" i="3"/>
  <c r="BN41" i="3"/>
  <c r="BL41" i="3"/>
  <c r="CF40" i="3"/>
  <c r="CD40" i="3"/>
  <c r="CB40" i="3"/>
  <c r="BZ40" i="3"/>
  <c r="BX40" i="3"/>
  <c r="BV40" i="3"/>
  <c r="BT40" i="3"/>
  <c r="BR40" i="3"/>
  <c r="BP40" i="3"/>
  <c r="BN40" i="3"/>
  <c r="BL40" i="3"/>
  <c r="CF39" i="3"/>
  <c r="CD39" i="3"/>
  <c r="CB39" i="3"/>
  <c r="BZ39" i="3"/>
  <c r="BX39" i="3"/>
  <c r="BV39" i="3"/>
  <c r="BT39" i="3"/>
  <c r="BR39" i="3"/>
  <c r="BP39" i="3"/>
  <c r="BN39" i="3"/>
  <c r="BL39" i="3"/>
  <c r="CF38" i="3"/>
  <c r="CD38" i="3"/>
  <c r="CB38" i="3"/>
  <c r="BZ38" i="3"/>
  <c r="BX38" i="3"/>
  <c r="BV38" i="3"/>
  <c r="BT38" i="3"/>
  <c r="BR38" i="3"/>
  <c r="BP38" i="3"/>
  <c r="BN38" i="3"/>
  <c r="BL38" i="3"/>
  <c r="CF37" i="3"/>
  <c r="CD37" i="3"/>
  <c r="CB37" i="3"/>
  <c r="BZ37" i="3"/>
  <c r="BX37" i="3"/>
  <c r="BV37" i="3"/>
  <c r="BT37" i="3"/>
  <c r="BR37" i="3"/>
  <c r="BP37" i="3"/>
  <c r="BN37" i="3"/>
  <c r="BL37" i="3"/>
  <c r="CF36" i="3"/>
  <c r="CD36" i="3"/>
  <c r="CB36" i="3"/>
  <c r="BZ36" i="3"/>
  <c r="BX36" i="3"/>
  <c r="BV36" i="3"/>
  <c r="BT36" i="3"/>
  <c r="BR36" i="3"/>
  <c r="BP36" i="3"/>
  <c r="BN36" i="3"/>
  <c r="BL36" i="3"/>
  <c r="CF35" i="3"/>
  <c r="CD35" i="3"/>
  <c r="CB35" i="3"/>
  <c r="BZ35" i="3"/>
  <c r="BX35" i="3"/>
  <c r="BV35" i="3"/>
  <c r="BT35" i="3"/>
  <c r="BR35" i="3"/>
  <c r="BP35" i="3"/>
  <c r="BN35" i="3"/>
  <c r="BL35" i="3"/>
  <c r="CF34" i="3"/>
  <c r="CD34" i="3"/>
  <c r="CB34" i="3"/>
  <c r="BZ34" i="3"/>
  <c r="BX34" i="3"/>
  <c r="BV34" i="3"/>
  <c r="BT34" i="3"/>
  <c r="BR34" i="3"/>
  <c r="BP34" i="3"/>
  <c r="BN34" i="3"/>
  <c r="BL34" i="3"/>
  <c r="CF33" i="3"/>
  <c r="CD33" i="3"/>
  <c r="CB33" i="3"/>
  <c r="BZ33" i="3"/>
  <c r="BX33" i="3"/>
  <c r="BV33" i="3"/>
  <c r="BT33" i="3"/>
  <c r="BR33" i="3"/>
  <c r="BP33" i="3"/>
  <c r="BN33" i="3"/>
  <c r="BL33" i="3"/>
  <c r="CF32" i="3"/>
  <c r="CD32" i="3"/>
  <c r="CB32" i="3"/>
  <c r="BZ32" i="3"/>
  <c r="BX32" i="3"/>
  <c r="BV32" i="3"/>
  <c r="BT32" i="3"/>
  <c r="BR32" i="3"/>
  <c r="BP32" i="3"/>
  <c r="BN32" i="3"/>
  <c r="BL32" i="3"/>
  <c r="CF31" i="3"/>
  <c r="CD31" i="3"/>
  <c r="CB31" i="3"/>
  <c r="BZ31" i="3"/>
  <c r="BX31" i="3"/>
  <c r="BV31" i="3"/>
  <c r="BT31" i="3"/>
  <c r="BR31" i="3"/>
  <c r="BP31" i="3"/>
  <c r="BN31" i="3"/>
  <c r="BL31" i="3"/>
  <c r="CF30" i="3"/>
  <c r="CD30" i="3"/>
  <c r="CB30" i="3"/>
  <c r="BZ30" i="3"/>
  <c r="BX30" i="3"/>
  <c r="BV30" i="3"/>
  <c r="BT30" i="3"/>
  <c r="BR30" i="3"/>
  <c r="BP30" i="3"/>
  <c r="BN30" i="3"/>
  <c r="BL30" i="3"/>
  <c r="CF29" i="3"/>
  <c r="CD29" i="3"/>
  <c r="CB29" i="3"/>
  <c r="BZ29" i="3"/>
  <c r="BX29" i="3"/>
  <c r="BV29" i="3"/>
  <c r="BT29" i="3"/>
  <c r="BR29" i="3"/>
  <c r="BP29" i="3"/>
  <c r="BN29" i="3"/>
  <c r="BL29" i="3"/>
  <c r="CF28" i="3"/>
  <c r="CD28" i="3"/>
  <c r="CB28" i="3"/>
  <c r="BZ28" i="3"/>
  <c r="BX28" i="3"/>
  <c r="BV28" i="3"/>
  <c r="BT28" i="3"/>
  <c r="BR28" i="3"/>
  <c r="BP28" i="3"/>
  <c r="BN28" i="3"/>
  <c r="BL28" i="3"/>
  <c r="CF27" i="3"/>
  <c r="CD27" i="3"/>
  <c r="CB27" i="3"/>
  <c r="BZ27" i="3"/>
  <c r="BX27" i="3"/>
  <c r="BV27" i="3"/>
  <c r="BT27" i="3"/>
  <c r="BR27" i="3"/>
  <c r="BP27" i="3"/>
  <c r="BN27" i="3"/>
  <c r="BL27" i="3"/>
  <c r="CF26" i="3"/>
  <c r="CD26" i="3"/>
  <c r="CB26" i="3"/>
  <c r="BZ26" i="3"/>
  <c r="BX26" i="3"/>
  <c r="BV26" i="3"/>
  <c r="BT26" i="3"/>
  <c r="BR26" i="3"/>
  <c r="BP26" i="3"/>
  <c r="BN26" i="3"/>
  <c r="BL26" i="3"/>
  <c r="CF25" i="3"/>
  <c r="CD25" i="3"/>
  <c r="CB25" i="3"/>
  <c r="BZ25" i="3"/>
  <c r="BX25" i="3"/>
  <c r="BV25" i="3"/>
  <c r="BT25" i="3"/>
  <c r="BR25" i="3"/>
  <c r="BP25" i="3"/>
  <c r="BN25" i="3"/>
  <c r="BL25" i="3"/>
  <c r="CF24" i="3"/>
  <c r="CD24" i="3"/>
  <c r="CB24" i="3"/>
  <c r="BZ24" i="3"/>
  <c r="BX24" i="3"/>
  <c r="BV24" i="3"/>
  <c r="BT24" i="3"/>
  <c r="BR24" i="3"/>
  <c r="BP24" i="3"/>
  <c r="BN24" i="3"/>
  <c r="BL24" i="3"/>
  <c r="CF23" i="3"/>
  <c r="CD23" i="3"/>
  <c r="CB23" i="3"/>
  <c r="BZ23" i="3"/>
  <c r="BX23" i="3"/>
  <c r="BV23" i="3"/>
  <c r="BT23" i="3"/>
  <c r="BR23" i="3"/>
  <c r="BP23" i="3"/>
  <c r="BN23" i="3"/>
  <c r="BL23" i="3"/>
  <c r="CF22" i="3"/>
  <c r="CD22" i="3"/>
  <c r="CB22" i="3"/>
  <c r="BZ22" i="3"/>
  <c r="BX22" i="3"/>
  <c r="BV22" i="3"/>
  <c r="BT22" i="3"/>
  <c r="BR22" i="3"/>
  <c r="BP22" i="3"/>
  <c r="BN22" i="3"/>
  <c r="BL22" i="3"/>
  <c r="CF21" i="3"/>
  <c r="CD21" i="3"/>
  <c r="CB21" i="3"/>
  <c r="BZ21" i="3"/>
  <c r="BX21" i="3"/>
  <c r="BV21" i="3"/>
  <c r="BT21" i="3"/>
  <c r="BR21" i="3"/>
  <c r="BP21" i="3"/>
  <c r="BN21" i="3"/>
  <c r="BL21" i="3"/>
  <c r="CS106" i="1"/>
  <c r="W1443" i="32"/>
  <c r="CT106" i="1"/>
  <c r="S1443" i="32"/>
  <c r="CR106" i="1"/>
  <c r="R1443" i="32"/>
  <c r="CQ106" i="1"/>
  <c r="Q1443" i="32"/>
  <c r="CI106" i="1"/>
  <c r="W1442" i="32"/>
  <c r="CJ106" i="1"/>
  <c r="S1442" i="32"/>
  <c r="CH106" i="1"/>
  <c r="R1442" i="32"/>
  <c r="CG106" i="1"/>
  <c r="Q1442" i="32"/>
  <c r="BY106" i="1"/>
  <c r="W1441" i="32"/>
  <c r="BZ106" i="1"/>
  <c r="S1441" i="32"/>
  <c r="BX106" i="1"/>
  <c r="R1441" i="32"/>
  <c r="BW106" i="1"/>
  <c r="Q1441" i="32"/>
  <c r="CS105" i="1"/>
  <c r="J1443" i="32"/>
  <c r="CT105" i="1"/>
  <c r="F1443" i="32"/>
  <c r="CR105" i="1"/>
  <c r="E1443" i="32"/>
  <c r="CQ105" i="1"/>
  <c r="D1443" i="32"/>
  <c r="CI105" i="1"/>
  <c r="J1442" i="32"/>
  <c r="CJ105" i="1"/>
  <c r="F1442" i="32"/>
  <c r="CH105" i="1"/>
  <c r="E1442" i="32"/>
  <c r="CG105" i="1"/>
  <c r="D1442" i="32"/>
  <c r="BY105" i="1"/>
  <c r="J1441" i="32"/>
  <c r="BZ105" i="1"/>
  <c r="F1441" i="32"/>
  <c r="BX105" i="1"/>
  <c r="E1441" i="32"/>
  <c r="BW105" i="1"/>
  <c r="D1441" i="32"/>
  <c r="CS104" i="1"/>
  <c r="W1414" i="32"/>
  <c r="CT104" i="1"/>
  <c r="S1414" i="32"/>
  <c r="CR104" i="1"/>
  <c r="R1414" i="32"/>
  <c r="CQ104" i="1"/>
  <c r="Q1414" i="32"/>
  <c r="CI104" i="1"/>
  <c r="W1413" i="32"/>
  <c r="CJ104" i="1"/>
  <c r="S1413" i="32"/>
  <c r="CH104" i="1"/>
  <c r="R1413" i="32"/>
  <c r="CG104" i="1"/>
  <c r="Q1413" i="32"/>
  <c r="BY104" i="1"/>
  <c r="W1412" i="32"/>
  <c r="BZ104" i="1"/>
  <c r="S1412" i="32"/>
  <c r="BX104" i="1"/>
  <c r="R1412" i="32"/>
  <c r="BW104" i="1"/>
  <c r="Q1412" i="32"/>
  <c r="CS103" i="1"/>
  <c r="J1414" i="32"/>
  <c r="CT103" i="1"/>
  <c r="F1414" i="32"/>
  <c r="CR103" i="1"/>
  <c r="E1414" i="32"/>
  <c r="CQ103" i="1"/>
  <c r="D1414" i="32"/>
  <c r="CI103" i="1"/>
  <c r="J1413" i="32"/>
  <c r="CJ103" i="1"/>
  <c r="F1413" i="32"/>
  <c r="CH103" i="1"/>
  <c r="E1413" i="32"/>
  <c r="CG103" i="1"/>
  <c r="D1413" i="32"/>
  <c r="BY103" i="1"/>
  <c r="J1412" i="32"/>
  <c r="BZ103" i="1"/>
  <c r="F1412" i="32"/>
  <c r="BX103" i="1"/>
  <c r="E1412" i="32"/>
  <c r="BW103" i="1"/>
  <c r="D1412" i="32"/>
  <c r="CS102" i="1"/>
  <c r="W1385" i="32"/>
  <c r="CT102" i="1"/>
  <c r="S1385" i="32"/>
  <c r="CR102" i="1"/>
  <c r="R1385" i="32"/>
  <c r="CQ102" i="1"/>
  <c r="Q1385" i="32"/>
  <c r="CI102" i="1"/>
  <c r="W1384" i="32"/>
  <c r="CJ102" i="1"/>
  <c r="S1384" i="32"/>
  <c r="CH102" i="1"/>
  <c r="R1384" i="32"/>
  <c r="CG102" i="1"/>
  <c r="Q1384" i="32"/>
  <c r="BY102" i="1"/>
  <c r="W1383" i="32"/>
  <c r="BZ102" i="1"/>
  <c r="S1383" i="32"/>
  <c r="BX102" i="1"/>
  <c r="R1383" i="32"/>
  <c r="BW102" i="1"/>
  <c r="Q1383" i="32"/>
  <c r="CS101" i="1"/>
  <c r="J1385" i="32"/>
  <c r="CT101" i="1"/>
  <c r="F1385" i="32"/>
  <c r="CR101" i="1"/>
  <c r="E1385" i="32"/>
  <c r="CQ101" i="1"/>
  <c r="D1385" i="32"/>
  <c r="CI101" i="1"/>
  <c r="J1384" i="32"/>
  <c r="CJ101" i="1"/>
  <c r="F1384" i="32"/>
  <c r="CH101" i="1"/>
  <c r="E1384" i="32"/>
  <c r="CG101" i="1"/>
  <c r="D1384" i="32"/>
  <c r="BY101" i="1"/>
  <c r="J1383" i="32"/>
  <c r="BZ101" i="1"/>
  <c r="F1383" i="32"/>
  <c r="BX101" i="1"/>
  <c r="E1383" i="32"/>
  <c r="BW101" i="1"/>
  <c r="D1383" i="32"/>
  <c r="CS100" i="1"/>
  <c r="W1356" i="32"/>
  <c r="CT100" i="1"/>
  <c r="S1356" i="32"/>
  <c r="CR100" i="1"/>
  <c r="R1356" i="32"/>
  <c r="CQ100" i="1"/>
  <c r="Q1356" i="32"/>
  <c r="CI100" i="1"/>
  <c r="W1355" i="32"/>
  <c r="CJ100" i="1"/>
  <c r="S1355" i="32"/>
  <c r="CH100" i="1"/>
  <c r="R1355" i="32"/>
  <c r="CG100" i="1"/>
  <c r="Q1355" i="32"/>
  <c r="BY100" i="1"/>
  <c r="W1354" i="32"/>
  <c r="BZ100" i="1"/>
  <c r="S1354" i="32"/>
  <c r="BX100" i="1"/>
  <c r="R1354" i="32"/>
  <c r="BW100" i="1"/>
  <c r="Q1354" i="32"/>
  <c r="CS99" i="1"/>
  <c r="J1356" i="32"/>
  <c r="CT99" i="1"/>
  <c r="F1356" i="32"/>
  <c r="CR99" i="1"/>
  <c r="E1356" i="32"/>
  <c r="CQ99" i="1"/>
  <c r="D1356" i="32"/>
  <c r="CI99" i="1"/>
  <c r="J1355" i="32"/>
  <c r="CJ99" i="1"/>
  <c r="F1355" i="32"/>
  <c r="CH99" i="1"/>
  <c r="E1355" i="32"/>
  <c r="CG99" i="1"/>
  <c r="D1355" i="32"/>
  <c r="BY99" i="1"/>
  <c r="J1354" i="32"/>
  <c r="BZ99" i="1"/>
  <c r="F1354" i="32"/>
  <c r="BX99" i="1"/>
  <c r="E1354" i="32"/>
  <c r="BW99" i="1"/>
  <c r="D1354" i="32"/>
  <c r="CS98" i="1"/>
  <c r="W1327" i="32"/>
  <c r="CT98" i="1"/>
  <c r="S1327" i="32"/>
  <c r="CR98" i="1"/>
  <c r="R1327" i="32"/>
  <c r="CQ98" i="1"/>
  <c r="Q1327" i="32"/>
  <c r="CI98" i="1"/>
  <c r="W1326" i="32"/>
  <c r="CJ98" i="1"/>
  <c r="S1326" i="32"/>
  <c r="CH98" i="1"/>
  <c r="R1326" i="32"/>
  <c r="CG98" i="1"/>
  <c r="Q1326" i="32"/>
  <c r="BY98" i="1"/>
  <c r="W1325" i="32"/>
  <c r="BZ98" i="1"/>
  <c r="S1325" i="32"/>
  <c r="BX98" i="1"/>
  <c r="R1325" i="32"/>
  <c r="BW98" i="1"/>
  <c r="Q1325" i="32"/>
  <c r="CS97" i="1"/>
  <c r="J1327" i="32"/>
  <c r="CT97" i="1"/>
  <c r="F1327" i="32"/>
  <c r="CR97" i="1"/>
  <c r="E1327" i="32"/>
  <c r="CQ97" i="1"/>
  <c r="D1327" i="32"/>
  <c r="CI97" i="1"/>
  <c r="J1326" i="32"/>
  <c r="CJ97" i="1"/>
  <c r="F1326" i="32"/>
  <c r="CH97" i="1"/>
  <c r="E1326" i="32"/>
  <c r="CG97" i="1"/>
  <c r="D1326" i="32"/>
  <c r="BY97" i="1"/>
  <c r="J1325" i="32"/>
  <c r="BZ97" i="1"/>
  <c r="F1325" i="32"/>
  <c r="BX97" i="1"/>
  <c r="E1325" i="32"/>
  <c r="BW97" i="1"/>
  <c r="D1325" i="32"/>
  <c r="CS96" i="1"/>
  <c r="W1298" i="32"/>
  <c r="CT96" i="1"/>
  <c r="S1298" i="32"/>
  <c r="CR96" i="1"/>
  <c r="R1298" i="32"/>
  <c r="CQ96" i="1"/>
  <c r="Q1298" i="32"/>
  <c r="CI96" i="1"/>
  <c r="W1297" i="32"/>
  <c r="CJ96" i="1"/>
  <c r="S1297" i="32"/>
  <c r="CH96" i="1"/>
  <c r="R1297" i="32"/>
  <c r="CG96" i="1"/>
  <c r="Q1297" i="32"/>
  <c r="BY96" i="1"/>
  <c r="W1296" i="32"/>
  <c r="BZ96" i="1"/>
  <c r="S1296" i="32"/>
  <c r="BX96" i="1"/>
  <c r="R1296" i="32"/>
  <c r="BW96" i="1"/>
  <c r="Q1296" i="32"/>
  <c r="CS95" i="1"/>
  <c r="J1298" i="32"/>
  <c r="CT95" i="1"/>
  <c r="F1298" i="32"/>
  <c r="CR95" i="1"/>
  <c r="E1298" i="32"/>
  <c r="CQ95" i="1"/>
  <c r="D1298" i="32"/>
  <c r="CI95" i="1"/>
  <c r="J1297" i="32"/>
  <c r="CJ95" i="1"/>
  <c r="F1297" i="32"/>
  <c r="CH95" i="1"/>
  <c r="E1297" i="32"/>
  <c r="CG95" i="1"/>
  <c r="D1297" i="32"/>
  <c r="BY95" i="1"/>
  <c r="J1296" i="32"/>
  <c r="BZ95" i="1"/>
  <c r="F1296" i="32"/>
  <c r="BX95" i="1"/>
  <c r="E1296" i="32"/>
  <c r="BW95" i="1"/>
  <c r="D1296" i="32"/>
  <c r="CS94" i="1"/>
  <c r="W1269" i="32"/>
  <c r="CT94" i="1"/>
  <c r="S1269" i="32"/>
  <c r="CR94" i="1"/>
  <c r="R1269" i="32"/>
  <c r="CQ94" i="1"/>
  <c r="Q1269" i="32"/>
  <c r="CI94" i="1"/>
  <c r="W1268" i="32"/>
  <c r="CJ94" i="1"/>
  <c r="S1268" i="32"/>
  <c r="CH94" i="1"/>
  <c r="R1268" i="32"/>
  <c r="CG94" i="1"/>
  <c r="Q1268" i="32"/>
  <c r="BY94" i="1"/>
  <c r="W1267" i="32"/>
  <c r="BZ94" i="1"/>
  <c r="S1267" i="32"/>
  <c r="BX94" i="1"/>
  <c r="R1267" i="32"/>
  <c r="BW94" i="1"/>
  <c r="Q1267" i="32"/>
  <c r="CS93" i="1"/>
  <c r="J1269" i="32"/>
  <c r="CT93" i="1"/>
  <c r="F1269" i="32"/>
  <c r="CR93" i="1"/>
  <c r="E1269" i="32"/>
  <c r="CQ93" i="1"/>
  <c r="D1269" i="32"/>
  <c r="CI93" i="1"/>
  <c r="J1268" i="32"/>
  <c r="CJ93" i="1"/>
  <c r="F1268" i="32"/>
  <c r="CH93" i="1"/>
  <c r="E1268" i="32"/>
  <c r="CG93" i="1"/>
  <c r="D1268" i="32"/>
  <c r="BY93" i="1"/>
  <c r="J1267" i="32"/>
  <c r="BZ93" i="1"/>
  <c r="F1267" i="32"/>
  <c r="BX93" i="1"/>
  <c r="E1267" i="32"/>
  <c r="BW93" i="1"/>
  <c r="D1267" i="32"/>
  <c r="CS92" i="1"/>
  <c r="W1240" i="32"/>
  <c r="CT92" i="1"/>
  <c r="S1240" i="32"/>
  <c r="CR92" i="1"/>
  <c r="R1240" i="32"/>
  <c r="CQ92" i="1"/>
  <c r="Q1240" i="32"/>
  <c r="CI92" i="1"/>
  <c r="W1239" i="32"/>
  <c r="CJ92" i="1"/>
  <c r="S1239" i="32"/>
  <c r="CH92" i="1"/>
  <c r="R1239" i="32"/>
  <c r="CG92" i="1"/>
  <c r="Q1239" i="32"/>
  <c r="BY92" i="1"/>
  <c r="W1238" i="32"/>
  <c r="BZ92" i="1"/>
  <c r="S1238" i="32"/>
  <c r="BX92" i="1"/>
  <c r="R1238" i="32"/>
  <c r="BW92" i="1"/>
  <c r="Q1238" i="32"/>
  <c r="CS91" i="1"/>
  <c r="J1240" i="32"/>
  <c r="CT91" i="1"/>
  <c r="F1240" i="32"/>
  <c r="CR91" i="1"/>
  <c r="E1240" i="32"/>
  <c r="CQ91" i="1"/>
  <c r="D1240" i="32"/>
  <c r="CI91" i="1"/>
  <c r="J1239" i="32"/>
  <c r="CJ91" i="1"/>
  <c r="F1239" i="32"/>
  <c r="CH91" i="1"/>
  <c r="E1239" i="32"/>
  <c r="CG91" i="1"/>
  <c r="D1239" i="32"/>
  <c r="BY91" i="1"/>
  <c r="J1238" i="32"/>
  <c r="BZ91" i="1"/>
  <c r="F1238" i="32"/>
  <c r="BX91" i="1"/>
  <c r="E1238" i="32"/>
  <c r="BW91" i="1"/>
  <c r="D1238" i="32"/>
  <c r="CS90" i="1"/>
  <c r="W1211" i="32"/>
  <c r="CT90" i="1"/>
  <c r="S1211" i="32"/>
  <c r="CR90" i="1"/>
  <c r="R1211" i="32"/>
  <c r="CQ90" i="1"/>
  <c r="Q1211" i="32"/>
  <c r="CI90" i="1"/>
  <c r="W1210" i="32"/>
  <c r="CJ90" i="1"/>
  <c r="S1210" i="32"/>
  <c r="CH90" i="1"/>
  <c r="R1210" i="32"/>
  <c r="CG90" i="1"/>
  <c r="Q1210" i="32"/>
  <c r="BY90" i="1"/>
  <c r="W1209" i="32"/>
  <c r="BZ90" i="1"/>
  <c r="S1209" i="32"/>
  <c r="BX90" i="1"/>
  <c r="R1209" i="32"/>
  <c r="BW90" i="1"/>
  <c r="Q1209" i="32"/>
  <c r="CS89" i="1"/>
  <c r="J1211" i="32"/>
  <c r="CT89" i="1"/>
  <c r="F1211" i="32"/>
  <c r="CR89" i="1"/>
  <c r="E1211" i="32"/>
  <c r="CQ89" i="1"/>
  <c r="D1211" i="32"/>
  <c r="CI89" i="1"/>
  <c r="J1210" i="32"/>
  <c r="CJ89" i="1"/>
  <c r="F1210" i="32"/>
  <c r="CH89" i="1"/>
  <c r="E1210" i="32"/>
  <c r="CG89" i="1"/>
  <c r="D1210" i="32"/>
  <c r="BY89" i="1"/>
  <c r="J1209" i="32"/>
  <c r="BZ89" i="1"/>
  <c r="F1209" i="32"/>
  <c r="BX89" i="1"/>
  <c r="E1209" i="32"/>
  <c r="BW89" i="1"/>
  <c r="D1209" i="32"/>
  <c r="CS88" i="1"/>
  <c r="W1182" i="32"/>
  <c r="CT88" i="1"/>
  <c r="S1182" i="32"/>
  <c r="CR88" i="1"/>
  <c r="R1182" i="32"/>
  <c r="CQ88" i="1"/>
  <c r="Q1182" i="32"/>
  <c r="CI88" i="1"/>
  <c r="W1181" i="32"/>
  <c r="CJ88" i="1"/>
  <c r="S1181" i="32"/>
  <c r="CH88" i="1"/>
  <c r="R1181" i="32"/>
  <c r="CG88" i="1"/>
  <c r="Q1181" i="32"/>
  <c r="BY88" i="1"/>
  <c r="W1180" i="32"/>
  <c r="BZ88" i="1"/>
  <c r="S1180" i="32"/>
  <c r="BX88" i="1"/>
  <c r="R1180" i="32"/>
  <c r="BW88" i="1"/>
  <c r="Q1180" i="32"/>
  <c r="CS87" i="1"/>
  <c r="J1182" i="32"/>
  <c r="CT87" i="1"/>
  <c r="F1182" i="32"/>
  <c r="CR87" i="1"/>
  <c r="E1182" i="32"/>
  <c r="CQ87" i="1"/>
  <c r="D1182" i="32"/>
  <c r="CI87" i="1"/>
  <c r="J1181" i="32"/>
  <c r="CJ87" i="1"/>
  <c r="F1181" i="32"/>
  <c r="CH87" i="1"/>
  <c r="E1181" i="32"/>
  <c r="CG87" i="1"/>
  <c r="D1181" i="32"/>
  <c r="BY87" i="1"/>
  <c r="J1180" i="32"/>
  <c r="BZ87" i="1"/>
  <c r="F1180" i="32"/>
  <c r="BX87" i="1"/>
  <c r="E1180" i="32"/>
  <c r="BW87" i="1"/>
  <c r="D1180" i="32"/>
  <c r="CS86" i="1"/>
  <c r="W1153" i="32"/>
  <c r="CT86" i="1"/>
  <c r="S1153" i="32"/>
  <c r="CR86" i="1"/>
  <c r="R1153" i="32"/>
  <c r="CQ86" i="1"/>
  <c r="Q1153" i="32"/>
  <c r="CI86" i="1"/>
  <c r="W1152" i="32"/>
  <c r="CJ86" i="1"/>
  <c r="S1152" i="32"/>
  <c r="CH86" i="1"/>
  <c r="R1152" i="32"/>
  <c r="CG86" i="1"/>
  <c r="Q1152" i="32"/>
  <c r="BY86" i="1"/>
  <c r="W1151" i="32"/>
  <c r="BZ86" i="1"/>
  <c r="S1151" i="32"/>
  <c r="BX86" i="1"/>
  <c r="R1151" i="32"/>
  <c r="BW86" i="1"/>
  <c r="Q1151" i="32"/>
  <c r="CS85" i="1"/>
  <c r="J1153" i="32"/>
  <c r="CT85" i="1"/>
  <c r="F1153" i="32"/>
  <c r="CR85" i="1"/>
  <c r="E1153" i="32"/>
  <c r="CQ85" i="1"/>
  <c r="D1153" i="32"/>
  <c r="CI85" i="1"/>
  <c r="J1152" i="32"/>
  <c r="CJ85" i="1"/>
  <c r="F1152" i="32"/>
  <c r="CH85" i="1"/>
  <c r="E1152" i="32"/>
  <c r="CG85" i="1"/>
  <c r="D1152" i="32"/>
  <c r="BY85" i="1"/>
  <c r="J1151" i="32"/>
  <c r="BZ85" i="1"/>
  <c r="F1151" i="32"/>
  <c r="BX85" i="1"/>
  <c r="E1151" i="32"/>
  <c r="BW85" i="1"/>
  <c r="D1151" i="32"/>
  <c r="CS84" i="1"/>
  <c r="W1124" i="32"/>
  <c r="CT84" i="1"/>
  <c r="S1124" i="32"/>
  <c r="CR84" i="1"/>
  <c r="R1124" i="32"/>
  <c r="CQ84" i="1"/>
  <c r="Q1124" i="32"/>
  <c r="CI84" i="1"/>
  <c r="W1123" i="32"/>
  <c r="CJ84" i="1"/>
  <c r="S1123" i="32"/>
  <c r="CH84" i="1"/>
  <c r="R1123" i="32"/>
  <c r="CG84" i="1"/>
  <c r="Q1123" i="32"/>
  <c r="BY84" i="1"/>
  <c r="W1122" i="32"/>
  <c r="BZ84" i="1"/>
  <c r="S1122" i="32"/>
  <c r="BX84" i="1"/>
  <c r="R1122" i="32"/>
  <c r="BW84" i="1"/>
  <c r="Q1122" i="32"/>
  <c r="CS83" i="1"/>
  <c r="J1124" i="32"/>
  <c r="CT83" i="1"/>
  <c r="F1124" i="32"/>
  <c r="CR83" i="1"/>
  <c r="E1124" i="32"/>
  <c r="CQ83" i="1"/>
  <c r="D1124" i="32"/>
  <c r="CI83" i="1"/>
  <c r="J1123" i="32"/>
  <c r="CJ83" i="1"/>
  <c r="F1123" i="32"/>
  <c r="CH83" i="1"/>
  <c r="E1123" i="32"/>
  <c r="CG83" i="1"/>
  <c r="D1123" i="32"/>
  <c r="BY83" i="1"/>
  <c r="J1122" i="32"/>
  <c r="BZ83" i="1"/>
  <c r="F1122" i="32"/>
  <c r="BX83" i="1"/>
  <c r="E1122" i="32"/>
  <c r="BW83" i="1"/>
  <c r="D1122" i="32"/>
  <c r="CS82" i="1"/>
  <c r="W1095" i="32"/>
  <c r="CT82" i="1"/>
  <c r="S1095" i="32"/>
  <c r="CR82" i="1"/>
  <c r="R1095" i="32"/>
  <c r="CQ82" i="1"/>
  <c r="Q1095" i="32"/>
  <c r="CI82" i="1"/>
  <c r="W1094" i="32"/>
  <c r="CJ82" i="1"/>
  <c r="S1094" i="32"/>
  <c r="CH82" i="1"/>
  <c r="R1094" i="32"/>
  <c r="CG82" i="1"/>
  <c r="Q1094" i="32"/>
  <c r="BY82" i="1"/>
  <c r="W1093" i="32"/>
  <c r="BZ82" i="1"/>
  <c r="S1093" i="32"/>
  <c r="BX82" i="1"/>
  <c r="R1093" i="32"/>
  <c r="BW82" i="1"/>
  <c r="Q1093" i="32"/>
  <c r="CS81" i="1"/>
  <c r="J1095" i="32"/>
  <c r="CT81" i="1"/>
  <c r="F1095" i="32"/>
  <c r="CR81" i="1"/>
  <c r="E1095" i="32"/>
  <c r="CQ81" i="1"/>
  <c r="D1095" i="32"/>
  <c r="CI81" i="1"/>
  <c r="J1094" i="32"/>
  <c r="CJ81" i="1"/>
  <c r="F1094" i="32"/>
  <c r="CH81" i="1"/>
  <c r="E1094" i="32"/>
  <c r="CG81" i="1"/>
  <c r="D1094" i="32"/>
  <c r="BY81" i="1"/>
  <c r="J1093" i="32"/>
  <c r="BZ81" i="1"/>
  <c r="F1093" i="32"/>
  <c r="BX81" i="1"/>
  <c r="E1093" i="32"/>
  <c r="BW81" i="1"/>
  <c r="D1093" i="32"/>
  <c r="CS80" i="1"/>
  <c r="W1066" i="32"/>
  <c r="CT80" i="1"/>
  <c r="S1066" i="32"/>
  <c r="CR80" i="1"/>
  <c r="R1066" i="32"/>
  <c r="CQ80" i="1"/>
  <c r="Q1066" i="32"/>
  <c r="CI80" i="1"/>
  <c r="W1065" i="32"/>
  <c r="CJ80" i="1"/>
  <c r="S1065" i="32"/>
  <c r="CH80" i="1"/>
  <c r="R1065" i="32"/>
  <c r="CG80" i="1"/>
  <c r="Q1065" i="32"/>
  <c r="BY80" i="1"/>
  <c r="W1064" i="32"/>
  <c r="BZ80" i="1"/>
  <c r="S1064" i="32"/>
  <c r="BX80" i="1"/>
  <c r="R1064" i="32"/>
  <c r="BW80" i="1"/>
  <c r="Q1064" i="32"/>
  <c r="CS79" i="1"/>
  <c r="J1066" i="32"/>
  <c r="CT79" i="1"/>
  <c r="F1066" i="32"/>
  <c r="CR79" i="1"/>
  <c r="E1066" i="32"/>
  <c r="CQ79" i="1"/>
  <c r="D1066" i="32"/>
  <c r="CI79" i="1"/>
  <c r="J1065" i="32"/>
  <c r="CJ79" i="1"/>
  <c r="F1065" i="32"/>
  <c r="CH79" i="1"/>
  <c r="E1065" i="32"/>
  <c r="CG79" i="1"/>
  <c r="D1065" i="32"/>
  <c r="BY79" i="1"/>
  <c r="J1064" i="32"/>
  <c r="BZ79" i="1"/>
  <c r="F1064" i="32"/>
  <c r="BX79" i="1"/>
  <c r="E1064" i="32"/>
  <c r="BW79" i="1"/>
  <c r="D1064" i="32"/>
  <c r="CS78" i="1"/>
  <c r="W1037" i="32"/>
  <c r="CT78" i="1"/>
  <c r="S1037" i="32"/>
  <c r="CR78" i="1"/>
  <c r="R1037" i="32"/>
  <c r="CQ78" i="1"/>
  <c r="Q1037" i="32"/>
  <c r="CI78" i="1"/>
  <c r="W1036" i="32"/>
  <c r="CJ78" i="1"/>
  <c r="S1036" i="32"/>
  <c r="CH78" i="1"/>
  <c r="R1036" i="32"/>
  <c r="CG78" i="1"/>
  <c r="Q1036" i="32"/>
  <c r="BY78" i="1"/>
  <c r="W1035" i="32"/>
  <c r="BZ78" i="1"/>
  <c r="S1035" i="32"/>
  <c r="BX78" i="1"/>
  <c r="R1035" i="32"/>
  <c r="BW78" i="1"/>
  <c r="Q1035" i="32"/>
  <c r="CS77" i="1"/>
  <c r="J1037" i="32"/>
  <c r="CT77" i="1"/>
  <c r="F1037" i="32"/>
  <c r="CR77" i="1"/>
  <c r="E1037" i="32"/>
  <c r="CQ77" i="1"/>
  <c r="D1037" i="32"/>
  <c r="CI77" i="1"/>
  <c r="J1036" i="32"/>
  <c r="CJ77" i="1"/>
  <c r="F1036" i="32"/>
  <c r="CH77" i="1"/>
  <c r="E1036" i="32"/>
  <c r="CG77" i="1"/>
  <c r="D1036" i="32"/>
  <c r="BY77" i="1"/>
  <c r="J1035" i="32"/>
  <c r="BZ77" i="1"/>
  <c r="F1035" i="32"/>
  <c r="BX77" i="1"/>
  <c r="E1035" i="32"/>
  <c r="BW77" i="1"/>
  <c r="D1035" i="32"/>
  <c r="CS76" i="1"/>
  <c r="W1008" i="32"/>
  <c r="CT76" i="1"/>
  <c r="S1008" i="32"/>
  <c r="CR76" i="1"/>
  <c r="R1008" i="32"/>
  <c r="CQ76" i="1"/>
  <c r="Q1008" i="32"/>
  <c r="CI76" i="1"/>
  <c r="W1007" i="32"/>
  <c r="CJ76" i="1"/>
  <c r="S1007" i="32"/>
  <c r="CH76" i="1"/>
  <c r="R1007" i="32"/>
  <c r="CG76" i="1"/>
  <c r="Q1007" i="32"/>
  <c r="BY76" i="1"/>
  <c r="W1006" i="32"/>
  <c r="BZ76" i="1"/>
  <c r="S1006" i="32"/>
  <c r="BX76" i="1"/>
  <c r="R1006" i="32"/>
  <c r="BW76" i="1"/>
  <c r="Q1006" i="32"/>
  <c r="CS75" i="1"/>
  <c r="J1008" i="32"/>
  <c r="CT75" i="1"/>
  <c r="F1008" i="32"/>
  <c r="CR75" i="1"/>
  <c r="E1008" i="32"/>
  <c r="CQ75" i="1"/>
  <c r="D1008" i="32"/>
  <c r="CI75" i="1"/>
  <c r="J1007" i="32"/>
  <c r="CJ75" i="1"/>
  <c r="F1007" i="32"/>
  <c r="CH75" i="1"/>
  <c r="E1007" i="32"/>
  <c r="CG75" i="1"/>
  <c r="D1007" i="32"/>
  <c r="BY75" i="1"/>
  <c r="J1006" i="32"/>
  <c r="BZ75" i="1"/>
  <c r="F1006" i="32"/>
  <c r="BX75" i="1"/>
  <c r="E1006" i="32"/>
  <c r="BW75" i="1"/>
  <c r="D1006" i="32"/>
  <c r="CS74" i="1"/>
  <c r="W979" i="32"/>
  <c r="CT74" i="1"/>
  <c r="S979" i="32"/>
  <c r="CR74" i="1"/>
  <c r="R979" i="32"/>
  <c r="CQ74" i="1"/>
  <c r="Q979" i="32"/>
  <c r="CI74" i="1"/>
  <c r="W978" i="32"/>
  <c r="CJ74" i="1"/>
  <c r="S978" i="32"/>
  <c r="CH74" i="1"/>
  <c r="R978" i="32"/>
  <c r="CG74" i="1"/>
  <c r="Q978" i="32"/>
  <c r="BY74" i="1"/>
  <c r="W977" i="32"/>
  <c r="BZ74" i="1"/>
  <c r="S977" i="32"/>
  <c r="BX74" i="1"/>
  <c r="R977" i="32"/>
  <c r="BW74" i="1"/>
  <c r="Q977" i="32"/>
  <c r="CS73" i="1"/>
  <c r="J979" i="32"/>
  <c r="CT73" i="1"/>
  <c r="F979" i="32"/>
  <c r="CR73" i="1"/>
  <c r="E979" i="32"/>
  <c r="CQ73" i="1"/>
  <c r="D979" i="32"/>
  <c r="CI73" i="1"/>
  <c r="J978" i="32"/>
  <c r="CJ73" i="1"/>
  <c r="F978" i="32"/>
  <c r="CH73" i="1"/>
  <c r="E978" i="32"/>
  <c r="CG73" i="1"/>
  <c r="D978" i="32"/>
  <c r="BY73" i="1"/>
  <c r="J977" i="32"/>
  <c r="BZ73" i="1"/>
  <c r="F977" i="32"/>
  <c r="BX73" i="1"/>
  <c r="E977" i="32"/>
  <c r="BW73" i="1"/>
  <c r="D977" i="32"/>
  <c r="CS72" i="1"/>
  <c r="W950" i="32"/>
  <c r="CT72" i="1"/>
  <c r="S950" i="32"/>
  <c r="CR72" i="1"/>
  <c r="R950" i="32"/>
  <c r="CQ72" i="1"/>
  <c r="Q950" i="32"/>
  <c r="CI72" i="1"/>
  <c r="W949" i="32"/>
  <c r="CJ72" i="1"/>
  <c r="S949" i="32"/>
  <c r="CH72" i="1"/>
  <c r="R949" i="32"/>
  <c r="CG72" i="1"/>
  <c r="Q949" i="32"/>
  <c r="BY72" i="1"/>
  <c r="W948" i="32"/>
  <c r="BZ72" i="1"/>
  <c r="S948" i="32"/>
  <c r="BX72" i="1"/>
  <c r="R948" i="32"/>
  <c r="BW72" i="1"/>
  <c r="Q948" i="32"/>
  <c r="CS71" i="1"/>
  <c r="J950" i="32"/>
  <c r="CT71" i="1"/>
  <c r="F950" i="32"/>
  <c r="CR71" i="1"/>
  <c r="E950" i="32"/>
  <c r="CQ71" i="1"/>
  <c r="D950" i="32"/>
  <c r="CI71" i="1"/>
  <c r="J949" i="32"/>
  <c r="CJ71" i="1"/>
  <c r="F949" i="32"/>
  <c r="CH71" i="1"/>
  <c r="E949" i="32"/>
  <c r="CG71" i="1"/>
  <c r="D949" i="32"/>
  <c r="BY71" i="1"/>
  <c r="J948" i="32"/>
  <c r="BZ71" i="1"/>
  <c r="F948" i="32"/>
  <c r="BX71" i="1"/>
  <c r="E948" i="32"/>
  <c r="BW71" i="1"/>
  <c r="D948" i="32"/>
  <c r="CS70" i="1"/>
  <c r="W921" i="32"/>
  <c r="CT70" i="1"/>
  <c r="S921" i="32"/>
  <c r="CR70" i="1"/>
  <c r="R921" i="32"/>
  <c r="CQ70" i="1"/>
  <c r="Q921" i="32"/>
  <c r="CI70" i="1"/>
  <c r="W920" i="32"/>
  <c r="CJ70" i="1"/>
  <c r="S920" i="32"/>
  <c r="CH70" i="1"/>
  <c r="R920" i="32"/>
  <c r="CG70" i="1"/>
  <c r="Q920" i="32"/>
  <c r="BY70" i="1"/>
  <c r="W919" i="32"/>
  <c r="BZ70" i="1"/>
  <c r="S919" i="32"/>
  <c r="BX70" i="1"/>
  <c r="R919" i="32"/>
  <c r="BW70" i="1"/>
  <c r="Q919" i="32"/>
  <c r="CS69" i="1"/>
  <c r="J921" i="32"/>
  <c r="CT69" i="1"/>
  <c r="F921" i="32"/>
  <c r="CR69" i="1"/>
  <c r="E921" i="32"/>
  <c r="CQ69" i="1"/>
  <c r="D921" i="32"/>
  <c r="CI69" i="1"/>
  <c r="J920" i="32"/>
  <c r="CJ69" i="1"/>
  <c r="F920" i="32"/>
  <c r="CH69" i="1"/>
  <c r="E920" i="32"/>
  <c r="CG69" i="1"/>
  <c r="D920" i="32"/>
  <c r="BY69" i="1"/>
  <c r="J919" i="32"/>
  <c r="BZ69" i="1"/>
  <c r="F919" i="32"/>
  <c r="BX69" i="1"/>
  <c r="E919" i="32"/>
  <c r="BW69" i="1"/>
  <c r="D919" i="32"/>
  <c r="CS68" i="1"/>
  <c r="W892" i="32"/>
  <c r="CT68" i="1"/>
  <c r="S892" i="32"/>
  <c r="CR68" i="1"/>
  <c r="R892" i="32"/>
  <c r="CQ68" i="1"/>
  <c r="Q892" i="32"/>
  <c r="CI68" i="1"/>
  <c r="W891" i="32"/>
  <c r="CJ68" i="1"/>
  <c r="S891" i="32"/>
  <c r="CH68" i="1"/>
  <c r="R891" i="32"/>
  <c r="CG68" i="1"/>
  <c r="Q891" i="32"/>
  <c r="BY68" i="1"/>
  <c r="W890" i="32"/>
  <c r="BZ68" i="1"/>
  <c r="S890" i="32"/>
  <c r="BX68" i="1"/>
  <c r="R890" i="32"/>
  <c r="BW68" i="1"/>
  <c r="Q890" i="32"/>
  <c r="CS67" i="1"/>
  <c r="J892" i="32"/>
  <c r="CT67" i="1"/>
  <c r="F892" i="32"/>
  <c r="CR67" i="1"/>
  <c r="E892" i="32"/>
  <c r="CQ67" i="1"/>
  <c r="D892" i="32"/>
  <c r="CI67" i="1"/>
  <c r="J891" i="32"/>
  <c r="CJ67" i="1"/>
  <c r="F891" i="32"/>
  <c r="CH67" i="1"/>
  <c r="E891" i="32"/>
  <c r="CG67" i="1"/>
  <c r="D891" i="32"/>
  <c r="BY67" i="1"/>
  <c r="J890" i="32"/>
  <c r="BZ67" i="1"/>
  <c r="F890" i="32"/>
  <c r="BX67" i="1"/>
  <c r="E890" i="32"/>
  <c r="BW67" i="1"/>
  <c r="D890" i="32"/>
  <c r="CS66" i="1"/>
  <c r="W863" i="32"/>
  <c r="CT66" i="1"/>
  <c r="S863" i="32"/>
  <c r="CR66" i="1"/>
  <c r="R863" i="32"/>
  <c r="CQ66" i="1"/>
  <c r="Q863" i="32"/>
  <c r="CI66" i="1"/>
  <c r="W862" i="32"/>
  <c r="CJ66" i="1"/>
  <c r="S862" i="32"/>
  <c r="CH66" i="1"/>
  <c r="R862" i="32"/>
  <c r="CG66" i="1"/>
  <c r="Q862" i="32"/>
  <c r="BY66" i="1"/>
  <c r="W861" i="32"/>
  <c r="BZ66" i="1"/>
  <c r="S861" i="32"/>
  <c r="BX66" i="1"/>
  <c r="R861" i="32"/>
  <c r="BW66" i="1"/>
  <c r="Q861" i="32"/>
  <c r="CS65" i="1"/>
  <c r="J863" i="32"/>
  <c r="CT65" i="1"/>
  <c r="F863" i="32"/>
  <c r="CR65" i="1"/>
  <c r="E863" i="32"/>
  <c r="CQ65" i="1"/>
  <c r="D863" i="32"/>
  <c r="CI65" i="1"/>
  <c r="J862" i="32"/>
  <c r="CJ65" i="1"/>
  <c r="F862" i="32"/>
  <c r="CH65" i="1"/>
  <c r="E862" i="32"/>
  <c r="CG65" i="1"/>
  <c r="D862" i="32"/>
  <c r="BY65" i="1"/>
  <c r="J861" i="32"/>
  <c r="BZ65" i="1"/>
  <c r="F861" i="32"/>
  <c r="BX65" i="1"/>
  <c r="E861" i="32"/>
  <c r="BW65" i="1"/>
  <c r="D861" i="32"/>
  <c r="CS64" i="1"/>
  <c r="W834" i="32"/>
  <c r="CT64" i="1"/>
  <c r="S834" i="32"/>
  <c r="CR64" i="1"/>
  <c r="R834" i="32"/>
  <c r="CQ64" i="1"/>
  <c r="Q834" i="32"/>
  <c r="CI64" i="1"/>
  <c r="W833" i="32"/>
  <c r="CJ64" i="1"/>
  <c r="S833" i="32"/>
  <c r="CH64" i="1"/>
  <c r="R833" i="32"/>
  <c r="CG64" i="1"/>
  <c r="Q833" i="32"/>
  <c r="BY64" i="1"/>
  <c r="W832" i="32"/>
  <c r="BZ64" i="1"/>
  <c r="S832" i="32"/>
  <c r="BX64" i="1"/>
  <c r="R832" i="32"/>
  <c r="BW64" i="1"/>
  <c r="Q832" i="32"/>
  <c r="CS63" i="1"/>
  <c r="J834" i="32"/>
  <c r="CT63" i="1"/>
  <c r="F834" i="32"/>
  <c r="CR63" i="1"/>
  <c r="E834" i="32"/>
  <c r="CQ63" i="1"/>
  <c r="D834" i="32"/>
  <c r="CI63" i="1"/>
  <c r="J833" i="32"/>
  <c r="CJ63" i="1"/>
  <c r="F833" i="32"/>
  <c r="CH63" i="1"/>
  <c r="E833" i="32"/>
  <c r="CG63" i="1"/>
  <c r="D833" i="32"/>
  <c r="BY63" i="1"/>
  <c r="J832" i="32"/>
  <c r="BZ63" i="1"/>
  <c r="F832" i="32"/>
  <c r="BX63" i="1"/>
  <c r="E832" i="32"/>
  <c r="BW63" i="1"/>
  <c r="D832" i="32"/>
  <c r="CS62" i="1"/>
  <c r="W805" i="32"/>
  <c r="CT62" i="1"/>
  <c r="S805" i="32"/>
  <c r="CR62" i="1"/>
  <c r="R805" i="32"/>
  <c r="CQ62" i="1"/>
  <c r="Q805" i="32"/>
  <c r="CI62" i="1"/>
  <c r="W804" i="32"/>
  <c r="CJ62" i="1"/>
  <c r="S804" i="32"/>
  <c r="CH62" i="1"/>
  <c r="R804" i="32"/>
  <c r="CG62" i="1"/>
  <c r="Q804" i="32"/>
  <c r="BY62" i="1"/>
  <c r="W803" i="32"/>
  <c r="BZ62" i="1"/>
  <c r="S803" i="32"/>
  <c r="BX62" i="1"/>
  <c r="R803" i="32"/>
  <c r="BW62" i="1"/>
  <c r="Q803" i="32"/>
  <c r="CS61" i="1"/>
  <c r="J805" i="32"/>
  <c r="CT61" i="1"/>
  <c r="F805" i="32"/>
  <c r="CR61" i="1"/>
  <c r="E805" i="32"/>
  <c r="CQ61" i="1"/>
  <c r="D805" i="32"/>
  <c r="CI61" i="1"/>
  <c r="J804" i="32"/>
  <c r="CJ61" i="1"/>
  <c r="F804" i="32"/>
  <c r="CH61" i="1"/>
  <c r="E804" i="32"/>
  <c r="CG61" i="1"/>
  <c r="D804" i="32"/>
  <c r="BY61" i="1"/>
  <c r="J803" i="32"/>
  <c r="BZ61" i="1"/>
  <c r="F803" i="32"/>
  <c r="BX61" i="1"/>
  <c r="E803" i="32"/>
  <c r="BW61" i="1"/>
  <c r="D803" i="32"/>
  <c r="CS60" i="1"/>
  <c r="W776" i="32"/>
  <c r="CT60" i="1"/>
  <c r="S776" i="32"/>
  <c r="CR60" i="1"/>
  <c r="R776" i="32"/>
  <c r="CQ60" i="1"/>
  <c r="Q776" i="32"/>
  <c r="CI60" i="1"/>
  <c r="W775" i="32"/>
  <c r="CJ60" i="1"/>
  <c r="S775" i="32"/>
  <c r="CH60" i="1"/>
  <c r="R775" i="32"/>
  <c r="CG60" i="1"/>
  <c r="Q775" i="32"/>
  <c r="BY60" i="1"/>
  <c r="W774" i="32"/>
  <c r="BZ60" i="1"/>
  <c r="S774" i="32"/>
  <c r="BX60" i="1"/>
  <c r="R774" i="32"/>
  <c r="BW60" i="1"/>
  <c r="Q774" i="32"/>
  <c r="CS59" i="1"/>
  <c r="J776" i="32"/>
  <c r="CT59" i="1"/>
  <c r="F776" i="32"/>
  <c r="CR59" i="1"/>
  <c r="E776" i="32"/>
  <c r="CQ59" i="1"/>
  <c r="D776" i="32"/>
  <c r="CI59" i="1"/>
  <c r="J775" i="32"/>
  <c r="CJ59" i="1"/>
  <c r="F775" i="32"/>
  <c r="CH59" i="1"/>
  <c r="E775" i="32"/>
  <c r="CG59" i="1"/>
  <c r="D775" i="32"/>
  <c r="BY59" i="1"/>
  <c r="J774" i="32"/>
  <c r="BZ59" i="1"/>
  <c r="F774" i="32"/>
  <c r="BX59" i="1"/>
  <c r="E774" i="32"/>
  <c r="BW59" i="1"/>
  <c r="D774" i="32"/>
  <c r="CS58" i="1"/>
  <c r="W747" i="32"/>
  <c r="CT58" i="1"/>
  <c r="S747" i="32"/>
  <c r="CR58" i="1"/>
  <c r="R747" i="32"/>
  <c r="CQ58" i="1"/>
  <c r="Q747" i="32"/>
  <c r="CI58" i="1"/>
  <c r="W746" i="32"/>
  <c r="CJ58" i="1"/>
  <c r="S746" i="32"/>
  <c r="CH58" i="1"/>
  <c r="R746" i="32"/>
  <c r="CG58" i="1"/>
  <c r="Q746" i="32"/>
  <c r="BY58" i="1"/>
  <c r="W745" i="32"/>
  <c r="BZ58" i="1"/>
  <c r="S745" i="32"/>
  <c r="BX58" i="1"/>
  <c r="R745" i="32"/>
  <c r="BW58" i="1"/>
  <c r="Q745" i="32"/>
  <c r="CS57" i="1"/>
  <c r="J747" i="32"/>
  <c r="CT57" i="1"/>
  <c r="F747" i="32"/>
  <c r="CR57" i="1"/>
  <c r="E747" i="32"/>
  <c r="CQ57" i="1"/>
  <c r="D747" i="32"/>
  <c r="CI57" i="1"/>
  <c r="J746" i="32"/>
  <c r="CJ57" i="1"/>
  <c r="F746" i="32"/>
  <c r="CH57" i="1"/>
  <c r="E746" i="32"/>
  <c r="CG57" i="1"/>
  <c r="D746" i="32"/>
  <c r="BY57" i="1"/>
  <c r="J745" i="32"/>
  <c r="BZ57" i="1"/>
  <c r="F745" i="32"/>
  <c r="BX57" i="1"/>
  <c r="E745" i="32"/>
  <c r="BW57" i="1"/>
  <c r="D745" i="32"/>
  <c r="CS56" i="1"/>
  <c r="W718" i="32"/>
  <c r="CT56" i="1"/>
  <c r="S718" i="32"/>
  <c r="CR56" i="1"/>
  <c r="R718" i="32"/>
  <c r="CQ56" i="1"/>
  <c r="Q718" i="32"/>
  <c r="CI56" i="1"/>
  <c r="W717" i="32"/>
  <c r="CJ56" i="1"/>
  <c r="S717" i="32"/>
  <c r="CH56" i="1"/>
  <c r="R717" i="32"/>
  <c r="CG56" i="1"/>
  <c r="Q717" i="32"/>
  <c r="BY56" i="1"/>
  <c r="W716" i="32"/>
  <c r="BZ56" i="1"/>
  <c r="S716" i="32"/>
  <c r="BX56" i="1"/>
  <c r="R716" i="32"/>
  <c r="BW56" i="1"/>
  <c r="Q716" i="32"/>
  <c r="CS55" i="1"/>
  <c r="J718" i="32"/>
  <c r="CT55" i="1"/>
  <c r="F718" i="32"/>
  <c r="CR55" i="1"/>
  <c r="E718" i="32"/>
  <c r="CQ55" i="1"/>
  <c r="D718" i="32"/>
  <c r="CI55" i="1"/>
  <c r="J717" i="32"/>
  <c r="CJ55" i="1"/>
  <c r="F717" i="32"/>
  <c r="CH55" i="1"/>
  <c r="E717" i="32"/>
  <c r="CG55" i="1"/>
  <c r="D717" i="32"/>
  <c r="BY55" i="1"/>
  <c r="J716" i="32"/>
  <c r="BZ55" i="1"/>
  <c r="F716" i="32"/>
  <c r="BX55" i="1"/>
  <c r="E716" i="32"/>
  <c r="BW55" i="1"/>
  <c r="D716" i="32"/>
  <c r="CS54" i="1"/>
  <c r="W689" i="32"/>
  <c r="CT54" i="1"/>
  <c r="S689" i="32"/>
  <c r="CR54" i="1"/>
  <c r="R689" i="32"/>
  <c r="CQ54" i="1"/>
  <c r="Q689" i="32"/>
  <c r="CI54" i="1"/>
  <c r="W688" i="32"/>
  <c r="CJ54" i="1"/>
  <c r="S688" i="32"/>
  <c r="CH54" i="1"/>
  <c r="R688" i="32"/>
  <c r="CG54" i="1"/>
  <c r="Q688" i="32"/>
  <c r="BY54" i="1"/>
  <c r="W687" i="32"/>
  <c r="BZ54" i="1"/>
  <c r="S687" i="32"/>
  <c r="BX54" i="1"/>
  <c r="R687" i="32"/>
  <c r="BW54" i="1"/>
  <c r="Q687" i="32"/>
  <c r="CS53" i="1"/>
  <c r="J689" i="32"/>
  <c r="CT53" i="1"/>
  <c r="F689" i="32"/>
  <c r="CR53" i="1"/>
  <c r="E689" i="32"/>
  <c r="CQ53" i="1"/>
  <c r="D689" i="32"/>
  <c r="CI53" i="1"/>
  <c r="J688" i="32"/>
  <c r="CJ53" i="1"/>
  <c r="F688" i="32"/>
  <c r="CH53" i="1"/>
  <c r="E688" i="32"/>
  <c r="CG53" i="1"/>
  <c r="D688" i="32"/>
  <c r="BY53" i="1"/>
  <c r="J687" i="32"/>
  <c r="BZ53" i="1"/>
  <c r="F687" i="32"/>
  <c r="BX53" i="1"/>
  <c r="E687" i="32"/>
  <c r="BW53" i="1"/>
  <c r="D687" i="32"/>
  <c r="CS52" i="1"/>
  <c r="W660" i="32"/>
  <c r="CT52" i="1"/>
  <c r="S660" i="32"/>
  <c r="CR52" i="1"/>
  <c r="R660" i="32"/>
  <c r="CQ52" i="1"/>
  <c r="Q660" i="32"/>
  <c r="CI52" i="1"/>
  <c r="W659" i="32"/>
  <c r="CJ52" i="1"/>
  <c r="S659" i="32"/>
  <c r="CH52" i="1"/>
  <c r="R659" i="32"/>
  <c r="CG52" i="1"/>
  <c r="Q659" i="32"/>
  <c r="BY52" i="1"/>
  <c r="W658" i="32"/>
  <c r="BZ52" i="1"/>
  <c r="S658" i="32"/>
  <c r="BX52" i="1"/>
  <c r="R658" i="32"/>
  <c r="BW52" i="1"/>
  <c r="Q658" i="32"/>
  <c r="CS51" i="1"/>
  <c r="J660" i="32"/>
  <c r="CT51" i="1"/>
  <c r="F660" i="32"/>
  <c r="CR51" i="1"/>
  <c r="E660" i="32"/>
  <c r="CQ51" i="1"/>
  <c r="D660" i="32"/>
  <c r="CI51" i="1"/>
  <c r="J659" i="32"/>
  <c r="CJ51" i="1"/>
  <c r="F659" i="32"/>
  <c r="CH51" i="1"/>
  <c r="E659" i="32"/>
  <c r="CG51" i="1"/>
  <c r="D659" i="32"/>
  <c r="BY51" i="1"/>
  <c r="J658" i="32"/>
  <c r="BZ51" i="1"/>
  <c r="F658" i="32"/>
  <c r="BX51" i="1"/>
  <c r="E658" i="32"/>
  <c r="BW51" i="1"/>
  <c r="D658" i="32"/>
  <c r="CS50" i="1"/>
  <c r="W631" i="32"/>
  <c r="CT50" i="1"/>
  <c r="S631" i="32"/>
  <c r="CR50" i="1"/>
  <c r="R631" i="32"/>
  <c r="CQ50" i="1"/>
  <c r="Q631" i="32"/>
  <c r="CI50" i="1"/>
  <c r="W630" i="32"/>
  <c r="CJ50" i="1"/>
  <c r="S630" i="32"/>
  <c r="CH50" i="1"/>
  <c r="R630" i="32"/>
  <c r="CG50" i="1"/>
  <c r="Q630" i="32"/>
  <c r="BY50" i="1"/>
  <c r="W629" i="32"/>
  <c r="BZ50" i="1"/>
  <c r="S629" i="32"/>
  <c r="BX50" i="1"/>
  <c r="R629" i="32"/>
  <c r="BW50" i="1"/>
  <c r="Q629" i="32"/>
  <c r="CS49" i="1"/>
  <c r="J631" i="32"/>
  <c r="CT49" i="1"/>
  <c r="F631" i="32"/>
  <c r="CR49" i="1"/>
  <c r="E631" i="32"/>
  <c r="CQ49" i="1"/>
  <c r="D631" i="32"/>
  <c r="CI49" i="1"/>
  <c r="J630" i="32"/>
  <c r="CJ49" i="1"/>
  <c r="F630" i="32"/>
  <c r="CH49" i="1"/>
  <c r="E630" i="32"/>
  <c r="CG49" i="1"/>
  <c r="D630" i="32"/>
  <c r="BY49" i="1"/>
  <c r="J629" i="32"/>
  <c r="BZ49" i="1"/>
  <c r="F629" i="32"/>
  <c r="BX49" i="1"/>
  <c r="E629" i="32"/>
  <c r="BW49" i="1"/>
  <c r="D629" i="32"/>
  <c r="CS48" i="1"/>
  <c r="W602" i="32"/>
  <c r="CT48" i="1"/>
  <c r="S602" i="32"/>
  <c r="CR48" i="1"/>
  <c r="R602" i="32"/>
  <c r="CQ48" i="1"/>
  <c r="Q602" i="32"/>
  <c r="CI48" i="1"/>
  <c r="W601" i="32"/>
  <c r="CJ48" i="1"/>
  <c r="S601" i="32"/>
  <c r="CH48" i="1"/>
  <c r="R601" i="32"/>
  <c r="CG48" i="1"/>
  <c r="Q601" i="32"/>
  <c r="BY48" i="1"/>
  <c r="W600" i="32"/>
  <c r="BZ48" i="1"/>
  <c r="S600" i="32"/>
  <c r="BX48" i="1"/>
  <c r="R600" i="32"/>
  <c r="BW48" i="1"/>
  <c r="Q600" i="32"/>
  <c r="CS47" i="1"/>
  <c r="J602" i="32"/>
  <c r="CT47" i="1"/>
  <c r="F602" i="32"/>
  <c r="CR47" i="1"/>
  <c r="E602" i="32"/>
  <c r="CQ47" i="1"/>
  <c r="D602" i="32"/>
  <c r="CI47" i="1"/>
  <c r="J601" i="32"/>
  <c r="CJ47" i="1"/>
  <c r="F601" i="32"/>
  <c r="CH47" i="1"/>
  <c r="E601" i="32"/>
  <c r="CG47" i="1"/>
  <c r="D601" i="32"/>
  <c r="BY47" i="1"/>
  <c r="J600" i="32"/>
  <c r="BZ47" i="1"/>
  <c r="F600" i="32"/>
  <c r="BX47" i="1"/>
  <c r="E600" i="32"/>
  <c r="BW47" i="1"/>
  <c r="D600" i="32"/>
  <c r="CS46" i="1"/>
  <c r="W573" i="32"/>
  <c r="CT46" i="1"/>
  <c r="S573" i="32"/>
  <c r="CR46" i="1"/>
  <c r="R573" i="32"/>
  <c r="CQ46" i="1"/>
  <c r="Q573" i="32"/>
  <c r="CI46" i="1"/>
  <c r="W572" i="32"/>
  <c r="CJ46" i="1"/>
  <c r="S572" i="32"/>
  <c r="CH46" i="1"/>
  <c r="R572" i="32"/>
  <c r="CG46" i="1"/>
  <c r="Q572" i="32"/>
  <c r="BY46" i="1"/>
  <c r="W571" i="32"/>
  <c r="BZ46" i="1"/>
  <c r="S571" i="32"/>
  <c r="BX46" i="1"/>
  <c r="R571" i="32"/>
  <c r="BW46" i="1"/>
  <c r="Q571" i="32"/>
  <c r="CS45" i="1"/>
  <c r="J573" i="32"/>
  <c r="CT45" i="1"/>
  <c r="F573" i="32"/>
  <c r="CR45" i="1"/>
  <c r="E573" i="32"/>
  <c r="CQ45" i="1"/>
  <c r="D573" i="32"/>
  <c r="CI45" i="1"/>
  <c r="J572" i="32"/>
  <c r="CJ45" i="1"/>
  <c r="F572" i="32"/>
  <c r="CH45" i="1"/>
  <c r="E572" i="32"/>
  <c r="CG45" i="1"/>
  <c r="D572" i="32"/>
  <c r="BY45" i="1"/>
  <c r="J571" i="32"/>
  <c r="BZ45" i="1"/>
  <c r="F571" i="32"/>
  <c r="BX45" i="1"/>
  <c r="E571" i="32"/>
  <c r="BW45" i="1"/>
  <c r="D571" i="32"/>
  <c r="CS44" i="1"/>
  <c r="W544" i="32"/>
  <c r="CT44" i="1"/>
  <c r="S544" i="32"/>
  <c r="CR44" i="1"/>
  <c r="R544" i="32"/>
  <c r="CQ44" i="1"/>
  <c r="Q544" i="32"/>
  <c r="CI44" i="1"/>
  <c r="W543" i="32"/>
  <c r="CJ44" i="1"/>
  <c r="S543" i="32"/>
  <c r="CH44" i="1"/>
  <c r="R543" i="32"/>
  <c r="CG44" i="1"/>
  <c r="Q543" i="32"/>
  <c r="BY44" i="1"/>
  <c r="W542" i="32"/>
  <c r="BZ44" i="1"/>
  <c r="S542" i="32"/>
  <c r="BX44" i="1"/>
  <c r="R542" i="32"/>
  <c r="BW44" i="1"/>
  <c r="Q542" i="32"/>
  <c r="CS43" i="1"/>
  <c r="J544" i="32"/>
  <c r="CT43" i="1"/>
  <c r="F544" i="32"/>
  <c r="CR43" i="1"/>
  <c r="E544" i="32"/>
  <c r="CQ43" i="1"/>
  <c r="D544" i="32"/>
  <c r="CI43" i="1"/>
  <c r="J543" i="32"/>
  <c r="CJ43" i="1"/>
  <c r="F543" i="32"/>
  <c r="CH43" i="1"/>
  <c r="E543" i="32"/>
  <c r="CG43" i="1"/>
  <c r="D543" i="32"/>
  <c r="BY43" i="1"/>
  <c r="J542" i="32"/>
  <c r="BZ43" i="1"/>
  <c r="F542" i="32"/>
  <c r="BX43" i="1"/>
  <c r="E542" i="32"/>
  <c r="BW43" i="1"/>
  <c r="D542" i="32"/>
  <c r="CS42" i="1"/>
  <c r="W515" i="32"/>
  <c r="CT42" i="1"/>
  <c r="S515" i="32"/>
  <c r="CR42" i="1"/>
  <c r="R515" i="32"/>
  <c r="CQ42" i="1"/>
  <c r="Q515" i="32"/>
  <c r="CI42" i="1"/>
  <c r="W514" i="32"/>
  <c r="CJ42" i="1"/>
  <c r="S514" i="32"/>
  <c r="CH42" i="1"/>
  <c r="R514" i="32"/>
  <c r="CG42" i="1"/>
  <c r="Q514" i="32"/>
  <c r="BY42" i="1"/>
  <c r="W513" i="32"/>
  <c r="BZ42" i="1"/>
  <c r="S513" i="32"/>
  <c r="BX42" i="1"/>
  <c r="R513" i="32"/>
  <c r="BW42" i="1"/>
  <c r="Q513" i="32"/>
  <c r="CS41" i="1"/>
  <c r="J515" i="32"/>
  <c r="CT41" i="1"/>
  <c r="F515" i="32"/>
  <c r="CR41" i="1"/>
  <c r="E515" i="32"/>
  <c r="CQ41" i="1"/>
  <c r="D515" i="32"/>
  <c r="CI41" i="1"/>
  <c r="J514" i="32"/>
  <c r="CJ41" i="1"/>
  <c r="F514" i="32"/>
  <c r="CH41" i="1"/>
  <c r="E514" i="32"/>
  <c r="CG41" i="1"/>
  <c r="D514" i="32"/>
  <c r="BY41" i="1"/>
  <c r="J513" i="32"/>
  <c r="BZ41" i="1"/>
  <c r="F513" i="32"/>
  <c r="BX41" i="1"/>
  <c r="E513" i="32"/>
  <c r="BW41" i="1"/>
  <c r="D513" i="32"/>
  <c r="CS40" i="1"/>
  <c r="W486" i="32"/>
  <c r="CT40" i="1"/>
  <c r="S486" i="32"/>
  <c r="CR40" i="1"/>
  <c r="R486" i="32"/>
  <c r="CQ40" i="1"/>
  <c r="Q486" i="32"/>
  <c r="CI40" i="1"/>
  <c r="W485" i="32"/>
  <c r="CJ40" i="1"/>
  <c r="S485" i="32"/>
  <c r="CH40" i="1"/>
  <c r="R485" i="32"/>
  <c r="CG40" i="1"/>
  <c r="Q485" i="32"/>
  <c r="BY40" i="1"/>
  <c r="W484" i="32"/>
  <c r="BZ40" i="1"/>
  <c r="S484" i="32"/>
  <c r="BX40" i="1"/>
  <c r="R484" i="32"/>
  <c r="BW40" i="1"/>
  <c r="Q484" i="32"/>
  <c r="J486" i="32"/>
  <c r="F486" i="32"/>
  <c r="E486" i="32"/>
  <c r="D486" i="32"/>
  <c r="J485" i="32"/>
  <c r="F485" i="32"/>
  <c r="E485" i="32"/>
  <c r="D485" i="32"/>
  <c r="J484" i="32"/>
  <c r="F484" i="32"/>
  <c r="E484" i="32"/>
  <c r="D484" i="32"/>
  <c r="CS38" i="1"/>
  <c r="W457" i="32"/>
  <c r="CT38" i="1"/>
  <c r="S457" i="32"/>
  <c r="CR38" i="1"/>
  <c r="R457" i="32"/>
  <c r="CQ38" i="1"/>
  <c r="Q457" i="32"/>
  <c r="CI38" i="1"/>
  <c r="W456" i="32"/>
  <c r="CJ38" i="1"/>
  <c r="S456" i="32"/>
  <c r="CH38" i="1"/>
  <c r="R456" i="32"/>
  <c r="CG38" i="1"/>
  <c r="Q456" i="32"/>
  <c r="W455" i="32"/>
  <c r="S455" i="32"/>
  <c r="R455" i="32"/>
  <c r="Q455" i="32"/>
  <c r="CS37" i="1"/>
  <c r="J457" i="32"/>
  <c r="CT37" i="1"/>
  <c r="F457" i="32"/>
  <c r="CR37" i="1"/>
  <c r="E457" i="32"/>
  <c r="CQ37" i="1"/>
  <c r="D457" i="32"/>
  <c r="CI37" i="1"/>
  <c r="J456" i="32"/>
  <c r="CJ37" i="1"/>
  <c r="F456" i="32"/>
  <c r="CH37" i="1"/>
  <c r="E456" i="32"/>
  <c r="CG37" i="1"/>
  <c r="D456" i="32"/>
  <c r="BY37" i="1"/>
  <c r="J455" i="32"/>
  <c r="BZ37" i="1"/>
  <c r="F455" i="32"/>
  <c r="BX37" i="1"/>
  <c r="E455" i="32"/>
  <c r="BW37" i="1"/>
  <c r="D455" i="32"/>
  <c r="CS36" i="1"/>
  <c r="W428" i="32"/>
  <c r="CT36" i="1"/>
  <c r="S428" i="32"/>
  <c r="CR36" i="1"/>
  <c r="R428" i="32"/>
  <c r="CQ36" i="1"/>
  <c r="Q428" i="32"/>
  <c r="CI36" i="1"/>
  <c r="W427" i="32"/>
  <c r="CJ36" i="1"/>
  <c r="S427" i="32"/>
  <c r="CH36" i="1"/>
  <c r="R427" i="32"/>
  <c r="CG36" i="1"/>
  <c r="Q427" i="32"/>
  <c r="W426" i="32"/>
  <c r="S426" i="32"/>
  <c r="R426" i="32"/>
  <c r="Q426" i="32"/>
  <c r="CS35" i="1"/>
  <c r="J428" i="32"/>
  <c r="CT35" i="1"/>
  <c r="F428" i="32"/>
  <c r="CR35" i="1"/>
  <c r="E428" i="32"/>
  <c r="CQ35" i="1"/>
  <c r="D428" i="32"/>
  <c r="CI35" i="1"/>
  <c r="J427" i="32"/>
  <c r="CJ35" i="1"/>
  <c r="F427" i="32"/>
  <c r="CH35" i="1"/>
  <c r="E427" i="32"/>
  <c r="CG35" i="1"/>
  <c r="D427" i="32"/>
  <c r="BY35" i="1"/>
  <c r="J426" i="32"/>
  <c r="BZ35" i="1"/>
  <c r="F426" i="32"/>
  <c r="BX35" i="1"/>
  <c r="E426" i="32"/>
  <c r="BW35" i="1"/>
  <c r="D426" i="32"/>
  <c r="CS34" i="1"/>
  <c r="W399" i="32"/>
  <c r="CT34" i="1"/>
  <c r="S399" i="32"/>
  <c r="CR34" i="1"/>
  <c r="R399" i="32"/>
  <c r="CQ34" i="1"/>
  <c r="Q399" i="32"/>
  <c r="CI34" i="1"/>
  <c r="W398" i="32"/>
  <c r="CJ34" i="1"/>
  <c r="S398" i="32"/>
  <c r="CH34" i="1"/>
  <c r="R398" i="32"/>
  <c r="CG34" i="1"/>
  <c r="Q398" i="32"/>
  <c r="BY34" i="1"/>
  <c r="W397" i="32"/>
  <c r="BZ34" i="1"/>
  <c r="S397" i="32"/>
  <c r="BX34" i="1"/>
  <c r="R397" i="32"/>
  <c r="BW34" i="1"/>
  <c r="Q397" i="32"/>
  <c r="CS33" i="1"/>
  <c r="J399" i="32"/>
  <c r="CT33" i="1"/>
  <c r="F399" i="32"/>
  <c r="CR33" i="1"/>
  <c r="E399" i="32"/>
  <c r="CQ33" i="1"/>
  <c r="D399" i="32"/>
  <c r="CI33" i="1"/>
  <c r="J398" i="32"/>
  <c r="CJ33" i="1"/>
  <c r="F398" i="32"/>
  <c r="CH33" i="1"/>
  <c r="E398" i="32"/>
  <c r="CG33" i="1"/>
  <c r="D398" i="32"/>
  <c r="BY33" i="1"/>
  <c r="J397" i="32"/>
  <c r="BZ33" i="1"/>
  <c r="F397" i="32"/>
  <c r="BX33" i="1"/>
  <c r="E397" i="32"/>
  <c r="BW33" i="1"/>
  <c r="D397" i="32"/>
  <c r="CS32" i="1"/>
  <c r="W370" i="32"/>
  <c r="CT32" i="1"/>
  <c r="S370" i="32"/>
  <c r="CR32" i="1"/>
  <c r="R370" i="32"/>
  <c r="CQ32" i="1"/>
  <c r="Q370" i="32"/>
  <c r="CI32" i="1"/>
  <c r="W369" i="32"/>
  <c r="CJ32" i="1"/>
  <c r="S369" i="32"/>
  <c r="CH32" i="1"/>
  <c r="R369" i="32"/>
  <c r="CG32" i="1"/>
  <c r="Q369" i="32"/>
  <c r="BY32" i="1"/>
  <c r="W368" i="32"/>
  <c r="BZ32" i="1"/>
  <c r="S368" i="32"/>
  <c r="BX32" i="1"/>
  <c r="R368" i="32"/>
  <c r="BW32" i="1"/>
  <c r="Q368" i="32"/>
  <c r="CS31" i="1"/>
  <c r="J370" i="32"/>
  <c r="CT31" i="1"/>
  <c r="F370" i="32"/>
  <c r="CR31" i="1"/>
  <c r="E370" i="32"/>
  <c r="CQ31" i="1"/>
  <c r="D370" i="32"/>
  <c r="CI31" i="1"/>
  <c r="J369" i="32"/>
  <c r="CJ31" i="1"/>
  <c r="F369" i="32"/>
  <c r="CH31" i="1"/>
  <c r="E369" i="32"/>
  <c r="CG31" i="1"/>
  <c r="D369" i="32"/>
  <c r="BY31" i="1"/>
  <c r="J368" i="32"/>
  <c r="BZ31" i="1"/>
  <c r="F368" i="32"/>
  <c r="BX31" i="1"/>
  <c r="E368" i="32"/>
  <c r="BW31" i="1"/>
  <c r="D368" i="32"/>
  <c r="CS30" i="1"/>
  <c r="W341" i="32"/>
  <c r="CT30" i="1"/>
  <c r="S341" i="32"/>
  <c r="CR30" i="1"/>
  <c r="R341" i="32"/>
  <c r="CQ30" i="1"/>
  <c r="Q341" i="32"/>
  <c r="CI30" i="1"/>
  <c r="W340" i="32"/>
  <c r="CJ30" i="1"/>
  <c r="S340" i="32"/>
  <c r="CH30" i="1"/>
  <c r="R340" i="32"/>
  <c r="CG30" i="1"/>
  <c r="Q340" i="32"/>
  <c r="BY30" i="1"/>
  <c r="W339" i="32"/>
  <c r="BZ30" i="1"/>
  <c r="S339" i="32"/>
  <c r="BX30" i="1"/>
  <c r="R339" i="32"/>
  <c r="BW30" i="1"/>
  <c r="Q339" i="32"/>
  <c r="CS29" i="1"/>
  <c r="J341" i="32"/>
  <c r="CT29" i="1"/>
  <c r="F341" i="32"/>
  <c r="CR29" i="1"/>
  <c r="E341" i="32"/>
  <c r="CQ29" i="1"/>
  <c r="D341" i="32"/>
  <c r="CI29" i="1"/>
  <c r="J340" i="32"/>
  <c r="CJ29" i="1"/>
  <c r="F340" i="32"/>
  <c r="CH29" i="1"/>
  <c r="E340" i="32"/>
  <c r="CG29" i="1"/>
  <c r="D340" i="32"/>
  <c r="BY29" i="1"/>
  <c r="J339" i="32"/>
  <c r="BZ29" i="1"/>
  <c r="F339" i="32"/>
  <c r="BX29" i="1"/>
  <c r="E339" i="32"/>
  <c r="BW29" i="1"/>
  <c r="D339" i="32"/>
  <c r="CS28" i="1"/>
  <c r="W312" i="32"/>
  <c r="CT28" i="1"/>
  <c r="S312" i="32"/>
  <c r="CR28" i="1"/>
  <c r="R312" i="32"/>
  <c r="CQ28" i="1"/>
  <c r="Q312" i="32"/>
  <c r="CI28" i="1"/>
  <c r="W311" i="32"/>
  <c r="CJ28" i="1"/>
  <c r="S311" i="32"/>
  <c r="CH28" i="1"/>
  <c r="R311" i="32"/>
  <c r="CG28" i="1"/>
  <c r="Q311" i="32"/>
  <c r="BY28" i="1"/>
  <c r="W310" i="32"/>
  <c r="BZ28" i="1"/>
  <c r="S310" i="32"/>
  <c r="BX28" i="1"/>
  <c r="R310" i="32"/>
  <c r="BW28" i="1"/>
  <c r="Q310" i="32"/>
  <c r="CS27" i="1"/>
  <c r="J312" i="32"/>
  <c r="CT27" i="1"/>
  <c r="F312" i="32"/>
  <c r="CR27" i="1"/>
  <c r="E312" i="32"/>
  <c r="CQ27" i="1"/>
  <c r="D312" i="32"/>
  <c r="CI27" i="1"/>
  <c r="J311" i="32"/>
  <c r="CJ27" i="1"/>
  <c r="F311" i="32"/>
  <c r="CH27" i="1"/>
  <c r="E311" i="32"/>
  <c r="CG27" i="1"/>
  <c r="D311" i="32"/>
  <c r="BY27" i="1"/>
  <c r="J310" i="32"/>
  <c r="BZ27" i="1"/>
  <c r="F310" i="32"/>
  <c r="BX27" i="1"/>
  <c r="E310" i="32"/>
  <c r="BW27" i="1"/>
  <c r="D310" i="32"/>
  <c r="CS26" i="1"/>
  <c r="W283" i="32"/>
  <c r="CT26" i="1"/>
  <c r="S283" i="32"/>
  <c r="CR26" i="1"/>
  <c r="R283" i="32"/>
  <c r="CQ26" i="1"/>
  <c r="Q283" i="32"/>
  <c r="CI26" i="1"/>
  <c r="W282" i="32"/>
  <c r="CJ26" i="1"/>
  <c r="S282" i="32"/>
  <c r="CH26" i="1"/>
  <c r="R282" i="32"/>
  <c r="CG26" i="1"/>
  <c r="Q282" i="32"/>
  <c r="BY26" i="1"/>
  <c r="W281" i="32"/>
  <c r="BZ26" i="1"/>
  <c r="S281" i="32"/>
  <c r="BX26" i="1"/>
  <c r="R281" i="32"/>
  <c r="BW26" i="1"/>
  <c r="Q281" i="32"/>
  <c r="CS25" i="1"/>
  <c r="J283" i="32"/>
  <c r="CT25" i="1"/>
  <c r="F283" i="32"/>
  <c r="CR25" i="1"/>
  <c r="E283" i="32"/>
  <c r="CQ25" i="1"/>
  <c r="D283" i="32"/>
  <c r="CI25" i="1"/>
  <c r="J282" i="32"/>
  <c r="CJ25" i="1"/>
  <c r="F282" i="32"/>
  <c r="CH25" i="1"/>
  <c r="E282" i="32"/>
  <c r="CG25" i="1"/>
  <c r="D282" i="32"/>
  <c r="BY25" i="1"/>
  <c r="J281" i="32"/>
  <c r="BZ25" i="1"/>
  <c r="F281" i="32"/>
  <c r="BX25" i="1"/>
  <c r="E281" i="32"/>
  <c r="BW25" i="1"/>
  <c r="D281" i="32"/>
  <c r="CS24" i="1"/>
  <c r="W254" i="32"/>
  <c r="CT24" i="1"/>
  <c r="S254" i="32"/>
  <c r="CR24" i="1"/>
  <c r="R254" i="32"/>
  <c r="CQ24" i="1"/>
  <c r="Q254" i="32"/>
  <c r="CI24" i="1"/>
  <c r="W253" i="32"/>
  <c r="CJ24" i="1"/>
  <c r="S253" i="32"/>
  <c r="CH24" i="1"/>
  <c r="R253" i="32"/>
  <c r="CG24" i="1"/>
  <c r="Q253" i="32"/>
  <c r="BY24" i="1"/>
  <c r="W252" i="32"/>
  <c r="BZ24" i="1"/>
  <c r="S252" i="32"/>
  <c r="BX24" i="1"/>
  <c r="R252" i="32"/>
  <c r="BW24" i="1"/>
  <c r="Q252" i="32"/>
  <c r="CS23" i="1"/>
  <c r="J254" i="32"/>
  <c r="CT23" i="1"/>
  <c r="F254" i="32"/>
  <c r="CR23" i="1"/>
  <c r="E254" i="32"/>
  <c r="CQ23" i="1"/>
  <c r="D254" i="32"/>
  <c r="CI23" i="1"/>
  <c r="J253" i="32"/>
  <c r="CJ23" i="1"/>
  <c r="F253" i="32"/>
  <c r="CH23" i="1"/>
  <c r="E253" i="32"/>
  <c r="CG23" i="1"/>
  <c r="D253" i="32"/>
  <c r="BY23" i="1"/>
  <c r="J252" i="32"/>
  <c r="BZ23" i="1"/>
  <c r="F252" i="32"/>
  <c r="BX23" i="1"/>
  <c r="E252" i="32"/>
  <c r="BW23" i="1"/>
  <c r="D252" i="32"/>
  <c r="CS22" i="1"/>
  <c r="W225" i="32"/>
  <c r="CT22" i="1"/>
  <c r="S225" i="32"/>
  <c r="CR22" i="1"/>
  <c r="R225" i="32"/>
  <c r="CQ22" i="1"/>
  <c r="Q225" i="32"/>
  <c r="CI22" i="1"/>
  <c r="W224" i="32"/>
  <c r="CJ22" i="1"/>
  <c r="S224" i="32"/>
  <c r="CH22" i="1"/>
  <c r="R224" i="32"/>
  <c r="CG22" i="1"/>
  <c r="Q224" i="32"/>
  <c r="BY22" i="1"/>
  <c r="W223" i="32"/>
  <c r="BZ22" i="1"/>
  <c r="S223" i="32"/>
  <c r="BX22" i="1"/>
  <c r="R223" i="32"/>
  <c r="BW22" i="1"/>
  <c r="Q223" i="32"/>
  <c r="CS21" i="1"/>
  <c r="J225" i="32"/>
  <c r="CT21" i="1"/>
  <c r="F225" i="32"/>
  <c r="CR21" i="1"/>
  <c r="E225" i="32"/>
  <c r="CQ21" i="1"/>
  <c r="D225" i="32"/>
  <c r="CI21" i="1"/>
  <c r="J224" i="32"/>
  <c r="CJ21" i="1"/>
  <c r="F224" i="32"/>
  <c r="CH21" i="1"/>
  <c r="E224" i="32"/>
  <c r="CG21" i="1"/>
  <c r="D224" i="32"/>
  <c r="BY21" i="1"/>
  <c r="J223" i="32"/>
  <c r="BZ21" i="1"/>
  <c r="F223" i="32"/>
  <c r="BX21" i="1"/>
  <c r="E223" i="32"/>
  <c r="BW21" i="1"/>
  <c r="D223" i="32"/>
  <c r="CS20" i="1"/>
  <c r="W196" i="32"/>
  <c r="CT20" i="1"/>
  <c r="S196" i="32"/>
  <c r="CR20" i="1"/>
  <c r="R196" i="32"/>
  <c r="CQ20" i="1"/>
  <c r="Q196" i="32"/>
  <c r="CI20" i="1"/>
  <c r="W195" i="32"/>
  <c r="CJ20" i="1"/>
  <c r="S195" i="32"/>
  <c r="CH20" i="1"/>
  <c r="R195" i="32"/>
  <c r="CG20" i="1"/>
  <c r="Q195" i="32"/>
  <c r="BY20" i="1"/>
  <c r="W194" i="32"/>
  <c r="BZ20" i="1"/>
  <c r="S194" i="32"/>
  <c r="BX20" i="1"/>
  <c r="R194" i="32"/>
  <c r="BW20" i="1"/>
  <c r="Q194" i="32"/>
  <c r="CS19" i="1"/>
  <c r="J196" i="32"/>
  <c r="CT19" i="1"/>
  <c r="F196" i="32"/>
  <c r="CR19" i="1"/>
  <c r="E196" i="32"/>
  <c r="CQ19" i="1"/>
  <c r="D196" i="32"/>
  <c r="CI19" i="1"/>
  <c r="J195" i="32"/>
  <c r="CJ19" i="1"/>
  <c r="F195" i="32"/>
  <c r="CH19" i="1"/>
  <c r="E195" i="32"/>
  <c r="CG19" i="1"/>
  <c r="D195" i="32"/>
  <c r="BY19" i="1"/>
  <c r="J194" i="32"/>
  <c r="BZ19" i="1"/>
  <c r="F194" i="32"/>
  <c r="BX19" i="1"/>
  <c r="E194" i="32"/>
  <c r="BW19" i="1"/>
  <c r="D194" i="32"/>
  <c r="CS18" i="1"/>
  <c r="W167" i="32"/>
  <c r="CT18" i="1"/>
  <c r="S167" i="32"/>
  <c r="CR18" i="1"/>
  <c r="R167" i="32"/>
  <c r="CQ18" i="1"/>
  <c r="Q167" i="32"/>
  <c r="CI18" i="1"/>
  <c r="W166" i="32"/>
  <c r="CJ18" i="1"/>
  <c r="S166" i="32"/>
  <c r="CH18" i="1"/>
  <c r="R166" i="32"/>
  <c r="CG18" i="1"/>
  <c r="Q166" i="32"/>
  <c r="BY18" i="1"/>
  <c r="W165" i="32"/>
  <c r="BZ18" i="1"/>
  <c r="S165" i="32"/>
  <c r="BX18" i="1"/>
  <c r="R165" i="32"/>
  <c r="BW18" i="1"/>
  <c r="Q165" i="32"/>
  <c r="CS17" i="1"/>
  <c r="J167" i="32"/>
  <c r="CT17" i="1"/>
  <c r="F167" i="32"/>
  <c r="CR17" i="1"/>
  <c r="E167" i="32"/>
  <c r="CQ17" i="1"/>
  <c r="D167" i="32"/>
  <c r="CI17" i="1"/>
  <c r="J166" i="32"/>
  <c r="CJ17" i="1"/>
  <c r="F166" i="32"/>
  <c r="CH17" i="1"/>
  <c r="E166" i="32"/>
  <c r="CG17" i="1"/>
  <c r="D166" i="32"/>
  <c r="BY17" i="1"/>
  <c r="J165" i="32"/>
  <c r="BZ17" i="1"/>
  <c r="F165" i="32"/>
  <c r="BX17" i="1"/>
  <c r="E165" i="32"/>
  <c r="BW17" i="1"/>
  <c r="D165" i="32"/>
  <c r="CS16" i="1"/>
  <c r="W138" i="32"/>
  <c r="CT16" i="1"/>
  <c r="S138" i="32"/>
  <c r="CR16" i="1"/>
  <c r="R138" i="32"/>
  <c r="CQ16" i="1"/>
  <c r="Q138" i="32"/>
  <c r="CI16" i="1"/>
  <c r="W137" i="32"/>
  <c r="CJ16" i="1"/>
  <c r="S137" i="32"/>
  <c r="CH16" i="1"/>
  <c r="R137" i="32"/>
  <c r="CG16" i="1"/>
  <c r="Q137" i="32"/>
  <c r="BY16" i="1"/>
  <c r="W136" i="32"/>
  <c r="BZ16" i="1"/>
  <c r="S136" i="32"/>
  <c r="BX16" i="1"/>
  <c r="R136" i="32"/>
  <c r="BW16" i="1"/>
  <c r="Q136" i="32"/>
  <c r="CS15" i="1"/>
  <c r="J138" i="32"/>
  <c r="CT15" i="1"/>
  <c r="F138" i="32"/>
  <c r="CR15" i="1"/>
  <c r="E138" i="32"/>
  <c r="CQ15" i="1"/>
  <c r="D138" i="32"/>
  <c r="CI15" i="1"/>
  <c r="J137" i="32"/>
  <c r="CJ15" i="1"/>
  <c r="F137" i="32"/>
  <c r="CH15" i="1"/>
  <c r="E137" i="32"/>
  <c r="CG15" i="1"/>
  <c r="D137" i="32"/>
  <c r="BY15" i="1"/>
  <c r="J136" i="32"/>
  <c r="BZ15" i="1"/>
  <c r="F136" i="32"/>
  <c r="BX15" i="1"/>
  <c r="E136" i="32"/>
  <c r="BW15" i="1"/>
  <c r="D136" i="32"/>
  <c r="CS14" i="1"/>
  <c r="W109" i="32"/>
  <c r="CT14" i="1"/>
  <c r="S109" i="32"/>
  <c r="CR14" i="1"/>
  <c r="R109" i="32"/>
  <c r="CQ14" i="1"/>
  <c r="Q109" i="32"/>
  <c r="CI14" i="1"/>
  <c r="W108" i="32"/>
  <c r="S108" i="32"/>
  <c r="CH14" i="1"/>
  <c r="R108" i="32"/>
  <c r="CG14" i="1"/>
  <c r="Q108" i="32"/>
  <c r="BY14" i="1"/>
  <c r="W107" i="32"/>
  <c r="BZ14" i="1"/>
  <c r="S107" i="32"/>
  <c r="BX14" i="1"/>
  <c r="R107" i="32"/>
  <c r="BW14" i="1"/>
  <c r="Q107" i="32"/>
  <c r="CS13" i="1"/>
  <c r="J109" i="32"/>
  <c r="CT13" i="1"/>
  <c r="F109" i="32"/>
  <c r="CR13" i="1"/>
  <c r="E109" i="32"/>
  <c r="CQ13" i="1"/>
  <c r="D109" i="32"/>
  <c r="CI13" i="1"/>
  <c r="J108" i="32"/>
  <c r="CJ13" i="1"/>
  <c r="F108" i="32"/>
  <c r="CH13" i="1"/>
  <c r="E108" i="32"/>
  <c r="CG13" i="1"/>
  <c r="D108" i="32"/>
  <c r="BY13" i="1"/>
  <c r="J107" i="32"/>
  <c r="BZ13" i="1"/>
  <c r="F107" i="32"/>
  <c r="BX13" i="1"/>
  <c r="E107" i="32"/>
  <c r="BW13" i="1"/>
  <c r="D107" i="32"/>
  <c r="CS12" i="1"/>
  <c r="W80" i="32"/>
  <c r="CT12" i="1"/>
  <c r="S80" i="32"/>
  <c r="CR12" i="1"/>
  <c r="R80" i="32"/>
  <c r="CQ12" i="1"/>
  <c r="Q80" i="32"/>
  <c r="CI12" i="1"/>
  <c r="W79" i="32"/>
  <c r="CJ12" i="1"/>
  <c r="S79" i="32"/>
  <c r="CH12" i="1"/>
  <c r="R79" i="32"/>
  <c r="CG12" i="1"/>
  <c r="Q79" i="32"/>
  <c r="BY12" i="1"/>
  <c r="W78" i="32"/>
  <c r="BZ12" i="1"/>
  <c r="S78" i="32"/>
  <c r="BX12" i="1"/>
  <c r="R78" i="32"/>
  <c r="BW12" i="1"/>
  <c r="Q78" i="32"/>
  <c r="CS11" i="1"/>
  <c r="J80" i="32"/>
  <c r="CT11" i="1"/>
  <c r="F80" i="32"/>
  <c r="CR11" i="1"/>
  <c r="E80" i="32"/>
  <c r="CQ11" i="1"/>
  <c r="D80" i="32"/>
  <c r="CI11" i="1"/>
  <c r="J79" i="32"/>
  <c r="CJ11" i="1"/>
  <c r="F79" i="32"/>
  <c r="CH11" i="1"/>
  <c r="E79" i="32"/>
  <c r="CG11" i="1"/>
  <c r="D79" i="32"/>
  <c r="BY11" i="1"/>
  <c r="J78" i="32"/>
  <c r="BZ11" i="1"/>
  <c r="F78" i="32"/>
  <c r="BX11" i="1"/>
  <c r="E78" i="32"/>
  <c r="BW11" i="1"/>
  <c r="D78" i="32"/>
  <c r="CS10" i="1"/>
  <c r="W51" i="32"/>
  <c r="CT10" i="1"/>
  <c r="S51" i="32"/>
  <c r="CR10" i="1"/>
  <c r="R51" i="32"/>
  <c r="CQ10" i="1"/>
  <c r="Q51" i="32"/>
  <c r="CI10" i="1"/>
  <c r="W50" i="32"/>
  <c r="CJ10" i="1"/>
  <c r="S50" i="32"/>
  <c r="CH10" i="1"/>
  <c r="R50" i="32"/>
  <c r="CG10" i="1"/>
  <c r="Q50" i="32"/>
  <c r="BY10" i="1"/>
  <c r="W49" i="32"/>
  <c r="BZ10" i="1"/>
  <c r="S49" i="32"/>
  <c r="BX10" i="1"/>
  <c r="R49" i="32"/>
  <c r="BW10" i="1"/>
  <c r="Q49" i="32"/>
  <c r="CS9" i="1"/>
  <c r="J51" i="32"/>
  <c r="CT9" i="1"/>
  <c r="F51" i="32"/>
  <c r="CR9" i="1"/>
  <c r="E51" i="32"/>
  <c r="CQ9" i="1"/>
  <c r="D51" i="32"/>
  <c r="CI9" i="1"/>
  <c r="J50" i="32"/>
  <c r="CJ9" i="1"/>
  <c r="F50" i="32"/>
  <c r="CH9" i="1"/>
  <c r="E50" i="32"/>
  <c r="CG9" i="1"/>
  <c r="D50" i="32"/>
  <c r="BY9" i="1"/>
  <c r="J49" i="32"/>
  <c r="BZ9" i="1"/>
  <c r="F49" i="32"/>
  <c r="BX9" i="1"/>
  <c r="E49" i="32"/>
  <c r="BW9" i="1"/>
  <c r="D49" i="32"/>
  <c r="O1443" i="32"/>
  <c r="B1443" i="32"/>
  <c r="O1442" i="32"/>
  <c r="B1442" i="32"/>
  <c r="O1441" i="32"/>
  <c r="B1441" i="32"/>
  <c r="O1414" i="32"/>
  <c r="B1414" i="32"/>
  <c r="O1413" i="32"/>
  <c r="B1413" i="32"/>
  <c r="O1412" i="32"/>
  <c r="B1412" i="32"/>
  <c r="O1385" i="32"/>
  <c r="B1385" i="32"/>
  <c r="O1384" i="32"/>
  <c r="B1384" i="32"/>
  <c r="O1383" i="32"/>
  <c r="B1383" i="32"/>
  <c r="O1356" i="32"/>
  <c r="B1356" i="32"/>
  <c r="O1355" i="32"/>
  <c r="B1355" i="32"/>
  <c r="O1354" i="32"/>
  <c r="B1354" i="32"/>
  <c r="O1327" i="32"/>
  <c r="B1327" i="32"/>
  <c r="O1326" i="32"/>
  <c r="B1326" i="32"/>
  <c r="O1325" i="32"/>
  <c r="B1325" i="32"/>
  <c r="O1298" i="32"/>
  <c r="B1298" i="32"/>
  <c r="O1297" i="32"/>
  <c r="B1297" i="32"/>
  <c r="O1296" i="32"/>
  <c r="B1296" i="32"/>
  <c r="O1269" i="32"/>
  <c r="B1269" i="32"/>
  <c r="O1268" i="32"/>
  <c r="B1268" i="32"/>
  <c r="O1267" i="32"/>
  <c r="B1267" i="32"/>
  <c r="O1240" i="32"/>
  <c r="B1240" i="32"/>
  <c r="O1239" i="32"/>
  <c r="B1239" i="32"/>
  <c r="O1238" i="32"/>
  <c r="B1238" i="32"/>
  <c r="O1211" i="32"/>
  <c r="B1211" i="32"/>
  <c r="O1210" i="32"/>
  <c r="B1210" i="32"/>
  <c r="O1209" i="32"/>
  <c r="B1209" i="32"/>
  <c r="O1182" i="32"/>
  <c r="B1182" i="32"/>
  <c r="O1181" i="32"/>
  <c r="B1181" i="32"/>
  <c r="O1180" i="32"/>
  <c r="B1180" i="32"/>
  <c r="O1153" i="32"/>
  <c r="B1153" i="32"/>
  <c r="O1152" i="32"/>
  <c r="B1152" i="32"/>
  <c r="O1151" i="32"/>
  <c r="B1151" i="32"/>
  <c r="O1124" i="32"/>
  <c r="B1124" i="32"/>
  <c r="O1123" i="32"/>
  <c r="B1123" i="32"/>
  <c r="O1122" i="32"/>
  <c r="B1122" i="32"/>
  <c r="O1095" i="32"/>
  <c r="B1095" i="32"/>
  <c r="O1094" i="32"/>
  <c r="B1094" i="32"/>
  <c r="O1093" i="32"/>
  <c r="B1093" i="32"/>
  <c r="O1066" i="32"/>
  <c r="B1066" i="32"/>
  <c r="O1065" i="32"/>
  <c r="B1065" i="32"/>
  <c r="O1064" i="32"/>
  <c r="B1064" i="32"/>
  <c r="O1037" i="32"/>
  <c r="B1037" i="32"/>
  <c r="O1036" i="32"/>
  <c r="B1036" i="32"/>
  <c r="O1035" i="32"/>
  <c r="B1035" i="32"/>
  <c r="O1008" i="32"/>
  <c r="B1008" i="32"/>
  <c r="O1007" i="32"/>
  <c r="B1007" i="32"/>
  <c r="O1006" i="32"/>
  <c r="B1006" i="32"/>
  <c r="O979" i="32"/>
  <c r="B979" i="32"/>
  <c r="O978" i="32"/>
  <c r="B978" i="32"/>
  <c r="O977" i="32"/>
  <c r="B977" i="32"/>
  <c r="O950" i="32"/>
  <c r="B950" i="32"/>
  <c r="O949" i="32"/>
  <c r="B949" i="32"/>
  <c r="O948" i="32"/>
  <c r="B948" i="32"/>
  <c r="O921" i="32"/>
  <c r="B921" i="32"/>
  <c r="O920" i="32"/>
  <c r="B920" i="32"/>
  <c r="O919" i="32"/>
  <c r="B919" i="32"/>
  <c r="O892" i="32"/>
  <c r="B892" i="32"/>
  <c r="O891" i="32"/>
  <c r="B891" i="32"/>
  <c r="O890" i="32"/>
  <c r="B890" i="32"/>
  <c r="O863" i="32"/>
  <c r="B863" i="32"/>
  <c r="O862" i="32"/>
  <c r="B862" i="32"/>
  <c r="O861" i="32"/>
  <c r="B861" i="32"/>
  <c r="O834" i="32"/>
  <c r="B834" i="32"/>
  <c r="O833" i="32"/>
  <c r="B833" i="32"/>
  <c r="O832" i="32"/>
  <c r="B832" i="32"/>
  <c r="O805" i="32"/>
  <c r="B805" i="32"/>
  <c r="O804" i="32"/>
  <c r="B804" i="32"/>
  <c r="O803" i="32"/>
  <c r="B803" i="32"/>
  <c r="O776" i="32"/>
  <c r="B776" i="32"/>
  <c r="O775" i="32"/>
  <c r="B775" i="32"/>
  <c r="O774" i="32"/>
  <c r="B774" i="32"/>
  <c r="O747" i="32"/>
  <c r="B747" i="32"/>
  <c r="O746" i="32"/>
  <c r="B746" i="32"/>
  <c r="O745" i="32"/>
  <c r="B745" i="32"/>
  <c r="O718" i="32"/>
  <c r="B718" i="32"/>
  <c r="O717" i="32"/>
  <c r="B717" i="32"/>
  <c r="O716" i="32"/>
  <c r="B716" i="32"/>
  <c r="O689" i="32"/>
  <c r="B689" i="32"/>
  <c r="O688" i="32"/>
  <c r="B688" i="32"/>
  <c r="O687" i="32"/>
  <c r="B687" i="32"/>
  <c r="O660" i="32"/>
  <c r="B660" i="32"/>
  <c r="O659" i="32"/>
  <c r="B659" i="32"/>
  <c r="O658" i="32"/>
  <c r="B658" i="32"/>
  <c r="O631" i="32"/>
  <c r="B631" i="32"/>
  <c r="O630" i="32"/>
  <c r="B630" i="32"/>
  <c r="O629" i="32"/>
  <c r="B629" i="32"/>
  <c r="O602" i="32"/>
  <c r="B602" i="32"/>
  <c r="O601" i="32"/>
  <c r="B601" i="32"/>
  <c r="O600" i="32"/>
  <c r="B600" i="32"/>
  <c r="O573" i="32"/>
  <c r="B573" i="32"/>
  <c r="O572" i="32"/>
  <c r="B572" i="32"/>
  <c r="O571" i="32"/>
  <c r="B571" i="32"/>
  <c r="O544" i="32"/>
  <c r="B544" i="32"/>
  <c r="O543" i="32"/>
  <c r="B543" i="32"/>
  <c r="O542" i="32"/>
  <c r="B542" i="32"/>
  <c r="O515" i="32"/>
  <c r="B515" i="32"/>
  <c r="O514" i="32"/>
  <c r="B514" i="32"/>
  <c r="O513" i="32"/>
  <c r="B513" i="32"/>
  <c r="O486" i="32"/>
  <c r="B486" i="32"/>
  <c r="O485" i="32"/>
  <c r="B485" i="32"/>
  <c r="O484" i="32"/>
  <c r="B484" i="32"/>
  <c r="O457" i="32"/>
  <c r="B457" i="32"/>
  <c r="O456" i="32"/>
  <c r="B456" i="32"/>
  <c r="O455" i="32"/>
  <c r="B455" i="32"/>
  <c r="O428" i="32"/>
  <c r="B428" i="32"/>
  <c r="O427" i="32"/>
  <c r="B427" i="32"/>
  <c r="O426" i="32"/>
  <c r="B426" i="32"/>
  <c r="O399" i="32"/>
  <c r="B399" i="32"/>
  <c r="O398" i="32"/>
  <c r="B398" i="32"/>
  <c r="O397" i="32"/>
  <c r="B397" i="32"/>
  <c r="O370" i="32"/>
  <c r="B370" i="32"/>
  <c r="O369" i="32"/>
  <c r="B369" i="32"/>
  <c r="O368" i="32"/>
  <c r="B368" i="32"/>
  <c r="O341" i="32"/>
  <c r="B341" i="32"/>
  <c r="O340" i="32"/>
  <c r="B340" i="32"/>
  <c r="O339" i="32"/>
  <c r="B339" i="32"/>
  <c r="O312" i="32"/>
  <c r="B312" i="32"/>
  <c r="O311" i="32"/>
  <c r="B311" i="32"/>
  <c r="O310" i="32"/>
  <c r="B310" i="32"/>
  <c r="O283" i="32"/>
  <c r="B283" i="32"/>
  <c r="O282" i="32"/>
  <c r="B282" i="32"/>
  <c r="O281" i="32"/>
  <c r="B281" i="32"/>
  <c r="O254" i="32"/>
  <c r="B254" i="32"/>
  <c r="O253" i="32"/>
  <c r="B253" i="32"/>
  <c r="O252" i="32"/>
  <c r="B252" i="32"/>
  <c r="O225" i="32"/>
  <c r="B225" i="32"/>
  <c r="O224" i="32"/>
  <c r="B224" i="32"/>
  <c r="O223" i="32"/>
  <c r="B223" i="32"/>
  <c r="O196" i="32"/>
  <c r="B196" i="32"/>
  <c r="O195" i="32"/>
  <c r="B195" i="32"/>
  <c r="O194" i="32"/>
  <c r="B194" i="32"/>
  <c r="O167" i="32"/>
  <c r="B167" i="32"/>
  <c r="O166" i="32"/>
  <c r="B166" i="32"/>
  <c r="O165" i="32"/>
  <c r="B165" i="32"/>
  <c r="O138" i="32"/>
  <c r="B138" i="32"/>
  <c r="O137" i="32"/>
  <c r="B137" i="32"/>
  <c r="O136" i="32"/>
  <c r="B136" i="32"/>
  <c r="O109" i="32"/>
  <c r="B109" i="32"/>
  <c r="O108" i="32"/>
  <c r="B108" i="32"/>
  <c r="O107" i="32"/>
  <c r="B107" i="32"/>
  <c r="O80" i="32"/>
  <c r="B80" i="32"/>
  <c r="O79" i="32"/>
  <c r="B79" i="32"/>
  <c r="O78" i="32"/>
  <c r="B78" i="32"/>
  <c r="O51" i="32"/>
  <c r="B51" i="32"/>
  <c r="O50" i="32"/>
  <c r="B50" i="32"/>
  <c r="O49" i="32"/>
  <c r="B49" i="32"/>
  <c r="CS8" i="1"/>
  <c r="W22" i="32"/>
  <c r="CT8" i="1"/>
  <c r="S22" i="32"/>
  <c r="CR8" i="1"/>
  <c r="R22" i="32"/>
  <c r="CQ8" i="1"/>
  <c r="Q22" i="32"/>
  <c r="CI8" i="1"/>
  <c r="W21" i="32"/>
  <c r="CJ8" i="1"/>
  <c r="S21" i="32"/>
  <c r="CH8" i="1"/>
  <c r="R21" i="32"/>
  <c r="CG8" i="1"/>
  <c r="Q21" i="32"/>
  <c r="F22" i="32"/>
  <c r="J22" i="32"/>
  <c r="E22" i="32"/>
  <c r="D22" i="32"/>
  <c r="F21" i="32"/>
  <c r="J21" i="32"/>
  <c r="E21" i="32"/>
  <c r="D21" i="32"/>
  <c r="D20" i="32"/>
  <c r="M9" i="1"/>
  <c r="N9" i="1"/>
  <c r="R9" i="1"/>
  <c r="Z9" i="1"/>
  <c r="AD9" i="1"/>
  <c r="AH9" i="1"/>
  <c r="AP9" i="1"/>
  <c r="CA9" i="1"/>
  <c r="CB9" i="1"/>
  <c r="CF9" i="1"/>
  <c r="CE9" i="1"/>
  <c r="CK9" i="1"/>
  <c r="CP9" i="1"/>
  <c r="CU9" i="1"/>
  <c r="CZ9" i="1"/>
  <c r="M10" i="1"/>
  <c r="N10" i="1"/>
  <c r="R10" i="1"/>
  <c r="Z10" i="1"/>
  <c r="AD10" i="1"/>
  <c r="AH10" i="1"/>
  <c r="AP10" i="1"/>
  <c r="CA10" i="1"/>
  <c r="CB10" i="1"/>
  <c r="CF10" i="1"/>
  <c r="CE10" i="1"/>
  <c r="CK10" i="1"/>
  <c r="CP10" i="1"/>
  <c r="CU10" i="1"/>
  <c r="CZ10" i="1"/>
  <c r="M11" i="1"/>
  <c r="N11" i="1"/>
  <c r="R11" i="1"/>
  <c r="Z11" i="1"/>
  <c r="AD11" i="1"/>
  <c r="AH11" i="1"/>
  <c r="AP11" i="1"/>
  <c r="CA11" i="1"/>
  <c r="CB11" i="1"/>
  <c r="CF11" i="1"/>
  <c r="CE11" i="1"/>
  <c r="CK11" i="1"/>
  <c r="CP11" i="1"/>
  <c r="CU11" i="1"/>
  <c r="CZ11" i="1"/>
  <c r="M12" i="1"/>
  <c r="N12" i="1"/>
  <c r="R12" i="1"/>
  <c r="Z12" i="1"/>
  <c r="AD12" i="1"/>
  <c r="AH12" i="1"/>
  <c r="AP12" i="1"/>
  <c r="CK12" i="1"/>
  <c r="CP12" i="1"/>
  <c r="CU12" i="1"/>
  <c r="CZ12" i="1"/>
  <c r="M13" i="1"/>
  <c r="N13" i="1"/>
  <c r="R13" i="1"/>
  <c r="Z13" i="1"/>
  <c r="AD13" i="1"/>
  <c r="AH13" i="1"/>
  <c r="AP13" i="1"/>
  <c r="CA13" i="1"/>
  <c r="CB13" i="1"/>
  <c r="CF13" i="1"/>
  <c r="CE13" i="1"/>
  <c r="CK13" i="1"/>
  <c r="CP13" i="1"/>
  <c r="CU13" i="1"/>
  <c r="CZ13" i="1"/>
  <c r="M14" i="1"/>
  <c r="N14" i="1"/>
  <c r="R14" i="1"/>
  <c r="Z14" i="1"/>
  <c r="AD14" i="1"/>
  <c r="AH14" i="1"/>
  <c r="AP14" i="1"/>
  <c r="CA14" i="1"/>
  <c r="CB14" i="1"/>
  <c r="CF14" i="1"/>
  <c r="CE14" i="1"/>
  <c r="CK14" i="1"/>
  <c r="CU14" i="1"/>
  <c r="CZ14" i="1"/>
  <c r="M16" i="1"/>
  <c r="N16" i="1"/>
  <c r="R16" i="1"/>
  <c r="Z16" i="1"/>
  <c r="AD16" i="1"/>
  <c r="AH16" i="1"/>
  <c r="AP16" i="1"/>
  <c r="CA16" i="1"/>
  <c r="CB16" i="1"/>
  <c r="CF16" i="1"/>
  <c r="CE16" i="1"/>
  <c r="CK16" i="1"/>
  <c r="CP16" i="1"/>
  <c r="CU16" i="1"/>
  <c r="CZ16" i="1"/>
  <c r="Z17" i="1"/>
  <c r="AP17" i="1"/>
  <c r="CA17" i="1"/>
  <c r="CB17" i="1"/>
  <c r="CF17" i="1"/>
  <c r="CE17" i="1"/>
  <c r="CK17" i="1"/>
  <c r="CP17" i="1"/>
  <c r="CU17" i="1"/>
  <c r="CZ17" i="1"/>
  <c r="Z18" i="1"/>
  <c r="AP18" i="1"/>
  <c r="CA18" i="1"/>
  <c r="CB18" i="1"/>
  <c r="CF18" i="1"/>
  <c r="CE18" i="1"/>
  <c r="CK18" i="1"/>
  <c r="CP18" i="1"/>
  <c r="CU18" i="1"/>
  <c r="CZ18" i="1"/>
  <c r="Z19" i="1"/>
  <c r="AP19" i="1"/>
  <c r="CA19" i="1"/>
  <c r="CB19" i="1"/>
  <c r="CF19" i="1"/>
  <c r="CE19" i="1"/>
  <c r="CK19" i="1"/>
  <c r="CP19" i="1"/>
  <c r="CU19" i="1"/>
  <c r="CZ19" i="1"/>
  <c r="Z20" i="1"/>
  <c r="AP20" i="1"/>
  <c r="CA20" i="1"/>
  <c r="CB20" i="1"/>
  <c r="CF20" i="1"/>
  <c r="CE20" i="1"/>
  <c r="CK20" i="1"/>
  <c r="CP20" i="1"/>
  <c r="CU20" i="1"/>
  <c r="CZ20" i="1"/>
  <c r="ED77" i="1"/>
  <c r="EE77" i="1"/>
  <c r="ED78" i="1"/>
  <c r="EE78" i="1"/>
  <c r="ED79" i="1"/>
  <c r="EE79" i="1"/>
  <c r="ED80" i="1"/>
  <c r="EE80" i="1"/>
  <c r="ED81" i="1"/>
  <c r="EE81" i="1"/>
  <c r="ED82" i="1"/>
  <c r="EE82" i="1"/>
  <c r="ED83" i="1"/>
  <c r="EE83" i="1"/>
  <c r="ED84" i="1"/>
  <c r="EE84" i="1"/>
  <c r="ED85" i="1"/>
  <c r="EE85" i="1"/>
  <c r="ED86" i="1"/>
  <c r="EE86" i="1"/>
  <c r="ED87" i="1"/>
  <c r="EE87" i="1"/>
  <c r="ED88" i="1"/>
  <c r="EE88" i="1"/>
  <c r="ED89" i="1"/>
  <c r="EE89" i="1"/>
  <c r="ED90" i="1"/>
  <c r="EE90" i="1"/>
  <c r="ED91" i="1"/>
  <c r="EE91" i="1"/>
  <c r="ED92" i="1"/>
  <c r="EE92" i="1"/>
  <c r="ED93" i="1"/>
  <c r="EE93" i="1"/>
  <c r="ED94" i="1"/>
  <c r="EE94" i="1"/>
  <c r="ED95" i="1"/>
  <c r="EE95" i="1"/>
  <c r="ED96" i="1"/>
  <c r="EE96" i="1"/>
  <c r="ED97" i="1"/>
  <c r="EE97" i="1"/>
  <c r="ED98" i="1"/>
  <c r="EE98" i="1"/>
  <c r="ED99" i="1"/>
  <c r="EE99" i="1"/>
  <c r="ED100" i="1"/>
  <c r="EE100" i="1"/>
  <c r="ED101" i="1"/>
  <c r="EE101" i="1"/>
  <c r="ED102" i="1"/>
  <c r="EE102" i="1"/>
  <c r="ED103" i="1"/>
  <c r="EE103" i="1"/>
  <c r="ED104" i="1"/>
  <c r="EE104" i="1"/>
  <c r="ED105" i="1"/>
  <c r="EE105" i="1"/>
  <c r="ED106" i="1"/>
  <c r="EE106" i="1"/>
  <c r="I108" i="1"/>
  <c r="EF106" i="1"/>
  <c r="L1544" i="31"/>
  <c r="CN106" i="3"/>
  <c r="CP106" i="3"/>
  <c r="CR106" i="3"/>
  <c r="CT106" i="3"/>
  <c r="CV106" i="3"/>
  <c r="CX106" i="3"/>
  <c r="CZ106" i="3"/>
  <c r="DB106" i="3"/>
  <c r="DD106" i="3"/>
  <c r="DF106" i="3"/>
  <c r="N1543" i="31"/>
  <c r="CM106" i="3"/>
  <c r="CO106" i="3"/>
  <c r="CQ106" i="3"/>
  <c r="CS106" i="3"/>
  <c r="CU106" i="3"/>
  <c r="CW106" i="3"/>
  <c r="CY106" i="3"/>
  <c r="DA106" i="3"/>
  <c r="DC106" i="3"/>
  <c r="DE106" i="3"/>
  <c r="L1543" i="31"/>
  <c r="L1542" i="31"/>
  <c r="DB106" i="1"/>
  <c r="DE106" i="1"/>
  <c r="DH106" i="1"/>
  <c r="DK106" i="1"/>
  <c r="EA106" i="1"/>
  <c r="Y106" i="1"/>
  <c r="DA106" i="1"/>
  <c r="DD106" i="1"/>
  <c r="DG106" i="1"/>
  <c r="DJ106" i="1"/>
  <c r="DZ106" i="1"/>
  <c r="EB106" i="1"/>
  <c r="EC106" i="1"/>
  <c r="N1541" i="31"/>
  <c r="M1541" i="31"/>
  <c r="L1541" i="31"/>
  <c r="CU106" i="1"/>
  <c r="DU106" i="1"/>
  <c r="N1540" i="31"/>
  <c r="DT106" i="1"/>
  <c r="M1540" i="31"/>
  <c r="DS106" i="1"/>
  <c r="L1540" i="31"/>
  <c r="CK106" i="1"/>
  <c r="DR106" i="1"/>
  <c r="N1539" i="31"/>
  <c r="DQ106" i="1"/>
  <c r="M1539" i="31"/>
  <c r="DP106" i="1"/>
  <c r="L1539" i="31"/>
  <c r="CA106" i="1"/>
  <c r="CB106" i="1"/>
  <c r="CE106" i="1"/>
  <c r="DO106" i="1"/>
  <c r="N1538" i="31"/>
  <c r="DN106" i="1"/>
  <c r="M1538" i="31"/>
  <c r="DM106" i="1"/>
  <c r="L1538" i="31"/>
  <c r="N1537" i="31"/>
  <c r="M1537" i="31"/>
  <c r="L1537" i="31"/>
  <c r="N1536" i="31"/>
  <c r="M1536" i="31"/>
  <c r="L1536" i="31"/>
  <c r="DF106" i="1"/>
  <c r="N1535" i="31"/>
  <c r="M1535" i="31"/>
  <c r="L1535" i="31"/>
  <c r="DC106" i="1"/>
  <c r="N1534" i="31"/>
  <c r="M1534" i="31"/>
  <c r="L1534" i="31"/>
  <c r="B106" i="23"/>
  <c r="H106" i="23"/>
  <c r="K106" i="23"/>
  <c r="I106" i="23"/>
  <c r="M106" i="23"/>
  <c r="O106" i="23"/>
  <c r="P106" i="23"/>
  <c r="J106" i="23"/>
  <c r="R106" i="23"/>
  <c r="T106" i="23"/>
  <c r="C106" i="23"/>
  <c r="H106" i="3"/>
  <c r="G106" i="1"/>
  <c r="L1532" i="31"/>
  <c r="F106" i="1"/>
  <c r="L1531" i="31"/>
  <c r="L1530" i="31"/>
  <c r="E106" i="1"/>
  <c r="L1529" i="31"/>
  <c r="B106" i="1"/>
  <c r="L1527" i="31"/>
  <c r="J106" i="1"/>
  <c r="L1526" i="31"/>
  <c r="L1525" i="31"/>
  <c r="H106" i="1"/>
  <c r="L1524" i="31"/>
  <c r="EF105" i="1"/>
  <c r="E1544" i="31"/>
  <c r="CN105" i="3"/>
  <c r="CP105" i="3"/>
  <c r="CR105" i="3"/>
  <c r="CT105" i="3"/>
  <c r="CV105" i="3"/>
  <c r="CX105" i="3"/>
  <c r="CZ105" i="3"/>
  <c r="DB105" i="3"/>
  <c r="DD105" i="3"/>
  <c r="DF105" i="3"/>
  <c r="G1543" i="31"/>
  <c r="CM105" i="3"/>
  <c r="CO105" i="3"/>
  <c r="CQ105" i="3"/>
  <c r="CS105" i="3"/>
  <c r="CU105" i="3"/>
  <c r="CW105" i="3"/>
  <c r="CY105" i="3"/>
  <c r="DA105" i="3"/>
  <c r="DC105" i="3"/>
  <c r="DE105" i="3"/>
  <c r="E1543" i="31"/>
  <c r="E1542" i="31"/>
  <c r="DB105" i="1"/>
  <c r="DE105" i="1"/>
  <c r="DH105" i="1"/>
  <c r="DK105" i="1"/>
  <c r="EA105" i="1"/>
  <c r="Y105" i="1"/>
  <c r="DA105" i="1"/>
  <c r="DD105" i="1"/>
  <c r="DG105" i="1"/>
  <c r="DJ105" i="1"/>
  <c r="DZ105" i="1"/>
  <c r="EB105" i="1"/>
  <c r="EC105" i="1"/>
  <c r="G1541" i="31"/>
  <c r="F1541" i="31"/>
  <c r="E1541" i="31"/>
  <c r="CU105" i="1"/>
  <c r="DU105" i="1"/>
  <c r="G1540" i="31"/>
  <c r="DT105" i="1"/>
  <c r="F1540" i="31"/>
  <c r="DS105" i="1"/>
  <c r="E1540" i="31"/>
  <c r="CK105" i="1"/>
  <c r="DR105" i="1"/>
  <c r="G1539" i="31"/>
  <c r="DQ105" i="1"/>
  <c r="F1539" i="31"/>
  <c r="DP105" i="1"/>
  <c r="E1539" i="31"/>
  <c r="CA105" i="1"/>
  <c r="CB105" i="1"/>
  <c r="CE105" i="1"/>
  <c r="DO105" i="1"/>
  <c r="G1538" i="31"/>
  <c r="DN105" i="1"/>
  <c r="F1538" i="31"/>
  <c r="DM105" i="1"/>
  <c r="E1538" i="31"/>
  <c r="G1537" i="31"/>
  <c r="F1537" i="31"/>
  <c r="E1537" i="31"/>
  <c r="G1536" i="31"/>
  <c r="F1536" i="31"/>
  <c r="E1536" i="31"/>
  <c r="DF105" i="1"/>
  <c r="G1535" i="31"/>
  <c r="F1535" i="31"/>
  <c r="E1535" i="31"/>
  <c r="DC105" i="1"/>
  <c r="G1534" i="31"/>
  <c r="F1534" i="31"/>
  <c r="E1534" i="31"/>
  <c r="B105" i="23"/>
  <c r="T105" i="23"/>
  <c r="C105" i="23"/>
  <c r="H105" i="3"/>
  <c r="G105" i="1"/>
  <c r="E1532" i="31"/>
  <c r="F105" i="1"/>
  <c r="E1531" i="31"/>
  <c r="E1530" i="31"/>
  <c r="E105" i="1"/>
  <c r="E1529" i="31"/>
  <c r="B105" i="1"/>
  <c r="E1527" i="31"/>
  <c r="J105" i="1"/>
  <c r="E1526" i="31"/>
  <c r="E1525" i="31"/>
  <c r="H105" i="1"/>
  <c r="E1524" i="31"/>
  <c r="EF104" i="1"/>
  <c r="L1513" i="31"/>
  <c r="CN104" i="3"/>
  <c r="CP104" i="3"/>
  <c r="CR104" i="3"/>
  <c r="CT104" i="3"/>
  <c r="CV104" i="3"/>
  <c r="CX104" i="3"/>
  <c r="CZ104" i="3"/>
  <c r="DB104" i="3"/>
  <c r="DD104" i="3"/>
  <c r="DF104" i="3"/>
  <c r="N1512" i="31"/>
  <c r="CM104" i="3"/>
  <c r="CO104" i="3"/>
  <c r="CQ104" i="3"/>
  <c r="CS104" i="3"/>
  <c r="CU104" i="3"/>
  <c r="CW104" i="3"/>
  <c r="CY104" i="3"/>
  <c r="DA104" i="3"/>
  <c r="DC104" i="3"/>
  <c r="DE104" i="3"/>
  <c r="L1512" i="31"/>
  <c r="L1511" i="31"/>
  <c r="DB104" i="1"/>
  <c r="DE104" i="1"/>
  <c r="DH104" i="1"/>
  <c r="DK104" i="1"/>
  <c r="EA104" i="1"/>
  <c r="Y104" i="1"/>
  <c r="DA104" i="1"/>
  <c r="DD104" i="1"/>
  <c r="DG104" i="1"/>
  <c r="DJ104" i="1"/>
  <c r="DZ104" i="1"/>
  <c r="EB104" i="1"/>
  <c r="EC104" i="1"/>
  <c r="N1510" i="31"/>
  <c r="M1510" i="31"/>
  <c r="L1510" i="31"/>
  <c r="CU104" i="1"/>
  <c r="DU104" i="1"/>
  <c r="N1509" i="31"/>
  <c r="DT104" i="1"/>
  <c r="M1509" i="31"/>
  <c r="DS104" i="1"/>
  <c r="L1509" i="31"/>
  <c r="CK104" i="1"/>
  <c r="DR104" i="1"/>
  <c r="N1508" i="31"/>
  <c r="DQ104" i="1"/>
  <c r="M1508" i="31"/>
  <c r="DP104" i="1"/>
  <c r="L1508" i="31"/>
  <c r="CA104" i="1"/>
  <c r="CB104" i="1"/>
  <c r="CE104" i="1"/>
  <c r="DO104" i="1"/>
  <c r="N1507" i="31"/>
  <c r="DN104" i="1"/>
  <c r="M1507" i="31"/>
  <c r="DM104" i="1"/>
  <c r="L1507" i="31"/>
  <c r="N1506" i="31"/>
  <c r="M1506" i="31"/>
  <c r="L1506" i="31"/>
  <c r="N1505" i="31"/>
  <c r="M1505" i="31"/>
  <c r="L1505" i="31"/>
  <c r="DF104" i="1"/>
  <c r="N1504" i="31"/>
  <c r="M1504" i="31"/>
  <c r="L1504" i="31"/>
  <c r="DC104" i="1"/>
  <c r="N1503" i="31"/>
  <c r="M1503" i="31"/>
  <c r="L1503" i="31"/>
  <c r="B104" i="23"/>
  <c r="T104" i="23"/>
  <c r="C104" i="23"/>
  <c r="H104" i="3"/>
  <c r="G104" i="1"/>
  <c r="L1501" i="31"/>
  <c r="F104" i="1"/>
  <c r="L1500" i="31"/>
  <c r="L1499" i="31"/>
  <c r="E104" i="1"/>
  <c r="L1498" i="31"/>
  <c r="B104" i="1"/>
  <c r="L1496" i="31"/>
  <c r="J104" i="1"/>
  <c r="L1495" i="31"/>
  <c r="L1494" i="31"/>
  <c r="H104" i="1"/>
  <c r="L1493" i="31"/>
  <c r="EF103" i="1"/>
  <c r="E1513" i="31"/>
  <c r="CN103" i="3"/>
  <c r="CP103" i="3"/>
  <c r="CR103" i="3"/>
  <c r="CT103" i="3"/>
  <c r="CV103" i="3"/>
  <c r="CX103" i="3"/>
  <c r="CZ103" i="3"/>
  <c r="DB103" i="3"/>
  <c r="DD103" i="3"/>
  <c r="DF103" i="3"/>
  <c r="G1512" i="31"/>
  <c r="CM103" i="3"/>
  <c r="CO103" i="3"/>
  <c r="CQ103" i="3"/>
  <c r="CS103" i="3"/>
  <c r="CU103" i="3"/>
  <c r="CW103" i="3"/>
  <c r="CY103" i="3"/>
  <c r="DA103" i="3"/>
  <c r="DC103" i="3"/>
  <c r="DE103" i="3"/>
  <c r="E1512" i="31"/>
  <c r="E1511" i="31"/>
  <c r="DB103" i="1"/>
  <c r="DE103" i="1"/>
  <c r="DH103" i="1"/>
  <c r="DK103" i="1"/>
  <c r="EA103" i="1"/>
  <c r="Y103" i="1"/>
  <c r="DA103" i="1"/>
  <c r="DD103" i="1"/>
  <c r="DG103" i="1"/>
  <c r="DJ103" i="1"/>
  <c r="DZ103" i="1"/>
  <c r="EB103" i="1"/>
  <c r="EC103" i="1"/>
  <c r="G1510" i="31"/>
  <c r="F1510" i="31"/>
  <c r="E1510" i="31"/>
  <c r="CU103" i="1"/>
  <c r="DU103" i="1"/>
  <c r="G1509" i="31"/>
  <c r="DT103" i="1"/>
  <c r="F1509" i="31"/>
  <c r="DS103" i="1"/>
  <c r="E1509" i="31"/>
  <c r="CK103" i="1"/>
  <c r="DR103" i="1"/>
  <c r="G1508" i="31"/>
  <c r="DQ103" i="1"/>
  <c r="F1508" i="31"/>
  <c r="DP103" i="1"/>
  <c r="E1508" i="31"/>
  <c r="CA103" i="1"/>
  <c r="CB103" i="1"/>
  <c r="CE103" i="1"/>
  <c r="DO103" i="1"/>
  <c r="G1507" i="31"/>
  <c r="DN103" i="1"/>
  <c r="F1507" i="31"/>
  <c r="DM103" i="1"/>
  <c r="E1507" i="31"/>
  <c r="G1506" i="31"/>
  <c r="F1506" i="31"/>
  <c r="E1506" i="31"/>
  <c r="G1505" i="31"/>
  <c r="F1505" i="31"/>
  <c r="E1505" i="31"/>
  <c r="DF103" i="1"/>
  <c r="G1504" i="31"/>
  <c r="F1504" i="31"/>
  <c r="E1504" i="31"/>
  <c r="DC103" i="1"/>
  <c r="G1503" i="31"/>
  <c r="F1503" i="31"/>
  <c r="E1503" i="31"/>
  <c r="B103" i="23"/>
  <c r="T103" i="23"/>
  <c r="C103" i="23"/>
  <c r="H103" i="3"/>
  <c r="G103" i="1"/>
  <c r="E1501" i="31"/>
  <c r="F103" i="1"/>
  <c r="E1500" i="31"/>
  <c r="E1499" i="31"/>
  <c r="E103" i="1"/>
  <c r="E1498" i="31"/>
  <c r="B103" i="1"/>
  <c r="E1496" i="31"/>
  <c r="J103" i="1"/>
  <c r="E1495" i="31"/>
  <c r="E1494" i="31"/>
  <c r="H103" i="1"/>
  <c r="E1493" i="31"/>
  <c r="EF102" i="1"/>
  <c r="L1482" i="31"/>
  <c r="CN102" i="3"/>
  <c r="CP102" i="3"/>
  <c r="CR102" i="3"/>
  <c r="CT102" i="3"/>
  <c r="CV102" i="3"/>
  <c r="CX102" i="3"/>
  <c r="CZ102" i="3"/>
  <c r="DB102" i="3"/>
  <c r="DD102" i="3"/>
  <c r="DF102" i="3"/>
  <c r="N1481" i="31"/>
  <c r="CM102" i="3"/>
  <c r="CO102" i="3"/>
  <c r="CQ102" i="3"/>
  <c r="CS102" i="3"/>
  <c r="CU102" i="3"/>
  <c r="CW102" i="3"/>
  <c r="CY102" i="3"/>
  <c r="DA102" i="3"/>
  <c r="DC102" i="3"/>
  <c r="DE102" i="3"/>
  <c r="L1481" i="31"/>
  <c r="L1480" i="31"/>
  <c r="DB102" i="1"/>
  <c r="DE102" i="1"/>
  <c r="DH102" i="1"/>
  <c r="DK102" i="1"/>
  <c r="EA102" i="1"/>
  <c r="Y102" i="1"/>
  <c r="DA102" i="1"/>
  <c r="DD102" i="1"/>
  <c r="DG102" i="1"/>
  <c r="DJ102" i="1"/>
  <c r="DZ102" i="1"/>
  <c r="EB102" i="1"/>
  <c r="EC102" i="1"/>
  <c r="N1479" i="31"/>
  <c r="M1479" i="31"/>
  <c r="L1479" i="31"/>
  <c r="CU102" i="1"/>
  <c r="DU102" i="1"/>
  <c r="N1478" i="31"/>
  <c r="DT102" i="1"/>
  <c r="M1478" i="31"/>
  <c r="DS102" i="1"/>
  <c r="L1478" i="31"/>
  <c r="CK102" i="1"/>
  <c r="DR102" i="1"/>
  <c r="N1477" i="31"/>
  <c r="DQ102" i="1"/>
  <c r="M1477" i="31"/>
  <c r="DP102" i="1"/>
  <c r="L1477" i="31"/>
  <c r="CA102" i="1"/>
  <c r="CB102" i="1"/>
  <c r="CE102" i="1"/>
  <c r="DO102" i="1"/>
  <c r="N1476" i="31"/>
  <c r="DN102" i="1"/>
  <c r="M1476" i="31"/>
  <c r="DM102" i="1"/>
  <c r="L1476" i="31"/>
  <c r="N1475" i="31"/>
  <c r="M1475" i="31"/>
  <c r="L1475" i="31"/>
  <c r="N1474" i="31"/>
  <c r="M1474" i="31"/>
  <c r="L1474" i="31"/>
  <c r="DF102" i="1"/>
  <c r="N1473" i="31"/>
  <c r="M1473" i="31"/>
  <c r="L1473" i="31"/>
  <c r="DC102" i="1"/>
  <c r="N1472" i="31"/>
  <c r="M1472" i="31"/>
  <c r="L1472" i="31"/>
  <c r="B102" i="23"/>
  <c r="T102" i="23"/>
  <c r="C102" i="23"/>
  <c r="H102" i="3"/>
  <c r="G102" i="1"/>
  <c r="L1470" i="31"/>
  <c r="F102" i="1"/>
  <c r="L1469" i="31"/>
  <c r="L1468" i="31"/>
  <c r="E102" i="1"/>
  <c r="L1467" i="31"/>
  <c r="B102" i="1"/>
  <c r="L1465" i="31"/>
  <c r="J102" i="1"/>
  <c r="L1464" i="31"/>
  <c r="L1463" i="31"/>
  <c r="H102" i="1"/>
  <c r="L1462" i="31"/>
  <c r="EF101" i="1"/>
  <c r="E1482" i="31"/>
  <c r="CN101" i="3"/>
  <c r="CP101" i="3"/>
  <c r="CR101" i="3"/>
  <c r="CT101" i="3"/>
  <c r="CV101" i="3"/>
  <c r="CX101" i="3"/>
  <c r="CZ101" i="3"/>
  <c r="DB101" i="3"/>
  <c r="DD101" i="3"/>
  <c r="DF101" i="3"/>
  <c r="G1481" i="31"/>
  <c r="CM101" i="3"/>
  <c r="CO101" i="3"/>
  <c r="CQ101" i="3"/>
  <c r="CS101" i="3"/>
  <c r="CU101" i="3"/>
  <c r="CW101" i="3"/>
  <c r="CY101" i="3"/>
  <c r="DA101" i="3"/>
  <c r="DC101" i="3"/>
  <c r="DE101" i="3"/>
  <c r="E1481" i="31"/>
  <c r="E1480" i="31"/>
  <c r="DB101" i="1"/>
  <c r="DE101" i="1"/>
  <c r="DH101" i="1"/>
  <c r="DK101" i="1"/>
  <c r="EA101" i="1"/>
  <c r="Y101" i="1"/>
  <c r="DA101" i="1"/>
  <c r="DD101" i="1"/>
  <c r="DG101" i="1"/>
  <c r="DJ101" i="1"/>
  <c r="DZ101" i="1"/>
  <c r="EB101" i="1"/>
  <c r="EC101" i="1"/>
  <c r="G1479" i="31"/>
  <c r="F1479" i="31"/>
  <c r="E1479" i="31"/>
  <c r="CU101" i="1"/>
  <c r="DU101" i="1"/>
  <c r="G1478" i="31"/>
  <c r="DT101" i="1"/>
  <c r="F1478" i="31"/>
  <c r="DS101" i="1"/>
  <c r="E1478" i="31"/>
  <c r="CK101" i="1"/>
  <c r="DR101" i="1"/>
  <c r="G1477" i="31"/>
  <c r="DQ101" i="1"/>
  <c r="F1477" i="31"/>
  <c r="DP101" i="1"/>
  <c r="E1477" i="31"/>
  <c r="CA101" i="1"/>
  <c r="CB101" i="1"/>
  <c r="CE101" i="1"/>
  <c r="DO101" i="1"/>
  <c r="G1476" i="31"/>
  <c r="DN101" i="1"/>
  <c r="F1476" i="31"/>
  <c r="DM101" i="1"/>
  <c r="E1476" i="31"/>
  <c r="G1475" i="31"/>
  <c r="F1475" i="31"/>
  <c r="E1475" i="31"/>
  <c r="G1474" i="31"/>
  <c r="F1474" i="31"/>
  <c r="E1474" i="31"/>
  <c r="DF101" i="1"/>
  <c r="G1473" i="31"/>
  <c r="F1473" i="31"/>
  <c r="E1473" i="31"/>
  <c r="DC101" i="1"/>
  <c r="G1472" i="31"/>
  <c r="F1472" i="31"/>
  <c r="E1472" i="31"/>
  <c r="B101" i="23"/>
  <c r="T101" i="23"/>
  <c r="C101" i="23"/>
  <c r="H101" i="3"/>
  <c r="G101" i="1"/>
  <c r="E1470" i="31"/>
  <c r="F101" i="1"/>
  <c r="E1469" i="31"/>
  <c r="E1468" i="31"/>
  <c r="E101" i="1"/>
  <c r="E1467" i="31"/>
  <c r="B101" i="1"/>
  <c r="E1465" i="31"/>
  <c r="J101" i="1"/>
  <c r="E1464" i="31"/>
  <c r="E1463" i="31"/>
  <c r="H101" i="1"/>
  <c r="E1462" i="31"/>
  <c r="EF100" i="1"/>
  <c r="L1451" i="31"/>
  <c r="CN100" i="3"/>
  <c r="CP100" i="3"/>
  <c r="CR100" i="3"/>
  <c r="CT100" i="3"/>
  <c r="CV100" i="3"/>
  <c r="CX100" i="3"/>
  <c r="CZ100" i="3"/>
  <c r="DB100" i="3"/>
  <c r="DD100" i="3"/>
  <c r="DF100" i="3"/>
  <c r="N1450" i="31"/>
  <c r="CM100" i="3"/>
  <c r="CO100" i="3"/>
  <c r="CQ100" i="3"/>
  <c r="CS100" i="3"/>
  <c r="CU100" i="3"/>
  <c r="CW100" i="3"/>
  <c r="CY100" i="3"/>
  <c r="DA100" i="3"/>
  <c r="DC100" i="3"/>
  <c r="DE100" i="3"/>
  <c r="L1450" i="31"/>
  <c r="L1449" i="31"/>
  <c r="DB100" i="1"/>
  <c r="DE100" i="1"/>
  <c r="DH100" i="1"/>
  <c r="DK100" i="1"/>
  <c r="EA100" i="1"/>
  <c r="Y100" i="1"/>
  <c r="DA100" i="1"/>
  <c r="DD100" i="1"/>
  <c r="DG100" i="1"/>
  <c r="DJ100" i="1"/>
  <c r="DZ100" i="1"/>
  <c r="EB100" i="1"/>
  <c r="EC100" i="1"/>
  <c r="N1448" i="31"/>
  <c r="M1448" i="31"/>
  <c r="L1448" i="31"/>
  <c r="CU100" i="1"/>
  <c r="DU100" i="1"/>
  <c r="N1447" i="31"/>
  <c r="DT100" i="1"/>
  <c r="M1447" i="31"/>
  <c r="DS100" i="1"/>
  <c r="L1447" i="31"/>
  <c r="CK100" i="1"/>
  <c r="DR100" i="1"/>
  <c r="N1446" i="31"/>
  <c r="DQ100" i="1"/>
  <c r="M1446" i="31"/>
  <c r="DP100" i="1"/>
  <c r="L1446" i="31"/>
  <c r="CA100" i="1"/>
  <c r="CB100" i="1"/>
  <c r="CE100" i="1"/>
  <c r="DO100" i="1"/>
  <c r="N1445" i="31"/>
  <c r="DN100" i="1"/>
  <c r="M1445" i="31"/>
  <c r="DM100" i="1"/>
  <c r="L1445" i="31"/>
  <c r="N1444" i="31"/>
  <c r="M1444" i="31"/>
  <c r="L1444" i="31"/>
  <c r="N1443" i="31"/>
  <c r="M1443" i="31"/>
  <c r="L1443" i="31"/>
  <c r="DF100" i="1"/>
  <c r="N1442" i="31"/>
  <c r="M1442" i="31"/>
  <c r="L1442" i="31"/>
  <c r="DC100" i="1"/>
  <c r="N1441" i="31"/>
  <c r="M1441" i="31"/>
  <c r="L1441" i="31"/>
  <c r="B100" i="23"/>
  <c r="T100" i="23"/>
  <c r="C100" i="23"/>
  <c r="H100" i="3"/>
  <c r="G100" i="1"/>
  <c r="L1439" i="31"/>
  <c r="F100" i="1"/>
  <c r="L1438" i="31"/>
  <c r="L1437" i="31"/>
  <c r="E100" i="1"/>
  <c r="L1436" i="31"/>
  <c r="B100" i="1"/>
  <c r="L1434" i="31"/>
  <c r="J100" i="1"/>
  <c r="L1433" i="31"/>
  <c r="L1432" i="31"/>
  <c r="H100" i="1"/>
  <c r="L1431" i="31"/>
  <c r="EF99" i="1"/>
  <c r="E1451" i="31"/>
  <c r="CN99" i="3"/>
  <c r="CP99" i="3"/>
  <c r="CR99" i="3"/>
  <c r="CT99" i="3"/>
  <c r="CV99" i="3"/>
  <c r="CX99" i="3"/>
  <c r="CZ99" i="3"/>
  <c r="DB99" i="3"/>
  <c r="DD99" i="3"/>
  <c r="DF99" i="3"/>
  <c r="G1450" i="31"/>
  <c r="CM99" i="3"/>
  <c r="CO99" i="3"/>
  <c r="CQ99" i="3"/>
  <c r="CS99" i="3"/>
  <c r="CU99" i="3"/>
  <c r="CW99" i="3"/>
  <c r="CY99" i="3"/>
  <c r="DA99" i="3"/>
  <c r="DC99" i="3"/>
  <c r="DE99" i="3"/>
  <c r="E1450" i="31"/>
  <c r="E1449" i="31"/>
  <c r="DB99" i="1"/>
  <c r="DE99" i="1"/>
  <c r="DH99" i="1"/>
  <c r="DK99" i="1"/>
  <c r="EA99" i="1"/>
  <c r="Y99" i="1"/>
  <c r="DA99" i="1"/>
  <c r="DD99" i="1"/>
  <c r="DG99" i="1"/>
  <c r="DJ99" i="1"/>
  <c r="DZ99" i="1"/>
  <c r="EB99" i="1"/>
  <c r="EC99" i="1"/>
  <c r="G1448" i="31"/>
  <c r="F1448" i="31"/>
  <c r="E1448" i="31"/>
  <c r="CU99" i="1"/>
  <c r="DU99" i="1"/>
  <c r="G1447" i="31"/>
  <c r="DT99" i="1"/>
  <c r="F1447" i="31"/>
  <c r="DS99" i="1"/>
  <c r="E1447" i="31"/>
  <c r="CK99" i="1"/>
  <c r="DR99" i="1"/>
  <c r="G1446" i="31"/>
  <c r="DQ99" i="1"/>
  <c r="F1446" i="31"/>
  <c r="DP99" i="1"/>
  <c r="E1446" i="31"/>
  <c r="CA99" i="1"/>
  <c r="CB99" i="1"/>
  <c r="CE99" i="1"/>
  <c r="DO99" i="1"/>
  <c r="G1445" i="31"/>
  <c r="DN99" i="1"/>
  <c r="F1445" i="31"/>
  <c r="DM99" i="1"/>
  <c r="E1445" i="31"/>
  <c r="G1444" i="31"/>
  <c r="F1444" i="31"/>
  <c r="E1444" i="31"/>
  <c r="G1443" i="31"/>
  <c r="F1443" i="31"/>
  <c r="E1443" i="31"/>
  <c r="DF99" i="1"/>
  <c r="G1442" i="31"/>
  <c r="F1442" i="31"/>
  <c r="E1442" i="31"/>
  <c r="DC99" i="1"/>
  <c r="G1441" i="31"/>
  <c r="F1441" i="31"/>
  <c r="E1441" i="31"/>
  <c r="B99" i="23"/>
  <c r="T99" i="23"/>
  <c r="C99" i="23"/>
  <c r="H99" i="3"/>
  <c r="G99" i="1"/>
  <c r="E1439" i="31"/>
  <c r="F99" i="1"/>
  <c r="E1438" i="31"/>
  <c r="E1437" i="31"/>
  <c r="E99" i="1"/>
  <c r="E1436" i="31"/>
  <c r="B99" i="1"/>
  <c r="E1434" i="31"/>
  <c r="J99" i="1"/>
  <c r="E1433" i="31"/>
  <c r="E1432" i="31"/>
  <c r="H99" i="1"/>
  <c r="E1431" i="31"/>
  <c r="EF98" i="1"/>
  <c r="L1420" i="31"/>
  <c r="CN98" i="3"/>
  <c r="CP98" i="3"/>
  <c r="CR98" i="3"/>
  <c r="CT98" i="3"/>
  <c r="CV98" i="3"/>
  <c r="CX98" i="3"/>
  <c r="CZ98" i="3"/>
  <c r="DB98" i="3"/>
  <c r="DD98" i="3"/>
  <c r="DF98" i="3"/>
  <c r="N1419" i="31"/>
  <c r="CM98" i="3"/>
  <c r="CO98" i="3"/>
  <c r="CQ98" i="3"/>
  <c r="CS98" i="3"/>
  <c r="CU98" i="3"/>
  <c r="CW98" i="3"/>
  <c r="CY98" i="3"/>
  <c r="DA98" i="3"/>
  <c r="DC98" i="3"/>
  <c r="DE98" i="3"/>
  <c r="L1419" i="31"/>
  <c r="L1418" i="31"/>
  <c r="DB98" i="1"/>
  <c r="DE98" i="1"/>
  <c r="DH98" i="1"/>
  <c r="DK98" i="1"/>
  <c r="EA98" i="1"/>
  <c r="Y98" i="1"/>
  <c r="DA98" i="1"/>
  <c r="DD98" i="1"/>
  <c r="DG98" i="1"/>
  <c r="DJ98" i="1"/>
  <c r="DZ98" i="1"/>
  <c r="EB98" i="1"/>
  <c r="EC98" i="1"/>
  <c r="N1417" i="31"/>
  <c r="M1417" i="31"/>
  <c r="L1417" i="31"/>
  <c r="CU98" i="1"/>
  <c r="DU98" i="1"/>
  <c r="N1416" i="31"/>
  <c r="DT98" i="1"/>
  <c r="M1416" i="31"/>
  <c r="DS98" i="1"/>
  <c r="L1416" i="31"/>
  <c r="CK98" i="1"/>
  <c r="DR98" i="1"/>
  <c r="N1415" i="31"/>
  <c r="DQ98" i="1"/>
  <c r="M1415" i="31"/>
  <c r="DP98" i="1"/>
  <c r="L1415" i="31"/>
  <c r="CA98" i="1"/>
  <c r="CB98" i="1"/>
  <c r="CE98" i="1"/>
  <c r="DO98" i="1"/>
  <c r="N1414" i="31"/>
  <c r="DN98" i="1"/>
  <c r="M1414" i="31"/>
  <c r="DM98" i="1"/>
  <c r="L1414" i="31"/>
  <c r="N1413" i="31"/>
  <c r="M1413" i="31"/>
  <c r="L1413" i="31"/>
  <c r="N1412" i="31"/>
  <c r="M1412" i="31"/>
  <c r="L1412" i="31"/>
  <c r="DF98" i="1"/>
  <c r="N1411" i="31"/>
  <c r="M1411" i="31"/>
  <c r="L1411" i="31"/>
  <c r="DC98" i="1"/>
  <c r="N1410" i="31"/>
  <c r="M1410" i="31"/>
  <c r="L1410" i="31"/>
  <c r="B98" i="23"/>
  <c r="T98" i="23"/>
  <c r="C98" i="23"/>
  <c r="H98" i="3"/>
  <c r="G98" i="1"/>
  <c r="L1408" i="31"/>
  <c r="F98" i="1"/>
  <c r="L1407" i="31"/>
  <c r="L1406" i="31"/>
  <c r="E98" i="1"/>
  <c r="L1405" i="31"/>
  <c r="B98" i="1"/>
  <c r="L1403" i="31"/>
  <c r="J98" i="1"/>
  <c r="L1402" i="31"/>
  <c r="L1401" i="31"/>
  <c r="H98" i="1"/>
  <c r="L1400" i="31"/>
  <c r="EF97" i="1"/>
  <c r="E1420" i="31"/>
  <c r="CN97" i="3"/>
  <c r="CP97" i="3"/>
  <c r="CR97" i="3"/>
  <c r="CT97" i="3"/>
  <c r="CV97" i="3"/>
  <c r="CX97" i="3"/>
  <c r="CZ97" i="3"/>
  <c r="DB97" i="3"/>
  <c r="DD97" i="3"/>
  <c r="DF97" i="3"/>
  <c r="G1419" i="31"/>
  <c r="CM97" i="3"/>
  <c r="CO97" i="3"/>
  <c r="CQ97" i="3"/>
  <c r="CS97" i="3"/>
  <c r="CU97" i="3"/>
  <c r="CW97" i="3"/>
  <c r="CY97" i="3"/>
  <c r="DA97" i="3"/>
  <c r="DC97" i="3"/>
  <c r="DE97" i="3"/>
  <c r="E1419" i="31"/>
  <c r="E1418" i="31"/>
  <c r="DB97" i="1"/>
  <c r="DE97" i="1"/>
  <c r="DH97" i="1"/>
  <c r="DK97" i="1"/>
  <c r="EA97" i="1"/>
  <c r="Y97" i="1"/>
  <c r="DA97" i="1"/>
  <c r="DD97" i="1"/>
  <c r="DG97" i="1"/>
  <c r="DJ97" i="1"/>
  <c r="DZ97" i="1"/>
  <c r="EB97" i="1"/>
  <c r="EC97" i="1"/>
  <c r="G1417" i="31"/>
  <c r="F1417" i="31"/>
  <c r="E1417" i="31"/>
  <c r="CU97" i="1"/>
  <c r="DU97" i="1"/>
  <c r="G1416" i="31"/>
  <c r="DT97" i="1"/>
  <c r="F1416" i="31"/>
  <c r="DS97" i="1"/>
  <c r="E1416" i="31"/>
  <c r="CK97" i="1"/>
  <c r="DR97" i="1"/>
  <c r="G1415" i="31"/>
  <c r="DQ97" i="1"/>
  <c r="F1415" i="31"/>
  <c r="DP97" i="1"/>
  <c r="E1415" i="31"/>
  <c r="CA97" i="1"/>
  <c r="CB97" i="1"/>
  <c r="CE97" i="1"/>
  <c r="DO97" i="1"/>
  <c r="G1414" i="31"/>
  <c r="DN97" i="1"/>
  <c r="F1414" i="31"/>
  <c r="DM97" i="1"/>
  <c r="E1414" i="31"/>
  <c r="G1413" i="31"/>
  <c r="F1413" i="31"/>
  <c r="E1413" i="31"/>
  <c r="G1412" i="31"/>
  <c r="F1412" i="31"/>
  <c r="E1412" i="31"/>
  <c r="DF97" i="1"/>
  <c r="G1411" i="31"/>
  <c r="F1411" i="31"/>
  <c r="E1411" i="31"/>
  <c r="DC97" i="1"/>
  <c r="G1410" i="31"/>
  <c r="F1410" i="31"/>
  <c r="E1410" i="31"/>
  <c r="B97" i="23"/>
  <c r="T97" i="23"/>
  <c r="C97" i="23"/>
  <c r="H97" i="3"/>
  <c r="G97" i="1"/>
  <c r="E1408" i="31"/>
  <c r="F97" i="1"/>
  <c r="E1407" i="31"/>
  <c r="E1406" i="31"/>
  <c r="E97" i="1"/>
  <c r="E1405" i="31"/>
  <c r="B97" i="1"/>
  <c r="E1403" i="31"/>
  <c r="J97" i="1"/>
  <c r="E1402" i="31"/>
  <c r="E1401" i="31"/>
  <c r="H97" i="1"/>
  <c r="E1400" i="31"/>
  <c r="EF96" i="1"/>
  <c r="L1389" i="31"/>
  <c r="CN96" i="3"/>
  <c r="CP96" i="3"/>
  <c r="CR96" i="3"/>
  <c r="CT96" i="3"/>
  <c r="CV96" i="3"/>
  <c r="CX96" i="3"/>
  <c r="CZ96" i="3"/>
  <c r="DB96" i="3"/>
  <c r="DD96" i="3"/>
  <c r="DF96" i="3"/>
  <c r="N1388" i="31"/>
  <c r="CM96" i="3"/>
  <c r="CO96" i="3"/>
  <c r="CQ96" i="3"/>
  <c r="CS96" i="3"/>
  <c r="CU96" i="3"/>
  <c r="CW96" i="3"/>
  <c r="CY96" i="3"/>
  <c r="DA96" i="3"/>
  <c r="DC96" i="3"/>
  <c r="DE96" i="3"/>
  <c r="L1388" i="31"/>
  <c r="L1387" i="31"/>
  <c r="DB96" i="1"/>
  <c r="DE96" i="1"/>
  <c r="DH96" i="1"/>
  <c r="DK96" i="1"/>
  <c r="EA96" i="1"/>
  <c r="Y96" i="1"/>
  <c r="DA96" i="1"/>
  <c r="DD96" i="1"/>
  <c r="DG96" i="1"/>
  <c r="DJ96" i="1"/>
  <c r="DZ96" i="1"/>
  <c r="EB96" i="1"/>
  <c r="EC96" i="1"/>
  <c r="N1386" i="31"/>
  <c r="M1386" i="31"/>
  <c r="L1386" i="31"/>
  <c r="CU96" i="1"/>
  <c r="DU96" i="1"/>
  <c r="N1385" i="31"/>
  <c r="DT96" i="1"/>
  <c r="M1385" i="31"/>
  <c r="DS96" i="1"/>
  <c r="L1385" i="31"/>
  <c r="CK96" i="1"/>
  <c r="DR96" i="1"/>
  <c r="N1384" i="31"/>
  <c r="DQ96" i="1"/>
  <c r="M1384" i="31"/>
  <c r="DP96" i="1"/>
  <c r="L1384" i="31"/>
  <c r="CA96" i="1"/>
  <c r="CB96" i="1"/>
  <c r="CE96" i="1"/>
  <c r="DO96" i="1"/>
  <c r="N1383" i="31"/>
  <c r="DN96" i="1"/>
  <c r="M1383" i="31"/>
  <c r="DM96" i="1"/>
  <c r="L1383" i="31"/>
  <c r="N1382" i="31"/>
  <c r="M1382" i="31"/>
  <c r="L1382" i="31"/>
  <c r="N1381" i="31"/>
  <c r="M1381" i="31"/>
  <c r="L1381" i="31"/>
  <c r="DF96" i="1"/>
  <c r="N1380" i="31"/>
  <c r="M1380" i="31"/>
  <c r="L1380" i="31"/>
  <c r="DC96" i="1"/>
  <c r="N1379" i="31"/>
  <c r="M1379" i="31"/>
  <c r="L1379" i="31"/>
  <c r="B96" i="23"/>
  <c r="T96" i="23"/>
  <c r="C96" i="23"/>
  <c r="H96" i="3"/>
  <c r="G96" i="1"/>
  <c r="L1377" i="31"/>
  <c r="F96" i="1"/>
  <c r="L1376" i="31"/>
  <c r="L1375" i="31"/>
  <c r="E96" i="1"/>
  <c r="L1374" i="31"/>
  <c r="B96" i="1"/>
  <c r="L1372" i="31"/>
  <c r="J96" i="1"/>
  <c r="L1371" i="31"/>
  <c r="L1370" i="31"/>
  <c r="H96" i="1"/>
  <c r="L1369" i="31"/>
  <c r="EF95" i="1"/>
  <c r="E1389" i="31"/>
  <c r="CN95" i="3"/>
  <c r="CP95" i="3"/>
  <c r="CR95" i="3"/>
  <c r="CT95" i="3"/>
  <c r="CV95" i="3"/>
  <c r="CX95" i="3"/>
  <c r="CZ95" i="3"/>
  <c r="DB95" i="3"/>
  <c r="DD95" i="3"/>
  <c r="DF95" i="3"/>
  <c r="G1388" i="31"/>
  <c r="CM95" i="3"/>
  <c r="CO95" i="3"/>
  <c r="CQ95" i="3"/>
  <c r="CS95" i="3"/>
  <c r="CU95" i="3"/>
  <c r="CW95" i="3"/>
  <c r="CY95" i="3"/>
  <c r="DA95" i="3"/>
  <c r="DC95" i="3"/>
  <c r="DE95" i="3"/>
  <c r="E1388" i="31"/>
  <c r="E1387" i="31"/>
  <c r="DB95" i="1"/>
  <c r="DE95" i="1"/>
  <c r="DH95" i="1"/>
  <c r="DK95" i="1"/>
  <c r="EA95" i="1"/>
  <c r="Y95" i="1"/>
  <c r="DA95" i="1"/>
  <c r="DD95" i="1"/>
  <c r="DG95" i="1"/>
  <c r="DJ95" i="1"/>
  <c r="DZ95" i="1"/>
  <c r="EB95" i="1"/>
  <c r="EC95" i="1"/>
  <c r="G1386" i="31"/>
  <c r="F1386" i="31"/>
  <c r="E1386" i="31"/>
  <c r="CU95" i="1"/>
  <c r="DU95" i="1"/>
  <c r="G1385" i="31"/>
  <c r="DT95" i="1"/>
  <c r="F1385" i="31"/>
  <c r="DS95" i="1"/>
  <c r="E1385" i="31"/>
  <c r="CK95" i="1"/>
  <c r="DR95" i="1"/>
  <c r="G1384" i="31"/>
  <c r="DQ95" i="1"/>
  <c r="F1384" i="31"/>
  <c r="DP95" i="1"/>
  <c r="E1384" i="31"/>
  <c r="CA95" i="1"/>
  <c r="CB95" i="1"/>
  <c r="CE95" i="1"/>
  <c r="DO95" i="1"/>
  <c r="G1383" i="31"/>
  <c r="DN95" i="1"/>
  <c r="F1383" i="31"/>
  <c r="DM95" i="1"/>
  <c r="E1383" i="31"/>
  <c r="G1382" i="31"/>
  <c r="F1382" i="31"/>
  <c r="E1382" i="31"/>
  <c r="G1381" i="31"/>
  <c r="F1381" i="31"/>
  <c r="E1381" i="31"/>
  <c r="DF95" i="1"/>
  <c r="G1380" i="31"/>
  <c r="F1380" i="31"/>
  <c r="E1380" i="31"/>
  <c r="DC95" i="1"/>
  <c r="G1379" i="31"/>
  <c r="F1379" i="31"/>
  <c r="E1379" i="31"/>
  <c r="B95" i="23"/>
  <c r="T95" i="23"/>
  <c r="C95" i="23"/>
  <c r="H95" i="3"/>
  <c r="G95" i="1"/>
  <c r="E1377" i="31"/>
  <c r="F95" i="1"/>
  <c r="E1376" i="31"/>
  <c r="E1375" i="31"/>
  <c r="E95" i="1"/>
  <c r="E1374" i="31"/>
  <c r="B95" i="1"/>
  <c r="E1372" i="31"/>
  <c r="J95" i="1"/>
  <c r="E1371" i="31"/>
  <c r="E1370" i="31"/>
  <c r="H95" i="1"/>
  <c r="E1369" i="31"/>
  <c r="EF94" i="1"/>
  <c r="L1358" i="31"/>
  <c r="CN94" i="3"/>
  <c r="CP94" i="3"/>
  <c r="CR94" i="3"/>
  <c r="CT94" i="3"/>
  <c r="CV94" i="3"/>
  <c r="CX94" i="3"/>
  <c r="CZ94" i="3"/>
  <c r="DB94" i="3"/>
  <c r="DD94" i="3"/>
  <c r="DF94" i="3"/>
  <c r="N1357" i="31"/>
  <c r="CM94" i="3"/>
  <c r="CO94" i="3"/>
  <c r="CQ94" i="3"/>
  <c r="CS94" i="3"/>
  <c r="CU94" i="3"/>
  <c r="CW94" i="3"/>
  <c r="CY94" i="3"/>
  <c r="DA94" i="3"/>
  <c r="DC94" i="3"/>
  <c r="DE94" i="3"/>
  <c r="L1357" i="31"/>
  <c r="L1356" i="31"/>
  <c r="DB94" i="1"/>
  <c r="DE94" i="1"/>
  <c r="DH94" i="1"/>
  <c r="DK94" i="1"/>
  <c r="EA94" i="1"/>
  <c r="Y94" i="1"/>
  <c r="DA94" i="1"/>
  <c r="DD94" i="1"/>
  <c r="DG94" i="1"/>
  <c r="DJ94" i="1"/>
  <c r="DZ94" i="1"/>
  <c r="EB94" i="1"/>
  <c r="EC94" i="1"/>
  <c r="N1355" i="31"/>
  <c r="M1355" i="31"/>
  <c r="L1355" i="31"/>
  <c r="CU94" i="1"/>
  <c r="DU94" i="1"/>
  <c r="N1354" i="31"/>
  <c r="DT94" i="1"/>
  <c r="M1354" i="31"/>
  <c r="DS94" i="1"/>
  <c r="L1354" i="31"/>
  <c r="CK94" i="1"/>
  <c r="DR94" i="1"/>
  <c r="N1353" i="31"/>
  <c r="DQ94" i="1"/>
  <c r="M1353" i="31"/>
  <c r="DP94" i="1"/>
  <c r="L1353" i="31"/>
  <c r="CA94" i="1"/>
  <c r="CB94" i="1"/>
  <c r="CE94" i="1"/>
  <c r="DO94" i="1"/>
  <c r="N1352" i="31"/>
  <c r="DN94" i="1"/>
  <c r="M1352" i="31"/>
  <c r="DM94" i="1"/>
  <c r="L1352" i="31"/>
  <c r="N1351" i="31"/>
  <c r="M1351" i="31"/>
  <c r="L1351" i="31"/>
  <c r="N1350" i="31"/>
  <c r="M1350" i="31"/>
  <c r="L1350" i="31"/>
  <c r="DF94" i="1"/>
  <c r="N1349" i="31"/>
  <c r="M1349" i="31"/>
  <c r="L1349" i="31"/>
  <c r="DC94" i="1"/>
  <c r="N1348" i="31"/>
  <c r="M1348" i="31"/>
  <c r="L1348" i="31"/>
  <c r="B94" i="23"/>
  <c r="T94" i="23"/>
  <c r="C94" i="23"/>
  <c r="H94" i="3"/>
  <c r="G94" i="1"/>
  <c r="L1346" i="31"/>
  <c r="F94" i="1"/>
  <c r="L1345" i="31"/>
  <c r="L1344" i="31"/>
  <c r="E94" i="1"/>
  <c r="L1343" i="31"/>
  <c r="B94" i="1"/>
  <c r="L1341" i="31"/>
  <c r="J94" i="1"/>
  <c r="L1340" i="31"/>
  <c r="L1339" i="31"/>
  <c r="H94" i="1"/>
  <c r="L1338" i="31"/>
  <c r="EF93" i="1"/>
  <c r="E1358" i="31"/>
  <c r="CN93" i="3"/>
  <c r="CP93" i="3"/>
  <c r="CR93" i="3"/>
  <c r="CT93" i="3"/>
  <c r="CV93" i="3"/>
  <c r="CX93" i="3"/>
  <c r="CZ93" i="3"/>
  <c r="DB93" i="3"/>
  <c r="DD93" i="3"/>
  <c r="DF93" i="3"/>
  <c r="G1357" i="31"/>
  <c r="CM93" i="3"/>
  <c r="CO93" i="3"/>
  <c r="CQ93" i="3"/>
  <c r="CS93" i="3"/>
  <c r="CU93" i="3"/>
  <c r="CW93" i="3"/>
  <c r="CY93" i="3"/>
  <c r="DA93" i="3"/>
  <c r="DC93" i="3"/>
  <c r="DE93" i="3"/>
  <c r="E1357" i="31"/>
  <c r="E1356" i="31"/>
  <c r="DB93" i="1"/>
  <c r="DE93" i="1"/>
  <c r="DH93" i="1"/>
  <c r="DK93" i="1"/>
  <c r="EA93" i="1"/>
  <c r="Y93" i="1"/>
  <c r="DA93" i="1"/>
  <c r="DD93" i="1"/>
  <c r="DG93" i="1"/>
  <c r="DJ93" i="1"/>
  <c r="DZ93" i="1"/>
  <c r="EB93" i="1"/>
  <c r="EC93" i="1"/>
  <c r="G1355" i="31"/>
  <c r="F1355" i="31"/>
  <c r="E1355" i="31"/>
  <c r="CU93" i="1"/>
  <c r="DU93" i="1"/>
  <c r="G1354" i="31"/>
  <c r="DT93" i="1"/>
  <c r="F1354" i="31"/>
  <c r="DS93" i="1"/>
  <c r="E1354" i="31"/>
  <c r="CK93" i="1"/>
  <c r="DR93" i="1"/>
  <c r="G1353" i="31"/>
  <c r="DQ93" i="1"/>
  <c r="F1353" i="31"/>
  <c r="DP93" i="1"/>
  <c r="E1353" i="31"/>
  <c r="CA93" i="1"/>
  <c r="CB93" i="1"/>
  <c r="CE93" i="1"/>
  <c r="DO93" i="1"/>
  <c r="G1352" i="31"/>
  <c r="DN93" i="1"/>
  <c r="F1352" i="31"/>
  <c r="DM93" i="1"/>
  <c r="E1352" i="31"/>
  <c r="G1351" i="31"/>
  <c r="F1351" i="31"/>
  <c r="E1351" i="31"/>
  <c r="G1350" i="31"/>
  <c r="F1350" i="31"/>
  <c r="E1350" i="31"/>
  <c r="DF93" i="1"/>
  <c r="G1349" i="31"/>
  <c r="F1349" i="31"/>
  <c r="E1349" i="31"/>
  <c r="DC93" i="1"/>
  <c r="G1348" i="31"/>
  <c r="F1348" i="31"/>
  <c r="E1348" i="31"/>
  <c r="B93" i="23"/>
  <c r="T93" i="23"/>
  <c r="C93" i="23"/>
  <c r="H93" i="3"/>
  <c r="G93" i="1"/>
  <c r="E1346" i="31"/>
  <c r="F93" i="1"/>
  <c r="E1345" i="31"/>
  <c r="E1344" i="31"/>
  <c r="E93" i="1"/>
  <c r="E1343" i="31"/>
  <c r="B93" i="1"/>
  <c r="E1341" i="31"/>
  <c r="J93" i="1"/>
  <c r="E1340" i="31"/>
  <c r="E1339" i="31"/>
  <c r="H93" i="1"/>
  <c r="E1338" i="31"/>
  <c r="EF92" i="1"/>
  <c r="L1327" i="31"/>
  <c r="CN92" i="3"/>
  <c r="CP92" i="3"/>
  <c r="CR92" i="3"/>
  <c r="CT92" i="3"/>
  <c r="CV92" i="3"/>
  <c r="CX92" i="3"/>
  <c r="CZ92" i="3"/>
  <c r="DB92" i="3"/>
  <c r="DD92" i="3"/>
  <c r="DF92" i="3"/>
  <c r="N1326" i="31"/>
  <c r="CM92" i="3"/>
  <c r="CO92" i="3"/>
  <c r="CQ92" i="3"/>
  <c r="CS92" i="3"/>
  <c r="CU92" i="3"/>
  <c r="CW92" i="3"/>
  <c r="CY92" i="3"/>
  <c r="DA92" i="3"/>
  <c r="DC92" i="3"/>
  <c r="DE92" i="3"/>
  <c r="L1326" i="31"/>
  <c r="L1325" i="31"/>
  <c r="DB92" i="1"/>
  <c r="DE92" i="1"/>
  <c r="DH92" i="1"/>
  <c r="DK92" i="1"/>
  <c r="EA92" i="1"/>
  <c r="Y92" i="1"/>
  <c r="DA92" i="1"/>
  <c r="DD92" i="1"/>
  <c r="DG92" i="1"/>
  <c r="DJ92" i="1"/>
  <c r="DZ92" i="1"/>
  <c r="EB92" i="1"/>
  <c r="EC92" i="1"/>
  <c r="N1324" i="31"/>
  <c r="M1324" i="31"/>
  <c r="L1324" i="31"/>
  <c r="CU92" i="1"/>
  <c r="DU92" i="1"/>
  <c r="N1323" i="31"/>
  <c r="DT92" i="1"/>
  <c r="M1323" i="31"/>
  <c r="DS92" i="1"/>
  <c r="L1323" i="31"/>
  <c r="CK92" i="1"/>
  <c r="DR92" i="1"/>
  <c r="N1322" i="31"/>
  <c r="DQ92" i="1"/>
  <c r="M1322" i="31"/>
  <c r="DP92" i="1"/>
  <c r="L1322" i="31"/>
  <c r="CA92" i="1"/>
  <c r="CB92" i="1"/>
  <c r="CE92" i="1"/>
  <c r="DO92" i="1"/>
  <c r="N1321" i="31"/>
  <c r="DN92" i="1"/>
  <c r="M1321" i="31"/>
  <c r="DM92" i="1"/>
  <c r="L1321" i="31"/>
  <c r="N1320" i="31"/>
  <c r="M1320" i="31"/>
  <c r="L1320" i="31"/>
  <c r="N1319" i="31"/>
  <c r="M1319" i="31"/>
  <c r="L1319" i="31"/>
  <c r="DF92" i="1"/>
  <c r="N1318" i="31"/>
  <c r="M1318" i="31"/>
  <c r="L1318" i="31"/>
  <c r="DC92" i="1"/>
  <c r="N1317" i="31"/>
  <c r="M1317" i="31"/>
  <c r="L1317" i="31"/>
  <c r="B92" i="23"/>
  <c r="T92" i="23"/>
  <c r="C92" i="23"/>
  <c r="H92" i="3"/>
  <c r="G92" i="1"/>
  <c r="L1315" i="31"/>
  <c r="F92" i="1"/>
  <c r="L1314" i="31"/>
  <c r="L1313" i="31"/>
  <c r="E92" i="1"/>
  <c r="L1312" i="31"/>
  <c r="B92" i="1"/>
  <c r="L1310" i="31"/>
  <c r="J92" i="1"/>
  <c r="L1309" i="31"/>
  <c r="L1308" i="31"/>
  <c r="H92" i="1"/>
  <c r="L1307" i="31"/>
  <c r="EF91" i="1"/>
  <c r="E1327" i="31"/>
  <c r="CN91" i="3"/>
  <c r="CP91" i="3"/>
  <c r="CR91" i="3"/>
  <c r="CT91" i="3"/>
  <c r="CV91" i="3"/>
  <c r="CX91" i="3"/>
  <c r="CZ91" i="3"/>
  <c r="DB91" i="3"/>
  <c r="DD91" i="3"/>
  <c r="DF91" i="3"/>
  <c r="G1326" i="31"/>
  <c r="CM91" i="3"/>
  <c r="CO91" i="3"/>
  <c r="CQ91" i="3"/>
  <c r="CS91" i="3"/>
  <c r="CU91" i="3"/>
  <c r="CW91" i="3"/>
  <c r="CY91" i="3"/>
  <c r="DA91" i="3"/>
  <c r="DC91" i="3"/>
  <c r="DE91" i="3"/>
  <c r="E1326" i="31"/>
  <c r="E1325" i="31"/>
  <c r="DB91" i="1"/>
  <c r="DE91" i="1"/>
  <c r="DH91" i="1"/>
  <c r="DK91" i="1"/>
  <c r="EA91" i="1"/>
  <c r="Y91" i="1"/>
  <c r="DA91" i="1"/>
  <c r="DD91" i="1"/>
  <c r="DG91" i="1"/>
  <c r="DJ91" i="1"/>
  <c r="DZ91" i="1"/>
  <c r="EB91" i="1"/>
  <c r="EC91" i="1"/>
  <c r="G1324" i="31"/>
  <c r="F1324" i="31"/>
  <c r="E1324" i="31"/>
  <c r="CU91" i="1"/>
  <c r="DU91" i="1"/>
  <c r="G1323" i="31"/>
  <c r="DT91" i="1"/>
  <c r="F1323" i="31"/>
  <c r="DS91" i="1"/>
  <c r="E1323" i="31"/>
  <c r="CK91" i="1"/>
  <c r="DR91" i="1"/>
  <c r="G1322" i="31"/>
  <c r="DQ91" i="1"/>
  <c r="F1322" i="31"/>
  <c r="DP91" i="1"/>
  <c r="E1322" i="31"/>
  <c r="CA91" i="1"/>
  <c r="CB91" i="1"/>
  <c r="CE91" i="1"/>
  <c r="DO91" i="1"/>
  <c r="G1321" i="31"/>
  <c r="DN91" i="1"/>
  <c r="F1321" i="31"/>
  <c r="DM91" i="1"/>
  <c r="E1321" i="31"/>
  <c r="G1320" i="31"/>
  <c r="F1320" i="31"/>
  <c r="E1320" i="31"/>
  <c r="G1319" i="31"/>
  <c r="F1319" i="31"/>
  <c r="E1319" i="31"/>
  <c r="DF91" i="1"/>
  <c r="G1318" i="31"/>
  <c r="F1318" i="31"/>
  <c r="E1318" i="31"/>
  <c r="DC91" i="1"/>
  <c r="G1317" i="31"/>
  <c r="F1317" i="31"/>
  <c r="E1317" i="31"/>
  <c r="B91" i="23"/>
  <c r="T91" i="23"/>
  <c r="C91" i="23"/>
  <c r="H91" i="3"/>
  <c r="G91" i="1"/>
  <c r="E1315" i="31"/>
  <c r="F91" i="1"/>
  <c r="E1314" i="31"/>
  <c r="E1313" i="31"/>
  <c r="E91" i="1"/>
  <c r="E1312" i="31"/>
  <c r="B91" i="1"/>
  <c r="E1310" i="31"/>
  <c r="J91" i="1"/>
  <c r="E1309" i="31"/>
  <c r="E1308" i="31"/>
  <c r="H91" i="1"/>
  <c r="E1307" i="31"/>
  <c r="EF90" i="1"/>
  <c r="L1296" i="31"/>
  <c r="CN90" i="3"/>
  <c r="CP90" i="3"/>
  <c r="CR90" i="3"/>
  <c r="CT90" i="3"/>
  <c r="CV90" i="3"/>
  <c r="CX90" i="3"/>
  <c r="CZ90" i="3"/>
  <c r="DB90" i="3"/>
  <c r="DD90" i="3"/>
  <c r="DF90" i="3"/>
  <c r="N1295" i="31"/>
  <c r="CM90" i="3"/>
  <c r="CO90" i="3"/>
  <c r="CQ90" i="3"/>
  <c r="CS90" i="3"/>
  <c r="CU90" i="3"/>
  <c r="CW90" i="3"/>
  <c r="CY90" i="3"/>
  <c r="DA90" i="3"/>
  <c r="DC90" i="3"/>
  <c r="DE90" i="3"/>
  <c r="L1295" i="31"/>
  <c r="L1294" i="31"/>
  <c r="DB90" i="1"/>
  <c r="DE90" i="1"/>
  <c r="DH90" i="1"/>
  <c r="DK90" i="1"/>
  <c r="EA90" i="1"/>
  <c r="Y90" i="1"/>
  <c r="DA90" i="1"/>
  <c r="DD90" i="1"/>
  <c r="DG90" i="1"/>
  <c r="DJ90" i="1"/>
  <c r="DZ90" i="1"/>
  <c r="EB90" i="1"/>
  <c r="EC90" i="1"/>
  <c r="N1293" i="31"/>
  <c r="M1293" i="31"/>
  <c r="L1293" i="31"/>
  <c r="CU90" i="1"/>
  <c r="DU90" i="1"/>
  <c r="N1292" i="31"/>
  <c r="DT90" i="1"/>
  <c r="M1292" i="31"/>
  <c r="DS90" i="1"/>
  <c r="L1292" i="31"/>
  <c r="CK90" i="1"/>
  <c r="DR90" i="1"/>
  <c r="N1291" i="31"/>
  <c r="DQ90" i="1"/>
  <c r="M1291" i="31"/>
  <c r="DP90" i="1"/>
  <c r="L1291" i="31"/>
  <c r="CA90" i="1"/>
  <c r="CB90" i="1"/>
  <c r="CE90" i="1"/>
  <c r="DO90" i="1"/>
  <c r="N1290" i="31"/>
  <c r="DN90" i="1"/>
  <c r="M1290" i="31"/>
  <c r="DM90" i="1"/>
  <c r="L1290" i="31"/>
  <c r="N1289" i="31"/>
  <c r="M1289" i="31"/>
  <c r="L1289" i="31"/>
  <c r="N1288" i="31"/>
  <c r="M1288" i="31"/>
  <c r="L1288" i="31"/>
  <c r="DF90" i="1"/>
  <c r="N1287" i="31"/>
  <c r="M1287" i="31"/>
  <c r="L1287" i="31"/>
  <c r="DC90" i="1"/>
  <c r="N1286" i="31"/>
  <c r="M1286" i="31"/>
  <c r="L1286" i="31"/>
  <c r="B90" i="23"/>
  <c r="T90" i="23"/>
  <c r="C90" i="23"/>
  <c r="H90" i="3"/>
  <c r="G90" i="1"/>
  <c r="L1284" i="31"/>
  <c r="F90" i="1"/>
  <c r="L1283" i="31"/>
  <c r="L1282" i="31"/>
  <c r="E90" i="1"/>
  <c r="L1281" i="31"/>
  <c r="B90" i="1"/>
  <c r="L1279" i="31"/>
  <c r="J90" i="1"/>
  <c r="L1278" i="31"/>
  <c r="L1277" i="31"/>
  <c r="H90" i="1"/>
  <c r="L1276" i="31"/>
  <c r="EF89" i="1"/>
  <c r="E1296" i="31"/>
  <c r="CN89" i="3"/>
  <c r="CP89" i="3"/>
  <c r="CR89" i="3"/>
  <c r="CT89" i="3"/>
  <c r="CV89" i="3"/>
  <c r="CX89" i="3"/>
  <c r="CZ89" i="3"/>
  <c r="DB89" i="3"/>
  <c r="DD89" i="3"/>
  <c r="DF89" i="3"/>
  <c r="G1295" i="31"/>
  <c r="CM89" i="3"/>
  <c r="CO89" i="3"/>
  <c r="CQ89" i="3"/>
  <c r="CS89" i="3"/>
  <c r="CU89" i="3"/>
  <c r="CW89" i="3"/>
  <c r="CY89" i="3"/>
  <c r="DA89" i="3"/>
  <c r="DC89" i="3"/>
  <c r="DE89" i="3"/>
  <c r="E1295" i="31"/>
  <c r="E1294" i="31"/>
  <c r="DB89" i="1"/>
  <c r="DE89" i="1"/>
  <c r="DH89" i="1"/>
  <c r="DK89" i="1"/>
  <c r="EA89" i="1"/>
  <c r="Y89" i="1"/>
  <c r="DA89" i="1"/>
  <c r="DD89" i="1"/>
  <c r="DG89" i="1"/>
  <c r="DJ89" i="1"/>
  <c r="DZ89" i="1"/>
  <c r="EB89" i="1"/>
  <c r="EC89" i="1"/>
  <c r="G1293" i="31"/>
  <c r="F1293" i="31"/>
  <c r="E1293" i="31"/>
  <c r="CU89" i="1"/>
  <c r="DU89" i="1"/>
  <c r="G1292" i="31"/>
  <c r="DT89" i="1"/>
  <c r="F1292" i="31"/>
  <c r="DS89" i="1"/>
  <c r="E1292" i="31"/>
  <c r="CK89" i="1"/>
  <c r="DR89" i="1"/>
  <c r="G1291" i="31"/>
  <c r="DQ89" i="1"/>
  <c r="F1291" i="31"/>
  <c r="DP89" i="1"/>
  <c r="E1291" i="31"/>
  <c r="CA89" i="1"/>
  <c r="CB89" i="1"/>
  <c r="CE89" i="1"/>
  <c r="DO89" i="1"/>
  <c r="G1290" i="31"/>
  <c r="DN89" i="1"/>
  <c r="F1290" i="31"/>
  <c r="DM89" i="1"/>
  <c r="E1290" i="31"/>
  <c r="G1289" i="31"/>
  <c r="F1289" i="31"/>
  <c r="E1289" i="31"/>
  <c r="G1288" i="31"/>
  <c r="F1288" i="31"/>
  <c r="E1288" i="31"/>
  <c r="DF89" i="1"/>
  <c r="G1287" i="31"/>
  <c r="F1287" i="31"/>
  <c r="E1287" i="31"/>
  <c r="DC89" i="1"/>
  <c r="G1286" i="31"/>
  <c r="F1286" i="31"/>
  <c r="E1286" i="31"/>
  <c r="B89" i="23"/>
  <c r="T89" i="23"/>
  <c r="C89" i="23"/>
  <c r="H89" i="3"/>
  <c r="G89" i="1"/>
  <c r="E1284" i="31"/>
  <c r="F89" i="1"/>
  <c r="E1283" i="31"/>
  <c r="E1282" i="31"/>
  <c r="E89" i="1"/>
  <c r="E1281" i="31"/>
  <c r="B89" i="1"/>
  <c r="E1279" i="31"/>
  <c r="J89" i="1"/>
  <c r="E1278" i="31"/>
  <c r="E1277" i="31"/>
  <c r="H89" i="1"/>
  <c r="E1276" i="31"/>
  <c r="EF88" i="1"/>
  <c r="L1265" i="31"/>
  <c r="CN88" i="3"/>
  <c r="CP88" i="3"/>
  <c r="CR88" i="3"/>
  <c r="CT88" i="3"/>
  <c r="CV88" i="3"/>
  <c r="CX88" i="3"/>
  <c r="CZ88" i="3"/>
  <c r="DB88" i="3"/>
  <c r="DD88" i="3"/>
  <c r="DF88" i="3"/>
  <c r="N1264" i="31"/>
  <c r="CM88" i="3"/>
  <c r="CO88" i="3"/>
  <c r="CQ88" i="3"/>
  <c r="CS88" i="3"/>
  <c r="CU88" i="3"/>
  <c r="CW88" i="3"/>
  <c r="CY88" i="3"/>
  <c r="DA88" i="3"/>
  <c r="DC88" i="3"/>
  <c r="DE88" i="3"/>
  <c r="L1264" i="31"/>
  <c r="L1263" i="31"/>
  <c r="DB88" i="1"/>
  <c r="DE88" i="1"/>
  <c r="DH88" i="1"/>
  <c r="DK88" i="1"/>
  <c r="EA88" i="1"/>
  <c r="Y88" i="1"/>
  <c r="DA88" i="1"/>
  <c r="DD88" i="1"/>
  <c r="DG88" i="1"/>
  <c r="DJ88" i="1"/>
  <c r="DZ88" i="1"/>
  <c r="EB88" i="1"/>
  <c r="EC88" i="1"/>
  <c r="N1262" i="31"/>
  <c r="M1262" i="31"/>
  <c r="L1262" i="31"/>
  <c r="CU88" i="1"/>
  <c r="DU88" i="1"/>
  <c r="N1261" i="31"/>
  <c r="DT88" i="1"/>
  <c r="M1261" i="31"/>
  <c r="DS88" i="1"/>
  <c r="L1261" i="31"/>
  <c r="CK88" i="1"/>
  <c r="DR88" i="1"/>
  <c r="N1260" i="31"/>
  <c r="DQ88" i="1"/>
  <c r="M1260" i="31"/>
  <c r="DP88" i="1"/>
  <c r="L1260" i="31"/>
  <c r="CA88" i="1"/>
  <c r="CB88" i="1"/>
  <c r="CE88" i="1"/>
  <c r="DO88" i="1"/>
  <c r="N1259" i="31"/>
  <c r="DN88" i="1"/>
  <c r="M1259" i="31"/>
  <c r="DM88" i="1"/>
  <c r="L1259" i="31"/>
  <c r="N1258" i="31"/>
  <c r="M1258" i="31"/>
  <c r="L1258" i="31"/>
  <c r="N1257" i="31"/>
  <c r="M1257" i="31"/>
  <c r="L1257" i="31"/>
  <c r="DF88" i="1"/>
  <c r="N1256" i="31"/>
  <c r="M1256" i="31"/>
  <c r="L1256" i="31"/>
  <c r="DC88" i="1"/>
  <c r="N1255" i="31"/>
  <c r="M1255" i="31"/>
  <c r="L1255" i="31"/>
  <c r="B88" i="23"/>
  <c r="T88" i="23"/>
  <c r="C88" i="23"/>
  <c r="H88" i="3"/>
  <c r="G88" i="1"/>
  <c r="L1253" i="31"/>
  <c r="F88" i="1"/>
  <c r="L1252" i="31"/>
  <c r="L1251" i="31"/>
  <c r="E88" i="1"/>
  <c r="L1250" i="31"/>
  <c r="B88" i="1"/>
  <c r="L1248" i="31"/>
  <c r="J88" i="1"/>
  <c r="L1247" i="31"/>
  <c r="L1246" i="31"/>
  <c r="H88" i="1"/>
  <c r="L1245" i="31"/>
  <c r="EF87" i="1"/>
  <c r="E1265" i="31"/>
  <c r="CN87" i="3"/>
  <c r="CP87" i="3"/>
  <c r="CR87" i="3"/>
  <c r="CT87" i="3"/>
  <c r="CV87" i="3"/>
  <c r="CX87" i="3"/>
  <c r="CZ87" i="3"/>
  <c r="DB87" i="3"/>
  <c r="DD87" i="3"/>
  <c r="DF87" i="3"/>
  <c r="G1264" i="31"/>
  <c r="CM87" i="3"/>
  <c r="CO87" i="3"/>
  <c r="CQ87" i="3"/>
  <c r="CS87" i="3"/>
  <c r="CU87" i="3"/>
  <c r="CW87" i="3"/>
  <c r="CY87" i="3"/>
  <c r="DA87" i="3"/>
  <c r="DC87" i="3"/>
  <c r="DE87" i="3"/>
  <c r="E1264" i="31"/>
  <c r="E1263" i="31"/>
  <c r="DB87" i="1"/>
  <c r="DE87" i="1"/>
  <c r="DH87" i="1"/>
  <c r="DK87" i="1"/>
  <c r="EA87" i="1"/>
  <c r="Y87" i="1"/>
  <c r="DA87" i="1"/>
  <c r="DD87" i="1"/>
  <c r="DG87" i="1"/>
  <c r="DJ87" i="1"/>
  <c r="DZ87" i="1"/>
  <c r="EB87" i="1"/>
  <c r="EC87" i="1"/>
  <c r="G1262" i="31"/>
  <c r="F1262" i="31"/>
  <c r="E1262" i="31"/>
  <c r="CU87" i="1"/>
  <c r="DU87" i="1"/>
  <c r="G1261" i="31"/>
  <c r="DT87" i="1"/>
  <c r="F1261" i="31"/>
  <c r="DS87" i="1"/>
  <c r="E1261" i="31"/>
  <c r="CK87" i="1"/>
  <c r="DR87" i="1"/>
  <c r="G1260" i="31"/>
  <c r="DQ87" i="1"/>
  <c r="F1260" i="31"/>
  <c r="DP87" i="1"/>
  <c r="E1260" i="31"/>
  <c r="CA87" i="1"/>
  <c r="CB87" i="1"/>
  <c r="CE87" i="1"/>
  <c r="DO87" i="1"/>
  <c r="G1259" i="31"/>
  <c r="DN87" i="1"/>
  <c r="F1259" i="31"/>
  <c r="DM87" i="1"/>
  <c r="E1259" i="31"/>
  <c r="G1258" i="31"/>
  <c r="F1258" i="31"/>
  <c r="E1258" i="31"/>
  <c r="G1257" i="31"/>
  <c r="F1257" i="31"/>
  <c r="E1257" i="31"/>
  <c r="DF87" i="1"/>
  <c r="G1256" i="31"/>
  <c r="F1256" i="31"/>
  <c r="E1256" i="31"/>
  <c r="DC87" i="1"/>
  <c r="G1255" i="31"/>
  <c r="F1255" i="31"/>
  <c r="E1255" i="31"/>
  <c r="B87" i="23"/>
  <c r="T87" i="23"/>
  <c r="C87" i="23"/>
  <c r="H87" i="3"/>
  <c r="G87" i="1"/>
  <c r="E1253" i="31"/>
  <c r="F87" i="1"/>
  <c r="E1252" i="31"/>
  <c r="E1251" i="31"/>
  <c r="E87" i="1"/>
  <c r="E1250" i="31"/>
  <c r="B87" i="1"/>
  <c r="E1248" i="31"/>
  <c r="J87" i="1"/>
  <c r="E1247" i="31"/>
  <c r="E1246" i="31"/>
  <c r="H87" i="1"/>
  <c r="E1245" i="31"/>
  <c r="EF86" i="1"/>
  <c r="L1234" i="31"/>
  <c r="CN86" i="3"/>
  <c r="CP86" i="3"/>
  <c r="CR86" i="3"/>
  <c r="CT86" i="3"/>
  <c r="CV86" i="3"/>
  <c r="CX86" i="3"/>
  <c r="CZ86" i="3"/>
  <c r="DB86" i="3"/>
  <c r="DD86" i="3"/>
  <c r="DF86" i="3"/>
  <c r="N1233" i="31"/>
  <c r="CM86" i="3"/>
  <c r="CO86" i="3"/>
  <c r="CQ86" i="3"/>
  <c r="CS86" i="3"/>
  <c r="CU86" i="3"/>
  <c r="CW86" i="3"/>
  <c r="CY86" i="3"/>
  <c r="DA86" i="3"/>
  <c r="DC86" i="3"/>
  <c r="DE86" i="3"/>
  <c r="L1233" i="31"/>
  <c r="L1232" i="31"/>
  <c r="DB86" i="1"/>
  <c r="DE86" i="1"/>
  <c r="DH86" i="1"/>
  <c r="DK86" i="1"/>
  <c r="EA86" i="1"/>
  <c r="Y86" i="1"/>
  <c r="DA86" i="1"/>
  <c r="DD86" i="1"/>
  <c r="DG86" i="1"/>
  <c r="DJ86" i="1"/>
  <c r="DZ86" i="1"/>
  <c r="EB86" i="1"/>
  <c r="EC86" i="1"/>
  <c r="N1231" i="31"/>
  <c r="M1231" i="31"/>
  <c r="L1231" i="31"/>
  <c r="CU86" i="1"/>
  <c r="DU86" i="1"/>
  <c r="N1230" i="31"/>
  <c r="DT86" i="1"/>
  <c r="M1230" i="31"/>
  <c r="DS86" i="1"/>
  <c r="L1230" i="31"/>
  <c r="CK86" i="1"/>
  <c r="DR86" i="1"/>
  <c r="N1229" i="31"/>
  <c r="DQ86" i="1"/>
  <c r="M1229" i="31"/>
  <c r="DP86" i="1"/>
  <c r="L1229" i="31"/>
  <c r="CA86" i="1"/>
  <c r="CB86" i="1"/>
  <c r="CE86" i="1"/>
  <c r="DO86" i="1"/>
  <c r="N1228" i="31"/>
  <c r="DN86" i="1"/>
  <c r="M1228" i="31"/>
  <c r="DM86" i="1"/>
  <c r="L1228" i="31"/>
  <c r="N1227" i="31"/>
  <c r="M1227" i="31"/>
  <c r="L1227" i="31"/>
  <c r="N1226" i="31"/>
  <c r="M1226" i="31"/>
  <c r="L1226" i="31"/>
  <c r="DF86" i="1"/>
  <c r="N1225" i="31"/>
  <c r="M1225" i="31"/>
  <c r="L1225" i="31"/>
  <c r="DC86" i="1"/>
  <c r="N1224" i="31"/>
  <c r="M1224" i="31"/>
  <c r="L1224" i="31"/>
  <c r="B86" i="23"/>
  <c r="T86" i="23"/>
  <c r="C86" i="23"/>
  <c r="H86" i="3"/>
  <c r="G86" i="1"/>
  <c r="L1222" i="31"/>
  <c r="F86" i="1"/>
  <c r="L1221" i="31"/>
  <c r="L1220" i="31"/>
  <c r="E86" i="1"/>
  <c r="L1219" i="31"/>
  <c r="B86" i="1"/>
  <c r="L1217" i="31"/>
  <c r="J86" i="1"/>
  <c r="L1216" i="31"/>
  <c r="L1215" i="31"/>
  <c r="H86" i="1"/>
  <c r="L1214" i="31"/>
  <c r="EF85" i="1"/>
  <c r="E1234" i="31"/>
  <c r="CN85" i="3"/>
  <c r="CP85" i="3"/>
  <c r="CR85" i="3"/>
  <c r="CT85" i="3"/>
  <c r="CV85" i="3"/>
  <c r="CX85" i="3"/>
  <c r="CZ85" i="3"/>
  <c r="DB85" i="3"/>
  <c r="DD85" i="3"/>
  <c r="DF85" i="3"/>
  <c r="G1233" i="31"/>
  <c r="CM85" i="3"/>
  <c r="CO85" i="3"/>
  <c r="CQ85" i="3"/>
  <c r="CS85" i="3"/>
  <c r="CU85" i="3"/>
  <c r="CW85" i="3"/>
  <c r="CY85" i="3"/>
  <c r="DA85" i="3"/>
  <c r="DC85" i="3"/>
  <c r="DE85" i="3"/>
  <c r="E1233" i="31"/>
  <c r="E1232" i="31"/>
  <c r="DB85" i="1"/>
  <c r="DE85" i="1"/>
  <c r="DH85" i="1"/>
  <c r="DK85" i="1"/>
  <c r="EA85" i="1"/>
  <c r="Y85" i="1"/>
  <c r="DA85" i="1"/>
  <c r="DD85" i="1"/>
  <c r="DG85" i="1"/>
  <c r="DJ85" i="1"/>
  <c r="DZ85" i="1"/>
  <c r="EB85" i="1"/>
  <c r="EC85" i="1"/>
  <c r="G1231" i="31"/>
  <c r="F1231" i="31"/>
  <c r="E1231" i="31"/>
  <c r="CU85" i="1"/>
  <c r="DU85" i="1"/>
  <c r="G1230" i="31"/>
  <c r="DT85" i="1"/>
  <c r="F1230" i="31"/>
  <c r="DS85" i="1"/>
  <c r="E1230" i="31"/>
  <c r="CK85" i="1"/>
  <c r="DR85" i="1"/>
  <c r="G1229" i="31"/>
  <c r="DQ85" i="1"/>
  <c r="F1229" i="31"/>
  <c r="DP85" i="1"/>
  <c r="E1229" i="31"/>
  <c r="CA85" i="1"/>
  <c r="CB85" i="1"/>
  <c r="CE85" i="1"/>
  <c r="DO85" i="1"/>
  <c r="G1228" i="31"/>
  <c r="DN85" i="1"/>
  <c r="F1228" i="31"/>
  <c r="DM85" i="1"/>
  <c r="E1228" i="31"/>
  <c r="G1227" i="31"/>
  <c r="F1227" i="31"/>
  <c r="E1227" i="31"/>
  <c r="G1226" i="31"/>
  <c r="F1226" i="31"/>
  <c r="E1226" i="31"/>
  <c r="DF85" i="1"/>
  <c r="G1225" i="31"/>
  <c r="F1225" i="31"/>
  <c r="E1225" i="31"/>
  <c r="DC85" i="1"/>
  <c r="G1224" i="31"/>
  <c r="F1224" i="31"/>
  <c r="E1224" i="31"/>
  <c r="B85" i="23"/>
  <c r="T85" i="23"/>
  <c r="C85" i="23"/>
  <c r="H85" i="3"/>
  <c r="G85" i="1"/>
  <c r="E1222" i="31"/>
  <c r="F85" i="1"/>
  <c r="E1221" i="31"/>
  <c r="E1220" i="31"/>
  <c r="E85" i="1"/>
  <c r="E1219" i="31"/>
  <c r="B85" i="1"/>
  <c r="E1217" i="31"/>
  <c r="J85" i="1"/>
  <c r="E1216" i="31"/>
  <c r="E1215" i="31"/>
  <c r="H85" i="1"/>
  <c r="E1214" i="31"/>
  <c r="EF84" i="1"/>
  <c r="L1203" i="31"/>
  <c r="CN84" i="3"/>
  <c r="CP84" i="3"/>
  <c r="CR84" i="3"/>
  <c r="CT84" i="3"/>
  <c r="CV84" i="3"/>
  <c r="CX84" i="3"/>
  <c r="CZ84" i="3"/>
  <c r="DB84" i="3"/>
  <c r="DD84" i="3"/>
  <c r="DF84" i="3"/>
  <c r="N1202" i="31"/>
  <c r="CM84" i="3"/>
  <c r="CO84" i="3"/>
  <c r="CQ84" i="3"/>
  <c r="CS84" i="3"/>
  <c r="CU84" i="3"/>
  <c r="CW84" i="3"/>
  <c r="CY84" i="3"/>
  <c r="DA84" i="3"/>
  <c r="DC84" i="3"/>
  <c r="DE84" i="3"/>
  <c r="L1202" i="31"/>
  <c r="L1201" i="31"/>
  <c r="DB84" i="1"/>
  <c r="DE84" i="1"/>
  <c r="DH84" i="1"/>
  <c r="DK84" i="1"/>
  <c r="EA84" i="1"/>
  <c r="Y84" i="1"/>
  <c r="DA84" i="1"/>
  <c r="DD84" i="1"/>
  <c r="DG84" i="1"/>
  <c r="DJ84" i="1"/>
  <c r="DZ84" i="1"/>
  <c r="EB84" i="1"/>
  <c r="EC84" i="1"/>
  <c r="N1200" i="31"/>
  <c r="M1200" i="31"/>
  <c r="L1200" i="31"/>
  <c r="CU84" i="1"/>
  <c r="DU84" i="1"/>
  <c r="N1199" i="31"/>
  <c r="DT84" i="1"/>
  <c r="M1199" i="31"/>
  <c r="DS84" i="1"/>
  <c r="L1199" i="31"/>
  <c r="CK84" i="1"/>
  <c r="DR84" i="1"/>
  <c r="N1198" i="31"/>
  <c r="DQ84" i="1"/>
  <c r="M1198" i="31"/>
  <c r="DP84" i="1"/>
  <c r="L1198" i="31"/>
  <c r="CA84" i="1"/>
  <c r="CB84" i="1"/>
  <c r="CE84" i="1"/>
  <c r="DO84" i="1"/>
  <c r="N1197" i="31"/>
  <c r="DN84" i="1"/>
  <c r="M1197" i="31"/>
  <c r="DM84" i="1"/>
  <c r="L1197" i="31"/>
  <c r="N1196" i="31"/>
  <c r="M1196" i="31"/>
  <c r="L1196" i="31"/>
  <c r="N1195" i="31"/>
  <c r="M1195" i="31"/>
  <c r="L1195" i="31"/>
  <c r="DF84" i="1"/>
  <c r="N1194" i="31"/>
  <c r="M1194" i="31"/>
  <c r="L1194" i="31"/>
  <c r="DC84" i="1"/>
  <c r="N1193" i="31"/>
  <c r="M1193" i="31"/>
  <c r="L1193" i="31"/>
  <c r="B84" i="23"/>
  <c r="T84" i="23"/>
  <c r="C84" i="23"/>
  <c r="H84" i="3"/>
  <c r="G84" i="1"/>
  <c r="L1191" i="31"/>
  <c r="F84" i="1"/>
  <c r="L1190" i="31"/>
  <c r="L1189" i="31"/>
  <c r="E84" i="1"/>
  <c r="L1188" i="31"/>
  <c r="B84" i="1"/>
  <c r="L1186" i="31"/>
  <c r="J84" i="1"/>
  <c r="L1185" i="31"/>
  <c r="L1184" i="31"/>
  <c r="H84" i="1"/>
  <c r="L1183" i="31"/>
  <c r="EF83" i="1"/>
  <c r="E1203" i="31"/>
  <c r="CN83" i="3"/>
  <c r="CP83" i="3"/>
  <c r="CR83" i="3"/>
  <c r="CT83" i="3"/>
  <c r="CV83" i="3"/>
  <c r="CX83" i="3"/>
  <c r="CZ83" i="3"/>
  <c r="DB83" i="3"/>
  <c r="DD83" i="3"/>
  <c r="DF83" i="3"/>
  <c r="G1202" i="31"/>
  <c r="CM83" i="3"/>
  <c r="CO83" i="3"/>
  <c r="CQ83" i="3"/>
  <c r="CS83" i="3"/>
  <c r="CU83" i="3"/>
  <c r="CW83" i="3"/>
  <c r="CY83" i="3"/>
  <c r="DA83" i="3"/>
  <c r="DC83" i="3"/>
  <c r="DE83" i="3"/>
  <c r="E1202" i="31"/>
  <c r="E1201" i="31"/>
  <c r="DB83" i="1"/>
  <c r="DE83" i="1"/>
  <c r="DH83" i="1"/>
  <c r="DK83" i="1"/>
  <c r="EA83" i="1"/>
  <c r="Y83" i="1"/>
  <c r="DA83" i="1"/>
  <c r="DD83" i="1"/>
  <c r="DG83" i="1"/>
  <c r="DJ83" i="1"/>
  <c r="DZ83" i="1"/>
  <c r="EB83" i="1"/>
  <c r="EC83" i="1"/>
  <c r="G1200" i="31"/>
  <c r="F1200" i="31"/>
  <c r="E1200" i="31"/>
  <c r="CU83" i="1"/>
  <c r="DU83" i="1"/>
  <c r="G1199" i="31"/>
  <c r="DT83" i="1"/>
  <c r="F1199" i="31"/>
  <c r="DS83" i="1"/>
  <c r="E1199" i="31"/>
  <c r="CK83" i="1"/>
  <c r="DR83" i="1"/>
  <c r="G1198" i="31"/>
  <c r="DQ83" i="1"/>
  <c r="F1198" i="31"/>
  <c r="DP83" i="1"/>
  <c r="E1198" i="31"/>
  <c r="CA83" i="1"/>
  <c r="CB83" i="1"/>
  <c r="CE83" i="1"/>
  <c r="DO83" i="1"/>
  <c r="G1197" i="31"/>
  <c r="DN83" i="1"/>
  <c r="F1197" i="31"/>
  <c r="DM83" i="1"/>
  <c r="E1197" i="31"/>
  <c r="G1196" i="31"/>
  <c r="F1196" i="31"/>
  <c r="E1196" i="31"/>
  <c r="G1195" i="31"/>
  <c r="F1195" i="31"/>
  <c r="E1195" i="31"/>
  <c r="DF83" i="1"/>
  <c r="G1194" i="31"/>
  <c r="F1194" i="31"/>
  <c r="E1194" i="31"/>
  <c r="DC83" i="1"/>
  <c r="G1193" i="31"/>
  <c r="F1193" i="31"/>
  <c r="E1193" i="31"/>
  <c r="B83" i="23"/>
  <c r="T83" i="23"/>
  <c r="C83" i="23"/>
  <c r="H83" i="3"/>
  <c r="G83" i="1"/>
  <c r="E1191" i="31"/>
  <c r="F83" i="1"/>
  <c r="E1190" i="31"/>
  <c r="E1189" i="31"/>
  <c r="E83" i="1"/>
  <c r="E1188" i="31"/>
  <c r="B83" i="1"/>
  <c r="E1186" i="31"/>
  <c r="J83" i="1"/>
  <c r="E1185" i="31"/>
  <c r="E1184" i="31"/>
  <c r="H83" i="1"/>
  <c r="E1183" i="31"/>
  <c r="EF82" i="1"/>
  <c r="L1172" i="31"/>
  <c r="CN82" i="3"/>
  <c r="CP82" i="3"/>
  <c r="CR82" i="3"/>
  <c r="CT82" i="3"/>
  <c r="CV82" i="3"/>
  <c r="CX82" i="3"/>
  <c r="CZ82" i="3"/>
  <c r="DB82" i="3"/>
  <c r="DD82" i="3"/>
  <c r="DF82" i="3"/>
  <c r="N1171" i="31"/>
  <c r="CM82" i="3"/>
  <c r="CO82" i="3"/>
  <c r="CQ82" i="3"/>
  <c r="CS82" i="3"/>
  <c r="CU82" i="3"/>
  <c r="CW82" i="3"/>
  <c r="CY82" i="3"/>
  <c r="DA82" i="3"/>
  <c r="DC82" i="3"/>
  <c r="DE82" i="3"/>
  <c r="L1171" i="31"/>
  <c r="L1170" i="31"/>
  <c r="DB82" i="1"/>
  <c r="DE82" i="1"/>
  <c r="DH82" i="1"/>
  <c r="DK82" i="1"/>
  <c r="EA82" i="1"/>
  <c r="Y82" i="1"/>
  <c r="DA82" i="1"/>
  <c r="DD82" i="1"/>
  <c r="DG82" i="1"/>
  <c r="DJ82" i="1"/>
  <c r="DZ82" i="1"/>
  <c r="EB82" i="1"/>
  <c r="EC82" i="1"/>
  <c r="N1169" i="31"/>
  <c r="M1169" i="31"/>
  <c r="L1169" i="31"/>
  <c r="CU82" i="1"/>
  <c r="DU82" i="1"/>
  <c r="N1168" i="31"/>
  <c r="DT82" i="1"/>
  <c r="M1168" i="31"/>
  <c r="DS82" i="1"/>
  <c r="L1168" i="31"/>
  <c r="CK82" i="1"/>
  <c r="DR82" i="1"/>
  <c r="N1167" i="31"/>
  <c r="DQ82" i="1"/>
  <c r="M1167" i="31"/>
  <c r="DP82" i="1"/>
  <c r="L1167" i="31"/>
  <c r="CA82" i="1"/>
  <c r="CB82" i="1"/>
  <c r="CE82" i="1"/>
  <c r="DO82" i="1"/>
  <c r="N1166" i="31"/>
  <c r="DN82" i="1"/>
  <c r="M1166" i="31"/>
  <c r="DM82" i="1"/>
  <c r="L1166" i="31"/>
  <c r="N1165" i="31"/>
  <c r="M1165" i="31"/>
  <c r="L1165" i="31"/>
  <c r="N1164" i="31"/>
  <c r="M1164" i="31"/>
  <c r="L1164" i="31"/>
  <c r="DF82" i="1"/>
  <c r="N1163" i="31"/>
  <c r="M1163" i="31"/>
  <c r="L1163" i="31"/>
  <c r="DC82" i="1"/>
  <c r="N1162" i="31"/>
  <c r="M1162" i="31"/>
  <c r="L1162" i="31"/>
  <c r="B82" i="23"/>
  <c r="T82" i="23"/>
  <c r="C82" i="23"/>
  <c r="H82" i="3"/>
  <c r="G82" i="1"/>
  <c r="L1160" i="31"/>
  <c r="F82" i="1"/>
  <c r="L1159" i="31"/>
  <c r="L1158" i="31"/>
  <c r="E82" i="1"/>
  <c r="L1157" i="31"/>
  <c r="B82" i="1"/>
  <c r="L1155" i="31"/>
  <c r="J82" i="1"/>
  <c r="L1154" i="31"/>
  <c r="L1153" i="31"/>
  <c r="H82" i="1"/>
  <c r="L1152" i="31"/>
  <c r="EF81" i="1"/>
  <c r="E1172" i="31"/>
  <c r="CN81" i="3"/>
  <c r="CP81" i="3"/>
  <c r="CR81" i="3"/>
  <c r="CT81" i="3"/>
  <c r="CV81" i="3"/>
  <c r="CX81" i="3"/>
  <c r="CZ81" i="3"/>
  <c r="DB81" i="3"/>
  <c r="DD81" i="3"/>
  <c r="DF81" i="3"/>
  <c r="G1171" i="31"/>
  <c r="CM81" i="3"/>
  <c r="CO81" i="3"/>
  <c r="CQ81" i="3"/>
  <c r="CS81" i="3"/>
  <c r="CU81" i="3"/>
  <c r="CW81" i="3"/>
  <c r="CY81" i="3"/>
  <c r="DA81" i="3"/>
  <c r="DC81" i="3"/>
  <c r="DE81" i="3"/>
  <c r="E1171" i="31"/>
  <c r="E1170" i="31"/>
  <c r="DB81" i="1"/>
  <c r="DE81" i="1"/>
  <c r="DH81" i="1"/>
  <c r="DK81" i="1"/>
  <c r="EA81" i="1"/>
  <c r="Y81" i="1"/>
  <c r="DA81" i="1"/>
  <c r="DD81" i="1"/>
  <c r="DG81" i="1"/>
  <c r="DJ81" i="1"/>
  <c r="DZ81" i="1"/>
  <c r="EB81" i="1"/>
  <c r="EC81" i="1"/>
  <c r="G1169" i="31"/>
  <c r="F1169" i="31"/>
  <c r="E1169" i="31"/>
  <c r="CU81" i="1"/>
  <c r="DU81" i="1"/>
  <c r="G1168" i="31"/>
  <c r="DT81" i="1"/>
  <c r="F1168" i="31"/>
  <c r="DS81" i="1"/>
  <c r="E1168" i="31"/>
  <c r="CK81" i="1"/>
  <c r="DR81" i="1"/>
  <c r="G1167" i="31"/>
  <c r="DQ81" i="1"/>
  <c r="F1167" i="31"/>
  <c r="DP81" i="1"/>
  <c r="E1167" i="31"/>
  <c r="CA81" i="1"/>
  <c r="CB81" i="1"/>
  <c r="CE81" i="1"/>
  <c r="DO81" i="1"/>
  <c r="G1166" i="31"/>
  <c r="DN81" i="1"/>
  <c r="F1166" i="31"/>
  <c r="DM81" i="1"/>
  <c r="E1166" i="31"/>
  <c r="G1165" i="31"/>
  <c r="F1165" i="31"/>
  <c r="E1165" i="31"/>
  <c r="G1164" i="31"/>
  <c r="F1164" i="31"/>
  <c r="E1164" i="31"/>
  <c r="DF81" i="1"/>
  <c r="G1163" i="31"/>
  <c r="F1163" i="31"/>
  <c r="E1163" i="31"/>
  <c r="DC81" i="1"/>
  <c r="G1162" i="31"/>
  <c r="F1162" i="31"/>
  <c r="E1162" i="31"/>
  <c r="B81" i="23"/>
  <c r="T81" i="23"/>
  <c r="C81" i="23"/>
  <c r="H81" i="3"/>
  <c r="G81" i="1"/>
  <c r="E1160" i="31"/>
  <c r="F81" i="1"/>
  <c r="E1159" i="31"/>
  <c r="E1158" i="31"/>
  <c r="E81" i="1"/>
  <c r="E1157" i="31"/>
  <c r="B81" i="1"/>
  <c r="E1155" i="31"/>
  <c r="J81" i="1"/>
  <c r="E1154" i="31"/>
  <c r="E1153" i="31"/>
  <c r="H81" i="1"/>
  <c r="E1152" i="31"/>
  <c r="EF80" i="1"/>
  <c r="L1141" i="31"/>
  <c r="CN80" i="3"/>
  <c r="CP80" i="3"/>
  <c r="CR80" i="3"/>
  <c r="CT80" i="3"/>
  <c r="CV80" i="3"/>
  <c r="CX80" i="3"/>
  <c r="CZ80" i="3"/>
  <c r="DB80" i="3"/>
  <c r="DD80" i="3"/>
  <c r="DF80" i="3"/>
  <c r="N1140" i="31"/>
  <c r="CM80" i="3"/>
  <c r="CO80" i="3"/>
  <c r="CQ80" i="3"/>
  <c r="CS80" i="3"/>
  <c r="CU80" i="3"/>
  <c r="CW80" i="3"/>
  <c r="CY80" i="3"/>
  <c r="DA80" i="3"/>
  <c r="DC80" i="3"/>
  <c r="DE80" i="3"/>
  <c r="L1140" i="31"/>
  <c r="L1139" i="31"/>
  <c r="DB80" i="1"/>
  <c r="DE80" i="1"/>
  <c r="DH80" i="1"/>
  <c r="DK80" i="1"/>
  <c r="EA80" i="1"/>
  <c r="Y80" i="1"/>
  <c r="DA80" i="1"/>
  <c r="DD80" i="1"/>
  <c r="DG80" i="1"/>
  <c r="DJ80" i="1"/>
  <c r="DZ80" i="1"/>
  <c r="EB80" i="1"/>
  <c r="EC80" i="1"/>
  <c r="N1138" i="31"/>
  <c r="M1138" i="31"/>
  <c r="L1138" i="31"/>
  <c r="CU80" i="1"/>
  <c r="DU80" i="1"/>
  <c r="N1137" i="31"/>
  <c r="DT80" i="1"/>
  <c r="M1137" i="31"/>
  <c r="DS80" i="1"/>
  <c r="L1137" i="31"/>
  <c r="CK80" i="1"/>
  <c r="DR80" i="1"/>
  <c r="N1136" i="31"/>
  <c r="DQ80" i="1"/>
  <c r="M1136" i="31"/>
  <c r="DP80" i="1"/>
  <c r="L1136" i="31"/>
  <c r="CA80" i="1"/>
  <c r="CB80" i="1"/>
  <c r="CE80" i="1"/>
  <c r="DO80" i="1"/>
  <c r="N1135" i="31"/>
  <c r="DN80" i="1"/>
  <c r="M1135" i="31"/>
  <c r="DM80" i="1"/>
  <c r="L1135" i="31"/>
  <c r="N1134" i="31"/>
  <c r="M1134" i="31"/>
  <c r="L1134" i="31"/>
  <c r="N1133" i="31"/>
  <c r="M1133" i="31"/>
  <c r="L1133" i="31"/>
  <c r="DF80" i="1"/>
  <c r="N1132" i="31"/>
  <c r="M1132" i="31"/>
  <c r="L1132" i="31"/>
  <c r="DC80" i="1"/>
  <c r="N1131" i="31"/>
  <c r="M1131" i="31"/>
  <c r="L1131" i="31"/>
  <c r="B80" i="23"/>
  <c r="T80" i="23"/>
  <c r="C80" i="23"/>
  <c r="H80" i="3"/>
  <c r="G80" i="1"/>
  <c r="L1129" i="31"/>
  <c r="F80" i="1"/>
  <c r="L1128" i="31"/>
  <c r="L1127" i="31"/>
  <c r="E80" i="1"/>
  <c r="L1126" i="31"/>
  <c r="B80" i="1"/>
  <c r="L1124" i="31"/>
  <c r="J80" i="1"/>
  <c r="L1123" i="31"/>
  <c r="L1122" i="31"/>
  <c r="H80" i="1"/>
  <c r="L1121" i="31"/>
  <c r="EF79" i="1"/>
  <c r="E1141" i="31"/>
  <c r="CN79" i="3"/>
  <c r="CP79" i="3"/>
  <c r="CR79" i="3"/>
  <c r="CT79" i="3"/>
  <c r="CV79" i="3"/>
  <c r="CX79" i="3"/>
  <c r="CZ79" i="3"/>
  <c r="DB79" i="3"/>
  <c r="DD79" i="3"/>
  <c r="DF79" i="3"/>
  <c r="G1140" i="31"/>
  <c r="CM79" i="3"/>
  <c r="CO79" i="3"/>
  <c r="CQ79" i="3"/>
  <c r="CS79" i="3"/>
  <c r="CU79" i="3"/>
  <c r="CW79" i="3"/>
  <c r="CY79" i="3"/>
  <c r="DA79" i="3"/>
  <c r="DC79" i="3"/>
  <c r="DE79" i="3"/>
  <c r="E1140" i="31"/>
  <c r="E1139" i="31"/>
  <c r="DB79" i="1"/>
  <c r="DE79" i="1"/>
  <c r="DH79" i="1"/>
  <c r="DK79" i="1"/>
  <c r="EA79" i="1"/>
  <c r="Y79" i="1"/>
  <c r="DA79" i="1"/>
  <c r="DD79" i="1"/>
  <c r="DG79" i="1"/>
  <c r="DJ79" i="1"/>
  <c r="DZ79" i="1"/>
  <c r="EB79" i="1"/>
  <c r="EC79" i="1"/>
  <c r="G1138" i="31"/>
  <c r="F1138" i="31"/>
  <c r="E1138" i="31"/>
  <c r="CU79" i="1"/>
  <c r="DU79" i="1"/>
  <c r="G1137" i="31"/>
  <c r="DT79" i="1"/>
  <c r="F1137" i="31"/>
  <c r="DS79" i="1"/>
  <c r="E1137" i="31"/>
  <c r="CK79" i="1"/>
  <c r="DR79" i="1"/>
  <c r="G1136" i="31"/>
  <c r="DQ79" i="1"/>
  <c r="F1136" i="31"/>
  <c r="DP79" i="1"/>
  <c r="E1136" i="31"/>
  <c r="CA79" i="1"/>
  <c r="CB79" i="1"/>
  <c r="CE79" i="1"/>
  <c r="DO79" i="1"/>
  <c r="G1135" i="31"/>
  <c r="DN79" i="1"/>
  <c r="F1135" i="31"/>
  <c r="DM79" i="1"/>
  <c r="E1135" i="31"/>
  <c r="G1134" i="31"/>
  <c r="F1134" i="31"/>
  <c r="E1134" i="31"/>
  <c r="G1133" i="31"/>
  <c r="F1133" i="31"/>
  <c r="E1133" i="31"/>
  <c r="DF79" i="1"/>
  <c r="G1132" i="31"/>
  <c r="F1132" i="31"/>
  <c r="E1132" i="31"/>
  <c r="DC79" i="1"/>
  <c r="G1131" i="31"/>
  <c r="F1131" i="31"/>
  <c r="E1131" i="31"/>
  <c r="B79" i="23"/>
  <c r="T79" i="23"/>
  <c r="C79" i="23"/>
  <c r="H79" i="3"/>
  <c r="G79" i="1"/>
  <c r="E1129" i="31"/>
  <c r="F79" i="1"/>
  <c r="E1128" i="31"/>
  <c r="E1127" i="31"/>
  <c r="E79" i="1"/>
  <c r="E1126" i="31"/>
  <c r="B79" i="1"/>
  <c r="E1124" i="31"/>
  <c r="J79" i="1"/>
  <c r="E1123" i="31"/>
  <c r="E1122" i="31"/>
  <c r="H79" i="1"/>
  <c r="E1121" i="31"/>
  <c r="EF78" i="1"/>
  <c r="L1110" i="31"/>
  <c r="CN78" i="3"/>
  <c r="CP78" i="3"/>
  <c r="CR78" i="3"/>
  <c r="CT78" i="3"/>
  <c r="CV78" i="3"/>
  <c r="CX78" i="3"/>
  <c r="CZ78" i="3"/>
  <c r="DB78" i="3"/>
  <c r="DD78" i="3"/>
  <c r="DF78" i="3"/>
  <c r="N1109" i="31"/>
  <c r="CM78" i="3"/>
  <c r="CO78" i="3"/>
  <c r="CQ78" i="3"/>
  <c r="CS78" i="3"/>
  <c r="CU78" i="3"/>
  <c r="CW78" i="3"/>
  <c r="CY78" i="3"/>
  <c r="DA78" i="3"/>
  <c r="DC78" i="3"/>
  <c r="DE78" i="3"/>
  <c r="L1109" i="31"/>
  <c r="L1108" i="31"/>
  <c r="DB78" i="1"/>
  <c r="DE78" i="1"/>
  <c r="DH78" i="1"/>
  <c r="DK78" i="1"/>
  <c r="EA78" i="1"/>
  <c r="Y78" i="1"/>
  <c r="DA78" i="1"/>
  <c r="DD78" i="1"/>
  <c r="DG78" i="1"/>
  <c r="DJ78" i="1"/>
  <c r="DZ78" i="1"/>
  <c r="EB78" i="1"/>
  <c r="EC78" i="1"/>
  <c r="N1107" i="31"/>
  <c r="M1107" i="31"/>
  <c r="L1107" i="31"/>
  <c r="CU78" i="1"/>
  <c r="DU78" i="1"/>
  <c r="N1106" i="31"/>
  <c r="DT78" i="1"/>
  <c r="M1106" i="31"/>
  <c r="DS78" i="1"/>
  <c r="L1106" i="31"/>
  <c r="CK78" i="1"/>
  <c r="DR78" i="1"/>
  <c r="N1105" i="31"/>
  <c r="DQ78" i="1"/>
  <c r="M1105" i="31"/>
  <c r="DP78" i="1"/>
  <c r="L1105" i="31"/>
  <c r="CA78" i="1"/>
  <c r="CB78" i="1"/>
  <c r="CE78" i="1"/>
  <c r="DO78" i="1"/>
  <c r="N1104" i="31"/>
  <c r="DN78" i="1"/>
  <c r="M1104" i="31"/>
  <c r="DM78" i="1"/>
  <c r="L1104" i="31"/>
  <c r="N1103" i="31"/>
  <c r="M1103" i="31"/>
  <c r="L1103" i="31"/>
  <c r="N1102" i="31"/>
  <c r="M1102" i="31"/>
  <c r="L1102" i="31"/>
  <c r="DF78" i="1"/>
  <c r="N1101" i="31"/>
  <c r="M1101" i="31"/>
  <c r="L1101" i="31"/>
  <c r="DC78" i="1"/>
  <c r="N1100" i="31"/>
  <c r="M1100" i="31"/>
  <c r="L1100" i="31"/>
  <c r="B78" i="23"/>
  <c r="T78" i="23"/>
  <c r="C78" i="23"/>
  <c r="H78" i="3"/>
  <c r="G78" i="1"/>
  <c r="L1098" i="31"/>
  <c r="F78" i="1"/>
  <c r="L1097" i="31"/>
  <c r="L1096" i="31"/>
  <c r="E78" i="1"/>
  <c r="L1095" i="31"/>
  <c r="B78" i="1"/>
  <c r="L1093" i="31"/>
  <c r="J78" i="1"/>
  <c r="L1092" i="31"/>
  <c r="L1091" i="31"/>
  <c r="H78" i="1"/>
  <c r="L1090" i="31"/>
  <c r="EF77" i="1"/>
  <c r="E1110" i="31"/>
  <c r="CN77" i="3"/>
  <c r="CP77" i="3"/>
  <c r="CR77" i="3"/>
  <c r="CT77" i="3"/>
  <c r="CV77" i="3"/>
  <c r="CX77" i="3"/>
  <c r="CZ77" i="3"/>
  <c r="DB77" i="3"/>
  <c r="DD77" i="3"/>
  <c r="DF77" i="3"/>
  <c r="G1109" i="31"/>
  <c r="CM77" i="3"/>
  <c r="CO77" i="3"/>
  <c r="CQ77" i="3"/>
  <c r="CS77" i="3"/>
  <c r="CU77" i="3"/>
  <c r="CW77" i="3"/>
  <c r="CY77" i="3"/>
  <c r="DA77" i="3"/>
  <c r="DC77" i="3"/>
  <c r="DE77" i="3"/>
  <c r="E1109" i="31"/>
  <c r="E1108" i="31"/>
  <c r="DB77" i="1"/>
  <c r="DE77" i="1"/>
  <c r="DH77" i="1"/>
  <c r="DK77" i="1"/>
  <c r="EA77" i="1"/>
  <c r="Y77" i="1"/>
  <c r="DA77" i="1"/>
  <c r="DD77" i="1"/>
  <c r="DG77" i="1"/>
  <c r="DJ77" i="1"/>
  <c r="DZ77" i="1"/>
  <c r="EB77" i="1"/>
  <c r="EC77" i="1"/>
  <c r="G1107" i="31"/>
  <c r="F1107" i="31"/>
  <c r="E1107" i="31"/>
  <c r="CU77" i="1"/>
  <c r="DU77" i="1"/>
  <c r="G1106" i="31"/>
  <c r="DT77" i="1"/>
  <c r="F1106" i="31"/>
  <c r="DS77" i="1"/>
  <c r="E1106" i="31"/>
  <c r="CK77" i="1"/>
  <c r="DR77" i="1"/>
  <c r="G1105" i="31"/>
  <c r="DQ77" i="1"/>
  <c r="F1105" i="31"/>
  <c r="DP77" i="1"/>
  <c r="E1105" i="31"/>
  <c r="CA77" i="1"/>
  <c r="CB77" i="1"/>
  <c r="CE77" i="1"/>
  <c r="DO77" i="1"/>
  <c r="G1104" i="31"/>
  <c r="DN77" i="1"/>
  <c r="F1104" i="31"/>
  <c r="DM77" i="1"/>
  <c r="E1104" i="31"/>
  <c r="G1103" i="31"/>
  <c r="F1103" i="31"/>
  <c r="E1103" i="31"/>
  <c r="G1102" i="31"/>
  <c r="F1102" i="31"/>
  <c r="E1102" i="31"/>
  <c r="DF77" i="1"/>
  <c r="G1101" i="31"/>
  <c r="F1101" i="31"/>
  <c r="E1101" i="31"/>
  <c r="DC77" i="1"/>
  <c r="G1100" i="31"/>
  <c r="F1100" i="31"/>
  <c r="E1100" i="31"/>
  <c r="B77" i="23"/>
  <c r="T77" i="23"/>
  <c r="C77" i="23"/>
  <c r="H77" i="3"/>
  <c r="G77" i="1"/>
  <c r="E1098" i="31"/>
  <c r="F77" i="1"/>
  <c r="E1097" i="31"/>
  <c r="E1096" i="31"/>
  <c r="E77" i="1"/>
  <c r="E1095" i="31"/>
  <c r="B77" i="1"/>
  <c r="E1093" i="31"/>
  <c r="J77" i="1"/>
  <c r="E1092" i="31"/>
  <c r="E1091" i="31"/>
  <c r="H77" i="1"/>
  <c r="E1090" i="31"/>
  <c r="EF76" i="1"/>
  <c r="L1079" i="31"/>
  <c r="CN76" i="3"/>
  <c r="CP76" i="3"/>
  <c r="CR76" i="3"/>
  <c r="CT76" i="3"/>
  <c r="CV76" i="3"/>
  <c r="CX76" i="3"/>
  <c r="CZ76" i="3"/>
  <c r="DB76" i="3"/>
  <c r="DD76" i="3"/>
  <c r="DF76" i="3"/>
  <c r="N1078" i="31"/>
  <c r="CM76" i="3"/>
  <c r="CO76" i="3"/>
  <c r="CQ76" i="3"/>
  <c r="CS76" i="3"/>
  <c r="CU76" i="3"/>
  <c r="CW76" i="3"/>
  <c r="CY76" i="3"/>
  <c r="DA76" i="3"/>
  <c r="DC76" i="3"/>
  <c r="DE76" i="3"/>
  <c r="L1078" i="31"/>
  <c r="L1077" i="31"/>
  <c r="N1076" i="31"/>
  <c r="M1076" i="31"/>
  <c r="L1076" i="31"/>
  <c r="CU76" i="1"/>
  <c r="DU76" i="1"/>
  <c r="N1075" i="31"/>
  <c r="DT76" i="1"/>
  <c r="M1075" i="31"/>
  <c r="DS76" i="1"/>
  <c r="L1075" i="31"/>
  <c r="CK76" i="1"/>
  <c r="DR76" i="1"/>
  <c r="N1074" i="31"/>
  <c r="DQ76" i="1"/>
  <c r="M1074" i="31"/>
  <c r="DP76" i="1"/>
  <c r="L1074" i="31"/>
  <c r="CA76" i="1"/>
  <c r="CB76" i="1"/>
  <c r="CE76" i="1"/>
  <c r="DO76" i="1"/>
  <c r="N1073" i="31"/>
  <c r="DN76" i="1"/>
  <c r="M1073" i="31"/>
  <c r="DM76" i="1"/>
  <c r="L1073" i="31"/>
  <c r="N1072" i="31"/>
  <c r="M1072" i="31"/>
  <c r="L1072" i="31"/>
  <c r="N1071" i="31"/>
  <c r="M1071" i="31"/>
  <c r="L1071" i="31"/>
  <c r="DF76" i="1"/>
  <c r="N1070" i="31"/>
  <c r="M1070" i="31"/>
  <c r="L1070" i="31"/>
  <c r="DC76" i="1"/>
  <c r="N1069" i="31"/>
  <c r="M1069" i="31"/>
  <c r="L1069" i="31"/>
  <c r="B76" i="23"/>
  <c r="T76" i="23"/>
  <c r="C76" i="23"/>
  <c r="H76" i="3"/>
  <c r="G76" i="1"/>
  <c r="L1067" i="31"/>
  <c r="F76" i="1"/>
  <c r="L1066" i="31"/>
  <c r="L1065" i="31"/>
  <c r="E76" i="1"/>
  <c r="L1064" i="31"/>
  <c r="B76" i="1"/>
  <c r="L1062" i="31"/>
  <c r="J76" i="1"/>
  <c r="L1061" i="31"/>
  <c r="L1060" i="31"/>
  <c r="H76" i="1"/>
  <c r="L1059" i="31"/>
  <c r="EF75" i="1"/>
  <c r="E1079" i="31"/>
  <c r="CN75" i="3"/>
  <c r="CP75" i="3"/>
  <c r="CR75" i="3"/>
  <c r="CT75" i="3"/>
  <c r="CV75" i="3"/>
  <c r="CX75" i="3"/>
  <c r="CZ75" i="3"/>
  <c r="DB75" i="3"/>
  <c r="DD75" i="3"/>
  <c r="DF75" i="3"/>
  <c r="G1078" i="31"/>
  <c r="CM75" i="3"/>
  <c r="CO75" i="3"/>
  <c r="CQ75" i="3"/>
  <c r="CS75" i="3"/>
  <c r="CU75" i="3"/>
  <c r="CW75" i="3"/>
  <c r="CY75" i="3"/>
  <c r="DA75" i="3"/>
  <c r="DC75" i="3"/>
  <c r="DE75" i="3"/>
  <c r="E1078" i="31"/>
  <c r="E1077" i="31"/>
  <c r="G1076" i="31"/>
  <c r="F1076" i="31"/>
  <c r="E1076" i="31"/>
  <c r="CU75" i="1"/>
  <c r="DU75" i="1"/>
  <c r="G1075" i="31"/>
  <c r="DT75" i="1"/>
  <c r="F1075" i="31"/>
  <c r="DS75" i="1"/>
  <c r="E1075" i="31"/>
  <c r="CK75" i="1"/>
  <c r="DR75" i="1"/>
  <c r="G1074" i="31"/>
  <c r="DQ75" i="1"/>
  <c r="F1074" i="31"/>
  <c r="DP75" i="1"/>
  <c r="E1074" i="31"/>
  <c r="CA75" i="1"/>
  <c r="CB75" i="1"/>
  <c r="CE75" i="1"/>
  <c r="DO75" i="1"/>
  <c r="G1073" i="31"/>
  <c r="DN75" i="1"/>
  <c r="F1073" i="31"/>
  <c r="DM75" i="1"/>
  <c r="E1073" i="31"/>
  <c r="G1072" i="31"/>
  <c r="F1072" i="31"/>
  <c r="E1072" i="31"/>
  <c r="G1071" i="31"/>
  <c r="F1071" i="31"/>
  <c r="E1071" i="31"/>
  <c r="DF75" i="1"/>
  <c r="G1070" i="31"/>
  <c r="F1070" i="31"/>
  <c r="E1070" i="31"/>
  <c r="DC75" i="1"/>
  <c r="G1069" i="31"/>
  <c r="F1069" i="31"/>
  <c r="E1069" i="31"/>
  <c r="B75" i="23"/>
  <c r="T75" i="23"/>
  <c r="C75" i="23"/>
  <c r="H75" i="3"/>
  <c r="G75" i="1"/>
  <c r="E1067" i="31"/>
  <c r="F75" i="1"/>
  <c r="E1066" i="31"/>
  <c r="E1065" i="31"/>
  <c r="E75" i="1"/>
  <c r="E1064" i="31"/>
  <c r="B75" i="1"/>
  <c r="E1062" i="31"/>
  <c r="J75" i="1"/>
  <c r="E1061" i="31"/>
  <c r="E1060" i="31"/>
  <c r="H75" i="1"/>
  <c r="E1059" i="31"/>
  <c r="EF74" i="1"/>
  <c r="L1048" i="31"/>
  <c r="CN74" i="3"/>
  <c r="CP74" i="3"/>
  <c r="CR74" i="3"/>
  <c r="CT74" i="3"/>
  <c r="CV74" i="3"/>
  <c r="CX74" i="3"/>
  <c r="CZ74" i="3"/>
  <c r="DB74" i="3"/>
  <c r="DD74" i="3"/>
  <c r="DF74" i="3"/>
  <c r="N1047" i="31"/>
  <c r="CM74" i="3"/>
  <c r="CO74" i="3"/>
  <c r="CQ74" i="3"/>
  <c r="CS74" i="3"/>
  <c r="CU74" i="3"/>
  <c r="CW74" i="3"/>
  <c r="CY74" i="3"/>
  <c r="DA74" i="3"/>
  <c r="DC74" i="3"/>
  <c r="DE74" i="3"/>
  <c r="L1047" i="31"/>
  <c r="L1046" i="31"/>
  <c r="N1045" i="31"/>
  <c r="M1045" i="31"/>
  <c r="L1045" i="31"/>
  <c r="CU74" i="1"/>
  <c r="DU74" i="1"/>
  <c r="N1044" i="31"/>
  <c r="DT74" i="1"/>
  <c r="M1044" i="31"/>
  <c r="DS74" i="1"/>
  <c r="L1044" i="31"/>
  <c r="CK74" i="1"/>
  <c r="DR74" i="1"/>
  <c r="N1043" i="31"/>
  <c r="DQ74" i="1"/>
  <c r="M1043" i="31"/>
  <c r="DP74" i="1"/>
  <c r="L1043" i="31"/>
  <c r="CA74" i="1"/>
  <c r="CB74" i="1"/>
  <c r="CE74" i="1"/>
  <c r="DO74" i="1"/>
  <c r="N1042" i="31"/>
  <c r="DN74" i="1"/>
  <c r="M1042" i="31"/>
  <c r="DM74" i="1"/>
  <c r="L1042" i="31"/>
  <c r="N1041" i="31"/>
  <c r="M1041" i="31"/>
  <c r="L1041" i="31"/>
  <c r="N1040" i="31"/>
  <c r="M1040" i="31"/>
  <c r="L1040" i="31"/>
  <c r="DF74" i="1"/>
  <c r="N1039" i="31"/>
  <c r="M1039" i="31"/>
  <c r="L1039" i="31"/>
  <c r="DC74" i="1"/>
  <c r="N1038" i="31"/>
  <c r="M1038" i="31"/>
  <c r="L1038" i="31"/>
  <c r="B74" i="23"/>
  <c r="T74" i="23"/>
  <c r="C74" i="23"/>
  <c r="H74" i="3"/>
  <c r="G74" i="1"/>
  <c r="L1036" i="31"/>
  <c r="F74" i="1"/>
  <c r="L1035" i="31"/>
  <c r="L1034" i="31"/>
  <c r="E74" i="1"/>
  <c r="L1033" i="31"/>
  <c r="B74" i="1"/>
  <c r="L1031" i="31"/>
  <c r="J74" i="1"/>
  <c r="L1030" i="31"/>
  <c r="L1029" i="31"/>
  <c r="H74" i="1"/>
  <c r="L1028" i="31"/>
  <c r="EF73" i="1"/>
  <c r="E1048" i="31"/>
  <c r="CN73" i="3"/>
  <c r="CP73" i="3"/>
  <c r="CR73" i="3"/>
  <c r="CT73" i="3"/>
  <c r="CV73" i="3"/>
  <c r="CX73" i="3"/>
  <c r="CZ73" i="3"/>
  <c r="DB73" i="3"/>
  <c r="DD73" i="3"/>
  <c r="DF73" i="3"/>
  <c r="G1047" i="31"/>
  <c r="CM73" i="3"/>
  <c r="CO73" i="3"/>
  <c r="CQ73" i="3"/>
  <c r="CS73" i="3"/>
  <c r="CU73" i="3"/>
  <c r="CW73" i="3"/>
  <c r="CY73" i="3"/>
  <c r="DA73" i="3"/>
  <c r="DC73" i="3"/>
  <c r="DE73" i="3"/>
  <c r="E1047" i="31"/>
  <c r="E1046" i="31"/>
  <c r="G1045" i="31"/>
  <c r="F1045" i="31"/>
  <c r="E1045" i="31"/>
  <c r="CU73" i="1"/>
  <c r="DU73" i="1"/>
  <c r="G1044" i="31"/>
  <c r="DT73" i="1"/>
  <c r="F1044" i="31"/>
  <c r="DS73" i="1"/>
  <c r="E1044" i="31"/>
  <c r="CK73" i="1"/>
  <c r="DR73" i="1"/>
  <c r="G1043" i="31"/>
  <c r="DQ73" i="1"/>
  <c r="F1043" i="31"/>
  <c r="DP73" i="1"/>
  <c r="E1043" i="31"/>
  <c r="CA73" i="1"/>
  <c r="CB73" i="1"/>
  <c r="CE73" i="1"/>
  <c r="DO73" i="1"/>
  <c r="G1042" i="31"/>
  <c r="DN73" i="1"/>
  <c r="F1042" i="31"/>
  <c r="DM73" i="1"/>
  <c r="E1042" i="31"/>
  <c r="G1041" i="31"/>
  <c r="F1041" i="31"/>
  <c r="E1041" i="31"/>
  <c r="G1040" i="31"/>
  <c r="F1040" i="31"/>
  <c r="E1040" i="31"/>
  <c r="DF73" i="1"/>
  <c r="G1039" i="31"/>
  <c r="F1039" i="31"/>
  <c r="E1039" i="31"/>
  <c r="DC73" i="1"/>
  <c r="G1038" i="31"/>
  <c r="F1038" i="31"/>
  <c r="E1038" i="31"/>
  <c r="B73" i="23"/>
  <c r="T73" i="23"/>
  <c r="C73" i="23"/>
  <c r="H73" i="3"/>
  <c r="G73" i="1"/>
  <c r="E1036" i="31"/>
  <c r="F73" i="1"/>
  <c r="E1035" i="31"/>
  <c r="E1034" i="31"/>
  <c r="E73" i="1"/>
  <c r="E1033" i="31"/>
  <c r="B73" i="1"/>
  <c r="E1031" i="31"/>
  <c r="J73" i="1"/>
  <c r="E1030" i="31"/>
  <c r="E1029" i="31"/>
  <c r="H73" i="1"/>
  <c r="E1028" i="31"/>
  <c r="EF72" i="1"/>
  <c r="L1017" i="31"/>
  <c r="CN72" i="3"/>
  <c r="CP72" i="3"/>
  <c r="CR72" i="3"/>
  <c r="CT72" i="3"/>
  <c r="CV72" i="3"/>
  <c r="CX72" i="3"/>
  <c r="CZ72" i="3"/>
  <c r="DB72" i="3"/>
  <c r="DD72" i="3"/>
  <c r="DF72" i="3"/>
  <c r="N1016" i="31"/>
  <c r="CM72" i="3"/>
  <c r="CO72" i="3"/>
  <c r="CQ72" i="3"/>
  <c r="CS72" i="3"/>
  <c r="CU72" i="3"/>
  <c r="CW72" i="3"/>
  <c r="CY72" i="3"/>
  <c r="DA72" i="3"/>
  <c r="DC72" i="3"/>
  <c r="DE72" i="3"/>
  <c r="L1016" i="31"/>
  <c r="L1015" i="31"/>
  <c r="N1014" i="31"/>
  <c r="M1014" i="31"/>
  <c r="L1014" i="31"/>
  <c r="CU72" i="1"/>
  <c r="DU72" i="1"/>
  <c r="N1013" i="31"/>
  <c r="DT72" i="1"/>
  <c r="M1013" i="31"/>
  <c r="DS72" i="1"/>
  <c r="L1013" i="31"/>
  <c r="CK72" i="1"/>
  <c r="DR72" i="1"/>
  <c r="N1012" i="31"/>
  <c r="DQ72" i="1"/>
  <c r="M1012" i="31"/>
  <c r="DP72" i="1"/>
  <c r="L1012" i="31"/>
  <c r="CA72" i="1"/>
  <c r="CB72" i="1"/>
  <c r="CE72" i="1"/>
  <c r="DO72" i="1"/>
  <c r="N1011" i="31"/>
  <c r="DN72" i="1"/>
  <c r="M1011" i="31"/>
  <c r="DM72" i="1"/>
  <c r="L1011" i="31"/>
  <c r="N1010" i="31"/>
  <c r="M1010" i="31"/>
  <c r="L1010" i="31"/>
  <c r="N1009" i="31"/>
  <c r="M1009" i="31"/>
  <c r="L1009" i="31"/>
  <c r="DF72" i="1"/>
  <c r="N1008" i="31"/>
  <c r="M1008" i="31"/>
  <c r="L1008" i="31"/>
  <c r="DC72" i="1"/>
  <c r="N1007" i="31"/>
  <c r="M1007" i="31"/>
  <c r="L1007" i="31"/>
  <c r="B72" i="23"/>
  <c r="T72" i="23"/>
  <c r="C72" i="23"/>
  <c r="H72" i="3"/>
  <c r="G72" i="1"/>
  <c r="L1005" i="31"/>
  <c r="F72" i="1"/>
  <c r="L1004" i="31"/>
  <c r="L1003" i="31"/>
  <c r="E72" i="1"/>
  <c r="L1002" i="31"/>
  <c r="B72" i="1"/>
  <c r="L1000" i="31"/>
  <c r="J72" i="1"/>
  <c r="L999" i="31"/>
  <c r="L998" i="31"/>
  <c r="H72" i="1"/>
  <c r="L997" i="31"/>
  <c r="EF71" i="1"/>
  <c r="E1017" i="31"/>
  <c r="CN71" i="3"/>
  <c r="CP71" i="3"/>
  <c r="CR71" i="3"/>
  <c r="CT71" i="3"/>
  <c r="CV71" i="3"/>
  <c r="CX71" i="3"/>
  <c r="CZ71" i="3"/>
  <c r="DB71" i="3"/>
  <c r="DD71" i="3"/>
  <c r="DF71" i="3"/>
  <c r="G1016" i="31"/>
  <c r="CM71" i="3"/>
  <c r="CO71" i="3"/>
  <c r="CQ71" i="3"/>
  <c r="CS71" i="3"/>
  <c r="CU71" i="3"/>
  <c r="CW71" i="3"/>
  <c r="CY71" i="3"/>
  <c r="DA71" i="3"/>
  <c r="DC71" i="3"/>
  <c r="DE71" i="3"/>
  <c r="E1016" i="31"/>
  <c r="E1015" i="31"/>
  <c r="G1014" i="31"/>
  <c r="F1014" i="31"/>
  <c r="E1014" i="31"/>
  <c r="CU71" i="1"/>
  <c r="DU71" i="1"/>
  <c r="G1013" i="31"/>
  <c r="DT71" i="1"/>
  <c r="F1013" i="31"/>
  <c r="DS71" i="1"/>
  <c r="E1013" i="31"/>
  <c r="CK71" i="1"/>
  <c r="DR71" i="1"/>
  <c r="G1012" i="31"/>
  <c r="DQ71" i="1"/>
  <c r="F1012" i="31"/>
  <c r="DP71" i="1"/>
  <c r="E1012" i="31"/>
  <c r="CA71" i="1"/>
  <c r="CB71" i="1"/>
  <c r="CE71" i="1"/>
  <c r="DO71" i="1"/>
  <c r="G1011" i="31"/>
  <c r="DN71" i="1"/>
  <c r="F1011" i="31"/>
  <c r="DM71" i="1"/>
  <c r="E1011" i="31"/>
  <c r="G1010" i="31"/>
  <c r="F1010" i="31"/>
  <c r="E1010" i="31"/>
  <c r="G1009" i="31"/>
  <c r="F1009" i="31"/>
  <c r="E1009" i="31"/>
  <c r="DF71" i="1"/>
  <c r="G1008" i="31"/>
  <c r="F1008" i="31"/>
  <c r="E1008" i="31"/>
  <c r="DC71" i="1"/>
  <c r="G1007" i="31"/>
  <c r="F1007" i="31"/>
  <c r="E1007" i="31"/>
  <c r="B71" i="23"/>
  <c r="T71" i="23"/>
  <c r="C71" i="23"/>
  <c r="H71" i="3"/>
  <c r="G71" i="1"/>
  <c r="E1005" i="31"/>
  <c r="F71" i="1"/>
  <c r="E1004" i="31"/>
  <c r="E1003" i="31"/>
  <c r="E71" i="1"/>
  <c r="E1002" i="31"/>
  <c r="B71" i="1"/>
  <c r="E1000" i="31"/>
  <c r="J71" i="1"/>
  <c r="E999" i="31"/>
  <c r="E998" i="31"/>
  <c r="H71" i="1"/>
  <c r="E997" i="31"/>
  <c r="EF70" i="1"/>
  <c r="L986" i="31"/>
  <c r="CN70" i="3"/>
  <c r="CP70" i="3"/>
  <c r="CR70" i="3"/>
  <c r="CT70" i="3"/>
  <c r="CV70" i="3"/>
  <c r="CX70" i="3"/>
  <c r="CZ70" i="3"/>
  <c r="DB70" i="3"/>
  <c r="DD70" i="3"/>
  <c r="DF70" i="3"/>
  <c r="N985" i="31"/>
  <c r="CM70" i="3"/>
  <c r="CO70" i="3"/>
  <c r="CQ70" i="3"/>
  <c r="CS70" i="3"/>
  <c r="CU70" i="3"/>
  <c r="CW70" i="3"/>
  <c r="CY70" i="3"/>
  <c r="DA70" i="3"/>
  <c r="DC70" i="3"/>
  <c r="DE70" i="3"/>
  <c r="L985" i="31"/>
  <c r="L984" i="31"/>
  <c r="N983" i="31"/>
  <c r="M983" i="31"/>
  <c r="L983" i="31"/>
  <c r="CU70" i="1"/>
  <c r="DU70" i="1"/>
  <c r="N982" i="31"/>
  <c r="DT70" i="1"/>
  <c r="M982" i="31"/>
  <c r="DS70" i="1"/>
  <c r="L982" i="31"/>
  <c r="CK70" i="1"/>
  <c r="DR70" i="1"/>
  <c r="N981" i="31"/>
  <c r="DQ70" i="1"/>
  <c r="M981" i="31"/>
  <c r="DP70" i="1"/>
  <c r="L981" i="31"/>
  <c r="CA70" i="1"/>
  <c r="CB70" i="1"/>
  <c r="CE70" i="1"/>
  <c r="DO70" i="1"/>
  <c r="N980" i="31"/>
  <c r="DN70" i="1"/>
  <c r="M980" i="31"/>
  <c r="DM70" i="1"/>
  <c r="L980" i="31"/>
  <c r="N979" i="31"/>
  <c r="M979" i="31"/>
  <c r="L979" i="31"/>
  <c r="N978" i="31"/>
  <c r="M978" i="31"/>
  <c r="L978" i="31"/>
  <c r="DF70" i="1"/>
  <c r="N977" i="31"/>
  <c r="M977" i="31"/>
  <c r="L977" i="31"/>
  <c r="DC70" i="1"/>
  <c r="N976" i="31"/>
  <c r="M976" i="31"/>
  <c r="L976" i="31"/>
  <c r="B70" i="23"/>
  <c r="T70" i="23"/>
  <c r="C70" i="23"/>
  <c r="H70" i="3"/>
  <c r="G70" i="1"/>
  <c r="L974" i="31"/>
  <c r="F70" i="1"/>
  <c r="L973" i="31"/>
  <c r="L972" i="31"/>
  <c r="E70" i="1"/>
  <c r="L971" i="31"/>
  <c r="B70" i="1"/>
  <c r="L969" i="31"/>
  <c r="J70" i="1"/>
  <c r="L968" i="31"/>
  <c r="L967" i="31"/>
  <c r="H70" i="1"/>
  <c r="L966" i="31"/>
  <c r="EF69" i="1"/>
  <c r="E986" i="31"/>
  <c r="CN69" i="3"/>
  <c r="CP69" i="3"/>
  <c r="CR69" i="3"/>
  <c r="CT69" i="3"/>
  <c r="CV69" i="3"/>
  <c r="CX69" i="3"/>
  <c r="CZ69" i="3"/>
  <c r="DB69" i="3"/>
  <c r="DD69" i="3"/>
  <c r="DF69" i="3"/>
  <c r="G985" i="31"/>
  <c r="CM69" i="3"/>
  <c r="CO69" i="3"/>
  <c r="CQ69" i="3"/>
  <c r="CS69" i="3"/>
  <c r="CU69" i="3"/>
  <c r="CW69" i="3"/>
  <c r="CY69" i="3"/>
  <c r="DA69" i="3"/>
  <c r="DC69" i="3"/>
  <c r="DE69" i="3"/>
  <c r="E985" i="31"/>
  <c r="E984" i="31"/>
  <c r="G983" i="31"/>
  <c r="F983" i="31"/>
  <c r="E983" i="31"/>
  <c r="CU69" i="1"/>
  <c r="DU69" i="1"/>
  <c r="G982" i="31"/>
  <c r="DT69" i="1"/>
  <c r="F982" i="31"/>
  <c r="DS69" i="1"/>
  <c r="E982" i="31"/>
  <c r="CK69" i="1"/>
  <c r="DR69" i="1"/>
  <c r="G981" i="31"/>
  <c r="DQ69" i="1"/>
  <c r="F981" i="31"/>
  <c r="DP69" i="1"/>
  <c r="E981" i="31"/>
  <c r="CA69" i="1"/>
  <c r="CB69" i="1"/>
  <c r="CE69" i="1"/>
  <c r="DO69" i="1"/>
  <c r="G980" i="31"/>
  <c r="DN69" i="1"/>
  <c r="F980" i="31"/>
  <c r="DM69" i="1"/>
  <c r="E980" i="31"/>
  <c r="G979" i="31"/>
  <c r="F979" i="31"/>
  <c r="E979" i="31"/>
  <c r="G978" i="31"/>
  <c r="F978" i="31"/>
  <c r="E978" i="31"/>
  <c r="DF69" i="1"/>
  <c r="G977" i="31"/>
  <c r="F977" i="31"/>
  <c r="E977" i="31"/>
  <c r="DC69" i="1"/>
  <c r="G976" i="31"/>
  <c r="F976" i="31"/>
  <c r="E976" i="31"/>
  <c r="B69" i="23"/>
  <c r="T69" i="23"/>
  <c r="C69" i="23"/>
  <c r="H69" i="3"/>
  <c r="G69" i="1"/>
  <c r="E974" i="31"/>
  <c r="F69" i="1"/>
  <c r="E973" i="31"/>
  <c r="E972" i="31"/>
  <c r="E69" i="1"/>
  <c r="E971" i="31"/>
  <c r="B69" i="1"/>
  <c r="E969" i="31"/>
  <c r="J69" i="1"/>
  <c r="E968" i="31"/>
  <c r="E967" i="31"/>
  <c r="H69" i="1"/>
  <c r="E966" i="31"/>
  <c r="EF68" i="1"/>
  <c r="L955" i="31"/>
  <c r="CN68" i="3"/>
  <c r="CP68" i="3"/>
  <c r="CR68" i="3"/>
  <c r="CT68" i="3"/>
  <c r="CV68" i="3"/>
  <c r="CX68" i="3"/>
  <c r="CZ68" i="3"/>
  <c r="DB68" i="3"/>
  <c r="DD68" i="3"/>
  <c r="DF68" i="3"/>
  <c r="N954" i="31"/>
  <c r="CM68" i="3"/>
  <c r="CO68" i="3"/>
  <c r="CQ68" i="3"/>
  <c r="CS68" i="3"/>
  <c r="CU68" i="3"/>
  <c r="CW68" i="3"/>
  <c r="CY68" i="3"/>
  <c r="DA68" i="3"/>
  <c r="DC68" i="3"/>
  <c r="DE68" i="3"/>
  <c r="L954" i="31"/>
  <c r="L953" i="31"/>
  <c r="N952" i="31"/>
  <c r="M952" i="31"/>
  <c r="L952" i="31"/>
  <c r="CU68" i="1"/>
  <c r="DU68" i="1"/>
  <c r="N951" i="31"/>
  <c r="DT68" i="1"/>
  <c r="M951" i="31"/>
  <c r="DS68" i="1"/>
  <c r="L951" i="31"/>
  <c r="CK68" i="1"/>
  <c r="DR68" i="1"/>
  <c r="N950" i="31"/>
  <c r="DQ68" i="1"/>
  <c r="M950" i="31"/>
  <c r="DP68" i="1"/>
  <c r="L950" i="31"/>
  <c r="CA68" i="1"/>
  <c r="CB68" i="1"/>
  <c r="CE68" i="1"/>
  <c r="DO68" i="1"/>
  <c r="N949" i="31"/>
  <c r="DN68" i="1"/>
  <c r="M949" i="31"/>
  <c r="DM68" i="1"/>
  <c r="L949" i="31"/>
  <c r="N948" i="31"/>
  <c r="M948" i="31"/>
  <c r="L948" i="31"/>
  <c r="N947" i="31"/>
  <c r="M947" i="31"/>
  <c r="L947" i="31"/>
  <c r="DF68" i="1"/>
  <c r="N946" i="31"/>
  <c r="M946" i="31"/>
  <c r="L946" i="31"/>
  <c r="DC68" i="1"/>
  <c r="N945" i="31"/>
  <c r="M945" i="31"/>
  <c r="L945" i="31"/>
  <c r="B68" i="23"/>
  <c r="T68" i="23"/>
  <c r="C68" i="23"/>
  <c r="H68" i="3"/>
  <c r="G68" i="1"/>
  <c r="L943" i="31"/>
  <c r="F68" i="1"/>
  <c r="L942" i="31"/>
  <c r="L941" i="31"/>
  <c r="E68" i="1"/>
  <c r="L940" i="31"/>
  <c r="B68" i="1"/>
  <c r="L938" i="31"/>
  <c r="J68" i="1"/>
  <c r="L937" i="31"/>
  <c r="L936" i="31"/>
  <c r="H68" i="1"/>
  <c r="L935" i="31"/>
  <c r="EF67" i="1"/>
  <c r="E955" i="31"/>
  <c r="CN67" i="3"/>
  <c r="CP67" i="3"/>
  <c r="CR67" i="3"/>
  <c r="CT67" i="3"/>
  <c r="CV67" i="3"/>
  <c r="CX67" i="3"/>
  <c r="CZ67" i="3"/>
  <c r="DB67" i="3"/>
  <c r="DD67" i="3"/>
  <c r="DF67" i="3"/>
  <c r="G954" i="31"/>
  <c r="CM67" i="3"/>
  <c r="CO67" i="3"/>
  <c r="CQ67" i="3"/>
  <c r="CS67" i="3"/>
  <c r="CU67" i="3"/>
  <c r="CW67" i="3"/>
  <c r="CY67" i="3"/>
  <c r="DA67" i="3"/>
  <c r="DC67" i="3"/>
  <c r="DE67" i="3"/>
  <c r="E954" i="31"/>
  <c r="E953" i="31"/>
  <c r="G952" i="31"/>
  <c r="F952" i="31"/>
  <c r="E952" i="31"/>
  <c r="CU67" i="1"/>
  <c r="DU67" i="1"/>
  <c r="G951" i="31"/>
  <c r="DT67" i="1"/>
  <c r="F951" i="31"/>
  <c r="DS67" i="1"/>
  <c r="E951" i="31"/>
  <c r="CK67" i="1"/>
  <c r="DR67" i="1"/>
  <c r="G950" i="31"/>
  <c r="DQ67" i="1"/>
  <c r="F950" i="31"/>
  <c r="DP67" i="1"/>
  <c r="E950" i="31"/>
  <c r="CA67" i="1"/>
  <c r="CB67" i="1"/>
  <c r="CE67" i="1"/>
  <c r="DO67" i="1"/>
  <c r="G949" i="31"/>
  <c r="DN67" i="1"/>
  <c r="F949" i="31"/>
  <c r="DM67" i="1"/>
  <c r="E949" i="31"/>
  <c r="G948" i="31"/>
  <c r="F948" i="31"/>
  <c r="E948" i="31"/>
  <c r="G947" i="31"/>
  <c r="F947" i="31"/>
  <c r="E947" i="31"/>
  <c r="DF67" i="1"/>
  <c r="G946" i="31"/>
  <c r="F946" i="31"/>
  <c r="E946" i="31"/>
  <c r="DC67" i="1"/>
  <c r="G945" i="31"/>
  <c r="F945" i="31"/>
  <c r="E945" i="31"/>
  <c r="B67" i="23"/>
  <c r="T67" i="23"/>
  <c r="C67" i="23"/>
  <c r="H67" i="3"/>
  <c r="G67" i="1"/>
  <c r="E943" i="31"/>
  <c r="F67" i="1"/>
  <c r="E942" i="31"/>
  <c r="E941" i="31"/>
  <c r="E67" i="1"/>
  <c r="E940" i="31"/>
  <c r="B67" i="1"/>
  <c r="E938" i="31"/>
  <c r="J67" i="1"/>
  <c r="E937" i="31"/>
  <c r="E936" i="31"/>
  <c r="H67" i="1"/>
  <c r="E935" i="31"/>
  <c r="EF66" i="1"/>
  <c r="L924" i="31"/>
  <c r="CN66" i="3"/>
  <c r="CP66" i="3"/>
  <c r="CR66" i="3"/>
  <c r="CT66" i="3"/>
  <c r="CV66" i="3"/>
  <c r="CX66" i="3"/>
  <c r="CZ66" i="3"/>
  <c r="DB66" i="3"/>
  <c r="DD66" i="3"/>
  <c r="DF66" i="3"/>
  <c r="N923" i="31"/>
  <c r="CM66" i="3"/>
  <c r="CO66" i="3"/>
  <c r="CQ66" i="3"/>
  <c r="CS66" i="3"/>
  <c r="CU66" i="3"/>
  <c r="CW66" i="3"/>
  <c r="CY66" i="3"/>
  <c r="DA66" i="3"/>
  <c r="DC66" i="3"/>
  <c r="DE66" i="3"/>
  <c r="L923" i="31"/>
  <c r="L922" i="31"/>
  <c r="N921" i="31"/>
  <c r="M921" i="31"/>
  <c r="L921" i="31"/>
  <c r="CU66" i="1"/>
  <c r="DU66" i="1"/>
  <c r="N920" i="31"/>
  <c r="DT66" i="1"/>
  <c r="M920" i="31"/>
  <c r="DS66" i="1"/>
  <c r="L920" i="31"/>
  <c r="CK66" i="1"/>
  <c r="DR66" i="1"/>
  <c r="N919" i="31"/>
  <c r="DQ66" i="1"/>
  <c r="M919" i="31"/>
  <c r="DP66" i="1"/>
  <c r="L919" i="31"/>
  <c r="CA66" i="1"/>
  <c r="CB66" i="1"/>
  <c r="CE66" i="1"/>
  <c r="DO66" i="1"/>
  <c r="N918" i="31"/>
  <c r="DN66" i="1"/>
  <c r="M918" i="31"/>
  <c r="DM66" i="1"/>
  <c r="L918" i="31"/>
  <c r="N917" i="31"/>
  <c r="M917" i="31"/>
  <c r="L917" i="31"/>
  <c r="N916" i="31"/>
  <c r="M916" i="31"/>
  <c r="L916" i="31"/>
  <c r="DF66" i="1"/>
  <c r="N915" i="31"/>
  <c r="M915" i="31"/>
  <c r="L915" i="31"/>
  <c r="DC66" i="1"/>
  <c r="N914" i="31"/>
  <c r="M914" i="31"/>
  <c r="L914" i="31"/>
  <c r="B66" i="23"/>
  <c r="T66" i="23"/>
  <c r="C66" i="23"/>
  <c r="H66" i="3"/>
  <c r="G66" i="1"/>
  <c r="L912" i="31"/>
  <c r="F66" i="1"/>
  <c r="L911" i="31"/>
  <c r="L910" i="31"/>
  <c r="E66" i="1"/>
  <c r="L909" i="31"/>
  <c r="B66" i="1"/>
  <c r="L907" i="31"/>
  <c r="J66" i="1"/>
  <c r="L906" i="31"/>
  <c r="L905" i="31"/>
  <c r="H66" i="1"/>
  <c r="L904" i="31"/>
  <c r="EF65" i="1"/>
  <c r="E924" i="31"/>
  <c r="CN65" i="3"/>
  <c r="CP65" i="3"/>
  <c r="CR65" i="3"/>
  <c r="CT65" i="3"/>
  <c r="CV65" i="3"/>
  <c r="CX65" i="3"/>
  <c r="CZ65" i="3"/>
  <c r="DB65" i="3"/>
  <c r="DD65" i="3"/>
  <c r="DF65" i="3"/>
  <c r="G923" i="31"/>
  <c r="CM65" i="3"/>
  <c r="CO65" i="3"/>
  <c r="CQ65" i="3"/>
  <c r="CS65" i="3"/>
  <c r="CU65" i="3"/>
  <c r="CW65" i="3"/>
  <c r="CY65" i="3"/>
  <c r="DA65" i="3"/>
  <c r="DC65" i="3"/>
  <c r="DE65" i="3"/>
  <c r="E923" i="31"/>
  <c r="E922" i="31"/>
  <c r="G921" i="31"/>
  <c r="F921" i="31"/>
  <c r="E921" i="31"/>
  <c r="CU65" i="1"/>
  <c r="DU65" i="1"/>
  <c r="G920" i="31"/>
  <c r="DT65" i="1"/>
  <c r="F920" i="31"/>
  <c r="DS65" i="1"/>
  <c r="E920" i="31"/>
  <c r="CK65" i="1"/>
  <c r="DR65" i="1"/>
  <c r="G919" i="31"/>
  <c r="DQ65" i="1"/>
  <c r="F919" i="31"/>
  <c r="DP65" i="1"/>
  <c r="E919" i="31"/>
  <c r="CA65" i="1"/>
  <c r="CB65" i="1"/>
  <c r="CE65" i="1"/>
  <c r="DO65" i="1"/>
  <c r="G918" i="31"/>
  <c r="DN65" i="1"/>
  <c r="F918" i="31"/>
  <c r="DM65" i="1"/>
  <c r="E918" i="31"/>
  <c r="G917" i="31"/>
  <c r="F917" i="31"/>
  <c r="E917" i="31"/>
  <c r="G916" i="31"/>
  <c r="F916" i="31"/>
  <c r="E916" i="31"/>
  <c r="DF65" i="1"/>
  <c r="G915" i="31"/>
  <c r="F915" i="31"/>
  <c r="E915" i="31"/>
  <c r="DC65" i="1"/>
  <c r="G914" i="31"/>
  <c r="F914" i="31"/>
  <c r="E914" i="31"/>
  <c r="B65" i="23"/>
  <c r="T65" i="23"/>
  <c r="C65" i="23"/>
  <c r="H65" i="3"/>
  <c r="G65" i="1"/>
  <c r="E912" i="31"/>
  <c r="F65" i="1"/>
  <c r="E911" i="31"/>
  <c r="E910" i="31"/>
  <c r="E65" i="1"/>
  <c r="E909" i="31"/>
  <c r="B65" i="1"/>
  <c r="E907" i="31"/>
  <c r="J65" i="1"/>
  <c r="E906" i="31"/>
  <c r="E905" i="31"/>
  <c r="H65" i="1"/>
  <c r="E904" i="31"/>
  <c r="EF64" i="1"/>
  <c r="L893" i="31"/>
  <c r="CN64" i="3"/>
  <c r="CP64" i="3"/>
  <c r="CR64" i="3"/>
  <c r="CT64" i="3"/>
  <c r="CV64" i="3"/>
  <c r="CX64" i="3"/>
  <c r="CZ64" i="3"/>
  <c r="DB64" i="3"/>
  <c r="DD64" i="3"/>
  <c r="DF64" i="3"/>
  <c r="N892" i="31"/>
  <c r="CM64" i="3"/>
  <c r="CO64" i="3"/>
  <c r="CQ64" i="3"/>
  <c r="CS64" i="3"/>
  <c r="CU64" i="3"/>
  <c r="CW64" i="3"/>
  <c r="CY64" i="3"/>
  <c r="DA64" i="3"/>
  <c r="DC64" i="3"/>
  <c r="DE64" i="3"/>
  <c r="L892" i="31"/>
  <c r="L891" i="31"/>
  <c r="N890" i="31"/>
  <c r="M890" i="31"/>
  <c r="L890" i="31"/>
  <c r="CU64" i="1"/>
  <c r="DU64" i="1"/>
  <c r="N889" i="31"/>
  <c r="DT64" i="1"/>
  <c r="M889" i="31"/>
  <c r="DS64" i="1"/>
  <c r="L889" i="31"/>
  <c r="CK64" i="1"/>
  <c r="DR64" i="1"/>
  <c r="N888" i="31"/>
  <c r="DQ64" i="1"/>
  <c r="M888" i="31"/>
  <c r="DP64" i="1"/>
  <c r="L888" i="31"/>
  <c r="CA64" i="1"/>
  <c r="CB64" i="1"/>
  <c r="CE64" i="1"/>
  <c r="DO64" i="1"/>
  <c r="N887" i="31"/>
  <c r="DN64" i="1"/>
  <c r="M887" i="31"/>
  <c r="DM64" i="1"/>
  <c r="L887" i="31"/>
  <c r="N886" i="31"/>
  <c r="M886" i="31"/>
  <c r="L886" i="31"/>
  <c r="N885" i="31"/>
  <c r="M885" i="31"/>
  <c r="L885" i="31"/>
  <c r="DF64" i="1"/>
  <c r="N884" i="31"/>
  <c r="M884" i="31"/>
  <c r="L884" i="31"/>
  <c r="DC64" i="1"/>
  <c r="N883" i="31"/>
  <c r="M883" i="31"/>
  <c r="L883" i="31"/>
  <c r="B64" i="23"/>
  <c r="T64" i="23"/>
  <c r="C64" i="23"/>
  <c r="H64" i="3"/>
  <c r="G64" i="1"/>
  <c r="L881" i="31"/>
  <c r="F64" i="1"/>
  <c r="L880" i="31"/>
  <c r="L879" i="31"/>
  <c r="E64" i="1"/>
  <c r="L878" i="31"/>
  <c r="B64" i="1"/>
  <c r="L876" i="31"/>
  <c r="J64" i="1"/>
  <c r="L875" i="31"/>
  <c r="L874" i="31"/>
  <c r="H64" i="1"/>
  <c r="L873" i="31"/>
  <c r="EF63" i="1"/>
  <c r="E893" i="31"/>
  <c r="CN63" i="3"/>
  <c r="CP63" i="3"/>
  <c r="CR63" i="3"/>
  <c r="CT63" i="3"/>
  <c r="CV63" i="3"/>
  <c r="CX63" i="3"/>
  <c r="CZ63" i="3"/>
  <c r="DB63" i="3"/>
  <c r="DD63" i="3"/>
  <c r="DF63" i="3"/>
  <c r="G892" i="31"/>
  <c r="CM63" i="3"/>
  <c r="CO63" i="3"/>
  <c r="CQ63" i="3"/>
  <c r="CS63" i="3"/>
  <c r="CU63" i="3"/>
  <c r="CW63" i="3"/>
  <c r="CY63" i="3"/>
  <c r="DA63" i="3"/>
  <c r="DC63" i="3"/>
  <c r="DE63" i="3"/>
  <c r="E892" i="31"/>
  <c r="E891" i="31"/>
  <c r="G890" i="31"/>
  <c r="F890" i="31"/>
  <c r="E890" i="31"/>
  <c r="CU63" i="1"/>
  <c r="DU63" i="1"/>
  <c r="G889" i="31"/>
  <c r="DT63" i="1"/>
  <c r="F889" i="31"/>
  <c r="DS63" i="1"/>
  <c r="E889" i="31"/>
  <c r="CK63" i="1"/>
  <c r="DR63" i="1"/>
  <c r="G888" i="31"/>
  <c r="DQ63" i="1"/>
  <c r="F888" i="31"/>
  <c r="DP63" i="1"/>
  <c r="E888" i="31"/>
  <c r="CA63" i="1"/>
  <c r="CB63" i="1"/>
  <c r="CE63" i="1"/>
  <c r="DO63" i="1"/>
  <c r="G887" i="31"/>
  <c r="DN63" i="1"/>
  <c r="F887" i="31"/>
  <c r="DM63" i="1"/>
  <c r="E887" i="31"/>
  <c r="G886" i="31"/>
  <c r="F886" i="31"/>
  <c r="E886" i="31"/>
  <c r="G885" i="31"/>
  <c r="F885" i="31"/>
  <c r="E885" i="31"/>
  <c r="DF63" i="1"/>
  <c r="G884" i="31"/>
  <c r="F884" i="31"/>
  <c r="E884" i="31"/>
  <c r="DC63" i="1"/>
  <c r="G883" i="31"/>
  <c r="F883" i="31"/>
  <c r="E883" i="31"/>
  <c r="B63" i="23"/>
  <c r="T63" i="23"/>
  <c r="C63" i="23"/>
  <c r="H63" i="3"/>
  <c r="G63" i="1"/>
  <c r="E881" i="31"/>
  <c r="F63" i="1"/>
  <c r="E880" i="31"/>
  <c r="E879" i="31"/>
  <c r="E63" i="1"/>
  <c r="E878" i="31"/>
  <c r="B63" i="1"/>
  <c r="E876" i="31"/>
  <c r="J63" i="1"/>
  <c r="E875" i="31"/>
  <c r="E874" i="31"/>
  <c r="H63" i="1"/>
  <c r="E873" i="31"/>
  <c r="EF62" i="1"/>
  <c r="L862" i="31"/>
  <c r="CN62" i="3"/>
  <c r="CP62" i="3"/>
  <c r="CR62" i="3"/>
  <c r="CT62" i="3"/>
  <c r="CV62" i="3"/>
  <c r="CX62" i="3"/>
  <c r="CZ62" i="3"/>
  <c r="DB62" i="3"/>
  <c r="DD62" i="3"/>
  <c r="DF62" i="3"/>
  <c r="N861" i="31"/>
  <c r="CM62" i="3"/>
  <c r="CO62" i="3"/>
  <c r="CQ62" i="3"/>
  <c r="CS62" i="3"/>
  <c r="CU62" i="3"/>
  <c r="CW62" i="3"/>
  <c r="CY62" i="3"/>
  <c r="DA62" i="3"/>
  <c r="DC62" i="3"/>
  <c r="DE62" i="3"/>
  <c r="L861" i="31"/>
  <c r="L860" i="31"/>
  <c r="N859" i="31"/>
  <c r="M859" i="31"/>
  <c r="L859" i="31"/>
  <c r="CU62" i="1"/>
  <c r="DU62" i="1"/>
  <c r="N858" i="31"/>
  <c r="DT62" i="1"/>
  <c r="M858" i="31"/>
  <c r="DS62" i="1"/>
  <c r="L858" i="31"/>
  <c r="CK62" i="1"/>
  <c r="DR62" i="1"/>
  <c r="N857" i="31"/>
  <c r="DQ62" i="1"/>
  <c r="M857" i="31"/>
  <c r="DP62" i="1"/>
  <c r="L857" i="31"/>
  <c r="CA62" i="1"/>
  <c r="CB62" i="1"/>
  <c r="CE62" i="1"/>
  <c r="DO62" i="1"/>
  <c r="N856" i="31"/>
  <c r="DN62" i="1"/>
  <c r="M856" i="31"/>
  <c r="DM62" i="1"/>
  <c r="L856" i="31"/>
  <c r="N855" i="31"/>
  <c r="M855" i="31"/>
  <c r="L855" i="31"/>
  <c r="N854" i="31"/>
  <c r="M854" i="31"/>
  <c r="L854" i="31"/>
  <c r="DF62" i="1"/>
  <c r="N853" i="31"/>
  <c r="M853" i="31"/>
  <c r="L853" i="31"/>
  <c r="DC62" i="1"/>
  <c r="N852" i="31"/>
  <c r="M852" i="31"/>
  <c r="L852" i="31"/>
  <c r="B62" i="23"/>
  <c r="T62" i="23"/>
  <c r="C62" i="23"/>
  <c r="H62" i="3"/>
  <c r="G62" i="1"/>
  <c r="L850" i="31"/>
  <c r="F62" i="1"/>
  <c r="L849" i="31"/>
  <c r="L848" i="31"/>
  <c r="E62" i="1"/>
  <c r="L847" i="31"/>
  <c r="B62" i="1"/>
  <c r="L845" i="31"/>
  <c r="J62" i="1"/>
  <c r="L844" i="31"/>
  <c r="L843" i="31"/>
  <c r="H62" i="1"/>
  <c r="L842" i="31"/>
  <c r="EF61" i="1"/>
  <c r="E862" i="31"/>
  <c r="CN61" i="3"/>
  <c r="CP61" i="3"/>
  <c r="CR61" i="3"/>
  <c r="CT61" i="3"/>
  <c r="CV61" i="3"/>
  <c r="CX61" i="3"/>
  <c r="CZ61" i="3"/>
  <c r="DB61" i="3"/>
  <c r="DD61" i="3"/>
  <c r="DF61" i="3"/>
  <c r="G861" i="31"/>
  <c r="CM61" i="3"/>
  <c r="CO61" i="3"/>
  <c r="CQ61" i="3"/>
  <c r="CS61" i="3"/>
  <c r="CU61" i="3"/>
  <c r="CW61" i="3"/>
  <c r="CY61" i="3"/>
  <c r="DA61" i="3"/>
  <c r="DC61" i="3"/>
  <c r="DE61" i="3"/>
  <c r="E861" i="31"/>
  <c r="E860" i="31"/>
  <c r="G859" i="31"/>
  <c r="F859" i="31"/>
  <c r="E859" i="31"/>
  <c r="CU61" i="1"/>
  <c r="DU61" i="1"/>
  <c r="G858" i="31"/>
  <c r="DT61" i="1"/>
  <c r="F858" i="31"/>
  <c r="DS61" i="1"/>
  <c r="E858" i="31"/>
  <c r="CK61" i="1"/>
  <c r="DR61" i="1"/>
  <c r="G857" i="31"/>
  <c r="DQ61" i="1"/>
  <c r="F857" i="31"/>
  <c r="DP61" i="1"/>
  <c r="E857" i="31"/>
  <c r="CA61" i="1"/>
  <c r="CB61" i="1"/>
  <c r="CE61" i="1"/>
  <c r="DO61" i="1"/>
  <c r="G856" i="31"/>
  <c r="DN61" i="1"/>
  <c r="F856" i="31"/>
  <c r="DM61" i="1"/>
  <c r="E856" i="31"/>
  <c r="G855" i="31"/>
  <c r="F855" i="31"/>
  <c r="E855" i="31"/>
  <c r="G854" i="31"/>
  <c r="F854" i="31"/>
  <c r="E854" i="31"/>
  <c r="DF61" i="1"/>
  <c r="G853" i="31"/>
  <c r="F853" i="31"/>
  <c r="E853" i="31"/>
  <c r="DC61" i="1"/>
  <c r="G852" i="31"/>
  <c r="F852" i="31"/>
  <c r="E852" i="31"/>
  <c r="B61" i="23"/>
  <c r="T61" i="23"/>
  <c r="C61" i="23"/>
  <c r="H61" i="3"/>
  <c r="G61" i="1"/>
  <c r="E850" i="31"/>
  <c r="F61" i="1"/>
  <c r="E849" i="31"/>
  <c r="E848" i="31"/>
  <c r="E61" i="1"/>
  <c r="E847" i="31"/>
  <c r="B61" i="1"/>
  <c r="E845" i="31"/>
  <c r="J61" i="1"/>
  <c r="E844" i="31"/>
  <c r="E843" i="31"/>
  <c r="H61" i="1"/>
  <c r="E842" i="31"/>
  <c r="EF60" i="1"/>
  <c r="L831" i="31"/>
  <c r="CN60" i="3"/>
  <c r="CP60" i="3"/>
  <c r="CR60" i="3"/>
  <c r="CT60" i="3"/>
  <c r="CV60" i="3"/>
  <c r="CX60" i="3"/>
  <c r="CZ60" i="3"/>
  <c r="DB60" i="3"/>
  <c r="DD60" i="3"/>
  <c r="DF60" i="3"/>
  <c r="N830" i="31"/>
  <c r="CM60" i="3"/>
  <c r="CO60" i="3"/>
  <c r="CQ60" i="3"/>
  <c r="CS60" i="3"/>
  <c r="CU60" i="3"/>
  <c r="CW60" i="3"/>
  <c r="CY60" i="3"/>
  <c r="DA60" i="3"/>
  <c r="DC60" i="3"/>
  <c r="DE60" i="3"/>
  <c r="L830" i="31"/>
  <c r="L829" i="31"/>
  <c r="N828" i="31"/>
  <c r="M828" i="31"/>
  <c r="L828" i="31"/>
  <c r="CU60" i="1"/>
  <c r="DU60" i="1"/>
  <c r="N827" i="31"/>
  <c r="DT60" i="1"/>
  <c r="M827" i="31"/>
  <c r="DS60" i="1"/>
  <c r="L827" i="31"/>
  <c r="CK60" i="1"/>
  <c r="DR60" i="1"/>
  <c r="N826" i="31"/>
  <c r="DQ60" i="1"/>
  <c r="M826" i="31"/>
  <c r="DP60" i="1"/>
  <c r="L826" i="31"/>
  <c r="CA60" i="1"/>
  <c r="CB60" i="1"/>
  <c r="CE60" i="1"/>
  <c r="DO60" i="1"/>
  <c r="N825" i="31"/>
  <c r="DN60" i="1"/>
  <c r="M825" i="31"/>
  <c r="DM60" i="1"/>
  <c r="L825" i="31"/>
  <c r="N824" i="31"/>
  <c r="M824" i="31"/>
  <c r="L824" i="31"/>
  <c r="N823" i="31"/>
  <c r="M823" i="31"/>
  <c r="L823" i="31"/>
  <c r="DF60" i="1"/>
  <c r="N822" i="31"/>
  <c r="M822" i="31"/>
  <c r="L822" i="31"/>
  <c r="DC60" i="1"/>
  <c r="N821" i="31"/>
  <c r="M821" i="31"/>
  <c r="L821" i="31"/>
  <c r="B60" i="23"/>
  <c r="T60" i="23"/>
  <c r="C60" i="23"/>
  <c r="H60" i="3"/>
  <c r="G60" i="1"/>
  <c r="L819" i="31"/>
  <c r="F60" i="1"/>
  <c r="L818" i="31"/>
  <c r="L817" i="31"/>
  <c r="E60" i="1"/>
  <c r="L816" i="31"/>
  <c r="B60" i="1"/>
  <c r="L814" i="31"/>
  <c r="J60" i="1"/>
  <c r="L813" i="31"/>
  <c r="L812" i="31"/>
  <c r="H60" i="1"/>
  <c r="L811" i="31"/>
  <c r="EF59" i="1"/>
  <c r="E831" i="31"/>
  <c r="CN59" i="3"/>
  <c r="CP59" i="3"/>
  <c r="CR59" i="3"/>
  <c r="CT59" i="3"/>
  <c r="CV59" i="3"/>
  <c r="CX59" i="3"/>
  <c r="CZ59" i="3"/>
  <c r="DB59" i="3"/>
  <c r="DD59" i="3"/>
  <c r="DF59" i="3"/>
  <c r="G830" i="31"/>
  <c r="CM59" i="3"/>
  <c r="CO59" i="3"/>
  <c r="CQ59" i="3"/>
  <c r="CS59" i="3"/>
  <c r="CU59" i="3"/>
  <c r="CW59" i="3"/>
  <c r="CY59" i="3"/>
  <c r="DA59" i="3"/>
  <c r="DC59" i="3"/>
  <c r="DE59" i="3"/>
  <c r="E830" i="31"/>
  <c r="E829" i="31"/>
  <c r="G828" i="31"/>
  <c r="F828" i="31"/>
  <c r="E828" i="31"/>
  <c r="CU59" i="1"/>
  <c r="DU59" i="1"/>
  <c r="G827" i="31"/>
  <c r="DT59" i="1"/>
  <c r="F827" i="31"/>
  <c r="DS59" i="1"/>
  <c r="E827" i="31"/>
  <c r="CK59" i="1"/>
  <c r="DR59" i="1"/>
  <c r="G826" i="31"/>
  <c r="DQ59" i="1"/>
  <c r="F826" i="31"/>
  <c r="DP59" i="1"/>
  <c r="E826" i="31"/>
  <c r="CA59" i="1"/>
  <c r="CB59" i="1"/>
  <c r="CE59" i="1"/>
  <c r="DO59" i="1"/>
  <c r="G825" i="31"/>
  <c r="DN59" i="1"/>
  <c r="F825" i="31"/>
  <c r="DM59" i="1"/>
  <c r="E825" i="31"/>
  <c r="G824" i="31"/>
  <c r="F824" i="31"/>
  <c r="E824" i="31"/>
  <c r="G823" i="31"/>
  <c r="F823" i="31"/>
  <c r="E823" i="31"/>
  <c r="DF59" i="1"/>
  <c r="G822" i="31"/>
  <c r="F822" i="31"/>
  <c r="E822" i="31"/>
  <c r="DC59" i="1"/>
  <c r="G821" i="31"/>
  <c r="F821" i="31"/>
  <c r="E821" i="31"/>
  <c r="B59" i="23"/>
  <c r="T59" i="23"/>
  <c r="C59" i="23"/>
  <c r="H59" i="3"/>
  <c r="G59" i="1"/>
  <c r="E819" i="31"/>
  <c r="F59" i="1"/>
  <c r="E818" i="31"/>
  <c r="E817" i="31"/>
  <c r="E59" i="1"/>
  <c r="E816" i="31"/>
  <c r="B59" i="1"/>
  <c r="E814" i="31"/>
  <c r="J59" i="1"/>
  <c r="E813" i="31"/>
  <c r="E812" i="31"/>
  <c r="H59" i="1"/>
  <c r="E811" i="31"/>
  <c r="EF58" i="1"/>
  <c r="L800" i="31"/>
  <c r="CN58" i="3"/>
  <c r="CP58" i="3"/>
  <c r="CR58" i="3"/>
  <c r="CT58" i="3"/>
  <c r="CV58" i="3"/>
  <c r="CX58" i="3"/>
  <c r="CZ58" i="3"/>
  <c r="DB58" i="3"/>
  <c r="DD58" i="3"/>
  <c r="DF58" i="3"/>
  <c r="N799" i="31"/>
  <c r="CM58" i="3"/>
  <c r="CO58" i="3"/>
  <c r="CQ58" i="3"/>
  <c r="CS58" i="3"/>
  <c r="CU58" i="3"/>
  <c r="CW58" i="3"/>
  <c r="CY58" i="3"/>
  <c r="DA58" i="3"/>
  <c r="DC58" i="3"/>
  <c r="DE58" i="3"/>
  <c r="L799" i="31"/>
  <c r="L798" i="31"/>
  <c r="N797" i="31"/>
  <c r="M797" i="31"/>
  <c r="L797" i="31"/>
  <c r="CU58" i="1"/>
  <c r="DU58" i="1"/>
  <c r="N796" i="31"/>
  <c r="DT58" i="1"/>
  <c r="M796" i="31"/>
  <c r="DS58" i="1"/>
  <c r="L796" i="31"/>
  <c r="CK58" i="1"/>
  <c r="DR58" i="1"/>
  <c r="N795" i="31"/>
  <c r="DQ58" i="1"/>
  <c r="M795" i="31"/>
  <c r="DP58" i="1"/>
  <c r="L795" i="31"/>
  <c r="CA58" i="1"/>
  <c r="CB58" i="1"/>
  <c r="CE58" i="1"/>
  <c r="DO58" i="1"/>
  <c r="N794" i="31"/>
  <c r="DN58" i="1"/>
  <c r="M794" i="31"/>
  <c r="DM58" i="1"/>
  <c r="L794" i="31"/>
  <c r="N793" i="31"/>
  <c r="M793" i="31"/>
  <c r="L793" i="31"/>
  <c r="N792" i="31"/>
  <c r="M792" i="31"/>
  <c r="L792" i="31"/>
  <c r="DF58" i="1"/>
  <c r="N791" i="31"/>
  <c r="M791" i="31"/>
  <c r="L791" i="31"/>
  <c r="DC58" i="1"/>
  <c r="N790" i="31"/>
  <c r="M790" i="31"/>
  <c r="L790" i="31"/>
  <c r="B58" i="23"/>
  <c r="T58" i="23"/>
  <c r="C58" i="23"/>
  <c r="H58" i="3"/>
  <c r="G58" i="1"/>
  <c r="L788" i="31"/>
  <c r="F58" i="1"/>
  <c r="L787" i="31"/>
  <c r="L786" i="31"/>
  <c r="E58" i="1"/>
  <c r="L785" i="31"/>
  <c r="B58" i="1"/>
  <c r="L783" i="31"/>
  <c r="J58" i="1"/>
  <c r="L782" i="31"/>
  <c r="L781" i="31"/>
  <c r="H58" i="1"/>
  <c r="L780" i="31"/>
  <c r="EF57" i="1"/>
  <c r="E800" i="31"/>
  <c r="CN57" i="3"/>
  <c r="CP57" i="3"/>
  <c r="CR57" i="3"/>
  <c r="CT57" i="3"/>
  <c r="CV57" i="3"/>
  <c r="CX57" i="3"/>
  <c r="CZ57" i="3"/>
  <c r="DB57" i="3"/>
  <c r="DD57" i="3"/>
  <c r="DF57" i="3"/>
  <c r="G799" i="31"/>
  <c r="CM57" i="3"/>
  <c r="CO57" i="3"/>
  <c r="CQ57" i="3"/>
  <c r="CS57" i="3"/>
  <c r="CU57" i="3"/>
  <c r="CW57" i="3"/>
  <c r="CY57" i="3"/>
  <c r="DA57" i="3"/>
  <c r="DC57" i="3"/>
  <c r="DE57" i="3"/>
  <c r="E799" i="31"/>
  <c r="E798" i="31"/>
  <c r="G797" i="31"/>
  <c r="F797" i="31"/>
  <c r="E797" i="31"/>
  <c r="CU57" i="1"/>
  <c r="DU57" i="1"/>
  <c r="G796" i="31"/>
  <c r="DT57" i="1"/>
  <c r="F796" i="31"/>
  <c r="DS57" i="1"/>
  <c r="E796" i="31"/>
  <c r="CK57" i="1"/>
  <c r="DR57" i="1"/>
  <c r="G795" i="31"/>
  <c r="DQ57" i="1"/>
  <c r="F795" i="31"/>
  <c r="DP57" i="1"/>
  <c r="E795" i="31"/>
  <c r="CA57" i="1"/>
  <c r="CB57" i="1"/>
  <c r="CE57" i="1"/>
  <c r="DO57" i="1"/>
  <c r="G794" i="31"/>
  <c r="DN57" i="1"/>
  <c r="F794" i="31"/>
  <c r="DM57" i="1"/>
  <c r="E794" i="31"/>
  <c r="G793" i="31"/>
  <c r="F793" i="31"/>
  <c r="E793" i="31"/>
  <c r="G792" i="31"/>
  <c r="F792" i="31"/>
  <c r="E792" i="31"/>
  <c r="DF57" i="1"/>
  <c r="G791" i="31"/>
  <c r="F791" i="31"/>
  <c r="E791" i="31"/>
  <c r="DC57" i="1"/>
  <c r="G790" i="31"/>
  <c r="F790" i="31"/>
  <c r="E790" i="31"/>
  <c r="B57" i="23"/>
  <c r="T57" i="23"/>
  <c r="C57" i="23"/>
  <c r="H57" i="3"/>
  <c r="G57" i="1"/>
  <c r="E788" i="31"/>
  <c r="F57" i="1"/>
  <c r="E787" i="31"/>
  <c r="E786" i="31"/>
  <c r="E57" i="1"/>
  <c r="E785" i="31"/>
  <c r="B57" i="1"/>
  <c r="E783" i="31"/>
  <c r="J57" i="1"/>
  <c r="E782" i="31"/>
  <c r="E781" i="31"/>
  <c r="H57" i="1"/>
  <c r="E780" i="31"/>
  <c r="EE107" i="1"/>
  <c r="L1550" i="31"/>
  <c r="E1550" i="31"/>
  <c r="L1549" i="31"/>
  <c r="H3" i="1"/>
  <c r="K1549" i="31"/>
  <c r="E1549" i="31"/>
  <c r="D1549" i="31"/>
  <c r="DW5" i="1"/>
  <c r="M1543" i="31"/>
  <c r="DV5" i="1"/>
  <c r="K1543" i="31"/>
  <c r="F1543" i="31"/>
  <c r="D1543" i="31"/>
  <c r="DS5" i="1"/>
  <c r="K1540" i="31"/>
  <c r="D1540" i="31"/>
  <c r="DP5" i="1"/>
  <c r="K1539" i="31"/>
  <c r="D1539" i="31"/>
  <c r="DM5" i="1"/>
  <c r="K1538" i="31"/>
  <c r="D1538" i="31"/>
  <c r="DJ5" i="1"/>
  <c r="K1537" i="31"/>
  <c r="D1537" i="31"/>
  <c r="DG5" i="1"/>
  <c r="K1536" i="31"/>
  <c r="D1536" i="31"/>
  <c r="DD5" i="1"/>
  <c r="K1535" i="31"/>
  <c r="D1535" i="31"/>
  <c r="DA5" i="1"/>
  <c r="K1534" i="31"/>
  <c r="D1534" i="31"/>
  <c r="L1528" i="31"/>
  <c r="E1528" i="31"/>
  <c r="L1523" i="31"/>
  <c r="E1523" i="31"/>
  <c r="J1521" i="31"/>
  <c r="C1521" i="31"/>
  <c r="L1519" i="31"/>
  <c r="E1519" i="31"/>
  <c r="L1518" i="31"/>
  <c r="K1518" i="31"/>
  <c r="E1518" i="31"/>
  <c r="D1518" i="31"/>
  <c r="M1512" i="31"/>
  <c r="K1512" i="31"/>
  <c r="F1512" i="31"/>
  <c r="D1512" i="31"/>
  <c r="K1509" i="31"/>
  <c r="D1509" i="31"/>
  <c r="K1508" i="31"/>
  <c r="D1508" i="31"/>
  <c r="K1507" i="31"/>
  <c r="D1507" i="31"/>
  <c r="K1506" i="31"/>
  <c r="D1506" i="31"/>
  <c r="K1505" i="31"/>
  <c r="D1505" i="31"/>
  <c r="K1504" i="31"/>
  <c r="D1504" i="31"/>
  <c r="K1503" i="31"/>
  <c r="D1503" i="31"/>
  <c r="L1497" i="31"/>
  <c r="E1497" i="31"/>
  <c r="L1492" i="31"/>
  <c r="E1492" i="31"/>
  <c r="J1490" i="31"/>
  <c r="C1490" i="31"/>
  <c r="L1488" i="31"/>
  <c r="E1488" i="31"/>
  <c r="L1487" i="31"/>
  <c r="K1487" i="31"/>
  <c r="E1487" i="31"/>
  <c r="D1487" i="31"/>
  <c r="M1481" i="31"/>
  <c r="K1481" i="31"/>
  <c r="F1481" i="31"/>
  <c r="D1481" i="31"/>
  <c r="K1478" i="31"/>
  <c r="D1478" i="31"/>
  <c r="K1477" i="31"/>
  <c r="D1477" i="31"/>
  <c r="K1476" i="31"/>
  <c r="D1476" i="31"/>
  <c r="K1475" i="31"/>
  <c r="D1475" i="31"/>
  <c r="K1474" i="31"/>
  <c r="D1474" i="31"/>
  <c r="K1473" i="31"/>
  <c r="D1473" i="31"/>
  <c r="K1472" i="31"/>
  <c r="D1472" i="31"/>
  <c r="L1466" i="31"/>
  <c r="E1466" i="31"/>
  <c r="L1461" i="31"/>
  <c r="E1461" i="31"/>
  <c r="J1459" i="31"/>
  <c r="C1459" i="31"/>
  <c r="L1457" i="31"/>
  <c r="E1457" i="31"/>
  <c r="L1456" i="31"/>
  <c r="K1456" i="31"/>
  <c r="E1456" i="31"/>
  <c r="D1456" i="31"/>
  <c r="M1450" i="31"/>
  <c r="K1450" i="31"/>
  <c r="F1450" i="31"/>
  <c r="D1450" i="31"/>
  <c r="K1447" i="31"/>
  <c r="D1447" i="31"/>
  <c r="K1446" i="31"/>
  <c r="D1446" i="31"/>
  <c r="K1445" i="31"/>
  <c r="D1445" i="31"/>
  <c r="K1444" i="31"/>
  <c r="D1444" i="31"/>
  <c r="K1443" i="31"/>
  <c r="D1443" i="31"/>
  <c r="K1442" i="31"/>
  <c r="D1442" i="31"/>
  <c r="K1441" i="31"/>
  <c r="D1441" i="31"/>
  <c r="L1435" i="31"/>
  <c r="E1435" i="31"/>
  <c r="L1430" i="31"/>
  <c r="E1430" i="31"/>
  <c r="J1428" i="31"/>
  <c r="C1428" i="31"/>
  <c r="L1426" i="31"/>
  <c r="E1426" i="31"/>
  <c r="L1425" i="31"/>
  <c r="K1425" i="31"/>
  <c r="E1425" i="31"/>
  <c r="D1425" i="31"/>
  <c r="M1419" i="31"/>
  <c r="K1419" i="31"/>
  <c r="F1419" i="31"/>
  <c r="D1419" i="31"/>
  <c r="K1416" i="31"/>
  <c r="D1416" i="31"/>
  <c r="K1415" i="31"/>
  <c r="D1415" i="31"/>
  <c r="K1414" i="31"/>
  <c r="D1414" i="31"/>
  <c r="K1413" i="31"/>
  <c r="D1413" i="31"/>
  <c r="K1412" i="31"/>
  <c r="D1412" i="31"/>
  <c r="K1411" i="31"/>
  <c r="D1411" i="31"/>
  <c r="K1410" i="31"/>
  <c r="D1410" i="31"/>
  <c r="L1404" i="31"/>
  <c r="E1404" i="31"/>
  <c r="L1399" i="31"/>
  <c r="E1399" i="31"/>
  <c r="J1397" i="31"/>
  <c r="C1397" i="31"/>
  <c r="L1395" i="31"/>
  <c r="E1395" i="31"/>
  <c r="L1394" i="31"/>
  <c r="K1394" i="31"/>
  <c r="E1394" i="31"/>
  <c r="D1394" i="31"/>
  <c r="M1388" i="31"/>
  <c r="K1388" i="31"/>
  <c r="F1388" i="31"/>
  <c r="D1388" i="31"/>
  <c r="K1385" i="31"/>
  <c r="D1385" i="31"/>
  <c r="K1384" i="31"/>
  <c r="D1384" i="31"/>
  <c r="K1383" i="31"/>
  <c r="D1383" i="31"/>
  <c r="K1382" i="31"/>
  <c r="D1382" i="31"/>
  <c r="K1381" i="31"/>
  <c r="D1381" i="31"/>
  <c r="K1380" i="31"/>
  <c r="D1380" i="31"/>
  <c r="K1379" i="31"/>
  <c r="D1379" i="31"/>
  <c r="L1373" i="31"/>
  <c r="E1373" i="31"/>
  <c r="L1368" i="31"/>
  <c r="E1368" i="31"/>
  <c r="J1366" i="31"/>
  <c r="C1366" i="31"/>
  <c r="L1364" i="31"/>
  <c r="E1364" i="31"/>
  <c r="L1363" i="31"/>
  <c r="K1363" i="31"/>
  <c r="E1363" i="31"/>
  <c r="D1363" i="31"/>
  <c r="M1357" i="31"/>
  <c r="K1357" i="31"/>
  <c r="F1357" i="31"/>
  <c r="D1357" i="31"/>
  <c r="K1354" i="31"/>
  <c r="D1354" i="31"/>
  <c r="K1353" i="31"/>
  <c r="D1353" i="31"/>
  <c r="K1352" i="31"/>
  <c r="D1352" i="31"/>
  <c r="K1351" i="31"/>
  <c r="D1351" i="31"/>
  <c r="K1350" i="31"/>
  <c r="D1350" i="31"/>
  <c r="K1349" i="31"/>
  <c r="D1349" i="31"/>
  <c r="K1348" i="31"/>
  <c r="D1348" i="31"/>
  <c r="L1342" i="31"/>
  <c r="E1342" i="31"/>
  <c r="L1337" i="31"/>
  <c r="E1337" i="31"/>
  <c r="J1335" i="31"/>
  <c r="C1335" i="31"/>
  <c r="L1333" i="31"/>
  <c r="E1333" i="31"/>
  <c r="L1332" i="31"/>
  <c r="K1332" i="31"/>
  <c r="E1332" i="31"/>
  <c r="D1332" i="31"/>
  <c r="M1326" i="31"/>
  <c r="K1326" i="31"/>
  <c r="F1326" i="31"/>
  <c r="D1326" i="31"/>
  <c r="K1323" i="31"/>
  <c r="D1323" i="31"/>
  <c r="K1322" i="31"/>
  <c r="D1322" i="31"/>
  <c r="K1321" i="31"/>
  <c r="D1321" i="31"/>
  <c r="K1320" i="31"/>
  <c r="D1320" i="31"/>
  <c r="K1319" i="31"/>
  <c r="D1319" i="31"/>
  <c r="K1318" i="31"/>
  <c r="D1318" i="31"/>
  <c r="K1317" i="31"/>
  <c r="D1317" i="31"/>
  <c r="L1311" i="31"/>
  <c r="E1311" i="31"/>
  <c r="L1306" i="31"/>
  <c r="E1306" i="31"/>
  <c r="J1304" i="31"/>
  <c r="C1304" i="31"/>
  <c r="L1302" i="31"/>
  <c r="E1302" i="31"/>
  <c r="L1301" i="31"/>
  <c r="K1301" i="31"/>
  <c r="E1301" i="31"/>
  <c r="D1301" i="31"/>
  <c r="M1295" i="31"/>
  <c r="K1295" i="31"/>
  <c r="F1295" i="31"/>
  <c r="D1295" i="31"/>
  <c r="K1292" i="31"/>
  <c r="D1292" i="31"/>
  <c r="K1291" i="31"/>
  <c r="D1291" i="31"/>
  <c r="K1290" i="31"/>
  <c r="D1290" i="31"/>
  <c r="K1289" i="31"/>
  <c r="D1289" i="31"/>
  <c r="K1288" i="31"/>
  <c r="D1288" i="31"/>
  <c r="K1287" i="31"/>
  <c r="D1287" i="31"/>
  <c r="K1286" i="31"/>
  <c r="D1286" i="31"/>
  <c r="L1280" i="31"/>
  <c r="E1280" i="31"/>
  <c r="L1275" i="31"/>
  <c r="E1275" i="31"/>
  <c r="J1273" i="31"/>
  <c r="C1273" i="31"/>
  <c r="L1271" i="31"/>
  <c r="E1271" i="31"/>
  <c r="L1270" i="31"/>
  <c r="K1270" i="31"/>
  <c r="E1270" i="31"/>
  <c r="D1270" i="31"/>
  <c r="M1264" i="31"/>
  <c r="K1264" i="31"/>
  <c r="F1264" i="31"/>
  <c r="D1264" i="31"/>
  <c r="K1261" i="31"/>
  <c r="D1261" i="31"/>
  <c r="K1260" i="31"/>
  <c r="D1260" i="31"/>
  <c r="K1259" i="31"/>
  <c r="D1259" i="31"/>
  <c r="K1258" i="31"/>
  <c r="D1258" i="31"/>
  <c r="K1257" i="31"/>
  <c r="D1257" i="31"/>
  <c r="K1256" i="31"/>
  <c r="D1256" i="31"/>
  <c r="K1255" i="31"/>
  <c r="D1255" i="31"/>
  <c r="L1249" i="31"/>
  <c r="E1249" i="31"/>
  <c r="L1244" i="31"/>
  <c r="E1244" i="31"/>
  <c r="J1242" i="31"/>
  <c r="C1242" i="31"/>
  <c r="L1240" i="31"/>
  <c r="E1240" i="31"/>
  <c r="L1239" i="31"/>
  <c r="K1239" i="31"/>
  <c r="E1239" i="31"/>
  <c r="D1239" i="31"/>
  <c r="M1233" i="31"/>
  <c r="K1233" i="31"/>
  <c r="F1233" i="31"/>
  <c r="D1233" i="31"/>
  <c r="K1230" i="31"/>
  <c r="D1230" i="31"/>
  <c r="K1229" i="31"/>
  <c r="D1229" i="31"/>
  <c r="K1228" i="31"/>
  <c r="D1228" i="31"/>
  <c r="K1227" i="31"/>
  <c r="D1227" i="31"/>
  <c r="K1226" i="31"/>
  <c r="D1226" i="31"/>
  <c r="K1225" i="31"/>
  <c r="D1225" i="31"/>
  <c r="K1224" i="31"/>
  <c r="D1224" i="31"/>
  <c r="L1218" i="31"/>
  <c r="E1218" i="31"/>
  <c r="L1213" i="31"/>
  <c r="E1213" i="31"/>
  <c r="J1211" i="31"/>
  <c r="C1211" i="31"/>
  <c r="L1209" i="31"/>
  <c r="E1209" i="31"/>
  <c r="L1208" i="31"/>
  <c r="K1208" i="31"/>
  <c r="E1208" i="31"/>
  <c r="D1208" i="31"/>
  <c r="M1202" i="31"/>
  <c r="K1202" i="31"/>
  <c r="F1202" i="31"/>
  <c r="D1202" i="31"/>
  <c r="K1199" i="31"/>
  <c r="D1199" i="31"/>
  <c r="K1198" i="31"/>
  <c r="D1198" i="31"/>
  <c r="K1197" i="31"/>
  <c r="D1197" i="31"/>
  <c r="K1196" i="31"/>
  <c r="D1196" i="31"/>
  <c r="K1195" i="31"/>
  <c r="D1195" i="31"/>
  <c r="K1194" i="31"/>
  <c r="D1194" i="31"/>
  <c r="K1193" i="31"/>
  <c r="D1193" i="31"/>
  <c r="L1187" i="31"/>
  <c r="E1187" i="31"/>
  <c r="L1182" i="31"/>
  <c r="E1182" i="31"/>
  <c r="J1180" i="31"/>
  <c r="C1180" i="31"/>
  <c r="L1178" i="31"/>
  <c r="E1178" i="31"/>
  <c r="L1177" i="31"/>
  <c r="K1177" i="31"/>
  <c r="E1177" i="31"/>
  <c r="D1177" i="31"/>
  <c r="M1171" i="31"/>
  <c r="K1171" i="31"/>
  <c r="F1171" i="31"/>
  <c r="D1171" i="31"/>
  <c r="K1168" i="31"/>
  <c r="D1168" i="31"/>
  <c r="K1167" i="31"/>
  <c r="D1167" i="31"/>
  <c r="K1166" i="31"/>
  <c r="D1166" i="31"/>
  <c r="K1165" i="31"/>
  <c r="D1165" i="31"/>
  <c r="K1164" i="31"/>
  <c r="D1164" i="31"/>
  <c r="K1163" i="31"/>
  <c r="D1163" i="31"/>
  <c r="K1162" i="31"/>
  <c r="D1162" i="31"/>
  <c r="L1156" i="31"/>
  <c r="E1156" i="31"/>
  <c r="L1151" i="31"/>
  <c r="E1151" i="31"/>
  <c r="J1149" i="31"/>
  <c r="C1149" i="31"/>
  <c r="L1147" i="31"/>
  <c r="E1147" i="31"/>
  <c r="L1146" i="31"/>
  <c r="K1146" i="31"/>
  <c r="E1146" i="31"/>
  <c r="D1146" i="31"/>
  <c r="M1140" i="31"/>
  <c r="K1140" i="31"/>
  <c r="F1140" i="31"/>
  <c r="D1140" i="31"/>
  <c r="K1137" i="31"/>
  <c r="D1137" i="31"/>
  <c r="K1136" i="31"/>
  <c r="D1136" i="31"/>
  <c r="K1135" i="31"/>
  <c r="D1135" i="31"/>
  <c r="K1134" i="31"/>
  <c r="D1134" i="31"/>
  <c r="K1133" i="31"/>
  <c r="D1133" i="31"/>
  <c r="K1132" i="31"/>
  <c r="D1132" i="31"/>
  <c r="K1131" i="31"/>
  <c r="D1131" i="31"/>
  <c r="L1125" i="31"/>
  <c r="E1125" i="31"/>
  <c r="L1120" i="31"/>
  <c r="E1120" i="31"/>
  <c r="J1118" i="31"/>
  <c r="C1118" i="31"/>
  <c r="L1116" i="31"/>
  <c r="E1116" i="31"/>
  <c r="L1115" i="31"/>
  <c r="K1115" i="31"/>
  <c r="E1115" i="31"/>
  <c r="D1115" i="31"/>
  <c r="M1109" i="31"/>
  <c r="K1109" i="31"/>
  <c r="F1109" i="31"/>
  <c r="D1109" i="31"/>
  <c r="K1106" i="31"/>
  <c r="D1106" i="31"/>
  <c r="K1105" i="31"/>
  <c r="D1105" i="31"/>
  <c r="K1104" i="31"/>
  <c r="D1104" i="31"/>
  <c r="K1103" i="31"/>
  <c r="D1103" i="31"/>
  <c r="K1102" i="31"/>
  <c r="D1102" i="31"/>
  <c r="K1101" i="31"/>
  <c r="D1101" i="31"/>
  <c r="K1100" i="31"/>
  <c r="D1100" i="31"/>
  <c r="L1094" i="31"/>
  <c r="E1094" i="31"/>
  <c r="L1089" i="31"/>
  <c r="E1089" i="31"/>
  <c r="J1087" i="31"/>
  <c r="C1087" i="31"/>
  <c r="L1085" i="31"/>
  <c r="E1085" i="31"/>
  <c r="L1084" i="31"/>
  <c r="K1084" i="31"/>
  <c r="E1084" i="31"/>
  <c r="D1084" i="31"/>
  <c r="M1078" i="31"/>
  <c r="K1078" i="31"/>
  <c r="F1078" i="31"/>
  <c r="D1078" i="31"/>
  <c r="K1075" i="31"/>
  <c r="D1075" i="31"/>
  <c r="K1074" i="31"/>
  <c r="D1074" i="31"/>
  <c r="K1073" i="31"/>
  <c r="D1073" i="31"/>
  <c r="K1072" i="31"/>
  <c r="D1072" i="31"/>
  <c r="K1071" i="31"/>
  <c r="D1071" i="31"/>
  <c r="K1070" i="31"/>
  <c r="D1070" i="31"/>
  <c r="K1069" i="31"/>
  <c r="D1069" i="31"/>
  <c r="L1063" i="31"/>
  <c r="E1063" i="31"/>
  <c r="L1058" i="31"/>
  <c r="E1058" i="31"/>
  <c r="J1056" i="31"/>
  <c r="C1056" i="31"/>
  <c r="L1054" i="31"/>
  <c r="E1054" i="31"/>
  <c r="L1053" i="31"/>
  <c r="K1053" i="31"/>
  <c r="E1053" i="31"/>
  <c r="D1053" i="31"/>
  <c r="M1047" i="31"/>
  <c r="K1047" i="31"/>
  <c r="F1047" i="31"/>
  <c r="D1047" i="31"/>
  <c r="K1044" i="31"/>
  <c r="D1044" i="31"/>
  <c r="K1043" i="31"/>
  <c r="D1043" i="31"/>
  <c r="K1042" i="31"/>
  <c r="D1042" i="31"/>
  <c r="K1041" i="31"/>
  <c r="D1041" i="31"/>
  <c r="K1040" i="31"/>
  <c r="D1040" i="31"/>
  <c r="K1039" i="31"/>
  <c r="D1039" i="31"/>
  <c r="K1038" i="31"/>
  <c r="D1038" i="31"/>
  <c r="L1032" i="31"/>
  <c r="E1032" i="31"/>
  <c r="L1027" i="31"/>
  <c r="E1027" i="31"/>
  <c r="J1025" i="31"/>
  <c r="C1025" i="31"/>
  <c r="L1023" i="31"/>
  <c r="E1023" i="31"/>
  <c r="L1022" i="31"/>
  <c r="K1022" i="31"/>
  <c r="E1022" i="31"/>
  <c r="D1022" i="31"/>
  <c r="M1016" i="31"/>
  <c r="K1016" i="31"/>
  <c r="F1016" i="31"/>
  <c r="D1016" i="31"/>
  <c r="K1013" i="31"/>
  <c r="D1013" i="31"/>
  <c r="K1012" i="31"/>
  <c r="D1012" i="31"/>
  <c r="K1011" i="31"/>
  <c r="D1011" i="31"/>
  <c r="K1010" i="31"/>
  <c r="D1010" i="31"/>
  <c r="K1009" i="31"/>
  <c r="D1009" i="31"/>
  <c r="K1008" i="31"/>
  <c r="D1008" i="31"/>
  <c r="K1007" i="31"/>
  <c r="D1007" i="31"/>
  <c r="L1001" i="31"/>
  <c r="E1001" i="31"/>
  <c r="L996" i="31"/>
  <c r="E996" i="31"/>
  <c r="J994" i="31"/>
  <c r="C994" i="31"/>
  <c r="L992" i="31"/>
  <c r="E992" i="31"/>
  <c r="L991" i="31"/>
  <c r="K991" i="31"/>
  <c r="E991" i="31"/>
  <c r="D991" i="31"/>
  <c r="M985" i="31"/>
  <c r="K985" i="31"/>
  <c r="F985" i="31"/>
  <c r="D985" i="31"/>
  <c r="K982" i="31"/>
  <c r="D982" i="31"/>
  <c r="K981" i="31"/>
  <c r="D981" i="31"/>
  <c r="K980" i="31"/>
  <c r="D980" i="31"/>
  <c r="K979" i="31"/>
  <c r="D979" i="31"/>
  <c r="K978" i="31"/>
  <c r="D978" i="31"/>
  <c r="K977" i="31"/>
  <c r="D977" i="31"/>
  <c r="K976" i="31"/>
  <c r="D976" i="31"/>
  <c r="L970" i="31"/>
  <c r="E970" i="31"/>
  <c r="L965" i="31"/>
  <c r="E965" i="31"/>
  <c r="J963" i="31"/>
  <c r="C963" i="31"/>
  <c r="L961" i="31"/>
  <c r="E961" i="31"/>
  <c r="L960" i="31"/>
  <c r="K960" i="31"/>
  <c r="E960" i="31"/>
  <c r="D960" i="31"/>
  <c r="M954" i="31"/>
  <c r="K954" i="31"/>
  <c r="F954" i="31"/>
  <c r="D954" i="31"/>
  <c r="K951" i="31"/>
  <c r="D951" i="31"/>
  <c r="K950" i="31"/>
  <c r="D950" i="31"/>
  <c r="K949" i="31"/>
  <c r="D949" i="31"/>
  <c r="K948" i="31"/>
  <c r="D948" i="31"/>
  <c r="K947" i="31"/>
  <c r="D947" i="31"/>
  <c r="K946" i="31"/>
  <c r="D946" i="31"/>
  <c r="K945" i="31"/>
  <c r="D945" i="31"/>
  <c r="L939" i="31"/>
  <c r="E939" i="31"/>
  <c r="L934" i="31"/>
  <c r="E934" i="31"/>
  <c r="J932" i="31"/>
  <c r="C932" i="31"/>
  <c r="L930" i="31"/>
  <c r="E930" i="31"/>
  <c r="L929" i="31"/>
  <c r="K929" i="31"/>
  <c r="E929" i="31"/>
  <c r="D929" i="31"/>
  <c r="M923" i="31"/>
  <c r="K923" i="31"/>
  <c r="F923" i="31"/>
  <c r="D923" i="31"/>
  <c r="K920" i="31"/>
  <c r="D920" i="31"/>
  <c r="K919" i="31"/>
  <c r="D919" i="31"/>
  <c r="K918" i="31"/>
  <c r="D918" i="31"/>
  <c r="K917" i="31"/>
  <c r="D917" i="31"/>
  <c r="K916" i="31"/>
  <c r="D916" i="31"/>
  <c r="K915" i="31"/>
  <c r="D915" i="31"/>
  <c r="K914" i="31"/>
  <c r="D914" i="31"/>
  <c r="L908" i="31"/>
  <c r="E908" i="31"/>
  <c r="L903" i="31"/>
  <c r="E903" i="31"/>
  <c r="J901" i="31"/>
  <c r="C901" i="31"/>
  <c r="L899" i="31"/>
  <c r="E899" i="31"/>
  <c r="L898" i="31"/>
  <c r="K898" i="31"/>
  <c r="E898" i="31"/>
  <c r="D898" i="31"/>
  <c r="M892" i="31"/>
  <c r="K892" i="31"/>
  <c r="F892" i="31"/>
  <c r="D892" i="31"/>
  <c r="K889" i="31"/>
  <c r="D889" i="31"/>
  <c r="K888" i="31"/>
  <c r="D888" i="31"/>
  <c r="K887" i="31"/>
  <c r="D887" i="31"/>
  <c r="K886" i="31"/>
  <c r="D886" i="31"/>
  <c r="K885" i="31"/>
  <c r="D885" i="31"/>
  <c r="K884" i="31"/>
  <c r="D884" i="31"/>
  <c r="K883" i="31"/>
  <c r="D883" i="31"/>
  <c r="L877" i="31"/>
  <c r="E877" i="31"/>
  <c r="L872" i="31"/>
  <c r="E872" i="31"/>
  <c r="J870" i="31"/>
  <c r="C870" i="31"/>
  <c r="L868" i="31"/>
  <c r="E868" i="31"/>
  <c r="L867" i="31"/>
  <c r="K867" i="31"/>
  <c r="E867" i="31"/>
  <c r="D867" i="31"/>
  <c r="M861" i="31"/>
  <c r="K861" i="31"/>
  <c r="F861" i="31"/>
  <c r="D861" i="31"/>
  <c r="K858" i="31"/>
  <c r="D858" i="31"/>
  <c r="K857" i="31"/>
  <c r="D857" i="31"/>
  <c r="K856" i="31"/>
  <c r="D856" i="31"/>
  <c r="K855" i="31"/>
  <c r="D855" i="31"/>
  <c r="K854" i="31"/>
  <c r="D854" i="31"/>
  <c r="K853" i="31"/>
  <c r="D853" i="31"/>
  <c r="K852" i="31"/>
  <c r="D852" i="31"/>
  <c r="L846" i="31"/>
  <c r="E846" i="31"/>
  <c r="L841" i="31"/>
  <c r="E841" i="31"/>
  <c r="J839" i="31"/>
  <c r="C839" i="31"/>
  <c r="L837" i="31"/>
  <c r="E837" i="31"/>
  <c r="L836" i="31"/>
  <c r="K836" i="31"/>
  <c r="E836" i="31"/>
  <c r="D836" i="31"/>
  <c r="M830" i="31"/>
  <c r="K830" i="31"/>
  <c r="F830" i="31"/>
  <c r="D830" i="31"/>
  <c r="K827" i="31"/>
  <c r="D827" i="31"/>
  <c r="K826" i="31"/>
  <c r="D826" i="31"/>
  <c r="K825" i="31"/>
  <c r="D825" i="31"/>
  <c r="K824" i="31"/>
  <c r="D824" i="31"/>
  <c r="K823" i="31"/>
  <c r="D823" i="31"/>
  <c r="K822" i="31"/>
  <c r="D822" i="31"/>
  <c r="K821" i="31"/>
  <c r="D821" i="31"/>
  <c r="L815" i="31"/>
  <c r="E815" i="31"/>
  <c r="L810" i="31"/>
  <c r="E810" i="31"/>
  <c r="J808" i="31"/>
  <c r="C808" i="31"/>
  <c r="L806" i="31"/>
  <c r="E806" i="31"/>
  <c r="L805" i="31"/>
  <c r="K805" i="31"/>
  <c r="E805" i="31"/>
  <c r="D805" i="31"/>
  <c r="M799" i="31"/>
  <c r="K799" i="31"/>
  <c r="F799" i="31"/>
  <c r="D799" i="31"/>
  <c r="K796" i="31"/>
  <c r="D796" i="31"/>
  <c r="K795" i="31"/>
  <c r="D795" i="31"/>
  <c r="K794" i="31"/>
  <c r="D794" i="31"/>
  <c r="K793" i="31"/>
  <c r="D793" i="31"/>
  <c r="K792" i="31"/>
  <c r="D792" i="31"/>
  <c r="K791" i="31"/>
  <c r="D791" i="31"/>
  <c r="K790" i="31"/>
  <c r="D790" i="31"/>
  <c r="L784" i="31"/>
  <c r="E784" i="31"/>
  <c r="L779" i="31"/>
  <c r="E779" i="31"/>
  <c r="J777" i="31"/>
  <c r="C777" i="31"/>
  <c r="EF56" i="1"/>
  <c r="L769" i="31"/>
  <c r="CN56" i="3"/>
  <c r="CP56" i="3"/>
  <c r="CR56" i="3"/>
  <c r="CT56" i="3"/>
  <c r="CV56" i="3"/>
  <c r="CX56" i="3"/>
  <c r="CZ56" i="3"/>
  <c r="DB56" i="3"/>
  <c r="DD56" i="3"/>
  <c r="DF56" i="3"/>
  <c r="N768" i="31"/>
  <c r="CM56" i="3"/>
  <c r="CO56" i="3"/>
  <c r="CQ56" i="3"/>
  <c r="CS56" i="3"/>
  <c r="CU56" i="3"/>
  <c r="CW56" i="3"/>
  <c r="CY56" i="3"/>
  <c r="DA56" i="3"/>
  <c r="DC56" i="3"/>
  <c r="DE56" i="3"/>
  <c r="L768" i="31"/>
  <c r="L767" i="31"/>
  <c r="N766" i="31"/>
  <c r="M766" i="31"/>
  <c r="L766" i="31"/>
  <c r="CU56" i="1"/>
  <c r="DU56" i="1"/>
  <c r="N765" i="31"/>
  <c r="DT56" i="1"/>
  <c r="M765" i="31"/>
  <c r="DS56" i="1"/>
  <c r="L765" i="31"/>
  <c r="CK56" i="1"/>
  <c r="DR56" i="1"/>
  <c r="N764" i="31"/>
  <c r="DQ56" i="1"/>
  <c r="M764" i="31"/>
  <c r="DP56" i="1"/>
  <c r="L764" i="31"/>
  <c r="CA56" i="1"/>
  <c r="CB56" i="1"/>
  <c r="CE56" i="1"/>
  <c r="DO56" i="1"/>
  <c r="N763" i="31"/>
  <c r="DN56" i="1"/>
  <c r="M763" i="31"/>
  <c r="DM56" i="1"/>
  <c r="L763" i="31"/>
  <c r="N762" i="31"/>
  <c r="M762" i="31"/>
  <c r="L762" i="31"/>
  <c r="N761" i="31"/>
  <c r="M761" i="31"/>
  <c r="L761" i="31"/>
  <c r="DF56" i="1"/>
  <c r="N760" i="31"/>
  <c r="M760" i="31"/>
  <c r="L760" i="31"/>
  <c r="DC56" i="1"/>
  <c r="N759" i="31"/>
  <c r="M759" i="31"/>
  <c r="L759" i="31"/>
  <c r="B56" i="23"/>
  <c r="T56" i="23"/>
  <c r="C56" i="23"/>
  <c r="H56" i="3"/>
  <c r="G56" i="1"/>
  <c r="L757" i="31"/>
  <c r="F56" i="1"/>
  <c r="L756" i="31"/>
  <c r="L755" i="31"/>
  <c r="E56" i="1"/>
  <c r="L754" i="31"/>
  <c r="B56" i="1"/>
  <c r="L752" i="31"/>
  <c r="J56" i="1"/>
  <c r="L751" i="31"/>
  <c r="L750" i="31"/>
  <c r="H56" i="1"/>
  <c r="L749" i="31"/>
  <c r="EF55" i="1"/>
  <c r="E769" i="31"/>
  <c r="CN55" i="3"/>
  <c r="CP55" i="3"/>
  <c r="CR55" i="3"/>
  <c r="CT55" i="3"/>
  <c r="CV55" i="3"/>
  <c r="CX55" i="3"/>
  <c r="CZ55" i="3"/>
  <c r="DB55" i="3"/>
  <c r="DD55" i="3"/>
  <c r="DF55" i="3"/>
  <c r="G768" i="31"/>
  <c r="CM55" i="3"/>
  <c r="CO55" i="3"/>
  <c r="CQ55" i="3"/>
  <c r="CS55" i="3"/>
  <c r="CU55" i="3"/>
  <c r="CW55" i="3"/>
  <c r="CY55" i="3"/>
  <c r="DA55" i="3"/>
  <c r="DC55" i="3"/>
  <c r="DE55" i="3"/>
  <c r="E768" i="31"/>
  <c r="E767" i="31"/>
  <c r="G766" i="31"/>
  <c r="F766" i="31"/>
  <c r="E766" i="31"/>
  <c r="CU55" i="1"/>
  <c r="DU55" i="1"/>
  <c r="G765" i="31"/>
  <c r="DT55" i="1"/>
  <c r="F765" i="31"/>
  <c r="DS55" i="1"/>
  <c r="E765" i="31"/>
  <c r="CK55" i="1"/>
  <c r="DR55" i="1"/>
  <c r="G764" i="31"/>
  <c r="DQ55" i="1"/>
  <c r="F764" i="31"/>
  <c r="DP55" i="1"/>
  <c r="E764" i="31"/>
  <c r="CA55" i="1"/>
  <c r="CB55" i="1"/>
  <c r="CE55" i="1"/>
  <c r="DO55" i="1"/>
  <c r="G763" i="31"/>
  <c r="DN55" i="1"/>
  <c r="F763" i="31"/>
  <c r="DM55" i="1"/>
  <c r="E763" i="31"/>
  <c r="G762" i="31"/>
  <c r="F762" i="31"/>
  <c r="E762" i="31"/>
  <c r="G761" i="31"/>
  <c r="F761" i="31"/>
  <c r="E761" i="31"/>
  <c r="DF55" i="1"/>
  <c r="G760" i="31"/>
  <c r="F760" i="31"/>
  <c r="E760" i="31"/>
  <c r="DC55" i="1"/>
  <c r="G759" i="31"/>
  <c r="F759" i="31"/>
  <c r="E759" i="31"/>
  <c r="B55" i="23"/>
  <c r="T55" i="23"/>
  <c r="C55" i="23"/>
  <c r="H55" i="3"/>
  <c r="G55" i="1"/>
  <c r="E757" i="31"/>
  <c r="F55" i="1"/>
  <c r="E756" i="31"/>
  <c r="E755" i="31"/>
  <c r="E55" i="1"/>
  <c r="E754" i="31"/>
  <c r="B55" i="1"/>
  <c r="E752" i="31"/>
  <c r="J55" i="1"/>
  <c r="E751" i="31"/>
  <c r="E750" i="31"/>
  <c r="H55" i="1"/>
  <c r="E749" i="31"/>
  <c r="EF54" i="1"/>
  <c r="L738" i="31"/>
  <c r="CN54" i="3"/>
  <c r="CP54" i="3"/>
  <c r="CR54" i="3"/>
  <c r="CT54" i="3"/>
  <c r="CV54" i="3"/>
  <c r="CX54" i="3"/>
  <c r="CZ54" i="3"/>
  <c r="DB54" i="3"/>
  <c r="DD54" i="3"/>
  <c r="DF54" i="3"/>
  <c r="N737" i="31"/>
  <c r="CM54" i="3"/>
  <c r="CO54" i="3"/>
  <c r="CQ54" i="3"/>
  <c r="CS54" i="3"/>
  <c r="CU54" i="3"/>
  <c r="CW54" i="3"/>
  <c r="CY54" i="3"/>
  <c r="DA54" i="3"/>
  <c r="DC54" i="3"/>
  <c r="DE54" i="3"/>
  <c r="L737" i="31"/>
  <c r="L736" i="31"/>
  <c r="N735" i="31"/>
  <c r="M735" i="31"/>
  <c r="L735" i="31"/>
  <c r="CU54" i="1"/>
  <c r="DU54" i="1"/>
  <c r="N734" i="31"/>
  <c r="DT54" i="1"/>
  <c r="M734" i="31"/>
  <c r="DS54" i="1"/>
  <c r="L734" i="31"/>
  <c r="CK54" i="1"/>
  <c r="DR54" i="1"/>
  <c r="N733" i="31"/>
  <c r="DQ54" i="1"/>
  <c r="M733" i="31"/>
  <c r="DP54" i="1"/>
  <c r="L733" i="31"/>
  <c r="CA54" i="1"/>
  <c r="CB54" i="1"/>
  <c r="CE54" i="1"/>
  <c r="DO54" i="1"/>
  <c r="N732" i="31"/>
  <c r="DN54" i="1"/>
  <c r="M732" i="31"/>
  <c r="DM54" i="1"/>
  <c r="L732" i="31"/>
  <c r="N731" i="31"/>
  <c r="M731" i="31"/>
  <c r="L731" i="31"/>
  <c r="N730" i="31"/>
  <c r="M730" i="31"/>
  <c r="L730" i="31"/>
  <c r="DF54" i="1"/>
  <c r="N729" i="31"/>
  <c r="M729" i="31"/>
  <c r="L729" i="31"/>
  <c r="DC54" i="1"/>
  <c r="N728" i="31"/>
  <c r="M728" i="31"/>
  <c r="L728" i="31"/>
  <c r="B54" i="23"/>
  <c r="T54" i="23"/>
  <c r="C54" i="23"/>
  <c r="H54" i="3"/>
  <c r="G54" i="1"/>
  <c r="L726" i="31"/>
  <c r="F54" i="1"/>
  <c r="L725" i="31"/>
  <c r="L724" i="31"/>
  <c r="E54" i="1"/>
  <c r="L723" i="31"/>
  <c r="B54" i="1"/>
  <c r="L721" i="31"/>
  <c r="J54" i="1"/>
  <c r="L720" i="31"/>
  <c r="L719" i="31"/>
  <c r="H54" i="1"/>
  <c r="L718" i="31"/>
  <c r="EF53" i="1"/>
  <c r="E738" i="31"/>
  <c r="CN53" i="3"/>
  <c r="CP53" i="3"/>
  <c r="CR53" i="3"/>
  <c r="CT53" i="3"/>
  <c r="CV53" i="3"/>
  <c r="CX53" i="3"/>
  <c r="CZ53" i="3"/>
  <c r="DB53" i="3"/>
  <c r="DD53" i="3"/>
  <c r="DF53" i="3"/>
  <c r="G737" i="31"/>
  <c r="CM53" i="3"/>
  <c r="CO53" i="3"/>
  <c r="CQ53" i="3"/>
  <c r="CS53" i="3"/>
  <c r="CU53" i="3"/>
  <c r="CW53" i="3"/>
  <c r="CY53" i="3"/>
  <c r="DA53" i="3"/>
  <c r="DC53" i="3"/>
  <c r="DE53" i="3"/>
  <c r="E737" i="31"/>
  <c r="E736" i="31"/>
  <c r="G735" i="31"/>
  <c r="F735" i="31"/>
  <c r="E735" i="31"/>
  <c r="CU53" i="1"/>
  <c r="DU53" i="1"/>
  <c r="G734" i="31"/>
  <c r="DT53" i="1"/>
  <c r="F734" i="31"/>
  <c r="DS53" i="1"/>
  <c r="E734" i="31"/>
  <c r="CK53" i="1"/>
  <c r="DR53" i="1"/>
  <c r="G733" i="31"/>
  <c r="DQ53" i="1"/>
  <c r="F733" i="31"/>
  <c r="DP53" i="1"/>
  <c r="E733" i="31"/>
  <c r="CA53" i="1"/>
  <c r="CB53" i="1"/>
  <c r="CE53" i="1"/>
  <c r="DO53" i="1"/>
  <c r="G732" i="31"/>
  <c r="DN53" i="1"/>
  <c r="F732" i="31"/>
  <c r="DM53" i="1"/>
  <c r="E732" i="31"/>
  <c r="G731" i="31"/>
  <c r="F731" i="31"/>
  <c r="E731" i="31"/>
  <c r="G730" i="31"/>
  <c r="F730" i="31"/>
  <c r="E730" i="31"/>
  <c r="DF53" i="1"/>
  <c r="G729" i="31"/>
  <c r="F729" i="31"/>
  <c r="E729" i="31"/>
  <c r="DC53" i="1"/>
  <c r="G728" i="31"/>
  <c r="F728" i="31"/>
  <c r="E728" i="31"/>
  <c r="B53" i="23"/>
  <c r="T53" i="23"/>
  <c r="C53" i="23"/>
  <c r="H53" i="3"/>
  <c r="G53" i="1"/>
  <c r="E726" i="31"/>
  <c r="F53" i="1"/>
  <c r="E725" i="31"/>
  <c r="E724" i="31"/>
  <c r="E53" i="1"/>
  <c r="E723" i="31"/>
  <c r="B53" i="1"/>
  <c r="E721" i="31"/>
  <c r="J53" i="1"/>
  <c r="E720" i="31"/>
  <c r="E719" i="31"/>
  <c r="H53" i="1"/>
  <c r="E718" i="31"/>
  <c r="EF52" i="1"/>
  <c r="L707" i="31"/>
  <c r="CN52" i="3"/>
  <c r="CP52" i="3"/>
  <c r="CR52" i="3"/>
  <c r="CT52" i="3"/>
  <c r="CV52" i="3"/>
  <c r="CX52" i="3"/>
  <c r="CZ52" i="3"/>
  <c r="DB52" i="3"/>
  <c r="DD52" i="3"/>
  <c r="DF52" i="3"/>
  <c r="N706" i="31"/>
  <c r="CM52" i="3"/>
  <c r="CO52" i="3"/>
  <c r="CQ52" i="3"/>
  <c r="CS52" i="3"/>
  <c r="CU52" i="3"/>
  <c r="CW52" i="3"/>
  <c r="CY52" i="3"/>
  <c r="DA52" i="3"/>
  <c r="DC52" i="3"/>
  <c r="DE52" i="3"/>
  <c r="L706" i="31"/>
  <c r="L705" i="31"/>
  <c r="N704" i="31"/>
  <c r="M704" i="31"/>
  <c r="L704" i="31"/>
  <c r="CU52" i="1"/>
  <c r="DU52" i="1"/>
  <c r="N703" i="31"/>
  <c r="DT52" i="1"/>
  <c r="M703" i="31"/>
  <c r="DS52" i="1"/>
  <c r="L703" i="31"/>
  <c r="CK52" i="1"/>
  <c r="DR52" i="1"/>
  <c r="N702" i="31"/>
  <c r="DQ52" i="1"/>
  <c r="M702" i="31"/>
  <c r="DP52" i="1"/>
  <c r="L702" i="31"/>
  <c r="CA52" i="1"/>
  <c r="CB52" i="1"/>
  <c r="CE52" i="1"/>
  <c r="DO52" i="1"/>
  <c r="N701" i="31"/>
  <c r="DN52" i="1"/>
  <c r="M701" i="31"/>
  <c r="DM52" i="1"/>
  <c r="L701" i="31"/>
  <c r="N700" i="31"/>
  <c r="M700" i="31"/>
  <c r="L700" i="31"/>
  <c r="N699" i="31"/>
  <c r="M699" i="31"/>
  <c r="L699" i="31"/>
  <c r="DF52" i="1"/>
  <c r="N698" i="31"/>
  <c r="M698" i="31"/>
  <c r="L698" i="31"/>
  <c r="DC52" i="1"/>
  <c r="N697" i="31"/>
  <c r="M697" i="31"/>
  <c r="L697" i="31"/>
  <c r="B52" i="23"/>
  <c r="T52" i="23"/>
  <c r="C52" i="23"/>
  <c r="H52" i="3"/>
  <c r="G52" i="1"/>
  <c r="L695" i="31"/>
  <c r="F52" i="1"/>
  <c r="L694" i="31"/>
  <c r="L693" i="31"/>
  <c r="E52" i="1"/>
  <c r="L692" i="31"/>
  <c r="B52" i="1"/>
  <c r="L690" i="31"/>
  <c r="J52" i="1"/>
  <c r="L689" i="31"/>
  <c r="L688" i="31"/>
  <c r="H52" i="1"/>
  <c r="L687" i="31"/>
  <c r="EF51" i="1"/>
  <c r="E707" i="31"/>
  <c r="CN51" i="3"/>
  <c r="CP51" i="3"/>
  <c r="CR51" i="3"/>
  <c r="CT51" i="3"/>
  <c r="CV51" i="3"/>
  <c r="CX51" i="3"/>
  <c r="CZ51" i="3"/>
  <c r="DB51" i="3"/>
  <c r="DD51" i="3"/>
  <c r="DF51" i="3"/>
  <c r="G706" i="31"/>
  <c r="CM51" i="3"/>
  <c r="CO51" i="3"/>
  <c r="CQ51" i="3"/>
  <c r="CS51" i="3"/>
  <c r="CU51" i="3"/>
  <c r="CW51" i="3"/>
  <c r="CY51" i="3"/>
  <c r="DA51" i="3"/>
  <c r="DC51" i="3"/>
  <c r="DE51" i="3"/>
  <c r="E706" i="31"/>
  <c r="E705" i="31"/>
  <c r="G704" i="31"/>
  <c r="F704" i="31"/>
  <c r="E704" i="31"/>
  <c r="CU51" i="1"/>
  <c r="DU51" i="1"/>
  <c r="G703" i="31"/>
  <c r="DT51" i="1"/>
  <c r="F703" i="31"/>
  <c r="DS51" i="1"/>
  <c r="E703" i="31"/>
  <c r="CK51" i="1"/>
  <c r="DR51" i="1"/>
  <c r="G702" i="31"/>
  <c r="DQ51" i="1"/>
  <c r="F702" i="31"/>
  <c r="DP51" i="1"/>
  <c r="E702" i="31"/>
  <c r="CA51" i="1"/>
  <c r="CB51" i="1"/>
  <c r="CE51" i="1"/>
  <c r="DO51" i="1"/>
  <c r="G701" i="31"/>
  <c r="DN51" i="1"/>
  <c r="F701" i="31"/>
  <c r="DM51" i="1"/>
  <c r="E701" i="31"/>
  <c r="G700" i="31"/>
  <c r="F700" i="31"/>
  <c r="E700" i="31"/>
  <c r="G699" i="31"/>
  <c r="F699" i="31"/>
  <c r="E699" i="31"/>
  <c r="DF51" i="1"/>
  <c r="G698" i="31"/>
  <c r="F698" i="31"/>
  <c r="E698" i="31"/>
  <c r="DC51" i="1"/>
  <c r="G697" i="31"/>
  <c r="F697" i="31"/>
  <c r="E697" i="31"/>
  <c r="B51" i="23"/>
  <c r="T51" i="23"/>
  <c r="C51" i="23"/>
  <c r="H51" i="3"/>
  <c r="G51" i="1"/>
  <c r="E695" i="31"/>
  <c r="F51" i="1"/>
  <c r="E694" i="31"/>
  <c r="E693" i="31"/>
  <c r="E51" i="1"/>
  <c r="E692" i="31"/>
  <c r="B51" i="1"/>
  <c r="E690" i="31"/>
  <c r="J51" i="1"/>
  <c r="E689" i="31"/>
  <c r="E688" i="31"/>
  <c r="H51" i="1"/>
  <c r="E687" i="31"/>
  <c r="EF50" i="1"/>
  <c r="L676" i="31"/>
  <c r="CN50" i="3"/>
  <c r="CP50" i="3"/>
  <c r="CR50" i="3"/>
  <c r="CT50" i="3"/>
  <c r="CV50" i="3"/>
  <c r="CX50" i="3"/>
  <c r="CZ50" i="3"/>
  <c r="DB50" i="3"/>
  <c r="DD50" i="3"/>
  <c r="DF50" i="3"/>
  <c r="N675" i="31"/>
  <c r="CM50" i="3"/>
  <c r="CO50" i="3"/>
  <c r="CQ50" i="3"/>
  <c r="CS50" i="3"/>
  <c r="CU50" i="3"/>
  <c r="CW50" i="3"/>
  <c r="CY50" i="3"/>
  <c r="DA50" i="3"/>
  <c r="DC50" i="3"/>
  <c r="DE50" i="3"/>
  <c r="L675" i="31"/>
  <c r="L674" i="31"/>
  <c r="N673" i="31"/>
  <c r="M673" i="31"/>
  <c r="L673" i="31"/>
  <c r="CU50" i="1"/>
  <c r="DU50" i="1"/>
  <c r="N672" i="31"/>
  <c r="DT50" i="1"/>
  <c r="M672" i="31"/>
  <c r="DS50" i="1"/>
  <c r="L672" i="31"/>
  <c r="CK50" i="1"/>
  <c r="DR50" i="1"/>
  <c r="N671" i="31"/>
  <c r="DQ50" i="1"/>
  <c r="M671" i="31"/>
  <c r="DP50" i="1"/>
  <c r="L671" i="31"/>
  <c r="CA50" i="1"/>
  <c r="CB50" i="1"/>
  <c r="CE50" i="1"/>
  <c r="DO50" i="1"/>
  <c r="N670" i="31"/>
  <c r="DN50" i="1"/>
  <c r="M670" i="31"/>
  <c r="DM50" i="1"/>
  <c r="L670" i="31"/>
  <c r="N669" i="31"/>
  <c r="M669" i="31"/>
  <c r="L669" i="31"/>
  <c r="N668" i="31"/>
  <c r="M668" i="31"/>
  <c r="L668" i="31"/>
  <c r="DF50" i="1"/>
  <c r="N667" i="31"/>
  <c r="M667" i="31"/>
  <c r="L667" i="31"/>
  <c r="DC50" i="1"/>
  <c r="N666" i="31"/>
  <c r="M666" i="31"/>
  <c r="L666" i="31"/>
  <c r="B50" i="23"/>
  <c r="T50" i="23"/>
  <c r="C50" i="23"/>
  <c r="H50" i="3"/>
  <c r="G50" i="1"/>
  <c r="L664" i="31"/>
  <c r="F50" i="1"/>
  <c r="L663" i="31"/>
  <c r="L662" i="31"/>
  <c r="E50" i="1"/>
  <c r="L661" i="31"/>
  <c r="B50" i="1"/>
  <c r="L659" i="31"/>
  <c r="J50" i="1"/>
  <c r="L658" i="31"/>
  <c r="L657" i="31"/>
  <c r="H50" i="1"/>
  <c r="L656" i="31"/>
  <c r="EF49" i="1"/>
  <c r="E676" i="31"/>
  <c r="CN49" i="3"/>
  <c r="CP49" i="3"/>
  <c r="CR49" i="3"/>
  <c r="CT49" i="3"/>
  <c r="CV49" i="3"/>
  <c r="CX49" i="3"/>
  <c r="CZ49" i="3"/>
  <c r="DB49" i="3"/>
  <c r="DD49" i="3"/>
  <c r="DF49" i="3"/>
  <c r="G675" i="31"/>
  <c r="CM49" i="3"/>
  <c r="CO49" i="3"/>
  <c r="CQ49" i="3"/>
  <c r="CS49" i="3"/>
  <c r="CU49" i="3"/>
  <c r="CW49" i="3"/>
  <c r="CY49" i="3"/>
  <c r="DA49" i="3"/>
  <c r="DC49" i="3"/>
  <c r="DE49" i="3"/>
  <c r="E675" i="31"/>
  <c r="E674" i="31"/>
  <c r="G673" i="31"/>
  <c r="F673" i="31"/>
  <c r="E673" i="31"/>
  <c r="CU49" i="1"/>
  <c r="DU49" i="1"/>
  <c r="G672" i="31"/>
  <c r="DT49" i="1"/>
  <c r="F672" i="31"/>
  <c r="DS49" i="1"/>
  <c r="E672" i="31"/>
  <c r="CK49" i="1"/>
  <c r="DR49" i="1"/>
  <c r="G671" i="31"/>
  <c r="DQ49" i="1"/>
  <c r="F671" i="31"/>
  <c r="DP49" i="1"/>
  <c r="E671" i="31"/>
  <c r="CA49" i="1"/>
  <c r="CB49" i="1"/>
  <c r="CE49" i="1"/>
  <c r="DO49" i="1"/>
  <c r="G670" i="31"/>
  <c r="DN49" i="1"/>
  <c r="F670" i="31"/>
  <c r="DM49" i="1"/>
  <c r="E670" i="31"/>
  <c r="G669" i="31"/>
  <c r="F669" i="31"/>
  <c r="E669" i="31"/>
  <c r="G668" i="31"/>
  <c r="F668" i="31"/>
  <c r="E668" i="31"/>
  <c r="DF49" i="1"/>
  <c r="G667" i="31"/>
  <c r="F667" i="31"/>
  <c r="E667" i="31"/>
  <c r="DC49" i="1"/>
  <c r="G666" i="31"/>
  <c r="F666" i="31"/>
  <c r="E666" i="31"/>
  <c r="B49" i="23"/>
  <c r="T49" i="23"/>
  <c r="C49" i="23"/>
  <c r="H49" i="3"/>
  <c r="G49" i="1"/>
  <c r="E664" i="31"/>
  <c r="F49" i="1"/>
  <c r="E663" i="31"/>
  <c r="E662" i="31"/>
  <c r="E49" i="1"/>
  <c r="E661" i="31"/>
  <c r="B49" i="1"/>
  <c r="E659" i="31"/>
  <c r="J49" i="1"/>
  <c r="E658" i="31"/>
  <c r="E657" i="31"/>
  <c r="H49" i="1"/>
  <c r="E656" i="31"/>
  <c r="EF48" i="1"/>
  <c r="L645" i="31"/>
  <c r="CN48" i="3"/>
  <c r="CP48" i="3"/>
  <c r="CR48" i="3"/>
  <c r="CT48" i="3"/>
  <c r="CV48" i="3"/>
  <c r="CX48" i="3"/>
  <c r="CZ48" i="3"/>
  <c r="DB48" i="3"/>
  <c r="DD48" i="3"/>
  <c r="DF48" i="3"/>
  <c r="N644" i="31"/>
  <c r="CM48" i="3"/>
  <c r="CO48" i="3"/>
  <c r="CQ48" i="3"/>
  <c r="CS48" i="3"/>
  <c r="CU48" i="3"/>
  <c r="CW48" i="3"/>
  <c r="CY48" i="3"/>
  <c r="DA48" i="3"/>
  <c r="DC48" i="3"/>
  <c r="DE48" i="3"/>
  <c r="L644" i="31"/>
  <c r="L643" i="31"/>
  <c r="N642" i="31"/>
  <c r="M642" i="31"/>
  <c r="L642" i="31"/>
  <c r="CU48" i="1"/>
  <c r="DU48" i="1"/>
  <c r="N641" i="31"/>
  <c r="DT48" i="1"/>
  <c r="M641" i="31"/>
  <c r="DS48" i="1"/>
  <c r="L641" i="31"/>
  <c r="CK48" i="1"/>
  <c r="DR48" i="1"/>
  <c r="N640" i="31"/>
  <c r="DQ48" i="1"/>
  <c r="M640" i="31"/>
  <c r="DP48" i="1"/>
  <c r="L640" i="31"/>
  <c r="CA48" i="1"/>
  <c r="CB48" i="1"/>
  <c r="CE48" i="1"/>
  <c r="DO48" i="1"/>
  <c r="N639" i="31"/>
  <c r="DN48" i="1"/>
  <c r="M639" i="31"/>
  <c r="DM48" i="1"/>
  <c r="L639" i="31"/>
  <c r="N638" i="31"/>
  <c r="M638" i="31"/>
  <c r="L638" i="31"/>
  <c r="N637" i="31"/>
  <c r="M637" i="31"/>
  <c r="L637" i="31"/>
  <c r="DF48" i="1"/>
  <c r="N636" i="31"/>
  <c r="M636" i="31"/>
  <c r="L636" i="31"/>
  <c r="DC48" i="1"/>
  <c r="N635" i="31"/>
  <c r="M635" i="31"/>
  <c r="L635" i="31"/>
  <c r="B48" i="23"/>
  <c r="T48" i="23"/>
  <c r="C48" i="23"/>
  <c r="H48" i="3"/>
  <c r="G48" i="1"/>
  <c r="L633" i="31"/>
  <c r="F48" i="1"/>
  <c r="L632" i="31"/>
  <c r="L631" i="31"/>
  <c r="E48" i="1"/>
  <c r="L630" i="31"/>
  <c r="B48" i="1"/>
  <c r="L628" i="31"/>
  <c r="J48" i="1"/>
  <c r="L627" i="31"/>
  <c r="L626" i="31"/>
  <c r="H48" i="1"/>
  <c r="L625" i="31"/>
  <c r="EF47" i="1"/>
  <c r="E645" i="31"/>
  <c r="CN47" i="3"/>
  <c r="CP47" i="3"/>
  <c r="CR47" i="3"/>
  <c r="CT47" i="3"/>
  <c r="CV47" i="3"/>
  <c r="CX47" i="3"/>
  <c r="CZ47" i="3"/>
  <c r="DB47" i="3"/>
  <c r="DD47" i="3"/>
  <c r="DF47" i="3"/>
  <c r="G644" i="31"/>
  <c r="CM47" i="3"/>
  <c r="CO47" i="3"/>
  <c r="CQ47" i="3"/>
  <c r="CS47" i="3"/>
  <c r="CU47" i="3"/>
  <c r="CW47" i="3"/>
  <c r="CY47" i="3"/>
  <c r="DA47" i="3"/>
  <c r="DC47" i="3"/>
  <c r="DE47" i="3"/>
  <c r="E644" i="31"/>
  <c r="E643" i="31"/>
  <c r="G642" i="31"/>
  <c r="F642" i="31"/>
  <c r="E642" i="31"/>
  <c r="CU47" i="1"/>
  <c r="DU47" i="1"/>
  <c r="G641" i="31"/>
  <c r="DT47" i="1"/>
  <c r="F641" i="31"/>
  <c r="DS47" i="1"/>
  <c r="E641" i="31"/>
  <c r="CK47" i="1"/>
  <c r="DR47" i="1"/>
  <c r="G640" i="31"/>
  <c r="DQ47" i="1"/>
  <c r="F640" i="31"/>
  <c r="DP47" i="1"/>
  <c r="E640" i="31"/>
  <c r="CA47" i="1"/>
  <c r="CB47" i="1"/>
  <c r="CE47" i="1"/>
  <c r="DO47" i="1"/>
  <c r="G639" i="31"/>
  <c r="DN47" i="1"/>
  <c r="F639" i="31"/>
  <c r="DM47" i="1"/>
  <c r="E639" i="31"/>
  <c r="G638" i="31"/>
  <c r="F638" i="31"/>
  <c r="E638" i="31"/>
  <c r="G637" i="31"/>
  <c r="F637" i="31"/>
  <c r="E637" i="31"/>
  <c r="DF47" i="1"/>
  <c r="G636" i="31"/>
  <c r="F636" i="31"/>
  <c r="E636" i="31"/>
  <c r="DC47" i="1"/>
  <c r="G635" i="31"/>
  <c r="F635" i="31"/>
  <c r="E635" i="31"/>
  <c r="B47" i="23"/>
  <c r="T47" i="23"/>
  <c r="C47" i="23"/>
  <c r="H47" i="3"/>
  <c r="G47" i="1"/>
  <c r="E633" i="31"/>
  <c r="F47" i="1"/>
  <c r="E632" i="31"/>
  <c r="E631" i="31"/>
  <c r="E47" i="1"/>
  <c r="E630" i="31"/>
  <c r="B47" i="1"/>
  <c r="E628" i="31"/>
  <c r="J47" i="1"/>
  <c r="E627" i="31"/>
  <c r="E626" i="31"/>
  <c r="H47" i="1"/>
  <c r="E625" i="31"/>
  <c r="EF46" i="1"/>
  <c r="L614" i="31"/>
  <c r="CN46" i="3"/>
  <c r="CP46" i="3"/>
  <c r="CR46" i="3"/>
  <c r="CT46" i="3"/>
  <c r="CV46" i="3"/>
  <c r="CX46" i="3"/>
  <c r="CZ46" i="3"/>
  <c r="DB46" i="3"/>
  <c r="DD46" i="3"/>
  <c r="DF46" i="3"/>
  <c r="N613" i="31"/>
  <c r="CM46" i="3"/>
  <c r="CO46" i="3"/>
  <c r="CQ46" i="3"/>
  <c r="CS46" i="3"/>
  <c r="CU46" i="3"/>
  <c r="CW46" i="3"/>
  <c r="CY46" i="3"/>
  <c r="DA46" i="3"/>
  <c r="DC46" i="3"/>
  <c r="DE46" i="3"/>
  <c r="L613" i="31"/>
  <c r="L612" i="31"/>
  <c r="N611" i="31"/>
  <c r="M611" i="31"/>
  <c r="L611" i="31"/>
  <c r="CU46" i="1"/>
  <c r="DU46" i="1"/>
  <c r="N610" i="31"/>
  <c r="DT46" i="1"/>
  <c r="M610" i="31"/>
  <c r="DS46" i="1"/>
  <c r="L610" i="31"/>
  <c r="CK46" i="1"/>
  <c r="DR46" i="1"/>
  <c r="N609" i="31"/>
  <c r="DQ46" i="1"/>
  <c r="M609" i="31"/>
  <c r="DP46" i="1"/>
  <c r="L609" i="31"/>
  <c r="CA46" i="1"/>
  <c r="CB46" i="1"/>
  <c r="CE46" i="1"/>
  <c r="DO46" i="1"/>
  <c r="N608" i="31"/>
  <c r="DN46" i="1"/>
  <c r="M608" i="31"/>
  <c r="DM46" i="1"/>
  <c r="L608" i="31"/>
  <c r="N607" i="31"/>
  <c r="M607" i="31"/>
  <c r="L607" i="31"/>
  <c r="N606" i="31"/>
  <c r="M606" i="31"/>
  <c r="L606" i="31"/>
  <c r="DF46" i="1"/>
  <c r="N605" i="31"/>
  <c r="M605" i="31"/>
  <c r="L605" i="31"/>
  <c r="DC46" i="1"/>
  <c r="N604" i="31"/>
  <c r="M604" i="31"/>
  <c r="L604" i="31"/>
  <c r="B46" i="23"/>
  <c r="T46" i="23"/>
  <c r="C46" i="23"/>
  <c r="H46" i="3"/>
  <c r="G46" i="1"/>
  <c r="L602" i="31"/>
  <c r="F46" i="1"/>
  <c r="L601" i="31"/>
  <c r="L600" i="31"/>
  <c r="E46" i="1"/>
  <c r="L599" i="31"/>
  <c r="B46" i="1"/>
  <c r="L597" i="31"/>
  <c r="J46" i="1"/>
  <c r="L596" i="31"/>
  <c r="L595" i="31"/>
  <c r="H46" i="1"/>
  <c r="L594" i="31"/>
  <c r="EF45" i="1"/>
  <c r="E614" i="31"/>
  <c r="CN45" i="3"/>
  <c r="CP45" i="3"/>
  <c r="CR45" i="3"/>
  <c r="CT45" i="3"/>
  <c r="CV45" i="3"/>
  <c r="CX45" i="3"/>
  <c r="CZ45" i="3"/>
  <c r="DB45" i="3"/>
  <c r="DD45" i="3"/>
  <c r="DF45" i="3"/>
  <c r="G613" i="31"/>
  <c r="CM45" i="3"/>
  <c r="CO45" i="3"/>
  <c r="CQ45" i="3"/>
  <c r="CS45" i="3"/>
  <c r="CU45" i="3"/>
  <c r="CW45" i="3"/>
  <c r="CY45" i="3"/>
  <c r="DA45" i="3"/>
  <c r="DC45" i="3"/>
  <c r="DE45" i="3"/>
  <c r="E613" i="31"/>
  <c r="E612" i="31"/>
  <c r="G611" i="31"/>
  <c r="F611" i="31"/>
  <c r="E611" i="31"/>
  <c r="CU45" i="1"/>
  <c r="DU45" i="1"/>
  <c r="G610" i="31"/>
  <c r="DT45" i="1"/>
  <c r="F610" i="31"/>
  <c r="DS45" i="1"/>
  <c r="E610" i="31"/>
  <c r="CK45" i="1"/>
  <c r="DR45" i="1"/>
  <c r="G609" i="31"/>
  <c r="DQ45" i="1"/>
  <c r="F609" i="31"/>
  <c r="DP45" i="1"/>
  <c r="E609" i="31"/>
  <c r="CA45" i="1"/>
  <c r="CB45" i="1"/>
  <c r="CE45" i="1"/>
  <c r="DO45" i="1"/>
  <c r="G608" i="31"/>
  <c r="DN45" i="1"/>
  <c r="F608" i="31"/>
  <c r="DM45" i="1"/>
  <c r="E608" i="31"/>
  <c r="G607" i="31"/>
  <c r="F607" i="31"/>
  <c r="E607" i="31"/>
  <c r="G606" i="31"/>
  <c r="F606" i="31"/>
  <c r="E606" i="31"/>
  <c r="DF45" i="1"/>
  <c r="G605" i="31"/>
  <c r="F605" i="31"/>
  <c r="E605" i="31"/>
  <c r="DC45" i="1"/>
  <c r="G604" i="31"/>
  <c r="F604" i="31"/>
  <c r="E604" i="31"/>
  <c r="B45" i="23"/>
  <c r="T45" i="23"/>
  <c r="C45" i="23"/>
  <c r="H45" i="3"/>
  <c r="G45" i="1"/>
  <c r="E602" i="31"/>
  <c r="F45" i="1"/>
  <c r="E601" i="31"/>
  <c r="E600" i="31"/>
  <c r="E45" i="1"/>
  <c r="E599" i="31"/>
  <c r="B45" i="1"/>
  <c r="E597" i="31"/>
  <c r="J45" i="1"/>
  <c r="E596" i="31"/>
  <c r="E595" i="31"/>
  <c r="H45" i="1"/>
  <c r="E594" i="31"/>
  <c r="EF44" i="1"/>
  <c r="L583" i="31"/>
  <c r="CN44" i="3"/>
  <c r="CP44" i="3"/>
  <c r="CR44" i="3"/>
  <c r="CT44" i="3"/>
  <c r="CV44" i="3"/>
  <c r="CX44" i="3"/>
  <c r="CZ44" i="3"/>
  <c r="DB44" i="3"/>
  <c r="DD44" i="3"/>
  <c r="DF44" i="3"/>
  <c r="N582" i="31"/>
  <c r="CM44" i="3"/>
  <c r="CO44" i="3"/>
  <c r="CQ44" i="3"/>
  <c r="CS44" i="3"/>
  <c r="CU44" i="3"/>
  <c r="CW44" i="3"/>
  <c r="CY44" i="3"/>
  <c r="DA44" i="3"/>
  <c r="DC44" i="3"/>
  <c r="DE44" i="3"/>
  <c r="L582" i="31"/>
  <c r="L581" i="31"/>
  <c r="N580" i="31"/>
  <c r="M580" i="31"/>
  <c r="L580" i="31"/>
  <c r="CU44" i="1"/>
  <c r="DU44" i="1"/>
  <c r="N579" i="31"/>
  <c r="DT44" i="1"/>
  <c r="M579" i="31"/>
  <c r="DS44" i="1"/>
  <c r="L579" i="31"/>
  <c r="CK44" i="1"/>
  <c r="DR44" i="1"/>
  <c r="N578" i="31"/>
  <c r="DQ44" i="1"/>
  <c r="M578" i="31"/>
  <c r="DP44" i="1"/>
  <c r="L578" i="31"/>
  <c r="CA44" i="1"/>
  <c r="CB44" i="1"/>
  <c r="CE44" i="1"/>
  <c r="DO44" i="1"/>
  <c r="N577" i="31"/>
  <c r="DN44" i="1"/>
  <c r="M577" i="31"/>
  <c r="DM44" i="1"/>
  <c r="L577" i="31"/>
  <c r="N576" i="31"/>
  <c r="M576" i="31"/>
  <c r="L576" i="31"/>
  <c r="N575" i="31"/>
  <c r="M575" i="31"/>
  <c r="L575" i="31"/>
  <c r="DF44" i="1"/>
  <c r="N574" i="31"/>
  <c r="M574" i="31"/>
  <c r="L574" i="31"/>
  <c r="DC44" i="1"/>
  <c r="N573" i="31"/>
  <c r="M573" i="31"/>
  <c r="L573" i="31"/>
  <c r="B44" i="23"/>
  <c r="T44" i="23"/>
  <c r="C44" i="23"/>
  <c r="H44" i="3"/>
  <c r="G44" i="1"/>
  <c r="L571" i="31"/>
  <c r="F44" i="1"/>
  <c r="L570" i="31"/>
  <c r="L569" i="31"/>
  <c r="E44" i="1"/>
  <c r="L568" i="31"/>
  <c r="B44" i="1"/>
  <c r="L566" i="31"/>
  <c r="J44" i="1"/>
  <c r="L565" i="31"/>
  <c r="L564" i="31"/>
  <c r="H44" i="1"/>
  <c r="L563" i="31"/>
  <c r="EF43" i="1"/>
  <c r="E583" i="31"/>
  <c r="CN43" i="3"/>
  <c r="CP43" i="3"/>
  <c r="CR43" i="3"/>
  <c r="CT43" i="3"/>
  <c r="CV43" i="3"/>
  <c r="CX43" i="3"/>
  <c r="CZ43" i="3"/>
  <c r="DB43" i="3"/>
  <c r="DD43" i="3"/>
  <c r="DF43" i="3"/>
  <c r="G582" i="31"/>
  <c r="CM43" i="3"/>
  <c r="CO43" i="3"/>
  <c r="CQ43" i="3"/>
  <c r="CS43" i="3"/>
  <c r="CU43" i="3"/>
  <c r="CW43" i="3"/>
  <c r="CY43" i="3"/>
  <c r="DA43" i="3"/>
  <c r="DC43" i="3"/>
  <c r="DE43" i="3"/>
  <c r="E582" i="31"/>
  <c r="E581" i="31"/>
  <c r="G580" i="31"/>
  <c r="F580" i="31"/>
  <c r="E580" i="31"/>
  <c r="CU43" i="1"/>
  <c r="DU43" i="1"/>
  <c r="G579" i="31"/>
  <c r="DT43" i="1"/>
  <c r="F579" i="31"/>
  <c r="DS43" i="1"/>
  <c r="E579" i="31"/>
  <c r="CK43" i="1"/>
  <c r="DR43" i="1"/>
  <c r="G578" i="31"/>
  <c r="DQ43" i="1"/>
  <c r="F578" i="31"/>
  <c r="DP43" i="1"/>
  <c r="E578" i="31"/>
  <c r="CA43" i="1"/>
  <c r="CB43" i="1"/>
  <c r="CE43" i="1"/>
  <c r="DO43" i="1"/>
  <c r="G577" i="31"/>
  <c r="DN43" i="1"/>
  <c r="F577" i="31"/>
  <c r="DM43" i="1"/>
  <c r="E577" i="31"/>
  <c r="G576" i="31"/>
  <c r="F576" i="31"/>
  <c r="E576" i="31"/>
  <c r="G575" i="31"/>
  <c r="F575" i="31"/>
  <c r="E575" i="31"/>
  <c r="DF43" i="1"/>
  <c r="G574" i="31"/>
  <c r="F574" i="31"/>
  <c r="E574" i="31"/>
  <c r="DC43" i="1"/>
  <c r="G573" i="31"/>
  <c r="F573" i="31"/>
  <c r="E573" i="31"/>
  <c r="B43" i="23"/>
  <c r="T43" i="23"/>
  <c r="C43" i="23"/>
  <c r="H43" i="3"/>
  <c r="G43" i="1"/>
  <c r="E571" i="31"/>
  <c r="F43" i="1"/>
  <c r="E570" i="31"/>
  <c r="E569" i="31"/>
  <c r="E43" i="1"/>
  <c r="E568" i="31"/>
  <c r="B43" i="1"/>
  <c r="E566" i="31"/>
  <c r="J43" i="1"/>
  <c r="E565" i="31"/>
  <c r="E564" i="31"/>
  <c r="H43" i="1"/>
  <c r="E563" i="31"/>
  <c r="EF42" i="1"/>
  <c r="L552" i="31"/>
  <c r="CN42" i="3"/>
  <c r="CP42" i="3"/>
  <c r="CR42" i="3"/>
  <c r="CT42" i="3"/>
  <c r="CV42" i="3"/>
  <c r="CX42" i="3"/>
  <c r="CZ42" i="3"/>
  <c r="DB42" i="3"/>
  <c r="DD42" i="3"/>
  <c r="DF42" i="3"/>
  <c r="N551" i="31"/>
  <c r="CM42" i="3"/>
  <c r="CO42" i="3"/>
  <c r="CQ42" i="3"/>
  <c r="CS42" i="3"/>
  <c r="CU42" i="3"/>
  <c r="CW42" i="3"/>
  <c r="CY42" i="3"/>
  <c r="DA42" i="3"/>
  <c r="DC42" i="3"/>
  <c r="DE42" i="3"/>
  <c r="L551" i="31"/>
  <c r="L550" i="31"/>
  <c r="N549" i="31"/>
  <c r="M549" i="31"/>
  <c r="L549" i="31"/>
  <c r="CU42" i="1"/>
  <c r="DU42" i="1"/>
  <c r="N548" i="31"/>
  <c r="DT42" i="1"/>
  <c r="M548" i="31"/>
  <c r="DS42" i="1"/>
  <c r="L548" i="31"/>
  <c r="CK42" i="1"/>
  <c r="DR42" i="1"/>
  <c r="N547" i="31"/>
  <c r="DQ42" i="1"/>
  <c r="M547" i="31"/>
  <c r="DP42" i="1"/>
  <c r="L547" i="31"/>
  <c r="CA42" i="1"/>
  <c r="CB42" i="1"/>
  <c r="CE42" i="1"/>
  <c r="DO42" i="1"/>
  <c r="N546" i="31"/>
  <c r="DN42" i="1"/>
  <c r="M546" i="31"/>
  <c r="DM42" i="1"/>
  <c r="L546" i="31"/>
  <c r="N545" i="31"/>
  <c r="M545" i="31"/>
  <c r="L545" i="31"/>
  <c r="N544" i="31"/>
  <c r="M544" i="31"/>
  <c r="L544" i="31"/>
  <c r="DF42" i="1"/>
  <c r="N543" i="31"/>
  <c r="M543" i="31"/>
  <c r="L543" i="31"/>
  <c r="DC42" i="1"/>
  <c r="N542" i="31"/>
  <c r="M542" i="31"/>
  <c r="L542" i="31"/>
  <c r="B42" i="23"/>
  <c r="T42" i="23"/>
  <c r="C42" i="23"/>
  <c r="H42" i="3"/>
  <c r="G42" i="1"/>
  <c r="L540" i="31"/>
  <c r="F42" i="1"/>
  <c r="L539" i="31"/>
  <c r="L538" i="31"/>
  <c r="E42" i="1"/>
  <c r="L537" i="31"/>
  <c r="B42" i="1"/>
  <c r="L535" i="31"/>
  <c r="J42" i="1"/>
  <c r="L534" i="31"/>
  <c r="L533" i="31"/>
  <c r="H42" i="1"/>
  <c r="L532" i="31"/>
  <c r="EF41" i="1"/>
  <c r="E552" i="31"/>
  <c r="CN41" i="3"/>
  <c r="CP41" i="3"/>
  <c r="CR41" i="3"/>
  <c r="CT41" i="3"/>
  <c r="CV41" i="3"/>
  <c r="CX41" i="3"/>
  <c r="CZ41" i="3"/>
  <c r="DB41" i="3"/>
  <c r="DD41" i="3"/>
  <c r="DF41" i="3"/>
  <c r="G551" i="31"/>
  <c r="CM41" i="3"/>
  <c r="CO41" i="3"/>
  <c r="CQ41" i="3"/>
  <c r="CS41" i="3"/>
  <c r="CU41" i="3"/>
  <c r="CW41" i="3"/>
  <c r="CY41" i="3"/>
  <c r="DA41" i="3"/>
  <c r="DC41" i="3"/>
  <c r="DE41" i="3"/>
  <c r="E551" i="31"/>
  <c r="E550" i="31"/>
  <c r="G549" i="31"/>
  <c r="F549" i="31"/>
  <c r="E549" i="31"/>
  <c r="CU41" i="1"/>
  <c r="DU41" i="1"/>
  <c r="G548" i="31"/>
  <c r="DT41" i="1"/>
  <c r="F548" i="31"/>
  <c r="DS41" i="1"/>
  <c r="E548" i="31"/>
  <c r="CK41" i="1"/>
  <c r="DR41" i="1"/>
  <c r="G547" i="31"/>
  <c r="DQ41" i="1"/>
  <c r="F547" i="31"/>
  <c r="DP41" i="1"/>
  <c r="E547" i="31"/>
  <c r="CA41" i="1"/>
  <c r="CB41" i="1"/>
  <c r="CE41" i="1"/>
  <c r="DO41" i="1"/>
  <c r="G546" i="31"/>
  <c r="DN41" i="1"/>
  <c r="F546" i="31"/>
  <c r="DM41" i="1"/>
  <c r="E546" i="31"/>
  <c r="G545" i="31"/>
  <c r="F545" i="31"/>
  <c r="E545" i="31"/>
  <c r="G544" i="31"/>
  <c r="F544" i="31"/>
  <c r="E544" i="31"/>
  <c r="DF41" i="1"/>
  <c r="G543" i="31"/>
  <c r="F543" i="31"/>
  <c r="E543" i="31"/>
  <c r="DC41" i="1"/>
  <c r="G542" i="31"/>
  <c r="F542" i="31"/>
  <c r="E542" i="31"/>
  <c r="B41" i="23"/>
  <c r="T41" i="23"/>
  <c r="C41" i="23"/>
  <c r="H41" i="3"/>
  <c r="G41" i="1"/>
  <c r="E540" i="31"/>
  <c r="F41" i="1"/>
  <c r="E539" i="31"/>
  <c r="E538" i="31"/>
  <c r="E41" i="1"/>
  <c r="E537" i="31"/>
  <c r="B41" i="1"/>
  <c r="E535" i="31"/>
  <c r="J41" i="1"/>
  <c r="E534" i="31"/>
  <c r="E533" i="31"/>
  <c r="H41" i="1"/>
  <c r="E532" i="31"/>
  <c r="EF40" i="1"/>
  <c r="L521" i="31"/>
  <c r="CN40" i="3"/>
  <c r="CP40" i="3"/>
  <c r="CR40" i="3"/>
  <c r="CT40" i="3"/>
  <c r="CV40" i="3"/>
  <c r="CX40" i="3"/>
  <c r="CZ40" i="3"/>
  <c r="DB40" i="3"/>
  <c r="DD40" i="3"/>
  <c r="DF40" i="3"/>
  <c r="N520" i="31"/>
  <c r="CM40" i="3"/>
  <c r="CO40" i="3"/>
  <c r="CQ40" i="3"/>
  <c r="CS40" i="3"/>
  <c r="CU40" i="3"/>
  <c r="CW40" i="3"/>
  <c r="CY40" i="3"/>
  <c r="DA40" i="3"/>
  <c r="DC40" i="3"/>
  <c r="DE40" i="3"/>
  <c r="L520" i="31"/>
  <c r="L519" i="31"/>
  <c r="N518" i="31"/>
  <c r="M518" i="31"/>
  <c r="L518" i="31"/>
  <c r="CU40" i="1"/>
  <c r="DU40" i="1"/>
  <c r="N517" i="31"/>
  <c r="DT40" i="1"/>
  <c r="M517" i="31"/>
  <c r="DS40" i="1"/>
  <c r="L517" i="31"/>
  <c r="CK40" i="1"/>
  <c r="DR40" i="1"/>
  <c r="N516" i="31"/>
  <c r="DQ40" i="1"/>
  <c r="M516" i="31"/>
  <c r="DP40" i="1"/>
  <c r="L516" i="31"/>
  <c r="CA40" i="1"/>
  <c r="CB40" i="1"/>
  <c r="CE40" i="1"/>
  <c r="DO40" i="1"/>
  <c r="N515" i="31"/>
  <c r="DN40" i="1"/>
  <c r="M515" i="31"/>
  <c r="DM40" i="1"/>
  <c r="L515" i="31"/>
  <c r="N514" i="31"/>
  <c r="M514" i="31"/>
  <c r="L514" i="31"/>
  <c r="N513" i="31"/>
  <c r="M513" i="31"/>
  <c r="L513" i="31"/>
  <c r="DF40" i="1"/>
  <c r="N512" i="31"/>
  <c r="M512" i="31"/>
  <c r="L512" i="31"/>
  <c r="DC40" i="1"/>
  <c r="N511" i="31"/>
  <c r="M511" i="31"/>
  <c r="L511" i="31"/>
  <c r="B40" i="23"/>
  <c r="T40" i="23"/>
  <c r="C40" i="23"/>
  <c r="H40" i="3"/>
  <c r="G40" i="1"/>
  <c r="L509" i="31"/>
  <c r="F40" i="1"/>
  <c r="L508" i="31"/>
  <c r="L507" i="31"/>
  <c r="E40" i="1"/>
  <c r="L506" i="31"/>
  <c r="B40" i="1"/>
  <c r="L504" i="31"/>
  <c r="J40" i="1"/>
  <c r="L503" i="31"/>
  <c r="L502" i="31"/>
  <c r="H40" i="1"/>
  <c r="L501" i="31"/>
  <c r="EF39" i="1"/>
  <c r="E521" i="31"/>
  <c r="CN39" i="3"/>
  <c r="CP39" i="3"/>
  <c r="CR39" i="3"/>
  <c r="CT39" i="3"/>
  <c r="CV39" i="3"/>
  <c r="CX39" i="3"/>
  <c r="CZ39" i="3"/>
  <c r="DB39" i="3"/>
  <c r="DD39" i="3"/>
  <c r="DF39" i="3"/>
  <c r="G520" i="31"/>
  <c r="CM39" i="3"/>
  <c r="CO39" i="3"/>
  <c r="CQ39" i="3"/>
  <c r="CS39" i="3"/>
  <c r="CU39" i="3"/>
  <c r="CW39" i="3"/>
  <c r="CY39" i="3"/>
  <c r="DA39" i="3"/>
  <c r="DC39" i="3"/>
  <c r="DE39" i="3"/>
  <c r="E520" i="31"/>
  <c r="E519" i="31"/>
  <c r="G518" i="31"/>
  <c r="F518" i="31"/>
  <c r="E518" i="31"/>
  <c r="DU39" i="1"/>
  <c r="G517" i="31"/>
  <c r="DT39" i="1"/>
  <c r="F517" i="31"/>
  <c r="DS39" i="1"/>
  <c r="E517" i="31"/>
  <c r="DR39" i="1"/>
  <c r="G516" i="31"/>
  <c r="DQ39" i="1"/>
  <c r="F516" i="31"/>
  <c r="DP39" i="1"/>
  <c r="E516" i="31"/>
  <c r="DO39" i="1"/>
  <c r="G515" i="31"/>
  <c r="DN39" i="1"/>
  <c r="F515" i="31"/>
  <c r="DM39" i="1"/>
  <c r="E515" i="31"/>
  <c r="G514" i="31"/>
  <c r="F514" i="31"/>
  <c r="E514" i="31"/>
  <c r="G513" i="31"/>
  <c r="F513" i="31"/>
  <c r="E513" i="31"/>
  <c r="DF39" i="1"/>
  <c r="G512" i="31"/>
  <c r="F512" i="31"/>
  <c r="E512" i="31"/>
  <c r="DC39" i="1"/>
  <c r="G511" i="31"/>
  <c r="F511" i="31"/>
  <c r="E511" i="31"/>
  <c r="E509" i="31"/>
  <c r="E508" i="31"/>
  <c r="E507" i="31"/>
  <c r="E506" i="31"/>
  <c r="B39" i="1"/>
  <c r="E504" i="31"/>
  <c r="E503" i="31"/>
  <c r="E502" i="31"/>
  <c r="E501" i="31"/>
  <c r="EF38" i="1"/>
  <c r="L490" i="31"/>
  <c r="CN38" i="3"/>
  <c r="CP38" i="3"/>
  <c r="CR38" i="3"/>
  <c r="CT38" i="3"/>
  <c r="CV38" i="3"/>
  <c r="CX38" i="3"/>
  <c r="CZ38" i="3"/>
  <c r="DB38" i="3"/>
  <c r="DD38" i="3"/>
  <c r="DF38" i="3"/>
  <c r="N489" i="31"/>
  <c r="CM38" i="3"/>
  <c r="CO38" i="3"/>
  <c r="CQ38" i="3"/>
  <c r="CS38" i="3"/>
  <c r="CU38" i="3"/>
  <c r="CW38" i="3"/>
  <c r="CY38" i="3"/>
  <c r="DA38" i="3"/>
  <c r="DC38" i="3"/>
  <c r="DE38" i="3"/>
  <c r="L489" i="31"/>
  <c r="L488" i="31"/>
  <c r="N487" i="31"/>
  <c r="M487" i="31"/>
  <c r="L487" i="31"/>
  <c r="CU38" i="1"/>
  <c r="DU38" i="1"/>
  <c r="N486" i="31"/>
  <c r="DT38" i="1"/>
  <c r="M486" i="31"/>
  <c r="DS38" i="1"/>
  <c r="L486" i="31"/>
  <c r="CK38" i="1"/>
  <c r="DR38" i="1"/>
  <c r="N485" i="31"/>
  <c r="DQ38" i="1"/>
  <c r="M485" i="31"/>
  <c r="DP38" i="1"/>
  <c r="L485" i="31"/>
  <c r="DO38" i="1"/>
  <c r="N484" i="31"/>
  <c r="DN38" i="1"/>
  <c r="M484" i="31"/>
  <c r="DM38" i="1"/>
  <c r="L484" i="31"/>
  <c r="N483" i="31"/>
  <c r="M483" i="31"/>
  <c r="L483" i="31"/>
  <c r="N482" i="31"/>
  <c r="M482" i="31"/>
  <c r="L482" i="31"/>
  <c r="DF38" i="1"/>
  <c r="N481" i="31"/>
  <c r="M481" i="31"/>
  <c r="L481" i="31"/>
  <c r="DC38" i="1"/>
  <c r="N480" i="31"/>
  <c r="M480" i="31"/>
  <c r="L480" i="31"/>
  <c r="B38" i="23"/>
  <c r="T38" i="23"/>
  <c r="C38" i="23"/>
  <c r="H38" i="3"/>
  <c r="G38" i="1"/>
  <c r="L478" i="31"/>
  <c r="F38" i="1"/>
  <c r="L477" i="31"/>
  <c r="L476" i="31"/>
  <c r="E38" i="1"/>
  <c r="L475" i="31"/>
  <c r="B38" i="1"/>
  <c r="L473" i="31"/>
  <c r="J38" i="1"/>
  <c r="L472" i="31"/>
  <c r="L471" i="31"/>
  <c r="H38" i="1"/>
  <c r="L470" i="31"/>
  <c r="EF37" i="1"/>
  <c r="E490" i="31"/>
  <c r="CN37" i="3"/>
  <c r="CP37" i="3"/>
  <c r="CR37" i="3"/>
  <c r="CT37" i="3"/>
  <c r="CV37" i="3"/>
  <c r="CX37" i="3"/>
  <c r="CZ37" i="3"/>
  <c r="DB37" i="3"/>
  <c r="DD37" i="3"/>
  <c r="DF37" i="3"/>
  <c r="G489" i="31"/>
  <c r="CM37" i="3"/>
  <c r="CO37" i="3"/>
  <c r="CQ37" i="3"/>
  <c r="CS37" i="3"/>
  <c r="CU37" i="3"/>
  <c r="CW37" i="3"/>
  <c r="CY37" i="3"/>
  <c r="DA37" i="3"/>
  <c r="DC37" i="3"/>
  <c r="DE37" i="3"/>
  <c r="E489" i="31"/>
  <c r="E488" i="31"/>
  <c r="G487" i="31"/>
  <c r="F487" i="31"/>
  <c r="E487" i="31"/>
  <c r="CU37" i="1"/>
  <c r="DU37" i="1"/>
  <c r="G486" i="31"/>
  <c r="DT37" i="1"/>
  <c r="F486" i="31"/>
  <c r="DS37" i="1"/>
  <c r="E486" i="31"/>
  <c r="CK37" i="1"/>
  <c r="DR37" i="1"/>
  <c r="G485" i="31"/>
  <c r="DQ37" i="1"/>
  <c r="F485" i="31"/>
  <c r="DP37" i="1"/>
  <c r="E485" i="31"/>
  <c r="CA37" i="1"/>
  <c r="CB37" i="1"/>
  <c r="CE37" i="1"/>
  <c r="DO37" i="1"/>
  <c r="G484" i="31"/>
  <c r="DN37" i="1"/>
  <c r="F484" i="31"/>
  <c r="DM37" i="1"/>
  <c r="E484" i="31"/>
  <c r="G483" i="31"/>
  <c r="F483" i="31"/>
  <c r="E483" i="31"/>
  <c r="G482" i="31"/>
  <c r="F482" i="31"/>
  <c r="E482" i="31"/>
  <c r="DF37" i="1"/>
  <c r="G481" i="31"/>
  <c r="F481" i="31"/>
  <c r="E481" i="31"/>
  <c r="DC37" i="1"/>
  <c r="G480" i="31"/>
  <c r="F480" i="31"/>
  <c r="E480" i="31"/>
  <c r="B37" i="23"/>
  <c r="T37" i="23"/>
  <c r="C37" i="23"/>
  <c r="H37" i="3"/>
  <c r="G37" i="1"/>
  <c r="E478" i="31"/>
  <c r="F37" i="1"/>
  <c r="E477" i="31"/>
  <c r="E476" i="31"/>
  <c r="E37" i="1"/>
  <c r="E475" i="31"/>
  <c r="B37" i="1"/>
  <c r="E473" i="31"/>
  <c r="J37" i="1"/>
  <c r="E472" i="31"/>
  <c r="E471" i="31"/>
  <c r="H37" i="1"/>
  <c r="E470" i="31"/>
  <c r="EF36" i="1"/>
  <c r="L459" i="31"/>
  <c r="CN36" i="3"/>
  <c r="CP36" i="3"/>
  <c r="CR36" i="3"/>
  <c r="CT36" i="3"/>
  <c r="CV36" i="3"/>
  <c r="CX36" i="3"/>
  <c r="CZ36" i="3"/>
  <c r="DB36" i="3"/>
  <c r="DD36" i="3"/>
  <c r="DF36" i="3"/>
  <c r="N458" i="31"/>
  <c r="CM36" i="3"/>
  <c r="CO36" i="3"/>
  <c r="CQ36" i="3"/>
  <c r="CS36" i="3"/>
  <c r="CU36" i="3"/>
  <c r="CW36" i="3"/>
  <c r="CY36" i="3"/>
  <c r="DA36" i="3"/>
  <c r="DC36" i="3"/>
  <c r="DE36" i="3"/>
  <c r="L458" i="31"/>
  <c r="L457" i="31"/>
  <c r="N456" i="31"/>
  <c r="M456" i="31"/>
  <c r="L456" i="31"/>
  <c r="CU36" i="1"/>
  <c r="DU36" i="1"/>
  <c r="N455" i="31"/>
  <c r="DT36" i="1"/>
  <c r="M455" i="31"/>
  <c r="DS36" i="1"/>
  <c r="L455" i="31"/>
  <c r="CK36" i="1"/>
  <c r="DR36" i="1"/>
  <c r="N454" i="31"/>
  <c r="DQ36" i="1"/>
  <c r="M454" i="31"/>
  <c r="DP36" i="1"/>
  <c r="L454" i="31"/>
  <c r="DO36" i="1"/>
  <c r="N453" i="31"/>
  <c r="DN36" i="1"/>
  <c r="M453" i="31"/>
  <c r="DM36" i="1"/>
  <c r="L453" i="31"/>
  <c r="N452" i="31"/>
  <c r="M452" i="31"/>
  <c r="L452" i="31"/>
  <c r="N451" i="31"/>
  <c r="M451" i="31"/>
  <c r="L451" i="31"/>
  <c r="DF36" i="1"/>
  <c r="N450" i="31"/>
  <c r="M450" i="31"/>
  <c r="L450" i="31"/>
  <c r="DC36" i="1"/>
  <c r="N449" i="31"/>
  <c r="M449" i="31"/>
  <c r="L449" i="31"/>
  <c r="B36" i="23"/>
  <c r="T36" i="23"/>
  <c r="C36" i="23"/>
  <c r="H36" i="3"/>
  <c r="G36" i="1"/>
  <c r="L447" i="31"/>
  <c r="F36" i="1"/>
  <c r="L446" i="31"/>
  <c r="L445" i="31"/>
  <c r="E36" i="1"/>
  <c r="L444" i="31"/>
  <c r="B36" i="1"/>
  <c r="L442" i="31"/>
  <c r="J36" i="1"/>
  <c r="L441" i="31"/>
  <c r="L440" i="31"/>
  <c r="H36" i="1"/>
  <c r="L439" i="31"/>
  <c r="EF35" i="1"/>
  <c r="E459" i="31"/>
  <c r="CN35" i="3"/>
  <c r="CP35" i="3"/>
  <c r="CR35" i="3"/>
  <c r="CT35" i="3"/>
  <c r="CV35" i="3"/>
  <c r="CX35" i="3"/>
  <c r="CZ35" i="3"/>
  <c r="DB35" i="3"/>
  <c r="DD35" i="3"/>
  <c r="DF35" i="3"/>
  <c r="G458" i="31"/>
  <c r="CM35" i="3"/>
  <c r="CO35" i="3"/>
  <c r="CQ35" i="3"/>
  <c r="CS35" i="3"/>
  <c r="CU35" i="3"/>
  <c r="CW35" i="3"/>
  <c r="CY35" i="3"/>
  <c r="DA35" i="3"/>
  <c r="DC35" i="3"/>
  <c r="DE35" i="3"/>
  <c r="E458" i="31"/>
  <c r="E457" i="31"/>
  <c r="G456" i="31"/>
  <c r="F456" i="31"/>
  <c r="E456" i="31"/>
  <c r="CU35" i="1"/>
  <c r="DU35" i="1"/>
  <c r="G455" i="31"/>
  <c r="DT35" i="1"/>
  <c r="F455" i="31"/>
  <c r="DS35" i="1"/>
  <c r="E455" i="31"/>
  <c r="CK35" i="1"/>
  <c r="DR35" i="1"/>
  <c r="G454" i="31"/>
  <c r="DQ35" i="1"/>
  <c r="F454" i="31"/>
  <c r="DP35" i="1"/>
  <c r="E454" i="31"/>
  <c r="CA35" i="1"/>
  <c r="CB35" i="1"/>
  <c r="CE35" i="1"/>
  <c r="DO35" i="1"/>
  <c r="G453" i="31"/>
  <c r="DN35" i="1"/>
  <c r="F453" i="31"/>
  <c r="DM35" i="1"/>
  <c r="E453" i="31"/>
  <c r="G452" i="31"/>
  <c r="F452" i="31"/>
  <c r="E452" i="31"/>
  <c r="G451" i="31"/>
  <c r="F451" i="31"/>
  <c r="E451" i="31"/>
  <c r="DF35" i="1"/>
  <c r="G450" i="31"/>
  <c r="F450" i="31"/>
  <c r="E450" i="31"/>
  <c r="DC35" i="1"/>
  <c r="G449" i="31"/>
  <c r="F449" i="31"/>
  <c r="E449" i="31"/>
  <c r="B35" i="23"/>
  <c r="T35" i="23"/>
  <c r="C35" i="23"/>
  <c r="H35" i="3"/>
  <c r="G35" i="1"/>
  <c r="E447" i="31"/>
  <c r="F35" i="1"/>
  <c r="E446" i="31"/>
  <c r="E445" i="31"/>
  <c r="E35" i="1"/>
  <c r="E444" i="31"/>
  <c r="B35" i="1"/>
  <c r="E442" i="31"/>
  <c r="J35" i="1"/>
  <c r="E441" i="31"/>
  <c r="E440" i="31"/>
  <c r="H35" i="1"/>
  <c r="E439" i="31"/>
  <c r="EF34" i="1"/>
  <c r="L428" i="31"/>
  <c r="CN34" i="3"/>
  <c r="CP34" i="3"/>
  <c r="CR34" i="3"/>
  <c r="CT34" i="3"/>
  <c r="CV34" i="3"/>
  <c r="CX34" i="3"/>
  <c r="CZ34" i="3"/>
  <c r="DB34" i="3"/>
  <c r="DD34" i="3"/>
  <c r="DF34" i="3"/>
  <c r="N427" i="31"/>
  <c r="CM34" i="3"/>
  <c r="CO34" i="3"/>
  <c r="CQ34" i="3"/>
  <c r="CS34" i="3"/>
  <c r="CU34" i="3"/>
  <c r="CW34" i="3"/>
  <c r="CY34" i="3"/>
  <c r="DA34" i="3"/>
  <c r="DC34" i="3"/>
  <c r="DE34" i="3"/>
  <c r="L427" i="31"/>
  <c r="L426" i="31"/>
  <c r="N425" i="31"/>
  <c r="M425" i="31"/>
  <c r="L425" i="31"/>
  <c r="CU34" i="1"/>
  <c r="DU34" i="1"/>
  <c r="N424" i="31"/>
  <c r="DT34" i="1"/>
  <c r="M424" i="31"/>
  <c r="DS34" i="1"/>
  <c r="L424" i="31"/>
  <c r="CK34" i="1"/>
  <c r="DR34" i="1"/>
  <c r="N423" i="31"/>
  <c r="DQ34" i="1"/>
  <c r="M423" i="31"/>
  <c r="DP34" i="1"/>
  <c r="L423" i="31"/>
  <c r="CA34" i="1"/>
  <c r="CB34" i="1"/>
  <c r="CE34" i="1"/>
  <c r="DO34" i="1"/>
  <c r="N422" i="31"/>
  <c r="DN34" i="1"/>
  <c r="M422" i="31"/>
  <c r="DM34" i="1"/>
  <c r="L422" i="31"/>
  <c r="N421" i="31"/>
  <c r="M421" i="31"/>
  <c r="L421" i="31"/>
  <c r="N420" i="31"/>
  <c r="M420" i="31"/>
  <c r="L420" i="31"/>
  <c r="DF34" i="1"/>
  <c r="N419" i="31"/>
  <c r="M419" i="31"/>
  <c r="L419" i="31"/>
  <c r="DC34" i="1"/>
  <c r="N418" i="31"/>
  <c r="M418" i="31"/>
  <c r="L418" i="31"/>
  <c r="B34" i="23"/>
  <c r="T34" i="23"/>
  <c r="C34" i="23"/>
  <c r="H34" i="3"/>
  <c r="G34" i="1"/>
  <c r="L416" i="31"/>
  <c r="F34" i="1"/>
  <c r="L415" i="31"/>
  <c r="L414" i="31"/>
  <c r="E34" i="1"/>
  <c r="L413" i="31"/>
  <c r="B34" i="1"/>
  <c r="L411" i="31"/>
  <c r="J34" i="1"/>
  <c r="L410" i="31"/>
  <c r="L409" i="31"/>
  <c r="H34" i="1"/>
  <c r="L408" i="31"/>
  <c r="EF33" i="1"/>
  <c r="E428" i="31"/>
  <c r="CN33" i="3"/>
  <c r="CP33" i="3"/>
  <c r="CR33" i="3"/>
  <c r="CT33" i="3"/>
  <c r="CV33" i="3"/>
  <c r="CX33" i="3"/>
  <c r="CZ33" i="3"/>
  <c r="DB33" i="3"/>
  <c r="DD33" i="3"/>
  <c r="DF33" i="3"/>
  <c r="G427" i="31"/>
  <c r="CM33" i="3"/>
  <c r="CO33" i="3"/>
  <c r="CQ33" i="3"/>
  <c r="CS33" i="3"/>
  <c r="CU33" i="3"/>
  <c r="CW33" i="3"/>
  <c r="CY33" i="3"/>
  <c r="DA33" i="3"/>
  <c r="DC33" i="3"/>
  <c r="DE33" i="3"/>
  <c r="E427" i="31"/>
  <c r="E426" i="31"/>
  <c r="G425" i="31"/>
  <c r="F425" i="31"/>
  <c r="E425" i="31"/>
  <c r="CU33" i="1"/>
  <c r="DU33" i="1"/>
  <c r="G424" i="31"/>
  <c r="DT33" i="1"/>
  <c r="F424" i="31"/>
  <c r="DS33" i="1"/>
  <c r="E424" i="31"/>
  <c r="CK33" i="1"/>
  <c r="DR33" i="1"/>
  <c r="G423" i="31"/>
  <c r="DQ33" i="1"/>
  <c r="F423" i="31"/>
  <c r="DP33" i="1"/>
  <c r="E423" i="31"/>
  <c r="CA33" i="1"/>
  <c r="CB33" i="1"/>
  <c r="CE33" i="1"/>
  <c r="DO33" i="1"/>
  <c r="G422" i="31"/>
  <c r="DN33" i="1"/>
  <c r="F422" i="31"/>
  <c r="DM33" i="1"/>
  <c r="E422" i="31"/>
  <c r="G421" i="31"/>
  <c r="F421" i="31"/>
  <c r="E421" i="31"/>
  <c r="G420" i="31"/>
  <c r="F420" i="31"/>
  <c r="E420" i="31"/>
  <c r="DF33" i="1"/>
  <c r="G419" i="31"/>
  <c r="F419" i="31"/>
  <c r="E419" i="31"/>
  <c r="DC33" i="1"/>
  <c r="G418" i="31"/>
  <c r="F418" i="31"/>
  <c r="E418" i="31"/>
  <c r="B33" i="23"/>
  <c r="T33" i="23"/>
  <c r="C33" i="23"/>
  <c r="H33" i="3"/>
  <c r="G33" i="1"/>
  <c r="E416" i="31"/>
  <c r="F33" i="1"/>
  <c r="E415" i="31"/>
  <c r="E414" i="31"/>
  <c r="E33" i="1"/>
  <c r="E413" i="31"/>
  <c r="B33" i="1"/>
  <c r="E411" i="31"/>
  <c r="J33" i="1"/>
  <c r="E410" i="31"/>
  <c r="E409" i="31"/>
  <c r="H33" i="1"/>
  <c r="E408" i="31"/>
  <c r="L775" i="31"/>
  <c r="E775" i="31"/>
  <c r="L774" i="31"/>
  <c r="K774" i="31"/>
  <c r="E774" i="31"/>
  <c r="D774" i="31"/>
  <c r="M768" i="31"/>
  <c r="K768" i="31"/>
  <c r="F768" i="31"/>
  <c r="D768" i="31"/>
  <c r="K765" i="31"/>
  <c r="D765" i="31"/>
  <c r="K764" i="31"/>
  <c r="D764" i="31"/>
  <c r="K763" i="31"/>
  <c r="D763" i="31"/>
  <c r="K762" i="31"/>
  <c r="D762" i="31"/>
  <c r="K761" i="31"/>
  <c r="D761" i="31"/>
  <c r="K760" i="31"/>
  <c r="D760" i="31"/>
  <c r="K759" i="31"/>
  <c r="D759" i="31"/>
  <c r="L753" i="31"/>
  <c r="E753" i="31"/>
  <c r="L748" i="31"/>
  <c r="E748" i="31"/>
  <c r="J746" i="31"/>
  <c r="C746" i="31"/>
  <c r="L744" i="31"/>
  <c r="E744" i="31"/>
  <c r="L743" i="31"/>
  <c r="K743" i="31"/>
  <c r="E743" i="31"/>
  <c r="D743" i="31"/>
  <c r="M737" i="31"/>
  <c r="K737" i="31"/>
  <c r="F737" i="31"/>
  <c r="D737" i="31"/>
  <c r="K734" i="31"/>
  <c r="D734" i="31"/>
  <c r="K733" i="31"/>
  <c r="D733" i="31"/>
  <c r="K732" i="31"/>
  <c r="D732" i="31"/>
  <c r="K731" i="31"/>
  <c r="D731" i="31"/>
  <c r="K730" i="31"/>
  <c r="D730" i="31"/>
  <c r="K729" i="31"/>
  <c r="D729" i="31"/>
  <c r="K728" i="31"/>
  <c r="D728" i="31"/>
  <c r="L722" i="31"/>
  <c r="E722" i="31"/>
  <c r="L717" i="31"/>
  <c r="E717" i="31"/>
  <c r="J715" i="31"/>
  <c r="C715" i="31"/>
  <c r="L713" i="31"/>
  <c r="E713" i="31"/>
  <c r="L712" i="31"/>
  <c r="K712" i="31"/>
  <c r="E712" i="31"/>
  <c r="D712" i="31"/>
  <c r="M706" i="31"/>
  <c r="K706" i="31"/>
  <c r="F706" i="31"/>
  <c r="D706" i="31"/>
  <c r="K703" i="31"/>
  <c r="D703" i="31"/>
  <c r="K702" i="31"/>
  <c r="D702" i="31"/>
  <c r="K701" i="31"/>
  <c r="D701" i="31"/>
  <c r="K700" i="31"/>
  <c r="D700" i="31"/>
  <c r="K699" i="31"/>
  <c r="D699" i="31"/>
  <c r="K698" i="31"/>
  <c r="D698" i="31"/>
  <c r="K697" i="31"/>
  <c r="D697" i="31"/>
  <c r="L691" i="31"/>
  <c r="E691" i="31"/>
  <c r="L686" i="31"/>
  <c r="E686" i="31"/>
  <c r="J684" i="31"/>
  <c r="C684" i="31"/>
  <c r="L682" i="31"/>
  <c r="E682" i="31"/>
  <c r="L681" i="31"/>
  <c r="K681" i="31"/>
  <c r="E681" i="31"/>
  <c r="D681" i="31"/>
  <c r="M675" i="31"/>
  <c r="K675" i="31"/>
  <c r="F675" i="31"/>
  <c r="D675" i="31"/>
  <c r="K672" i="31"/>
  <c r="D672" i="31"/>
  <c r="K671" i="31"/>
  <c r="D671" i="31"/>
  <c r="K670" i="31"/>
  <c r="D670" i="31"/>
  <c r="K669" i="31"/>
  <c r="D669" i="31"/>
  <c r="K668" i="31"/>
  <c r="D668" i="31"/>
  <c r="K667" i="31"/>
  <c r="D667" i="31"/>
  <c r="K666" i="31"/>
  <c r="D666" i="31"/>
  <c r="L660" i="31"/>
  <c r="E660" i="31"/>
  <c r="L655" i="31"/>
  <c r="E655" i="31"/>
  <c r="J653" i="31"/>
  <c r="C653" i="31"/>
  <c r="L651" i="31"/>
  <c r="E651" i="31"/>
  <c r="L650" i="31"/>
  <c r="K650" i="31"/>
  <c r="E650" i="31"/>
  <c r="D650" i="31"/>
  <c r="M644" i="31"/>
  <c r="K644" i="31"/>
  <c r="F644" i="31"/>
  <c r="D644" i="31"/>
  <c r="K641" i="31"/>
  <c r="D641" i="31"/>
  <c r="K640" i="31"/>
  <c r="D640" i="31"/>
  <c r="K639" i="31"/>
  <c r="D639" i="31"/>
  <c r="K638" i="31"/>
  <c r="D638" i="31"/>
  <c r="K637" i="31"/>
  <c r="D637" i="31"/>
  <c r="K636" i="31"/>
  <c r="D636" i="31"/>
  <c r="K635" i="31"/>
  <c r="D635" i="31"/>
  <c r="L629" i="31"/>
  <c r="E629" i="31"/>
  <c r="L624" i="31"/>
  <c r="E624" i="31"/>
  <c r="J622" i="31"/>
  <c r="C622" i="31"/>
  <c r="L620" i="31"/>
  <c r="E620" i="31"/>
  <c r="L619" i="31"/>
  <c r="K619" i="31"/>
  <c r="E619" i="31"/>
  <c r="D619" i="31"/>
  <c r="M613" i="31"/>
  <c r="K613" i="31"/>
  <c r="F613" i="31"/>
  <c r="D613" i="31"/>
  <c r="K610" i="31"/>
  <c r="D610" i="31"/>
  <c r="K609" i="31"/>
  <c r="D609" i="31"/>
  <c r="K608" i="31"/>
  <c r="D608" i="31"/>
  <c r="K607" i="31"/>
  <c r="D607" i="31"/>
  <c r="K606" i="31"/>
  <c r="D606" i="31"/>
  <c r="K605" i="31"/>
  <c r="D605" i="31"/>
  <c r="K604" i="31"/>
  <c r="D604" i="31"/>
  <c r="L598" i="31"/>
  <c r="E598" i="31"/>
  <c r="L593" i="31"/>
  <c r="E593" i="31"/>
  <c r="J591" i="31"/>
  <c r="C591" i="31"/>
  <c r="L589" i="31"/>
  <c r="E589" i="31"/>
  <c r="L588" i="31"/>
  <c r="K588" i="31"/>
  <c r="E588" i="31"/>
  <c r="D588" i="31"/>
  <c r="M582" i="31"/>
  <c r="K582" i="31"/>
  <c r="F582" i="31"/>
  <c r="D582" i="31"/>
  <c r="K579" i="31"/>
  <c r="D579" i="31"/>
  <c r="K578" i="31"/>
  <c r="D578" i="31"/>
  <c r="K577" i="31"/>
  <c r="D577" i="31"/>
  <c r="K576" i="31"/>
  <c r="D576" i="31"/>
  <c r="K575" i="31"/>
  <c r="D575" i="31"/>
  <c r="K574" i="31"/>
  <c r="D574" i="31"/>
  <c r="K573" i="31"/>
  <c r="D573" i="31"/>
  <c r="L567" i="31"/>
  <c r="E567" i="31"/>
  <c r="L562" i="31"/>
  <c r="E562" i="31"/>
  <c r="J560" i="31"/>
  <c r="C560" i="31"/>
  <c r="L558" i="31"/>
  <c r="E558" i="31"/>
  <c r="L557" i="31"/>
  <c r="K557" i="31"/>
  <c r="E557" i="31"/>
  <c r="D557" i="31"/>
  <c r="M551" i="31"/>
  <c r="K551" i="31"/>
  <c r="F551" i="31"/>
  <c r="D551" i="31"/>
  <c r="K548" i="31"/>
  <c r="D548" i="31"/>
  <c r="K547" i="31"/>
  <c r="D547" i="31"/>
  <c r="K546" i="31"/>
  <c r="D546" i="31"/>
  <c r="K545" i="31"/>
  <c r="D545" i="31"/>
  <c r="K544" i="31"/>
  <c r="D544" i="31"/>
  <c r="K543" i="31"/>
  <c r="D543" i="31"/>
  <c r="K542" i="31"/>
  <c r="D542" i="31"/>
  <c r="L536" i="31"/>
  <c r="E536" i="31"/>
  <c r="L531" i="31"/>
  <c r="E531" i="31"/>
  <c r="J529" i="31"/>
  <c r="C529" i="31"/>
  <c r="L527" i="31"/>
  <c r="E527" i="31"/>
  <c r="L526" i="31"/>
  <c r="K526" i="31"/>
  <c r="E526" i="31"/>
  <c r="D526" i="31"/>
  <c r="M520" i="31"/>
  <c r="K520" i="31"/>
  <c r="F520" i="31"/>
  <c r="D520" i="31"/>
  <c r="K517" i="31"/>
  <c r="D517" i="31"/>
  <c r="K516" i="31"/>
  <c r="D516" i="31"/>
  <c r="K515" i="31"/>
  <c r="D515" i="31"/>
  <c r="K514" i="31"/>
  <c r="D514" i="31"/>
  <c r="K513" i="31"/>
  <c r="D513" i="31"/>
  <c r="K512" i="31"/>
  <c r="D512" i="31"/>
  <c r="K511" i="31"/>
  <c r="D511" i="31"/>
  <c r="L505" i="31"/>
  <c r="E505" i="31"/>
  <c r="L500" i="31"/>
  <c r="E500" i="31"/>
  <c r="J498" i="31"/>
  <c r="C498" i="31"/>
  <c r="L496" i="31"/>
  <c r="E496" i="31"/>
  <c r="L495" i="31"/>
  <c r="K495" i="31"/>
  <c r="E495" i="31"/>
  <c r="D495" i="31"/>
  <c r="M489" i="31"/>
  <c r="K489" i="31"/>
  <c r="F489" i="31"/>
  <c r="D489" i="31"/>
  <c r="K486" i="31"/>
  <c r="D486" i="31"/>
  <c r="K485" i="31"/>
  <c r="D485" i="31"/>
  <c r="K484" i="31"/>
  <c r="D484" i="31"/>
  <c r="K483" i="31"/>
  <c r="D483" i="31"/>
  <c r="K482" i="31"/>
  <c r="D482" i="31"/>
  <c r="K481" i="31"/>
  <c r="D481" i="31"/>
  <c r="K480" i="31"/>
  <c r="D480" i="31"/>
  <c r="L474" i="31"/>
  <c r="E474" i="31"/>
  <c r="L469" i="31"/>
  <c r="E469" i="31"/>
  <c r="J467" i="31"/>
  <c r="C467" i="31"/>
  <c r="L465" i="31"/>
  <c r="E465" i="31"/>
  <c r="L464" i="31"/>
  <c r="K464" i="31"/>
  <c r="E464" i="31"/>
  <c r="D464" i="31"/>
  <c r="M458" i="31"/>
  <c r="K458" i="31"/>
  <c r="F458" i="31"/>
  <c r="D458" i="31"/>
  <c r="K455" i="31"/>
  <c r="D455" i="31"/>
  <c r="K454" i="31"/>
  <c r="D454" i="31"/>
  <c r="K453" i="31"/>
  <c r="D453" i="31"/>
  <c r="K452" i="31"/>
  <c r="D452" i="31"/>
  <c r="K451" i="31"/>
  <c r="D451" i="31"/>
  <c r="K450" i="31"/>
  <c r="D450" i="31"/>
  <c r="K449" i="31"/>
  <c r="D449" i="31"/>
  <c r="L443" i="31"/>
  <c r="E443" i="31"/>
  <c r="L438" i="31"/>
  <c r="E438" i="31"/>
  <c r="J436" i="31"/>
  <c r="C436" i="31"/>
  <c r="L434" i="31"/>
  <c r="E434" i="31"/>
  <c r="L433" i="31"/>
  <c r="K433" i="31"/>
  <c r="E433" i="31"/>
  <c r="D433" i="31"/>
  <c r="M427" i="31"/>
  <c r="K427" i="31"/>
  <c r="F427" i="31"/>
  <c r="D427" i="31"/>
  <c r="K424" i="31"/>
  <c r="D424" i="31"/>
  <c r="K423" i="31"/>
  <c r="D423" i="31"/>
  <c r="K422" i="31"/>
  <c r="D422" i="31"/>
  <c r="K421" i="31"/>
  <c r="D421" i="31"/>
  <c r="K420" i="31"/>
  <c r="D420" i="31"/>
  <c r="K419" i="31"/>
  <c r="D419" i="31"/>
  <c r="K418" i="31"/>
  <c r="D418" i="31"/>
  <c r="L412" i="31"/>
  <c r="E412" i="31"/>
  <c r="L407" i="31"/>
  <c r="E407" i="31"/>
  <c r="J405" i="31"/>
  <c r="C405" i="31"/>
  <c r="EF32" i="1"/>
  <c r="L397" i="31"/>
  <c r="CN32" i="3"/>
  <c r="CP32" i="3"/>
  <c r="CR32" i="3"/>
  <c r="CT32" i="3"/>
  <c r="CV32" i="3"/>
  <c r="CX32" i="3"/>
  <c r="CZ32" i="3"/>
  <c r="DB32" i="3"/>
  <c r="DD32" i="3"/>
  <c r="DF32" i="3"/>
  <c r="N396" i="31"/>
  <c r="CM32" i="3"/>
  <c r="CO32" i="3"/>
  <c r="CQ32" i="3"/>
  <c r="CS32" i="3"/>
  <c r="CU32" i="3"/>
  <c r="CW32" i="3"/>
  <c r="CY32" i="3"/>
  <c r="DA32" i="3"/>
  <c r="DC32" i="3"/>
  <c r="DE32" i="3"/>
  <c r="L396" i="31"/>
  <c r="L395" i="31"/>
  <c r="N394" i="31"/>
  <c r="M394" i="31"/>
  <c r="L394" i="31"/>
  <c r="CU32" i="1"/>
  <c r="DU32" i="1"/>
  <c r="N393" i="31"/>
  <c r="DT32" i="1"/>
  <c r="M393" i="31"/>
  <c r="DS32" i="1"/>
  <c r="L393" i="31"/>
  <c r="CK32" i="1"/>
  <c r="DR32" i="1"/>
  <c r="N392" i="31"/>
  <c r="DQ32" i="1"/>
  <c r="M392" i="31"/>
  <c r="DP32" i="1"/>
  <c r="L392" i="31"/>
  <c r="CA32" i="1"/>
  <c r="CB32" i="1"/>
  <c r="CE32" i="1"/>
  <c r="DO32" i="1"/>
  <c r="N391" i="31"/>
  <c r="DN32" i="1"/>
  <c r="M391" i="31"/>
  <c r="DM32" i="1"/>
  <c r="L391" i="31"/>
  <c r="N390" i="31"/>
  <c r="M390" i="31"/>
  <c r="L390" i="31"/>
  <c r="N389" i="31"/>
  <c r="M389" i="31"/>
  <c r="L389" i="31"/>
  <c r="DF32" i="1"/>
  <c r="N388" i="31"/>
  <c r="M388" i="31"/>
  <c r="L388" i="31"/>
  <c r="DC32" i="1"/>
  <c r="N387" i="31"/>
  <c r="M387" i="31"/>
  <c r="L387" i="31"/>
  <c r="B32" i="23"/>
  <c r="T32" i="23"/>
  <c r="C32" i="23"/>
  <c r="H32" i="3"/>
  <c r="G32" i="1"/>
  <c r="L385" i="31"/>
  <c r="F32" i="1"/>
  <c r="L384" i="31"/>
  <c r="L383" i="31"/>
  <c r="E32" i="1"/>
  <c r="L382" i="31"/>
  <c r="B32" i="1"/>
  <c r="L380" i="31"/>
  <c r="J32" i="1"/>
  <c r="L379" i="31"/>
  <c r="L378" i="31"/>
  <c r="H32" i="1"/>
  <c r="L377" i="31"/>
  <c r="EF31" i="1"/>
  <c r="E397" i="31"/>
  <c r="CN31" i="3"/>
  <c r="CP31" i="3"/>
  <c r="CR31" i="3"/>
  <c r="CT31" i="3"/>
  <c r="CV31" i="3"/>
  <c r="CX31" i="3"/>
  <c r="CZ31" i="3"/>
  <c r="DB31" i="3"/>
  <c r="DD31" i="3"/>
  <c r="DF31" i="3"/>
  <c r="G396" i="31"/>
  <c r="CM31" i="3"/>
  <c r="CO31" i="3"/>
  <c r="CQ31" i="3"/>
  <c r="CS31" i="3"/>
  <c r="CU31" i="3"/>
  <c r="CW31" i="3"/>
  <c r="CY31" i="3"/>
  <c r="DA31" i="3"/>
  <c r="DC31" i="3"/>
  <c r="DE31" i="3"/>
  <c r="E396" i="31"/>
  <c r="E395" i="31"/>
  <c r="G394" i="31"/>
  <c r="F394" i="31"/>
  <c r="E394" i="31"/>
  <c r="CU31" i="1"/>
  <c r="DU31" i="1"/>
  <c r="G393" i="31"/>
  <c r="DT31" i="1"/>
  <c r="F393" i="31"/>
  <c r="DS31" i="1"/>
  <c r="E393" i="31"/>
  <c r="CK31" i="1"/>
  <c r="DR31" i="1"/>
  <c r="G392" i="31"/>
  <c r="DQ31" i="1"/>
  <c r="F392" i="31"/>
  <c r="DP31" i="1"/>
  <c r="E392" i="31"/>
  <c r="CA31" i="1"/>
  <c r="CB31" i="1"/>
  <c r="CE31" i="1"/>
  <c r="DO31" i="1"/>
  <c r="G391" i="31"/>
  <c r="DN31" i="1"/>
  <c r="F391" i="31"/>
  <c r="DM31" i="1"/>
  <c r="E391" i="31"/>
  <c r="G390" i="31"/>
  <c r="F390" i="31"/>
  <c r="E390" i="31"/>
  <c r="G389" i="31"/>
  <c r="F389" i="31"/>
  <c r="E389" i="31"/>
  <c r="DF31" i="1"/>
  <c r="G388" i="31"/>
  <c r="F388" i="31"/>
  <c r="E388" i="31"/>
  <c r="DC31" i="1"/>
  <c r="G387" i="31"/>
  <c r="F387" i="31"/>
  <c r="E387" i="31"/>
  <c r="B31" i="23"/>
  <c r="T31" i="23"/>
  <c r="C31" i="23"/>
  <c r="H31" i="3"/>
  <c r="G31" i="1"/>
  <c r="E385" i="31"/>
  <c r="F31" i="1"/>
  <c r="E384" i="31"/>
  <c r="E383" i="31"/>
  <c r="E31" i="1"/>
  <c r="E382" i="31"/>
  <c r="B31" i="1"/>
  <c r="E380" i="31"/>
  <c r="J31" i="1"/>
  <c r="E379" i="31"/>
  <c r="E378" i="31"/>
  <c r="H31" i="1"/>
  <c r="E377" i="31"/>
  <c r="EF30" i="1"/>
  <c r="L366" i="31"/>
  <c r="CN30" i="3"/>
  <c r="CP30" i="3"/>
  <c r="CR30" i="3"/>
  <c r="CT30" i="3"/>
  <c r="CV30" i="3"/>
  <c r="CX30" i="3"/>
  <c r="CZ30" i="3"/>
  <c r="DB30" i="3"/>
  <c r="DD30" i="3"/>
  <c r="DF30" i="3"/>
  <c r="N365" i="31"/>
  <c r="CM30" i="3"/>
  <c r="CO30" i="3"/>
  <c r="CQ30" i="3"/>
  <c r="CS30" i="3"/>
  <c r="CU30" i="3"/>
  <c r="CW30" i="3"/>
  <c r="CY30" i="3"/>
  <c r="DA30" i="3"/>
  <c r="DC30" i="3"/>
  <c r="DE30" i="3"/>
  <c r="L365" i="31"/>
  <c r="L364" i="31"/>
  <c r="N363" i="31"/>
  <c r="M363" i="31"/>
  <c r="L363" i="31"/>
  <c r="CU30" i="1"/>
  <c r="DU30" i="1"/>
  <c r="N362" i="31"/>
  <c r="DT30" i="1"/>
  <c r="M362" i="31"/>
  <c r="DS30" i="1"/>
  <c r="L362" i="31"/>
  <c r="CK30" i="1"/>
  <c r="DR30" i="1"/>
  <c r="N361" i="31"/>
  <c r="DQ30" i="1"/>
  <c r="M361" i="31"/>
  <c r="DP30" i="1"/>
  <c r="L361" i="31"/>
  <c r="CA30" i="1"/>
  <c r="CB30" i="1"/>
  <c r="CE30" i="1"/>
  <c r="DO30" i="1"/>
  <c r="N360" i="31"/>
  <c r="DN30" i="1"/>
  <c r="M360" i="31"/>
  <c r="DM30" i="1"/>
  <c r="L360" i="31"/>
  <c r="N359" i="31"/>
  <c r="M359" i="31"/>
  <c r="L359" i="31"/>
  <c r="N358" i="31"/>
  <c r="M358" i="31"/>
  <c r="L358" i="31"/>
  <c r="DF30" i="1"/>
  <c r="N357" i="31"/>
  <c r="M357" i="31"/>
  <c r="L357" i="31"/>
  <c r="DC30" i="1"/>
  <c r="N356" i="31"/>
  <c r="M356" i="31"/>
  <c r="L356" i="31"/>
  <c r="B30" i="23"/>
  <c r="T30" i="23"/>
  <c r="C30" i="23"/>
  <c r="H30" i="3"/>
  <c r="G30" i="1"/>
  <c r="L354" i="31"/>
  <c r="F30" i="1"/>
  <c r="L353" i="31"/>
  <c r="L352" i="31"/>
  <c r="E30" i="1"/>
  <c r="L351" i="31"/>
  <c r="B30" i="1"/>
  <c r="L349" i="31"/>
  <c r="J30" i="1"/>
  <c r="L348" i="31"/>
  <c r="L347" i="31"/>
  <c r="H30" i="1"/>
  <c r="L346" i="31"/>
  <c r="EF29" i="1"/>
  <c r="E366" i="31"/>
  <c r="CN29" i="3"/>
  <c r="CP29" i="3"/>
  <c r="CR29" i="3"/>
  <c r="CT29" i="3"/>
  <c r="CV29" i="3"/>
  <c r="CX29" i="3"/>
  <c r="CZ29" i="3"/>
  <c r="DB29" i="3"/>
  <c r="DD29" i="3"/>
  <c r="DF29" i="3"/>
  <c r="G365" i="31"/>
  <c r="CM29" i="3"/>
  <c r="CO29" i="3"/>
  <c r="CQ29" i="3"/>
  <c r="CS29" i="3"/>
  <c r="CU29" i="3"/>
  <c r="CW29" i="3"/>
  <c r="CY29" i="3"/>
  <c r="DA29" i="3"/>
  <c r="DC29" i="3"/>
  <c r="DE29" i="3"/>
  <c r="E365" i="31"/>
  <c r="E364" i="31"/>
  <c r="G363" i="31"/>
  <c r="F363" i="31"/>
  <c r="E363" i="31"/>
  <c r="CU29" i="1"/>
  <c r="DU29" i="1"/>
  <c r="G362" i="31"/>
  <c r="DT29" i="1"/>
  <c r="F362" i="31"/>
  <c r="DS29" i="1"/>
  <c r="E362" i="31"/>
  <c r="CK29" i="1"/>
  <c r="DR29" i="1"/>
  <c r="G361" i="31"/>
  <c r="DQ29" i="1"/>
  <c r="F361" i="31"/>
  <c r="DP29" i="1"/>
  <c r="E361" i="31"/>
  <c r="CA29" i="1"/>
  <c r="CB29" i="1"/>
  <c r="CE29" i="1"/>
  <c r="DO29" i="1"/>
  <c r="G360" i="31"/>
  <c r="DN29" i="1"/>
  <c r="F360" i="31"/>
  <c r="DM29" i="1"/>
  <c r="E360" i="31"/>
  <c r="G359" i="31"/>
  <c r="F359" i="31"/>
  <c r="E359" i="31"/>
  <c r="G358" i="31"/>
  <c r="F358" i="31"/>
  <c r="E358" i="31"/>
  <c r="DF29" i="1"/>
  <c r="G357" i="31"/>
  <c r="F357" i="31"/>
  <c r="E357" i="31"/>
  <c r="DC29" i="1"/>
  <c r="G356" i="31"/>
  <c r="F356" i="31"/>
  <c r="E356" i="31"/>
  <c r="B29" i="23"/>
  <c r="T29" i="23"/>
  <c r="C29" i="23"/>
  <c r="H29" i="3"/>
  <c r="G29" i="1"/>
  <c r="E354" i="31"/>
  <c r="F29" i="1"/>
  <c r="E353" i="31"/>
  <c r="E352" i="31"/>
  <c r="E29" i="1"/>
  <c r="E351" i="31"/>
  <c r="B29" i="1"/>
  <c r="E349" i="31"/>
  <c r="J29" i="1"/>
  <c r="E348" i="31"/>
  <c r="E347" i="31"/>
  <c r="H29" i="1"/>
  <c r="E346" i="31"/>
  <c r="EF28" i="1"/>
  <c r="L335" i="31"/>
  <c r="CN28" i="3"/>
  <c r="CP28" i="3"/>
  <c r="CR28" i="3"/>
  <c r="CT28" i="3"/>
  <c r="CV28" i="3"/>
  <c r="CX28" i="3"/>
  <c r="CZ28" i="3"/>
  <c r="DB28" i="3"/>
  <c r="DD28" i="3"/>
  <c r="DF28" i="3"/>
  <c r="N334" i="31"/>
  <c r="CM28" i="3"/>
  <c r="CO28" i="3"/>
  <c r="CQ28" i="3"/>
  <c r="CS28" i="3"/>
  <c r="CU28" i="3"/>
  <c r="CW28" i="3"/>
  <c r="CY28" i="3"/>
  <c r="DA28" i="3"/>
  <c r="DC28" i="3"/>
  <c r="DE28" i="3"/>
  <c r="L334" i="31"/>
  <c r="L333" i="31"/>
  <c r="N332" i="31"/>
  <c r="M332" i="31"/>
  <c r="L332" i="31"/>
  <c r="CU28" i="1"/>
  <c r="DU28" i="1"/>
  <c r="N331" i="31"/>
  <c r="DT28" i="1"/>
  <c r="M331" i="31"/>
  <c r="DS28" i="1"/>
  <c r="L331" i="31"/>
  <c r="CK28" i="1"/>
  <c r="DR28" i="1"/>
  <c r="N330" i="31"/>
  <c r="DQ28" i="1"/>
  <c r="M330" i="31"/>
  <c r="DP28" i="1"/>
  <c r="L330" i="31"/>
  <c r="CA28" i="1"/>
  <c r="CB28" i="1"/>
  <c r="CE28" i="1"/>
  <c r="DO28" i="1"/>
  <c r="N329" i="31"/>
  <c r="DN28" i="1"/>
  <c r="M329" i="31"/>
  <c r="DM28" i="1"/>
  <c r="L329" i="31"/>
  <c r="N328" i="31"/>
  <c r="M328" i="31"/>
  <c r="L328" i="31"/>
  <c r="N327" i="31"/>
  <c r="M327" i="31"/>
  <c r="L327" i="31"/>
  <c r="DF28" i="1"/>
  <c r="N326" i="31"/>
  <c r="M326" i="31"/>
  <c r="L326" i="31"/>
  <c r="DC28" i="1"/>
  <c r="N325" i="31"/>
  <c r="M325" i="31"/>
  <c r="L325" i="31"/>
  <c r="B28" i="23"/>
  <c r="T28" i="23"/>
  <c r="C28" i="23"/>
  <c r="H28" i="3"/>
  <c r="G28" i="1"/>
  <c r="L323" i="31"/>
  <c r="F28" i="1"/>
  <c r="L322" i="31"/>
  <c r="L321" i="31"/>
  <c r="E28" i="1"/>
  <c r="L320" i="31"/>
  <c r="B28" i="1"/>
  <c r="L318" i="31"/>
  <c r="J28" i="1"/>
  <c r="L317" i="31"/>
  <c r="L316" i="31"/>
  <c r="H28" i="1"/>
  <c r="L315" i="31"/>
  <c r="EF27" i="1"/>
  <c r="E335" i="31"/>
  <c r="CN27" i="3"/>
  <c r="CP27" i="3"/>
  <c r="CR27" i="3"/>
  <c r="CT27" i="3"/>
  <c r="CV27" i="3"/>
  <c r="CX27" i="3"/>
  <c r="CZ27" i="3"/>
  <c r="DB27" i="3"/>
  <c r="DD27" i="3"/>
  <c r="DF27" i="3"/>
  <c r="G334" i="31"/>
  <c r="CM27" i="3"/>
  <c r="CO27" i="3"/>
  <c r="CQ27" i="3"/>
  <c r="CS27" i="3"/>
  <c r="CU27" i="3"/>
  <c r="CW27" i="3"/>
  <c r="CY27" i="3"/>
  <c r="DA27" i="3"/>
  <c r="DC27" i="3"/>
  <c r="DE27" i="3"/>
  <c r="E334" i="31"/>
  <c r="E333" i="31"/>
  <c r="G332" i="31"/>
  <c r="F332" i="31"/>
  <c r="E332" i="31"/>
  <c r="CU27" i="1"/>
  <c r="DU27" i="1"/>
  <c r="G331" i="31"/>
  <c r="DT27" i="1"/>
  <c r="F331" i="31"/>
  <c r="DS27" i="1"/>
  <c r="E331" i="31"/>
  <c r="CK27" i="1"/>
  <c r="DR27" i="1"/>
  <c r="G330" i="31"/>
  <c r="DQ27" i="1"/>
  <c r="F330" i="31"/>
  <c r="DP27" i="1"/>
  <c r="E330" i="31"/>
  <c r="CA27" i="1"/>
  <c r="CB27" i="1"/>
  <c r="CE27" i="1"/>
  <c r="DO27" i="1"/>
  <c r="G329" i="31"/>
  <c r="DN27" i="1"/>
  <c r="F329" i="31"/>
  <c r="DM27" i="1"/>
  <c r="E329" i="31"/>
  <c r="G328" i="31"/>
  <c r="F328" i="31"/>
  <c r="E328" i="31"/>
  <c r="G327" i="31"/>
  <c r="F327" i="31"/>
  <c r="E327" i="31"/>
  <c r="DF27" i="1"/>
  <c r="G326" i="31"/>
  <c r="F326" i="31"/>
  <c r="E326" i="31"/>
  <c r="DC27" i="1"/>
  <c r="G325" i="31"/>
  <c r="F325" i="31"/>
  <c r="E325" i="31"/>
  <c r="B27" i="23"/>
  <c r="T27" i="23"/>
  <c r="C27" i="23"/>
  <c r="H27" i="3"/>
  <c r="G27" i="1"/>
  <c r="E323" i="31"/>
  <c r="F27" i="1"/>
  <c r="E322" i="31"/>
  <c r="E321" i="31"/>
  <c r="E27" i="1"/>
  <c r="E320" i="31"/>
  <c r="B27" i="1"/>
  <c r="E318" i="31"/>
  <c r="J27" i="1"/>
  <c r="E317" i="31"/>
  <c r="E316" i="31"/>
  <c r="H27" i="1"/>
  <c r="E315" i="31"/>
  <c r="L403" i="31"/>
  <c r="E403" i="31"/>
  <c r="L402" i="31"/>
  <c r="K402" i="31"/>
  <c r="E402" i="31"/>
  <c r="D402" i="31"/>
  <c r="M396" i="31"/>
  <c r="K396" i="31"/>
  <c r="F396" i="31"/>
  <c r="D396" i="31"/>
  <c r="K393" i="31"/>
  <c r="D393" i="31"/>
  <c r="K392" i="31"/>
  <c r="D392" i="31"/>
  <c r="K391" i="31"/>
  <c r="D391" i="31"/>
  <c r="K390" i="31"/>
  <c r="D390" i="31"/>
  <c r="K389" i="31"/>
  <c r="D389" i="31"/>
  <c r="K388" i="31"/>
  <c r="D388" i="31"/>
  <c r="K387" i="31"/>
  <c r="D387" i="31"/>
  <c r="L381" i="31"/>
  <c r="E381" i="31"/>
  <c r="L376" i="31"/>
  <c r="E376" i="31"/>
  <c r="J374" i="31"/>
  <c r="C374" i="31"/>
  <c r="L372" i="31"/>
  <c r="E372" i="31"/>
  <c r="L371" i="31"/>
  <c r="K371" i="31"/>
  <c r="E371" i="31"/>
  <c r="D371" i="31"/>
  <c r="M365" i="31"/>
  <c r="K365" i="31"/>
  <c r="F365" i="31"/>
  <c r="D365" i="31"/>
  <c r="K362" i="31"/>
  <c r="D362" i="31"/>
  <c r="K361" i="31"/>
  <c r="D361" i="31"/>
  <c r="K360" i="31"/>
  <c r="D360" i="31"/>
  <c r="K359" i="31"/>
  <c r="D359" i="31"/>
  <c r="K358" i="31"/>
  <c r="D358" i="31"/>
  <c r="K357" i="31"/>
  <c r="D357" i="31"/>
  <c r="K356" i="31"/>
  <c r="D356" i="31"/>
  <c r="L350" i="31"/>
  <c r="E350" i="31"/>
  <c r="L345" i="31"/>
  <c r="E345" i="31"/>
  <c r="J343" i="31"/>
  <c r="C343" i="31"/>
  <c r="L341" i="31"/>
  <c r="E341" i="31"/>
  <c r="L340" i="31"/>
  <c r="K340" i="31"/>
  <c r="E340" i="31"/>
  <c r="D340" i="31"/>
  <c r="M334" i="31"/>
  <c r="K334" i="31"/>
  <c r="F334" i="31"/>
  <c r="D334" i="31"/>
  <c r="K331" i="31"/>
  <c r="D331" i="31"/>
  <c r="K330" i="31"/>
  <c r="D330" i="31"/>
  <c r="K329" i="31"/>
  <c r="D329" i="31"/>
  <c r="K328" i="31"/>
  <c r="D328" i="31"/>
  <c r="K327" i="31"/>
  <c r="D327" i="31"/>
  <c r="K326" i="31"/>
  <c r="D326" i="31"/>
  <c r="K325" i="31"/>
  <c r="D325" i="31"/>
  <c r="L319" i="31"/>
  <c r="E319" i="31"/>
  <c r="L314" i="31"/>
  <c r="E314" i="31"/>
  <c r="J312" i="31"/>
  <c r="C312" i="31"/>
  <c r="EF26" i="1"/>
  <c r="L304" i="31"/>
  <c r="CN26" i="3"/>
  <c r="CP26" i="3"/>
  <c r="CR26" i="3"/>
  <c r="CT26" i="3"/>
  <c r="CV26" i="3"/>
  <c r="CX26" i="3"/>
  <c r="CZ26" i="3"/>
  <c r="DB26" i="3"/>
  <c r="DD26" i="3"/>
  <c r="DF26" i="3"/>
  <c r="N303" i="31"/>
  <c r="CM26" i="3"/>
  <c r="CO26" i="3"/>
  <c r="CQ26" i="3"/>
  <c r="CS26" i="3"/>
  <c r="CU26" i="3"/>
  <c r="CW26" i="3"/>
  <c r="CY26" i="3"/>
  <c r="DA26" i="3"/>
  <c r="DC26" i="3"/>
  <c r="DE26" i="3"/>
  <c r="L303" i="31"/>
  <c r="L302" i="31"/>
  <c r="N301" i="31"/>
  <c r="M301" i="31"/>
  <c r="L301" i="31"/>
  <c r="CU26" i="1"/>
  <c r="DU26" i="1"/>
  <c r="N300" i="31"/>
  <c r="DT26" i="1"/>
  <c r="M300" i="31"/>
  <c r="DS26" i="1"/>
  <c r="L300" i="31"/>
  <c r="CK26" i="1"/>
  <c r="DR26" i="1"/>
  <c r="N299" i="31"/>
  <c r="DQ26" i="1"/>
  <c r="M299" i="31"/>
  <c r="DP26" i="1"/>
  <c r="L299" i="31"/>
  <c r="CA26" i="1"/>
  <c r="CB26" i="1"/>
  <c r="CE26" i="1"/>
  <c r="DO26" i="1"/>
  <c r="N298" i="31"/>
  <c r="DN26" i="1"/>
  <c r="M298" i="31"/>
  <c r="DM26" i="1"/>
  <c r="L298" i="31"/>
  <c r="N297" i="31"/>
  <c r="M297" i="31"/>
  <c r="L297" i="31"/>
  <c r="N296" i="31"/>
  <c r="M296" i="31"/>
  <c r="L296" i="31"/>
  <c r="DF26" i="1"/>
  <c r="N295" i="31"/>
  <c r="M295" i="31"/>
  <c r="L295" i="31"/>
  <c r="DC26" i="1"/>
  <c r="N294" i="31"/>
  <c r="M294" i="31"/>
  <c r="L294" i="31"/>
  <c r="B26" i="23"/>
  <c r="T26" i="23"/>
  <c r="C26" i="23"/>
  <c r="H26" i="3"/>
  <c r="G26" i="1"/>
  <c r="L292" i="31"/>
  <c r="F26" i="1"/>
  <c r="L291" i="31"/>
  <c r="L290" i="31"/>
  <c r="E26" i="1"/>
  <c r="L289" i="31"/>
  <c r="B26" i="1"/>
  <c r="L287" i="31"/>
  <c r="J26" i="1"/>
  <c r="L286" i="31"/>
  <c r="L285" i="31"/>
  <c r="H26" i="1"/>
  <c r="L284" i="31"/>
  <c r="EF25" i="1"/>
  <c r="E304" i="31"/>
  <c r="CN25" i="3"/>
  <c r="CP25" i="3"/>
  <c r="CR25" i="3"/>
  <c r="CT25" i="3"/>
  <c r="CV25" i="3"/>
  <c r="CX25" i="3"/>
  <c r="CZ25" i="3"/>
  <c r="DB25" i="3"/>
  <c r="DD25" i="3"/>
  <c r="DF25" i="3"/>
  <c r="G303" i="31"/>
  <c r="CM25" i="3"/>
  <c r="CO25" i="3"/>
  <c r="CQ25" i="3"/>
  <c r="CS25" i="3"/>
  <c r="CU25" i="3"/>
  <c r="CW25" i="3"/>
  <c r="CY25" i="3"/>
  <c r="DA25" i="3"/>
  <c r="DC25" i="3"/>
  <c r="DE25" i="3"/>
  <c r="E303" i="31"/>
  <c r="E302" i="31"/>
  <c r="G301" i="31"/>
  <c r="F301" i="31"/>
  <c r="E301" i="31"/>
  <c r="CU25" i="1"/>
  <c r="DU25" i="1"/>
  <c r="G300" i="31"/>
  <c r="DT25" i="1"/>
  <c r="F300" i="31"/>
  <c r="DS25" i="1"/>
  <c r="E300" i="31"/>
  <c r="CK25" i="1"/>
  <c r="DR25" i="1"/>
  <c r="G299" i="31"/>
  <c r="DQ25" i="1"/>
  <c r="F299" i="31"/>
  <c r="DP25" i="1"/>
  <c r="E299" i="31"/>
  <c r="CA25" i="1"/>
  <c r="CB25" i="1"/>
  <c r="CE25" i="1"/>
  <c r="DO25" i="1"/>
  <c r="G298" i="31"/>
  <c r="DN25" i="1"/>
  <c r="F298" i="31"/>
  <c r="DM25" i="1"/>
  <c r="E298" i="31"/>
  <c r="G297" i="31"/>
  <c r="F297" i="31"/>
  <c r="E297" i="31"/>
  <c r="G296" i="31"/>
  <c r="F296" i="31"/>
  <c r="E296" i="31"/>
  <c r="DF25" i="1"/>
  <c r="G295" i="31"/>
  <c r="F295" i="31"/>
  <c r="E295" i="31"/>
  <c r="DC25" i="1"/>
  <c r="G294" i="31"/>
  <c r="F294" i="31"/>
  <c r="E294" i="31"/>
  <c r="B25" i="23"/>
  <c r="T25" i="23"/>
  <c r="C25" i="23"/>
  <c r="H25" i="3"/>
  <c r="G25" i="1"/>
  <c r="E292" i="31"/>
  <c r="F25" i="1"/>
  <c r="E291" i="31"/>
  <c r="E290" i="31"/>
  <c r="E25" i="1"/>
  <c r="E289" i="31"/>
  <c r="B25" i="1"/>
  <c r="E287" i="31"/>
  <c r="J25" i="1"/>
  <c r="E286" i="31"/>
  <c r="E285" i="31"/>
  <c r="H25" i="1"/>
  <c r="E284" i="31"/>
  <c r="EF24" i="1"/>
  <c r="L273" i="31"/>
  <c r="CN24" i="3"/>
  <c r="CP24" i="3"/>
  <c r="CR24" i="3"/>
  <c r="CT24" i="3"/>
  <c r="CV24" i="3"/>
  <c r="CX24" i="3"/>
  <c r="CZ24" i="3"/>
  <c r="DB24" i="3"/>
  <c r="DD24" i="3"/>
  <c r="DF24" i="3"/>
  <c r="N272" i="31"/>
  <c r="CM24" i="3"/>
  <c r="CO24" i="3"/>
  <c r="CQ24" i="3"/>
  <c r="CS24" i="3"/>
  <c r="CU24" i="3"/>
  <c r="CW24" i="3"/>
  <c r="CY24" i="3"/>
  <c r="DA24" i="3"/>
  <c r="DC24" i="3"/>
  <c r="DE24" i="3"/>
  <c r="L272" i="31"/>
  <c r="L271" i="31"/>
  <c r="N270" i="31"/>
  <c r="M270" i="31"/>
  <c r="L270" i="31"/>
  <c r="CU24" i="1"/>
  <c r="DU24" i="1"/>
  <c r="N269" i="31"/>
  <c r="DT24" i="1"/>
  <c r="M269" i="31"/>
  <c r="DS24" i="1"/>
  <c r="L269" i="31"/>
  <c r="CK24" i="1"/>
  <c r="DR24" i="1"/>
  <c r="N268" i="31"/>
  <c r="DQ24" i="1"/>
  <c r="M268" i="31"/>
  <c r="DP24" i="1"/>
  <c r="L268" i="31"/>
  <c r="CA24" i="1"/>
  <c r="CB24" i="1"/>
  <c r="CE24" i="1"/>
  <c r="DO24" i="1"/>
  <c r="N267" i="31"/>
  <c r="DN24" i="1"/>
  <c r="M267" i="31"/>
  <c r="DM24" i="1"/>
  <c r="L267" i="31"/>
  <c r="N266" i="31"/>
  <c r="M266" i="31"/>
  <c r="L266" i="31"/>
  <c r="N265" i="31"/>
  <c r="M265" i="31"/>
  <c r="L265" i="31"/>
  <c r="DF24" i="1"/>
  <c r="N264" i="31"/>
  <c r="M264" i="31"/>
  <c r="L264" i="31"/>
  <c r="DC24" i="1"/>
  <c r="N263" i="31"/>
  <c r="M263" i="31"/>
  <c r="L263" i="31"/>
  <c r="B24" i="23"/>
  <c r="T24" i="23"/>
  <c r="C24" i="23"/>
  <c r="H24" i="3"/>
  <c r="G24" i="1"/>
  <c r="L261" i="31"/>
  <c r="F24" i="1"/>
  <c r="L260" i="31"/>
  <c r="L259" i="31"/>
  <c r="E24" i="1"/>
  <c r="L258" i="31"/>
  <c r="B24" i="1"/>
  <c r="L256" i="31"/>
  <c r="J24" i="1"/>
  <c r="L255" i="31"/>
  <c r="L254" i="31"/>
  <c r="H24" i="1"/>
  <c r="L253" i="31"/>
  <c r="EF23" i="1"/>
  <c r="E273" i="31"/>
  <c r="CN23" i="3"/>
  <c r="CP23" i="3"/>
  <c r="CR23" i="3"/>
  <c r="CT23" i="3"/>
  <c r="CV23" i="3"/>
  <c r="CX23" i="3"/>
  <c r="CZ23" i="3"/>
  <c r="DB23" i="3"/>
  <c r="DD23" i="3"/>
  <c r="DF23" i="3"/>
  <c r="G272" i="31"/>
  <c r="CM23" i="3"/>
  <c r="CO23" i="3"/>
  <c r="CQ23" i="3"/>
  <c r="CS23" i="3"/>
  <c r="CU23" i="3"/>
  <c r="CW23" i="3"/>
  <c r="CY23" i="3"/>
  <c r="DA23" i="3"/>
  <c r="DC23" i="3"/>
  <c r="DE23" i="3"/>
  <c r="E272" i="31"/>
  <c r="E271" i="31"/>
  <c r="G270" i="31"/>
  <c r="F270" i="31"/>
  <c r="E270" i="31"/>
  <c r="CU23" i="1"/>
  <c r="DU23" i="1"/>
  <c r="G269" i="31"/>
  <c r="DT23" i="1"/>
  <c r="F269" i="31"/>
  <c r="DS23" i="1"/>
  <c r="E269" i="31"/>
  <c r="CK23" i="1"/>
  <c r="DR23" i="1"/>
  <c r="G268" i="31"/>
  <c r="DQ23" i="1"/>
  <c r="F268" i="31"/>
  <c r="DP23" i="1"/>
  <c r="E268" i="31"/>
  <c r="CA23" i="1"/>
  <c r="CB23" i="1"/>
  <c r="CE23" i="1"/>
  <c r="DO23" i="1"/>
  <c r="G267" i="31"/>
  <c r="DN23" i="1"/>
  <c r="F267" i="31"/>
  <c r="DM23" i="1"/>
  <c r="E267" i="31"/>
  <c r="G266" i="31"/>
  <c r="F266" i="31"/>
  <c r="E266" i="31"/>
  <c r="G265" i="31"/>
  <c r="F265" i="31"/>
  <c r="E265" i="31"/>
  <c r="DF23" i="1"/>
  <c r="G264" i="31"/>
  <c r="F264" i="31"/>
  <c r="E264" i="31"/>
  <c r="DC23" i="1"/>
  <c r="G263" i="31"/>
  <c r="F263" i="31"/>
  <c r="E263" i="31"/>
  <c r="B23" i="23"/>
  <c r="T23" i="23"/>
  <c r="C23" i="23"/>
  <c r="H23" i="3"/>
  <c r="G23" i="1"/>
  <c r="E261" i="31"/>
  <c r="F23" i="1"/>
  <c r="E260" i="31"/>
  <c r="E259" i="31"/>
  <c r="E23" i="1"/>
  <c r="E258" i="31"/>
  <c r="B23" i="1"/>
  <c r="E256" i="31"/>
  <c r="J23" i="1"/>
  <c r="E255" i="31"/>
  <c r="E254" i="31"/>
  <c r="H23" i="1"/>
  <c r="E253" i="31"/>
  <c r="EF22" i="1"/>
  <c r="L242" i="31"/>
  <c r="CN22" i="3"/>
  <c r="CP22" i="3"/>
  <c r="CR22" i="3"/>
  <c r="CT22" i="3"/>
  <c r="CV22" i="3"/>
  <c r="CX22" i="3"/>
  <c r="CZ22" i="3"/>
  <c r="DB22" i="3"/>
  <c r="DD22" i="3"/>
  <c r="DF22" i="3"/>
  <c r="N241" i="31"/>
  <c r="CM22" i="3"/>
  <c r="CO22" i="3"/>
  <c r="CQ22" i="3"/>
  <c r="CS22" i="3"/>
  <c r="CU22" i="3"/>
  <c r="CW22" i="3"/>
  <c r="CY22" i="3"/>
  <c r="DA22" i="3"/>
  <c r="DC22" i="3"/>
  <c r="DE22" i="3"/>
  <c r="L241" i="31"/>
  <c r="L240" i="31"/>
  <c r="N239" i="31"/>
  <c r="M239" i="31"/>
  <c r="L239" i="31"/>
  <c r="CU22" i="1"/>
  <c r="DU22" i="1"/>
  <c r="N238" i="31"/>
  <c r="DT22" i="1"/>
  <c r="M238" i="31"/>
  <c r="DS22" i="1"/>
  <c r="L238" i="31"/>
  <c r="CK22" i="1"/>
  <c r="DR22" i="1"/>
  <c r="N237" i="31"/>
  <c r="DQ22" i="1"/>
  <c r="M237" i="31"/>
  <c r="DP22" i="1"/>
  <c r="L237" i="31"/>
  <c r="CA22" i="1"/>
  <c r="CB22" i="1"/>
  <c r="CE22" i="1"/>
  <c r="DO22" i="1"/>
  <c r="N236" i="31"/>
  <c r="DN22" i="1"/>
  <c r="M236" i="31"/>
  <c r="DM22" i="1"/>
  <c r="L236" i="31"/>
  <c r="N235" i="31"/>
  <c r="M235" i="31"/>
  <c r="L235" i="31"/>
  <c r="N234" i="31"/>
  <c r="M234" i="31"/>
  <c r="L234" i="31"/>
  <c r="DF22" i="1"/>
  <c r="N233" i="31"/>
  <c r="M233" i="31"/>
  <c r="L233" i="31"/>
  <c r="DC22" i="1"/>
  <c r="N232" i="31"/>
  <c r="M232" i="31"/>
  <c r="L232" i="31"/>
  <c r="B22" i="23"/>
  <c r="T22" i="23"/>
  <c r="C22" i="23"/>
  <c r="H22" i="3"/>
  <c r="G22" i="1"/>
  <c r="L230" i="31"/>
  <c r="F22" i="1"/>
  <c r="L229" i="31"/>
  <c r="L228" i="31"/>
  <c r="E22" i="1"/>
  <c r="L227" i="31"/>
  <c r="B22" i="1"/>
  <c r="L225" i="31"/>
  <c r="J22" i="1"/>
  <c r="L224" i="31"/>
  <c r="L223" i="31"/>
  <c r="H22" i="1"/>
  <c r="L222" i="31"/>
  <c r="EF21" i="1"/>
  <c r="E242" i="31"/>
  <c r="CN21" i="3"/>
  <c r="CP21" i="3"/>
  <c r="CR21" i="3"/>
  <c r="CT21" i="3"/>
  <c r="CV21" i="3"/>
  <c r="CX21" i="3"/>
  <c r="CZ21" i="3"/>
  <c r="DB21" i="3"/>
  <c r="DD21" i="3"/>
  <c r="DF21" i="3"/>
  <c r="G241" i="31"/>
  <c r="CM21" i="3"/>
  <c r="CO21" i="3"/>
  <c r="CQ21" i="3"/>
  <c r="CS21" i="3"/>
  <c r="CU21" i="3"/>
  <c r="CW21" i="3"/>
  <c r="CY21" i="3"/>
  <c r="DA21" i="3"/>
  <c r="DC21" i="3"/>
  <c r="DE21" i="3"/>
  <c r="E241" i="31"/>
  <c r="E240" i="31"/>
  <c r="G239" i="31"/>
  <c r="F239" i="31"/>
  <c r="E239" i="31"/>
  <c r="CU21" i="1"/>
  <c r="DU21" i="1"/>
  <c r="G238" i="31"/>
  <c r="DT21" i="1"/>
  <c r="F238" i="31"/>
  <c r="DS21" i="1"/>
  <c r="E238" i="31"/>
  <c r="CK21" i="1"/>
  <c r="DR21" i="1"/>
  <c r="G237" i="31"/>
  <c r="DQ21" i="1"/>
  <c r="F237" i="31"/>
  <c r="DP21" i="1"/>
  <c r="E237" i="31"/>
  <c r="CA21" i="1"/>
  <c r="CB21" i="1"/>
  <c r="CE21" i="1"/>
  <c r="DO21" i="1"/>
  <c r="G236" i="31"/>
  <c r="DN21" i="1"/>
  <c r="F236" i="31"/>
  <c r="DM21" i="1"/>
  <c r="E236" i="31"/>
  <c r="G235" i="31"/>
  <c r="F235" i="31"/>
  <c r="E235" i="31"/>
  <c r="G234" i="31"/>
  <c r="F234" i="31"/>
  <c r="E234" i="31"/>
  <c r="DF21" i="1"/>
  <c r="G233" i="31"/>
  <c r="F233" i="31"/>
  <c r="E233" i="31"/>
  <c r="DC21" i="1"/>
  <c r="G232" i="31"/>
  <c r="F232" i="31"/>
  <c r="E232" i="31"/>
  <c r="B21" i="23"/>
  <c r="T21" i="23"/>
  <c r="C21" i="23"/>
  <c r="H21" i="3"/>
  <c r="G21" i="1"/>
  <c r="E230" i="31"/>
  <c r="F21" i="1"/>
  <c r="E229" i="31"/>
  <c r="E228" i="31"/>
  <c r="E21" i="1"/>
  <c r="E227" i="31"/>
  <c r="B21" i="1"/>
  <c r="E225" i="31"/>
  <c r="J21" i="1"/>
  <c r="E224" i="31"/>
  <c r="E223" i="31"/>
  <c r="H21" i="1"/>
  <c r="E222" i="31"/>
  <c r="EF20" i="1"/>
  <c r="L211" i="31"/>
  <c r="CN20" i="3"/>
  <c r="CP20" i="3"/>
  <c r="CR20" i="3"/>
  <c r="CT20" i="3"/>
  <c r="CV20" i="3"/>
  <c r="CX20" i="3"/>
  <c r="CZ20" i="3"/>
  <c r="DB20" i="3"/>
  <c r="DD20" i="3"/>
  <c r="DF20" i="3"/>
  <c r="N210" i="31"/>
  <c r="CM20" i="3"/>
  <c r="CO20" i="3"/>
  <c r="CQ20" i="3"/>
  <c r="CS20" i="3"/>
  <c r="CU20" i="3"/>
  <c r="CW20" i="3"/>
  <c r="CY20" i="3"/>
  <c r="DA20" i="3"/>
  <c r="DC20" i="3"/>
  <c r="DE20" i="3"/>
  <c r="L210" i="31"/>
  <c r="L209" i="31"/>
  <c r="N208" i="31"/>
  <c r="M208" i="31"/>
  <c r="L208" i="31"/>
  <c r="N207" i="31"/>
  <c r="DT20" i="1"/>
  <c r="M207" i="31"/>
  <c r="DS20" i="1"/>
  <c r="L207" i="31"/>
  <c r="N206" i="31"/>
  <c r="DQ20" i="1"/>
  <c r="M206" i="31"/>
  <c r="DP20" i="1"/>
  <c r="L206" i="31"/>
  <c r="N205" i="31"/>
  <c r="DN20" i="1"/>
  <c r="M205" i="31"/>
  <c r="DM20" i="1"/>
  <c r="L205" i="31"/>
  <c r="N204" i="31"/>
  <c r="M204" i="31"/>
  <c r="L204" i="31"/>
  <c r="N203" i="31"/>
  <c r="M203" i="31"/>
  <c r="L203" i="31"/>
  <c r="N202" i="31"/>
  <c r="M202" i="31"/>
  <c r="L202" i="31"/>
  <c r="N201" i="31"/>
  <c r="M201" i="31"/>
  <c r="L201" i="31"/>
  <c r="B20" i="23"/>
  <c r="T20" i="23"/>
  <c r="C20" i="23"/>
  <c r="H20" i="3"/>
  <c r="G20" i="1"/>
  <c r="L199" i="31"/>
  <c r="F20" i="1"/>
  <c r="L198" i="31"/>
  <c r="L197" i="31"/>
  <c r="E20" i="1"/>
  <c r="L196" i="31"/>
  <c r="B20" i="1"/>
  <c r="L194" i="31"/>
  <c r="J20" i="1"/>
  <c r="L193" i="31"/>
  <c r="L192" i="31"/>
  <c r="H20" i="1"/>
  <c r="L191" i="31"/>
  <c r="EF19" i="1"/>
  <c r="E211" i="31"/>
  <c r="CN19" i="3"/>
  <c r="CP19" i="3"/>
  <c r="CR19" i="3"/>
  <c r="CT19" i="3"/>
  <c r="CV19" i="3"/>
  <c r="CX19" i="3"/>
  <c r="CZ19" i="3"/>
  <c r="DB19" i="3"/>
  <c r="DD19" i="3"/>
  <c r="DF19" i="3"/>
  <c r="G210" i="31"/>
  <c r="CM19" i="3"/>
  <c r="CO19" i="3"/>
  <c r="CQ19" i="3"/>
  <c r="CS19" i="3"/>
  <c r="CU19" i="3"/>
  <c r="CW19" i="3"/>
  <c r="CY19" i="3"/>
  <c r="DA19" i="3"/>
  <c r="DC19" i="3"/>
  <c r="DE19" i="3"/>
  <c r="E210" i="31"/>
  <c r="E209" i="31"/>
  <c r="G208" i="31"/>
  <c r="F208" i="31"/>
  <c r="E208" i="31"/>
  <c r="G207" i="31"/>
  <c r="DT19" i="1"/>
  <c r="F207" i="31"/>
  <c r="DS19" i="1"/>
  <c r="E207" i="31"/>
  <c r="G206" i="31"/>
  <c r="DQ19" i="1"/>
  <c r="F206" i="31"/>
  <c r="DP19" i="1"/>
  <c r="E206" i="31"/>
  <c r="G205" i="31"/>
  <c r="DN19" i="1"/>
  <c r="F205" i="31"/>
  <c r="DM19" i="1"/>
  <c r="E205" i="31"/>
  <c r="G204" i="31"/>
  <c r="F204" i="31"/>
  <c r="E204" i="31"/>
  <c r="G203" i="31"/>
  <c r="F203" i="31"/>
  <c r="E203" i="31"/>
  <c r="G202" i="31"/>
  <c r="F202" i="31"/>
  <c r="E202" i="31"/>
  <c r="G201" i="31"/>
  <c r="F201" i="31"/>
  <c r="E201" i="31"/>
  <c r="B19" i="23"/>
  <c r="T19" i="23"/>
  <c r="C19" i="23"/>
  <c r="H19" i="3"/>
  <c r="G19" i="1"/>
  <c r="E199" i="31"/>
  <c r="F19" i="1"/>
  <c r="E198" i="31"/>
  <c r="E197" i="31"/>
  <c r="E19" i="1"/>
  <c r="E196" i="31"/>
  <c r="B19" i="1"/>
  <c r="E194" i="31"/>
  <c r="J19" i="1"/>
  <c r="E193" i="31"/>
  <c r="E192" i="31"/>
  <c r="H19" i="1"/>
  <c r="E191" i="31"/>
  <c r="EF18" i="1"/>
  <c r="L180" i="31"/>
  <c r="CN18" i="3"/>
  <c r="CP18" i="3"/>
  <c r="CR18" i="3"/>
  <c r="CT18" i="3"/>
  <c r="CV18" i="3"/>
  <c r="CX18" i="3"/>
  <c r="CZ18" i="3"/>
  <c r="DB18" i="3"/>
  <c r="DD18" i="3"/>
  <c r="DF18" i="3"/>
  <c r="N179" i="31"/>
  <c r="CM18" i="3"/>
  <c r="CO18" i="3"/>
  <c r="CQ18" i="3"/>
  <c r="CS18" i="3"/>
  <c r="CU18" i="3"/>
  <c r="CW18" i="3"/>
  <c r="CY18" i="3"/>
  <c r="DA18" i="3"/>
  <c r="DC18" i="3"/>
  <c r="DE18" i="3"/>
  <c r="L179" i="31"/>
  <c r="L178" i="31"/>
  <c r="N177" i="31"/>
  <c r="M177" i="31"/>
  <c r="L177" i="31"/>
  <c r="N176" i="31"/>
  <c r="DT18" i="1"/>
  <c r="M176" i="31"/>
  <c r="DS18" i="1"/>
  <c r="L176" i="31"/>
  <c r="N175" i="31"/>
  <c r="DQ18" i="1"/>
  <c r="M175" i="31"/>
  <c r="DP18" i="1"/>
  <c r="L175" i="31"/>
  <c r="N174" i="31"/>
  <c r="DN18" i="1"/>
  <c r="M174" i="31"/>
  <c r="DM18" i="1"/>
  <c r="L174" i="31"/>
  <c r="N173" i="31"/>
  <c r="M173" i="31"/>
  <c r="L173" i="31"/>
  <c r="N172" i="31"/>
  <c r="M172" i="31"/>
  <c r="L172" i="31"/>
  <c r="N171" i="31"/>
  <c r="M171" i="31"/>
  <c r="L171" i="31"/>
  <c r="N170" i="31"/>
  <c r="M170" i="31"/>
  <c r="L170" i="31"/>
  <c r="B18" i="23"/>
  <c r="T18" i="23"/>
  <c r="C18" i="23"/>
  <c r="H18" i="3"/>
  <c r="G18" i="1"/>
  <c r="L168" i="31"/>
  <c r="F18" i="1"/>
  <c r="L167" i="31"/>
  <c r="L166" i="31"/>
  <c r="E18" i="1"/>
  <c r="L165" i="31"/>
  <c r="B18" i="1"/>
  <c r="L163" i="31"/>
  <c r="J18" i="1"/>
  <c r="L162" i="31"/>
  <c r="L161" i="31"/>
  <c r="H18" i="1"/>
  <c r="L160" i="31"/>
  <c r="EF17" i="1"/>
  <c r="E180" i="31"/>
  <c r="CN17" i="3"/>
  <c r="CP17" i="3"/>
  <c r="CR17" i="3"/>
  <c r="CT17" i="3"/>
  <c r="CV17" i="3"/>
  <c r="CX17" i="3"/>
  <c r="CZ17" i="3"/>
  <c r="DB17" i="3"/>
  <c r="DD17" i="3"/>
  <c r="DF17" i="3"/>
  <c r="G179" i="31"/>
  <c r="CM17" i="3"/>
  <c r="CO17" i="3"/>
  <c r="CQ17" i="3"/>
  <c r="CS17" i="3"/>
  <c r="CU17" i="3"/>
  <c r="CW17" i="3"/>
  <c r="CY17" i="3"/>
  <c r="DA17" i="3"/>
  <c r="DC17" i="3"/>
  <c r="DE17" i="3"/>
  <c r="E179" i="31"/>
  <c r="E178" i="31"/>
  <c r="G177" i="31"/>
  <c r="F177" i="31"/>
  <c r="E177" i="31"/>
  <c r="G176" i="31"/>
  <c r="DT17" i="1"/>
  <c r="F176" i="31"/>
  <c r="DS17" i="1"/>
  <c r="E176" i="31"/>
  <c r="G175" i="31"/>
  <c r="DQ17" i="1"/>
  <c r="F175" i="31"/>
  <c r="DP17" i="1"/>
  <c r="E175" i="31"/>
  <c r="G174" i="31"/>
  <c r="DN17" i="1"/>
  <c r="F174" i="31"/>
  <c r="DM17" i="1"/>
  <c r="E174" i="31"/>
  <c r="G173" i="31"/>
  <c r="F173" i="31"/>
  <c r="E173" i="31"/>
  <c r="G172" i="31"/>
  <c r="F172" i="31"/>
  <c r="E172" i="31"/>
  <c r="G171" i="31"/>
  <c r="F171" i="31"/>
  <c r="E171" i="31"/>
  <c r="G170" i="31"/>
  <c r="F170" i="31"/>
  <c r="E170" i="31"/>
  <c r="B17" i="23"/>
  <c r="T17" i="23"/>
  <c r="C17" i="23"/>
  <c r="H17" i="3"/>
  <c r="G17" i="1"/>
  <c r="E168" i="31"/>
  <c r="F17" i="1"/>
  <c r="E167" i="31"/>
  <c r="E166" i="31"/>
  <c r="E17" i="1"/>
  <c r="E165" i="31"/>
  <c r="B17" i="1"/>
  <c r="E163" i="31"/>
  <c r="J17" i="1"/>
  <c r="E162" i="31"/>
  <c r="E161" i="31"/>
  <c r="H17" i="1"/>
  <c r="E160" i="31"/>
  <c r="L310" i="31"/>
  <c r="E310" i="31"/>
  <c r="L309" i="31"/>
  <c r="K309" i="31"/>
  <c r="E309" i="31"/>
  <c r="D309" i="31"/>
  <c r="M303" i="31"/>
  <c r="K303" i="31"/>
  <c r="F303" i="31"/>
  <c r="D303" i="31"/>
  <c r="K300" i="31"/>
  <c r="D300" i="31"/>
  <c r="K299" i="31"/>
  <c r="D299" i="31"/>
  <c r="K298" i="31"/>
  <c r="D298" i="31"/>
  <c r="K297" i="31"/>
  <c r="D297" i="31"/>
  <c r="K296" i="31"/>
  <c r="D296" i="31"/>
  <c r="K295" i="31"/>
  <c r="D295" i="31"/>
  <c r="K294" i="31"/>
  <c r="D294" i="31"/>
  <c r="L288" i="31"/>
  <c r="E288" i="31"/>
  <c r="L283" i="31"/>
  <c r="E283" i="31"/>
  <c r="J281" i="31"/>
  <c r="C281" i="31"/>
  <c r="L279" i="31"/>
  <c r="E279" i="31"/>
  <c r="L278" i="31"/>
  <c r="K278" i="31"/>
  <c r="E278" i="31"/>
  <c r="D278" i="31"/>
  <c r="M272" i="31"/>
  <c r="K272" i="31"/>
  <c r="F272" i="31"/>
  <c r="D272" i="31"/>
  <c r="K269" i="31"/>
  <c r="D269" i="31"/>
  <c r="K268" i="31"/>
  <c r="D268" i="31"/>
  <c r="K267" i="31"/>
  <c r="D267" i="31"/>
  <c r="K266" i="31"/>
  <c r="D266" i="31"/>
  <c r="K265" i="31"/>
  <c r="D265" i="31"/>
  <c r="K264" i="31"/>
  <c r="D264" i="31"/>
  <c r="K263" i="31"/>
  <c r="D263" i="31"/>
  <c r="L257" i="31"/>
  <c r="E257" i="31"/>
  <c r="L252" i="31"/>
  <c r="E252" i="31"/>
  <c r="J250" i="31"/>
  <c r="C250" i="31"/>
  <c r="L248" i="31"/>
  <c r="E248" i="31"/>
  <c r="L247" i="31"/>
  <c r="K247" i="31"/>
  <c r="E247" i="31"/>
  <c r="D247" i="31"/>
  <c r="M241" i="31"/>
  <c r="K241" i="31"/>
  <c r="F241" i="31"/>
  <c r="D241" i="31"/>
  <c r="K238" i="31"/>
  <c r="D238" i="31"/>
  <c r="K237" i="31"/>
  <c r="D237" i="31"/>
  <c r="K236" i="31"/>
  <c r="D236" i="31"/>
  <c r="K235" i="31"/>
  <c r="D235" i="31"/>
  <c r="K234" i="31"/>
  <c r="D234" i="31"/>
  <c r="K233" i="31"/>
  <c r="D233" i="31"/>
  <c r="K232" i="31"/>
  <c r="D232" i="31"/>
  <c r="L226" i="31"/>
  <c r="E226" i="31"/>
  <c r="L221" i="31"/>
  <c r="E221" i="31"/>
  <c r="J219" i="31"/>
  <c r="C219" i="31"/>
  <c r="L217" i="31"/>
  <c r="E217" i="31"/>
  <c r="L216" i="31"/>
  <c r="K216" i="31"/>
  <c r="E216" i="31"/>
  <c r="D216" i="31"/>
  <c r="M210" i="31"/>
  <c r="K210" i="31"/>
  <c r="F210" i="31"/>
  <c r="D210" i="31"/>
  <c r="K207" i="31"/>
  <c r="D207" i="31"/>
  <c r="K206" i="31"/>
  <c r="D206" i="31"/>
  <c r="K205" i="31"/>
  <c r="D205" i="31"/>
  <c r="K204" i="31"/>
  <c r="D204" i="31"/>
  <c r="K203" i="31"/>
  <c r="D203" i="31"/>
  <c r="K202" i="31"/>
  <c r="D202" i="31"/>
  <c r="K201" i="31"/>
  <c r="D201" i="31"/>
  <c r="L195" i="31"/>
  <c r="E195" i="31"/>
  <c r="L190" i="31"/>
  <c r="E190" i="31"/>
  <c r="J188" i="31"/>
  <c r="C188" i="31"/>
  <c r="L186" i="31"/>
  <c r="E186" i="31"/>
  <c r="L185" i="31"/>
  <c r="K185" i="31"/>
  <c r="E185" i="31"/>
  <c r="D185" i="31"/>
  <c r="M179" i="31"/>
  <c r="K179" i="31"/>
  <c r="F179" i="31"/>
  <c r="D179" i="31"/>
  <c r="K176" i="31"/>
  <c r="D176" i="31"/>
  <c r="K175" i="31"/>
  <c r="D175" i="31"/>
  <c r="K174" i="31"/>
  <c r="D174" i="31"/>
  <c r="K173" i="31"/>
  <c r="D173" i="31"/>
  <c r="K172" i="31"/>
  <c r="D172" i="31"/>
  <c r="K171" i="31"/>
  <c r="D171" i="31"/>
  <c r="K170" i="31"/>
  <c r="D170" i="31"/>
  <c r="L164" i="31"/>
  <c r="E164" i="31"/>
  <c r="L159" i="31"/>
  <c r="E159" i="31"/>
  <c r="J157" i="31"/>
  <c r="C157" i="31"/>
  <c r="N146" i="31"/>
  <c r="N115" i="31"/>
  <c r="N84" i="31"/>
  <c r="N53" i="31"/>
  <c r="M15" i="1"/>
  <c r="N15" i="1"/>
  <c r="R15" i="1"/>
  <c r="AD15" i="1"/>
  <c r="AH15" i="1"/>
  <c r="G146" i="31"/>
  <c r="G115" i="31"/>
  <c r="G84" i="31"/>
  <c r="G53" i="31"/>
  <c r="M8" i="1"/>
  <c r="N8" i="1"/>
  <c r="R8" i="1"/>
  <c r="AD8" i="1"/>
  <c r="AH8" i="1"/>
  <c r="Z8" i="1"/>
  <c r="AP8" i="1"/>
  <c r="DC8" i="1"/>
  <c r="DF8" i="1"/>
  <c r="BW8" i="1"/>
  <c r="BX8" i="1"/>
  <c r="BY8" i="1"/>
  <c r="BZ8" i="1"/>
  <c r="CA8" i="1"/>
  <c r="CB8" i="1"/>
  <c r="CF8" i="1"/>
  <c r="CE8" i="1"/>
  <c r="DO8" i="1"/>
  <c r="CK8" i="1"/>
  <c r="CP8" i="1"/>
  <c r="DR8" i="1"/>
  <c r="CU8" i="1"/>
  <c r="CZ8" i="1"/>
  <c r="DU8" i="1"/>
  <c r="N22" i="31"/>
  <c r="G22" i="31"/>
  <c r="EF16" i="1"/>
  <c r="L149" i="31"/>
  <c r="CN16" i="3"/>
  <c r="CP16" i="3"/>
  <c r="CR16" i="3"/>
  <c r="CT16" i="3"/>
  <c r="CV16" i="3"/>
  <c r="CX16" i="3"/>
  <c r="CZ16" i="3"/>
  <c r="DB16" i="3"/>
  <c r="DD16" i="3"/>
  <c r="DF16" i="3"/>
  <c r="N148" i="31"/>
  <c r="CM16" i="3"/>
  <c r="CO16" i="3"/>
  <c r="CQ16" i="3"/>
  <c r="CS16" i="3"/>
  <c r="CU16" i="3"/>
  <c r="CW16" i="3"/>
  <c r="CY16" i="3"/>
  <c r="DA16" i="3"/>
  <c r="DC16" i="3"/>
  <c r="DE16" i="3"/>
  <c r="L148" i="31"/>
  <c r="L147" i="31"/>
  <c r="M146" i="31"/>
  <c r="L146" i="31"/>
  <c r="N145" i="31"/>
  <c r="DT16" i="1"/>
  <c r="M145" i="31"/>
  <c r="DS16" i="1"/>
  <c r="L145" i="31"/>
  <c r="N144" i="31"/>
  <c r="DQ16" i="1"/>
  <c r="M144" i="31"/>
  <c r="DP16" i="1"/>
  <c r="L144" i="31"/>
  <c r="N143" i="31"/>
  <c r="DN16" i="1"/>
  <c r="M143" i="31"/>
  <c r="DM16" i="1"/>
  <c r="L143" i="31"/>
  <c r="N142" i="31"/>
  <c r="M142" i="31"/>
  <c r="L142" i="31"/>
  <c r="N141" i="31"/>
  <c r="M141" i="31"/>
  <c r="L141" i="31"/>
  <c r="N140" i="31"/>
  <c r="M140" i="31"/>
  <c r="L140" i="31"/>
  <c r="N139" i="31"/>
  <c r="M139" i="31"/>
  <c r="L139" i="31"/>
  <c r="B16" i="23"/>
  <c r="T16" i="23"/>
  <c r="C16" i="23"/>
  <c r="H16" i="3"/>
  <c r="G16" i="1"/>
  <c r="L137" i="31"/>
  <c r="F16" i="1"/>
  <c r="L136" i="31"/>
  <c r="L135" i="31"/>
  <c r="E16" i="1"/>
  <c r="L134" i="31"/>
  <c r="B16" i="1"/>
  <c r="L132" i="31"/>
  <c r="J16" i="1"/>
  <c r="L131" i="31"/>
  <c r="L130" i="31"/>
  <c r="H16" i="1"/>
  <c r="L129" i="31"/>
  <c r="EF15" i="1"/>
  <c r="E149" i="31"/>
  <c r="CN15" i="3"/>
  <c r="CP15" i="3"/>
  <c r="CR15" i="3"/>
  <c r="CT15" i="3"/>
  <c r="CV15" i="3"/>
  <c r="CX15" i="3"/>
  <c r="CZ15" i="3"/>
  <c r="DB15" i="3"/>
  <c r="DD15" i="3"/>
  <c r="DF15" i="3"/>
  <c r="G148" i="31"/>
  <c r="CM15" i="3"/>
  <c r="CO15" i="3"/>
  <c r="CQ15" i="3"/>
  <c r="CS15" i="3"/>
  <c r="CU15" i="3"/>
  <c r="CW15" i="3"/>
  <c r="CY15" i="3"/>
  <c r="DA15" i="3"/>
  <c r="DC15" i="3"/>
  <c r="DE15" i="3"/>
  <c r="E148" i="31"/>
  <c r="E147" i="31"/>
  <c r="F146" i="31"/>
  <c r="E146" i="31"/>
  <c r="DU15" i="1"/>
  <c r="G145" i="31"/>
  <c r="DT15" i="1"/>
  <c r="F145" i="31"/>
  <c r="DS15" i="1"/>
  <c r="E145" i="31"/>
  <c r="CK15" i="1"/>
  <c r="DR15" i="1"/>
  <c r="G144" i="31"/>
  <c r="DQ15" i="1"/>
  <c r="F144" i="31"/>
  <c r="DP15" i="1"/>
  <c r="E144" i="31"/>
  <c r="CA15" i="1"/>
  <c r="CB15" i="1"/>
  <c r="CE15" i="1"/>
  <c r="DO15" i="1"/>
  <c r="G143" i="31"/>
  <c r="DN15" i="1"/>
  <c r="F143" i="31"/>
  <c r="DM15" i="1"/>
  <c r="E143" i="31"/>
  <c r="G142" i="31"/>
  <c r="F142" i="31"/>
  <c r="E142" i="31"/>
  <c r="G141" i="31"/>
  <c r="F141" i="31"/>
  <c r="E141" i="31"/>
  <c r="DF15" i="1"/>
  <c r="G140" i="31"/>
  <c r="F140" i="31"/>
  <c r="E140" i="31"/>
  <c r="DC15" i="1"/>
  <c r="G139" i="31"/>
  <c r="F139" i="31"/>
  <c r="E139" i="31"/>
  <c r="B15" i="23"/>
  <c r="T15" i="23"/>
  <c r="C15" i="23"/>
  <c r="H15" i="3"/>
  <c r="G15" i="1"/>
  <c r="E137" i="31"/>
  <c r="F15" i="1"/>
  <c r="E136" i="31"/>
  <c r="E135" i="31"/>
  <c r="E15" i="1"/>
  <c r="E134" i="31"/>
  <c r="B15" i="1"/>
  <c r="E132" i="31"/>
  <c r="J15" i="1"/>
  <c r="E131" i="31"/>
  <c r="E130" i="31"/>
  <c r="H15" i="1"/>
  <c r="E129" i="31"/>
  <c r="L155" i="31"/>
  <c r="E155" i="31"/>
  <c r="L154" i="31"/>
  <c r="K154" i="31"/>
  <c r="E154" i="31"/>
  <c r="D154" i="31"/>
  <c r="M148" i="31"/>
  <c r="K148" i="31"/>
  <c r="F148" i="31"/>
  <c r="D148" i="31"/>
  <c r="K145" i="31"/>
  <c r="D145" i="31"/>
  <c r="K144" i="31"/>
  <c r="D144" i="31"/>
  <c r="K143" i="31"/>
  <c r="D143" i="31"/>
  <c r="K142" i="31"/>
  <c r="D142" i="31"/>
  <c r="K141" i="31"/>
  <c r="D141" i="31"/>
  <c r="K140" i="31"/>
  <c r="D140" i="31"/>
  <c r="K139" i="31"/>
  <c r="D139" i="31"/>
  <c r="L133" i="31"/>
  <c r="E133" i="31"/>
  <c r="L128" i="31"/>
  <c r="E128" i="31"/>
  <c r="J126" i="31"/>
  <c r="C126" i="31"/>
  <c r="EF14" i="1"/>
  <c r="L118" i="31"/>
  <c r="CN14" i="3"/>
  <c r="CP14" i="3"/>
  <c r="CR14" i="3"/>
  <c r="CT14" i="3"/>
  <c r="CV14" i="3"/>
  <c r="CX14" i="3"/>
  <c r="CZ14" i="3"/>
  <c r="DB14" i="3"/>
  <c r="DD14" i="3"/>
  <c r="DF14" i="3"/>
  <c r="N117" i="31"/>
  <c r="CM14" i="3"/>
  <c r="CO14" i="3"/>
  <c r="CQ14" i="3"/>
  <c r="CS14" i="3"/>
  <c r="CU14" i="3"/>
  <c r="CW14" i="3"/>
  <c r="CY14" i="3"/>
  <c r="DA14" i="3"/>
  <c r="DC14" i="3"/>
  <c r="DE14" i="3"/>
  <c r="L117" i="31"/>
  <c r="L116" i="31"/>
  <c r="M115" i="31"/>
  <c r="L115" i="31"/>
  <c r="N114" i="31"/>
  <c r="DT14" i="1"/>
  <c r="M114" i="31"/>
  <c r="DS14" i="1"/>
  <c r="L114" i="31"/>
  <c r="N113" i="31"/>
  <c r="DQ14" i="1"/>
  <c r="M113" i="31"/>
  <c r="DP14" i="1"/>
  <c r="L113" i="31"/>
  <c r="N112" i="31"/>
  <c r="DN14" i="1"/>
  <c r="M112" i="31"/>
  <c r="DM14" i="1"/>
  <c r="L112" i="31"/>
  <c r="N111" i="31"/>
  <c r="M111" i="31"/>
  <c r="L111" i="31"/>
  <c r="N110" i="31"/>
  <c r="M110" i="31"/>
  <c r="L110" i="31"/>
  <c r="N109" i="31"/>
  <c r="M109" i="31"/>
  <c r="L109" i="31"/>
  <c r="N108" i="31"/>
  <c r="M108" i="31"/>
  <c r="L108" i="31"/>
  <c r="B14" i="23"/>
  <c r="T14" i="23"/>
  <c r="C14" i="23"/>
  <c r="H14" i="3"/>
  <c r="G14" i="1"/>
  <c r="L106" i="31"/>
  <c r="F14" i="1"/>
  <c r="L105" i="31"/>
  <c r="L104" i="31"/>
  <c r="E14" i="1"/>
  <c r="L103" i="31"/>
  <c r="B14" i="1"/>
  <c r="L101" i="31"/>
  <c r="J14" i="1"/>
  <c r="L100" i="31"/>
  <c r="L99" i="31"/>
  <c r="H14" i="1"/>
  <c r="L98" i="31"/>
  <c r="EF13" i="1"/>
  <c r="E118" i="31"/>
  <c r="CN13" i="3"/>
  <c r="CP13" i="3"/>
  <c r="CR13" i="3"/>
  <c r="CT13" i="3"/>
  <c r="CV13" i="3"/>
  <c r="CX13" i="3"/>
  <c r="CZ13" i="3"/>
  <c r="DB13" i="3"/>
  <c r="DD13" i="3"/>
  <c r="DF13" i="3"/>
  <c r="G117" i="31"/>
  <c r="CM13" i="3"/>
  <c r="CO13" i="3"/>
  <c r="CQ13" i="3"/>
  <c r="CS13" i="3"/>
  <c r="CU13" i="3"/>
  <c r="CW13" i="3"/>
  <c r="CY13" i="3"/>
  <c r="DA13" i="3"/>
  <c r="DC13" i="3"/>
  <c r="DE13" i="3"/>
  <c r="E117" i="31"/>
  <c r="E116" i="31"/>
  <c r="F115" i="31"/>
  <c r="E115" i="31"/>
  <c r="G114" i="31"/>
  <c r="DT13" i="1"/>
  <c r="F114" i="31"/>
  <c r="DS13" i="1"/>
  <c r="E114" i="31"/>
  <c r="G113" i="31"/>
  <c r="DQ13" i="1"/>
  <c r="F113" i="31"/>
  <c r="DP13" i="1"/>
  <c r="E113" i="31"/>
  <c r="G112" i="31"/>
  <c r="DN13" i="1"/>
  <c r="F112" i="31"/>
  <c r="DM13" i="1"/>
  <c r="E112" i="31"/>
  <c r="G111" i="31"/>
  <c r="F111" i="31"/>
  <c r="E111" i="31"/>
  <c r="G110" i="31"/>
  <c r="F110" i="31"/>
  <c r="E110" i="31"/>
  <c r="G109" i="31"/>
  <c r="F109" i="31"/>
  <c r="E109" i="31"/>
  <c r="G108" i="31"/>
  <c r="F108" i="31"/>
  <c r="E108" i="31"/>
  <c r="B13" i="23"/>
  <c r="T13" i="23"/>
  <c r="C13" i="23"/>
  <c r="H13" i="3"/>
  <c r="G13" i="1"/>
  <c r="E106" i="31"/>
  <c r="F13" i="1"/>
  <c r="E105" i="31"/>
  <c r="E104" i="31"/>
  <c r="E13" i="1"/>
  <c r="E103" i="31"/>
  <c r="B13" i="1"/>
  <c r="E101" i="31"/>
  <c r="J13" i="1"/>
  <c r="E100" i="31"/>
  <c r="E99" i="31"/>
  <c r="H13" i="1"/>
  <c r="E98" i="31"/>
  <c r="EF12" i="1"/>
  <c r="L87" i="31"/>
  <c r="CN12" i="3"/>
  <c r="CP12" i="3"/>
  <c r="CR12" i="3"/>
  <c r="CT12" i="3"/>
  <c r="CV12" i="3"/>
  <c r="CX12" i="3"/>
  <c r="CZ12" i="3"/>
  <c r="DB12" i="3"/>
  <c r="DD12" i="3"/>
  <c r="DF12" i="3"/>
  <c r="N86" i="31"/>
  <c r="CM12" i="3"/>
  <c r="CO12" i="3"/>
  <c r="CQ12" i="3"/>
  <c r="CS12" i="3"/>
  <c r="CU12" i="3"/>
  <c r="CW12" i="3"/>
  <c r="CY12" i="3"/>
  <c r="DA12" i="3"/>
  <c r="DC12" i="3"/>
  <c r="DE12" i="3"/>
  <c r="L86" i="31"/>
  <c r="L85" i="31"/>
  <c r="M84" i="31"/>
  <c r="L84" i="31"/>
  <c r="N83" i="31"/>
  <c r="DT12" i="1"/>
  <c r="M83" i="31"/>
  <c r="DS12" i="1"/>
  <c r="L83" i="31"/>
  <c r="N82" i="31"/>
  <c r="DQ12" i="1"/>
  <c r="M82" i="31"/>
  <c r="DP12" i="1"/>
  <c r="L82" i="31"/>
  <c r="N81" i="31"/>
  <c r="DN12" i="1"/>
  <c r="M81" i="31"/>
  <c r="DM12" i="1"/>
  <c r="L81" i="31"/>
  <c r="N80" i="31"/>
  <c r="M80" i="31"/>
  <c r="L80" i="31"/>
  <c r="N79" i="31"/>
  <c r="M79" i="31"/>
  <c r="L79" i="31"/>
  <c r="N78" i="31"/>
  <c r="M78" i="31"/>
  <c r="L78" i="31"/>
  <c r="N77" i="31"/>
  <c r="M77" i="31"/>
  <c r="L77" i="31"/>
  <c r="B12" i="23"/>
  <c r="T12" i="23"/>
  <c r="C12" i="23"/>
  <c r="H12" i="3"/>
  <c r="G12" i="1"/>
  <c r="L75" i="31"/>
  <c r="F12" i="1"/>
  <c r="L74" i="31"/>
  <c r="L73" i="31"/>
  <c r="E12" i="1"/>
  <c r="L72" i="31"/>
  <c r="B12" i="1"/>
  <c r="L70" i="31"/>
  <c r="J12" i="1"/>
  <c r="L69" i="31"/>
  <c r="L68" i="31"/>
  <c r="H12" i="1"/>
  <c r="L67" i="31"/>
  <c r="EF11" i="1"/>
  <c r="E87" i="31"/>
  <c r="CN11" i="3"/>
  <c r="CP11" i="3"/>
  <c r="CR11" i="3"/>
  <c r="CT11" i="3"/>
  <c r="CV11" i="3"/>
  <c r="CX11" i="3"/>
  <c r="CZ11" i="3"/>
  <c r="DB11" i="3"/>
  <c r="DD11" i="3"/>
  <c r="DF11" i="3"/>
  <c r="G86" i="31"/>
  <c r="CM11" i="3"/>
  <c r="CO11" i="3"/>
  <c r="CQ11" i="3"/>
  <c r="CS11" i="3"/>
  <c r="CU11" i="3"/>
  <c r="CW11" i="3"/>
  <c r="CY11" i="3"/>
  <c r="DA11" i="3"/>
  <c r="DC11" i="3"/>
  <c r="DE11" i="3"/>
  <c r="E86" i="31"/>
  <c r="E85" i="31"/>
  <c r="F84" i="31"/>
  <c r="E84" i="31"/>
  <c r="G83" i="31"/>
  <c r="DT11" i="1"/>
  <c r="F83" i="31"/>
  <c r="DS11" i="1"/>
  <c r="E83" i="31"/>
  <c r="G82" i="31"/>
  <c r="DQ11" i="1"/>
  <c r="F82" i="31"/>
  <c r="DP11" i="1"/>
  <c r="E82" i="31"/>
  <c r="G81" i="31"/>
  <c r="DN11" i="1"/>
  <c r="F81" i="31"/>
  <c r="DM11" i="1"/>
  <c r="E81" i="31"/>
  <c r="G80" i="31"/>
  <c r="F80" i="31"/>
  <c r="E80" i="31"/>
  <c r="G79" i="31"/>
  <c r="F79" i="31"/>
  <c r="E79" i="31"/>
  <c r="G78" i="31"/>
  <c r="F78" i="31"/>
  <c r="E78" i="31"/>
  <c r="G77" i="31"/>
  <c r="F77" i="31"/>
  <c r="E77" i="31"/>
  <c r="B11" i="23"/>
  <c r="T11" i="23"/>
  <c r="C11" i="23"/>
  <c r="H11" i="3"/>
  <c r="G11" i="1"/>
  <c r="E75" i="31"/>
  <c r="F11" i="1"/>
  <c r="E74" i="31"/>
  <c r="E73" i="31"/>
  <c r="E11" i="1"/>
  <c r="E72" i="31"/>
  <c r="B11" i="1"/>
  <c r="E70" i="31"/>
  <c r="J11" i="1"/>
  <c r="E69" i="31"/>
  <c r="E68" i="31"/>
  <c r="H11" i="1"/>
  <c r="E67" i="31"/>
  <c r="L124" i="31"/>
  <c r="E124" i="31"/>
  <c r="L123" i="31"/>
  <c r="K123" i="31"/>
  <c r="E123" i="31"/>
  <c r="D123" i="31"/>
  <c r="M117" i="31"/>
  <c r="K117" i="31"/>
  <c r="F117" i="31"/>
  <c r="D117" i="31"/>
  <c r="K114" i="31"/>
  <c r="D114" i="31"/>
  <c r="K113" i="31"/>
  <c r="D113" i="31"/>
  <c r="K112" i="31"/>
  <c r="D112" i="31"/>
  <c r="K111" i="31"/>
  <c r="D111" i="31"/>
  <c r="K110" i="31"/>
  <c r="D110" i="31"/>
  <c r="K109" i="31"/>
  <c r="D109" i="31"/>
  <c r="K108" i="31"/>
  <c r="D108" i="31"/>
  <c r="L102" i="31"/>
  <c r="E102" i="31"/>
  <c r="L97" i="31"/>
  <c r="E97" i="31"/>
  <c r="J95" i="31"/>
  <c r="C95" i="31"/>
  <c r="L93" i="31"/>
  <c r="E93" i="31"/>
  <c r="L92" i="31"/>
  <c r="K92" i="31"/>
  <c r="E92" i="31"/>
  <c r="D92" i="31"/>
  <c r="M86" i="31"/>
  <c r="K86" i="31"/>
  <c r="F86" i="31"/>
  <c r="D86" i="31"/>
  <c r="K83" i="31"/>
  <c r="D83" i="31"/>
  <c r="K82" i="31"/>
  <c r="D82" i="31"/>
  <c r="K81" i="31"/>
  <c r="D81" i="31"/>
  <c r="K80" i="31"/>
  <c r="D80" i="31"/>
  <c r="K79" i="31"/>
  <c r="D79" i="31"/>
  <c r="K78" i="31"/>
  <c r="D78" i="31"/>
  <c r="K77" i="31"/>
  <c r="D77" i="31"/>
  <c r="L71" i="31"/>
  <c r="E71" i="31"/>
  <c r="L66" i="31"/>
  <c r="E66" i="31"/>
  <c r="J64" i="31"/>
  <c r="C64" i="31"/>
  <c r="EF10" i="1"/>
  <c r="L56" i="31"/>
  <c r="CN10" i="3"/>
  <c r="CP10" i="3"/>
  <c r="CR10" i="3"/>
  <c r="CT10" i="3"/>
  <c r="CV10" i="3"/>
  <c r="CX10" i="3"/>
  <c r="CZ10" i="3"/>
  <c r="DB10" i="3"/>
  <c r="DD10" i="3"/>
  <c r="DF10" i="3"/>
  <c r="N55" i="31"/>
  <c r="CM10" i="3"/>
  <c r="CO10" i="3"/>
  <c r="CQ10" i="3"/>
  <c r="CS10" i="3"/>
  <c r="CU10" i="3"/>
  <c r="CW10" i="3"/>
  <c r="CY10" i="3"/>
  <c r="DA10" i="3"/>
  <c r="DC10" i="3"/>
  <c r="DE10" i="3"/>
  <c r="L55" i="31"/>
  <c r="L54" i="31"/>
  <c r="M53" i="31"/>
  <c r="L53" i="31"/>
  <c r="N52" i="31"/>
  <c r="DT10" i="1"/>
  <c r="M52" i="31"/>
  <c r="DS10" i="1"/>
  <c r="L52" i="31"/>
  <c r="N51" i="31"/>
  <c r="DQ10" i="1"/>
  <c r="M51" i="31"/>
  <c r="DP10" i="1"/>
  <c r="L51" i="31"/>
  <c r="N50" i="31"/>
  <c r="DN10" i="1"/>
  <c r="M50" i="31"/>
  <c r="DM10" i="1"/>
  <c r="L50" i="31"/>
  <c r="N49" i="31"/>
  <c r="M49" i="31"/>
  <c r="L49" i="31"/>
  <c r="N48" i="31"/>
  <c r="M48" i="31"/>
  <c r="L48" i="31"/>
  <c r="N47" i="31"/>
  <c r="M47" i="31"/>
  <c r="L47" i="31"/>
  <c r="N46" i="31"/>
  <c r="M46" i="31"/>
  <c r="L46" i="31"/>
  <c r="B10" i="23"/>
  <c r="T10" i="23"/>
  <c r="C10" i="23"/>
  <c r="H10" i="3"/>
  <c r="G10" i="1"/>
  <c r="L44" i="31"/>
  <c r="F10" i="1"/>
  <c r="L43" i="31"/>
  <c r="L42" i="31"/>
  <c r="E10" i="1"/>
  <c r="L41" i="31"/>
  <c r="B10" i="1"/>
  <c r="L39" i="31"/>
  <c r="J10" i="1"/>
  <c r="L38" i="31"/>
  <c r="L37" i="31"/>
  <c r="H10" i="1"/>
  <c r="L36" i="31"/>
  <c r="EF9" i="1"/>
  <c r="E56" i="31"/>
  <c r="CN9" i="3"/>
  <c r="CP9" i="3"/>
  <c r="CR9" i="3"/>
  <c r="CT9" i="3"/>
  <c r="CV9" i="3"/>
  <c r="CX9" i="3"/>
  <c r="CZ9" i="3"/>
  <c r="DB9" i="3"/>
  <c r="DD9" i="3"/>
  <c r="DF9" i="3"/>
  <c r="G55" i="31"/>
  <c r="CM9" i="3"/>
  <c r="CO9" i="3"/>
  <c r="CQ9" i="3"/>
  <c r="CS9" i="3"/>
  <c r="CU9" i="3"/>
  <c r="CW9" i="3"/>
  <c r="CY9" i="3"/>
  <c r="DA9" i="3"/>
  <c r="DC9" i="3"/>
  <c r="DE9" i="3"/>
  <c r="E55" i="31"/>
  <c r="E54" i="31"/>
  <c r="F53" i="31"/>
  <c r="E53" i="31"/>
  <c r="G52" i="31"/>
  <c r="DT9" i="1"/>
  <c r="F52" i="31"/>
  <c r="DS9" i="1"/>
  <c r="E52" i="31"/>
  <c r="G51" i="31"/>
  <c r="DQ9" i="1"/>
  <c r="F51" i="31"/>
  <c r="DP9" i="1"/>
  <c r="E51" i="31"/>
  <c r="G50" i="31"/>
  <c r="DN9" i="1"/>
  <c r="F50" i="31"/>
  <c r="DM9" i="1"/>
  <c r="E50" i="31"/>
  <c r="G49" i="31"/>
  <c r="F49" i="31"/>
  <c r="E49" i="31"/>
  <c r="G48" i="31"/>
  <c r="F48" i="31"/>
  <c r="E48" i="31"/>
  <c r="G47" i="31"/>
  <c r="F47" i="31"/>
  <c r="E47" i="31"/>
  <c r="G46" i="31"/>
  <c r="F46" i="31"/>
  <c r="E46" i="31"/>
  <c r="B9" i="23"/>
  <c r="T9" i="23"/>
  <c r="C9" i="23"/>
  <c r="H9" i="3"/>
  <c r="G9" i="1"/>
  <c r="E44" i="31"/>
  <c r="F9" i="1"/>
  <c r="E43" i="31"/>
  <c r="E42" i="31"/>
  <c r="E9" i="1"/>
  <c r="E41" i="31"/>
  <c r="B9" i="1"/>
  <c r="E39" i="31"/>
  <c r="J9" i="1"/>
  <c r="E38" i="31"/>
  <c r="E37" i="31"/>
  <c r="H9" i="1"/>
  <c r="E36" i="31"/>
  <c r="L62" i="31"/>
  <c r="E62" i="31"/>
  <c r="L61" i="31"/>
  <c r="K61" i="31"/>
  <c r="E61" i="31"/>
  <c r="D61" i="31"/>
  <c r="M55" i="31"/>
  <c r="K55" i="31"/>
  <c r="F55" i="31"/>
  <c r="D55" i="31"/>
  <c r="K52" i="31"/>
  <c r="D52" i="31"/>
  <c r="K51" i="31"/>
  <c r="D51" i="31"/>
  <c r="K50" i="31"/>
  <c r="D50" i="31"/>
  <c r="K49" i="31"/>
  <c r="D49" i="31"/>
  <c r="K48" i="31"/>
  <c r="D48" i="31"/>
  <c r="K47" i="31"/>
  <c r="D47" i="31"/>
  <c r="K46" i="31"/>
  <c r="D46" i="31"/>
  <c r="L40" i="31"/>
  <c r="E40" i="31"/>
  <c r="L35" i="31"/>
  <c r="E35" i="31"/>
  <c r="J33" i="31"/>
  <c r="C33" i="31"/>
  <c r="M22" i="31"/>
  <c r="L22" i="31"/>
  <c r="F22" i="31"/>
  <c r="E22" i="31"/>
  <c r="E23" i="31"/>
  <c r="E31" i="31"/>
  <c r="L31" i="31"/>
  <c r="E8" i="1"/>
  <c r="L10" i="31"/>
  <c r="L9" i="31"/>
  <c r="EF7" i="1"/>
  <c r="E25" i="31"/>
  <c r="CN7" i="3"/>
  <c r="CP7" i="3"/>
  <c r="CT7" i="3"/>
  <c r="CX7" i="3"/>
  <c r="DB7" i="3"/>
  <c r="DF7" i="3"/>
  <c r="G24" i="31"/>
  <c r="CM7" i="3"/>
  <c r="CO7" i="3"/>
  <c r="CS7" i="3"/>
  <c r="CW7" i="3"/>
  <c r="DA7" i="3"/>
  <c r="DE7" i="3"/>
  <c r="E24" i="31"/>
  <c r="G21" i="31"/>
  <c r="DT7" i="1"/>
  <c r="F21" i="31"/>
  <c r="DS7" i="1"/>
  <c r="E21" i="31"/>
  <c r="G20" i="31"/>
  <c r="DQ7" i="1"/>
  <c r="F20" i="31"/>
  <c r="DP7" i="1"/>
  <c r="E20" i="31"/>
  <c r="G19" i="31"/>
  <c r="DN7" i="1"/>
  <c r="F19" i="31"/>
  <c r="DM7" i="1"/>
  <c r="E19" i="31"/>
  <c r="G18" i="31"/>
  <c r="F18" i="31"/>
  <c r="E18" i="31"/>
  <c r="G17" i="31"/>
  <c r="F17" i="31"/>
  <c r="E17" i="31"/>
  <c r="G16" i="31"/>
  <c r="F16" i="31"/>
  <c r="E16" i="31"/>
  <c r="G15" i="31"/>
  <c r="F15" i="31"/>
  <c r="E15" i="31"/>
  <c r="E13" i="31"/>
  <c r="E12" i="31"/>
  <c r="E11" i="31"/>
  <c r="E10" i="31"/>
  <c r="B7" i="1"/>
  <c r="E8" i="31"/>
  <c r="E7" i="31"/>
  <c r="E6" i="31"/>
  <c r="E5" i="31"/>
  <c r="E30" i="31"/>
  <c r="D30" i="31"/>
  <c r="F24" i="31"/>
  <c r="D24" i="31"/>
  <c r="D21" i="31"/>
  <c r="D20" i="31"/>
  <c r="D19" i="31"/>
  <c r="D18" i="31"/>
  <c r="D17" i="31"/>
  <c r="D16" i="31"/>
  <c r="D15" i="31"/>
  <c r="E9" i="31"/>
  <c r="E4" i="31"/>
  <c r="C2" i="31"/>
  <c r="M24" i="31"/>
  <c r="B8" i="23"/>
  <c r="H8" i="23"/>
  <c r="K8" i="23"/>
  <c r="I8" i="23"/>
  <c r="M8" i="23"/>
  <c r="O8" i="23"/>
  <c r="P8" i="23"/>
  <c r="J8" i="23"/>
  <c r="R8" i="23"/>
  <c r="T8" i="23"/>
  <c r="C8" i="23"/>
  <c r="H8" i="3"/>
  <c r="G8" i="1"/>
  <c r="L13" i="31"/>
  <c r="DS8" i="1"/>
  <c r="L21" i="31"/>
  <c r="DP8" i="1"/>
  <c r="L20" i="31"/>
  <c r="DM8" i="1"/>
  <c r="L19" i="31"/>
  <c r="L18" i="31"/>
  <c r="L17" i="31"/>
  <c r="L16" i="31"/>
  <c r="L15" i="31"/>
  <c r="DT8" i="1"/>
  <c r="M21" i="31"/>
  <c r="DQ8" i="1"/>
  <c r="M20" i="31"/>
  <c r="DN8" i="1"/>
  <c r="M19" i="31"/>
  <c r="M18" i="31"/>
  <c r="M17" i="31"/>
  <c r="M16" i="31"/>
  <c r="M15" i="31"/>
  <c r="D4276" i="29"/>
  <c r="D4233" i="29"/>
  <c r="D4190" i="29"/>
  <c r="D4147" i="29"/>
  <c r="D4104" i="29"/>
  <c r="D4061" i="29"/>
  <c r="D4018" i="29"/>
  <c r="D3975" i="29"/>
  <c r="D3932" i="29"/>
  <c r="D3889" i="29"/>
  <c r="D3846" i="29"/>
  <c r="D3803" i="29"/>
  <c r="D3760" i="29"/>
  <c r="D3717" i="29"/>
  <c r="D3674" i="29"/>
  <c r="D3631" i="29"/>
  <c r="D3588" i="29"/>
  <c r="D3545" i="29"/>
  <c r="D3502" i="29"/>
  <c r="D3459" i="29"/>
  <c r="D3416" i="29"/>
  <c r="D3373" i="29"/>
  <c r="D3330" i="29"/>
  <c r="D3287" i="29"/>
  <c r="D3244" i="29"/>
  <c r="D3201" i="29"/>
  <c r="D3158" i="29"/>
  <c r="D3115" i="29"/>
  <c r="D3072" i="29"/>
  <c r="D3029" i="29"/>
  <c r="D2986" i="29"/>
  <c r="D2943" i="29"/>
  <c r="D2900" i="29"/>
  <c r="D2857" i="29"/>
  <c r="D2814" i="29"/>
  <c r="D2771" i="29"/>
  <c r="D2728" i="29"/>
  <c r="D2685" i="29"/>
  <c r="D2642" i="29"/>
  <c r="D2599" i="29"/>
  <c r="D2556" i="29"/>
  <c r="D2513" i="29"/>
  <c r="D2470" i="29"/>
  <c r="D2427" i="29"/>
  <c r="D2384" i="29"/>
  <c r="D2341" i="29"/>
  <c r="D2298" i="29"/>
  <c r="D2255" i="29"/>
  <c r="D2212" i="29"/>
  <c r="D2169" i="29"/>
  <c r="D2126" i="29"/>
  <c r="D2083" i="29"/>
  <c r="D2040" i="29"/>
  <c r="D1997" i="29"/>
  <c r="D1954" i="29"/>
  <c r="D1911" i="29"/>
  <c r="D1868" i="29"/>
  <c r="D1825" i="29"/>
  <c r="D1782" i="29"/>
  <c r="D1739" i="29"/>
  <c r="D1696" i="29"/>
  <c r="D1653" i="29"/>
  <c r="D1610" i="29"/>
  <c r="D1567" i="29"/>
  <c r="D1524" i="29"/>
  <c r="D1481" i="29"/>
  <c r="D1438" i="29"/>
  <c r="D1395" i="29"/>
  <c r="D1352" i="29"/>
  <c r="D1309" i="29"/>
  <c r="D1266" i="29"/>
  <c r="D1223" i="29"/>
  <c r="D1180" i="29"/>
  <c r="D1137" i="29"/>
  <c r="D1094" i="29"/>
  <c r="D1051" i="29"/>
  <c r="D1008" i="29"/>
  <c r="D965" i="29"/>
  <c r="D922" i="29"/>
  <c r="D879" i="29"/>
  <c r="D836" i="29"/>
  <c r="D793" i="29"/>
  <c r="D750" i="29"/>
  <c r="D707" i="29"/>
  <c r="D664" i="29"/>
  <c r="D621" i="29"/>
  <c r="D578" i="29"/>
  <c r="D535" i="29"/>
  <c r="D492" i="29"/>
  <c r="D449" i="29"/>
  <c r="D406" i="29"/>
  <c r="D363" i="29"/>
  <c r="D320" i="29"/>
  <c r="D277" i="29"/>
  <c r="D234" i="29"/>
  <c r="D191" i="29"/>
  <c r="D148" i="29"/>
  <c r="D105" i="29"/>
  <c r="D62" i="29"/>
  <c r="D19" i="29"/>
  <c r="DZ108" i="1"/>
  <c r="DZ112" i="1"/>
  <c r="DZ111" i="1"/>
  <c r="DZ110" i="1"/>
  <c r="DZ109" i="1"/>
  <c r="DS110" i="1"/>
  <c r="DS109" i="1"/>
  <c r="DS108" i="1"/>
  <c r="DS111" i="1"/>
  <c r="DS112" i="1"/>
  <c r="DS107" i="1"/>
  <c r="DZ107" i="1"/>
  <c r="EB107" i="1"/>
  <c r="BJ106" i="1"/>
  <c r="BJ105" i="1"/>
  <c r="BJ104" i="1"/>
  <c r="BJ103" i="1"/>
  <c r="BJ102" i="1"/>
  <c r="BJ101" i="1"/>
  <c r="BJ100" i="1"/>
  <c r="BJ99" i="1"/>
  <c r="BJ98" i="1"/>
  <c r="BJ97" i="1"/>
  <c r="BJ96" i="1"/>
  <c r="BJ95" i="1"/>
  <c r="BJ94" i="1"/>
  <c r="BJ93" i="1"/>
  <c r="BJ92" i="1"/>
  <c r="BJ91" i="1"/>
  <c r="BJ90" i="1"/>
  <c r="BJ89" i="1"/>
  <c r="BJ88" i="1"/>
  <c r="BJ87" i="1"/>
  <c r="BJ86" i="1"/>
  <c r="BJ85" i="1"/>
  <c r="BJ84" i="1"/>
  <c r="BJ83" i="1"/>
  <c r="BJ82" i="1"/>
  <c r="BJ81" i="1"/>
  <c r="BJ80" i="1"/>
  <c r="BJ79" i="1"/>
  <c r="BJ78" i="1"/>
  <c r="BJ77" i="1"/>
  <c r="BJ76" i="1"/>
  <c r="BJ75" i="1"/>
  <c r="BJ74" i="1"/>
  <c r="BJ73" i="1"/>
  <c r="BJ72" i="1"/>
  <c r="BJ71" i="1"/>
  <c r="BJ70" i="1"/>
  <c r="BJ69" i="1"/>
  <c r="BJ68" i="1"/>
  <c r="BJ67" i="1"/>
  <c r="BJ66" i="1"/>
  <c r="BJ65" i="1"/>
  <c r="BJ64" i="1"/>
  <c r="BJ63" i="1"/>
  <c r="BJ62" i="1"/>
  <c r="BJ61" i="1"/>
  <c r="BJ60" i="1"/>
  <c r="BJ59" i="1"/>
  <c r="BJ58" i="1"/>
  <c r="BJ57" i="1"/>
  <c r="BJ56" i="1"/>
  <c r="BJ55" i="1"/>
  <c r="BJ54" i="1"/>
  <c r="BJ53" i="1"/>
  <c r="BJ52" i="1"/>
  <c r="BJ51" i="1"/>
  <c r="BJ50" i="1"/>
  <c r="BJ49" i="1"/>
  <c r="BJ48" i="1"/>
  <c r="BJ47" i="1"/>
  <c r="BJ46" i="1"/>
  <c r="BJ45" i="1"/>
  <c r="BJ44" i="1"/>
  <c r="BJ43" i="1"/>
  <c r="BJ42" i="1"/>
  <c r="BJ41" i="1"/>
  <c r="BJ40" i="1"/>
  <c r="BJ38" i="1"/>
  <c r="BJ37" i="1"/>
  <c r="BJ36" i="1"/>
  <c r="BJ35" i="1"/>
  <c r="BJ34" i="1"/>
  <c r="BJ33" i="1"/>
  <c r="BJ32" i="1"/>
  <c r="BJ31" i="1"/>
  <c r="BJ30" i="1"/>
  <c r="BJ29" i="1"/>
  <c r="BJ28" i="1"/>
  <c r="BJ27" i="1"/>
  <c r="BJ26" i="1"/>
  <c r="BJ25" i="1"/>
  <c r="BJ24" i="1"/>
  <c r="BJ23" i="1"/>
  <c r="BJ22" i="1"/>
  <c r="BJ21" i="1"/>
  <c r="BJ20" i="1"/>
  <c r="BJ19" i="1"/>
  <c r="BJ18" i="1"/>
  <c r="BJ17" i="1"/>
  <c r="AT106" i="1"/>
  <c r="AT105" i="1"/>
  <c r="AT104" i="1"/>
  <c r="AT103" i="1"/>
  <c r="AT102" i="1"/>
  <c r="AT101" i="1"/>
  <c r="AT100" i="1"/>
  <c r="AT99" i="1"/>
  <c r="AT98" i="1"/>
  <c r="AT97" i="1"/>
  <c r="AT96" i="1"/>
  <c r="AT95" i="1"/>
  <c r="AT94" i="1"/>
  <c r="AT93" i="1"/>
  <c r="AT92" i="1"/>
  <c r="AT91" i="1"/>
  <c r="AT90" i="1"/>
  <c r="AT89" i="1"/>
  <c r="AT88" i="1"/>
  <c r="AT87" i="1"/>
  <c r="AT86" i="1"/>
  <c r="AT85" i="1"/>
  <c r="AT84" i="1"/>
  <c r="AT83" i="1"/>
  <c r="AT82" i="1"/>
  <c r="AT81" i="1"/>
  <c r="AT80" i="1"/>
  <c r="AT79" i="1"/>
  <c r="AT78" i="1"/>
  <c r="AT77" i="1"/>
  <c r="AT76" i="1"/>
  <c r="AT75" i="1"/>
  <c r="AT74" i="1"/>
  <c r="AT73" i="1"/>
  <c r="AT72" i="1"/>
  <c r="AT71" i="1"/>
  <c r="AT70" i="1"/>
  <c r="AT69" i="1"/>
  <c r="AT68" i="1"/>
  <c r="AT67" i="1"/>
  <c r="AT66" i="1"/>
  <c r="AT65" i="1"/>
  <c r="AT64" i="1"/>
  <c r="AT63" i="1"/>
  <c r="AT62" i="1"/>
  <c r="AT61" i="1"/>
  <c r="AT60" i="1"/>
  <c r="AT59" i="1"/>
  <c r="AT58" i="1"/>
  <c r="AT57" i="1"/>
  <c r="AT56" i="1"/>
  <c r="AT55" i="1"/>
  <c r="AT54" i="1"/>
  <c r="AT53" i="1"/>
  <c r="AT52" i="1"/>
  <c r="AT51" i="1"/>
  <c r="AT50" i="1"/>
  <c r="AT49" i="1"/>
  <c r="AT48" i="1"/>
  <c r="AT47" i="1"/>
  <c r="AT46" i="1"/>
  <c r="AT45" i="1"/>
  <c r="AT44" i="1"/>
  <c r="AT43" i="1"/>
  <c r="AT42" i="1"/>
  <c r="AT41" i="1"/>
  <c r="AT40" i="1"/>
  <c r="AT38" i="1"/>
  <c r="AT37" i="1"/>
  <c r="AT36" i="1"/>
  <c r="AT35" i="1"/>
  <c r="AT34" i="1"/>
  <c r="AT33" i="1"/>
  <c r="AT32" i="1"/>
  <c r="AT31" i="1"/>
  <c r="AT30" i="1"/>
  <c r="AT29" i="1"/>
  <c r="AT28" i="1"/>
  <c r="AT27" i="1"/>
  <c r="AT26" i="1"/>
  <c r="AT25" i="1"/>
  <c r="AT24" i="1"/>
  <c r="AT23" i="1"/>
  <c r="AT22" i="1"/>
  <c r="AT21" i="1"/>
  <c r="AT20" i="1"/>
  <c r="AT19" i="1"/>
  <c r="AT18" i="1"/>
  <c r="AT17" i="1"/>
  <c r="AD106" i="1"/>
  <c r="AD105" i="1"/>
  <c r="AD104" i="1"/>
  <c r="AD103" i="1"/>
  <c r="AD102" i="1"/>
  <c r="AD101" i="1"/>
  <c r="AD100" i="1"/>
  <c r="AD99" i="1"/>
  <c r="AD98" i="1"/>
  <c r="AD97" i="1"/>
  <c r="AD96" i="1"/>
  <c r="AD95" i="1"/>
  <c r="AD94" i="1"/>
  <c r="AD93" i="1"/>
  <c r="AD92" i="1"/>
  <c r="AD91" i="1"/>
  <c r="AD90" i="1"/>
  <c r="AD89" i="1"/>
  <c r="AD88" i="1"/>
  <c r="AD87" i="1"/>
  <c r="AD86" i="1"/>
  <c r="AD85" i="1"/>
  <c r="AD84" i="1"/>
  <c r="AD83" i="1"/>
  <c r="AD82" i="1"/>
  <c r="AD81" i="1"/>
  <c r="AD80" i="1"/>
  <c r="AD79" i="1"/>
  <c r="AD78" i="1"/>
  <c r="AD77" i="1"/>
  <c r="AD76" i="1"/>
  <c r="AD75" i="1"/>
  <c r="AD74" i="1"/>
  <c r="AD73" i="1"/>
  <c r="AD72" i="1"/>
  <c r="AD71" i="1"/>
  <c r="AD70" i="1"/>
  <c r="AD69" i="1"/>
  <c r="AD68" i="1"/>
  <c r="AD67" i="1"/>
  <c r="AD66" i="1"/>
  <c r="AD65" i="1"/>
  <c r="AD64" i="1"/>
  <c r="AD63" i="1"/>
  <c r="AD62" i="1"/>
  <c r="AD61" i="1"/>
  <c r="AD60" i="1"/>
  <c r="AD59" i="1"/>
  <c r="AD58" i="1"/>
  <c r="AD57" i="1"/>
  <c r="AD56" i="1"/>
  <c r="AD55" i="1"/>
  <c r="AD54" i="1"/>
  <c r="AD53" i="1"/>
  <c r="AD52" i="1"/>
  <c r="AD51" i="1"/>
  <c r="AD50" i="1"/>
  <c r="AD49" i="1"/>
  <c r="AD48" i="1"/>
  <c r="AD47" i="1"/>
  <c r="AD46" i="1"/>
  <c r="AD45" i="1"/>
  <c r="AD44" i="1"/>
  <c r="AD43" i="1"/>
  <c r="AD42" i="1"/>
  <c r="AD41" i="1"/>
  <c r="AD40" i="1"/>
  <c r="AD38" i="1"/>
  <c r="AD37" i="1"/>
  <c r="AD36" i="1"/>
  <c r="AD35" i="1"/>
  <c r="AD34" i="1"/>
  <c r="AD33" i="1"/>
  <c r="AD32" i="1"/>
  <c r="AD31" i="1"/>
  <c r="AD30" i="1"/>
  <c r="AD29" i="1"/>
  <c r="AD28" i="1"/>
  <c r="AD27" i="1"/>
  <c r="AD26" i="1"/>
  <c r="AD25" i="1"/>
  <c r="AD24" i="1"/>
  <c r="AD23" i="1"/>
  <c r="AD22" i="1"/>
  <c r="AD21" i="1"/>
  <c r="AD20" i="1"/>
  <c r="AD19" i="1"/>
  <c r="AD18" i="1"/>
  <c r="AD17" i="1"/>
  <c r="BN106" i="1"/>
  <c r="BN105" i="1"/>
  <c r="BN104" i="1"/>
  <c r="BN103" i="1"/>
  <c r="BN102" i="1"/>
  <c r="BN101" i="1"/>
  <c r="BN100" i="1"/>
  <c r="BN99" i="1"/>
  <c r="BN98" i="1"/>
  <c r="BN97" i="1"/>
  <c r="BN96" i="1"/>
  <c r="BN95" i="1"/>
  <c r="BN94" i="1"/>
  <c r="BN93" i="1"/>
  <c r="BN92" i="1"/>
  <c r="BN91" i="1"/>
  <c r="BN90" i="1"/>
  <c r="BN89" i="1"/>
  <c r="BN88" i="1"/>
  <c r="BN87" i="1"/>
  <c r="BN86" i="1"/>
  <c r="BN85" i="1"/>
  <c r="BN84" i="1"/>
  <c r="BN83" i="1"/>
  <c r="BN82" i="1"/>
  <c r="BN81" i="1"/>
  <c r="BN80" i="1"/>
  <c r="BN79" i="1"/>
  <c r="BN78" i="1"/>
  <c r="BN77" i="1"/>
  <c r="BN76" i="1"/>
  <c r="BN75" i="1"/>
  <c r="BN74" i="1"/>
  <c r="BN73" i="1"/>
  <c r="BN72" i="1"/>
  <c r="BN71" i="1"/>
  <c r="BN70" i="1"/>
  <c r="BN69" i="1"/>
  <c r="BN68" i="1"/>
  <c r="BN67" i="1"/>
  <c r="BN66" i="1"/>
  <c r="BN65" i="1"/>
  <c r="BN64" i="1"/>
  <c r="BN63" i="1"/>
  <c r="BN62" i="1"/>
  <c r="BN61" i="1"/>
  <c r="BN60" i="1"/>
  <c r="BN59" i="1"/>
  <c r="BN58" i="1"/>
  <c r="BN57" i="1"/>
  <c r="BN56" i="1"/>
  <c r="BN55" i="1"/>
  <c r="BN54" i="1"/>
  <c r="BN53" i="1"/>
  <c r="BN52" i="1"/>
  <c r="BN51" i="1"/>
  <c r="BN50" i="1"/>
  <c r="BN49" i="1"/>
  <c r="BN48" i="1"/>
  <c r="BN47" i="1"/>
  <c r="BN46" i="1"/>
  <c r="BN45" i="1"/>
  <c r="BN44" i="1"/>
  <c r="BN43" i="1"/>
  <c r="BN42" i="1"/>
  <c r="BN41" i="1"/>
  <c r="BN40" i="1"/>
  <c r="BN38" i="1"/>
  <c r="BN37" i="1"/>
  <c r="BN36" i="1"/>
  <c r="BN35" i="1"/>
  <c r="BN34" i="1"/>
  <c r="BN33" i="1"/>
  <c r="BN32" i="1"/>
  <c r="BN31" i="1"/>
  <c r="BN30" i="1"/>
  <c r="BN29" i="1"/>
  <c r="BN28" i="1"/>
  <c r="BN27" i="1"/>
  <c r="BN26" i="1"/>
  <c r="BN25" i="1"/>
  <c r="BN24" i="1"/>
  <c r="BN23" i="1"/>
  <c r="BN22" i="1"/>
  <c r="BN21" i="1"/>
  <c r="BN20" i="1"/>
  <c r="BN19" i="1"/>
  <c r="BN18" i="1"/>
  <c r="BN17" i="1"/>
  <c r="AX106" i="1"/>
  <c r="AX105" i="1"/>
  <c r="AX104" i="1"/>
  <c r="AX103" i="1"/>
  <c r="AX102" i="1"/>
  <c r="AX101" i="1"/>
  <c r="AX100" i="1"/>
  <c r="AX99" i="1"/>
  <c r="AX98" i="1"/>
  <c r="AX97" i="1"/>
  <c r="AX96" i="1"/>
  <c r="AX95" i="1"/>
  <c r="AX94" i="1"/>
  <c r="AX93" i="1"/>
  <c r="AX92" i="1"/>
  <c r="AX91" i="1"/>
  <c r="AX90" i="1"/>
  <c r="AX89" i="1"/>
  <c r="AX88" i="1"/>
  <c r="AX87" i="1"/>
  <c r="AX86" i="1"/>
  <c r="AX85" i="1"/>
  <c r="AX84" i="1"/>
  <c r="AX83" i="1"/>
  <c r="AX82" i="1"/>
  <c r="AX81" i="1"/>
  <c r="AX80" i="1"/>
  <c r="AX79" i="1"/>
  <c r="AX78" i="1"/>
  <c r="AX77" i="1"/>
  <c r="AX76" i="1"/>
  <c r="AX75" i="1"/>
  <c r="AX74" i="1"/>
  <c r="AX73" i="1"/>
  <c r="AX72" i="1"/>
  <c r="AX71" i="1"/>
  <c r="AX70" i="1"/>
  <c r="AX69" i="1"/>
  <c r="AX68" i="1"/>
  <c r="AX67" i="1"/>
  <c r="AX66" i="1"/>
  <c r="AX65" i="1"/>
  <c r="AX64" i="1"/>
  <c r="AX63" i="1"/>
  <c r="AX62" i="1"/>
  <c r="AX61" i="1"/>
  <c r="AX60" i="1"/>
  <c r="AX59" i="1"/>
  <c r="AX58" i="1"/>
  <c r="AX57" i="1"/>
  <c r="AX56" i="1"/>
  <c r="AX55" i="1"/>
  <c r="AX54" i="1"/>
  <c r="AX53" i="1"/>
  <c r="AX52" i="1"/>
  <c r="AX51" i="1"/>
  <c r="AX50" i="1"/>
  <c r="AX49" i="1"/>
  <c r="AX48" i="1"/>
  <c r="AX47" i="1"/>
  <c r="AX46" i="1"/>
  <c r="AX45" i="1"/>
  <c r="AX44" i="1"/>
  <c r="AX43" i="1"/>
  <c r="AX42" i="1"/>
  <c r="AX41" i="1"/>
  <c r="AX40" i="1"/>
  <c r="AX38" i="1"/>
  <c r="AX37" i="1"/>
  <c r="AX36" i="1"/>
  <c r="AX35" i="1"/>
  <c r="AX34" i="1"/>
  <c r="AX33" i="1"/>
  <c r="AX32" i="1"/>
  <c r="AX31" i="1"/>
  <c r="AX30" i="1"/>
  <c r="AX29" i="1"/>
  <c r="AX28" i="1"/>
  <c r="AX27" i="1"/>
  <c r="AX26" i="1"/>
  <c r="AX25" i="1"/>
  <c r="AX24" i="1"/>
  <c r="AX23" i="1"/>
  <c r="AX22" i="1"/>
  <c r="AX21" i="1"/>
  <c r="AX20" i="1"/>
  <c r="AX19" i="1"/>
  <c r="AX18" i="1"/>
  <c r="AX1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8" i="1"/>
  <c r="AH37" i="1"/>
  <c r="AH36" i="1"/>
  <c r="AH35" i="1"/>
  <c r="AH34" i="1"/>
  <c r="AH33" i="1"/>
  <c r="AH32" i="1"/>
  <c r="AH31" i="1"/>
  <c r="AH30" i="1"/>
  <c r="AH29" i="1"/>
  <c r="AH28" i="1"/>
  <c r="AH27" i="1"/>
  <c r="AH26" i="1"/>
  <c r="AH25" i="1"/>
  <c r="AH24" i="1"/>
  <c r="AH23" i="1"/>
  <c r="AH22" i="1"/>
  <c r="AH21" i="1"/>
  <c r="AH20" i="1"/>
  <c r="AH19" i="1"/>
  <c r="AH18" i="1"/>
  <c r="AH17" i="1"/>
  <c r="M17" i="1"/>
  <c r="N17" i="1"/>
  <c r="R17" i="1"/>
  <c r="M18" i="1"/>
  <c r="N18" i="1"/>
  <c r="R18" i="1"/>
  <c r="M19" i="1"/>
  <c r="N19" i="1"/>
  <c r="R19" i="1"/>
  <c r="M20" i="1"/>
  <c r="N20" i="1"/>
  <c r="R20" i="1"/>
  <c r="M21" i="1"/>
  <c r="N21" i="1"/>
  <c r="R21" i="1"/>
  <c r="M22" i="1"/>
  <c r="N22" i="1"/>
  <c r="R22" i="1"/>
  <c r="M23" i="1"/>
  <c r="N23" i="1"/>
  <c r="R23" i="1"/>
  <c r="M24" i="1"/>
  <c r="N24" i="1"/>
  <c r="R24" i="1"/>
  <c r="M25" i="1"/>
  <c r="N25" i="1"/>
  <c r="R25" i="1"/>
  <c r="M26" i="1"/>
  <c r="N26" i="1"/>
  <c r="R26" i="1"/>
  <c r="M27" i="1"/>
  <c r="N27" i="1"/>
  <c r="R27" i="1"/>
  <c r="M28" i="1"/>
  <c r="N28" i="1"/>
  <c r="R28" i="1"/>
  <c r="M29" i="1"/>
  <c r="N29" i="1"/>
  <c r="R29" i="1"/>
  <c r="M30" i="1"/>
  <c r="N30" i="1"/>
  <c r="R30" i="1"/>
  <c r="M31" i="1"/>
  <c r="N31" i="1"/>
  <c r="R31" i="1"/>
  <c r="M32" i="1"/>
  <c r="N32" i="1"/>
  <c r="R32" i="1"/>
  <c r="M33" i="1"/>
  <c r="N33" i="1"/>
  <c r="R33" i="1"/>
  <c r="M34" i="1"/>
  <c r="N34" i="1"/>
  <c r="R34" i="1"/>
  <c r="M35" i="1"/>
  <c r="N35" i="1"/>
  <c r="R35" i="1"/>
  <c r="M36" i="1"/>
  <c r="N36" i="1"/>
  <c r="R36" i="1"/>
  <c r="M37" i="1"/>
  <c r="N37" i="1"/>
  <c r="R37" i="1"/>
  <c r="M38" i="1"/>
  <c r="N38" i="1"/>
  <c r="R38" i="1"/>
  <c r="M40" i="1"/>
  <c r="N40" i="1"/>
  <c r="R40" i="1"/>
  <c r="M41" i="1"/>
  <c r="N41" i="1"/>
  <c r="R41" i="1"/>
  <c r="M42" i="1"/>
  <c r="N42" i="1"/>
  <c r="R42" i="1"/>
  <c r="M43" i="1"/>
  <c r="N43" i="1"/>
  <c r="R43" i="1"/>
  <c r="M44" i="1"/>
  <c r="N44" i="1"/>
  <c r="R44" i="1"/>
  <c r="M45" i="1"/>
  <c r="N45" i="1"/>
  <c r="R45" i="1"/>
  <c r="M46" i="1"/>
  <c r="N46" i="1"/>
  <c r="R46" i="1"/>
  <c r="M47" i="1"/>
  <c r="N47" i="1"/>
  <c r="R47" i="1"/>
  <c r="M48" i="1"/>
  <c r="N48" i="1"/>
  <c r="R48" i="1"/>
  <c r="M49" i="1"/>
  <c r="N49" i="1"/>
  <c r="R49" i="1"/>
  <c r="M50" i="1"/>
  <c r="N50" i="1"/>
  <c r="R50" i="1"/>
  <c r="M51" i="1"/>
  <c r="N51" i="1"/>
  <c r="R51" i="1"/>
  <c r="M52" i="1"/>
  <c r="N52" i="1"/>
  <c r="R52" i="1"/>
  <c r="M53" i="1"/>
  <c r="N53" i="1"/>
  <c r="R53" i="1"/>
  <c r="M54" i="1"/>
  <c r="N54" i="1"/>
  <c r="R54" i="1"/>
  <c r="M55" i="1"/>
  <c r="N55" i="1"/>
  <c r="R55" i="1"/>
  <c r="M56" i="1"/>
  <c r="N56" i="1"/>
  <c r="R56" i="1"/>
  <c r="M57" i="1"/>
  <c r="N57" i="1"/>
  <c r="R57" i="1"/>
  <c r="M58" i="1"/>
  <c r="N58" i="1"/>
  <c r="R58" i="1"/>
  <c r="M59" i="1"/>
  <c r="N59" i="1"/>
  <c r="R59" i="1"/>
  <c r="M60" i="1"/>
  <c r="N60" i="1"/>
  <c r="R60" i="1"/>
  <c r="M61" i="1"/>
  <c r="N61" i="1"/>
  <c r="R61" i="1"/>
  <c r="M62" i="1"/>
  <c r="N62" i="1"/>
  <c r="R62" i="1"/>
  <c r="M63" i="1"/>
  <c r="N63" i="1"/>
  <c r="R63" i="1"/>
  <c r="M64" i="1"/>
  <c r="N64" i="1"/>
  <c r="R64" i="1"/>
  <c r="M65" i="1"/>
  <c r="N65" i="1"/>
  <c r="R65" i="1"/>
  <c r="M66" i="1"/>
  <c r="N66" i="1"/>
  <c r="R66" i="1"/>
  <c r="M67" i="1"/>
  <c r="N67" i="1"/>
  <c r="R67" i="1"/>
  <c r="M68" i="1"/>
  <c r="N68" i="1"/>
  <c r="R68" i="1"/>
  <c r="M69" i="1"/>
  <c r="N69" i="1"/>
  <c r="R69" i="1"/>
  <c r="M70" i="1"/>
  <c r="N70" i="1"/>
  <c r="R70" i="1"/>
  <c r="M71" i="1"/>
  <c r="N71" i="1"/>
  <c r="R71" i="1"/>
  <c r="M72" i="1"/>
  <c r="N72" i="1"/>
  <c r="R72" i="1"/>
  <c r="M73" i="1"/>
  <c r="N73" i="1"/>
  <c r="R73" i="1"/>
  <c r="M74" i="1"/>
  <c r="N74" i="1"/>
  <c r="R74" i="1"/>
  <c r="M75" i="1"/>
  <c r="N75" i="1"/>
  <c r="R75" i="1"/>
  <c r="M76" i="1"/>
  <c r="N76" i="1"/>
  <c r="R76" i="1"/>
  <c r="M77" i="1"/>
  <c r="N77" i="1"/>
  <c r="R77" i="1"/>
  <c r="M78" i="1"/>
  <c r="N78" i="1"/>
  <c r="R78" i="1"/>
  <c r="M79" i="1"/>
  <c r="N79" i="1"/>
  <c r="R79" i="1"/>
  <c r="M80" i="1"/>
  <c r="N80" i="1"/>
  <c r="R80" i="1"/>
  <c r="M81" i="1"/>
  <c r="N81" i="1"/>
  <c r="R81" i="1"/>
  <c r="M82" i="1"/>
  <c r="N82" i="1"/>
  <c r="R82" i="1"/>
  <c r="M83" i="1"/>
  <c r="N83" i="1"/>
  <c r="R83" i="1"/>
  <c r="M84" i="1"/>
  <c r="N84" i="1"/>
  <c r="R84" i="1"/>
  <c r="M85" i="1"/>
  <c r="N85" i="1"/>
  <c r="R85" i="1"/>
  <c r="M86" i="1"/>
  <c r="N86" i="1"/>
  <c r="R86" i="1"/>
  <c r="M87" i="1"/>
  <c r="N87" i="1"/>
  <c r="R87" i="1"/>
  <c r="M88" i="1"/>
  <c r="N88" i="1"/>
  <c r="R88" i="1"/>
  <c r="M89" i="1"/>
  <c r="N89" i="1"/>
  <c r="R89" i="1"/>
  <c r="M90" i="1"/>
  <c r="N90" i="1"/>
  <c r="R90" i="1"/>
  <c r="M91" i="1"/>
  <c r="N91" i="1"/>
  <c r="R91" i="1"/>
  <c r="M92" i="1"/>
  <c r="N92" i="1"/>
  <c r="R92" i="1"/>
  <c r="M93" i="1"/>
  <c r="N93" i="1"/>
  <c r="R93" i="1"/>
  <c r="M94" i="1"/>
  <c r="N94" i="1"/>
  <c r="R94" i="1"/>
  <c r="M95" i="1"/>
  <c r="N95" i="1"/>
  <c r="R95" i="1"/>
  <c r="M96" i="1"/>
  <c r="N96" i="1"/>
  <c r="R96" i="1"/>
  <c r="M97" i="1"/>
  <c r="N97" i="1"/>
  <c r="R97" i="1"/>
  <c r="M98" i="1"/>
  <c r="N98" i="1"/>
  <c r="R98" i="1"/>
  <c r="M99" i="1"/>
  <c r="N99" i="1"/>
  <c r="R99" i="1"/>
  <c r="M100" i="1"/>
  <c r="N100" i="1"/>
  <c r="R100" i="1"/>
  <c r="M101" i="1"/>
  <c r="N101" i="1"/>
  <c r="R101" i="1"/>
  <c r="M102" i="1"/>
  <c r="N102" i="1"/>
  <c r="R102" i="1"/>
  <c r="M103" i="1"/>
  <c r="N103" i="1"/>
  <c r="R103" i="1"/>
  <c r="M104" i="1"/>
  <c r="N104" i="1"/>
  <c r="R104" i="1"/>
  <c r="M105" i="1"/>
  <c r="N105" i="1"/>
  <c r="R105" i="1"/>
  <c r="M106" i="1"/>
  <c r="N106" i="1"/>
  <c r="R106" i="1"/>
  <c r="D4273" i="29"/>
  <c r="Z108" i="11"/>
  <c r="ET19" i="1"/>
  <c r="BG108" i="1"/>
  <c r="EM5" i="1"/>
  <c r="AQ108" i="1"/>
  <c r="EL5" i="1"/>
  <c r="AA108" i="1"/>
  <c r="EK5" i="1"/>
  <c r="K108" i="1"/>
  <c r="EJ5" i="1"/>
  <c r="CG108" i="1"/>
  <c r="DM108" i="1"/>
  <c r="BX110" i="1"/>
  <c r="DM109" i="1"/>
  <c r="BZ110" i="1"/>
  <c r="DM110" i="1"/>
  <c r="CB110" i="1"/>
  <c r="DM111" i="1"/>
  <c r="CD110" i="1"/>
  <c r="DM112" i="1"/>
  <c r="CF110" i="1"/>
  <c r="BW111" i="1"/>
  <c r="BG109" i="1"/>
  <c r="BL110" i="1"/>
  <c r="BN110" i="1"/>
  <c r="BP110" i="1"/>
  <c r="BR110" i="1"/>
  <c r="BG111" i="1"/>
  <c r="BG112" i="1"/>
  <c r="AV110" i="1"/>
  <c r="AX110" i="1"/>
  <c r="AZ110" i="1"/>
  <c r="BB110" i="1"/>
  <c r="AQ111" i="1"/>
  <c r="AQ109" i="1"/>
  <c r="AQ112" i="1"/>
  <c r="BG107" i="1"/>
  <c r="AQ107" i="1"/>
  <c r="DD108" i="1"/>
  <c r="AF110" i="1"/>
  <c r="DD109" i="1"/>
  <c r="AH110" i="1"/>
  <c r="DD110" i="1"/>
  <c r="AJ110" i="1"/>
  <c r="DD111" i="1"/>
  <c r="AL110" i="1"/>
  <c r="AA111" i="1"/>
  <c r="AA109" i="1"/>
  <c r="AA112" i="1"/>
  <c r="K109" i="1"/>
  <c r="AA107" i="1"/>
  <c r="DA108" i="1"/>
  <c r="P110" i="1"/>
  <c r="DA109" i="1"/>
  <c r="R110" i="1"/>
  <c r="DA110" i="1"/>
  <c r="T110" i="1"/>
  <c r="DA111" i="1"/>
  <c r="V110" i="1"/>
  <c r="K111" i="1"/>
  <c r="K112" i="1"/>
  <c r="K107" i="1"/>
  <c r="C4298" i="29"/>
  <c r="G4286" i="29"/>
  <c r="G4295" i="29"/>
  <c r="F4286" i="29"/>
  <c r="F4295" i="29"/>
  <c r="E4286" i="29"/>
  <c r="E4295" i="29"/>
  <c r="G4294" i="29"/>
  <c r="F4294" i="29"/>
  <c r="E4294" i="29"/>
  <c r="G4292" i="29"/>
  <c r="F4292" i="29"/>
  <c r="E4292" i="29"/>
  <c r="G4291" i="29"/>
  <c r="F4291" i="29"/>
  <c r="E4291" i="29"/>
  <c r="G4287" i="29"/>
  <c r="G4290" i="29"/>
  <c r="F4287" i="29"/>
  <c r="F4290" i="29"/>
  <c r="E4287" i="29"/>
  <c r="E4290" i="29"/>
  <c r="G4289" i="29"/>
  <c r="F4289" i="29"/>
  <c r="E4289" i="29"/>
  <c r="G4288" i="29"/>
  <c r="F4288" i="29"/>
  <c r="E4288" i="29"/>
  <c r="D4286" i="29"/>
  <c r="C4286" i="29"/>
  <c r="E4284" i="29"/>
  <c r="C4284" i="29"/>
  <c r="C4283" i="29"/>
  <c r="C4282" i="29"/>
  <c r="C4281" i="29"/>
  <c r="D4275" i="29"/>
  <c r="D4274" i="29"/>
  <c r="F4272" i="29"/>
  <c r="D4271" i="29"/>
  <c r="D4270" i="29"/>
  <c r="H4269" i="29"/>
  <c r="F4269" i="29"/>
  <c r="D4268" i="29"/>
  <c r="D4267" i="29"/>
  <c r="D4266" i="29"/>
  <c r="D4265" i="29"/>
  <c r="F4264" i="29"/>
  <c r="C106" i="1"/>
  <c r="D4264" i="29"/>
  <c r="D4263" i="29"/>
  <c r="D4260" i="29"/>
  <c r="C4255" i="29"/>
  <c r="G4243" i="29"/>
  <c r="G4252" i="29"/>
  <c r="F4243" i="29"/>
  <c r="F4252" i="29"/>
  <c r="E4243" i="29"/>
  <c r="E4252" i="29"/>
  <c r="G4251" i="29"/>
  <c r="F4251" i="29"/>
  <c r="E4251" i="29"/>
  <c r="G4249" i="29"/>
  <c r="F4249" i="29"/>
  <c r="E4249" i="29"/>
  <c r="G4248" i="29"/>
  <c r="F4248" i="29"/>
  <c r="E4248" i="29"/>
  <c r="G4244" i="29"/>
  <c r="G4247" i="29"/>
  <c r="F4244" i="29"/>
  <c r="F4247" i="29"/>
  <c r="E4244" i="29"/>
  <c r="E4247" i="29"/>
  <c r="G4246" i="29"/>
  <c r="F4246" i="29"/>
  <c r="E4246" i="29"/>
  <c r="G4245" i="29"/>
  <c r="F4245" i="29"/>
  <c r="E4245" i="29"/>
  <c r="D4243" i="29"/>
  <c r="C4243" i="29"/>
  <c r="E4241" i="29"/>
  <c r="C4241" i="29"/>
  <c r="C4240" i="29"/>
  <c r="C4239" i="29"/>
  <c r="C4238" i="29"/>
  <c r="D4232" i="29"/>
  <c r="D4231" i="29"/>
  <c r="D4230" i="29"/>
  <c r="F4229" i="29"/>
  <c r="D4228" i="29"/>
  <c r="D4227" i="29"/>
  <c r="H4226" i="29"/>
  <c r="F4226" i="29"/>
  <c r="D4225" i="29"/>
  <c r="D4224" i="29"/>
  <c r="D4223" i="29"/>
  <c r="D4222" i="29"/>
  <c r="F4221" i="29"/>
  <c r="C105" i="1"/>
  <c r="D4221" i="29"/>
  <c r="D4220" i="29"/>
  <c r="D4217" i="29"/>
  <c r="C4212" i="29"/>
  <c r="G4200" i="29"/>
  <c r="G4209" i="29"/>
  <c r="F4200" i="29"/>
  <c r="F4209" i="29"/>
  <c r="E4200" i="29"/>
  <c r="E4209" i="29"/>
  <c r="G4208" i="29"/>
  <c r="F4208" i="29"/>
  <c r="E4208" i="29"/>
  <c r="G4206" i="29"/>
  <c r="F4206" i="29"/>
  <c r="E4206" i="29"/>
  <c r="G4205" i="29"/>
  <c r="F4205" i="29"/>
  <c r="E4205" i="29"/>
  <c r="G4201" i="29"/>
  <c r="G4204" i="29"/>
  <c r="F4201" i="29"/>
  <c r="F4204" i="29"/>
  <c r="E4201" i="29"/>
  <c r="E4204" i="29"/>
  <c r="G4203" i="29"/>
  <c r="F4203" i="29"/>
  <c r="E4203" i="29"/>
  <c r="G4202" i="29"/>
  <c r="F4202" i="29"/>
  <c r="E4202" i="29"/>
  <c r="D4200" i="29"/>
  <c r="C4200" i="29"/>
  <c r="E4198" i="29"/>
  <c r="C4198" i="29"/>
  <c r="C4197" i="29"/>
  <c r="C4196" i="29"/>
  <c r="C4195" i="29"/>
  <c r="D4189" i="29"/>
  <c r="D4188" i="29"/>
  <c r="D4187" i="29"/>
  <c r="F4186" i="29"/>
  <c r="D4185" i="29"/>
  <c r="D4184" i="29"/>
  <c r="H4183" i="29"/>
  <c r="F4183" i="29"/>
  <c r="D4182" i="29"/>
  <c r="D4181" i="29"/>
  <c r="D4180" i="29"/>
  <c r="D4179" i="29"/>
  <c r="F4178" i="29"/>
  <c r="C104" i="1"/>
  <c r="D4178" i="29"/>
  <c r="D4177" i="29"/>
  <c r="D4174" i="29"/>
  <c r="C4169" i="29"/>
  <c r="G4157" i="29"/>
  <c r="G4166" i="29"/>
  <c r="F4157" i="29"/>
  <c r="F4166" i="29"/>
  <c r="E4157" i="29"/>
  <c r="E4166" i="29"/>
  <c r="G4165" i="29"/>
  <c r="F4165" i="29"/>
  <c r="E4165" i="29"/>
  <c r="G4163" i="29"/>
  <c r="F4163" i="29"/>
  <c r="E4163" i="29"/>
  <c r="G4162" i="29"/>
  <c r="F4162" i="29"/>
  <c r="E4162" i="29"/>
  <c r="G4158" i="29"/>
  <c r="G4161" i="29"/>
  <c r="F4158" i="29"/>
  <c r="F4161" i="29"/>
  <c r="E4158" i="29"/>
  <c r="E4161" i="29"/>
  <c r="G4160" i="29"/>
  <c r="F4160" i="29"/>
  <c r="E4160" i="29"/>
  <c r="G4159" i="29"/>
  <c r="F4159" i="29"/>
  <c r="E4159" i="29"/>
  <c r="D4157" i="29"/>
  <c r="C4157" i="29"/>
  <c r="E4155" i="29"/>
  <c r="C4155" i="29"/>
  <c r="C4154" i="29"/>
  <c r="C4153" i="29"/>
  <c r="C4152" i="29"/>
  <c r="D4146" i="29"/>
  <c r="D4145" i="29"/>
  <c r="D4144" i="29"/>
  <c r="F4143" i="29"/>
  <c r="D4142" i="29"/>
  <c r="D4141" i="29"/>
  <c r="H4140" i="29"/>
  <c r="F4140" i="29"/>
  <c r="D4139" i="29"/>
  <c r="D4138" i="29"/>
  <c r="D4137" i="29"/>
  <c r="D4136" i="29"/>
  <c r="F4135" i="29"/>
  <c r="C103" i="1"/>
  <c r="D4135" i="29"/>
  <c r="D4134" i="29"/>
  <c r="D4131" i="29"/>
  <c r="C4126" i="29"/>
  <c r="G4114" i="29"/>
  <c r="G4123" i="29"/>
  <c r="F4114" i="29"/>
  <c r="F4123" i="29"/>
  <c r="E4114" i="29"/>
  <c r="E4123" i="29"/>
  <c r="G4122" i="29"/>
  <c r="F4122" i="29"/>
  <c r="E4122" i="29"/>
  <c r="G4120" i="29"/>
  <c r="F4120" i="29"/>
  <c r="E4120" i="29"/>
  <c r="G4119" i="29"/>
  <c r="F4119" i="29"/>
  <c r="E4119" i="29"/>
  <c r="G4115" i="29"/>
  <c r="G4118" i="29"/>
  <c r="F4115" i="29"/>
  <c r="F4118" i="29"/>
  <c r="E4115" i="29"/>
  <c r="E4118" i="29"/>
  <c r="G4117" i="29"/>
  <c r="F4117" i="29"/>
  <c r="E4117" i="29"/>
  <c r="G4116" i="29"/>
  <c r="F4116" i="29"/>
  <c r="E4116" i="29"/>
  <c r="D4114" i="29"/>
  <c r="C4114" i="29"/>
  <c r="E4112" i="29"/>
  <c r="C4112" i="29"/>
  <c r="C4111" i="29"/>
  <c r="C4110" i="29"/>
  <c r="C4109" i="29"/>
  <c r="D4103" i="29"/>
  <c r="D4102" i="29"/>
  <c r="D4101" i="29"/>
  <c r="F4100" i="29"/>
  <c r="D4099" i="29"/>
  <c r="D4098" i="29"/>
  <c r="H4097" i="29"/>
  <c r="F4097" i="29"/>
  <c r="D4096" i="29"/>
  <c r="D4095" i="29"/>
  <c r="D4094" i="29"/>
  <c r="D4093" i="29"/>
  <c r="F4092" i="29"/>
  <c r="C102" i="1"/>
  <c r="D4092" i="29"/>
  <c r="D4091" i="29"/>
  <c r="D4088" i="29"/>
  <c r="C4083" i="29"/>
  <c r="G4071" i="29"/>
  <c r="G4080" i="29"/>
  <c r="F4071" i="29"/>
  <c r="F4080" i="29"/>
  <c r="E4071" i="29"/>
  <c r="E4080" i="29"/>
  <c r="G4079" i="29"/>
  <c r="F4079" i="29"/>
  <c r="E4079" i="29"/>
  <c r="G4077" i="29"/>
  <c r="F4077" i="29"/>
  <c r="E4077" i="29"/>
  <c r="G4076" i="29"/>
  <c r="F4076" i="29"/>
  <c r="E4076" i="29"/>
  <c r="G4072" i="29"/>
  <c r="G4075" i="29"/>
  <c r="F4072" i="29"/>
  <c r="F4075" i="29"/>
  <c r="E4072" i="29"/>
  <c r="E4075" i="29"/>
  <c r="G4074" i="29"/>
  <c r="F4074" i="29"/>
  <c r="E4074" i="29"/>
  <c r="G4073" i="29"/>
  <c r="F4073" i="29"/>
  <c r="E4073" i="29"/>
  <c r="D4071" i="29"/>
  <c r="C4071" i="29"/>
  <c r="E4069" i="29"/>
  <c r="C4069" i="29"/>
  <c r="C4068" i="29"/>
  <c r="C4067" i="29"/>
  <c r="C4066" i="29"/>
  <c r="D4060" i="29"/>
  <c r="D4059" i="29"/>
  <c r="D4058" i="29"/>
  <c r="F4057" i="29"/>
  <c r="D4056" i="29"/>
  <c r="D4055" i="29"/>
  <c r="H4054" i="29"/>
  <c r="F4054" i="29"/>
  <c r="D4053" i="29"/>
  <c r="D4052" i="29"/>
  <c r="D4051" i="29"/>
  <c r="D4050" i="29"/>
  <c r="F4049" i="29"/>
  <c r="C101" i="1"/>
  <c r="D4049" i="29"/>
  <c r="D4048" i="29"/>
  <c r="D4045" i="29"/>
  <c r="G3942" i="29"/>
  <c r="G3951" i="29"/>
  <c r="F3942" i="29"/>
  <c r="F3951" i="29"/>
  <c r="E3942" i="29"/>
  <c r="E3951" i="29"/>
  <c r="G3950" i="29"/>
  <c r="F3950" i="29"/>
  <c r="E3950" i="29"/>
  <c r="G3949" i="29"/>
  <c r="F3949" i="29"/>
  <c r="E3949" i="29"/>
  <c r="D3942" i="29"/>
  <c r="D3949" i="29"/>
  <c r="C3942" i="29"/>
  <c r="C3949" i="29"/>
  <c r="G3948" i="29"/>
  <c r="F3948" i="29"/>
  <c r="E3948" i="29"/>
  <c r="G3947" i="29"/>
  <c r="F3947" i="29"/>
  <c r="E3947" i="29"/>
  <c r="G3945" i="29"/>
  <c r="F3945" i="29"/>
  <c r="E3945" i="29"/>
  <c r="G3944" i="29"/>
  <c r="F3944" i="29"/>
  <c r="E3944" i="29"/>
  <c r="G3943" i="29"/>
  <c r="F3943" i="29"/>
  <c r="E3943" i="29"/>
  <c r="C4040" i="29"/>
  <c r="G4028" i="29"/>
  <c r="G4037" i="29"/>
  <c r="F4028" i="29"/>
  <c r="F4037" i="29"/>
  <c r="E4028" i="29"/>
  <c r="E4037" i="29"/>
  <c r="G4036" i="29"/>
  <c r="F4036" i="29"/>
  <c r="E4036" i="29"/>
  <c r="G4034" i="29"/>
  <c r="F4034" i="29"/>
  <c r="E4034" i="29"/>
  <c r="G4033" i="29"/>
  <c r="F4033" i="29"/>
  <c r="E4033" i="29"/>
  <c r="G4029" i="29"/>
  <c r="G4032" i="29"/>
  <c r="F4029" i="29"/>
  <c r="F4032" i="29"/>
  <c r="E4029" i="29"/>
  <c r="E4032" i="29"/>
  <c r="G4031" i="29"/>
  <c r="F4031" i="29"/>
  <c r="E4031" i="29"/>
  <c r="G4030" i="29"/>
  <c r="F4030" i="29"/>
  <c r="E4030" i="29"/>
  <c r="D4028" i="29"/>
  <c r="C4028" i="29"/>
  <c r="E4026" i="29"/>
  <c r="C4026" i="29"/>
  <c r="C4025" i="29"/>
  <c r="C4024" i="29"/>
  <c r="C4023" i="29"/>
  <c r="D4017" i="29"/>
  <c r="D4016" i="29"/>
  <c r="D4015" i="29"/>
  <c r="F4014" i="29"/>
  <c r="D4013" i="29"/>
  <c r="D4012" i="29"/>
  <c r="H4011" i="29"/>
  <c r="F4011" i="29"/>
  <c r="D4010" i="29"/>
  <c r="D4009" i="29"/>
  <c r="D4008" i="29"/>
  <c r="D4007" i="29"/>
  <c r="F4006" i="29"/>
  <c r="C100" i="1"/>
  <c r="D4006" i="29"/>
  <c r="D4005" i="29"/>
  <c r="D4002" i="29"/>
  <c r="C3997" i="29"/>
  <c r="G3985" i="29"/>
  <c r="G3994" i="29"/>
  <c r="F3985" i="29"/>
  <c r="F3994" i="29"/>
  <c r="E3985" i="29"/>
  <c r="E3994" i="29"/>
  <c r="G3993" i="29"/>
  <c r="F3993" i="29"/>
  <c r="E3993" i="29"/>
  <c r="G3991" i="29"/>
  <c r="F3991" i="29"/>
  <c r="E3991" i="29"/>
  <c r="G3990" i="29"/>
  <c r="F3990" i="29"/>
  <c r="E3990" i="29"/>
  <c r="G3986" i="29"/>
  <c r="G3989" i="29"/>
  <c r="F3986" i="29"/>
  <c r="F3989" i="29"/>
  <c r="E3986" i="29"/>
  <c r="E3989" i="29"/>
  <c r="G3988" i="29"/>
  <c r="F3988" i="29"/>
  <c r="E3988" i="29"/>
  <c r="G3987" i="29"/>
  <c r="F3987" i="29"/>
  <c r="E3987" i="29"/>
  <c r="D3985" i="29"/>
  <c r="C3985" i="29"/>
  <c r="E3983" i="29"/>
  <c r="C3983" i="29"/>
  <c r="C3982" i="29"/>
  <c r="C3981" i="29"/>
  <c r="C3980" i="29"/>
  <c r="D3974" i="29"/>
  <c r="D3973" i="29"/>
  <c r="D3972" i="29"/>
  <c r="F3971" i="29"/>
  <c r="D3970" i="29"/>
  <c r="D3969" i="29"/>
  <c r="H3968" i="29"/>
  <c r="F3968" i="29"/>
  <c r="D3967" i="29"/>
  <c r="D3966" i="29"/>
  <c r="D3965" i="29"/>
  <c r="D3964" i="29"/>
  <c r="F3963" i="29"/>
  <c r="C99" i="1"/>
  <c r="D3963" i="29"/>
  <c r="D3962" i="29"/>
  <c r="D3959" i="29"/>
  <c r="C3954" i="29"/>
  <c r="G3946" i="29"/>
  <c r="F3946" i="29"/>
  <c r="E3946" i="29"/>
  <c r="E3940" i="29"/>
  <c r="C3940" i="29"/>
  <c r="C3939" i="29"/>
  <c r="C3938" i="29"/>
  <c r="C3937" i="29"/>
  <c r="D3931" i="29"/>
  <c r="D3930" i="29"/>
  <c r="D3929" i="29"/>
  <c r="F3928" i="29"/>
  <c r="D3927" i="29"/>
  <c r="D3926" i="29"/>
  <c r="H3925" i="29"/>
  <c r="F3925" i="29"/>
  <c r="D3924" i="29"/>
  <c r="D3923" i="29"/>
  <c r="D3922" i="29"/>
  <c r="D3921" i="29"/>
  <c r="F3920" i="29"/>
  <c r="C98" i="1"/>
  <c r="D3920" i="29"/>
  <c r="D3919" i="29"/>
  <c r="D3916" i="29"/>
  <c r="C3911" i="29"/>
  <c r="G3899" i="29"/>
  <c r="G3908" i="29"/>
  <c r="F3899" i="29"/>
  <c r="F3908" i="29"/>
  <c r="E3899" i="29"/>
  <c r="E3908" i="29"/>
  <c r="G3907" i="29"/>
  <c r="F3907" i="29"/>
  <c r="E3907" i="29"/>
  <c r="G3905" i="29"/>
  <c r="F3905" i="29"/>
  <c r="E3905" i="29"/>
  <c r="G3904" i="29"/>
  <c r="F3904" i="29"/>
  <c r="E3904" i="29"/>
  <c r="G3900" i="29"/>
  <c r="G3903" i="29"/>
  <c r="F3900" i="29"/>
  <c r="F3903" i="29"/>
  <c r="E3900" i="29"/>
  <c r="E3903" i="29"/>
  <c r="G3902" i="29"/>
  <c r="F3902" i="29"/>
  <c r="E3902" i="29"/>
  <c r="G3901" i="29"/>
  <c r="F3901" i="29"/>
  <c r="E3901" i="29"/>
  <c r="D3899" i="29"/>
  <c r="C3899" i="29"/>
  <c r="E3897" i="29"/>
  <c r="C3897" i="29"/>
  <c r="C3896" i="29"/>
  <c r="C3895" i="29"/>
  <c r="C3894" i="29"/>
  <c r="D3888" i="29"/>
  <c r="D3887" i="29"/>
  <c r="D3886" i="29"/>
  <c r="F3885" i="29"/>
  <c r="D3884" i="29"/>
  <c r="D3883" i="29"/>
  <c r="H3882" i="29"/>
  <c r="F3882" i="29"/>
  <c r="D3881" i="29"/>
  <c r="D3880" i="29"/>
  <c r="D3879" i="29"/>
  <c r="D3878" i="29"/>
  <c r="F3877" i="29"/>
  <c r="C97" i="1"/>
  <c r="D3877" i="29"/>
  <c r="D3876" i="29"/>
  <c r="D3873" i="29"/>
  <c r="C3868" i="29"/>
  <c r="G3856" i="29"/>
  <c r="G3865" i="29"/>
  <c r="F3856" i="29"/>
  <c r="F3865" i="29"/>
  <c r="E3856" i="29"/>
  <c r="E3865" i="29"/>
  <c r="G3864" i="29"/>
  <c r="F3864" i="29"/>
  <c r="E3864" i="29"/>
  <c r="G3862" i="29"/>
  <c r="F3862" i="29"/>
  <c r="E3862" i="29"/>
  <c r="G3861" i="29"/>
  <c r="F3861" i="29"/>
  <c r="E3861" i="29"/>
  <c r="G3857" i="29"/>
  <c r="G3860" i="29"/>
  <c r="F3857" i="29"/>
  <c r="F3860" i="29"/>
  <c r="E3857" i="29"/>
  <c r="E3860" i="29"/>
  <c r="G3859" i="29"/>
  <c r="F3859" i="29"/>
  <c r="E3859" i="29"/>
  <c r="G3858" i="29"/>
  <c r="F3858" i="29"/>
  <c r="E3858" i="29"/>
  <c r="D3856" i="29"/>
  <c r="C3856" i="29"/>
  <c r="E3854" i="29"/>
  <c r="C3854" i="29"/>
  <c r="C3853" i="29"/>
  <c r="C3852" i="29"/>
  <c r="C3851" i="29"/>
  <c r="D3845" i="29"/>
  <c r="D3844" i="29"/>
  <c r="D3843" i="29"/>
  <c r="F3842" i="29"/>
  <c r="D3841" i="29"/>
  <c r="D3840" i="29"/>
  <c r="H3839" i="29"/>
  <c r="F3839" i="29"/>
  <c r="D3838" i="29"/>
  <c r="D3837" i="29"/>
  <c r="D3836" i="29"/>
  <c r="D3835" i="29"/>
  <c r="F3834" i="29"/>
  <c r="C96" i="1"/>
  <c r="D3834" i="29"/>
  <c r="D3833" i="29"/>
  <c r="D3830" i="29"/>
  <c r="C3825" i="29"/>
  <c r="G3813" i="29"/>
  <c r="G3822" i="29"/>
  <c r="F3813" i="29"/>
  <c r="F3822" i="29"/>
  <c r="E3813" i="29"/>
  <c r="E3822" i="29"/>
  <c r="G3821" i="29"/>
  <c r="F3821" i="29"/>
  <c r="E3821" i="29"/>
  <c r="G3819" i="29"/>
  <c r="F3819" i="29"/>
  <c r="E3819" i="29"/>
  <c r="G3818" i="29"/>
  <c r="F3818" i="29"/>
  <c r="E3818" i="29"/>
  <c r="G3814" i="29"/>
  <c r="G3817" i="29"/>
  <c r="F3814" i="29"/>
  <c r="F3817" i="29"/>
  <c r="E3814" i="29"/>
  <c r="E3817" i="29"/>
  <c r="G3816" i="29"/>
  <c r="F3816" i="29"/>
  <c r="E3816" i="29"/>
  <c r="G3815" i="29"/>
  <c r="F3815" i="29"/>
  <c r="E3815" i="29"/>
  <c r="D3813" i="29"/>
  <c r="C3813" i="29"/>
  <c r="E3811" i="29"/>
  <c r="C3811" i="29"/>
  <c r="C3810" i="29"/>
  <c r="C3809" i="29"/>
  <c r="C3808" i="29"/>
  <c r="D3802" i="29"/>
  <c r="D3801" i="29"/>
  <c r="D3800" i="29"/>
  <c r="F3799" i="29"/>
  <c r="D3798" i="29"/>
  <c r="D3797" i="29"/>
  <c r="H3796" i="29"/>
  <c r="F3796" i="29"/>
  <c r="D3795" i="29"/>
  <c r="D3794" i="29"/>
  <c r="D3793" i="29"/>
  <c r="D3792" i="29"/>
  <c r="F3791" i="29"/>
  <c r="C95" i="1"/>
  <c r="D3791" i="29"/>
  <c r="D3790" i="29"/>
  <c r="D3787" i="29"/>
  <c r="C3782" i="29"/>
  <c r="G3770" i="29"/>
  <c r="G3779" i="29"/>
  <c r="F3770" i="29"/>
  <c r="F3779" i="29"/>
  <c r="E3770" i="29"/>
  <c r="E3779" i="29"/>
  <c r="G3778" i="29"/>
  <c r="F3778" i="29"/>
  <c r="E3778" i="29"/>
  <c r="G3776" i="29"/>
  <c r="F3776" i="29"/>
  <c r="E3776" i="29"/>
  <c r="G3775" i="29"/>
  <c r="F3775" i="29"/>
  <c r="E3775" i="29"/>
  <c r="G3771" i="29"/>
  <c r="G3774" i="29"/>
  <c r="F3771" i="29"/>
  <c r="F3774" i="29"/>
  <c r="E3771" i="29"/>
  <c r="E3774" i="29"/>
  <c r="G3773" i="29"/>
  <c r="F3773" i="29"/>
  <c r="E3773" i="29"/>
  <c r="G3772" i="29"/>
  <c r="F3772" i="29"/>
  <c r="E3772" i="29"/>
  <c r="D3770" i="29"/>
  <c r="C3770" i="29"/>
  <c r="E3768" i="29"/>
  <c r="C3768" i="29"/>
  <c r="C3767" i="29"/>
  <c r="C3766" i="29"/>
  <c r="C3765" i="29"/>
  <c r="D3759" i="29"/>
  <c r="D3758" i="29"/>
  <c r="D3757" i="29"/>
  <c r="F3756" i="29"/>
  <c r="D3755" i="29"/>
  <c r="D3754" i="29"/>
  <c r="H3753" i="29"/>
  <c r="F3753" i="29"/>
  <c r="D3752" i="29"/>
  <c r="D3751" i="29"/>
  <c r="D3750" i="29"/>
  <c r="D3749" i="29"/>
  <c r="F3748" i="29"/>
  <c r="C94" i="1"/>
  <c r="D3748" i="29"/>
  <c r="D3747" i="29"/>
  <c r="D3744" i="29"/>
  <c r="C3739" i="29"/>
  <c r="G3727" i="29"/>
  <c r="G3736" i="29"/>
  <c r="F3727" i="29"/>
  <c r="F3736" i="29"/>
  <c r="E3727" i="29"/>
  <c r="E3736" i="29"/>
  <c r="G3735" i="29"/>
  <c r="F3735" i="29"/>
  <c r="E3735" i="29"/>
  <c r="G3733" i="29"/>
  <c r="F3733" i="29"/>
  <c r="E3733" i="29"/>
  <c r="G3732" i="29"/>
  <c r="F3732" i="29"/>
  <c r="E3732" i="29"/>
  <c r="G3728" i="29"/>
  <c r="G3731" i="29"/>
  <c r="F3728" i="29"/>
  <c r="F3731" i="29"/>
  <c r="E3728" i="29"/>
  <c r="E3731" i="29"/>
  <c r="G3730" i="29"/>
  <c r="F3730" i="29"/>
  <c r="E3730" i="29"/>
  <c r="G3729" i="29"/>
  <c r="F3729" i="29"/>
  <c r="E3729" i="29"/>
  <c r="D3727" i="29"/>
  <c r="C3727" i="29"/>
  <c r="E3725" i="29"/>
  <c r="C3725" i="29"/>
  <c r="C3724" i="29"/>
  <c r="C3723" i="29"/>
  <c r="C3722" i="29"/>
  <c r="D3716" i="29"/>
  <c r="D3715" i="29"/>
  <c r="D3714" i="29"/>
  <c r="F3713" i="29"/>
  <c r="D3712" i="29"/>
  <c r="D3711" i="29"/>
  <c r="H3710" i="29"/>
  <c r="F3710" i="29"/>
  <c r="D3709" i="29"/>
  <c r="D3708" i="29"/>
  <c r="D3707" i="29"/>
  <c r="D3706" i="29"/>
  <c r="F3705" i="29"/>
  <c r="C93" i="1"/>
  <c r="D3705" i="29"/>
  <c r="D3704" i="29"/>
  <c r="D3701" i="29"/>
  <c r="C3696" i="29"/>
  <c r="G3684" i="29"/>
  <c r="G3693" i="29"/>
  <c r="F3684" i="29"/>
  <c r="F3693" i="29"/>
  <c r="E3684" i="29"/>
  <c r="E3693" i="29"/>
  <c r="G3692" i="29"/>
  <c r="F3692" i="29"/>
  <c r="E3692" i="29"/>
  <c r="G3690" i="29"/>
  <c r="F3690" i="29"/>
  <c r="E3690" i="29"/>
  <c r="G3689" i="29"/>
  <c r="F3689" i="29"/>
  <c r="E3689" i="29"/>
  <c r="G3685" i="29"/>
  <c r="G3688" i="29"/>
  <c r="F3685" i="29"/>
  <c r="F3688" i="29"/>
  <c r="E3685" i="29"/>
  <c r="E3688" i="29"/>
  <c r="G3687" i="29"/>
  <c r="F3687" i="29"/>
  <c r="E3687" i="29"/>
  <c r="G3686" i="29"/>
  <c r="F3686" i="29"/>
  <c r="E3686" i="29"/>
  <c r="D3684" i="29"/>
  <c r="C3684" i="29"/>
  <c r="E3682" i="29"/>
  <c r="C3682" i="29"/>
  <c r="C3681" i="29"/>
  <c r="C3680" i="29"/>
  <c r="C3679" i="29"/>
  <c r="D3673" i="29"/>
  <c r="D3672" i="29"/>
  <c r="D3671" i="29"/>
  <c r="F3670" i="29"/>
  <c r="D3669" i="29"/>
  <c r="D3668" i="29"/>
  <c r="H3667" i="29"/>
  <c r="F3667" i="29"/>
  <c r="D3666" i="29"/>
  <c r="D3665" i="29"/>
  <c r="D3664" i="29"/>
  <c r="D3663" i="29"/>
  <c r="F3662" i="29"/>
  <c r="C92" i="1"/>
  <c r="D3662" i="29"/>
  <c r="D3661" i="29"/>
  <c r="D3658" i="29"/>
  <c r="C3653" i="29"/>
  <c r="G3641" i="29"/>
  <c r="G3650" i="29"/>
  <c r="F3641" i="29"/>
  <c r="F3650" i="29"/>
  <c r="E3641" i="29"/>
  <c r="E3650" i="29"/>
  <c r="G3649" i="29"/>
  <c r="F3649" i="29"/>
  <c r="E3649" i="29"/>
  <c r="G3647" i="29"/>
  <c r="F3647" i="29"/>
  <c r="E3647" i="29"/>
  <c r="G3646" i="29"/>
  <c r="F3646" i="29"/>
  <c r="E3646" i="29"/>
  <c r="G3642" i="29"/>
  <c r="G3645" i="29"/>
  <c r="F3642" i="29"/>
  <c r="F3645" i="29"/>
  <c r="E3642" i="29"/>
  <c r="E3645" i="29"/>
  <c r="G3644" i="29"/>
  <c r="F3644" i="29"/>
  <c r="E3644" i="29"/>
  <c r="G3643" i="29"/>
  <c r="F3643" i="29"/>
  <c r="E3643" i="29"/>
  <c r="D3641" i="29"/>
  <c r="C3641" i="29"/>
  <c r="E3639" i="29"/>
  <c r="C3639" i="29"/>
  <c r="C3638" i="29"/>
  <c r="C3637" i="29"/>
  <c r="C3636" i="29"/>
  <c r="D3630" i="29"/>
  <c r="D3629" i="29"/>
  <c r="D3628" i="29"/>
  <c r="F3627" i="29"/>
  <c r="D3626" i="29"/>
  <c r="D3625" i="29"/>
  <c r="H3624" i="29"/>
  <c r="F3624" i="29"/>
  <c r="D3623" i="29"/>
  <c r="D3622" i="29"/>
  <c r="D3621" i="29"/>
  <c r="D3620" i="29"/>
  <c r="F3619" i="29"/>
  <c r="C91" i="1"/>
  <c r="D3619" i="29"/>
  <c r="D3618" i="29"/>
  <c r="D3615" i="29"/>
  <c r="G3931" i="29"/>
  <c r="C3610" i="29"/>
  <c r="G3598" i="29"/>
  <c r="G3607" i="29"/>
  <c r="F3598" i="29"/>
  <c r="F3607" i="29"/>
  <c r="E3598" i="29"/>
  <c r="E3607" i="29"/>
  <c r="G3606" i="29"/>
  <c r="F3606" i="29"/>
  <c r="E3606" i="29"/>
  <c r="G3604" i="29"/>
  <c r="F3604" i="29"/>
  <c r="E3604" i="29"/>
  <c r="G3603" i="29"/>
  <c r="F3603" i="29"/>
  <c r="E3603" i="29"/>
  <c r="G3599" i="29"/>
  <c r="G3602" i="29"/>
  <c r="F3599" i="29"/>
  <c r="F3602" i="29"/>
  <c r="E3599" i="29"/>
  <c r="E3602" i="29"/>
  <c r="G3601" i="29"/>
  <c r="F3601" i="29"/>
  <c r="E3601" i="29"/>
  <c r="G3600" i="29"/>
  <c r="F3600" i="29"/>
  <c r="E3600" i="29"/>
  <c r="D3598" i="29"/>
  <c r="C3598" i="29"/>
  <c r="E3596" i="29"/>
  <c r="C3596" i="29"/>
  <c r="C3595" i="29"/>
  <c r="C3594" i="29"/>
  <c r="C3593" i="29"/>
  <c r="D3587" i="29"/>
  <c r="D3586" i="29"/>
  <c r="D3585" i="29"/>
  <c r="F3584" i="29"/>
  <c r="D3583" i="29"/>
  <c r="D3582" i="29"/>
  <c r="H3581" i="29"/>
  <c r="F3581" i="29"/>
  <c r="D3580" i="29"/>
  <c r="D3579" i="29"/>
  <c r="D3578" i="29"/>
  <c r="D3577" i="29"/>
  <c r="F3576" i="29"/>
  <c r="C90" i="1"/>
  <c r="D3576" i="29"/>
  <c r="D3575" i="29"/>
  <c r="D3572" i="29"/>
  <c r="C3567" i="29"/>
  <c r="G3555" i="29"/>
  <c r="G3564" i="29"/>
  <c r="F3555" i="29"/>
  <c r="F3564" i="29"/>
  <c r="E3555" i="29"/>
  <c r="E3564" i="29"/>
  <c r="G3563" i="29"/>
  <c r="F3563" i="29"/>
  <c r="E3563" i="29"/>
  <c r="G3561" i="29"/>
  <c r="F3561" i="29"/>
  <c r="E3561" i="29"/>
  <c r="G3560" i="29"/>
  <c r="F3560" i="29"/>
  <c r="E3560" i="29"/>
  <c r="G3556" i="29"/>
  <c r="G3559" i="29"/>
  <c r="F3556" i="29"/>
  <c r="F3559" i="29"/>
  <c r="E3556" i="29"/>
  <c r="E3559" i="29"/>
  <c r="G3558" i="29"/>
  <c r="F3558" i="29"/>
  <c r="E3558" i="29"/>
  <c r="G3557" i="29"/>
  <c r="F3557" i="29"/>
  <c r="E3557" i="29"/>
  <c r="D3555" i="29"/>
  <c r="C3555" i="29"/>
  <c r="E3553" i="29"/>
  <c r="C3553" i="29"/>
  <c r="C3552" i="29"/>
  <c r="C3551" i="29"/>
  <c r="C3550" i="29"/>
  <c r="D3544" i="29"/>
  <c r="D3543" i="29"/>
  <c r="D3542" i="29"/>
  <c r="F3541" i="29"/>
  <c r="D3540" i="29"/>
  <c r="D3539" i="29"/>
  <c r="H3538" i="29"/>
  <c r="F3538" i="29"/>
  <c r="D3537" i="29"/>
  <c r="D3536" i="29"/>
  <c r="D3535" i="29"/>
  <c r="D3534" i="29"/>
  <c r="F3533" i="29"/>
  <c r="C89" i="1"/>
  <c r="D3533" i="29"/>
  <c r="D3532" i="29"/>
  <c r="D3529" i="29"/>
  <c r="C3524" i="29"/>
  <c r="G3512" i="29"/>
  <c r="G3521" i="29"/>
  <c r="F3512" i="29"/>
  <c r="F3521" i="29"/>
  <c r="E3512" i="29"/>
  <c r="E3521" i="29"/>
  <c r="G3520" i="29"/>
  <c r="F3520" i="29"/>
  <c r="E3520" i="29"/>
  <c r="G3518" i="29"/>
  <c r="F3518" i="29"/>
  <c r="E3518" i="29"/>
  <c r="G3517" i="29"/>
  <c r="F3517" i="29"/>
  <c r="E3517" i="29"/>
  <c r="G3513" i="29"/>
  <c r="G3516" i="29"/>
  <c r="F3513" i="29"/>
  <c r="F3516" i="29"/>
  <c r="E3513" i="29"/>
  <c r="E3516" i="29"/>
  <c r="G3515" i="29"/>
  <c r="F3515" i="29"/>
  <c r="E3515" i="29"/>
  <c r="G3514" i="29"/>
  <c r="F3514" i="29"/>
  <c r="E3514" i="29"/>
  <c r="D3512" i="29"/>
  <c r="C3512" i="29"/>
  <c r="E3510" i="29"/>
  <c r="C3510" i="29"/>
  <c r="C3509" i="29"/>
  <c r="C3508" i="29"/>
  <c r="C3507" i="29"/>
  <c r="D3501" i="29"/>
  <c r="D3500" i="29"/>
  <c r="D3499" i="29"/>
  <c r="F3498" i="29"/>
  <c r="D3497" i="29"/>
  <c r="D3496" i="29"/>
  <c r="H3495" i="29"/>
  <c r="F3495" i="29"/>
  <c r="D3494" i="29"/>
  <c r="D3493" i="29"/>
  <c r="D3492" i="29"/>
  <c r="D3491" i="29"/>
  <c r="F3490" i="29"/>
  <c r="C88" i="1"/>
  <c r="D3490" i="29"/>
  <c r="D3489" i="29"/>
  <c r="D3486" i="29"/>
  <c r="C3481" i="29"/>
  <c r="G3469" i="29"/>
  <c r="G3478" i="29"/>
  <c r="F3469" i="29"/>
  <c r="F3478" i="29"/>
  <c r="E3469" i="29"/>
  <c r="E3478" i="29"/>
  <c r="G3477" i="29"/>
  <c r="F3477" i="29"/>
  <c r="E3477" i="29"/>
  <c r="G3475" i="29"/>
  <c r="F3475" i="29"/>
  <c r="E3475" i="29"/>
  <c r="G3474" i="29"/>
  <c r="F3474" i="29"/>
  <c r="E3474" i="29"/>
  <c r="G3470" i="29"/>
  <c r="G3473" i="29"/>
  <c r="F3470" i="29"/>
  <c r="F3473" i="29"/>
  <c r="E3470" i="29"/>
  <c r="E3473" i="29"/>
  <c r="G3472" i="29"/>
  <c r="F3472" i="29"/>
  <c r="E3472" i="29"/>
  <c r="G3471" i="29"/>
  <c r="F3471" i="29"/>
  <c r="E3471" i="29"/>
  <c r="D3469" i="29"/>
  <c r="C3469" i="29"/>
  <c r="E3467" i="29"/>
  <c r="C3467" i="29"/>
  <c r="C3466" i="29"/>
  <c r="C3465" i="29"/>
  <c r="C3464" i="29"/>
  <c r="D3458" i="29"/>
  <c r="D3457" i="29"/>
  <c r="D3456" i="29"/>
  <c r="F3455" i="29"/>
  <c r="D3454" i="29"/>
  <c r="D3453" i="29"/>
  <c r="H3452" i="29"/>
  <c r="F3452" i="29"/>
  <c r="D3451" i="29"/>
  <c r="D3450" i="29"/>
  <c r="D3449" i="29"/>
  <c r="D3448" i="29"/>
  <c r="F3447" i="29"/>
  <c r="C87" i="1"/>
  <c r="D3447" i="29"/>
  <c r="D3446" i="29"/>
  <c r="D3443" i="29"/>
  <c r="G4296" i="29"/>
  <c r="F4296" i="29"/>
  <c r="E4296" i="29"/>
  <c r="D4296" i="29"/>
  <c r="C4296" i="29"/>
  <c r="B4295" i="29"/>
  <c r="B4294" i="29"/>
  <c r="G4293" i="29"/>
  <c r="F4293" i="29"/>
  <c r="E4293" i="29"/>
  <c r="D4293" i="29"/>
  <c r="C4293" i="29"/>
  <c r="B4292" i="29"/>
  <c r="B4291" i="29"/>
  <c r="B4290" i="29"/>
  <c r="B4289" i="29"/>
  <c r="B4288" i="29"/>
  <c r="B4287" i="29"/>
  <c r="F4278" i="29"/>
  <c r="B4278" i="29"/>
  <c r="G4275" i="29"/>
  <c r="D4269" i="29"/>
  <c r="D4262" i="29"/>
  <c r="B4262" i="29"/>
  <c r="D4261" i="29"/>
  <c r="F4260" i="29"/>
  <c r="G4253" i="29"/>
  <c r="F4253" i="29"/>
  <c r="E4253" i="29"/>
  <c r="D4253" i="29"/>
  <c r="C4253" i="29"/>
  <c r="B4252" i="29"/>
  <c r="B4251" i="29"/>
  <c r="G4250" i="29"/>
  <c r="F4250" i="29"/>
  <c r="E4250" i="29"/>
  <c r="D4250" i="29"/>
  <c r="C4250" i="29"/>
  <c r="B4249" i="29"/>
  <c r="B4248" i="29"/>
  <c r="B4247" i="29"/>
  <c r="B4246" i="29"/>
  <c r="B4245" i="29"/>
  <c r="B4244" i="29"/>
  <c r="F4235" i="29"/>
  <c r="B4235" i="29"/>
  <c r="G4232" i="29"/>
  <c r="D4226" i="29"/>
  <c r="D4219" i="29"/>
  <c r="B4219" i="29"/>
  <c r="D4218" i="29"/>
  <c r="F4217" i="29"/>
  <c r="G4210" i="29"/>
  <c r="F4210" i="29"/>
  <c r="E4210" i="29"/>
  <c r="D4210" i="29"/>
  <c r="C4210" i="29"/>
  <c r="B4209" i="29"/>
  <c r="B4208" i="29"/>
  <c r="G4207" i="29"/>
  <c r="F4207" i="29"/>
  <c r="E4207" i="29"/>
  <c r="D4207" i="29"/>
  <c r="C4207" i="29"/>
  <c r="B4206" i="29"/>
  <c r="B4205" i="29"/>
  <c r="B4204" i="29"/>
  <c r="B4203" i="29"/>
  <c r="B4202" i="29"/>
  <c r="B4201" i="29"/>
  <c r="F4192" i="29"/>
  <c r="B4192" i="29"/>
  <c r="G4189" i="29"/>
  <c r="D4183" i="29"/>
  <c r="D4176" i="29"/>
  <c r="B4176" i="29"/>
  <c r="D4175" i="29"/>
  <c r="F4174" i="29"/>
  <c r="G4167" i="29"/>
  <c r="F4167" i="29"/>
  <c r="E4167" i="29"/>
  <c r="D4167" i="29"/>
  <c r="C4167" i="29"/>
  <c r="B4166" i="29"/>
  <c r="B4165" i="29"/>
  <c r="G4164" i="29"/>
  <c r="F4164" i="29"/>
  <c r="E4164" i="29"/>
  <c r="D4164" i="29"/>
  <c r="C4164" i="29"/>
  <c r="B4163" i="29"/>
  <c r="B4162" i="29"/>
  <c r="B4161" i="29"/>
  <c r="B4160" i="29"/>
  <c r="B4159" i="29"/>
  <c r="B4158" i="29"/>
  <c r="F4149" i="29"/>
  <c r="B4149" i="29"/>
  <c r="G4146" i="29"/>
  <c r="D4140" i="29"/>
  <c r="D4133" i="29"/>
  <c r="B4133" i="29"/>
  <c r="D4132" i="29"/>
  <c r="F4131" i="29"/>
  <c r="G4124" i="29"/>
  <c r="F4124" i="29"/>
  <c r="E4124" i="29"/>
  <c r="D4124" i="29"/>
  <c r="C4124" i="29"/>
  <c r="B4123" i="29"/>
  <c r="B4122" i="29"/>
  <c r="G4121" i="29"/>
  <c r="F4121" i="29"/>
  <c r="E4121" i="29"/>
  <c r="D4121" i="29"/>
  <c r="C4121" i="29"/>
  <c r="B4120" i="29"/>
  <c r="B4119" i="29"/>
  <c r="B4118" i="29"/>
  <c r="B4117" i="29"/>
  <c r="B4116" i="29"/>
  <c r="B4115" i="29"/>
  <c r="F4106" i="29"/>
  <c r="B4106" i="29"/>
  <c r="G4103" i="29"/>
  <c r="D4097" i="29"/>
  <c r="D4090" i="29"/>
  <c r="B4090" i="29"/>
  <c r="D4089" i="29"/>
  <c r="F4088" i="29"/>
  <c r="G4081" i="29"/>
  <c r="F4081" i="29"/>
  <c r="E4081" i="29"/>
  <c r="D4081" i="29"/>
  <c r="C4081" i="29"/>
  <c r="B4080" i="29"/>
  <c r="B4079" i="29"/>
  <c r="G4078" i="29"/>
  <c r="F4078" i="29"/>
  <c r="E4078" i="29"/>
  <c r="D4078" i="29"/>
  <c r="C4078" i="29"/>
  <c r="B4077" i="29"/>
  <c r="B4076" i="29"/>
  <c r="B4075" i="29"/>
  <c r="B4074" i="29"/>
  <c r="B4073" i="29"/>
  <c r="B4072" i="29"/>
  <c r="F4063" i="29"/>
  <c r="B4063" i="29"/>
  <c r="G4060" i="29"/>
  <c r="D4054" i="29"/>
  <c r="D4047" i="29"/>
  <c r="B4047" i="29"/>
  <c r="D4046" i="29"/>
  <c r="F4045" i="29"/>
  <c r="G4038" i="29"/>
  <c r="F4038" i="29"/>
  <c r="E4038" i="29"/>
  <c r="D4038" i="29"/>
  <c r="C4038" i="29"/>
  <c r="B4037" i="29"/>
  <c r="B4036" i="29"/>
  <c r="G4035" i="29"/>
  <c r="F4035" i="29"/>
  <c r="E4035" i="29"/>
  <c r="D4035" i="29"/>
  <c r="C4035" i="29"/>
  <c r="B4034" i="29"/>
  <c r="B4033" i="29"/>
  <c r="B4032" i="29"/>
  <c r="B4031" i="29"/>
  <c r="B4030" i="29"/>
  <c r="B4029" i="29"/>
  <c r="F4020" i="29"/>
  <c r="B4020" i="29"/>
  <c r="G4017" i="29"/>
  <c r="D4011" i="29"/>
  <c r="D4004" i="29"/>
  <c r="B4004" i="29"/>
  <c r="D4003" i="29"/>
  <c r="F4002" i="29"/>
  <c r="G3995" i="29"/>
  <c r="F3995" i="29"/>
  <c r="E3995" i="29"/>
  <c r="D3995" i="29"/>
  <c r="C3995" i="29"/>
  <c r="B3994" i="29"/>
  <c r="B3993" i="29"/>
  <c r="G3992" i="29"/>
  <c r="F3992" i="29"/>
  <c r="E3992" i="29"/>
  <c r="D3992" i="29"/>
  <c r="C3992" i="29"/>
  <c r="B3991" i="29"/>
  <c r="B3990" i="29"/>
  <c r="B3989" i="29"/>
  <c r="B3988" i="29"/>
  <c r="B3987" i="29"/>
  <c r="B3986" i="29"/>
  <c r="F3977" i="29"/>
  <c r="B3977" i="29"/>
  <c r="G3974" i="29"/>
  <c r="D3968" i="29"/>
  <c r="D3961" i="29"/>
  <c r="B3961" i="29"/>
  <c r="D3960" i="29"/>
  <c r="F3959" i="29"/>
  <c r="G3952" i="29"/>
  <c r="F3952" i="29"/>
  <c r="E3952" i="29"/>
  <c r="D3952" i="29"/>
  <c r="C3952" i="29"/>
  <c r="B3951" i="29"/>
  <c r="B3950" i="29"/>
  <c r="B3948" i="29"/>
  <c r="B3947" i="29"/>
  <c r="B3946" i="29"/>
  <c r="B3945" i="29"/>
  <c r="B3944" i="29"/>
  <c r="B3943" i="29"/>
  <c r="F3934" i="29"/>
  <c r="B3934" i="29"/>
  <c r="D3925" i="29"/>
  <c r="D3918" i="29"/>
  <c r="B3918" i="29"/>
  <c r="D3917" i="29"/>
  <c r="F3916" i="29"/>
  <c r="G3909" i="29"/>
  <c r="F3909" i="29"/>
  <c r="E3909" i="29"/>
  <c r="D3909" i="29"/>
  <c r="C3909" i="29"/>
  <c r="B3908" i="29"/>
  <c r="B3907" i="29"/>
  <c r="G3906" i="29"/>
  <c r="F3906" i="29"/>
  <c r="E3906" i="29"/>
  <c r="D3906" i="29"/>
  <c r="C3906" i="29"/>
  <c r="B3905" i="29"/>
  <c r="B3904" i="29"/>
  <c r="B3903" i="29"/>
  <c r="B3902" i="29"/>
  <c r="B3901" i="29"/>
  <c r="B3900" i="29"/>
  <c r="F3891" i="29"/>
  <c r="B3891" i="29"/>
  <c r="G3888" i="29"/>
  <c r="D3882" i="29"/>
  <c r="D3875" i="29"/>
  <c r="B3875" i="29"/>
  <c r="D3874" i="29"/>
  <c r="F3873" i="29"/>
  <c r="G3866" i="29"/>
  <c r="F3866" i="29"/>
  <c r="E3866" i="29"/>
  <c r="D3866" i="29"/>
  <c r="C3866" i="29"/>
  <c r="B3865" i="29"/>
  <c r="B3864" i="29"/>
  <c r="G3863" i="29"/>
  <c r="F3863" i="29"/>
  <c r="E3863" i="29"/>
  <c r="D3863" i="29"/>
  <c r="C3863" i="29"/>
  <c r="B3862" i="29"/>
  <c r="B3861" i="29"/>
  <c r="B3860" i="29"/>
  <c r="B3859" i="29"/>
  <c r="B3858" i="29"/>
  <c r="B3857" i="29"/>
  <c r="F3848" i="29"/>
  <c r="B3848" i="29"/>
  <c r="G3845" i="29"/>
  <c r="D3839" i="29"/>
  <c r="D3832" i="29"/>
  <c r="B3832" i="29"/>
  <c r="D3831" i="29"/>
  <c r="F3830" i="29"/>
  <c r="G3823" i="29"/>
  <c r="F3823" i="29"/>
  <c r="E3823" i="29"/>
  <c r="D3823" i="29"/>
  <c r="C3823" i="29"/>
  <c r="B3822" i="29"/>
  <c r="B3821" i="29"/>
  <c r="G3820" i="29"/>
  <c r="F3820" i="29"/>
  <c r="E3820" i="29"/>
  <c r="D3820" i="29"/>
  <c r="C3820" i="29"/>
  <c r="B3819" i="29"/>
  <c r="B3818" i="29"/>
  <c r="B3817" i="29"/>
  <c r="B3816" i="29"/>
  <c r="B3815" i="29"/>
  <c r="B3814" i="29"/>
  <c r="F3805" i="29"/>
  <c r="B3805" i="29"/>
  <c r="G3802" i="29"/>
  <c r="D3796" i="29"/>
  <c r="D3789" i="29"/>
  <c r="B3789" i="29"/>
  <c r="D3788" i="29"/>
  <c r="F3787" i="29"/>
  <c r="G3780" i="29"/>
  <c r="F3780" i="29"/>
  <c r="E3780" i="29"/>
  <c r="D3780" i="29"/>
  <c r="C3780" i="29"/>
  <c r="B3779" i="29"/>
  <c r="B3778" i="29"/>
  <c r="G3777" i="29"/>
  <c r="F3777" i="29"/>
  <c r="E3777" i="29"/>
  <c r="D3777" i="29"/>
  <c r="C3777" i="29"/>
  <c r="B3776" i="29"/>
  <c r="B3775" i="29"/>
  <c r="B3774" i="29"/>
  <c r="B3773" i="29"/>
  <c r="B3772" i="29"/>
  <c r="B3771" i="29"/>
  <c r="F3762" i="29"/>
  <c r="B3762" i="29"/>
  <c r="G3759" i="29"/>
  <c r="D3753" i="29"/>
  <c r="D3746" i="29"/>
  <c r="B3746" i="29"/>
  <c r="D3745" i="29"/>
  <c r="F3744" i="29"/>
  <c r="G3737" i="29"/>
  <c r="F3737" i="29"/>
  <c r="E3737" i="29"/>
  <c r="D3737" i="29"/>
  <c r="C3737" i="29"/>
  <c r="B3736" i="29"/>
  <c r="B3735" i="29"/>
  <c r="G3734" i="29"/>
  <c r="F3734" i="29"/>
  <c r="E3734" i="29"/>
  <c r="D3734" i="29"/>
  <c r="C3734" i="29"/>
  <c r="B3733" i="29"/>
  <c r="B3732" i="29"/>
  <c r="B3731" i="29"/>
  <c r="B3730" i="29"/>
  <c r="B3729" i="29"/>
  <c r="B3728" i="29"/>
  <c r="F3719" i="29"/>
  <c r="B3719" i="29"/>
  <c r="G3716" i="29"/>
  <c r="D3710" i="29"/>
  <c r="D3703" i="29"/>
  <c r="B3703" i="29"/>
  <c r="D3702" i="29"/>
  <c r="F3701" i="29"/>
  <c r="G3694" i="29"/>
  <c r="F3694" i="29"/>
  <c r="E3694" i="29"/>
  <c r="D3694" i="29"/>
  <c r="C3694" i="29"/>
  <c r="B3693" i="29"/>
  <c r="B3692" i="29"/>
  <c r="G3691" i="29"/>
  <c r="F3691" i="29"/>
  <c r="E3691" i="29"/>
  <c r="D3691" i="29"/>
  <c r="C3691" i="29"/>
  <c r="B3690" i="29"/>
  <c r="B3689" i="29"/>
  <c r="B3688" i="29"/>
  <c r="B3687" i="29"/>
  <c r="B3686" i="29"/>
  <c r="B3685" i="29"/>
  <c r="F3676" i="29"/>
  <c r="B3676" i="29"/>
  <c r="G3673" i="29"/>
  <c r="D3667" i="29"/>
  <c r="D3660" i="29"/>
  <c r="B3660" i="29"/>
  <c r="D3659" i="29"/>
  <c r="F3658" i="29"/>
  <c r="G3651" i="29"/>
  <c r="F3651" i="29"/>
  <c r="E3651" i="29"/>
  <c r="D3651" i="29"/>
  <c r="C3651" i="29"/>
  <c r="B3650" i="29"/>
  <c r="B3649" i="29"/>
  <c r="G3648" i="29"/>
  <c r="F3648" i="29"/>
  <c r="E3648" i="29"/>
  <c r="D3648" i="29"/>
  <c r="C3648" i="29"/>
  <c r="B3647" i="29"/>
  <c r="B3646" i="29"/>
  <c r="B3645" i="29"/>
  <c r="B3644" i="29"/>
  <c r="B3643" i="29"/>
  <c r="B3642" i="29"/>
  <c r="F3633" i="29"/>
  <c r="B3633" i="29"/>
  <c r="G3630" i="29"/>
  <c r="D3624" i="29"/>
  <c r="D3617" i="29"/>
  <c r="B3617" i="29"/>
  <c r="D3616" i="29"/>
  <c r="F3615" i="29"/>
  <c r="G3608" i="29"/>
  <c r="F3608" i="29"/>
  <c r="E3608" i="29"/>
  <c r="D3608" i="29"/>
  <c r="C3608" i="29"/>
  <c r="B3607" i="29"/>
  <c r="B3606" i="29"/>
  <c r="G3605" i="29"/>
  <c r="F3605" i="29"/>
  <c r="E3605" i="29"/>
  <c r="D3605" i="29"/>
  <c r="C3605" i="29"/>
  <c r="B3604" i="29"/>
  <c r="B3603" i="29"/>
  <c r="B3602" i="29"/>
  <c r="B3601" i="29"/>
  <c r="B3600" i="29"/>
  <c r="B3599" i="29"/>
  <c r="F3590" i="29"/>
  <c r="B3590" i="29"/>
  <c r="G3587" i="29"/>
  <c r="D3581" i="29"/>
  <c r="D3574" i="29"/>
  <c r="B3574" i="29"/>
  <c r="D3573" i="29"/>
  <c r="F3572" i="29"/>
  <c r="G3565" i="29"/>
  <c r="F3565" i="29"/>
  <c r="E3565" i="29"/>
  <c r="D3565" i="29"/>
  <c r="C3565" i="29"/>
  <c r="B3564" i="29"/>
  <c r="B3563" i="29"/>
  <c r="G3562" i="29"/>
  <c r="F3562" i="29"/>
  <c r="E3562" i="29"/>
  <c r="D3562" i="29"/>
  <c r="C3562" i="29"/>
  <c r="B3561" i="29"/>
  <c r="B3560" i="29"/>
  <c r="B3559" i="29"/>
  <c r="B3558" i="29"/>
  <c r="B3557" i="29"/>
  <c r="B3556" i="29"/>
  <c r="F3547" i="29"/>
  <c r="B3547" i="29"/>
  <c r="G3544" i="29"/>
  <c r="D3538" i="29"/>
  <c r="D3531" i="29"/>
  <c r="B3531" i="29"/>
  <c r="D3530" i="29"/>
  <c r="F3529" i="29"/>
  <c r="G3522" i="29"/>
  <c r="F3522" i="29"/>
  <c r="E3522" i="29"/>
  <c r="D3522" i="29"/>
  <c r="C3522" i="29"/>
  <c r="B3521" i="29"/>
  <c r="B3520" i="29"/>
  <c r="G3519" i="29"/>
  <c r="F3519" i="29"/>
  <c r="E3519" i="29"/>
  <c r="D3519" i="29"/>
  <c r="C3519" i="29"/>
  <c r="B3518" i="29"/>
  <c r="B3517" i="29"/>
  <c r="B3516" i="29"/>
  <c r="B3515" i="29"/>
  <c r="B3514" i="29"/>
  <c r="B3513" i="29"/>
  <c r="F3504" i="29"/>
  <c r="B3504" i="29"/>
  <c r="G3501" i="29"/>
  <c r="D3495" i="29"/>
  <c r="D3488" i="29"/>
  <c r="B3488" i="29"/>
  <c r="D3487" i="29"/>
  <c r="F3486" i="29"/>
  <c r="G3479" i="29"/>
  <c r="F3479" i="29"/>
  <c r="E3479" i="29"/>
  <c r="D3479" i="29"/>
  <c r="C3479" i="29"/>
  <c r="B3478" i="29"/>
  <c r="B3477" i="29"/>
  <c r="G3476" i="29"/>
  <c r="F3476" i="29"/>
  <c r="E3476" i="29"/>
  <c r="D3476" i="29"/>
  <c r="C3476" i="29"/>
  <c r="B3475" i="29"/>
  <c r="B3474" i="29"/>
  <c r="B3473" i="29"/>
  <c r="B3472" i="29"/>
  <c r="B3471" i="29"/>
  <c r="B3470" i="29"/>
  <c r="F3461" i="29"/>
  <c r="B3461" i="29"/>
  <c r="G3458" i="29"/>
  <c r="D3452" i="29"/>
  <c r="D3445" i="29"/>
  <c r="B3445" i="29"/>
  <c r="D3444" i="29"/>
  <c r="F3443" i="29"/>
  <c r="C3438" i="29"/>
  <c r="G3426" i="29"/>
  <c r="G3435" i="29"/>
  <c r="F3426" i="29"/>
  <c r="F3435" i="29"/>
  <c r="E3426" i="29"/>
  <c r="E3435" i="29"/>
  <c r="G3434" i="29"/>
  <c r="F3434" i="29"/>
  <c r="E3434" i="29"/>
  <c r="G3432" i="29"/>
  <c r="F3432" i="29"/>
  <c r="E3432" i="29"/>
  <c r="G3431" i="29"/>
  <c r="F3431" i="29"/>
  <c r="E3431" i="29"/>
  <c r="G3427" i="29"/>
  <c r="G3430" i="29"/>
  <c r="F3427" i="29"/>
  <c r="F3430" i="29"/>
  <c r="E3427" i="29"/>
  <c r="E3430" i="29"/>
  <c r="G3429" i="29"/>
  <c r="F3429" i="29"/>
  <c r="E3429" i="29"/>
  <c r="G3428" i="29"/>
  <c r="F3428" i="29"/>
  <c r="E3428" i="29"/>
  <c r="D3426" i="29"/>
  <c r="C3426" i="29"/>
  <c r="E3424" i="29"/>
  <c r="C3424" i="29"/>
  <c r="C3423" i="29"/>
  <c r="C3422" i="29"/>
  <c r="C3421" i="29"/>
  <c r="D3415" i="29"/>
  <c r="D3414" i="29"/>
  <c r="D3413" i="29"/>
  <c r="F3412" i="29"/>
  <c r="D3411" i="29"/>
  <c r="D3410" i="29"/>
  <c r="H3409" i="29"/>
  <c r="F3409" i="29"/>
  <c r="D3408" i="29"/>
  <c r="D3407" i="29"/>
  <c r="D3406" i="29"/>
  <c r="D3405" i="29"/>
  <c r="F3404" i="29"/>
  <c r="C86" i="1"/>
  <c r="D3404" i="29"/>
  <c r="D3403" i="29"/>
  <c r="D3400" i="29"/>
  <c r="C3395" i="29"/>
  <c r="G3383" i="29"/>
  <c r="G3392" i="29"/>
  <c r="F3383" i="29"/>
  <c r="F3392" i="29"/>
  <c r="E3383" i="29"/>
  <c r="E3392" i="29"/>
  <c r="G3391" i="29"/>
  <c r="F3391" i="29"/>
  <c r="E3391" i="29"/>
  <c r="G3389" i="29"/>
  <c r="F3389" i="29"/>
  <c r="E3389" i="29"/>
  <c r="G3388" i="29"/>
  <c r="F3388" i="29"/>
  <c r="E3388" i="29"/>
  <c r="G3384" i="29"/>
  <c r="G3387" i="29"/>
  <c r="F3384" i="29"/>
  <c r="F3387" i="29"/>
  <c r="E3384" i="29"/>
  <c r="E3387" i="29"/>
  <c r="G3386" i="29"/>
  <c r="F3386" i="29"/>
  <c r="E3386" i="29"/>
  <c r="G3385" i="29"/>
  <c r="F3385" i="29"/>
  <c r="E3385" i="29"/>
  <c r="D3383" i="29"/>
  <c r="C3383" i="29"/>
  <c r="E3381" i="29"/>
  <c r="C3381" i="29"/>
  <c r="C3380" i="29"/>
  <c r="C3379" i="29"/>
  <c r="C3378" i="29"/>
  <c r="D3372" i="29"/>
  <c r="D3371" i="29"/>
  <c r="D3370" i="29"/>
  <c r="F3369" i="29"/>
  <c r="D3368" i="29"/>
  <c r="D3367" i="29"/>
  <c r="H3366" i="29"/>
  <c r="F3366" i="29"/>
  <c r="D3365" i="29"/>
  <c r="D3364" i="29"/>
  <c r="D3363" i="29"/>
  <c r="D3362" i="29"/>
  <c r="F3361" i="29"/>
  <c r="C85" i="1"/>
  <c r="D3361" i="29"/>
  <c r="D3360" i="29"/>
  <c r="D3357" i="29"/>
  <c r="C3352" i="29"/>
  <c r="G3340" i="29"/>
  <c r="G3349" i="29"/>
  <c r="F3340" i="29"/>
  <c r="F3349" i="29"/>
  <c r="E3340" i="29"/>
  <c r="E3349" i="29"/>
  <c r="G3348" i="29"/>
  <c r="F3348" i="29"/>
  <c r="E3348" i="29"/>
  <c r="G3346" i="29"/>
  <c r="F3346" i="29"/>
  <c r="E3346" i="29"/>
  <c r="G3345" i="29"/>
  <c r="F3345" i="29"/>
  <c r="E3345" i="29"/>
  <c r="G3341" i="29"/>
  <c r="G3344" i="29"/>
  <c r="F3341" i="29"/>
  <c r="F3344" i="29"/>
  <c r="E3341" i="29"/>
  <c r="E3344" i="29"/>
  <c r="G3343" i="29"/>
  <c r="F3343" i="29"/>
  <c r="E3343" i="29"/>
  <c r="G3342" i="29"/>
  <c r="F3342" i="29"/>
  <c r="E3342" i="29"/>
  <c r="D3340" i="29"/>
  <c r="C3340" i="29"/>
  <c r="E3338" i="29"/>
  <c r="C3338" i="29"/>
  <c r="C3337" i="29"/>
  <c r="C3336" i="29"/>
  <c r="C3335" i="29"/>
  <c r="D3329" i="29"/>
  <c r="D3328" i="29"/>
  <c r="D3327" i="29"/>
  <c r="F3326" i="29"/>
  <c r="D3325" i="29"/>
  <c r="D3324" i="29"/>
  <c r="H3323" i="29"/>
  <c r="F3323" i="29"/>
  <c r="D3322" i="29"/>
  <c r="D3321" i="29"/>
  <c r="D3320" i="29"/>
  <c r="D3319" i="29"/>
  <c r="F3318" i="29"/>
  <c r="C84" i="1"/>
  <c r="D3318" i="29"/>
  <c r="D3317" i="29"/>
  <c r="D3314" i="29"/>
  <c r="C3309" i="29"/>
  <c r="G3297" i="29"/>
  <c r="G3306" i="29"/>
  <c r="F3297" i="29"/>
  <c r="F3306" i="29"/>
  <c r="E3297" i="29"/>
  <c r="E3306" i="29"/>
  <c r="G3305" i="29"/>
  <c r="F3305" i="29"/>
  <c r="E3305" i="29"/>
  <c r="G3303" i="29"/>
  <c r="F3303" i="29"/>
  <c r="E3303" i="29"/>
  <c r="G3302" i="29"/>
  <c r="F3302" i="29"/>
  <c r="E3302" i="29"/>
  <c r="G3298" i="29"/>
  <c r="G3301" i="29"/>
  <c r="F3298" i="29"/>
  <c r="F3301" i="29"/>
  <c r="E3298" i="29"/>
  <c r="E3301" i="29"/>
  <c r="G3300" i="29"/>
  <c r="F3300" i="29"/>
  <c r="E3300" i="29"/>
  <c r="G3299" i="29"/>
  <c r="F3299" i="29"/>
  <c r="E3299" i="29"/>
  <c r="D3297" i="29"/>
  <c r="C3297" i="29"/>
  <c r="E3295" i="29"/>
  <c r="C3295" i="29"/>
  <c r="C3294" i="29"/>
  <c r="C3293" i="29"/>
  <c r="C3292" i="29"/>
  <c r="D3286" i="29"/>
  <c r="D3285" i="29"/>
  <c r="D3284" i="29"/>
  <c r="F3283" i="29"/>
  <c r="D3282" i="29"/>
  <c r="D3281" i="29"/>
  <c r="H3280" i="29"/>
  <c r="F3280" i="29"/>
  <c r="D3279" i="29"/>
  <c r="D3278" i="29"/>
  <c r="D3277" i="29"/>
  <c r="D3276" i="29"/>
  <c r="F3275" i="29"/>
  <c r="C83" i="1"/>
  <c r="D3275" i="29"/>
  <c r="D3274" i="29"/>
  <c r="D3271" i="29"/>
  <c r="C3266" i="29"/>
  <c r="G3254" i="29"/>
  <c r="G3263" i="29"/>
  <c r="F3254" i="29"/>
  <c r="F3263" i="29"/>
  <c r="E3254" i="29"/>
  <c r="E3263" i="29"/>
  <c r="G3262" i="29"/>
  <c r="F3262" i="29"/>
  <c r="E3262" i="29"/>
  <c r="G3260" i="29"/>
  <c r="F3260" i="29"/>
  <c r="E3260" i="29"/>
  <c r="G3259" i="29"/>
  <c r="F3259" i="29"/>
  <c r="E3259" i="29"/>
  <c r="G3255" i="29"/>
  <c r="G3258" i="29"/>
  <c r="F3255" i="29"/>
  <c r="F3258" i="29"/>
  <c r="E3255" i="29"/>
  <c r="E3258" i="29"/>
  <c r="G3257" i="29"/>
  <c r="F3257" i="29"/>
  <c r="E3257" i="29"/>
  <c r="G3256" i="29"/>
  <c r="F3256" i="29"/>
  <c r="E3256" i="29"/>
  <c r="D3254" i="29"/>
  <c r="C3254" i="29"/>
  <c r="E3252" i="29"/>
  <c r="C3252" i="29"/>
  <c r="C3251" i="29"/>
  <c r="C3250" i="29"/>
  <c r="C3249" i="29"/>
  <c r="D3243" i="29"/>
  <c r="D3242" i="29"/>
  <c r="D3241" i="29"/>
  <c r="F3240" i="29"/>
  <c r="D3239" i="29"/>
  <c r="D3238" i="29"/>
  <c r="H3237" i="29"/>
  <c r="F3237" i="29"/>
  <c r="D3236" i="29"/>
  <c r="D3235" i="29"/>
  <c r="D3234" i="29"/>
  <c r="D3233" i="29"/>
  <c r="F3232" i="29"/>
  <c r="C82" i="1"/>
  <c r="D3232" i="29"/>
  <c r="D3231" i="29"/>
  <c r="D3228" i="29"/>
  <c r="C3223" i="29"/>
  <c r="G3211" i="29"/>
  <c r="G3220" i="29"/>
  <c r="F3211" i="29"/>
  <c r="F3220" i="29"/>
  <c r="E3211" i="29"/>
  <c r="E3220" i="29"/>
  <c r="G3219" i="29"/>
  <c r="F3219" i="29"/>
  <c r="E3219" i="29"/>
  <c r="G3217" i="29"/>
  <c r="F3217" i="29"/>
  <c r="E3217" i="29"/>
  <c r="G3216" i="29"/>
  <c r="F3216" i="29"/>
  <c r="E3216" i="29"/>
  <c r="G3212" i="29"/>
  <c r="G3215" i="29"/>
  <c r="F3212" i="29"/>
  <c r="F3215" i="29"/>
  <c r="E3212" i="29"/>
  <c r="E3215" i="29"/>
  <c r="G3214" i="29"/>
  <c r="F3214" i="29"/>
  <c r="E3214" i="29"/>
  <c r="G3213" i="29"/>
  <c r="F3213" i="29"/>
  <c r="E3213" i="29"/>
  <c r="D3211" i="29"/>
  <c r="C3211" i="29"/>
  <c r="E3209" i="29"/>
  <c r="C3209" i="29"/>
  <c r="C3208" i="29"/>
  <c r="C3207" i="29"/>
  <c r="C3206" i="29"/>
  <c r="D3200" i="29"/>
  <c r="D3199" i="29"/>
  <c r="D3198" i="29"/>
  <c r="F3197" i="29"/>
  <c r="D3196" i="29"/>
  <c r="D3195" i="29"/>
  <c r="H3194" i="29"/>
  <c r="F3194" i="29"/>
  <c r="D3193" i="29"/>
  <c r="D3192" i="29"/>
  <c r="D3191" i="29"/>
  <c r="D3190" i="29"/>
  <c r="F3189" i="29"/>
  <c r="C81" i="1"/>
  <c r="D3189" i="29"/>
  <c r="D3188" i="29"/>
  <c r="D3185" i="29"/>
  <c r="C3180" i="29"/>
  <c r="G3168" i="29"/>
  <c r="G3177" i="29"/>
  <c r="F3168" i="29"/>
  <c r="F3177" i="29"/>
  <c r="E3168" i="29"/>
  <c r="E3177" i="29"/>
  <c r="G3176" i="29"/>
  <c r="F3176" i="29"/>
  <c r="E3176" i="29"/>
  <c r="G3174" i="29"/>
  <c r="F3174" i="29"/>
  <c r="E3174" i="29"/>
  <c r="G3173" i="29"/>
  <c r="F3173" i="29"/>
  <c r="E3173" i="29"/>
  <c r="G3169" i="29"/>
  <c r="G3172" i="29"/>
  <c r="F3169" i="29"/>
  <c r="F3172" i="29"/>
  <c r="E3169" i="29"/>
  <c r="E3172" i="29"/>
  <c r="G3171" i="29"/>
  <c r="F3171" i="29"/>
  <c r="E3171" i="29"/>
  <c r="G3170" i="29"/>
  <c r="F3170" i="29"/>
  <c r="E3170" i="29"/>
  <c r="D3168" i="29"/>
  <c r="C3168" i="29"/>
  <c r="E3166" i="29"/>
  <c r="C3166" i="29"/>
  <c r="C3165" i="29"/>
  <c r="C3164" i="29"/>
  <c r="C3163" i="29"/>
  <c r="D3157" i="29"/>
  <c r="D3156" i="29"/>
  <c r="D3155" i="29"/>
  <c r="F3154" i="29"/>
  <c r="D3153" i="29"/>
  <c r="D3152" i="29"/>
  <c r="H3151" i="29"/>
  <c r="F3151" i="29"/>
  <c r="D3150" i="29"/>
  <c r="D3149" i="29"/>
  <c r="D3148" i="29"/>
  <c r="D3147" i="29"/>
  <c r="F3146" i="29"/>
  <c r="C80" i="1"/>
  <c r="D3146" i="29"/>
  <c r="D3145" i="29"/>
  <c r="D3142" i="29"/>
  <c r="C3137" i="29"/>
  <c r="G3125" i="29"/>
  <c r="G3134" i="29"/>
  <c r="F3125" i="29"/>
  <c r="F3134" i="29"/>
  <c r="E3125" i="29"/>
  <c r="E3134" i="29"/>
  <c r="G3133" i="29"/>
  <c r="F3133" i="29"/>
  <c r="E3133" i="29"/>
  <c r="G3131" i="29"/>
  <c r="F3131" i="29"/>
  <c r="E3131" i="29"/>
  <c r="G3130" i="29"/>
  <c r="F3130" i="29"/>
  <c r="E3130" i="29"/>
  <c r="G3126" i="29"/>
  <c r="G3129" i="29"/>
  <c r="F3126" i="29"/>
  <c r="F3129" i="29"/>
  <c r="E3126" i="29"/>
  <c r="E3129" i="29"/>
  <c r="G3128" i="29"/>
  <c r="F3128" i="29"/>
  <c r="E3128" i="29"/>
  <c r="G3127" i="29"/>
  <c r="F3127" i="29"/>
  <c r="E3127" i="29"/>
  <c r="D3125" i="29"/>
  <c r="C3125" i="29"/>
  <c r="E3123" i="29"/>
  <c r="C3123" i="29"/>
  <c r="C3122" i="29"/>
  <c r="C3121" i="29"/>
  <c r="C3120" i="29"/>
  <c r="D3114" i="29"/>
  <c r="D3113" i="29"/>
  <c r="D3112" i="29"/>
  <c r="F3111" i="29"/>
  <c r="D3110" i="29"/>
  <c r="D3109" i="29"/>
  <c r="H3108" i="29"/>
  <c r="F3108" i="29"/>
  <c r="D3107" i="29"/>
  <c r="D3106" i="29"/>
  <c r="D3105" i="29"/>
  <c r="D3104" i="29"/>
  <c r="F3103" i="29"/>
  <c r="C79" i="1"/>
  <c r="D3103" i="29"/>
  <c r="D3102" i="29"/>
  <c r="D3099" i="29"/>
  <c r="C3094" i="29"/>
  <c r="G3082" i="29"/>
  <c r="G3091" i="29"/>
  <c r="F3082" i="29"/>
  <c r="F3091" i="29"/>
  <c r="E3082" i="29"/>
  <c r="E3091" i="29"/>
  <c r="G3090" i="29"/>
  <c r="F3090" i="29"/>
  <c r="E3090" i="29"/>
  <c r="G3088" i="29"/>
  <c r="F3088" i="29"/>
  <c r="E3088" i="29"/>
  <c r="G3087" i="29"/>
  <c r="F3087" i="29"/>
  <c r="E3087" i="29"/>
  <c r="G3083" i="29"/>
  <c r="G3086" i="29"/>
  <c r="F3083" i="29"/>
  <c r="F3086" i="29"/>
  <c r="E3083" i="29"/>
  <c r="E3086" i="29"/>
  <c r="G3085" i="29"/>
  <c r="F3085" i="29"/>
  <c r="E3085" i="29"/>
  <c r="G3084" i="29"/>
  <c r="F3084" i="29"/>
  <c r="E3084" i="29"/>
  <c r="D3082" i="29"/>
  <c r="C3082" i="29"/>
  <c r="E3080" i="29"/>
  <c r="C3080" i="29"/>
  <c r="C3079" i="29"/>
  <c r="C3078" i="29"/>
  <c r="C3077" i="29"/>
  <c r="D3071" i="29"/>
  <c r="D3070" i="29"/>
  <c r="D3069" i="29"/>
  <c r="F3068" i="29"/>
  <c r="D3067" i="29"/>
  <c r="D3066" i="29"/>
  <c r="H3065" i="29"/>
  <c r="F3065" i="29"/>
  <c r="D3064" i="29"/>
  <c r="D3063" i="29"/>
  <c r="D3062" i="29"/>
  <c r="D3061" i="29"/>
  <c r="F3060" i="29"/>
  <c r="C78" i="1"/>
  <c r="D3060" i="29"/>
  <c r="D3059" i="29"/>
  <c r="D3056" i="29"/>
  <c r="C3051" i="29"/>
  <c r="G3039" i="29"/>
  <c r="G3048" i="29"/>
  <c r="F3039" i="29"/>
  <c r="F3048" i="29"/>
  <c r="E3039" i="29"/>
  <c r="E3048" i="29"/>
  <c r="G3047" i="29"/>
  <c r="F3047" i="29"/>
  <c r="E3047" i="29"/>
  <c r="G3045" i="29"/>
  <c r="F3045" i="29"/>
  <c r="E3045" i="29"/>
  <c r="G3044" i="29"/>
  <c r="F3044" i="29"/>
  <c r="E3044" i="29"/>
  <c r="G3040" i="29"/>
  <c r="G3043" i="29"/>
  <c r="F3040" i="29"/>
  <c r="F3043" i="29"/>
  <c r="E3040" i="29"/>
  <c r="E3043" i="29"/>
  <c r="G3042" i="29"/>
  <c r="F3042" i="29"/>
  <c r="E3042" i="29"/>
  <c r="G3041" i="29"/>
  <c r="F3041" i="29"/>
  <c r="E3041" i="29"/>
  <c r="D3039" i="29"/>
  <c r="C3039" i="29"/>
  <c r="E3037" i="29"/>
  <c r="C3037" i="29"/>
  <c r="C3036" i="29"/>
  <c r="C3035" i="29"/>
  <c r="C3034" i="29"/>
  <c r="D3028" i="29"/>
  <c r="D3027" i="29"/>
  <c r="D3026" i="29"/>
  <c r="F3025" i="29"/>
  <c r="D3024" i="29"/>
  <c r="D3023" i="29"/>
  <c r="H3022" i="29"/>
  <c r="F3022" i="29"/>
  <c r="D3021" i="29"/>
  <c r="D3020" i="29"/>
  <c r="D3019" i="29"/>
  <c r="D3018" i="29"/>
  <c r="F3017" i="29"/>
  <c r="C77" i="1"/>
  <c r="D3017" i="29"/>
  <c r="D3016" i="29"/>
  <c r="D3013" i="29"/>
  <c r="C3008" i="29"/>
  <c r="G2996" i="29"/>
  <c r="G3005" i="29"/>
  <c r="F2996" i="29"/>
  <c r="F3005" i="29"/>
  <c r="E2996" i="29"/>
  <c r="E3005" i="29"/>
  <c r="G3004" i="29"/>
  <c r="F3004" i="29"/>
  <c r="E3004" i="29"/>
  <c r="G3002" i="29"/>
  <c r="F3002" i="29"/>
  <c r="E3002" i="29"/>
  <c r="G3001" i="29"/>
  <c r="F3001" i="29"/>
  <c r="E3001" i="29"/>
  <c r="G2997" i="29"/>
  <c r="G3000" i="29"/>
  <c r="F2997" i="29"/>
  <c r="F3000" i="29"/>
  <c r="E2997" i="29"/>
  <c r="E3000" i="29"/>
  <c r="G2999" i="29"/>
  <c r="F2999" i="29"/>
  <c r="E2999" i="29"/>
  <c r="G2998" i="29"/>
  <c r="F2998" i="29"/>
  <c r="E2998" i="29"/>
  <c r="D2996" i="29"/>
  <c r="C2996" i="29"/>
  <c r="E2994" i="29"/>
  <c r="C2994" i="29"/>
  <c r="C2993" i="29"/>
  <c r="C2992" i="29"/>
  <c r="C2991" i="29"/>
  <c r="D2985" i="29"/>
  <c r="D2984" i="29"/>
  <c r="D2983" i="29"/>
  <c r="F2982" i="29"/>
  <c r="D2981" i="29"/>
  <c r="D2980" i="29"/>
  <c r="H2979" i="29"/>
  <c r="F2979" i="29"/>
  <c r="D2978" i="29"/>
  <c r="D2977" i="29"/>
  <c r="D2976" i="29"/>
  <c r="D2975" i="29"/>
  <c r="F2974" i="29"/>
  <c r="C76" i="1"/>
  <c r="D2974" i="29"/>
  <c r="D2973" i="29"/>
  <c r="D2970" i="29"/>
  <c r="C2965" i="29"/>
  <c r="G2953" i="29"/>
  <c r="G2962" i="29"/>
  <c r="F2953" i="29"/>
  <c r="F2962" i="29"/>
  <c r="E2953" i="29"/>
  <c r="E2962" i="29"/>
  <c r="G2961" i="29"/>
  <c r="F2961" i="29"/>
  <c r="E2961" i="29"/>
  <c r="G2959" i="29"/>
  <c r="F2959" i="29"/>
  <c r="E2959" i="29"/>
  <c r="G2958" i="29"/>
  <c r="F2958" i="29"/>
  <c r="E2958" i="29"/>
  <c r="G2954" i="29"/>
  <c r="G2957" i="29"/>
  <c r="F2954" i="29"/>
  <c r="F2957" i="29"/>
  <c r="E2954" i="29"/>
  <c r="E2957" i="29"/>
  <c r="G2956" i="29"/>
  <c r="F2956" i="29"/>
  <c r="E2956" i="29"/>
  <c r="G2955" i="29"/>
  <c r="F2955" i="29"/>
  <c r="E2955" i="29"/>
  <c r="D2953" i="29"/>
  <c r="C2953" i="29"/>
  <c r="E2951" i="29"/>
  <c r="C2951" i="29"/>
  <c r="C2950" i="29"/>
  <c r="C2949" i="29"/>
  <c r="C2948" i="29"/>
  <c r="D2942" i="29"/>
  <c r="D2941" i="29"/>
  <c r="D2940" i="29"/>
  <c r="F2939" i="29"/>
  <c r="D2938" i="29"/>
  <c r="D2937" i="29"/>
  <c r="H2936" i="29"/>
  <c r="F2936" i="29"/>
  <c r="D2935" i="29"/>
  <c r="D2934" i="29"/>
  <c r="D2933" i="29"/>
  <c r="D2932" i="29"/>
  <c r="F2931" i="29"/>
  <c r="C75" i="1"/>
  <c r="D2931" i="29"/>
  <c r="D2930" i="29"/>
  <c r="D2927" i="29"/>
  <c r="C2922" i="29"/>
  <c r="G2910" i="29"/>
  <c r="G2919" i="29"/>
  <c r="F2910" i="29"/>
  <c r="F2919" i="29"/>
  <c r="E2910" i="29"/>
  <c r="E2919" i="29"/>
  <c r="G2918" i="29"/>
  <c r="F2918" i="29"/>
  <c r="E2918" i="29"/>
  <c r="G2916" i="29"/>
  <c r="F2916" i="29"/>
  <c r="E2916" i="29"/>
  <c r="G2915" i="29"/>
  <c r="F2915" i="29"/>
  <c r="E2915" i="29"/>
  <c r="G2911" i="29"/>
  <c r="G2914" i="29"/>
  <c r="F2911" i="29"/>
  <c r="F2914" i="29"/>
  <c r="E2911" i="29"/>
  <c r="E2914" i="29"/>
  <c r="G2913" i="29"/>
  <c r="F2913" i="29"/>
  <c r="E2913" i="29"/>
  <c r="G2912" i="29"/>
  <c r="F2912" i="29"/>
  <c r="E2912" i="29"/>
  <c r="D2910" i="29"/>
  <c r="C2910" i="29"/>
  <c r="E2908" i="29"/>
  <c r="C2908" i="29"/>
  <c r="C2907" i="29"/>
  <c r="C2906" i="29"/>
  <c r="C2905" i="29"/>
  <c r="D2899" i="29"/>
  <c r="D2898" i="29"/>
  <c r="D2897" i="29"/>
  <c r="F2896" i="29"/>
  <c r="D2895" i="29"/>
  <c r="D2894" i="29"/>
  <c r="H2893" i="29"/>
  <c r="F2893" i="29"/>
  <c r="D2892" i="29"/>
  <c r="D2891" i="29"/>
  <c r="D2890" i="29"/>
  <c r="D2889" i="29"/>
  <c r="F2888" i="29"/>
  <c r="C74" i="1"/>
  <c r="D2888" i="29"/>
  <c r="D2887" i="29"/>
  <c r="D2884" i="29"/>
  <c r="C2879" i="29"/>
  <c r="G2867" i="29"/>
  <c r="G2876" i="29"/>
  <c r="F2867" i="29"/>
  <c r="F2876" i="29"/>
  <c r="E2867" i="29"/>
  <c r="E2876" i="29"/>
  <c r="G2875" i="29"/>
  <c r="F2875" i="29"/>
  <c r="E2875" i="29"/>
  <c r="G2873" i="29"/>
  <c r="F2873" i="29"/>
  <c r="E2873" i="29"/>
  <c r="G2872" i="29"/>
  <c r="F2872" i="29"/>
  <c r="E2872" i="29"/>
  <c r="G2868" i="29"/>
  <c r="G2871" i="29"/>
  <c r="F2868" i="29"/>
  <c r="F2871" i="29"/>
  <c r="E2868" i="29"/>
  <c r="E2871" i="29"/>
  <c r="G2870" i="29"/>
  <c r="F2870" i="29"/>
  <c r="E2870" i="29"/>
  <c r="G2869" i="29"/>
  <c r="F2869" i="29"/>
  <c r="E2869" i="29"/>
  <c r="D2867" i="29"/>
  <c r="C2867" i="29"/>
  <c r="E2865" i="29"/>
  <c r="C2865" i="29"/>
  <c r="C2864" i="29"/>
  <c r="C2863" i="29"/>
  <c r="C2862" i="29"/>
  <c r="D2856" i="29"/>
  <c r="D2855" i="29"/>
  <c r="D2854" i="29"/>
  <c r="F2853" i="29"/>
  <c r="D2852" i="29"/>
  <c r="D2851" i="29"/>
  <c r="H2850" i="29"/>
  <c r="F2850" i="29"/>
  <c r="D2849" i="29"/>
  <c r="D2848" i="29"/>
  <c r="D2847" i="29"/>
  <c r="D2846" i="29"/>
  <c r="F2845" i="29"/>
  <c r="C73" i="1"/>
  <c r="D2845" i="29"/>
  <c r="D2844" i="29"/>
  <c r="D2841" i="29"/>
  <c r="C2836" i="29"/>
  <c r="G2824" i="29"/>
  <c r="G2833" i="29"/>
  <c r="F2824" i="29"/>
  <c r="F2833" i="29"/>
  <c r="E2824" i="29"/>
  <c r="E2833" i="29"/>
  <c r="G2832" i="29"/>
  <c r="F2832" i="29"/>
  <c r="E2832" i="29"/>
  <c r="G2830" i="29"/>
  <c r="F2830" i="29"/>
  <c r="E2830" i="29"/>
  <c r="G2829" i="29"/>
  <c r="F2829" i="29"/>
  <c r="E2829" i="29"/>
  <c r="G2825" i="29"/>
  <c r="G2828" i="29"/>
  <c r="F2825" i="29"/>
  <c r="F2828" i="29"/>
  <c r="E2825" i="29"/>
  <c r="E2828" i="29"/>
  <c r="G2827" i="29"/>
  <c r="F2827" i="29"/>
  <c r="E2827" i="29"/>
  <c r="G2826" i="29"/>
  <c r="F2826" i="29"/>
  <c r="E2826" i="29"/>
  <c r="D2824" i="29"/>
  <c r="C2824" i="29"/>
  <c r="E2822" i="29"/>
  <c r="C2822" i="29"/>
  <c r="C2821" i="29"/>
  <c r="C2820" i="29"/>
  <c r="C2819" i="29"/>
  <c r="D2813" i="29"/>
  <c r="D2812" i="29"/>
  <c r="D2811" i="29"/>
  <c r="F2810" i="29"/>
  <c r="D2809" i="29"/>
  <c r="D2808" i="29"/>
  <c r="H2807" i="29"/>
  <c r="F2807" i="29"/>
  <c r="D2806" i="29"/>
  <c r="D2805" i="29"/>
  <c r="D2804" i="29"/>
  <c r="D2803" i="29"/>
  <c r="F2802" i="29"/>
  <c r="C72" i="1"/>
  <c r="D2802" i="29"/>
  <c r="D2801" i="29"/>
  <c r="D2798" i="29"/>
  <c r="C2793" i="29"/>
  <c r="G2781" i="29"/>
  <c r="G2790" i="29"/>
  <c r="F2781" i="29"/>
  <c r="F2790" i="29"/>
  <c r="E2781" i="29"/>
  <c r="E2790" i="29"/>
  <c r="G2789" i="29"/>
  <c r="F2789" i="29"/>
  <c r="E2789" i="29"/>
  <c r="G2787" i="29"/>
  <c r="F2787" i="29"/>
  <c r="E2787" i="29"/>
  <c r="G2786" i="29"/>
  <c r="F2786" i="29"/>
  <c r="E2786" i="29"/>
  <c r="G2782" i="29"/>
  <c r="G2785" i="29"/>
  <c r="F2782" i="29"/>
  <c r="F2785" i="29"/>
  <c r="E2782" i="29"/>
  <c r="E2785" i="29"/>
  <c r="G2784" i="29"/>
  <c r="F2784" i="29"/>
  <c r="E2784" i="29"/>
  <c r="G2783" i="29"/>
  <c r="F2783" i="29"/>
  <c r="E2783" i="29"/>
  <c r="D2781" i="29"/>
  <c r="C2781" i="29"/>
  <c r="E2779" i="29"/>
  <c r="C2779" i="29"/>
  <c r="C2778" i="29"/>
  <c r="C2777" i="29"/>
  <c r="C2776" i="29"/>
  <c r="D2770" i="29"/>
  <c r="D2769" i="29"/>
  <c r="D2768" i="29"/>
  <c r="F2767" i="29"/>
  <c r="D2766" i="29"/>
  <c r="D2765" i="29"/>
  <c r="H2764" i="29"/>
  <c r="F2764" i="29"/>
  <c r="D2763" i="29"/>
  <c r="D2762" i="29"/>
  <c r="D2761" i="29"/>
  <c r="D2760" i="29"/>
  <c r="F2759" i="29"/>
  <c r="C71" i="1"/>
  <c r="D2759" i="29"/>
  <c r="D2758" i="29"/>
  <c r="D2755" i="29"/>
  <c r="C2750" i="29"/>
  <c r="G2738" i="29"/>
  <c r="G2747" i="29"/>
  <c r="F2738" i="29"/>
  <c r="F2747" i="29"/>
  <c r="E2738" i="29"/>
  <c r="E2747" i="29"/>
  <c r="G2746" i="29"/>
  <c r="F2746" i="29"/>
  <c r="E2746" i="29"/>
  <c r="G2744" i="29"/>
  <c r="F2744" i="29"/>
  <c r="E2744" i="29"/>
  <c r="G2743" i="29"/>
  <c r="F2743" i="29"/>
  <c r="E2743" i="29"/>
  <c r="G2739" i="29"/>
  <c r="G2742" i="29"/>
  <c r="F2739" i="29"/>
  <c r="F2742" i="29"/>
  <c r="E2739" i="29"/>
  <c r="E2742" i="29"/>
  <c r="G2741" i="29"/>
  <c r="F2741" i="29"/>
  <c r="E2741" i="29"/>
  <c r="G2740" i="29"/>
  <c r="F2740" i="29"/>
  <c r="E2740" i="29"/>
  <c r="D2738" i="29"/>
  <c r="C2738" i="29"/>
  <c r="E2736" i="29"/>
  <c r="C2736" i="29"/>
  <c r="C2735" i="29"/>
  <c r="C2734" i="29"/>
  <c r="C2733" i="29"/>
  <c r="D2727" i="29"/>
  <c r="D2726" i="29"/>
  <c r="D2725" i="29"/>
  <c r="F2724" i="29"/>
  <c r="D2723" i="29"/>
  <c r="D2722" i="29"/>
  <c r="H2721" i="29"/>
  <c r="F2721" i="29"/>
  <c r="D2720" i="29"/>
  <c r="D2719" i="29"/>
  <c r="D2718" i="29"/>
  <c r="D2717" i="29"/>
  <c r="F2716" i="29"/>
  <c r="C70" i="1"/>
  <c r="D2716" i="29"/>
  <c r="D2715" i="29"/>
  <c r="D2712" i="29"/>
  <c r="C2707" i="29"/>
  <c r="G2695" i="29"/>
  <c r="G2704" i="29"/>
  <c r="F2695" i="29"/>
  <c r="F2704" i="29"/>
  <c r="E2695" i="29"/>
  <c r="E2704" i="29"/>
  <c r="G2703" i="29"/>
  <c r="F2703" i="29"/>
  <c r="E2703" i="29"/>
  <c r="G2701" i="29"/>
  <c r="F2701" i="29"/>
  <c r="E2701" i="29"/>
  <c r="G2700" i="29"/>
  <c r="F2700" i="29"/>
  <c r="E2700" i="29"/>
  <c r="G2696" i="29"/>
  <c r="G2699" i="29"/>
  <c r="F2696" i="29"/>
  <c r="F2699" i="29"/>
  <c r="E2696" i="29"/>
  <c r="E2699" i="29"/>
  <c r="G2698" i="29"/>
  <c r="F2698" i="29"/>
  <c r="E2698" i="29"/>
  <c r="G2697" i="29"/>
  <c r="F2697" i="29"/>
  <c r="E2697" i="29"/>
  <c r="D2695" i="29"/>
  <c r="C2695" i="29"/>
  <c r="E2693" i="29"/>
  <c r="C2693" i="29"/>
  <c r="C2692" i="29"/>
  <c r="C2691" i="29"/>
  <c r="C2690" i="29"/>
  <c r="D2684" i="29"/>
  <c r="D2683" i="29"/>
  <c r="D2682" i="29"/>
  <c r="F2681" i="29"/>
  <c r="D2680" i="29"/>
  <c r="D2679" i="29"/>
  <c r="H2678" i="29"/>
  <c r="F2678" i="29"/>
  <c r="D2677" i="29"/>
  <c r="D2676" i="29"/>
  <c r="D2675" i="29"/>
  <c r="D2674" i="29"/>
  <c r="F2673" i="29"/>
  <c r="C69" i="1"/>
  <c r="D2673" i="29"/>
  <c r="D2672" i="29"/>
  <c r="D2669" i="29"/>
  <c r="C2664" i="29"/>
  <c r="G2652" i="29"/>
  <c r="G2661" i="29"/>
  <c r="F2652" i="29"/>
  <c r="F2661" i="29"/>
  <c r="E2652" i="29"/>
  <c r="E2661" i="29"/>
  <c r="G2660" i="29"/>
  <c r="F2660" i="29"/>
  <c r="E2660" i="29"/>
  <c r="G2658" i="29"/>
  <c r="F2658" i="29"/>
  <c r="E2658" i="29"/>
  <c r="G2657" i="29"/>
  <c r="F2657" i="29"/>
  <c r="E2657" i="29"/>
  <c r="G2653" i="29"/>
  <c r="G2656" i="29"/>
  <c r="F2653" i="29"/>
  <c r="F2656" i="29"/>
  <c r="E2653" i="29"/>
  <c r="E2656" i="29"/>
  <c r="G2655" i="29"/>
  <c r="F2655" i="29"/>
  <c r="E2655" i="29"/>
  <c r="G2654" i="29"/>
  <c r="F2654" i="29"/>
  <c r="E2654" i="29"/>
  <c r="D2652" i="29"/>
  <c r="C2652" i="29"/>
  <c r="E2650" i="29"/>
  <c r="C2650" i="29"/>
  <c r="C2649" i="29"/>
  <c r="C2648" i="29"/>
  <c r="C2647" i="29"/>
  <c r="D2641" i="29"/>
  <c r="D2640" i="29"/>
  <c r="D2639" i="29"/>
  <c r="F2638" i="29"/>
  <c r="D2637" i="29"/>
  <c r="D2636" i="29"/>
  <c r="H2635" i="29"/>
  <c r="F2635" i="29"/>
  <c r="D2634" i="29"/>
  <c r="D2633" i="29"/>
  <c r="D2632" i="29"/>
  <c r="D2631" i="29"/>
  <c r="F2630" i="29"/>
  <c r="C68" i="1"/>
  <c r="D2630" i="29"/>
  <c r="D2629" i="29"/>
  <c r="D2626" i="29"/>
  <c r="C2621" i="29"/>
  <c r="G2609" i="29"/>
  <c r="G2618" i="29"/>
  <c r="F2609" i="29"/>
  <c r="F2618" i="29"/>
  <c r="E2609" i="29"/>
  <c r="E2618" i="29"/>
  <c r="G2617" i="29"/>
  <c r="F2617" i="29"/>
  <c r="E2617" i="29"/>
  <c r="G2615" i="29"/>
  <c r="F2615" i="29"/>
  <c r="E2615" i="29"/>
  <c r="G2614" i="29"/>
  <c r="F2614" i="29"/>
  <c r="E2614" i="29"/>
  <c r="G2610" i="29"/>
  <c r="G2613" i="29"/>
  <c r="F2610" i="29"/>
  <c r="F2613" i="29"/>
  <c r="E2610" i="29"/>
  <c r="E2613" i="29"/>
  <c r="G2612" i="29"/>
  <c r="F2612" i="29"/>
  <c r="E2612" i="29"/>
  <c r="G2611" i="29"/>
  <c r="F2611" i="29"/>
  <c r="E2611" i="29"/>
  <c r="D2609" i="29"/>
  <c r="C2609" i="29"/>
  <c r="E2607" i="29"/>
  <c r="C2607" i="29"/>
  <c r="C2606" i="29"/>
  <c r="C2605" i="29"/>
  <c r="C2604" i="29"/>
  <c r="D2598" i="29"/>
  <c r="D2597" i="29"/>
  <c r="D2596" i="29"/>
  <c r="F2595" i="29"/>
  <c r="D2594" i="29"/>
  <c r="D2593" i="29"/>
  <c r="H2592" i="29"/>
  <c r="F2592" i="29"/>
  <c r="D2591" i="29"/>
  <c r="D2590" i="29"/>
  <c r="D2589" i="29"/>
  <c r="D2588" i="29"/>
  <c r="F2587" i="29"/>
  <c r="C67" i="1"/>
  <c r="D2587" i="29"/>
  <c r="D2586" i="29"/>
  <c r="D2583" i="29"/>
  <c r="C2578" i="29"/>
  <c r="G2566" i="29"/>
  <c r="G2575" i="29"/>
  <c r="F2566" i="29"/>
  <c r="F2575" i="29"/>
  <c r="E2566" i="29"/>
  <c r="E2575" i="29"/>
  <c r="G2574" i="29"/>
  <c r="F2574" i="29"/>
  <c r="E2574" i="29"/>
  <c r="G2572" i="29"/>
  <c r="F2572" i="29"/>
  <c r="E2572" i="29"/>
  <c r="G2571" i="29"/>
  <c r="F2571" i="29"/>
  <c r="E2571" i="29"/>
  <c r="G2567" i="29"/>
  <c r="G2570" i="29"/>
  <c r="F2567" i="29"/>
  <c r="F2570" i="29"/>
  <c r="E2567" i="29"/>
  <c r="E2570" i="29"/>
  <c r="G2569" i="29"/>
  <c r="F2569" i="29"/>
  <c r="E2569" i="29"/>
  <c r="G2568" i="29"/>
  <c r="F2568" i="29"/>
  <c r="E2568" i="29"/>
  <c r="D2566" i="29"/>
  <c r="C2566" i="29"/>
  <c r="E2564" i="29"/>
  <c r="C2564" i="29"/>
  <c r="C2563" i="29"/>
  <c r="C2562" i="29"/>
  <c r="C2561" i="29"/>
  <c r="D2555" i="29"/>
  <c r="D2554" i="29"/>
  <c r="D2553" i="29"/>
  <c r="F2552" i="29"/>
  <c r="D2551" i="29"/>
  <c r="D2550" i="29"/>
  <c r="H2549" i="29"/>
  <c r="F2549" i="29"/>
  <c r="D2548" i="29"/>
  <c r="D2547" i="29"/>
  <c r="D2546" i="29"/>
  <c r="D2545" i="29"/>
  <c r="F2544" i="29"/>
  <c r="C66" i="1"/>
  <c r="D2544" i="29"/>
  <c r="D2543" i="29"/>
  <c r="D2540" i="29"/>
  <c r="C2535" i="29"/>
  <c r="G2523" i="29"/>
  <c r="G2532" i="29"/>
  <c r="F2523" i="29"/>
  <c r="F2532" i="29"/>
  <c r="E2523" i="29"/>
  <c r="E2532" i="29"/>
  <c r="G2531" i="29"/>
  <c r="F2531" i="29"/>
  <c r="E2531" i="29"/>
  <c r="G2529" i="29"/>
  <c r="F2529" i="29"/>
  <c r="E2529" i="29"/>
  <c r="G2528" i="29"/>
  <c r="F2528" i="29"/>
  <c r="E2528" i="29"/>
  <c r="G2524" i="29"/>
  <c r="G2527" i="29"/>
  <c r="F2524" i="29"/>
  <c r="F2527" i="29"/>
  <c r="E2524" i="29"/>
  <c r="E2527" i="29"/>
  <c r="G2526" i="29"/>
  <c r="F2526" i="29"/>
  <c r="E2526" i="29"/>
  <c r="G2525" i="29"/>
  <c r="F2525" i="29"/>
  <c r="E2525" i="29"/>
  <c r="D2523" i="29"/>
  <c r="C2523" i="29"/>
  <c r="E2521" i="29"/>
  <c r="C2521" i="29"/>
  <c r="C2520" i="29"/>
  <c r="C2519" i="29"/>
  <c r="C2518" i="29"/>
  <c r="D2512" i="29"/>
  <c r="D2511" i="29"/>
  <c r="D2510" i="29"/>
  <c r="F2509" i="29"/>
  <c r="D2508" i="29"/>
  <c r="D2507" i="29"/>
  <c r="H2506" i="29"/>
  <c r="F2506" i="29"/>
  <c r="D2505" i="29"/>
  <c r="D2504" i="29"/>
  <c r="D2503" i="29"/>
  <c r="D2502" i="29"/>
  <c r="F2501" i="29"/>
  <c r="C65" i="1"/>
  <c r="D2501" i="29"/>
  <c r="D2500" i="29"/>
  <c r="D2497" i="29"/>
  <c r="C2492" i="29"/>
  <c r="G2480" i="29"/>
  <c r="G2489" i="29"/>
  <c r="F2480" i="29"/>
  <c r="F2489" i="29"/>
  <c r="E2480" i="29"/>
  <c r="E2489" i="29"/>
  <c r="G2488" i="29"/>
  <c r="F2488" i="29"/>
  <c r="E2488" i="29"/>
  <c r="G2486" i="29"/>
  <c r="F2486" i="29"/>
  <c r="E2486" i="29"/>
  <c r="G2485" i="29"/>
  <c r="F2485" i="29"/>
  <c r="E2485" i="29"/>
  <c r="G2481" i="29"/>
  <c r="G2484" i="29"/>
  <c r="F2481" i="29"/>
  <c r="F2484" i="29"/>
  <c r="E2481" i="29"/>
  <c r="E2484" i="29"/>
  <c r="G2483" i="29"/>
  <c r="F2483" i="29"/>
  <c r="E2483" i="29"/>
  <c r="G2482" i="29"/>
  <c r="F2482" i="29"/>
  <c r="E2482" i="29"/>
  <c r="D2480" i="29"/>
  <c r="C2480" i="29"/>
  <c r="E2478" i="29"/>
  <c r="C2478" i="29"/>
  <c r="C2477" i="29"/>
  <c r="C2476" i="29"/>
  <c r="C2475" i="29"/>
  <c r="D2469" i="29"/>
  <c r="D2468" i="29"/>
  <c r="D2467" i="29"/>
  <c r="F2466" i="29"/>
  <c r="D2465" i="29"/>
  <c r="D2464" i="29"/>
  <c r="H2463" i="29"/>
  <c r="F2463" i="29"/>
  <c r="D2462" i="29"/>
  <c r="D2461" i="29"/>
  <c r="D2460" i="29"/>
  <c r="D2459" i="29"/>
  <c r="F2458" i="29"/>
  <c r="C64" i="1"/>
  <c r="D2458" i="29"/>
  <c r="D2457" i="29"/>
  <c r="D2454" i="29"/>
  <c r="C2449" i="29"/>
  <c r="G2437" i="29"/>
  <c r="G2446" i="29"/>
  <c r="F2437" i="29"/>
  <c r="F2446" i="29"/>
  <c r="E2437" i="29"/>
  <c r="E2446" i="29"/>
  <c r="G2445" i="29"/>
  <c r="F2445" i="29"/>
  <c r="E2445" i="29"/>
  <c r="G2443" i="29"/>
  <c r="F2443" i="29"/>
  <c r="E2443" i="29"/>
  <c r="G2442" i="29"/>
  <c r="F2442" i="29"/>
  <c r="E2442" i="29"/>
  <c r="G2438" i="29"/>
  <c r="G2441" i="29"/>
  <c r="F2438" i="29"/>
  <c r="F2441" i="29"/>
  <c r="E2438" i="29"/>
  <c r="E2441" i="29"/>
  <c r="G2440" i="29"/>
  <c r="F2440" i="29"/>
  <c r="E2440" i="29"/>
  <c r="G2439" i="29"/>
  <c r="F2439" i="29"/>
  <c r="E2439" i="29"/>
  <c r="D2437" i="29"/>
  <c r="C2437" i="29"/>
  <c r="E2435" i="29"/>
  <c r="C2435" i="29"/>
  <c r="C2434" i="29"/>
  <c r="C2433" i="29"/>
  <c r="C2432" i="29"/>
  <c r="D2426" i="29"/>
  <c r="D2425" i="29"/>
  <c r="D2424" i="29"/>
  <c r="F2423" i="29"/>
  <c r="D2422" i="29"/>
  <c r="D2421" i="29"/>
  <c r="H2420" i="29"/>
  <c r="F2420" i="29"/>
  <c r="D2419" i="29"/>
  <c r="D2418" i="29"/>
  <c r="D2417" i="29"/>
  <c r="D2416" i="29"/>
  <c r="F2415" i="29"/>
  <c r="C63" i="1"/>
  <c r="D2415" i="29"/>
  <c r="D2414" i="29"/>
  <c r="D2411" i="29"/>
  <c r="C2406" i="29"/>
  <c r="G2394" i="29"/>
  <c r="G2403" i="29"/>
  <c r="F2394" i="29"/>
  <c r="F2403" i="29"/>
  <c r="E2394" i="29"/>
  <c r="E2403" i="29"/>
  <c r="G2402" i="29"/>
  <c r="F2402" i="29"/>
  <c r="E2402" i="29"/>
  <c r="G2400" i="29"/>
  <c r="F2400" i="29"/>
  <c r="E2400" i="29"/>
  <c r="G2399" i="29"/>
  <c r="F2399" i="29"/>
  <c r="E2399" i="29"/>
  <c r="G2395" i="29"/>
  <c r="G2398" i="29"/>
  <c r="F2395" i="29"/>
  <c r="F2398" i="29"/>
  <c r="E2395" i="29"/>
  <c r="E2398" i="29"/>
  <c r="G2397" i="29"/>
  <c r="F2397" i="29"/>
  <c r="E2397" i="29"/>
  <c r="G2396" i="29"/>
  <c r="F2396" i="29"/>
  <c r="E2396" i="29"/>
  <c r="D2394" i="29"/>
  <c r="C2394" i="29"/>
  <c r="E2392" i="29"/>
  <c r="C2392" i="29"/>
  <c r="C2391" i="29"/>
  <c r="C2390" i="29"/>
  <c r="C2389" i="29"/>
  <c r="D2383" i="29"/>
  <c r="D2382" i="29"/>
  <c r="D2381" i="29"/>
  <c r="F2380" i="29"/>
  <c r="D2379" i="29"/>
  <c r="D2378" i="29"/>
  <c r="H2377" i="29"/>
  <c r="F2377" i="29"/>
  <c r="D2376" i="29"/>
  <c r="D2375" i="29"/>
  <c r="D2374" i="29"/>
  <c r="D2373" i="29"/>
  <c r="F2372" i="29"/>
  <c r="C62" i="1"/>
  <c r="D2372" i="29"/>
  <c r="D2371" i="29"/>
  <c r="D2368" i="29"/>
  <c r="C2363" i="29"/>
  <c r="G2351" i="29"/>
  <c r="G2360" i="29"/>
  <c r="F2351" i="29"/>
  <c r="F2360" i="29"/>
  <c r="E2351" i="29"/>
  <c r="E2360" i="29"/>
  <c r="G2359" i="29"/>
  <c r="F2359" i="29"/>
  <c r="E2359" i="29"/>
  <c r="G2357" i="29"/>
  <c r="F2357" i="29"/>
  <c r="E2357" i="29"/>
  <c r="G2356" i="29"/>
  <c r="F2356" i="29"/>
  <c r="E2356" i="29"/>
  <c r="G2352" i="29"/>
  <c r="G2355" i="29"/>
  <c r="F2352" i="29"/>
  <c r="F2355" i="29"/>
  <c r="E2352" i="29"/>
  <c r="E2355" i="29"/>
  <c r="G2354" i="29"/>
  <c r="F2354" i="29"/>
  <c r="E2354" i="29"/>
  <c r="G2353" i="29"/>
  <c r="F2353" i="29"/>
  <c r="E2353" i="29"/>
  <c r="D2351" i="29"/>
  <c r="C2351" i="29"/>
  <c r="E2349" i="29"/>
  <c r="C2349" i="29"/>
  <c r="C2348" i="29"/>
  <c r="C2347" i="29"/>
  <c r="C2346" i="29"/>
  <c r="D2340" i="29"/>
  <c r="D2339" i="29"/>
  <c r="D2338" i="29"/>
  <c r="F2337" i="29"/>
  <c r="D2336" i="29"/>
  <c r="D2335" i="29"/>
  <c r="H2334" i="29"/>
  <c r="F2334" i="29"/>
  <c r="D2333" i="29"/>
  <c r="D2332" i="29"/>
  <c r="D2331" i="29"/>
  <c r="D2330" i="29"/>
  <c r="F2329" i="29"/>
  <c r="C61" i="1"/>
  <c r="D2329" i="29"/>
  <c r="D2328" i="29"/>
  <c r="D2325" i="29"/>
  <c r="C2320" i="29"/>
  <c r="G2308" i="29"/>
  <c r="G2317" i="29"/>
  <c r="F2308" i="29"/>
  <c r="F2317" i="29"/>
  <c r="E2308" i="29"/>
  <c r="E2317" i="29"/>
  <c r="G2316" i="29"/>
  <c r="F2316" i="29"/>
  <c r="E2316" i="29"/>
  <c r="G2314" i="29"/>
  <c r="F2314" i="29"/>
  <c r="E2314" i="29"/>
  <c r="G2313" i="29"/>
  <c r="F2313" i="29"/>
  <c r="E2313" i="29"/>
  <c r="G2309" i="29"/>
  <c r="G2312" i="29"/>
  <c r="F2309" i="29"/>
  <c r="F2312" i="29"/>
  <c r="E2309" i="29"/>
  <c r="E2312" i="29"/>
  <c r="G2311" i="29"/>
  <c r="F2311" i="29"/>
  <c r="E2311" i="29"/>
  <c r="G2310" i="29"/>
  <c r="F2310" i="29"/>
  <c r="E2310" i="29"/>
  <c r="D2308" i="29"/>
  <c r="C2308" i="29"/>
  <c r="E2306" i="29"/>
  <c r="C2306" i="29"/>
  <c r="C2305" i="29"/>
  <c r="C2304" i="29"/>
  <c r="C2303" i="29"/>
  <c r="D2297" i="29"/>
  <c r="D2296" i="29"/>
  <c r="D2295" i="29"/>
  <c r="F2294" i="29"/>
  <c r="D2293" i="29"/>
  <c r="D2292" i="29"/>
  <c r="H2291" i="29"/>
  <c r="F2291" i="29"/>
  <c r="D2290" i="29"/>
  <c r="D2289" i="29"/>
  <c r="D2288" i="29"/>
  <c r="D2287" i="29"/>
  <c r="F2286" i="29"/>
  <c r="C60" i="1"/>
  <c r="D2286" i="29"/>
  <c r="D2285" i="29"/>
  <c r="D2282" i="29"/>
  <c r="C2277" i="29"/>
  <c r="G2265" i="29"/>
  <c r="G2274" i="29"/>
  <c r="F2265" i="29"/>
  <c r="F2274" i="29"/>
  <c r="E2265" i="29"/>
  <c r="E2274" i="29"/>
  <c r="G2273" i="29"/>
  <c r="F2273" i="29"/>
  <c r="E2273" i="29"/>
  <c r="G2271" i="29"/>
  <c r="F2271" i="29"/>
  <c r="E2271" i="29"/>
  <c r="G2270" i="29"/>
  <c r="F2270" i="29"/>
  <c r="E2270" i="29"/>
  <c r="G2266" i="29"/>
  <c r="G2269" i="29"/>
  <c r="F2266" i="29"/>
  <c r="F2269" i="29"/>
  <c r="E2266" i="29"/>
  <c r="E2269" i="29"/>
  <c r="G2268" i="29"/>
  <c r="F2268" i="29"/>
  <c r="E2268" i="29"/>
  <c r="G2267" i="29"/>
  <c r="F2267" i="29"/>
  <c r="E2267" i="29"/>
  <c r="D2265" i="29"/>
  <c r="C2265" i="29"/>
  <c r="E2263" i="29"/>
  <c r="C2263" i="29"/>
  <c r="C2262" i="29"/>
  <c r="C2261" i="29"/>
  <c r="C2260" i="29"/>
  <c r="D2254" i="29"/>
  <c r="D2253" i="29"/>
  <c r="D2252" i="29"/>
  <c r="F2251" i="29"/>
  <c r="D2250" i="29"/>
  <c r="D2249" i="29"/>
  <c r="H2248" i="29"/>
  <c r="F2248" i="29"/>
  <c r="D2247" i="29"/>
  <c r="D2246" i="29"/>
  <c r="D2245" i="29"/>
  <c r="D2244" i="29"/>
  <c r="F2243" i="29"/>
  <c r="C59" i="1"/>
  <c r="D2243" i="29"/>
  <c r="D2242" i="29"/>
  <c r="D2239" i="29"/>
  <c r="C2234" i="29"/>
  <c r="G2222" i="29"/>
  <c r="G2231" i="29"/>
  <c r="F2222" i="29"/>
  <c r="F2231" i="29"/>
  <c r="E2222" i="29"/>
  <c r="E2231" i="29"/>
  <c r="G2230" i="29"/>
  <c r="F2230" i="29"/>
  <c r="E2230" i="29"/>
  <c r="G2228" i="29"/>
  <c r="F2228" i="29"/>
  <c r="E2228" i="29"/>
  <c r="G2227" i="29"/>
  <c r="F2227" i="29"/>
  <c r="E2227" i="29"/>
  <c r="G2223" i="29"/>
  <c r="G2226" i="29"/>
  <c r="F2223" i="29"/>
  <c r="F2226" i="29"/>
  <c r="E2223" i="29"/>
  <c r="E2226" i="29"/>
  <c r="G2225" i="29"/>
  <c r="F2225" i="29"/>
  <c r="E2225" i="29"/>
  <c r="G2224" i="29"/>
  <c r="F2224" i="29"/>
  <c r="E2224" i="29"/>
  <c r="D2222" i="29"/>
  <c r="C2222" i="29"/>
  <c r="E2220" i="29"/>
  <c r="C2220" i="29"/>
  <c r="C2219" i="29"/>
  <c r="C2218" i="29"/>
  <c r="C2217" i="29"/>
  <c r="D2211" i="29"/>
  <c r="D2210" i="29"/>
  <c r="D2209" i="29"/>
  <c r="F2208" i="29"/>
  <c r="D2207" i="29"/>
  <c r="D2206" i="29"/>
  <c r="H2205" i="29"/>
  <c r="F2205" i="29"/>
  <c r="D2204" i="29"/>
  <c r="D2203" i="29"/>
  <c r="D2202" i="29"/>
  <c r="D2201" i="29"/>
  <c r="F2200" i="29"/>
  <c r="C58" i="1"/>
  <c r="D2200" i="29"/>
  <c r="D2199" i="29"/>
  <c r="D2196" i="29"/>
  <c r="D1738" i="29"/>
  <c r="G1738" i="29"/>
  <c r="C2191" i="29"/>
  <c r="G2179" i="29"/>
  <c r="G2188" i="29"/>
  <c r="F2179" i="29"/>
  <c r="F2188" i="29"/>
  <c r="E2179" i="29"/>
  <c r="E2188" i="29"/>
  <c r="G2187" i="29"/>
  <c r="F2187" i="29"/>
  <c r="E2187" i="29"/>
  <c r="G2185" i="29"/>
  <c r="F2185" i="29"/>
  <c r="E2185" i="29"/>
  <c r="G2184" i="29"/>
  <c r="F2184" i="29"/>
  <c r="E2184" i="29"/>
  <c r="G2180" i="29"/>
  <c r="G2183" i="29"/>
  <c r="F2180" i="29"/>
  <c r="F2183" i="29"/>
  <c r="E2180" i="29"/>
  <c r="E2183" i="29"/>
  <c r="G2182" i="29"/>
  <c r="F2182" i="29"/>
  <c r="E2182" i="29"/>
  <c r="G2181" i="29"/>
  <c r="F2181" i="29"/>
  <c r="E2181" i="29"/>
  <c r="D2179" i="29"/>
  <c r="C2179" i="29"/>
  <c r="E2177" i="29"/>
  <c r="C2177" i="29"/>
  <c r="C2176" i="29"/>
  <c r="C2175" i="29"/>
  <c r="C2174" i="29"/>
  <c r="D2168" i="29"/>
  <c r="D2167" i="29"/>
  <c r="D2166" i="29"/>
  <c r="F2165" i="29"/>
  <c r="D2164" i="29"/>
  <c r="D2163" i="29"/>
  <c r="H2162" i="29"/>
  <c r="F2162" i="29"/>
  <c r="D2161" i="29"/>
  <c r="D2160" i="29"/>
  <c r="D2159" i="29"/>
  <c r="D2158" i="29"/>
  <c r="F2157" i="29"/>
  <c r="C57" i="1"/>
  <c r="D2157" i="29"/>
  <c r="D2156" i="29"/>
  <c r="D2153" i="29"/>
  <c r="C2148" i="29"/>
  <c r="G2136" i="29"/>
  <c r="G2145" i="29"/>
  <c r="F2136" i="29"/>
  <c r="F2145" i="29"/>
  <c r="E2136" i="29"/>
  <c r="E2145" i="29"/>
  <c r="G2144" i="29"/>
  <c r="F2144" i="29"/>
  <c r="E2144" i="29"/>
  <c r="G2142" i="29"/>
  <c r="F2142" i="29"/>
  <c r="E2142" i="29"/>
  <c r="G2141" i="29"/>
  <c r="F2141" i="29"/>
  <c r="E2141" i="29"/>
  <c r="G2137" i="29"/>
  <c r="G2140" i="29"/>
  <c r="F2137" i="29"/>
  <c r="F2140" i="29"/>
  <c r="E2137" i="29"/>
  <c r="E2140" i="29"/>
  <c r="G2139" i="29"/>
  <c r="F2139" i="29"/>
  <c r="E2139" i="29"/>
  <c r="G2138" i="29"/>
  <c r="F2138" i="29"/>
  <c r="E2138" i="29"/>
  <c r="D2136" i="29"/>
  <c r="C2136" i="29"/>
  <c r="E2134" i="29"/>
  <c r="C2134" i="29"/>
  <c r="C2133" i="29"/>
  <c r="C2132" i="29"/>
  <c r="C2131" i="29"/>
  <c r="D2125" i="29"/>
  <c r="D2124" i="29"/>
  <c r="D2123" i="29"/>
  <c r="F2122" i="29"/>
  <c r="D2121" i="29"/>
  <c r="D2120" i="29"/>
  <c r="H2119" i="29"/>
  <c r="F2119" i="29"/>
  <c r="D2118" i="29"/>
  <c r="D2117" i="29"/>
  <c r="D2116" i="29"/>
  <c r="D2115" i="29"/>
  <c r="F2114" i="29"/>
  <c r="C56" i="1"/>
  <c r="D2114" i="29"/>
  <c r="D2113" i="29"/>
  <c r="D2110" i="29"/>
  <c r="C2105" i="29"/>
  <c r="G2093" i="29"/>
  <c r="G2102" i="29"/>
  <c r="F2093" i="29"/>
  <c r="F2102" i="29"/>
  <c r="E2093" i="29"/>
  <c r="E2102" i="29"/>
  <c r="G2101" i="29"/>
  <c r="F2101" i="29"/>
  <c r="E2101" i="29"/>
  <c r="G2099" i="29"/>
  <c r="F2099" i="29"/>
  <c r="E2099" i="29"/>
  <c r="G2098" i="29"/>
  <c r="F2098" i="29"/>
  <c r="E2098" i="29"/>
  <c r="G2094" i="29"/>
  <c r="G2097" i="29"/>
  <c r="F2094" i="29"/>
  <c r="F2097" i="29"/>
  <c r="E2094" i="29"/>
  <c r="E2097" i="29"/>
  <c r="G2096" i="29"/>
  <c r="F2096" i="29"/>
  <c r="E2096" i="29"/>
  <c r="G2095" i="29"/>
  <c r="F2095" i="29"/>
  <c r="E2095" i="29"/>
  <c r="D2093" i="29"/>
  <c r="C2093" i="29"/>
  <c r="E2091" i="29"/>
  <c r="C2091" i="29"/>
  <c r="C2090" i="29"/>
  <c r="C2089" i="29"/>
  <c r="C2088" i="29"/>
  <c r="D2082" i="29"/>
  <c r="D2081" i="29"/>
  <c r="D2080" i="29"/>
  <c r="F2079" i="29"/>
  <c r="D2078" i="29"/>
  <c r="D2077" i="29"/>
  <c r="H2076" i="29"/>
  <c r="F2076" i="29"/>
  <c r="D2075" i="29"/>
  <c r="D2074" i="29"/>
  <c r="D2073" i="29"/>
  <c r="D2072" i="29"/>
  <c r="F2071" i="29"/>
  <c r="C55" i="1"/>
  <c r="D2071" i="29"/>
  <c r="D2070" i="29"/>
  <c r="D2067" i="29"/>
  <c r="C2062" i="29"/>
  <c r="G2050" i="29"/>
  <c r="G2059" i="29"/>
  <c r="F2050" i="29"/>
  <c r="F2059" i="29"/>
  <c r="E2050" i="29"/>
  <c r="E2059" i="29"/>
  <c r="G2058" i="29"/>
  <c r="F2058" i="29"/>
  <c r="E2058" i="29"/>
  <c r="G2056" i="29"/>
  <c r="F2056" i="29"/>
  <c r="E2056" i="29"/>
  <c r="G2055" i="29"/>
  <c r="F2055" i="29"/>
  <c r="E2055" i="29"/>
  <c r="G2051" i="29"/>
  <c r="G2054" i="29"/>
  <c r="F2051" i="29"/>
  <c r="F2054" i="29"/>
  <c r="E2051" i="29"/>
  <c r="E2054" i="29"/>
  <c r="G2053" i="29"/>
  <c r="F2053" i="29"/>
  <c r="E2053" i="29"/>
  <c r="G2052" i="29"/>
  <c r="F2052" i="29"/>
  <c r="E2052" i="29"/>
  <c r="D2050" i="29"/>
  <c r="C2050" i="29"/>
  <c r="E2048" i="29"/>
  <c r="C2048" i="29"/>
  <c r="C2047" i="29"/>
  <c r="C2046" i="29"/>
  <c r="C2045" i="29"/>
  <c r="D2039" i="29"/>
  <c r="D2038" i="29"/>
  <c r="D2037" i="29"/>
  <c r="F2036" i="29"/>
  <c r="D2035" i="29"/>
  <c r="D2034" i="29"/>
  <c r="H2033" i="29"/>
  <c r="F2033" i="29"/>
  <c r="D2032" i="29"/>
  <c r="D2031" i="29"/>
  <c r="D2030" i="29"/>
  <c r="D2029" i="29"/>
  <c r="F2028" i="29"/>
  <c r="C54" i="1"/>
  <c r="D2028" i="29"/>
  <c r="D2027" i="29"/>
  <c r="D2024" i="29"/>
  <c r="C2019" i="29"/>
  <c r="G2007" i="29"/>
  <c r="G2016" i="29"/>
  <c r="F2007" i="29"/>
  <c r="F2016" i="29"/>
  <c r="E2007" i="29"/>
  <c r="E2016" i="29"/>
  <c r="G2015" i="29"/>
  <c r="F2015" i="29"/>
  <c r="E2015" i="29"/>
  <c r="G2013" i="29"/>
  <c r="F2013" i="29"/>
  <c r="E2013" i="29"/>
  <c r="G2012" i="29"/>
  <c r="F2012" i="29"/>
  <c r="E2012" i="29"/>
  <c r="G2008" i="29"/>
  <c r="G2011" i="29"/>
  <c r="F2008" i="29"/>
  <c r="F2011" i="29"/>
  <c r="E2008" i="29"/>
  <c r="E2011" i="29"/>
  <c r="G2010" i="29"/>
  <c r="F2010" i="29"/>
  <c r="E2010" i="29"/>
  <c r="G2009" i="29"/>
  <c r="F2009" i="29"/>
  <c r="E2009" i="29"/>
  <c r="D2007" i="29"/>
  <c r="C2007" i="29"/>
  <c r="E2005" i="29"/>
  <c r="C2005" i="29"/>
  <c r="C2004" i="29"/>
  <c r="C2003" i="29"/>
  <c r="C2002" i="29"/>
  <c r="D1996" i="29"/>
  <c r="D1995" i="29"/>
  <c r="D1994" i="29"/>
  <c r="F1993" i="29"/>
  <c r="D1992" i="29"/>
  <c r="D1991" i="29"/>
  <c r="H1990" i="29"/>
  <c r="F1990" i="29"/>
  <c r="D1989" i="29"/>
  <c r="D1988" i="29"/>
  <c r="D1987" i="29"/>
  <c r="D1986" i="29"/>
  <c r="F1985" i="29"/>
  <c r="C53" i="1"/>
  <c r="D1985" i="29"/>
  <c r="D1984" i="29"/>
  <c r="D1981" i="29"/>
  <c r="C1976" i="29"/>
  <c r="G1964" i="29"/>
  <c r="G1973" i="29"/>
  <c r="F1964" i="29"/>
  <c r="F1973" i="29"/>
  <c r="E1964" i="29"/>
  <c r="E1973" i="29"/>
  <c r="G1972" i="29"/>
  <c r="F1972" i="29"/>
  <c r="E1972" i="29"/>
  <c r="G1970" i="29"/>
  <c r="F1970" i="29"/>
  <c r="E1970" i="29"/>
  <c r="G1969" i="29"/>
  <c r="F1969" i="29"/>
  <c r="E1969" i="29"/>
  <c r="G1965" i="29"/>
  <c r="G1968" i="29"/>
  <c r="F1965" i="29"/>
  <c r="F1968" i="29"/>
  <c r="E1965" i="29"/>
  <c r="E1968" i="29"/>
  <c r="G1967" i="29"/>
  <c r="F1967" i="29"/>
  <c r="E1967" i="29"/>
  <c r="G1966" i="29"/>
  <c r="F1966" i="29"/>
  <c r="E1966" i="29"/>
  <c r="D1964" i="29"/>
  <c r="C1964" i="29"/>
  <c r="E1962" i="29"/>
  <c r="C1962" i="29"/>
  <c r="C1961" i="29"/>
  <c r="C1960" i="29"/>
  <c r="C1959" i="29"/>
  <c r="D1953" i="29"/>
  <c r="D1952" i="29"/>
  <c r="D1951" i="29"/>
  <c r="F1950" i="29"/>
  <c r="D1949" i="29"/>
  <c r="D1948" i="29"/>
  <c r="H1947" i="29"/>
  <c r="F1947" i="29"/>
  <c r="D1946" i="29"/>
  <c r="D1945" i="29"/>
  <c r="D1944" i="29"/>
  <c r="D1943" i="29"/>
  <c r="F1942" i="29"/>
  <c r="C52" i="1"/>
  <c r="D1942" i="29"/>
  <c r="D1941" i="29"/>
  <c r="D1938" i="29"/>
  <c r="C1933" i="29"/>
  <c r="G1921" i="29"/>
  <c r="G1930" i="29"/>
  <c r="F1921" i="29"/>
  <c r="F1930" i="29"/>
  <c r="E1921" i="29"/>
  <c r="E1930" i="29"/>
  <c r="G1929" i="29"/>
  <c r="F1929" i="29"/>
  <c r="E1929" i="29"/>
  <c r="G1927" i="29"/>
  <c r="F1927" i="29"/>
  <c r="E1927" i="29"/>
  <c r="G1926" i="29"/>
  <c r="F1926" i="29"/>
  <c r="E1926" i="29"/>
  <c r="G1922" i="29"/>
  <c r="G1925" i="29"/>
  <c r="F1922" i="29"/>
  <c r="F1925" i="29"/>
  <c r="E1922" i="29"/>
  <c r="E1925" i="29"/>
  <c r="G1924" i="29"/>
  <c r="F1924" i="29"/>
  <c r="E1924" i="29"/>
  <c r="G1923" i="29"/>
  <c r="F1923" i="29"/>
  <c r="E1923" i="29"/>
  <c r="D1921" i="29"/>
  <c r="C1921" i="29"/>
  <c r="E1919" i="29"/>
  <c r="C1919" i="29"/>
  <c r="C1918" i="29"/>
  <c r="C1917" i="29"/>
  <c r="C1916" i="29"/>
  <c r="D1910" i="29"/>
  <c r="D1909" i="29"/>
  <c r="D1908" i="29"/>
  <c r="F1907" i="29"/>
  <c r="D1906" i="29"/>
  <c r="D1905" i="29"/>
  <c r="H1904" i="29"/>
  <c r="F1904" i="29"/>
  <c r="D1903" i="29"/>
  <c r="D1902" i="29"/>
  <c r="D1901" i="29"/>
  <c r="D1900" i="29"/>
  <c r="F1899" i="29"/>
  <c r="C51" i="1"/>
  <c r="D1899" i="29"/>
  <c r="D1898" i="29"/>
  <c r="D1895" i="29"/>
  <c r="C1890" i="29"/>
  <c r="G1878" i="29"/>
  <c r="G1887" i="29"/>
  <c r="F1878" i="29"/>
  <c r="F1887" i="29"/>
  <c r="E1878" i="29"/>
  <c r="E1887" i="29"/>
  <c r="G1886" i="29"/>
  <c r="F1886" i="29"/>
  <c r="E1886" i="29"/>
  <c r="G1884" i="29"/>
  <c r="F1884" i="29"/>
  <c r="E1884" i="29"/>
  <c r="G1883" i="29"/>
  <c r="F1883" i="29"/>
  <c r="E1883" i="29"/>
  <c r="G1879" i="29"/>
  <c r="G1882" i="29"/>
  <c r="F1879" i="29"/>
  <c r="F1882" i="29"/>
  <c r="E1879" i="29"/>
  <c r="E1882" i="29"/>
  <c r="G1881" i="29"/>
  <c r="F1881" i="29"/>
  <c r="E1881" i="29"/>
  <c r="G1880" i="29"/>
  <c r="F1880" i="29"/>
  <c r="E1880" i="29"/>
  <c r="D1878" i="29"/>
  <c r="C1878" i="29"/>
  <c r="E1876" i="29"/>
  <c r="C1876" i="29"/>
  <c r="C1875" i="29"/>
  <c r="C1874" i="29"/>
  <c r="C1873" i="29"/>
  <c r="D1867" i="29"/>
  <c r="D1866" i="29"/>
  <c r="D1865" i="29"/>
  <c r="F1864" i="29"/>
  <c r="D1863" i="29"/>
  <c r="D1862" i="29"/>
  <c r="H1861" i="29"/>
  <c r="F1861" i="29"/>
  <c r="D1860" i="29"/>
  <c r="D1859" i="29"/>
  <c r="D1858" i="29"/>
  <c r="D1857" i="29"/>
  <c r="F1856" i="29"/>
  <c r="C50" i="1"/>
  <c r="D1856" i="29"/>
  <c r="D1855" i="29"/>
  <c r="D1852" i="29"/>
  <c r="C1847" i="29"/>
  <c r="G1835" i="29"/>
  <c r="G1844" i="29"/>
  <c r="F1835" i="29"/>
  <c r="F1844" i="29"/>
  <c r="E1835" i="29"/>
  <c r="E1844" i="29"/>
  <c r="G1843" i="29"/>
  <c r="F1843" i="29"/>
  <c r="E1843" i="29"/>
  <c r="G1841" i="29"/>
  <c r="F1841" i="29"/>
  <c r="E1841" i="29"/>
  <c r="G1840" i="29"/>
  <c r="F1840" i="29"/>
  <c r="E1840" i="29"/>
  <c r="G1836" i="29"/>
  <c r="G1839" i="29"/>
  <c r="F1836" i="29"/>
  <c r="F1839" i="29"/>
  <c r="E1836" i="29"/>
  <c r="E1839" i="29"/>
  <c r="G1838" i="29"/>
  <c r="F1838" i="29"/>
  <c r="E1838" i="29"/>
  <c r="G1837" i="29"/>
  <c r="F1837" i="29"/>
  <c r="E1837" i="29"/>
  <c r="D1835" i="29"/>
  <c r="C1835" i="29"/>
  <c r="E1833" i="29"/>
  <c r="C1833" i="29"/>
  <c r="C1832" i="29"/>
  <c r="C1831" i="29"/>
  <c r="C1830" i="29"/>
  <c r="D1824" i="29"/>
  <c r="D1823" i="29"/>
  <c r="D1822" i="29"/>
  <c r="F1821" i="29"/>
  <c r="D1820" i="29"/>
  <c r="D1819" i="29"/>
  <c r="H1818" i="29"/>
  <c r="F1818" i="29"/>
  <c r="D1817" i="29"/>
  <c r="D1816" i="29"/>
  <c r="D1815" i="29"/>
  <c r="D1814" i="29"/>
  <c r="F1813" i="29"/>
  <c r="C49" i="1"/>
  <c r="D1813" i="29"/>
  <c r="D1812" i="29"/>
  <c r="D1809" i="29"/>
  <c r="C1804" i="29"/>
  <c r="G1792" i="29"/>
  <c r="G1801" i="29"/>
  <c r="F1792" i="29"/>
  <c r="F1801" i="29"/>
  <c r="E1792" i="29"/>
  <c r="E1801" i="29"/>
  <c r="G1800" i="29"/>
  <c r="F1800" i="29"/>
  <c r="E1800" i="29"/>
  <c r="G1798" i="29"/>
  <c r="F1798" i="29"/>
  <c r="E1798" i="29"/>
  <c r="G1797" i="29"/>
  <c r="F1797" i="29"/>
  <c r="E1797" i="29"/>
  <c r="G1793" i="29"/>
  <c r="G1796" i="29"/>
  <c r="F1793" i="29"/>
  <c r="F1796" i="29"/>
  <c r="E1793" i="29"/>
  <c r="E1796" i="29"/>
  <c r="G1795" i="29"/>
  <c r="F1795" i="29"/>
  <c r="E1795" i="29"/>
  <c r="G1794" i="29"/>
  <c r="F1794" i="29"/>
  <c r="E1794" i="29"/>
  <c r="D1792" i="29"/>
  <c r="C1792" i="29"/>
  <c r="E1790" i="29"/>
  <c r="C1790" i="29"/>
  <c r="C1789" i="29"/>
  <c r="C1788" i="29"/>
  <c r="C1787" i="29"/>
  <c r="D1781" i="29"/>
  <c r="D1780" i="29"/>
  <c r="D1779" i="29"/>
  <c r="F1778" i="29"/>
  <c r="D1777" i="29"/>
  <c r="D1776" i="29"/>
  <c r="H1775" i="29"/>
  <c r="F1775" i="29"/>
  <c r="D1774" i="29"/>
  <c r="D1773" i="29"/>
  <c r="D1772" i="29"/>
  <c r="D1771" i="29"/>
  <c r="F1770" i="29"/>
  <c r="C48" i="1"/>
  <c r="D1770" i="29"/>
  <c r="D1769" i="29"/>
  <c r="D1766" i="29"/>
  <c r="C1761" i="29"/>
  <c r="G1749" i="29"/>
  <c r="G1758" i="29"/>
  <c r="F1749" i="29"/>
  <c r="F1758" i="29"/>
  <c r="E1749" i="29"/>
  <c r="E1758" i="29"/>
  <c r="G1757" i="29"/>
  <c r="F1757" i="29"/>
  <c r="E1757" i="29"/>
  <c r="G1755" i="29"/>
  <c r="F1755" i="29"/>
  <c r="E1755" i="29"/>
  <c r="G1754" i="29"/>
  <c r="F1754" i="29"/>
  <c r="E1754" i="29"/>
  <c r="G1750" i="29"/>
  <c r="G1753" i="29"/>
  <c r="F1750" i="29"/>
  <c r="F1753" i="29"/>
  <c r="E1750" i="29"/>
  <c r="E1753" i="29"/>
  <c r="G1752" i="29"/>
  <c r="F1752" i="29"/>
  <c r="E1752" i="29"/>
  <c r="G1751" i="29"/>
  <c r="F1751" i="29"/>
  <c r="E1751" i="29"/>
  <c r="D1749" i="29"/>
  <c r="C1749" i="29"/>
  <c r="E1747" i="29"/>
  <c r="C1747" i="29"/>
  <c r="C1746" i="29"/>
  <c r="C1745" i="29"/>
  <c r="C1744" i="29"/>
  <c r="D1737" i="29"/>
  <c r="D1736" i="29"/>
  <c r="F1735" i="29"/>
  <c r="D1734" i="29"/>
  <c r="D1733" i="29"/>
  <c r="H1732" i="29"/>
  <c r="F1732" i="29"/>
  <c r="D1731" i="29"/>
  <c r="D1730" i="29"/>
  <c r="D1729" i="29"/>
  <c r="D1728" i="29"/>
  <c r="F1727" i="29"/>
  <c r="C47" i="1"/>
  <c r="D1727" i="29"/>
  <c r="D1726" i="29"/>
  <c r="D1723" i="29"/>
  <c r="G3436" i="29"/>
  <c r="F3436" i="29"/>
  <c r="E3436" i="29"/>
  <c r="D3436" i="29"/>
  <c r="C3436" i="29"/>
  <c r="B3435" i="29"/>
  <c r="B3434" i="29"/>
  <c r="G3433" i="29"/>
  <c r="F3433" i="29"/>
  <c r="E3433" i="29"/>
  <c r="D3433" i="29"/>
  <c r="C3433" i="29"/>
  <c r="B3432" i="29"/>
  <c r="B3431" i="29"/>
  <c r="B3430" i="29"/>
  <c r="B3429" i="29"/>
  <c r="B3428" i="29"/>
  <c r="B3427" i="29"/>
  <c r="F3418" i="29"/>
  <c r="B3418" i="29"/>
  <c r="G3415" i="29"/>
  <c r="D3409" i="29"/>
  <c r="D3402" i="29"/>
  <c r="B3402" i="29"/>
  <c r="D3401" i="29"/>
  <c r="F3400" i="29"/>
  <c r="G3393" i="29"/>
  <c r="F3393" i="29"/>
  <c r="E3393" i="29"/>
  <c r="D3393" i="29"/>
  <c r="C3393" i="29"/>
  <c r="B3392" i="29"/>
  <c r="B3391" i="29"/>
  <c r="G3390" i="29"/>
  <c r="F3390" i="29"/>
  <c r="E3390" i="29"/>
  <c r="D3390" i="29"/>
  <c r="C3390" i="29"/>
  <c r="B3389" i="29"/>
  <c r="B3388" i="29"/>
  <c r="B3387" i="29"/>
  <c r="B3386" i="29"/>
  <c r="B3385" i="29"/>
  <c r="B3384" i="29"/>
  <c r="F3375" i="29"/>
  <c r="B3375" i="29"/>
  <c r="G3372" i="29"/>
  <c r="D3366" i="29"/>
  <c r="D3359" i="29"/>
  <c r="B3359" i="29"/>
  <c r="D3358" i="29"/>
  <c r="F3357" i="29"/>
  <c r="G3350" i="29"/>
  <c r="F3350" i="29"/>
  <c r="E3350" i="29"/>
  <c r="D3350" i="29"/>
  <c r="C3350" i="29"/>
  <c r="B3349" i="29"/>
  <c r="B3348" i="29"/>
  <c r="G3347" i="29"/>
  <c r="F3347" i="29"/>
  <c r="E3347" i="29"/>
  <c r="D3347" i="29"/>
  <c r="C3347" i="29"/>
  <c r="B3346" i="29"/>
  <c r="B3345" i="29"/>
  <c r="B3344" i="29"/>
  <c r="B3343" i="29"/>
  <c r="B3342" i="29"/>
  <c r="B3341" i="29"/>
  <c r="F3332" i="29"/>
  <c r="B3332" i="29"/>
  <c r="G3329" i="29"/>
  <c r="D3323" i="29"/>
  <c r="D3316" i="29"/>
  <c r="B3316" i="29"/>
  <c r="D3315" i="29"/>
  <c r="F3314" i="29"/>
  <c r="G3307" i="29"/>
  <c r="F3307" i="29"/>
  <c r="E3307" i="29"/>
  <c r="D3307" i="29"/>
  <c r="C3307" i="29"/>
  <c r="B3306" i="29"/>
  <c r="B3305" i="29"/>
  <c r="G3304" i="29"/>
  <c r="F3304" i="29"/>
  <c r="E3304" i="29"/>
  <c r="D3304" i="29"/>
  <c r="C3304" i="29"/>
  <c r="B3303" i="29"/>
  <c r="B3302" i="29"/>
  <c r="B3301" i="29"/>
  <c r="B3300" i="29"/>
  <c r="B3299" i="29"/>
  <c r="B3298" i="29"/>
  <c r="F3289" i="29"/>
  <c r="B3289" i="29"/>
  <c r="G3286" i="29"/>
  <c r="D3280" i="29"/>
  <c r="D3273" i="29"/>
  <c r="B3273" i="29"/>
  <c r="D3272" i="29"/>
  <c r="F3271" i="29"/>
  <c r="G3264" i="29"/>
  <c r="F3264" i="29"/>
  <c r="E3264" i="29"/>
  <c r="D3264" i="29"/>
  <c r="C3264" i="29"/>
  <c r="B3263" i="29"/>
  <c r="B3262" i="29"/>
  <c r="G3261" i="29"/>
  <c r="F3261" i="29"/>
  <c r="E3261" i="29"/>
  <c r="D3261" i="29"/>
  <c r="C3261" i="29"/>
  <c r="B3260" i="29"/>
  <c r="B3259" i="29"/>
  <c r="B3258" i="29"/>
  <c r="B3257" i="29"/>
  <c r="B3256" i="29"/>
  <c r="B3255" i="29"/>
  <c r="F3246" i="29"/>
  <c r="B3246" i="29"/>
  <c r="G3243" i="29"/>
  <c r="D3237" i="29"/>
  <c r="D3230" i="29"/>
  <c r="B3230" i="29"/>
  <c r="D3229" i="29"/>
  <c r="F3228" i="29"/>
  <c r="G3221" i="29"/>
  <c r="F3221" i="29"/>
  <c r="E3221" i="29"/>
  <c r="D3221" i="29"/>
  <c r="C3221" i="29"/>
  <c r="B3220" i="29"/>
  <c r="B3219" i="29"/>
  <c r="G3218" i="29"/>
  <c r="F3218" i="29"/>
  <c r="E3218" i="29"/>
  <c r="D3218" i="29"/>
  <c r="C3218" i="29"/>
  <c r="B3217" i="29"/>
  <c r="B3216" i="29"/>
  <c r="B3215" i="29"/>
  <c r="B3214" i="29"/>
  <c r="B3213" i="29"/>
  <c r="B3212" i="29"/>
  <c r="F3203" i="29"/>
  <c r="B3203" i="29"/>
  <c r="G3200" i="29"/>
  <c r="D3194" i="29"/>
  <c r="D3187" i="29"/>
  <c r="B3187" i="29"/>
  <c r="D3186" i="29"/>
  <c r="F3185" i="29"/>
  <c r="G3178" i="29"/>
  <c r="F3178" i="29"/>
  <c r="E3178" i="29"/>
  <c r="D3178" i="29"/>
  <c r="C3178" i="29"/>
  <c r="B3177" i="29"/>
  <c r="B3176" i="29"/>
  <c r="G3175" i="29"/>
  <c r="F3175" i="29"/>
  <c r="E3175" i="29"/>
  <c r="D3175" i="29"/>
  <c r="C3175" i="29"/>
  <c r="B3174" i="29"/>
  <c r="B3173" i="29"/>
  <c r="B3172" i="29"/>
  <c r="B3171" i="29"/>
  <c r="B3170" i="29"/>
  <c r="B3169" i="29"/>
  <c r="F3160" i="29"/>
  <c r="B3160" i="29"/>
  <c r="G3157" i="29"/>
  <c r="D3151" i="29"/>
  <c r="D3144" i="29"/>
  <c r="B3144" i="29"/>
  <c r="D3143" i="29"/>
  <c r="F3142" i="29"/>
  <c r="G3135" i="29"/>
  <c r="F3135" i="29"/>
  <c r="E3135" i="29"/>
  <c r="D3135" i="29"/>
  <c r="C3135" i="29"/>
  <c r="B3134" i="29"/>
  <c r="B3133" i="29"/>
  <c r="G3132" i="29"/>
  <c r="F3132" i="29"/>
  <c r="E3132" i="29"/>
  <c r="D3132" i="29"/>
  <c r="C3132" i="29"/>
  <c r="B3131" i="29"/>
  <c r="B3130" i="29"/>
  <c r="B3129" i="29"/>
  <c r="B3128" i="29"/>
  <c r="B3127" i="29"/>
  <c r="B3126" i="29"/>
  <c r="F3117" i="29"/>
  <c r="B3117" i="29"/>
  <c r="G3114" i="29"/>
  <c r="D3108" i="29"/>
  <c r="D3101" i="29"/>
  <c r="B3101" i="29"/>
  <c r="D3100" i="29"/>
  <c r="F3099" i="29"/>
  <c r="G3092" i="29"/>
  <c r="F3092" i="29"/>
  <c r="E3092" i="29"/>
  <c r="D3092" i="29"/>
  <c r="C3092" i="29"/>
  <c r="B3091" i="29"/>
  <c r="B3090" i="29"/>
  <c r="G3089" i="29"/>
  <c r="F3089" i="29"/>
  <c r="E3089" i="29"/>
  <c r="D3089" i="29"/>
  <c r="C3089" i="29"/>
  <c r="B3088" i="29"/>
  <c r="B3087" i="29"/>
  <c r="B3086" i="29"/>
  <c r="B3085" i="29"/>
  <c r="B3084" i="29"/>
  <c r="B3083" i="29"/>
  <c r="F3074" i="29"/>
  <c r="B3074" i="29"/>
  <c r="G3071" i="29"/>
  <c r="D3065" i="29"/>
  <c r="D3058" i="29"/>
  <c r="B3058" i="29"/>
  <c r="D3057" i="29"/>
  <c r="F3056" i="29"/>
  <c r="G3049" i="29"/>
  <c r="F3049" i="29"/>
  <c r="E3049" i="29"/>
  <c r="D3049" i="29"/>
  <c r="C3049" i="29"/>
  <c r="B3048" i="29"/>
  <c r="B3047" i="29"/>
  <c r="G3046" i="29"/>
  <c r="F3046" i="29"/>
  <c r="E3046" i="29"/>
  <c r="D3046" i="29"/>
  <c r="C3046" i="29"/>
  <c r="B3045" i="29"/>
  <c r="B3044" i="29"/>
  <c r="B3043" i="29"/>
  <c r="B3042" i="29"/>
  <c r="B3041" i="29"/>
  <c r="B3040" i="29"/>
  <c r="F3031" i="29"/>
  <c r="B3031" i="29"/>
  <c r="G3028" i="29"/>
  <c r="D3022" i="29"/>
  <c r="D3015" i="29"/>
  <c r="B3015" i="29"/>
  <c r="D3014" i="29"/>
  <c r="F3013" i="29"/>
  <c r="G3006" i="29"/>
  <c r="F3006" i="29"/>
  <c r="E3006" i="29"/>
  <c r="D3006" i="29"/>
  <c r="C3006" i="29"/>
  <c r="B3005" i="29"/>
  <c r="B3004" i="29"/>
  <c r="G3003" i="29"/>
  <c r="F3003" i="29"/>
  <c r="E3003" i="29"/>
  <c r="D3003" i="29"/>
  <c r="C3003" i="29"/>
  <c r="B3002" i="29"/>
  <c r="B3001" i="29"/>
  <c r="B3000" i="29"/>
  <c r="B2999" i="29"/>
  <c r="B2998" i="29"/>
  <c r="B2997" i="29"/>
  <c r="F2988" i="29"/>
  <c r="B2988" i="29"/>
  <c r="G2985" i="29"/>
  <c r="D2979" i="29"/>
  <c r="D2972" i="29"/>
  <c r="B2972" i="29"/>
  <c r="D2971" i="29"/>
  <c r="F2970" i="29"/>
  <c r="G2963" i="29"/>
  <c r="F2963" i="29"/>
  <c r="E2963" i="29"/>
  <c r="D2963" i="29"/>
  <c r="C2963" i="29"/>
  <c r="B2962" i="29"/>
  <c r="B2961" i="29"/>
  <c r="G2960" i="29"/>
  <c r="F2960" i="29"/>
  <c r="E2960" i="29"/>
  <c r="D2960" i="29"/>
  <c r="C2960" i="29"/>
  <c r="B2959" i="29"/>
  <c r="B2958" i="29"/>
  <c r="B2957" i="29"/>
  <c r="B2956" i="29"/>
  <c r="B2955" i="29"/>
  <c r="B2954" i="29"/>
  <c r="F2945" i="29"/>
  <c r="B2945" i="29"/>
  <c r="G2942" i="29"/>
  <c r="D2936" i="29"/>
  <c r="D2929" i="29"/>
  <c r="B2929" i="29"/>
  <c r="D2928" i="29"/>
  <c r="F2927" i="29"/>
  <c r="G2920" i="29"/>
  <c r="F2920" i="29"/>
  <c r="E2920" i="29"/>
  <c r="D2920" i="29"/>
  <c r="C2920" i="29"/>
  <c r="B2919" i="29"/>
  <c r="B2918" i="29"/>
  <c r="G2917" i="29"/>
  <c r="F2917" i="29"/>
  <c r="E2917" i="29"/>
  <c r="D2917" i="29"/>
  <c r="C2917" i="29"/>
  <c r="B2916" i="29"/>
  <c r="B2915" i="29"/>
  <c r="B2914" i="29"/>
  <c r="B2913" i="29"/>
  <c r="B2912" i="29"/>
  <c r="B2911" i="29"/>
  <c r="F2902" i="29"/>
  <c r="B2902" i="29"/>
  <c r="G2899" i="29"/>
  <c r="D2893" i="29"/>
  <c r="D2886" i="29"/>
  <c r="B2886" i="29"/>
  <c r="D2885" i="29"/>
  <c r="F2884" i="29"/>
  <c r="G2877" i="29"/>
  <c r="F2877" i="29"/>
  <c r="E2877" i="29"/>
  <c r="D2877" i="29"/>
  <c r="C2877" i="29"/>
  <c r="B2876" i="29"/>
  <c r="B2875" i="29"/>
  <c r="G2874" i="29"/>
  <c r="F2874" i="29"/>
  <c r="E2874" i="29"/>
  <c r="D2874" i="29"/>
  <c r="C2874" i="29"/>
  <c r="B2873" i="29"/>
  <c r="B2872" i="29"/>
  <c r="B2871" i="29"/>
  <c r="B2870" i="29"/>
  <c r="B2869" i="29"/>
  <c r="B2868" i="29"/>
  <c r="F2859" i="29"/>
  <c r="B2859" i="29"/>
  <c r="G2856" i="29"/>
  <c r="D2850" i="29"/>
  <c r="D2843" i="29"/>
  <c r="B2843" i="29"/>
  <c r="D2842" i="29"/>
  <c r="F2841" i="29"/>
  <c r="G2834" i="29"/>
  <c r="F2834" i="29"/>
  <c r="E2834" i="29"/>
  <c r="D2834" i="29"/>
  <c r="C2834" i="29"/>
  <c r="B2833" i="29"/>
  <c r="B2832" i="29"/>
  <c r="G2831" i="29"/>
  <c r="F2831" i="29"/>
  <c r="E2831" i="29"/>
  <c r="D2831" i="29"/>
  <c r="C2831" i="29"/>
  <c r="B2830" i="29"/>
  <c r="B2829" i="29"/>
  <c r="B2828" i="29"/>
  <c r="B2827" i="29"/>
  <c r="B2826" i="29"/>
  <c r="B2825" i="29"/>
  <c r="F2816" i="29"/>
  <c r="B2816" i="29"/>
  <c r="G2813" i="29"/>
  <c r="D2807" i="29"/>
  <c r="D2800" i="29"/>
  <c r="B2800" i="29"/>
  <c r="D2799" i="29"/>
  <c r="F2798" i="29"/>
  <c r="G2791" i="29"/>
  <c r="F2791" i="29"/>
  <c r="E2791" i="29"/>
  <c r="D2791" i="29"/>
  <c r="C2791" i="29"/>
  <c r="B2790" i="29"/>
  <c r="B2789" i="29"/>
  <c r="G2788" i="29"/>
  <c r="F2788" i="29"/>
  <c r="E2788" i="29"/>
  <c r="D2788" i="29"/>
  <c r="C2788" i="29"/>
  <c r="B2787" i="29"/>
  <c r="B2786" i="29"/>
  <c r="B2785" i="29"/>
  <c r="B2784" i="29"/>
  <c r="B2783" i="29"/>
  <c r="B2782" i="29"/>
  <c r="F2773" i="29"/>
  <c r="B2773" i="29"/>
  <c r="G2770" i="29"/>
  <c r="D2764" i="29"/>
  <c r="D2757" i="29"/>
  <c r="B2757" i="29"/>
  <c r="D2756" i="29"/>
  <c r="F2755" i="29"/>
  <c r="G2748" i="29"/>
  <c r="F2748" i="29"/>
  <c r="E2748" i="29"/>
  <c r="D2748" i="29"/>
  <c r="C2748" i="29"/>
  <c r="B2747" i="29"/>
  <c r="B2746" i="29"/>
  <c r="G2745" i="29"/>
  <c r="F2745" i="29"/>
  <c r="E2745" i="29"/>
  <c r="D2745" i="29"/>
  <c r="C2745" i="29"/>
  <c r="B2744" i="29"/>
  <c r="B2743" i="29"/>
  <c r="B2742" i="29"/>
  <c r="B2741" i="29"/>
  <c r="B2740" i="29"/>
  <c r="B2739" i="29"/>
  <c r="F2730" i="29"/>
  <c r="B2730" i="29"/>
  <c r="G2727" i="29"/>
  <c r="D2721" i="29"/>
  <c r="D2714" i="29"/>
  <c r="B2714" i="29"/>
  <c r="D2713" i="29"/>
  <c r="F2712" i="29"/>
  <c r="G2705" i="29"/>
  <c r="F2705" i="29"/>
  <c r="E2705" i="29"/>
  <c r="D2705" i="29"/>
  <c r="C2705" i="29"/>
  <c r="B2704" i="29"/>
  <c r="B2703" i="29"/>
  <c r="G2702" i="29"/>
  <c r="F2702" i="29"/>
  <c r="E2702" i="29"/>
  <c r="D2702" i="29"/>
  <c r="C2702" i="29"/>
  <c r="B2701" i="29"/>
  <c r="B2700" i="29"/>
  <c r="B2699" i="29"/>
  <c r="B2698" i="29"/>
  <c r="B2697" i="29"/>
  <c r="B2696" i="29"/>
  <c r="F2687" i="29"/>
  <c r="B2687" i="29"/>
  <c r="G2684" i="29"/>
  <c r="D2678" i="29"/>
  <c r="D2671" i="29"/>
  <c r="B2671" i="29"/>
  <c r="D2670" i="29"/>
  <c r="F2669" i="29"/>
  <c r="G2662" i="29"/>
  <c r="F2662" i="29"/>
  <c r="E2662" i="29"/>
  <c r="D2662" i="29"/>
  <c r="C2662" i="29"/>
  <c r="B2661" i="29"/>
  <c r="B2660" i="29"/>
  <c r="G2659" i="29"/>
  <c r="F2659" i="29"/>
  <c r="E2659" i="29"/>
  <c r="D2659" i="29"/>
  <c r="C2659" i="29"/>
  <c r="B2658" i="29"/>
  <c r="B2657" i="29"/>
  <c r="B2656" i="29"/>
  <c r="B2655" i="29"/>
  <c r="B2654" i="29"/>
  <c r="B2653" i="29"/>
  <c r="F2644" i="29"/>
  <c r="B2644" i="29"/>
  <c r="G2641" i="29"/>
  <c r="D2635" i="29"/>
  <c r="D2628" i="29"/>
  <c r="B2628" i="29"/>
  <c r="D2627" i="29"/>
  <c r="F2626" i="29"/>
  <c r="G2619" i="29"/>
  <c r="F2619" i="29"/>
  <c r="E2619" i="29"/>
  <c r="D2619" i="29"/>
  <c r="C2619" i="29"/>
  <c r="B2618" i="29"/>
  <c r="B2617" i="29"/>
  <c r="G2616" i="29"/>
  <c r="F2616" i="29"/>
  <c r="E2616" i="29"/>
  <c r="D2616" i="29"/>
  <c r="C2616" i="29"/>
  <c r="B2615" i="29"/>
  <c r="B2614" i="29"/>
  <c r="B2613" i="29"/>
  <c r="B2612" i="29"/>
  <c r="B2611" i="29"/>
  <c r="B2610" i="29"/>
  <c r="F2601" i="29"/>
  <c r="B2601" i="29"/>
  <c r="G2598" i="29"/>
  <c r="D2592" i="29"/>
  <c r="D2585" i="29"/>
  <c r="B2585" i="29"/>
  <c r="D2584" i="29"/>
  <c r="F2583" i="29"/>
  <c r="G2576" i="29"/>
  <c r="F2576" i="29"/>
  <c r="E2576" i="29"/>
  <c r="D2576" i="29"/>
  <c r="C2576" i="29"/>
  <c r="B2575" i="29"/>
  <c r="B2574" i="29"/>
  <c r="G2573" i="29"/>
  <c r="F2573" i="29"/>
  <c r="E2573" i="29"/>
  <c r="D2573" i="29"/>
  <c r="C2573" i="29"/>
  <c r="B2572" i="29"/>
  <c r="B2571" i="29"/>
  <c r="B2570" i="29"/>
  <c r="B2569" i="29"/>
  <c r="B2568" i="29"/>
  <c r="B2567" i="29"/>
  <c r="F2558" i="29"/>
  <c r="B2558" i="29"/>
  <c r="G2555" i="29"/>
  <c r="D2549" i="29"/>
  <c r="D2542" i="29"/>
  <c r="B2542" i="29"/>
  <c r="D2541" i="29"/>
  <c r="F2540" i="29"/>
  <c r="G2533" i="29"/>
  <c r="F2533" i="29"/>
  <c r="E2533" i="29"/>
  <c r="D2533" i="29"/>
  <c r="C2533" i="29"/>
  <c r="B2532" i="29"/>
  <c r="B2531" i="29"/>
  <c r="G2530" i="29"/>
  <c r="F2530" i="29"/>
  <c r="E2530" i="29"/>
  <c r="D2530" i="29"/>
  <c r="C2530" i="29"/>
  <c r="B2529" i="29"/>
  <c r="B2528" i="29"/>
  <c r="B2527" i="29"/>
  <c r="B2526" i="29"/>
  <c r="B2525" i="29"/>
  <c r="B2524" i="29"/>
  <c r="F2515" i="29"/>
  <c r="B2515" i="29"/>
  <c r="G2512" i="29"/>
  <c r="D2506" i="29"/>
  <c r="D2499" i="29"/>
  <c r="B2499" i="29"/>
  <c r="D2498" i="29"/>
  <c r="F2497" i="29"/>
  <c r="G2490" i="29"/>
  <c r="F2490" i="29"/>
  <c r="E2490" i="29"/>
  <c r="D2490" i="29"/>
  <c r="C2490" i="29"/>
  <c r="B2489" i="29"/>
  <c r="B2488" i="29"/>
  <c r="G2487" i="29"/>
  <c r="F2487" i="29"/>
  <c r="E2487" i="29"/>
  <c r="D2487" i="29"/>
  <c r="C2487" i="29"/>
  <c r="B2486" i="29"/>
  <c r="B2485" i="29"/>
  <c r="B2484" i="29"/>
  <c r="B2483" i="29"/>
  <c r="B2482" i="29"/>
  <c r="B2481" i="29"/>
  <c r="F2472" i="29"/>
  <c r="B2472" i="29"/>
  <c r="G2469" i="29"/>
  <c r="D2463" i="29"/>
  <c r="D2456" i="29"/>
  <c r="B2456" i="29"/>
  <c r="D2455" i="29"/>
  <c r="F2454" i="29"/>
  <c r="G2447" i="29"/>
  <c r="F2447" i="29"/>
  <c r="E2447" i="29"/>
  <c r="D2447" i="29"/>
  <c r="C2447" i="29"/>
  <c r="B2446" i="29"/>
  <c r="B2445" i="29"/>
  <c r="G2444" i="29"/>
  <c r="F2444" i="29"/>
  <c r="E2444" i="29"/>
  <c r="D2444" i="29"/>
  <c r="C2444" i="29"/>
  <c r="B2443" i="29"/>
  <c r="B2442" i="29"/>
  <c r="B2441" i="29"/>
  <c r="B2440" i="29"/>
  <c r="B2439" i="29"/>
  <c r="B2438" i="29"/>
  <c r="F2429" i="29"/>
  <c r="B2429" i="29"/>
  <c r="G2426" i="29"/>
  <c r="D2420" i="29"/>
  <c r="D2413" i="29"/>
  <c r="B2413" i="29"/>
  <c r="D2412" i="29"/>
  <c r="F2411" i="29"/>
  <c r="G2404" i="29"/>
  <c r="F2404" i="29"/>
  <c r="E2404" i="29"/>
  <c r="D2404" i="29"/>
  <c r="C2404" i="29"/>
  <c r="B2403" i="29"/>
  <c r="B2402" i="29"/>
  <c r="G2401" i="29"/>
  <c r="F2401" i="29"/>
  <c r="E2401" i="29"/>
  <c r="D2401" i="29"/>
  <c r="C2401" i="29"/>
  <c r="B2400" i="29"/>
  <c r="B2399" i="29"/>
  <c r="B2398" i="29"/>
  <c r="B2397" i="29"/>
  <c r="B2396" i="29"/>
  <c r="B2395" i="29"/>
  <c r="F2386" i="29"/>
  <c r="B2386" i="29"/>
  <c r="G2383" i="29"/>
  <c r="D2377" i="29"/>
  <c r="D2370" i="29"/>
  <c r="B2370" i="29"/>
  <c r="D2369" i="29"/>
  <c r="F2368" i="29"/>
  <c r="G2361" i="29"/>
  <c r="F2361" i="29"/>
  <c r="E2361" i="29"/>
  <c r="D2361" i="29"/>
  <c r="C2361" i="29"/>
  <c r="B2360" i="29"/>
  <c r="B2359" i="29"/>
  <c r="G2358" i="29"/>
  <c r="F2358" i="29"/>
  <c r="E2358" i="29"/>
  <c r="D2358" i="29"/>
  <c r="C2358" i="29"/>
  <c r="B2357" i="29"/>
  <c r="B2356" i="29"/>
  <c r="B2355" i="29"/>
  <c r="B2354" i="29"/>
  <c r="B2353" i="29"/>
  <c r="B2352" i="29"/>
  <c r="F2343" i="29"/>
  <c r="B2343" i="29"/>
  <c r="G2340" i="29"/>
  <c r="D2334" i="29"/>
  <c r="D2327" i="29"/>
  <c r="B2327" i="29"/>
  <c r="D2326" i="29"/>
  <c r="F2325" i="29"/>
  <c r="G2318" i="29"/>
  <c r="F2318" i="29"/>
  <c r="E2318" i="29"/>
  <c r="D2318" i="29"/>
  <c r="C2318" i="29"/>
  <c r="B2317" i="29"/>
  <c r="B2316" i="29"/>
  <c r="G2315" i="29"/>
  <c r="F2315" i="29"/>
  <c r="E2315" i="29"/>
  <c r="D2315" i="29"/>
  <c r="C2315" i="29"/>
  <c r="B2314" i="29"/>
  <c r="B2313" i="29"/>
  <c r="B2312" i="29"/>
  <c r="B2311" i="29"/>
  <c r="B2310" i="29"/>
  <c r="B2309" i="29"/>
  <c r="F2300" i="29"/>
  <c r="B2300" i="29"/>
  <c r="G2297" i="29"/>
  <c r="D2291" i="29"/>
  <c r="D2284" i="29"/>
  <c r="B2284" i="29"/>
  <c r="D2283" i="29"/>
  <c r="F2282" i="29"/>
  <c r="G2275" i="29"/>
  <c r="F2275" i="29"/>
  <c r="E2275" i="29"/>
  <c r="D2275" i="29"/>
  <c r="C2275" i="29"/>
  <c r="B2274" i="29"/>
  <c r="B2273" i="29"/>
  <c r="G2272" i="29"/>
  <c r="F2272" i="29"/>
  <c r="E2272" i="29"/>
  <c r="D2272" i="29"/>
  <c r="C2272" i="29"/>
  <c r="B2271" i="29"/>
  <c r="B2270" i="29"/>
  <c r="B2269" i="29"/>
  <c r="B2268" i="29"/>
  <c r="B2267" i="29"/>
  <c r="B2266" i="29"/>
  <c r="F2257" i="29"/>
  <c r="B2257" i="29"/>
  <c r="G2254" i="29"/>
  <c r="D2248" i="29"/>
  <c r="D2241" i="29"/>
  <c r="B2241" i="29"/>
  <c r="D2240" i="29"/>
  <c r="F2239" i="29"/>
  <c r="G2232" i="29"/>
  <c r="F2232" i="29"/>
  <c r="E2232" i="29"/>
  <c r="D2232" i="29"/>
  <c r="C2232" i="29"/>
  <c r="B2231" i="29"/>
  <c r="B2230" i="29"/>
  <c r="G2229" i="29"/>
  <c r="F2229" i="29"/>
  <c r="E2229" i="29"/>
  <c r="D2229" i="29"/>
  <c r="C2229" i="29"/>
  <c r="B2228" i="29"/>
  <c r="B2227" i="29"/>
  <c r="B2226" i="29"/>
  <c r="B2225" i="29"/>
  <c r="B2224" i="29"/>
  <c r="B2223" i="29"/>
  <c r="F2214" i="29"/>
  <c r="B2214" i="29"/>
  <c r="G2211" i="29"/>
  <c r="D2205" i="29"/>
  <c r="D2198" i="29"/>
  <c r="B2198" i="29"/>
  <c r="D2197" i="29"/>
  <c r="F2196" i="29"/>
  <c r="G2189" i="29"/>
  <c r="F2189" i="29"/>
  <c r="E2189" i="29"/>
  <c r="D2189" i="29"/>
  <c r="C2189" i="29"/>
  <c r="B2188" i="29"/>
  <c r="B2187" i="29"/>
  <c r="G2186" i="29"/>
  <c r="F2186" i="29"/>
  <c r="E2186" i="29"/>
  <c r="D2186" i="29"/>
  <c r="C2186" i="29"/>
  <c r="B2185" i="29"/>
  <c r="B2184" i="29"/>
  <c r="B2183" i="29"/>
  <c r="B2182" i="29"/>
  <c r="B2181" i="29"/>
  <c r="B2180" i="29"/>
  <c r="F2171" i="29"/>
  <c r="B2171" i="29"/>
  <c r="G2168" i="29"/>
  <c r="D2162" i="29"/>
  <c r="D2155" i="29"/>
  <c r="B2155" i="29"/>
  <c r="D2154" i="29"/>
  <c r="F2153" i="29"/>
  <c r="G2146" i="29"/>
  <c r="F2146" i="29"/>
  <c r="E2146" i="29"/>
  <c r="D2146" i="29"/>
  <c r="C2146" i="29"/>
  <c r="B2145" i="29"/>
  <c r="B2144" i="29"/>
  <c r="G2143" i="29"/>
  <c r="F2143" i="29"/>
  <c r="E2143" i="29"/>
  <c r="D2143" i="29"/>
  <c r="C2143" i="29"/>
  <c r="B2142" i="29"/>
  <c r="B2141" i="29"/>
  <c r="B2140" i="29"/>
  <c r="B2139" i="29"/>
  <c r="B2138" i="29"/>
  <c r="B2137" i="29"/>
  <c r="F2128" i="29"/>
  <c r="B2128" i="29"/>
  <c r="G2125" i="29"/>
  <c r="D2119" i="29"/>
  <c r="D2112" i="29"/>
  <c r="B2112" i="29"/>
  <c r="D2111" i="29"/>
  <c r="F2110" i="29"/>
  <c r="G2103" i="29"/>
  <c r="F2103" i="29"/>
  <c r="E2103" i="29"/>
  <c r="D2103" i="29"/>
  <c r="C2103" i="29"/>
  <c r="B2102" i="29"/>
  <c r="B2101" i="29"/>
  <c r="G2100" i="29"/>
  <c r="F2100" i="29"/>
  <c r="E2100" i="29"/>
  <c r="D2100" i="29"/>
  <c r="C2100" i="29"/>
  <c r="B2099" i="29"/>
  <c r="B2098" i="29"/>
  <c r="B2097" i="29"/>
  <c r="B2096" i="29"/>
  <c r="B2095" i="29"/>
  <c r="B2094" i="29"/>
  <c r="F2085" i="29"/>
  <c r="B2085" i="29"/>
  <c r="G2082" i="29"/>
  <c r="D2076" i="29"/>
  <c r="D2069" i="29"/>
  <c r="B2069" i="29"/>
  <c r="D2068" i="29"/>
  <c r="F2067" i="29"/>
  <c r="G2060" i="29"/>
  <c r="F2060" i="29"/>
  <c r="E2060" i="29"/>
  <c r="D2060" i="29"/>
  <c r="C2060" i="29"/>
  <c r="B2059" i="29"/>
  <c r="B2058" i="29"/>
  <c r="G2057" i="29"/>
  <c r="F2057" i="29"/>
  <c r="E2057" i="29"/>
  <c r="D2057" i="29"/>
  <c r="C2057" i="29"/>
  <c r="B2056" i="29"/>
  <c r="B2055" i="29"/>
  <c r="B2054" i="29"/>
  <c r="B2053" i="29"/>
  <c r="B2052" i="29"/>
  <c r="B2051" i="29"/>
  <c r="F2042" i="29"/>
  <c r="B2042" i="29"/>
  <c r="G2039" i="29"/>
  <c r="D2033" i="29"/>
  <c r="D2026" i="29"/>
  <c r="B2026" i="29"/>
  <c r="D2025" i="29"/>
  <c r="F2024" i="29"/>
  <c r="G2017" i="29"/>
  <c r="F2017" i="29"/>
  <c r="E2017" i="29"/>
  <c r="D2017" i="29"/>
  <c r="C2017" i="29"/>
  <c r="B2016" i="29"/>
  <c r="B2015" i="29"/>
  <c r="G2014" i="29"/>
  <c r="F2014" i="29"/>
  <c r="E2014" i="29"/>
  <c r="D2014" i="29"/>
  <c r="C2014" i="29"/>
  <c r="B2013" i="29"/>
  <c r="B2012" i="29"/>
  <c r="B2011" i="29"/>
  <c r="B2010" i="29"/>
  <c r="B2009" i="29"/>
  <c r="B2008" i="29"/>
  <c r="F1999" i="29"/>
  <c r="B1999" i="29"/>
  <c r="G1996" i="29"/>
  <c r="D1990" i="29"/>
  <c r="D1983" i="29"/>
  <c r="B1983" i="29"/>
  <c r="D1982" i="29"/>
  <c r="F1981" i="29"/>
  <c r="G1974" i="29"/>
  <c r="F1974" i="29"/>
  <c r="E1974" i="29"/>
  <c r="D1974" i="29"/>
  <c r="C1974" i="29"/>
  <c r="B1973" i="29"/>
  <c r="B1972" i="29"/>
  <c r="G1971" i="29"/>
  <c r="F1971" i="29"/>
  <c r="E1971" i="29"/>
  <c r="D1971" i="29"/>
  <c r="C1971" i="29"/>
  <c r="B1970" i="29"/>
  <c r="B1969" i="29"/>
  <c r="B1968" i="29"/>
  <c r="B1967" i="29"/>
  <c r="B1966" i="29"/>
  <c r="B1965" i="29"/>
  <c r="F1956" i="29"/>
  <c r="B1956" i="29"/>
  <c r="G1953" i="29"/>
  <c r="D1947" i="29"/>
  <c r="D1940" i="29"/>
  <c r="B1940" i="29"/>
  <c r="D1939" i="29"/>
  <c r="F1938" i="29"/>
  <c r="G1931" i="29"/>
  <c r="F1931" i="29"/>
  <c r="E1931" i="29"/>
  <c r="D1931" i="29"/>
  <c r="C1931" i="29"/>
  <c r="B1930" i="29"/>
  <c r="B1929" i="29"/>
  <c r="G1928" i="29"/>
  <c r="F1928" i="29"/>
  <c r="E1928" i="29"/>
  <c r="D1928" i="29"/>
  <c r="C1928" i="29"/>
  <c r="B1927" i="29"/>
  <c r="B1926" i="29"/>
  <c r="B1925" i="29"/>
  <c r="B1924" i="29"/>
  <c r="B1923" i="29"/>
  <c r="B1922" i="29"/>
  <c r="F1913" i="29"/>
  <c r="B1913" i="29"/>
  <c r="G1910" i="29"/>
  <c r="D1904" i="29"/>
  <c r="D1897" i="29"/>
  <c r="B1897" i="29"/>
  <c r="D1896" i="29"/>
  <c r="F1895" i="29"/>
  <c r="G1888" i="29"/>
  <c r="F1888" i="29"/>
  <c r="E1888" i="29"/>
  <c r="D1888" i="29"/>
  <c r="C1888" i="29"/>
  <c r="B1887" i="29"/>
  <c r="B1886" i="29"/>
  <c r="G1885" i="29"/>
  <c r="F1885" i="29"/>
  <c r="E1885" i="29"/>
  <c r="D1885" i="29"/>
  <c r="C1885" i="29"/>
  <c r="B1884" i="29"/>
  <c r="B1883" i="29"/>
  <c r="B1882" i="29"/>
  <c r="B1881" i="29"/>
  <c r="B1880" i="29"/>
  <c r="B1879" i="29"/>
  <c r="F1870" i="29"/>
  <c r="B1870" i="29"/>
  <c r="G1867" i="29"/>
  <c r="D1861" i="29"/>
  <c r="D1854" i="29"/>
  <c r="B1854" i="29"/>
  <c r="D1853" i="29"/>
  <c r="F1852" i="29"/>
  <c r="G1845" i="29"/>
  <c r="F1845" i="29"/>
  <c r="E1845" i="29"/>
  <c r="D1845" i="29"/>
  <c r="C1845" i="29"/>
  <c r="B1844" i="29"/>
  <c r="B1843" i="29"/>
  <c r="G1842" i="29"/>
  <c r="F1842" i="29"/>
  <c r="E1842" i="29"/>
  <c r="D1842" i="29"/>
  <c r="C1842" i="29"/>
  <c r="B1841" i="29"/>
  <c r="B1840" i="29"/>
  <c r="B1839" i="29"/>
  <c r="B1838" i="29"/>
  <c r="B1837" i="29"/>
  <c r="B1836" i="29"/>
  <c r="F1827" i="29"/>
  <c r="B1827" i="29"/>
  <c r="G1824" i="29"/>
  <c r="D1818" i="29"/>
  <c r="D1811" i="29"/>
  <c r="B1811" i="29"/>
  <c r="D1810" i="29"/>
  <c r="F1809" i="29"/>
  <c r="G1802" i="29"/>
  <c r="F1802" i="29"/>
  <c r="E1802" i="29"/>
  <c r="D1802" i="29"/>
  <c r="C1802" i="29"/>
  <c r="B1801" i="29"/>
  <c r="B1800" i="29"/>
  <c r="G1799" i="29"/>
  <c r="F1799" i="29"/>
  <c r="E1799" i="29"/>
  <c r="D1799" i="29"/>
  <c r="C1799" i="29"/>
  <c r="B1798" i="29"/>
  <c r="B1797" i="29"/>
  <c r="B1796" i="29"/>
  <c r="B1795" i="29"/>
  <c r="B1794" i="29"/>
  <c r="B1793" i="29"/>
  <c r="F1784" i="29"/>
  <c r="B1784" i="29"/>
  <c r="G1781" i="29"/>
  <c r="D1775" i="29"/>
  <c r="D1768" i="29"/>
  <c r="B1768" i="29"/>
  <c r="D1767" i="29"/>
  <c r="F1766" i="29"/>
  <c r="G1759" i="29"/>
  <c r="F1759" i="29"/>
  <c r="E1759" i="29"/>
  <c r="D1759" i="29"/>
  <c r="C1759" i="29"/>
  <c r="B1758" i="29"/>
  <c r="B1757" i="29"/>
  <c r="G1756" i="29"/>
  <c r="F1756" i="29"/>
  <c r="E1756" i="29"/>
  <c r="D1756" i="29"/>
  <c r="C1756" i="29"/>
  <c r="B1755" i="29"/>
  <c r="B1754" i="29"/>
  <c r="B1753" i="29"/>
  <c r="B1752" i="29"/>
  <c r="B1751" i="29"/>
  <c r="B1750" i="29"/>
  <c r="F1741" i="29"/>
  <c r="B1741" i="29"/>
  <c r="D1732" i="29"/>
  <c r="D1725" i="29"/>
  <c r="B1725" i="29"/>
  <c r="D1724" i="29"/>
  <c r="F1723" i="29"/>
  <c r="C1718" i="29"/>
  <c r="G1706" i="29"/>
  <c r="G1715" i="29"/>
  <c r="F1706" i="29"/>
  <c r="F1715" i="29"/>
  <c r="E1706" i="29"/>
  <c r="E1715" i="29"/>
  <c r="G1714" i="29"/>
  <c r="F1714" i="29"/>
  <c r="E1714" i="29"/>
  <c r="G1712" i="29"/>
  <c r="F1712" i="29"/>
  <c r="E1712" i="29"/>
  <c r="G1711" i="29"/>
  <c r="F1711" i="29"/>
  <c r="E1711" i="29"/>
  <c r="G1707" i="29"/>
  <c r="G1710" i="29"/>
  <c r="F1707" i="29"/>
  <c r="F1710" i="29"/>
  <c r="E1707" i="29"/>
  <c r="E1710" i="29"/>
  <c r="G1709" i="29"/>
  <c r="F1709" i="29"/>
  <c r="E1709" i="29"/>
  <c r="G1708" i="29"/>
  <c r="F1708" i="29"/>
  <c r="E1708" i="29"/>
  <c r="D1706" i="29"/>
  <c r="C1706" i="29"/>
  <c r="E1704" i="29"/>
  <c r="C1704" i="29"/>
  <c r="C1703" i="29"/>
  <c r="C1702" i="29"/>
  <c r="C1701" i="29"/>
  <c r="D1695" i="29"/>
  <c r="D1694" i="29"/>
  <c r="D1693" i="29"/>
  <c r="F1692" i="29"/>
  <c r="D1691" i="29"/>
  <c r="D1690" i="29"/>
  <c r="H1689" i="29"/>
  <c r="F1689" i="29"/>
  <c r="D1688" i="29"/>
  <c r="D1687" i="29"/>
  <c r="D1686" i="29"/>
  <c r="D1685" i="29"/>
  <c r="F1684" i="29"/>
  <c r="C46" i="1"/>
  <c r="D1684" i="29"/>
  <c r="D1683" i="29"/>
  <c r="D1680" i="29"/>
  <c r="C1675" i="29"/>
  <c r="G1663" i="29"/>
  <c r="G1672" i="29"/>
  <c r="F1663" i="29"/>
  <c r="F1672" i="29"/>
  <c r="E1663" i="29"/>
  <c r="E1672" i="29"/>
  <c r="G1671" i="29"/>
  <c r="F1671" i="29"/>
  <c r="E1671" i="29"/>
  <c r="G1669" i="29"/>
  <c r="F1669" i="29"/>
  <c r="E1669" i="29"/>
  <c r="G1668" i="29"/>
  <c r="F1668" i="29"/>
  <c r="E1668" i="29"/>
  <c r="G1664" i="29"/>
  <c r="G1667" i="29"/>
  <c r="F1664" i="29"/>
  <c r="F1667" i="29"/>
  <c r="E1664" i="29"/>
  <c r="E1667" i="29"/>
  <c r="G1666" i="29"/>
  <c r="F1666" i="29"/>
  <c r="E1666" i="29"/>
  <c r="G1665" i="29"/>
  <c r="F1665" i="29"/>
  <c r="E1665" i="29"/>
  <c r="D1663" i="29"/>
  <c r="C1663" i="29"/>
  <c r="E1661" i="29"/>
  <c r="C1661" i="29"/>
  <c r="C1660" i="29"/>
  <c r="C1659" i="29"/>
  <c r="C1658" i="29"/>
  <c r="D1652" i="29"/>
  <c r="D1651" i="29"/>
  <c r="D1650" i="29"/>
  <c r="F1649" i="29"/>
  <c r="D1648" i="29"/>
  <c r="D1647" i="29"/>
  <c r="H1646" i="29"/>
  <c r="F1646" i="29"/>
  <c r="D1645" i="29"/>
  <c r="D1644" i="29"/>
  <c r="D1643" i="29"/>
  <c r="D1642" i="29"/>
  <c r="F1641" i="29"/>
  <c r="C45" i="1"/>
  <c r="D1641" i="29"/>
  <c r="D1640" i="29"/>
  <c r="D1637" i="29"/>
  <c r="C1632" i="29"/>
  <c r="G1620" i="29"/>
  <c r="G1629" i="29"/>
  <c r="F1620" i="29"/>
  <c r="F1629" i="29"/>
  <c r="E1620" i="29"/>
  <c r="E1629" i="29"/>
  <c r="G1628" i="29"/>
  <c r="F1628" i="29"/>
  <c r="E1628" i="29"/>
  <c r="G1626" i="29"/>
  <c r="F1626" i="29"/>
  <c r="E1626" i="29"/>
  <c r="G1625" i="29"/>
  <c r="F1625" i="29"/>
  <c r="E1625" i="29"/>
  <c r="G1621" i="29"/>
  <c r="G1624" i="29"/>
  <c r="F1621" i="29"/>
  <c r="F1624" i="29"/>
  <c r="E1621" i="29"/>
  <c r="E1624" i="29"/>
  <c r="G1623" i="29"/>
  <c r="F1623" i="29"/>
  <c r="E1623" i="29"/>
  <c r="G1622" i="29"/>
  <c r="F1622" i="29"/>
  <c r="E1622" i="29"/>
  <c r="D1620" i="29"/>
  <c r="C1620" i="29"/>
  <c r="E1618" i="29"/>
  <c r="C1618" i="29"/>
  <c r="C1617" i="29"/>
  <c r="C1616" i="29"/>
  <c r="C1615" i="29"/>
  <c r="D1609" i="29"/>
  <c r="D1608" i="29"/>
  <c r="D1607" i="29"/>
  <c r="F1606" i="29"/>
  <c r="D1605" i="29"/>
  <c r="D1604" i="29"/>
  <c r="H1603" i="29"/>
  <c r="F1603" i="29"/>
  <c r="D1602" i="29"/>
  <c r="D1601" i="29"/>
  <c r="D1600" i="29"/>
  <c r="D1599" i="29"/>
  <c r="F1598" i="29"/>
  <c r="C44" i="1"/>
  <c r="D1598" i="29"/>
  <c r="D1597" i="29"/>
  <c r="D1594" i="29"/>
  <c r="C1589" i="29"/>
  <c r="G1577" i="29"/>
  <c r="G1586" i="29"/>
  <c r="F1577" i="29"/>
  <c r="F1586" i="29"/>
  <c r="E1577" i="29"/>
  <c r="E1586" i="29"/>
  <c r="G1585" i="29"/>
  <c r="F1585" i="29"/>
  <c r="E1585" i="29"/>
  <c r="G1583" i="29"/>
  <c r="F1583" i="29"/>
  <c r="E1583" i="29"/>
  <c r="G1582" i="29"/>
  <c r="F1582" i="29"/>
  <c r="E1582" i="29"/>
  <c r="G1578" i="29"/>
  <c r="G1581" i="29"/>
  <c r="F1578" i="29"/>
  <c r="F1581" i="29"/>
  <c r="E1578" i="29"/>
  <c r="E1581" i="29"/>
  <c r="G1580" i="29"/>
  <c r="F1580" i="29"/>
  <c r="E1580" i="29"/>
  <c r="G1579" i="29"/>
  <c r="F1579" i="29"/>
  <c r="E1579" i="29"/>
  <c r="D1577" i="29"/>
  <c r="C1577" i="29"/>
  <c r="E1575" i="29"/>
  <c r="C1575" i="29"/>
  <c r="C1574" i="29"/>
  <c r="C1573" i="29"/>
  <c r="C1572" i="29"/>
  <c r="D1566" i="29"/>
  <c r="D1565" i="29"/>
  <c r="D1564" i="29"/>
  <c r="F1563" i="29"/>
  <c r="D1562" i="29"/>
  <c r="D1561" i="29"/>
  <c r="H1560" i="29"/>
  <c r="F1560" i="29"/>
  <c r="D1559" i="29"/>
  <c r="D1558" i="29"/>
  <c r="D1557" i="29"/>
  <c r="D1556" i="29"/>
  <c r="F1555" i="29"/>
  <c r="C43" i="1"/>
  <c r="D1555" i="29"/>
  <c r="D1554" i="29"/>
  <c r="D1551" i="29"/>
  <c r="C1546" i="29"/>
  <c r="G1534" i="29"/>
  <c r="G1543" i="29"/>
  <c r="F1534" i="29"/>
  <c r="F1543" i="29"/>
  <c r="E1534" i="29"/>
  <c r="E1543" i="29"/>
  <c r="G1542" i="29"/>
  <c r="F1542" i="29"/>
  <c r="E1542" i="29"/>
  <c r="G1540" i="29"/>
  <c r="F1540" i="29"/>
  <c r="E1540" i="29"/>
  <c r="G1539" i="29"/>
  <c r="F1539" i="29"/>
  <c r="E1539" i="29"/>
  <c r="G1535" i="29"/>
  <c r="G1538" i="29"/>
  <c r="F1535" i="29"/>
  <c r="F1538" i="29"/>
  <c r="E1535" i="29"/>
  <c r="E1538" i="29"/>
  <c r="G1537" i="29"/>
  <c r="F1537" i="29"/>
  <c r="E1537" i="29"/>
  <c r="G1536" i="29"/>
  <c r="F1536" i="29"/>
  <c r="E1536" i="29"/>
  <c r="D1534" i="29"/>
  <c r="C1534" i="29"/>
  <c r="E1532" i="29"/>
  <c r="C1532" i="29"/>
  <c r="C1531" i="29"/>
  <c r="C1530" i="29"/>
  <c r="C1529" i="29"/>
  <c r="D1523" i="29"/>
  <c r="D1522" i="29"/>
  <c r="D1521" i="29"/>
  <c r="F1520" i="29"/>
  <c r="D1519" i="29"/>
  <c r="D1518" i="29"/>
  <c r="H1517" i="29"/>
  <c r="F1517" i="29"/>
  <c r="D1516" i="29"/>
  <c r="D1515" i="29"/>
  <c r="D1514" i="29"/>
  <c r="D1513" i="29"/>
  <c r="F1512" i="29"/>
  <c r="C42" i="1"/>
  <c r="D1512" i="29"/>
  <c r="D1511" i="29"/>
  <c r="D1508" i="29"/>
  <c r="C1503" i="29"/>
  <c r="G1491" i="29"/>
  <c r="G1500" i="29"/>
  <c r="F1491" i="29"/>
  <c r="F1500" i="29"/>
  <c r="E1491" i="29"/>
  <c r="E1500" i="29"/>
  <c r="G1499" i="29"/>
  <c r="F1499" i="29"/>
  <c r="E1499" i="29"/>
  <c r="G1497" i="29"/>
  <c r="F1497" i="29"/>
  <c r="E1497" i="29"/>
  <c r="G1496" i="29"/>
  <c r="F1496" i="29"/>
  <c r="E1496" i="29"/>
  <c r="G1492" i="29"/>
  <c r="G1495" i="29"/>
  <c r="F1492" i="29"/>
  <c r="F1495" i="29"/>
  <c r="E1492" i="29"/>
  <c r="E1495" i="29"/>
  <c r="G1494" i="29"/>
  <c r="F1494" i="29"/>
  <c r="E1494" i="29"/>
  <c r="G1493" i="29"/>
  <c r="F1493" i="29"/>
  <c r="E1493" i="29"/>
  <c r="D1491" i="29"/>
  <c r="C1491" i="29"/>
  <c r="E1489" i="29"/>
  <c r="C1489" i="29"/>
  <c r="C1488" i="29"/>
  <c r="C1487" i="29"/>
  <c r="C1486" i="29"/>
  <c r="D1480" i="29"/>
  <c r="D1479" i="29"/>
  <c r="D1478" i="29"/>
  <c r="F1477" i="29"/>
  <c r="D1476" i="29"/>
  <c r="D1475" i="29"/>
  <c r="H1474" i="29"/>
  <c r="F1474" i="29"/>
  <c r="D1473" i="29"/>
  <c r="D1472" i="29"/>
  <c r="D1471" i="29"/>
  <c r="D1470" i="29"/>
  <c r="F1469" i="29"/>
  <c r="C41" i="1"/>
  <c r="D1469" i="29"/>
  <c r="D1468" i="29"/>
  <c r="D1465" i="29"/>
  <c r="C1460" i="29"/>
  <c r="G1448" i="29"/>
  <c r="G1457" i="29"/>
  <c r="F1448" i="29"/>
  <c r="F1457" i="29"/>
  <c r="E1448" i="29"/>
  <c r="E1457" i="29"/>
  <c r="G1456" i="29"/>
  <c r="F1456" i="29"/>
  <c r="E1456" i="29"/>
  <c r="G1454" i="29"/>
  <c r="F1454" i="29"/>
  <c r="E1454" i="29"/>
  <c r="G1453" i="29"/>
  <c r="F1453" i="29"/>
  <c r="E1453" i="29"/>
  <c r="G1449" i="29"/>
  <c r="G1452" i="29"/>
  <c r="F1449" i="29"/>
  <c r="F1452" i="29"/>
  <c r="E1449" i="29"/>
  <c r="E1452" i="29"/>
  <c r="G1451" i="29"/>
  <c r="F1451" i="29"/>
  <c r="E1451" i="29"/>
  <c r="G1450" i="29"/>
  <c r="F1450" i="29"/>
  <c r="E1450" i="29"/>
  <c r="D1448" i="29"/>
  <c r="C1448" i="29"/>
  <c r="E1446" i="29"/>
  <c r="C1446" i="29"/>
  <c r="C1445" i="29"/>
  <c r="C1444" i="29"/>
  <c r="C1443" i="29"/>
  <c r="D1437" i="29"/>
  <c r="D1436" i="29"/>
  <c r="D1435" i="29"/>
  <c r="F1434" i="29"/>
  <c r="D1433" i="29"/>
  <c r="D1432" i="29"/>
  <c r="H1431" i="29"/>
  <c r="F1431" i="29"/>
  <c r="D1430" i="29"/>
  <c r="D1429" i="29"/>
  <c r="D1428" i="29"/>
  <c r="D1427" i="29"/>
  <c r="F1426" i="29"/>
  <c r="C40" i="1"/>
  <c r="D1426" i="29"/>
  <c r="D1425" i="29"/>
  <c r="D1422" i="29"/>
  <c r="C1417" i="29"/>
  <c r="G1405" i="29"/>
  <c r="G1414" i="29"/>
  <c r="F1405" i="29"/>
  <c r="F1414" i="29"/>
  <c r="E1405" i="29"/>
  <c r="E1414" i="29"/>
  <c r="G1413" i="29"/>
  <c r="F1413" i="29"/>
  <c r="E1413" i="29"/>
  <c r="G1411" i="29"/>
  <c r="F1411" i="29"/>
  <c r="E1411" i="29"/>
  <c r="G1410" i="29"/>
  <c r="F1410" i="29"/>
  <c r="E1410" i="29"/>
  <c r="G1406" i="29"/>
  <c r="G1409" i="29"/>
  <c r="F1406" i="29"/>
  <c r="F1409" i="29"/>
  <c r="E1406" i="29"/>
  <c r="E1409" i="29"/>
  <c r="G1408" i="29"/>
  <c r="F1408" i="29"/>
  <c r="E1408" i="29"/>
  <c r="G1407" i="29"/>
  <c r="F1407" i="29"/>
  <c r="E1407" i="29"/>
  <c r="D1405" i="29"/>
  <c r="C1405" i="29"/>
  <c r="E1403" i="29"/>
  <c r="C1403" i="29"/>
  <c r="C1402" i="29"/>
  <c r="C1401" i="29"/>
  <c r="C1400" i="29"/>
  <c r="D1394" i="29"/>
  <c r="D1393" i="29"/>
  <c r="D1392" i="29"/>
  <c r="F1391" i="29"/>
  <c r="D1390" i="29"/>
  <c r="D1389" i="29"/>
  <c r="H1388" i="29"/>
  <c r="F1388" i="29"/>
  <c r="D1387" i="29"/>
  <c r="D1386" i="29"/>
  <c r="D1385" i="29"/>
  <c r="D1384" i="29"/>
  <c r="F1383" i="29"/>
  <c r="C39" i="1"/>
  <c r="D1383" i="29"/>
  <c r="D1382" i="29"/>
  <c r="D1379" i="29"/>
  <c r="C1374" i="29"/>
  <c r="G1362" i="29"/>
  <c r="G1371" i="29"/>
  <c r="F1362" i="29"/>
  <c r="F1371" i="29"/>
  <c r="E1362" i="29"/>
  <c r="E1371" i="29"/>
  <c r="G1370" i="29"/>
  <c r="F1370" i="29"/>
  <c r="E1370" i="29"/>
  <c r="G1368" i="29"/>
  <c r="F1368" i="29"/>
  <c r="E1368" i="29"/>
  <c r="G1367" i="29"/>
  <c r="F1367" i="29"/>
  <c r="E1367" i="29"/>
  <c r="G1363" i="29"/>
  <c r="G1366" i="29"/>
  <c r="F1363" i="29"/>
  <c r="F1366" i="29"/>
  <c r="E1363" i="29"/>
  <c r="E1366" i="29"/>
  <c r="G1365" i="29"/>
  <c r="F1365" i="29"/>
  <c r="E1365" i="29"/>
  <c r="G1364" i="29"/>
  <c r="F1364" i="29"/>
  <c r="E1364" i="29"/>
  <c r="D1362" i="29"/>
  <c r="C1362" i="29"/>
  <c r="E1360" i="29"/>
  <c r="C1360" i="29"/>
  <c r="C1359" i="29"/>
  <c r="C1358" i="29"/>
  <c r="C1357" i="29"/>
  <c r="D1351" i="29"/>
  <c r="D1350" i="29"/>
  <c r="D1349" i="29"/>
  <c r="F1348" i="29"/>
  <c r="D1347" i="29"/>
  <c r="D1346" i="29"/>
  <c r="H1345" i="29"/>
  <c r="F1345" i="29"/>
  <c r="D1344" i="29"/>
  <c r="D1343" i="29"/>
  <c r="D1342" i="29"/>
  <c r="D1341" i="29"/>
  <c r="F1340" i="29"/>
  <c r="C38" i="1"/>
  <c r="D1340" i="29"/>
  <c r="D1339" i="29"/>
  <c r="D1336" i="29"/>
  <c r="D878" i="29"/>
  <c r="G878" i="29"/>
  <c r="C1331" i="29"/>
  <c r="G1319" i="29"/>
  <c r="G1328" i="29"/>
  <c r="F1319" i="29"/>
  <c r="F1328" i="29"/>
  <c r="E1319" i="29"/>
  <c r="E1328" i="29"/>
  <c r="G1327" i="29"/>
  <c r="F1327" i="29"/>
  <c r="E1327" i="29"/>
  <c r="G1325" i="29"/>
  <c r="F1325" i="29"/>
  <c r="E1325" i="29"/>
  <c r="G1324" i="29"/>
  <c r="F1324" i="29"/>
  <c r="E1324" i="29"/>
  <c r="G1320" i="29"/>
  <c r="G1323" i="29"/>
  <c r="F1320" i="29"/>
  <c r="F1323" i="29"/>
  <c r="E1320" i="29"/>
  <c r="E1323" i="29"/>
  <c r="G1322" i="29"/>
  <c r="F1322" i="29"/>
  <c r="E1322" i="29"/>
  <c r="G1321" i="29"/>
  <c r="F1321" i="29"/>
  <c r="E1321" i="29"/>
  <c r="D1319" i="29"/>
  <c r="C1319" i="29"/>
  <c r="E1317" i="29"/>
  <c r="C1317" i="29"/>
  <c r="C1316" i="29"/>
  <c r="C1315" i="29"/>
  <c r="C1314" i="29"/>
  <c r="D1308" i="29"/>
  <c r="D1307" i="29"/>
  <c r="D1306" i="29"/>
  <c r="F1305" i="29"/>
  <c r="D1304" i="29"/>
  <c r="D1303" i="29"/>
  <c r="H1302" i="29"/>
  <c r="F1302" i="29"/>
  <c r="D1301" i="29"/>
  <c r="D1300" i="29"/>
  <c r="D1299" i="29"/>
  <c r="D1298" i="29"/>
  <c r="F1297" i="29"/>
  <c r="C37" i="1"/>
  <c r="D1297" i="29"/>
  <c r="D1296" i="29"/>
  <c r="D1293" i="29"/>
  <c r="C1288" i="29"/>
  <c r="G1276" i="29"/>
  <c r="G1285" i="29"/>
  <c r="F1276" i="29"/>
  <c r="F1285" i="29"/>
  <c r="E1276" i="29"/>
  <c r="E1285" i="29"/>
  <c r="G1284" i="29"/>
  <c r="F1284" i="29"/>
  <c r="E1284" i="29"/>
  <c r="G1282" i="29"/>
  <c r="F1282" i="29"/>
  <c r="E1282" i="29"/>
  <c r="G1281" i="29"/>
  <c r="F1281" i="29"/>
  <c r="E1281" i="29"/>
  <c r="G1277" i="29"/>
  <c r="G1280" i="29"/>
  <c r="F1277" i="29"/>
  <c r="F1280" i="29"/>
  <c r="E1277" i="29"/>
  <c r="E1280" i="29"/>
  <c r="G1279" i="29"/>
  <c r="F1279" i="29"/>
  <c r="E1279" i="29"/>
  <c r="G1278" i="29"/>
  <c r="F1278" i="29"/>
  <c r="E1278" i="29"/>
  <c r="D1276" i="29"/>
  <c r="C1276" i="29"/>
  <c r="E1274" i="29"/>
  <c r="C1274" i="29"/>
  <c r="C1273" i="29"/>
  <c r="C1272" i="29"/>
  <c r="C1271" i="29"/>
  <c r="D1265" i="29"/>
  <c r="D1264" i="29"/>
  <c r="D1263" i="29"/>
  <c r="F1262" i="29"/>
  <c r="D1261" i="29"/>
  <c r="D1260" i="29"/>
  <c r="H1259" i="29"/>
  <c r="F1259" i="29"/>
  <c r="D1258" i="29"/>
  <c r="D1257" i="29"/>
  <c r="D1256" i="29"/>
  <c r="D1255" i="29"/>
  <c r="F1254" i="29"/>
  <c r="C36" i="1"/>
  <c r="D1254" i="29"/>
  <c r="D1253" i="29"/>
  <c r="D1250" i="29"/>
  <c r="C1245" i="29"/>
  <c r="G1233" i="29"/>
  <c r="G1242" i="29"/>
  <c r="F1233" i="29"/>
  <c r="F1242" i="29"/>
  <c r="E1233" i="29"/>
  <c r="E1242" i="29"/>
  <c r="G1241" i="29"/>
  <c r="F1241" i="29"/>
  <c r="E1241" i="29"/>
  <c r="G1239" i="29"/>
  <c r="F1239" i="29"/>
  <c r="E1239" i="29"/>
  <c r="G1238" i="29"/>
  <c r="F1238" i="29"/>
  <c r="E1238" i="29"/>
  <c r="G1234" i="29"/>
  <c r="G1237" i="29"/>
  <c r="F1234" i="29"/>
  <c r="F1237" i="29"/>
  <c r="E1234" i="29"/>
  <c r="E1237" i="29"/>
  <c r="G1236" i="29"/>
  <c r="F1236" i="29"/>
  <c r="E1236" i="29"/>
  <c r="G1235" i="29"/>
  <c r="F1235" i="29"/>
  <c r="E1235" i="29"/>
  <c r="D1233" i="29"/>
  <c r="C1233" i="29"/>
  <c r="E1231" i="29"/>
  <c r="C1231" i="29"/>
  <c r="C1230" i="29"/>
  <c r="C1229" i="29"/>
  <c r="C1228" i="29"/>
  <c r="D1222" i="29"/>
  <c r="D1221" i="29"/>
  <c r="D1220" i="29"/>
  <c r="F1219" i="29"/>
  <c r="D1218" i="29"/>
  <c r="D1217" i="29"/>
  <c r="H1216" i="29"/>
  <c r="F1216" i="29"/>
  <c r="D1215" i="29"/>
  <c r="D1214" i="29"/>
  <c r="D1213" i="29"/>
  <c r="D1212" i="29"/>
  <c r="F1211" i="29"/>
  <c r="C35" i="1"/>
  <c r="D1211" i="29"/>
  <c r="D1210" i="29"/>
  <c r="D1207" i="29"/>
  <c r="C1202" i="29"/>
  <c r="G1190" i="29"/>
  <c r="G1199" i="29"/>
  <c r="F1190" i="29"/>
  <c r="F1199" i="29"/>
  <c r="E1190" i="29"/>
  <c r="E1199" i="29"/>
  <c r="G1198" i="29"/>
  <c r="F1198" i="29"/>
  <c r="E1198" i="29"/>
  <c r="G1196" i="29"/>
  <c r="F1196" i="29"/>
  <c r="E1196" i="29"/>
  <c r="G1195" i="29"/>
  <c r="F1195" i="29"/>
  <c r="E1195" i="29"/>
  <c r="G1191" i="29"/>
  <c r="G1194" i="29"/>
  <c r="F1191" i="29"/>
  <c r="F1194" i="29"/>
  <c r="E1191" i="29"/>
  <c r="E1194" i="29"/>
  <c r="G1193" i="29"/>
  <c r="F1193" i="29"/>
  <c r="E1193" i="29"/>
  <c r="G1192" i="29"/>
  <c r="F1192" i="29"/>
  <c r="E1192" i="29"/>
  <c r="D1190" i="29"/>
  <c r="C1190" i="29"/>
  <c r="E1188" i="29"/>
  <c r="C1188" i="29"/>
  <c r="C1187" i="29"/>
  <c r="C1186" i="29"/>
  <c r="C1185" i="29"/>
  <c r="D1179" i="29"/>
  <c r="D1178" i="29"/>
  <c r="D1177" i="29"/>
  <c r="F1176" i="29"/>
  <c r="D1175" i="29"/>
  <c r="D1174" i="29"/>
  <c r="H1173" i="29"/>
  <c r="F1173" i="29"/>
  <c r="D1172" i="29"/>
  <c r="D1171" i="29"/>
  <c r="D1170" i="29"/>
  <c r="D1169" i="29"/>
  <c r="F1168" i="29"/>
  <c r="C34" i="1"/>
  <c r="D1168" i="29"/>
  <c r="D1167" i="29"/>
  <c r="D1164" i="29"/>
  <c r="C1159" i="29"/>
  <c r="G1147" i="29"/>
  <c r="G1156" i="29"/>
  <c r="F1147" i="29"/>
  <c r="F1156" i="29"/>
  <c r="E1147" i="29"/>
  <c r="E1156" i="29"/>
  <c r="G1155" i="29"/>
  <c r="F1155" i="29"/>
  <c r="E1155" i="29"/>
  <c r="G1153" i="29"/>
  <c r="F1153" i="29"/>
  <c r="E1153" i="29"/>
  <c r="G1152" i="29"/>
  <c r="F1152" i="29"/>
  <c r="E1152" i="29"/>
  <c r="G1148" i="29"/>
  <c r="G1151" i="29"/>
  <c r="F1148" i="29"/>
  <c r="F1151" i="29"/>
  <c r="E1148" i="29"/>
  <c r="E1151" i="29"/>
  <c r="G1150" i="29"/>
  <c r="F1150" i="29"/>
  <c r="E1150" i="29"/>
  <c r="G1149" i="29"/>
  <c r="F1149" i="29"/>
  <c r="E1149" i="29"/>
  <c r="D1147" i="29"/>
  <c r="C1147" i="29"/>
  <c r="E1145" i="29"/>
  <c r="C1145" i="29"/>
  <c r="C1144" i="29"/>
  <c r="C1143" i="29"/>
  <c r="C1142" i="29"/>
  <c r="D1136" i="29"/>
  <c r="D1135" i="29"/>
  <c r="D1134" i="29"/>
  <c r="F1133" i="29"/>
  <c r="D1132" i="29"/>
  <c r="D1131" i="29"/>
  <c r="H1130" i="29"/>
  <c r="F1130" i="29"/>
  <c r="D1129" i="29"/>
  <c r="D1128" i="29"/>
  <c r="D1127" i="29"/>
  <c r="D1126" i="29"/>
  <c r="F1125" i="29"/>
  <c r="C33" i="1"/>
  <c r="D1125" i="29"/>
  <c r="D1124" i="29"/>
  <c r="D1121" i="29"/>
  <c r="C1116" i="29"/>
  <c r="G1104" i="29"/>
  <c r="G1113" i="29"/>
  <c r="F1104" i="29"/>
  <c r="F1113" i="29"/>
  <c r="E1104" i="29"/>
  <c r="E1113" i="29"/>
  <c r="G1112" i="29"/>
  <c r="F1112" i="29"/>
  <c r="E1112" i="29"/>
  <c r="G1110" i="29"/>
  <c r="F1110" i="29"/>
  <c r="E1110" i="29"/>
  <c r="G1109" i="29"/>
  <c r="F1109" i="29"/>
  <c r="E1109" i="29"/>
  <c r="G1105" i="29"/>
  <c r="G1108" i="29"/>
  <c r="F1105" i="29"/>
  <c r="F1108" i="29"/>
  <c r="E1105" i="29"/>
  <c r="E1108" i="29"/>
  <c r="G1107" i="29"/>
  <c r="F1107" i="29"/>
  <c r="E1107" i="29"/>
  <c r="G1106" i="29"/>
  <c r="F1106" i="29"/>
  <c r="E1106" i="29"/>
  <c r="D1104" i="29"/>
  <c r="C1104" i="29"/>
  <c r="E1102" i="29"/>
  <c r="C1102" i="29"/>
  <c r="C1101" i="29"/>
  <c r="C1100" i="29"/>
  <c r="C1099" i="29"/>
  <c r="D1093" i="29"/>
  <c r="D1092" i="29"/>
  <c r="D1091" i="29"/>
  <c r="F1090" i="29"/>
  <c r="D1089" i="29"/>
  <c r="D1088" i="29"/>
  <c r="H1087" i="29"/>
  <c r="F1087" i="29"/>
  <c r="D1086" i="29"/>
  <c r="D1085" i="29"/>
  <c r="D1084" i="29"/>
  <c r="D1083" i="29"/>
  <c r="F1082" i="29"/>
  <c r="C32" i="1"/>
  <c r="D1082" i="29"/>
  <c r="D1081" i="29"/>
  <c r="D1078" i="29"/>
  <c r="C1073" i="29"/>
  <c r="G1061" i="29"/>
  <c r="G1070" i="29"/>
  <c r="F1061" i="29"/>
  <c r="F1070" i="29"/>
  <c r="E1061" i="29"/>
  <c r="E1070" i="29"/>
  <c r="G1069" i="29"/>
  <c r="F1069" i="29"/>
  <c r="E1069" i="29"/>
  <c r="G1067" i="29"/>
  <c r="F1067" i="29"/>
  <c r="E1067" i="29"/>
  <c r="G1066" i="29"/>
  <c r="F1066" i="29"/>
  <c r="E1066" i="29"/>
  <c r="G1062" i="29"/>
  <c r="G1065" i="29"/>
  <c r="F1062" i="29"/>
  <c r="F1065" i="29"/>
  <c r="E1062" i="29"/>
  <c r="E1065" i="29"/>
  <c r="G1064" i="29"/>
  <c r="F1064" i="29"/>
  <c r="E1064" i="29"/>
  <c r="G1063" i="29"/>
  <c r="F1063" i="29"/>
  <c r="E1063" i="29"/>
  <c r="D1061" i="29"/>
  <c r="C1061" i="29"/>
  <c r="E1059" i="29"/>
  <c r="C1059" i="29"/>
  <c r="C1058" i="29"/>
  <c r="C1057" i="29"/>
  <c r="C1056" i="29"/>
  <c r="D1050" i="29"/>
  <c r="D1049" i="29"/>
  <c r="D1048" i="29"/>
  <c r="F1047" i="29"/>
  <c r="D1046" i="29"/>
  <c r="D1045" i="29"/>
  <c r="H1044" i="29"/>
  <c r="F1044" i="29"/>
  <c r="D1043" i="29"/>
  <c r="D1042" i="29"/>
  <c r="D1041" i="29"/>
  <c r="D1040" i="29"/>
  <c r="F1039" i="29"/>
  <c r="C31" i="1"/>
  <c r="D1039" i="29"/>
  <c r="D1038" i="29"/>
  <c r="D1035" i="29"/>
  <c r="C1030" i="29"/>
  <c r="G1018" i="29"/>
  <c r="G1027" i="29"/>
  <c r="F1018" i="29"/>
  <c r="F1027" i="29"/>
  <c r="E1018" i="29"/>
  <c r="E1027" i="29"/>
  <c r="G1026" i="29"/>
  <c r="F1026" i="29"/>
  <c r="E1026" i="29"/>
  <c r="G1024" i="29"/>
  <c r="F1024" i="29"/>
  <c r="E1024" i="29"/>
  <c r="G1023" i="29"/>
  <c r="F1023" i="29"/>
  <c r="E1023" i="29"/>
  <c r="G1019" i="29"/>
  <c r="G1022" i="29"/>
  <c r="F1019" i="29"/>
  <c r="F1022" i="29"/>
  <c r="E1019" i="29"/>
  <c r="E1022" i="29"/>
  <c r="G1021" i="29"/>
  <c r="F1021" i="29"/>
  <c r="E1021" i="29"/>
  <c r="G1020" i="29"/>
  <c r="F1020" i="29"/>
  <c r="E1020" i="29"/>
  <c r="D1018" i="29"/>
  <c r="C1018" i="29"/>
  <c r="E1016" i="29"/>
  <c r="C1016" i="29"/>
  <c r="C1015" i="29"/>
  <c r="C1014" i="29"/>
  <c r="C1013" i="29"/>
  <c r="D1007" i="29"/>
  <c r="D1006" i="29"/>
  <c r="D1005" i="29"/>
  <c r="F1004" i="29"/>
  <c r="D1003" i="29"/>
  <c r="D1002" i="29"/>
  <c r="H1001" i="29"/>
  <c r="F1001" i="29"/>
  <c r="D1000" i="29"/>
  <c r="D999" i="29"/>
  <c r="D998" i="29"/>
  <c r="D997" i="29"/>
  <c r="F996" i="29"/>
  <c r="C30" i="1"/>
  <c r="D996" i="29"/>
  <c r="D995" i="29"/>
  <c r="D992" i="29"/>
  <c r="C987" i="29"/>
  <c r="G975" i="29"/>
  <c r="G984" i="29"/>
  <c r="F975" i="29"/>
  <c r="F984" i="29"/>
  <c r="E975" i="29"/>
  <c r="E984" i="29"/>
  <c r="G983" i="29"/>
  <c r="F983" i="29"/>
  <c r="E983" i="29"/>
  <c r="G981" i="29"/>
  <c r="F981" i="29"/>
  <c r="E981" i="29"/>
  <c r="G980" i="29"/>
  <c r="F980" i="29"/>
  <c r="E980" i="29"/>
  <c r="G976" i="29"/>
  <c r="G979" i="29"/>
  <c r="F976" i="29"/>
  <c r="F979" i="29"/>
  <c r="E976" i="29"/>
  <c r="E979" i="29"/>
  <c r="G978" i="29"/>
  <c r="F978" i="29"/>
  <c r="E978" i="29"/>
  <c r="G977" i="29"/>
  <c r="F977" i="29"/>
  <c r="E977" i="29"/>
  <c r="D975" i="29"/>
  <c r="C975" i="29"/>
  <c r="E973" i="29"/>
  <c r="C973" i="29"/>
  <c r="C972" i="29"/>
  <c r="C971" i="29"/>
  <c r="C970" i="29"/>
  <c r="D964" i="29"/>
  <c r="D963" i="29"/>
  <c r="D962" i="29"/>
  <c r="F961" i="29"/>
  <c r="D960" i="29"/>
  <c r="D959" i="29"/>
  <c r="H958" i="29"/>
  <c r="F958" i="29"/>
  <c r="D957" i="29"/>
  <c r="D956" i="29"/>
  <c r="D955" i="29"/>
  <c r="D954" i="29"/>
  <c r="F953" i="29"/>
  <c r="C29" i="1"/>
  <c r="D953" i="29"/>
  <c r="D952" i="29"/>
  <c r="D949" i="29"/>
  <c r="C944" i="29"/>
  <c r="G932" i="29"/>
  <c r="G941" i="29"/>
  <c r="F932" i="29"/>
  <c r="F941" i="29"/>
  <c r="E932" i="29"/>
  <c r="E941" i="29"/>
  <c r="G940" i="29"/>
  <c r="F940" i="29"/>
  <c r="E940" i="29"/>
  <c r="G938" i="29"/>
  <c r="F938" i="29"/>
  <c r="E938" i="29"/>
  <c r="G937" i="29"/>
  <c r="F937" i="29"/>
  <c r="E937" i="29"/>
  <c r="G933" i="29"/>
  <c r="G936" i="29"/>
  <c r="F933" i="29"/>
  <c r="F936" i="29"/>
  <c r="E933" i="29"/>
  <c r="E936" i="29"/>
  <c r="G935" i="29"/>
  <c r="F935" i="29"/>
  <c r="E935" i="29"/>
  <c r="G934" i="29"/>
  <c r="F934" i="29"/>
  <c r="E934" i="29"/>
  <c r="D932" i="29"/>
  <c r="C932" i="29"/>
  <c r="E930" i="29"/>
  <c r="C930" i="29"/>
  <c r="C929" i="29"/>
  <c r="C928" i="29"/>
  <c r="C927" i="29"/>
  <c r="D921" i="29"/>
  <c r="D920" i="29"/>
  <c r="D919" i="29"/>
  <c r="F918" i="29"/>
  <c r="D917" i="29"/>
  <c r="D916" i="29"/>
  <c r="H915" i="29"/>
  <c r="F915" i="29"/>
  <c r="D914" i="29"/>
  <c r="D913" i="29"/>
  <c r="D912" i="29"/>
  <c r="D911" i="29"/>
  <c r="F910" i="29"/>
  <c r="C28" i="1"/>
  <c r="D910" i="29"/>
  <c r="D909" i="29"/>
  <c r="D906" i="29"/>
  <c r="C901" i="29"/>
  <c r="G889" i="29"/>
  <c r="G898" i="29"/>
  <c r="F889" i="29"/>
  <c r="F898" i="29"/>
  <c r="E889" i="29"/>
  <c r="E898" i="29"/>
  <c r="G897" i="29"/>
  <c r="F897" i="29"/>
  <c r="E897" i="29"/>
  <c r="G895" i="29"/>
  <c r="F895" i="29"/>
  <c r="E895" i="29"/>
  <c r="G894" i="29"/>
  <c r="F894" i="29"/>
  <c r="E894" i="29"/>
  <c r="G890" i="29"/>
  <c r="G893" i="29"/>
  <c r="F890" i="29"/>
  <c r="F893" i="29"/>
  <c r="E890" i="29"/>
  <c r="E893" i="29"/>
  <c r="G892" i="29"/>
  <c r="F892" i="29"/>
  <c r="E892" i="29"/>
  <c r="G891" i="29"/>
  <c r="F891" i="29"/>
  <c r="E891" i="29"/>
  <c r="D889" i="29"/>
  <c r="C889" i="29"/>
  <c r="E887" i="29"/>
  <c r="C887" i="29"/>
  <c r="C886" i="29"/>
  <c r="C885" i="29"/>
  <c r="C884" i="29"/>
  <c r="D877" i="29"/>
  <c r="D876" i="29"/>
  <c r="F875" i="29"/>
  <c r="D874" i="29"/>
  <c r="D873" i="29"/>
  <c r="H872" i="29"/>
  <c r="F872" i="29"/>
  <c r="D871" i="29"/>
  <c r="D870" i="29"/>
  <c r="D869" i="29"/>
  <c r="D868" i="29"/>
  <c r="F867" i="29"/>
  <c r="C27" i="1"/>
  <c r="D867" i="29"/>
  <c r="D866" i="29"/>
  <c r="D863" i="29"/>
  <c r="G1716" i="29"/>
  <c r="F1716" i="29"/>
  <c r="E1716" i="29"/>
  <c r="D1716" i="29"/>
  <c r="C1716" i="29"/>
  <c r="B1715" i="29"/>
  <c r="B1714" i="29"/>
  <c r="G1713" i="29"/>
  <c r="F1713" i="29"/>
  <c r="E1713" i="29"/>
  <c r="D1713" i="29"/>
  <c r="C1713" i="29"/>
  <c r="B1712" i="29"/>
  <c r="B1711" i="29"/>
  <c r="B1710" i="29"/>
  <c r="B1709" i="29"/>
  <c r="B1708" i="29"/>
  <c r="B1707" i="29"/>
  <c r="F1698" i="29"/>
  <c r="B1698" i="29"/>
  <c r="G1695" i="29"/>
  <c r="D1689" i="29"/>
  <c r="D1682" i="29"/>
  <c r="B1682" i="29"/>
  <c r="D1681" i="29"/>
  <c r="F1680" i="29"/>
  <c r="G1673" i="29"/>
  <c r="F1673" i="29"/>
  <c r="E1673" i="29"/>
  <c r="D1673" i="29"/>
  <c r="C1673" i="29"/>
  <c r="B1672" i="29"/>
  <c r="B1671" i="29"/>
  <c r="G1670" i="29"/>
  <c r="F1670" i="29"/>
  <c r="E1670" i="29"/>
  <c r="D1670" i="29"/>
  <c r="C1670" i="29"/>
  <c r="B1669" i="29"/>
  <c r="B1668" i="29"/>
  <c r="B1667" i="29"/>
  <c r="B1666" i="29"/>
  <c r="B1665" i="29"/>
  <c r="B1664" i="29"/>
  <c r="F1655" i="29"/>
  <c r="B1655" i="29"/>
  <c r="G1652" i="29"/>
  <c r="D1646" i="29"/>
  <c r="D1639" i="29"/>
  <c r="B1639" i="29"/>
  <c r="D1638" i="29"/>
  <c r="F1637" i="29"/>
  <c r="G1630" i="29"/>
  <c r="F1630" i="29"/>
  <c r="E1630" i="29"/>
  <c r="D1630" i="29"/>
  <c r="C1630" i="29"/>
  <c r="B1629" i="29"/>
  <c r="B1628" i="29"/>
  <c r="G1627" i="29"/>
  <c r="F1627" i="29"/>
  <c r="E1627" i="29"/>
  <c r="D1627" i="29"/>
  <c r="C1627" i="29"/>
  <c r="B1626" i="29"/>
  <c r="B1625" i="29"/>
  <c r="B1624" i="29"/>
  <c r="B1623" i="29"/>
  <c r="B1622" i="29"/>
  <c r="B1621" i="29"/>
  <c r="F1612" i="29"/>
  <c r="B1612" i="29"/>
  <c r="G1609" i="29"/>
  <c r="D1603" i="29"/>
  <c r="D1596" i="29"/>
  <c r="B1596" i="29"/>
  <c r="D1595" i="29"/>
  <c r="F1594" i="29"/>
  <c r="G1587" i="29"/>
  <c r="F1587" i="29"/>
  <c r="E1587" i="29"/>
  <c r="D1587" i="29"/>
  <c r="C1587" i="29"/>
  <c r="B1586" i="29"/>
  <c r="B1585" i="29"/>
  <c r="G1584" i="29"/>
  <c r="F1584" i="29"/>
  <c r="E1584" i="29"/>
  <c r="D1584" i="29"/>
  <c r="C1584" i="29"/>
  <c r="B1583" i="29"/>
  <c r="B1582" i="29"/>
  <c r="B1581" i="29"/>
  <c r="B1580" i="29"/>
  <c r="B1579" i="29"/>
  <c r="B1578" i="29"/>
  <c r="F1569" i="29"/>
  <c r="B1569" i="29"/>
  <c r="G1566" i="29"/>
  <c r="D1560" i="29"/>
  <c r="D1553" i="29"/>
  <c r="B1553" i="29"/>
  <c r="D1552" i="29"/>
  <c r="F1551" i="29"/>
  <c r="G1544" i="29"/>
  <c r="F1544" i="29"/>
  <c r="E1544" i="29"/>
  <c r="D1544" i="29"/>
  <c r="C1544" i="29"/>
  <c r="B1543" i="29"/>
  <c r="B1542" i="29"/>
  <c r="G1541" i="29"/>
  <c r="F1541" i="29"/>
  <c r="E1541" i="29"/>
  <c r="D1541" i="29"/>
  <c r="C1541" i="29"/>
  <c r="B1540" i="29"/>
  <c r="B1539" i="29"/>
  <c r="B1538" i="29"/>
  <c r="B1537" i="29"/>
  <c r="B1536" i="29"/>
  <c r="B1535" i="29"/>
  <c r="F1526" i="29"/>
  <c r="B1526" i="29"/>
  <c r="G1523" i="29"/>
  <c r="D1517" i="29"/>
  <c r="D1510" i="29"/>
  <c r="B1510" i="29"/>
  <c r="D1509" i="29"/>
  <c r="F1508" i="29"/>
  <c r="G1501" i="29"/>
  <c r="F1501" i="29"/>
  <c r="E1501" i="29"/>
  <c r="D1501" i="29"/>
  <c r="C1501" i="29"/>
  <c r="B1500" i="29"/>
  <c r="B1499" i="29"/>
  <c r="G1498" i="29"/>
  <c r="F1498" i="29"/>
  <c r="E1498" i="29"/>
  <c r="D1498" i="29"/>
  <c r="C1498" i="29"/>
  <c r="B1497" i="29"/>
  <c r="B1496" i="29"/>
  <c r="B1495" i="29"/>
  <c r="B1494" i="29"/>
  <c r="B1493" i="29"/>
  <c r="B1492" i="29"/>
  <c r="F1483" i="29"/>
  <c r="B1483" i="29"/>
  <c r="G1480" i="29"/>
  <c r="D1474" i="29"/>
  <c r="D1467" i="29"/>
  <c r="B1467" i="29"/>
  <c r="D1466" i="29"/>
  <c r="F1465" i="29"/>
  <c r="G1458" i="29"/>
  <c r="F1458" i="29"/>
  <c r="E1458" i="29"/>
  <c r="D1458" i="29"/>
  <c r="C1458" i="29"/>
  <c r="B1457" i="29"/>
  <c r="B1456" i="29"/>
  <c r="G1455" i="29"/>
  <c r="F1455" i="29"/>
  <c r="E1455" i="29"/>
  <c r="D1455" i="29"/>
  <c r="C1455" i="29"/>
  <c r="B1454" i="29"/>
  <c r="B1453" i="29"/>
  <c r="B1452" i="29"/>
  <c r="B1451" i="29"/>
  <c r="B1450" i="29"/>
  <c r="B1449" i="29"/>
  <c r="F1440" i="29"/>
  <c r="B1440" i="29"/>
  <c r="G1437" i="29"/>
  <c r="D1431" i="29"/>
  <c r="D1424" i="29"/>
  <c r="B1424" i="29"/>
  <c r="D1423" i="29"/>
  <c r="F1422" i="29"/>
  <c r="G1415" i="29"/>
  <c r="F1415" i="29"/>
  <c r="E1415" i="29"/>
  <c r="D1415" i="29"/>
  <c r="C1415" i="29"/>
  <c r="B1414" i="29"/>
  <c r="B1413" i="29"/>
  <c r="G1412" i="29"/>
  <c r="F1412" i="29"/>
  <c r="E1412" i="29"/>
  <c r="D1412" i="29"/>
  <c r="C1412" i="29"/>
  <c r="B1411" i="29"/>
  <c r="B1410" i="29"/>
  <c r="B1409" i="29"/>
  <c r="B1408" i="29"/>
  <c r="B1407" i="29"/>
  <c r="B1406" i="29"/>
  <c r="F1397" i="29"/>
  <c r="B1397" i="29"/>
  <c r="G1394" i="29"/>
  <c r="D1388" i="29"/>
  <c r="D1381" i="29"/>
  <c r="B1381" i="29"/>
  <c r="D1380" i="29"/>
  <c r="F1379" i="29"/>
  <c r="G1372" i="29"/>
  <c r="F1372" i="29"/>
  <c r="E1372" i="29"/>
  <c r="D1372" i="29"/>
  <c r="C1372" i="29"/>
  <c r="B1371" i="29"/>
  <c r="B1370" i="29"/>
  <c r="G1369" i="29"/>
  <c r="F1369" i="29"/>
  <c r="E1369" i="29"/>
  <c r="D1369" i="29"/>
  <c r="C1369" i="29"/>
  <c r="B1368" i="29"/>
  <c r="B1367" i="29"/>
  <c r="B1366" i="29"/>
  <c r="B1365" i="29"/>
  <c r="B1364" i="29"/>
  <c r="B1363" i="29"/>
  <c r="F1354" i="29"/>
  <c r="B1354" i="29"/>
  <c r="G1351" i="29"/>
  <c r="D1345" i="29"/>
  <c r="D1338" i="29"/>
  <c r="B1338" i="29"/>
  <c r="D1337" i="29"/>
  <c r="F1336" i="29"/>
  <c r="G1329" i="29"/>
  <c r="F1329" i="29"/>
  <c r="E1329" i="29"/>
  <c r="D1329" i="29"/>
  <c r="C1329" i="29"/>
  <c r="B1328" i="29"/>
  <c r="B1327" i="29"/>
  <c r="G1326" i="29"/>
  <c r="F1326" i="29"/>
  <c r="E1326" i="29"/>
  <c r="D1326" i="29"/>
  <c r="C1326" i="29"/>
  <c r="B1325" i="29"/>
  <c r="B1324" i="29"/>
  <c r="B1323" i="29"/>
  <c r="B1322" i="29"/>
  <c r="B1321" i="29"/>
  <c r="B1320" i="29"/>
  <c r="F1311" i="29"/>
  <c r="B1311" i="29"/>
  <c r="G1308" i="29"/>
  <c r="D1302" i="29"/>
  <c r="D1295" i="29"/>
  <c r="B1295" i="29"/>
  <c r="D1294" i="29"/>
  <c r="F1293" i="29"/>
  <c r="G1286" i="29"/>
  <c r="F1286" i="29"/>
  <c r="E1286" i="29"/>
  <c r="D1286" i="29"/>
  <c r="C1286" i="29"/>
  <c r="B1285" i="29"/>
  <c r="B1284" i="29"/>
  <c r="G1283" i="29"/>
  <c r="F1283" i="29"/>
  <c r="E1283" i="29"/>
  <c r="D1283" i="29"/>
  <c r="C1283" i="29"/>
  <c r="B1282" i="29"/>
  <c r="B1281" i="29"/>
  <c r="B1280" i="29"/>
  <c r="B1279" i="29"/>
  <c r="B1278" i="29"/>
  <c r="B1277" i="29"/>
  <c r="F1268" i="29"/>
  <c r="B1268" i="29"/>
  <c r="G1265" i="29"/>
  <c r="D1259" i="29"/>
  <c r="D1252" i="29"/>
  <c r="B1252" i="29"/>
  <c r="D1251" i="29"/>
  <c r="F1250" i="29"/>
  <c r="G1243" i="29"/>
  <c r="F1243" i="29"/>
  <c r="E1243" i="29"/>
  <c r="D1243" i="29"/>
  <c r="C1243" i="29"/>
  <c r="B1242" i="29"/>
  <c r="B1241" i="29"/>
  <c r="G1240" i="29"/>
  <c r="F1240" i="29"/>
  <c r="E1240" i="29"/>
  <c r="D1240" i="29"/>
  <c r="C1240" i="29"/>
  <c r="B1239" i="29"/>
  <c r="B1238" i="29"/>
  <c r="B1237" i="29"/>
  <c r="B1236" i="29"/>
  <c r="B1235" i="29"/>
  <c r="B1234" i="29"/>
  <c r="F1225" i="29"/>
  <c r="B1225" i="29"/>
  <c r="G1222" i="29"/>
  <c r="D1216" i="29"/>
  <c r="D1209" i="29"/>
  <c r="B1209" i="29"/>
  <c r="D1208" i="29"/>
  <c r="F1207" i="29"/>
  <c r="G1200" i="29"/>
  <c r="F1200" i="29"/>
  <c r="E1200" i="29"/>
  <c r="D1200" i="29"/>
  <c r="C1200" i="29"/>
  <c r="B1199" i="29"/>
  <c r="B1198" i="29"/>
  <c r="G1197" i="29"/>
  <c r="F1197" i="29"/>
  <c r="E1197" i="29"/>
  <c r="D1197" i="29"/>
  <c r="C1197" i="29"/>
  <c r="B1196" i="29"/>
  <c r="B1195" i="29"/>
  <c r="B1194" i="29"/>
  <c r="B1193" i="29"/>
  <c r="B1192" i="29"/>
  <c r="B1191" i="29"/>
  <c r="F1182" i="29"/>
  <c r="B1182" i="29"/>
  <c r="G1179" i="29"/>
  <c r="D1173" i="29"/>
  <c r="D1166" i="29"/>
  <c r="B1166" i="29"/>
  <c r="D1165" i="29"/>
  <c r="F1164" i="29"/>
  <c r="G1157" i="29"/>
  <c r="F1157" i="29"/>
  <c r="E1157" i="29"/>
  <c r="D1157" i="29"/>
  <c r="C1157" i="29"/>
  <c r="B1156" i="29"/>
  <c r="B1155" i="29"/>
  <c r="G1154" i="29"/>
  <c r="F1154" i="29"/>
  <c r="E1154" i="29"/>
  <c r="D1154" i="29"/>
  <c r="C1154" i="29"/>
  <c r="B1153" i="29"/>
  <c r="B1152" i="29"/>
  <c r="B1151" i="29"/>
  <c r="B1150" i="29"/>
  <c r="B1149" i="29"/>
  <c r="B1148" i="29"/>
  <c r="F1139" i="29"/>
  <c r="B1139" i="29"/>
  <c r="G1136" i="29"/>
  <c r="D1130" i="29"/>
  <c r="D1123" i="29"/>
  <c r="B1123" i="29"/>
  <c r="D1122" i="29"/>
  <c r="F1121" i="29"/>
  <c r="G1114" i="29"/>
  <c r="F1114" i="29"/>
  <c r="E1114" i="29"/>
  <c r="D1114" i="29"/>
  <c r="C1114" i="29"/>
  <c r="B1113" i="29"/>
  <c r="B1112" i="29"/>
  <c r="G1111" i="29"/>
  <c r="F1111" i="29"/>
  <c r="E1111" i="29"/>
  <c r="D1111" i="29"/>
  <c r="C1111" i="29"/>
  <c r="B1110" i="29"/>
  <c r="B1109" i="29"/>
  <c r="B1108" i="29"/>
  <c r="B1107" i="29"/>
  <c r="B1106" i="29"/>
  <c r="B1105" i="29"/>
  <c r="F1096" i="29"/>
  <c r="B1096" i="29"/>
  <c r="G1093" i="29"/>
  <c r="D1087" i="29"/>
  <c r="D1080" i="29"/>
  <c r="B1080" i="29"/>
  <c r="D1079" i="29"/>
  <c r="F1078" i="29"/>
  <c r="G1071" i="29"/>
  <c r="F1071" i="29"/>
  <c r="E1071" i="29"/>
  <c r="D1071" i="29"/>
  <c r="C1071" i="29"/>
  <c r="B1070" i="29"/>
  <c r="B1069" i="29"/>
  <c r="G1068" i="29"/>
  <c r="F1068" i="29"/>
  <c r="E1068" i="29"/>
  <c r="D1068" i="29"/>
  <c r="C1068" i="29"/>
  <c r="B1067" i="29"/>
  <c r="B1066" i="29"/>
  <c r="B1065" i="29"/>
  <c r="B1064" i="29"/>
  <c r="B1063" i="29"/>
  <c r="B1062" i="29"/>
  <c r="F1053" i="29"/>
  <c r="B1053" i="29"/>
  <c r="G1050" i="29"/>
  <c r="D1044" i="29"/>
  <c r="D1037" i="29"/>
  <c r="B1037" i="29"/>
  <c r="D1036" i="29"/>
  <c r="F1035" i="29"/>
  <c r="G1028" i="29"/>
  <c r="F1028" i="29"/>
  <c r="E1028" i="29"/>
  <c r="D1028" i="29"/>
  <c r="C1028" i="29"/>
  <c r="B1027" i="29"/>
  <c r="B1026" i="29"/>
  <c r="G1025" i="29"/>
  <c r="F1025" i="29"/>
  <c r="E1025" i="29"/>
  <c r="D1025" i="29"/>
  <c r="C1025" i="29"/>
  <c r="B1024" i="29"/>
  <c r="B1023" i="29"/>
  <c r="B1022" i="29"/>
  <c r="B1021" i="29"/>
  <c r="B1020" i="29"/>
  <c r="B1019" i="29"/>
  <c r="F1010" i="29"/>
  <c r="B1010" i="29"/>
  <c r="G1007" i="29"/>
  <c r="D1001" i="29"/>
  <c r="D994" i="29"/>
  <c r="B994" i="29"/>
  <c r="D993" i="29"/>
  <c r="F992" i="29"/>
  <c r="G985" i="29"/>
  <c r="F985" i="29"/>
  <c r="E985" i="29"/>
  <c r="D985" i="29"/>
  <c r="C985" i="29"/>
  <c r="B984" i="29"/>
  <c r="B983" i="29"/>
  <c r="G982" i="29"/>
  <c r="F982" i="29"/>
  <c r="E982" i="29"/>
  <c r="D982" i="29"/>
  <c r="C982" i="29"/>
  <c r="B981" i="29"/>
  <c r="B980" i="29"/>
  <c r="B979" i="29"/>
  <c r="B978" i="29"/>
  <c r="B977" i="29"/>
  <c r="B976" i="29"/>
  <c r="F967" i="29"/>
  <c r="B967" i="29"/>
  <c r="G964" i="29"/>
  <c r="D958" i="29"/>
  <c r="D951" i="29"/>
  <c r="B951" i="29"/>
  <c r="D950" i="29"/>
  <c r="F949" i="29"/>
  <c r="G942" i="29"/>
  <c r="F942" i="29"/>
  <c r="E942" i="29"/>
  <c r="D942" i="29"/>
  <c r="C942" i="29"/>
  <c r="B941" i="29"/>
  <c r="B940" i="29"/>
  <c r="G939" i="29"/>
  <c r="F939" i="29"/>
  <c r="E939" i="29"/>
  <c r="D939" i="29"/>
  <c r="C939" i="29"/>
  <c r="B938" i="29"/>
  <c r="B937" i="29"/>
  <c r="B936" i="29"/>
  <c r="B935" i="29"/>
  <c r="B934" i="29"/>
  <c r="B933" i="29"/>
  <c r="F924" i="29"/>
  <c r="B924" i="29"/>
  <c r="G921" i="29"/>
  <c r="D915" i="29"/>
  <c r="D908" i="29"/>
  <c r="B908" i="29"/>
  <c r="D907" i="29"/>
  <c r="F906" i="29"/>
  <c r="G899" i="29"/>
  <c r="F899" i="29"/>
  <c r="E899" i="29"/>
  <c r="D899" i="29"/>
  <c r="C899" i="29"/>
  <c r="B898" i="29"/>
  <c r="B897" i="29"/>
  <c r="G896" i="29"/>
  <c r="F896" i="29"/>
  <c r="E896" i="29"/>
  <c r="D896" i="29"/>
  <c r="C896" i="29"/>
  <c r="B895" i="29"/>
  <c r="B894" i="29"/>
  <c r="B893" i="29"/>
  <c r="B892" i="29"/>
  <c r="B891" i="29"/>
  <c r="B890" i="29"/>
  <c r="F881" i="29"/>
  <c r="B881" i="29"/>
  <c r="D872" i="29"/>
  <c r="D865" i="29"/>
  <c r="B865" i="29"/>
  <c r="D864" i="29"/>
  <c r="F863" i="29"/>
  <c r="C858" i="29"/>
  <c r="G846" i="29"/>
  <c r="G855" i="29"/>
  <c r="F846" i="29"/>
  <c r="F855" i="29"/>
  <c r="E846" i="29"/>
  <c r="E855" i="29"/>
  <c r="G854" i="29"/>
  <c r="F854" i="29"/>
  <c r="E854" i="29"/>
  <c r="G852" i="29"/>
  <c r="F852" i="29"/>
  <c r="E852" i="29"/>
  <c r="G851" i="29"/>
  <c r="F851" i="29"/>
  <c r="E851" i="29"/>
  <c r="G847" i="29"/>
  <c r="G850" i="29"/>
  <c r="F847" i="29"/>
  <c r="F850" i="29"/>
  <c r="E847" i="29"/>
  <c r="E850" i="29"/>
  <c r="G849" i="29"/>
  <c r="F849" i="29"/>
  <c r="E849" i="29"/>
  <c r="G848" i="29"/>
  <c r="F848" i="29"/>
  <c r="E848" i="29"/>
  <c r="D846" i="29"/>
  <c r="C846" i="29"/>
  <c r="E844" i="29"/>
  <c r="C844" i="29"/>
  <c r="C843" i="29"/>
  <c r="C842" i="29"/>
  <c r="C841" i="29"/>
  <c r="D835" i="29"/>
  <c r="D834" i="29"/>
  <c r="D833" i="29"/>
  <c r="F832" i="29"/>
  <c r="D831" i="29"/>
  <c r="D830" i="29"/>
  <c r="H829" i="29"/>
  <c r="F829" i="29"/>
  <c r="D828" i="29"/>
  <c r="D827" i="29"/>
  <c r="D826" i="29"/>
  <c r="D825" i="29"/>
  <c r="F824" i="29"/>
  <c r="C26" i="1"/>
  <c r="D824" i="29"/>
  <c r="D823" i="29"/>
  <c r="D820" i="29"/>
  <c r="C815" i="29"/>
  <c r="G803" i="29"/>
  <c r="G812" i="29"/>
  <c r="F803" i="29"/>
  <c r="F812" i="29"/>
  <c r="E803" i="29"/>
  <c r="E812" i="29"/>
  <c r="G811" i="29"/>
  <c r="F811" i="29"/>
  <c r="E811" i="29"/>
  <c r="G809" i="29"/>
  <c r="F809" i="29"/>
  <c r="E809" i="29"/>
  <c r="G808" i="29"/>
  <c r="F808" i="29"/>
  <c r="E808" i="29"/>
  <c r="G804" i="29"/>
  <c r="G807" i="29"/>
  <c r="F804" i="29"/>
  <c r="F807" i="29"/>
  <c r="E804" i="29"/>
  <c r="E807" i="29"/>
  <c r="G806" i="29"/>
  <c r="F806" i="29"/>
  <c r="E806" i="29"/>
  <c r="G805" i="29"/>
  <c r="F805" i="29"/>
  <c r="E805" i="29"/>
  <c r="D803" i="29"/>
  <c r="C803" i="29"/>
  <c r="E801" i="29"/>
  <c r="C801" i="29"/>
  <c r="C800" i="29"/>
  <c r="C799" i="29"/>
  <c r="C798" i="29"/>
  <c r="D792" i="29"/>
  <c r="D791" i="29"/>
  <c r="D790" i="29"/>
  <c r="F789" i="29"/>
  <c r="D788" i="29"/>
  <c r="D787" i="29"/>
  <c r="H786" i="29"/>
  <c r="F786" i="29"/>
  <c r="D785" i="29"/>
  <c r="D784" i="29"/>
  <c r="D783" i="29"/>
  <c r="D782" i="29"/>
  <c r="F781" i="29"/>
  <c r="C25" i="1"/>
  <c r="D781" i="29"/>
  <c r="D780" i="29"/>
  <c r="D777" i="29"/>
  <c r="C772" i="29"/>
  <c r="G760" i="29"/>
  <c r="G769" i="29"/>
  <c r="F760" i="29"/>
  <c r="F769" i="29"/>
  <c r="E760" i="29"/>
  <c r="E769" i="29"/>
  <c r="G768" i="29"/>
  <c r="F768" i="29"/>
  <c r="E768" i="29"/>
  <c r="G766" i="29"/>
  <c r="F766" i="29"/>
  <c r="E766" i="29"/>
  <c r="G765" i="29"/>
  <c r="F765" i="29"/>
  <c r="E765" i="29"/>
  <c r="G761" i="29"/>
  <c r="G764" i="29"/>
  <c r="F761" i="29"/>
  <c r="F764" i="29"/>
  <c r="E761" i="29"/>
  <c r="E764" i="29"/>
  <c r="G763" i="29"/>
  <c r="F763" i="29"/>
  <c r="E763" i="29"/>
  <c r="G762" i="29"/>
  <c r="F762" i="29"/>
  <c r="E762" i="29"/>
  <c r="D760" i="29"/>
  <c r="C760" i="29"/>
  <c r="E758" i="29"/>
  <c r="C758" i="29"/>
  <c r="C757" i="29"/>
  <c r="C756" i="29"/>
  <c r="C755" i="29"/>
  <c r="D749" i="29"/>
  <c r="D748" i="29"/>
  <c r="D747" i="29"/>
  <c r="F746" i="29"/>
  <c r="D745" i="29"/>
  <c r="D744" i="29"/>
  <c r="H743" i="29"/>
  <c r="F743" i="29"/>
  <c r="D742" i="29"/>
  <c r="D741" i="29"/>
  <c r="D740" i="29"/>
  <c r="D739" i="29"/>
  <c r="F738" i="29"/>
  <c r="C24" i="1"/>
  <c r="D738" i="29"/>
  <c r="D737" i="29"/>
  <c r="D734" i="29"/>
  <c r="C729" i="29"/>
  <c r="G717" i="29"/>
  <c r="G726" i="29"/>
  <c r="F717" i="29"/>
  <c r="F726" i="29"/>
  <c r="E717" i="29"/>
  <c r="E726" i="29"/>
  <c r="G725" i="29"/>
  <c r="F725" i="29"/>
  <c r="E725" i="29"/>
  <c r="G723" i="29"/>
  <c r="F723" i="29"/>
  <c r="E723" i="29"/>
  <c r="G722" i="29"/>
  <c r="F722" i="29"/>
  <c r="E722" i="29"/>
  <c r="G718" i="29"/>
  <c r="G721" i="29"/>
  <c r="F718" i="29"/>
  <c r="F721" i="29"/>
  <c r="E718" i="29"/>
  <c r="E721" i="29"/>
  <c r="G720" i="29"/>
  <c r="F720" i="29"/>
  <c r="E720" i="29"/>
  <c r="G719" i="29"/>
  <c r="F719" i="29"/>
  <c r="E719" i="29"/>
  <c r="D717" i="29"/>
  <c r="C717" i="29"/>
  <c r="E715" i="29"/>
  <c r="C715" i="29"/>
  <c r="C714" i="29"/>
  <c r="C713" i="29"/>
  <c r="C712" i="29"/>
  <c r="D706" i="29"/>
  <c r="D705" i="29"/>
  <c r="D704" i="29"/>
  <c r="F703" i="29"/>
  <c r="D702" i="29"/>
  <c r="D701" i="29"/>
  <c r="H700" i="29"/>
  <c r="F700" i="29"/>
  <c r="D699" i="29"/>
  <c r="D698" i="29"/>
  <c r="D697" i="29"/>
  <c r="D696" i="29"/>
  <c r="F695" i="29"/>
  <c r="C23" i="1"/>
  <c r="D695" i="29"/>
  <c r="D694" i="29"/>
  <c r="D691" i="29"/>
  <c r="C686" i="29"/>
  <c r="G674" i="29"/>
  <c r="G683" i="29"/>
  <c r="F674" i="29"/>
  <c r="F683" i="29"/>
  <c r="E674" i="29"/>
  <c r="E683" i="29"/>
  <c r="G682" i="29"/>
  <c r="F682" i="29"/>
  <c r="E682" i="29"/>
  <c r="G680" i="29"/>
  <c r="F680" i="29"/>
  <c r="E680" i="29"/>
  <c r="G679" i="29"/>
  <c r="F679" i="29"/>
  <c r="E679" i="29"/>
  <c r="G675" i="29"/>
  <c r="G678" i="29"/>
  <c r="F675" i="29"/>
  <c r="F678" i="29"/>
  <c r="E675" i="29"/>
  <c r="E678" i="29"/>
  <c r="G677" i="29"/>
  <c r="F677" i="29"/>
  <c r="E677" i="29"/>
  <c r="G676" i="29"/>
  <c r="F676" i="29"/>
  <c r="E676" i="29"/>
  <c r="D674" i="29"/>
  <c r="C674" i="29"/>
  <c r="E672" i="29"/>
  <c r="C672" i="29"/>
  <c r="C671" i="29"/>
  <c r="C670" i="29"/>
  <c r="C669" i="29"/>
  <c r="D663" i="29"/>
  <c r="D662" i="29"/>
  <c r="D661" i="29"/>
  <c r="F660" i="29"/>
  <c r="D659" i="29"/>
  <c r="D658" i="29"/>
  <c r="H657" i="29"/>
  <c r="F657" i="29"/>
  <c r="D656" i="29"/>
  <c r="D655" i="29"/>
  <c r="D654" i="29"/>
  <c r="D653" i="29"/>
  <c r="F652" i="29"/>
  <c r="C22" i="1"/>
  <c r="D652" i="29"/>
  <c r="D651" i="29"/>
  <c r="D648" i="29"/>
  <c r="C643" i="29"/>
  <c r="G631" i="29"/>
  <c r="G640" i="29"/>
  <c r="F631" i="29"/>
  <c r="F640" i="29"/>
  <c r="E631" i="29"/>
  <c r="E640" i="29"/>
  <c r="G639" i="29"/>
  <c r="F639" i="29"/>
  <c r="E639" i="29"/>
  <c r="G637" i="29"/>
  <c r="F637" i="29"/>
  <c r="E637" i="29"/>
  <c r="G636" i="29"/>
  <c r="F636" i="29"/>
  <c r="E636" i="29"/>
  <c r="G632" i="29"/>
  <c r="G635" i="29"/>
  <c r="F632" i="29"/>
  <c r="F635" i="29"/>
  <c r="E632" i="29"/>
  <c r="E635" i="29"/>
  <c r="G634" i="29"/>
  <c r="F634" i="29"/>
  <c r="E634" i="29"/>
  <c r="G633" i="29"/>
  <c r="F633" i="29"/>
  <c r="E633" i="29"/>
  <c r="D631" i="29"/>
  <c r="C631" i="29"/>
  <c r="E629" i="29"/>
  <c r="C629" i="29"/>
  <c r="C628" i="29"/>
  <c r="C627" i="29"/>
  <c r="C626" i="29"/>
  <c r="D620" i="29"/>
  <c r="D619" i="29"/>
  <c r="D618" i="29"/>
  <c r="F617" i="29"/>
  <c r="D616" i="29"/>
  <c r="D615" i="29"/>
  <c r="H614" i="29"/>
  <c r="F614" i="29"/>
  <c r="D613" i="29"/>
  <c r="D612" i="29"/>
  <c r="D611" i="29"/>
  <c r="D610" i="29"/>
  <c r="F609" i="29"/>
  <c r="C21" i="1"/>
  <c r="D609" i="29"/>
  <c r="D608" i="29"/>
  <c r="D605" i="29"/>
  <c r="C600" i="29"/>
  <c r="G588" i="29"/>
  <c r="G597" i="29"/>
  <c r="F588" i="29"/>
  <c r="F597" i="29"/>
  <c r="E588" i="29"/>
  <c r="E597" i="29"/>
  <c r="G596" i="29"/>
  <c r="F596" i="29"/>
  <c r="E596" i="29"/>
  <c r="G594" i="29"/>
  <c r="F594" i="29"/>
  <c r="E594" i="29"/>
  <c r="G593" i="29"/>
  <c r="F593" i="29"/>
  <c r="E593" i="29"/>
  <c r="G589" i="29"/>
  <c r="G592" i="29"/>
  <c r="F589" i="29"/>
  <c r="F592" i="29"/>
  <c r="E589" i="29"/>
  <c r="E592" i="29"/>
  <c r="G591" i="29"/>
  <c r="F591" i="29"/>
  <c r="E591" i="29"/>
  <c r="G590" i="29"/>
  <c r="F590" i="29"/>
  <c r="E590" i="29"/>
  <c r="D588" i="29"/>
  <c r="C588" i="29"/>
  <c r="E586" i="29"/>
  <c r="C586" i="29"/>
  <c r="C585" i="29"/>
  <c r="C584" i="29"/>
  <c r="C583" i="29"/>
  <c r="D577" i="29"/>
  <c r="D576" i="29"/>
  <c r="D575" i="29"/>
  <c r="F574" i="29"/>
  <c r="D573" i="29"/>
  <c r="D572" i="29"/>
  <c r="H571" i="29"/>
  <c r="F571" i="29"/>
  <c r="D570" i="29"/>
  <c r="D569" i="29"/>
  <c r="D568" i="29"/>
  <c r="D567" i="29"/>
  <c r="F566" i="29"/>
  <c r="C20" i="1"/>
  <c r="D566" i="29"/>
  <c r="D565" i="29"/>
  <c r="D562" i="29"/>
  <c r="C557" i="29"/>
  <c r="G545" i="29"/>
  <c r="G554" i="29"/>
  <c r="F545" i="29"/>
  <c r="F554" i="29"/>
  <c r="E545" i="29"/>
  <c r="E554" i="29"/>
  <c r="G553" i="29"/>
  <c r="F553" i="29"/>
  <c r="E553" i="29"/>
  <c r="G551" i="29"/>
  <c r="F551" i="29"/>
  <c r="E551" i="29"/>
  <c r="G550" i="29"/>
  <c r="F550" i="29"/>
  <c r="E550" i="29"/>
  <c r="G546" i="29"/>
  <c r="G549" i="29"/>
  <c r="F546" i="29"/>
  <c r="F549" i="29"/>
  <c r="E546" i="29"/>
  <c r="E549" i="29"/>
  <c r="G548" i="29"/>
  <c r="F548" i="29"/>
  <c r="E548" i="29"/>
  <c r="G547" i="29"/>
  <c r="F547" i="29"/>
  <c r="E547" i="29"/>
  <c r="D545" i="29"/>
  <c r="C545" i="29"/>
  <c r="E543" i="29"/>
  <c r="C543" i="29"/>
  <c r="C542" i="29"/>
  <c r="C541" i="29"/>
  <c r="C540" i="29"/>
  <c r="D534" i="29"/>
  <c r="D533" i="29"/>
  <c r="D532" i="29"/>
  <c r="F531" i="29"/>
  <c r="D530" i="29"/>
  <c r="D529" i="29"/>
  <c r="H528" i="29"/>
  <c r="F528" i="29"/>
  <c r="D527" i="29"/>
  <c r="D526" i="29"/>
  <c r="D525" i="29"/>
  <c r="D524" i="29"/>
  <c r="F523" i="29"/>
  <c r="C19" i="1"/>
  <c r="D523" i="29"/>
  <c r="D522" i="29"/>
  <c r="D519" i="29"/>
  <c r="C514" i="29"/>
  <c r="G502" i="29"/>
  <c r="G511" i="29"/>
  <c r="F502" i="29"/>
  <c r="F511" i="29"/>
  <c r="E502" i="29"/>
  <c r="E511" i="29"/>
  <c r="G510" i="29"/>
  <c r="F510" i="29"/>
  <c r="E510" i="29"/>
  <c r="G508" i="29"/>
  <c r="F508" i="29"/>
  <c r="E508" i="29"/>
  <c r="G507" i="29"/>
  <c r="F507" i="29"/>
  <c r="E507" i="29"/>
  <c r="G503" i="29"/>
  <c r="G506" i="29"/>
  <c r="F503" i="29"/>
  <c r="F506" i="29"/>
  <c r="E503" i="29"/>
  <c r="E506" i="29"/>
  <c r="G505" i="29"/>
  <c r="F505" i="29"/>
  <c r="E505" i="29"/>
  <c r="G504" i="29"/>
  <c r="F504" i="29"/>
  <c r="E504" i="29"/>
  <c r="D502" i="29"/>
  <c r="C502" i="29"/>
  <c r="E500" i="29"/>
  <c r="C500" i="29"/>
  <c r="C499" i="29"/>
  <c r="C498" i="29"/>
  <c r="C497" i="29"/>
  <c r="D491" i="29"/>
  <c r="D490" i="29"/>
  <c r="D489" i="29"/>
  <c r="F488" i="29"/>
  <c r="D487" i="29"/>
  <c r="D486" i="29"/>
  <c r="H485" i="29"/>
  <c r="F485" i="29"/>
  <c r="D484" i="29"/>
  <c r="D483" i="29"/>
  <c r="D482" i="29"/>
  <c r="D481" i="29"/>
  <c r="F480" i="29"/>
  <c r="C18" i="1"/>
  <c r="D480" i="29"/>
  <c r="D479" i="29"/>
  <c r="D476" i="29"/>
  <c r="C471" i="29"/>
  <c r="G459" i="29"/>
  <c r="G468" i="29"/>
  <c r="F459" i="29"/>
  <c r="F468" i="29"/>
  <c r="E459" i="29"/>
  <c r="E468" i="29"/>
  <c r="G467" i="29"/>
  <c r="F467" i="29"/>
  <c r="E467" i="29"/>
  <c r="G465" i="29"/>
  <c r="F465" i="29"/>
  <c r="E465" i="29"/>
  <c r="G464" i="29"/>
  <c r="F464" i="29"/>
  <c r="E464" i="29"/>
  <c r="G460" i="29"/>
  <c r="G463" i="29"/>
  <c r="F460" i="29"/>
  <c r="F463" i="29"/>
  <c r="E460" i="29"/>
  <c r="E463" i="29"/>
  <c r="G462" i="29"/>
  <c r="F462" i="29"/>
  <c r="E462" i="29"/>
  <c r="G461" i="29"/>
  <c r="F461" i="29"/>
  <c r="E461" i="29"/>
  <c r="D459" i="29"/>
  <c r="C459" i="29"/>
  <c r="E457" i="29"/>
  <c r="C457" i="29"/>
  <c r="C456" i="29"/>
  <c r="C455" i="29"/>
  <c r="C454" i="29"/>
  <c r="D448" i="29"/>
  <c r="D447" i="29"/>
  <c r="D446" i="29"/>
  <c r="F445" i="29"/>
  <c r="D444" i="29"/>
  <c r="D443" i="29"/>
  <c r="H442" i="29"/>
  <c r="F442" i="29"/>
  <c r="D441" i="29"/>
  <c r="D440" i="29"/>
  <c r="D439" i="29"/>
  <c r="D438" i="29"/>
  <c r="F437" i="29"/>
  <c r="C17" i="1"/>
  <c r="D437" i="29"/>
  <c r="D436" i="29"/>
  <c r="D433" i="29"/>
  <c r="G856" i="29"/>
  <c r="F856" i="29"/>
  <c r="E856" i="29"/>
  <c r="D856" i="29"/>
  <c r="C856" i="29"/>
  <c r="B855" i="29"/>
  <c r="B854" i="29"/>
  <c r="G853" i="29"/>
  <c r="F853" i="29"/>
  <c r="E853" i="29"/>
  <c r="D853" i="29"/>
  <c r="C853" i="29"/>
  <c r="B852" i="29"/>
  <c r="B851" i="29"/>
  <c r="B850" i="29"/>
  <c r="B849" i="29"/>
  <c r="B848" i="29"/>
  <c r="B847" i="29"/>
  <c r="F838" i="29"/>
  <c r="B838" i="29"/>
  <c r="G835" i="29"/>
  <c r="D829" i="29"/>
  <c r="D822" i="29"/>
  <c r="B822" i="29"/>
  <c r="D821" i="29"/>
  <c r="F820" i="29"/>
  <c r="G813" i="29"/>
  <c r="F813" i="29"/>
  <c r="E813" i="29"/>
  <c r="D813" i="29"/>
  <c r="C813" i="29"/>
  <c r="B812" i="29"/>
  <c r="B811" i="29"/>
  <c r="G810" i="29"/>
  <c r="F810" i="29"/>
  <c r="E810" i="29"/>
  <c r="D810" i="29"/>
  <c r="C810" i="29"/>
  <c r="B809" i="29"/>
  <c r="B808" i="29"/>
  <c r="B807" i="29"/>
  <c r="B806" i="29"/>
  <c r="B805" i="29"/>
  <c r="B804" i="29"/>
  <c r="F795" i="29"/>
  <c r="B795" i="29"/>
  <c r="G792" i="29"/>
  <c r="D786" i="29"/>
  <c r="D779" i="29"/>
  <c r="B779" i="29"/>
  <c r="D778" i="29"/>
  <c r="F777" i="29"/>
  <c r="G770" i="29"/>
  <c r="F770" i="29"/>
  <c r="E770" i="29"/>
  <c r="D770" i="29"/>
  <c r="C770" i="29"/>
  <c r="B769" i="29"/>
  <c r="B768" i="29"/>
  <c r="G767" i="29"/>
  <c r="F767" i="29"/>
  <c r="E767" i="29"/>
  <c r="D767" i="29"/>
  <c r="C767" i="29"/>
  <c r="B766" i="29"/>
  <c r="B765" i="29"/>
  <c r="B764" i="29"/>
  <c r="B763" i="29"/>
  <c r="B762" i="29"/>
  <c r="B761" i="29"/>
  <c r="F752" i="29"/>
  <c r="B752" i="29"/>
  <c r="G749" i="29"/>
  <c r="D743" i="29"/>
  <c r="D736" i="29"/>
  <c r="B736" i="29"/>
  <c r="D735" i="29"/>
  <c r="F734" i="29"/>
  <c r="G727" i="29"/>
  <c r="F727" i="29"/>
  <c r="E727" i="29"/>
  <c r="D727" i="29"/>
  <c r="C727" i="29"/>
  <c r="B726" i="29"/>
  <c r="B725" i="29"/>
  <c r="G724" i="29"/>
  <c r="F724" i="29"/>
  <c r="E724" i="29"/>
  <c r="D724" i="29"/>
  <c r="C724" i="29"/>
  <c r="B723" i="29"/>
  <c r="B722" i="29"/>
  <c r="B721" i="29"/>
  <c r="B720" i="29"/>
  <c r="B719" i="29"/>
  <c r="B718" i="29"/>
  <c r="F709" i="29"/>
  <c r="B709" i="29"/>
  <c r="G706" i="29"/>
  <c r="D700" i="29"/>
  <c r="D693" i="29"/>
  <c r="B693" i="29"/>
  <c r="D692" i="29"/>
  <c r="F691" i="29"/>
  <c r="G684" i="29"/>
  <c r="F684" i="29"/>
  <c r="E684" i="29"/>
  <c r="D684" i="29"/>
  <c r="C684" i="29"/>
  <c r="B683" i="29"/>
  <c r="B682" i="29"/>
  <c r="G681" i="29"/>
  <c r="F681" i="29"/>
  <c r="E681" i="29"/>
  <c r="D681" i="29"/>
  <c r="C681" i="29"/>
  <c r="B680" i="29"/>
  <c r="B679" i="29"/>
  <c r="B678" i="29"/>
  <c r="B677" i="29"/>
  <c r="B676" i="29"/>
  <c r="B675" i="29"/>
  <c r="F666" i="29"/>
  <c r="B666" i="29"/>
  <c r="G663" i="29"/>
  <c r="D657" i="29"/>
  <c r="D650" i="29"/>
  <c r="B650" i="29"/>
  <c r="D649" i="29"/>
  <c r="F648" i="29"/>
  <c r="G641" i="29"/>
  <c r="F641" i="29"/>
  <c r="E641" i="29"/>
  <c r="D641" i="29"/>
  <c r="C641" i="29"/>
  <c r="B640" i="29"/>
  <c r="B639" i="29"/>
  <c r="G638" i="29"/>
  <c r="F638" i="29"/>
  <c r="E638" i="29"/>
  <c r="D638" i="29"/>
  <c r="C638" i="29"/>
  <c r="B637" i="29"/>
  <c r="B636" i="29"/>
  <c r="B635" i="29"/>
  <c r="B634" i="29"/>
  <c r="B633" i="29"/>
  <c r="B632" i="29"/>
  <c r="F623" i="29"/>
  <c r="B623" i="29"/>
  <c r="G620" i="29"/>
  <c r="D614" i="29"/>
  <c r="D607" i="29"/>
  <c r="B607" i="29"/>
  <c r="D606" i="29"/>
  <c r="F605" i="29"/>
  <c r="G598" i="29"/>
  <c r="F598" i="29"/>
  <c r="E598" i="29"/>
  <c r="D598" i="29"/>
  <c r="C598" i="29"/>
  <c r="B597" i="29"/>
  <c r="B596" i="29"/>
  <c r="G595" i="29"/>
  <c r="F595" i="29"/>
  <c r="E595" i="29"/>
  <c r="D595" i="29"/>
  <c r="C595" i="29"/>
  <c r="B594" i="29"/>
  <c r="B593" i="29"/>
  <c r="B592" i="29"/>
  <c r="B591" i="29"/>
  <c r="B590" i="29"/>
  <c r="B589" i="29"/>
  <c r="F580" i="29"/>
  <c r="B580" i="29"/>
  <c r="G577" i="29"/>
  <c r="D571" i="29"/>
  <c r="D564" i="29"/>
  <c r="B564" i="29"/>
  <c r="D563" i="29"/>
  <c r="F562" i="29"/>
  <c r="G555" i="29"/>
  <c r="F555" i="29"/>
  <c r="E555" i="29"/>
  <c r="D555" i="29"/>
  <c r="C555" i="29"/>
  <c r="B554" i="29"/>
  <c r="B553" i="29"/>
  <c r="G552" i="29"/>
  <c r="F552" i="29"/>
  <c r="E552" i="29"/>
  <c r="D552" i="29"/>
  <c r="C552" i="29"/>
  <c r="B551" i="29"/>
  <c r="B550" i="29"/>
  <c r="B549" i="29"/>
  <c r="B548" i="29"/>
  <c r="B547" i="29"/>
  <c r="B546" i="29"/>
  <c r="F537" i="29"/>
  <c r="B537" i="29"/>
  <c r="G534" i="29"/>
  <c r="D528" i="29"/>
  <c r="D521" i="29"/>
  <c r="B521" i="29"/>
  <c r="D520" i="29"/>
  <c r="F519" i="29"/>
  <c r="G512" i="29"/>
  <c r="F512" i="29"/>
  <c r="E512" i="29"/>
  <c r="D512" i="29"/>
  <c r="C512" i="29"/>
  <c r="B511" i="29"/>
  <c r="B510" i="29"/>
  <c r="G509" i="29"/>
  <c r="F509" i="29"/>
  <c r="E509" i="29"/>
  <c r="D509" i="29"/>
  <c r="C509" i="29"/>
  <c r="B508" i="29"/>
  <c r="B507" i="29"/>
  <c r="B506" i="29"/>
  <c r="B505" i="29"/>
  <c r="B504" i="29"/>
  <c r="B503" i="29"/>
  <c r="F494" i="29"/>
  <c r="B494" i="29"/>
  <c r="G491" i="29"/>
  <c r="D485" i="29"/>
  <c r="D478" i="29"/>
  <c r="B478" i="29"/>
  <c r="D477" i="29"/>
  <c r="F476" i="29"/>
  <c r="G469" i="29"/>
  <c r="F469" i="29"/>
  <c r="E469" i="29"/>
  <c r="D469" i="29"/>
  <c r="C469" i="29"/>
  <c r="B468" i="29"/>
  <c r="B467" i="29"/>
  <c r="G466" i="29"/>
  <c r="F466" i="29"/>
  <c r="E466" i="29"/>
  <c r="D466" i="29"/>
  <c r="C466" i="29"/>
  <c r="B465" i="29"/>
  <c r="B464" i="29"/>
  <c r="B463" i="29"/>
  <c r="B462" i="29"/>
  <c r="B461" i="29"/>
  <c r="B460" i="29"/>
  <c r="F451" i="29"/>
  <c r="B451" i="29"/>
  <c r="G448" i="29"/>
  <c r="D442" i="29"/>
  <c r="D435" i="29"/>
  <c r="B435" i="29"/>
  <c r="D434" i="29"/>
  <c r="F433" i="29"/>
  <c r="C428" i="29"/>
  <c r="G416" i="29"/>
  <c r="G425" i="29"/>
  <c r="F416" i="29"/>
  <c r="F425" i="29"/>
  <c r="E416" i="29"/>
  <c r="E425" i="29"/>
  <c r="G424" i="29"/>
  <c r="F424" i="29"/>
  <c r="E424" i="29"/>
  <c r="G422" i="29"/>
  <c r="F422" i="29"/>
  <c r="E422" i="29"/>
  <c r="G421" i="29"/>
  <c r="F421" i="29"/>
  <c r="E421" i="29"/>
  <c r="G417" i="29"/>
  <c r="G420" i="29"/>
  <c r="F417" i="29"/>
  <c r="F420" i="29"/>
  <c r="E417" i="29"/>
  <c r="E420" i="29"/>
  <c r="G419" i="29"/>
  <c r="F419" i="29"/>
  <c r="E419" i="29"/>
  <c r="G418" i="29"/>
  <c r="F418" i="29"/>
  <c r="E418" i="29"/>
  <c r="D416" i="29"/>
  <c r="C416" i="29"/>
  <c r="E414" i="29"/>
  <c r="C414" i="29"/>
  <c r="C413" i="29"/>
  <c r="C412" i="29"/>
  <c r="C411" i="29"/>
  <c r="D405" i="29"/>
  <c r="D404" i="29"/>
  <c r="D403" i="29"/>
  <c r="F402" i="29"/>
  <c r="D401" i="29"/>
  <c r="D400" i="29"/>
  <c r="H399" i="29"/>
  <c r="F399" i="29"/>
  <c r="D398" i="29"/>
  <c r="D397" i="29"/>
  <c r="D396" i="29"/>
  <c r="D395" i="29"/>
  <c r="F394" i="29"/>
  <c r="C16" i="1"/>
  <c r="D394" i="29"/>
  <c r="D393" i="29"/>
  <c r="D390" i="29"/>
  <c r="C385" i="29"/>
  <c r="G373" i="29"/>
  <c r="G382" i="29"/>
  <c r="F373" i="29"/>
  <c r="F382" i="29"/>
  <c r="E373" i="29"/>
  <c r="E382" i="29"/>
  <c r="G381" i="29"/>
  <c r="F381" i="29"/>
  <c r="E381" i="29"/>
  <c r="G379" i="29"/>
  <c r="F379" i="29"/>
  <c r="E379" i="29"/>
  <c r="G378" i="29"/>
  <c r="F378" i="29"/>
  <c r="E378" i="29"/>
  <c r="G374" i="29"/>
  <c r="G377" i="29"/>
  <c r="F374" i="29"/>
  <c r="F377" i="29"/>
  <c r="E374" i="29"/>
  <c r="E377" i="29"/>
  <c r="G376" i="29"/>
  <c r="F376" i="29"/>
  <c r="E376" i="29"/>
  <c r="G375" i="29"/>
  <c r="F375" i="29"/>
  <c r="E375" i="29"/>
  <c r="D373" i="29"/>
  <c r="C373" i="29"/>
  <c r="E371" i="29"/>
  <c r="C371" i="29"/>
  <c r="C370" i="29"/>
  <c r="C369" i="29"/>
  <c r="C368" i="29"/>
  <c r="D362" i="29"/>
  <c r="D361" i="29"/>
  <c r="D360" i="29"/>
  <c r="F359" i="29"/>
  <c r="D358" i="29"/>
  <c r="D357" i="29"/>
  <c r="H356" i="29"/>
  <c r="F356" i="29"/>
  <c r="D355" i="29"/>
  <c r="D354" i="29"/>
  <c r="D353" i="29"/>
  <c r="D352" i="29"/>
  <c r="F351" i="29"/>
  <c r="C15" i="1"/>
  <c r="D351" i="29"/>
  <c r="D350" i="29"/>
  <c r="D347" i="29"/>
  <c r="C342" i="29"/>
  <c r="G330" i="29"/>
  <c r="G339" i="29"/>
  <c r="F330" i="29"/>
  <c r="F339" i="29"/>
  <c r="E330" i="29"/>
  <c r="E339" i="29"/>
  <c r="G338" i="29"/>
  <c r="F338" i="29"/>
  <c r="E338" i="29"/>
  <c r="G336" i="29"/>
  <c r="F336" i="29"/>
  <c r="E336" i="29"/>
  <c r="G335" i="29"/>
  <c r="F335" i="29"/>
  <c r="E335" i="29"/>
  <c r="G331" i="29"/>
  <c r="G334" i="29"/>
  <c r="F331" i="29"/>
  <c r="F334" i="29"/>
  <c r="E331" i="29"/>
  <c r="E334" i="29"/>
  <c r="G333" i="29"/>
  <c r="F333" i="29"/>
  <c r="E333" i="29"/>
  <c r="G332" i="29"/>
  <c r="F332" i="29"/>
  <c r="E332" i="29"/>
  <c r="D330" i="29"/>
  <c r="C330" i="29"/>
  <c r="E328" i="29"/>
  <c r="C328" i="29"/>
  <c r="C327" i="29"/>
  <c r="C326" i="29"/>
  <c r="C325" i="29"/>
  <c r="D319" i="29"/>
  <c r="D318" i="29"/>
  <c r="D317" i="29"/>
  <c r="F316" i="29"/>
  <c r="D315" i="29"/>
  <c r="D314" i="29"/>
  <c r="H313" i="29"/>
  <c r="F313" i="29"/>
  <c r="D312" i="29"/>
  <c r="D311" i="29"/>
  <c r="D310" i="29"/>
  <c r="D309" i="29"/>
  <c r="F308" i="29"/>
  <c r="C14" i="1"/>
  <c r="D308" i="29"/>
  <c r="D307" i="29"/>
  <c r="D304" i="29"/>
  <c r="C299" i="29"/>
  <c r="G287" i="29"/>
  <c r="G296" i="29"/>
  <c r="F287" i="29"/>
  <c r="F296" i="29"/>
  <c r="E287" i="29"/>
  <c r="E296" i="29"/>
  <c r="G295" i="29"/>
  <c r="F295" i="29"/>
  <c r="E295" i="29"/>
  <c r="G293" i="29"/>
  <c r="F293" i="29"/>
  <c r="E293" i="29"/>
  <c r="G292" i="29"/>
  <c r="F292" i="29"/>
  <c r="E292" i="29"/>
  <c r="G288" i="29"/>
  <c r="G291" i="29"/>
  <c r="F288" i="29"/>
  <c r="F291" i="29"/>
  <c r="E288" i="29"/>
  <c r="E291" i="29"/>
  <c r="G290" i="29"/>
  <c r="F290" i="29"/>
  <c r="E290" i="29"/>
  <c r="G289" i="29"/>
  <c r="F289" i="29"/>
  <c r="E289" i="29"/>
  <c r="D287" i="29"/>
  <c r="C287" i="29"/>
  <c r="E285" i="29"/>
  <c r="C285" i="29"/>
  <c r="C284" i="29"/>
  <c r="C283" i="29"/>
  <c r="C282" i="29"/>
  <c r="D276" i="29"/>
  <c r="D275" i="29"/>
  <c r="D274" i="29"/>
  <c r="F273" i="29"/>
  <c r="D272" i="29"/>
  <c r="D271" i="29"/>
  <c r="H270" i="29"/>
  <c r="F270" i="29"/>
  <c r="D269" i="29"/>
  <c r="D268" i="29"/>
  <c r="D267" i="29"/>
  <c r="D266" i="29"/>
  <c r="F265" i="29"/>
  <c r="C13" i="1"/>
  <c r="D265" i="29"/>
  <c r="D264" i="29"/>
  <c r="D261" i="29"/>
  <c r="C256" i="29"/>
  <c r="G244" i="29"/>
  <c r="G253" i="29"/>
  <c r="F244" i="29"/>
  <c r="F253" i="29"/>
  <c r="E244" i="29"/>
  <c r="E253" i="29"/>
  <c r="G252" i="29"/>
  <c r="F252" i="29"/>
  <c r="E252" i="29"/>
  <c r="G250" i="29"/>
  <c r="F250" i="29"/>
  <c r="E250" i="29"/>
  <c r="G249" i="29"/>
  <c r="F249" i="29"/>
  <c r="E249" i="29"/>
  <c r="G245" i="29"/>
  <c r="G248" i="29"/>
  <c r="F245" i="29"/>
  <c r="F248" i="29"/>
  <c r="E245" i="29"/>
  <c r="E248" i="29"/>
  <c r="G247" i="29"/>
  <c r="F247" i="29"/>
  <c r="E247" i="29"/>
  <c r="G246" i="29"/>
  <c r="F246" i="29"/>
  <c r="E246" i="29"/>
  <c r="D244" i="29"/>
  <c r="C244" i="29"/>
  <c r="E242" i="29"/>
  <c r="C242" i="29"/>
  <c r="C241" i="29"/>
  <c r="C240" i="29"/>
  <c r="C239" i="29"/>
  <c r="D233" i="29"/>
  <c r="D232" i="29"/>
  <c r="D231" i="29"/>
  <c r="F230" i="29"/>
  <c r="D229" i="29"/>
  <c r="D228" i="29"/>
  <c r="H227" i="29"/>
  <c r="F227" i="29"/>
  <c r="D226" i="29"/>
  <c r="D225" i="29"/>
  <c r="D224" i="29"/>
  <c r="D223" i="29"/>
  <c r="F222" i="29"/>
  <c r="C12" i="1"/>
  <c r="D222" i="29"/>
  <c r="D221" i="29"/>
  <c r="D218" i="29"/>
  <c r="D220" i="29"/>
  <c r="G426" i="29"/>
  <c r="F426" i="29"/>
  <c r="E426" i="29"/>
  <c r="D426" i="29"/>
  <c r="C426" i="29"/>
  <c r="B425" i="29"/>
  <c r="B424" i="29"/>
  <c r="G423" i="29"/>
  <c r="F423" i="29"/>
  <c r="E423" i="29"/>
  <c r="D423" i="29"/>
  <c r="C423" i="29"/>
  <c r="B422" i="29"/>
  <c r="B421" i="29"/>
  <c r="B420" i="29"/>
  <c r="B419" i="29"/>
  <c r="B418" i="29"/>
  <c r="B417" i="29"/>
  <c r="F408" i="29"/>
  <c r="B408" i="29"/>
  <c r="G405" i="29"/>
  <c r="D399" i="29"/>
  <c r="D392" i="29"/>
  <c r="B392" i="29"/>
  <c r="D391" i="29"/>
  <c r="F390" i="29"/>
  <c r="G383" i="29"/>
  <c r="F383" i="29"/>
  <c r="E383" i="29"/>
  <c r="D383" i="29"/>
  <c r="C383" i="29"/>
  <c r="B382" i="29"/>
  <c r="B381" i="29"/>
  <c r="G380" i="29"/>
  <c r="F380" i="29"/>
  <c r="E380" i="29"/>
  <c r="D380" i="29"/>
  <c r="C380" i="29"/>
  <c r="B379" i="29"/>
  <c r="B378" i="29"/>
  <c r="B377" i="29"/>
  <c r="B376" i="29"/>
  <c r="B375" i="29"/>
  <c r="B374" i="29"/>
  <c r="F365" i="29"/>
  <c r="B365" i="29"/>
  <c r="G362" i="29"/>
  <c r="D356" i="29"/>
  <c r="D349" i="29"/>
  <c r="B349" i="29"/>
  <c r="D348" i="29"/>
  <c r="F347" i="29"/>
  <c r="G340" i="29"/>
  <c r="F340" i="29"/>
  <c r="E340" i="29"/>
  <c r="D340" i="29"/>
  <c r="C340" i="29"/>
  <c r="B339" i="29"/>
  <c r="B338" i="29"/>
  <c r="G337" i="29"/>
  <c r="F337" i="29"/>
  <c r="E337" i="29"/>
  <c r="D337" i="29"/>
  <c r="C337" i="29"/>
  <c r="B336" i="29"/>
  <c r="B335" i="29"/>
  <c r="B334" i="29"/>
  <c r="B333" i="29"/>
  <c r="B332" i="29"/>
  <c r="B331" i="29"/>
  <c r="F322" i="29"/>
  <c r="B322" i="29"/>
  <c r="G319" i="29"/>
  <c r="D313" i="29"/>
  <c r="D306" i="29"/>
  <c r="B306" i="29"/>
  <c r="D305" i="29"/>
  <c r="F304" i="29"/>
  <c r="G297" i="29"/>
  <c r="F297" i="29"/>
  <c r="E297" i="29"/>
  <c r="D297" i="29"/>
  <c r="C297" i="29"/>
  <c r="B296" i="29"/>
  <c r="B295" i="29"/>
  <c r="G294" i="29"/>
  <c r="F294" i="29"/>
  <c r="E294" i="29"/>
  <c r="D294" i="29"/>
  <c r="C294" i="29"/>
  <c r="B293" i="29"/>
  <c r="B292" i="29"/>
  <c r="B291" i="29"/>
  <c r="B290" i="29"/>
  <c r="B289" i="29"/>
  <c r="B288" i="29"/>
  <c r="F279" i="29"/>
  <c r="B279" i="29"/>
  <c r="G276" i="29"/>
  <c r="D270" i="29"/>
  <c r="D263" i="29"/>
  <c r="B263" i="29"/>
  <c r="D262" i="29"/>
  <c r="F261" i="29"/>
  <c r="G254" i="29"/>
  <c r="F254" i="29"/>
  <c r="E254" i="29"/>
  <c r="D254" i="29"/>
  <c r="C254" i="29"/>
  <c r="B253" i="29"/>
  <c r="B252" i="29"/>
  <c r="G251" i="29"/>
  <c r="F251" i="29"/>
  <c r="E251" i="29"/>
  <c r="D251" i="29"/>
  <c r="C251" i="29"/>
  <c r="B250" i="29"/>
  <c r="B249" i="29"/>
  <c r="B248" i="29"/>
  <c r="B247" i="29"/>
  <c r="B246" i="29"/>
  <c r="B245" i="29"/>
  <c r="F236" i="29"/>
  <c r="B236" i="29"/>
  <c r="G233" i="29"/>
  <c r="D227" i="29"/>
  <c r="B220" i="29"/>
  <c r="D219" i="29"/>
  <c r="F218" i="29"/>
  <c r="C213" i="29"/>
  <c r="G201" i="29"/>
  <c r="G210" i="29"/>
  <c r="F201" i="29"/>
  <c r="F210" i="29"/>
  <c r="E201" i="29"/>
  <c r="E210" i="29"/>
  <c r="G209" i="29"/>
  <c r="F209" i="29"/>
  <c r="E209" i="29"/>
  <c r="G207" i="29"/>
  <c r="F207" i="29"/>
  <c r="E207" i="29"/>
  <c r="G206" i="29"/>
  <c r="F206" i="29"/>
  <c r="E206" i="29"/>
  <c r="G202" i="29"/>
  <c r="G205" i="29"/>
  <c r="F202" i="29"/>
  <c r="F205" i="29"/>
  <c r="E202" i="29"/>
  <c r="E205" i="29"/>
  <c r="G204" i="29"/>
  <c r="F204" i="29"/>
  <c r="E204" i="29"/>
  <c r="G203" i="29"/>
  <c r="F203" i="29"/>
  <c r="E203" i="29"/>
  <c r="D201" i="29"/>
  <c r="C201" i="29"/>
  <c r="E199" i="29"/>
  <c r="C199" i="29"/>
  <c r="C198" i="29"/>
  <c r="C197" i="29"/>
  <c r="C196" i="29"/>
  <c r="D190" i="29"/>
  <c r="D189" i="29"/>
  <c r="D188" i="29"/>
  <c r="F187" i="29"/>
  <c r="D186" i="29"/>
  <c r="D185" i="29"/>
  <c r="H184" i="29"/>
  <c r="F184" i="29"/>
  <c r="D183" i="29"/>
  <c r="D182" i="29"/>
  <c r="D181" i="29"/>
  <c r="D180" i="29"/>
  <c r="F179" i="29"/>
  <c r="C11" i="1"/>
  <c r="D179" i="29"/>
  <c r="D178" i="29"/>
  <c r="D175" i="29"/>
  <c r="G211" i="29"/>
  <c r="F211" i="29"/>
  <c r="E211" i="29"/>
  <c r="D211" i="29"/>
  <c r="C211" i="29"/>
  <c r="B210" i="29"/>
  <c r="B209" i="29"/>
  <c r="G208" i="29"/>
  <c r="F208" i="29"/>
  <c r="E208" i="29"/>
  <c r="D208" i="29"/>
  <c r="C208" i="29"/>
  <c r="B207" i="29"/>
  <c r="B206" i="29"/>
  <c r="B205" i="29"/>
  <c r="B204" i="29"/>
  <c r="B203" i="29"/>
  <c r="B202" i="29"/>
  <c r="F193" i="29"/>
  <c r="B193" i="29"/>
  <c r="G190" i="29"/>
  <c r="D184" i="29"/>
  <c r="D177" i="29"/>
  <c r="B177" i="29"/>
  <c r="D176" i="29"/>
  <c r="F175" i="29"/>
  <c r="C170" i="29"/>
  <c r="G158" i="29"/>
  <c r="G167" i="29"/>
  <c r="F158" i="29"/>
  <c r="F167" i="29"/>
  <c r="E158" i="29"/>
  <c r="E167" i="29"/>
  <c r="G166" i="29"/>
  <c r="F166" i="29"/>
  <c r="E166" i="29"/>
  <c r="G164" i="29"/>
  <c r="F164" i="29"/>
  <c r="E164" i="29"/>
  <c r="G163" i="29"/>
  <c r="F163" i="29"/>
  <c r="E163" i="29"/>
  <c r="G159" i="29"/>
  <c r="G162" i="29"/>
  <c r="F159" i="29"/>
  <c r="F162" i="29"/>
  <c r="E159" i="29"/>
  <c r="E162" i="29"/>
  <c r="G161" i="29"/>
  <c r="F161" i="29"/>
  <c r="E161" i="29"/>
  <c r="G160" i="29"/>
  <c r="F160" i="29"/>
  <c r="E160" i="29"/>
  <c r="D158" i="29"/>
  <c r="C158" i="29"/>
  <c r="E156" i="29"/>
  <c r="C156" i="29"/>
  <c r="C155" i="29"/>
  <c r="C154" i="29"/>
  <c r="C153" i="29"/>
  <c r="D147" i="29"/>
  <c r="D146" i="29"/>
  <c r="D145" i="29"/>
  <c r="F144" i="29"/>
  <c r="D143" i="29"/>
  <c r="D142" i="29"/>
  <c r="H141" i="29"/>
  <c r="F141" i="29"/>
  <c r="D140" i="29"/>
  <c r="D139" i="29"/>
  <c r="D138" i="29"/>
  <c r="D137" i="29"/>
  <c r="F136" i="29"/>
  <c r="C10" i="1"/>
  <c r="D136" i="29"/>
  <c r="D135" i="29"/>
  <c r="D132" i="29"/>
  <c r="C127" i="29"/>
  <c r="G115" i="29"/>
  <c r="G124" i="29"/>
  <c r="F115" i="29"/>
  <c r="F124" i="29"/>
  <c r="E115" i="29"/>
  <c r="E124" i="29"/>
  <c r="G123" i="29"/>
  <c r="F123" i="29"/>
  <c r="E123" i="29"/>
  <c r="G121" i="29"/>
  <c r="F121" i="29"/>
  <c r="E121" i="29"/>
  <c r="G120" i="29"/>
  <c r="F120" i="29"/>
  <c r="E120" i="29"/>
  <c r="G116" i="29"/>
  <c r="G119" i="29"/>
  <c r="F116" i="29"/>
  <c r="F119" i="29"/>
  <c r="E116" i="29"/>
  <c r="E119" i="29"/>
  <c r="G118" i="29"/>
  <c r="F118" i="29"/>
  <c r="E118" i="29"/>
  <c r="G117" i="29"/>
  <c r="F117" i="29"/>
  <c r="E117" i="29"/>
  <c r="D115" i="29"/>
  <c r="C115" i="29"/>
  <c r="E113" i="29"/>
  <c r="C113" i="29"/>
  <c r="C112" i="29"/>
  <c r="C111" i="29"/>
  <c r="C110" i="29"/>
  <c r="D104" i="29"/>
  <c r="D103" i="29"/>
  <c r="D102" i="29"/>
  <c r="F101" i="29"/>
  <c r="D100" i="29"/>
  <c r="D99" i="29"/>
  <c r="H98" i="29"/>
  <c r="F98" i="29"/>
  <c r="D97" i="29"/>
  <c r="D96" i="29"/>
  <c r="D95" i="29"/>
  <c r="D94" i="29"/>
  <c r="F93" i="29"/>
  <c r="C9" i="1"/>
  <c r="D93" i="29"/>
  <c r="D92" i="29"/>
  <c r="D89" i="29"/>
  <c r="G168" i="29"/>
  <c r="F168" i="29"/>
  <c r="E168" i="29"/>
  <c r="D168" i="29"/>
  <c r="C168" i="29"/>
  <c r="B167" i="29"/>
  <c r="B166" i="29"/>
  <c r="G165" i="29"/>
  <c r="F165" i="29"/>
  <c r="E165" i="29"/>
  <c r="D165" i="29"/>
  <c r="C165" i="29"/>
  <c r="B164" i="29"/>
  <c r="B163" i="29"/>
  <c r="B162" i="29"/>
  <c r="B161" i="29"/>
  <c r="B160" i="29"/>
  <c r="B159" i="29"/>
  <c r="F150" i="29"/>
  <c r="B150" i="29"/>
  <c r="G147" i="29"/>
  <c r="D141" i="29"/>
  <c r="D134" i="29"/>
  <c r="B134" i="29"/>
  <c r="D133" i="29"/>
  <c r="F132" i="29"/>
  <c r="G125" i="29"/>
  <c r="F125" i="29"/>
  <c r="E125" i="29"/>
  <c r="D125" i="29"/>
  <c r="C125" i="29"/>
  <c r="B124" i="29"/>
  <c r="B123" i="29"/>
  <c r="G122" i="29"/>
  <c r="F122" i="29"/>
  <c r="E122" i="29"/>
  <c r="D122" i="29"/>
  <c r="C122" i="29"/>
  <c r="B121" i="29"/>
  <c r="B120" i="29"/>
  <c r="B119" i="29"/>
  <c r="B118" i="29"/>
  <c r="B117" i="29"/>
  <c r="B116" i="29"/>
  <c r="F107" i="29"/>
  <c r="B107" i="29"/>
  <c r="G104" i="29"/>
  <c r="D98" i="29"/>
  <c r="D91" i="29"/>
  <c r="B91" i="29"/>
  <c r="D90" i="29"/>
  <c r="F89" i="29"/>
  <c r="EF8" i="1"/>
  <c r="C84" i="29"/>
  <c r="G72" i="29"/>
  <c r="CM8" i="3"/>
  <c r="CO8" i="3"/>
  <c r="CQ8" i="3"/>
  <c r="CS8" i="3"/>
  <c r="CU8" i="3"/>
  <c r="CW8" i="3"/>
  <c r="CY8" i="3"/>
  <c r="DA8" i="3"/>
  <c r="DC8" i="3"/>
  <c r="DE8" i="3"/>
  <c r="G81" i="29"/>
  <c r="F72" i="29"/>
  <c r="F81" i="29"/>
  <c r="E72" i="29"/>
  <c r="E81" i="29"/>
  <c r="CN8" i="3"/>
  <c r="CP8" i="3"/>
  <c r="CR8" i="3"/>
  <c r="CT8" i="3"/>
  <c r="CV8" i="3"/>
  <c r="CX8" i="3"/>
  <c r="CZ8" i="3"/>
  <c r="DB8" i="3"/>
  <c r="DD8" i="3"/>
  <c r="DF8" i="3"/>
  <c r="G80" i="29"/>
  <c r="F80" i="29"/>
  <c r="E80" i="29"/>
  <c r="G78" i="29"/>
  <c r="F78" i="29"/>
  <c r="E78" i="29"/>
  <c r="G77" i="29"/>
  <c r="F77" i="29"/>
  <c r="E77" i="29"/>
  <c r="G73" i="29"/>
  <c r="G76" i="29"/>
  <c r="F73" i="29"/>
  <c r="F76" i="29"/>
  <c r="E73" i="29"/>
  <c r="E76" i="29"/>
  <c r="G75" i="29"/>
  <c r="F75" i="29"/>
  <c r="E75" i="29"/>
  <c r="G74" i="29"/>
  <c r="F74" i="29"/>
  <c r="E74" i="29"/>
  <c r="D72" i="29"/>
  <c r="C72" i="29"/>
  <c r="E70" i="29"/>
  <c r="F8" i="1"/>
  <c r="C70" i="29"/>
  <c r="J8" i="1"/>
  <c r="C69" i="29"/>
  <c r="C68" i="29"/>
  <c r="H8" i="1"/>
  <c r="C67" i="29"/>
  <c r="D61" i="29"/>
  <c r="D60" i="29"/>
  <c r="D59" i="29"/>
  <c r="F58" i="29"/>
  <c r="D57" i="29"/>
  <c r="D56" i="29"/>
  <c r="H55" i="29"/>
  <c r="F55" i="29"/>
  <c r="D54" i="29"/>
  <c r="D53" i="29"/>
  <c r="D52" i="29"/>
  <c r="D51" i="29"/>
  <c r="B8" i="1"/>
  <c r="F50" i="29"/>
  <c r="C8" i="1"/>
  <c r="D50" i="29"/>
  <c r="D49" i="29"/>
  <c r="D46" i="29"/>
  <c r="G82" i="29"/>
  <c r="F82" i="29"/>
  <c r="E82" i="29"/>
  <c r="D82" i="29"/>
  <c r="C82" i="29"/>
  <c r="B81" i="29"/>
  <c r="B80" i="29"/>
  <c r="G79" i="29"/>
  <c r="F79" i="29"/>
  <c r="E79" i="29"/>
  <c r="D79" i="29"/>
  <c r="C79" i="29"/>
  <c r="B78" i="29"/>
  <c r="B77" i="29"/>
  <c r="B76" i="29"/>
  <c r="B75" i="29"/>
  <c r="B74" i="29"/>
  <c r="B73" i="29"/>
  <c r="F64" i="29"/>
  <c r="B64" i="29"/>
  <c r="G61" i="29"/>
  <c r="D55" i="29"/>
  <c r="D48" i="29"/>
  <c r="B48" i="29"/>
  <c r="D47" i="29"/>
  <c r="F46" i="29"/>
  <c r="W1446" i="32"/>
  <c r="U1446" i="32"/>
  <c r="S1446" i="32"/>
  <c r="Q1446" i="32"/>
  <c r="W1445" i="32"/>
  <c r="U1445" i="32"/>
  <c r="S1445" i="32"/>
  <c r="Q1445" i="32"/>
  <c r="X1438" i="32"/>
  <c r="W1438" i="32"/>
  <c r="V1438" i="32"/>
  <c r="U1438" i="32"/>
  <c r="T1438" i="32"/>
  <c r="S1438" i="32"/>
  <c r="R1438" i="32"/>
  <c r="Q1438" i="32"/>
  <c r="X1436" i="32"/>
  <c r="W1436" i="32"/>
  <c r="V1436" i="32"/>
  <c r="U1436" i="32"/>
  <c r="T1436" i="32"/>
  <c r="S1436" i="32"/>
  <c r="R1436" i="32"/>
  <c r="Q1436" i="32"/>
  <c r="X1435" i="32"/>
  <c r="W1435" i="32"/>
  <c r="V1435" i="32"/>
  <c r="U1435" i="32"/>
  <c r="T1435" i="32"/>
  <c r="S1435" i="32"/>
  <c r="R1435" i="32"/>
  <c r="Q1435" i="32"/>
  <c r="X1434" i="32"/>
  <c r="W1434" i="32"/>
  <c r="V1434" i="32"/>
  <c r="U1434" i="32"/>
  <c r="T1434" i="32"/>
  <c r="S1434" i="32"/>
  <c r="R1434" i="32"/>
  <c r="Q1434" i="32"/>
  <c r="T1430" i="32"/>
  <c r="Q1430" i="32"/>
  <c r="T1429" i="32"/>
  <c r="Q1428" i="32"/>
  <c r="Q1427" i="32"/>
  <c r="Q1426" i="32"/>
  <c r="J1446" i="32"/>
  <c r="H1446" i="32"/>
  <c r="F1446" i="32"/>
  <c r="D1446" i="32"/>
  <c r="J1445" i="32"/>
  <c r="H1445" i="32"/>
  <c r="F1445" i="32"/>
  <c r="D1445" i="32"/>
  <c r="K1438" i="32"/>
  <c r="J1438" i="32"/>
  <c r="I1438" i="32"/>
  <c r="H1438" i="32"/>
  <c r="G1438" i="32"/>
  <c r="F1438" i="32"/>
  <c r="E1438" i="32"/>
  <c r="D1438" i="32"/>
  <c r="K1436" i="32"/>
  <c r="J1436" i="32"/>
  <c r="I1436" i="32"/>
  <c r="H1436" i="32"/>
  <c r="G1436" i="32"/>
  <c r="F1436" i="32"/>
  <c r="E1436" i="32"/>
  <c r="D1436" i="32"/>
  <c r="K1435" i="32"/>
  <c r="J1435" i="32"/>
  <c r="I1435" i="32"/>
  <c r="H1435" i="32"/>
  <c r="G1435" i="32"/>
  <c r="F1435" i="32"/>
  <c r="E1435" i="32"/>
  <c r="D1435" i="32"/>
  <c r="K1434" i="32"/>
  <c r="J1434" i="32"/>
  <c r="I1434" i="32"/>
  <c r="H1434" i="32"/>
  <c r="G1434" i="32"/>
  <c r="F1434" i="32"/>
  <c r="E1434" i="32"/>
  <c r="D1434" i="32"/>
  <c r="G1430" i="32"/>
  <c r="D1430" i="32"/>
  <c r="G1429" i="32"/>
  <c r="D1428" i="32"/>
  <c r="D1427" i="32"/>
  <c r="D1426" i="32"/>
  <c r="W1417" i="32"/>
  <c r="U1417" i="32"/>
  <c r="S1417" i="32"/>
  <c r="Q1417" i="32"/>
  <c r="W1416" i="32"/>
  <c r="U1416" i="32"/>
  <c r="S1416" i="32"/>
  <c r="Q1416" i="32"/>
  <c r="X1409" i="32"/>
  <c r="W1409" i="32"/>
  <c r="V1409" i="32"/>
  <c r="U1409" i="32"/>
  <c r="T1409" i="32"/>
  <c r="S1409" i="32"/>
  <c r="R1409" i="32"/>
  <c r="Q1409" i="32"/>
  <c r="X1407" i="32"/>
  <c r="W1407" i="32"/>
  <c r="V1407" i="32"/>
  <c r="U1407" i="32"/>
  <c r="T1407" i="32"/>
  <c r="S1407" i="32"/>
  <c r="R1407" i="32"/>
  <c r="Q1407" i="32"/>
  <c r="X1406" i="32"/>
  <c r="W1406" i="32"/>
  <c r="V1406" i="32"/>
  <c r="U1406" i="32"/>
  <c r="T1406" i="32"/>
  <c r="S1406" i="32"/>
  <c r="R1406" i="32"/>
  <c r="Q1406" i="32"/>
  <c r="X1405" i="32"/>
  <c r="W1405" i="32"/>
  <c r="V1405" i="32"/>
  <c r="U1405" i="32"/>
  <c r="T1405" i="32"/>
  <c r="S1405" i="32"/>
  <c r="R1405" i="32"/>
  <c r="Q1405" i="32"/>
  <c r="T1401" i="32"/>
  <c r="Q1401" i="32"/>
  <c r="T1400" i="32"/>
  <c r="Q1399" i="32"/>
  <c r="Q1398" i="32"/>
  <c r="Q1397" i="32"/>
  <c r="J1417" i="32"/>
  <c r="H1417" i="32"/>
  <c r="F1417" i="32"/>
  <c r="D1417" i="32"/>
  <c r="J1416" i="32"/>
  <c r="H1416" i="32"/>
  <c r="F1416" i="32"/>
  <c r="D1416" i="32"/>
  <c r="K1409" i="32"/>
  <c r="J1409" i="32"/>
  <c r="I1409" i="32"/>
  <c r="H1409" i="32"/>
  <c r="G1409" i="32"/>
  <c r="F1409" i="32"/>
  <c r="E1409" i="32"/>
  <c r="D1409" i="32"/>
  <c r="K1407" i="32"/>
  <c r="J1407" i="32"/>
  <c r="I1407" i="32"/>
  <c r="H1407" i="32"/>
  <c r="G1407" i="32"/>
  <c r="F1407" i="32"/>
  <c r="E1407" i="32"/>
  <c r="D1407" i="32"/>
  <c r="K1406" i="32"/>
  <c r="J1406" i="32"/>
  <c r="I1406" i="32"/>
  <c r="H1406" i="32"/>
  <c r="G1406" i="32"/>
  <c r="F1406" i="32"/>
  <c r="E1406" i="32"/>
  <c r="D1406" i="32"/>
  <c r="K1405" i="32"/>
  <c r="J1405" i="32"/>
  <c r="I1405" i="32"/>
  <c r="H1405" i="32"/>
  <c r="G1405" i="32"/>
  <c r="F1405" i="32"/>
  <c r="E1405" i="32"/>
  <c r="D1405" i="32"/>
  <c r="G1401" i="32"/>
  <c r="D1401" i="32"/>
  <c r="G1400" i="32"/>
  <c r="D1399" i="32"/>
  <c r="D1398" i="32"/>
  <c r="D1397" i="32"/>
  <c r="W1388" i="32"/>
  <c r="U1388" i="32"/>
  <c r="S1388" i="32"/>
  <c r="Q1388" i="32"/>
  <c r="W1387" i="32"/>
  <c r="U1387" i="32"/>
  <c r="S1387" i="32"/>
  <c r="Q1387" i="32"/>
  <c r="X1380" i="32"/>
  <c r="W1380" i="32"/>
  <c r="V1380" i="32"/>
  <c r="U1380" i="32"/>
  <c r="T1380" i="32"/>
  <c r="S1380" i="32"/>
  <c r="R1380" i="32"/>
  <c r="Q1380" i="32"/>
  <c r="X1378" i="32"/>
  <c r="W1378" i="32"/>
  <c r="V1378" i="32"/>
  <c r="U1378" i="32"/>
  <c r="T1378" i="32"/>
  <c r="S1378" i="32"/>
  <c r="R1378" i="32"/>
  <c r="Q1378" i="32"/>
  <c r="X1377" i="32"/>
  <c r="W1377" i="32"/>
  <c r="V1377" i="32"/>
  <c r="U1377" i="32"/>
  <c r="T1377" i="32"/>
  <c r="S1377" i="32"/>
  <c r="R1377" i="32"/>
  <c r="Q1377" i="32"/>
  <c r="X1376" i="32"/>
  <c r="W1376" i="32"/>
  <c r="V1376" i="32"/>
  <c r="U1376" i="32"/>
  <c r="T1376" i="32"/>
  <c r="S1376" i="32"/>
  <c r="R1376" i="32"/>
  <c r="Q1376" i="32"/>
  <c r="T1372" i="32"/>
  <c r="Q1372" i="32"/>
  <c r="T1371" i="32"/>
  <c r="Q1370" i="32"/>
  <c r="Q1369" i="32"/>
  <c r="Q1368" i="32"/>
  <c r="J1388" i="32"/>
  <c r="H1388" i="32"/>
  <c r="F1388" i="32"/>
  <c r="D1388" i="32"/>
  <c r="J1387" i="32"/>
  <c r="H1387" i="32"/>
  <c r="F1387" i="32"/>
  <c r="D1387" i="32"/>
  <c r="K1380" i="32"/>
  <c r="J1380" i="32"/>
  <c r="I1380" i="32"/>
  <c r="H1380" i="32"/>
  <c r="G1380" i="32"/>
  <c r="F1380" i="32"/>
  <c r="E1380" i="32"/>
  <c r="D1380" i="32"/>
  <c r="K1378" i="32"/>
  <c r="J1378" i="32"/>
  <c r="I1378" i="32"/>
  <c r="H1378" i="32"/>
  <c r="G1378" i="32"/>
  <c r="F1378" i="32"/>
  <c r="E1378" i="32"/>
  <c r="D1378" i="32"/>
  <c r="K1377" i="32"/>
  <c r="J1377" i="32"/>
  <c r="I1377" i="32"/>
  <c r="H1377" i="32"/>
  <c r="G1377" i="32"/>
  <c r="F1377" i="32"/>
  <c r="E1377" i="32"/>
  <c r="D1377" i="32"/>
  <c r="K1376" i="32"/>
  <c r="J1376" i="32"/>
  <c r="I1376" i="32"/>
  <c r="H1376" i="32"/>
  <c r="G1376" i="32"/>
  <c r="F1376" i="32"/>
  <c r="E1376" i="32"/>
  <c r="D1376" i="32"/>
  <c r="G1372" i="32"/>
  <c r="D1372" i="32"/>
  <c r="G1371" i="32"/>
  <c r="D1370" i="32"/>
  <c r="D1369" i="32"/>
  <c r="D1368" i="32"/>
  <c r="W1359" i="32"/>
  <c r="U1359" i="32"/>
  <c r="S1359" i="32"/>
  <c r="Q1359" i="32"/>
  <c r="W1358" i="32"/>
  <c r="U1358" i="32"/>
  <c r="S1358" i="32"/>
  <c r="Q1358" i="32"/>
  <c r="X1351" i="32"/>
  <c r="W1351" i="32"/>
  <c r="V1351" i="32"/>
  <c r="U1351" i="32"/>
  <c r="T1351" i="32"/>
  <c r="S1351" i="32"/>
  <c r="R1351" i="32"/>
  <c r="Q1351" i="32"/>
  <c r="X1349" i="32"/>
  <c r="W1349" i="32"/>
  <c r="V1349" i="32"/>
  <c r="U1349" i="32"/>
  <c r="T1349" i="32"/>
  <c r="S1349" i="32"/>
  <c r="R1349" i="32"/>
  <c r="Q1349" i="32"/>
  <c r="X1348" i="32"/>
  <c r="W1348" i="32"/>
  <c r="V1348" i="32"/>
  <c r="U1348" i="32"/>
  <c r="T1348" i="32"/>
  <c r="S1348" i="32"/>
  <c r="R1348" i="32"/>
  <c r="Q1348" i="32"/>
  <c r="X1347" i="32"/>
  <c r="W1347" i="32"/>
  <c r="V1347" i="32"/>
  <c r="U1347" i="32"/>
  <c r="T1347" i="32"/>
  <c r="S1347" i="32"/>
  <c r="R1347" i="32"/>
  <c r="Q1347" i="32"/>
  <c r="T1343" i="32"/>
  <c r="Q1343" i="32"/>
  <c r="T1342" i="32"/>
  <c r="Q1341" i="32"/>
  <c r="Q1340" i="32"/>
  <c r="Q1339" i="32"/>
  <c r="J1359" i="32"/>
  <c r="H1359" i="32"/>
  <c r="F1359" i="32"/>
  <c r="D1359" i="32"/>
  <c r="J1358" i="32"/>
  <c r="H1358" i="32"/>
  <c r="F1358" i="32"/>
  <c r="D1358" i="32"/>
  <c r="K1351" i="32"/>
  <c r="J1351" i="32"/>
  <c r="I1351" i="32"/>
  <c r="H1351" i="32"/>
  <c r="G1351" i="32"/>
  <c r="F1351" i="32"/>
  <c r="E1351" i="32"/>
  <c r="D1351" i="32"/>
  <c r="K1349" i="32"/>
  <c r="J1349" i="32"/>
  <c r="I1349" i="32"/>
  <c r="H1349" i="32"/>
  <c r="G1349" i="32"/>
  <c r="F1349" i="32"/>
  <c r="E1349" i="32"/>
  <c r="D1349" i="32"/>
  <c r="K1348" i="32"/>
  <c r="J1348" i="32"/>
  <c r="I1348" i="32"/>
  <c r="H1348" i="32"/>
  <c r="G1348" i="32"/>
  <c r="F1348" i="32"/>
  <c r="E1348" i="32"/>
  <c r="D1348" i="32"/>
  <c r="K1347" i="32"/>
  <c r="J1347" i="32"/>
  <c r="I1347" i="32"/>
  <c r="H1347" i="32"/>
  <c r="G1347" i="32"/>
  <c r="F1347" i="32"/>
  <c r="E1347" i="32"/>
  <c r="D1347" i="32"/>
  <c r="G1343" i="32"/>
  <c r="D1343" i="32"/>
  <c r="G1342" i="32"/>
  <c r="D1341" i="32"/>
  <c r="D1340" i="32"/>
  <c r="D1339" i="32"/>
  <c r="W1330" i="32"/>
  <c r="U1330" i="32"/>
  <c r="S1330" i="32"/>
  <c r="Q1330" i="32"/>
  <c r="W1329" i="32"/>
  <c r="U1329" i="32"/>
  <c r="S1329" i="32"/>
  <c r="Q1329" i="32"/>
  <c r="X1322" i="32"/>
  <c r="W1322" i="32"/>
  <c r="V1322" i="32"/>
  <c r="U1322" i="32"/>
  <c r="T1322" i="32"/>
  <c r="S1322" i="32"/>
  <c r="R1322" i="32"/>
  <c r="Q1322" i="32"/>
  <c r="X1320" i="32"/>
  <c r="W1320" i="32"/>
  <c r="V1320" i="32"/>
  <c r="U1320" i="32"/>
  <c r="T1320" i="32"/>
  <c r="S1320" i="32"/>
  <c r="R1320" i="32"/>
  <c r="Q1320" i="32"/>
  <c r="X1319" i="32"/>
  <c r="W1319" i="32"/>
  <c r="V1319" i="32"/>
  <c r="U1319" i="32"/>
  <c r="T1319" i="32"/>
  <c r="S1319" i="32"/>
  <c r="R1319" i="32"/>
  <c r="Q1319" i="32"/>
  <c r="X1318" i="32"/>
  <c r="W1318" i="32"/>
  <c r="V1318" i="32"/>
  <c r="U1318" i="32"/>
  <c r="T1318" i="32"/>
  <c r="S1318" i="32"/>
  <c r="R1318" i="32"/>
  <c r="Q1318" i="32"/>
  <c r="T1314" i="32"/>
  <c r="Q1314" i="32"/>
  <c r="T1313" i="32"/>
  <c r="Q1312" i="32"/>
  <c r="Q1311" i="32"/>
  <c r="Q1310" i="32"/>
  <c r="J1330" i="32"/>
  <c r="H1330" i="32"/>
  <c r="F1330" i="32"/>
  <c r="D1330" i="32"/>
  <c r="J1329" i="32"/>
  <c r="H1329" i="32"/>
  <c r="F1329" i="32"/>
  <c r="D1329" i="32"/>
  <c r="K1322" i="32"/>
  <c r="J1322" i="32"/>
  <c r="I1322" i="32"/>
  <c r="H1322" i="32"/>
  <c r="G1322" i="32"/>
  <c r="F1322" i="32"/>
  <c r="E1322" i="32"/>
  <c r="D1322" i="32"/>
  <c r="K1320" i="32"/>
  <c r="J1320" i="32"/>
  <c r="I1320" i="32"/>
  <c r="H1320" i="32"/>
  <c r="G1320" i="32"/>
  <c r="F1320" i="32"/>
  <c r="E1320" i="32"/>
  <c r="D1320" i="32"/>
  <c r="K1319" i="32"/>
  <c r="J1319" i="32"/>
  <c r="I1319" i="32"/>
  <c r="H1319" i="32"/>
  <c r="G1319" i="32"/>
  <c r="F1319" i="32"/>
  <c r="E1319" i="32"/>
  <c r="D1319" i="32"/>
  <c r="K1318" i="32"/>
  <c r="J1318" i="32"/>
  <c r="I1318" i="32"/>
  <c r="H1318" i="32"/>
  <c r="G1318" i="32"/>
  <c r="F1318" i="32"/>
  <c r="E1318" i="32"/>
  <c r="D1318" i="32"/>
  <c r="G1314" i="32"/>
  <c r="D1314" i="32"/>
  <c r="G1313" i="32"/>
  <c r="D1312" i="32"/>
  <c r="D1311" i="32"/>
  <c r="D1310" i="32"/>
  <c r="W1301" i="32"/>
  <c r="U1301" i="32"/>
  <c r="S1301" i="32"/>
  <c r="Q1301" i="32"/>
  <c r="W1300" i="32"/>
  <c r="U1300" i="32"/>
  <c r="S1300" i="32"/>
  <c r="Q1300" i="32"/>
  <c r="X1293" i="32"/>
  <c r="W1293" i="32"/>
  <c r="V1293" i="32"/>
  <c r="U1293" i="32"/>
  <c r="T1293" i="32"/>
  <c r="S1293" i="32"/>
  <c r="R1293" i="32"/>
  <c r="Q1293" i="32"/>
  <c r="X1291" i="32"/>
  <c r="W1291" i="32"/>
  <c r="V1291" i="32"/>
  <c r="U1291" i="32"/>
  <c r="T1291" i="32"/>
  <c r="S1291" i="32"/>
  <c r="R1291" i="32"/>
  <c r="Q1291" i="32"/>
  <c r="X1290" i="32"/>
  <c r="W1290" i="32"/>
  <c r="V1290" i="32"/>
  <c r="U1290" i="32"/>
  <c r="T1290" i="32"/>
  <c r="S1290" i="32"/>
  <c r="R1290" i="32"/>
  <c r="Q1290" i="32"/>
  <c r="X1289" i="32"/>
  <c r="W1289" i="32"/>
  <c r="V1289" i="32"/>
  <c r="U1289" i="32"/>
  <c r="T1289" i="32"/>
  <c r="S1289" i="32"/>
  <c r="R1289" i="32"/>
  <c r="Q1289" i="32"/>
  <c r="T1285" i="32"/>
  <c r="Q1285" i="32"/>
  <c r="T1284" i="32"/>
  <c r="Q1283" i="32"/>
  <c r="Q1282" i="32"/>
  <c r="Q1281" i="32"/>
  <c r="J1301" i="32"/>
  <c r="H1301" i="32"/>
  <c r="F1301" i="32"/>
  <c r="D1301" i="32"/>
  <c r="J1300" i="32"/>
  <c r="H1300" i="32"/>
  <c r="F1300" i="32"/>
  <c r="D1300" i="32"/>
  <c r="K1293" i="32"/>
  <c r="J1293" i="32"/>
  <c r="I1293" i="32"/>
  <c r="H1293" i="32"/>
  <c r="G1293" i="32"/>
  <c r="F1293" i="32"/>
  <c r="E1293" i="32"/>
  <c r="D1293" i="32"/>
  <c r="K1291" i="32"/>
  <c r="J1291" i="32"/>
  <c r="I1291" i="32"/>
  <c r="H1291" i="32"/>
  <c r="G1291" i="32"/>
  <c r="F1291" i="32"/>
  <c r="E1291" i="32"/>
  <c r="D1291" i="32"/>
  <c r="K1290" i="32"/>
  <c r="J1290" i="32"/>
  <c r="I1290" i="32"/>
  <c r="H1290" i="32"/>
  <c r="G1290" i="32"/>
  <c r="F1290" i="32"/>
  <c r="E1290" i="32"/>
  <c r="D1290" i="32"/>
  <c r="K1289" i="32"/>
  <c r="J1289" i="32"/>
  <c r="I1289" i="32"/>
  <c r="H1289" i="32"/>
  <c r="G1289" i="32"/>
  <c r="F1289" i="32"/>
  <c r="E1289" i="32"/>
  <c r="D1289" i="32"/>
  <c r="G1285" i="32"/>
  <c r="D1285" i="32"/>
  <c r="G1284" i="32"/>
  <c r="D1283" i="32"/>
  <c r="D1282" i="32"/>
  <c r="D1281" i="32"/>
  <c r="W1272" i="32"/>
  <c r="U1272" i="32"/>
  <c r="S1272" i="32"/>
  <c r="Q1272" i="32"/>
  <c r="W1271" i="32"/>
  <c r="U1271" i="32"/>
  <c r="S1271" i="32"/>
  <c r="Q1271" i="32"/>
  <c r="X1264" i="32"/>
  <c r="W1264" i="32"/>
  <c r="V1264" i="32"/>
  <c r="U1264" i="32"/>
  <c r="T1264" i="32"/>
  <c r="S1264" i="32"/>
  <c r="R1264" i="32"/>
  <c r="Q1264" i="32"/>
  <c r="X1262" i="32"/>
  <c r="W1262" i="32"/>
  <c r="V1262" i="32"/>
  <c r="U1262" i="32"/>
  <c r="T1262" i="32"/>
  <c r="S1262" i="32"/>
  <c r="R1262" i="32"/>
  <c r="Q1262" i="32"/>
  <c r="X1261" i="32"/>
  <c r="W1261" i="32"/>
  <c r="V1261" i="32"/>
  <c r="U1261" i="32"/>
  <c r="T1261" i="32"/>
  <c r="S1261" i="32"/>
  <c r="R1261" i="32"/>
  <c r="Q1261" i="32"/>
  <c r="X1260" i="32"/>
  <c r="W1260" i="32"/>
  <c r="V1260" i="32"/>
  <c r="U1260" i="32"/>
  <c r="T1260" i="32"/>
  <c r="S1260" i="32"/>
  <c r="R1260" i="32"/>
  <c r="Q1260" i="32"/>
  <c r="T1256" i="32"/>
  <c r="Q1256" i="32"/>
  <c r="T1255" i="32"/>
  <c r="Q1254" i="32"/>
  <c r="Q1253" i="32"/>
  <c r="Q1252" i="32"/>
  <c r="J1272" i="32"/>
  <c r="H1272" i="32"/>
  <c r="F1272" i="32"/>
  <c r="D1272" i="32"/>
  <c r="J1271" i="32"/>
  <c r="H1271" i="32"/>
  <c r="F1271" i="32"/>
  <c r="D1271" i="32"/>
  <c r="K1264" i="32"/>
  <c r="J1264" i="32"/>
  <c r="I1264" i="32"/>
  <c r="H1264" i="32"/>
  <c r="G1264" i="32"/>
  <c r="F1264" i="32"/>
  <c r="E1264" i="32"/>
  <c r="D1264" i="32"/>
  <c r="K1262" i="32"/>
  <c r="J1262" i="32"/>
  <c r="I1262" i="32"/>
  <c r="H1262" i="32"/>
  <c r="G1262" i="32"/>
  <c r="F1262" i="32"/>
  <c r="E1262" i="32"/>
  <c r="D1262" i="32"/>
  <c r="K1261" i="32"/>
  <c r="J1261" i="32"/>
  <c r="I1261" i="32"/>
  <c r="H1261" i="32"/>
  <c r="G1261" i="32"/>
  <c r="F1261" i="32"/>
  <c r="E1261" i="32"/>
  <c r="D1261" i="32"/>
  <c r="K1260" i="32"/>
  <c r="J1260" i="32"/>
  <c r="I1260" i="32"/>
  <c r="H1260" i="32"/>
  <c r="G1260" i="32"/>
  <c r="F1260" i="32"/>
  <c r="E1260" i="32"/>
  <c r="D1260" i="32"/>
  <c r="G1256" i="32"/>
  <c r="D1256" i="32"/>
  <c r="G1255" i="32"/>
  <c r="D1254" i="32"/>
  <c r="D1253" i="32"/>
  <c r="D1252" i="32"/>
  <c r="W1243" i="32"/>
  <c r="U1243" i="32"/>
  <c r="S1243" i="32"/>
  <c r="Q1243" i="32"/>
  <c r="W1242" i="32"/>
  <c r="U1242" i="32"/>
  <c r="S1242" i="32"/>
  <c r="Q1242" i="32"/>
  <c r="X1235" i="32"/>
  <c r="W1235" i="32"/>
  <c r="V1235" i="32"/>
  <c r="U1235" i="32"/>
  <c r="T1235" i="32"/>
  <c r="S1235" i="32"/>
  <c r="R1235" i="32"/>
  <c r="Q1235" i="32"/>
  <c r="X1233" i="32"/>
  <c r="W1233" i="32"/>
  <c r="V1233" i="32"/>
  <c r="U1233" i="32"/>
  <c r="T1233" i="32"/>
  <c r="S1233" i="32"/>
  <c r="R1233" i="32"/>
  <c r="Q1233" i="32"/>
  <c r="X1232" i="32"/>
  <c r="W1232" i="32"/>
  <c r="V1232" i="32"/>
  <c r="U1232" i="32"/>
  <c r="T1232" i="32"/>
  <c r="S1232" i="32"/>
  <c r="R1232" i="32"/>
  <c r="Q1232" i="32"/>
  <c r="X1231" i="32"/>
  <c r="W1231" i="32"/>
  <c r="V1231" i="32"/>
  <c r="U1231" i="32"/>
  <c r="T1231" i="32"/>
  <c r="S1231" i="32"/>
  <c r="R1231" i="32"/>
  <c r="Q1231" i="32"/>
  <c r="T1227" i="32"/>
  <c r="Q1227" i="32"/>
  <c r="T1226" i="32"/>
  <c r="Q1225" i="32"/>
  <c r="Q1224" i="32"/>
  <c r="Q1223" i="32"/>
  <c r="J1243" i="32"/>
  <c r="H1243" i="32"/>
  <c r="F1243" i="32"/>
  <c r="D1243" i="32"/>
  <c r="J1242" i="32"/>
  <c r="H1242" i="32"/>
  <c r="F1242" i="32"/>
  <c r="D1242" i="32"/>
  <c r="K1235" i="32"/>
  <c r="J1235" i="32"/>
  <c r="I1235" i="32"/>
  <c r="H1235" i="32"/>
  <c r="G1235" i="32"/>
  <c r="F1235" i="32"/>
  <c r="E1235" i="32"/>
  <c r="D1235" i="32"/>
  <c r="K1233" i="32"/>
  <c r="J1233" i="32"/>
  <c r="I1233" i="32"/>
  <c r="H1233" i="32"/>
  <c r="G1233" i="32"/>
  <c r="F1233" i="32"/>
  <c r="E1233" i="32"/>
  <c r="D1233" i="32"/>
  <c r="K1232" i="32"/>
  <c r="J1232" i="32"/>
  <c r="I1232" i="32"/>
  <c r="H1232" i="32"/>
  <c r="G1232" i="32"/>
  <c r="F1232" i="32"/>
  <c r="E1232" i="32"/>
  <c r="D1232" i="32"/>
  <c r="K1231" i="32"/>
  <c r="J1231" i="32"/>
  <c r="I1231" i="32"/>
  <c r="H1231" i="32"/>
  <c r="G1231" i="32"/>
  <c r="F1231" i="32"/>
  <c r="E1231" i="32"/>
  <c r="D1231" i="32"/>
  <c r="G1227" i="32"/>
  <c r="D1227" i="32"/>
  <c r="G1226" i="32"/>
  <c r="D1225" i="32"/>
  <c r="D1224" i="32"/>
  <c r="D1223" i="32"/>
  <c r="W1214" i="32"/>
  <c r="U1214" i="32"/>
  <c r="S1214" i="32"/>
  <c r="Q1214" i="32"/>
  <c r="W1213" i="32"/>
  <c r="U1213" i="32"/>
  <c r="S1213" i="32"/>
  <c r="Q1213" i="32"/>
  <c r="X1206" i="32"/>
  <c r="W1206" i="32"/>
  <c r="V1206" i="32"/>
  <c r="U1206" i="32"/>
  <c r="T1206" i="32"/>
  <c r="S1206" i="32"/>
  <c r="R1206" i="32"/>
  <c r="Q1206" i="32"/>
  <c r="X1204" i="32"/>
  <c r="W1204" i="32"/>
  <c r="V1204" i="32"/>
  <c r="U1204" i="32"/>
  <c r="T1204" i="32"/>
  <c r="S1204" i="32"/>
  <c r="R1204" i="32"/>
  <c r="Q1204" i="32"/>
  <c r="X1203" i="32"/>
  <c r="W1203" i="32"/>
  <c r="V1203" i="32"/>
  <c r="U1203" i="32"/>
  <c r="T1203" i="32"/>
  <c r="S1203" i="32"/>
  <c r="R1203" i="32"/>
  <c r="Q1203" i="32"/>
  <c r="X1202" i="32"/>
  <c r="W1202" i="32"/>
  <c r="V1202" i="32"/>
  <c r="U1202" i="32"/>
  <c r="T1202" i="32"/>
  <c r="S1202" i="32"/>
  <c r="R1202" i="32"/>
  <c r="Q1202" i="32"/>
  <c r="T1198" i="32"/>
  <c r="Q1198" i="32"/>
  <c r="T1197" i="32"/>
  <c r="Q1196" i="32"/>
  <c r="Q1195" i="32"/>
  <c r="Q1194" i="32"/>
  <c r="J1214" i="32"/>
  <c r="H1214" i="32"/>
  <c r="F1214" i="32"/>
  <c r="D1214" i="32"/>
  <c r="J1213" i="32"/>
  <c r="H1213" i="32"/>
  <c r="F1213" i="32"/>
  <c r="D1213" i="32"/>
  <c r="K1206" i="32"/>
  <c r="J1206" i="32"/>
  <c r="I1206" i="32"/>
  <c r="H1206" i="32"/>
  <c r="G1206" i="32"/>
  <c r="F1206" i="32"/>
  <c r="E1206" i="32"/>
  <c r="D1206" i="32"/>
  <c r="K1204" i="32"/>
  <c r="J1204" i="32"/>
  <c r="I1204" i="32"/>
  <c r="H1204" i="32"/>
  <c r="G1204" i="32"/>
  <c r="F1204" i="32"/>
  <c r="E1204" i="32"/>
  <c r="D1204" i="32"/>
  <c r="K1203" i="32"/>
  <c r="J1203" i="32"/>
  <c r="I1203" i="32"/>
  <c r="H1203" i="32"/>
  <c r="G1203" i="32"/>
  <c r="F1203" i="32"/>
  <c r="E1203" i="32"/>
  <c r="D1203" i="32"/>
  <c r="K1202" i="32"/>
  <c r="J1202" i="32"/>
  <c r="I1202" i="32"/>
  <c r="H1202" i="32"/>
  <c r="G1202" i="32"/>
  <c r="F1202" i="32"/>
  <c r="E1202" i="32"/>
  <c r="D1202" i="32"/>
  <c r="G1198" i="32"/>
  <c r="D1198" i="32"/>
  <c r="G1197" i="32"/>
  <c r="D1196" i="32"/>
  <c r="D1195" i="32"/>
  <c r="D1194" i="32"/>
  <c r="W1185" i="32"/>
  <c r="U1185" i="32"/>
  <c r="S1185" i="32"/>
  <c r="Q1185" i="32"/>
  <c r="W1184" i="32"/>
  <c r="U1184" i="32"/>
  <c r="S1184" i="32"/>
  <c r="Q1184" i="32"/>
  <c r="X1177" i="32"/>
  <c r="W1177" i="32"/>
  <c r="V1177" i="32"/>
  <c r="U1177" i="32"/>
  <c r="T1177" i="32"/>
  <c r="S1177" i="32"/>
  <c r="R1177" i="32"/>
  <c r="Q1177" i="32"/>
  <c r="X1175" i="32"/>
  <c r="W1175" i="32"/>
  <c r="V1175" i="32"/>
  <c r="U1175" i="32"/>
  <c r="T1175" i="32"/>
  <c r="S1175" i="32"/>
  <c r="R1175" i="32"/>
  <c r="Q1175" i="32"/>
  <c r="X1174" i="32"/>
  <c r="W1174" i="32"/>
  <c r="V1174" i="32"/>
  <c r="U1174" i="32"/>
  <c r="T1174" i="32"/>
  <c r="S1174" i="32"/>
  <c r="R1174" i="32"/>
  <c r="Q1174" i="32"/>
  <c r="X1173" i="32"/>
  <c r="W1173" i="32"/>
  <c r="V1173" i="32"/>
  <c r="U1173" i="32"/>
  <c r="T1173" i="32"/>
  <c r="S1173" i="32"/>
  <c r="R1173" i="32"/>
  <c r="Q1173" i="32"/>
  <c r="T1169" i="32"/>
  <c r="Q1169" i="32"/>
  <c r="T1168" i="32"/>
  <c r="Q1167" i="32"/>
  <c r="Q1166" i="32"/>
  <c r="Q1165" i="32"/>
  <c r="J1185" i="32"/>
  <c r="H1185" i="32"/>
  <c r="F1185" i="32"/>
  <c r="D1185" i="32"/>
  <c r="J1184" i="32"/>
  <c r="H1184" i="32"/>
  <c r="F1184" i="32"/>
  <c r="D1184" i="32"/>
  <c r="K1177" i="32"/>
  <c r="J1177" i="32"/>
  <c r="I1177" i="32"/>
  <c r="H1177" i="32"/>
  <c r="G1177" i="32"/>
  <c r="F1177" i="32"/>
  <c r="E1177" i="32"/>
  <c r="D1177" i="32"/>
  <c r="K1175" i="32"/>
  <c r="J1175" i="32"/>
  <c r="I1175" i="32"/>
  <c r="H1175" i="32"/>
  <c r="G1175" i="32"/>
  <c r="F1175" i="32"/>
  <c r="E1175" i="32"/>
  <c r="D1175" i="32"/>
  <c r="K1174" i="32"/>
  <c r="J1174" i="32"/>
  <c r="I1174" i="32"/>
  <c r="H1174" i="32"/>
  <c r="G1174" i="32"/>
  <c r="F1174" i="32"/>
  <c r="E1174" i="32"/>
  <c r="D1174" i="32"/>
  <c r="K1173" i="32"/>
  <c r="J1173" i="32"/>
  <c r="I1173" i="32"/>
  <c r="H1173" i="32"/>
  <c r="G1173" i="32"/>
  <c r="F1173" i="32"/>
  <c r="E1173" i="32"/>
  <c r="D1173" i="32"/>
  <c r="G1169" i="32"/>
  <c r="D1169" i="32"/>
  <c r="G1168" i="32"/>
  <c r="D1167" i="32"/>
  <c r="D1166" i="32"/>
  <c r="D1165" i="32"/>
  <c r="W1444" i="32"/>
  <c r="U1444" i="32"/>
  <c r="S1444" i="32"/>
  <c r="Q1444" i="32"/>
  <c r="J1444" i="32"/>
  <c r="H1444" i="32"/>
  <c r="F1444" i="32"/>
  <c r="D1444" i="32"/>
  <c r="X1437" i="32"/>
  <c r="W1437" i="32"/>
  <c r="V1437" i="32"/>
  <c r="U1437" i="32"/>
  <c r="T1437" i="32"/>
  <c r="S1437" i="32"/>
  <c r="R1437" i="32"/>
  <c r="Q1437" i="32"/>
  <c r="O1437" i="32"/>
  <c r="K1437" i="32"/>
  <c r="J1437" i="32"/>
  <c r="I1437" i="32"/>
  <c r="H1437" i="32"/>
  <c r="G1437" i="32"/>
  <c r="F1437" i="32"/>
  <c r="E1437" i="32"/>
  <c r="D1437" i="32"/>
  <c r="B1437" i="32"/>
  <c r="O1436" i="32"/>
  <c r="B1436" i="32"/>
  <c r="O1435" i="32"/>
  <c r="B1435" i="32"/>
  <c r="O1434" i="32"/>
  <c r="B1434" i="32"/>
  <c r="X1433" i="32"/>
  <c r="W1433" i="32"/>
  <c r="V1433" i="32"/>
  <c r="U1433" i="32"/>
  <c r="T1433" i="32"/>
  <c r="S1433" i="32"/>
  <c r="R1433" i="32"/>
  <c r="Q1433" i="32"/>
  <c r="K1433" i="32"/>
  <c r="J1433" i="32"/>
  <c r="I1433" i="32"/>
  <c r="H1433" i="32"/>
  <c r="G1433" i="32"/>
  <c r="F1433" i="32"/>
  <c r="E1433" i="32"/>
  <c r="D1433" i="32"/>
  <c r="Q1429" i="32"/>
  <c r="D1429" i="32"/>
  <c r="Q1425" i="32"/>
  <c r="D1425" i="32"/>
  <c r="N1423" i="32"/>
  <c r="A1423" i="32"/>
  <c r="W1415" i="32"/>
  <c r="U1415" i="32"/>
  <c r="S1415" i="32"/>
  <c r="Q1415" i="32"/>
  <c r="J1415" i="32"/>
  <c r="H1415" i="32"/>
  <c r="F1415" i="32"/>
  <c r="D1415" i="32"/>
  <c r="X1408" i="32"/>
  <c r="W1408" i="32"/>
  <c r="V1408" i="32"/>
  <c r="U1408" i="32"/>
  <c r="T1408" i="32"/>
  <c r="S1408" i="32"/>
  <c r="R1408" i="32"/>
  <c r="Q1408" i="32"/>
  <c r="O1408" i="32"/>
  <c r="K1408" i="32"/>
  <c r="J1408" i="32"/>
  <c r="I1408" i="32"/>
  <c r="H1408" i="32"/>
  <c r="G1408" i="32"/>
  <c r="F1408" i="32"/>
  <c r="E1408" i="32"/>
  <c r="D1408" i="32"/>
  <c r="B1408" i="32"/>
  <c r="O1407" i="32"/>
  <c r="B1407" i="32"/>
  <c r="O1406" i="32"/>
  <c r="B1406" i="32"/>
  <c r="O1405" i="32"/>
  <c r="B1405" i="32"/>
  <c r="X1404" i="32"/>
  <c r="W1404" i="32"/>
  <c r="V1404" i="32"/>
  <c r="U1404" i="32"/>
  <c r="T1404" i="32"/>
  <c r="S1404" i="32"/>
  <c r="R1404" i="32"/>
  <c r="Q1404" i="32"/>
  <c r="K1404" i="32"/>
  <c r="J1404" i="32"/>
  <c r="I1404" i="32"/>
  <c r="H1404" i="32"/>
  <c r="G1404" i="32"/>
  <c r="F1404" i="32"/>
  <c r="E1404" i="32"/>
  <c r="D1404" i="32"/>
  <c r="Q1400" i="32"/>
  <c r="D1400" i="32"/>
  <c r="Q1396" i="32"/>
  <c r="D1396" i="32"/>
  <c r="N1394" i="32"/>
  <c r="A1394" i="32"/>
  <c r="W1386" i="32"/>
  <c r="U1386" i="32"/>
  <c r="S1386" i="32"/>
  <c r="Q1386" i="32"/>
  <c r="J1386" i="32"/>
  <c r="H1386" i="32"/>
  <c r="F1386" i="32"/>
  <c r="D1386" i="32"/>
  <c r="X1379" i="32"/>
  <c r="W1379" i="32"/>
  <c r="V1379" i="32"/>
  <c r="U1379" i="32"/>
  <c r="T1379" i="32"/>
  <c r="S1379" i="32"/>
  <c r="R1379" i="32"/>
  <c r="Q1379" i="32"/>
  <c r="O1379" i="32"/>
  <c r="K1379" i="32"/>
  <c r="J1379" i="32"/>
  <c r="I1379" i="32"/>
  <c r="H1379" i="32"/>
  <c r="G1379" i="32"/>
  <c r="F1379" i="32"/>
  <c r="E1379" i="32"/>
  <c r="D1379" i="32"/>
  <c r="B1379" i="32"/>
  <c r="O1378" i="32"/>
  <c r="B1378" i="32"/>
  <c r="O1377" i="32"/>
  <c r="B1377" i="32"/>
  <c r="O1376" i="32"/>
  <c r="B1376" i="32"/>
  <c r="X1375" i="32"/>
  <c r="W1375" i="32"/>
  <c r="V1375" i="32"/>
  <c r="U1375" i="32"/>
  <c r="T1375" i="32"/>
  <c r="S1375" i="32"/>
  <c r="R1375" i="32"/>
  <c r="Q1375" i="32"/>
  <c r="K1375" i="32"/>
  <c r="J1375" i="32"/>
  <c r="I1375" i="32"/>
  <c r="H1375" i="32"/>
  <c r="G1375" i="32"/>
  <c r="F1375" i="32"/>
  <c r="E1375" i="32"/>
  <c r="D1375" i="32"/>
  <c r="Q1371" i="32"/>
  <c r="D1371" i="32"/>
  <c r="Q1367" i="32"/>
  <c r="D1367" i="32"/>
  <c r="N1365" i="32"/>
  <c r="A1365" i="32"/>
  <c r="W1357" i="32"/>
  <c r="U1357" i="32"/>
  <c r="S1357" i="32"/>
  <c r="Q1357" i="32"/>
  <c r="J1357" i="32"/>
  <c r="H1357" i="32"/>
  <c r="F1357" i="32"/>
  <c r="D1357" i="32"/>
  <c r="X1350" i="32"/>
  <c r="W1350" i="32"/>
  <c r="V1350" i="32"/>
  <c r="U1350" i="32"/>
  <c r="T1350" i="32"/>
  <c r="S1350" i="32"/>
  <c r="R1350" i="32"/>
  <c r="Q1350" i="32"/>
  <c r="O1350" i="32"/>
  <c r="K1350" i="32"/>
  <c r="J1350" i="32"/>
  <c r="I1350" i="32"/>
  <c r="H1350" i="32"/>
  <c r="G1350" i="32"/>
  <c r="F1350" i="32"/>
  <c r="E1350" i="32"/>
  <c r="D1350" i="32"/>
  <c r="B1350" i="32"/>
  <c r="O1349" i="32"/>
  <c r="B1349" i="32"/>
  <c r="O1348" i="32"/>
  <c r="B1348" i="32"/>
  <c r="O1347" i="32"/>
  <c r="B1347" i="32"/>
  <c r="X1346" i="32"/>
  <c r="W1346" i="32"/>
  <c r="V1346" i="32"/>
  <c r="U1346" i="32"/>
  <c r="T1346" i="32"/>
  <c r="S1346" i="32"/>
  <c r="R1346" i="32"/>
  <c r="Q1346" i="32"/>
  <c r="K1346" i="32"/>
  <c r="J1346" i="32"/>
  <c r="I1346" i="32"/>
  <c r="H1346" i="32"/>
  <c r="G1346" i="32"/>
  <c r="F1346" i="32"/>
  <c r="E1346" i="32"/>
  <c r="D1346" i="32"/>
  <c r="Q1342" i="32"/>
  <c r="D1342" i="32"/>
  <c r="Q1338" i="32"/>
  <c r="D1338" i="32"/>
  <c r="N1336" i="32"/>
  <c r="A1336" i="32"/>
  <c r="W1328" i="32"/>
  <c r="U1328" i="32"/>
  <c r="S1328" i="32"/>
  <c r="Q1328" i="32"/>
  <c r="J1328" i="32"/>
  <c r="H1328" i="32"/>
  <c r="F1328" i="32"/>
  <c r="D1328" i="32"/>
  <c r="X1321" i="32"/>
  <c r="W1321" i="32"/>
  <c r="V1321" i="32"/>
  <c r="U1321" i="32"/>
  <c r="T1321" i="32"/>
  <c r="S1321" i="32"/>
  <c r="R1321" i="32"/>
  <c r="Q1321" i="32"/>
  <c r="O1321" i="32"/>
  <c r="K1321" i="32"/>
  <c r="J1321" i="32"/>
  <c r="I1321" i="32"/>
  <c r="H1321" i="32"/>
  <c r="G1321" i="32"/>
  <c r="F1321" i="32"/>
  <c r="E1321" i="32"/>
  <c r="D1321" i="32"/>
  <c r="B1321" i="32"/>
  <c r="O1320" i="32"/>
  <c r="B1320" i="32"/>
  <c r="O1319" i="32"/>
  <c r="B1319" i="32"/>
  <c r="O1318" i="32"/>
  <c r="B1318" i="32"/>
  <c r="X1317" i="32"/>
  <c r="W1317" i="32"/>
  <c r="V1317" i="32"/>
  <c r="U1317" i="32"/>
  <c r="T1317" i="32"/>
  <c r="S1317" i="32"/>
  <c r="R1317" i="32"/>
  <c r="Q1317" i="32"/>
  <c r="K1317" i="32"/>
  <c r="J1317" i="32"/>
  <c r="I1317" i="32"/>
  <c r="H1317" i="32"/>
  <c r="G1317" i="32"/>
  <c r="F1317" i="32"/>
  <c r="E1317" i="32"/>
  <c r="D1317" i="32"/>
  <c r="Q1313" i="32"/>
  <c r="D1313" i="32"/>
  <c r="Q1309" i="32"/>
  <c r="D1309" i="32"/>
  <c r="N1307" i="32"/>
  <c r="A1307" i="32"/>
  <c r="W1299" i="32"/>
  <c r="U1299" i="32"/>
  <c r="S1299" i="32"/>
  <c r="Q1299" i="32"/>
  <c r="J1299" i="32"/>
  <c r="H1299" i="32"/>
  <c r="F1299" i="32"/>
  <c r="D1299" i="32"/>
  <c r="X1292" i="32"/>
  <c r="W1292" i="32"/>
  <c r="V1292" i="32"/>
  <c r="U1292" i="32"/>
  <c r="T1292" i="32"/>
  <c r="S1292" i="32"/>
  <c r="R1292" i="32"/>
  <c r="Q1292" i="32"/>
  <c r="O1292" i="32"/>
  <c r="K1292" i="32"/>
  <c r="J1292" i="32"/>
  <c r="I1292" i="32"/>
  <c r="H1292" i="32"/>
  <c r="G1292" i="32"/>
  <c r="F1292" i="32"/>
  <c r="E1292" i="32"/>
  <c r="D1292" i="32"/>
  <c r="B1292" i="32"/>
  <c r="O1291" i="32"/>
  <c r="B1291" i="32"/>
  <c r="O1290" i="32"/>
  <c r="B1290" i="32"/>
  <c r="O1289" i="32"/>
  <c r="B1289" i="32"/>
  <c r="X1288" i="32"/>
  <c r="W1288" i="32"/>
  <c r="V1288" i="32"/>
  <c r="U1288" i="32"/>
  <c r="T1288" i="32"/>
  <c r="S1288" i="32"/>
  <c r="R1288" i="32"/>
  <c r="Q1288" i="32"/>
  <c r="K1288" i="32"/>
  <c r="J1288" i="32"/>
  <c r="I1288" i="32"/>
  <c r="H1288" i="32"/>
  <c r="G1288" i="32"/>
  <c r="F1288" i="32"/>
  <c r="E1288" i="32"/>
  <c r="D1288" i="32"/>
  <c r="Q1284" i="32"/>
  <c r="D1284" i="32"/>
  <c r="Q1280" i="32"/>
  <c r="D1280" i="32"/>
  <c r="N1278" i="32"/>
  <c r="A1278" i="32"/>
  <c r="W1270" i="32"/>
  <c r="U1270" i="32"/>
  <c r="S1270" i="32"/>
  <c r="Q1270" i="32"/>
  <c r="J1270" i="32"/>
  <c r="H1270" i="32"/>
  <c r="F1270" i="32"/>
  <c r="D1270" i="32"/>
  <c r="X1263" i="32"/>
  <c r="W1263" i="32"/>
  <c r="V1263" i="32"/>
  <c r="U1263" i="32"/>
  <c r="T1263" i="32"/>
  <c r="S1263" i="32"/>
  <c r="R1263" i="32"/>
  <c r="Q1263" i="32"/>
  <c r="O1263" i="32"/>
  <c r="K1263" i="32"/>
  <c r="J1263" i="32"/>
  <c r="I1263" i="32"/>
  <c r="H1263" i="32"/>
  <c r="G1263" i="32"/>
  <c r="F1263" i="32"/>
  <c r="E1263" i="32"/>
  <c r="D1263" i="32"/>
  <c r="B1263" i="32"/>
  <c r="O1262" i="32"/>
  <c r="B1262" i="32"/>
  <c r="O1261" i="32"/>
  <c r="B1261" i="32"/>
  <c r="O1260" i="32"/>
  <c r="B1260" i="32"/>
  <c r="X1259" i="32"/>
  <c r="W1259" i="32"/>
  <c r="V1259" i="32"/>
  <c r="U1259" i="32"/>
  <c r="T1259" i="32"/>
  <c r="S1259" i="32"/>
  <c r="R1259" i="32"/>
  <c r="Q1259" i="32"/>
  <c r="K1259" i="32"/>
  <c r="J1259" i="32"/>
  <c r="I1259" i="32"/>
  <c r="H1259" i="32"/>
  <c r="G1259" i="32"/>
  <c r="F1259" i="32"/>
  <c r="E1259" i="32"/>
  <c r="D1259" i="32"/>
  <c r="Q1255" i="32"/>
  <c r="D1255" i="32"/>
  <c r="Q1251" i="32"/>
  <c r="D1251" i="32"/>
  <c r="N1249" i="32"/>
  <c r="A1249" i="32"/>
  <c r="W1241" i="32"/>
  <c r="U1241" i="32"/>
  <c r="S1241" i="32"/>
  <c r="Q1241" i="32"/>
  <c r="J1241" i="32"/>
  <c r="H1241" i="32"/>
  <c r="F1241" i="32"/>
  <c r="D1241" i="32"/>
  <c r="X1234" i="32"/>
  <c r="W1234" i="32"/>
  <c r="V1234" i="32"/>
  <c r="U1234" i="32"/>
  <c r="T1234" i="32"/>
  <c r="S1234" i="32"/>
  <c r="R1234" i="32"/>
  <c r="Q1234" i="32"/>
  <c r="O1234" i="32"/>
  <c r="K1234" i="32"/>
  <c r="J1234" i="32"/>
  <c r="I1234" i="32"/>
  <c r="H1234" i="32"/>
  <c r="G1234" i="32"/>
  <c r="F1234" i="32"/>
  <c r="E1234" i="32"/>
  <c r="D1234" i="32"/>
  <c r="B1234" i="32"/>
  <c r="O1233" i="32"/>
  <c r="B1233" i="32"/>
  <c r="O1232" i="32"/>
  <c r="B1232" i="32"/>
  <c r="O1231" i="32"/>
  <c r="B1231" i="32"/>
  <c r="X1230" i="32"/>
  <c r="W1230" i="32"/>
  <c r="V1230" i="32"/>
  <c r="U1230" i="32"/>
  <c r="T1230" i="32"/>
  <c r="S1230" i="32"/>
  <c r="R1230" i="32"/>
  <c r="Q1230" i="32"/>
  <c r="K1230" i="32"/>
  <c r="J1230" i="32"/>
  <c r="I1230" i="32"/>
  <c r="H1230" i="32"/>
  <c r="G1230" i="32"/>
  <c r="F1230" i="32"/>
  <c r="E1230" i="32"/>
  <c r="D1230" i="32"/>
  <c r="Q1226" i="32"/>
  <c r="D1226" i="32"/>
  <c r="Q1222" i="32"/>
  <c r="D1222" i="32"/>
  <c r="N1220" i="32"/>
  <c r="A1220" i="32"/>
  <c r="W1212" i="32"/>
  <c r="U1212" i="32"/>
  <c r="S1212" i="32"/>
  <c r="Q1212" i="32"/>
  <c r="J1212" i="32"/>
  <c r="H1212" i="32"/>
  <c r="F1212" i="32"/>
  <c r="D1212" i="32"/>
  <c r="X1205" i="32"/>
  <c r="W1205" i="32"/>
  <c r="V1205" i="32"/>
  <c r="U1205" i="32"/>
  <c r="T1205" i="32"/>
  <c r="S1205" i="32"/>
  <c r="R1205" i="32"/>
  <c r="Q1205" i="32"/>
  <c r="O1205" i="32"/>
  <c r="K1205" i="32"/>
  <c r="J1205" i="32"/>
  <c r="I1205" i="32"/>
  <c r="H1205" i="32"/>
  <c r="G1205" i="32"/>
  <c r="F1205" i="32"/>
  <c r="E1205" i="32"/>
  <c r="D1205" i="32"/>
  <c r="B1205" i="32"/>
  <c r="O1204" i="32"/>
  <c r="B1204" i="32"/>
  <c r="O1203" i="32"/>
  <c r="B1203" i="32"/>
  <c r="O1202" i="32"/>
  <c r="B1202" i="32"/>
  <c r="X1201" i="32"/>
  <c r="W1201" i="32"/>
  <c r="V1201" i="32"/>
  <c r="U1201" i="32"/>
  <c r="T1201" i="32"/>
  <c r="S1201" i="32"/>
  <c r="R1201" i="32"/>
  <c r="Q1201" i="32"/>
  <c r="K1201" i="32"/>
  <c r="J1201" i="32"/>
  <c r="I1201" i="32"/>
  <c r="H1201" i="32"/>
  <c r="G1201" i="32"/>
  <c r="F1201" i="32"/>
  <c r="E1201" i="32"/>
  <c r="D1201" i="32"/>
  <c r="Q1197" i="32"/>
  <c r="D1197" i="32"/>
  <c r="Q1193" i="32"/>
  <c r="D1193" i="32"/>
  <c r="N1191" i="32"/>
  <c r="A1191" i="32"/>
  <c r="W1183" i="32"/>
  <c r="U1183" i="32"/>
  <c r="S1183" i="32"/>
  <c r="Q1183" i="32"/>
  <c r="J1183" i="32"/>
  <c r="H1183" i="32"/>
  <c r="F1183" i="32"/>
  <c r="D1183" i="32"/>
  <c r="X1176" i="32"/>
  <c r="W1176" i="32"/>
  <c r="V1176" i="32"/>
  <c r="U1176" i="32"/>
  <c r="T1176" i="32"/>
  <c r="S1176" i="32"/>
  <c r="R1176" i="32"/>
  <c r="Q1176" i="32"/>
  <c r="O1176" i="32"/>
  <c r="K1176" i="32"/>
  <c r="J1176" i="32"/>
  <c r="I1176" i="32"/>
  <c r="H1176" i="32"/>
  <c r="G1176" i="32"/>
  <c r="F1176" i="32"/>
  <c r="E1176" i="32"/>
  <c r="D1176" i="32"/>
  <c r="B1176" i="32"/>
  <c r="O1175" i="32"/>
  <c r="B1175" i="32"/>
  <c r="O1174" i="32"/>
  <c r="B1174" i="32"/>
  <c r="O1173" i="32"/>
  <c r="B1173" i="32"/>
  <c r="X1172" i="32"/>
  <c r="W1172" i="32"/>
  <c r="V1172" i="32"/>
  <c r="U1172" i="32"/>
  <c r="T1172" i="32"/>
  <c r="S1172" i="32"/>
  <c r="R1172" i="32"/>
  <c r="Q1172" i="32"/>
  <c r="K1172" i="32"/>
  <c r="J1172" i="32"/>
  <c r="I1172" i="32"/>
  <c r="H1172" i="32"/>
  <c r="G1172" i="32"/>
  <c r="F1172" i="32"/>
  <c r="E1172" i="32"/>
  <c r="D1172" i="32"/>
  <c r="Q1168" i="32"/>
  <c r="D1168" i="32"/>
  <c r="Q1164" i="32"/>
  <c r="D1164" i="32"/>
  <c r="N1162" i="32"/>
  <c r="A1162" i="32"/>
  <c r="W1156" i="32"/>
  <c r="U1156" i="32"/>
  <c r="S1156" i="32"/>
  <c r="Q1156" i="32"/>
  <c r="W1155" i="32"/>
  <c r="U1155" i="32"/>
  <c r="S1155" i="32"/>
  <c r="Q1155" i="32"/>
  <c r="X1148" i="32"/>
  <c r="W1148" i="32"/>
  <c r="V1148" i="32"/>
  <c r="U1148" i="32"/>
  <c r="T1148" i="32"/>
  <c r="S1148" i="32"/>
  <c r="R1148" i="32"/>
  <c r="Q1148" i="32"/>
  <c r="X1146" i="32"/>
  <c r="W1146" i="32"/>
  <c r="V1146" i="32"/>
  <c r="U1146" i="32"/>
  <c r="T1146" i="32"/>
  <c r="S1146" i="32"/>
  <c r="R1146" i="32"/>
  <c r="Q1146" i="32"/>
  <c r="X1145" i="32"/>
  <c r="W1145" i="32"/>
  <c r="V1145" i="32"/>
  <c r="U1145" i="32"/>
  <c r="T1145" i="32"/>
  <c r="S1145" i="32"/>
  <c r="R1145" i="32"/>
  <c r="Q1145" i="32"/>
  <c r="X1144" i="32"/>
  <c r="W1144" i="32"/>
  <c r="V1144" i="32"/>
  <c r="U1144" i="32"/>
  <c r="T1144" i="32"/>
  <c r="S1144" i="32"/>
  <c r="R1144" i="32"/>
  <c r="Q1144" i="32"/>
  <c r="T1140" i="32"/>
  <c r="Q1140" i="32"/>
  <c r="T1139" i="32"/>
  <c r="Q1138" i="32"/>
  <c r="Q1137" i="32"/>
  <c r="Q1136" i="32"/>
  <c r="J1156" i="32"/>
  <c r="H1156" i="32"/>
  <c r="F1156" i="32"/>
  <c r="D1156" i="32"/>
  <c r="J1155" i="32"/>
  <c r="H1155" i="32"/>
  <c r="F1155" i="32"/>
  <c r="D1155" i="32"/>
  <c r="K1148" i="32"/>
  <c r="J1148" i="32"/>
  <c r="I1148" i="32"/>
  <c r="H1148" i="32"/>
  <c r="G1148" i="32"/>
  <c r="F1148" i="32"/>
  <c r="E1148" i="32"/>
  <c r="D1148" i="32"/>
  <c r="K1146" i="32"/>
  <c r="J1146" i="32"/>
  <c r="I1146" i="32"/>
  <c r="H1146" i="32"/>
  <c r="G1146" i="32"/>
  <c r="F1146" i="32"/>
  <c r="E1146" i="32"/>
  <c r="D1146" i="32"/>
  <c r="K1145" i="32"/>
  <c r="J1145" i="32"/>
  <c r="I1145" i="32"/>
  <c r="H1145" i="32"/>
  <c r="G1145" i="32"/>
  <c r="F1145" i="32"/>
  <c r="E1145" i="32"/>
  <c r="D1145" i="32"/>
  <c r="K1144" i="32"/>
  <c r="J1144" i="32"/>
  <c r="I1144" i="32"/>
  <c r="H1144" i="32"/>
  <c r="G1144" i="32"/>
  <c r="F1144" i="32"/>
  <c r="E1144" i="32"/>
  <c r="D1144" i="32"/>
  <c r="G1140" i="32"/>
  <c r="D1140" i="32"/>
  <c r="G1139" i="32"/>
  <c r="D1138" i="32"/>
  <c r="D1137" i="32"/>
  <c r="D1136" i="32"/>
  <c r="W1127" i="32"/>
  <c r="U1127" i="32"/>
  <c r="S1127" i="32"/>
  <c r="Q1127" i="32"/>
  <c r="W1126" i="32"/>
  <c r="U1126" i="32"/>
  <c r="S1126" i="32"/>
  <c r="Q1126" i="32"/>
  <c r="X1119" i="32"/>
  <c r="W1119" i="32"/>
  <c r="V1119" i="32"/>
  <c r="U1119" i="32"/>
  <c r="T1119" i="32"/>
  <c r="S1119" i="32"/>
  <c r="R1119" i="32"/>
  <c r="Q1119" i="32"/>
  <c r="X1117" i="32"/>
  <c r="W1117" i="32"/>
  <c r="V1117" i="32"/>
  <c r="U1117" i="32"/>
  <c r="T1117" i="32"/>
  <c r="S1117" i="32"/>
  <c r="R1117" i="32"/>
  <c r="Q1117" i="32"/>
  <c r="X1116" i="32"/>
  <c r="W1116" i="32"/>
  <c r="V1116" i="32"/>
  <c r="U1116" i="32"/>
  <c r="T1116" i="32"/>
  <c r="S1116" i="32"/>
  <c r="R1116" i="32"/>
  <c r="Q1116" i="32"/>
  <c r="X1115" i="32"/>
  <c r="W1115" i="32"/>
  <c r="V1115" i="32"/>
  <c r="U1115" i="32"/>
  <c r="T1115" i="32"/>
  <c r="S1115" i="32"/>
  <c r="R1115" i="32"/>
  <c r="Q1115" i="32"/>
  <c r="T1111" i="32"/>
  <c r="Q1111" i="32"/>
  <c r="T1110" i="32"/>
  <c r="Q1109" i="32"/>
  <c r="Q1108" i="32"/>
  <c r="Q1107" i="32"/>
  <c r="J1127" i="32"/>
  <c r="H1127" i="32"/>
  <c r="F1127" i="32"/>
  <c r="D1127" i="32"/>
  <c r="J1126" i="32"/>
  <c r="H1126" i="32"/>
  <c r="F1126" i="32"/>
  <c r="D1126" i="32"/>
  <c r="K1119" i="32"/>
  <c r="J1119" i="32"/>
  <c r="I1119" i="32"/>
  <c r="H1119" i="32"/>
  <c r="G1119" i="32"/>
  <c r="F1119" i="32"/>
  <c r="E1119" i="32"/>
  <c r="D1119" i="32"/>
  <c r="K1117" i="32"/>
  <c r="J1117" i="32"/>
  <c r="I1117" i="32"/>
  <c r="H1117" i="32"/>
  <c r="G1117" i="32"/>
  <c r="F1117" i="32"/>
  <c r="E1117" i="32"/>
  <c r="D1117" i="32"/>
  <c r="K1116" i="32"/>
  <c r="J1116" i="32"/>
  <c r="I1116" i="32"/>
  <c r="H1116" i="32"/>
  <c r="G1116" i="32"/>
  <c r="F1116" i="32"/>
  <c r="E1116" i="32"/>
  <c r="D1116" i="32"/>
  <c r="K1115" i="32"/>
  <c r="J1115" i="32"/>
  <c r="I1115" i="32"/>
  <c r="H1115" i="32"/>
  <c r="G1115" i="32"/>
  <c r="F1115" i="32"/>
  <c r="E1115" i="32"/>
  <c r="D1115" i="32"/>
  <c r="G1111" i="32"/>
  <c r="D1111" i="32"/>
  <c r="G1110" i="32"/>
  <c r="D1109" i="32"/>
  <c r="D1108" i="32"/>
  <c r="D1107" i="32"/>
  <c r="W1098" i="32"/>
  <c r="U1098" i="32"/>
  <c r="S1098" i="32"/>
  <c r="Q1098" i="32"/>
  <c r="W1097" i="32"/>
  <c r="U1097" i="32"/>
  <c r="S1097" i="32"/>
  <c r="Q1097" i="32"/>
  <c r="X1090" i="32"/>
  <c r="W1090" i="32"/>
  <c r="V1090" i="32"/>
  <c r="U1090" i="32"/>
  <c r="T1090" i="32"/>
  <c r="S1090" i="32"/>
  <c r="R1090" i="32"/>
  <c r="Q1090" i="32"/>
  <c r="X1088" i="32"/>
  <c r="W1088" i="32"/>
  <c r="V1088" i="32"/>
  <c r="U1088" i="32"/>
  <c r="T1088" i="32"/>
  <c r="S1088" i="32"/>
  <c r="R1088" i="32"/>
  <c r="Q1088" i="32"/>
  <c r="X1087" i="32"/>
  <c r="W1087" i="32"/>
  <c r="V1087" i="32"/>
  <c r="U1087" i="32"/>
  <c r="T1087" i="32"/>
  <c r="S1087" i="32"/>
  <c r="R1087" i="32"/>
  <c r="Q1087" i="32"/>
  <c r="X1086" i="32"/>
  <c r="W1086" i="32"/>
  <c r="V1086" i="32"/>
  <c r="U1086" i="32"/>
  <c r="T1086" i="32"/>
  <c r="S1086" i="32"/>
  <c r="R1086" i="32"/>
  <c r="Q1086" i="32"/>
  <c r="T1082" i="32"/>
  <c r="Q1082" i="32"/>
  <c r="T1081" i="32"/>
  <c r="Q1080" i="32"/>
  <c r="Q1079" i="32"/>
  <c r="Q1078" i="32"/>
  <c r="J1098" i="32"/>
  <c r="H1098" i="32"/>
  <c r="F1098" i="32"/>
  <c r="D1098" i="32"/>
  <c r="J1097" i="32"/>
  <c r="H1097" i="32"/>
  <c r="F1097" i="32"/>
  <c r="D1097" i="32"/>
  <c r="K1090" i="32"/>
  <c r="J1090" i="32"/>
  <c r="I1090" i="32"/>
  <c r="H1090" i="32"/>
  <c r="G1090" i="32"/>
  <c r="F1090" i="32"/>
  <c r="E1090" i="32"/>
  <c r="D1090" i="32"/>
  <c r="K1088" i="32"/>
  <c r="J1088" i="32"/>
  <c r="I1088" i="32"/>
  <c r="H1088" i="32"/>
  <c r="G1088" i="32"/>
  <c r="F1088" i="32"/>
  <c r="E1088" i="32"/>
  <c r="D1088" i="32"/>
  <c r="K1087" i="32"/>
  <c r="J1087" i="32"/>
  <c r="I1087" i="32"/>
  <c r="H1087" i="32"/>
  <c r="G1087" i="32"/>
  <c r="F1087" i="32"/>
  <c r="E1087" i="32"/>
  <c r="D1087" i="32"/>
  <c r="K1086" i="32"/>
  <c r="J1086" i="32"/>
  <c r="I1086" i="32"/>
  <c r="H1086" i="32"/>
  <c r="G1086" i="32"/>
  <c r="F1086" i="32"/>
  <c r="E1086" i="32"/>
  <c r="D1086" i="32"/>
  <c r="G1082" i="32"/>
  <c r="D1082" i="32"/>
  <c r="G1081" i="32"/>
  <c r="D1080" i="32"/>
  <c r="D1079" i="32"/>
  <c r="D1078" i="32"/>
  <c r="W1069" i="32"/>
  <c r="U1069" i="32"/>
  <c r="S1069" i="32"/>
  <c r="Q1069" i="32"/>
  <c r="W1068" i="32"/>
  <c r="U1068" i="32"/>
  <c r="S1068" i="32"/>
  <c r="Q1068" i="32"/>
  <c r="X1061" i="32"/>
  <c r="W1061" i="32"/>
  <c r="V1061" i="32"/>
  <c r="U1061" i="32"/>
  <c r="T1061" i="32"/>
  <c r="S1061" i="32"/>
  <c r="R1061" i="32"/>
  <c r="Q1061" i="32"/>
  <c r="X1059" i="32"/>
  <c r="W1059" i="32"/>
  <c r="V1059" i="32"/>
  <c r="U1059" i="32"/>
  <c r="T1059" i="32"/>
  <c r="S1059" i="32"/>
  <c r="R1059" i="32"/>
  <c r="Q1059" i="32"/>
  <c r="X1058" i="32"/>
  <c r="W1058" i="32"/>
  <c r="V1058" i="32"/>
  <c r="U1058" i="32"/>
  <c r="T1058" i="32"/>
  <c r="S1058" i="32"/>
  <c r="R1058" i="32"/>
  <c r="Q1058" i="32"/>
  <c r="X1057" i="32"/>
  <c r="W1057" i="32"/>
  <c r="V1057" i="32"/>
  <c r="U1057" i="32"/>
  <c r="T1057" i="32"/>
  <c r="S1057" i="32"/>
  <c r="R1057" i="32"/>
  <c r="Q1057" i="32"/>
  <c r="T1053" i="32"/>
  <c r="Q1053" i="32"/>
  <c r="T1052" i="32"/>
  <c r="Q1051" i="32"/>
  <c r="Q1050" i="32"/>
  <c r="Q1049" i="32"/>
  <c r="J1069" i="32"/>
  <c r="H1069" i="32"/>
  <c r="F1069" i="32"/>
  <c r="D1069" i="32"/>
  <c r="J1068" i="32"/>
  <c r="H1068" i="32"/>
  <c r="F1068" i="32"/>
  <c r="D1068" i="32"/>
  <c r="K1061" i="32"/>
  <c r="J1061" i="32"/>
  <c r="I1061" i="32"/>
  <c r="H1061" i="32"/>
  <c r="G1061" i="32"/>
  <c r="F1061" i="32"/>
  <c r="E1061" i="32"/>
  <c r="D1061" i="32"/>
  <c r="K1059" i="32"/>
  <c r="J1059" i="32"/>
  <c r="I1059" i="32"/>
  <c r="H1059" i="32"/>
  <c r="G1059" i="32"/>
  <c r="F1059" i="32"/>
  <c r="E1059" i="32"/>
  <c r="D1059" i="32"/>
  <c r="K1058" i="32"/>
  <c r="J1058" i="32"/>
  <c r="I1058" i="32"/>
  <c r="H1058" i="32"/>
  <c r="G1058" i="32"/>
  <c r="F1058" i="32"/>
  <c r="E1058" i="32"/>
  <c r="D1058" i="32"/>
  <c r="K1057" i="32"/>
  <c r="J1057" i="32"/>
  <c r="I1057" i="32"/>
  <c r="H1057" i="32"/>
  <c r="G1057" i="32"/>
  <c r="F1057" i="32"/>
  <c r="E1057" i="32"/>
  <c r="D1057" i="32"/>
  <c r="G1053" i="32"/>
  <c r="D1053" i="32"/>
  <c r="G1052" i="32"/>
  <c r="D1051" i="32"/>
  <c r="D1050" i="32"/>
  <c r="D1049" i="32"/>
  <c r="W1040" i="32"/>
  <c r="U1040" i="32"/>
  <c r="S1040" i="32"/>
  <c r="Q1040" i="32"/>
  <c r="W1039" i="32"/>
  <c r="U1039" i="32"/>
  <c r="S1039" i="32"/>
  <c r="Q1039" i="32"/>
  <c r="X1032" i="32"/>
  <c r="W1032" i="32"/>
  <c r="V1032" i="32"/>
  <c r="U1032" i="32"/>
  <c r="T1032" i="32"/>
  <c r="S1032" i="32"/>
  <c r="R1032" i="32"/>
  <c r="Q1032" i="32"/>
  <c r="X1030" i="32"/>
  <c r="W1030" i="32"/>
  <c r="V1030" i="32"/>
  <c r="U1030" i="32"/>
  <c r="T1030" i="32"/>
  <c r="S1030" i="32"/>
  <c r="R1030" i="32"/>
  <c r="Q1030" i="32"/>
  <c r="X1029" i="32"/>
  <c r="W1029" i="32"/>
  <c r="V1029" i="32"/>
  <c r="U1029" i="32"/>
  <c r="T1029" i="32"/>
  <c r="S1029" i="32"/>
  <c r="R1029" i="32"/>
  <c r="Q1029" i="32"/>
  <c r="X1028" i="32"/>
  <c r="W1028" i="32"/>
  <c r="V1028" i="32"/>
  <c r="U1028" i="32"/>
  <c r="T1028" i="32"/>
  <c r="S1028" i="32"/>
  <c r="R1028" i="32"/>
  <c r="Q1028" i="32"/>
  <c r="T1024" i="32"/>
  <c r="Q1024" i="32"/>
  <c r="T1023" i="32"/>
  <c r="Q1022" i="32"/>
  <c r="Q1021" i="32"/>
  <c r="Q1020" i="32"/>
  <c r="J1040" i="32"/>
  <c r="H1040" i="32"/>
  <c r="F1040" i="32"/>
  <c r="D1040" i="32"/>
  <c r="J1039" i="32"/>
  <c r="H1039" i="32"/>
  <c r="F1039" i="32"/>
  <c r="D1039" i="32"/>
  <c r="K1032" i="32"/>
  <c r="J1032" i="32"/>
  <c r="I1032" i="32"/>
  <c r="H1032" i="32"/>
  <c r="G1032" i="32"/>
  <c r="F1032" i="32"/>
  <c r="E1032" i="32"/>
  <c r="D1032" i="32"/>
  <c r="K1030" i="32"/>
  <c r="J1030" i="32"/>
  <c r="I1030" i="32"/>
  <c r="H1030" i="32"/>
  <c r="G1030" i="32"/>
  <c r="F1030" i="32"/>
  <c r="E1030" i="32"/>
  <c r="D1030" i="32"/>
  <c r="K1029" i="32"/>
  <c r="J1029" i="32"/>
  <c r="I1029" i="32"/>
  <c r="H1029" i="32"/>
  <c r="G1029" i="32"/>
  <c r="F1029" i="32"/>
  <c r="E1029" i="32"/>
  <c r="D1029" i="32"/>
  <c r="K1028" i="32"/>
  <c r="J1028" i="32"/>
  <c r="I1028" i="32"/>
  <c r="H1028" i="32"/>
  <c r="G1028" i="32"/>
  <c r="F1028" i="32"/>
  <c r="E1028" i="32"/>
  <c r="D1028" i="32"/>
  <c r="G1024" i="32"/>
  <c r="D1024" i="32"/>
  <c r="G1023" i="32"/>
  <c r="D1022" i="32"/>
  <c r="D1021" i="32"/>
  <c r="D1020" i="32"/>
  <c r="W1011" i="32"/>
  <c r="U1011" i="32"/>
  <c r="S1011" i="32"/>
  <c r="Q1011" i="32"/>
  <c r="W1010" i="32"/>
  <c r="U1010" i="32"/>
  <c r="S1010" i="32"/>
  <c r="Q1010" i="32"/>
  <c r="X1003" i="32"/>
  <c r="W1003" i="32"/>
  <c r="V1003" i="32"/>
  <c r="U1003" i="32"/>
  <c r="T1003" i="32"/>
  <c r="S1003" i="32"/>
  <c r="R1003" i="32"/>
  <c r="Q1003" i="32"/>
  <c r="X1001" i="32"/>
  <c r="W1001" i="32"/>
  <c r="V1001" i="32"/>
  <c r="U1001" i="32"/>
  <c r="T1001" i="32"/>
  <c r="S1001" i="32"/>
  <c r="R1001" i="32"/>
  <c r="Q1001" i="32"/>
  <c r="X1000" i="32"/>
  <c r="W1000" i="32"/>
  <c r="V1000" i="32"/>
  <c r="U1000" i="32"/>
  <c r="T1000" i="32"/>
  <c r="S1000" i="32"/>
  <c r="R1000" i="32"/>
  <c r="Q1000" i="32"/>
  <c r="X999" i="32"/>
  <c r="W999" i="32"/>
  <c r="V999" i="32"/>
  <c r="U999" i="32"/>
  <c r="T999" i="32"/>
  <c r="S999" i="32"/>
  <c r="R999" i="32"/>
  <c r="Q999" i="32"/>
  <c r="T995" i="32"/>
  <c r="Q995" i="32"/>
  <c r="T994" i="32"/>
  <c r="Q993" i="32"/>
  <c r="Q992" i="32"/>
  <c r="Q991" i="32"/>
  <c r="J1011" i="32"/>
  <c r="H1011" i="32"/>
  <c r="F1011" i="32"/>
  <c r="D1011" i="32"/>
  <c r="J1010" i="32"/>
  <c r="H1010" i="32"/>
  <c r="F1010" i="32"/>
  <c r="D1010" i="32"/>
  <c r="K1003" i="32"/>
  <c r="J1003" i="32"/>
  <c r="I1003" i="32"/>
  <c r="H1003" i="32"/>
  <c r="G1003" i="32"/>
  <c r="F1003" i="32"/>
  <c r="E1003" i="32"/>
  <c r="D1003" i="32"/>
  <c r="K1001" i="32"/>
  <c r="J1001" i="32"/>
  <c r="I1001" i="32"/>
  <c r="H1001" i="32"/>
  <c r="G1001" i="32"/>
  <c r="F1001" i="32"/>
  <c r="E1001" i="32"/>
  <c r="D1001" i="32"/>
  <c r="K1000" i="32"/>
  <c r="J1000" i="32"/>
  <c r="I1000" i="32"/>
  <c r="H1000" i="32"/>
  <c r="G1000" i="32"/>
  <c r="F1000" i="32"/>
  <c r="E1000" i="32"/>
  <c r="D1000" i="32"/>
  <c r="K999" i="32"/>
  <c r="J999" i="32"/>
  <c r="I999" i="32"/>
  <c r="H999" i="32"/>
  <c r="G999" i="32"/>
  <c r="F999" i="32"/>
  <c r="E999" i="32"/>
  <c r="D999" i="32"/>
  <c r="G995" i="32"/>
  <c r="D995" i="32"/>
  <c r="G994" i="32"/>
  <c r="D993" i="32"/>
  <c r="D992" i="32"/>
  <c r="D991" i="32"/>
  <c r="W982" i="32"/>
  <c r="U982" i="32"/>
  <c r="S982" i="32"/>
  <c r="Q982" i="32"/>
  <c r="W981" i="32"/>
  <c r="U981" i="32"/>
  <c r="S981" i="32"/>
  <c r="Q981" i="32"/>
  <c r="X974" i="32"/>
  <c r="W974" i="32"/>
  <c r="V974" i="32"/>
  <c r="U974" i="32"/>
  <c r="T974" i="32"/>
  <c r="S974" i="32"/>
  <c r="R974" i="32"/>
  <c r="Q974" i="32"/>
  <c r="X972" i="32"/>
  <c r="W972" i="32"/>
  <c r="V972" i="32"/>
  <c r="U972" i="32"/>
  <c r="T972" i="32"/>
  <c r="S972" i="32"/>
  <c r="R972" i="32"/>
  <c r="Q972" i="32"/>
  <c r="X971" i="32"/>
  <c r="W971" i="32"/>
  <c r="V971" i="32"/>
  <c r="U971" i="32"/>
  <c r="T971" i="32"/>
  <c r="S971" i="32"/>
  <c r="R971" i="32"/>
  <c r="Q971" i="32"/>
  <c r="X970" i="32"/>
  <c r="W970" i="32"/>
  <c r="V970" i="32"/>
  <c r="U970" i="32"/>
  <c r="T970" i="32"/>
  <c r="S970" i="32"/>
  <c r="R970" i="32"/>
  <c r="Q970" i="32"/>
  <c r="T966" i="32"/>
  <c r="Q966" i="32"/>
  <c r="T965" i="32"/>
  <c r="Q964" i="32"/>
  <c r="Q963" i="32"/>
  <c r="Q962" i="32"/>
  <c r="J982" i="32"/>
  <c r="H982" i="32"/>
  <c r="F982" i="32"/>
  <c r="D982" i="32"/>
  <c r="J981" i="32"/>
  <c r="H981" i="32"/>
  <c r="F981" i="32"/>
  <c r="D981" i="32"/>
  <c r="K974" i="32"/>
  <c r="J974" i="32"/>
  <c r="I974" i="32"/>
  <c r="H974" i="32"/>
  <c r="G974" i="32"/>
  <c r="F974" i="32"/>
  <c r="E974" i="32"/>
  <c r="D974" i="32"/>
  <c r="K972" i="32"/>
  <c r="J972" i="32"/>
  <c r="I972" i="32"/>
  <c r="H972" i="32"/>
  <c r="G972" i="32"/>
  <c r="F972" i="32"/>
  <c r="E972" i="32"/>
  <c r="D972" i="32"/>
  <c r="K971" i="32"/>
  <c r="J971" i="32"/>
  <c r="I971" i="32"/>
  <c r="H971" i="32"/>
  <c r="G971" i="32"/>
  <c r="F971" i="32"/>
  <c r="E971" i="32"/>
  <c r="D971" i="32"/>
  <c r="K970" i="32"/>
  <c r="J970" i="32"/>
  <c r="I970" i="32"/>
  <c r="H970" i="32"/>
  <c r="G970" i="32"/>
  <c r="F970" i="32"/>
  <c r="E970" i="32"/>
  <c r="D970" i="32"/>
  <c r="G966" i="32"/>
  <c r="D966" i="32"/>
  <c r="G965" i="32"/>
  <c r="D964" i="32"/>
  <c r="D963" i="32"/>
  <c r="D962" i="32"/>
  <c r="W953" i="32"/>
  <c r="U953" i="32"/>
  <c r="S953" i="32"/>
  <c r="Q953" i="32"/>
  <c r="W952" i="32"/>
  <c r="U952" i="32"/>
  <c r="S952" i="32"/>
  <c r="Q952" i="32"/>
  <c r="X945" i="32"/>
  <c r="W945" i="32"/>
  <c r="V945" i="32"/>
  <c r="U945" i="32"/>
  <c r="T945" i="32"/>
  <c r="S945" i="32"/>
  <c r="R945" i="32"/>
  <c r="Q945" i="32"/>
  <c r="X943" i="32"/>
  <c r="W943" i="32"/>
  <c r="V943" i="32"/>
  <c r="U943" i="32"/>
  <c r="T943" i="32"/>
  <c r="S943" i="32"/>
  <c r="R943" i="32"/>
  <c r="Q943" i="32"/>
  <c r="X942" i="32"/>
  <c r="W942" i="32"/>
  <c r="V942" i="32"/>
  <c r="U942" i="32"/>
  <c r="T942" i="32"/>
  <c r="S942" i="32"/>
  <c r="R942" i="32"/>
  <c r="Q942" i="32"/>
  <c r="X941" i="32"/>
  <c r="W941" i="32"/>
  <c r="V941" i="32"/>
  <c r="U941" i="32"/>
  <c r="T941" i="32"/>
  <c r="S941" i="32"/>
  <c r="R941" i="32"/>
  <c r="Q941" i="32"/>
  <c r="T937" i="32"/>
  <c r="Q937" i="32"/>
  <c r="T936" i="32"/>
  <c r="Q935" i="32"/>
  <c r="Q934" i="32"/>
  <c r="Q933" i="32"/>
  <c r="J953" i="32"/>
  <c r="H953" i="32"/>
  <c r="F953" i="32"/>
  <c r="D953" i="32"/>
  <c r="J952" i="32"/>
  <c r="H952" i="32"/>
  <c r="F952" i="32"/>
  <c r="D952" i="32"/>
  <c r="K945" i="32"/>
  <c r="J945" i="32"/>
  <c r="I945" i="32"/>
  <c r="H945" i="32"/>
  <c r="G945" i="32"/>
  <c r="F945" i="32"/>
  <c r="E945" i="32"/>
  <c r="D945" i="32"/>
  <c r="K943" i="32"/>
  <c r="J943" i="32"/>
  <c r="I943" i="32"/>
  <c r="H943" i="32"/>
  <c r="G943" i="32"/>
  <c r="F943" i="32"/>
  <c r="E943" i="32"/>
  <c r="D943" i="32"/>
  <c r="K942" i="32"/>
  <c r="J942" i="32"/>
  <c r="I942" i="32"/>
  <c r="H942" i="32"/>
  <c r="G942" i="32"/>
  <c r="F942" i="32"/>
  <c r="E942" i="32"/>
  <c r="D942" i="32"/>
  <c r="K941" i="32"/>
  <c r="J941" i="32"/>
  <c r="I941" i="32"/>
  <c r="H941" i="32"/>
  <c r="G941" i="32"/>
  <c r="F941" i="32"/>
  <c r="E941" i="32"/>
  <c r="D941" i="32"/>
  <c r="G937" i="32"/>
  <c r="D937" i="32"/>
  <c r="G936" i="32"/>
  <c r="D935" i="32"/>
  <c r="D934" i="32"/>
  <c r="D933" i="32"/>
  <c r="W924" i="32"/>
  <c r="U924" i="32"/>
  <c r="S924" i="32"/>
  <c r="Q924" i="32"/>
  <c r="W923" i="32"/>
  <c r="U923" i="32"/>
  <c r="S923" i="32"/>
  <c r="Q923" i="32"/>
  <c r="X916" i="32"/>
  <c r="W916" i="32"/>
  <c r="V916" i="32"/>
  <c r="U916" i="32"/>
  <c r="T916" i="32"/>
  <c r="S916" i="32"/>
  <c r="R916" i="32"/>
  <c r="Q916" i="32"/>
  <c r="X914" i="32"/>
  <c r="W914" i="32"/>
  <c r="V914" i="32"/>
  <c r="U914" i="32"/>
  <c r="T914" i="32"/>
  <c r="S914" i="32"/>
  <c r="R914" i="32"/>
  <c r="Q914" i="32"/>
  <c r="X913" i="32"/>
  <c r="W913" i="32"/>
  <c r="V913" i="32"/>
  <c r="U913" i="32"/>
  <c r="T913" i="32"/>
  <c r="S913" i="32"/>
  <c r="R913" i="32"/>
  <c r="Q913" i="32"/>
  <c r="X912" i="32"/>
  <c r="W912" i="32"/>
  <c r="V912" i="32"/>
  <c r="U912" i="32"/>
  <c r="T912" i="32"/>
  <c r="S912" i="32"/>
  <c r="R912" i="32"/>
  <c r="Q912" i="32"/>
  <c r="T908" i="32"/>
  <c r="Q908" i="32"/>
  <c r="T907" i="32"/>
  <c r="Q906" i="32"/>
  <c r="Q905" i="32"/>
  <c r="Q904" i="32"/>
  <c r="J924" i="32"/>
  <c r="H924" i="32"/>
  <c r="F924" i="32"/>
  <c r="D924" i="32"/>
  <c r="J923" i="32"/>
  <c r="H923" i="32"/>
  <c r="F923" i="32"/>
  <c r="D923" i="32"/>
  <c r="K916" i="32"/>
  <c r="J916" i="32"/>
  <c r="I916" i="32"/>
  <c r="H916" i="32"/>
  <c r="G916" i="32"/>
  <c r="F916" i="32"/>
  <c r="E916" i="32"/>
  <c r="D916" i="32"/>
  <c r="K914" i="32"/>
  <c r="J914" i="32"/>
  <c r="I914" i="32"/>
  <c r="H914" i="32"/>
  <c r="G914" i="32"/>
  <c r="F914" i="32"/>
  <c r="E914" i="32"/>
  <c r="D914" i="32"/>
  <c r="K913" i="32"/>
  <c r="J913" i="32"/>
  <c r="I913" i="32"/>
  <c r="H913" i="32"/>
  <c r="G913" i="32"/>
  <c r="F913" i="32"/>
  <c r="E913" i="32"/>
  <c r="D913" i="32"/>
  <c r="K912" i="32"/>
  <c r="J912" i="32"/>
  <c r="I912" i="32"/>
  <c r="H912" i="32"/>
  <c r="G912" i="32"/>
  <c r="F912" i="32"/>
  <c r="E912" i="32"/>
  <c r="D912" i="32"/>
  <c r="G908" i="32"/>
  <c r="D908" i="32"/>
  <c r="G907" i="32"/>
  <c r="D906" i="32"/>
  <c r="D905" i="32"/>
  <c r="D904" i="32"/>
  <c r="W895" i="32"/>
  <c r="U895" i="32"/>
  <c r="S895" i="32"/>
  <c r="Q895" i="32"/>
  <c r="W894" i="32"/>
  <c r="U894" i="32"/>
  <c r="S894" i="32"/>
  <c r="Q894" i="32"/>
  <c r="X887" i="32"/>
  <c r="W887" i="32"/>
  <c r="V887" i="32"/>
  <c r="U887" i="32"/>
  <c r="T887" i="32"/>
  <c r="S887" i="32"/>
  <c r="R887" i="32"/>
  <c r="Q887" i="32"/>
  <c r="X885" i="32"/>
  <c r="W885" i="32"/>
  <c r="V885" i="32"/>
  <c r="U885" i="32"/>
  <c r="T885" i="32"/>
  <c r="S885" i="32"/>
  <c r="R885" i="32"/>
  <c r="Q885" i="32"/>
  <c r="X884" i="32"/>
  <c r="W884" i="32"/>
  <c r="V884" i="32"/>
  <c r="U884" i="32"/>
  <c r="T884" i="32"/>
  <c r="S884" i="32"/>
  <c r="R884" i="32"/>
  <c r="Q884" i="32"/>
  <c r="X883" i="32"/>
  <c r="W883" i="32"/>
  <c r="V883" i="32"/>
  <c r="U883" i="32"/>
  <c r="T883" i="32"/>
  <c r="S883" i="32"/>
  <c r="R883" i="32"/>
  <c r="Q883" i="32"/>
  <c r="T879" i="32"/>
  <c r="Q879" i="32"/>
  <c r="T878" i="32"/>
  <c r="Q877" i="32"/>
  <c r="Q876" i="32"/>
  <c r="Q875" i="32"/>
  <c r="J895" i="32"/>
  <c r="H895" i="32"/>
  <c r="F895" i="32"/>
  <c r="D895" i="32"/>
  <c r="J894" i="32"/>
  <c r="H894" i="32"/>
  <c r="F894" i="32"/>
  <c r="D894" i="32"/>
  <c r="K887" i="32"/>
  <c r="J887" i="32"/>
  <c r="I887" i="32"/>
  <c r="H887" i="32"/>
  <c r="G887" i="32"/>
  <c r="F887" i="32"/>
  <c r="E887" i="32"/>
  <c r="D887" i="32"/>
  <c r="K885" i="32"/>
  <c r="J885" i="32"/>
  <c r="I885" i="32"/>
  <c r="H885" i="32"/>
  <c r="G885" i="32"/>
  <c r="F885" i="32"/>
  <c r="E885" i="32"/>
  <c r="D885" i="32"/>
  <c r="K884" i="32"/>
  <c r="J884" i="32"/>
  <c r="I884" i="32"/>
  <c r="H884" i="32"/>
  <c r="G884" i="32"/>
  <c r="F884" i="32"/>
  <c r="E884" i="32"/>
  <c r="D884" i="32"/>
  <c r="K883" i="32"/>
  <c r="J883" i="32"/>
  <c r="I883" i="32"/>
  <c r="H883" i="32"/>
  <c r="G883" i="32"/>
  <c r="F883" i="32"/>
  <c r="E883" i="32"/>
  <c r="D883" i="32"/>
  <c r="G879" i="32"/>
  <c r="D879" i="32"/>
  <c r="G878" i="32"/>
  <c r="D877" i="32"/>
  <c r="D876" i="32"/>
  <c r="D875" i="32"/>
  <c r="W866" i="32"/>
  <c r="U866" i="32"/>
  <c r="S866" i="32"/>
  <c r="Q866" i="32"/>
  <c r="W865" i="32"/>
  <c r="U865" i="32"/>
  <c r="S865" i="32"/>
  <c r="Q865" i="32"/>
  <c r="X858" i="32"/>
  <c r="W858" i="32"/>
  <c r="V858" i="32"/>
  <c r="U858" i="32"/>
  <c r="T858" i="32"/>
  <c r="S858" i="32"/>
  <c r="R858" i="32"/>
  <c r="Q858" i="32"/>
  <c r="X856" i="32"/>
  <c r="W856" i="32"/>
  <c r="V856" i="32"/>
  <c r="U856" i="32"/>
  <c r="T856" i="32"/>
  <c r="S856" i="32"/>
  <c r="R856" i="32"/>
  <c r="Q856" i="32"/>
  <c r="X855" i="32"/>
  <c r="W855" i="32"/>
  <c r="V855" i="32"/>
  <c r="U855" i="32"/>
  <c r="T855" i="32"/>
  <c r="S855" i="32"/>
  <c r="R855" i="32"/>
  <c r="Q855" i="32"/>
  <c r="X854" i="32"/>
  <c r="W854" i="32"/>
  <c r="V854" i="32"/>
  <c r="U854" i="32"/>
  <c r="T854" i="32"/>
  <c r="S854" i="32"/>
  <c r="R854" i="32"/>
  <c r="Q854" i="32"/>
  <c r="T850" i="32"/>
  <c r="Q850" i="32"/>
  <c r="T849" i="32"/>
  <c r="Q848" i="32"/>
  <c r="Q847" i="32"/>
  <c r="Q846" i="32"/>
  <c r="J866" i="32"/>
  <c r="H866" i="32"/>
  <c r="F866" i="32"/>
  <c r="D866" i="32"/>
  <c r="J865" i="32"/>
  <c r="H865" i="32"/>
  <c r="F865" i="32"/>
  <c r="D865" i="32"/>
  <c r="K858" i="32"/>
  <c r="J858" i="32"/>
  <c r="I858" i="32"/>
  <c r="H858" i="32"/>
  <c r="G858" i="32"/>
  <c r="F858" i="32"/>
  <c r="E858" i="32"/>
  <c r="D858" i="32"/>
  <c r="K856" i="32"/>
  <c r="J856" i="32"/>
  <c r="I856" i="32"/>
  <c r="H856" i="32"/>
  <c r="G856" i="32"/>
  <c r="F856" i="32"/>
  <c r="E856" i="32"/>
  <c r="D856" i="32"/>
  <c r="K855" i="32"/>
  <c r="J855" i="32"/>
  <c r="I855" i="32"/>
  <c r="H855" i="32"/>
  <c r="G855" i="32"/>
  <c r="F855" i="32"/>
  <c r="E855" i="32"/>
  <c r="D855" i="32"/>
  <c r="K854" i="32"/>
  <c r="J854" i="32"/>
  <c r="I854" i="32"/>
  <c r="H854" i="32"/>
  <c r="G854" i="32"/>
  <c r="F854" i="32"/>
  <c r="E854" i="32"/>
  <c r="D854" i="32"/>
  <c r="G850" i="32"/>
  <c r="D850" i="32"/>
  <c r="G849" i="32"/>
  <c r="D848" i="32"/>
  <c r="D847" i="32"/>
  <c r="D846" i="32"/>
  <c r="W837" i="32"/>
  <c r="U837" i="32"/>
  <c r="S837" i="32"/>
  <c r="Q837" i="32"/>
  <c r="W836" i="32"/>
  <c r="U836" i="32"/>
  <c r="S836" i="32"/>
  <c r="Q836" i="32"/>
  <c r="X829" i="32"/>
  <c r="W829" i="32"/>
  <c r="V829" i="32"/>
  <c r="U829" i="32"/>
  <c r="T829" i="32"/>
  <c r="S829" i="32"/>
  <c r="R829" i="32"/>
  <c r="Q829" i="32"/>
  <c r="X827" i="32"/>
  <c r="W827" i="32"/>
  <c r="V827" i="32"/>
  <c r="U827" i="32"/>
  <c r="T827" i="32"/>
  <c r="S827" i="32"/>
  <c r="R827" i="32"/>
  <c r="Q827" i="32"/>
  <c r="X826" i="32"/>
  <c r="W826" i="32"/>
  <c r="V826" i="32"/>
  <c r="U826" i="32"/>
  <c r="T826" i="32"/>
  <c r="S826" i="32"/>
  <c r="R826" i="32"/>
  <c r="Q826" i="32"/>
  <c r="X825" i="32"/>
  <c r="W825" i="32"/>
  <c r="V825" i="32"/>
  <c r="U825" i="32"/>
  <c r="T825" i="32"/>
  <c r="S825" i="32"/>
  <c r="R825" i="32"/>
  <c r="Q825" i="32"/>
  <c r="T821" i="32"/>
  <c r="Q821" i="32"/>
  <c r="T820" i="32"/>
  <c r="Q819" i="32"/>
  <c r="Q818" i="32"/>
  <c r="Q817" i="32"/>
  <c r="J837" i="32"/>
  <c r="H837" i="32"/>
  <c r="F837" i="32"/>
  <c r="D837" i="32"/>
  <c r="J836" i="32"/>
  <c r="H836" i="32"/>
  <c r="F836" i="32"/>
  <c r="D836" i="32"/>
  <c r="K829" i="32"/>
  <c r="J829" i="32"/>
  <c r="I829" i="32"/>
  <c r="H829" i="32"/>
  <c r="G829" i="32"/>
  <c r="F829" i="32"/>
  <c r="E829" i="32"/>
  <c r="D829" i="32"/>
  <c r="K827" i="32"/>
  <c r="J827" i="32"/>
  <c r="I827" i="32"/>
  <c r="H827" i="32"/>
  <c r="G827" i="32"/>
  <c r="F827" i="32"/>
  <c r="E827" i="32"/>
  <c r="D827" i="32"/>
  <c r="K826" i="32"/>
  <c r="J826" i="32"/>
  <c r="I826" i="32"/>
  <c r="H826" i="32"/>
  <c r="G826" i="32"/>
  <c r="F826" i="32"/>
  <c r="E826" i="32"/>
  <c r="D826" i="32"/>
  <c r="K825" i="32"/>
  <c r="J825" i="32"/>
  <c r="I825" i="32"/>
  <c r="H825" i="32"/>
  <c r="G825" i="32"/>
  <c r="F825" i="32"/>
  <c r="E825" i="32"/>
  <c r="D825" i="32"/>
  <c r="G821" i="32"/>
  <c r="D821" i="32"/>
  <c r="G820" i="32"/>
  <c r="D819" i="32"/>
  <c r="D818" i="32"/>
  <c r="D817" i="32"/>
  <c r="W808" i="32"/>
  <c r="U808" i="32"/>
  <c r="S808" i="32"/>
  <c r="Q808" i="32"/>
  <c r="W807" i="32"/>
  <c r="U807" i="32"/>
  <c r="S807" i="32"/>
  <c r="Q807" i="32"/>
  <c r="X800" i="32"/>
  <c r="W800" i="32"/>
  <c r="V800" i="32"/>
  <c r="U800" i="32"/>
  <c r="T800" i="32"/>
  <c r="S800" i="32"/>
  <c r="R800" i="32"/>
  <c r="Q800" i="32"/>
  <c r="X798" i="32"/>
  <c r="W798" i="32"/>
  <c r="V798" i="32"/>
  <c r="U798" i="32"/>
  <c r="T798" i="32"/>
  <c r="S798" i="32"/>
  <c r="R798" i="32"/>
  <c r="Q798" i="32"/>
  <c r="X797" i="32"/>
  <c r="W797" i="32"/>
  <c r="V797" i="32"/>
  <c r="U797" i="32"/>
  <c r="T797" i="32"/>
  <c r="S797" i="32"/>
  <c r="R797" i="32"/>
  <c r="Q797" i="32"/>
  <c r="X796" i="32"/>
  <c r="W796" i="32"/>
  <c r="V796" i="32"/>
  <c r="U796" i="32"/>
  <c r="T796" i="32"/>
  <c r="S796" i="32"/>
  <c r="R796" i="32"/>
  <c r="Q796" i="32"/>
  <c r="T792" i="32"/>
  <c r="Q792" i="32"/>
  <c r="T791" i="32"/>
  <c r="Q790" i="32"/>
  <c r="Q789" i="32"/>
  <c r="Q788" i="32"/>
  <c r="J808" i="32"/>
  <c r="H808" i="32"/>
  <c r="F808" i="32"/>
  <c r="D808" i="32"/>
  <c r="J807" i="32"/>
  <c r="H807" i="32"/>
  <c r="F807" i="32"/>
  <c r="D807" i="32"/>
  <c r="K800" i="32"/>
  <c r="J800" i="32"/>
  <c r="I800" i="32"/>
  <c r="H800" i="32"/>
  <c r="G800" i="32"/>
  <c r="F800" i="32"/>
  <c r="E800" i="32"/>
  <c r="D800" i="32"/>
  <c r="K798" i="32"/>
  <c r="J798" i="32"/>
  <c r="I798" i="32"/>
  <c r="H798" i="32"/>
  <c r="G798" i="32"/>
  <c r="F798" i="32"/>
  <c r="E798" i="32"/>
  <c r="D798" i="32"/>
  <c r="K797" i="32"/>
  <c r="J797" i="32"/>
  <c r="I797" i="32"/>
  <c r="H797" i="32"/>
  <c r="G797" i="32"/>
  <c r="F797" i="32"/>
  <c r="E797" i="32"/>
  <c r="D797" i="32"/>
  <c r="K796" i="32"/>
  <c r="J796" i="32"/>
  <c r="I796" i="32"/>
  <c r="H796" i="32"/>
  <c r="G796" i="32"/>
  <c r="F796" i="32"/>
  <c r="E796" i="32"/>
  <c r="D796" i="32"/>
  <c r="G792" i="32"/>
  <c r="D792" i="32"/>
  <c r="G791" i="32"/>
  <c r="D790" i="32"/>
  <c r="D789" i="32"/>
  <c r="D788" i="32"/>
  <c r="W779" i="32"/>
  <c r="U779" i="32"/>
  <c r="S779" i="32"/>
  <c r="Q779" i="32"/>
  <c r="W778" i="32"/>
  <c r="U778" i="32"/>
  <c r="S778" i="32"/>
  <c r="Q778" i="32"/>
  <c r="X771" i="32"/>
  <c r="W771" i="32"/>
  <c r="V771" i="32"/>
  <c r="U771" i="32"/>
  <c r="T771" i="32"/>
  <c r="S771" i="32"/>
  <c r="R771" i="32"/>
  <c r="Q771" i="32"/>
  <c r="X769" i="32"/>
  <c r="W769" i="32"/>
  <c r="V769" i="32"/>
  <c r="U769" i="32"/>
  <c r="T769" i="32"/>
  <c r="S769" i="32"/>
  <c r="R769" i="32"/>
  <c r="Q769" i="32"/>
  <c r="X768" i="32"/>
  <c r="W768" i="32"/>
  <c r="V768" i="32"/>
  <c r="U768" i="32"/>
  <c r="T768" i="32"/>
  <c r="S768" i="32"/>
  <c r="R768" i="32"/>
  <c r="Q768" i="32"/>
  <c r="X767" i="32"/>
  <c r="W767" i="32"/>
  <c r="V767" i="32"/>
  <c r="U767" i="32"/>
  <c r="T767" i="32"/>
  <c r="S767" i="32"/>
  <c r="R767" i="32"/>
  <c r="Q767" i="32"/>
  <c r="T763" i="32"/>
  <c r="Q763" i="32"/>
  <c r="T762" i="32"/>
  <c r="Q761" i="32"/>
  <c r="Q760" i="32"/>
  <c r="Q759" i="32"/>
  <c r="J779" i="32"/>
  <c r="H779" i="32"/>
  <c r="F779" i="32"/>
  <c r="D779" i="32"/>
  <c r="J778" i="32"/>
  <c r="H778" i="32"/>
  <c r="F778" i="32"/>
  <c r="D778" i="32"/>
  <c r="K771" i="32"/>
  <c r="J771" i="32"/>
  <c r="I771" i="32"/>
  <c r="H771" i="32"/>
  <c r="G771" i="32"/>
  <c r="F771" i="32"/>
  <c r="E771" i="32"/>
  <c r="D771" i="32"/>
  <c r="K769" i="32"/>
  <c r="J769" i="32"/>
  <c r="I769" i="32"/>
  <c r="H769" i="32"/>
  <c r="G769" i="32"/>
  <c r="F769" i="32"/>
  <c r="E769" i="32"/>
  <c r="D769" i="32"/>
  <c r="K768" i="32"/>
  <c r="J768" i="32"/>
  <c r="I768" i="32"/>
  <c r="H768" i="32"/>
  <c r="G768" i="32"/>
  <c r="F768" i="32"/>
  <c r="E768" i="32"/>
  <c r="D768" i="32"/>
  <c r="K767" i="32"/>
  <c r="J767" i="32"/>
  <c r="I767" i="32"/>
  <c r="H767" i="32"/>
  <c r="G767" i="32"/>
  <c r="F767" i="32"/>
  <c r="E767" i="32"/>
  <c r="D767" i="32"/>
  <c r="G763" i="32"/>
  <c r="D763" i="32"/>
  <c r="G762" i="32"/>
  <c r="D761" i="32"/>
  <c r="D760" i="32"/>
  <c r="D759" i="32"/>
  <c r="W750" i="32"/>
  <c r="U750" i="32"/>
  <c r="S750" i="32"/>
  <c r="Q750" i="32"/>
  <c r="W749" i="32"/>
  <c r="U749" i="32"/>
  <c r="S749" i="32"/>
  <c r="Q749" i="32"/>
  <c r="X742" i="32"/>
  <c r="W742" i="32"/>
  <c r="V742" i="32"/>
  <c r="U742" i="32"/>
  <c r="T742" i="32"/>
  <c r="S742" i="32"/>
  <c r="R742" i="32"/>
  <c r="Q742" i="32"/>
  <c r="X740" i="32"/>
  <c r="W740" i="32"/>
  <c r="V740" i="32"/>
  <c r="U740" i="32"/>
  <c r="T740" i="32"/>
  <c r="S740" i="32"/>
  <c r="R740" i="32"/>
  <c r="Q740" i="32"/>
  <c r="X739" i="32"/>
  <c r="W739" i="32"/>
  <c r="V739" i="32"/>
  <c r="U739" i="32"/>
  <c r="T739" i="32"/>
  <c r="S739" i="32"/>
  <c r="R739" i="32"/>
  <c r="Q739" i="32"/>
  <c r="X738" i="32"/>
  <c r="W738" i="32"/>
  <c r="V738" i="32"/>
  <c r="U738" i="32"/>
  <c r="T738" i="32"/>
  <c r="S738" i="32"/>
  <c r="R738" i="32"/>
  <c r="Q738" i="32"/>
  <c r="T734" i="32"/>
  <c r="Q734" i="32"/>
  <c r="T733" i="32"/>
  <c r="Q732" i="32"/>
  <c r="Q731" i="32"/>
  <c r="Q730" i="32"/>
  <c r="J750" i="32"/>
  <c r="H750" i="32"/>
  <c r="F750" i="32"/>
  <c r="D750" i="32"/>
  <c r="J749" i="32"/>
  <c r="H749" i="32"/>
  <c r="F749" i="32"/>
  <c r="D749" i="32"/>
  <c r="K742" i="32"/>
  <c r="J742" i="32"/>
  <c r="I742" i="32"/>
  <c r="H742" i="32"/>
  <c r="G742" i="32"/>
  <c r="F742" i="32"/>
  <c r="E742" i="32"/>
  <c r="D742" i="32"/>
  <c r="K740" i="32"/>
  <c r="J740" i="32"/>
  <c r="I740" i="32"/>
  <c r="H740" i="32"/>
  <c r="G740" i="32"/>
  <c r="F740" i="32"/>
  <c r="E740" i="32"/>
  <c r="D740" i="32"/>
  <c r="K739" i="32"/>
  <c r="J739" i="32"/>
  <c r="I739" i="32"/>
  <c r="H739" i="32"/>
  <c r="G739" i="32"/>
  <c r="F739" i="32"/>
  <c r="E739" i="32"/>
  <c r="D739" i="32"/>
  <c r="K738" i="32"/>
  <c r="J738" i="32"/>
  <c r="I738" i="32"/>
  <c r="H738" i="32"/>
  <c r="G738" i="32"/>
  <c r="F738" i="32"/>
  <c r="E738" i="32"/>
  <c r="D738" i="32"/>
  <c r="G734" i="32"/>
  <c r="D734" i="32"/>
  <c r="G733" i="32"/>
  <c r="D732" i="32"/>
  <c r="D731" i="32"/>
  <c r="D730" i="32"/>
  <c r="W721" i="32"/>
  <c r="U721" i="32"/>
  <c r="S721" i="32"/>
  <c r="Q721" i="32"/>
  <c r="W720" i="32"/>
  <c r="U720" i="32"/>
  <c r="S720" i="32"/>
  <c r="Q720" i="32"/>
  <c r="X713" i="32"/>
  <c r="W713" i="32"/>
  <c r="V713" i="32"/>
  <c r="U713" i="32"/>
  <c r="T713" i="32"/>
  <c r="S713" i="32"/>
  <c r="R713" i="32"/>
  <c r="Q713" i="32"/>
  <c r="X711" i="32"/>
  <c r="W711" i="32"/>
  <c r="V711" i="32"/>
  <c r="U711" i="32"/>
  <c r="T711" i="32"/>
  <c r="S711" i="32"/>
  <c r="R711" i="32"/>
  <c r="Q711" i="32"/>
  <c r="X710" i="32"/>
  <c r="W710" i="32"/>
  <c r="V710" i="32"/>
  <c r="U710" i="32"/>
  <c r="T710" i="32"/>
  <c r="S710" i="32"/>
  <c r="R710" i="32"/>
  <c r="Q710" i="32"/>
  <c r="X709" i="32"/>
  <c r="W709" i="32"/>
  <c r="V709" i="32"/>
  <c r="U709" i="32"/>
  <c r="T709" i="32"/>
  <c r="S709" i="32"/>
  <c r="R709" i="32"/>
  <c r="Q709" i="32"/>
  <c r="T705" i="32"/>
  <c r="Q705" i="32"/>
  <c r="T704" i="32"/>
  <c r="Q703" i="32"/>
  <c r="Q702" i="32"/>
  <c r="Q701" i="32"/>
  <c r="J721" i="32"/>
  <c r="H721" i="32"/>
  <c r="F721" i="32"/>
  <c r="D721" i="32"/>
  <c r="J720" i="32"/>
  <c r="H720" i="32"/>
  <c r="F720" i="32"/>
  <c r="D720" i="32"/>
  <c r="K713" i="32"/>
  <c r="J713" i="32"/>
  <c r="I713" i="32"/>
  <c r="H713" i="32"/>
  <c r="G713" i="32"/>
  <c r="F713" i="32"/>
  <c r="E713" i="32"/>
  <c r="D713" i="32"/>
  <c r="K711" i="32"/>
  <c r="J711" i="32"/>
  <c r="I711" i="32"/>
  <c r="H711" i="32"/>
  <c r="G711" i="32"/>
  <c r="F711" i="32"/>
  <c r="E711" i="32"/>
  <c r="D711" i="32"/>
  <c r="K710" i="32"/>
  <c r="J710" i="32"/>
  <c r="I710" i="32"/>
  <c r="H710" i="32"/>
  <c r="G710" i="32"/>
  <c r="F710" i="32"/>
  <c r="E710" i="32"/>
  <c r="D710" i="32"/>
  <c r="K709" i="32"/>
  <c r="J709" i="32"/>
  <c r="I709" i="32"/>
  <c r="H709" i="32"/>
  <c r="G709" i="32"/>
  <c r="F709" i="32"/>
  <c r="E709" i="32"/>
  <c r="D709" i="32"/>
  <c r="G705" i="32"/>
  <c r="D705" i="32"/>
  <c r="G704" i="32"/>
  <c r="D703" i="32"/>
  <c r="D702" i="32"/>
  <c r="D701" i="32"/>
  <c r="W692" i="32"/>
  <c r="U692" i="32"/>
  <c r="S692" i="32"/>
  <c r="Q692" i="32"/>
  <c r="W691" i="32"/>
  <c r="U691" i="32"/>
  <c r="S691" i="32"/>
  <c r="Q691" i="32"/>
  <c r="X684" i="32"/>
  <c r="W684" i="32"/>
  <c r="V684" i="32"/>
  <c r="U684" i="32"/>
  <c r="T684" i="32"/>
  <c r="S684" i="32"/>
  <c r="R684" i="32"/>
  <c r="Q684" i="32"/>
  <c r="X682" i="32"/>
  <c r="W682" i="32"/>
  <c r="V682" i="32"/>
  <c r="U682" i="32"/>
  <c r="T682" i="32"/>
  <c r="S682" i="32"/>
  <c r="R682" i="32"/>
  <c r="Q682" i="32"/>
  <c r="X681" i="32"/>
  <c r="W681" i="32"/>
  <c r="V681" i="32"/>
  <c r="U681" i="32"/>
  <c r="T681" i="32"/>
  <c r="S681" i="32"/>
  <c r="R681" i="32"/>
  <c r="Q681" i="32"/>
  <c r="X680" i="32"/>
  <c r="W680" i="32"/>
  <c r="V680" i="32"/>
  <c r="U680" i="32"/>
  <c r="T680" i="32"/>
  <c r="S680" i="32"/>
  <c r="R680" i="32"/>
  <c r="Q680" i="32"/>
  <c r="T676" i="32"/>
  <c r="Q676" i="32"/>
  <c r="T675" i="32"/>
  <c r="Q674" i="32"/>
  <c r="Q673" i="32"/>
  <c r="Q672" i="32"/>
  <c r="J692" i="32"/>
  <c r="H692" i="32"/>
  <c r="F692" i="32"/>
  <c r="D692" i="32"/>
  <c r="J691" i="32"/>
  <c r="H691" i="32"/>
  <c r="F691" i="32"/>
  <c r="D691" i="32"/>
  <c r="K684" i="32"/>
  <c r="J684" i="32"/>
  <c r="I684" i="32"/>
  <c r="H684" i="32"/>
  <c r="G684" i="32"/>
  <c r="F684" i="32"/>
  <c r="E684" i="32"/>
  <c r="D684" i="32"/>
  <c r="K682" i="32"/>
  <c r="J682" i="32"/>
  <c r="I682" i="32"/>
  <c r="H682" i="32"/>
  <c r="G682" i="32"/>
  <c r="F682" i="32"/>
  <c r="E682" i="32"/>
  <c r="D682" i="32"/>
  <c r="K681" i="32"/>
  <c r="J681" i="32"/>
  <c r="I681" i="32"/>
  <c r="H681" i="32"/>
  <c r="G681" i="32"/>
  <c r="F681" i="32"/>
  <c r="E681" i="32"/>
  <c r="D681" i="32"/>
  <c r="K680" i="32"/>
  <c r="J680" i="32"/>
  <c r="I680" i="32"/>
  <c r="H680" i="32"/>
  <c r="G680" i="32"/>
  <c r="F680" i="32"/>
  <c r="E680" i="32"/>
  <c r="D680" i="32"/>
  <c r="G676" i="32"/>
  <c r="D676" i="32"/>
  <c r="G675" i="32"/>
  <c r="D674" i="32"/>
  <c r="D673" i="32"/>
  <c r="D672" i="32"/>
  <c r="W663" i="32"/>
  <c r="U663" i="32"/>
  <c r="S663" i="32"/>
  <c r="Q663" i="32"/>
  <c r="W662" i="32"/>
  <c r="U662" i="32"/>
  <c r="S662" i="32"/>
  <c r="Q662" i="32"/>
  <c r="X655" i="32"/>
  <c r="W655" i="32"/>
  <c r="V655" i="32"/>
  <c r="U655" i="32"/>
  <c r="T655" i="32"/>
  <c r="S655" i="32"/>
  <c r="R655" i="32"/>
  <c r="Q655" i="32"/>
  <c r="X653" i="32"/>
  <c r="W653" i="32"/>
  <c r="V653" i="32"/>
  <c r="U653" i="32"/>
  <c r="T653" i="32"/>
  <c r="S653" i="32"/>
  <c r="R653" i="32"/>
  <c r="Q653" i="32"/>
  <c r="X652" i="32"/>
  <c r="W652" i="32"/>
  <c r="V652" i="32"/>
  <c r="U652" i="32"/>
  <c r="T652" i="32"/>
  <c r="S652" i="32"/>
  <c r="R652" i="32"/>
  <c r="Q652" i="32"/>
  <c r="X651" i="32"/>
  <c r="W651" i="32"/>
  <c r="V651" i="32"/>
  <c r="U651" i="32"/>
  <c r="T651" i="32"/>
  <c r="S651" i="32"/>
  <c r="R651" i="32"/>
  <c r="Q651" i="32"/>
  <c r="T647" i="32"/>
  <c r="Q647" i="32"/>
  <c r="T646" i="32"/>
  <c r="Q645" i="32"/>
  <c r="Q644" i="32"/>
  <c r="Q643" i="32"/>
  <c r="J663" i="32"/>
  <c r="H663" i="32"/>
  <c r="F663" i="32"/>
  <c r="D663" i="32"/>
  <c r="J662" i="32"/>
  <c r="H662" i="32"/>
  <c r="F662" i="32"/>
  <c r="D662" i="32"/>
  <c r="K655" i="32"/>
  <c r="J655" i="32"/>
  <c r="I655" i="32"/>
  <c r="H655" i="32"/>
  <c r="G655" i="32"/>
  <c r="F655" i="32"/>
  <c r="E655" i="32"/>
  <c r="D655" i="32"/>
  <c r="K653" i="32"/>
  <c r="J653" i="32"/>
  <c r="I653" i="32"/>
  <c r="H653" i="32"/>
  <c r="G653" i="32"/>
  <c r="F653" i="32"/>
  <c r="E653" i="32"/>
  <c r="D653" i="32"/>
  <c r="K652" i="32"/>
  <c r="J652" i="32"/>
  <c r="I652" i="32"/>
  <c r="H652" i="32"/>
  <c r="G652" i="32"/>
  <c r="F652" i="32"/>
  <c r="E652" i="32"/>
  <c r="D652" i="32"/>
  <c r="K651" i="32"/>
  <c r="J651" i="32"/>
  <c r="I651" i="32"/>
  <c r="H651" i="32"/>
  <c r="G651" i="32"/>
  <c r="F651" i="32"/>
  <c r="E651" i="32"/>
  <c r="D651" i="32"/>
  <c r="G647" i="32"/>
  <c r="D647" i="32"/>
  <c r="G646" i="32"/>
  <c r="D645" i="32"/>
  <c r="D644" i="32"/>
  <c r="D643" i="32"/>
  <c r="W634" i="32"/>
  <c r="U634" i="32"/>
  <c r="S634" i="32"/>
  <c r="Q634" i="32"/>
  <c r="W633" i="32"/>
  <c r="U633" i="32"/>
  <c r="S633" i="32"/>
  <c r="Q633" i="32"/>
  <c r="X626" i="32"/>
  <c r="W626" i="32"/>
  <c r="V626" i="32"/>
  <c r="U626" i="32"/>
  <c r="T626" i="32"/>
  <c r="S626" i="32"/>
  <c r="R626" i="32"/>
  <c r="Q626" i="32"/>
  <c r="X624" i="32"/>
  <c r="W624" i="32"/>
  <c r="V624" i="32"/>
  <c r="U624" i="32"/>
  <c r="T624" i="32"/>
  <c r="S624" i="32"/>
  <c r="R624" i="32"/>
  <c r="Q624" i="32"/>
  <c r="X623" i="32"/>
  <c r="W623" i="32"/>
  <c r="V623" i="32"/>
  <c r="U623" i="32"/>
  <c r="T623" i="32"/>
  <c r="S623" i="32"/>
  <c r="R623" i="32"/>
  <c r="Q623" i="32"/>
  <c r="X622" i="32"/>
  <c r="W622" i="32"/>
  <c r="V622" i="32"/>
  <c r="U622" i="32"/>
  <c r="T622" i="32"/>
  <c r="S622" i="32"/>
  <c r="R622" i="32"/>
  <c r="Q622" i="32"/>
  <c r="T618" i="32"/>
  <c r="Q618" i="32"/>
  <c r="T617" i="32"/>
  <c r="Q616" i="32"/>
  <c r="Q615" i="32"/>
  <c r="Q614" i="32"/>
  <c r="J634" i="32"/>
  <c r="H634" i="32"/>
  <c r="F634" i="32"/>
  <c r="D634" i="32"/>
  <c r="J633" i="32"/>
  <c r="H633" i="32"/>
  <c r="F633" i="32"/>
  <c r="D633" i="32"/>
  <c r="K626" i="32"/>
  <c r="J626" i="32"/>
  <c r="I626" i="32"/>
  <c r="H626" i="32"/>
  <c r="G626" i="32"/>
  <c r="F626" i="32"/>
  <c r="E626" i="32"/>
  <c r="D626" i="32"/>
  <c r="K624" i="32"/>
  <c r="J624" i="32"/>
  <c r="I624" i="32"/>
  <c r="H624" i="32"/>
  <c r="G624" i="32"/>
  <c r="F624" i="32"/>
  <c r="E624" i="32"/>
  <c r="D624" i="32"/>
  <c r="K623" i="32"/>
  <c r="J623" i="32"/>
  <c r="I623" i="32"/>
  <c r="H623" i="32"/>
  <c r="G623" i="32"/>
  <c r="F623" i="32"/>
  <c r="E623" i="32"/>
  <c r="D623" i="32"/>
  <c r="K622" i="32"/>
  <c r="J622" i="32"/>
  <c r="I622" i="32"/>
  <c r="H622" i="32"/>
  <c r="G622" i="32"/>
  <c r="F622" i="32"/>
  <c r="E622" i="32"/>
  <c r="D622" i="32"/>
  <c r="G618" i="32"/>
  <c r="D618" i="32"/>
  <c r="G617" i="32"/>
  <c r="D616" i="32"/>
  <c r="D615" i="32"/>
  <c r="D614" i="32"/>
  <c r="W605" i="32"/>
  <c r="U605" i="32"/>
  <c r="S605" i="32"/>
  <c r="Q605" i="32"/>
  <c r="W604" i="32"/>
  <c r="U604" i="32"/>
  <c r="S604" i="32"/>
  <c r="Q604" i="32"/>
  <c r="X597" i="32"/>
  <c r="W597" i="32"/>
  <c r="V597" i="32"/>
  <c r="U597" i="32"/>
  <c r="T597" i="32"/>
  <c r="S597" i="32"/>
  <c r="R597" i="32"/>
  <c r="Q597" i="32"/>
  <c r="X595" i="32"/>
  <c r="W595" i="32"/>
  <c r="V595" i="32"/>
  <c r="U595" i="32"/>
  <c r="T595" i="32"/>
  <c r="S595" i="32"/>
  <c r="R595" i="32"/>
  <c r="Q595" i="32"/>
  <c r="X594" i="32"/>
  <c r="W594" i="32"/>
  <c r="V594" i="32"/>
  <c r="U594" i="32"/>
  <c r="T594" i="32"/>
  <c r="S594" i="32"/>
  <c r="R594" i="32"/>
  <c r="Q594" i="32"/>
  <c r="X593" i="32"/>
  <c r="W593" i="32"/>
  <c r="V593" i="32"/>
  <c r="U593" i="32"/>
  <c r="T593" i="32"/>
  <c r="S593" i="32"/>
  <c r="R593" i="32"/>
  <c r="Q593" i="32"/>
  <c r="T589" i="32"/>
  <c r="Q589" i="32"/>
  <c r="T588" i="32"/>
  <c r="Q587" i="32"/>
  <c r="Q586" i="32"/>
  <c r="Q585" i="32"/>
  <c r="J605" i="32"/>
  <c r="H605" i="32"/>
  <c r="F605" i="32"/>
  <c r="D605" i="32"/>
  <c r="J604" i="32"/>
  <c r="H604" i="32"/>
  <c r="F604" i="32"/>
  <c r="D604" i="32"/>
  <c r="K597" i="32"/>
  <c r="J597" i="32"/>
  <c r="I597" i="32"/>
  <c r="H597" i="32"/>
  <c r="G597" i="32"/>
  <c r="F597" i="32"/>
  <c r="E597" i="32"/>
  <c r="D597" i="32"/>
  <c r="K595" i="32"/>
  <c r="J595" i="32"/>
  <c r="I595" i="32"/>
  <c r="H595" i="32"/>
  <c r="G595" i="32"/>
  <c r="F595" i="32"/>
  <c r="E595" i="32"/>
  <c r="D595" i="32"/>
  <c r="K594" i="32"/>
  <c r="J594" i="32"/>
  <c r="I594" i="32"/>
  <c r="H594" i="32"/>
  <c r="G594" i="32"/>
  <c r="F594" i="32"/>
  <c r="E594" i="32"/>
  <c r="D594" i="32"/>
  <c r="K593" i="32"/>
  <c r="J593" i="32"/>
  <c r="I593" i="32"/>
  <c r="H593" i="32"/>
  <c r="G593" i="32"/>
  <c r="F593" i="32"/>
  <c r="E593" i="32"/>
  <c r="D593" i="32"/>
  <c r="G589" i="32"/>
  <c r="D589" i="32"/>
  <c r="G588" i="32"/>
  <c r="D587" i="32"/>
  <c r="D586" i="32"/>
  <c r="D585" i="32"/>
  <c r="W1154" i="32"/>
  <c r="U1154" i="32"/>
  <c r="S1154" i="32"/>
  <c r="Q1154" i="32"/>
  <c r="J1154" i="32"/>
  <c r="H1154" i="32"/>
  <c r="F1154" i="32"/>
  <c r="D1154" i="32"/>
  <c r="X1147" i="32"/>
  <c r="W1147" i="32"/>
  <c r="V1147" i="32"/>
  <c r="U1147" i="32"/>
  <c r="T1147" i="32"/>
  <c r="S1147" i="32"/>
  <c r="R1147" i="32"/>
  <c r="Q1147" i="32"/>
  <c r="O1147" i="32"/>
  <c r="K1147" i="32"/>
  <c r="J1147" i="32"/>
  <c r="I1147" i="32"/>
  <c r="H1147" i="32"/>
  <c r="G1147" i="32"/>
  <c r="F1147" i="32"/>
  <c r="E1147" i="32"/>
  <c r="D1147" i="32"/>
  <c r="B1147" i="32"/>
  <c r="O1146" i="32"/>
  <c r="B1146" i="32"/>
  <c r="O1145" i="32"/>
  <c r="B1145" i="32"/>
  <c r="O1144" i="32"/>
  <c r="B1144" i="32"/>
  <c r="X1143" i="32"/>
  <c r="W1143" i="32"/>
  <c r="V1143" i="32"/>
  <c r="U1143" i="32"/>
  <c r="T1143" i="32"/>
  <c r="S1143" i="32"/>
  <c r="R1143" i="32"/>
  <c r="Q1143" i="32"/>
  <c r="K1143" i="32"/>
  <c r="J1143" i="32"/>
  <c r="I1143" i="32"/>
  <c r="H1143" i="32"/>
  <c r="G1143" i="32"/>
  <c r="F1143" i="32"/>
  <c r="E1143" i="32"/>
  <c r="D1143" i="32"/>
  <c r="Q1139" i="32"/>
  <c r="D1139" i="32"/>
  <c r="Q1135" i="32"/>
  <c r="D1135" i="32"/>
  <c r="N1133" i="32"/>
  <c r="A1133" i="32"/>
  <c r="W1125" i="32"/>
  <c r="U1125" i="32"/>
  <c r="S1125" i="32"/>
  <c r="Q1125" i="32"/>
  <c r="J1125" i="32"/>
  <c r="H1125" i="32"/>
  <c r="F1125" i="32"/>
  <c r="D1125" i="32"/>
  <c r="X1118" i="32"/>
  <c r="W1118" i="32"/>
  <c r="V1118" i="32"/>
  <c r="U1118" i="32"/>
  <c r="T1118" i="32"/>
  <c r="S1118" i="32"/>
  <c r="R1118" i="32"/>
  <c r="Q1118" i="32"/>
  <c r="O1118" i="32"/>
  <c r="K1118" i="32"/>
  <c r="J1118" i="32"/>
  <c r="I1118" i="32"/>
  <c r="H1118" i="32"/>
  <c r="G1118" i="32"/>
  <c r="F1118" i="32"/>
  <c r="E1118" i="32"/>
  <c r="D1118" i="32"/>
  <c r="B1118" i="32"/>
  <c r="O1117" i="32"/>
  <c r="B1117" i="32"/>
  <c r="O1116" i="32"/>
  <c r="B1116" i="32"/>
  <c r="O1115" i="32"/>
  <c r="B1115" i="32"/>
  <c r="X1114" i="32"/>
  <c r="W1114" i="32"/>
  <c r="V1114" i="32"/>
  <c r="U1114" i="32"/>
  <c r="T1114" i="32"/>
  <c r="S1114" i="32"/>
  <c r="R1114" i="32"/>
  <c r="Q1114" i="32"/>
  <c r="K1114" i="32"/>
  <c r="J1114" i="32"/>
  <c r="I1114" i="32"/>
  <c r="H1114" i="32"/>
  <c r="G1114" i="32"/>
  <c r="F1114" i="32"/>
  <c r="E1114" i="32"/>
  <c r="D1114" i="32"/>
  <c r="Q1110" i="32"/>
  <c r="D1110" i="32"/>
  <c r="Q1106" i="32"/>
  <c r="D1106" i="32"/>
  <c r="N1104" i="32"/>
  <c r="A1104" i="32"/>
  <c r="W1096" i="32"/>
  <c r="U1096" i="32"/>
  <c r="S1096" i="32"/>
  <c r="Q1096" i="32"/>
  <c r="J1096" i="32"/>
  <c r="H1096" i="32"/>
  <c r="F1096" i="32"/>
  <c r="D1096" i="32"/>
  <c r="X1089" i="32"/>
  <c r="W1089" i="32"/>
  <c r="V1089" i="32"/>
  <c r="U1089" i="32"/>
  <c r="T1089" i="32"/>
  <c r="S1089" i="32"/>
  <c r="R1089" i="32"/>
  <c r="Q1089" i="32"/>
  <c r="O1089" i="32"/>
  <c r="K1089" i="32"/>
  <c r="J1089" i="32"/>
  <c r="I1089" i="32"/>
  <c r="H1089" i="32"/>
  <c r="G1089" i="32"/>
  <c r="F1089" i="32"/>
  <c r="E1089" i="32"/>
  <c r="D1089" i="32"/>
  <c r="B1089" i="32"/>
  <c r="O1088" i="32"/>
  <c r="B1088" i="32"/>
  <c r="O1087" i="32"/>
  <c r="B1087" i="32"/>
  <c r="O1086" i="32"/>
  <c r="B1086" i="32"/>
  <c r="X1085" i="32"/>
  <c r="W1085" i="32"/>
  <c r="V1085" i="32"/>
  <c r="U1085" i="32"/>
  <c r="T1085" i="32"/>
  <c r="S1085" i="32"/>
  <c r="R1085" i="32"/>
  <c r="Q1085" i="32"/>
  <c r="K1085" i="32"/>
  <c r="J1085" i="32"/>
  <c r="I1085" i="32"/>
  <c r="H1085" i="32"/>
  <c r="G1085" i="32"/>
  <c r="F1085" i="32"/>
  <c r="E1085" i="32"/>
  <c r="D1085" i="32"/>
  <c r="Q1081" i="32"/>
  <c r="D1081" i="32"/>
  <c r="Q1077" i="32"/>
  <c r="D1077" i="32"/>
  <c r="N1075" i="32"/>
  <c r="A1075" i="32"/>
  <c r="W1067" i="32"/>
  <c r="U1067" i="32"/>
  <c r="S1067" i="32"/>
  <c r="Q1067" i="32"/>
  <c r="J1067" i="32"/>
  <c r="H1067" i="32"/>
  <c r="F1067" i="32"/>
  <c r="D1067" i="32"/>
  <c r="X1060" i="32"/>
  <c r="W1060" i="32"/>
  <c r="V1060" i="32"/>
  <c r="U1060" i="32"/>
  <c r="T1060" i="32"/>
  <c r="S1060" i="32"/>
  <c r="R1060" i="32"/>
  <c r="Q1060" i="32"/>
  <c r="O1060" i="32"/>
  <c r="K1060" i="32"/>
  <c r="J1060" i="32"/>
  <c r="I1060" i="32"/>
  <c r="H1060" i="32"/>
  <c r="G1060" i="32"/>
  <c r="F1060" i="32"/>
  <c r="E1060" i="32"/>
  <c r="D1060" i="32"/>
  <c r="B1060" i="32"/>
  <c r="O1059" i="32"/>
  <c r="B1059" i="32"/>
  <c r="O1058" i="32"/>
  <c r="B1058" i="32"/>
  <c r="O1057" i="32"/>
  <c r="B1057" i="32"/>
  <c r="X1056" i="32"/>
  <c r="W1056" i="32"/>
  <c r="V1056" i="32"/>
  <c r="U1056" i="32"/>
  <c r="T1056" i="32"/>
  <c r="S1056" i="32"/>
  <c r="R1056" i="32"/>
  <c r="Q1056" i="32"/>
  <c r="K1056" i="32"/>
  <c r="J1056" i="32"/>
  <c r="I1056" i="32"/>
  <c r="H1056" i="32"/>
  <c r="G1056" i="32"/>
  <c r="F1056" i="32"/>
  <c r="E1056" i="32"/>
  <c r="D1056" i="32"/>
  <c r="Q1052" i="32"/>
  <c r="D1052" i="32"/>
  <c r="Q1048" i="32"/>
  <c r="D1048" i="32"/>
  <c r="N1046" i="32"/>
  <c r="A1046" i="32"/>
  <c r="W1038" i="32"/>
  <c r="U1038" i="32"/>
  <c r="S1038" i="32"/>
  <c r="Q1038" i="32"/>
  <c r="J1038" i="32"/>
  <c r="H1038" i="32"/>
  <c r="F1038" i="32"/>
  <c r="D1038" i="32"/>
  <c r="X1031" i="32"/>
  <c r="W1031" i="32"/>
  <c r="V1031" i="32"/>
  <c r="U1031" i="32"/>
  <c r="T1031" i="32"/>
  <c r="S1031" i="32"/>
  <c r="R1031" i="32"/>
  <c r="Q1031" i="32"/>
  <c r="O1031" i="32"/>
  <c r="K1031" i="32"/>
  <c r="J1031" i="32"/>
  <c r="I1031" i="32"/>
  <c r="H1031" i="32"/>
  <c r="G1031" i="32"/>
  <c r="F1031" i="32"/>
  <c r="E1031" i="32"/>
  <c r="D1031" i="32"/>
  <c r="B1031" i="32"/>
  <c r="O1030" i="32"/>
  <c r="B1030" i="32"/>
  <c r="O1029" i="32"/>
  <c r="B1029" i="32"/>
  <c r="O1028" i="32"/>
  <c r="B1028" i="32"/>
  <c r="X1027" i="32"/>
  <c r="W1027" i="32"/>
  <c r="V1027" i="32"/>
  <c r="U1027" i="32"/>
  <c r="T1027" i="32"/>
  <c r="S1027" i="32"/>
  <c r="R1027" i="32"/>
  <c r="Q1027" i="32"/>
  <c r="K1027" i="32"/>
  <c r="J1027" i="32"/>
  <c r="I1027" i="32"/>
  <c r="H1027" i="32"/>
  <c r="G1027" i="32"/>
  <c r="F1027" i="32"/>
  <c r="E1027" i="32"/>
  <c r="D1027" i="32"/>
  <c r="Q1023" i="32"/>
  <c r="D1023" i="32"/>
  <c r="Q1019" i="32"/>
  <c r="D1019" i="32"/>
  <c r="N1017" i="32"/>
  <c r="A1017" i="32"/>
  <c r="W1009" i="32"/>
  <c r="U1009" i="32"/>
  <c r="S1009" i="32"/>
  <c r="Q1009" i="32"/>
  <c r="J1009" i="32"/>
  <c r="H1009" i="32"/>
  <c r="F1009" i="32"/>
  <c r="D1009" i="32"/>
  <c r="X1002" i="32"/>
  <c r="W1002" i="32"/>
  <c r="V1002" i="32"/>
  <c r="U1002" i="32"/>
  <c r="T1002" i="32"/>
  <c r="S1002" i="32"/>
  <c r="R1002" i="32"/>
  <c r="Q1002" i="32"/>
  <c r="O1002" i="32"/>
  <c r="K1002" i="32"/>
  <c r="J1002" i="32"/>
  <c r="I1002" i="32"/>
  <c r="H1002" i="32"/>
  <c r="G1002" i="32"/>
  <c r="F1002" i="32"/>
  <c r="E1002" i="32"/>
  <c r="D1002" i="32"/>
  <c r="B1002" i="32"/>
  <c r="O1001" i="32"/>
  <c r="B1001" i="32"/>
  <c r="O1000" i="32"/>
  <c r="B1000" i="32"/>
  <c r="O999" i="32"/>
  <c r="B999" i="32"/>
  <c r="X998" i="32"/>
  <c r="W998" i="32"/>
  <c r="V998" i="32"/>
  <c r="U998" i="32"/>
  <c r="T998" i="32"/>
  <c r="S998" i="32"/>
  <c r="R998" i="32"/>
  <c r="Q998" i="32"/>
  <c r="K998" i="32"/>
  <c r="J998" i="32"/>
  <c r="I998" i="32"/>
  <c r="H998" i="32"/>
  <c r="G998" i="32"/>
  <c r="F998" i="32"/>
  <c r="E998" i="32"/>
  <c r="D998" i="32"/>
  <c r="Q994" i="32"/>
  <c r="D994" i="32"/>
  <c r="Q990" i="32"/>
  <c r="D990" i="32"/>
  <c r="N988" i="32"/>
  <c r="A988" i="32"/>
  <c r="W980" i="32"/>
  <c r="U980" i="32"/>
  <c r="S980" i="32"/>
  <c r="Q980" i="32"/>
  <c r="J980" i="32"/>
  <c r="H980" i="32"/>
  <c r="F980" i="32"/>
  <c r="D980" i="32"/>
  <c r="X973" i="32"/>
  <c r="W973" i="32"/>
  <c r="V973" i="32"/>
  <c r="U973" i="32"/>
  <c r="T973" i="32"/>
  <c r="S973" i="32"/>
  <c r="R973" i="32"/>
  <c r="Q973" i="32"/>
  <c r="O973" i="32"/>
  <c r="K973" i="32"/>
  <c r="J973" i="32"/>
  <c r="I973" i="32"/>
  <c r="H973" i="32"/>
  <c r="G973" i="32"/>
  <c r="F973" i="32"/>
  <c r="E973" i="32"/>
  <c r="D973" i="32"/>
  <c r="B973" i="32"/>
  <c r="O972" i="32"/>
  <c r="B972" i="32"/>
  <c r="O971" i="32"/>
  <c r="B971" i="32"/>
  <c r="O970" i="32"/>
  <c r="B970" i="32"/>
  <c r="X969" i="32"/>
  <c r="W969" i="32"/>
  <c r="V969" i="32"/>
  <c r="U969" i="32"/>
  <c r="T969" i="32"/>
  <c r="S969" i="32"/>
  <c r="R969" i="32"/>
  <c r="Q969" i="32"/>
  <c r="K969" i="32"/>
  <c r="J969" i="32"/>
  <c r="I969" i="32"/>
  <c r="H969" i="32"/>
  <c r="G969" i="32"/>
  <c r="F969" i="32"/>
  <c r="E969" i="32"/>
  <c r="D969" i="32"/>
  <c r="Q965" i="32"/>
  <c r="D965" i="32"/>
  <c r="Q961" i="32"/>
  <c r="D961" i="32"/>
  <c r="N959" i="32"/>
  <c r="A959" i="32"/>
  <c r="W951" i="32"/>
  <c r="U951" i="32"/>
  <c r="S951" i="32"/>
  <c r="Q951" i="32"/>
  <c r="J951" i="32"/>
  <c r="H951" i="32"/>
  <c r="F951" i="32"/>
  <c r="D951" i="32"/>
  <c r="X944" i="32"/>
  <c r="W944" i="32"/>
  <c r="V944" i="32"/>
  <c r="U944" i="32"/>
  <c r="T944" i="32"/>
  <c r="S944" i="32"/>
  <c r="R944" i="32"/>
  <c r="Q944" i="32"/>
  <c r="O944" i="32"/>
  <c r="K944" i="32"/>
  <c r="J944" i="32"/>
  <c r="I944" i="32"/>
  <c r="H944" i="32"/>
  <c r="G944" i="32"/>
  <c r="F944" i="32"/>
  <c r="E944" i="32"/>
  <c r="D944" i="32"/>
  <c r="B944" i="32"/>
  <c r="O943" i="32"/>
  <c r="B943" i="32"/>
  <c r="O942" i="32"/>
  <c r="B942" i="32"/>
  <c r="O941" i="32"/>
  <c r="B941" i="32"/>
  <c r="X940" i="32"/>
  <c r="W940" i="32"/>
  <c r="V940" i="32"/>
  <c r="U940" i="32"/>
  <c r="T940" i="32"/>
  <c r="S940" i="32"/>
  <c r="R940" i="32"/>
  <c r="Q940" i="32"/>
  <c r="K940" i="32"/>
  <c r="J940" i="32"/>
  <c r="I940" i="32"/>
  <c r="H940" i="32"/>
  <c r="G940" i="32"/>
  <c r="F940" i="32"/>
  <c r="E940" i="32"/>
  <c r="D940" i="32"/>
  <c r="Q936" i="32"/>
  <c r="D936" i="32"/>
  <c r="Q932" i="32"/>
  <c r="D932" i="32"/>
  <c r="N930" i="32"/>
  <c r="A930" i="32"/>
  <c r="W922" i="32"/>
  <c r="U922" i="32"/>
  <c r="S922" i="32"/>
  <c r="Q922" i="32"/>
  <c r="J922" i="32"/>
  <c r="H922" i="32"/>
  <c r="F922" i="32"/>
  <c r="D922" i="32"/>
  <c r="X915" i="32"/>
  <c r="W915" i="32"/>
  <c r="V915" i="32"/>
  <c r="U915" i="32"/>
  <c r="T915" i="32"/>
  <c r="S915" i="32"/>
  <c r="R915" i="32"/>
  <c r="Q915" i="32"/>
  <c r="O915" i="32"/>
  <c r="K915" i="32"/>
  <c r="J915" i="32"/>
  <c r="I915" i="32"/>
  <c r="H915" i="32"/>
  <c r="G915" i="32"/>
  <c r="F915" i="32"/>
  <c r="E915" i="32"/>
  <c r="D915" i="32"/>
  <c r="B915" i="32"/>
  <c r="O914" i="32"/>
  <c r="B914" i="32"/>
  <c r="O913" i="32"/>
  <c r="B913" i="32"/>
  <c r="O912" i="32"/>
  <c r="B912" i="32"/>
  <c r="X911" i="32"/>
  <c r="W911" i="32"/>
  <c r="V911" i="32"/>
  <c r="U911" i="32"/>
  <c r="T911" i="32"/>
  <c r="S911" i="32"/>
  <c r="R911" i="32"/>
  <c r="Q911" i="32"/>
  <c r="K911" i="32"/>
  <c r="J911" i="32"/>
  <c r="I911" i="32"/>
  <c r="H911" i="32"/>
  <c r="G911" i="32"/>
  <c r="F911" i="32"/>
  <c r="E911" i="32"/>
  <c r="D911" i="32"/>
  <c r="Q907" i="32"/>
  <c r="D907" i="32"/>
  <c r="Q903" i="32"/>
  <c r="D903" i="32"/>
  <c r="N901" i="32"/>
  <c r="A901" i="32"/>
  <c r="W893" i="32"/>
  <c r="U893" i="32"/>
  <c r="S893" i="32"/>
  <c r="Q893" i="32"/>
  <c r="J893" i="32"/>
  <c r="H893" i="32"/>
  <c r="F893" i="32"/>
  <c r="D893" i="32"/>
  <c r="X886" i="32"/>
  <c r="W886" i="32"/>
  <c r="V886" i="32"/>
  <c r="U886" i="32"/>
  <c r="T886" i="32"/>
  <c r="S886" i="32"/>
  <c r="R886" i="32"/>
  <c r="Q886" i="32"/>
  <c r="O886" i="32"/>
  <c r="K886" i="32"/>
  <c r="J886" i="32"/>
  <c r="I886" i="32"/>
  <c r="H886" i="32"/>
  <c r="G886" i="32"/>
  <c r="F886" i="32"/>
  <c r="E886" i="32"/>
  <c r="D886" i="32"/>
  <c r="B886" i="32"/>
  <c r="O885" i="32"/>
  <c r="B885" i="32"/>
  <c r="O884" i="32"/>
  <c r="B884" i="32"/>
  <c r="O883" i="32"/>
  <c r="B883" i="32"/>
  <c r="X882" i="32"/>
  <c r="W882" i="32"/>
  <c r="V882" i="32"/>
  <c r="U882" i="32"/>
  <c r="T882" i="32"/>
  <c r="S882" i="32"/>
  <c r="R882" i="32"/>
  <c r="Q882" i="32"/>
  <c r="K882" i="32"/>
  <c r="J882" i="32"/>
  <c r="I882" i="32"/>
  <c r="H882" i="32"/>
  <c r="G882" i="32"/>
  <c r="F882" i="32"/>
  <c r="E882" i="32"/>
  <c r="D882" i="32"/>
  <c r="Q878" i="32"/>
  <c r="D878" i="32"/>
  <c r="Q874" i="32"/>
  <c r="D874" i="32"/>
  <c r="N872" i="32"/>
  <c r="A872" i="32"/>
  <c r="W864" i="32"/>
  <c r="U864" i="32"/>
  <c r="S864" i="32"/>
  <c r="Q864" i="32"/>
  <c r="J864" i="32"/>
  <c r="H864" i="32"/>
  <c r="F864" i="32"/>
  <c r="D864" i="32"/>
  <c r="X857" i="32"/>
  <c r="W857" i="32"/>
  <c r="V857" i="32"/>
  <c r="U857" i="32"/>
  <c r="T857" i="32"/>
  <c r="S857" i="32"/>
  <c r="R857" i="32"/>
  <c r="Q857" i="32"/>
  <c r="O857" i="32"/>
  <c r="K857" i="32"/>
  <c r="J857" i="32"/>
  <c r="I857" i="32"/>
  <c r="H857" i="32"/>
  <c r="G857" i="32"/>
  <c r="F857" i="32"/>
  <c r="E857" i="32"/>
  <c r="D857" i="32"/>
  <c r="B857" i="32"/>
  <c r="O856" i="32"/>
  <c r="B856" i="32"/>
  <c r="O855" i="32"/>
  <c r="B855" i="32"/>
  <c r="O854" i="32"/>
  <c r="B854" i="32"/>
  <c r="X853" i="32"/>
  <c r="W853" i="32"/>
  <c r="V853" i="32"/>
  <c r="U853" i="32"/>
  <c r="T853" i="32"/>
  <c r="S853" i="32"/>
  <c r="R853" i="32"/>
  <c r="Q853" i="32"/>
  <c r="K853" i="32"/>
  <c r="J853" i="32"/>
  <c r="I853" i="32"/>
  <c r="H853" i="32"/>
  <c r="G853" i="32"/>
  <c r="F853" i="32"/>
  <c r="E853" i="32"/>
  <c r="D853" i="32"/>
  <c r="Q849" i="32"/>
  <c r="D849" i="32"/>
  <c r="Q845" i="32"/>
  <c r="D845" i="32"/>
  <c r="N843" i="32"/>
  <c r="A843" i="32"/>
  <c r="W835" i="32"/>
  <c r="U835" i="32"/>
  <c r="S835" i="32"/>
  <c r="Q835" i="32"/>
  <c r="J835" i="32"/>
  <c r="H835" i="32"/>
  <c r="F835" i="32"/>
  <c r="D835" i="32"/>
  <c r="X828" i="32"/>
  <c r="W828" i="32"/>
  <c r="V828" i="32"/>
  <c r="U828" i="32"/>
  <c r="T828" i="32"/>
  <c r="S828" i="32"/>
  <c r="R828" i="32"/>
  <c r="Q828" i="32"/>
  <c r="O828" i="32"/>
  <c r="K828" i="32"/>
  <c r="J828" i="32"/>
  <c r="I828" i="32"/>
  <c r="H828" i="32"/>
  <c r="G828" i="32"/>
  <c r="F828" i="32"/>
  <c r="E828" i="32"/>
  <c r="D828" i="32"/>
  <c r="B828" i="32"/>
  <c r="O827" i="32"/>
  <c r="B827" i="32"/>
  <c r="O826" i="32"/>
  <c r="B826" i="32"/>
  <c r="O825" i="32"/>
  <c r="B825" i="32"/>
  <c r="X824" i="32"/>
  <c r="W824" i="32"/>
  <c r="V824" i="32"/>
  <c r="U824" i="32"/>
  <c r="T824" i="32"/>
  <c r="S824" i="32"/>
  <c r="R824" i="32"/>
  <c r="Q824" i="32"/>
  <c r="K824" i="32"/>
  <c r="J824" i="32"/>
  <c r="I824" i="32"/>
  <c r="H824" i="32"/>
  <c r="G824" i="32"/>
  <c r="F824" i="32"/>
  <c r="E824" i="32"/>
  <c r="D824" i="32"/>
  <c r="Q820" i="32"/>
  <c r="D820" i="32"/>
  <c r="Q816" i="32"/>
  <c r="D816" i="32"/>
  <c r="N814" i="32"/>
  <c r="A814" i="32"/>
  <c r="W806" i="32"/>
  <c r="U806" i="32"/>
  <c r="S806" i="32"/>
  <c r="Q806" i="32"/>
  <c r="J806" i="32"/>
  <c r="H806" i="32"/>
  <c r="F806" i="32"/>
  <c r="D806" i="32"/>
  <c r="X799" i="32"/>
  <c r="W799" i="32"/>
  <c r="V799" i="32"/>
  <c r="U799" i="32"/>
  <c r="T799" i="32"/>
  <c r="S799" i="32"/>
  <c r="R799" i="32"/>
  <c r="Q799" i="32"/>
  <c r="O799" i="32"/>
  <c r="K799" i="32"/>
  <c r="J799" i="32"/>
  <c r="I799" i="32"/>
  <c r="H799" i="32"/>
  <c r="G799" i="32"/>
  <c r="F799" i="32"/>
  <c r="E799" i="32"/>
  <c r="D799" i="32"/>
  <c r="B799" i="32"/>
  <c r="O798" i="32"/>
  <c r="B798" i="32"/>
  <c r="O797" i="32"/>
  <c r="B797" i="32"/>
  <c r="O796" i="32"/>
  <c r="B796" i="32"/>
  <c r="X795" i="32"/>
  <c r="W795" i="32"/>
  <c r="V795" i="32"/>
  <c r="U795" i="32"/>
  <c r="T795" i="32"/>
  <c r="S795" i="32"/>
  <c r="R795" i="32"/>
  <c r="Q795" i="32"/>
  <c r="K795" i="32"/>
  <c r="J795" i="32"/>
  <c r="I795" i="32"/>
  <c r="H795" i="32"/>
  <c r="G795" i="32"/>
  <c r="F795" i="32"/>
  <c r="E795" i="32"/>
  <c r="D795" i="32"/>
  <c r="Q791" i="32"/>
  <c r="D791" i="32"/>
  <c r="Q787" i="32"/>
  <c r="D787" i="32"/>
  <c r="N785" i="32"/>
  <c r="A785" i="32"/>
  <c r="W777" i="32"/>
  <c r="U777" i="32"/>
  <c r="S777" i="32"/>
  <c r="Q777" i="32"/>
  <c r="J777" i="32"/>
  <c r="H777" i="32"/>
  <c r="F777" i="32"/>
  <c r="D777" i="32"/>
  <c r="X770" i="32"/>
  <c r="W770" i="32"/>
  <c r="V770" i="32"/>
  <c r="U770" i="32"/>
  <c r="T770" i="32"/>
  <c r="S770" i="32"/>
  <c r="R770" i="32"/>
  <c r="Q770" i="32"/>
  <c r="O770" i="32"/>
  <c r="K770" i="32"/>
  <c r="J770" i="32"/>
  <c r="I770" i="32"/>
  <c r="H770" i="32"/>
  <c r="G770" i="32"/>
  <c r="F770" i="32"/>
  <c r="E770" i="32"/>
  <c r="D770" i="32"/>
  <c r="B770" i="32"/>
  <c r="O769" i="32"/>
  <c r="B769" i="32"/>
  <c r="O768" i="32"/>
  <c r="B768" i="32"/>
  <c r="O767" i="32"/>
  <c r="B767" i="32"/>
  <c r="X766" i="32"/>
  <c r="W766" i="32"/>
  <c r="V766" i="32"/>
  <c r="U766" i="32"/>
  <c r="T766" i="32"/>
  <c r="S766" i="32"/>
  <c r="R766" i="32"/>
  <c r="Q766" i="32"/>
  <c r="K766" i="32"/>
  <c r="J766" i="32"/>
  <c r="I766" i="32"/>
  <c r="H766" i="32"/>
  <c r="G766" i="32"/>
  <c r="F766" i="32"/>
  <c r="E766" i="32"/>
  <c r="D766" i="32"/>
  <c r="Q762" i="32"/>
  <c r="D762" i="32"/>
  <c r="Q758" i="32"/>
  <c r="D758" i="32"/>
  <c r="N756" i="32"/>
  <c r="A756" i="32"/>
  <c r="W748" i="32"/>
  <c r="U748" i="32"/>
  <c r="S748" i="32"/>
  <c r="Q748" i="32"/>
  <c r="J748" i="32"/>
  <c r="H748" i="32"/>
  <c r="F748" i="32"/>
  <c r="D748" i="32"/>
  <c r="X741" i="32"/>
  <c r="W741" i="32"/>
  <c r="V741" i="32"/>
  <c r="U741" i="32"/>
  <c r="T741" i="32"/>
  <c r="S741" i="32"/>
  <c r="R741" i="32"/>
  <c r="Q741" i="32"/>
  <c r="O741" i="32"/>
  <c r="K741" i="32"/>
  <c r="J741" i="32"/>
  <c r="I741" i="32"/>
  <c r="H741" i="32"/>
  <c r="G741" i="32"/>
  <c r="F741" i="32"/>
  <c r="E741" i="32"/>
  <c r="D741" i="32"/>
  <c r="B741" i="32"/>
  <c r="O740" i="32"/>
  <c r="B740" i="32"/>
  <c r="O739" i="32"/>
  <c r="B739" i="32"/>
  <c r="O738" i="32"/>
  <c r="B738" i="32"/>
  <c r="X737" i="32"/>
  <c r="W737" i="32"/>
  <c r="V737" i="32"/>
  <c r="U737" i="32"/>
  <c r="T737" i="32"/>
  <c r="S737" i="32"/>
  <c r="R737" i="32"/>
  <c r="Q737" i="32"/>
  <c r="K737" i="32"/>
  <c r="J737" i="32"/>
  <c r="I737" i="32"/>
  <c r="H737" i="32"/>
  <c r="G737" i="32"/>
  <c r="F737" i="32"/>
  <c r="E737" i="32"/>
  <c r="D737" i="32"/>
  <c r="Q733" i="32"/>
  <c r="D733" i="32"/>
  <c r="Q729" i="32"/>
  <c r="D729" i="32"/>
  <c r="N727" i="32"/>
  <c r="A727" i="32"/>
  <c r="W719" i="32"/>
  <c r="U719" i="32"/>
  <c r="S719" i="32"/>
  <c r="Q719" i="32"/>
  <c r="J719" i="32"/>
  <c r="H719" i="32"/>
  <c r="F719" i="32"/>
  <c r="D719" i="32"/>
  <c r="X712" i="32"/>
  <c r="W712" i="32"/>
  <c r="V712" i="32"/>
  <c r="U712" i="32"/>
  <c r="T712" i="32"/>
  <c r="S712" i="32"/>
  <c r="R712" i="32"/>
  <c r="Q712" i="32"/>
  <c r="O712" i="32"/>
  <c r="K712" i="32"/>
  <c r="J712" i="32"/>
  <c r="I712" i="32"/>
  <c r="H712" i="32"/>
  <c r="G712" i="32"/>
  <c r="F712" i="32"/>
  <c r="E712" i="32"/>
  <c r="D712" i="32"/>
  <c r="B712" i="32"/>
  <c r="O711" i="32"/>
  <c r="B711" i="32"/>
  <c r="O710" i="32"/>
  <c r="B710" i="32"/>
  <c r="O709" i="32"/>
  <c r="B709" i="32"/>
  <c r="X708" i="32"/>
  <c r="W708" i="32"/>
  <c r="V708" i="32"/>
  <c r="U708" i="32"/>
  <c r="T708" i="32"/>
  <c r="S708" i="32"/>
  <c r="R708" i="32"/>
  <c r="Q708" i="32"/>
  <c r="K708" i="32"/>
  <c r="J708" i="32"/>
  <c r="I708" i="32"/>
  <c r="H708" i="32"/>
  <c r="G708" i="32"/>
  <c r="F708" i="32"/>
  <c r="E708" i="32"/>
  <c r="D708" i="32"/>
  <c r="Q704" i="32"/>
  <c r="D704" i="32"/>
  <c r="Q700" i="32"/>
  <c r="D700" i="32"/>
  <c r="N698" i="32"/>
  <c r="A698" i="32"/>
  <c r="W690" i="32"/>
  <c r="U690" i="32"/>
  <c r="S690" i="32"/>
  <c r="Q690" i="32"/>
  <c r="J690" i="32"/>
  <c r="H690" i="32"/>
  <c r="F690" i="32"/>
  <c r="D690" i="32"/>
  <c r="X683" i="32"/>
  <c r="W683" i="32"/>
  <c r="V683" i="32"/>
  <c r="U683" i="32"/>
  <c r="T683" i="32"/>
  <c r="S683" i="32"/>
  <c r="R683" i="32"/>
  <c r="Q683" i="32"/>
  <c r="O683" i="32"/>
  <c r="K683" i="32"/>
  <c r="J683" i="32"/>
  <c r="I683" i="32"/>
  <c r="H683" i="32"/>
  <c r="G683" i="32"/>
  <c r="F683" i="32"/>
  <c r="E683" i="32"/>
  <c r="D683" i="32"/>
  <c r="B683" i="32"/>
  <c r="O682" i="32"/>
  <c r="B682" i="32"/>
  <c r="O681" i="32"/>
  <c r="B681" i="32"/>
  <c r="O680" i="32"/>
  <c r="B680" i="32"/>
  <c r="X679" i="32"/>
  <c r="W679" i="32"/>
  <c r="V679" i="32"/>
  <c r="U679" i="32"/>
  <c r="T679" i="32"/>
  <c r="S679" i="32"/>
  <c r="R679" i="32"/>
  <c r="Q679" i="32"/>
  <c r="K679" i="32"/>
  <c r="J679" i="32"/>
  <c r="I679" i="32"/>
  <c r="H679" i="32"/>
  <c r="G679" i="32"/>
  <c r="F679" i="32"/>
  <c r="E679" i="32"/>
  <c r="D679" i="32"/>
  <c r="Q675" i="32"/>
  <c r="D675" i="32"/>
  <c r="Q671" i="32"/>
  <c r="D671" i="32"/>
  <c r="N669" i="32"/>
  <c r="A669" i="32"/>
  <c r="W661" i="32"/>
  <c r="U661" i="32"/>
  <c r="S661" i="32"/>
  <c r="Q661" i="32"/>
  <c r="J661" i="32"/>
  <c r="H661" i="32"/>
  <c r="F661" i="32"/>
  <c r="D661" i="32"/>
  <c r="X654" i="32"/>
  <c r="W654" i="32"/>
  <c r="V654" i="32"/>
  <c r="U654" i="32"/>
  <c r="T654" i="32"/>
  <c r="S654" i="32"/>
  <c r="R654" i="32"/>
  <c r="Q654" i="32"/>
  <c r="O654" i="32"/>
  <c r="K654" i="32"/>
  <c r="J654" i="32"/>
  <c r="I654" i="32"/>
  <c r="H654" i="32"/>
  <c r="G654" i="32"/>
  <c r="F654" i="32"/>
  <c r="E654" i="32"/>
  <c r="D654" i="32"/>
  <c r="B654" i="32"/>
  <c r="O653" i="32"/>
  <c r="B653" i="32"/>
  <c r="O652" i="32"/>
  <c r="B652" i="32"/>
  <c r="O651" i="32"/>
  <c r="B651" i="32"/>
  <c r="X650" i="32"/>
  <c r="W650" i="32"/>
  <c r="V650" i="32"/>
  <c r="U650" i="32"/>
  <c r="T650" i="32"/>
  <c r="S650" i="32"/>
  <c r="R650" i="32"/>
  <c r="Q650" i="32"/>
  <c r="K650" i="32"/>
  <c r="J650" i="32"/>
  <c r="I650" i="32"/>
  <c r="H650" i="32"/>
  <c r="G650" i="32"/>
  <c r="F650" i="32"/>
  <c r="E650" i="32"/>
  <c r="D650" i="32"/>
  <c r="Q646" i="32"/>
  <c r="D646" i="32"/>
  <c r="Q642" i="32"/>
  <c r="D642" i="32"/>
  <c r="N640" i="32"/>
  <c r="A640" i="32"/>
  <c r="W632" i="32"/>
  <c r="U632" i="32"/>
  <c r="S632" i="32"/>
  <c r="Q632" i="32"/>
  <c r="J632" i="32"/>
  <c r="H632" i="32"/>
  <c r="F632" i="32"/>
  <c r="D632" i="32"/>
  <c r="X625" i="32"/>
  <c r="W625" i="32"/>
  <c r="V625" i="32"/>
  <c r="U625" i="32"/>
  <c r="T625" i="32"/>
  <c r="S625" i="32"/>
  <c r="R625" i="32"/>
  <c r="Q625" i="32"/>
  <c r="O625" i="32"/>
  <c r="K625" i="32"/>
  <c r="J625" i="32"/>
  <c r="I625" i="32"/>
  <c r="H625" i="32"/>
  <c r="G625" i="32"/>
  <c r="F625" i="32"/>
  <c r="E625" i="32"/>
  <c r="D625" i="32"/>
  <c r="B625" i="32"/>
  <c r="O624" i="32"/>
  <c r="B624" i="32"/>
  <c r="O623" i="32"/>
  <c r="B623" i="32"/>
  <c r="O622" i="32"/>
  <c r="B622" i="32"/>
  <c r="X621" i="32"/>
  <c r="W621" i="32"/>
  <c r="V621" i="32"/>
  <c r="U621" i="32"/>
  <c r="T621" i="32"/>
  <c r="S621" i="32"/>
  <c r="R621" i="32"/>
  <c r="Q621" i="32"/>
  <c r="K621" i="32"/>
  <c r="J621" i="32"/>
  <c r="I621" i="32"/>
  <c r="H621" i="32"/>
  <c r="G621" i="32"/>
  <c r="F621" i="32"/>
  <c r="E621" i="32"/>
  <c r="D621" i="32"/>
  <c r="Q617" i="32"/>
  <c r="D617" i="32"/>
  <c r="Q613" i="32"/>
  <c r="D613" i="32"/>
  <c r="N611" i="32"/>
  <c r="A611" i="32"/>
  <c r="W603" i="32"/>
  <c r="U603" i="32"/>
  <c r="S603" i="32"/>
  <c r="Q603" i="32"/>
  <c r="J603" i="32"/>
  <c r="H603" i="32"/>
  <c r="F603" i="32"/>
  <c r="D603" i="32"/>
  <c r="X596" i="32"/>
  <c r="W596" i="32"/>
  <c r="V596" i="32"/>
  <c r="U596" i="32"/>
  <c r="T596" i="32"/>
  <c r="S596" i="32"/>
  <c r="R596" i="32"/>
  <c r="Q596" i="32"/>
  <c r="O596" i="32"/>
  <c r="K596" i="32"/>
  <c r="J596" i="32"/>
  <c r="I596" i="32"/>
  <c r="H596" i="32"/>
  <c r="G596" i="32"/>
  <c r="F596" i="32"/>
  <c r="E596" i="32"/>
  <c r="D596" i="32"/>
  <c r="B596" i="32"/>
  <c r="O595" i="32"/>
  <c r="B595" i="32"/>
  <c r="O594" i="32"/>
  <c r="B594" i="32"/>
  <c r="O593" i="32"/>
  <c r="B593" i="32"/>
  <c r="X592" i="32"/>
  <c r="W592" i="32"/>
  <c r="V592" i="32"/>
  <c r="U592" i="32"/>
  <c r="T592" i="32"/>
  <c r="S592" i="32"/>
  <c r="R592" i="32"/>
  <c r="Q592" i="32"/>
  <c r="K592" i="32"/>
  <c r="J592" i="32"/>
  <c r="I592" i="32"/>
  <c r="H592" i="32"/>
  <c r="G592" i="32"/>
  <c r="F592" i="32"/>
  <c r="E592" i="32"/>
  <c r="D592" i="32"/>
  <c r="Q588" i="32"/>
  <c r="D588" i="32"/>
  <c r="Q584" i="32"/>
  <c r="D584" i="32"/>
  <c r="N582" i="32"/>
  <c r="A582" i="32"/>
  <c r="W576" i="32"/>
  <c r="U576" i="32"/>
  <c r="S576" i="32"/>
  <c r="Q576" i="32"/>
  <c r="W575" i="32"/>
  <c r="U575" i="32"/>
  <c r="S575" i="32"/>
  <c r="Q575" i="32"/>
  <c r="X568" i="32"/>
  <c r="W568" i="32"/>
  <c r="V568" i="32"/>
  <c r="U568" i="32"/>
  <c r="T568" i="32"/>
  <c r="S568" i="32"/>
  <c r="R568" i="32"/>
  <c r="Q568" i="32"/>
  <c r="X566" i="32"/>
  <c r="W566" i="32"/>
  <c r="V566" i="32"/>
  <c r="U566" i="32"/>
  <c r="T566" i="32"/>
  <c r="S566" i="32"/>
  <c r="R566" i="32"/>
  <c r="Q566" i="32"/>
  <c r="X565" i="32"/>
  <c r="W565" i="32"/>
  <c r="V565" i="32"/>
  <c r="U565" i="32"/>
  <c r="T565" i="32"/>
  <c r="S565" i="32"/>
  <c r="R565" i="32"/>
  <c r="Q565" i="32"/>
  <c r="X564" i="32"/>
  <c r="W564" i="32"/>
  <c r="V564" i="32"/>
  <c r="U564" i="32"/>
  <c r="T564" i="32"/>
  <c r="S564" i="32"/>
  <c r="R564" i="32"/>
  <c r="Q564" i="32"/>
  <c r="T560" i="32"/>
  <c r="Q560" i="32"/>
  <c r="T559" i="32"/>
  <c r="Q558" i="32"/>
  <c r="Q557" i="32"/>
  <c r="Q556" i="32"/>
  <c r="J576" i="32"/>
  <c r="H576" i="32"/>
  <c r="F576" i="32"/>
  <c r="D576" i="32"/>
  <c r="J575" i="32"/>
  <c r="H575" i="32"/>
  <c r="F575" i="32"/>
  <c r="D575" i="32"/>
  <c r="K568" i="32"/>
  <c r="J568" i="32"/>
  <c r="I568" i="32"/>
  <c r="H568" i="32"/>
  <c r="G568" i="32"/>
  <c r="F568" i="32"/>
  <c r="E568" i="32"/>
  <c r="D568" i="32"/>
  <c r="K566" i="32"/>
  <c r="J566" i="32"/>
  <c r="I566" i="32"/>
  <c r="H566" i="32"/>
  <c r="G566" i="32"/>
  <c r="F566" i="32"/>
  <c r="E566" i="32"/>
  <c r="D566" i="32"/>
  <c r="K565" i="32"/>
  <c r="J565" i="32"/>
  <c r="I565" i="32"/>
  <c r="H565" i="32"/>
  <c r="G565" i="32"/>
  <c r="F565" i="32"/>
  <c r="E565" i="32"/>
  <c r="D565" i="32"/>
  <c r="K564" i="32"/>
  <c r="J564" i="32"/>
  <c r="I564" i="32"/>
  <c r="H564" i="32"/>
  <c r="G564" i="32"/>
  <c r="F564" i="32"/>
  <c r="E564" i="32"/>
  <c r="D564" i="32"/>
  <c r="G560" i="32"/>
  <c r="D560" i="32"/>
  <c r="G559" i="32"/>
  <c r="D558" i="32"/>
  <c r="D557" i="32"/>
  <c r="D556" i="32"/>
  <c r="W547" i="32"/>
  <c r="U547" i="32"/>
  <c r="S547" i="32"/>
  <c r="Q547" i="32"/>
  <c r="W546" i="32"/>
  <c r="U546" i="32"/>
  <c r="S546" i="32"/>
  <c r="Q546" i="32"/>
  <c r="X539" i="32"/>
  <c r="W539" i="32"/>
  <c r="V539" i="32"/>
  <c r="U539" i="32"/>
  <c r="T539" i="32"/>
  <c r="S539" i="32"/>
  <c r="R539" i="32"/>
  <c r="Q539" i="32"/>
  <c r="X537" i="32"/>
  <c r="W537" i="32"/>
  <c r="V537" i="32"/>
  <c r="U537" i="32"/>
  <c r="T537" i="32"/>
  <c r="S537" i="32"/>
  <c r="R537" i="32"/>
  <c r="Q537" i="32"/>
  <c r="X536" i="32"/>
  <c r="W536" i="32"/>
  <c r="V536" i="32"/>
  <c r="U536" i="32"/>
  <c r="T536" i="32"/>
  <c r="S536" i="32"/>
  <c r="R536" i="32"/>
  <c r="Q536" i="32"/>
  <c r="X535" i="32"/>
  <c r="W535" i="32"/>
  <c r="V535" i="32"/>
  <c r="U535" i="32"/>
  <c r="T535" i="32"/>
  <c r="S535" i="32"/>
  <c r="R535" i="32"/>
  <c r="Q535" i="32"/>
  <c r="T531" i="32"/>
  <c r="Q531" i="32"/>
  <c r="T530" i="32"/>
  <c r="Q529" i="32"/>
  <c r="Q528" i="32"/>
  <c r="Q527" i="32"/>
  <c r="J547" i="32"/>
  <c r="H547" i="32"/>
  <c r="F547" i="32"/>
  <c r="D547" i="32"/>
  <c r="J546" i="32"/>
  <c r="H546" i="32"/>
  <c r="F546" i="32"/>
  <c r="D546" i="32"/>
  <c r="K539" i="32"/>
  <c r="J539" i="32"/>
  <c r="I539" i="32"/>
  <c r="H539" i="32"/>
  <c r="G539" i="32"/>
  <c r="F539" i="32"/>
  <c r="E539" i="32"/>
  <c r="D539" i="32"/>
  <c r="K537" i="32"/>
  <c r="J537" i="32"/>
  <c r="I537" i="32"/>
  <c r="H537" i="32"/>
  <c r="G537" i="32"/>
  <c r="F537" i="32"/>
  <c r="E537" i="32"/>
  <c r="D537" i="32"/>
  <c r="K536" i="32"/>
  <c r="J536" i="32"/>
  <c r="I536" i="32"/>
  <c r="H536" i="32"/>
  <c r="G536" i="32"/>
  <c r="F536" i="32"/>
  <c r="E536" i="32"/>
  <c r="D536" i="32"/>
  <c r="K535" i="32"/>
  <c r="J535" i="32"/>
  <c r="I535" i="32"/>
  <c r="H535" i="32"/>
  <c r="G535" i="32"/>
  <c r="F535" i="32"/>
  <c r="E535" i="32"/>
  <c r="D535" i="32"/>
  <c r="G531" i="32"/>
  <c r="D531" i="32"/>
  <c r="G530" i="32"/>
  <c r="D529" i="32"/>
  <c r="D528" i="32"/>
  <c r="D527" i="32"/>
  <c r="W518" i="32"/>
  <c r="U518" i="32"/>
  <c r="S518" i="32"/>
  <c r="Q518" i="32"/>
  <c r="W517" i="32"/>
  <c r="U517" i="32"/>
  <c r="S517" i="32"/>
  <c r="Q517" i="32"/>
  <c r="X510" i="32"/>
  <c r="W510" i="32"/>
  <c r="V510" i="32"/>
  <c r="U510" i="32"/>
  <c r="T510" i="32"/>
  <c r="S510" i="32"/>
  <c r="R510" i="32"/>
  <c r="Q510" i="32"/>
  <c r="X508" i="32"/>
  <c r="W508" i="32"/>
  <c r="V508" i="32"/>
  <c r="U508" i="32"/>
  <c r="T508" i="32"/>
  <c r="S508" i="32"/>
  <c r="R508" i="32"/>
  <c r="Q508" i="32"/>
  <c r="X507" i="32"/>
  <c r="W507" i="32"/>
  <c r="V507" i="32"/>
  <c r="U507" i="32"/>
  <c r="T507" i="32"/>
  <c r="S507" i="32"/>
  <c r="R507" i="32"/>
  <c r="Q507" i="32"/>
  <c r="X506" i="32"/>
  <c r="W506" i="32"/>
  <c r="V506" i="32"/>
  <c r="U506" i="32"/>
  <c r="T506" i="32"/>
  <c r="S506" i="32"/>
  <c r="R506" i="32"/>
  <c r="Q506" i="32"/>
  <c r="T502" i="32"/>
  <c r="Q502" i="32"/>
  <c r="T501" i="32"/>
  <c r="Q500" i="32"/>
  <c r="Q499" i="32"/>
  <c r="Q498" i="32"/>
  <c r="J518" i="32"/>
  <c r="H518" i="32"/>
  <c r="F518" i="32"/>
  <c r="D518" i="32"/>
  <c r="J517" i="32"/>
  <c r="H517" i="32"/>
  <c r="F517" i="32"/>
  <c r="D517" i="32"/>
  <c r="K510" i="32"/>
  <c r="J510" i="32"/>
  <c r="I510" i="32"/>
  <c r="H510" i="32"/>
  <c r="G510" i="32"/>
  <c r="F510" i="32"/>
  <c r="E510" i="32"/>
  <c r="D510" i="32"/>
  <c r="K508" i="32"/>
  <c r="J508" i="32"/>
  <c r="I508" i="32"/>
  <c r="H508" i="32"/>
  <c r="G508" i="32"/>
  <c r="F508" i="32"/>
  <c r="E508" i="32"/>
  <c r="D508" i="32"/>
  <c r="K507" i="32"/>
  <c r="J507" i="32"/>
  <c r="I507" i="32"/>
  <c r="H507" i="32"/>
  <c r="G507" i="32"/>
  <c r="F507" i="32"/>
  <c r="E507" i="32"/>
  <c r="D507" i="32"/>
  <c r="K506" i="32"/>
  <c r="J506" i="32"/>
  <c r="I506" i="32"/>
  <c r="H506" i="32"/>
  <c r="G506" i="32"/>
  <c r="F506" i="32"/>
  <c r="E506" i="32"/>
  <c r="D506" i="32"/>
  <c r="G502" i="32"/>
  <c r="D502" i="32"/>
  <c r="G501" i="32"/>
  <c r="D500" i="32"/>
  <c r="D499" i="32"/>
  <c r="D498" i="32"/>
  <c r="W489" i="32"/>
  <c r="U489" i="32"/>
  <c r="S489" i="32"/>
  <c r="Q489" i="32"/>
  <c r="W488" i="32"/>
  <c r="U488" i="32"/>
  <c r="S488" i="32"/>
  <c r="Q488" i="32"/>
  <c r="X481" i="32"/>
  <c r="W481" i="32"/>
  <c r="V481" i="32"/>
  <c r="U481" i="32"/>
  <c r="T481" i="32"/>
  <c r="S481" i="32"/>
  <c r="R481" i="32"/>
  <c r="Q481" i="32"/>
  <c r="X479" i="32"/>
  <c r="W479" i="32"/>
  <c r="V479" i="32"/>
  <c r="U479" i="32"/>
  <c r="T479" i="32"/>
  <c r="S479" i="32"/>
  <c r="R479" i="32"/>
  <c r="Q479" i="32"/>
  <c r="X478" i="32"/>
  <c r="W478" i="32"/>
  <c r="V478" i="32"/>
  <c r="U478" i="32"/>
  <c r="T478" i="32"/>
  <c r="S478" i="32"/>
  <c r="R478" i="32"/>
  <c r="Q478" i="32"/>
  <c r="X477" i="32"/>
  <c r="W477" i="32"/>
  <c r="V477" i="32"/>
  <c r="U477" i="32"/>
  <c r="T477" i="32"/>
  <c r="S477" i="32"/>
  <c r="R477" i="32"/>
  <c r="Q477" i="32"/>
  <c r="T473" i="32"/>
  <c r="Q473" i="32"/>
  <c r="T472" i="32"/>
  <c r="Q471" i="32"/>
  <c r="Q470" i="32"/>
  <c r="Q469" i="32"/>
  <c r="J489" i="32"/>
  <c r="H489" i="32"/>
  <c r="F489" i="32"/>
  <c r="D489" i="32"/>
  <c r="J488" i="32"/>
  <c r="H488" i="32"/>
  <c r="F488" i="32"/>
  <c r="D488" i="32"/>
  <c r="K481" i="32"/>
  <c r="J481" i="32"/>
  <c r="I481" i="32"/>
  <c r="H481" i="32"/>
  <c r="G481" i="32"/>
  <c r="F481" i="32"/>
  <c r="E481" i="32"/>
  <c r="D481" i="32"/>
  <c r="K479" i="32"/>
  <c r="J479" i="32"/>
  <c r="I479" i="32"/>
  <c r="H479" i="32"/>
  <c r="G479" i="32"/>
  <c r="F479" i="32"/>
  <c r="E479" i="32"/>
  <c r="D479" i="32"/>
  <c r="K478" i="32"/>
  <c r="J478" i="32"/>
  <c r="I478" i="32"/>
  <c r="H478" i="32"/>
  <c r="G478" i="32"/>
  <c r="F478" i="32"/>
  <c r="E478" i="32"/>
  <c r="D478" i="32"/>
  <c r="K477" i="32"/>
  <c r="J477" i="32"/>
  <c r="I477" i="32"/>
  <c r="H477" i="32"/>
  <c r="G477" i="32"/>
  <c r="F477" i="32"/>
  <c r="E477" i="32"/>
  <c r="D477" i="32"/>
  <c r="G473" i="32"/>
  <c r="D473" i="32"/>
  <c r="G472" i="32"/>
  <c r="D471" i="32"/>
  <c r="D470" i="32"/>
  <c r="D469" i="32"/>
  <c r="W460" i="32"/>
  <c r="U460" i="32"/>
  <c r="S460" i="32"/>
  <c r="Q460" i="32"/>
  <c r="W459" i="32"/>
  <c r="U459" i="32"/>
  <c r="S459" i="32"/>
  <c r="Q459" i="32"/>
  <c r="X452" i="32"/>
  <c r="W452" i="32"/>
  <c r="V452" i="32"/>
  <c r="U452" i="32"/>
  <c r="T452" i="32"/>
  <c r="S452" i="32"/>
  <c r="R452" i="32"/>
  <c r="Q452" i="32"/>
  <c r="X450" i="32"/>
  <c r="W450" i="32"/>
  <c r="V450" i="32"/>
  <c r="U450" i="32"/>
  <c r="T450" i="32"/>
  <c r="S450" i="32"/>
  <c r="R450" i="32"/>
  <c r="Q450" i="32"/>
  <c r="X449" i="32"/>
  <c r="W449" i="32"/>
  <c r="V449" i="32"/>
  <c r="U449" i="32"/>
  <c r="T449" i="32"/>
  <c r="S449" i="32"/>
  <c r="R449" i="32"/>
  <c r="Q449" i="32"/>
  <c r="X448" i="32"/>
  <c r="W448" i="32"/>
  <c r="V448" i="32"/>
  <c r="U448" i="32"/>
  <c r="T448" i="32"/>
  <c r="S448" i="32"/>
  <c r="R448" i="32"/>
  <c r="Q448" i="32"/>
  <c r="T444" i="32"/>
  <c r="Q444" i="32"/>
  <c r="T443" i="32"/>
  <c r="Q442" i="32"/>
  <c r="Q441" i="32"/>
  <c r="Q440" i="32"/>
  <c r="J460" i="32"/>
  <c r="H460" i="32"/>
  <c r="F460" i="32"/>
  <c r="D460" i="32"/>
  <c r="J459" i="32"/>
  <c r="H459" i="32"/>
  <c r="F459" i="32"/>
  <c r="D459" i="32"/>
  <c r="K452" i="32"/>
  <c r="J452" i="32"/>
  <c r="I452" i="32"/>
  <c r="H452" i="32"/>
  <c r="G452" i="32"/>
  <c r="F452" i="32"/>
  <c r="E452" i="32"/>
  <c r="D452" i="32"/>
  <c r="K450" i="32"/>
  <c r="J450" i="32"/>
  <c r="I450" i="32"/>
  <c r="H450" i="32"/>
  <c r="G450" i="32"/>
  <c r="F450" i="32"/>
  <c r="E450" i="32"/>
  <c r="D450" i="32"/>
  <c r="K449" i="32"/>
  <c r="J449" i="32"/>
  <c r="I449" i="32"/>
  <c r="H449" i="32"/>
  <c r="G449" i="32"/>
  <c r="F449" i="32"/>
  <c r="E449" i="32"/>
  <c r="D449" i="32"/>
  <c r="K448" i="32"/>
  <c r="J448" i="32"/>
  <c r="I448" i="32"/>
  <c r="H448" i="32"/>
  <c r="G448" i="32"/>
  <c r="F448" i="32"/>
  <c r="E448" i="32"/>
  <c r="D448" i="32"/>
  <c r="G444" i="32"/>
  <c r="D444" i="32"/>
  <c r="G443" i="32"/>
  <c r="D442" i="32"/>
  <c r="D441" i="32"/>
  <c r="D440" i="32"/>
  <c r="W431" i="32"/>
  <c r="U431" i="32"/>
  <c r="S431" i="32"/>
  <c r="Q431" i="32"/>
  <c r="W430" i="32"/>
  <c r="U430" i="32"/>
  <c r="S430" i="32"/>
  <c r="Q430" i="32"/>
  <c r="X423" i="32"/>
  <c r="W423" i="32"/>
  <c r="V423" i="32"/>
  <c r="U423" i="32"/>
  <c r="T423" i="32"/>
  <c r="S423" i="32"/>
  <c r="R423" i="32"/>
  <c r="Q423" i="32"/>
  <c r="X421" i="32"/>
  <c r="W421" i="32"/>
  <c r="V421" i="32"/>
  <c r="U421" i="32"/>
  <c r="T421" i="32"/>
  <c r="S421" i="32"/>
  <c r="R421" i="32"/>
  <c r="Q421" i="32"/>
  <c r="X420" i="32"/>
  <c r="W420" i="32"/>
  <c r="V420" i="32"/>
  <c r="U420" i="32"/>
  <c r="T420" i="32"/>
  <c r="S420" i="32"/>
  <c r="R420" i="32"/>
  <c r="Q420" i="32"/>
  <c r="X419" i="32"/>
  <c r="W419" i="32"/>
  <c r="V419" i="32"/>
  <c r="U419" i="32"/>
  <c r="T419" i="32"/>
  <c r="S419" i="32"/>
  <c r="R419" i="32"/>
  <c r="Q419" i="32"/>
  <c r="T415" i="32"/>
  <c r="Q415" i="32"/>
  <c r="T414" i="32"/>
  <c r="Q413" i="32"/>
  <c r="Q412" i="32"/>
  <c r="Q411" i="32"/>
  <c r="J431" i="32"/>
  <c r="H431" i="32"/>
  <c r="F431" i="32"/>
  <c r="D431" i="32"/>
  <c r="J430" i="32"/>
  <c r="H430" i="32"/>
  <c r="F430" i="32"/>
  <c r="D430" i="32"/>
  <c r="K423" i="32"/>
  <c r="J423" i="32"/>
  <c r="I423" i="32"/>
  <c r="H423" i="32"/>
  <c r="G423" i="32"/>
  <c r="F423" i="32"/>
  <c r="E423" i="32"/>
  <c r="D423" i="32"/>
  <c r="K421" i="32"/>
  <c r="J421" i="32"/>
  <c r="I421" i="32"/>
  <c r="H421" i="32"/>
  <c r="G421" i="32"/>
  <c r="F421" i="32"/>
  <c r="E421" i="32"/>
  <c r="D421" i="32"/>
  <c r="K420" i="32"/>
  <c r="J420" i="32"/>
  <c r="I420" i="32"/>
  <c r="H420" i="32"/>
  <c r="G420" i="32"/>
  <c r="F420" i="32"/>
  <c r="E420" i="32"/>
  <c r="D420" i="32"/>
  <c r="K419" i="32"/>
  <c r="J419" i="32"/>
  <c r="I419" i="32"/>
  <c r="H419" i="32"/>
  <c r="G419" i="32"/>
  <c r="F419" i="32"/>
  <c r="E419" i="32"/>
  <c r="D419" i="32"/>
  <c r="G415" i="32"/>
  <c r="D415" i="32"/>
  <c r="G414" i="32"/>
  <c r="D413" i="32"/>
  <c r="D412" i="32"/>
  <c r="D411" i="32"/>
  <c r="W402" i="32"/>
  <c r="U402" i="32"/>
  <c r="S402" i="32"/>
  <c r="Q402" i="32"/>
  <c r="W401" i="32"/>
  <c r="U401" i="32"/>
  <c r="S401" i="32"/>
  <c r="Q401" i="32"/>
  <c r="X394" i="32"/>
  <c r="W394" i="32"/>
  <c r="V394" i="32"/>
  <c r="U394" i="32"/>
  <c r="T394" i="32"/>
  <c r="S394" i="32"/>
  <c r="R394" i="32"/>
  <c r="Q394" i="32"/>
  <c r="X392" i="32"/>
  <c r="W392" i="32"/>
  <c r="V392" i="32"/>
  <c r="U392" i="32"/>
  <c r="T392" i="32"/>
  <c r="S392" i="32"/>
  <c r="R392" i="32"/>
  <c r="Q392" i="32"/>
  <c r="X391" i="32"/>
  <c r="W391" i="32"/>
  <c r="V391" i="32"/>
  <c r="U391" i="32"/>
  <c r="T391" i="32"/>
  <c r="S391" i="32"/>
  <c r="R391" i="32"/>
  <c r="Q391" i="32"/>
  <c r="X390" i="32"/>
  <c r="W390" i="32"/>
  <c r="V390" i="32"/>
  <c r="U390" i="32"/>
  <c r="T390" i="32"/>
  <c r="S390" i="32"/>
  <c r="R390" i="32"/>
  <c r="Q390" i="32"/>
  <c r="T386" i="32"/>
  <c r="Q386" i="32"/>
  <c r="T385" i="32"/>
  <c r="Q384" i="32"/>
  <c r="Q383" i="32"/>
  <c r="Q382" i="32"/>
  <c r="J402" i="32"/>
  <c r="H402" i="32"/>
  <c r="F402" i="32"/>
  <c r="D402" i="32"/>
  <c r="J401" i="32"/>
  <c r="H401" i="32"/>
  <c r="F401" i="32"/>
  <c r="D401" i="32"/>
  <c r="K394" i="32"/>
  <c r="J394" i="32"/>
  <c r="I394" i="32"/>
  <c r="H394" i="32"/>
  <c r="G394" i="32"/>
  <c r="F394" i="32"/>
  <c r="E394" i="32"/>
  <c r="D394" i="32"/>
  <c r="K392" i="32"/>
  <c r="J392" i="32"/>
  <c r="I392" i="32"/>
  <c r="H392" i="32"/>
  <c r="G392" i="32"/>
  <c r="F392" i="32"/>
  <c r="E392" i="32"/>
  <c r="D392" i="32"/>
  <c r="K391" i="32"/>
  <c r="J391" i="32"/>
  <c r="I391" i="32"/>
  <c r="H391" i="32"/>
  <c r="G391" i="32"/>
  <c r="F391" i="32"/>
  <c r="E391" i="32"/>
  <c r="D391" i="32"/>
  <c r="K390" i="32"/>
  <c r="J390" i="32"/>
  <c r="I390" i="32"/>
  <c r="H390" i="32"/>
  <c r="G390" i="32"/>
  <c r="F390" i="32"/>
  <c r="E390" i="32"/>
  <c r="D390" i="32"/>
  <c r="G386" i="32"/>
  <c r="D386" i="32"/>
  <c r="G385" i="32"/>
  <c r="D384" i="32"/>
  <c r="D383" i="32"/>
  <c r="D382" i="32"/>
  <c r="W373" i="32"/>
  <c r="U373" i="32"/>
  <c r="S373" i="32"/>
  <c r="Q373" i="32"/>
  <c r="W372" i="32"/>
  <c r="U372" i="32"/>
  <c r="S372" i="32"/>
  <c r="Q372" i="32"/>
  <c r="X365" i="32"/>
  <c r="W365" i="32"/>
  <c r="V365" i="32"/>
  <c r="U365" i="32"/>
  <c r="T365" i="32"/>
  <c r="S365" i="32"/>
  <c r="R365" i="32"/>
  <c r="Q365" i="32"/>
  <c r="X363" i="32"/>
  <c r="W363" i="32"/>
  <c r="V363" i="32"/>
  <c r="U363" i="32"/>
  <c r="T363" i="32"/>
  <c r="S363" i="32"/>
  <c r="R363" i="32"/>
  <c r="Q363" i="32"/>
  <c r="X362" i="32"/>
  <c r="W362" i="32"/>
  <c r="V362" i="32"/>
  <c r="U362" i="32"/>
  <c r="T362" i="32"/>
  <c r="S362" i="32"/>
  <c r="R362" i="32"/>
  <c r="Q362" i="32"/>
  <c r="X361" i="32"/>
  <c r="W361" i="32"/>
  <c r="V361" i="32"/>
  <c r="U361" i="32"/>
  <c r="T361" i="32"/>
  <c r="S361" i="32"/>
  <c r="R361" i="32"/>
  <c r="Q361" i="32"/>
  <c r="T357" i="32"/>
  <c r="Q357" i="32"/>
  <c r="T356" i="32"/>
  <c r="Q355" i="32"/>
  <c r="Q354" i="32"/>
  <c r="Q353" i="32"/>
  <c r="J373" i="32"/>
  <c r="H373" i="32"/>
  <c r="F373" i="32"/>
  <c r="D373" i="32"/>
  <c r="J372" i="32"/>
  <c r="H372" i="32"/>
  <c r="F372" i="32"/>
  <c r="D372" i="32"/>
  <c r="K365" i="32"/>
  <c r="J365" i="32"/>
  <c r="I365" i="32"/>
  <c r="H365" i="32"/>
  <c r="G365" i="32"/>
  <c r="F365" i="32"/>
  <c r="E365" i="32"/>
  <c r="D365" i="32"/>
  <c r="K363" i="32"/>
  <c r="J363" i="32"/>
  <c r="I363" i="32"/>
  <c r="H363" i="32"/>
  <c r="G363" i="32"/>
  <c r="F363" i="32"/>
  <c r="E363" i="32"/>
  <c r="D363" i="32"/>
  <c r="K362" i="32"/>
  <c r="J362" i="32"/>
  <c r="I362" i="32"/>
  <c r="H362" i="32"/>
  <c r="G362" i="32"/>
  <c r="F362" i="32"/>
  <c r="E362" i="32"/>
  <c r="D362" i="32"/>
  <c r="K361" i="32"/>
  <c r="J361" i="32"/>
  <c r="I361" i="32"/>
  <c r="H361" i="32"/>
  <c r="G361" i="32"/>
  <c r="F361" i="32"/>
  <c r="E361" i="32"/>
  <c r="D361" i="32"/>
  <c r="G357" i="32"/>
  <c r="D357" i="32"/>
  <c r="G356" i="32"/>
  <c r="D355" i="32"/>
  <c r="D354" i="32"/>
  <c r="D353" i="32"/>
  <c r="W344" i="32"/>
  <c r="U344" i="32"/>
  <c r="S344" i="32"/>
  <c r="Q344" i="32"/>
  <c r="W343" i="32"/>
  <c r="U343" i="32"/>
  <c r="S343" i="32"/>
  <c r="Q343" i="32"/>
  <c r="X336" i="32"/>
  <c r="W336" i="32"/>
  <c r="V336" i="32"/>
  <c r="U336" i="32"/>
  <c r="T336" i="32"/>
  <c r="S336" i="32"/>
  <c r="R336" i="32"/>
  <c r="Q336" i="32"/>
  <c r="X334" i="32"/>
  <c r="W334" i="32"/>
  <c r="V334" i="32"/>
  <c r="U334" i="32"/>
  <c r="T334" i="32"/>
  <c r="S334" i="32"/>
  <c r="R334" i="32"/>
  <c r="Q334" i="32"/>
  <c r="X333" i="32"/>
  <c r="W333" i="32"/>
  <c r="V333" i="32"/>
  <c r="U333" i="32"/>
  <c r="T333" i="32"/>
  <c r="S333" i="32"/>
  <c r="R333" i="32"/>
  <c r="Q333" i="32"/>
  <c r="X332" i="32"/>
  <c r="W332" i="32"/>
  <c r="V332" i="32"/>
  <c r="U332" i="32"/>
  <c r="T332" i="32"/>
  <c r="S332" i="32"/>
  <c r="R332" i="32"/>
  <c r="Q332" i="32"/>
  <c r="T328" i="32"/>
  <c r="Q328" i="32"/>
  <c r="T327" i="32"/>
  <c r="Q326" i="32"/>
  <c r="Q325" i="32"/>
  <c r="Q324" i="32"/>
  <c r="J344" i="32"/>
  <c r="H344" i="32"/>
  <c r="F344" i="32"/>
  <c r="D344" i="32"/>
  <c r="J343" i="32"/>
  <c r="H343" i="32"/>
  <c r="F343" i="32"/>
  <c r="D343" i="32"/>
  <c r="K336" i="32"/>
  <c r="J336" i="32"/>
  <c r="I336" i="32"/>
  <c r="H336" i="32"/>
  <c r="G336" i="32"/>
  <c r="F336" i="32"/>
  <c r="E336" i="32"/>
  <c r="D336" i="32"/>
  <c r="K334" i="32"/>
  <c r="J334" i="32"/>
  <c r="I334" i="32"/>
  <c r="H334" i="32"/>
  <c r="G334" i="32"/>
  <c r="F334" i="32"/>
  <c r="E334" i="32"/>
  <c r="D334" i="32"/>
  <c r="K333" i="32"/>
  <c r="J333" i="32"/>
  <c r="I333" i="32"/>
  <c r="H333" i="32"/>
  <c r="G333" i="32"/>
  <c r="F333" i="32"/>
  <c r="E333" i="32"/>
  <c r="D333" i="32"/>
  <c r="K332" i="32"/>
  <c r="J332" i="32"/>
  <c r="I332" i="32"/>
  <c r="H332" i="32"/>
  <c r="G332" i="32"/>
  <c r="F332" i="32"/>
  <c r="E332" i="32"/>
  <c r="D332" i="32"/>
  <c r="G328" i="32"/>
  <c r="D328" i="32"/>
  <c r="G327" i="32"/>
  <c r="D326" i="32"/>
  <c r="D325" i="32"/>
  <c r="D324" i="32"/>
  <c r="W315" i="32"/>
  <c r="U315" i="32"/>
  <c r="S315" i="32"/>
  <c r="Q315" i="32"/>
  <c r="W314" i="32"/>
  <c r="U314" i="32"/>
  <c r="S314" i="32"/>
  <c r="Q314" i="32"/>
  <c r="X307" i="32"/>
  <c r="W307" i="32"/>
  <c r="V307" i="32"/>
  <c r="U307" i="32"/>
  <c r="T307" i="32"/>
  <c r="S307" i="32"/>
  <c r="R307" i="32"/>
  <c r="Q307" i="32"/>
  <c r="X305" i="32"/>
  <c r="W305" i="32"/>
  <c r="V305" i="32"/>
  <c r="U305" i="32"/>
  <c r="T305" i="32"/>
  <c r="S305" i="32"/>
  <c r="R305" i="32"/>
  <c r="Q305" i="32"/>
  <c r="X304" i="32"/>
  <c r="W304" i="32"/>
  <c r="V304" i="32"/>
  <c r="U304" i="32"/>
  <c r="T304" i="32"/>
  <c r="S304" i="32"/>
  <c r="R304" i="32"/>
  <c r="Q304" i="32"/>
  <c r="X303" i="32"/>
  <c r="W303" i="32"/>
  <c r="V303" i="32"/>
  <c r="U303" i="32"/>
  <c r="T303" i="32"/>
  <c r="S303" i="32"/>
  <c r="R303" i="32"/>
  <c r="Q303" i="32"/>
  <c r="T299" i="32"/>
  <c r="Q299" i="32"/>
  <c r="T298" i="32"/>
  <c r="Q297" i="32"/>
  <c r="Q296" i="32"/>
  <c r="Q295" i="32"/>
  <c r="J315" i="32"/>
  <c r="H315" i="32"/>
  <c r="F315" i="32"/>
  <c r="D315" i="32"/>
  <c r="J314" i="32"/>
  <c r="H314" i="32"/>
  <c r="F314" i="32"/>
  <c r="D314" i="32"/>
  <c r="K307" i="32"/>
  <c r="J307" i="32"/>
  <c r="I307" i="32"/>
  <c r="H307" i="32"/>
  <c r="G307" i="32"/>
  <c r="F307" i="32"/>
  <c r="E307" i="32"/>
  <c r="D307" i="32"/>
  <c r="K305" i="32"/>
  <c r="J305" i="32"/>
  <c r="I305" i="32"/>
  <c r="H305" i="32"/>
  <c r="G305" i="32"/>
  <c r="F305" i="32"/>
  <c r="E305" i="32"/>
  <c r="D305" i="32"/>
  <c r="K304" i="32"/>
  <c r="J304" i="32"/>
  <c r="I304" i="32"/>
  <c r="H304" i="32"/>
  <c r="G304" i="32"/>
  <c r="F304" i="32"/>
  <c r="E304" i="32"/>
  <c r="D304" i="32"/>
  <c r="K303" i="32"/>
  <c r="J303" i="32"/>
  <c r="I303" i="32"/>
  <c r="H303" i="32"/>
  <c r="G303" i="32"/>
  <c r="F303" i="32"/>
  <c r="E303" i="32"/>
  <c r="D303" i="32"/>
  <c r="G299" i="32"/>
  <c r="D299" i="32"/>
  <c r="G298" i="32"/>
  <c r="D297" i="32"/>
  <c r="D296" i="32"/>
  <c r="D295" i="32"/>
  <c r="W574" i="32"/>
  <c r="U574" i="32"/>
  <c r="S574" i="32"/>
  <c r="Q574" i="32"/>
  <c r="J574" i="32"/>
  <c r="H574" i="32"/>
  <c r="F574" i="32"/>
  <c r="D574" i="32"/>
  <c r="X567" i="32"/>
  <c r="W567" i="32"/>
  <c r="V567" i="32"/>
  <c r="U567" i="32"/>
  <c r="T567" i="32"/>
  <c r="S567" i="32"/>
  <c r="R567" i="32"/>
  <c r="Q567" i="32"/>
  <c r="O567" i="32"/>
  <c r="K567" i="32"/>
  <c r="J567" i="32"/>
  <c r="I567" i="32"/>
  <c r="H567" i="32"/>
  <c r="G567" i="32"/>
  <c r="F567" i="32"/>
  <c r="E567" i="32"/>
  <c r="D567" i="32"/>
  <c r="B567" i="32"/>
  <c r="O566" i="32"/>
  <c r="B566" i="32"/>
  <c r="O565" i="32"/>
  <c r="B565" i="32"/>
  <c r="O564" i="32"/>
  <c r="B564" i="32"/>
  <c r="X563" i="32"/>
  <c r="W563" i="32"/>
  <c r="V563" i="32"/>
  <c r="U563" i="32"/>
  <c r="T563" i="32"/>
  <c r="S563" i="32"/>
  <c r="R563" i="32"/>
  <c r="Q563" i="32"/>
  <c r="K563" i="32"/>
  <c r="J563" i="32"/>
  <c r="I563" i="32"/>
  <c r="H563" i="32"/>
  <c r="G563" i="32"/>
  <c r="F563" i="32"/>
  <c r="E563" i="32"/>
  <c r="D563" i="32"/>
  <c r="Q559" i="32"/>
  <c r="D559" i="32"/>
  <c r="Q555" i="32"/>
  <c r="D555" i="32"/>
  <c r="N553" i="32"/>
  <c r="A553" i="32"/>
  <c r="W545" i="32"/>
  <c r="U545" i="32"/>
  <c r="S545" i="32"/>
  <c r="Q545" i="32"/>
  <c r="J545" i="32"/>
  <c r="H545" i="32"/>
  <c r="F545" i="32"/>
  <c r="D545" i="32"/>
  <c r="X538" i="32"/>
  <c r="W538" i="32"/>
  <c r="V538" i="32"/>
  <c r="U538" i="32"/>
  <c r="T538" i="32"/>
  <c r="S538" i="32"/>
  <c r="R538" i="32"/>
  <c r="Q538" i="32"/>
  <c r="O538" i="32"/>
  <c r="K538" i="32"/>
  <c r="J538" i="32"/>
  <c r="I538" i="32"/>
  <c r="H538" i="32"/>
  <c r="G538" i="32"/>
  <c r="F538" i="32"/>
  <c r="E538" i="32"/>
  <c r="D538" i="32"/>
  <c r="B538" i="32"/>
  <c r="O537" i="32"/>
  <c r="B537" i="32"/>
  <c r="O536" i="32"/>
  <c r="B536" i="32"/>
  <c r="O535" i="32"/>
  <c r="B535" i="32"/>
  <c r="X534" i="32"/>
  <c r="W534" i="32"/>
  <c r="V534" i="32"/>
  <c r="U534" i="32"/>
  <c r="T534" i="32"/>
  <c r="S534" i="32"/>
  <c r="R534" i="32"/>
  <c r="Q534" i="32"/>
  <c r="K534" i="32"/>
  <c r="J534" i="32"/>
  <c r="I534" i="32"/>
  <c r="H534" i="32"/>
  <c r="G534" i="32"/>
  <c r="F534" i="32"/>
  <c r="E534" i="32"/>
  <c r="D534" i="32"/>
  <c r="Q530" i="32"/>
  <c r="D530" i="32"/>
  <c r="Q526" i="32"/>
  <c r="D526" i="32"/>
  <c r="N524" i="32"/>
  <c r="A524" i="32"/>
  <c r="W516" i="32"/>
  <c r="U516" i="32"/>
  <c r="S516" i="32"/>
  <c r="Q516" i="32"/>
  <c r="J516" i="32"/>
  <c r="H516" i="32"/>
  <c r="F516" i="32"/>
  <c r="D516" i="32"/>
  <c r="X509" i="32"/>
  <c r="W509" i="32"/>
  <c r="V509" i="32"/>
  <c r="U509" i="32"/>
  <c r="T509" i="32"/>
  <c r="S509" i="32"/>
  <c r="R509" i="32"/>
  <c r="Q509" i="32"/>
  <c r="O509" i="32"/>
  <c r="K509" i="32"/>
  <c r="J509" i="32"/>
  <c r="I509" i="32"/>
  <c r="H509" i="32"/>
  <c r="G509" i="32"/>
  <c r="F509" i="32"/>
  <c r="E509" i="32"/>
  <c r="D509" i="32"/>
  <c r="B509" i="32"/>
  <c r="O508" i="32"/>
  <c r="B508" i="32"/>
  <c r="O507" i="32"/>
  <c r="B507" i="32"/>
  <c r="O506" i="32"/>
  <c r="B506" i="32"/>
  <c r="X505" i="32"/>
  <c r="W505" i="32"/>
  <c r="V505" i="32"/>
  <c r="U505" i="32"/>
  <c r="T505" i="32"/>
  <c r="S505" i="32"/>
  <c r="R505" i="32"/>
  <c r="Q505" i="32"/>
  <c r="K505" i="32"/>
  <c r="J505" i="32"/>
  <c r="I505" i="32"/>
  <c r="H505" i="32"/>
  <c r="G505" i="32"/>
  <c r="F505" i="32"/>
  <c r="E505" i="32"/>
  <c r="D505" i="32"/>
  <c r="Q501" i="32"/>
  <c r="D501" i="32"/>
  <c r="Q497" i="32"/>
  <c r="D497" i="32"/>
  <c r="N495" i="32"/>
  <c r="A495" i="32"/>
  <c r="W487" i="32"/>
  <c r="U487" i="32"/>
  <c r="S487" i="32"/>
  <c r="Q487" i="32"/>
  <c r="J487" i="32"/>
  <c r="H487" i="32"/>
  <c r="F487" i="32"/>
  <c r="D487" i="32"/>
  <c r="X480" i="32"/>
  <c r="W480" i="32"/>
  <c r="V480" i="32"/>
  <c r="U480" i="32"/>
  <c r="T480" i="32"/>
  <c r="S480" i="32"/>
  <c r="R480" i="32"/>
  <c r="Q480" i="32"/>
  <c r="O480" i="32"/>
  <c r="K480" i="32"/>
  <c r="J480" i="32"/>
  <c r="I480" i="32"/>
  <c r="H480" i="32"/>
  <c r="G480" i="32"/>
  <c r="F480" i="32"/>
  <c r="E480" i="32"/>
  <c r="D480" i="32"/>
  <c r="B480" i="32"/>
  <c r="O479" i="32"/>
  <c r="B479" i="32"/>
  <c r="O478" i="32"/>
  <c r="B478" i="32"/>
  <c r="O477" i="32"/>
  <c r="B477" i="32"/>
  <c r="X476" i="32"/>
  <c r="W476" i="32"/>
  <c r="V476" i="32"/>
  <c r="U476" i="32"/>
  <c r="T476" i="32"/>
  <c r="S476" i="32"/>
  <c r="R476" i="32"/>
  <c r="Q476" i="32"/>
  <c r="K476" i="32"/>
  <c r="J476" i="32"/>
  <c r="I476" i="32"/>
  <c r="H476" i="32"/>
  <c r="G476" i="32"/>
  <c r="F476" i="32"/>
  <c r="E476" i="32"/>
  <c r="D476" i="32"/>
  <c r="Q472" i="32"/>
  <c r="D472" i="32"/>
  <c r="Q468" i="32"/>
  <c r="D468" i="32"/>
  <c r="N466" i="32"/>
  <c r="A466" i="32"/>
  <c r="W458" i="32"/>
  <c r="U458" i="32"/>
  <c r="S458" i="32"/>
  <c r="Q458" i="32"/>
  <c r="J458" i="32"/>
  <c r="H458" i="32"/>
  <c r="F458" i="32"/>
  <c r="D458" i="32"/>
  <c r="X451" i="32"/>
  <c r="W451" i="32"/>
  <c r="V451" i="32"/>
  <c r="U451" i="32"/>
  <c r="T451" i="32"/>
  <c r="S451" i="32"/>
  <c r="R451" i="32"/>
  <c r="Q451" i="32"/>
  <c r="O451" i="32"/>
  <c r="K451" i="32"/>
  <c r="J451" i="32"/>
  <c r="I451" i="32"/>
  <c r="H451" i="32"/>
  <c r="G451" i="32"/>
  <c r="F451" i="32"/>
  <c r="E451" i="32"/>
  <c r="D451" i="32"/>
  <c r="B451" i="32"/>
  <c r="O450" i="32"/>
  <c r="B450" i="32"/>
  <c r="O449" i="32"/>
  <c r="B449" i="32"/>
  <c r="O448" i="32"/>
  <c r="B448" i="32"/>
  <c r="X447" i="32"/>
  <c r="W447" i="32"/>
  <c r="V447" i="32"/>
  <c r="U447" i="32"/>
  <c r="T447" i="32"/>
  <c r="S447" i="32"/>
  <c r="R447" i="32"/>
  <c r="Q447" i="32"/>
  <c r="K447" i="32"/>
  <c r="J447" i="32"/>
  <c r="I447" i="32"/>
  <c r="H447" i="32"/>
  <c r="G447" i="32"/>
  <c r="F447" i="32"/>
  <c r="E447" i="32"/>
  <c r="D447" i="32"/>
  <c r="Q443" i="32"/>
  <c r="D443" i="32"/>
  <c r="Q439" i="32"/>
  <c r="D439" i="32"/>
  <c r="N437" i="32"/>
  <c r="A437" i="32"/>
  <c r="W429" i="32"/>
  <c r="U429" i="32"/>
  <c r="S429" i="32"/>
  <c r="Q429" i="32"/>
  <c r="J429" i="32"/>
  <c r="H429" i="32"/>
  <c r="F429" i="32"/>
  <c r="D429" i="32"/>
  <c r="X422" i="32"/>
  <c r="W422" i="32"/>
  <c r="V422" i="32"/>
  <c r="U422" i="32"/>
  <c r="T422" i="32"/>
  <c r="S422" i="32"/>
  <c r="R422" i="32"/>
  <c r="Q422" i="32"/>
  <c r="O422" i="32"/>
  <c r="K422" i="32"/>
  <c r="J422" i="32"/>
  <c r="I422" i="32"/>
  <c r="H422" i="32"/>
  <c r="G422" i="32"/>
  <c r="F422" i="32"/>
  <c r="E422" i="32"/>
  <c r="D422" i="32"/>
  <c r="B422" i="32"/>
  <c r="O421" i="32"/>
  <c r="B421" i="32"/>
  <c r="O420" i="32"/>
  <c r="B420" i="32"/>
  <c r="O419" i="32"/>
  <c r="B419" i="32"/>
  <c r="X418" i="32"/>
  <c r="W418" i="32"/>
  <c r="V418" i="32"/>
  <c r="U418" i="32"/>
  <c r="T418" i="32"/>
  <c r="S418" i="32"/>
  <c r="R418" i="32"/>
  <c r="Q418" i="32"/>
  <c r="K418" i="32"/>
  <c r="J418" i="32"/>
  <c r="I418" i="32"/>
  <c r="H418" i="32"/>
  <c r="G418" i="32"/>
  <c r="F418" i="32"/>
  <c r="E418" i="32"/>
  <c r="D418" i="32"/>
  <c r="Q414" i="32"/>
  <c r="D414" i="32"/>
  <c r="Q410" i="32"/>
  <c r="D410" i="32"/>
  <c r="N408" i="32"/>
  <c r="A408" i="32"/>
  <c r="W400" i="32"/>
  <c r="U400" i="32"/>
  <c r="S400" i="32"/>
  <c r="Q400" i="32"/>
  <c r="J400" i="32"/>
  <c r="H400" i="32"/>
  <c r="F400" i="32"/>
  <c r="D400" i="32"/>
  <c r="X393" i="32"/>
  <c r="W393" i="32"/>
  <c r="V393" i="32"/>
  <c r="U393" i="32"/>
  <c r="T393" i="32"/>
  <c r="S393" i="32"/>
  <c r="R393" i="32"/>
  <c r="Q393" i="32"/>
  <c r="O393" i="32"/>
  <c r="K393" i="32"/>
  <c r="J393" i="32"/>
  <c r="I393" i="32"/>
  <c r="H393" i="32"/>
  <c r="G393" i="32"/>
  <c r="F393" i="32"/>
  <c r="E393" i="32"/>
  <c r="D393" i="32"/>
  <c r="B393" i="32"/>
  <c r="O392" i="32"/>
  <c r="B392" i="32"/>
  <c r="O391" i="32"/>
  <c r="B391" i="32"/>
  <c r="O390" i="32"/>
  <c r="B390" i="32"/>
  <c r="X389" i="32"/>
  <c r="W389" i="32"/>
  <c r="V389" i="32"/>
  <c r="U389" i="32"/>
  <c r="T389" i="32"/>
  <c r="S389" i="32"/>
  <c r="R389" i="32"/>
  <c r="Q389" i="32"/>
  <c r="K389" i="32"/>
  <c r="J389" i="32"/>
  <c r="I389" i="32"/>
  <c r="H389" i="32"/>
  <c r="G389" i="32"/>
  <c r="F389" i="32"/>
  <c r="E389" i="32"/>
  <c r="D389" i="32"/>
  <c r="Q385" i="32"/>
  <c r="D385" i="32"/>
  <c r="Q381" i="32"/>
  <c r="D381" i="32"/>
  <c r="N379" i="32"/>
  <c r="A379" i="32"/>
  <c r="W371" i="32"/>
  <c r="U371" i="32"/>
  <c r="S371" i="32"/>
  <c r="Q371" i="32"/>
  <c r="J371" i="32"/>
  <c r="H371" i="32"/>
  <c r="F371" i="32"/>
  <c r="D371" i="32"/>
  <c r="X364" i="32"/>
  <c r="W364" i="32"/>
  <c r="V364" i="32"/>
  <c r="U364" i="32"/>
  <c r="T364" i="32"/>
  <c r="S364" i="32"/>
  <c r="R364" i="32"/>
  <c r="Q364" i="32"/>
  <c r="O364" i="32"/>
  <c r="K364" i="32"/>
  <c r="J364" i="32"/>
  <c r="I364" i="32"/>
  <c r="H364" i="32"/>
  <c r="G364" i="32"/>
  <c r="F364" i="32"/>
  <c r="E364" i="32"/>
  <c r="D364" i="32"/>
  <c r="B364" i="32"/>
  <c r="O363" i="32"/>
  <c r="B363" i="32"/>
  <c r="O362" i="32"/>
  <c r="B362" i="32"/>
  <c r="O361" i="32"/>
  <c r="B361" i="32"/>
  <c r="X360" i="32"/>
  <c r="W360" i="32"/>
  <c r="V360" i="32"/>
  <c r="U360" i="32"/>
  <c r="T360" i="32"/>
  <c r="S360" i="32"/>
  <c r="R360" i="32"/>
  <c r="Q360" i="32"/>
  <c r="K360" i="32"/>
  <c r="J360" i="32"/>
  <c r="I360" i="32"/>
  <c r="H360" i="32"/>
  <c r="G360" i="32"/>
  <c r="F360" i="32"/>
  <c r="E360" i="32"/>
  <c r="D360" i="32"/>
  <c r="Q356" i="32"/>
  <c r="D356" i="32"/>
  <c r="Q352" i="32"/>
  <c r="D352" i="32"/>
  <c r="N350" i="32"/>
  <c r="A350" i="32"/>
  <c r="W342" i="32"/>
  <c r="U342" i="32"/>
  <c r="S342" i="32"/>
  <c r="Q342" i="32"/>
  <c r="J342" i="32"/>
  <c r="H342" i="32"/>
  <c r="F342" i="32"/>
  <c r="D342" i="32"/>
  <c r="X335" i="32"/>
  <c r="W335" i="32"/>
  <c r="V335" i="32"/>
  <c r="U335" i="32"/>
  <c r="T335" i="32"/>
  <c r="S335" i="32"/>
  <c r="R335" i="32"/>
  <c r="Q335" i="32"/>
  <c r="O335" i="32"/>
  <c r="K335" i="32"/>
  <c r="J335" i="32"/>
  <c r="I335" i="32"/>
  <c r="H335" i="32"/>
  <c r="G335" i="32"/>
  <c r="F335" i="32"/>
  <c r="E335" i="32"/>
  <c r="D335" i="32"/>
  <c r="B335" i="32"/>
  <c r="O334" i="32"/>
  <c r="B334" i="32"/>
  <c r="O333" i="32"/>
  <c r="B333" i="32"/>
  <c r="O332" i="32"/>
  <c r="B332" i="32"/>
  <c r="X331" i="32"/>
  <c r="W331" i="32"/>
  <c r="V331" i="32"/>
  <c r="U331" i="32"/>
  <c r="T331" i="32"/>
  <c r="S331" i="32"/>
  <c r="R331" i="32"/>
  <c r="Q331" i="32"/>
  <c r="K331" i="32"/>
  <c r="J331" i="32"/>
  <c r="I331" i="32"/>
  <c r="H331" i="32"/>
  <c r="G331" i="32"/>
  <c r="F331" i="32"/>
  <c r="E331" i="32"/>
  <c r="D331" i="32"/>
  <c r="Q327" i="32"/>
  <c r="D327" i="32"/>
  <c r="Q323" i="32"/>
  <c r="D323" i="32"/>
  <c r="N321" i="32"/>
  <c r="A321" i="32"/>
  <c r="W313" i="32"/>
  <c r="U313" i="32"/>
  <c r="S313" i="32"/>
  <c r="Q313" i="32"/>
  <c r="J313" i="32"/>
  <c r="H313" i="32"/>
  <c r="F313" i="32"/>
  <c r="D313" i="32"/>
  <c r="X306" i="32"/>
  <c r="W306" i="32"/>
  <c r="V306" i="32"/>
  <c r="U306" i="32"/>
  <c r="T306" i="32"/>
  <c r="S306" i="32"/>
  <c r="R306" i="32"/>
  <c r="Q306" i="32"/>
  <c r="O306" i="32"/>
  <c r="K306" i="32"/>
  <c r="J306" i="32"/>
  <c r="I306" i="32"/>
  <c r="H306" i="32"/>
  <c r="G306" i="32"/>
  <c r="F306" i="32"/>
  <c r="E306" i="32"/>
  <c r="D306" i="32"/>
  <c r="B306" i="32"/>
  <c r="O305" i="32"/>
  <c r="B305" i="32"/>
  <c r="O304" i="32"/>
  <c r="B304" i="32"/>
  <c r="O303" i="32"/>
  <c r="B303" i="32"/>
  <c r="X302" i="32"/>
  <c r="W302" i="32"/>
  <c r="V302" i="32"/>
  <c r="U302" i="32"/>
  <c r="T302" i="32"/>
  <c r="S302" i="32"/>
  <c r="R302" i="32"/>
  <c r="Q302" i="32"/>
  <c r="K302" i="32"/>
  <c r="J302" i="32"/>
  <c r="I302" i="32"/>
  <c r="H302" i="32"/>
  <c r="G302" i="32"/>
  <c r="F302" i="32"/>
  <c r="E302" i="32"/>
  <c r="D302" i="32"/>
  <c r="Q298" i="32"/>
  <c r="D298" i="32"/>
  <c r="Q294" i="32"/>
  <c r="D294" i="32"/>
  <c r="N292" i="32"/>
  <c r="A292" i="32"/>
  <c r="W286" i="32"/>
  <c r="U286" i="32"/>
  <c r="S286" i="32"/>
  <c r="Q286" i="32"/>
  <c r="W285" i="32"/>
  <c r="U285" i="32"/>
  <c r="S285" i="32"/>
  <c r="Q285" i="32"/>
  <c r="X278" i="32"/>
  <c r="W278" i="32"/>
  <c r="V278" i="32"/>
  <c r="U278" i="32"/>
  <c r="T278" i="32"/>
  <c r="S278" i="32"/>
  <c r="R278" i="32"/>
  <c r="Q278" i="32"/>
  <c r="X276" i="32"/>
  <c r="W276" i="32"/>
  <c r="V276" i="32"/>
  <c r="U276" i="32"/>
  <c r="T276" i="32"/>
  <c r="S276" i="32"/>
  <c r="R276" i="32"/>
  <c r="Q276" i="32"/>
  <c r="X275" i="32"/>
  <c r="W275" i="32"/>
  <c r="V275" i="32"/>
  <c r="U275" i="32"/>
  <c r="T275" i="32"/>
  <c r="S275" i="32"/>
  <c r="R275" i="32"/>
  <c r="Q275" i="32"/>
  <c r="X274" i="32"/>
  <c r="W274" i="32"/>
  <c r="V274" i="32"/>
  <c r="U274" i="32"/>
  <c r="T274" i="32"/>
  <c r="S274" i="32"/>
  <c r="R274" i="32"/>
  <c r="Q274" i="32"/>
  <c r="T270" i="32"/>
  <c r="Q270" i="32"/>
  <c r="T269" i="32"/>
  <c r="Q268" i="32"/>
  <c r="Q267" i="32"/>
  <c r="Q266" i="32"/>
  <c r="J286" i="32"/>
  <c r="H286" i="32"/>
  <c r="F286" i="32"/>
  <c r="D286" i="32"/>
  <c r="J285" i="32"/>
  <c r="H285" i="32"/>
  <c r="F285" i="32"/>
  <c r="D285" i="32"/>
  <c r="K278" i="32"/>
  <c r="J278" i="32"/>
  <c r="I278" i="32"/>
  <c r="H278" i="32"/>
  <c r="G278" i="32"/>
  <c r="F278" i="32"/>
  <c r="E278" i="32"/>
  <c r="D278" i="32"/>
  <c r="K276" i="32"/>
  <c r="J276" i="32"/>
  <c r="I276" i="32"/>
  <c r="H276" i="32"/>
  <c r="G276" i="32"/>
  <c r="F276" i="32"/>
  <c r="E276" i="32"/>
  <c r="D276" i="32"/>
  <c r="K275" i="32"/>
  <c r="J275" i="32"/>
  <c r="I275" i="32"/>
  <c r="H275" i="32"/>
  <c r="G275" i="32"/>
  <c r="F275" i="32"/>
  <c r="E275" i="32"/>
  <c r="D275" i="32"/>
  <c r="K274" i="32"/>
  <c r="J274" i="32"/>
  <c r="I274" i="32"/>
  <c r="H274" i="32"/>
  <c r="G274" i="32"/>
  <c r="F274" i="32"/>
  <c r="E274" i="32"/>
  <c r="D274" i="32"/>
  <c r="G270" i="32"/>
  <c r="D270" i="32"/>
  <c r="G269" i="32"/>
  <c r="D268" i="32"/>
  <c r="D267" i="32"/>
  <c r="D266" i="32"/>
  <c r="W257" i="32"/>
  <c r="U257" i="32"/>
  <c r="S257" i="32"/>
  <c r="Q257" i="32"/>
  <c r="W256" i="32"/>
  <c r="U256" i="32"/>
  <c r="S256" i="32"/>
  <c r="Q256" i="32"/>
  <c r="X249" i="32"/>
  <c r="W249" i="32"/>
  <c r="V249" i="32"/>
  <c r="U249" i="32"/>
  <c r="T249" i="32"/>
  <c r="S249" i="32"/>
  <c r="R249" i="32"/>
  <c r="Q249" i="32"/>
  <c r="X247" i="32"/>
  <c r="W247" i="32"/>
  <c r="V247" i="32"/>
  <c r="U247" i="32"/>
  <c r="T247" i="32"/>
  <c r="S247" i="32"/>
  <c r="R247" i="32"/>
  <c r="Q247" i="32"/>
  <c r="X246" i="32"/>
  <c r="W246" i="32"/>
  <c r="V246" i="32"/>
  <c r="U246" i="32"/>
  <c r="T246" i="32"/>
  <c r="S246" i="32"/>
  <c r="R246" i="32"/>
  <c r="Q246" i="32"/>
  <c r="X245" i="32"/>
  <c r="W245" i="32"/>
  <c r="V245" i="32"/>
  <c r="U245" i="32"/>
  <c r="T245" i="32"/>
  <c r="S245" i="32"/>
  <c r="R245" i="32"/>
  <c r="Q245" i="32"/>
  <c r="T241" i="32"/>
  <c r="Q241" i="32"/>
  <c r="T240" i="32"/>
  <c r="Q239" i="32"/>
  <c r="Q238" i="32"/>
  <c r="Q237" i="32"/>
  <c r="J257" i="32"/>
  <c r="H257" i="32"/>
  <c r="F257" i="32"/>
  <c r="D257" i="32"/>
  <c r="J256" i="32"/>
  <c r="H256" i="32"/>
  <c r="F256" i="32"/>
  <c r="D256" i="32"/>
  <c r="K249" i="32"/>
  <c r="J249" i="32"/>
  <c r="I249" i="32"/>
  <c r="H249" i="32"/>
  <c r="G249" i="32"/>
  <c r="F249" i="32"/>
  <c r="E249" i="32"/>
  <c r="D249" i="32"/>
  <c r="K247" i="32"/>
  <c r="J247" i="32"/>
  <c r="I247" i="32"/>
  <c r="H247" i="32"/>
  <c r="G247" i="32"/>
  <c r="F247" i="32"/>
  <c r="E247" i="32"/>
  <c r="D247" i="32"/>
  <c r="K246" i="32"/>
  <c r="J246" i="32"/>
  <c r="I246" i="32"/>
  <c r="H246" i="32"/>
  <c r="G246" i="32"/>
  <c r="F246" i="32"/>
  <c r="E246" i="32"/>
  <c r="D246" i="32"/>
  <c r="K245" i="32"/>
  <c r="J245" i="32"/>
  <c r="I245" i="32"/>
  <c r="H245" i="32"/>
  <c r="G245" i="32"/>
  <c r="F245" i="32"/>
  <c r="E245" i="32"/>
  <c r="D245" i="32"/>
  <c r="G241" i="32"/>
  <c r="D241" i="32"/>
  <c r="G240" i="32"/>
  <c r="D239" i="32"/>
  <c r="D238" i="32"/>
  <c r="D237" i="32"/>
  <c r="G187" i="32"/>
  <c r="G188" i="32"/>
  <c r="G189" i="32"/>
  <c r="G158" i="32"/>
  <c r="G159" i="32"/>
  <c r="G160" i="32"/>
  <c r="W228" i="32"/>
  <c r="U228" i="32"/>
  <c r="S228" i="32"/>
  <c r="Q228" i="32"/>
  <c r="W227" i="32"/>
  <c r="U227" i="32"/>
  <c r="S227" i="32"/>
  <c r="Q227" i="32"/>
  <c r="X220" i="32"/>
  <c r="W220" i="32"/>
  <c r="V220" i="32"/>
  <c r="U220" i="32"/>
  <c r="T220" i="32"/>
  <c r="S220" i="32"/>
  <c r="R220" i="32"/>
  <c r="Q220" i="32"/>
  <c r="X218" i="32"/>
  <c r="W218" i="32"/>
  <c r="V218" i="32"/>
  <c r="U218" i="32"/>
  <c r="T218" i="32"/>
  <c r="S218" i="32"/>
  <c r="R218" i="32"/>
  <c r="Q218" i="32"/>
  <c r="X217" i="32"/>
  <c r="W217" i="32"/>
  <c r="V217" i="32"/>
  <c r="U217" i="32"/>
  <c r="T217" i="32"/>
  <c r="S217" i="32"/>
  <c r="R217" i="32"/>
  <c r="Q217" i="32"/>
  <c r="X216" i="32"/>
  <c r="W216" i="32"/>
  <c r="V216" i="32"/>
  <c r="U216" i="32"/>
  <c r="T216" i="32"/>
  <c r="S216" i="32"/>
  <c r="R216" i="32"/>
  <c r="Q216" i="32"/>
  <c r="T212" i="32"/>
  <c r="Q212" i="32"/>
  <c r="T211" i="32"/>
  <c r="Q210" i="32"/>
  <c r="Q209" i="32"/>
  <c r="Q208" i="32"/>
  <c r="J228" i="32"/>
  <c r="H228" i="32"/>
  <c r="F228" i="32"/>
  <c r="D228" i="32"/>
  <c r="J227" i="32"/>
  <c r="H227" i="32"/>
  <c r="F227" i="32"/>
  <c r="D227" i="32"/>
  <c r="K220" i="32"/>
  <c r="J220" i="32"/>
  <c r="I220" i="32"/>
  <c r="H220" i="32"/>
  <c r="G220" i="32"/>
  <c r="F220" i="32"/>
  <c r="E220" i="32"/>
  <c r="D220" i="32"/>
  <c r="K218" i="32"/>
  <c r="J218" i="32"/>
  <c r="I218" i="32"/>
  <c r="H218" i="32"/>
  <c r="G218" i="32"/>
  <c r="F218" i="32"/>
  <c r="E218" i="32"/>
  <c r="D218" i="32"/>
  <c r="K217" i="32"/>
  <c r="J217" i="32"/>
  <c r="I217" i="32"/>
  <c r="H217" i="32"/>
  <c r="G217" i="32"/>
  <c r="F217" i="32"/>
  <c r="E217" i="32"/>
  <c r="D217" i="32"/>
  <c r="K216" i="32"/>
  <c r="J216" i="32"/>
  <c r="I216" i="32"/>
  <c r="H216" i="32"/>
  <c r="G216" i="32"/>
  <c r="F216" i="32"/>
  <c r="E216" i="32"/>
  <c r="D216" i="32"/>
  <c r="G212" i="32"/>
  <c r="D212" i="32"/>
  <c r="G211" i="32"/>
  <c r="D210" i="32"/>
  <c r="D209" i="32"/>
  <c r="D208" i="32"/>
  <c r="W199" i="32"/>
  <c r="U199" i="32"/>
  <c r="S199" i="32"/>
  <c r="Q199" i="32"/>
  <c r="W198" i="32"/>
  <c r="U198" i="32"/>
  <c r="S198" i="32"/>
  <c r="Q198" i="32"/>
  <c r="X191" i="32"/>
  <c r="W191" i="32"/>
  <c r="V191" i="32"/>
  <c r="U191" i="32"/>
  <c r="T191" i="32"/>
  <c r="S191" i="32"/>
  <c r="R191" i="32"/>
  <c r="Q191" i="32"/>
  <c r="X189" i="32"/>
  <c r="W189" i="32"/>
  <c r="V189" i="32"/>
  <c r="U189" i="32"/>
  <c r="T189" i="32"/>
  <c r="S189" i="32"/>
  <c r="R189" i="32"/>
  <c r="Q189" i="32"/>
  <c r="X188" i="32"/>
  <c r="W188" i="32"/>
  <c r="V188" i="32"/>
  <c r="U188" i="32"/>
  <c r="T188" i="32"/>
  <c r="S188" i="32"/>
  <c r="R188" i="32"/>
  <c r="Q188" i="32"/>
  <c r="X187" i="32"/>
  <c r="W187" i="32"/>
  <c r="V187" i="32"/>
  <c r="U187" i="32"/>
  <c r="T187" i="32"/>
  <c r="S187" i="32"/>
  <c r="R187" i="32"/>
  <c r="Q187" i="32"/>
  <c r="T183" i="32"/>
  <c r="Q183" i="32"/>
  <c r="T182" i="32"/>
  <c r="Q181" i="32"/>
  <c r="Q180" i="32"/>
  <c r="Q179" i="32"/>
  <c r="J199" i="32"/>
  <c r="H199" i="32"/>
  <c r="F199" i="32"/>
  <c r="D199" i="32"/>
  <c r="J198" i="32"/>
  <c r="H198" i="32"/>
  <c r="F198" i="32"/>
  <c r="D198" i="32"/>
  <c r="K191" i="32"/>
  <c r="J191" i="32"/>
  <c r="I191" i="32"/>
  <c r="H191" i="32"/>
  <c r="G191" i="32"/>
  <c r="F191" i="32"/>
  <c r="E191" i="32"/>
  <c r="D191" i="32"/>
  <c r="K189" i="32"/>
  <c r="J189" i="32"/>
  <c r="I189" i="32"/>
  <c r="H189" i="32"/>
  <c r="F189" i="32"/>
  <c r="E189" i="32"/>
  <c r="D189" i="32"/>
  <c r="K188" i="32"/>
  <c r="J188" i="32"/>
  <c r="I188" i="32"/>
  <c r="H188" i="32"/>
  <c r="F188" i="32"/>
  <c r="E188" i="32"/>
  <c r="D188" i="32"/>
  <c r="K187" i="32"/>
  <c r="J187" i="32"/>
  <c r="I187" i="32"/>
  <c r="H187" i="32"/>
  <c r="F187" i="32"/>
  <c r="E187" i="32"/>
  <c r="D187" i="32"/>
  <c r="G183" i="32"/>
  <c r="D183" i="32"/>
  <c r="G182" i="32"/>
  <c r="D181" i="32"/>
  <c r="D180" i="32"/>
  <c r="D179" i="32"/>
  <c r="W170" i="32"/>
  <c r="U170" i="32"/>
  <c r="S170" i="32"/>
  <c r="Q170" i="32"/>
  <c r="W169" i="32"/>
  <c r="U169" i="32"/>
  <c r="S169" i="32"/>
  <c r="Q169" i="32"/>
  <c r="X162" i="32"/>
  <c r="W162" i="32"/>
  <c r="V162" i="32"/>
  <c r="U162" i="32"/>
  <c r="T162" i="32"/>
  <c r="S162" i="32"/>
  <c r="R162" i="32"/>
  <c r="Q162" i="32"/>
  <c r="X160" i="32"/>
  <c r="W160" i="32"/>
  <c r="V160" i="32"/>
  <c r="U160" i="32"/>
  <c r="T160" i="32"/>
  <c r="S160" i="32"/>
  <c r="R160" i="32"/>
  <c r="Q160" i="32"/>
  <c r="X159" i="32"/>
  <c r="W159" i="32"/>
  <c r="V159" i="32"/>
  <c r="U159" i="32"/>
  <c r="T159" i="32"/>
  <c r="S159" i="32"/>
  <c r="R159" i="32"/>
  <c r="Q159" i="32"/>
  <c r="X158" i="32"/>
  <c r="W158" i="32"/>
  <c r="V158" i="32"/>
  <c r="U158" i="32"/>
  <c r="T158" i="32"/>
  <c r="S158" i="32"/>
  <c r="R158" i="32"/>
  <c r="Q158" i="32"/>
  <c r="T154" i="32"/>
  <c r="Q154" i="32"/>
  <c r="T153" i="32"/>
  <c r="Q152" i="32"/>
  <c r="Q151" i="32"/>
  <c r="Q150" i="32"/>
  <c r="J170" i="32"/>
  <c r="H170" i="32"/>
  <c r="F170" i="32"/>
  <c r="D170" i="32"/>
  <c r="J169" i="32"/>
  <c r="H169" i="32"/>
  <c r="F169" i="32"/>
  <c r="D169" i="32"/>
  <c r="K162" i="32"/>
  <c r="J162" i="32"/>
  <c r="I162" i="32"/>
  <c r="H162" i="32"/>
  <c r="G162" i="32"/>
  <c r="F162" i="32"/>
  <c r="E162" i="32"/>
  <c r="D162" i="32"/>
  <c r="K160" i="32"/>
  <c r="J160" i="32"/>
  <c r="I160" i="32"/>
  <c r="H160" i="32"/>
  <c r="F160" i="32"/>
  <c r="E160" i="32"/>
  <c r="D160" i="32"/>
  <c r="K159" i="32"/>
  <c r="J159" i="32"/>
  <c r="I159" i="32"/>
  <c r="H159" i="32"/>
  <c r="F159" i="32"/>
  <c r="E159" i="32"/>
  <c r="D159" i="32"/>
  <c r="K158" i="32"/>
  <c r="J158" i="32"/>
  <c r="I158" i="32"/>
  <c r="H158" i="32"/>
  <c r="F158" i="32"/>
  <c r="E158" i="32"/>
  <c r="D158" i="32"/>
  <c r="G154" i="32"/>
  <c r="D154" i="32"/>
  <c r="G153" i="32"/>
  <c r="D152" i="32"/>
  <c r="D151" i="32"/>
  <c r="D150" i="32"/>
  <c r="W284" i="32"/>
  <c r="U284" i="32"/>
  <c r="S284" i="32"/>
  <c r="Q284" i="32"/>
  <c r="J284" i="32"/>
  <c r="H284" i="32"/>
  <c r="F284" i="32"/>
  <c r="D284" i="32"/>
  <c r="X277" i="32"/>
  <c r="W277" i="32"/>
  <c r="V277" i="32"/>
  <c r="U277" i="32"/>
  <c r="T277" i="32"/>
  <c r="S277" i="32"/>
  <c r="R277" i="32"/>
  <c r="Q277" i="32"/>
  <c r="O277" i="32"/>
  <c r="K277" i="32"/>
  <c r="J277" i="32"/>
  <c r="I277" i="32"/>
  <c r="H277" i="32"/>
  <c r="G277" i="32"/>
  <c r="F277" i="32"/>
  <c r="E277" i="32"/>
  <c r="D277" i="32"/>
  <c r="B277" i="32"/>
  <c r="O276" i="32"/>
  <c r="B276" i="32"/>
  <c r="O275" i="32"/>
  <c r="B275" i="32"/>
  <c r="O274" i="32"/>
  <c r="B274" i="32"/>
  <c r="X273" i="32"/>
  <c r="W273" i="32"/>
  <c r="V273" i="32"/>
  <c r="U273" i="32"/>
  <c r="T273" i="32"/>
  <c r="S273" i="32"/>
  <c r="R273" i="32"/>
  <c r="Q273" i="32"/>
  <c r="K273" i="32"/>
  <c r="J273" i="32"/>
  <c r="I273" i="32"/>
  <c r="H273" i="32"/>
  <c r="G273" i="32"/>
  <c r="F273" i="32"/>
  <c r="E273" i="32"/>
  <c r="D273" i="32"/>
  <c r="Q269" i="32"/>
  <c r="D269" i="32"/>
  <c r="Q265" i="32"/>
  <c r="D265" i="32"/>
  <c r="N263" i="32"/>
  <c r="A263" i="32"/>
  <c r="W255" i="32"/>
  <c r="U255" i="32"/>
  <c r="S255" i="32"/>
  <c r="Q255" i="32"/>
  <c r="J255" i="32"/>
  <c r="H255" i="32"/>
  <c r="F255" i="32"/>
  <c r="D255" i="32"/>
  <c r="X248" i="32"/>
  <c r="W248" i="32"/>
  <c r="V248" i="32"/>
  <c r="U248" i="32"/>
  <c r="T248" i="32"/>
  <c r="S248" i="32"/>
  <c r="R248" i="32"/>
  <c r="Q248" i="32"/>
  <c r="O248" i="32"/>
  <c r="K248" i="32"/>
  <c r="J248" i="32"/>
  <c r="I248" i="32"/>
  <c r="H248" i="32"/>
  <c r="G248" i="32"/>
  <c r="F248" i="32"/>
  <c r="E248" i="32"/>
  <c r="D248" i="32"/>
  <c r="B248" i="32"/>
  <c r="O247" i="32"/>
  <c r="B247" i="32"/>
  <c r="O246" i="32"/>
  <c r="B246" i="32"/>
  <c r="O245" i="32"/>
  <c r="B245" i="32"/>
  <c r="X244" i="32"/>
  <c r="W244" i="32"/>
  <c r="V244" i="32"/>
  <c r="U244" i="32"/>
  <c r="T244" i="32"/>
  <c r="S244" i="32"/>
  <c r="R244" i="32"/>
  <c r="Q244" i="32"/>
  <c r="K244" i="32"/>
  <c r="J244" i="32"/>
  <c r="I244" i="32"/>
  <c r="H244" i="32"/>
  <c r="G244" i="32"/>
  <c r="F244" i="32"/>
  <c r="E244" i="32"/>
  <c r="D244" i="32"/>
  <c r="Q240" i="32"/>
  <c r="D240" i="32"/>
  <c r="Q236" i="32"/>
  <c r="D236" i="32"/>
  <c r="N234" i="32"/>
  <c r="A234" i="32"/>
  <c r="W226" i="32"/>
  <c r="U226" i="32"/>
  <c r="S226" i="32"/>
  <c r="Q226" i="32"/>
  <c r="J226" i="32"/>
  <c r="H226" i="32"/>
  <c r="F226" i="32"/>
  <c r="D226" i="32"/>
  <c r="X219" i="32"/>
  <c r="W219" i="32"/>
  <c r="V219" i="32"/>
  <c r="U219" i="32"/>
  <c r="T219" i="32"/>
  <c r="S219" i="32"/>
  <c r="R219" i="32"/>
  <c r="Q219" i="32"/>
  <c r="O219" i="32"/>
  <c r="K219" i="32"/>
  <c r="J219" i="32"/>
  <c r="I219" i="32"/>
  <c r="H219" i="32"/>
  <c r="G219" i="32"/>
  <c r="F219" i="32"/>
  <c r="E219" i="32"/>
  <c r="D219" i="32"/>
  <c r="B219" i="32"/>
  <c r="O218" i="32"/>
  <c r="B218" i="32"/>
  <c r="O217" i="32"/>
  <c r="B217" i="32"/>
  <c r="O216" i="32"/>
  <c r="B216" i="32"/>
  <c r="X215" i="32"/>
  <c r="W215" i="32"/>
  <c r="V215" i="32"/>
  <c r="U215" i="32"/>
  <c r="T215" i="32"/>
  <c r="S215" i="32"/>
  <c r="R215" i="32"/>
  <c r="Q215" i="32"/>
  <c r="K215" i="32"/>
  <c r="J215" i="32"/>
  <c r="I215" i="32"/>
  <c r="H215" i="32"/>
  <c r="G215" i="32"/>
  <c r="F215" i="32"/>
  <c r="E215" i="32"/>
  <c r="D215" i="32"/>
  <c r="Q211" i="32"/>
  <c r="D211" i="32"/>
  <c r="Q207" i="32"/>
  <c r="D207" i="32"/>
  <c r="N205" i="32"/>
  <c r="A205" i="32"/>
  <c r="W197" i="32"/>
  <c r="U197" i="32"/>
  <c r="S197" i="32"/>
  <c r="Q197" i="32"/>
  <c r="J197" i="32"/>
  <c r="H197" i="32"/>
  <c r="F197" i="32"/>
  <c r="D197" i="32"/>
  <c r="X190" i="32"/>
  <c r="W190" i="32"/>
  <c r="V190" i="32"/>
  <c r="U190" i="32"/>
  <c r="T190" i="32"/>
  <c r="S190" i="32"/>
  <c r="R190" i="32"/>
  <c r="Q190" i="32"/>
  <c r="O190" i="32"/>
  <c r="K190" i="32"/>
  <c r="J190" i="32"/>
  <c r="I190" i="32"/>
  <c r="H190" i="32"/>
  <c r="G190" i="32"/>
  <c r="F190" i="32"/>
  <c r="E190" i="32"/>
  <c r="D190" i="32"/>
  <c r="B190" i="32"/>
  <c r="O189" i="32"/>
  <c r="B189" i="32"/>
  <c r="O188" i="32"/>
  <c r="B188" i="32"/>
  <c r="O187" i="32"/>
  <c r="B187" i="32"/>
  <c r="X186" i="32"/>
  <c r="W186" i="32"/>
  <c r="V186" i="32"/>
  <c r="U186" i="32"/>
  <c r="T186" i="32"/>
  <c r="S186" i="32"/>
  <c r="R186" i="32"/>
  <c r="Q186" i="32"/>
  <c r="K186" i="32"/>
  <c r="J186" i="32"/>
  <c r="I186" i="32"/>
  <c r="H186" i="32"/>
  <c r="G186" i="32"/>
  <c r="F186" i="32"/>
  <c r="E186" i="32"/>
  <c r="D186" i="32"/>
  <c r="Q182" i="32"/>
  <c r="D182" i="32"/>
  <c r="Q178" i="32"/>
  <c r="D178" i="32"/>
  <c r="N176" i="32"/>
  <c r="A176" i="32"/>
  <c r="W168" i="32"/>
  <c r="U168" i="32"/>
  <c r="S168" i="32"/>
  <c r="Q168" i="32"/>
  <c r="J168" i="32"/>
  <c r="H168" i="32"/>
  <c r="F168" i="32"/>
  <c r="D168" i="32"/>
  <c r="X161" i="32"/>
  <c r="W161" i="32"/>
  <c r="V161" i="32"/>
  <c r="U161" i="32"/>
  <c r="T161" i="32"/>
  <c r="S161" i="32"/>
  <c r="R161" i="32"/>
  <c r="Q161" i="32"/>
  <c r="O161" i="32"/>
  <c r="K161" i="32"/>
  <c r="J161" i="32"/>
  <c r="I161" i="32"/>
  <c r="H161" i="32"/>
  <c r="G161" i="32"/>
  <c r="F161" i="32"/>
  <c r="E161" i="32"/>
  <c r="D161" i="32"/>
  <c r="B161" i="32"/>
  <c r="O160" i="32"/>
  <c r="B160" i="32"/>
  <c r="O159" i="32"/>
  <c r="B159" i="32"/>
  <c r="O158" i="32"/>
  <c r="B158" i="32"/>
  <c r="X157" i="32"/>
  <c r="W157" i="32"/>
  <c r="V157" i="32"/>
  <c r="U157" i="32"/>
  <c r="T157" i="32"/>
  <c r="S157" i="32"/>
  <c r="R157" i="32"/>
  <c r="Q157" i="32"/>
  <c r="K157" i="32"/>
  <c r="J157" i="32"/>
  <c r="I157" i="32"/>
  <c r="H157" i="32"/>
  <c r="G157" i="32"/>
  <c r="F157" i="32"/>
  <c r="E157" i="32"/>
  <c r="D157" i="32"/>
  <c r="Q153" i="32"/>
  <c r="D153" i="32"/>
  <c r="Q149" i="32"/>
  <c r="D149" i="32"/>
  <c r="N147" i="32"/>
  <c r="A147" i="32"/>
  <c r="W141" i="32"/>
  <c r="U141" i="32"/>
  <c r="S141" i="32"/>
  <c r="Q141" i="32"/>
  <c r="W140" i="32"/>
  <c r="U140" i="32"/>
  <c r="S140" i="32"/>
  <c r="Q140" i="32"/>
  <c r="X133" i="32"/>
  <c r="W133" i="32"/>
  <c r="V133" i="32"/>
  <c r="U133" i="32"/>
  <c r="T133" i="32"/>
  <c r="S133" i="32"/>
  <c r="R133" i="32"/>
  <c r="Q133" i="32"/>
  <c r="X131" i="32"/>
  <c r="W131" i="32"/>
  <c r="V131" i="32"/>
  <c r="U131" i="32"/>
  <c r="T131" i="32"/>
  <c r="S131" i="32"/>
  <c r="R131" i="32"/>
  <c r="Q131" i="32"/>
  <c r="X130" i="32"/>
  <c r="W130" i="32"/>
  <c r="V130" i="32"/>
  <c r="U130" i="32"/>
  <c r="T130" i="32"/>
  <c r="S130" i="32"/>
  <c r="R130" i="32"/>
  <c r="Q130" i="32"/>
  <c r="X129" i="32"/>
  <c r="W129" i="32"/>
  <c r="V129" i="32"/>
  <c r="U129" i="32"/>
  <c r="T129" i="32"/>
  <c r="S129" i="32"/>
  <c r="R129" i="32"/>
  <c r="Q129" i="32"/>
  <c r="T125" i="32"/>
  <c r="Q125" i="32"/>
  <c r="T124" i="32"/>
  <c r="Q123" i="32"/>
  <c r="Q122" i="32"/>
  <c r="Q121" i="32"/>
  <c r="J141" i="32"/>
  <c r="H141" i="32"/>
  <c r="F141" i="32"/>
  <c r="D141" i="32"/>
  <c r="J140" i="32"/>
  <c r="H140" i="32"/>
  <c r="F140" i="32"/>
  <c r="D140" i="32"/>
  <c r="K133" i="32"/>
  <c r="J133" i="32"/>
  <c r="I133" i="32"/>
  <c r="H133" i="32"/>
  <c r="G133" i="32"/>
  <c r="F133" i="32"/>
  <c r="E133" i="32"/>
  <c r="D133" i="32"/>
  <c r="K131" i="32"/>
  <c r="J131" i="32"/>
  <c r="I131" i="32"/>
  <c r="H131" i="32"/>
  <c r="G131" i="32"/>
  <c r="F131" i="32"/>
  <c r="E131" i="32"/>
  <c r="D131" i="32"/>
  <c r="K130" i="32"/>
  <c r="J130" i="32"/>
  <c r="I130" i="32"/>
  <c r="H130" i="32"/>
  <c r="G130" i="32"/>
  <c r="F130" i="32"/>
  <c r="E130" i="32"/>
  <c r="D130" i="32"/>
  <c r="K129" i="32"/>
  <c r="J129" i="32"/>
  <c r="I129" i="32"/>
  <c r="H129" i="32"/>
  <c r="G129" i="32"/>
  <c r="F129" i="32"/>
  <c r="E129" i="32"/>
  <c r="D129" i="32"/>
  <c r="G125" i="32"/>
  <c r="D125" i="32"/>
  <c r="G124" i="32"/>
  <c r="D123" i="32"/>
  <c r="D122" i="32"/>
  <c r="D121" i="32"/>
  <c r="W139" i="32"/>
  <c r="U139" i="32"/>
  <c r="S139" i="32"/>
  <c r="Q139" i="32"/>
  <c r="J139" i="32"/>
  <c r="H139" i="32"/>
  <c r="F139" i="32"/>
  <c r="D139" i="32"/>
  <c r="X132" i="32"/>
  <c r="W132" i="32"/>
  <c r="V132" i="32"/>
  <c r="U132" i="32"/>
  <c r="T132" i="32"/>
  <c r="S132" i="32"/>
  <c r="R132" i="32"/>
  <c r="Q132" i="32"/>
  <c r="O132" i="32"/>
  <c r="K132" i="32"/>
  <c r="J132" i="32"/>
  <c r="I132" i="32"/>
  <c r="H132" i="32"/>
  <c r="G132" i="32"/>
  <c r="F132" i="32"/>
  <c r="E132" i="32"/>
  <c r="D132" i="32"/>
  <c r="B132" i="32"/>
  <c r="O131" i="32"/>
  <c r="B131" i="32"/>
  <c r="O130" i="32"/>
  <c r="B130" i="32"/>
  <c r="O129" i="32"/>
  <c r="B129" i="32"/>
  <c r="X128" i="32"/>
  <c r="W128" i="32"/>
  <c r="V128" i="32"/>
  <c r="U128" i="32"/>
  <c r="T128" i="32"/>
  <c r="S128" i="32"/>
  <c r="R128" i="32"/>
  <c r="Q128" i="32"/>
  <c r="K128" i="32"/>
  <c r="J128" i="32"/>
  <c r="I128" i="32"/>
  <c r="H128" i="32"/>
  <c r="G128" i="32"/>
  <c r="F128" i="32"/>
  <c r="E128" i="32"/>
  <c r="D128" i="32"/>
  <c r="Q124" i="32"/>
  <c r="D124" i="32"/>
  <c r="Q120" i="32"/>
  <c r="D120" i="32"/>
  <c r="N118" i="32"/>
  <c r="A118" i="32"/>
  <c r="W112" i="32"/>
  <c r="U112" i="32"/>
  <c r="S112" i="32"/>
  <c r="Q112" i="32"/>
  <c r="W111" i="32"/>
  <c r="U111" i="32"/>
  <c r="S111" i="32"/>
  <c r="Q111" i="32"/>
  <c r="X104" i="32"/>
  <c r="W104" i="32"/>
  <c r="V104" i="32"/>
  <c r="U104" i="32"/>
  <c r="T104" i="32"/>
  <c r="S104" i="32"/>
  <c r="R104" i="32"/>
  <c r="Q104" i="32"/>
  <c r="X102" i="32"/>
  <c r="W102" i="32"/>
  <c r="V102" i="32"/>
  <c r="U102" i="32"/>
  <c r="T102" i="32"/>
  <c r="S102" i="32"/>
  <c r="R102" i="32"/>
  <c r="Q102" i="32"/>
  <c r="X101" i="32"/>
  <c r="W101" i="32"/>
  <c r="V101" i="32"/>
  <c r="U101" i="32"/>
  <c r="T101" i="32"/>
  <c r="S101" i="32"/>
  <c r="R101" i="32"/>
  <c r="Q101" i="32"/>
  <c r="X100" i="32"/>
  <c r="W100" i="32"/>
  <c r="V100" i="32"/>
  <c r="U100" i="32"/>
  <c r="T100" i="32"/>
  <c r="S100" i="32"/>
  <c r="R100" i="32"/>
  <c r="Q100" i="32"/>
  <c r="T96" i="32"/>
  <c r="Q96" i="32"/>
  <c r="T95" i="32"/>
  <c r="Q94" i="32"/>
  <c r="Q93" i="32"/>
  <c r="Q92" i="32"/>
  <c r="J112" i="32"/>
  <c r="H112" i="32"/>
  <c r="F112" i="32"/>
  <c r="D112" i="32"/>
  <c r="J111" i="32"/>
  <c r="H111" i="32"/>
  <c r="F111" i="32"/>
  <c r="D111" i="32"/>
  <c r="K104" i="32"/>
  <c r="J104" i="32"/>
  <c r="I104" i="32"/>
  <c r="H104" i="32"/>
  <c r="G104" i="32"/>
  <c r="F104" i="32"/>
  <c r="E104" i="32"/>
  <c r="D104" i="32"/>
  <c r="K102" i="32"/>
  <c r="J102" i="32"/>
  <c r="I102" i="32"/>
  <c r="H102" i="32"/>
  <c r="G102" i="32"/>
  <c r="F102" i="32"/>
  <c r="E102" i="32"/>
  <c r="D102" i="32"/>
  <c r="K101" i="32"/>
  <c r="J101" i="32"/>
  <c r="I101" i="32"/>
  <c r="H101" i="32"/>
  <c r="G101" i="32"/>
  <c r="F101" i="32"/>
  <c r="E101" i="32"/>
  <c r="D101" i="32"/>
  <c r="K100" i="32"/>
  <c r="J100" i="32"/>
  <c r="I100" i="32"/>
  <c r="H100" i="32"/>
  <c r="G100" i="32"/>
  <c r="F100" i="32"/>
  <c r="E100" i="32"/>
  <c r="D100" i="32"/>
  <c r="G96" i="32"/>
  <c r="D96" i="32"/>
  <c r="G95" i="32"/>
  <c r="D94" i="32"/>
  <c r="D93" i="32"/>
  <c r="D92" i="32"/>
  <c r="W83" i="32"/>
  <c r="U83" i="32"/>
  <c r="S83" i="32"/>
  <c r="Q83" i="32"/>
  <c r="W82" i="32"/>
  <c r="U82" i="32"/>
  <c r="S82" i="32"/>
  <c r="Q82" i="32"/>
  <c r="X75" i="32"/>
  <c r="W75" i="32"/>
  <c r="V75" i="32"/>
  <c r="U75" i="32"/>
  <c r="T75" i="32"/>
  <c r="S75" i="32"/>
  <c r="R75" i="32"/>
  <c r="Q75" i="32"/>
  <c r="X73" i="32"/>
  <c r="W73" i="32"/>
  <c r="V73" i="32"/>
  <c r="U73" i="32"/>
  <c r="T73" i="32"/>
  <c r="S73" i="32"/>
  <c r="R73" i="32"/>
  <c r="Q73" i="32"/>
  <c r="X72" i="32"/>
  <c r="W72" i="32"/>
  <c r="V72" i="32"/>
  <c r="U72" i="32"/>
  <c r="T72" i="32"/>
  <c r="S72" i="32"/>
  <c r="R72" i="32"/>
  <c r="Q72" i="32"/>
  <c r="X71" i="32"/>
  <c r="W71" i="32"/>
  <c r="V71" i="32"/>
  <c r="U71" i="32"/>
  <c r="T71" i="32"/>
  <c r="S71" i="32"/>
  <c r="R71" i="32"/>
  <c r="Q71" i="32"/>
  <c r="T67" i="32"/>
  <c r="Q67" i="32"/>
  <c r="T66" i="32"/>
  <c r="Q65" i="32"/>
  <c r="Q64" i="32"/>
  <c r="Q63" i="32"/>
  <c r="J83" i="32"/>
  <c r="H83" i="32"/>
  <c r="F83" i="32"/>
  <c r="D83" i="32"/>
  <c r="J82" i="32"/>
  <c r="H82" i="32"/>
  <c r="F82" i="32"/>
  <c r="D82" i="32"/>
  <c r="K75" i="32"/>
  <c r="J75" i="32"/>
  <c r="I75" i="32"/>
  <c r="H75" i="32"/>
  <c r="G75" i="32"/>
  <c r="F75" i="32"/>
  <c r="E75" i="32"/>
  <c r="D75" i="32"/>
  <c r="K73" i="32"/>
  <c r="J73" i="32"/>
  <c r="I73" i="32"/>
  <c r="H73" i="32"/>
  <c r="G73" i="32"/>
  <c r="F73" i="32"/>
  <c r="E73" i="32"/>
  <c r="D73" i="32"/>
  <c r="K72" i="32"/>
  <c r="J72" i="32"/>
  <c r="I72" i="32"/>
  <c r="H72" i="32"/>
  <c r="G72" i="32"/>
  <c r="F72" i="32"/>
  <c r="E72" i="32"/>
  <c r="D72" i="32"/>
  <c r="K71" i="32"/>
  <c r="J71" i="32"/>
  <c r="I71" i="32"/>
  <c r="H71" i="32"/>
  <c r="G71" i="32"/>
  <c r="F71" i="32"/>
  <c r="E71" i="32"/>
  <c r="D71" i="32"/>
  <c r="G67" i="32"/>
  <c r="D67" i="32"/>
  <c r="G66" i="32"/>
  <c r="D65" i="32"/>
  <c r="D64" i="32"/>
  <c r="D63" i="32"/>
  <c r="W110" i="32"/>
  <c r="U110" i="32"/>
  <c r="S110" i="32"/>
  <c r="Q110" i="32"/>
  <c r="J110" i="32"/>
  <c r="H110" i="32"/>
  <c r="F110" i="32"/>
  <c r="D110" i="32"/>
  <c r="X103" i="32"/>
  <c r="W103" i="32"/>
  <c r="V103" i="32"/>
  <c r="U103" i="32"/>
  <c r="T103" i="32"/>
  <c r="S103" i="32"/>
  <c r="R103" i="32"/>
  <c r="Q103" i="32"/>
  <c r="O103" i="32"/>
  <c r="K103" i="32"/>
  <c r="J103" i="32"/>
  <c r="I103" i="32"/>
  <c r="H103" i="32"/>
  <c r="G103" i="32"/>
  <c r="F103" i="32"/>
  <c r="E103" i="32"/>
  <c r="D103" i="32"/>
  <c r="B103" i="32"/>
  <c r="O102" i="32"/>
  <c r="B102" i="32"/>
  <c r="O101" i="32"/>
  <c r="B101" i="32"/>
  <c r="O100" i="32"/>
  <c r="B100" i="32"/>
  <c r="X99" i="32"/>
  <c r="W99" i="32"/>
  <c r="V99" i="32"/>
  <c r="U99" i="32"/>
  <c r="T99" i="32"/>
  <c r="S99" i="32"/>
  <c r="R99" i="32"/>
  <c r="Q99" i="32"/>
  <c r="K99" i="32"/>
  <c r="J99" i="32"/>
  <c r="I99" i="32"/>
  <c r="H99" i="32"/>
  <c r="G99" i="32"/>
  <c r="F99" i="32"/>
  <c r="E99" i="32"/>
  <c r="D99" i="32"/>
  <c r="Q95" i="32"/>
  <c r="D95" i="32"/>
  <c r="Q91" i="32"/>
  <c r="D91" i="32"/>
  <c r="N89" i="32"/>
  <c r="A89" i="32"/>
  <c r="W81" i="32"/>
  <c r="U81" i="32"/>
  <c r="S81" i="32"/>
  <c r="Q81" i="32"/>
  <c r="J81" i="32"/>
  <c r="H81" i="32"/>
  <c r="F81" i="32"/>
  <c r="D81" i="32"/>
  <c r="X74" i="32"/>
  <c r="W74" i="32"/>
  <c r="V74" i="32"/>
  <c r="U74" i="32"/>
  <c r="T74" i="32"/>
  <c r="S74" i="32"/>
  <c r="R74" i="32"/>
  <c r="Q74" i="32"/>
  <c r="O74" i="32"/>
  <c r="K74" i="32"/>
  <c r="J74" i="32"/>
  <c r="I74" i="32"/>
  <c r="H74" i="32"/>
  <c r="G74" i="32"/>
  <c r="F74" i="32"/>
  <c r="E74" i="32"/>
  <c r="D74" i="32"/>
  <c r="B74" i="32"/>
  <c r="O73" i="32"/>
  <c r="B73" i="32"/>
  <c r="O72" i="32"/>
  <c r="B72" i="32"/>
  <c r="O71" i="32"/>
  <c r="B71" i="32"/>
  <c r="X70" i="32"/>
  <c r="W70" i="32"/>
  <c r="V70" i="32"/>
  <c r="U70" i="32"/>
  <c r="T70" i="32"/>
  <c r="S70" i="32"/>
  <c r="R70" i="32"/>
  <c r="Q70" i="32"/>
  <c r="K70" i="32"/>
  <c r="J70" i="32"/>
  <c r="I70" i="32"/>
  <c r="H70" i="32"/>
  <c r="G70" i="32"/>
  <c r="F70" i="32"/>
  <c r="E70" i="32"/>
  <c r="D70" i="32"/>
  <c r="Q66" i="32"/>
  <c r="D66" i="32"/>
  <c r="Q62" i="32"/>
  <c r="D62" i="32"/>
  <c r="N60" i="32"/>
  <c r="A60" i="32"/>
  <c r="W54" i="32"/>
  <c r="U54" i="32"/>
  <c r="S54" i="32"/>
  <c r="Q54" i="32"/>
  <c r="W53" i="32"/>
  <c r="U53" i="32"/>
  <c r="S53" i="32"/>
  <c r="Q53" i="32"/>
  <c r="X46" i="32"/>
  <c r="W46" i="32"/>
  <c r="V46" i="32"/>
  <c r="U46" i="32"/>
  <c r="T46" i="32"/>
  <c r="S46" i="32"/>
  <c r="R46" i="32"/>
  <c r="Q46" i="32"/>
  <c r="X44" i="32"/>
  <c r="W44" i="32"/>
  <c r="V44" i="32"/>
  <c r="U44" i="32"/>
  <c r="T44" i="32"/>
  <c r="S44" i="32"/>
  <c r="R44" i="32"/>
  <c r="Q44" i="32"/>
  <c r="X43" i="32"/>
  <c r="W43" i="32"/>
  <c r="V43" i="32"/>
  <c r="U43" i="32"/>
  <c r="T43" i="32"/>
  <c r="S43" i="32"/>
  <c r="R43" i="32"/>
  <c r="Q43" i="32"/>
  <c r="X42" i="32"/>
  <c r="W42" i="32"/>
  <c r="V42" i="32"/>
  <c r="U42" i="32"/>
  <c r="T42" i="32"/>
  <c r="S42" i="32"/>
  <c r="R42" i="32"/>
  <c r="Q42" i="32"/>
  <c r="T38" i="32"/>
  <c r="Q38" i="32"/>
  <c r="T37" i="32"/>
  <c r="Q36" i="32"/>
  <c r="Q35" i="32"/>
  <c r="Q34" i="32"/>
  <c r="J54" i="32"/>
  <c r="H54" i="32"/>
  <c r="F54" i="32"/>
  <c r="D54" i="32"/>
  <c r="J53" i="32"/>
  <c r="H53" i="32"/>
  <c r="F53" i="32"/>
  <c r="D53" i="32"/>
  <c r="K46" i="32"/>
  <c r="J46" i="32"/>
  <c r="I46" i="32"/>
  <c r="H46" i="32"/>
  <c r="G46" i="32"/>
  <c r="F46" i="32"/>
  <c r="E46" i="32"/>
  <c r="D46" i="32"/>
  <c r="K44" i="32"/>
  <c r="J44" i="32"/>
  <c r="I44" i="32"/>
  <c r="H44" i="32"/>
  <c r="G44" i="32"/>
  <c r="F44" i="32"/>
  <c r="E44" i="32"/>
  <c r="D44" i="32"/>
  <c r="K43" i="32"/>
  <c r="J43" i="32"/>
  <c r="I43" i="32"/>
  <c r="H43" i="32"/>
  <c r="G43" i="32"/>
  <c r="F43" i="32"/>
  <c r="E43" i="32"/>
  <c r="D43" i="32"/>
  <c r="K42" i="32"/>
  <c r="J42" i="32"/>
  <c r="I42" i="32"/>
  <c r="H42" i="32"/>
  <c r="G42" i="32"/>
  <c r="F42" i="32"/>
  <c r="E42" i="32"/>
  <c r="D42" i="32"/>
  <c r="G38" i="32"/>
  <c r="D38" i="32"/>
  <c r="G37" i="32"/>
  <c r="D36" i="32"/>
  <c r="D35" i="32"/>
  <c r="D34" i="32"/>
  <c r="W52" i="32"/>
  <c r="U52" i="32"/>
  <c r="S52" i="32"/>
  <c r="Q52" i="32"/>
  <c r="J52" i="32"/>
  <c r="H52" i="32"/>
  <c r="F52" i="32"/>
  <c r="D52" i="32"/>
  <c r="X45" i="32"/>
  <c r="W45" i="32"/>
  <c r="V45" i="32"/>
  <c r="U45" i="32"/>
  <c r="T45" i="32"/>
  <c r="S45" i="32"/>
  <c r="R45" i="32"/>
  <c r="Q45" i="32"/>
  <c r="O45" i="32"/>
  <c r="K45" i="32"/>
  <c r="J45" i="32"/>
  <c r="I45" i="32"/>
  <c r="H45" i="32"/>
  <c r="G45" i="32"/>
  <c r="F45" i="32"/>
  <c r="E45" i="32"/>
  <c r="D45" i="32"/>
  <c r="B45" i="32"/>
  <c r="O44" i="32"/>
  <c r="B44" i="32"/>
  <c r="O43" i="32"/>
  <c r="B43" i="32"/>
  <c r="O42" i="32"/>
  <c r="B42" i="32"/>
  <c r="X41" i="32"/>
  <c r="W41" i="32"/>
  <c r="V41" i="32"/>
  <c r="U41" i="32"/>
  <c r="T41" i="32"/>
  <c r="S41" i="32"/>
  <c r="R41" i="32"/>
  <c r="Q41" i="32"/>
  <c r="K41" i="32"/>
  <c r="J41" i="32"/>
  <c r="I41" i="32"/>
  <c r="H41" i="32"/>
  <c r="G41" i="32"/>
  <c r="F41" i="32"/>
  <c r="E41" i="32"/>
  <c r="D41" i="32"/>
  <c r="Q37" i="32"/>
  <c r="D37" i="32"/>
  <c r="Q33" i="32"/>
  <c r="D33" i="32"/>
  <c r="N31" i="32"/>
  <c r="A31" i="32"/>
  <c r="D18" i="29"/>
  <c r="G18" i="29"/>
  <c r="H7" i="11"/>
  <c r="C7" i="1"/>
  <c r="I7" i="11"/>
  <c r="Z7" i="11"/>
  <c r="H8" i="11"/>
  <c r="I8" i="11"/>
  <c r="Z8" i="11"/>
  <c r="H9" i="11"/>
  <c r="I9" i="11"/>
  <c r="Z9" i="11"/>
  <c r="H10" i="11"/>
  <c r="I10" i="11"/>
  <c r="Z10" i="11"/>
  <c r="H11" i="11"/>
  <c r="I11" i="11"/>
  <c r="Z11" i="11"/>
  <c r="H12" i="11"/>
  <c r="I12" i="11"/>
  <c r="Z12" i="11"/>
  <c r="H13" i="11"/>
  <c r="I13" i="11"/>
  <c r="Z13" i="11"/>
  <c r="H14" i="11"/>
  <c r="I14" i="11"/>
  <c r="Z14" i="11"/>
  <c r="H15" i="11"/>
  <c r="I15" i="11"/>
  <c r="Z15" i="11"/>
  <c r="H16" i="11"/>
  <c r="I16" i="11"/>
  <c r="J16" i="11"/>
  <c r="Z16" i="11"/>
  <c r="H17" i="11"/>
  <c r="I17" i="11"/>
  <c r="Z17" i="11"/>
  <c r="H18" i="11"/>
  <c r="I18" i="11"/>
  <c r="Z18" i="11"/>
  <c r="H19" i="11"/>
  <c r="I19" i="11"/>
  <c r="Z19" i="11"/>
  <c r="H20" i="11"/>
  <c r="I20" i="11"/>
  <c r="Z20" i="11"/>
  <c r="H21" i="11"/>
  <c r="I21" i="11"/>
  <c r="Z21" i="11"/>
  <c r="H22" i="11"/>
  <c r="I22" i="11"/>
  <c r="Z22" i="11"/>
  <c r="H23" i="11"/>
  <c r="I23" i="11"/>
  <c r="Z23" i="11"/>
  <c r="H24" i="11"/>
  <c r="I24" i="11"/>
  <c r="Z24" i="11"/>
  <c r="H25" i="11"/>
  <c r="I25" i="11"/>
  <c r="Z25" i="11"/>
  <c r="H26" i="11"/>
  <c r="I26" i="11"/>
  <c r="Z26" i="11"/>
  <c r="H27" i="11"/>
  <c r="I27" i="11"/>
  <c r="Z27" i="11"/>
  <c r="H28" i="11"/>
  <c r="I28" i="11"/>
  <c r="Z28" i="11"/>
  <c r="H29" i="11"/>
  <c r="I29" i="11"/>
  <c r="Z29" i="11"/>
  <c r="H30" i="11"/>
  <c r="I30" i="11"/>
  <c r="Z30" i="11"/>
  <c r="H31" i="11"/>
  <c r="I31" i="11"/>
  <c r="Z31" i="11"/>
  <c r="H32" i="11"/>
  <c r="I32" i="11"/>
  <c r="Z32" i="11"/>
  <c r="H33" i="11"/>
  <c r="I33" i="11"/>
  <c r="Z33" i="11"/>
  <c r="H34" i="11"/>
  <c r="I34" i="11"/>
  <c r="Z34" i="11"/>
  <c r="H35" i="11"/>
  <c r="I35" i="11"/>
  <c r="Z35" i="11"/>
  <c r="H36" i="11"/>
  <c r="I36" i="11"/>
  <c r="Z36" i="11"/>
  <c r="H37" i="11"/>
  <c r="I37" i="11"/>
  <c r="Z37" i="11"/>
  <c r="H38" i="11"/>
  <c r="I38" i="11"/>
  <c r="Z38" i="11"/>
  <c r="H39" i="11"/>
  <c r="I39" i="11"/>
  <c r="Z39" i="11"/>
  <c r="H40" i="11"/>
  <c r="I40" i="11"/>
  <c r="Z40" i="11"/>
  <c r="H41" i="11"/>
  <c r="I41" i="11"/>
  <c r="Z41" i="11"/>
  <c r="H42" i="11"/>
  <c r="I42" i="11"/>
  <c r="Z42" i="11"/>
  <c r="H43" i="11"/>
  <c r="I43" i="11"/>
  <c r="Z43" i="11"/>
  <c r="H44" i="11"/>
  <c r="I44" i="11"/>
  <c r="Z44" i="11"/>
  <c r="H45" i="11"/>
  <c r="I45" i="11"/>
  <c r="Z45" i="11"/>
  <c r="H46" i="11"/>
  <c r="I46" i="11"/>
  <c r="Z46" i="11"/>
  <c r="H47" i="11"/>
  <c r="I47" i="11"/>
  <c r="Z47" i="11"/>
  <c r="H48" i="11"/>
  <c r="I48" i="11"/>
  <c r="Z48" i="11"/>
  <c r="H49" i="11"/>
  <c r="I49" i="11"/>
  <c r="Z49" i="11"/>
  <c r="H50" i="11"/>
  <c r="I50" i="11"/>
  <c r="Z50" i="11"/>
  <c r="H51" i="11"/>
  <c r="I51" i="11"/>
  <c r="Z51" i="11"/>
  <c r="H52" i="11"/>
  <c r="I52" i="11"/>
  <c r="Z52" i="11"/>
  <c r="H53" i="11"/>
  <c r="I53" i="11"/>
  <c r="Z53" i="11"/>
  <c r="H54" i="11"/>
  <c r="I54" i="11"/>
  <c r="Z54" i="11"/>
  <c r="H55" i="11"/>
  <c r="I55" i="11"/>
  <c r="Z55" i="11"/>
  <c r="H56" i="11"/>
  <c r="I56" i="11"/>
  <c r="Z56" i="11"/>
  <c r="H57" i="11"/>
  <c r="I57" i="11"/>
  <c r="Z57" i="11"/>
  <c r="H58" i="11"/>
  <c r="I58" i="11"/>
  <c r="Z58" i="11"/>
  <c r="H59" i="11"/>
  <c r="I59" i="11"/>
  <c r="Z59" i="11"/>
  <c r="H60" i="11"/>
  <c r="I60" i="11"/>
  <c r="Z60" i="11"/>
  <c r="H61" i="11"/>
  <c r="I61" i="11"/>
  <c r="Z61" i="11"/>
  <c r="H62" i="11"/>
  <c r="I62" i="11"/>
  <c r="Z62" i="11"/>
  <c r="H63" i="11"/>
  <c r="I63" i="11"/>
  <c r="Z63" i="11"/>
  <c r="H64" i="11"/>
  <c r="I64" i="11"/>
  <c r="Z64" i="11"/>
  <c r="H65" i="11"/>
  <c r="I65" i="11"/>
  <c r="Z65" i="11"/>
  <c r="H66" i="11"/>
  <c r="I66" i="11"/>
  <c r="Z66" i="11"/>
  <c r="H67" i="11"/>
  <c r="I67" i="11"/>
  <c r="Z67" i="11"/>
  <c r="H68" i="11"/>
  <c r="I68" i="11"/>
  <c r="Z68" i="11"/>
  <c r="H69" i="11"/>
  <c r="I69" i="11"/>
  <c r="Z69" i="11"/>
  <c r="H70" i="11"/>
  <c r="I70" i="11"/>
  <c r="Z70" i="11"/>
  <c r="H71" i="11"/>
  <c r="I71" i="11"/>
  <c r="Z71" i="11"/>
  <c r="H72" i="11"/>
  <c r="I72" i="11"/>
  <c r="Z72" i="11"/>
  <c r="H73" i="11"/>
  <c r="I73" i="11"/>
  <c r="Z73" i="11"/>
  <c r="H74" i="11"/>
  <c r="I74" i="11"/>
  <c r="Z74" i="11"/>
  <c r="H75" i="11"/>
  <c r="I75" i="11"/>
  <c r="Z75" i="11"/>
  <c r="H76" i="11"/>
  <c r="I76" i="11"/>
  <c r="Z76" i="11"/>
  <c r="H77" i="11"/>
  <c r="I77" i="11"/>
  <c r="Z77" i="11"/>
  <c r="H78" i="11"/>
  <c r="I78" i="11"/>
  <c r="Z78" i="11"/>
  <c r="H79" i="11"/>
  <c r="I79" i="11"/>
  <c r="Z79" i="11"/>
  <c r="H80" i="11"/>
  <c r="I80" i="11"/>
  <c r="Z80" i="11"/>
  <c r="H81" i="11"/>
  <c r="I81" i="11"/>
  <c r="Z81" i="11"/>
  <c r="H82" i="11"/>
  <c r="I82" i="11"/>
  <c r="Z82" i="11"/>
  <c r="H83" i="11"/>
  <c r="I83" i="11"/>
  <c r="Z83" i="11"/>
  <c r="H84" i="11"/>
  <c r="I84" i="11"/>
  <c r="Z84" i="11"/>
  <c r="H85" i="11"/>
  <c r="I85" i="11"/>
  <c r="Z85" i="11"/>
  <c r="H86" i="11"/>
  <c r="I86" i="11"/>
  <c r="Z86" i="11"/>
  <c r="H87" i="11"/>
  <c r="I87" i="11"/>
  <c r="Z87" i="11"/>
  <c r="H88" i="11"/>
  <c r="I88" i="11"/>
  <c r="Z88" i="11"/>
  <c r="H89" i="11"/>
  <c r="I89" i="11"/>
  <c r="Z89" i="11"/>
  <c r="H90" i="11"/>
  <c r="I90" i="11"/>
  <c r="Z90" i="11"/>
  <c r="H91" i="11"/>
  <c r="I91" i="11"/>
  <c r="Z91" i="11"/>
  <c r="H92" i="11"/>
  <c r="Z92" i="11"/>
  <c r="H93" i="11"/>
  <c r="Z93" i="11"/>
  <c r="H94" i="11"/>
  <c r="Z94" i="11"/>
  <c r="H95" i="11"/>
  <c r="Z95" i="11"/>
  <c r="H96" i="11"/>
  <c r="Z96" i="11"/>
  <c r="H97" i="11"/>
  <c r="Z97" i="11"/>
  <c r="H98" i="11"/>
  <c r="Z98" i="11"/>
  <c r="H99" i="11"/>
  <c r="Z99" i="11"/>
  <c r="H100" i="11"/>
  <c r="Z100" i="11"/>
  <c r="H101" i="11"/>
  <c r="Z101" i="11"/>
  <c r="H102" i="11"/>
  <c r="Z102" i="11"/>
  <c r="H103" i="11"/>
  <c r="Z103" i="11"/>
  <c r="H104" i="11"/>
  <c r="Z104" i="11"/>
  <c r="H105" i="11"/>
  <c r="Z105" i="11"/>
  <c r="H106" i="11"/>
  <c r="Z106" i="11"/>
  <c r="Z109" i="11"/>
  <c r="AA7" i="11"/>
  <c r="AA8" i="11"/>
  <c r="AA9" i="11"/>
  <c r="J10" i="11"/>
  <c r="AA10" i="11"/>
  <c r="AA11" i="11"/>
  <c r="AA12" i="11"/>
  <c r="AA13" i="11"/>
  <c r="AA14" i="11"/>
  <c r="AA15" i="11"/>
  <c r="AA16" i="11"/>
  <c r="AA17" i="11"/>
  <c r="AA18" i="11"/>
  <c r="AA19" i="11"/>
  <c r="AA20" i="11"/>
  <c r="AA21" i="11"/>
  <c r="AA22" i="11"/>
  <c r="AA23" i="11"/>
  <c r="AA24" i="11"/>
  <c r="AA25" i="11"/>
  <c r="AA26" i="11"/>
  <c r="AA27" i="11"/>
  <c r="AA28" i="11"/>
  <c r="AA29" i="11"/>
  <c r="AA30" i="11"/>
  <c r="AA31" i="11"/>
  <c r="AA32" i="11"/>
  <c r="AA33" i="11"/>
  <c r="AA34" i="11"/>
  <c r="AA35" i="11"/>
  <c r="AA36" i="11"/>
  <c r="AA37" i="11"/>
  <c r="AA38" i="11"/>
  <c r="AA39" i="11"/>
  <c r="AA40" i="11"/>
  <c r="AA41" i="11"/>
  <c r="AA42" i="11"/>
  <c r="AA43" i="11"/>
  <c r="AA44" i="11"/>
  <c r="AA45" i="11"/>
  <c r="AA46" i="11"/>
  <c r="AA47" i="11"/>
  <c r="AA48" i="11"/>
  <c r="AA49" i="11"/>
  <c r="AA50" i="11"/>
  <c r="AA51" i="11"/>
  <c r="AA52" i="11"/>
  <c r="AA53" i="11"/>
  <c r="AA54" i="11"/>
  <c r="AA55" i="11"/>
  <c r="AA56" i="11"/>
  <c r="AA57" i="11"/>
  <c r="AA58" i="11"/>
  <c r="AA59" i="11"/>
  <c r="AA60" i="11"/>
  <c r="AA61" i="11"/>
  <c r="AA62" i="11"/>
  <c r="AA63" i="11"/>
  <c r="AA64" i="11"/>
  <c r="AA65" i="11"/>
  <c r="AA66" i="11"/>
  <c r="AA67" i="11"/>
  <c r="AA68" i="11"/>
  <c r="AA69" i="11"/>
  <c r="AA70" i="11"/>
  <c r="AA71" i="11"/>
  <c r="AA72" i="11"/>
  <c r="AA73" i="11"/>
  <c r="AA74" i="11"/>
  <c r="AA75" i="11"/>
  <c r="AA76" i="11"/>
  <c r="AA77" i="11"/>
  <c r="AA78" i="11"/>
  <c r="AA79" i="11"/>
  <c r="AA80" i="11"/>
  <c r="AA81" i="11"/>
  <c r="AA82" i="11"/>
  <c r="AA83" i="11"/>
  <c r="AA84" i="11"/>
  <c r="AA85" i="11"/>
  <c r="AA86" i="11"/>
  <c r="AA87" i="11"/>
  <c r="AA88" i="11"/>
  <c r="AA89" i="11"/>
  <c r="AA90" i="11"/>
  <c r="AA91" i="11"/>
  <c r="AA92" i="11"/>
  <c r="AA93" i="11"/>
  <c r="AA94" i="11"/>
  <c r="AA95" i="11"/>
  <c r="AA96" i="11"/>
  <c r="AA97" i="11"/>
  <c r="AA98" i="11"/>
  <c r="AA99" i="11"/>
  <c r="AA100" i="11"/>
  <c r="AA101" i="11"/>
  <c r="AA102" i="11"/>
  <c r="AA103" i="11"/>
  <c r="AA104" i="11"/>
  <c r="AA105" i="11"/>
  <c r="AA106" i="11"/>
  <c r="AA109" i="11"/>
  <c r="V7" i="11"/>
  <c r="V8" i="11"/>
  <c r="V9" i="11"/>
  <c r="V10" i="11"/>
  <c r="V11" i="11"/>
  <c r="V12" i="11"/>
  <c r="V13" i="11"/>
  <c r="V14" i="11"/>
  <c r="V1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9" i="11"/>
  <c r="W7" i="11"/>
  <c r="W8" i="11"/>
  <c r="W9" i="11"/>
  <c r="W10" i="11"/>
  <c r="W11" i="11"/>
  <c r="J12" i="11"/>
  <c r="W12" i="11"/>
  <c r="W13" i="11"/>
  <c r="W14" i="11"/>
  <c r="W15" i="11"/>
  <c r="W16" i="11"/>
  <c r="W17" i="11"/>
  <c r="W18" i="11"/>
  <c r="W19" i="11"/>
  <c r="W20" i="11"/>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9" i="11"/>
  <c r="X7" i="11"/>
  <c r="X8" i="11"/>
  <c r="X9" i="11"/>
  <c r="X10" i="11"/>
  <c r="X11" i="11"/>
  <c r="X12" i="11"/>
  <c r="X13" i="11"/>
  <c r="X14" i="11"/>
  <c r="X15" i="11"/>
  <c r="X16" i="11"/>
  <c r="X17" i="11"/>
  <c r="X18" i="11"/>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9" i="11"/>
  <c r="Y7" i="11"/>
  <c r="Y8" i="11"/>
  <c r="Y9" i="11"/>
  <c r="Y10" i="11"/>
  <c r="J11" i="11"/>
  <c r="Y11" i="11"/>
  <c r="Y12" i="11"/>
  <c r="Y13" i="11"/>
  <c r="Y14" i="11"/>
  <c r="Y15" i="11"/>
  <c r="Y16" i="11"/>
  <c r="Y17" i="11"/>
  <c r="Y18" i="11"/>
  <c r="Y19" i="11"/>
  <c r="Y20" i="11"/>
  <c r="Y21" i="11"/>
  <c r="Y22" i="11"/>
  <c r="Y23" i="11"/>
  <c r="Y24" i="11"/>
  <c r="Y25" i="11"/>
  <c r="Y26" i="11"/>
  <c r="Y27" i="11"/>
  <c r="Y28" i="11"/>
  <c r="Y29" i="11"/>
  <c r="Y30" i="11"/>
  <c r="Y31" i="11"/>
  <c r="Y32" i="11"/>
  <c r="Y33" i="11"/>
  <c r="Y34" i="11"/>
  <c r="Y35" i="11"/>
  <c r="Y36" i="11"/>
  <c r="Y37" i="11"/>
  <c r="Y38" i="11"/>
  <c r="Y39" i="11"/>
  <c r="Y40" i="11"/>
  <c r="Y41" i="11"/>
  <c r="Y42" i="11"/>
  <c r="Y43" i="11"/>
  <c r="Y44" i="11"/>
  <c r="Y45" i="11"/>
  <c r="Y46" i="11"/>
  <c r="Y47" i="11"/>
  <c r="Y48" i="11"/>
  <c r="Y49" i="11"/>
  <c r="Y50" i="11"/>
  <c r="Y51" i="11"/>
  <c r="Y52" i="11"/>
  <c r="Y53" i="11"/>
  <c r="Y54" i="11"/>
  <c r="Y55" i="11"/>
  <c r="Y56" i="11"/>
  <c r="Y57" i="11"/>
  <c r="Y58" i="11"/>
  <c r="Y59" i="11"/>
  <c r="Y60" i="11"/>
  <c r="Y61" i="11"/>
  <c r="Y62" i="11"/>
  <c r="Y63" i="11"/>
  <c r="Y64" i="11"/>
  <c r="Y65" i="11"/>
  <c r="Y66" i="11"/>
  <c r="Y67" i="11"/>
  <c r="Y68" i="11"/>
  <c r="Y69" i="11"/>
  <c r="Y70" i="11"/>
  <c r="Y71" i="11"/>
  <c r="Y72" i="11"/>
  <c r="Y73" i="11"/>
  <c r="Y74" i="11"/>
  <c r="Y75" i="11"/>
  <c r="Y76" i="11"/>
  <c r="Y77" i="11"/>
  <c r="Y78" i="11"/>
  <c r="Y79" i="11"/>
  <c r="Y80" i="11"/>
  <c r="Y81" i="11"/>
  <c r="Y82" i="11"/>
  <c r="Y83" i="11"/>
  <c r="Y84" i="11"/>
  <c r="Y85" i="11"/>
  <c r="Y86" i="11"/>
  <c r="Y87" i="11"/>
  <c r="Y88" i="11"/>
  <c r="Y89" i="11"/>
  <c r="Y90" i="11"/>
  <c r="Y91" i="11"/>
  <c r="Y92" i="11"/>
  <c r="Y93" i="11"/>
  <c r="Y94" i="11"/>
  <c r="Y95" i="11"/>
  <c r="Y96" i="11"/>
  <c r="Y97" i="11"/>
  <c r="Y98" i="11"/>
  <c r="Y99" i="11"/>
  <c r="Y100" i="11"/>
  <c r="Y101" i="11"/>
  <c r="Y102" i="11"/>
  <c r="Y103" i="11"/>
  <c r="Y104" i="11"/>
  <c r="Y105" i="11"/>
  <c r="Y106" i="11"/>
  <c r="Y109" i="11"/>
  <c r="Q7" i="11"/>
  <c r="Q8" i="11"/>
  <c r="Q9" i="11"/>
  <c r="Q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9" i="11"/>
  <c r="R7" i="11"/>
  <c r="R8" i="11"/>
  <c r="R9" i="11"/>
  <c r="R10" i="11"/>
  <c r="R11" i="11"/>
  <c r="R12" i="11"/>
  <c r="R13" i="11"/>
  <c r="J14"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9" i="11"/>
  <c r="S7" i="11"/>
  <c r="J8" i="11"/>
  <c r="S8" i="11"/>
  <c r="S9" i="11"/>
  <c r="S10" i="11"/>
  <c r="S11" i="11"/>
  <c r="S12" i="11"/>
  <c r="S13" i="11"/>
  <c r="S14" i="11"/>
  <c r="S15" i="11"/>
  <c r="S16" i="11"/>
  <c r="S17" i="11"/>
  <c r="S18" i="11"/>
  <c r="S19" i="11"/>
  <c r="S20" i="11"/>
  <c r="S21" i="11"/>
  <c r="S22" i="11"/>
  <c r="S23" i="11"/>
  <c r="S24" i="11"/>
  <c r="S25" i="11"/>
  <c r="S26" i="1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9" i="11"/>
  <c r="T7" i="11"/>
  <c r="T8" i="11"/>
  <c r="T9" i="11"/>
  <c r="T10" i="11"/>
  <c r="T11" i="11"/>
  <c r="T12" i="11"/>
  <c r="T13" i="11"/>
  <c r="T14" i="11"/>
  <c r="J15"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9" i="11"/>
  <c r="U7" i="11"/>
  <c r="U8" i="11"/>
  <c r="J9"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9" i="11"/>
  <c r="J7" i="11"/>
  <c r="P7" i="11"/>
  <c r="P8" i="11"/>
  <c r="P9" i="11"/>
  <c r="P10" i="11"/>
  <c r="P11" i="11"/>
  <c r="P12" i="11"/>
  <c r="J13" i="11"/>
  <c r="P13" i="11"/>
  <c r="P14" i="11"/>
  <c r="P15" i="11"/>
  <c r="P16" i="11"/>
  <c r="P17" i="11"/>
  <c r="P18" i="11"/>
  <c r="P19" i="11"/>
  <c r="P20" i="11"/>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9" i="11"/>
  <c r="P110" i="11"/>
  <c r="P113" i="11"/>
  <c r="EJ24" i="1"/>
  <c r="EN8" i="1"/>
  <c r="EN9" i="1"/>
  <c r="EN10" i="1"/>
  <c r="EN11" i="1"/>
  <c r="EN13" i="1"/>
  <c r="DM107" i="1"/>
  <c r="EN7" i="1"/>
  <c r="EN14" i="1"/>
  <c r="DP108" i="1"/>
  <c r="EO8" i="1"/>
  <c r="DP109" i="1"/>
  <c r="EO9" i="1"/>
  <c r="DP110" i="1"/>
  <c r="EO10" i="1"/>
  <c r="DP111" i="1"/>
  <c r="EO11" i="1"/>
  <c r="EO13" i="1"/>
  <c r="DP112" i="1"/>
  <c r="DP107" i="1"/>
  <c r="EO7" i="1"/>
  <c r="EO14" i="1"/>
  <c r="EP8" i="1"/>
  <c r="EP9" i="1"/>
  <c r="EP10" i="1"/>
  <c r="EP11" i="1"/>
  <c r="EP13" i="1"/>
  <c r="EP7" i="1"/>
  <c r="EP14" i="1"/>
  <c r="A2" i="32"/>
  <c r="N2" i="32"/>
  <c r="D4" i="32"/>
  <c r="Q4" i="32"/>
  <c r="D5" i="32"/>
  <c r="Q5" i="32"/>
  <c r="D6" i="32"/>
  <c r="Q6" i="32"/>
  <c r="D7" i="32"/>
  <c r="Q7" i="32"/>
  <c r="D8" i="32"/>
  <c r="G8" i="32"/>
  <c r="Q8" i="32"/>
  <c r="T8" i="32"/>
  <c r="D9" i="32"/>
  <c r="G9" i="32"/>
  <c r="Q9" i="32"/>
  <c r="T9" i="32"/>
  <c r="D12" i="32"/>
  <c r="E12" i="32"/>
  <c r="F12" i="32"/>
  <c r="G12" i="32"/>
  <c r="H12" i="32"/>
  <c r="I12" i="32"/>
  <c r="J12" i="32"/>
  <c r="K12" i="32"/>
  <c r="Q12" i="32"/>
  <c r="R12" i="32"/>
  <c r="S12" i="32"/>
  <c r="T12" i="32"/>
  <c r="U12" i="32"/>
  <c r="V12" i="32"/>
  <c r="W12" i="32"/>
  <c r="X12" i="32"/>
  <c r="B13" i="32"/>
  <c r="D13" i="32"/>
  <c r="E13" i="32"/>
  <c r="F13" i="32"/>
  <c r="G13" i="32"/>
  <c r="H13" i="32"/>
  <c r="I13" i="32"/>
  <c r="J13" i="32"/>
  <c r="K13" i="32"/>
  <c r="O13" i="32"/>
  <c r="Q13" i="32"/>
  <c r="R13" i="32"/>
  <c r="S13" i="32"/>
  <c r="T13" i="32"/>
  <c r="U13" i="32"/>
  <c r="V13" i="32"/>
  <c r="W13" i="32"/>
  <c r="X13" i="32"/>
  <c r="B14" i="32"/>
  <c r="D14" i="32"/>
  <c r="E14" i="32"/>
  <c r="F14" i="32"/>
  <c r="G14" i="32"/>
  <c r="H14" i="32"/>
  <c r="I14" i="32"/>
  <c r="J14" i="32"/>
  <c r="K14" i="32"/>
  <c r="O14" i="32"/>
  <c r="Q14" i="32"/>
  <c r="R14" i="32"/>
  <c r="S14" i="32"/>
  <c r="T14" i="32"/>
  <c r="U14" i="32"/>
  <c r="V14" i="32"/>
  <c r="W14" i="32"/>
  <c r="X14" i="32"/>
  <c r="B15" i="32"/>
  <c r="D15" i="32"/>
  <c r="E15" i="32"/>
  <c r="F15" i="32"/>
  <c r="G15" i="32"/>
  <c r="H15" i="32"/>
  <c r="I15" i="32"/>
  <c r="J15" i="32"/>
  <c r="K15" i="32"/>
  <c r="O15" i="32"/>
  <c r="Q15" i="32"/>
  <c r="R15" i="32"/>
  <c r="S15" i="32"/>
  <c r="T15" i="32"/>
  <c r="U15" i="32"/>
  <c r="V15" i="32"/>
  <c r="W15" i="32"/>
  <c r="X15" i="32"/>
  <c r="B16" i="32"/>
  <c r="D16" i="32"/>
  <c r="E16" i="32"/>
  <c r="F16" i="32"/>
  <c r="G16" i="32"/>
  <c r="H16" i="32"/>
  <c r="I16" i="32"/>
  <c r="J16" i="32"/>
  <c r="K16" i="32"/>
  <c r="O16" i="32"/>
  <c r="Q16" i="32"/>
  <c r="R16" i="32"/>
  <c r="S16" i="32"/>
  <c r="T16" i="32"/>
  <c r="U16" i="32"/>
  <c r="V16" i="32"/>
  <c r="W16" i="32"/>
  <c r="X16" i="32"/>
  <c r="D17" i="32"/>
  <c r="E17" i="32"/>
  <c r="F17" i="32"/>
  <c r="G17" i="32"/>
  <c r="H17" i="32"/>
  <c r="I17" i="32"/>
  <c r="J17" i="32"/>
  <c r="K17" i="32"/>
  <c r="Q17" i="32"/>
  <c r="R17" i="32"/>
  <c r="S17" i="32"/>
  <c r="T17" i="32"/>
  <c r="U17" i="32"/>
  <c r="V17" i="32"/>
  <c r="W17" i="32"/>
  <c r="X17" i="32"/>
  <c r="B20" i="32"/>
  <c r="E20" i="32"/>
  <c r="F20" i="32"/>
  <c r="J20" i="32"/>
  <c r="O20" i="32"/>
  <c r="Q20" i="32"/>
  <c r="R20" i="32"/>
  <c r="S20" i="32"/>
  <c r="W20" i="32"/>
  <c r="B21" i="32"/>
  <c r="O21" i="32"/>
  <c r="B22" i="32"/>
  <c r="O22" i="32"/>
  <c r="D23" i="32"/>
  <c r="F23" i="32"/>
  <c r="H23" i="32"/>
  <c r="J23" i="32"/>
  <c r="Q23" i="32"/>
  <c r="S23" i="32"/>
  <c r="U23" i="32"/>
  <c r="W23" i="32"/>
  <c r="D24" i="32"/>
  <c r="F24" i="32"/>
  <c r="H24" i="32"/>
  <c r="J24" i="32"/>
  <c r="Q24" i="32"/>
  <c r="S24" i="32"/>
  <c r="U24" i="32"/>
  <c r="W24" i="32"/>
  <c r="D25" i="32"/>
  <c r="F25" i="32"/>
  <c r="H25" i="32"/>
  <c r="J25" i="32"/>
  <c r="Q25" i="32"/>
  <c r="S25" i="32"/>
  <c r="U25" i="32"/>
  <c r="W25" i="32"/>
  <c r="H12" i="29"/>
  <c r="F12" i="29"/>
  <c r="G29" i="29"/>
  <c r="G30" i="29"/>
  <c r="G33" i="29"/>
  <c r="F29" i="29"/>
  <c r="F30" i="29"/>
  <c r="F33" i="29"/>
  <c r="E29" i="29"/>
  <c r="E30" i="29"/>
  <c r="E33" i="29"/>
  <c r="B33" i="29"/>
  <c r="B32" i="29"/>
  <c r="N21" i="31"/>
  <c r="K21" i="31"/>
  <c r="J2" i="31"/>
  <c r="L4" i="31"/>
  <c r="L5" i="31"/>
  <c r="L6" i="31"/>
  <c r="L7" i="31"/>
  <c r="L8" i="31"/>
  <c r="L11" i="31"/>
  <c r="L12" i="31"/>
  <c r="K15" i="31"/>
  <c r="N15" i="31"/>
  <c r="K16" i="31"/>
  <c r="N16" i="31"/>
  <c r="K17" i="31"/>
  <c r="N17" i="31"/>
  <c r="K18" i="31"/>
  <c r="N18" i="31"/>
  <c r="K19" i="31"/>
  <c r="N19" i="31"/>
  <c r="K20" i="31"/>
  <c r="N20" i="31"/>
  <c r="L23" i="31"/>
  <c r="N24" i="31"/>
  <c r="K24" i="31"/>
  <c r="L24" i="31"/>
  <c r="L25" i="31"/>
  <c r="K30" i="31"/>
  <c r="L30" i="31"/>
  <c r="EM4" i="1"/>
  <c r="EL4" i="1"/>
  <c r="EK4" i="1"/>
  <c r="EJ4" i="1"/>
  <c r="BV15" i="1"/>
  <c r="BT110" i="1"/>
  <c r="BF15" i="1"/>
  <c r="BD110" i="1"/>
  <c r="AP15" i="1"/>
  <c r="DD112" i="1"/>
  <c r="AN110" i="1"/>
  <c r="Z15" i="1"/>
  <c r="CF15" i="1"/>
  <c r="CP15" i="1"/>
  <c r="CZ15" i="1"/>
  <c r="DA112" i="1"/>
  <c r="DA107" i="1"/>
  <c r="DD107" i="1"/>
  <c r="X110" i="1"/>
  <c r="AI4" i="1"/>
  <c r="AE4" i="1"/>
  <c r="AY4" i="1"/>
  <c r="AU4" i="1"/>
  <c r="BO4" i="1"/>
  <c r="BK4" i="1"/>
  <c r="BP5" i="1"/>
  <c r="BO5" i="1"/>
  <c r="BL5" i="1"/>
  <c r="BK5" i="1"/>
  <c r="BH4" i="1"/>
  <c r="BI4" i="1"/>
  <c r="BG4" i="1"/>
  <c r="AZ5" i="1"/>
  <c r="AY5" i="1"/>
  <c r="AV5" i="1"/>
  <c r="AU5" i="1"/>
  <c r="AR4" i="1"/>
  <c r="AS4" i="1"/>
  <c r="AQ4" i="1"/>
  <c r="AJ5" i="1"/>
  <c r="AP21" i="1"/>
  <c r="AP22" i="1"/>
  <c r="AP23" i="1"/>
  <c r="AP24" i="1"/>
  <c r="AP25" i="1"/>
  <c r="AP26" i="1"/>
  <c r="AP27" i="1"/>
  <c r="AP28" i="1"/>
  <c r="AP29" i="1"/>
  <c r="AP30" i="1"/>
  <c r="AP31" i="1"/>
  <c r="AP32" i="1"/>
  <c r="AP33" i="1"/>
  <c r="AP34" i="1"/>
  <c r="AP35" i="1"/>
  <c r="AP36" i="1"/>
  <c r="AP37" i="1"/>
  <c r="AP38" i="1"/>
  <c r="AP39" i="1"/>
  <c r="AP40" i="1"/>
  <c r="AP41" i="1"/>
  <c r="AP42" i="1"/>
  <c r="AP43" i="1"/>
  <c r="AP44" i="1"/>
  <c r="AP45" i="1"/>
  <c r="AP46" i="1"/>
  <c r="AP47" i="1"/>
  <c r="AP48" i="1"/>
  <c r="AP49" i="1"/>
  <c r="AP50" i="1"/>
  <c r="AP51" i="1"/>
  <c r="AP52" i="1"/>
  <c r="AP53" i="1"/>
  <c r="AP54" i="1"/>
  <c r="AP55" i="1"/>
  <c r="AP56" i="1"/>
  <c r="AP57" i="1"/>
  <c r="AP58" i="1"/>
  <c r="AP59" i="1"/>
  <c r="AP60" i="1"/>
  <c r="AP61" i="1"/>
  <c r="AP62" i="1"/>
  <c r="AP63" i="1"/>
  <c r="AP64" i="1"/>
  <c r="AP65" i="1"/>
  <c r="AP66" i="1"/>
  <c r="AP67" i="1"/>
  <c r="AP68" i="1"/>
  <c r="AP69" i="1"/>
  <c r="AP70" i="1"/>
  <c r="AP71" i="1"/>
  <c r="AP72" i="1"/>
  <c r="AP73" i="1"/>
  <c r="AP74" i="1"/>
  <c r="AP75" i="1"/>
  <c r="AP76" i="1"/>
  <c r="AP77" i="1"/>
  <c r="AP78" i="1"/>
  <c r="AP79" i="1"/>
  <c r="AP80" i="1"/>
  <c r="AP81" i="1"/>
  <c r="AP82" i="1"/>
  <c r="AP83" i="1"/>
  <c r="AP84" i="1"/>
  <c r="AP85" i="1"/>
  <c r="AP86" i="1"/>
  <c r="AP87" i="1"/>
  <c r="AP88" i="1"/>
  <c r="AP89" i="1"/>
  <c r="AP90" i="1"/>
  <c r="AP91" i="1"/>
  <c r="AP92" i="1"/>
  <c r="AP93" i="1"/>
  <c r="AP94" i="1"/>
  <c r="AP95" i="1"/>
  <c r="AP96" i="1"/>
  <c r="AP97" i="1"/>
  <c r="AP98" i="1"/>
  <c r="AP99" i="1"/>
  <c r="AP100" i="1"/>
  <c r="AP101" i="1"/>
  <c r="AP102" i="1"/>
  <c r="AP103" i="1"/>
  <c r="AP104" i="1"/>
  <c r="AP105" i="1"/>
  <c r="AP106" i="1"/>
  <c r="AI5" i="1"/>
  <c r="AF5" i="1"/>
  <c r="AE5" i="1"/>
  <c r="AB4" i="1"/>
  <c r="AC4" i="1"/>
  <c r="BV106" i="1"/>
  <c r="BF106" i="1"/>
  <c r="BV105" i="1"/>
  <c r="BF105" i="1"/>
  <c r="BV104" i="1"/>
  <c r="BF104" i="1"/>
  <c r="BV103" i="1"/>
  <c r="BF103" i="1"/>
  <c r="BV102" i="1"/>
  <c r="BF102" i="1"/>
  <c r="BV101" i="1"/>
  <c r="BF101" i="1"/>
  <c r="BV100" i="1"/>
  <c r="BF100" i="1"/>
  <c r="BV99" i="1"/>
  <c r="BF99" i="1"/>
  <c r="BV98" i="1"/>
  <c r="BF98" i="1"/>
  <c r="BV97" i="1"/>
  <c r="BF97" i="1"/>
  <c r="BV96" i="1"/>
  <c r="BF96" i="1"/>
  <c r="BV95" i="1"/>
  <c r="BF95" i="1"/>
  <c r="BV94" i="1"/>
  <c r="BF94" i="1"/>
  <c r="BV93" i="1"/>
  <c r="BF93" i="1"/>
  <c r="BV92" i="1"/>
  <c r="BF92" i="1"/>
  <c r="BV91" i="1"/>
  <c r="BF91" i="1"/>
  <c r="BV90" i="1"/>
  <c r="BF90" i="1"/>
  <c r="BV89" i="1"/>
  <c r="BF89" i="1"/>
  <c r="BV88" i="1"/>
  <c r="BF88" i="1"/>
  <c r="BV87" i="1"/>
  <c r="BF87" i="1"/>
  <c r="BV86" i="1"/>
  <c r="BF86" i="1"/>
  <c r="BV85" i="1"/>
  <c r="BF85" i="1"/>
  <c r="BV84" i="1"/>
  <c r="BF84" i="1"/>
  <c r="BV83" i="1"/>
  <c r="BF83" i="1"/>
  <c r="BV82" i="1"/>
  <c r="BF82" i="1"/>
  <c r="BV81" i="1"/>
  <c r="BF81" i="1"/>
  <c r="BV80" i="1"/>
  <c r="BF80" i="1"/>
  <c r="BV79" i="1"/>
  <c r="BF79" i="1"/>
  <c r="BV78" i="1"/>
  <c r="BF78" i="1"/>
  <c r="BV77" i="1"/>
  <c r="BF77" i="1"/>
  <c r="BV76" i="1"/>
  <c r="BF76" i="1"/>
  <c r="BV75" i="1"/>
  <c r="BF75" i="1"/>
  <c r="BV74" i="1"/>
  <c r="BF74" i="1"/>
  <c r="BV73" i="1"/>
  <c r="BF73" i="1"/>
  <c r="BV72" i="1"/>
  <c r="BF72" i="1"/>
  <c r="BV71" i="1"/>
  <c r="BF71" i="1"/>
  <c r="BV70" i="1"/>
  <c r="BF70" i="1"/>
  <c r="BV69" i="1"/>
  <c r="BF69" i="1"/>
  <c r="BV68" i="1"/>
  <c r="BF68" i="1"/>
  <c r="BV67" i="1"/>
  <c r="BF67" i="1"/>
  <c r="BV66" i="1"/>
  <c r="BF66" i="1"/>
  <c r="BV65" i="1"/>
  <c r="BF65" i="1"/>
  <c r="BV64" i="1"/>
  <c r="BF64" i="1"/>
  <c r="BV63" i="1"/>
  <c r="BF63" i="1"/>
  <c r="BV62" i="1"/>
  <c r="BF62" i="1"/>
  <c r="BV61" i="1"/>
  <c r="BF61" i="1"/>
  <c r="BV60" i="1"/>
  <c r="BF60" i="1"/>
  <c r="BV59" i="1"/>
  <c r="BF59" i="1"/>
  <c r="BV58" i="1"/>
  <c r="BF58" i="1"/>
  <c r="BV57" i="1"/>
  <c r="BF57" i="1"/>
  <c r="BV56" i="1"/>
  <c r="BF56" i="1"/>
  <c r="BV55" i="1"/>
  <c r="BF55" i="1"/>
  <c r="BV54" i="1"/>
  <c r="BF54" i="1"/>
  <c r="BV53" i="1"/>
  <c r="BF53" i="1"/>
  <c r="BV52" i="1"/>
  <c r="BF52" i="1"/>
  <c r="BV51" i="1"/>
  <c r="BF51" i="1"/>
  <c r="BV50" i="1"/>
  <c r="BF50" i="1"/>
  <c r="BV49" i="1"/>
  <c r="BF49" i="1"/>
  <c r="BV48" i="1"/>
  <c r="BF48" i="1"/>
  <c r="BV47" i="1"/>
  <c r="BF47" i="1"/>
  <c r="BV46" i="1"/>
  <c r="BF46" i="1"/>
  <c r="BV45" i="1"/>
  <c r="BF45" i="1"/>
  <c r="BV44" i="1"/>
  <c r="BF44" i="1"/>
  <c r="BV43" i="1"/>
  <c r="BF43" i="1"/>
  <c r="BV42" i="1"/>
  <c r="BF42" i="1"/>
  <c r="BV41" i="1"/>
  <c r="BF41" i="1"/>
  <c r="BV40" i="1"/>
  <c r="BF40" i="1"/>
  <c r="BV39" i="1"/>
  <c r="BF39" i="1"/>
  <c r="BV38" i="1"/>
  <c r="BF38" i="1"/>
  <c r="BV37" i="1"/>
  <c r="BF37" i="1"/>
  <c r="BV36" i="1"/>
  <c r="BF36" i="1"/>
  <c r="BV35" i="1"/>
  <c r="BF35" i="1"/>
  <c r="BV34" i="1"/>
  <c r="BF34" i="1"/>
  <c r="BV33" i="1"/>
  <c r="BF33" i="1"/>
  <c r="BV32" i="1"/>
  <c r="BF32" i="1"/>
  <c r="BV31" i="1"/>
  <c r="BF31" i="1"/>
  <c r="BV30" i="1"/>
  <c r="BF30" i="1"/>
  <c r="BV29" i="1"/>
  <c r="BF29" i="1"/>
  <c r="BV28" i="1"/>
  <c r="BF28" i="1"/>
  <c r="BV27" i="1"/>
  <c r="BF27" i="1"/>
  <c r="BV26" i="1"/>
  <c r="BF26" i="1"/>
  <c r="BV25" i="1"/>
  <c r="BF25" i="1"/>
  <c r="BV24" i="1"/>
  <c r="BF24" i="1"/>
  <c r="BV23" i="1"/>
  <c r="BF23" i="1"/>
  <c r="BV22" i="1"/>
  <c r="BF22" i="1"/>
  <c r="BV21" i="1"/>
  <c r="BF21" i="1"/>
  <c r="BV6" i="1"/>
  <c r="BF6" i="1"/>
  <c r="AP6" i="1"/>
  <c r="BW1" i="1"/>
  <c r="D17" i="29"/>
  <c r="F15" i="29"/>
  <c r="D29" i="29"/>
  <c r="C29" i="29"/>
  <c r="E37" i="29"/>
  <c r="E38" i="29"/>
  <c r="E39" i="29"/>
  <c r="E36" i="29"/>
  <c r="E35" i="29"/>
  <c r="E34" i="29"/>
  <c r="E32" i="29"/>
  <c r="E31" i="29"/>
  <c r="F37" i="29"/>
  <c r="F38" i="29"/>
  <c r="F39" i="29"/>
  <c r="F36" i="29"/>
  <c r="F35" i="29"/>
  <c r="F34" i="29"/>
  <c r="F32" i="29"/>
  <c r="F31" i="29"/>
  <c r="G37" i="29"/>
  <c r="G38" i="29"/>
  <c r="G39" i="29"/>
  <c r="G36" i="29"/>
  <c r="G35" i="29"/>
  <c r="G34" i="29"/>
  <c r="G32" i="29"/>
  <c r="G31" i="29"/>
  <c r="D11" i="29"/>
  <c r="D10" i="29"/>
  <c r="F21" i="29"/>
  <c r="B21" i="29"/>
  <c r="D7" i="29"/>
  <c r="D3" i="29"/>
  <c r="D36" i="29"/>
  <c r="C36" i="29"/>
  <c r="F3" i="29"/>
  <c r="D16" i="29"/>
  <c r="I4" i="1"/>
  <c r="D9" i="29"/>
  <c r="D39" i="29"/>
  <c r="C39" i="29"/>
  <c r="B37" i="29"/>
  <c r="C24" i="29"/>
  <c r="C25" i="29"/>
  <c r="C26" i="29"/>
  <c r="C27" i="29"/>
  <c r="E27" i="29"/>
  <c r="B30" i="29"/>
  <c r="B31" i="29"/>
  <c r="B34" i="29"/>
  <c r="B35" i="29"/>
  <c r="B38" i="29"/>
  <c r="C41" i="29"/>
  <c r="D12" i="29"/>
  <c r="D4" i="29"/>
  <c r="D6" i="29"/>
  <c r="D8" i="29"/>
  <c r="F7" i="29"/>
  <c r="D13" i="29"/>
  <c r="D14" i="29"/>
  <c r="B5" i="29"/>
  <c r="D5" i="29"/>
  <c r="EF1" i="1"/>
  <c r="G4" i="1"/>
  <c r="AA107" i="11"/>
  <c r="P111" i="11"/>
  <c r="EJ22" i="1"/>
  <c r="G108" i="11"/>
  <c r="G109" i="11"/>
  <c r="G110" i="11"/>
  <c r="G107"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F108" i="11"/>
  <c r="F107" i="11"/>
  <c r="F110" i="11"/>
  <c r="F109" i="11"/>
  <c r="AB109" i="11"/>
  <c r="Q110" i="11"/>
  <c r="R110" i="11"/>
  <c r="S110" i="11"/>
  <c r="T110" i="11"/>
  <c r="U110" i="11"/>
  <c r="V110" i="11"/>
  <c r="W110" i="11"/>
  <c r="X110" i="11"/>
  <c r="Y110" i="11"/>
  <c r="Z110" i="11"/>
  <c r="AA110" i="11"/>
  <c r="AB110" i="11"/>
  <c r="AB113" i="11"/>
  <c r="P112" i="11"/>
  <c r="Q112" i="11"/>
  <c r="R112" i="11"/>
  <c r="S112" i="11"/>
  <c r="T112" i="11"/>
  <c r="U112" i="11"/>
  <c r="V112" i="11"/>
  <c r="W112" i="11"/>
  <c r="X112" i="11"/>
  <c r="Y112" i="11"/>
  <c r="Z112" i="11"/>
  <c r="AA112" i="11"/>
  <c r="AB112" i="11"/>
  <c r="Q113" i="11"/>
  <c r="R113" i="11"/>
  <c r="S113" i="11"/>
  <c r="T113" i="11"/>
  <c r="U113" i="11"/>
  <c r="V113" i="11"/>
  <c r="W113" i="11"/>
  <c r="X113" i="11"/>
  <c r="Y113" i="11"/>
  <c r="Z113" i="11"/>
  <c r="AA113" i="11"/>
  <c r="Q111" i="11"/>
  <c r="R111" i="11"/>
  <c r="S111" i="11"/>
  <c r="T111" i="11"/>
  <c r="U111" i="11"/>
  <c r="V111" i="11"/>
  <c r="W111" i="11"/>
  <c r="X111" i="11"/>
  <c r="Y111" i="11"/>
  <c r="Z111" i="11"/>
  <c r="AA111" i="11"/>
  <c r="AB111" i="11"/>
  <c r="EI21" i="1"/>
  <c r="EI22" i="1"/>
  <c r="EI23" i="1"/>
  <c r="EI24" i="1"/>
  <c r="EI20" i="1"/>
  <c r="EK8" i="1"/>
  <c r="EK9" i="1"/>
  <c r="EK10" i="1"/>
  <c r="EK11" i="1"/>
  <c r="EK13" i="1"/>
  <c r="EK7" i="1"/>
  <c r="EK14" i="1"/>
  <c r="EJ8" i="1"/>
  <c r="EJ9" i="1"/>
  <c r="EJ10" i="1"/>
  <c r="EJ11" i="1"/>
  <c r="EJ13" i="1"/>
  <c r="EJ7" i="1"/>
  <c r="EJ14" i="1"/>
  <c r="EM12" i="1"/>
  <c r="EN12" i="1"/>
  <c r="EO12" i="1"/>
  <c r="EP12" i="1"/>
  <c r="EK12" i="1"/>
  <c r="EL12" i="1"/>
  <c r="EJ12" i="1"/>
  <c r="EI12" i="1"/>
  <c r="EI9" i="1"/>
  <c r="EI10" i="1"/>
  <c r="EI11" i="1"/>
  <c r="EI7" i="1"/>
  <c r="EI8" i="1"/>
  <c r="CQ108" i="1"/>
  <c r="EP5" i="1"/>
  <c r="EO5" i="1"/>
  <c r="BW108" i="1"/>
  <c r="EN5" i="1"/>
  <c r="I109" i="1"/>
  <c r="I112" i="1"/>
  <c r="I110" i="1"/>
  <c r="CZ110" i="1"/>
  <c r="CX110" i="1"/>
  <c r="CV110" i="1"/>
  <c r="CT110" i="1"/>
  <c r="CR110" i="1"/>
  <c r="CP110" i="1"/>
  <c r="CN110" i="1"/>
  <c r="CL110" i="1"/>
  <c r="CJ110" i="1"/>
  <c r="CH110" i="1"/>
  <c r="Z21" i="1"/>
  <c r="CF21" i="1"/>
  <c r="CP21" i="1"/>
  <c r="CZ21" i="1"/>
  <c r="Z22" i="1"/>
  <c r="CF22" i="1"/>
  <c r="CP22" i="1"/>
  <c r="CZ22" i="1"/>
  <c r="Z23" i="1"/>
  <c r="CF23" i="1"/>
  <c r="CP23" i="1"/>
  <c r="CZ23" i="1"/>
  <c r="Z24" i="1"/>
  <c r="CF24" i="1"/>
  <c r="CP24" i="1"/>
  <c r="CZ24" i="1"/>
  <c r="Z25" i="1"/>
  <c r="CF25" i="1"/>
  <c r="CP25" i="1"/>
  <c r="CZ25" i="1"/>
  <c r="Z26" i="1"/>
  <c r="CF26" i="1"/>
  <c r="CP26" i="1"/>
  <c r="CZ26" i="1"/>
  <c r="Z27" i="1"/>
  <c r="CF27" i="1"/>
  <c r="CP27" i="1"/>
  <c r="CZ27" i="1"/>
  <c r="Z28" i="1"/>
  <c r="CF28" i="1"/>
  <c r="CP28" i="1"/>
  <c r="CZ28" i="1"/>
  <c r="Z29" i="1"/>
  <c r="CF29" i="1"/>
  <c r="CP29" i="1"/>
  <c r="CZ29" i="1"/>
  <c r="Z30" i="1"/>
  <c r="CF30" i="1"/>
  <c r="CP30" i="1"/>
  <c r="CZ30" i="1"/>
  <c r="Z31" i="1"/>
  <c r="CF31" i="1"/>
  <c r="CP31" i="1"/>
  <c r="CZ31" i="1"/>
  <c r="Z32" i="1"/>
  <c r="CF32" i="1"/>
  <c r="CP32" i="1"/>
  <c r="CZ32" i="1"/>
  <c r="Z33" i="1"/>
  <c r="CF33" i="1"/>
  <c r="CP33" i="1"/>
  <c r="CZ33" i="1"/>
  <c r="Z34" i="1"/>
  <c r="CF34" i="1"/>
  <c r="CP34" i="1"/>
  <c r="CZ34" i="1"/>
  <c r="Z35" i="1"/>
  <c r="CF35" i="1"/>
  <c r="CP35" i="1"/>
  <c r="CZ35" i="1"/>
  <c r="Z36" i="1"/>
  <c r="CF36" i="1"/>
  <c r="CP36" i="1"/>
  <c r="CZ36" i="1"/>
  <c r="Z37" i="1"/>
  <c r="CF37" i="1"/>
  <c r="CP37" i="1"/>
  <c r="CZ37" i="1"/>
  <c r="Z38" i="1"/>
  <c r="CF38" i="1"/>
  <c r="CP38" i="1"/>
  <c r="CZ38" i="1"/>
  <c r="Z39" i="1"/>
  <c r="CF39" i="1"/>
  <c r="CP39" i="1"/>
  <c r="CZ39" i="1"/>
  <c r="Z40" i="1"/>
  <c r="CF40" i="1"/>
  <c r="CP40" i="1"/>
  <c r="CZ40" i="1"/>
  <c r="Z41" i="1"/>
  <c r="CF41" i="1"/>
  <c r="CP41" i="1"/>
  <c r="CZ41" i="1"/>
  <c r="Z42" i="1"/>
  <c r="CF42" i="1"/>
  <c r="CP42" i="1"/>
  <c r="CZ42" i="1"/>
  <c r="Z43" i="1"/>
  <c r="CF43" i="1"/>
  <c r="CP43" i="1"/>
  <c r="CZ43" i="1"/>
  <c r="Z44" i="1"/>
  <c r="CF44" i="1"/>
  <c r="CP44" i="1"/>
  <c r="CZ44" i="1"/>
  <c r="Z45" i="1"/>
  <c r="CF45" i="1"/>
  <c r="CP45" i="1"/>
  <c r="CZ45" i="1"/>
  <c r="Z46" i="1"/>
  <c r="CF46" i="1"/>
  <c r="CP46" i="1"/>
  <c r="CZ46" i="1"/>
  <c r="Z47" i="1"/>
  <c r="CF47" i="1"/>
  <c r="CP47" i="1"/>
  <c r="CZ47" i="1"/>
  <c r="Z48" i="1"/>
  <c r="CF48" i="1"/>
  <c r="CP48" i="1"/>
  <c r="CZ48" i="1"/>
  <c r="Z49" i="1"/>
  <c r="CF49" i="1"/>
  <c r="CP49" i="1"/>
  <c r="CZ49" i="1"/>
  <c r="Z50" i="1"/>
  <c r="CF50" i="1"/>
  <c r="CP50" i="1"/>
  <c r="CZ50" i="1"/>
  <c r="Z51" i="1"/>
  <c r="CF51" i="1"/>
  <c r="CP51" i="1"/>
  <c r="CZ51" i="1"/>
  <c r="Z52" i="1"/>
  <c r="CF52" i="1"/>
  <c r="CP52" i="1"/>
  <c r="CZ52" i="1"/>
  <c r="Z53" i="1"/>
  <c r="CF53" i="1"/>
  <c r="CP53" i="1"/>
  <c r="CZ53" i="1"/>
  <c r="Z54" i="1"/>
  <c r="CF54" i="1"/>
  <c r="CP54" i="1"/>
  <c r="CZ54" i="1"/>
  <c r="Z55" i="1"/>
  <c r="CF55" i="1"/>
  <c r="CP55" i="1"/>
  <c r="CZ55" i="1"/>
  <c r="Z56" i="1"/>
  <c r="CF56" i="1"/>
  <c r="CP56" i="1"/>
  <c r="CZ56" i="1"/>
  <c r="Z57" i="1"/>
  <c r="CF57" i="1"/>
  <c r="CP57" i="1"/>
  <c r="CZ57" i="1"/>
  <c r="Z58" i="1"/>
  <c r="CF58" i="1"/>
  <c r="CP58" i="1"/>
  <c r="CZ58" i="1"/>
  <c r="Z59" i="1"/>
  <c r="CF59" i="1"/>
  <c r="CP59" i="1"/>
  <c r="CZ59" i="1"/>
  <c r="Z60" i="1"/>
  <c r="CF60" i="1"/>
  <c r="CP60" i="1"/>
  <c r="CZ60" i="1"/>
  <c r="Z61" i="1"/>
  <c r="CF61" i="1"/>
  <c r="CP61" i="1"/>
  <c r="CZ61" i="1"/>
  <c r="Z62" i="1"/>
  <c r="CF62" i="1"/>
  <c r="CP62" i="1"/>
  <c r="CZ62" i="1"/>
  <c r="Z63" i="1"/>
  <c r="CF63" i="1"/>
  <c r="CP63" i="1"/>
  <c r="CZ63" i="1"/>
  <c r="Z64" i="1"/>
  <c r="CF64" i="1"/>
  <c r="CP64" i="1"/>
  <c r="CZ64" i="1"/>
  <c r="Z65" i="1"/>
  <c r="CF65" i="1"/>
  <c r="CP65" i="1"/>
  <c r="CZ65" i="1"/>
  <c r="Z66" i="1"/>
  <c r="CF66" i="1"/>
  <c r="CP66" i="1"/>
  <c r="CZ66" i="1"/>
  <c r="Z67" i="1"/>
  <c r="CF67" i="1"/>
  <c r="CP67" i="1"/>
  <c r="CZ67" i="1"/>
  <c r="Z68" i="1"/>
  <c r="CF68" i="1"/>
  <c r="CP68" i="1"/>
  <c r="CZ68" i="1"/>
  <c r="Z69" i="1"/>
  <c r="CF69" i="1"/>
  <c r="CP69" i="1"/>
  <c r="CZ69" i="1"/>
  <c r="Z70" i="1"/>
  <c r="CF70" i="1"/>
  <c r="CP70" i="1"/>
  <c r="CZ70" i="1"/>
  <c r="Z71" i="1"/>
  <c r="CF71" i="1"/>
  <c r="CP71" i="1"/>
  <c r="CZ71" i="1"/>
  <c r="Z72" i="1"/>
  <c r="CF72" i="1"/>
  <c r="CP72" i="1"/>
  <c r="CZ72" i="1"/>
  <c r="Z73" i="1"/>
  <c r="CF73" i="1"/>
  <c r="CP73" i="1"/>
  <c r="CZ73" i="1"/>
  <c r="Z74" i="1"/>
  <c r="CF74" i="1"/>
  <c r="CP74" i="1"/>
  <c r="CZ74" i="1"/>
  <c r="Z75" i="1"/>
  <c r="CF75" i="1"/>
  <c r="CP75" i="1"/>
  <c r="CZ75" i="1"/>
  <c r="Z76" i="1"/>
  <c r="CF76" i="1"/>
  <c r="CP76" i="1"/>
  <c r="CZ76" i="1"/>
  <c r="Z77" i="1"/>
  <c r="CF77" i="1"/>
  <c r="CP77" i="1"/>
  <c r="CZ77" i="1"/>
  <c r="Z78" i="1"/>
  <c r="CF78" i="1"/>
  <c r="CP78" i="1"/>
  <c r="CZ78" i="1"/>
  <c r="Z79" i="1"/>
  <c r="CF79" i="1"/>
  <c r="CP79" i="1"/>
  <c r="CZ79" i="1"/>
  <c r="Z80" i="1"/>
  <c r="CF80" i="1"/>
  <c r="CP80" i="1"/>
  <c r="CZ80" i="1"/>
  <c r="Z81" i="1"/>
  <c r="CF81" i="1"/>
  <c r="CP81" i="1"/>
  <c r="CZ81" i="1"/>
  <c r="Z82" i="1"/>
  <c r="CF82" i="1"/>
  <c r="CP82" i="1"/>
  <c r="CZ82" i="1"/>
  <c r="Z83" i="1"/>
  <c r="CF83" i="1"/>
  <c r="CP83" i="1"/>
  <c r="CZ83" i="1"/>
  <c r="Z84" i="1"/>
  <c r="CF84" i="1"/>
  <c r="CP84" i="1"/>
  <c r="CZ84" i="1"/>
  <c r="Z85" i="1"/>
  <c r="CF85" i="1"/>
  <c r="CP85" i="1"/>
  <c r="CZ85" i="1"/>
  <c r="Z86" i="1"/>
  <c r="CF86" i="1"/>
  <c r="CP86" i="1"/>
  <c r="CZ86" i="1"/>
  <c r="Z87" i="1"/>
  <c r="CF87" i="1"/>
  <c r="CP87" i="1"/>
  <c r="CZ87" i="1"/>
  <c r="Z88" i="1"/>
  <c r="CF88" i="1"/>
  <c r="CP88" i="1"/>
  <c r="CZ88" i="1"/>
  <c r="Z89" i="1"/>
  <c r="CF89" i="1"/>
  <c r="CP89" i="1"/>
  <c r="CZ89" i="1"/>
  <c r="Z90" i="1"/>
  <c r="CF90" i="1"/>
  <c r="CP90" i="1"/>
  <c r="CZ90" i="1"/>
  <c r="Z91" i="1"/>
  <c r="CF91" i="1"/>
  <c r="CP91" i="1"/>
  <c r="CZ91" i="1"/>
  <c r="Z92" i="1"/>
  <c r="CF92" i="1"/>
  <c r="CP92" i="1"/>
  <c r="CZ92" i="1"/>
  <c r="Z93" i="1"/>
  <c r="CF93" i="1"/>
  <c r="CP93" i="1"/>
  <c r="CZ93" i="1"/>
  <c r="Z94" i="1"/>
  <c r="CF94" i="1"/>
  <c r="CP94" i="1"/>
  <c r="CZ94" i="1"/>
  <c r="Z95" i="1"/>
  <c r="CF95" i="1"/>
  <c r="CP95" i="1"/>
  <c r="CZ95" i="1"/>
  <c r="Z96" i="1"/>
  <c r="CF96" i="1"/>
  <c r="CP96" i="1"/>
  <c r="CZ96" i="1"/>
  <c r="Z97" i="1"/>
  <c r="CF97" i="1"/>
  <c r="CP97" i="1"/>
  <c r="CZ97" i="1"/>
  <c r="Z98" i="1"/>
  <c r="CF98" i="1"/>
  <c r="CP98" i="1"/>
  <c r="CZ98" i="1"/>
  <c r="Z99" i="1"/>
  <c r="CF99" i="1"/>
  <c r="CP99" i="1"/>
  <c r="CZ99" i="1"/>
  <c r="Z100" i="1"/>
  <c r="CF100" i="1"/>
  <c r="CP100" i="1"/>
  <c r="CZ100" i="1"/>
  <c r="Z101" i="1"/>
  <c r="CF101" i="1"/>
  <c r="CP101" i="1"/>
  <c r="CZ101" i="1"/>
  <c r="Z102" i="1"/>
  <c r="CF102" i="1"/>
  <c r="CP102" i="1"/>
  <c r="CZ102" i="1"/>
  <c r="Z103" i="1"/>
  <c r="CF103" i="1"/>
  <c r="CP103" i="1"/>
  <c r="CZ103" i="1"/>
  <c r="Z104" i="1"/>
  <c r="CF104" i="1"/>
  <c r="CP104" i="1"/>
  <c r="CZ104" i="1"/>
  <c r="Z105" i="1"/>
  <c r="CF105" i="1"/>
  <c r="CP105" i="1"/>
  <c r="CZ105" i="1"/>
  <c r="Z106" i="1"/>
  <c r="CF106" i="1"/>
  <c r="CP106" i="1"/>
  <c r="CZ106" i="1"/>
  <c r="CF6" i="1"/>
  <c r="Z6" i="1"/>
  <c r="C4" i="1"/>
  <c r="I4" i="11"/>
  <c r="B4" i="1"/>
  <c r="H4" i="11"/>
  <c r="E9" i="23"/>
  <c r="E11" i="23"/>
  <c r="E13" i="23"/>
  <c r="E15" i="23"/>
  <c r="E17" i="23"/>
  <c r="E19" i="23"/>
  <c r="E21" i="23"/>
  <c r="E23" i="23"/>
  <c r="E25" i="23"/>
  <c r="E27" i="23"/>
  <c r="E29" i="23"/>
  <c r="H31" i="23"/>
  <c r="H32" i="23"/>
  <c r="H33" i="23"/>
  <c r="H34" i="23"/>
  <c r="H35" i="23"/>
  <c r="H36" i="23"/>
  <c r="H37" i="23"/>
  <c r="H38" i="23"/>
  <c r="H39" i="23"/>
  <c r="H40" i="23"/>
  <c r="H41" i="23"/>
  <c r="H42" i="23"/>
  <c r="H43" i="23"/>
  <c r="H44" i="23"/>
  <c r="H45" i="23"/>
  <c r="H46" i="23"/>
  <c r="H47" i="23"/>
  <c r="H48" i="23"/>
  <c r="H49" i="23"/>
  <c r="H50" i="23"/>
  <c r="H51" i="23"/>
  <c r="H52" i="23"/>
  <c r="H53" i="23"/>
  <c r="H54" i="23"/>
  <c r="H55" i="23"/>
  <c r="H56" i="23"/>
  <c r="H57" i="23"/>
  <c r="H58" i="23"/>
  <c r="H59" i="23"/>
  <c r="H60" i="23"/>
  <c r="H61" i="23"/>
  <c r="H62" i="23"/>
  <c r="H63" i="23"/>
  <c r="H64" i="23"/>
  <c r="K64" i="23"/>
  <c r="H65" i="23"/>
  <c r="H66" i="23"/>
  <c r="H67" i="23"/>
  <c r="H68" i="23"/>
  <c r="K68" i="23"/>
  <c r="H69" i="23"/>
  <c r="H70" i="23"/>
  <c r="H71" i="23"/>
  <c r="H72" i="23"/>
  <c r="K72" i="23"/>
  <c r="H73" i="23"/>
  <c r="H74" i="23"/>
  <c r="H75" i="23"/>
  <c r="H76" i="23"/>
  <c r="K76" i="23"/>
  <c r="H77" i="23"/>
  <c r="H78" i="23"/>
  <c r="H79" i="23"/>
  <c r="H80" i="23"/>
  <c r="K80" i="23"/>
  <c r="H81" i="23"/>
  <c r="H82" i="23"/>
  <c r="H83" i="23"/>
  <c r="H84" i="23"/>
  <c r="K84" i="23"/>
  <c r="H85" i="23"/>
  <c r="H86" i="23"/>
  <c r="H87" i="23"/>
  <c r="H88" i="23"/>
  <c r="K88" i="23"/>
  <c r="H89" i="23"/>
  <c r="H90" i="23"/>
  <c r="H91" i="23"/>
  <c r="H92" i="23"/>
  <c r="K92" i="23"/>
  <c r="H93" i="23"/>
  <c r="H94" i="23"/>
  <c r="H95" i="23"/>
  <c r="H96" i="23"/>
  <c r="K96" i="23"/>
  <c r="H97" i="23"/>
  <c r="H98" i="23"/>
  <c r="H99" i="23"/>
  <c r="H100" i="23"/>
  <c r="K100" i="23"/>
  <c r="H101" i="23"/>
  <c r="H102" i="23"/>
  <c r="K102" i="23"/>
  <c r="H103" i="23"/>
  <c r="H104" i="23"/>
  <c r="K104" i="23"/>
  <c r="H105" i="23"/>
  <c r="E8" i="23"/>
  <c r="N8" i="23"/>
  <c r="E10" i="23"/>
  <c r="E12" i="23"/>
  <c r="E14" i="23"/>
  <c r="E16" i="23"/>
  <c r="E18" i="23"/>
  <c r="E20" i="23"/>
  <c r="E22" i="23"/>
  <c r="E24" i="23"/>
  <c r="E26" i="23"/>
  <c r="E28" i="23"/>
  <c r="E30" i="23"/>
  <c r="E32" i="23"/>
  <c r="E34" i="23"/>
  <c r="E35" i="23"/>
  <c r="E36" i="23"/>
  <c r="E37" i="23"/>
  <c r="E38" i="23"/>
  <c r="E40" i="23"/>
  <c r="E42" i="23"/>
  <c r="E44" i="23"/>
  <c r="E46" i="23"/>
  <c r="E47" i="23"/>
  <c r="E48" i="23"/>
  <c r="E49" i="23"/>
  <c r="E50" i="23"/>
  <c r="E51" i="23"/>
  <c r="E52" i="23"/>
  <c r="E53" i="23"/>
  <c r="E54" i="23"/>
  <c r="E56" i="23"/>
  <c r="E58" i="23"/>
  <c r="E60" i="23"/>
  <c r="E62" i="23"/>
  <c r="E63" i="23"/>
  <c r="E64" i="23"/>
  <c r="E65" i="23"/>
  <c r="E67" i="23"/>
  <c r="E70" i="23"/>
  <c r="E71" i="23"/>
  <c r="L72" i="23"/>
  <c r="E75" i="23"/>
  <c r="E77" i="23"/>
  <c r="E79" i="23"/>
  <c r="E82" i="23"/>
  <c r="E85" i="23"/>
  <c r="E91" i="23"/>
  <c r="L96" i="23"/>
  <c r="E99" i="23"/>
  <c r="E101" i="23"/>
  <c r="E103" i="23"/>
  <c r="E105" i="23"/>
  <c r="F4" i="1"/>
  <c r="D4" i="11"/>
  <c r="V108" i="11"/>
  <c r="E4" i="1"/>
  <c r="C4" i="11"/>
  <c r="B4" i="11"/>
  <c r="C7" i="11"/>
  <c r="CI107" i="3"/>
  <c r="CH107" i="3"/>
  <c r="CG107" i="3"/>
  <c r="CF107" i="3"/>
  <c r="CG108" i="3"/>
  <c r="CE107" i="3"/>
  <c r="CD107" i="3"/>
  <c r="CC107" i="3"/>
  <c r="CB107" i="3"/>
  <c r="CC108" i="3"/>
  <c r="CA107" i="3"/>
  <c r="BZ107" i="3"/>
  <c r="CA108" i="3"/>
  <c r="BY107" i="3"/>
  <c r="BX107" i="3"/>
  <c r="BY108" i="3"/>
  <c r="BW107" i="3"/>
  <c r="BV107" i="3"/>
  <c r="BU107" i="3"/>
  <c r="BT107" i="3"/>
  <c r="BU108" i="3"/>
  <c r="BS107" i="3"/>
  <c r="BR107" i="3"/>
  <c r="BS108" i="3"/>
  <c r="BP107" i="3"/>
  <c r="BO107" i="3"/>
  <c r="BN107" i="3"/>
  <c r="BO108" i="3"/>
  <c r="BM107" i="3"/>
  <c r="CN107" i="3"/>
  <c r="BL107" i="3"/>
  <c r="BM108" i="3"/>
  <c r="DH6" i="3"/>
  <c r="DF6" i="3"/>
  <c r="DD6" i="3"/>
  <c r="DB6" i="3"/>
  <c r="CZ6" i="3"/>
  <c r="CX6" i="3"/>
  <c r="CV6" i="3"/>
  <c r="CT6" i="3"/>
  <c r="CR6" i="3"/>
  <c r="CN6" i="3"/>
  <c r="CP6" i="3"/>
  <c r="CM6" i="3"/>
  <c r="CO6" i="3"/>
  <c r="CQ6" i="3"/>
  <c r="CS6" i="3"/>
  <c r="CU6" i="3"/>
  <c r="CW6" i="3"/>
  <c r="CY6" i="3"/>
  <c r="DA6" i="3"/>
  <c r="DC6" i="3"/>
  <c r="DE6" i="3"/>
  <c r="BW108" i="3"/>
  <c r="CE108" i="3"/>
  <c r="CI108" i="3"/>
  <c r="BQ107" i="3"/>
  <c r="BQ108" i="3"/>
  <c r="CM107" i="3"/>
  <c r="CO107" i="3"/>
  <c r="CQ107" i="3"/>
  <c r="CS107" i="3"/>
  <c r="CU107" i="3"/>
  <c r="CW107" i="3"/>
  <c r="CY107" i="3"/>
  <c r="DA107" i="3"/>
  <c r="DC107" i="3"/>
  <c r="DE107" i="3"/>
  <c r="A8" i="1"/>
  <c r="A9" i="1"/>
  <c r="A10" i="1"/>
  <c r="A11" i="1"/>
  <c r="A12" i="1"/>
  <c r="A13" i="1"/>
  <c r="G13" i="11"/>
  <c r="A14" i="1"/>
  <c r="D14" i="11"/>
  <c r="F14" i="11"/>
  <c r="A15" i="1"/>
  <c r="A16" i="1"/>
  <c r="A17" i="1"/>
  <c r="A18" i="1"/>
  <c r="D18" i="11"/>
  <c r="F18" i="11"/>
  <c r="A19" i="1"/>
  <c r="G19" i="11"/>
  <c r="A20" i="1"/>
  <c r="A21" i="1"/>
  <c r="A22" i="1"/>
  <c r="D22" i="11"/>
  <c r="F22" i="11"/>
  <c r="A23" i="1"/>
  <c r="G23" i="11"/>
  <c r="A24" i="1"/>
  <c r="D24" i="11"/>
  <c r="F24" i="11"/>
  <c r="A25" i="1"/>
  <c r="G25" i="11"/>
  <c r="A26" i="1"/>
  <c r="G26" i="11"/>
  <c r="A27" i="1"/>
  <c r="G27" i="11"/>
  <c r="A28" i="1"/>
  <c r="D28" i="11"/>
  <c r="F28" i="11"/>
  <c r="G28" i="11"/>
  <c r="A29" i="1"/>
  <c r="G29" i="11"/>
  <c r="A30" i="1"/>
  <c r="G30" i="11"/>
  <c r="A31" i="1"/>
  <c r="D31" i="11"/>
  <c r="F31" i="11"/>
  <c r="A32" i="1"/>
  <c r="D32" i="11"/>
  <c r="F32" i="11"/>
  <c r="G32" i="11"/>
  <c r="A33" i="1"/>
  <c r="G33" i="11"/>
  <c r="A34" i="1"/>
  <c r="G34" i="11"/>
  <c r="A35" i="1"/>
  <c r="D35" i="11"/>
  <c r="F35" i="11"/>
  <c r="G35" i="11"/>
  <c r="A36" i="1"/>
  <c r="D36" i="11"/>
  <c r="F36" i="11"/>
  <c r="A37" i="1"/>
  <c r="G37" i="11"/>
  <c r="A38" i="1"/>
  <c r="D38" i="11"/>
  <c r="F38" i="11"/>
  <c r="A39" i="1"/>
  <c r="D39" i="11"/>
  <c r="F39" i="11"/>
  <c r="A40" i="1"/>
  <c r="D40" i="11"/>
  <c r="F40" i="11"/>
  <c r="G40" i="11"/>
  <c r="A41" i="1"/>
  <c r="G41" i="11"/>
  <c r="A42" i="1"/>
  <c r="D42" i="11"/>
  <c r="F42" i="11"/>
  <c r="G42" i="11"/>
  <c r="A43" i="1"/>
  <c r="D43" i="11"/>
  <c r="F43" i="11"/>
  <c r="A44" i="1"/>
  <c r="G44" i="11"/>
  <c r="A45" i="1"/>
  <c r="D45" i="11"/>
  <c r="F45" i="11"/>
  <c r="A46" i="1"/>
  <c r="D46" i="11"/>
  <c r="F46" i="11"/>
  <c r="G46" i="11"/>
  <c r="A47" i="1"/>
  <c r="G47" i="11"/>
  <c r="A48" i="1"/>
  <c r="G48" i="11"/>
  <c r="A49" i="1"/>
  <c r="D49" i="11"/>
  <c r="F49" i="11"/>
  <c r="G49" i="11"/>
  <c r="A50" i="1"/>
  <c r="G50" i="11"/>
  <c r="A51" i="1"/>
  <c r="D51" i="11"/>
  <c r="F51" i="11"/>
  <c r="G51" i="11"/>
  <c r="A52" i="1"/>
  <c r="D52" i="11"/>
  <c r="F52" i="11"/>
  <c r="G52" i="11"/>
  <c r="A53" i="1"/>
  <c r="G53" i="11"/>
  <c r="A54" i="1"/>
  <c r="G54" i="11"/>
  <c r="A55" i="1"/>
  <c r="D55" i="11"/>
  <c r="F55" i="11"/>
  <c r="A56" i="1"/>
  <c r="D56" i="11"/>
  <c r="F56" i="11"/>
  <c r="A57" i="1"/>
  <c r="G57" i="11"/>
  <c r="A58" i="1"/>
  <c r="D58" i="11"/>
  <c r="F58" i="11"/>
  <c r="G58" i="11"/>
  <c r="A59" i="1"/>
  <c r="D59" i="11"/>
  <c r="F59" i="11"/>
  <c r="G59" i="11"/>
  <c r="A60" i="1"/>
  <c r="D60" i="11"/>
  <c r="F60" i="11"/>
  <c r="G60" i="11"/>
  <c r="A61" i="1"/>
  <c r="F61" i="11"/>
  <c r="A62" i="1"/>
  <c r="G62" i="11"/>
  <c r="A63" i="1"/>
  <c r="G63" i="11"/>
  <c r="A64" i="1"/>
  <c r="D64" i="11"/>
  <c r="F64" i="11"/>
  <c r="A65" i="1"/>
  <c r="D65" i="11"/>
  <c r="F65" i="11"/>
  <c r="G65" i="11"/>
  <c r="A66" i="1"/>
  <c r="D66" i="11"/>
  <c r="F66" i="11"/>
  <c r="G66" i="11"/>
  <c r="A67" i="1"/>
  <c r="D67" i="11"/>
  <c r="F67" i="11"/>
  <c r="G67" i="11"/>
  <c r="A68" i="1"/>
  <c r="D68" i="11"/>
  <c r="F68" i="11"/>
  <c r="G68" i="11"/>
  <c r="A69" i="1"/>
  <c r="D69" i="11"/>
  <c r="F69" i="11"/>
  <c r="G69" i="11"/>
  <c r="A70" i="1"/>
  <c r="G70" i="11"/>
  <c r="A71" i="1"/>
  <c r="G71" i="11"/>
  <c r="A72" i="1"/>
  <c r="D72" i="11"/>
  <c r="G72" i="11"/>
  <c r="A73" i="1"/>
  <c r="D73" i="11"/>
  <c r="F73" i="11"/>
  <c r="A74" i="1"/>
  <c r="G74" i="11"/>
  <c r="A75" i="1"/>
  <c r="G75" i="11"/>
  <c r="A76" i="1"/>
  <c r="D76" i="11"/>
  <c r="F76" i="11"/>
  <c r="G76" i="11"/>
  <c r="A77" i="1"/>
  <c r="G77" i="11"/>
  <c r="A78" i="1"/>
  <c r="G78" i="11"/>
  <c r="A79" i="1"/>
  <c r="D79" i="11"/>
  <c r="F79" i="11"/>
  <c r="A80" i="1"/>
  <c r="D80" i="11"/>
  <c r="F80" i="11"/>
  <c r="G80" i="11"/>
  <c r="A81" i="1"/>
  <c r="G81" i="11"/>
  <c r="A82" i="1"/>
  <c r="D82" i="11"/>
  <c r="A83" i="1"/>
  <c r="D83" i="11"/>
  <c r="F83" i="11"/>
  <c r="G83" i="11"/>
  <c r="A84" i="1"/>
  <c r="G84" i="11"/>
  <c r="A85" i="1"/>
  <c r="D85" i="11"/>
  <c r="F85" i="11"/>
  <c r="A86" i="1"/>
  <c r="D86" i="11"/>
  <c r="A87" i="1"/>
  <c r="G87" i="11"/>
  <c r="A88" i="1"/>
  <c r="D88" i="11"/>
  <c r="F88" i="11"/>
  <c r="A89" i="1"/>
  <c r="D89" i="11"/>
  <c r="F89" i="11"/>
  <c r="A90" i="1"/>
  <c r="F90" i="11"/>
  <c r="A91" i="1"/>
  <c r="D91" i="11"/>
  <c r="F91" i="11"/>
  <c r="G91" i="11"/>
  <c r="A92" i="1"/>
  <c r="D92" i="11"/>
  <c r="F92" i="11"/>
  <c r="G92" i="11"/>
  <c r="A93" i="1"/>
  <c r="D93" i="11"/>
  <c r="F93" i="11"/>
  <c r="G93" i="11"/>
  <c r="A94" i="1"/>
  <c r="D94" i="11"/>
  <c r="G94" i="11"/>
  <c r="A95" i="1"/>
  <c r="D95" i="11"/>
  <c r="F95" i="11"/>
  <c r="A96" i="1"/>
  <c r="F96" i="11"/>
  <c r="G96" i="11"/>
  <c r="A97" i="1"/>
  <c r="D97" i="11"/>
  <c r="F97" i="11"/>
  <c r="A98" i="1"/>
  <c r="D98" i="11"/>
  <c r="F98" i="11"/>
  <c r="G98" i="11"/>
  <c r="A99" i="1"/>
  <c r="D99" i="11"/>
  <c r="F99" i="11"/>
  <c r="A100" i="1"/>
  <c r="D100" i="11"/>
  <c r="F100" i="11"/>
  <c r="A101" i="1"/>
  <c r="F101" i="11"/>
  <c r="G101" i="11"/>
  <c r="A102" i="1"/>
  <c r="D102" i="11"/>
  <c r="G102" i="11"/>
  <c r="A103" i="1"/>
  <c r="F103" i="11"/>
  <c r="G103" i="11"/>
  <c r="A104" i="1"/>
  <c r="D104" i="11"/>
  <c r="G104" i="11"/>
  <c r="A105" i="1"/>
  <c r="D105" i="11"/>
  <c r="A106" i="1"/>
  <c r="D106" i="11"/>
  <c r="F106" i="11"/>
  <c r="G106" i="11"/>
  <c r="J4" i="1"/>
  <c r="G4" i="11"/>
  <c r="A7" i="1"/>
  <c r="F7" i="11"/>
  <c r="D7" i="11"/>
  <c r="G7" i="11"/>
  <c r="D78" i="11"/>
  <c r="F74" i="11"/>
  <c r="D74" i="11"/>
  <c r="G61" i="11"/>
  <c r="F54" i="11"/>
  <c r="D54" i="11"/>
  <c r="F50" i="11"/>
  <c r="D50" i="11"/>
  <c r="F48" i="11"/>
  <c r="D48" i="11"/>
  <c r="G45" i="11"/>
  <c r="F44" i="11"/>
  <c r="D44" i="11"/>
  <c r="F34" i="11"/>
  <c r="D34" i="11"/>
  <c r="G31" i="11"/>
  <c r="F30" i="11"/>
  <c r="D30" i="11"/>
  <c r="F26" i="11"/>
  <c r="D26" i="11"/>
  <c r="G21" i="11"/>
  <c r="F20" i="11"/>
  <c r="D20" i="11"/>
  <c r="G17" i="11"/>
  <c r="F16" i="11"/>
  <c r="D16" i="11"/>
  <c r="G15" i="11"/>
  <c r="F12" i="11"/>
  <c r="D12" i="11"/>
  <c r="G11" i="11"/>
  <c r="G10" i="11"/>
  <c r="F9" i="11"/>
  <c r="D9" i="11"/>
  <c r="G8" i="11"/>
  <c r="F87" i="11"/>
  <c r="F81" i="11"/>
  <c r="D77" i="11"/>
  <c r="D75" i="11"/>
  <c r="G64" i="11"/>
  <c r="D61" i="11"/>
  <c r="F57" i="11"/>
  <c r="D57" i="11"/>
  <c r="F53" i="11"/>
  <c r="D53" i="11"/>
  <c r="F47" i="11"/>
  <c r="D47" i="11"/>
  <c r="F41" i="11"/>
  <c r="D41" i="11"/>
  <c r="G38" i="11"/>
  <c r="F37" i="11"/>
  <c r="D37" i="11"/>
  <c r="G36" i="11"/>
  <c r="F33" i="11"/>
  <c r="D33" i="11"/>
  <c r="F29" i="11"/>
  <c r="D29" i="11"/>
  <c r="F27" i="11"/>
  <c r="D27" i="11"/>
  <c r="F25" i="11"/>
  <c r="D25" i="11"/>
  <c r="G24" i="11"/>
  <c r="F23" i="11"/>
  <c r="D23" i="11"/>
  <c r="G22" i="11"/>
  <c r="F21" i="11"/>
  <c r="D21" i="11"/>
  <c r="G20" i="11"/>
  <c r="F19" i="11"/>
  <c r="D19" i="11"/>
  <c r="G18" i="11"/>
  <c r="F17" i="11"/>
  <c r="D17" i="11"/>
  <c r="G16" i="11"/>
  <c r="F15" i="11"/>
  <c r="D15" i="11"/>
  <c r="G14" i="11"/>
  <c r="F13" i="11"/>
  <c r="D13" i="11"/>
  <c r="G12" i="11"/>
  <c r="F11" i="11"/>
  <c r="D11" i="11"/>
  <c r="F10" i="11"/>
  <c r="D10" i="11"/>
  <c r="G9" i="11"/>
  <c r="F8" i="11"/>
  <c r="D8" i="11"/>
  <c r="U107" i="11"/>
  <c r="EP17" i="1"/>
  <c r="P108" i="11"/>
  <c r="Q108" i="11"/>
  <c r="R108" i="11"/>
  <c r="S108" i="11"/>
  <c r="T108" i="11"/>
  <c r="U108" i="11"/>
  <c r="W108" i="11"/>
  <c r="X108" i="11"/>
  <c r="Y108" i="11"/>
  <c r="AA108" i="11"/>
  <c r="AB108" i="11"/>
  <c r="EJ19" i="1"/>
  <c r="EK19" i="1"/>
  <c r="EL19" i="1"/>
  <c r="EM19" i="1"/>
  <c r="EN19" i="1"/>
  <c r="EO19" i="1"/>
  <c r="EP19" i="1"/>
  <c r="EQ19" i="1"/>
  <c r="ER19" i="1"/>
  <c r="ES19" i="1"/>
  <c r="EU19" i="1"/>
  <c r="EV19" i="1"/>
  <c r="A3" i="11"/>
  <c r="BW107" i="1"/>
  <c r="EN4" i="1"/>
  <c r="CG107" i="1"/>
  <c r="EO4" i="1"/>
  <c r="CQ107" i="1"/>
  <c r="EP4" i="1"/>
  <c r="A4" i="1"/>
  <c r="A4" i="11"/>
  <c r="H4" i="1"/>
  <c r="F4" i="11"/>
  <c r="CG5" i="1"/>
  <c r="CH5" i="1"/>
  <c r="CI5" i="1"/>
  <c r="CJ5" i="1"/>
  <c r="CK5" i="1"/>
  <c r="CR5" i="1"/>
  <c r="CS5" i="1"/>
  <c r="CT5" i="1"/>
  <c r="CU5" i="1"/>
  <c r="O7" i="11"/>
  <c r="O9" i="11"/>
  <c r="O11" i="11"/>
  <c r="O12" i="11"/>
  <c r="O13" i="11"/>
  <c r="O14" i="11"/>
  <c r="O15" i="11"/>
  <c r="A16" i="11"/>
  <c r="O16" i="11"/>
  <c r="O17" i="11"/>
  <c r="A18" i="11"/>
  <c r="O18" i="11"/>
  <c r="A19" i="11"/>
  <c r="O19" i="11"/>
  <c r="O20" i="11"/>
  <c r="O21" i="11"/>
  <c r="O23" i="11"/>
  <c r="O25" i="11"/>
  <c r="A27" i="11"/>
  <c r="O27" i="11"/>
  <c r="O28" i="11"/>
  <c r="O29" i="11"/>
  <c r="O35" i="11"/>
  <c r="A37" i="11"/>
  <c r="O37" i="11"/>
  <c r="A38" i="11"/>
  <c r="O39" i="11"/>
  <c r="O41" i="11"/>
  <c r="O42" i="11"/>
  <c r="O43" i="11"/>
  <c r="O44" i="11"/>
  <c r="O46" i="11"/>
  <c r="O47" i="11"/>
  <c r="O50" i="11"/>
  <c r="O52" i="11"/>
  <c r="O54" i="11"/>
  <c r="O55" i="11"/>
  <c r="O56" i="11"/>
  <c r="O57" i="11"/>
  <c r="O58" i="11"/>
  <c r="O59" i="11"/>
  <c r="O60" i="11"/>
  <c r="A63" i="11"/>
  <c r="C63" i="11"/>
  <c r="O64" i="11"/>
  <c r="A66" i="11"/>
  <c r="A70" i="11"/>
  <c r="C71" i="11"/>
  <c r="O74" i="11"/>
  <c r="C79" i="11"/>
  <c r="A86" i="11"/>
  <c r="A87" i="11"/>
  <c r="O88" i="11"/>
  <c r="O90" i="11"/>
  <c r="A91" i="11"/>
  <c r="O91" i="11"/>
  <c r="C93" i="11"/>
  <c r="O94" i="11"/>
  <c r="A96" i="11"/>
  <c r="O96" i="11"/>
  <c r="A98" i="11"/>
  <c r="O98" i="11"/>
  <c r="A99" i="11"/>
  <c r="A100" i="11"/>
  <c r="A102" i="11"/>
  <c r="A106" i="11"/>
  <c r="A55" i="11"/>
  <c r="A47" i="11"/>
  <c r="A43" i="11"/>
  <c r="A59" i="11"/>
  <c r="A49" i="11"/>
  <c r="A45" i="11"/>
  <c r="A41" i="11"/>
  <c r="A56" i="11"/>
  <c r="A48" i="11"/>
  <c r="A46" i="11"/>
  <c r="A42" i="11"/>
  <c r="A40" i="11"/>
  <c r="A21" i="11"/>
  <c r="A28" i="11"/>
  <c r="A26" i="11"/>
  <c r="A20" i="11"/>
  <c r="A14" i="11"/>
  <c r="A12" i="11"/>
  <c r="A8" i="11"/>
  <c r="A15" i="11"/>
  <c r="A13" i="11"/>
  <c r="A11" i="11"/>
  <c r="E7" i="11"/>
  <c r="C44" i="11"/>
  <c r="E62" i="11"/>
  <c r="E60" i="11"/>
  <c r="A60" i="11"/>
  <c r="E59" i="11"/>
  <c r="E58" i="11"/>
  <c r="A57" i="11"/>
  <c r="C42" i="11"/>
  <c r="C40" i="11"/>
  <c r="E39" i="11"/>
  <c r="A39" i="11"/>
  <c r="E38" i="11"/>
  <c r="E37" i="11"/>
  <c r="A36" i="11"/>
  <c r="A35" i="11"/>
  <c r="E34" i="11"/>
  <c r="E33" i="11"/>
  <c r="A33" i="11"/>
  <c r="E32" i="11"/>
  <c r="A32" i="11"/>
  <c r="A34" i="11"/>
  <c r="B57" i="11"/>
  <c r="B59" i="11"/>
  <c r="B55" i="11"/>
  <c r="B54" i="11"/>
  <c r="B53" i="11"/>
  <c r="B45" i="11"/>
  <c r="B44" i="11"/>
  <c r="B43" i="11"/>
  <c r="B41" i="11"/>
  <c r="B40" i="11"/>
  <c r="B39" i="11"/>
  <c r="B38" i="11"/>
  <c r="B33" i="11"/>
  <c r="B31" i="11"/>
  <c r="B30" i="11"/>
  <c r="B26" i="11"/>
  <c r="B22" i="11"/>
  <c r="B18" i="11"/>
  <c r="B15" i="11"/>
  <c r="B13" i="11"/>
  <c r="B9" i="11"/>
  <c r="B56" i="11"/>
  <c r="B52" i="11"/>
  <c r="B48" i="11"/>
  <c r="B47" i="11"/>
  <c r="B42" i="11"/>
  <c r="B36" i="11"/>
  <c r="B34" i="11"/>
  <c r="B32" i="11"/>
  <c r="B29" i="11"/>
  <c r="B28" i="11"/>
  <c r="B25" i="11"/>
  <c r="B20" i="11"/>
  <c r="B17" i="11"/>
  <c r="B14" i="11"/>
  <c r="B11" i="11"/>
  <c r="B8" i="11"/>
  <c r="C101" i="11"/>
  <c r="C99" i="11"/>
  <c r="C82" i="11"/>
  <c r="C80" i="11"/>
  <c r="C78" i="11"/>
  <c r="C75" i="11"/>
  <c r="C73" i="11"/>
  <c r="C70" i="11"/>
  <c r="C69" i="11"/>
  <c r="C68" i="11"/>
  <c r="C67" i="11"/>
  <c r="C64" i="11"/>
  <c r="C60" i="11"/>
  <c r="C59" i="11"/>
  <c r="C58" i="11"/>
  <c r="C57" i="11"/>
  <c r="C54" i="11"/>
  <c r="C52" i="11"/>
  <c r="C50" i="11"/>
  <c r="C48" i="11"/>
  <c r="C46" i="11"/>
  <c r="B7" i="11"/>
  <c r="A7" i="11"/>
  <c r="C19" i="11"/>
  <c r="E53" i="11"/>
  <c r="E52" i="11"/>
  <c r="C35" i="11"/>
  <c r="E17" i="11"/>
  <c r="C12" i="11"/>
  <c r="C92" i="11"/>
  <c r="E47" i="11"/>
  <c r="E46" i="11"/>
  <c r="C43" i="11"/>
  <c r="C34" i="11"/>
  <c r="C23" i="11"/>
  <c r="C21" i="11"/>
  <c r="E20" i="11"/>
  <c r="E18" i="11"/>
  <c r="E16" i="11"/>
  <c r="C15" i="11"/>
  <c r="E13" i="11"/>
  <c r="C11" i="11"/>
  <c r="C10" i="11"/>
  <c r="E9" i="11"/>
  <c r="C8" i="11"/>
  <c r="C32" i="11"/>
  <c r="E31" i="11"/>
  <c r="C31" i="11"/>
  <c r="E30" i="11"/>
  <c r="C30" i="11"/>
  <c r="E29" i="11"/>
  <c r="C29" i="11"/>
  <c r="E28" i="11"/>
  <c r="C28" i="11"/>
  <c r="E27" i="11"/>
  <c r="C27" i="11"/>
  <c r="E26" i="11"/>
  <c r="C26" i="11"/>
  <c r="E25" i="11"/>
  <c r="C25" i="11"/>
  <c r="C16" i="11"/>
  <c r="C14" i="11"/>
  <c r="E56" i="11"/>
  <c r="E55" i="11"/>
  <c r="E54" i="11"/>
  <c r="C49" i="11"/>
  <c r="C47" i="11"/>
  <c r="E43" i="11"/>
  <c r="E42" i="11"/>
  <c r="E41" i="11"/>
  <c r="C37" i="11"/>
  <c r="C36" i="11"/>
  <c r="C24" i="11"/>
  <c r="E23" i="11"/>
  <c r="C22" i="11"/>
  <c r="E21" i="11"/>
  <c r="C18" i="11"/>
  <c r="E15" i="11"/>
  <c r="E14" i="11"/>
  <c r="E12" i="11"/>
  <c r="E45" i="11"/>
  <c r="C45" i="11"/>
  <c r="E44" i="11"/>
  <c r="E40" i="11"/>
  <c r="E11" i="11"/>
  <c r="C90" i="11"/>
  <c r="C84" i="11"/>
  <c r="C94" i="11"/>
  <c r="C89" i="11"/>
  <c r="C105" i="11"/>
  <c r="C104" i="11"/>
  <c r="C103" i="11"/>
  <c r="C100" i="11"/>
  <c r="C98" i="11"/>
  <c r="C96" i="11"/>
  <c r="C88" i="11"/>
  <c r="C87" i="11"/>
  <c r="C86" i="11"/>
  <c r="C74" i="11"/>
  <c r="A69" i="11"/>
  <c r="B62" i="11"/>
  <c r="A62" i="11"/>
  <c r="E61" i="11"/>
  <c r="A54" i="11"/>
  <c r="A53" i="11"/>
  <c r="A52" i="11"/>
  <c r="E51" i="11"/>
  <c r="B51" i="11"/>
  <c r="A51" i="11"/>
  <c r="E50" i="11"/>
  <c r="E49" i="11"/>
  <c r="B49" i="11"/>
  <c r="E48" i="11"/>
  <c r="C39" i="11"/>
  <c r="C38" i="11"/>
  <c r="B37" i="11"/>
  <c r="E36" i="11"/>
  <c r="C33" i="11"/>
  <c r="A31" i="11"/>
  <c r="A30" i="11"/>
  <c r="A29" i="11"/>
  <c r="A25" i="11"/>
  <c r="E24" i="11"/>
  <c r="B24" i="11"/>
  <c r="A24" i="11"/>
  <c r="E22" i="11"/>
  <c r="A22" i="11"/>
  <c r="B21" i="11"/>
  <c r="C20" i="11"/>
  <c r="E19" i="11"/>
  <c r="C17" i="11"/>
  <c r="C13" i="11"/>
  <c r="E10" i="11"/>
  <c r="B10" i="11"/>
  <c r="C9" i="11"/>
  <c r="A9" i="11"/>
  <c r="E8" i="11"/>
  <c r="EU17" i="1"/>
  <c r="EN3" i="1"/>
  <c r="EI17" i="1"/>
  <c r="EI1" i="1"/>
  <c r="A1" i="11"/>
  <c r="O1" i="11"/>
  <c r="I3" i="11"/>
  <c r="E3" i="11"/>
  <c r="O106" i="11"/>
  <c r="O105" i="11"/>
  <c r="E105" i="11"/>
  <c r="A105" i="11"/>
  <c r="O104" i="11"/>
  <c r="A104" i="11"/>
  <c r="O102" i="11"/>
  <c r="E102" i="11"/>
  <c r="B102" i="11"/>
  <c r="O101" i="11"/>
  <c r="E101" i="11"/>
  <c r="B101" i="11"/>
  <c r="O100" i="11"/>
  <c r="E100" i="11"/>
  <c r="B100" i="11"/>
  <c r="O99" i="11"/>
  <c r="B99" i="11"/>
  <c r="A97" i="11"/>
  <c r="O95" i="11"/>
  <c r="E95" i="11"/>
  <c r="B95" i="11"/>
  <c r="A95" i="11"/>
  <c r="A90" i="11"/>
  <c r="E89" i="11"/>
  <c r="B89" i="11"/>
  <c r="A89" i="11"/>
  <c r="B88" i="11"/>
  <c r="A88" i="11"/>
  <c r="O87" i="11"/>
  <c r="O85" i="11"/>
  <c r="E85" i="11"/>
  <c r="B85" i="11"/>
  <c r="A85" i="11"/>
  <c r="B84" i="11"/>
  <c r="A84" i="11"/>
  <c r="O83" i="11"/>
  <c r="E83" i="11"/>
  <c r="B83" i="11"/>
  <c r="O82" i="11"/>
  <c r="O81" i="11"/>
  <c r="E81" i="11"/>
  <c r="B81" i="11"/>
  <c r="A81" i="11"/>
  <c r="O79" i="11"/>
  <c r="E79" i="11"/>
  <c r="B79" i="11"/>
  <c r="A79" i="11"/>
  <c r="O76" i="11"/>
  <c r="E76" i="11"/>
  <c r="B76" i="11"/>
  <c r="B74" i="11"/>
  <c r="A74" i="11"/>
  <c r="B73" i="11"/>
  <c r="O72" i="11"/>
  <c r="B72" i="11"/>
  <c r="E71" i="11"/>
  <c r="B71" i="11"/>
  <c r="A71" i="11"/>
  <c r="O70" i="11"/>
  <c r="E70" i="11"/>
  <c r="B70" i="11"/>
  <c r="A68" i="11"/>
  <c r="O66" i="11"/>
  <c r="E65" i="11"/>
  <c r="E68" i="11"/>
  <c r="B75" i="11"/>
  <c r="O89" i="11"/>
  <c r="O103" i="11"/>
  <c r="E103" i="11"/>
  <c r="O97" i="11"/>
  <c r="E97" i="11"/>
  <c r="B97" i="11"/>
  <c r="C95" i="11"/>
  <c r="O93" i="11"/>
  <c r="B93" i="11"/>
  <c r="O92" i="11"/>
  <c r="B92" i="11"/>
  <c r="O86" i="11"/>
  <c r="E86" i="11"/>
  <c r="B82" i="11"/>
  <c r="C81" i="11"/>
  <c r="O78" i="11"/>
  <c r="B78" i="11"/>
  <c r="O77" i="11"/>
  <c r="E77" i="11"/>
  <c r="B77" i="11"/>
  <c r="A77" i="11"/>
  <c r="C76" i="11"/>
  <c r="O73" i="11"/>
  <c r="E73" i="11"/>
  <c r="A73" i="11"/>
  <c r="O69" i="11"/>
  <c r="B69" i="11"/>
  <c r="O68" i="11"/>
  <c r="B68" i="11"/>
  <c r="O67" i="11"/>
  <c r="O63" i="11"/>
  <c r="B63" i="11"/>
  <c r="C61" i="11"/>
  <c r="E67" i="11"/>
  <c r="C72" i="11"/>
  <c r="C91" i="11"/>
  <c r="C85" i="11"/>
  <c r="C62" i="11"/>
  <c r="C66" i="11"/>
  <c r="E63" i="11"/>
  <c r="B106" i="11"/>
  <c r="E84" i="11"/>
  <c r="O84" i="11"/>
  <c r="E80" i="11"/>
  <c r="O80" i="11"/>
  <c r="O75" i="11"/>
  <c r="A75" i="11"/>
  <c r="O71" i="11"/>
  <c r="O65" i="11"/>
  <c r="B65" i="11"/>
  <c r="A65" i="11"/>
  <c r="O53" i="11"/>
  <c r="O51" i="11"/>
  <c r="O48" i="11"/>
  <c r="O45" i="11"/>
  <c r="O38" i="11"/>
  <c r="O36" i="11"/>
  <c r="O34" i="11"/>
  <c r="O33" i="11"/>
  <c r="O31" i="11"/>
  <c r="O30" i="11"/>
  <c r="O26" i="11"/>
  <c r="O24" i="11"/>
  <c r="O22" i="11"/>
  <c r="O62" i="11"/>
  <c r="O61" i="11"/>
  <c r="O49" i="11"/>
  <c r="O40" i="11"/>
  <c r="O32" i="11"/>
  <c r="O10" i="11"/>
  <c r="O8" i="11"/>
  <c r="C106" i="11"/>
  <c r="E104" i="11"/>
  <c r="B104" i="11"/>
  <c r="B103" i="11"/>
  <c r="A103" i="11"/>
  <c r="C102" i="11"/>
  <c r="C97" i="11"/>
  <c r="E96" i="11"/>
  <c r="B96" i="11"/>
  <c r="E94" i="11"/>
  <c r="B94" i="11"/>
  <c r="A94" i="11"/>
  <c r="E92" i="11"/>
  <c r="A92" i="11"/>
  <c r="E91" i="11"/>
  <c r="B91" i="11"/>
  <c r="E90" i="11"/>
  <c r="B90" i="11"/>
  <c r="E88" i="11"/>
  <c r="E87" i="11"/>
  <c r="B87" i="11"/>
  <c r="C83" i="11"/>
  <c r="E78" i="11"/>
  <c r="A78" i="11"/>
  <c r="C77" i="11"/>
  <c r="E74" i="11"/>
  <c r="E72" i="11"/>
  <c r="C65" i="11"/>
  <c r="B61" i="11"/>
  <c r="A61" i="11"/>
  <c r="B58" i="11"/>
  <c r="A58" i="11"/>
  <c r="E57" i="11"/>
  <c r="C56" i="11"/>
  <c r="C55" i="11"/>
  <c r="C53" i="11"/>
  <c r="C51" i="11"/>
  <c r="E106" i="11"/>
  <c r="B105" i="11"/>
  <c r="A101" i="11"/>
  <c r="E99" i="11"/>
  <c r="E98" i="11"/>
  <c r="B98" i="11"/>
  <c r="E93" i="11"/>
  <c r="A93" i="11"/>
  <c r="B86" i="11"/>
  <c r="A83" i="11"/>
  <c r="E82" i="11"/>
  <c r="A82" i="11"/>
  <c r="B80" i="11"/>
  <c r="A80" i="11"/>
  <c r="A76" i="11"/>
  <c r="E75" i="11"/>
  <c r="A72" i="11"/>
  <c r="E69" i="11"/>
  <c r="B67" i="11"/>
  <c r="A67" i="11"/>
  <c r="E66" i="11"/>
  <c r="B66" i="11"/>
  <c r="E64" i="11"/>
  <c r="B64" i="11"/>
  <c r="A64" i="11"/>
  <c r="B60" i="11"/>
  <c r="B50" i="11"/>
  <c r="A50" i="11"/>
  <c r="B46" i="11"/>
  <c r="A44" i="11"/>
  <c r="C41" i="11"/>
  <c r="E35" i="11"/>
  <c r="B35" i="11"/>
  <c r="B27" i="11"/>
  <c r="B23" i="11"/>
  <c r="A23" i="11"/>
  <c r="B19" i="11"/>
  <c r="A17" i="11"/>
  <c r="B16" i="11"/>
  <c r="B12" i="11"/>
  <c r="A10" i="11"/>
  <c r="F62" i="11"/>
  <c r="G56" i="11"/>
  <c r="G88" i="11"/>
  <c r="G43" i="11"/>
  <c r="G89" i="11"/>
  <c r="CP107" i="3"/>
  <c r="CR107" i="3"/>
  <c r="CT107" i="3"/>
  <c r="CV107" i="3"/>
  <c r="CX107" i="3"/>
  <c r="CZ107" i="3"/>
  <c r="DB107" i="3"/>
  <c r="DD107" i="3"/>
  <c r="DF107" i="3"/>
  <c r="D63" i="11"/>
  <c r="D71" i="11"/>
  <c r="G39" i="11"/>
  <c r="J46" i="23"/>
  <c r="R46" i="23"/>
  <c r="E4" i="11"/>
  <c r="F71" i="11"/>
  <c r="G90" i="11"/>
  <c r="G55" i="11"/>
  <c r="F70" i="11"/>
  <c r="J62" i="23"/>
  <c r="R62" i="23"/>
  <c r="F63" i="11"/>
  <c r="G82" i="11"/>
  <c r="D62" i="11"/>
  <c r="D70" i="11"/>
  <c r="E98" i="23"/>
  <c r="E94" i="23"/>
  <c r="E68" i="23"/>
  <c r="E61" i="23"/>
  <c r="E59" i="23"/>
  <c r="E57" i="23"/>
  <c r="E55" i="23"/>
  <c r="E45" i="23"/>
  <c r="E43" i="23"/>
  <c r="E41" i="23"/>
  <c r="E39" i="23"/>
  <c r="E33" i="23"/>
  <c r="E31" i="23"/>
  <c r="L8" i="23"/>
  <c r="J54" i="23"/>
  <c r="R54" i="23"/>
  <c r="J38" i="23"/>
  <c r="R38" i="23"/>
  <c r="J33" i="23"/>
  <c r="R33" i="23"/>
  <c r="F75" i="11"/>
  <c r="D81" i="11"/>
  <c r="D87" i="11"/>
  <c r="G73" i="11"/>
  <c r="F84" i="11"/>
  <c r="J98" i="23"/>
  <c r="R98" i="23"/>
  <c r="J58" i="23"/>
  <c r="R58" i="23"/>
  <c r="J50" i="23"/>
  <c r="R50" i="23"/>
  <c r="J42" i="23"/>
  <c r="R42" i="23"/>
  <c r="J66" i="23"/>
  <c r="R66" i="23"/>
  <c r="I62" i="23"/>
  <c r="J61" i="23"/>
  <c r="R61" i="23"/>
  <c r="J60" i="23"/>
  <c r="R60" i="23"/>
  <c r="I58" i="23"/>
  <c r="J57" i="23"/>
  <c r="R57" i="23"/>
  <c r="J56" i="23"/>
  <c r="R56" i="23"/>
  <c r="I54" i="23"/>
  <c r="J53" i="23"/>
  <c r="R53" i="23"/>
  <c r="J52" i="23"/>
  <c r="R52" i="23"/>
  <c r="I50" i="23"/>
  <c r="J49" i="23"/>
  <c r="R49" i="23"/>
  <c r="J48" i="23"/>
  <c r="R48" i="23"/>
  <c r="I46" i="23"/>
  <c r="J45" i="23"/>
  <c r="R45" i="23"/>
  <c r="J44" i="23"/>
  <c r="R44" i="23"/>
  <c r="I42" i="23"/>
  <c r="J41" i="23"/>
  <c r="R41" i="23"/>
  <c r="J40" i="23"/>
  <c r="R40" i="23"/>
  <c r="I38" i="23"/>
  <c r="J37" i="23"/>
  <c r="R37" i="23"/>
  <c r="J36" i="23"/>
  <c r="R36" i="23"/>
  <c r="J35" i="23"/>
  <c r="R35" i="23"/>
  <c r="I33" i="23"/>
  <c r="J32" i="23"/>
  <c r="R32" i="23"/>
  <c r="J31" i="23"/>
  <c r="R31" i="23"/>
  <c r="E89" i="23"/>
  <c r="E83" i="23"/>
  <c r="L80" i="23"/>
  <c r="E74" i="23"/>
  <c r="J82" i="23"/>
  <c r="R82" i="23"/>
  <c r="G105" i="11"/>
  <c r="G97" i="11"/>
  <c r="D96" i="11"/>
  <c r="G95" i="11"/>
  <c r="F94" i="11"/>
  <c r="J90" i="23"/>
  <c r="R90" i="23"/>
  <c r="J74" i="23"/>
  <c r="R74" i="23"/>
  <c r="CP6" i="1"/>
  <c r="F77" i="11"/>
  <c r="G86" i="11"/>
  <c r="F78" i="11"/>
  <c r="G85" i="11"/>
  <c r="G99" i="11"/>
  <c r="G100" i="11"/>
  <c r="J102" i="23"/>
  <c r="R102" i="23"/>
  <c r="J94" i="23"/>
  <c r="R94" i="23"/>
  <c r="J86" i="23"/>
  <c r="R86" i="23"/>
  <c r="J78" i="23"/>
  <c r="R78" i="23"/>
  <c r="J70" i="23"/>
  <c r="R70" i="23"/>
  <c r="F105" i="11"/>
  <c r="F104" i="11"/>
  <c r="D103" i="11"/>
  <c r="F102" i="11"/>
  <c r="D101" i="11"/>
  <c r="D90" i="11"/>
  <c r="F86" i="11"/>
  <c r="D84" i="11"/>
  <c r="F82" i="11"/>
  <c r="G79" i="11"/>
  <c r="F72" i="11"/>
  <c r="E97" i="23"/>
  <c r="E93" i="23"/>
  <c r="E90" i="23"/>
  <c r="L88" i="23"/>
  <c r="E86" i="23"/>
  <c r="E81" i="23"/>
  <c r="E78" i="23"/>
  <c r="L76" i="23"/>
  <c r="E73" i="23"/>
  <c r="E72" i="23"/>
  <c r="E69" i="23"/>
  <c r="E66" i="23"/>
  <c r="L64" i="23"/>
  <c r="J105" i="23"/>
  <c r="R105" i="23"/>
  <c r="J104" i="23"/>
  <c r="R104" i="23"/>
  <c r="I102" i="23"/>
  <c r="M102" i="23"/>
  <c r="J101" i="23"/>
  <c r="R101" i="23"/>
  <c r="J100" i="23"/>
  <c r="R100" i="23"/>
  <c r="I98" i="23"/>
  <c r="M98" i="23"/>
  <c r="J97" i="23"/>
  <c r="R97" i="23"/>
  <c r="J96" i="23"/>
  <c r="R96" i="23"/>
  <c r="I94" i="23"/>
  <c r="J93" i="23"/>
  <c r="R93" i="23"/>
  <c r="J92" i="23"/>
  <c r="R92" i="23"/>
  <c r="I90" i="23"/>
  <c r="M90" i="23"/>
  <c r="J89" i="23"/>
  <c r="R89" i="23"/>
  <c r="J88" i="23"/>
  <c r="R88" i="23"/>
  <c r="I86" i="23"/>
  <c r="J85" i="23"/>
  <c r="R85" i="23"/>
  <c r="J84" i="23"/>
  <c r="R84" i="23"/>
  <c r="I82" i="23"/>
  <c r="M82" i="23"/>
  <c r="J81" i="23"/>
  <c r="R81" i="23"/>
  <c r="J80" i="23"/>
  <c r="R80" i="23"/>
  <c r="I78" i="23"/>
  <c r="J77" i="23"/>
  <c r="R77" i="23"/>
  <c r="J76" i="23"/>
  <c r="R76" i="23"/>
  <c r="I74" i="23"/>
  <c r="J73" i="23"/>
  <c r="R73" i="23"/>
  <c r="J72" i="23"/>
  <c r="R72" i="23"/>
  <c r="I70" i="23"/>
  <c r="J69" i="23"/>
  <c r="R69" i="23"/>
  <c r="J68" i="23"/>
  <c r="R68" i="23"/>
  <c r="I66" i="23"/>
  <c r="J65" i="23"/>
  <c r="R65" i="23"/>
  <c r="J64" i="23"/>
  <c r="R64" i="23"/>
  <c r="I35" i="23"/>
  <c r="J34" i="23"/>
  <c r="R34" i="23"/>
  <c r="I31" i="23"/>
  <c r="CZ6" i="1"/>
  <c r="N106" i="23"/>
  <c r="E104" i="23"/>
  <c r="N102" i="23"/>
  <c r="L100" i="23"/>
  <c r="N98" i="23"/>
  <c r="E95" i="23"/>
  <c r="L92" i="23"/>
  <c r="E87" i="23"/>
  <c r="L84" i="23"/>
  <c r="N82" i="23"/>
  <c r="I104" i="23"/>
  <c r="M104" i="23"/>
  <c r="J103" i="23"/>
  <c r="R103" i="23"/>
  <c r="I100" i="23"/>
  <c r="M100" i="23"/>
  <c r="J99" i="23"/>
  <c r="R99" i="23"/>
  <c r="I96" i="23"/>
  <c r="M96" i="23"/>
  <c r="J95" i="23"/>
  <c r="R95" i="23"/>
  <c r="I92" i="23"/>
  <c r="M92" i="23"/>
  <c r="J91" i="23"/>
  <c r="R91" i="23"/>
  <c r="I88" i="23"/>
  <c r="M88" i="23"/>
  <c r="J87" i="23"/>
  <c r="R87" i="23"/>
  <c r="I84" i="23"/>
  <c r="M84" i="23"/>
  <c r="J83" i="23"/>
  <c r="R83" i="23"/>
  <c r="I80" i="23"/>
  <c r="M80" i="23"/>
  <c r="J79" i="23"/>
  <c r="R79" i="23"/>
  <c r="I76" i="23"/>
  <c r="M76" i="23"/>
  <c r="J75" i="23"/>
  <c r="R75" i="23"/>
  <c r="I72" i="23"/>
  <c r="J71" i="23"/>
  <c r="R71" i="23"/>
  <c r="I68" i="23"/>
  <c r="J67" i="23"/>
  <c r="R67" i="23"/>
  <c r="I64" i="23"/>
  <c r="J63" i="23"/>
  <c r="R63" i="23"/>
  <c r="I60" i="23"/>
  <c r="J59" i="23"/>
  <c r="R59" i="23"/>
  <c r="I56" i="23"/>
  <c r="J55" i="23"/>
  <c r="R55" i="23"/>
  <c r="I52" i="23"/>
  <c r="J51" i="23"/>
  <c r="R51" i="23"/>
  <c r="I48" i="23"/>
  <c r="J47" i="23"/>
  <c r="R47" i="23"/>
  <c r="I44" i="23"/>
  <c r="J43" i="23"/>
  <c r="R43" i="23"/>
  <c r="I40" i="23"/>
  <c r="J39" i="23"/>
  <c r="R39" i="23"/>
  <c r="I36" i="23"/>
  <c r="I34" i="23"/>
  <c r="I32" i="23"/>
  <c r="O107" i="11"/>
  <c r="I105" i="23"/>
  <c r="M105" i="23"/>
  <c r="I103" i="23"/>
  <c r="M103" i="23"/>
  <c r="I101" i="23"/>
  <c r="M101" i="23"/>
  <c r="I99" i="23"/>
  <c r="I97" i="23"/>
  <c r="M97" i="23"/>
  <c r="I95" i="23"/>
  <c r="I93" i="23"/>
  <c r="M93" i="23"/>
  <c r="I91" i="23"/>
  <c r="I89" i="23"/>
  <c r="M89" i="23"/>
  <c r="I87" i="23"/>
  <c r="I85" i="23"/>
  <c r="M85" i="23"/>
  <c r="I83" i="23"/>
  <c r="I81" i="23"/>
  <c r="M81" i="23"/>
  <c r="I79" i="23"/>
  <c r="I77" i="23"/>
  <c r="M77" i="23"/>
  <c r="I75" i="23"/>
  <c r="I73" i="23"/>
  <c r="I71" i="23"/>
  <c r="I69" i="23"/>
  <c r="I67" i="23"/>
  <c r="I65" i="23"/>
  <c r="I63" i="23"/>
  <c r="I61" i="23"/>
  <c r="I59" i="23"/>
  <c r="I57" i="23"/>
  <c r="I55" i="23"/>
  <c r="I53" i="23"/>
  <c r="I51" i="23"/>
  <c r="I49" i="23"/>
  <c r="I47" i="23"/>
  <c r="I45" i="23"/>
  <c r="I43" i="23"/>
  <c r="I41" i="23"/>
  <c r="I39" i="23"/>
  <c r="I37" i="23"/>
  <c r="K98" i="23"/>
  <c r="L98" i="23"/>
  <c r="K94" i="23"/>
  <c r="L94" i="23"/>
  <c r="K90" i="23"/>
  <c r="L90" i="23"/>
  <c r="K86" i="23"/>
  <c r="L86" i="23"/>
  <c r="K82" i="23"/>
  <c r="L82" i="23"/>
  <c r="K78" i="23"/>
  <c r="L78" i="23"/>
  <c r="K74" i="23"/>
  <c r="L74" i="23"/>
  <c r="K70" i="23"/>
  <c r="L70" i="23"/>
  <c r="K66" i="23"/>
  <c r="L66" i="23"/>
  <c r="K62" i="23"/>
  <c r="L62" i="23"/>
  <c r="K60" i="23"/>
  <c r="L60" i="23"/>
  <c r="K58" i="23"/>
  <c r="L58" i="23"/>
  <c r="K56" i="23"/>
  <c r="L56" i="23"/>
  <c r="K54" i="23"/>
  <c r="L54" i="23"/>
  <c r="K52" i="23"/>
  <c r="L52" i="23"/>
  <c r="K50" i="23"/>
  <c r="L50" i="23"/>
  <c r="K48" i="23"/>
  <c r="L48" i="23"/>
  <c r="K46" i="23"/>
  <c r="L46" i="23"/>
  <c r="K44" i="23"/>
  <c r="L44" i="23"/>
  <c r="K42" i="23"/>
  <c r="L42" i="23"/>
  <c r="K40" i="23"/>
  <c r="L40" i="23"/>
  <c r="K38" i="23"/>
  <c r="L38" i="23"/>
  <c r="K36" i="23"/>
  <c r="L36" i="23"/>
  <c r="K34" i="23"/>
  <c r="L34" i="23"/>
  <c r="K32" i="23"/>
  <c r="L32" i="23"/>
  <c r="L68" i="23"/>
  <c r="E106" i="23"/>
  <c r="N104" i="23"/>
  <c r="E102" i="23"/>
  <c r="E100" i="23"/>
  <c r="N97" i="23"/>
  <c r="N96" i="23"/>
  <c r="E96" i="23"/>
  <c r="N93" i="23"/>
  <c r="E92" i="23"/>
  <c r="N89" i="23"/>
  <c r="N88" i="23"/>
  <c r="E88" i="23"/>
  <c r="N85" i="23"/>
  <c r="E84" i="23"/>
  <c r="N81" i="23"/>
  <c r="N80" i="23"/>
  <c r="E80" i="23"/>
  <c r="N77" i="23"/>
  <c r="E76" i="23"/>
  <c r="O104" i="23"/>
  <c r="P104" i="23"/>
  <c r="O102" i="23"/>
  <c r="P102" i="23"/>
  <c r="O100" i="23"/>
  <c r="P100" i="23"/>
  <c r="O98" i="23"/>
  <c r="P98" i="23"/>
  <c r="O96" i="23"/>
  <c r="P96" i="23"/>
  <c r="O94" i="23"/>
  <c r="P94" i="23"/>
  <c r="O92" i="23"/>
  <c r="P92" i="23"/>
  <c r="O90" i="23"/>
  <c r="P90" i="23"/>
  <c r="O88" i="23"/>
  <c r="P88" i="23"/>
  <c r="O86" i="23"/>
  <c r="P86" i="23"/>
  <c r="O84" i="23"/>
  <c r="P84" i="23"/>
  <c r="O82" i="23"/>
  <c r="P82" i="23"/>
  <c r="O80" i="23"/>
  <c r="P80" i="23"/>
  <c r="O78" i="23"/>
  <c r="P78" i="23"/>
  <c r="O76" i="23"/>
  <c r="P76" i="23"/>
  <c r="O74" i="23"/>
  <c r="P74" i="23"/>
  <c r="O72" i="23"/>
  <c r="P72" i="23"/>
  <c r="O70" i="23"/>
  <c r="P70" i="23"/>
  <c r="O68" i="23"/>
  <c r="P68" i="23"/>
  <c r="O66" i="23"/>
  <c r="P66" i="23"/>
  <c r="O64" i="23"/>
  <c r="P64" i="23"/>
  <c r="O62" i="23"/>
  <c r="P62" i="23"/>
  <c r="O60" i="23"/>
  <c r="P60" i="23"/>
  <c r="O58" i="23"/>
  <c r="P58" i="23"/>
  <c r="O56" i="23"/>
  <c r="P56" i="23"/>
  <c r="O54" i="23"/>
  <c r="P54" i="23"/>
  <c r="O52" i="23"/>
  <c r="P52" i="23"/>
  <c r="O50" i="23"/>
  <c r="P50" i="23"/>
  <c r="O48" i="23"/>
  <c r="P48" i="23"/>
  <c r="O46" i="23"/>
  <c r="P46" i="23"/>
  <c r="O44" i="23"/>
  <c r="P44" i="23"/>
  <c r="O42" i="23"/>
  <c r="P42" i="23"/>
  <c r="O40" i="23"/>
  <c r="P40" i="23"/>
  <c r="O38" i="23"/>
  <c r="P38" i="23"/>
  <c r="O36" i="23"/>
  <c r="P36" i="23"/>
  <c r="O34" i="23"/>
  <c r="P34" i="23"/>
  <c r="O32" i="23"/>
  <c r="P32" i="23"/>
  <c r="K81" i="11"/>
  <c r="L7" i="23"/>
  <c r="K105" i="23"/>
  <c r="L105" i="23"/>
  <c r="K103" i="23"/>
  <c r="L103" i="23"/>
  <c r="K101" i="23"/>
  <c r="L101" i="23"/>
  <c r="K99" i="23"/>
  <c r="L99" i="23"/>
  <c r="K97" i="23"/>
  <c r="L97" i="23"/>
  <c r="K95" i="23"/>
  <c r="L95" i="23"/>
  <c r="K93" i="23"/>
  <c r="L93" i="23"/>
  <c r="K91" i="23"/>
  <c r="L91" i="23"/>
  <c r="K89" i="23"/>
  <c r="L89" i="23"/>
  <c r="K87" i="23"/>
  <c r="L87" i="23"/>
  <c r="K85" i="23"/>
  <c r="L85" i="23"/>
  <c r="K83" i="23"/>
  <c r="L83" i="23"/>
  <c r="K81" i="23"/>
  <c r="L81" i="23"/>
  <c r="K79" i="23"/>
  <c r="L79" i="23"/>
  <c r="K77" i="23"/>
  <c r="L77" i="23"/>
  <c r="K75" i="23"/>
  <c r="L75" i="23"/>
  <c r="K73" i="23"/>
  <c r="L73" i="23"/>
  <c r="K71" i="23"/>
  <c r="L71" i="23"/>
  <c r="K69" i="23"/>
  <c r="L69" i="23"/>
  <c r="K67" i="23"/>
  <c r="L67" i="23"/>
  <c r="K65" i="23"/>
  <c r="L65" i="23"/>
  <c r="K63" i="23"/>
  <c r="L63" i="23"/>
  <c r="K61" i="23"/>
  <c r="L61" i="23"/>
  <c r="K59" i="23"/>
  <c r="L59" i="23"/>
  <c r="K57" i="23"/>
  <c r="L57" i="23"/>
  <c r="K55" i="23"/>
  <c r="L55" i="23"/>
  <c r="K53" i="23"/>
  <c r="L53" i="23"/>
  <c r="K51" i="23"/>
  <c r="L51" i="23"/>
  <c r="K49" i="23"/>
  <c r="L49" i="23"/>
  <c r="K47" i="23"/>
  <c r="L47" i="23"/>
  <c r="K45" i="23"/>
  <c r="L45" i="23"/>
  <c r="K43" i="23"/>
  <c r="L43" i="23"/>
  <c r="K41" i="23"/>
  <c r="L41" i="23"/>
  <c r="K39" i="23"/>
  <c r="L39" i="23"/>
  <c r="K37" i="23"/>
  <c r="L37" i="23"/>
  <c r="K35" i="23"/>
  <c r="L35" i="23"/>
  <c r="K33" i="23"/>
  <c r="L33" i="23"/>
  <c r="K31" i="23"/>
  <c r="L31" i="23"/>
  <c r="E7" i="23"/>
  <c r="O105" i="23"/>
  <c r="P105" i="23"/>
  <c r="O103" i="23"/>
  <c r="P103" i="23"/>
  <c r="O101" i="23"/>
  <c r="P101" i="23"/>
  <c r="O99" i="23"/>
  <c r="P99" i="23"/>
  <c r="O97" i="23"/>
  <c r="P97" i="23"/>
  <c r="O95" i="23"/>
  <c r="P95" i="23"/>
  <c r="O93" i="23"/>
  <c r="P93" i="23"/>
  <c r="O91" i="23"/>
  <c r="P91" i="23"/>
  <c r="O89" i="23"/>
  <c r="P89" i="23"/>
  <c r="O87" i="23"/>
  <c r="P87" i="23"/>
  <c r="O85" i="23"/>
  <c r="P85" i="23"/>
  <c r="O83" i="23"/>
  <c r="P83" i="23"/>
  <c r="O81" i="23"/>
  <c r="P81" i="23"/>
  <c r="O79" i="23"/>
  <c r="P79" i="23"/>
  <c r="O77" i="23"/>
  <c r="P77" i="23"/>
  <c r="O75" i="23"/>
  <c r="P75" i="23"/>
  <c r="O73" i="23"/>
  <c r="P73" i="23"/>
  <c r="O71" i="23"/>
  <c r="P71" i="23"/>
  <c r="O69" i="23"/>
  <c r="P69" i="23"/>
  <c r="O67" i="23"/>
  <c r="P67" i="23"/>
  <c r="O65" i="23"/>
  <c r="P65" i="23"/>
  <c r="O63" i="23"/>
  <c r="P63" i="23"/>
  <c r="O61" i="23"/>
  <c r="P61" i="23"/>
  <c r="O59" i="23"/>
  <c r="P59" i="23"/>
  <c r="O57" i="23"/>
  <c r="P57" i="23"/>
  <c r="O55" i="23"/>
  <c r="P55" i="23"/>
  <c r="O53" i="23"/>
  <c r="P53" i="23"/>
  <c r="O51" i="23"/>
  <c r="P51" i="23"/>
  <c r="O49" i="23"/>
  <c r="P49" i="23"/>
  <c r="O47" i="23"/>
  <c r="P47" i="23"/>
  <c r="O45" i="23"/>
  <c r="P45" i="23"/>
  <c r="O43" i="23"/>
  <c r="P43" i="23"/>
  <c r="O41" i="23"/>
  <c r="P41" i="23"/>
  <c r="O39" i="23"/>
  <c r="P39" i="23"/>
  <c r="O37" i="23"/>
  <c r="P37" i="23"/>
  <c r="O35" i="23"/>
  <c r="P35" i="23"/>
  <c r="O33" i="23"/>
  <c r="P33" i="23"/>
  <c r="O31" i="23"/>
  <c r="P31" i="23"/>
  <c r="L48" i="11"/>
  <c r="K105" i="11"/>
  <c r="K64" i="11"/>
  <c r="K62" i="11"/>
  <c r="K56" i="11"/>
  <c r="K52" i="11"/>
  <c r="K48" i="11"/>
  <c r="L106" i="11"/>
  <c r="L42" i="11"/>
  <c r="L24" i="11"/>
  <c r="O3" i="11"/>
  <c r="H30" i="23"/>
  <c r="I30" i="23"/>
  <c r="O30" i="23"/>
  <c r="P30" i="23"/>
  <c r="J30" i="23"/>
  <c r="R30" i="23"/>
  <c r="H29" i="23"/>
  <c r="I29" i="23"/>
  <c r="O29" i="23"/>
  <c r="P29" i="23"/>
  <c r="J29" i="23"/>
  <c r="R29" i="23"/>
  <c r="H28" i="23"/>
  <c r="I28" i="23"/>
  <c r="O28" i="23"/>
  <c r="P28" i="23"/>
  <c r="J28" i="23"/>
  <c r="R28" i="23"/>
  <c r="H27" i="23"/>
  <c r="I27" i="23"/>
  <c r="O27" i="23"/>
  <c r="P27" i="23"/>
  <c r="J27" i="23"/>
  <c r="R27" i="23"/>
  <c r="H26" i="23"/>
  <c r="I26" i="23"/>
  <c r="O26" i="23"/>
  <c r="P26" i="23"/>
  <c r="J26" i="23"/>
  <c r="R26" i="23"/>
  <c r="H25" i="23"/>
  <c r="I25" i="23"/>
  <c r="O25" i="23"/>
  <c r="P25" i="23"/>
  <c r="J25" i="23"/>
  <c r="R25" i="23"/>
  <c r="H24" i="23"/>
  <c r="I24" i="23"/>
  <c r="O24" i="23"/>
  <c r="P24" i="23"/>
  <c r="J24" i="23"/>
  <c r="R24" i="23"/>
  <c r="H23" i="23"/>
  <c r="I23" i="23"/>
  <c r="O23" i="23"/>
  <c r="P23" i="23"/>
  <c r="J23" i="23"/>
  <c r="R23" i="23"/>
  <c r="H22" i="23"/>
  <c r="I22" i="23"/>
  <c r="O22" i="23"/>
  <c r="P22" i="23"/>
  <c r="J22" i="23"/>
  <c r="R22" i="23"/>
  <c r="H21" i="23"/>
  <c r="I21" i="23"/>
  <c r="O21" i="23"/>
  <c r="P21" i="23"/>
  <c r="J21" i="23"/>
  <c r="R21" i="23"/>
  <c r="H20" i="23"/>
  <c r="I20" i="23"/>
  <c r="O20" i="23"/>
  <c r="P20" i="23"/>
  <c r="J20" i="23"/>
  <c r="R20" i="23"/>
  <c r="H19" i="23"/>
  <c r="I19" i="23"/>
  <c r="O19" i="23"/>
  <c r="P19" i="23"/>
  <c r="J19" i="23"/>
  <c r="R19" i="23"/>
  <c r="H18" i="23"/>
  <c r="I18" i="23"/>
  <c r="O18" i="23"/>
  <c r="P18" i="23"/>
  <c r="J18" i="23"/>
  <c r="R18" i="23"/>
  <c r="H17" i="23"/>
  <c r="I17" i="23"/>
  <c r="O17" i="23"/>
  <c r="P17" i="23"/>
  <c r="J17" i="23"/>
  <c r="R17" i="23"/>
  <c r="H16" i="23"/>
  <c r="I16" i="23"/>
  <c r="O16" i="23"/>
  <c r="P16" i="23"/>
  <c r="J16" i="23"/>
  <c r="R16" i="23"/>
  <c r="H15" i="23"/>
  <c r="I15" i="23"/>
  <c r="O15" i="23"/>
  <c r="P15" i="23"/>
  <c r="J15" i="23"/>
  <c r="R15" i="23"/>
  <c r="H14" i="23"/>
  <c r="I14" i="23"/>
  <c r="O14" i="23"/>
  <c r="P14" i="23"/>
  <c r="J14" i="23"/>
  <c r="R14" i="23"/>
  <c r="H13" i="23"/>
  <c r="I13" i="23"/>
  <c r="O13" i="23"/>
  <c r="P13" i="23"/>
  <c r="J13" i="23"/>
  <c r="R13" i="23"/>
  <c r="H12" i="23"/>
  <c r="I12" i="23"/>
  <c r="O12" i="23"/>
  <c r="P12" i="23"/>
  <c r="J12" i="23"/>
  <c r="R12" i="23"/>
  <c r="H11" i="23"/>
  <c r="I11" i="23"/>
  <c r="O11" i="23"/>
  <c r="P11" i="23"/>
  <c r="J11" i="23"/>
  <c r="R11" i="23"/>
  <c r="H10" i="23"/>
  <c r="I10" i="23"/>
  <c r="O10" i="23"/>
  <c r="P10" i="23"/>
  <c r="J10" i="23"/>
  <c r="R10" i="23"/>
  <c r="H9" i="23"/>
  <c r="I9" i="23"/>
  <c r="O9" i="23"/>
  <c r="P9" i="23"/>
  <c r="J9" i="23"/>
  <c r="R9" i="23"/>
  <c r="L106" i="23"/>
  <c r="N105" i="23"/>
  <c r="L104" i="23"/>
  <c r="N103" i="23"/>
  <c r="L102" i="23"/>
  <c r="N101" i="23"/>
  <c r="N76" i="23"/>
  <c r="N84" i="23"/>
  <c r="N92" i="23"/>
  <c r="N100" i="23"/>
  <c r="N90" i="23"/>
  <c r="N7" i="23"/>
  <c r="K72" i="11"/>
  <c r="L11" i="11"/>
  <c r="L76" i="11"/>
  <c r="M42" i="23"/>
  <c r="N42" i="23"/>
  <c r="M50" i="23"/>
  <c r="N50" i="23"/>
  <c r="M58" i="23"/>
  <c r="N58" i="23"/>
  <c r="M33" i="23"/>
  <c r="N33" i="23"/>
  <c r="M38" i="23"/>
  <c r="N38" i="23"/>
  <c r="M46" i="23"/>
  <c r="N46" i="23"/>
  <c r="M54" i="23"/>
  <c r="N54" i="23"/>
  <c r="M62" i="23"/>
  <c r="N62" i="23"/>
  <c r="K97" i="11"/>
  <c r="L99" i="11"/>
  <c r="L54" i="11"/>
  <c r="L89" i="11"/>
  <c r="L72" i="11"/>
  <c r="M70" i="23"/>
  <c r="N70" i="23"/>
  <c r="M78" i="23"/>
  <c r="N78" i="23"/>
  <c r="M86" i="23"/>
  <c r="N86" i="23"/>
  <c r="M94" i="23"/>
  <c r="N94" i="23"/>
  <c r="M31" i="23"/>
  <c r="N31" i="23"/>
  <c r="M35" i="23"/>
  <c r="N35" i="23"/>
  <c r="M66" i="23"/>
  <c r="N66" i="23"/>
  <c r="M74" i="23"/>
  <c r="N74" i="23"/>
  <c r="L40" i="11"/>
  <c r="M34" i="23"/>
  <c r="N34" i="23"/>
  <c r="M32" i="23"/>
  <c r="N32" i="23"/>
  <c r="M36" i="23"/>
  <c r="N36" i="23"/>
  <c r="M40" i="23"/>
  <c r="N40" i="23"/>
  <c r="M44" i="23"/>
  <c r="N44" i="23"/>
  <c r="M48" i="23"/>
  <c r="N48" i="23"/>
  <c r="M52" i="23"/>
  <c r="N52" i="23"/>
  <c r="M56" i="23"/>
  <c r="N56" i="23"/>
  <c r="M60" i="23"/>
  <c r="N60" i="23"/>
  <c r="M64" i="23"/>
  <c r="N64" i="23"/>
  <c r="M68" i="23"/>
  <c r="N68" i="23"/>
  <c r="M72" i="23"/>
  <c r="N72" i="23"/>
  <c r="M37" i="23"/>
  <c r="N37" i="23"/>
  <c r="M41" i="23"/>
  <c r="N41" i="23"/>
  <c r="M45" i="23"/>
  <c r="N45" i="23"/>
  <c r="M49" i="23"/>
  <c r="N49" i="23"/>
  <c r="M53" i="23"/>
  <c r="N53" i="23"/>
  <c r="M57" i="23"/>
  <c r="N57" i="23"/>
  <c r="M61" i="23"/>
  <c r="N61" i="23"/>
  <c r="M65" i="23"/>
  <c r="N65" i="23"/>
  <c r="M69" i="23"/>
  <c r="N69" i="23"/>
  <c r="M73" i="23"/>
  <c r="N73" i="23"/>
  <c r="M39" i="23"/>
  <c r="N39" i="23"/>
  <c r="M43" i="23"/>
  <c r="N43" i="23"/>
  <c r="M47" i="23"/>
  <c r="N47" i="23"/>
  <c r="M51" i="23"/>
  <c r="N51" i="23"/>
  <c r="M55" i="23"/>
  <c r="N55" i="23"/>
  <c r="M59" i="23"/>
  <c r="N59" i="23"/>
  <c r="M63" i="23"/>
  <c r="N63" i="23"/>
  <c r="M67" i="23"/>
  <c r="N67" i="23"/>
  <c r="M71" i="23"/>
  <c r="N71" i="23"/>
  <c r="M75" i="23"/>
  <c r="N75" i="23"/>
  <c r="M79" i="23"/>
  <c r="N79" i="23"/>
  <c r="M83" i="23"/>
  <c r="N83" i="23"/>
  <c r="M87" i="23"/>
  <c r="N87" i="23"/>
  <c r="M91" i="23"/>
  <c r="N91" i="23"/>
  <c r="M95" i="23"/>
  <c r="N95" i="23"/>
  <c r="M99" i="23"/>
  <c r="N99" i="23"/>
  <c r="K9" i="23"/>
  <c r="L9" i="23"/>
  <c r="M10" i="23"/>
  <c r="N10" i="23"/>
  <c r="K11" i="23"/>
  <c r="L11" i="23"/>
  <c r="M12" i="23"/>
  <c r="N12" i="23"/>
  <c r="K13" i="23"/>
  <c r="L13" i="23"/>
  <c r="M14" i="23"/>
  <c r="N14" i="23"/>
  <c r="K15" i="23"/>
  <c r="L15" i="23"/>
  <c r="M16" i="23"/>
  <c r="N16" i="23"/>
  <c r="K17" i="23"/>
  <c r="L17" i="23"/>
  <c r="M18" i="23"/>
  <c r="N18" i="23"/>
  <c r="K19" i="23"/>
  <c r="L19" i="23"/>
  <c r="M20" i="23"/>
  <c r="N20" i="23"/>
  <c r="K21" i="23"/>
  <c r="L21" i="23"/>
  <c r="M22" i="23"/>
  <c r="N22" i="23"/>
  <c r="K23" i="23"/>
  <c r="L23" i="23"/>
  <c r="M24" i="23"/>
  <c r="N24" i="23"/>
  <c r="K25" i="23"/>
  <c r="L25" i="23"/>
  <c r="M26" i="23"/>
  <c r="N26" i="23"/>
  <c r="K27" i="23"/>
  <c r="L27" i="23"/>
  <c r="M28" i="23"/>
  <c r="N28" i="23"/>
  <c r="K29" i="23"/>
  <c r="L29" i="23"/>
  <c r="M30" i="23"/>
  <c r="N30" i="23"/>
  <c r="K102" i="11"/>
  <c r="K43" i="11"/>
  <c r="K25" i="11"/>
  <c r="K21" i="11"/>
  <c r="K17" i="11"/>
  <c r="K96" i="11"/>
  <c r="K92" i="11"/>
  <c r="K88" i="11"/>
  <c r="K84" i="11"/>
  <c r="K80" i="11"/>
  <c r="K76" i="11"/>
  <c r="K38" i="11"/>
  <c r="K32" i="11"/>
  <c r="K16" i="11"/>
  <c r="K10" i="11"/>
  <c r="L29" i="11"/>
  <c r="L9" i="11"/>
  <c r="K36" i="11"/>
  <c r="M9" i="23"/>
  <c r="N9" i="23"/>
  <c r="L10" i="23"/>
  <c r="K10" i="23"/>
  <c r="M11" i="23"/>
  <c r="N11" i="23"/>
  <c r="L12" i="23"/>
  <c r="K12" i="23"/>
  <c r="M13" i="23"/>
  <c r="N13" i="23"/>
  <c r="L14" i="23"/>
  <c r="K14" i="23"/>
  <c r="M15" i="23"/>
  <c r="N15" i="23"/>
  <c r="L16" i="23"/>
  <c r="K16" i="23"/>
  <c r="M17" i="23"/>
  <c r="N17" i="23"/>
  <c r="L18" i="23"/>
  <c r="K18" i="23"/>
  <c r="M19" i="23"/>
  <c r="N19" i="23"/>
  <c r="L20" i="23"/>
  <c r="K20" i="23"/>
  <c r="M21" i="23"/>
  <c r="N21" i="23"/>
  <c r="L22" i="23"/>
  <c r="K22" i="23"/>
  <c r="M23" i="23"/>
  <c r="N23" i="23"/>
  <c r="L24" i="23"/>
  <c r="K24" i="23"/>
  <c r="M25" i="23"/>
  <c r="N25" i="23"/>
  <c r="L26" i="23"/>
  <c r="K26" i="23"/>
  <c r="M27" i="23"/>
  <c r="N27" i="23"/>
  <c r="L28" i="23"/>
  <c r="K28" i="23"/>
  <c r="M29" i="23"/>
  <c r="N29" i="23"/>
  <c r="L30" i="23"/>
  <c r="K30" i="23"/>
  <c r="L69" i="11"/>
  <c r="L65" i="11"/>
  <c r="L61" i="11"/>
  <c r="L57" i="11"/>
  <c r="L53" i="11"/>
  <c r="L49" i="11"/>
  <c r="L45" i="11"/>
  <c r="L41" i="11"/>
  <c r="L27" i="11"/>
  <c r="L23" i="11"/>
  <c r="L19" i="11"/>
  <c r="L86" i="11"/>
  <c r="L78" i="11"/>
  <c r="L36" i="11"/>
  <c r="K100" i="11"/>
  <c r="K27" i="11"/>
  <c r="K23" i="11"/>
  <c r="K19" i="11"/>
  <c r="K98" i="11"/>
  <c r="K94" i="11"/>
  <c r="K90" i="11"/>
  <c r="K86" i="11"/>
  <c r="K78" i="11"/>
  <c r="K74" i="11"/>
  <c r="K34" i="11"/>
  <c r="K30" i="11"/>
  <c r="K14" i="11"/>
  <c r="L85" i="11"/>
  <c r="L77" i="11"/>
  <c r="L33" i="11"/>
  <c r="L13" i="11"/>
  <c r="L71" i="11"/>
  <c r="L67" i="11"/>
  <c r="L63" i="11"/>
  <c r="L59" i="11"/>
  <c r="L55" i="11"/>
  <c r="L51" i="11"/>
  <c r="L47" i="11"/>
  <c r="L43" i="11"/>
  <c r="L39" i="11"/>
  <c r="L25" i="11"/>
  <c r="L21" i="11"/>
  <c r="L17" i="11"/>
  <c r="L91" i="11"/>
  <c r="L82" i="11"/>
  <c r="L74" i="11"/>
  <c r="BW109" i="1"/>
  <c r="L16" i="11"/>
  <c r="K68" i="11"/>
  <c r="L80" i="11"/>
  <c r="L58" i="11"/>
  <c r="K93" i="11"/>
  <c r="K28" i="11"/>
  <c r="K54" i="11"/>
  <c r="K70" i="11"/>
  <c r="L100" i="11"/>
  <c r="L84" i="11"/>
  <c r="L97" i="11"/>
  <c r="L56" i="11"/>
  <c r="L70" i="11"/>
  <c r="K95" i="11"/>
  <c r="K26" i="11"/>
  <c r="K44" i="11"/>
  <c r="K60" i="11"/>
  <c r="CG109" i="1"/>
  <c r="L87" i="11"/>
  <c r="L35" i="11"/>
  <c r="L60" i="11"/>
  <c r="L44" i="11"/>
  <c r="L18" i="11"/>
  <c r="K66" i="11"/>
  <c r="K50" i="11"/>
  <c r="K99" i="11"/>
  <c r="K75" i="11"/>
  <c r="CQ109" i="1"/>
  <c r="L93" i="11"/>
  <c r="L79" i="11"/>
  <c r="L15" i="11"/>
  <c r="L68" i="11"/>
  <c r="L52" i="11"/>
  <c r="L26" i="11"/>
  <c r="K101" i="11"/>
  <c r="K58" i="11"/>
  <c r="K42" i="11"/>
  <c r="K24" i="11"/>
  <c r="K91" i="11"/>
  <c r="K83" i="11"/>
  <c r="K31" i="11"/>
  <c r="L8" i="11"/>
  <c r="L98" i="11"/>
  <c r="K12" i="11"/>
  <c r="L96" i="11"/>
  <c r="L92" i="11"/>
  <c r="L88" i="11"/>
  <c r="K37" i="11"/>
  <c r="K8" i="11"/>
  <c r="L94" i="11"/>
  <c r="L90" i="11"/>
  <c r="DH107" i="3"/>
  <c r="L37" i="11"/>
  <c r="L31" i="11"/>
  <c r="L66" i="11"/>
  <c r="L46" i="11"/>
  <c r="L95" i="11"/>
  <c r="K89" i="11"/>
  <c r="K73" i="11"/>
  <c r="K22" i="11"/>
  <c r="K82" i="11"/>
  <c r="K39" i="11"/>
  <c r="L64" i="11"/>
  <c r="L62" i="11"/>
  <c r="K46" i="11"/>
  <c r="K18" i="11"/>
  <c r="L101" i="11"/>
  <c r="L50" i="11"/>
  <c r="K40" i="11"/>
  <c r="K29" i="11"/>
  <c r="K20" i="11"/>
  <c r="DG107" i="3"/>
  <c r="L34" i="11"/>
  <c r="L14" i="11"/>
  <c r="CQ111" i="1"/>
  <c r="K71" i="11"/>
  <c r="K67" i="11"/>
  <c r="K63" i="11"/>
  <c r="K59" i="11"/>
  <c r="K55" i="11"/>
  <c r="K51" i="11"/>
  <c r="K47" i="11"/>
  <c r="K41" i="11"/>
  <c r="L32" i="11"/>
  <c r="L28" i="11"/>
  <c r="L12" i="11"/>
  <c r="L105" i="11"/>
  <c r="L75" i="11"/>
  <c r="K77" i="11"/>
  <c r="K85" i="11"/>
  <c r="K103" i="11"/>
  <c r="L83" i="11"/>
  <c r="K69" i="11"/>
  <c r="K65" i="11"/>
  <c r="K61" i="11"/>
  <c r="K57" i="11"/>
  <c r="K53" i="11"/>
  <c r="K49" i="11"/>
  <c r="K45" i="11"/>
  <c r="L30" i="11"/>
  <c r="L10" i="11"/>
  <c r="K33" i="11"/>
  <c r="L20" i="11"/>
  <c r="K13" i="11"/>
  <c r="K9" i="11"/>
  <c r="L73" i="11"/>
  <c r="L81" i="11"/>
  <c r="L38" i="11"/>
  <c r="CG111" i="1"/>
  <c r="K79" i="11"/>
  <c r="K87" i="11"/>
  <c r="L103" i="11"/>
  <c r="K35" i="11"/>
  <c r="L22" i="11"/>
  <c r="K15" i="11"/>
  <c r="BW112" i="1"/>
  <c r="K7" i="11"/>
  <c r="K106" i="11"/>
  <c r="L104" i="11"/>
  <c r="K104" i="11"/>
  <c r="L102" i="11"/>
  <c r="L7" i="11"/>
  <c r="K11" i="11"/>
  <c r="CQ112" i="1"/>
  <c r="CG112" i="1"/>
  <c r="I111" i="1"/>
  <c r="EO24" i="1"/>
  <c r="EO22" i="1"/>
  <c r="EO21" i="1"/>
  <c r="ER24" i="1"/>
  <c r="ER22" i="1"/>
  <c r="ER21" i="1"/>
  <c r="EQ22" i="1"/>
  <c r="EQ21" i="1"/>
  <c r="EQ24" i="1"/>
  <c r="ET21" i="1"/>
  <c r="ET22" i="1"/>
  <c r="ET24" i="1"/>
  <c r="EL22" i="1"/>
  <c r="EL24" i="1"/>
  <c r="EL21" i="1"/>
  <c r="ES24" i="1"/>
  <c r="ES21" i="1"/>
  <c r="ES22" i="1"/>
  <c r="EK21" i="1"/>
  <c r="EK22" i="1"/>
  <c r="EK24" i="1"/>
  <c r="EN21" i="1"/>
  <c r="EN24" i="1"/>
  <c r="EN22" i="1"/>
  <c r="EU24" i="1"/>
  <c r="EU21" i="1"/>
  <c r="EU22" i="1"/>
  <c r="EM21" i="1"/>
  <c r="EM22" i="1"/>
  <c r="EM24" i="1"/>
  <c r="EP22" i="1"/>
  <c r="EP21" i="1"/>
  <c r="EP24" i="1"/>
  <c r="EP23" i="1"/>
  <c r="EP20" i="1"/>
  <c r="EM20" i="1"/>
  <c r="EM23" i="1"/>
  <c r="EN23" i="1"/>
  <c r="EN20" i="1"/>
  <c r="ET23" i="1"/>
  <c r="ET20" i="1"/>
  <c r="EV22" i="1"/>
  <c r="EV20" i="1"/>
  <c r="EJ20" i="1"/>
  <c r="EU23" i="1"/>
  <c r="EU20" i="1"/>
  <c r="EK23" i="1"/>
  <c r="EK20" i="1"/>
  <c r="ES23" i="1"/>
  <c r="ES20" i="1"/>
  <c r="EL23" i="1"/>
  <c r="EL20" i="1"/>
  <c r="EQ23" i="1"/>
  <c r="EQ20" i="1"/>
  <c r="EV24" i="1"/>
  <c r="EV21" i="1"/>
  <c r="EJ21" i="1"/>
  <c r="ER23" i="1"/>
  <c r="ER20" i="1"/>
  <c r="EO23" i="1"/>
  <c r="EO20" i="1"/>
  <c r="EJ23" i="1"/>
  <c r="EV23" i="1"/>
  <c r="EE7" i="1"/>
  <c r="O26" i="34"/>
  <c r="EE9" i="1"/>
  <c r="O88" i="34"/>
  <c r="EE10" i="1"/>
  <c r="O119" i="34"/>
  <c r="EE11" i="1"/>
  <c r="O150" i="34"/>
  <c r="EE12" i="1"/>
  <c r="O181" i="34"/>
  <c r="EE13" i="1"/>
  <c r="O212" i="34"/>
  <c r="EE14" i="1"/>
  <c r="O243" i="34"/>
  <c r="EE16" i="1"/>
  <c r="O305" i="34"/>
</calcChain>
</file>

<file path=xl/comments1.xml><?xml version="1.0" encoding="utf-8"?>
<comments xmlns="http://schemas.openxmlformats.org/spreadsheetml/2006/main">
  <authors>
    <author>D K</author>
    <author>nagesh fadnavis</author>
  </authors>
  <commentList>
    <comment ref="M1" authorId="0">
      <text>
        <r>
          <rPr>
            <sz val="12"/>
            <color indexed="81"/>
            <rFont val="Kruti Dev 010"/>
          </rPr>
          <t xml:space="preserve">;g odZcqd ,d lqfo/kk ek= gS] blds iz;ksx ls igys d{kksUufr fu;e lko/kkuh ls i&lt;sa o bl odZcqd dks fu;eksa ds vk/kkj ij Lo;a ij[ksaA
</t>
        </r>
      </text>
    </comment>
    <comment ref="H5" authorId="1">
      <text>
        <r>
          <rPr>
            <b/>
            <sz val="10"/>
            <color indexed="81"/>
            <rFont val="Cambria"/>
            <family val="1"/>
            <scheme val="major"/>
          </rPr>
          <t>Thanks to Vishwambhar Dayal Bunkar for DOB in words.</t>
        </r>
      </text>
    </comment>
  </commentList>
</comments>
</file>

<file path=xl/comments2.xml><?xml version="1.0" encoding="utf-8"?>
<comments xmlns="http://schemas.openxmlformats.org/spreadsheetml/2006/main">
  <authors>
    <author>D K</author>
  </authors>
  <commentList>
    <comment ref="EE5" authorId="0">
      <text>
        <r>
          <rPr>
            <b/>
            <sz val="8"/>
            <color indexed="81"/>
            <rFont val="Arial"/>
          </rPr>
          <t xml:space="preserve">PLZ. CHECK RANK MANUALLY
</t>
        </r>
      </text>
    </comment>
  </commentList>
</comments>
</file>

<file path=xl/comments3.xml><?xml version="1.0" encoding="utf-8"?>
<comments xmlns="http://schemas.openxmlformats.org/spreadsheetml/2006/main">
  <authors>
    <author>D. Kavita</author>
  </authors>
  <commentList>
    <comment ref="Y2" authorId="0">
      <text>
        <r>
          <rPr>
            <sz val="16"/>
            <color indexed="81"/>
            <rFont val="Calibri"/>
            <family val="2"/>
          </rPr>
          <t xml:space="preserve">Progress Reports </t>
        </r>
        <r>
          <rPr>
            <b/>
            <sz val="16"/>
            <color indexed="81"/>
            <rFont val="Kruti Dev 010"/>
          </rPr>
          <t>dks vki pkgsa rks</t>
        </r>
        <r>
          <rPr>
            <sz val="16"/>
            <color indexed="81"/>
            <rFont val="Calibri"/>
            <family val="2"/>
          </rPr>
          <t xml:space="preserve"> Half Legal (8.5X6.7) size </t>
        </r>
        <r>
          <rPr>
            <b/>
            <sz val="16"/>
            <color indexed="81"/>
            <rFont val="Kruti Dev 010"/>
          </rPr>
          <t>ds ,d</t>
        </r>
        <r>
          <rPr>
            <sz val="16"/>
            <color indexed="81"/>
            <rFont val="Calibri"/>
            <family val="2"/>
          </rPr>
          <t xml:space="preserve"> sheet </t>
        </r>
        <r>
          <rPr>
            <b/>
            <sz val="16"/>
            <color indexed="81"/>
            <rFont val="Kruti Dev 010"/>
          </rPr>
          <t>ij ,d</t>
        </r>
        <r>
          <rPr>
            <sz val="16"/>
            <color indexed="81"/>
            <rFont val="Calibri"/>
            <family val="2"/>
          </rPr>
          <t xml:space="preserve"> report</t>
        </r>
        <r>
          <rPr>
            <b/>
            <sz val="16"/>
            <color indexed="81"/>
            <rFont val="Kruti Dev 010"/>
          </rPr>
          <t xml:space="preserve"> ;k </t>
        </r>
        <r>
          <rPr>
            <sz val="16"/>
            <color indexed="81"/>
            <rFont val="Calibri"/>
            <family val="2"/>
          </rPr>
          <t xml:space="preserve">Legal (8.27X13.5) size </t>
        </r>
        <r>
          <rPr>
            <b/>
            <sz val="16"/>
            <color indexed="81"/>
            <rFont val="Kruti Dev 010"/>
          </rPr>
          <t>ds ,d</t>
        </r>
        <r>
          <rPr>
            <sz val="16"/>
            <color indexed="81"/>
            <rFont val="Calibri"/>
            <family val="2"/>
          </rPr>
          <t xml:space="preserve"> sheet </t>
        </r>
        <r>
          <rPr>
            <b/>
            <sz val="16"/>
            <color indexed="81"/>
            <rFont val="Kruti Dev 010"/>
          </rPr>
          <t>ij nks</t>
        </r>
        <r>
          <rPr>
            <sz val="16"/>
            <color indexed="81"/>
            <rFont val="Calibri"/>
            <family val="2"/>
          </rPr>
          <t xml:space="preserve"> reports print</t>
        </r>
        <r>
          <rPr>
            <b/>
            <sz val="16"/>
            <color indexed="81"/>
            <rFont val="Kruti Dev 010"/>
          </rPr>
          <t xml:space="preserve"> dj ldrs gSaA</t>
        </r>
        <r>
          <rPr>
            <sz val="16"/>
            <color indexed="81"/>
            <rFont val="Calibri"/>
            <family val="2"/>
          </rPr>
          <t xml:space="preserve">
Half Legal (8.5X6.7)</t>
        </r>
        <r>
          <rPr>
            <sz val="16"/>
            <color indexed="10"/>
            <rFont val="Calibri"/>
            <family val="2"/>
          </rPr>
          <t xml:space="preserve"> </t>
        </r>
        <r>
          <rPr>
            <b/>
            <u/>
            <sz val="16"/>
            <color indexed="10"/>
            <rFont val="Calibri"/>
            <family val="2"/>
          </rPr>
          <t>Portrait</t>
        </r>
        <r>
          <rPr>
            <b/>
            <sz val="16"/>
            <color indexed="81"/>
            <rFont val="Kruti Dev 010"/>
          </rPr>
          <t xml:space="preserve"> ij </t>
        </r>
        <r>
          <rPr>
            <sz val="16"/>
            <color indexed="81"/>
            <rFont val="Calibri"/>
            <family val="2"/>
          </rPr>
          <t xml:space="preserve">print </t>
        </r>
        <r>
          <rPr>
            <b/>
            <sz val="16"/>
            <color indexed="81"/>
            <rFont val="Kruti Dev 010"/>
          </rPr>
          <t>djus ds fy, dksbZ</t>
        </r>
        <r>
          <rPr>
            <sz val="16"/>
            <color indexed="81"/>
            <rFont val="Calibri"/>
            <family val="2"/>
          </rPr>
          <t xml:space="preserve"> extra page set </t>
        </r>
        <r>
          <rPr>
            <b/>
            <sz val="16"/>
            <color indexed="81"/>
            <rFont val="Calibri"/>
            <family val="2"/>
          </rPr>
          <t>up</t>
        </r>
        <r>
          <rPr>
            <b/>
            <sz val="16"/>
            <color indexed="81"/>
            <rFont val="Kruti Dev 010"/>
          </rPr>
          <t xml:space="preserve"> dh vko';drk ugha gSA lh/ks</t>
        </r>
        <r>
          <rPr>
            <sz val="16"/>
            <color indexed="81"/>
            <rFont val="Calibri"/>
            <family val="2"/>
          </rPr>
          <t xml:space="preserve"> print command </t>
        </r>
        <r>
          <rPr>
            <b/>
            <sz val="16"/>
            <color indexed="81"/>
            <rFont val="Kruti Dev 010"/>
          </rPr>
          <t>nsaA</t>
        </r>
        <r>
          <rPr>
            <sz val="16"/>
            <color indexed="81"/>
            <rFont val="Calibri"/>
            <family val="2"/>
          </rPr>
          <t xml:space="preserve">
Legal (8.27X13.5) </t>
        </r>
        <r>
          <rPr>
            <b/>
            <u/>
            <sz val="16"/>
            <color indexed="10"/>
            <rFont val="Calibri"/>
            <family val="2"/>
          </rPr>
          <t>Landscape</t>
        </r>
        <r>
          <rPr>
            <b/>
            <sz val="16"/>
            <color indexed="81"/>
            <rFont val="Kruti Dev 010"/>
          </rPr>
          <t xml:space="preserve"> ij </t>
        </r>
        <r>
          <rPr>
            <sz val="16"/>
            <color indexed="81"/>
            <rFont val="Calibri"/>
            <family val="2"/>
          </rPr>
          <t xml:space="preserve">print </t>
        </r>
        <r>
          <rPr>
            <b/>
            <sz val="16"/>
            <color indexed="81"/>
            <rFont val="Kruti Dev 010"/>
          </rPr>
          <t xml:space="preserve">djus ds fy, </t>
        </r>
        <r>
          <rPr>
            <sz val="16"/>
            <color indexed="81"/>
            <rFont val="Calibri"/>
            <family val="2"/>
          </rPr>
          <t xml:space="preserve">
File Menu </t>
        </r>
        <r>
          <rPr>
            <b/>
            <sz val="16"/>
            <color indexed="81"/>
            <rFont val="Kruti Dev 010"/>
          </rPr>
          <t>ls</t>
        </r>
        <r>
          <rPr>
            <sz val="16"/>
            <color indexed="81"/>
            <rFont val="Calibri"/>
            <family val="2"/>
          </rPr>
          <t xml:space="preserve"> page set up option </t>
        </r>
        <r>
          <rPr>
            <b/>
            <sz val="16"/>
            <color indexed="81"/>
            <rFont val="Kruti Dev 010"/>
          </rPr>
          <t>dks pqusa</t>
        </r>
        <r>
          <rPr>
            <sz val="16"/>
            <color indexed="81"/>
            <rFont val="Calibri"/>
            <family val="2"/>
          </rPr>
          <t xml:space="preserve">
Page size A4 </t>
        </r>
        <r>
          <rPr>
            <b/>
            <sz val="16"/>
            <color indexed="81"/>
            <rFont val="Kruti Dev 010"/>
          </rPr>
          <t>dks pqusa</t>
        </r>
        <r>
          <rPr>
            <sz val="16"/>
            <color indexed="81"/>
            <rFont val="Calibri"/>
            <family val="2"/>
          </rPr>
          <t xml:space="preserve">
Orientation Landscape </t>
        </r>
        <r>
          <rPr>
            <b/>
            <sz val="16"/>
            <color indexed="81"/>
            <rFont val="Kruti Dev 010"/>
          </rPr>
          <t>pqusa</t>
        </r>
        <r>
          <rPr>
            <sz val="16"/>
            <color indexed="81"/>
            <rFont val="Calibri"/>
            <family val="2"/>
          </rPr>
          <t xml:space="preserve">
column L</t>
        </r>
        <r>
          <rPr>
            <b/>
            <u/>
            <sz val="16"/>
            <color indexed="81"/>
            <rFont val="Kruti Dev 010"/>
          </rPr>
          <t xml:space="preserve"> vkSj</t>
        </r>
        <r>
          <rPr>
            <b/>
            <u/>
            <sz val="16"/>
            <color indexed="81"/>
            <rFont val="Calibri"/>
            <family val="2"/>
          </rPr>
          <t xml:space="preserve"> </t>
        </r>
        <r>
          <rPr>
            <b/>
            <u/>
            <sz val="16"/>
            <color indexed="10"/>
            <rFont val="Calibri"/>
            <family val="2"/>
          </rPr>
          <t>M</t>
        </r>
        <r>
          <rPr>
            <sz val="16"/>
            <color indexed="81"/>
            <rFont val="Calibri"/>
            <family val="2"/>
          </rPr>
          <t xml:space="preserve"> (K </t>
        </r>
        <r>
          <rPr>
            <b/>
            <sz val="16"/>
            <color indexed="81"/>
            <rFont val="Kruti Dev 010"/>
          </rPr>
          <t xml:space="preserve">vkSj </t>
        </r>
        <r>
          <rPr>
            <sz val="16"/>
            <color indexed="81"/>
            <rFont val="Calibri"/>
            <family val="2"/>
          </rPr>
          <t>N</t>
        </r>
        <r>
          <rPr>
            <b/>
            <sz val="16"/>
            <color indexed="81"/>
            <rFont val="Kruti Dev 010"/>
          </rPr>
          <t xml:space="preserve"> ds chp Nqis gSa</t>
        </r>
        <r>
          <rPr>
            <b/>
            <sz val="16"/>
            <color indexed="81"/>
            <rFont val="Calibri"/>
            <family val="2"/>
          </rPr>
          <t>)</t>
        </r>
        <r>
          <rPr>
            <b/>
            <sz val="16"/>
            <color indexed="81"/>
            <rFont val="Kruti Dev 010"/>
          </rPr>
          <t xml:space="preserve"> dks </t>
        </r>
        <r>
          <rPr>
            <b/>
            <sz val="16"/>
            <color indexed="81"/>
            <rFont val="Calibri"/>
            <family val="2"/>
          </rPr>
          <t>unhide</t>
        </r>
        <r>
          <rPr>
            <b/>
            <sz val="16"/>
            <color indexed="81"/>
            <rFont val="Kruti Dev 010"/>
          </rPr>
          <t xml:space="preserve"> djsa o </t>
        </r>
        <r>
          <rPr>
            <sz val="16"/>
            <color indexed="81"/>
            <rFont val="Calibri"/>
            <family val="2"/>
          </rPr>
          <t>print command</t>
        </r>
        <r>
          <rPr>
            <b/>
            <sz val="16"/>
            <color indexed="81"/>
            <rFont val="Kruti Dev 010"/>
          </rPr>
          <t xml:space="preserve"> nsaaA </t>
        </r>
      </text>
    </comment>
  </commentList>
</comments>
</file>

<file path=xl/comments4.xml><?xml version="1.0" encoding="utf-8"?>
<comments xmlns="http://schemas.openxmlformats.org/spreadsheetml/2006/main">
  <authors>
    <author>D. Kavita</author>
  </authors>
  <commentList>
    <comment ref="O1" authorId="0">
      <text>
        <r>
          <rPr>
            <sz val="16"/>
            <color indexed="81"/>
            <rFont val="Calibri"/>
            <family val="2"/>
          </rPr>
          <t xml:space="preserve">Progress Reports </t>
        </r>
        <r>
          <rPr>
            <b/>
            <sz val="16"/>
            <color indexed="81"/>
            <rFont val="Kruti Dev 010"/>
          </rPr>
          <t>dks vki pkgsa rks</t>
        </r>
        <r>
          <rPr>
            <sz val="16"/>
            <color indexed="81"/>
            <rFont val="Calibri"/>
            <family val="2"/>
          </rPr>
          <t xml:space="preserve"> A5 (8.27X5.83) size </t>
        </r>
        <r>
          <rPr>
            <b/>
            <sz val="16"/>
            <color indexed="81"/>
            <rFont val="Kruti Dev 010"/>
          </rPr>
          <t>ds ,d</t>
        </r>
        <r>
          <rPr>
            <sz val="16"/>
            <color indexed="81"/>
            <rFont val="Calibri"/>
            <family val="2"/>
          </rPr>
          <t xml:space="preserve"> sheet </t>
        </r>
        <r>
          <rPr>
            <b/>
            <sz val="16"/>
            <color indexed="81"/>
            <rFont val="Kruti Dev 010"/>
          </rPr>
          <t>ij ,d</t>
        </r>
        <r>
          <rPr>
            <sz val="16"/>
            <color indexed="81"/>
            <rFont val="Calibri"/>
            <family val="2"/>
          </rPr>
          <t xml:space="preserve"> report</t>
        </r>
        <r>
          <rPr>
            <b/>
            <sz val="16"/>
            <color indexed="81"/>
            <rFont val="Kruti Dev 010"/>
          </rPr>
          <t xml:space="preserve"> ;k </t>
        </r>
        <r>
          <rPr>
            <sz val="16"/>
            <color indexed="81"/>
            <rFont val="Calibri"/>
            <family val="2"/>
          </rPr>
          <t xml:space="preserve">A4 (8.27X11.69) size </t>
        </r>
        <r>
          <rPr>
            <b/>
            <sz val="16"/>
            <color indexed="81"/>
            <rFont val="Kruti Dev 010"/>
          </rPr>
          <t>ds ,d</t>
        </r>
        <r>
          <rPr>
            <sz val="16"/>
            <color indexed="81"/>
            <rFont val="Calibri"/>
            <family val="2"/>
          </rPr>
          <t xml:space="preserve"> sheet </t>
        </r>
        <r>
          <rPr>
            <b/>
            <sz val="16"/>
            <color indexed="81"/>
            <rFont val="Kruti Dev 010"/>
          </rPr>
          <t>ij nks</t>
        </r>
        <r>
          <rPr>
            <sz val="16"/>
            <color indexed="81"/>
            <rFont val="Calibri"/>
            <family val="2"/>
          </rPr>
          <t xml:space="preserve"> reports print</t>
        </r>
        <r>
          <rPr>
            <b/>
            <sz val="16"/>
            <color indexed="81"/>
            <rFont val="Kruti Dev 010"/>
          </rPr>
          <t xml:space="preserve"> dj ldrs gSaA</t>
        </r>
        <r>
          <rPr>
            <sz val="16"/>
            <color indexed="81"/>
            <rFont val="Calibri"/>
            <family val="2"/>
          </rPr>
          <t xml:space="preserve">
A5 (8.27X5.83)</t>
        </r>
        <r>
          <rPr>
            <sz val="16"/>
            <color indexed="10"/>
            <rFont val="Calibri"/>
            <family val="2"/>
          </rPr>
          <t xml:space="preserve"> </t>
        </r>
        <r>
          <rPr>
            <b/>
            <u/>
            <sz val="16"/>
            <color indexed="10"/>
            <rFont val="Calibri"/>
            <family val="2"/>
          </rPr>
          <t>Portrait</t>
        </r>
        <r>
          <rPr>
            <b/>
            <sz val="16"/>
            <color indexed="81"/>
            <rFont val="Kruti Dev 010"/>
          </rPr>
          <t xml:space="preserve"> ij </t>
        </r>
        <r>
          <rPr>
            <sz val="16"/>
            <color indexed="81"/>
            <rFont val="Calibri"/>
            <family val="2"/>
          </rPr>
          <t xml:space="preserve">print </t>
        </r>
        <r>
          <rPr>
            <b/>
            <sz val="16"/>
            <color indexed="81"/>
            <rFont val="Kruti Dev 010"/>
          </rPr>
          <t>djus ds fy, dksbZ</t>
        </r>
        <r>
          <rPr>
            <sz val="16"/>
            <color indexed="81"/>
            <rFont val="Calibri"/>
            <family val="2"/>
          </rPr>
          <t xml:space="preserve"> extra page set </t>
        </r>
        <r>
          <rPr>
            <b/>
            <sz val="16"/>
            <color indexed="81"/>
            <rFont val="Calibri"/>
            <family val="2"/>
          </rPr>
          <t>up</t>
        </r>
        <r>
          <rPr>
            <b/>
            <sz val="16"/>
            <color indexed="81"/>
            <rFont val="Kruti Dev 010"/>
          </rPr>
          <t xml:space="preserve"> dh vko';drk ugha gSA lh/ks</t>
        </r>
        <r>
          <rPr>
            <sz val="16"/>
            <color indexed="81"/>
            <rFont val="Calibri"/>
            <family val="2"/>
          </rPr>
          <t xml:space="preserve"> print command </t>
        </r>
        <r>
          <rPr>
            <b/>
            <sz val="16"/>
            <color indexed="81"/>
            <rFont val="Kruti Dev 010"/>
          </rPr>
          <t>nsaA</t>
        </r>
        <r>
          <rPr>
            <sz val="16"/>
            <color indexed="81"/>
            <rFont val="Calibri"/>
            <family val="2"/>
          </rPr>
          <t xml:space="preserve">
A4 (8.27X11.69) </t>
        </r>
        <r>
          <rPr>
            <b/>
            <u/>
            <sz val="16"/>
            <color indexed="10"/>
            <rFont val="Calibri"/>
            <family val="2"/>
          </rPr>
          <t>Landscape</t>
        </r>
        <r>
          <rPr>
            <b/>
            <sz val="16"/>
            <color indexed="81"/>
            <rFont val="Kruti Dev 010"/>
          </rPr>
          <t xml:space="preserve"> ij </t>
        </r>
        <r>
          <rPr>
            <sz val="16"/>
            <color indexed="81"/>
            <rFont val="Calibri"/>
            <family val="2"/>
          </rPr>
          <t xml:space="preserve">print </t>
        </r>
        <r>
          <rPr>
            <b/>
            <sz val="16"/>
            <color indexed="81"/>
            <rFont val="Kruti Dev 010"/>
          </rPr>
          <t xml:space="preserve">djus ds fy, </t>
        </r>
        <r>
          <rPr>
            <sz val="16"/>
            <color indexed="81"/>
            <rFont val="Calibri"/>
            <family val="2"/>
          </rPr>
          <t xml:space="preserve">
File Menu </t>
        </r>
        <r>
          <rPr>
            <b/>
            <sz val="16"/>
            <color indexed="81"/>
            <rFont val="Kruti Dev 010"/>
          </rPr>
          <t>ls</t>
        </r>
        <r>
          <rPr>
            <sz val="16"/>
            <color indexed="81"/>
            <rFont val="Calibri"/>
            <family val="2"/>
          </rPr>
          <t xml:space="preserve"> page set up option </t>
        </r>
        <r>
          <rPr>
            <b/>
            <sz val="16"/>
            <color indexed="81"/>
            <rFont val="Kruti Dev 010"/>
          </rPr>
          <t>dks pqusa</t>
        </r>
        <r>
          <rPr>
            <sz val="16"/>
            <color indexed="81"/>
            <rFont val="Calibri"/>
            <family val="2"/>
          </rPr>
          <t xml:space="preserve">
Page size A4 </t>
        </r>
        <r>
          <rPr>
            <b/>
            <sz val="16"/>
            <color indexed="81"/>
            <rFont val="Kruti Dev 010"/>
          </rPr>
          <t>dks pqusa</t>
        </r>
        <r>
          <rPr>
            <sz val="16"/>
            <color indexed="81"/>
            <rFont val="Calibri"/>
            <family val="2"/>
          </rPr>
          <t xml:space="preserve">
Orientation Landscape </t>
        </r>
        <r>
          <rPr>
            <b/>
            <sz val="16"/>
            <color indexed="81"/>
            <rFont val="Kruti Dev 010"/>
          </rPr>
          <t>pqusa</t>
        </r>
        <r>
          <rPr>
            <sz val="16"/>
            <color indexed="81"/>
            <rFont val="Calibri"/>
            <family val="2"/>
          </rPr>
          <t xml:space="preserve">
column </t>
        </r>
        <r>
          <rPr>
            <b/>
            <u/>
            <sz val="16"/>
            <color indexed="10"/>
            <rFont val="Calibri"/>
            <family val="2"/>
          </rPr>
          <t>D</t>
        </r>
        <r>
          <rPr>
            <b/>
            <u/>
            <sz val="16"/>
            <color indexed="81"/>
            <rFont val="Kruti Dev 010"/>
          </rPr>
          <t xml:space="preserve"> vkSj</t>
        </r>
        <r>
          <rPr>
            <b/>
            <u/>
            <sz val="16"/>
            <color indexed="81"/>
            <rFont val="Calibri"/>
            <family val="2"/>
          </rPr>
          <t xml:space="preserve"> </t>
        </r>
        <r>
          <rPr>
            <b/>
            <u/>
            <sz val="16"/>
            <color indexed="10"/>
            <rFont val="Calibri"/>
            <family val="2"/>
          </rPr>
          <t>E</t>
        </r>
        <r>
          <rPr>
            <sz val="16"/>
            <color indexed="81"/>
            <rFont val="Calibri"/>
            <family val="2"/>
          </rPr>
          <t xml:space="preserve"> (C </t>
        </r>
        <r>
          <rPr>
            <b/>
            <sz val="16"/>
            <color indexed="81"/>
            <rFont val="Kruti Dev 010"/>
          </rPr>
          <t xml:space="preserve">vkSj </t>
        </r>
        <r>
          <rPr>
            <sz val="16"/>
            <color indexed="81"/>
            <rFont val="Calibri"/>
            <family val="2"/>
          </rPr>
          <t>F</t>
        </r>
        <r>
          <rPr>
            <b/>
            <sz val="16"/>
            <color indexed="81"/>
            <rFont val="Kruti Dev 010"/>
          </rPr>
          <t xml:space="preserve"> ds chp Nqis gSa</t>
        </r>
        <r>
          <rPr>
            <b/>
            <sz val="16"/>
            <color indexed="81"/>
            <rFont val="Calibri"/>
            <family val="2"/>
          </rPr>
          <t>)</t>
        </r>
        <r>
          <rPr>
            <b/>
            <sz val="16"/>
            <color indexed="81"/>
            <rFont val="Kruti Dev 010"/>
          </rPr>
          <t xml:space="preserve"> dks </t>
        </r>
        <r>
          <rPr>
            <b/>
            <sz val="16"/>
            <color indexed="81"/>
            <rFont val="Calibri"/>
            <family val="2"/>
          </rPr>
          <t>unhide</t>
        </r>
        <r>
          <rPr>
            <b/>
            <sz val="16"/>
            <color indexed="81"/>
            <rFont val="Kruti Dev 010"/>
          </rPr>
          <t xml:space="preserve"> djsa o </t>
        </r>
        <r>
          <rPr>
            <sz val="16"/>
            <color indexed="81"/>
            <rFont val="Calibri"/>
            <family val="2"/>
          </rPr>
          <t>print command</t>
        </r>
        <r>
          <rPr>
            <b/>
            <sz val="16"/>
            <color indexed="81"/>
            <rFont val="Kruti Dev 010"/>
          </rPr>
          <t xml:space="preserve"> nsaaA </t>
        </r>
      </text>
    </comment>
  </commentList>
</comments>
</file>

<file path=xl/comments5.xml><?xml version="1.0" encoding="utf-8"?>
<comments xmlns="http://schemas.openxmlformats.org/spreadsheetml/2006/main">
  <authors>
    <author>D Kavita</author>
  </authors>
  <commentList>
    <comment ref="R1" authorId="0">
      <text>
        <r>
          <rPr>
            <b/>
            <sz val="9"/>
            <color indexed="81"/>
            <rFont val="Arial"/>
            <family val="2"/>
          </rPr>
          <t>Print the Progress Reports on A4 (8.27X11.69 ) size paper landscape or set custom size 8.27X8.27</t>
        </r>
      </text>
    </comment>
  </commentList>
</comments>
</file>

<file path=xl/comments6.xml><?xml version="1.0" encoding="utf-8"?>
<comments xmlns="http://schemas.openxmlformats.org/spreadsheetml/2006/main">
  <authors>
    <author>D K</author>
  </authors>
  <commentList>
    <comment ref="H28"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 ref="H243"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 ref="H458"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 ref="H1748"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 ref="H1963"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 ref="H2178"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List>
</comments>
</file>

<file path=xl/sharedStrings.xml><?xml version="1.0" encoding="utf-8"?>
<sst xmlns="http://schemas.openxmlformats.org/spreadsheetml/2006/main" count="14140" uniqueCount="750">
  <si>
    <t>tUe fnukad</t>
  </si>
  <si>
    <t>izFke</t>
  </si>
  <si>
    <t>;ksx</t>
  </si>
  <si>
    <t>iw.kkZad</t>
  </si>
  <si>
    <t>okf"kZd ijh{kk</t>
  </si>
  <si>
    <t>izfr'kr</t>
  </si>
  <si>
    <t>vk/;kid dk uke</t>
  </si>
  <si>
    <t>g- laLFkk iz/kku</t>
  </si>
  <si>
    <t>Øzekad</t>
  </si>
  <si>
    <t>ukekad</t>
  </si>
  <si>
    <t>izos'kkad</t>
  </si>
  <si>
    <t>ifj.kke</t>
  </si>
  <si>
    <t>ijh{kk esa izfo"V Nk= la[;k</t>
  </si>
  <si>
    <t>mRrh.kZ Nk= la[;k</t>
  </si>
  <si>
    <t>dqy mRrh.kZ Nk= la[;k</t>
  </si>
  <si>
    <t>dqy ehfVax</t>
  </si>
  <si>
    <t>Nk= @ Nk=k dk uke</t>
  </si>
  <si>
    <t>firk dk uke</t>
  </si>
  <si>
    <t>ekrk dk uke</t>
  </si>
  <si>
    <t>g- ijh{kk izzHkkjh</t>
  </si>
  <si>
    <t>xf.kr</t>
  </si>
  <si>
    <t>f}rh;</t>
  </si>
  <si>
    <t>fo"k; okj ifj.kke</t>
  </si>
  <si>
    <t>fgUnh</t>
  </si>
  <si>
    <t>dyk f'k{kk</t>
  </si>
  <si>
    <t>fo"k; ;ksx</t>
  </si>
  <si>
    <t>loZ ;ksx</t>
  </si>
  <si>
    <t xml:space="preserve"> fo"k;%</t>
  </si>
  <si>
    <t>vxLr</t>
  </si>
  <si>
    <t>flrEcj</t>
  </si>
  <si>
    <t>vDVwcj</t>
  </si>
  <si>
    <t>uoEcj</t>
  </si>
  <si>
    <t>fnlEcj</t>
  </si>
  <si>
    <t>tuojh</t>
  </si>
  <si>
    <t>Qjojh</t>
  </si>
  <si>
    <t>ekpZ</t>
  </si>
  <si>
    <t>vizSy</t>
  </si>
  <si>
    <t>EXEMPTION</t>
  </si>
  <si>
    <t xml:space="preserve">dqy izfo"V </t>
  </si>
  <si>
    <t>D</t>
  </si>
  <si>
    <t>LokLF; ,oe~ 'kkjhfjd f'k{kk</t>
  </si>
  <si>
    <t>v)Zokf"kZd ijh{kk</t>
  </si>
  <si>
    <t>vaxszth</t>
  </si>
  <si>
    <t>fo"k;</t>
  </si>
  <si>
    <t>f'k{kk foHkkx jktLFkku</t>
  </si>
  <si>
    <t>G</t>
  </si>
  <si>
    <t>tkfrokj ifj.kke</t>
  </si>
  <si>
    <t>SC BOYS</t>
  </si>
  <si>
    <t>SC GIRLS</t>
  </si>
  <si>
    <t>ST BOYS</t>
  </si>
  <si>
    <t>ST GIRLS</t>
  </si>
  <si>
    <t>OBC BOYS</t>
  </si>
  <si>
    <t>OBC GIRLS</t>
  </si>
  <si>
    <t>GEN BOYS</t>
  </si>
  <si>
    <t>GEN GIRLS</t>
  </si>
  <si>
    <t>MIN BOYS</t>
  </si>
  <si>
    <t>MIN GIRLS</t>
  </si>
  <si>
    <t>tkfr</t>
  </si>
  <si>
    <t xml:space="preserve">Nk= @ Nk=k </t>
  </si>
  <si>
    <t>B</t>
  </si>
  <si>
    <t>fo"k; iw.kkZad</t>
  </si>
  <si>
    <t>mRrh.kZ</t>
  </si>
  <si>
    <t>r`rh;</t>
  </si>
  <si>
    <t>A</t>
  </si>
  <si>
    <t>ebZ</t>
  </si>
  <si>
    <t>viSzy</t>
  </si>
  <si>
    <t>tqykbZ</t>
  </si>
  <si>
    <t>fo"k;okj ifj.kke</t>
  </si>
  <si>
    <t>dqy</t>
  </si>
  <si>
    <t>C</t>
  </si>
  <si>
    <t>ifj.kke ?kks"k.kk fnukad</t>
  </si>
  <si>
    <t>d{kk</t>
  </si>
  <si>
    <t xml:space="preserve">g- d{;k/;kid </t>
  </si>
  <si>
    <t>gLrk{kj tk¡pdrkZ</t>
  </si>
  <si>
    <t>l=</t>
  </si>
  <si>
    <t xml:space="preserve">This application has been designed for the Secondary and Higher Secondary schools of Rajasthan. All rights are reserved with the director of Secondary Education, Bikaner, Rajasthan. </t>
  </si>
  <si>
    <t>In cooperation with</t>
  </si>
  <si>
    <t>GEN</t>
  </si>
  <si>
    <t>SBC</t>
  </si>
  <si>
    <t>TOTAL</t>
  </si>
  <si>
    <t>SC</t>
  </si>
  <si>
    <t>OBC</t>
  </si>
  <si>
    <t>ST</t>
  </si>
  <si>
    <t>MIN</t>
  </si>
  <si>
    <t>izxfr i=</t>
  </si>
  <si>
    <t>ij[k@ijh{kk</t>
  </si>
  <si>
    <t>Nk= mifLFkfr</t>
  </si>
  <si>
    <t>gLrk{kj d{kk/;kid</t>
  </si>
  <si>
    <t>gLrk{kj laLFkk iz/kku</t>
  </si>
  <si>
    <t>gLrk{kj vfHkHkkod</t>
  </si>
  <si>
    <t>LFkk;h irk</t>
  </si>
  <si>
    <t>dqy izkIrkad</t>
  </si>
  <si>
    <t>E</t>
  </si>
  <si>
    <t>CICK HERE TO VIEW THE RESULT AT A GLANCE</t>
  </si>
  <si>
    <t>d{kksUur</t>
  </si>
  <si>
    <t>Jh dUgS;k yky jsxj</t>
  </si>
  <si>
    <t>Jh fd'ku yky /kkdM+</t>
  </si>
  <si>
    <t>;ksx v/kZokf"kZd rd</t>
  </si>
  <si>
    <t>mRrh.kZ@ d{kksUur</t>
  </si>
  <si>
    <t>g- tk¡pdrkZ</t>
  </si>
  <si>
    <t>LFkkukarfjr</t>
  </si>
  <si>
    <t>Jh jkefuokl /kkdM+</t>
  </si>
  <si>
    <t>Jh dUgS;k yky /kkdM+</t>
  </si>
  <si>
    <t>Jh jkgqy es?koky</t>
  </si>
  <si>
    <t xml:space="preserve">Jh fo".kq'kadj O;kl </t>
  </si>
  <si>
    <t>ckyfd'ku jsxj</t>
  </si>
  <si>
    <t>Jh f'koyky</t>
  </si>
  <si>
    <t>Jherh jruh ckbZ</t>
  </si>
  <si>
    <t>;ksx ebZ rd</t>
  </si>
  <si>
    <t>;ksx tqykbZ rd</t>
  </si>
  <si>
    <t>;ksx vxLr rd</t>
  </si>
  <si>
    <t>;ksx flrEcj rd</t>
  </si>
  <si>
    <t>;ksx uoEcj rd</t>
  </si>
  <si>
    <t>;ksx fnlEcj rd</t>
  </si>
  <si>
    <t>;ksx Qjojh rd</t>
  </si>
  <si>
    <t>;ksx ekpZ rd</t>
  </si>
  <si>
    <t>ekg dh ehfVax</t>
  </si>
  <si>
    <t>ekg dh dqy mi-</t>
  </si>
  <si>
    <t>nSfud vkSlr mi-</t>
  </si>
  <si>
    <t>dqy mifLFkfr</t>
  </si>
  <si>
    <t>d{kk dk lexz ifj.kke</t>
  </si>
  <si>
    <t xml:space="preserve">mifLFkfr </t>
  </si>
  <si>
    <t xml:space="preserve">r`rh; </t>
  </si>
  <si>
    <t>fpRrkSM+x&lt;+</t>
  </si>
  <si>
    <t>tUe fnukad ¼vadksa esa½</t>
  </si>
  <si>
    <t>tUe fnukad ¼'kCnksa esa½</t>
  </si>
  <si>
    <t>fuEckgsM+k</t>
  </si>
  <si>
    <t>00001</t>
  </si>
  <si>
    <t>vkn'kZ dkWyksuh fuEckgsM+k</t>
  </si>
  <si>
    <r>
      <t xml:space="preserve">iw.kkZd </t>
    </r>
    <r>
      <rPr>
        <b/>
        <sz val="16"/>
        <rFont val="Calibri"/>
        <family val="2"/>
      </rPr>
      <t>→</t>
    </r>
  </si>
  <si>
    <t>jk- ck- ek/;fed fo|ky; uohu] fuEckgsM+k</t>
  </si>
  <si>
    <t>laLFkk iz/kku dk uke</t>
  </si>
  <si>
    <t>Jh jk/ks';ke tk'kh</t>
  </si>
  <si>
    <t>CLICK HERE TO SELECT</t>
  </si>
  <si>
    <t>B.E.O.</t>
  </si>
  <si>
    <t>D.E.O.</t>
  </si>
  <si>
    <t>ELEMENTARY</t>
  </si>
  <si>
    <t>SECONDARY</t>
  </si>
  <si>
    <r>
      <t xml:space="preserve">iapk;r lfefr o ftyk </t>
    </r>
    <r>
      <rPr>
        <b/>
        <sz val="12"/>
        <rFont val="Calibri"/>
        <family val="2"/>
      </rPr>
      <t>→</t>
    </r>
  </si>
  <si>
    <t>izfrgLrk{kj drkZ</t>
  </si>
  <si>
    <t>foHkkx</t>
  </si>
  <si>
    <t>English</t>
  </si>
  <si>
    <t>Hindi</t>
  </si>
  <si>
    <t>Year</t>
  </si>
  <si>
    <t>Format-2</t>
  </si>
  <si>
    <t>Format-1</t>
  </si>
  <si>
    <t>In Words</t>
  </si>
  <si>
    <t>YY</t>
  </si>
  <si>
    <t>MM</t>
  </si>
  <si>
    <t>DD</t>
  </si>
  <si>
    <t>The Day on the Date</t>
  </si>
  <si>
    <t>In Figures</t>
  </si>
  <si>
    <t>S. No.</t>
  </si>
  <si>
    <t>Date &amp; Day of Birth in words in Hindi from 1960 to 2025</t>
  </si>
  <si>
    <t>Vishvambhar Presents New Effort to write it</t>
  </si>
  <si>
    <t>Labourious Critical Formulas. Please Don't Destroy My EFFORT…..</t>
  </si>
  <si>
    <t>Date of Birth In Words</t>
  </si>
  <si>
    <t>ekg okj mifLFkfr</t>
  </si>
  <si>
    <t>;ksx mifLFkfr</t>
  </si>
  <si>
    <t>S</t>
  </si>
  <si>
    <t>U</t>
  </si>
  <si>
    <t>P</t>
  </si>
  <si>
    <t>SD</t>
  </si>
  <si>
    <t>v 002</t>
  </si>
  <si>
    <t>v 003</t>
  </si>
  <si>
    <t>c 002</t>
  </si>
  <si>
    <t>c 003</t>
  </si>
  <si>
    <t>l 002</t>
  </si>
  <si>
    <t>l 003</t>
  </si>
  <si>
    <t>Ik 002</t>
  </si>
  <si>
    <t>Ik 003</t>
  </si>
  <si>
    <t>v 004</t>
  </si>
  <si>
    <t>c 004</t>
  </si>
  <si>
    <t>l 004</t>
  </si>
  <si>
    <t>Ik 004</t>
  </si>
  <si>
    <t>v 005</t>
  </si>
  <si>
    <t>c 005</t>
  </si>
  <si>
    <t>l 005</t>
  </si>
  <si>
    <t>Ik 005</t>
  </si>
  <si>
    <t>v 006</t>
  </si>
  <si>
    <t>c 006</t>
  </si>
  <si>
    <t>l 006</t>
  </si>
  <si>
    <t>Ik 006</t>
  </si>
  <si>
    <t>v 007</t>
  </si>
  <si>
    <t>c 007</t>
  </si>
  <si>
    <t>l 007</t>
  </si>
  <si>
    <t>Ik 007</t>
  </si>
  <si>
    <t>v 008</t>
  </si>
  <si>
    <t>c 008</t>
  </si>
  <si>
    <t>l 008</t>
  </si>
  <si>
    <t>Ik 008</t>
  </si>
  <si>
    <t>v 009</t>
  </si>
  <si>
    <t>c 009</t>
  </si>
  <si>
    <t>l 009</t>
  </si>
  <si>
    <t>Ik 009</t>
  </si>
  <si>
    <t>v 010</t>
  </si>
  <si>
    <t>c 010</t>
  </si>
  <si>
    <t>l 010</t>
  </si>
  <si>
    <t>Ik 010</t>
  </si>
  <si>
    <t>v 011</t>
  </si>
  <si>
    <t>c 011</t>
  </si>
  <si>
    <t>l 011</t>
  </si>
  <si>
    <t>Ik 011</t>
  </si>
  <si>
    <t>v 012</t>
  </si>
  <si>
    <t>c 012</t>
  </si>
  <si>
    <t>l 012</t>
  </si>
  <si>
    <t>Ik 012</t>
  </si>
  <si>
    <t>v 013</t>
  </si>
  <si>
    <t>c 013</t>
  </si>
  <si>
    <t>l 013</t>
  </si>
  <si>
    <t>Ik 013</t>
  </si>
  <si>
    <t>v 014</t>
  </si>
  <si>
    <t>c 014</t>
  </si>
  <si>
    <t>l 014</t>
  </si>
  <si>
    <t>Ik 014</t>
  </si>
  <si>
    <t>v 015</t>
  </si>
  <si>
    <t>c 015</t>
  </si>
  <si>
    <t>l 015</t>
  </si>
  <si>
    <t>Ik 015</t>
  </si>
  <si>
    <t>v 016</t>
  </si>
  <si>
    <t>c 016</t>
  </si>
  <si>
    <t>l 016</t>
  </si>
  <si>
    <t>Ik 016</t>
  </si>
  <si>
    <t>v 017</t>
  </si>
  <si>
    <t>c 017</t>
  </si>
  <si>
    <t>l 017</t>
  </si>
  <si>
    <t>Ik 017</t>
  </si>
  <si>
    <t>v 018</t>
  </si>
  <si>
    <t>c 018</t>
  </si>
  <si>
    <t>l 018</t>
  </si>
  <si>
    <t>Ik 018</t>
  </si>
  <si>
    <t>v 019</t>
  </si>
  <si>
    <t>c 019</t>
  </si>
  <si>
    <t>l 019</t>
  </si>
  <si>
    <t>Ik 019</t>
  </si>
  <si>
    <t>v 020</t>
  </si>
  <si>
    <t>c 020</t>
  </si>
  <si>
    <t>l 020</t>
  </si>
  <si>
    <t>Ik 020</t>
  </si>
  <si>
    <t>v 021</t>
  </si>
  <si>
    <t>c 021</t>
  </si>
  <si>
    <t>l 021</t>
  </si>
  <si>
    <t>Ik 021</t>
  </si>
  <si>
    <t>v 022</t>
  </si>
  <si>
    <t>c 022</t>
  </si>
  <si>
    <t>l 022</t>
  </si>
  <si>
    <t>Ik 022</t>
  </si>
  <si>
    <t>v 023</t>
  </si>
  <si>
    <t>c 023</t>
  </si>
  <si>
    <t>l 023</t>
  </si>
  <si>
    <t>Ik 023</t>
  </si>
  <si>
    <t>v 024</t>
  </si>
  <si>
    <t>c 024</t>
  </si>
  <si>
    <t>l 024</t>
  </si>
  <si>
    <t>Ik 024</t>
  </si>
  <si>
    <t>v 025</t>
  </si>
  <si>
    <t>c 025</t>
  </si>
  <si>
    <t>l 025</t>
  </si>
  <si>
    <t>Ik 025</t>
  </si>
  <si>
    <t>v 026</t>
  </si>
  <si>
    <t>c 026</t>
  </si>
  <si>
    <t>l 026</t>
  </si>
  <si>
    <t>Ik 026</t>
  </si>
  <si>
    <t>v 027</t>
  </si>
  <si>
    <t>c 027</t>
  </si>
  <si>
    <t>l 027</t>
  </si>
  <si>
    <t>Ik 027</t>
  </si>
  <si>
    <t>v 028</t>
  </si>
  <si>
    <t>c 028</t>
  </si>
  <si>
    <t>l 028</t>
  </si>
  <si>
    <t>Ik 028</t>
  </si>
  <si>
    <t>v 029</t>
  </si>
  <si>
    <t>c 029</t>
  </si>
  <si>
    <t>l 029</t>
  </si>
  <si>
    <t>Ik 029</t>
  </si>
  <si>
    <t>v 030</t>
  </si>
  <si>
    <t>c 030</t>
  </si>
  <si>
    <t>l 030</t>
  </si>
  <si>
    <t>Ik 030</t>
  </si>
  <si>
    <t>v 031</t>
  </si>
  <si>
    <t>c 031</t>
  </si>
  <si>
    <t>l 031</t>
  </si>
  <si>
    <t>Ik 031</t>
  </si>
  <si>
    <t>v 032</t>
  </si>
  <si>
    <t>c 032</t>
  </si>
  <si>
    <t>l 032</t>
  </si>
  <si>
    <t>Ik 032</t>
  </si>
  <si>
    <t>v 033</t>
  </si>
  <si>
    <t>c 033</t>
  </si>
  <si>
    <t>l 033</t>
  </si>
  <si>
    <t>Ik 033</t>
  </si>
  <si>
    <t>v 034</t>
  </si>
  <si>
    <t>c 034</t>
  </si>
  <si>
    <t>l 034</t>
  </si>
  <si>
    <t>Ik 034</t>
  </si>
  <si>
    <t>v 035</t>
  </si>
  <si>
    <t>c 035</t>
  </si>
  <si>
    <t>l 035</t>
  </si>
  <si>
    <t>Ik 035</t>
  </si>
  <si>
    <t>v 036</t>
  </si>
  <si>
    <t>c 036</t>
  </si>
  <si>
    <t>l 036</t>
  </si>
  <si>
    <t>Ik 036</t>
  </si>
  <si>
    <t>v 037</t>
  </si>
  <si>
    <t>c 037</t>
  </si>
  <si>
    <t>l 037</t>
  </si>
  <si>
    <t>Ik 037</t>
  </si>
  <si>
    <t>v 038</t>
  </si>
  <si>
    <t>c 038</t>
  </si>
  <si>
    <t>l 038</t>
  </si>
  <si>
    <t>Ik 038</t>
  </si>
  <si>
    <t>v 039</t>
  </si>
  <si>
    <t>c 039</t>
  </si>
  <si>
    <t>l 039</t>
  </si>
  <si>
    <t>Ik 039</t>
  </si>
  <si>
    <t>v 040</t>
  </si>
  <si>
    <t>c 040</t>
  </si>
  <si>
    <t>l 040</t>
  </si>
  <si>
    <t>Ik 040</t>
  </si>
  <si>
    <t>v 041</t>
  </si>
  <si>
    <t>c 041</t>
  </si>
  <si>
    <t>l 041</t>
  </si>
  <si>
    <t>Ik 041</t>
  </si>
  <si>
    <t>v 042</t>
  </si>
  <si>
    <t>c 042</t>
  </si>
  <si>
    <t>l 042</t>
  </si>
  <si>
    <t>Ik 042</t>
  </si>
  <si>
    <t>v 043</t>
  </si>
  <si>
    <t>c 043</t>
  </si>
  <si>
    <t>l 043</t>
  </si>
  <si>
    <t>Ik 043</t>
  </si>
  <si>
    <t>v 044</t>
  </si>
  <si>
    <t>c 044</t>
  </si>
  <si>
    <t>l 044</t>
  </si>
  <si>
    <t>Ik 044</t>
  </si>
  <si>
    <t>v 045</t>
  </si>
  <si>
    <t>c 045</t>
  </si>
  <si>
    <t>l 045</t>
  </si>
  <si>
    <t>Ik 045</t>
  </si>
  <si>
    <t>v 046</t>
  </si>
  <si>
    <t>c 046</t>
  </si>
  <si>
    <t>l 046</t>
  </si>
  <si>
    <t>Ik 046</t>
  </si>
  <si>
    <t>v 047</t>
  </si>
  <si>
    <t>c 047</t>
  </si>
  <si>
    <t>l 047</t>
  </si>
  <si>
    <t>Ik 047</t>
  </si>
  <si>
    <t>v 048</t>
  </si>
  <si>
    <t>c 048</t>
  </si>
  <si>
    <t>l 048</t>
  </si>
  <si>
    <t>Ik 048</t>
  </si>
  <si>
    <t>v 049</t>
  </si>
  <si>
    <t>c 049</t>
  </si>
  <si>
    <t>l 049</t>
  </si>
  <si>
    <t>Ik 049</t>
  </si>
  <si>
    <t>v 050</t>
  </si>
  <si>
    <t>c 050</t>
  </si>
  <si>
    <t>l 050</t>
  </si>
  <si>
    <t>Ik 050</t>
  </si>
  <si>
    <t>v 051</t>
  </si>
  <si>
    <t>c 051</t>
  </si>
  <si>
    <t>l 051</t>
  </si>
  <si>
    <t>Ik 051</t>
  </si>
  <si>
    <t>v 052</t>
  </si>
  <si>
    <t>c 052</t>
  </si>
  <si>
    <t>l 052</t>
  </si>
  <si>
    <t>Ik 052</t>
  </si>
  <si>
    <t>v 053</t>
  </si>
  <si>
    <t>c 053</t>
  </si>
  <si>
    <t>l 053</t>
  </si>
  <si>
    <t>Ik 053</t>
  </si>
  <si>
    <t>v 054</t>
  </si>
  <si>
    <t>c 054</t>
  </si>
  <si>
    <t>l 054</t>
  </si>
  <si>
    <t>Ik 054</t>
  </si>
  <si>
    <t>v 055</t>
  </si>
  <si>
    <t>c 055</t>
  </si>
  <si>
    <t>l 055</t>
  </si>
  <si>
    <t>Ik 055</t>
  </si>
  <si>
    <t>v 056</t>
  </si>
  <si>
    <t>c 056</t>
  </si>
  <si>
    <t>l 056</t>
  </si>
  <si>
    <t>Ik 056</t>
  </si>
  <si>
    <t>v 057</t>
  </si>
  <si>
    <t>c 057</t>
  </si>
  <si>
    <t>l 057</t>
  </si>
  <si>
    <t>Ik 057</t>
  </si>
  <si>
    <t>v 058</t>
  </si>
  <si>
    <t>c 058</t>
  </si>
  <si>
    <t>l 058</t>
  </si>
  <si>
    <t>Ik 058</t>
  </si>
  <si>
    <t>v 059</t>
  </si>
  <si>
    <t>c 059</t>
  </si>
  <si>
    <t>l 059</t>
  </si>
  <si>
    <t>Ik 059</t>
  </si>
  <si>
    <t>v 060</t>
  </si>
  <si>
    <t>c 060</t>
  </si>
  <si>
    <t>l 060</t>
  </si>
  <si>
    <t>Ik 060</t>
  </si>
  <si>
    <t>v 061</t>
  </si>
  <si>
    <t>c 061</t>
  </si>
  <si>
    <t>l 061</t>
  </si>
  <si>
    <t>Ik 061</t>
  </si>
  <si>
    <t>v 062</t>
  </si>
  <si>
    <t>c 062</t>
  </si>
  <si>
    <t>l 062</t>
  </si>
  <si>
    <t>Ik 062</t>
  </si>
  <si>
    <t>v 063</t>
  </si>
  <si>
    <t>c 063</t>
  </si>
  <si>
    <t>l 063</t>
  </si>
  <si>
    <t>Ik 063</t>
  </si>
  <si>
    <t>v 064</t>
  </si>
  <si>
    <t>c 064</t>
  </si>
  <si>
    <t>l 064</t>
  </si>
  <si>
    <t>Ik 064</t>
  </si>
  <si>
    <t>v 065</t>
  </si>
  <si>
    <t>c 065</t>
  </si>
  <si>
    <t>l 065</t>
  </si>
  <si>
    <t>Ik 065</t>
  </si>
  <si>
    <t>v 066</t>
  </si>
  <si>
    <t>c 066</t>
  </si>
  <si>
    <t>l 066</t>
  </si>
  <si>
    <t>Ik 066</t>
  </si>
  <si>
    <t>v 067</t>
  </si>
  <si>
    <t>c 067</t>
  </si>
  <si>
    <t>l 067</t>
  </si>
  <si>
    <t>Ik 067</t>
  </si>
  <si>
    <t>v 068</t>
  </si>
  <si>
    <t>c 068</t>
  </si>
  <si>
    <t>l 068</t>
  </si>
  <si>
    <t>Ik 068</t>
  </si>
  <si>
    <t>v 069</t>
  </si>
  <si>
    <t>c 069</t>
  </si>
  <si>
    <t>l 069</t>
  </si>
  <si>
    <t>Ik 069</t>
  </si>
  <si>
    <t>v 070</t>
  </si>
  <si>
    <t>c 070</t>
  </si>
  <si>
    <t>l 070</t>
  </si>
  <si>
    <t>Ik 070</t>
  </si>
  <si>
    <t>v 071</t>
  </si>
  <si>
    <t>c 071</t>
  </si>
  <si>
    <t>l 071</t>
  </si>
  <si>
    <t>Ik 071</t>
  </si>
  <si>
    <t>v 072</t>
  </si>
  <si>
    <t>c 072</t>
  </si>
  <si>
    <t>l 072</t>
  </si>
  <si>
    <t>Ik 072</t>
  </si>
  <si>
    <t>v 073</t>
  </si>
  <si>
    <t>c 073</t>
  </si>
  <si>
    <t>l 073</t>
  </si>
  <si>
    <t>Ik 073</t>
  </si>
  <si>
    <t>v 074</t>
  </si>
  <si>
    <t>c 074</t>
  </si>
  <si>
    <t>l 074</t>
  </si>
  <si>
    <t>Ik 074</t>
  </si>
  <si>
    <t>v 075</t>
  </si>
  <si>
    <t>c 075</t>
  </si>
  <si>
    <t>l 075</t>
  </si>
  <si>
    <t>Ik 075</t>
  </si>
  <si>
    <t>v 076</t>
  </si>
  <si>
    <t>c 076</t>
  </si>
  <si>
    <t>l 076</t>
  </si>
  <si>
    <t>Ik 076</t>
  </si>
  <si>
    <t>v 077</t>
  </si>
  <si>
    <t>c 077</t>
  </si>
  <si>
    <t>l 077</t>
  </si>
  <si>
    <t>Ik 077</t>
  </si>
  <si>
    <t>v 078</t>
  </si>
  <si>
    <t>c 078</t>
  </si>
  <si>
    <t>l 078</t>
  </si>
  <si>
    <t>Ik 078</t>
  </si>
  <si>
    <t>v 079</t>
  </si>
  <si>
    <t>c 079</t>
  </si>
  <si>
    <t>l 079</t>
  </si>
  <si>
    <t>Ik 079</t>
  </si>
  <si>
    <t>v 080</t>
  </si>
  <si>
    <t>c 080</t>
  </si>
  <si>
    <t>l 080</t>
  </si>
  <si>
    <t>Ik 080</t>
  </si>
  <si>
    <t>v 081</t>
  </si>
  <si>
    <t>c 081</t>
  </si>
  <si>
    <t>l 081</t>
  </si>
  <si>
    <t>Ik 081</t>
  </si>
  <si>
    <t>v 082</t>
  </si>
  <si>
    <t>c 082</t>
  </si>
  <si>
    <t>l 082</t>
  </si>
  <si>
    <t>Ik 082</t>
  </si>
  <si>
    <t>v 083</t>
  </si>
  <si>
    <t>c 083</t>
  </si>
  <si>
    <t>l 083</t>
  </si>
  <si>
    <t>Ik 083</t>
  </si>
  <si>
    <t>v 084</t>
  </si>
  <si>
    <t>c 084</t>
  </si>
  <si>
    <t>l 084</t>
  </si>
  <si>
    <t>Ik 084</t>
  </si>
  <si>
    <t>v 085</t>
  </si>
  <si>
    <t>c 085</t>
  </si>
  <si>
    <t>l 085</t>
  </si>
  <si>
    <t>Ik 085</t>
  </si>
  <si>
    <t>v 086</t>
  </si>
  <si>
    <t>c 086</t>
  </si>
  <si>
    <t>l 086</t>
  </si>
  <si>
    <t>Ik 086</t>
  </si>
  <si>
    <t>v 087</t>
  </si>
  <si>
    <t>c 087</t>
  </si>
  <si>
    <t>l 087</t>
  </si>
  <si>
    <t>Ik 087</t>
  </si>
  <si>
    <t>v 088</t>
  </si>
  <si>
    <t>c 088</t>
  </si>
  <si>
    <t>l 088</t>
  </si>
  <si>
    <t>Ik 088</t>
  </si>
  <si>
    <t>v 089</t>
  </si>
  <si>
    <t>c 089</t>
  </si>
  <si>
    <t>l 089</t>
  </si>
  <si>
    <t>Ik 089</t>
  </si>
  <si>
    <t>v 090</t>
  </si>
  <si>
    <t>c 090</t>
  </si>
  <si>
    <t>l 090</t>
  </si>
  <si>
    <t>Ik 090</t>
  </si>
  <si>
    <t>v 091</t>
  </si>
  <si>
    <t>c 091</t>
  </si>
  <si>
    <t>l 091</t>
  </si>
  <si>
    <t>Ik 091</t>
  </si>
  <si>
    <t>v 092</t>
  </si>
  <si>
    <t>c 092</t>
  </si>
  <si>
    <t>l 092</t>
  </si>
  <si>
    <t>Ik 092</t>
  </si>
  <si>
    <t>v 093</t>
  </si>
  <si>
    <t>c 093</t>
  </si>
  <si>
    <t>l 093</t>
  </si>
  <si>
    <t>Ik 093</t>
  </si>
  <si>
    <t>v 094</t>
  </si>
  <si>
    <t>c 094</t>
  </si>
  <si>
    <t>l 094</t>
  </si>
  <si>
    <t>Ik 094</t>
  </si>
  <si>
    <t>v 095</t>
  </si>
  <si>
    <t>c 095</t>
  </si>
  <si>
    <t>l 095</t>
  </si>
  <si>
    <t>Ik 095</t>
  </si>
  <si>
    <t>v 096</t>
  </si>
  <si>
    <t>c 096</t>
  </si>
  <si>
    <t>l 096</t>
  </si>
  <si>
    <t>Ik 096</t>
  </si>
  <si>
    <t>v 097</t>
  </si>
  <si>
    <t>c 097</t>
  </si>
  <si>
    <t>l 097</t>
  </si>
  <si>
    <t>Ik 097</t>
  </si>
  <si>
    <t>v 098</t>
  </si>
  <si>
    <t>c 098</t>
  </si>
  <si>
    <t>l 098</t>
  </si>
  <si>
    <t>Ik 098</t>
  </si>
  <si>
    <t>v 099</t>
  </si>
  <si>
    <t>c 099</t>
  </si>
  <si>
    <t>l 099</t>
  </si>
  <si>
    <t>Ik 099</t>
  </si>
  <si>
    <t>fjtYV odZcqd ds iz;ksx esa vkusokyh lkekU; leL;k,¡ o lek/kku</t>
  </si>
  <si>
    <t>If you do not not want to enter monthly attendance and enter the total,</t>
  </si>
  <si>
    <t>Unprotect the sheet and do what you want to ( but take your principal’s permission for it.)</t>
  </si>
  <si>
    <t>SUBJECT CODE</t>
  </si>
  <si>
    <t xml:space="preserve">d{kk 6 ls 9 rd r`rh; Hkk’kk ds dksM gSa </t>
  </si>
  <si>
    <t>CLICK HERE FOR HELP</t>
  </si>
  <si>
    <t>dk;kZuqHko</t>
  </si>
  <si>
    <t>fo"k; xzsM</t>
  </si>
  <si>
    <t>grade 'A'</t>
  </si>
  <si>
    <t>grade 'B'</t>
  </si>
  <si>
    <t>grade 'C'</t>
  </si>
  <si>
    <t>grade 'D'</t>
  </si>
  <si>
    <t>grade 'E'</t>
  </si>
  <si>
    <t>mRrh.kZrk izfr'kr</t>
  </si>
  <si>
    <t>izfo"V Nk= la[;k</t>
  </si>
  <si>
    <t>g- d{;k/;kid</t>
  </si>
  <si>
    <r>
      <t xml:space="preserve">fo"k; </t>
    </r>
    <r>
      <rPr>
        <sz val="12"/>
        <color rgb="FFFF0000"/>
        <rFont val="Wingdings"/>
        <charset val="2"/>
      </rPr>
      <t></t>
    </r>
  </si>
  <si>
    <r>
      <t>izxfr i=</t>
    </r>
    <r>
      <rPr>
        <b/>
        <sz val="14"/>
        <rFont val="Times New Roman"/>
        <family val="1"/>
      </rPr>
      <t xml:space="preserve">  </t>
    </r>
  </si>
  <si>
    <t>Nk= dk uke%</t>
  </si>
  <si>
    <t>firk dk uke%</t>
  </si>
  <si>
    <t>ekrk dk uke%</t>
  </si>
  <si>
    <t>d{kk o oxZ%</t>
  </si>
  <si>
    <t>izos'kkad%</t>
  </si>
  <si>
    <t>fo"k;%</t>
  </si>
  <si>
    <t>laoxZ%</t>
  </si>
  <si>
    <r>
      <t xml:space="preserve">fo|ky; dk Mk;l dksM+ </t>
    </r>
    <r>
      <rPr>
        <b/>
        <sz val="9"/>
        <rFont val="Arial"/>
        <family val="2"/>
      </rPr>
      <t>→</t>
    </r>
  </si>
  <si>
    <t>tUe fnukad vadksa esa</t>
  </si>
  <si>
    <t>tUe fnukad 'kCnksa esa</t>
  </si>
  <si>
    <t>fVIi.kh</t>
  </si>
  <si>
    <t>n`&lt; fo'okl</t>
  </si>
  <si>
    <t>GRADE</t>
  </si>
  <si>
    <t>izkjfEHkd f'k{kk foHkkx] jktLFkku</t>
  </si>
  <si>
    <t>fo|ky; dk uke%</t>
  </si>
  <si>
    <t>ls</t>
  </si>
  <si>
    <t>rd</t>
  </si>
  <si>
    <t>fyax</t>
  </si>
  <si>
    <t>izos'k fnukad%</t>
  </si>
  <si>
    <t>laj{kd dk uke%</t>
  </si>
  <si>
    <r>
      <t>fo'ks"k vko';drk</t>
    </r>
    <r>
      <rPr>
        <b/>
        <sz val="12"/>
        <rFont val="Cambria"/>
        <family val="1"/>
      </rPr>
      <t xml:space="preserve"> (CWSN)</t>
    </r>
    <r>
      <rPr>
        <b/>
        <sz val="14"/>
        <rFont val="Kruti Dev 010"/>
      </rPr>
      <t xml:space="preserve"> fooj.k </t>
    </r>
    <r>
      <rPr>
        <b/>
        <sz val="12"/>
        <rFont val="Cambria"/>
        <family val="1"/>
      </rPr>
      <t>(</t>
    </r>
    <r>
      <rPr>
        <b/>
        <sz val="14"/>
        <rFont val="Kruti Dev 010"/>
      </rPr>
      <t>;fn dksbZ gks rks</t>
    </r>
    <r>
      <rPr>
        <b/>
        <sz val="12"/>
        <rFont val="Cambria"/>
        <family val="1"/>
      </rPr>
      <t>)</t>
    </r>
  </si>
  <si>
    <t>MR</t>
  </si>
  <si>
    <t>VI</t>
  </si>
  <si>
    <t>OH</t>
  </si>
  <si>
    <t>LFkk;h irk%</t>
  </si>
  <si>
    <t>vU;= tkus dk dkj.k%</t>
  </si>
  <si>
    <t>d{kk mRrh.kZ%</t>
  </si>
  <si>
    <t>izos'k ;ksX; d{kk%</t>
  </si>
  <si>
    <t>vfHkys[k izi= tkjh djus dk fnukad%</t>
  </si>
  <si>
    <t>d{kk;kid dk uke ,oe~ gLrk{kj</t>
  </si>
  <si>
    <t>gLrk{kj vfHkHkod</t>
  </si>
  <si>
    <t>iz/kkuk/;kid dk uke ,oe~ gLrk{kj e; lhy</t>
  </si>
  <si>
    <t>lap;h vfHkys[k</t>
  </si>
  <si>
    <t>d{kk 1</t>
  </si>
  <si>
    <t>d{kk 2</t>
  </si>
  <si>
    <t>d{kk 3</t>
  </si>
  <si>
    <t>d{kk 4</t>
  </si>
  <si>
    <t>d{kk 5</t>
  </si>
  <si>
    <r>
      <t xml:space="preserve">l= </t>
    </r>
    <r>
      <rPr>
        <sz val="14"/>
        <rFont val="Wingdings"/>
        <charset val="2"/>
      </rPr>
      <t></t>
    </r>
  </si>
  <si>
    <t>lesfdr fVIi.kh</t>
  </si>
  <si>
    <t>lap;h vfHkys[k laKkukRed {ks=</t>
  </si>
  <si>
    <t>izfr'kr mifLFkfr</t>
  </si>
  <si>
    <t>fu;ferrk ij fVIi.kh</t>
  </si>
  <si>
    <t>'kCnksa esa</t>
  </si>
  <si>
    <t xml:space="preserve">gLrk{kj d{;k/;kid </t>
  </si>
  <si>
    <t>gLrk{kj- laLFkk iz/kku e; lhy</t>
  </si>
  <si>
    <t>fo|ky; esa izFke izos'k fnukad</t>
  </si>
  <si>
    <t>d{kk/;kid dk uke</t>
  </si>
  <si>
    <t>Jherh js[kk oekZ</t>
  </si>
  <si>
    <t>laj{kd dk uke</t>
  </si>
  <si>
    <t>laj{kd dk fo|kFkhZ ls laca/k</t>
  </si>
  <si>
    <t>Jherh xhrk ckbZ</t>
  </si>
  <si>
    <t>pkph</t>
  </si>
  <si>
    <t>CWSN</t>
  </si>
  <si>
    <t>fo|ky; NksM+us dk dkj.k</t>
  </si>
  <si>
    <t>v/;;u</t>
  </si>
  <si>
    <t>ekSf[kd</t>
  </si>
  <si>
    <t>fyf[kr</t>
  </si>
  <si>
    <t>Ik;kZoj.k v/;;u</t>
  </si>
  <si>
    <t xml:space="preserve">v)Z okf"kZd </t>
  </si>
  <si>
    <t>;ksx v)Z okf"kZd rd</t>
  </si>
  <si>
    <t>xfrfof/k vk/kkfjr ewY;kadu</t>
  </si>
  <si>
    <t>prqFkZ</t>
  </si>
  <si>
    <t>mifLFkfr</t>
  </si>
  <si>
    <t>;ksx tuojh rd</t>
  </si>
  <si>
    <t>izkIrkad</t>
  </si>
  <si>
    <t>TC</t>
  </si>
  <si>
    <t>v 100</t>
  </si>
  <si>
    <t>fo|kFkhZ ds lkFk laca/k%</t>
  </si>
  <si>
    <t>fo|kFkhZ mifLFkfr fooj.k</t>
  </si>
  <si>
    <t>SBC GIRL</t>
  </si>
  <si>
    <t>SBC BOYS</t>
  </si>
  <si>
    <t>3 A</t>
  </si>
  <si>
    <t>dqy iw.kkZd</t>
  </si>
  <si>
    <t>lexz xzsM</t>
  </si>
  <si>
    <t>loZ;ksx</t>
  </si>
  <si>
    <t>dqy iw.kkZad</t>
  </si>
  <si>
    <t>DROP</t>
  </si>
  <si>
    <t>d{kk esa LFkku</t>
  </si>
  <si>
    <r>
      <t xml:space="preserve">Anil Kumar Somani 
Lecturer in Physics  
Govt. Hr. Sec. School, Nimbahera,  
Distt. Chittaurgarh,
Rajasthan 
</t>
    </r>
    <r>
      <rPr>
        <sz val="22"/>
        <color theme="1" tint="4.9989318521683403E-2"/>
        <rFont val="Wingdings"/>
        <charset val="2"/>
      </rPr>
      <t/>
    </r>
  </si>
  <si>
    <t>mifLFkfr izfr'kr</t>
  </si>
  <si>
    <t>fo"k; okj csl ykbu xzsM</t>
  </si>
  <si>
    <t>izFke ewY;kadu izFke VsLV vad&amp;10</t>
  </si>
  <si>
    <t>f}rh; ewY;kadu f}rh; VsLV vad&amp;10</t>
  </si>
  <si>
    <t xml:space="preserve">r`rh; ewY;kadu v)Zokf"kZd ijh{kk vad&amp;70 </t>
  </si>
  <si>
    <t>prqFkZ ewY;kadu r`rh; VsLV vad&amp;10</t>
  </si>
  <si>
    <t xml:space="preserve">iape ewY;kadu okf"kZd ijh{kk vad&amp;100 </t>
  </si>
  <si>
    <t>vaxzt+h</t>
  </si>
  <si>
    <t>foKku</t>
  </si>
  <si>
    <t>lkekftd foKku</t>
  </si>
  <si>
    <t>fo|ky; izdkj</t>
  </si>
  <si>
    <t>dz- la-</t>
  </si>
  <si>
    <t>xszM</t>
  </si>
  <si>
    <t>fo"k; f'k{kd }kjk ekg tqykbZ esa Hkjk tk;sxk</t>
  </si>
  <si>
    <t>d{kk/;kid }kjk fjtYV odZcqd ds MhVsYl 'khV esa izFke ij[k ds vad izfo"V djus ds Ik'pkr ;gk¡ ls dkWih dj jhfMax dSaisu odZcqd ds fu/kkZfjr d{kk ds 'khV esa isLV fd;k tk;ssxk</t>
  </si>
  <si>
    <t>d{kk/;kid }kjk fjtYV odZcqd ds MhVsYl 'khV esa f}rh; ij[k ds vad izfo"V djus ds Ik'pkr ;gk¡ ls dkWih dj jhfMax dSaisu odZcqd ds fu/kkZfjr d{kk ds 'khV esa isLV fd;k tk;ssxk</t>
  </si>
  <si>
    <t>d{kk/;kid }kjk fjtYV odZcqd ds MhVsYl 'khV esa v)Zokf"kZd ijh{kk ds vad izfo"V djus ds Ik'pkr ;gk¡ ls dkWih dj jhfMax dSaisu odZcqd ds fu/kkZfjr d{kk ds 'khV esa isLV fd;k tk;ssxk</t>
  </si>
  <si>
    <t>d{kk/;kid }kjk fjtYV odZcqd ds MhVsYl 'khV esa r`rh; ij[k ds vad izfo"V djus ds Ik'pkr ;gk¡ ls dkWih dj jhfMax dSaisu odZcqd ds fu/kkZfjr d{kk ds 'khV esa isLV fd;k tk;ssxk</t>
  </si>
  <si>
    <t>d{kk/;kid }kjk fjtYV odZcqd ds MhVsYl 'khV esa okf"kZd ijh{kk ds vad izfo"V djus ds Ik'pkr ;gk¡ ls dkWih dj jhfMax dSaisu odZcqd ds fu/kkZfjr d{kk ds 'khV esa isLV fd;k tk;ssxk</t>
  </si>
  <si>
    <t>Nk=@Nk=k dk dk uke</t>
  </si>
  <si>
    <t>vkSlr mifLFkfr</t>
  </si>
  <si>
    <t>Print the report card from the sheet named 'Full Report'</t>
  </si>
  <si>
    <t>.</t>
  </si>
  <si>
    <t xml:space="preserve">fo"k; izkIrkad izfr'kr  </t>
  </si>
  <si>
    <t>lexz xszM</t>
  </si>
  <si>
    <t>gLrk{kj ijh{kk izHkkjh</t>
  </si>
  <si>
    <t>eksgj</t>
  </si>
  <si>
    <t>fo|ky; dk Mk;l dksM+</t>
  </si>
  <si>
    <t>;ksx vDVwcj rd</t>
  </si>
  <si>
    <t>iape</t>
  </si>
  <si>
    <t>ij[k</t>
  </si>
  <si>
    <t>ab</t>
  </si>
  <si>
    <t>ml</t>
  </si>
  <si>
    <t>designed by  
D. Kavita
Lecturer in English  
Govt. Girls' Hr. Sec. School,  Nimbahera,   
Distt. Chittaurgarh, Rajasthan  
kavita.fadnavis@gmail.com</t>
  </si>
  <si>
    <r>
      <t>Pushpendra Kumar Sharma                        Principal 
Govt. Hr. Sec. School, Veerpura  
Distt. Udaipur,
Rajasthan</t>
    </r>
    <r>
      <rPr>
        <sz val="22"/>
        <color theme="1" tint="4.9989318521683403E-2"/>
        <rFont val="Wingdings"/>
        <charset val="2"/>
      </rPr>
      <t/>
    </r>
  </si>
  <si>
    <t>Arvind Kumar Sharma
Sr.Teacher (Maths)
Govt. Girls Sec. School Ramsar, Srinagar (Ajmer) Distt. Ajmer,  
Rajasthan</t>
  </si>
  <si>
    <t>Plz. Read all instructions given in this pages carefully before you proceed. For more help you can download the training videos from www.ctor.in</t>
  </si>
  <si>
    <r>
      <rPr>
        <sz val="14"/>
        <rFont val="Cambria"/>
        <family val="1"/>
        <scheme val="major"/>
      </rPr>
      <t xml:space="preserve">This workbook can prepare results of 100 students of a class. According the the the departmental norms we can split the class into two sections as soon as the strength crosses 60 students, yet this workbooks supports result upto a strength of 100 students. Please limit your class strength not to exceed </t>
    </r>
    <r>
      <rPr>
        <sz val="14"/>
        <color rgb="FF0000FF"/>
        <rFont val="Cambria"/>
        <family val="1"/>
        <scheme val="major"/>
      </rPr>
      <t>If there occur any errors in your result due to accidental deletion or feeding in wrong sheets, you can rectify all such errors by using a fresh workbook and just copying the 'details' of your old workbook into the new one.</t>
    </r>
    <r>
      <rPr>
        <sz val="14"/>
        <color indexed="11"/>
        <rFont val="Cambria"/>
        <family val="1"/>
        <scheme val="major"/>
      </rPr>
      <t xml:space="preserve"> </t>
    </r>
    <r>
      <rPr>
        <sz val="14"/>
        <color rgb="FF9933FF"/>
        <rFont val="Cambria"/>
        <family val="1"/>
        <scheme val="major"/>
      </rPr>
      <t xml:space="preserve">Password to enter </t>
    </r>
    <r>
      <rPr>
        <sz val="14"/>
        <color rgb="FFFF0000"/>
        <rFont val="Cambria"/>
        <family val="1"/>
        <scheme val="major"/>
      </rPr>
      <t xml:space="preserve">details  entries </t>
    </r>
    <r>
      <rPr>
        <sz val="14"/>
        <color rgb="FF9933FF"/>
        <rFont val="Cambria"/>
        <family val="1"/>
        <scheme val="major"/>
      </rPr>
      <t>is '</t>
    </r>
    <r>
      <rPr>
        <sz val="14"/>
        <color rgb="FFFF0000"/>
        <rFont val="Cambria"/>
        <family val="1"/>
        <scheme val="major"/>
      </rPr>
      <t>shivira</t>
    </r>
    <r>
      <rPr>
        <sz val="14"/>
        <color rgb="FF9933FF"/>
        <rFont val="Cambria"/>
        <family val="1"/>
        <scheme val="major"/>
      </rPr>
      <t>'.  All  sheets are protected.</t>
    </r>
    <r>
      <rPr>
        <sz val="14"/>
        <color indexed="10"/>
        <rFont val="Cambria"/>
        <family val="1"/>
        <scheme val="major"/>
      </rPr>
      <t xml:space="preserve"> The password to unprotect sheets is 'dkf'. </t>
    </r>
    <r>
      <rPr>
        <sz val="14"/>
        <rFont val="Cambria"/>
        <family val="1"/>
        <scheme val="major"/>
      </rPr>
      <t xml:space="preserve">For any queries regarding the use of this application, drop a mail to </t>
    </r>
    <r>
      <rPr>
        <u/>
        <sz val="14"/>
        <color rgb="FFFF0000"/>
        <rFont val="Cambria"/>
        <family val="1"/>
        <scheme val="major"/>
      </rPr>
      <t>kavita.fadnavis@gmail.com</t>
    </r>
    <r>
      <rPr>
        <sz val="14"/>
        <rFont val="Cambria"/>
        <family val="1"/>
        <scheme val="major"/>
      </rPr>
      <t xml:space="preserve">  You may also contact the master trainers of your own district.         </t>
    </r>
    <r>
      <rPr>
        <sz val="14"/>
        <color indexed="10"/>
        <rFont val="Cambria"/>
        <family val="1"/>
        <scheme val="major"/>
      </rPr>
      <t xml:space="preserve">         
</t>
    </r>
    <r>
      <rPr>
        <sz val="14"/>
        <rFont val="Cambria"/>
        <family val="1"/>
        <scheme val="major"/>
      </rPr>
      <t>D. Kavita</t>
    </r>
  </si>
  <si>
    <t>Plz. Read the class promotion rules before you begin to work on this workbook. Use this workbook only if you find it as per rules. The cell pertaining to the result of a student of class 8th is deliberately left blank in case he/she sobtains grade 'e' in any of the subjects. Fill it using your own understanding of the rules.</t>
  </si>
  <si>
    <r>
      <t xml:space="preserve">IN case of class 11 and 12, plz. note that you can put together theory and practical subjects in one place ( for example in the place of optional 1 or 2 or 3) but you </t>
    </r>
    <r>
      <rPr>
        <sz val="14"/>
        <color rgb="FFFF0000"/>
        <rFont val="Cambria"/>
        <family val="1"/>
        <scheme val="major"/>
      </rPr>
      <t>can not</t>
    </r>
    <r>
      <rPr>
        <sz val="14"/>
        <rFont val="Cambria"/>
        <family val="1"/>
        <scheme val="major"/>
      </rPr>
      <t xml:space="preserve"> put two practical subjects of different marking scheme together. It means you </t>
    </r>
    <r>
      <rPr>
        <sz val="14"/>
        <color rgb="FFFF0000"/>
        <rFont val="Cambria"/>
        <family val="1"/>
        <scheme val="major"/>
      </rPr>
      <t>can put</t>
    </r>
    <r>
      <rPr>
        <sz val="14"/>
        <rFont val="Cambria"/>
        <family val="1"/>
        <scheme val="major"/>
      </rPr>
      <t xml:space="preserve"> music, drawing and physical education together (30+70 scheme) scheme, physics, geography, homescience together (70+30 scheme),  typing seperate and shorthand seperate. Plz. do not make any changes to row no. 6 in details sheet. Especially the cells containing the maximum marks in optional subjects.</t>
    </r>
  </si>
  <si>
    <t>CLICK HERE TO GO BACK TO DETAILS TO CONTINUE DATA ENTRY</t>
  </si>
  <si>
    <t>HOW TO MAKE ENTRIES?</t>
  </si>
  <si>
    <t>The current sheet, 'from the developer's desk' is only to read and undestand as to how to prepare result, do not try to unprotect it, you need not make any entries here.</t>
  </si>
  <si>
    <t>When you try to type in any cell for the first time, you are requested to enter the password. The password is 'shivira'</t>
  </si>
  <si>
    <t>Enter students' details and marks only in the sheet named 'details' and no where else.</t>
  </si>
  <si>
    <t>Enter the marks of after supplementary exam. in the sheet named 'Result Subject-wise'</t>
  </si>
  <si>
    <t>WHAT IS PASTE SPECIAL, WHERE AND WHY TO USE IT?</t>
  </si>
  <si>
    <r>
      <t xml:space="preserve">vki viuh iqjkuh odZcqd ds </t>
    </r>
    <r>
      <rPr>
        <sz val="14"/>
        <color rgb="FF000000"/>
        <rFont val="Cambria"/>
        <family val="1"/>
      </rPr>
      <t>details</t>
    </r>
    <r>
      <rPr>
        <sz val="14"/>
        <color rgb="FF000000"/>
        <rFont val="Kruti Dev 010"/>
      </rPr>
      <t xml:space="preserve"> ls </t>
    </r>
    <r>
      <rPr>
        <sz val="14"/>
        <color rgb="FF000000"/>
        <rFont val="Cambria"/>
        <family val="1"/>
      </rPr>
      <t>data</t>
    </r>
    <r>
      <rPr>
        <sz val="14"/>
        <color rgb="FF000000"/>
        <rFont val="Kruti Dev 010"/>
      </rPr>
      <t xml:space="preserve"> dks </t>
    </r>
    <r>
      <rPr>
        <sz val="14"/>
        <color rgb="FF000000"/>
        <rFont val="Cambria"/>
        <family val="1"/>
      </rPr>
      <t>copy</t>
    </r>
    <r>
      <rPr>
        <sz val="14"/>
        <color rgb="FF000000"/>
        <rFont val="Kruti Dev 010"/>
      </rPr>
      <t xml:space="preserve"> dj ubZ “khV esa </t>
    </r>
    <r>
      <rPr>
        <sz val="14"/>
        <color rgb="FF000000"/>
        <rFont val="Cambria"/>
        <family val="1"/>
      </rPr>
      <t>paste</t>
    </r>
    <r>
      <rPr>
        <sz val="14"/>
        <color rgb="FF000000"/>
        <rFont val="Kruti Dev 010"/>
      </rPr>
      <t xml:space="preserve"> djuk pkgsa rks </t>
    </r>
    <r>
      <rPr>
        <sz val="14"/>
        <color rgb="FF000000"/>
        <rFont val="Cambria"/>
        <family val="1"/>
      </rPr>
      <t>paste special option</t>
    </r>
    <r>
      <rPr>
        <sz val="14"/>
        <color rgb="FF000000"/>
        <rFont val="Kruti Dev 010"/>
      </rPr>
      <t xml:space="preserve"> dk gh iz;ksx djsa ,slk djus ij ubZ odZcqd ds </t>
    </r>
    <r>
      <rPr>
        <sz val="14"/>
        <color rgb="FF000000"/>
        <rFont val="Cambria"/>
        <family val="1"/>
      </rPr>
      <t>formatting</t>
    </r>
    <r>
      <rPr>
        <sz val="14"/>
        <color rgb="FF000000"/>
        <rFont val="Kruti Dev 010"/>
      </rPr>
      <t xml:space="preserve"> vkSj </t>
    </r>
    <r>
      <rPr>
        <sz val="14"/>
        <color rgb="FF000000"/>
        <rFont val="Cambria"/>
        <family val="1"/>
      </rPr>
      <t>data validation</t>
    </r>
    <r>
      <rPr>
        <sz val="14"/>
        <color rgb="FF000000"/>
        <rFont val="Kruti Dev 010"/>
      </rPr>
      <t xml:space="preserve"> ugha fcxMsaxsA</t>
    </r>
  </si>
  <si>
    <r>
      <t>Paste special</t>
    </r>
    <r>
      <rPr>
        <sz val="14"/>
        <color rgb="FF000000"/>
        <rFont val="Kruti Dev 010"/>
      </rPr>
      <t xml:space="preserve"> ds fy, tgk¡ </t>
    </r>
    <r>
      <rPr>
        <sz val="14"/>
        <color rgb="FF000000"/>
        <rFont val="Cambria"/>
        <family val="1"/>
      </rPr>
      <t>paste</t>
    </r>
    <r>
      <rPr>
        <sz val="14"/>
        <color rgb="FF000000"/>
        <rFont val="Kruti Dev 010"/>
      </rPr>
      <t xml:space="preserve"> djuk gks ogk¡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dj </t>
    </r>
    <r>
      <rPr>
        <sz val="14"/>
        <color rgb="FF000000"/>
        <rFont val="Cambria"/>
        <family val="1"/>
      </rPr>
      <t>paste special</t>
    </r>
    <r>
      <rPr>
        <sz val="14"/>
        <color rgb="FF000000"/>
        <rFont val="Kruti Dev 010"/>
      </rPr>
      <t xml:space="preserve"> ls </t>
    </r>
    <r>
      <rPr>
        <sz val="14"/>
        <color rgb="FF000000"/>
        <rFont val="Cambria"/>
        <family val="1"/>
      </rPr>
      <t>paste</t>
    </r>
    <r>
      <rPr>
        <sz val="14"/>
        <color rgb="FF000000"/>
        <rFont val="Kruti Dev 010"/>
      </rPr>
      <t xml:space="preserve"> </t>
    </r>
    <r>
      <rPr>
        <sz val="14"/>
        <color rgb="FF000000"/>
        <rFont val="Cambria"/>
        <family val="1"/>
      </rPr>
      <t>values</t>
    </r>
    <r>
      <rPr>
        <sz val="14"/>
        <color rgb="FF000000"/>
        <rFont val="Kruti Dev 010"/>
      </rPr>
      <t xml:space="preserve"> dk </t>
    </r>
    <r>
      <rPr>
        <sz val="14"/>
        <color rgb="FF000000"/>
        <rFont val="Cambria"/>
        <family val="1"/>
      </rPr>
      <t xml:space="preserve">option select </t>
    </r>
    <r>
      <rPr>
        <sz val="14"/>
        <color rgb="FF000000"/>
        <rFont val="Kruti Dev 010"/>
      </rPr>
      <t xml:space="preserve">djsaA </t>
    </r>
    <r>
      <rPr>
        <sz val="14"/>
        <color rgb="FFFF0000"/>
        <rFont val="Cambria"/>
        <family val="1"/>
        <scheme val="major"/>
      </rPr>
      <t>Cut Paste</t>
    </r>
    <r>
      <rPr>
        <sz val="14"/>
        <color rgb="FF000000"/>
        <rFont val="Kruti Dev 010"/>
      </rPr>
      <t xml:space="preserve"> fcYdqy u djsaA fdlh Hkh </t>
    </r>
    <r>
      <rPr>
        <sz val="14"/>
        <color rgb="FFFF0000"/>
        <rFont val="Cambria"/>
        <family val="1"/>
        <scheme val="major"/>
      </rPr>
      <t>Cell</t>
    </r>
    <r>
      <rPr>
        <sz val="14"/>
        <color rgb="FF000000"/>
        <rFont val="Kruti Dev 010"/>
      </rPr>
      <t xml:space="preserve"> dks </t>
    </r>
    <r>
      <rPr>
        <sz val="14"/>
        <color rgb="FFFF0000"/>
        <rFont val="Cambria"/>
        <family val="1"/>
        <scheme val="major"/>
      </rPr>
      <t xml:space="preserve">delete </t>
    </r>
    <r>
      <rPr>
        <sz val="14"/>
        <color rgb="FF000000"/>
        <rFont val="Kruti Dev 010"/>
      </rPr>
      <t>ua djsaA</t>
    </r>
  </si>
  <si>
    <t>WHY AND HOW TO SET DATE FORMAT?</t>
  </si>
  <si>
    <r>
      <t xml:space="preserve">izfof’V;k¡ izkjEHk djus ls igys vius dEI;wVj dk </t>
    </r>
    <r>
      <rPr>
        <sz val="14"/>
        <color rgb="FF000000"/>
        <rFont val="Calibri"/>
        <family val="2"/>
      </rPr>
      <t>date format set</t>
    </r>
    <r>
      <rPr>
        <sz val="14"/>
        <color rgb="FF000000"/>
        <rFont val="Kruti Dev 010"/>
      </rPr>
      <t xml:space="preserve"> djsa D;ksa fd </t>
    </r>
    <r>
      <rPr>
        <sz val="14"/>
        <color rgb="FF000000"/>
        <rFont val="Cambria"/>
        <family val="1"/>
      </rPr>
      <t xml:space="preserve">by default </t>
    </r>
    <r>
      <rPr>
        <sz val="14"/>
        <color rgb="FF000000"/>
        <rFont val="Kruti Dev 010"/>
      </rPr>
      <t>;g</t>
    </r>
    <r>
      <rPr>
        <sz val="14"/>
        <color rgb="FF000000"/>
        <rFont val="Cambria"/>
        <family val="1"/>
      </rPr>
      <t xml:space="preserve"> mm/dd/yy</t>
    </r>
    <r>
      <rPr>
        <sz val="14"/>
        <color rgb="FF000000"/>
        <rFont val="Kruti Dev 010"/>
      </rPr>
      <t xml:space="preserve"> gksrk gS tc fd ges </t>
    </r>
    <r>
      <rPr>
        <sz val="14"/>
        <color rgb="FF000000"/>
        <rFont val="Camrbria"/>
      </rPr>
      <t>dd/mm/yy</t>
    </r>
    <r>
      <rPr>
        <sz val="14"/>
        <color rgb="FF000000"/>
        <rFont val="Kruti Dev 010"/>
      </rPr>
      <t xml:space="preserve"> dh vko';drk gksrh gSA</t>
    </r>
  </si>
  <si>
    <r>
      <t xml:space="preserve">date format </t>
    </r>
    <r>
      <rPr>
        <sz val="14"/>
        <color theme="1"/>
        <rFont val="Kruti Dev 010"/>
      </rPr>
      <t xml:space="preserve">dks cnyus ds fy;s </t>
    </r>
    <r>
      <rPr>
        <sz val="14"/>
        <color theme="1"/>
        <rFont val="Calibri"/>
        <family val="2"/>
      </rPr>
      <t xml:space="preserve">control panel </t>
    </r>
    <r>
      <rPr>
        <sz val="14"/>
        <color theme="1"/>
        <rFont val="Kruti Dev 010"/>
      </rPr>
      <t xml:space="preserve">esa </t>
    </r>
    <r>
      <rPr>
        <sz val="14"/>
        <color theme="1"/>
        <rFont val="Calibri"/>
        <family val="2"/>
      </rPr>
      <t xml:space="preserve">regional language setting  </t>
    </r>
    <r>
      <rPr>
        <sz val="14"/>
        <color theme="1"/>
        <rFont val="Kruti Dev 010"/>
      </rPr>
      <t xml:space="preserve">esa </t>
    </r>
    <r>
      <rPr>
        <sz val="14"/>
        <color theme="1"/>
        <rFont val="Times New Roman"/>
        <family val="1"/>
      </rPr>
      <t>date format mm/dd/yy</t>
    </r>
    <r>
      <rPr>
        <sz val="14"/>
        <color theme="1"/>
        <rFont val="Kruti Dev 010"/>
      </rPr>
      <t xml:space="preserve"> ds LFkku ij </t>
    </r>
    <r>
      <rPr>
        <sz val="14"/>
        <color theme="1"/>
        <rFont val="Times New Roman"/>
        <family val="1"/>
      </rPr>
      <t>dd/mm/yy</t>
    </r>
    <r>
      <rPr>
        <sz val="14"/>
        <color theme="1"/>
        <rFont val="Kruti Dev 010"/>
      </rPr>
      <t>djsaA</t>
    </r>
  </si>
  <si>
    <t>WHY AND HOW TO UNPROTECT SHEET?</t>
  </si>
  <si>
    <t>There is no need to unprotect any sheet unless you want to change any formula and if you do so, you will be responsible for the errors thereafter. To Unprotect a sheet follow these steps….</t>
  </si>
  <si>
    <r>
      <t>1.</t>
    </r>
    <r>
      <rPr>
        <sz val="14"/>
        <color rgb="FF0000FF"/>
        <rFont val="Times New Roman"/>
        <family val="1"/>
      </rPr>
      <t xml:space="preserve">    </t>
    </r>
    <r>
      <rPr>
        <sz val="14"/>
        <color rgb="FF0000FF"/>
        <rFont val="Calibri"/>
        <family val="2"/>
      </rPr>
      <t>Click on the review Tab</t>
    </r>
  </si>
  <si>
    <r>
      <t>2.</t>
    </r>
    <r>
      <rPr>
        <sz val="14"/>
        <color rgb="FF0000FF"/>
        <rFont val="Times New Roman"/>
        <family val="1"/>
      </rPr>
      <t xml:space="preserve">    </t>
    </r>
    <r>
      <rPr>
        <sz val="14"/>
        <color rgb="FF0000FF"/>
        <rFont val="Calibri"/>
        <family val="2"/>
      </rPr>
      <t>Select the option ‘Unprotect Sheet’</t>
    </r>
  </si>
  <si>
    <r>
      <t>3.</t>
    </r>
    <r>
      <rPr>
        <sz val="14"/>
        <color rgb="FF0000FF"/>
        <rFont val="Times New Roman"/>
        <family val="1"/>
      </rPr>
      <t xml:space="preserve">    </t>
    </r>
    <r>
      <rPr>
        <sz val="14"/>
        <color rgb="FF0000FF"/>
        <rFont val="Calibri"/>
        <family val="2"/>
      </rPr>
      <t>Write the password ‘dkf’</t>
    </r>
  </si>
  <si>
    <r>
      <t>4.</t>
    </r>
    <r>
      <rPr>
        <sz val="14"/>
        <color rgb="FF0000FF"/>
        <rFont val="Times New Roman"/>
        <family val="1"/>
      </rPr>
      <t xml:space="preserve">    </t>
    </r>
    <r>
      <rPr>
        <sz val="14"/>
        <color rgb="FF0000FF"/>
        <rFont val="Calibri"/>
        <family val="2"/>
      </rPr>
      <t>Click OK</t>
    </r>
  </si>
  <si>
    <t>HOW TO ENTER TOTAL ATTENDANCE?</t>
  </si>
  <si>
    <t>WHERE TO GET WORKBOOKS FROM?</t>
  </si>
  <si>
    <r>
      <t xml:space="preserve">fdlh Hkh d{kk ds odZcqd dks </t>
    </r>
    <r>
      <rPr>
        <sz val="14"/>
        <color theme="1"/>
        <rFont val="Cambria"/>
        <family val="1"/>
        <scheme val="major"/>
      </rPr>
      <t xml:space="preserve">www.ctor.in  </t>
    </r>
    <r>
      <rPr>
        <sz val="14"/>
        <color theme="1"/>
        <rFont val="Kruti Dev 010"/>
      </rPr>
      <t xml:space="preserve">ls </t>
    </r>
    <r>
      <rPr>
        <sz val="14"/>
        <color theme="1"/>
        <rFont val="Cambria"/>
        <family val="1"/>
        <scheme val="major"/>
      </rPr>
      <t>download</t>
    </r>
    <r>
      <rPr>
        <sz val="14"/>
        <color theme="1"/>
        <rFont val="Kruti Dev 010"/>
      </rPr>
      <t xml:space="preserve"> djus ds Ik”pkr</t>
    </r>
    <r>
      <rPr>
        <sz val="14"/>
        <color theme="1"/>
        <rFont val="Cambria"/>
        <family val="1"/>
        <scheme val="major"/>
      </rPr>
      <t xml:space="preserve"> save</t>
    </r>
    <r>
      <rPr>
        <sz val="14"/>
        <color theme="1"/>
        <rFont val="Kruti Dev 010"/>
      </rPr>
      <t xml:space="preserve"> djsa o d{kk ds</t>
    </r>
    <r>
      <rPr>
        <sz val="14"/>
        <color theme="1"/>
        <rFont val="Cambria"/>
        <family val="1"/>
        <scheme val="major"/>
      </rPr>
      <t xml:space="preserve"> sections</t>
    </r>
    <r>
      <rPr>
        <sz val="14"/>
        <color theme="1"/>
        <rFont val="Kruti Dev 010"/>
      </rPr>
      <t xml:space="preserve"> dh la[;kuqlkj mldh izfrfyfi;k¡ cukdj muesa izfof’V;k¡ djsaA  </t>
    </r>
  </si>
  <si>
    <r>
      <t xml:space="preserve">odZcqd esa dsoy </t>
    </r>
    <r>
      <rPr>
        <sz val="14"/>
        <color rgb="FF000000"/>
        <rFont val="Calibri"/>
        <family val="2"/>
      </rPr>
      <t>details</t>
    </r>
    <r>
      <rPr>
        <sz val="14"/>
        <color rgb="FF000000"/>
        <rFont val="Kruti Dev 010"/>
      </rPr>
      <t xml:space="preserve"> ds </t>
    </r>
    <r>
      <rPr>
        <sz val="14"/>
        <color rgb="FF000000"/>
        <rFont val="Calibri"/>
        <family val="2"/>
      </rPr>
      <t>page</t>
    </r>
    <r>
      <rPr>
        <sz val="14"/>
        <color rgb="FF000000"/>
        <rFont val="Kruti Dev 010"/>
      </rPr>
      <t xml:space="preserve"> dks HkjsaA vU; ist dsoy v/;;u o fjdkMZ izkIr djus ds fy, gSa] muesa izfof’V;k¡ lEHko ugha gSaA</t>
    </r>
  </si>
  <si>
    <r>
      <t xml:space="preserve">fjtYV odZcqd fgUnh o vaxzsth esa miyC/k gSaA viuh vko”;drkuqlkj iz;ksx djsaA </t>
    </r>
    <r>
      <rPr>
        <sz val="14"/>
        <color rgb="FF000000"/>
        <rFont val="Calibri"/>
        <family val="2"/>
      </rPr>
      <t>Font Change</t>
    </r>
    <r>
      <rPr>
        <sz val="14"/>
        <color rgb="FF000000"/>
        <rFont val="Kruti Dev 010"/>
      </rPr>
      <t xml:space="preserve"> u djsaA</t>
    </r>
  </si>
  <si>
    <r>
      <t>iz;sd odZcqd esa</t>
    </r>
    <r>
      <rPr>
        <sz val="14"/>
        <color rgb="FF0033CC"/>
        <rFont val="Times New Roman"/>
        <family val="1"/>
      </rPr>
      <t xml:space="preserve"> krutidev 10 </t>
    </r>
    <r>
      <rPr>
        <sz val="14"/>
        <color rgb="FF000000"/>
        <rFont val="Kruti Dev 010"/>
      </rPr>
      <t>fgUnh</t>
    </r>
    <r>
      <rPr>
        <sz val="14"/>
        <color rgb="FF0033CC"/>
        <rFont val="Times New Roman"/>
        <family val="1"/>
      </rPr>
      <t xml:space="preserve"> font </t>
    </r>
    <r>
      <rPr>
        <sz val="14"/>
        <color rgb="FF000000"/>
        <rFont val="Kruti Dev 010"/>
      </rPr>
      <t>o</t>
    </r>
    <r>
      <rPr>
        <sz val="14"/>
        <color rgb="FF0033CC"/>
        <rFont val="Times New Roman"/>
        <family val="1"/>
      </rPr>
      <t xml:space="preserve"> cambria English font </t>
    </r>
    <r>
      <rPr>
        <sz val="14"/>
        <color rgb="FF000000"/>
        <rFont val="Kruti Dev 010"/>
      </rPr>
      <t xml:space="preserve">dk iz;ksx fd;k x;k gSA ;fn mDr </t>
    </r>
    <r>
      <rPr>
        <sz val="14"/>
        <color rgb="FF0033CC"/>
        <rFont val="Times New Roman"/>
        <family val="1"/>
      </rPr>
      <t xml:space="preserve">font </t>
    </r>
    <r>
      <rPr>
        <sz val="14"/>
        <color rgb="FF000000"/>
        <rFont val="Kruti Dev 010"/>
      </rPr>
      <t xml:space="preserve">vkids </t>
    </r>
    <r>
      <rPr>
        <sz val="14"/>
        <color rgb="FF0033CC"/>
        <rFont val="Times New Roman"/>
        <family val="1"/>
      </rPr>
      <t xml:space="preserve">computer </t>
    </r>
    <r>
      <rPr>
        <sz val="14"/>
        <color rgb="FF000000"/>
        <rFont val="Kruti Dev 010"/>
      </rPr>
      <t>esa</t>
    </r>
    <r>
      <rPr>
        <sz val="14"/>
        <color rgb="FF0033CC"/>
        <rFont val="Times New Roman"/>
        <family val="1"/>
      </rPr>
      <t xml:space="preserve"> installed </t>
    </r>
    <r>
      <rPr>
        <sz val="14"/>
        <color rgb="FF000000"/>
        <rFont val="Kruti Dev 010"/>
      </rPr>
      <t>u gksa rks</t>
    </r>
    <r>
      <rPr>
        <sz val="14"/>
        <color rgb="FF0033CC"/>
        <rFont val="Times New Roman"/>
        <family val="1"/>
      </rPr>
      <t xml:space="preserve"> website </t>
    </r>
    <r>
      <rPr>
        <sz val="14"/>
        <color rgb="FF000000"/>
        <rFont val="Kruti Dev 010"/>
      </rPr>
      <t>ls</t>
    </r>
    <r>
      <rPr>
        <sz val="14"/>
        <color rgb="FF0033CC"/>
        <rFont val="Times New Roman"/>
        <family val="1"/>
      </rPr>
      <t xml:space="preserve"> download </t>
    </r>
    <r>
      <rPr>
        <sz val="14"/>
        <color rgb="FF000000"/>
        <rFont val="Kruti Dev 010"/>
      </rPr>
      <t xml:space="preserve">dj </t>
    </r>
    <r>
      <rPr>
        <sz val="14"/>
        <color rgb="FF0033CC"/>
        <rFont val="Times New Roman"/>
        <family val="1"/>
      </rPr>
      <t xml:space="preserve">save </t>
    </r>
    <r>
      <rPr>
        <sz val="14"/>
        <color rgb="FF000000"/>
        <rFont val="Kruti Dev 010"/>
      </rPr>
      <t>djus ds Ik”pkr fuEukuqlkj</t>
    </r>
    <r>
      <rPr>
        <sz val="14"/>
        <color rgb="FF0033CC"/>
        <rFont val="Times New Roman"/>
        <family val="1"/>
      </rPr>
      <t xml:space="preserve"> install </t>
    </r>
    <r>
      <rPr>
        <sz val="14"/>
        <color rgb="FF000000"/>
        <rFont val="Kruti Dev 010"/>
      </rPr>
      <t>djsaA</t>
    </r>
  </si>
  <si>
    <t>HOW TO INSTALL FONTS?</t>
  </si>
  <si>
    <r>
      <t xml:space="preserve">start menu </t>
    </r>
    <r>
      <rPr>
        <sz val="14"/>
        <color theme="1"/>
        <rFont val="Kruti Dev 010"/>
      </rPr>
      <t xml:space="preserve">ls </t>
    </r>
    <r>
      <rPr>
        <sz val="14"/>
        <color theme="1"/>
        <rFont val="Times New Roman"/>
        <family val="1"/>
      </rPr>
      <t xml:space="preserve">control pannel </t>
    </r>
    <r>
      <rPr>
        <sz val="14"/>
        <color theme="1"/>
        <rFont val="Kruti Dev 010"/>
      </rPr>
      <t>[kksysa</t>
    </r>
  </si>
  <si>
    <r>
      <t xml:space="preserve">control pannel </t>
    </r>
    <r>
      <rPr>
        <sz val="14"/>
        <color theme="1"/>
        <rFont val="Kruti Dev 010"/>
      </rPr>
      <t xml:space="preserve">esa </t>
    </r>
    <r>
      <rPr>
        <sz val="14"/>
        <color theme="1"/>
        <rFont val="Times New Roman"/>
        <family val="1"/>
      </rPr>
      <t xml:space="preserve">fonts </t>
    </r>
    <r>
      <rPr>
        <sz val="14"/>
        <color theme="1"/>
        <rFont val="Kruti Dev 010"/>
      </rPr>
      <t xml:space="preserve">uke ds </t>
    </r>
    <r>
      <rPr>
        <sz val="14"/>
        <color theme="1"/>
        <rFont val="Times New Roman"/>
        <family val="1"/>
      </rPr>
      <t xml:space="preserve">folder </t>
    </r>
    <r>
      <rPr>
        <sz val="14"/>
        <color theme="1"/>
        <rFont val="Kruti Dev 010"/>
      </rPr>
      <t xml:space="preserve">ij </t>
    </r>
    <r>
      <rPr>
        <sz val="14"/>
        <color theme="1"/>
        <rFont val="Times New Roman"/>
        <family val="1"/>
      </rPr>
      <t xml:space="preserve">right click </t>
    </r>
    <r>
      <rPr>
        <sz val="14"/>
        <color theme="1"/>
        <rFont val="Kruti Dev 010"/>
      </rPr>
      <t xml:space="preserve">djsa vkSj </t>
    </r>
    <r>
      <rPr>
        <sz val="14"/>
        <color theme="1"/>
        <rFont val="Times New Roman"/>
        <family val="1"/>
      </rPr>
      <t xml:space="preserve">paste </t>
    </r>
    <r>
      <rPr>
        <sz val="14"/>
        <color theme="1"/>
        <rFont val="Kruti Dev 010"/>
      </rPr>
      <t xml:space="preserve">djasA </t>
    </r>
  </si>
  <si>
    <r>
      <t xml:space="preserve">laLd`r ds fy, </t>
    </r>
    <r>
      <rPr>
        <sz val="14"/>
        <color rgb="FFFF0000"/>
        <rFont val="Times New Roman"/>
        <family val="1"/>
      </rPr>
      <t>s</t>
    </r>
    <r>
      <rPr>
        <sz val="14"/>
        <color rgb="FF000000"/>
        <rFont val="Times New Roman"/>
        <family val="1"/>
      </rPr>
      <t>,</t>
    </r>
  </si>
  <si>
    <r>
      <t xml:space="preserve">mnwZ ds fy, </t>
    </r>
    <r>
      <rPr>
        <sz val="14"/>
        <color rgb="FFFF0000"/>
        <rFont val="Times New Roman"/>
        <family val="1"/>
      </rPr>
      <t>u</t>
    </r>
    <r>
      <rPr>
        <sz val="14"/>
        <color rgb="FF000000"/>
        <rFont val="Times New Roman"/>
        <family val="1"/>
      </rPr>
      <t>,</t>
    </r>
  </si>
  <si>
    <r>
      <t xml:space="preserve">xqtjkrh ds fy, </t>
    </r>
    <r>
      <rPr>
        <sz val="14"/>
        <color rgb="FFFF0000"/>
        <rFont val="Times New Roman"/>
        <family val="1"/>
      </rPr>
      <t>g</t>
    </r>
    <r>
      <rPr>
        <sz val="14"/>
        <color rgb="FF000000"/>
        <rFont val="Times New Roman"/>
        <family val="1"/>
      </rPr>
      <t xml:space="preserve">, </t>
    </r>
  </si>
  <si>
    <r>
      <t xml:space="preserve">iatkch ds fy, </t>
    </r>
    <r>
      <rPr>
        <sz val="14"/>
        <color rgb="FFFF0000"/>
        <rFont val="Times New Roman"/>
        <family val="1"/>
      </rPr>
      <t>p</t>
    </r>
    <r>
      <rPr>
        <sz val="14"/>
        <color rgb="FF000000"/>
        <rFont val="Times New Roman"/>
        <family val="1"/>
      </rPr>
      <t>,</t>
    </r>
  </si>
  <si>
    <r>
      <t xml:space="preserve">fla/kh ds fy, </t>
    </r>
    <r>
      <rPr>
        <sz val="14"/>
        <color rgb="FFFF0000"/>
        <rFont val="Times New Roman"/>
        <family val="1"/>
      </rPr>
      <t>sd</t>
    </r>
    <r>
      <rPr>
        <sz val="14"/>
        <color rgb="FF000000"/>
        <rFont val="Times New Roman"/>
        <family val="1"/>
      </rPr>
      <t>,</t>
    </r>
  </si>
  <si>
    <r>
      <t>d{kk 11 o 12 esa fofHkUu oSdfYid fo’k; ds dksM gSa dsoy</t>
    </r>
    <r>
      <rPr>
        <sz val="14"/>
        <color rgb="FFFF0000"/>
        <rFont val="Times New Roman"/>
        <family val="1"/>
      </rPr>
      <t xml:space="preserve">a, b, c, d </t>
    </r>
    <r>
      <rPr>
        <sz val="14"/>
        <color rgb="FF000000"/>
        <rFont val="Kruti Dev 010"/>
      </rPr>
      <t>gh gSa o budk laca/k oSdfYid  fo’k; ls u gksdj LFkku ds Øekuqlkj gSA</t>
    </r>
  </si>
  <si>
    <t>HOW TO DEAL WITH ABSENTEES?</t>
  </si>
  <si>
    <r>
      <t xml:space="preserve">esfMdy ds fy, </t>
    </r>
    <r>
      <rPr>
        <sz val="14"/>
        <color rgb="FFFF0000"/>
        <rFont val="Times New Roman"/>
        <family val="1"/>
      </rPr>
      <t>ml</t>
    </r>
    <r>
      <rPr>
        <sz val="14"/>
        <color rgb="FF000000"/>
        <rFont val="Times New Roman"/>
        <family val="1"/>
      </rPr>
      <t>,</t>
    </r>
    <r>
      <rPr>
        <sz val="14"/>
        <color rgb="FF000000"/>
        <rFont val="Kruti Dev 010"/>
      </rPr>
      <t xml:space="preserve"> vuqifLFkr ds fy, </t>
    </r>
    <r>
      <rPr>
        <sz val="14"/>
        <color rgb="FFFF0000"/>
        <rFont val="Times New Roman"/>
        <family val="1"/>
      </rPr>
      <t>ab</t>
    </r>
    <r>
      <rPr>
        <sz val="14"/>
        <color rgb="FF000000"/>
        <rFont val="Times New Roman"/>
        <family val="1"/>
      </rPr>
      <t>,</t>
    </r>
    <r>
      <rPr>
        <sz val="14"/>
        <color rgb="FF000000"/>
        <rFont val="Kruti Dev 010"/>
      </rPr>
      <t>vadksa ds LFkku ij fy[ksaA</t>
    </r>
  </si>
  <si>
    <r>
      <t xml:space="preserve">iwjd mRrh.kZ vFkok fdlh vU; dkj.k ls nsj ls izos”k ikus okys Nk=ksa ds ml fo’k; ds vadksa ds LFkku ij </t>
    </r>
    <r>
      <rPr>
        <sz val="14"/>
        <color rgb="FFFF0000"/>
        <rFont val="Times New Roman"/>
        <family val="1"/>
      </rPr>
      <t xml:space="preserve">na </t>
    </r>
    <r>
      <rPr>
        <sz val="14"/>
        <color rgb="FF000000"/>
        <rFont val="Kruti Dev 010"/>
      </rPr>
      <t>fy[ksaA</t>
    </r>
  </si>
  <si>
    <r>
      <t xml:space="preserve">fdlh Nk= dk uke fdlh Hkh dkj.k ls fo|ky; ls i`Fkd fd;k x;k gks ¼d{kk 9 ls 12½ rks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mlds </t>
    </r>
    <r>
      <rPr>
        <u/>
        <sz val="14"/>
        <color rgb="FFFF0000"/>
        <rFont val="Kruti Dev 010"/>
      </rPr>
      <t>ukekad ds LFkku</t>
    </r>
    <r>
      <rPr>
        <u/>
        <sz val="14"/>
        <color rgb="FF000000"/>
        <rFont val="Kruti Dev 010"/>
      </rPr>
      <t xml:space="preserve"> ij</t>
    </r>
    <r>
      <rPr>
        <sz val="14"/>
        <color rgb="FF000000"/>
        <rFont val="Kruti Dev 010"/>
      </rPr>
      <t xml:space="preserve"> </t>
    </r>
    <r>
      <rPr>
        <sz val="14"/>
        <color rgb="FFFF0000"/>
        <rFont val="Times New Roman"/>
        <family val="1"/>
      </rPr>
      <t>nso</t>
    </r>
    <r>
      <rPr>
        <sz val="14"/>
        <color rgb="FF000000"/>
        <rFont val="Kruti Dev 010"/>
      </rPr>
      <t xml:space="preserve"> fy[ksaA ,slk djus ij izfo"V Nk=k la[;k ?kV tkrh gSA d{kk 3 ls 8 ds Nk=ksa ds vU;= LFkkukarj.k gksus ij ukekad ds LFkku ij </t>
    </r>
    <r>
      <rPr>
        <sz val="14"/>
        <color rgb="FF000000"/>
        <rFont val="Cambria"/>
        <family val="1"/>
      </rPr>
      <t>TC</t>
    </r>
    <r>
      <rPr>
        <sz val="14"/>
        <color rgb="FF000000"/>
        <rFont val="Kruti Dev 010"/>
      </rPr>
      <t xml:space="preserve"> vafdr djsa </t>
    </r>
    <r>
      <rPr>
        <sz val="14"/>
        <color rgb="FF000000"/>
        <rFont val="Cambria"/>
        <family val="1"/>
      </rPr>
      <t>nso</t>
    </r>
    <r>
      <rPr>
        <sz val="14"/>
        <color rgb="FF000000"/>
        <rFont val="Kruti Dev 010"/>
      </rPr>
      <t xml:space="preserve"> ugha fy[ksa D;ksa fd vki d{kk 8 rd ds fdlh Hkh Nk= dk uke fo|ky; ls i`Fkd ugha dj ldrsA LosPNkk ls fo|ky; NksMus okys Nk=ksa ds fy, </t>
    </r>
    <r>
      <rPr>
        <sz val="14"/>
        <color rgb="FF000000"/>
        <rFont val="Cambria"/>
        <family val="1"/>
      </rPr>
      <t>drop</t>
    </r>
    <r>
      <rPr>
        <sz val="14"/>
        <color rgb="FF000000"/>
        <rFont val="Kruti Dev 010"/>
      </rPr>
      <t xml:space="preserve"> fy[kk tk ldrk gSA</t>
    </r>
  </si>
  <si>
    <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fdlh Hkh </t>
    </r>
    <r>
      <rPr>
        <sz val="14"/>
        <color rgb="FF000000"/>
        <rFont val="Calibri"/>
        <family val="2"/>
      </rPr>
      <t>cell</t>
    </r>
    <r>
      <rPr>
        <sz val="14"/>
        <color rgb="FF000000"/>
        <rFont val="Kruti Dev 010"/>
      </rPr>
      <t xml:space="preserve"> dks </t>
    </r>
    <r>
      <rPr>
        <sz val="14"/>
        <color rgb="FF000000"/>
        <rFont val="Calibri"/>
        <family val="2"/>
      </rPr>
      <t>delete</t>
    </r>
    <r>
      <rPr>
        <sz val="14"/>
        <color rgb="FF000000"/>
        <rFont val="Kruti Dev 010"/>
      </rPr>
      <t xml:space="preserve"> ugh djsa  u gh </t>
    </r>
    <r>
      <rPr>
        <sz val="14"/>
        <color rgb="FF000000"/>
        <rFont val="Calibri"/>
        <family val="2"/>
      </rPr>
      <t>cut  paste</t>
    </r>
    <r>
      <rPr>
        <sz val="14"/>
        <color rgb="FF000000"/>
        <rFont val="Kruti Dev 010"/>
      </rPr>
      <t xml:space="preserve"> djsaA izfof’V;ksa dks </t>
    </r>
    <r>
      <rPr>
        <sz val="14"/>
        <color rgb="FF000000"/>
        <rFont val="Calibri"/>
        <family val="2"/>
      </rPr>
      <t>delete</t>
    </r>
    <r>
      <rPr>
        <sz val="14"/>
        <color rgb="FF000000"/>
        <rFont val="Kruti Dev 010"/>
      </rPr>
      <t xml:space="preserve"> djus ds fy, </t>
    </r>
    <r>
      <rPr>
        <sz val="14"/>
        <color rgb="FF000000"/>
        <rFont val="Calibri"/>
        <family val="2"/>
      </rPr>
      <t>keyboard</t>
    </r>
    <r>
      <rPr>
        <sz val="14"/>
        <color rgb="FF000000"/>
        <rFont val="Kruti Dev 010"/>
      </rPr>
      <t xml:space="preserve"> ds </t>
    </r>
    <r>
      <rPr>
        <sz val="14"/>
        <color rgb="FF000000"/>
        <rFont val="Calibri"/>
        <family val="2"/>
      </rPr>
      <t xml:space="preserve">delete </t>
    </r>
    <r>
      <rPr>
        <sz val="14"/>
        <color rgb="FF000000"/>
        <rFont val="Kruti Dev 010"/>
      </rPr>
      <t>cVu dk iz;ksx djsa vFkok '</t>
    </r>
    <r>
      <rPr>
        <sz val="14"/>
        <color rgb="FF000000"/>
        <rFont val="Cambria"/>
        <family val="1"/>
      </rPr>
      <t>clear content' option</t>
    </r>
    <r>
      <rPr>
        <sz val="14"/>
        <color rgb="FF000000"/>
        <rFont val="Kruti Dev 010"/>
      </rPr>
      <t xml:space="preserve"> dk iz;ksx djsaA</t>
    </r>
  </si>
  <si>
    <r>
      <t xml:space="preserve">izR;sd Nk= dh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esa dqy ehfVax o mifLFkfri`Fkd&amp;i`Fkd ntZ djsaA</t>
    </r>
  </si>
  <si>
    <t>iw.kkZad dSls cnysa\</t>
  </si>
  <si>
    <r>
      <t xml:space="preserve">d{kk 11 o 12 dh odZcqDl foKku] okf.kT; ,oa dyk lHkh ladk;ksa o lHkh fo"k;ksa ds fy, mi;qDr gSaA ijUrq d`i;k </t>
    </r>
    <r>
      <rPr>
        <sz val="14"/>
        <color rgb="FF0033CC"/>
        <rFont val="Cambria"/>
        <family val="1"/>
        <scheme val="major"/>
      </rPr>
      <t>details sheet</t>
    </r>
    <r>
      <rPr>
        <sz val="14"/>
        <color rgb="FF0033CC"/>
        <rFont val="Kruti Dev 010"/>
      </rPr>
      <t xml:space="preserve"> ds </t>
    </r>
    <r>
      <rPr>
        <sz val="14"/>
        <color rgb="FF0033CC"/>
        <rFont val="Cambria"/>
        <family val="1"/>
        <scheme val="major"/>
      </rPr>
      <t>row no</t>
    </r>
    <r>
      <rPr>
        <sz val="14"/>
        <color rgb="FF0033CC"/>
        <rFont val="Kruti Dev 010"/>
      </rPr>
      <t xml:space="preserve"> 6 esa fdlh Hkh rjg dk ifjorZu u djsaA vko';drk gksus ij dsoy ,sfPNd fo"k;ksa ds izk;ksfxd o lS)kafrd iw.kkZad gh cnysaA</t>
    </r>
  </si>
  <si>
    <r>
      <t xml:space="preserve">Hkwyo”k dksbZ </t>
    </r>
    <r>
      <rPr>
        <sz val="14"/>
        <color rgb="FF0033CC"/>
        <rFont val="Times New Roman"/>
        <family val="1"/>
      </rPr>
      <t xml:space="preserve">errors </t>
    </r>
    <r>
      <rPr>
        <sz val="14"/>
        <color rgb="FF0033CC"/>
        <rFont val="Kruti Dev 010"/>
      </rPr>
      <t xml:space="preserve">mRiUu u gksus ij dsoy </t>
    </r>
    <r>
      <rPr>
        <sz val="14"/>
        <color rgb="FF0033CC"/>
        <rFont val="Times New Roman"/>
        <family val="1"/>
      </rPr>
      <t xml:space="preserve">details </t>
    </r>
    <r>
      <rPr>
        <sz val="14"/>
        <color rgb="FF0033CC"/>
        <rFont val="Kruti Dev 010"/>
      </rPr>
      <t xml:space="preserve"> esa lq/kkj djsa o rduhdh </t>
    </r>
    <r>
      <rPr>
        <sz val="14"/>
        <color rgb="FF0033CC"/>
        <rFont val="Times New Roman"/>
        <family val="1"/>
      </rPr>
      <t>error</t>
    </r>
    <r>
      <rPr>
        <sz val="14"/>
        <color rgb="FF0033CC"/>
        <rFont val="Kruti Dev 010"/>
      </rPr>
      <t xml:space="preserve"> vkus ij iqu% izfof’V;k¡ u djsa] ,d vU; odZcqd </t>
    </r>
    <r>
      <rPr>
        <sz val="14"/>
        <color rgb="FF0033CC"/>
        <rFont val="Times New Roman"/>
        <family val="1"/>
      </rPr>
      <t>copy</t>
    </r>
    <r>
      <rPr>
        <sz val="14"/>
        <color rgb="FF0033CC"/>
        <rFont val="Kruti Dev 010"/>
      </rPr>
      <t xml:space="preserve"> dj ml esa </t>
    </r>
    <r>
      <rPr>
        <sz val="14"/>
        <color rgb="FF0033CC"/>
        <rFont val="Times New Roman"/>
        <family val="1"/>
      </rPr>
      <t>details</t>
    </r>
    <r>
      <rPr>
        <sz val="14"/>
        <color rgb="FF0033CC"/>
        <rFont val="Kruti Dev 010"/>
      </rPr>
      <t xml:space="preserve"> dh izfof’V;ksa dks </t>
    </r>
    <r>
      <rPr>
        <sz val="14"/>
        <color rgb="FF0033CC"/>
        <rFont val="Times New Roman"/>
        <family val="1"/>
      </rPr>
      <t>paste</t>
    </r>
    <r>
      <rPr>
        <sz val="14"/>
        <color rgb="FF0033CC"/>
        <rFont val="Kruti Dev 010"/>
      </rPr>
      <t xml:space="preserve"> djsaA </t>
    </r>
    <r>
      <rPr>
        <sz val="14"/>
        <color rgb="FF0033CC"/>
        <rFont val="Cambria"/>
        <family val="1"/>
        <scheme val="major"/>
      </rPr>
      <t>paste special (paste values) only.</t>
    </r>
  </si>
  <si>
    <r>
      <t xml:space="preserve">rduhdh </t>
    </r>
    <r>
      <rPr>
        <sz val="14"/>
        <color rgb="FF0033CC"/>
        <rFont val="Times New Roman"/>
        <family val="1"/>
      </rPr>
      <t xml:space="preserve">error </t>
    </r>
    <r>
      <rPr>
        <sz val="14"/>
        <color rgb="FF0033CC"/>
        <rFont val="Kruti Dev 010"/>
      </rPr>
      <t xml:space="preserve">vkus ij </t>
    </r>
    <r>
      <rPr>
        <sz val="14"/>
        <color rgb="FF0033CC"/>
        <rFont val="Times New Roman"/>
        <family val="1"/>
      </rPr>
      <t xml:space="preserve">statement of marks </t>
    </r>
    <r>
      <rPr>
        <sz val="14"/>
        <color rgb="FF0033CC"/>
        <rFont val="Kruti Dev 010"/>
      </rPr>
      <t>o</t>
    </r>
    <r>
      <rPr>
        <sz val="14"/>
        <color rgb="FF0033CC"/>
        <rFont val="Times New Roman"/>
        <family val="1"/>
      </rPr>
      <t xml:space="preserve"> progress reports </t>
    </r>
    <r>
      <rPr>
        <sz val="14"/>
        <color rgb="FF0033CC"/>
        <rFont val="Kruti Dev 010"/>
      </rPr>
      <t>ds</t>
    </r>
    <r>
      <rPr>
        <sz val="14"/>
        <color rgb="FF0033CC"/>
        <rFont val="Times New Roman"/>
        <family val="1"/>
      </rPr>
      <t xml:space="preserve">cell </t>
    </r>
    <r>
      <rPr>
        <sz val="14"/>
        <color rgb="FF0033CC"/>
        <rFont val="Kruti Dev 010"/>
      </rPr>
      <t>esa</t>
    </r>
    <r>
      <rPr>
        <sz val="14"/>
        <color rgb="FFFF0000"/>
        <rFont val="Times New Roman"/>
        <family val="1"/>
      </rPr>
      <t>####, frm, value?</t>
    </r>
    <r>
      <rPr>
        <sz val="14"/>
        <color rgb="FF0033CC"/>
        <rFont val="Kruti Dev 010"/>
      </rPr>
      <t>bl izdkj fn[kkbZ nsaxsA</t>
    </r>
  </si>
  <si>
    <t xml:space="preserve">HOW  AND WHEN TO SET ROW AND COLUMN SIZE? </t>
  </si>
  <si>
    <r>
      <t xml:space="preserve">Column size </t>
    </r>
    <r>
      <rPr>
        <sz val="14"/>
        <color rgb="FF0000FF"/>
        <rFont val="Kruti Dev 010"/>
      </rPr>
      <t xml:space="preserve">NksVk gksusij </t>
    </r>
    <r>
      <rPr>
        <sz val="14"/>
        <color rgb="FF0000FF"/>
        <rFont val="Times New Roman"/>
        <family val="1"/>
      </rPr>
      <t xml:space="preserve">#### </t>
    </r>
    <r>
      <rPr>
        <sz val="14"/>
        <color rgb="FF0000FF"/>
        <rFont val="Kruti Dev 010"/>
      </rPr>
      <t xml:space="preserve">fn[kkbZ nsxkA ,slh fLFfr esa </t>
    </r>
    <r>
      <rPr>
        <sz val="14"/>
        <color rgb="FF0000FF"/>
        <rFont val="Times New Roman"/>
        <family val="1"/>
      </rPr>
      <t>Column size</t>
    </r>
    <r>
      <rPr>
        <sz val="14"/>
        <color rgb="FF0000FF"/>
        <rFont val="Kruti Dev 010"/>
      </rPr>
      <t xml:space="preserve"> cM+k djsaA</t>
    </r>
  </si>
  <si>
    <r>
      <t xml:space="preserve">Row size </t>
    </r>
    <r>
      <rPr>
        <sz val="14"/>
        <color rgb="FF0000FF"/>
        <rFont val="Kruti Dev 010"/>
      </rPr>
      <t xml:space="preserve">cMk gksusij ,d Nk= ds izxfr i= dk dqN Hkkx vxys Nk= ds izxfr i= esa pyk tkrk gSA ,slh fLFfr esa </t>
    </r>
    <r>
      <rPr>
        <sz val="14"/>
        <color rgb="FF0000FF"/>
        <rFont val="Times New Roman"/>
        <family val="1"/>
      </rPr>
      <t xml:space="preserve">page setup </t>
    </r>
    <r>
      <rPr>
        <sz val="14"/>
        <color rgb="FF0000FF"/>
        <rFont val="Kruti Dev 010"/>
      </rPr>
      <t xml:space="preserve">dks </t>
    </r>
    <r>
      <rPr>
        <sz val="14"/>
        <color rgb="FF0000FF"/>
        <rFont val="Times New Roman"/>
        <family val="1"/>
      </rPr>
      <t xml:space="preserve">check </t>
    </r>
    <r>
      <rPr>
        <sz val="14"/>
        <color rgb="FF0000FF"/>
        <rFont val="Kruti Dev 010"/>
      </rPr>
      <t>djsaavFkok</t>
    </r>
    <r>
      <rPr>
        <sz val="14"/>
        <color rgb="FF0000FF"/>
        <rFont val="Times New Roman"/>
        <family val="1"/>
      </rPr>
      <t xml:space="preserve"> control +A </t>
    </r>
    <r>
      <rPr>
        <sz val="14"/>
        <color rgb="FF0000FF"/>
        <rFont val="Kruti Dev 010"/>
      </rPr>
      <t>ds lkFk iwjh</t>
    </r>
    <r>
      <rPr>
        <sz val="14"/>
        <color rgb="FF0000FF"/>
        <rFont val="Times New Roman"/>
        <family val="1"/>
      </rPr>
      <t xml:space="preserve"> sheet select </t>
    </r>
    <r>
      <rPr>
        <sz val="14"/>
        <color rgb="FF0000FF"/>
        <rFont val="Kruti Dev 010"/>
      </rPr>
      <t>dj</t>
    </r>
    <r>
      <rPr>
        <sz val="14"/>
        <color rgb="FF0000FF"/>
        <rFont val="Times New Roman"/>
        <family val="1"/>
      </rPr>
      <t xml:space="preserve"> row height </t>
    </r>
    <r>
      <rPr>
        <sz val="14"/>
        <color rgb="FF0000FF"/>
        <rFont val="Kruti Dev 010"/>
      </rPr>
      <t>de djsaA</t>
    </r>
  </si>
  <si>
    <t>HOW AND WHICH SHEETS TO PRINT?</t>
  </si>
  <si>
    <r>
      <t xml:space="preserve">Details </t>
    </r>
    <r>
      <rPr>
        <sz val="14"/>
        <color rgb="FF0000FF"/>
        <rFont val="Kruti Dev 010"/>
      </rPr>
      <t xml:space="preserve">dh </t>
    </r>
    <r>
      <rPr>
        <sz val="14"/>
        <color rgb="FF0000FF"/>
        <rFont val="Times New Roman"/>
        <family val="1"/>
      </rPr>
      <t xml:space="preserve">sheet </t>
    </r>
    <r>
      <rPr>
        <sz val="14"/>
        <color rgb="FF0000FF"/>
        <rFont val="Kruti Dev 010"/>
      </rPr>
      <t>dks fiazV u djsaA</t>
    </r>
  </si>
  <si>
    <r>
      <t>Statement of Marks, Aggregate Result and Subject-wise Result</t>
    </r>
    <r>
      <rPr>
        <sz val="14"/>
        <color rgb="FF0000FF"/>
        <rFont val="Kruti Dev 010"/>
      </rPr>
      <t>dks</t>
    </r>
    <r>
      <rPr>
        <sz val="14"/>
        <color rgb="FF0000FF"/>
        <rFont val="Times New Roman"/>
        <family val="1"/>
      </rPr>
      <t xml:space="preserve"> legal size papers, landscape </t>
    </r>
    <r>
      <rPr>
        <sz val="14"/>
        <color rgb="FF0000FF"/>
        <rFont val="Kruti Dev 010"/>
      </rPr>
      <t>esa</t>
    </r>
    <r>
      <rPr>
        <sz val="14"/>
        <color rgb="FF0000FF"/>
        <rFont val="Times New Roman"/>
        <family val="1"/>
      </rPr>
      <t xml:space="preserve"> (14X8.5 inches) </t>
    </r>
    <r>
      <rPr>
        <sz val="14"/>
        <color rgb="FF0000FF"/>
        <rFont val="Kruti Dev 010"/>
      </rPr>
      <t>ij</t>
    </r>
    <r>
      <rPr>
        <sz val="14"/>
        <color rgb="FF0000FF"/>
        <rFont val="Times New Roman"/>
        <family val="1"/>
      </rPr>
      <t xml:space="preserve"> print </t>
    </r>
    <r>
      <rPr>
        <sz val="14"/>
        <color rgb="FF0000FF"/>
        <rFont val="Kruti Dev 010"/>
      </rPr>
      <t>djsa o</t>
    </r>
    <r>
      <rPr>
        <sz val="14"/>
        <color rgb="FF0000FF"/>
        <rFont val="Times New Roman"/>
        <family val="1"/>
      </rPr>
      <t xml:space="preserve"> pages </t>
    </r>
    <r>
      <rPr>
        <sz val="14"/>
        <color rgb="FF0000FF"/>
        <rFont val="Kruti Dev 010"/>
      </rPr>
      <t>dks xksan ls fpidk nsaA</t>
    </r>
  </si>
  <si>
    <r>
      <t xml:space="preserve">fizaV ls igys </t>
    </r>
    <r>
      <rPr>
        <sz val="14"/>
        <color rgb="FF0000FF"/>
        <rFont val="Times New Roman"/>
        <family val="1"/>
      </rPr>
      <t xml:space="preserve">Statement of Marks, Aggregate Result and Subject-wise Result </t>
    </r>
    <r>
      <rPr>
        <sz val="14"/>
        <color rgb="FF0000FF"/>
        <rFont val="Kruti Dev 010"/>
      </rPr>
      <t xml:space="preserve">ds vuqi;ksxh </t>
    </r>
    <r>
      <rPr>
        <sz val="14"/>
        <color rgb="FF0000FF"/>
        <rFont val="Times New Roman"/>
        <family val="1"/>
      </rPr>
      <t>rows</t>
    </r>
    <r>
      <rPr>
        <sz val="14"/>
        <color rgb="FF0000FF"/>
        <rFont val="Kruti Dev 010"/>
      </rPr>
      <t xml:space="preserve"> dks  </t>
    </r>
    <r>
      <rPr>
        <sz val="14"/>
        <color rgb="FF0000FF"/>
        <rFont val="Times New Roman"/>
        <family val="1"/>
      </rPr>
      <t>hide</t>
    </r>
    <r>
      <rPr>
        <sz val="14"/>
        <color rgb="FF0000FF"/>
        <rFont val="Kruti Dev 010"/>
      </rPr>
      <t xml:space="preserve"> djsaA</t>
    </r>
  </si>
  <si>
    <r>
      <t xml:space="preserve">Hide </t>
    </r>
    <r>
      <rPr>
        <sz val="14"/>
        <color rgb="FF0000FF"/>
        <rFont val="Kruti Dev 010"/>
      </rPr>
      <t xml:space="preserve">djus ds fy, vuqi;ksxh </t>
    </r>
    <r>
      <rPr>
        <sz val="14"/>
        <color rgb="FF0000FF"/>
        <rFont val="Times New Roman"/>
        <family val="1"/>
      </rPr>
      <t>rows</t>
    </r>
    <r>
      <rPr>
        <sz val="14"/>
        <color rgb="FF0000FF"/>
        <rFont val="Kruti Dev 010"/>
      </rPr>
      <t xml:space="preserve"> ds </t>
    </r>
    <r>
      <rPr>
        <sz val="14"/>
        <color rgb="FF0000FF"/>
        <rFont val="Times New Roman"/>
        <family val="1"/>
      </rPr>
      <t xml:space="preserve">header </t>
    </r>
    <r>
      <rPr>
        <sz val="14"/>
        <color rgb="FF0000FF"/>
        <rFont val="Kruti Dev 010"/>
      </rPr>
      <t>dks</t>
    </r>
    <r>
      <rPr>
        <sz val="14"/>
        <color rgb="FF0000FF"/>
        <rFont val="Times New Roman"/>
        <family val="1"/>
      </rPr>
      <t xml:space="preserve"> select</t>
    </r>
    <r>
      <rPr>
        <sz val="14"/>
        <color rgb="FF0000FF"/>
        <rFont val="Kruti Dev 010"/>
      </rPr>
      <t xml:space="preserve"> dj </t>
    </r>
    <r>
      <rPr>
        <sz val="14"/>
        <color rgb="FF0000FF"/>
        <rFont val="Times New Roman"/>
        <family val="1"/>
      </rPr>
      <t>right click</t>
    </r>
    <r>
      <rPr>
        <sz val="14"/>
        <color rgb="FF0000FF"/>
        <rFont val="Kruti Dev 010"/>
      </rPr>
      <t xml:space="preserve"> djsa o </t>
    </r>
    <r>
      <rPr>
        <sz val="14"/>
        <color rgb="FF0000FF"/>
        <rFont val="Times New Roman"/>
        <family val="1"/>
      </rPr>
      <t>hide option</t>
    </r>
    <r>
      <rPr>
        <sz val="14"/>
        <color rgb="FF0000FF"/>
        <rFont val="Kruti Dev 010"/>
      </rPr>
      <t xml:space="preserve"> ij </t>
    </r>
    <r>
      <rPr>
        <sz val="14"/>
        <color rgb="FF0000FF"/>
        <rFont val="Times New Roman"/>
        <family val="1"/>
      </rPr>
      <t>click</t>
    </r>
    <r>
      <rPr>
        <sz val="14"/>
        <color rgb="FF0000FF"/>
        <rFont val="Kruti Dev 010"/>
      </rPr>
      <t xml:space="preserve"> djsaA</t>
    </r>
  </si>
  <si>
    <r>
      <t xml:space="preserve">Ikzxfr i=ksa dks </t>
    </r>
    <r>
      <rPr>
        <sz val="14"/>
        <color rgb="FFFF0000"/>
        <rFont val="Calibri"/>
        <family val="2"/>
      </rPr>
      <t>print</t>
    </r>
    <r>
      <rPr>
        <sz val="14"/>
        <color rgb="FFFF0000"/>
        <rFont val="Kruti Dev 010"/>
      </rPr>
      <t xml:space="preserve"> djus gsrq isij lkbTk+</t>
    </r>
  </si>
  <si>
    <r>
      <t>Class 6</t>
    </r>
    <r>
      <rPr>
        <vertAlign val="superscript"/>
        <sz val="14"/>
        <color rgb="FF0000FF"/>
        <rFont val="Calibri"/>
        <family val="2"/>
      </rPr>
      <t>th</t>
    </r>
    <r>
      <rPr>
        <sz val="14"/>
        <color rgb="FF0000FF"/>
        <rFont val="Calibri"/>
        <family val="2"/>
      </rPr>
      <t xml:space="preserve"> to   8</t>
    </r>
    <r>
      <rPr>
        <vertAlign val="superscript"/>
        <sz val="14"/>
        <color rgb="FF0000FF"/>
        <rFont val="Calibri"/>
        <family val="2"/>
      </rPr>
      <t xml:space="preserve">th   A5 size ( 8.23X5.87 inches)    </t>
    </r>
    <r>
      <rPr>
        <sz val="14"/>
        <color rgb="FF0000FF"/>
        <rFont val="DevLys 010"/>
      </rPr>
      <t>esa</t>
    </r>
  </si>
  <si>
    <r>
      <t xml:space="preserve">Class </t>
    </r>
    <r>
      <rPr>
        <vertAlign val="superscript"/>
        <sz val="14"/>
        <color rgb="FF0000FF"/>
        <rFont val="Calibri"/>
        <family val="2"/>
      </rPr>
      <t xml:space="preserve"> </t>
    </r>
    <r>
      <rPr>
        <sz val="14"/>
        <color rgb="FF0000FF"/>
        <rFont val="Calibri"/>
        <family val="2"/>
      </rPr>
      <t>10</t>
    </r>
    <r>
      <rPr>
        <vertAlign val="superscript"/>
        <sz val="14"/>
        <color rgb="FF0000FF"/>
        <rFont val="Calibri"/>
        <family val="2"/>
      </rPr>
      <t xml:space="preserve">th   and   </t>
    </r>
    <r>
      <rPr>
        <sz val="14"/>
        <color rgb="FF0000FF"/>
        <rFont val="Calibri"/>
        <family val="2"/>
      </rPr>
      <t>12</t>
    </r>
    <r>
      <rPr>
        <vertAlign val="superscript"/>
        <sz val="14"/>
        <color rgb="FF0000FF"/>
        <rFont val="Calibri"/>
        <family val="2"/>
      </rPr>
      <t>th   half legal (8.5X7 inches)</t>
    </r>
    <r>
      <rPr>
        <sz val="14"/>
        <color rgb="FF0000FF"/>
        <rFont val="DevLys 010"/>
      </rPr>
      <t xml:space="preserve">   esa</t>
    </r>
  </si>
  <si>
    <r>
      <t>Class  9th and 11</t>
    </r>
    <r>
      <rPr>
        <vertAlign val="superscript"/>
        <sz val="14"/>
        <color rgb="FF0000FF"/>
        <rFont val="Calibri"/>
        <family val="2"/>
      </rPr>
      <t>th   A4 size (8.23X511.7 inches)</t>
    </r>
    <r>
      <rPr>
        <sz val="14"/>
        <color rgb="FF0000FF"/>
        <rFont val="DevLys 010"/>
      </rPr>
      <t xml:space="preserve">   esa</t>
    </r>
  </si>
  <si>
    <t>vf/kd lg;ksx pkgus gsrq ohfM;ks ns[ksaA</t>
  </si>
  <si>
    <t>2015-16</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</si>
</sst>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yy"/>
    <numFmt numFmtId="165" formatCode="dd/mm/yyyy"/>
    <numFmt numFmtId="166" formatCode="0.0"/>
  </numFmts>
  <fonts count="257" x14ac:knownFonts="1">
    <font>
      <sz val="10"/>
      <name val="Arial"/>
    </font>
    <font>
      <sz val="12"/>
      <color theme="1"/>
      <name val="Cambria"/>
      <family val="2"/>
    </font>
    <font>
      <sz val="12"/>
      <color theme="1"/>
      <name val="Cambria"/>
      <family val="2"/>
    </font>
    <font>
      <sz val="10"/>
      <name val="Arial"/>
      <family val="2"/>
    </font>
    <font>
      <sz val="10"/>
      <name val="Kruti Dev 010"/>
    </font>
    <font>
      <b/>
      <sz val="16"/>
      <name val="Kruti Dev 010"/>
    </font>
    <font>
      <b/>
      <sz val="14"/>
      <name val="Kruti Dev 010"/>
    </font>
    <font>
      <b/>
      <sz val="12"/>
      <name val="Kruti Dev 010"/>
    </font>
    <font>
      <b/>
      <sz val="11"/>
      <name val="Kruti Dev 010"/>
    </font>
    <font>
      <b/>
      <sz val="16"/>
      <color indexed="12"/>
      <name val="Kruti Dev 010"/>
    </font>
    <font>
      <b/>
      <sz val="12"/>
      <name val="Calibri"/>
      <family val="2"/>
    </font>
    <font>
      <b/>
      <sz val="12"/>
      <color indexed="10"/>
      <name val="Calibri"/>
      <family val="2"/>
    </font>
    <font>
      <b/>
      <sz val="12"/>
      <color indexed="12"/>
      <name val="Calibri"/>
      <family val="2"/>
    </font>
    <font>
      <b/>
      <sz val="12"/>
      <color indexed="12"/>
      <name val="Kruti Dev 010"/>
    </font>
    <font>
      <sz val="8"/>
      <name val="Arial"/>
      <family val="2"/>
    </font>
    <font>
      <b/>
      <sz val="10"/>
      <name val="Calibri"/>
      <family val="2"/>
    </font>
    <font>
      <b/>
      <sz val="10"/>
      <name val="Kruti Dev 010"/>
    </font>
    <font>
      <b/>
      <sz val="9"/>
      <name val="Kruti Dev 010"/>
    </font>
    <font>
      <sz val="14"/>
      <name val="Calibri"/>
      <family val="2"/>
    </font>
    <font>
      <b/>
      <sz val="14"/>
      <name val="Calibri"/>
      <family val="2"/>
    </font>
    <font>
      <b/>
      <sz val="10"/>
      <color indexed="10"/>
      <name val="Kruti Dev 010"/>
    </font>
    <font>
      <sz val="10"/>
      <name val="Times New Roman"/>
      <family val="1"/>
    </font>
    <font>
      <b/>
      <sz val="9"/>
      <name val="Calibri"/>
      <family val="2"/>
    </font>
    <font>
      <b/>
      <sz val="9"/>
      <color indexed="10"/>
      <name val="Kruti Dev 010"/>
    </font>
    <font>
      <sz val="12"/>
      <name val="Kruti Dev 010"/>
    </font>
    <font>
      <sz val="11"/>
      <name val="Kruti Dev 010"/>
    </font>
    <font>
      <b/>
      <sz val="8"/>
      <name val="Kruti Dev 010"/>
    </font>
    <font>
      <sz val="9"/>
      <name val="Kruti Dev 010"/>
    </font>
    <font>
      <b/>
      <sz val="9"/>
      <color indexed="10"/>
      <name val="Calibri"/>
      <family val="2"/>
    </font>
    <font>
      <b/>
      <sz val="9"/>
      <color indexed="17"/>
      <name val="Kruti Dev 010"/>
    </font>
    <font>
      <sz val="9"/>
      <name val="Arial"/>
      <family val="2"/>
    </font>
    <font>
      <sz val="8"/>
      <name val="Kruti Dev 010"/>
    </font>
    <font>
      <b/>
      <sz val="8"/>
      <color indexed="14"/>
      <name val="Kruti Dev 010"/>
    </font>
    <font>
      <b/>
      <sz val="9"/>
      <color indexed="12"/>
      <name val="Kruti Dev 010"/>
    </font>
    <font>
      <sz val="9"/>
      <name val="Times New Roman"/>
      <family val="1"/>
    </font>
    <font>
      <sz val="9"/>
      <color indexed="12"/>
      <name val="Times New Roman"/>
      <family val="1"/>
    </font>
    <font>
      <sz val="10"/>
      <color indexed="8"/>
      <name val="Arial"/>
      <family val="2"/>
    </font>
    <font>
      <b/>
      <sz val="14"/>
      <color indexed="8"/>
      <name val="Kruti Dev 010"/>
    </font>
    <font>
      <b/>
      <sz val="14"/>
      <color indexed="12"/>
      <name val="Kruti Dev 010"/>
    </font>
    <font>
      <sz val="14"/>
      <name val="Arial"/>
      <family val="2"/>
    </font>
    <font>
      <sz val="16"/>
      <color indexed="10"/>
      <name val="Calibri"/>
      <family val="2"/>
    </font>
    <font>
      <b/>
      <sz val="8"/>
      <color indexed="12"/>
      <name val="Kruti Dev 010"/>
    </font>
    <font>
      <b/>
      <sz val="16"/>
      <color indexed="81"/>
      <name val="Calibri"/>
      <family val="2"/>
    </font>
    <font>
      <sz val="16"/>
      <color indexed="81"/>
      <name val="Calibri"/>
      <family val="2"/>
    </font>
    <font>
      <b/>
      <sz val="16"/>
      <color indexed="81"/>
      <name val="Kruti Dev 010"/>
    </font>
    <font>
      <b/>
      <u/>
      <sz val="16"/>
      <color indexed="10"/>
      <name val="Calibri"/>
      <family val="2"/>
    </font>
    <font>
      <b/>
      <u/>
      <sz val="16"/>
      <color indexed="81"/>
      <name val="Kruti Dev 010"/>
    </font>
    <font>
      <b/>
      <u/>
      <sz val="16"/>
      <color indexed="81"/>
      <name val="Calibri"/>
      <family val="2"/>
    </font>
    <font>
      <b/>
      <sz val="11"/>
      <color indexed="12"/>
      <name val="Kruti Dev 010"/>
    </font>
    <font>
      <u/>
      <sz val="10"/>
      <color theme="10"/>
      <name val="Arial"/>
      <family val="2"/>
    </font>
    <font>
      <b/>
      <sz val="9"/>
      <name val="Calibri"/>
      <family val="2"/>
      <scheme val="minor"/>
    </font>
    <font>
      <b/>
      <sz val="10"/>
      <name val="Calibri"/>
      <family val="2"/>
      <scheme val="minor"/>
    </font>
    <font>
      <b/>
      <sz val="16"/>
      <color rgb="FFFF0000"/>
      <name val="Kruti Dev 010"/>
    </font>
    <font>
      <b/>
      <sz val="14"/>
      <color rgb="FFFF0000"/>
      <name val="Kruti Dev 010"/>
    </font>
    <font>
      <b/>
      <sz val="11"/>
      <color rgb="FFFF0000"/>
      <name val="Kruti Dev 010"/>
    </font>
    <font>
      <b/>
      <sz val="10"/>
      <color rgb="FFFF0000"/>
      <name val="Kruti Dev 010"/>
    </font>
    <font>
      <b/>
      <sz val="10"/>
      <color rgb="FF0000FF"/>
      <name val="Kruti Dev 010"/>
    </font>
    <font>
      <b/>
      <sz val="10"/>
      <color rgb="FFFF0000"/>
      <name val="Calibri"/>
      <family val="2"/>
      <scheme val="minor"/>
    </font>
    <font>
      <b/>
      <sz val="10"/>
      <color rgb="FF0000FF"/>
      <name val="Calibri"/>
      <family val="2"/>
      <scheme val="minor"/>
    </font>
    <font>
      <b/>
      <sz val="12"/>
      <color rgb="FFFF0000"/>
      <name val="Kruti Dev 010"/>
    </font>
    <font>
      <b/>
      <sz val="12"/>
      <color rgb="FF0000FF"/>
      <name val="Kruti Dev 010"/>
    </font>
    <font>
      <b/>
      <sz val="22"/>
      <color rgb="FFFF0000"/>
      <name val="Calibri"/>
      <family val="2"/>
      <scheme val="minor"/>
    </font>
    <font>
      <b/>
      <sz val="14"/>
      <color rgb="FF0000FF"/>
      <name val="Kruti Dev 010"/>
    </font>
    <font>
      <b/>
      <u/>
      <sz val="9"/>
      <color theme="10"/>
      <name val="Arial"/>
      <family val="2"/>
    </font>
    <font>
      <b/>
      <sz val="14"/>
      <color indexed="10"/>
      <name val="Kruti Dev 010"/>
    </font>
    <font>
      <b/>
      <sz val="14"/>
      <color indexed="14"/>
      <name val="Kruti Dev 010"/>
    </font>
    <font>
      <b/>
      <sz val="14"/>
      <color indexed="17"/>
      <name val="Kruti Dev 010"/>
    </font>
    <font>
      <sz val="14"/>
      <color rgb="FF0000FF"/>
      <name val="Kruti Dev 010"/>
    </font>
    <font>
      <u/>
      <sz val="16"/>
      <color theme="10"/>
      <name val="Kruti Dev 010"/>
    </font>
    <font>
      <sz val="10"/>
      <name val="Calibri"/>
      <family val="2"/>
      <scheme val="minor"/>
    </font>
    <font>
      <b/>
      <sz val="22"/>
      <color indexed="10"/>
      <name val="Kruti Dev 010"/>
    </font>
    <font>
      <b/>
      <sz val="28"/>
      <name val="Kruti Dev 010"/>
    </font>
    <font>
      <b/>
      <sz val="11"/>
      <color indexed="10"/>
      <name val="Kruti Dev 010"/>
    </font>
    <font>
      <sz val="10"/>
      <name val="Arial"/>
      <family val="2"/>
    </font>
    <font>
      <b/>
      <sz val="16"/>
      <color indexed="10"/>
      <name val="Kruti Dev 010"/>
    </font>
    <font>
      <sz val="18"/>
      <name val="Kruti Dev 010"/>
    </font>
    <font>
      <sz val="12"/>
      <name val="Arial"/>
      <family val="2"/>
    </font>
    <font>
      <b/>
      <sz val="48"/>
      <name val="Calibri"/>
      <family val="2"/>
    </font>
    <font>
      <sz val="14"/>
      <name val="Calibri"/>
      <family val="2"/>
      <scheme val="minor"/>
    </font>
    <font>
      <sz val="14"/>
      <color theme="1"/>
      <name val="Calibri"/>
      <family val="2"/>
      <scheme val="minor"/>
    </font>
    <font>
      <b/>
      <sz val="12"/>
      <color indexed="8"/>
      <name val="Kruti Dev 010"/>
    </font>
    <font>
      <b/>
      <sz val="16"/>
      <name val="Calibri"/>
      <family val="2"/>
    </font>
    <font>
      <u/>
      <sz val="10"/>
      <color theme="11"/>
      <name val="Arial"/>
      <family val="2"/>
    </font>
    <font>
      <b/>
      <sz val="8"/>
      <color rgb="FFFFFFCC"/>
      <name val="Calibri"/>
      <family val="2"/>
      <scheme val="minor"/>
    </font>
    <font>
      <b/>
      <sz val="8"/>
      <color theme="3" tint="0.79998168889431442"/>
      <name val="Calibri"/>
      <family val="2"/>
      <scheme val="minor"/>
    </font>
    <font>
      <sz val="11"/>
      <name val="Calibri"/>
      <family val="2"/>
      <scheme val="minor"/>
    </font>
    <font>
      <sz val="11"/>
      <name val="Arial"/>
      <family val="2"/>
    </font>
    <font>
      <sz val="14"/>
      <color theme="1"/>
      <name val="Arial"/>
      <family val="2"/>
    </font>
    <font>
      <sz val="14"/>
      <color theme="1"/>
      <name val="Kruti Dev 010"/>
    </font>
    <font>
      <b/>
      <sz val="10"/>
      <color theme="0"/>
      <name val="Arial"/>
      <family val="2"/>
    </font>
    <font>
      <b/>
      <sz val="11"/>
      <color theme="0"/>
      <name val="Calibri"/>
      <family val="2"/>
      <scheme val="minor"/>
    </font>
    <font>
      <b/>
      <sz val="11"/>
      <color theme="1"/>
      <name val="Calibri"/>
      <family val="2"/>
      <scheme val="minor"/>
    </font>
    <font>
      <b/>
      <sz val="16"/>
      <color theme="1"/>
      <name val="Calibri"/>
      <family val="2"/>
      <scheme val="minor"/>
    </font>
    <font>
      <sz val="11"/>
      <color theme="0"/>
      <name val="Calibri"/>
      <family val="2"/>
      <scheme val="minor"/>
    </font>
    <font>
      <sz val="14"/>
      <color theme="1"/>
      <name val="Calibri"/>
      <family val="2"/>
    </font>
    <font>
      <sz val="20"/>
      <color theme="0"/>
      <name val="Calibri"/>
      <family val="2"/>
      <scheme val="minor"/>
    </font>
    <font>
      <sz val="16"/>
      <color theme="1"/>
      <name val="Calibri"/>
      <family val="2"/>
      <scheme val="minor"/>
    </font>
    <font>
      <b/>
      <sz val="20"/>
      <color theme="1"/>
      <name val="Calibri"/>
      <family val="2"/>
      <scheme val="minor"/>
    </font>
    <font>
      <b/>
      <sz val="10"/>
      <name val="Cambria"/>
      <family val="1"/>
      <scheme val="major"/>
    </font>
    <font>
      <b/>
      <sz val="12"/>
      <name val="Cambria"/>
      <family val="1"/>
      <scheme val="major"/>
    </font>
    <font>
      <b/>
      <sz val="11"/>
      <name val="Cambria"/>
      <family val="1"/>
      <scheme val="major"/>
    </font>
    <font>
      <b/>
      <sz val="12"/>
      <color rgb="FFFF0000"/>
      <name val="Cambria"/>
      <family val="1"/>
      <scheme val="major"/>
    </font>
    <font>
      <b/>
      <sz val="14"/>
      <name val="Cambria"/>
      <family val="1"/>
      <scheme val="major"/>
    </font>
    <font>
      <b/>
      <sz val="8"/>
      <name val="Cambria"/>
      <family val="1"/>
      <scheme val="major"/>
    </font>
    <font>
      <b/>
      <sz val="9"/>
      <name val="Cambria"/>
      <family val="1"/>
      <scheme val="major"/>
    </font>
    <font>
      <b/>
      <sz val="12"/>
      <color rgb="FF0000FF"/>
      <name val="Cambria"/>
      <family val="1"/>
      <scheme val="major"/>
    </font>
    <font>
      <b/>
      <sz val="14"/>
      <color rgb="FFFF0000"/>
      <name val="Cambria"/>
      <family val="1"/>
      <scheme val="major"/>
    </font>
    <font>
      <b/>
      <sz val="8"/>
      <color indexed="12"/>
      <name val="Cambria"/>
      <family val="1"/>
      <scheme val="major"/>
    </font>
    <font>
      <b/>
      <sz val="8"/>
      <color rgb="FF0000FF"/>
      <name val="Cambria"/>
      <family val="1"/>
      <scheme val="major"/>
    </font>
    <font>
      <b/>
      <sz val="8"/>
      <color rgb="FFFF0000"/>
      <name val="Cambria"/>
      <family val="1"/>
      <scheme val="major"/>
    </font>
    <font>
      <b/>
      <sz val="8"/>
      <color indexed="17"/>
      <name val="Cambria"/>
      <family val="1"/>
      <scheme val="major"/>
    </font>
    <font>
      <b/>
      <sz val="11"/>
      <color indexed="8"/>
      <name val="Cambria"/>
      <family val="1"/>
      <scheme val="major"/>
    </font>
    <font>
      <b/>
      <sz val="12"/>
      <color indexed="12"/>
      <name val="Cambria"/>
      <family val="1"/>
      <scheme val="major"/>
    </font>
    <font>
      <b/>
      <sz val="12"/>
      <color indexed="10"/>
      <name val="Cambria"/>
      <family val="1"/>
      <scheme val="major"/>
    </font>
    <font>
      <sz val="9"/>
      <color theme="0" tint="-0.14999847407452621"/>
      <name val="Cambria"/>
      <family val="1"/>
      <scheme val="major"/>
    </font>
    <font>
      <sz val="22"/>
      <color rgb="FF000000"/>
      <name val="Kruti Dev 010"/>
    </font>
    <font>
      <sz val="22"/>
      <color rgb="FF000000"/>
      <name val="Calibri"/>
      <family val="2"/>
    </font>
    <font>
      <sz val="22"/>
      <color rgb="FFFF0000"/>
      <name val="Cambria"/>
      <family val="1"/>
    </font>
    <font>
      <sz val="22"/>
      <color rgb="FF000000"/>
      <name val="Cambria"/>
      <family val="1"/>
    </font>
    <font>
      <sz val="22"/>
      <color theme="1"/>
      <name val="Times New Roman"/>
      <family val="1"/>
    </font>
    <font>
      <sz val="22"/>
      <color theme="1"/>
      <name val="Kruti Dev 010"/>
    </font>
    <font>
      <sz val="20"/>
      <color rgb="FFFF0000"/>
      <name val="Cambria"/>
      <family val="1"/>
    </font>
    <font>
      <sz val="22"/>
      <color rgb="FF0000FF"/>
      <name val="Calibri"/>
      <family val="2"/>
    </font>
    <font>
      <sz val="22"/>
      <color rgb="FF0000FF"/>
      <name val="Times New Roman"/>
      <family val="1"/>
    </font>
    <font>
      <sz val="24"/>
      <color rgb="FFFF0000"/>
      <name val="Calibri"/>
      <family val="2"/>
    </font>
    <font>
      <sz val="20"/>
      <color rgb="FFFF0000"/>
      <name val="Calibri"/>
      <family val="2"/>
    </font>
    <font>
      <sz val="22"/>
      <color rgb="FFFF0000"/>
      <name val="Times New Roman"/>
      <family val="1"/>
    </font>
    <font>
      <sz val="22"/>
      <color rgb="FFFF0000"/>
      <name val="Kruti Dev 010"/>
    </font>
    <font>
      <sz val="20"/>
      <color rgb="FFFF0000"/>
      <name val="Cambria"/>
      <family val="1"/>
      <scheme val="major"/>
    </font>
    <font>
      <sz val="20"/>
      <color rgb="FFFF0000"/>
      <name val="Times New Roman"/>
      <family val="1"/>
    </font>
    <font>
      <sz val="22"/>
      <color rgb="FF000000"/>
      <name val="Times New Roman"/>
      <family val="1"/>
    </font>
    <font>
      <sz val="22"/>
      <color rgb="FF0033CC"/>
      <name val="Kruti Dev 010"/>
    </font>
    <font>
      <sz val="22"/>
      <color rgb="FF0000FF"/>
      <name val="Kruti Dev 010"/>
    </font>
    <font>
      <sz val="24"/>
      <color rgb="FF0000FF"/>
      <name val="Times New Roman"/>
      <family val="1"/>
    </font>
    <font>
      <sz val="26"/>
      <color rgb="FFFF0000"/>
      <name val="Kruti Dev 010"/>
    </font>
    <font>
      <sz val="28"/>
      <color theme="10"/>
      <name val="Cambria"/>
      <family val="1"/>
      <scheme val="major"/>
    </font>
    <font>
      <sz val="36"/>
      <name val="Kruti Dev 010"/>
    </font>
    <font>
      <sz val="20"/>
      <name val="Arial"/>
      <family val="2"/>
    </font>
    <font>
      <b/>
      <sz val="20"/>
      <color rgb="FFFF0000"/>
      <name val="Calibri"/>
      <family val="2"/>
    </font>
    <font>
      <sz val="22"/>
      <name val="Cambria"/>
      <family val="1"/>
      <scheme val="major"/>
    </font>
    <font>
      <sz val="22"/>
      <color theme="1" tint="4.9989318521683403E-2"/>
      <name val="Wingdings"/>
      <charset val="2"/>
    </font>
    <font>
      <sz val="11"/>
      <name val="Cambria"/>
      <family val="1"/>
      <scheme val="major"/>
    </font>
    <font>
      <b/>
      <sz val="8"/>
      <color rgb="FF022DFE"/>
      <name val="Cambria"/>
      <family val="1"/>
      <scheme val="major"/>
    </font>
    <font>
      <sz val="11"/>
      <name val="Cambria"/>
      <family val="1"/>
    </font>
    <font>
      <b/>
      <sz val="9"/>
      <name val="Cambria"/>
      <family val="1"/>
    </font>
    <font>
      <b/>
      <sz val="8"/>
      <name val="Cambria"/>
      <family val="1"/>
    </font>
    <font>
      <b/>
      <sz val="10"/>
      <color indexed="12"/>
      <name val="Kruti Dev 010"/>
    </font>
    <font>
      <b/>
      <sz val="10"/>
      <color rgb="FF0000FA"/>
      <name val="Kruti Dev 010"/>
    </font>
    <font>
      <b/>
      <sz val="10"/>
      <color rgb="FF133E0E"/>
      <name val="Kruti Dev 010"/>
    </font>
    <font>
      <b/>
      <sz val="10"/>
      <color rgb="FF008000"/>
      <name val="Kruti Dev 010"/>
    </font>
    <font>
      <b/>
      <sz val="11"/>
      <color indexed="10"/>
      <name val="Cambria"/>
      <family val="1"/>
    </font>
    <font>
      <b/>
      <sz val="11"/>
      <name val="Cambria"/>
      <family val="1"/>
    </font>
    <font>
      <sz val="12"/>
      <color rgb="FFFF0000"/>
      <name val="Wingdings"/>
      <charset val="2"/>
    </font>
    <font>
      <b/>
      <sz val="14"/>
      <name val="Times New Roman"/>
      <family val="1"/>
    </font>
    <font>
      <b/>
      <sz val="11"/>
      <color rgb="FFFF0000"/>
      <name val="Cambria"/>
      <family val="1"/>
    </font>
    <font>
      <b/>
      <sz val="14"/>
      <color rgb="FF0000FA"/>
      <name val="Kruti Dev 010"/>
    </font>
    <font>
      <b/>
      <sz val="14"/>
      <color rgb="FF133E0E"/>
      <name val="Kruti Dev 010"/>
    </font>
    <font>
      <b/>
      <sz val="9"/>
      <name val="Arial"/>
      <family val="2"/>
    </font>
    <font>
      <b/>
      <sz val="12"/>
      <name val="Cambria"/>
      <family val="1"/>
    </font>
    <font>
      <b/>
      <sz val="10"/>
      <name val="Cambria"/>
      <family val="1"/>
    </font>
    <font>
      <sz val="14"/>
      <name val="Wingdings"/>
      <charset val="2"/>
    </font>
    <font>
      <b/>
      <sz val="14"/>
      <color rgb="FFF60019"/>
      <name val="Kruti Dev 010"/>
    </font>
    <font>
      <b/>
      <sz val="11"/>
      <color rgb="FFF60019"/>
      <name val="Cambria"/>
      <family val="1"/>
    </font>
    <font>
      <b/>
      <sz val="14"/>
      <color indexed="8"/>
      <name val="Cambria"/>
      <family val="1"/>
    </font>
    <font>
      <b/>
      <sz val="11"/>
      <color indexed="8"/>
      <name val="Cambria"/>
      <family val="1"/>
    </font>
    <font>
      <b/>
      <sz val="11"/>
      <color indexed="81"/>
      <name val="Cambria"/>
      <family val="1"/>
    </font>
    <font>
      <b/>
      <sz val="10"/>
      <color indexed="81"/>
      <name val="Cambria"/>
      <family val="1"/>
      <scheme val="major"/>
    </font>
    <font>
      <b/>
      <sz val="9"/>
      <color rgb="FF0000FF"/>
      <name val="Cambria"/>
      <family val="1"/>
    </font>
    <font>
      <b/>
      <sz val="8"/>
      <color rgb="FF1B1DFF"/>
      <name val="Cambria"/>
      <family val="1"/>
      <scheme val="major"/>
    </font>
    <font>
      <b/>
      <sz val="10"/>
      <color rgb="FFFF6600"/>
      <name val="Calibri"/>
      <family val="2"/>
      <scheme val="minor"/>
    </font>
    <font>
      <b/>
      <sz val="10"/>
      <color rgb="FFD737DF"/>
      <name val="Calibri"/>
      <family val="2"/>
      <scheme val="minor"/>
    </font>
    <font>
      <b/>
      <sz val="12"/>
      <color rgb="FFD737DF"/>
      <name val="Kruti Dev 010"/>
    </font>
    <font>
      <b/>
      <sz val="9"/>
      <color rgb="FFFF46EC"/>
      <name val="Kruti Dev 010"/>
    </font>
    <font>
      <b/>
      <sz val="12"/>
      <color rgb="FF279313"/>
      <name val="Kruti Dev 010"/>
    </font>
    <font>
      <b/>
      <sz val="9"/>
      <color rgb="FF0000FF"/>
      <name val="Calibri"/>
      <family val="2"/>
      <scheme val="minor"/>
    </font>
    <font>
      <b/>
      <sz val="11"/>
      <color rgb="FF0000FF"/>
      <name val="Kruti Dev 010"/>
    </font>
    <font>
      <b/>
      <sz val="10"/>
      <color rgb="FF0000FF"/>
      <name val="Cambria"/>
      <family val="1"/>
      <scheme val="major"/>
    </font>
    <font>
      <b/>
      <sz val="10"/>
      <color rgb="FFFF0000"/>
      <name val="Cambria"/>
      <family val="1"/>
      <scheme val="major"/>
    </font>
    <font>
      <b/>
      <sz val="14"/>
      <color rgb="FF1EB218"/>
      <name val="Kruti Dev 010"/>
    </font>
    <font>
      <sz val="22"/>
      <color rgb="FFFF0000"/>
      <name val="Cambria"/>
      <family val="1"/>
      <scheme val="major"/>
    </font>
    <font>
      <u/>
      <sz val="10"/>
      <color theme="10"/>
      <name val="Cambria"/>
      <family val="1"/>
      <scheme val="major"/>
    </font>
    <font>
      <sz val="12"/>
      <color indexed="81"/>
      <name val="Kruti Dev 010"/>
    </font>
    <font>
      <b/>
      <sz val="8"/>
      <color rgb="FFFF0000"/>
      <name val="Cambria"/>
    </font>
    <font>
      <b/>
      <sz val="9"/>
      <color indexed="12"/>
      <name val="Cambria"/>
    </font>
    <font>
      <sz val="12"/>
      <color rgb="FF0000FF"/>
      <name val="Kruti Dev 010"/>
    </font>
    <font>
      <b/>
      <sz val="9"/>
      <color rgb="FFFF0000"/>
      <name val="Cambria"/>
    </font>
    <font>
      <b/>
      <sz val="10"/>
      <color rgb="FFFF6600"/>
      <name val="Cambria"/>
    </font>
    <font>
      <b/>
      <sz val="11"/>
      <color rgb="FFFF6600"/>
      <name val="Cambria"/>
    </font>
    <font>
      <b/>
      <sz val="9"/>
      <color rgb="FFFF6600"/>
      <name val="Cambria"/>
    </font>
    <font>
      <b/>
      <sz val="11"/>
      <color rgb="FF0000FF"/>
      <name val="Cambria"/>
    </font>
    <font>
      <b/>
      <sz val="8"/>
      <color indexed="9"/>
      <name val="Cambria"/>
      <family val="1"/>
      <scheme val="major"/>
    </font>
    <font>
      <b/>
      <sz val="8"/>
      <color indexed="81"/>
      <name val="Arial"/>
    </font>
    <font>
      <b/>
      <sz val="11"/>
      <color rgb="FFFF0000"/>
      <name val="Cambria"/>
      <family val="1"/>
      <scheme val="major"/>
    </font>
    <font>
      <b/>
      <sz val="9"/>
      <color indexed="12"/>
      <name val="Cambria"/>
      <family val="1"/>
      <scheme val="major"/>
    </font>
    <font>
      <b/>
      <sz val="8"/>
      <color rgb="FF2D9D13"/>
      <name val="Cambria"/>
      <family val="1"/>
      <scheme val="major"/>
    </font>
    <font>
      <sz val="10"/>
      <color theme="1"/>
      <name val="Cambria"/>
    </font>
    <font>
      <sz val="12"/>
      <color theme="1"/>
      <name val="DevLys 010"/>
    </font>
    <font>
      <sz val="15"/>
      <color theme="1"/>
      <name val="DevLys 010"/>
    </font>
    <font>
      <sz val="14"/>
      <color theme="1"/>
      <name val="DevLys 010"/>
    </font>
    <font>
      <sz val="11"/>
      <color theme="1"/>
      <name val="DevLys 010"/>
    </font>
    <font>
      <sz val="10"/>
      <color theme="1"/>
      <name val="DevLys 010"/>
    </font>
    <font>
      <sz val="11"/>
      <color theme="1"/>
      <name val="Cambria"/>
    </font>
    <font>
      <sz val="9"/>
      <color theme="0"/>
      <name val="Cambria"/>
    </font>
    <font>
      <sz val="10"/>
      <name val="Cambria"/>
    </font>
    <font>
      <sz val="15"/>
      <color rgb="FF000000"/>
      <name val="DevLys 010"/>
    </font>
    <font>
      <b/>
      <sz val="22"/>
      <color rgb="FFFF0000"/>
      <name val="Calibri"/>
      <family val="2"/>
    </font>
    <font>
      <b/>
      <sz val="22"/>
      <color rgb="FF0000FF"/>
      <name val="Calibri"/>
      <family val="2"/>
    </font>
    <font>
      <b/>
      <sz val="10"/>
      <color theme="0"/>
      <name val="Cambria"/>
    </font>
    <font>
      <sz val="10"/>
      <color theme="6" tint="0.59999389629810485"/>
      <name val="Arial"/>
    </font>
    <font>
      <sz val="14"/>
      <color theme="0"/>
      <name val="Cambria"/>
    </font>
    <font>
      <b/>
      <sz val="12"/>
      <color rgb="FF008000"/>
      <name val="Kruti Dev 010"/>
    </font>
    <font>
      <b/>
      <sz val="14"/>
      <color rgb="FF008000"/>
      <name val="Kruti Dev 010"/>
    </font>
    <font>
      <b/>
      <sz val="10"/>
      <color rgb="FF008000"/>
      <name val="Cambria"/>
    </font>
    <font>
      <b/>
      <sz val="9"/>
      <color indexed="81"/>
      <name val="Arial"/>
      <family val="2"/>
    </font>
    <font>
      <sz val="10"/>
      <color rgb="FFFF00FF"/>
      <name val="Arial"/>
    </font>
    <font>
      <b/>
      <sz val="11"/>
      <color rgb="FFFF00FF"/>
      <name val="Kruti Dev 010"/>
    </font>
    <font>
      <b/>
      <sz val="10"/>
      <color rgb="FFFF00FF"/>
      <name val="Kruti Dev 010"/>
    </font>
    <font>
      <b/>
      <sz val="6"/>
      <color rgb="FFFF00FF"/>
      <name val="Kruti Dev 010"/>
    </font>
    <font>
      <b/>
      <sz val="12"/>
      <color rgb="FFFF00FF"/>
      <name val="Kruti Dev 010"/>
    </font>
    <font>
      <b/>
      <sz val="10"/>
      <color rgb="FF008000"/>
      <name val="Calibri"/>
      <scheme val="minor"/>
    </font>
    <font>
      <b/>
      <sz val="8"/>
      <color rgb="FF0000FF"/>
      <name val="Kruti Dev 010"/>
    </font>
    <font>
      <b/>
      <sz val="8"/>
      <color rgb="FFFF00FF"/>
      <name val="Kruti Dev 010"/>
    </font>
    <font>
      <sz val="14"/>
      <name val="Cambria"/>
      <family val="1"/>
      <scheme val="major"/>
    </font>
    <font>
      <sz val="14"/>
      <color rgb="FFC00000"/>
      <name val="Cambria"/>
      <family val="1"/>
      <scheme val="major"/>
    </font>
    <font>
      <sz val="14"/>
      <color rgb="FF0000FF"/>
      <name val="Cambria"/>
      <family val="1"/>
      <scheme val="major"/>
    </font>
    <font>
      <sz val="14"/>
      <color theme="1" tint="4.9989318521683403E-2"/>
      <name val="Cambria"/>
      <family val="1"/>
      <scheme val="major"/>
    </font>
    <font>
      <sz val="14"/>
      <color theme="1"/>
      <name val="Cambria"/>
    </font>
    <font>
      <sz val="14"/>
      <color rgb="FFFF0000"/>
      <name val="Cambria"/>
      <family val="1"/>
      <scheme val="major"/>
    </font>
    <font>
      <sz val="14"/>
      <color indexed="11"/>
      <name val="Cambria"/>
      <family val="1"/>
      <scheme val="major"/>
    </font>
    <font>
      <sz val="14"/>
      <color rgb="FF9933FF"/>
      <name val="Cambria"/>
      <family val="1"/>
      <scheme val="major"/>
    </font>
    <font>
      <sz val="14"/>
      <color indexed="10"/>
      <name val="Cambria"/>
      <family val="1"/>
      <scheme val="major"/>
    </font>
    <font>
      <u/>
      <sz val="14"/>
      <color rgb="FFFF0000"/>
      <name val="Cambria"/>
      <family val="1"/>
      <scheme val="major"/>
    </font>
    <font>
      <sz val="18"/>
      <color theme="1"/>
      <name val="DevLys 010"/>
    </font>
    <font>
      <sz val="14"/>
      <color theme="10"/>
      <name val="Cambria"/>
      <family val="1"/>
      <scheme val="major"/>
    </font>
    <font>
      <sz val="14"/>
      <color rgb="FF0000FF"/>
      <name val="Calibri"/>
      <family val="2"/>
      <scheme val="minor"/>
    </font>
    <font>
      <sz val="16"/>
      <color rgb="FFFF0000"/>
      <name val="Cambria"/>
      <family val="1"/>
    </font>
    <font>
      <sz val="14"/>
      <color rgb="FF000000"/>
      <name val="Kruti Dev 010"/>
    </font>
    <font>
      <sz val="14"/>
      <color rgb="FF000000"/>
      <name val="Cambria"/>
      <family val="1"/>
    </font>
    <font>
      <sz val="14"/>
      <color rgb="FFFF0000"/>
      <name val="Cambria"/>
      <family val="2"/>
    </font>
    <font>
      <sz val="14"/>
      <color rgb="FF000000"/>
      <name val="Calibri"/>
      <family val="2"/>
    </font>
    <font>
      <sz val="14"/>
      <color rgb="FF000000"/>
      <name val="Camrbria"/>
    </font>
    <font>
      <sz val="14"/>
      <color theme="1"/>
      <name val="Times New Roman"/>
      <family val="1"/>
    </font>
    <font>
      <sz val="14"/>
      <color rgb="FF0000FF"/>
      <name val="Calibri"/>
      <family val="2"/>
    </font>
    <font>
      <sz val="14"/>
      <color rgb="FF0000FF"/>
      <name val="Times New Roman"/>
      <family val="1"/>
    </font>
    <font>
      <sz val="14"/>
      <color theme="1"/>
      <name val="Cambria"/>
      <family val="1"/>
      <scheme val="major"/>
    </font>
    <font>
      <sz val="14"/>
      <color rgb="FF0033CC"/>
      <name val="Times New Roman"/>
      <family val="1"/>
    </font>
    <font>
      <sz val="14"/>
      <color rgb="FFFF0000"/>
      <name val="Times New Roman"/>
      <family val="1"/>
    </font>
    <font>
      <sz val="14"/>
      <color rgb="FF000000"/>
      <name val="Times New Roman"/>
      <family val="1"/>
    </font>
    <font>
      <u/>
      <sz val="14"/>
      <color rgb="FFFF0000"/>
      <name val="Kruti Dev 010"/>
    </font>
    <font>
      <u/>
      <sz val="14"/>
      <color rgb="FF000000"/>
      <name val="Kruti Dev 010"/>
    </font>
    <font>
      <sz val="20"/>
      <color rgb="FFFF6600"/>
      <name val="Kruti Dev 010"/>
    </font>
    <font>
      <sz val="14"/>
      <color rgb="FF0033CC"/>
      <name val="Kruti Dev 010"/>
    </font>
    <font>
      <sz val="14"/>
      <color rgb="FF0033CC"/>
      <name val="Cambria"/>
      <family val="1"/>
      <scheme val="major"/>
    </font>
    <font>
      <sz val="14"/>
      <color rgb="FFFF0000"/>
      <name val="Kruti Dev 010"/>
    </font>
    <font>
      <sz val="14"/>
      <color rgb="FFFF0000"/>
      <name val="Calibri"/>
      <family val="2"/>
    </font>
    <font>
      <vertAlign val="superscript"/>
      <sz val="14"/>
      <color rgb="FF0000FF"/>
      <name val="Calibri"/>
      <family val="2"/>
    </font>
    <font>
      <sz val="14"/>
      <color rgb="FF0000FF"/>
      <name val="DevLys 010"/>
    </font>
  </fonts>
  <fills count="16">
    <fill>
      <patternFill patternType="none"/>
    </fill>
    <fill>
      <patternFill patternType="gray125"/>
    </fill>
    <fill>
      <patternFill patternType="solid">
        <fgColor indexed="26"/>
        <bgColor indexed="64"/>
      </patternFill>
    </fill>
    <fill>
      <patternFill patternType="solid">
        <fgColor indexed="31"/>
        <bgColor indexed="64"/>
      </patternFill>
    </fill>
    <fill>
      <patternFill patternType="solid">
        <fgColor rgb="FFFFFFCC"/>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C1"/>
        <bgColor indexed="64"/>
      </patternFill>
    </fill>
    <fill>
      <patternFill patternType="solid">
        <fgColor theme="7" tint="0.79998168889431442"/>
        <bgColor indexed="64"/>
      </patternFill>
    </fill>
    <fill>
      <patternFill patternType="solid">
        <fgColor rgb="FFFAFFDB"/>
        <bgColor indexed="64"/>
      </patternFill>
    </fill>
  </fills>
  <borders count="169">
    <border>
      <left/>
      <right/>
      <top/>
      <bottom/>
      <diagonal/>
    </border>
    <border>
      <left style="thin">
        <color indexed="46"/>
      </left>
      <right style="thin">
        <color indexed="46"/>
      </right>
      <top style="thin">
        <color indexed="46"/>
      </top>
      <bottom style="thin">
        <color indexed="46"/>
      </bottom>
      <diagonal/>
    </border>
    <border>
      <left style="thin">
        <color indexed="46"/>
      </left>
      <right style="thin">
        <color indexed="46"/>
      </right>
      <top style="medium">
        <color indexed="10"/>
      </top>
      <bottom style="thin">
        <color indexed="46"/>
      </bottom>
      <diagonal/>
    </border>
    <border>
      <left style="thin">
        <color indexed="46"/>
      </left>
      <right style="thin">
        <color indexed="46"/>
      </right>
      <top style="thin">
        <color indexed="46"/>
      </top>
      <bottom style="medium">
        <color indexed="10"/>
      </bottom>
      <diagonal/>
    </border>
    <border>
      <left style="medium">
        <color indexed="10"/>
      </left>
      <right/>
      <top/>
      <bottom/>
      <diagonal/>
    </border>
    <border>
      <left style="medium">
        <color indexed="10"/>
      </left>
      <right style="thin">
        <color indexed="46"/>
      </right>
      <top style="thin">
        <color indexed="46"/>
      </top>
      <bottom style="thin">
        <color indexed="46"/>
      </bottom>
      <diagonal/>
    </border>
    <border>
      <left style="medium">
        <color indexed="10"/>
      </left>
      <right style="thin">
        <color indexed="46"/>
      </right>
      <top style="thin">
        <color indexed="46"/>
      </top>
      <bottom style="medium">
        <color indexed="10"/>
      </bottom>
      <diagonal/>
    </border>
    <border>
      <left/>
      <right/>
      <top style="thin">
        <color indexed="46"/>
      </top>
      <bottom style="thin">
        <color indexed="46"/>
      </bottom>
      <diagonal/>
    </border>
    <border>
      <left style="medium">
        <color indexed="10"/>
      </left>
      <right style="thin">
        <color indexed="46"/>
      </right>
      <top/>
      <bottom style="thin">
        <color indexed="46"/>
      </bottom>
      <diagonal/>
    </border>
    <border>
      <left style="thin">
        <color indexed="46"/>
      </left>
      <right style="thin">
        <color indexed="46"/>
      </right>
      <top/>
      <bottom style="thin">
        <color indexed="46"/>
      </bottom>
      <diagonal/>
    </border>
    <border>
      <left style="thin">
        <color indexed="46"/>
      </left>
      <right/>
      <top style="medium">
        <color indexed="10"/>
      </top>
      <bottom style="thin">
        <color indexed="46"/>
      </bottom>
      <diagonal/>
    </border>
    <border>
      <left style="thin">
        <color indexed="46"/>
      </left>
      <right/>
      <top style="thin">
        <color indexed="46"/>
      </top>
      <bottom style="thin">
        <color indexed="46"/>
      </bottom>
      <diagonal/>
    </border>
    <border>
      <left/>
      <right style="thin">
        <color indexed="46"/>
      </right>
      <top style="thin">
        <color indexed="46"/>
      </top>
      <bottom style="thin">
        <color indexed="46"/>
      </bottom>
      <diagonal/>
    </border>
    <border>
      <left style="thin">
        <color indexed="46"/>
      </left>
      <right/>
      <top/>
      <bottom style="thin">
        <color indexed="46"/>
      </bottom>
      <diagonal/>
    </border>
    <border>
      <left/>
      <right/>
      <top/>
      <bottom style="thin">
        <color indexed="46"/>
      </bottom>
      <diagonal/>
    </border>
    <border>
      <left style="thin">
        <color rgb="FFCC99FF"/>
      </left>
      <right style="thin">
        <color rgb="FFCC99FF"/>
      </right>
      <top style="thin">
        <color rgb="FFCC99FF"/>
      </top>
      <bottom style="thin">
        <color rgb="FFCC99FF"/>
      </bottom>
      <diagonal/>
    </border>
    <border>
      <left/>
      <right style="thin">
        <color rgb="FFCC99FF"/>
      </right>
      <top style="thin">
        <color rgb="FFCC99FF"/>
      </top>
      <bottom style="thin">
        <color rgb="FFCC99FF"/>
      </bottom>
      <diagonal/>
    </border>
    <border>
      <left/>
      <right/>
      <top style="thin">
        <color rgb="FFCC99FF"/>
      </top>
      <bottom style="thin">
        <color rgb="FFCC99FF"/>
      </bottom>
      <diagonal/>
    </border>
    <border>
      <left style="thin">
        <color rgb="FFCC99FF"/>
      </left>
      <right style="thin">
        <color rgb="FFCC99FF"/>
      </right>
      <top/>
      <bottom style="thin">
        <color rgb="FFCC99FF"/>
      </bottom>
      <diagonal/>
    </border>
    <border>
      <left style="thin">
        <color rgb="FFCC99FF"/>
      </left>
      <right/>
      <top style="thin">
        <color rgb="FFCC99FF"/>
      </top>
      <bottom style="thin">
        <color rgb="FFCC99FF"/>
      </bottom>
      <diagonal/>
    </border>
    <border>
      <left style="thin">
        <color rgb="FFCC99FF"/>
      </left>
      <right style="thin">
        <color rgb="FFFF0000"/>
      </right>
      <top style="thin">
        <color rgb="FFCC99FF"/>
      </top>
      <bottom style="thin">
        <color rgb="FFCC99FF"/>
      </bottom>
      <diagonal/>
    </border>
    <border>
      <left style="thin">
        <color rgb="FFCC99FF"/>
      </left>
      <right style="thin">
        <color rgb="FFCC99FF"/>
      </right>
      <top style="thin">
        <color rgb="FFCC99FF"/>
      </top>
      <bottom style="thin">
        <color rgb="FFFF0000"/>
      </bottom>
      <diagonal/>
    </border>
    <border>
      <left style="thin">
        <color rgb="FFCC99FF"/>
      </left>
      <right style="thin">
        <color rgb="FFFF0000"/>
      </right>
      <top style="thin">
        <color rgb="FFCC99FF"/>
      </top>
      <bottom style="thin">
        <color rgb="FFFF0000"/>
      </bottom>
      <diagonal/>
    </border>
    <border>
      <left style="thin">
        <color rgb="FFFF0000"/>
      </left>
      <right style="thin">
        <color rgb="FFCC99FF"/>
      </right>
      <top style="thin">
        <color rgb="FFCC99FF"/>
      </top>
      <bottom style="thin">
        <color rgb="FFCC99FF"/>
      </bottom>
      <diagonal/>
    </border>
    <border>
      <left style="thin">
        <color rgb="FFFF0000"/>
      </left>
      <right style="thin">
        <color rgb="FFCC99FF"/>
      </right>
      <top/>
      <bottom style="thin">
        <color rgb="FFCC99FF"/>
      </bottom>
      <diagonal/>
    </border>
    <border>
      <left style="thin">
        <color rgb="FFFF0000"/>
      </left>
      <right style="thin">
        <color rgb="FFCC99FF"/>
      </right>
      <top style="thin">
        <color rgb="FFCC99FF"/>
      </top>
      <bottom style="thin">
        <color rgb="FFFF0000"/>
      </bottom>
      <diagonal/>
    </border>
    <border>
      <left/>
      <right style="thin">
        <color rgb="FFCC99FF"/>
      </right>
      <top/>
      <bottom style="thin">
        <color rgb="FFCC99FF"/>
      </bottom>
      <diagonal/>
    </border>
    <border>
      <left style="thin">
        <color rgb="FFCC99FF"/>
      </left>
      <right style="thin">
        <color rgb="FFFF0000"/>
      </right>
      <top/>
      <bottom style="thin">
        <color rgb="FFCC99FF"/>
      </bottom>
      <diagonal/>
    </border>
    <border>
      <left style="thin">
        <color rgb="FFCC99FF"/>
      </left>
      <right/>
      <top/>
      <bottom style="thin">
        <color rgb="FFCC99FF"/>
      </bottom>
      <diagonal/>
    </border>
    <border>
      <left style="thin">
        <color rgb="FFFF0000"/>
      </left>
      <right/>
      <top style="thin">
        <color rgb="FFFF0000"/>
      </top>
      <bottom style="thin">
        <color rgb="FFCC99FF"/>
      </bottom>
      <diagonal/>
    </border>
    <border>
      <left/>
      <right/>
      <top style="thin">
        <color rgb="FFFF0000"/>
      </top>
      <bottom style="thin">
        <color rgb="FFCC99FF"/>
      </bottom>
      <diagonal/>
    </border>
    <border>
      <left/>
      <right/>
      <top style="thin">
        <color rgb="FFCC99FF"/>
      </top>
      <bottom style="thin">
        <color rgb="FFFF0000"/>
      </bottom>
      <diagonal/>
    </border>
    <border>
      <left style="thin">
        <color rgb="FFFF0000"/>
      </left>
      <right/>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style="thin">
        <color rgb="FFFF0000"/>
      </left>
      <right/>
      <top style="thin">
        <color rgb="FFCC99FF"/>
      </top>
      <bottom style="thin">
        <color rgb="FFFF0000"/>
      </bottom>
      <diagonal/>
    </border>
    <border>
      <left style="medium">
        <color indexed="10"/>
      </left>
      <right style="thin">
        <color rgb="FFCC99FF"/>
      </right>
      <top style="medium">
        <color indexed="10"/>
      </top>
      <bottom style="thin">
        <color rgb="FFCC99FF"/>
      </bottom>
      <diagonal/>
    </border>
    <border>
      <left style="thin">
        <color rgb="FFCC99FF"/>
      </left>
      <right style="thin">
        <color rgb="FFCC99FF"/>
      </right>
      <top style="medium">
        <color indexed="10"/>
      </top>
      <bottom style="thin">
        <color rgb="FFCC99FF"/>
      </bottom>
      <diagonal/>
    </border>
    <border>
      <left style="medium">
        <color indexed="10"/>
      </left>
      <right style="thin">
        <color rgb="FFCC99FF"/>
      </right>
      <top style="thin">
        <color rgb="FFCC99FF"/>
      </top>
      <bottom style="thin">
        <color rgb="FFCC99FF"/>
      </bottom>
      <diagonal/>
    </border>
    <border>
      <left style="thin">
        <color rgb="FFCC99FF"/>
      </left>
      <right style="medium">
        <color indexed="10"/>
      </right>
      <top style="thin">
        <color rgb="FFCC99FF"/>
      </top>
      <bottom style="thin">
        <color rgb="FFCC99FF"/>
      </bottom>
      <diagonal/>
    </border>
    <border>
      <left style="medium">
        <color indexed="10"/>
      </left>
      <right style="thin">
        <color rgb="FFCC99FF"/>
      </right>
      <top style="thin">
        <color rgb="FFCC99FF"/>
      </top>
      <bottom style="medium">
        <color indexed="10"/>
      </bottom>
      <diagonal/>
    </border>
    <border>
      <left style="thin">
        <color rgb="FFCC99FF"/>
      </left>
      <right style="thin">
        <color rgb="FFCC99FF"/>
      </right>
      <top style="thin">
        <color rgb="FFCC99FF"/>
      </top>
      <bottom style="medium">
        <color indexed="10"/>
      </bottom>
      <diagonal/>
    </border>
    <border>
      <left style="thin">
        <color rgb="FFCC99FF"/>
      </left>
      <right style="medium">
        <color indexed="10"/>
      </right>
      <top style="thin">
        <color rgb="FFCC99FF"/>
      </top>
      <bottom style="medium">
        <color indexed="10"/>
      </bottom>
      <diagonal/>
    </border>
    <border>
      <left style="thin">
        <color rgb="FFCC99FF"/>
      </left>
      <right/>
      <top/>
      <bottom/>
      <diagonal/>
    </border>
    <border>
      <left style="thin">
        <color indexed="46"/>
      </left>
      <right style="thin">
        <color indexed="46"/>
      </right>
      <top style="thin">
        <color indexed="46"/>
      </top>
      <bottom/>
      <diagonal/>
    </border>
    <border>
      <left style="thin">
        <color indexed="46"/>
      </left>
      <right/>
      <top style="thin">
        <color indexed="46"/>
      </top>
      <bottom/>
      <diagonal/>
    </border>
    <border>
      <left/>
      <right/>
      <top style="thin">
        <color indexed="46"/>
      </top>
      <bottom/>
      <diagonal/>
    </border>
    <border>
      <left/>
      <right/>
      <top style="thin">
        <color rgb="FFFF0000"/>
      </top>
      <bottom/>
      <diagonal/>
    </border>
    <border>
      <left style="thin">
        <color rgb="FFCC99FF"/>
      </left>
      <right style="thin">
        <color indexed="46"/>
      </right>
      <top style="thin">
        <color rgb="FFCC99FF"/>
      </top>
      <bottom style="thin">
        <color rgb="FFCC99FF"/>
      </bottom>
      <diagonal/>
    </border>
    <border>
      <left style="thin">
        <color rgb="FFCC99FF"/>
      </left>
      <right style="thin">
        <color indexed="46"/>
      </right>
      <top style="thin">
        <color rgb="FFCC99FF"/>
      </top>
      <bottom style="thin">
        <color indexed="46"/>
      </bottom>
      <diagonal/>
    </border>
    <border>
      <left/>
      <right style="thin">
        <color rgb="FFCC99FF"/>
      </right>
      <top style="thin">
        <color rgb="FFCC99FF"/>
      </top>
      <bottom style="thin">
        <color indexed="46"/>
      </bottom>
      <diagonal/>
    </border>
    <border>
      <left/>
      <right style="thin">
        <color indexed="46"/>
      </right>
      <top/>
      <bottom/>
      <diagonal/>
    </border>
    <border>
      <left/>
      <right/>
      <top style="medium">
        <color indexed="10"/>
      </top>
      <bottom style="thin">
        <color indexed="46"/>
      </bottom>
      <diagonal/>
    </border>
    <border>
      <left/>
      <right style="thin">
        <color indexed="46"/>
      </right>
      <top style="medium">
        <color indexed="10"/>
      </top>
      <bottom style="thin">
        <color indexed="46"/>
      </bottom>
      <diagonal/>
    </border>
    <border>
      <left style="medium">
        <color indexed="10"/>
      </left>
      <right style="thin">
        <color indexed="46"/>
      </right>
      <top style="thin">
        <color indexed="46"/>
      </top>
      <bottom/>
      <diagonal/>
    </border>
    <border>
      <left style="thin">
        <color rgb="FFCC99FF"/>
      </left>
      <right/>
      <top style="medium">
        <color indexed="10"/>
      </top>
      <bottom style="thin">
        <color rgb="FFCC99FF"/>
      </bottom>
      <diagonal/>
    </border>
    <border>
      <left style="medium">
        <color indexed="10"/>
      </left>
      <right style="thin">
        <color rgb="FFCC99FF"/>
      </right>
      <top style="thin">
        <color rgb="FFCC99FF"/>
      </top>
      <bottom style="thin">
        <color indexed="46"/>
      </bottom>
      <diagonal/>
    </border>
    <border>
      <left style="thin">
        <color rgb="FFCC99FF"/>
      </left>
      <right style="thin">
        <color rgb="FFCC99FF"/>
      </right>
      <top style="thin">
        <color rgb="FFCC99FF"/>
      </top>
      <bottom style="thin">
        <color indexed="46"/>
      </bottom>
      <diagonal/>
    </border>
    <border>
      <left/>
      <right style="thin">
        <color indexed="46"/>
      </right>
      <top style="medium">
        <color indexed="10"/>
      </top>
      <bottom style="thin">
        <color rgb="FFCC99FF"/>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rgb="FFCC99FF"/>
      </left>
      <right/>
      <top/>
      <bottom style="thin">
        <color indexed="46"/>
      </bottom>
      <diagonal/>
    </border>
    <border>
      <left/>
      <right/>
      <top style="thin">
        <color rgb="FFCC99FF"/>
      </top>
      <bottom/>
      <diagonal/>
    </border>
    <border>
      <left/>
      <right style="thin">
        <color rgb="FFFF0000"/>
      </right>
      <top/>
      <bottom/>
      <diagonal/>
    </border>
    <border>
      <left style="thin">
        <color rgb="FFFF0000"/>
      </left>
      <right/>
      <top style="thin">
        <color rgb="FFFF0000"/>
      </top>
      <bottom/>
      <diagonal/>
    </border>
    <border>
      <left/>
      <right style="thin">
        <color rgb="FFFF0000"/>
      </right>
      <top style="thin">
        <color rgb="FFFF0000"/>
      </top>
      <bottom/>
      <diagonal/>
    </border>
    <border>
      <left style="thin">
        <color indexed="46"/>
      </left>
      <right style="medium">
        <color indexed="10"/>
      </right>
      <top/>
      <bottom style="thin">
        <color indexed="46"/>
      </bottom>
      <diagonal/>
    </border>
    <border>
      <left style="medium">
        <color indexed="10"/>
      </left>
      <right/>
      <top style="medium">
        <color indexed="10"/>
      </top>
      <bottom style="thin">
        <color indexed="46"/>
      </bottom>
      <diagonal/>
    </border>
    <border>
      <left/>
      <right style="medium">
        <color indexed="10"/>
      </right>
      <top style="medium">
        <color indexed="10"/>
      </top>
      <bottom style="thin">
        <color indexed="46"/>
      </bottom>
      <diagonal/>
    </border>
    <border>
      <left/>
      <right style="thin">
        <color indexed="46"/>
      </right>
      <top/>
      <bottom style="thin">
        <color indexed="46"/>
      </bottom>
      <diagonal/>
    </border>
    <border>
      <left style="medium">
        <color indexed="10"/>
      </left>
      <right style="thin">
        <color indexed="46"/>
      </right>
      <top style="medium">
        <color indexed="10"/>
      </top>
      <bottom style="thin">
        <color indexed="46"/>
      </bottom>
      <diagonal/>
    </border>
    <border>
      <left style="thin">
        <color indexed="46"/>
      </left>
      <right style="medium">
        <color indexed="10"/>
      </right>
      <top style="thin">
        <color indexed="46"/>
      </top>
      <bottom style="thin">
        <color indexed="46"/>
      </bottom>
      <diagonal/>
    </border>
    <border>
      <left/>
      <right style="medium">
        <color indexed="10"/>
      </right>
      <top style="thin">
        <color indexed="46"/>
      </top>
      <bottom style="thin">
        <color indexed="46"/>
      </bottom>
      <diagonal/>
    </border>
    <border>
      <left style="thin">
        <color indexed="46"/>
      </left>
      <right/>
      <top style="thin">
        <color indexed="46"/>
      </top>
      <bottom style="medium">
        <color indexed="10"/>
      </bottom>
      <diagonal/>
    </border>
    <border>
      <left/>
      <right/>
      <top style="thin">
        <color indexed="46"/>
      </top>
      <bottom style="medium">
        <color indexed="10"/>
      </bottom>
      <diagonal/>
    </border>
    <border>
      <left/>
      <right style="medium">
        <color indexed="10"/>
      </right>
      <top style="thin">
        <color indexed="46"/>
      </top>
      <bottom style="medium">
        <color indexed="10"/>
      </bottom>
      <diagonal/>
    </border>
    <border>
      <left/>
      <right/>
      <top style="medium">
        <color indexed="10"/>
      </top>
      <bottom/>
      <diagonal/>
    </border>
    <border>
      <left style="thin">
        <color indexed="46"/>
      </left>
      <right style="medium">
        <color indexed="10"/>
      </right>
      <top style="thin">
        <color indexed="46"/>
      </top>
      <bottom style="medium">
        <color indexed="10"/>
      </bottom>
      <diagonal/>
    </border>
    <border>
      <left style="thin">
        <color indexed="46"/>
      </left>
      <right style="medium">
        <color indexed="10"/>
      </right>
      <top style="medium">
        <color indexed="10"/>
      </top>
      <bottom style="thin">
        <color indexed="46"/>
      </bottom>
      <diagonal/>
    </border>
    <border>
      <left style="medium">
        <color indexed="14"/>
      </left>
      <right style="thin">
        <color indexed="46"/>
      </right>
      <top style="medium">
        <color indexed="14"/>
      </top>
      <bottom style="thin">
        <color indexed="46"/>
      </bottom>
      <diagonal/>
    </border>
    <border>
      <left style="thin">
        <color indexed="46"/>
      </left>
      <right style="thin">
        <color indexed="46"/>
      </right>
      <top style="medium">
        <color indexed="14"/>
      </top>
      <bottom style="thin">
        <color indexed="46"/>
      </bottom>
      <diagonal/>
    </border>
    <border>
      <left style="thin">
        <color indexed="46"/>
      </left>
      <right style="medium">
        <color indexed="14"/>
      </right>
      <top style="medium">
        <color indexed="14"/>
      </top>
      <bottom style="thin">
        <color indexed="46"/>
      </bottom>
      <diagonal/>
    </border>
    <border>
      <left style="medium">
        <color indexed="14"/>
      </left>
      <right style="thin">
        <color indexed="46"/>
      </right>
      <top style="thin">
        <color indexed="46"/>
      </top>
      <bottom style="thin">
        <color indexed="46"/>
      </bottom>
      <diagonal/>
    </border>
    <border>
      <left style="thin">
        <color indexed="46"/>
      </left>
      <right style="medium">
        <color indexed="14"/>
      </right>
      <top style="thin">
        <color indexed="46"/>
      </top>
      <bottom style="thin">
        <color indexed="46"/>
      </bottom>
      <diagonal/>
    </border>
    <border>
      <left style="thin">
        <color indexed="46"/>
      </left>
      <right style="medium">
        <color indexed="14"/>
      </right>
      <top style="thin">
        <color indexed="46"/>
      </top>
      <bottom style="medium">
        <color indexed="14"/>
      </bottom>
      <diagonal/>
    </border>
    <border>
      <left style="medium">
        <color indexed="14"/>
      </left>
      <right/>
      <top style="thin">
        <color indexed="46"/>
      </top>
      <bottom style="medium">
        <color indexed="14"/>
      </bottom>
      <diagonal/>
    </border>
    <border>
      <left/>
      <right style="thin">
        <color indexed="46"/>
      </right>
      <top style="thin">
        <color indexed="46"/>
      </top>
      <bottom style="medium">
        <color indexed="14"/>
      </bottom>
      <diagonal/>
    </border>
    <border>
      <left style="medium">
        <color indexed="14"/>
      </left>
      <right/>
      <top style="thin">
        <color indexed="46"/>
      </top>
      <bottom style="thin">
        <color indexed="46"/>
      </bottom>
      <diagonal/>
    </border>
    <border>
      <left style="medium">
        <color indexed="14"/>
      </left>
      <right/>
      <top style="thin">
        <color indexed="46"/>
      </top>
      <bottom/>
      <diagonal/>
    </border>
    <border>
      <left style="medium">
        <color indexed="10"/>
      </left>
      <right style="medium">
        <color indexed="10"/>
      </right>
      <top style="medium">
        <color indexed="10"/>
      </top>
      <bottom/>
      <diagonal/>
    </border>
    <border>
      <left style="medium">
        <color indexed="10"/>
      </left>
      <right style="medium">
        <color indexed="10"/>
      </right>
      <top/>
      <bottom/>
      <diagonal/>
    </border>
    <border>
      <left style="medium">
        <color indexed="10"/>
      </left>
      <right style="medium">
        <color indexed="10"/>
      </right>
      <top style="thin">
        <color indexed="46"/>
      </top>
      <bottom style="thin">
        <color indexed="46"/>
      </bottom>
      <diagonal/>
    </border>
    <border>
      <left style="medium">
        <color indexed="10"/>
      </left>
      <right style="medium">
        <color indexed="10"/>
      </right>
      <top style="thin">
        <color indexed="46"/>
      </top>
      <bottom style="medium">
        <color indexed="10"/>
      </bottom>
      <diagonal/>
    </border>
    <border>
      <left style="medium">
        <color indexed="10"/>
      </left>
      <right/>
      <top style="thin">
        <color rgb="FFCC99FF"/>
      </top>
      <bottom/>
      <diagonal/>
    </border>
    <border>
      <left style="thin">
        <color indexed="46"/>
      </left>
      <right/>
      <top style="thin">
        <color rgb="FFCC99FF"/>
      </top>
      <bottom/>
      <diagonal/>
    </border>
    <border>
      <left/>
      <right style="thin">
        <color indexed="46"/>
      </right>
      <top style="thin">
        <color rgb="FFCC99FF"/>
      </top>
      <bottom/>
      <diagonal/>
    </border>
    <border>
      <left style="medium">
        <color rgb="FFFF0000"/>
      </left>
      <right/>
      <top style="medium">
        <color rgb="FFFF0000"/>
      </top>
      <bottom style="thin">
        <color rgb="FFCC99FF"/>
      </bottom>
      <diagonal/>
    </border>
    <border>
      <left/>
      <right/>
      <top style="medium">
        <color rgb="FFFF0000"/>
      </top>
      <bottom style="thin">
        <color rgb="FFCC99FF"/>
      </bottom>
      <diagonal/>
    </border>
    <border>
      <left/>
      <right style="medium">
        <color rgb="FFFF0000"/>
      </right>
      <top style="medium">
        <color rgb="FFFF0000"/>
      </top>
      <bottom style="thin">
        <color rgb="FFCC99FF"/>
      </bottom>
      <diagonal/>
    </border>
    <border>
      <left style="medium">
        <color rgb="FFFF0000"/>
      </left>
      <right/>
      <top style="thin">
        <color rgb="FFCC99FF"/>
      </top>
      <bottom style="thin">
        <color rgb="FFCC99FF"/>
      </bottom>
      <diagonal/>
    </border>
    <border>
      <left/>
      <right style="medium">
        <color rgb="FFFF0000"/>
      </right>
      <top style="thin">
        <color rgb="FFCC99FF"/>
      </top>
      <bottom style="thin">
        <color rgb="FFCC99FF"/>
      </bottom>
      <diagonal/>
    </border>
    <border>
      <left/>
      <right style="thin">
        <color indexed="46"/>
      </right>
      <top style="thin">
        <color rgb="FFCC99FF"/>
      </top>
      <bottom style="thin">
        <color rgb="FFCC99FF"/>
      </bottom>
      <diagonal/>
    </border>
    <border>
      <left style="thin">
        <color indexed="46"/>
      </left>
      <right/>
      <top style="thin">
        <color rgb="FFCC99FF"/>
      </top>
      <bottom style="thin">
        <color rgb="FFCC99FF"/>
      </bottom>
      <diagonal/>
    </border>
    <border>
      <left style="thin">
        <color indexed="46"/>
      </left>
      <right style="thin">
        <color indexed="46"/>
      </right>
      <top style="thin">
        <color rgb="FFCC99FF"/>
      </top>
      <bottom style="thin">
        <color rgb="FFCC99FF"/>
      </bottom>
      <diagonal/>
    </border>
    <border>
      <left style="medium">
        <color rgb="FFFF0000"/>
      </left>
      <right/>
      <top style="thin">
        <color rgb="FFCC99FF"/>
      </top>
      <bottom style="medium">
        <color rgb="FFFF0000"/>
      </bottom>
      <diagonal/>
    </border>
    <border>
      <left/>
      <right/>
      <top style="thin">
        <color rgb="FFCC99FF"/>
      </top>
      <bottom style="medium">
        <color rgb="FFFF0000"/>
      </bottom>
      <diagonal/>
    </border>
    <border>
      <left/>
      <right style="medium">
        <color rgb="FFFF0000"/>
      </right>
      <top style="thin">
        <color rgb="FFCC99FF"/>
      </top>
      <bottom style="medium">
        <color rgb="FFFF0000"/>
      </bottom>
      <diagonal/>
    </border>
    <border>
      <left style="thin">
        <color indexed="46"/>
      </left>
      <right style="thin">
        <color indexed="46"/>
      </right>
      <top/>
      <bottom/>
      <diagonal/>
    </border>
    <border>
      <left style="medium">
        <color indexed="10"/>
      </left>
      <right/>
      <top style="medium">
        <color indexed="10"/>
      </top>
      <bottom/>
      <diagonal/>
    </border>
    <border>
      <left style="thin">
        <color indexed="46"/>
      </left>
      <right style="thin">
        <color indexed="46"/>
      </right>
      <top style="medium">
        <color indexed="10"/>
      </top>
      <bottom/>
      <diagonal/>
    </border>
    <border>
      <left/>
      <right style="medium">
        <color indexed="10"/>
      </right>
      <top style="medium">
        <color indexed="10"/>
      </top>
      <bottom/>
      <diagonal/>
    </border>
    <border>
      <left/>
      <right style="medium">
        <color indexed="10"/>
      </right>
      <top/>
      <bottom/>
      <diagonal/>
    </border>
    <border>
      <left style="medium">
        <color indexed="10"/>
      </left>
      <right/>
      <top/>
      <bottom style="thin">
        <color indexed="46"/>
      </bottom>
      <diagonal/>
    </border>
    <border>
      <left/>
      <right style="medium">
        <color indexed="10"/>
      </right>
      <top/>
      <bottom style="thin">
        <color indexed="46"/>
      </bottom>
      <diagonal/>
    </border>
    <border>
      <left style="thin">
        <color indexed="46"/>
      </left>
      <right style="thin">
        <color indexed="46"/>
      </right>
      <top style="medium">
        <color rgb="FFFF0000"/>
      </top>
      <bottom style="thin">
        <color indexed="46"/>
      </bottom>
      <diagonal/>
    </border>
    <border>
      <left/>
      <right style="thin">
        <color indexed="46"/>
      </right>
      <top style="thin">
        <color indexed="46"/>
      </top>
      <bottom style="medium">
        <color rgb="FFFF0000"/>
      </bottom>
      <diagonal/>
    </border>
    <border>
      <left style="thin">
        <color indexed="46"/>
      </left>
      <right style="thin">
        <color indexed="46"/>
      </right>
      <top style="thin">
        <color indexed="46"/>
      </top>
      <bottom style="medium">
        <color rgb="FFFF0000"/>
      </bottom>
      <diagonal/>
    </border>
    <border>
      <left style="medium">
        <color indexed="14"/>
      </left>
      <right/>
      <top/>
      <bottom style="thin">
        <color indexed="46"/>
      </bottom>
      <diagonal/>
    </border>
    <border>
      <left style="medium">
        <color indexed="14"/>
      </left>
      <right/>
      <top style="thin">
        <color indexed="46"/>
      </top>
      <bottom style="medium">
        <color rgb="FFFF0000"/>
      </bottom>
      <diagonal/>
    </border>
    <border>
      <left style="thin">
        <color indexed="46"/>
      </left>
      <right style="medium">
        <color indexed="14"/>
      </right>
      <top style="thin">
        <color indexed="46"/>
      </top>
      <bottom style="medium">
        <color rgb="FFFF0000"/>
      </bottom>
      <diagonal/>
    </border>
    <border>
      <left style="medium">
        <color indexed="14"/>
      </left>
      <right style="thin">
        <color indexed="46"/>
      </right>
      <top style="medium">
        <color rgb="FFFF0000"/>
      </top>
      <bottom style="thin">
        <color indexed="46"/>
      </bottom>
      <diagonal/>
    </border>
    <border>
      <left style="thin">
        <color indexed="46"/>
      </left>
      <right style="medium">
        <color indexed="14"/>
      </right>
      <top style="medium">
        <color rgb="FFFF0000"/>
      </top>
      <bottom style="thin">
        <color indexed="46"/>
      </bottom>
      <diagonal/>
    </border>
    <border>
      <left style="thin">
        <color indexed="46"/>
      </left>
      <right style="thin">
        <color indexed="46"/>
      </right>
      <top style="thin">
        <color indexed="46"/>
      </top>
      <bottom style="medium">
        <color indexed="14"/>
      </bottom>
      <diagonal/>
    </border>
    <border>
      <left style="thin">
        <color indexed="46"/>
      </left>
      <right style="medium">
        <color indexed="14"/>
      </right>
      <top/>
      <bottom style="thin">
        <color indexed="46"/>
      </bottom>
      <diagonal/>
    </border>
    <border>
      <left style="medium">
        <color indexed="14"/>
      </left>
      <right style="thin">
        <color indexed="46"/>
      </right>
      <top style="thin">
        <color indexed="46"/>
      </top>
      <bottom style="medium">
        <color indexed="12"/>
      </bottom>
      <diagonal/>
    </border>
    <border>
      <left style="thin">
        <color indexed="46"/>
      </left>
      <right style="thin">
        <color indexed="46"/>
      </right>
      <top style="thin">
        <color indexed="46"/>
      </top>
      <bottom style="medium">
        <color indexed="12"/>
      </bottom>
      <diagonal/>
    </border>
    <border>
      <left style="thin">
        <color indexed="46"/>
      </left>
      <right style="medium">
        <color indexed="14"/>
      </right>
      <top style="thin">
        <color indexed="46"/>
      </top>
      <bottom style="medium">
        <color indexed="12"/>
      </bottom>
      <diagonal/>
    </border>
    <border>
      <left style="thin">
        <color indexed="48"/>
      </left>
      <right style="medium">
        <color indexed="10"/>
      </right>
      <top/>
      <bottom/>
      <diagonal/>
    </border>
    <border>
      <left style="medium">
        <color indexed="14"/>
      </left>
      <right style="thin">
        <color indexed="46"/>
      </right>
      <top/>
      <bottom/>
      <diagonal/>
    </border>
    <border>
      <left style="thin">
        <color indexed="46"/>
      </left>
      <right style="medium">
        <color indexed="14"/>
      </right>
      <top/>
      <bottom/>
      <diagonal/>
    </border>
    <border>
      <left style="medium">
        <color indexed="10"/>
      </left>
      <right style="thin">
        <color rgb="FFCC99FF"/>
      </right>
      <top style="thin">
        <color rgb="FFCC99FF"/>
      </top>
      <bottom/>
      <diagonal/>
    </border>
    <border>
      <left style="thin">
        <color rgb="FFCC99FF"/>
      </left>
      <right style="thin">
        <color rgb="FFCC99FF"/>
      </right>
      <top style="thin">
        <color rgb="FFCC99FF"/>
      </top>
      <bottom/>
      <diagonal/>
    </border>
    <border>
      <left style="thin">
        <color rgb="FFCC99FF"/>
      </left>
      <right style="medium">
        <color indexed="10"/>
      </right>
      <top style="medium">
        <color indexed="10"/>
      </top>
      <bottom style="thin">
        <color rgb="FFCC99FF"/>
      </bottom>
      <diagonal/>
    </border>
    <border>
      <left style="thin">
        <color indexed="46"/>
      </left>
      <right style="thin">
        <color indexed="46"/>
      </right>
      <top style="thin">
        <color indexed="46"/>
      </top>
      <bottom style="medium">
        <color indexed="48"/>
      </bottom>
      <diagonal/>
    </border>
    <border>
      <left style="thin">
        <color rgb="FFCC99FF"/>
      </left>
      <right style="thin">
        <color rgb="FFCC99FF"/>
      </right>
      <top style="thin">
        <color rgb="FFCC99FF"/>
      </top>
      <bottom style="medium">
        <color indexed="48"/>
      </bottom>
      <diagonal/>
    </border>
    <border>
      <left style="thin">
        <color indexed="46"/>
      </left>
      <right style="thin">
        <color indexed="46"/>
      </right>
      <top style="thin">
        <color rgb="FFCC99FF"/>
      </top>
      <bottom style="medium">
        <color indexed="48"/>
      </bottom>
      <diagonal/>
    </border>
    <border>
      <left style="thin">
        <color rgb="FFCC99FF"/>
      </left>
      <right/>
      <top style="thin">
        <color indexed="46"/>
      </top>
      <bottom style="thin">
        <color rgb="FFCC99FF"/>
      </bottom>
      <diagonal/>
    </border>
    <border>
      <left/>
      <right/>
      <top style="thin">
        <color indexed="46"/>
      </top>
      <bottom style="thin">
        <color rgb="FFCC99FF"/>
      </bottom>
      <diagonal/>
    </border>
    <border>
      <left/>
      <right style="thin">
        <color rgb="FFCC99FF"/>
      </right>
      <top style="thin">
        <color indexed="46"/>
      </top>
      <bottom style="thin">
        <color rgb="FFCC99FF"/>
      </bottom>
      <diagonal/>
    </border>
    <border>
      <left/>
      <right style="thin">
        <color indexed="46"/>
      </right>
      <top style="thin">
        <color indexed="46"/>
      </top>
      <bottom/>
      <diagonal/>
    </border>
    <border>
      <left style="medium">
        <color indexed="14"/>
      </left>
      <right/>
      <top/>
      <bottom style="medium">
        <color indexed="14"/>
      </bottom>
      <diagonal/>
    </border>
    <border>
      <left/>
      <right/>
      <top/>
      <bottom style="medium">
        <color indexed="14"/>
      </bottom>
      <diagonal/>
    </border>
    <border>
      <left/>
      <right style="thin">
        <color indexed="46"/>
      </right>
      <top/>
      <bottom style="medium">
        <color indexed="14"/>
      </bottom>
      <diagonal/>
    </border>
    <border>
      <left style="thin">
        <color indexed="46"/>
      </left>
      <right/>
      <top/>
      <bottom style="medium">
        <color indexed="14"/>
      </bottom>
      <diagonal/>
    </border>
    <border>
      <left style="medium">
        <color indexed="14"/>
      </left>
      <right/>
      <top style="medium">
        <color indexed="12"/>
      </top>
      <bottom style="thin">
        <color indexed="46"/>
      </bottom>
      <diagonal/>
    </border>
    <border>
      <left/>
      <right/>
      <top style="medium">
        <color indexed="12"/>
      </top>
      <bottom style="thin">
        <color indexed="46"/>
      </bottom>
      <diagonal/>
    </border>
    <border>
      <left/>
      <right style="thin">
        <color indexed="46"/>
      </right>
      <top style="medium">
        <color indexed="12"/>
      </top>
      <bottom style="thin">
        <color indexed="46"/>
      </bottom>
      <diagonal/>
    </border>
    <border>
      <left style="thin">
        <color indexed="46"/>
      </left>
      <right/>
      <top/>
      <bottom/>
      <diagonal/>
    </border>
    <border>
      <left style="thin">
        <color indexed="46"/>
      </left>
      <right style="medium">
        <color indexed="46"/>
      </right>
      <top style="thin">
        <color indexed="46"/>
      </top>
      <bottom style="thin">
        <color indexed="46"/>
      </bottom>
      <diagonal/>
    </border>
    <border>
      <left style="thin">
        <color indexed="46"/>
      </left>
      <right style="thin">
        <color indexed="46"/>
      </right>
      <top style="thin">
        <color indexed="46"/>
      </top>
      <bottom style="medium">
        <color indexed="46"/>
      </bottom>
      <diagonal/>
    </border>
    <border>
      <left style="thin">
        <color indexed="46"/>
      </left>
      <right style="medium">
        <color indexed="46"/>
      </right>
      <top style="thin">
        <color indexed="46"/>
      </top>
      <bottom style="medium">
        <color indexed="46"/>
      </bottom>
      <diagonal/>
    </border>
    <border>
      <left style="medium">
        <color indexed="46"/>
      </left>
      <right style="thin">
        <color indexed="46"/>
      </right>
      <top style="medium">
        <color indexed="46"/>
      </top>
      <bottom style="thin">
        <color indexed="46"/>
      </bottom>
      <diagonal/>
    </border>
    <border>
      <left style="thin">
        <color indexed="46"/>
      </left>
      <right style="thin">
        <color indexed="46"/>
      </right>
      <top style="medium">
        <color indexed="46"/>
      </top>
      <bottom style="thin">
        <color indexed="46"/>
      </bottom>
      <diagonal/>
    </border>
    <border>
      <left style="thin">
        <color indexed="46"/>
      </left>
      <right style="medium">
        <color indexed="46"/>
      </right>
      <top style="medium">
        <color indexed="46"/>
      </top>
      <bottom style="thin">
        <color indexed="46"/>
      </bottom>
      <diagonal/>
    </border>
    <border>
      <left style="medium">
        <color indexed="46"/>
      </left>
      <right style="thin">
        <color indexed="46"/>
      </right>
      <top style="thin">
        <color indexed="46"/>
      </top>
      <bottom style="thin">
        <color indexed="46"/>
      </bottom>
      <diagonal/>
    </border>
    <border>
      <left style="medium">
        <color indexed="46"/>
      </left>
      <right/>
      <top style="thin">
        <color indexed="46"/>
      </top>
      <bottom/>
      <diagonal/>
    </border>
    <border>
      <left/>
      <right style="thin">
        <color indexed="46"/>
      </right>
      <top style="thin">
        <color indexed="46"/>
      </top>
      <bottom style="medium">
        <color indexed="46"/>
      </bottom>
      <diagonal/>
    </border>
    <border>
      <left style="thin">
        <color indexed="46"/>
      </left>
      <right style="medium">
        <color indexed="10"/>
      </right>
      <top style="thin">
        <color indexed="46"/>
      </top>
      <bottom/>
      <diagonal/>
    </border>
    <border>
      <left style="medium">
        <color indexed="46"/>
      </left>
      <right/>
      <top style="thin">
        <color indexed="46"/>
      </top>
      <bottom style="medium">
        <color indexed="46"/>
      </bottom>
      <diagonal/>
    </border>
    <border>
      <left style="medium">
        <color indexed="46"/>
      </left>
      <right/>
      <top style="thin">
        <color indexed="46"/>
      </top>
      <bottom style="thin">
        <color indexed="46"/>
      </bottom>
      <diagonal/>
    </border>
    <border>
      <left style="medium">
        <color indexed="46"/>
      </left>
      <right/>
      <top/>
      <bottom style="thin">
        <color indexed="46"/>
      </bottom>
      <diagonal/>
    </border>
    <border>
      <left style="thin">
        <color indexed="46"/>
      </left>
      <right/>
      <top style="thin">
        <color indexed="46"/>
      </top>
      <bottom style="medium">
        <color indexed="46"/>
      </bottom>
      <diagonal/>
    </border>
    <border>
      <left style="medium">
        <color rgb="FFCC99FF"/>
      </left>
      <right/>
      <top style="thin">
        <color indexed="46"/>
      </top>
      <bottom/>
      <diagonal/>
    </border>
    <border>
      <left style="medium">
        <color rgb="FFCC99FF"/>
      </left>
      <right/>
      <top/>
      <bottom style="thin">
        <color indexed="46"/>
      </bottom>
      <diagonal/>
    </border>
    <border>
      <left style="thin">
        <color rgb="FFCC99FF"/>
      </left>
      <right style="thin">
        <color indexed="46"/>
      </right>
      <top style="thin">
        <color indexed="46"/>
      </top>
      <bottom style="medium">
        <color indexed="12"/>
      </bottom>
      <diagonal/>
    </border>
  </borders>
  <cellStyleXfs count="627">
    <xf numFmtId="0" fontId="0" fillId="0" borderId="0"/>
    <xf numFmtId="0" fontId="49" fillId="0" borderId="0" applyNumberFormat="0" applyFill="0" applyBorder="0" applyAlignment="0" applyProtection="0">
      <alignment vertical="top"/>
      <protection locked="0"/>
    </xf>
    <xf numFmtId="0" fontId="3" fillId="0" borderId="0"/>
    <xf numFmtId="0" fontId="36" fillId="0" borderId="0"/>
    <xf numFmtId="9" fontId="73" fillId="0" borderId="0" applyFon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cellStyleXfs>
  <cellXfs count="1262">
    <xf numFmtId="0" fontId="0" fillId="0" borderId="0" xfId="0"/>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center" vertical="center"/>
    </xf>
    <xf numFmtId="0" fontId="10" fillId="0" borderId="0"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5" fillId="0" borderId="0" xfId="0" applyFont="1" applyFill="1" applyBorder="1" applyAlignment="1" applyProtection="1">
      <alignment vertical="center"/>
    </xf>
    <xf numFmtId="0" fontId="5" fillId="0" borderId="0" xfId="0" applyFont="1" applyFill="1" applyBorder="1" applyAlignment="1" applyProtection="1"/>
    <xf numFmtId="0" fontId="5" fillId="0" borderId="0" xfId="0" applyFont="1" applyFill="1" applyBorder="1" applyProtection="1"/>
    <xf numFmtId="0" fontId="5" fillId="0" borderId="0" xfId="0" applyFont="1" applyFill="1" applyBorder="1" applyAlignment="1" applyProtection="1">
      <alignment horizontal="center"/>
    </xf>
    <xf numFmtId="0" fontId="8" fillId="0" borderId="0" xfId="0" applyFont="1" applyFill="1" applyBorder="1" applyAlignment="1" applyProtection="1">
      <alignment vertical="center"/>
    </xf>
    <xf numFmtId="0" fontId="0" fillId="0" borderId="0" xfId="0" applyProtection="1"/>
    <xf numFmtId="0" fontId="3" fillId="0" borderId="0" xfId="0" applyFont="1" applyFill="1" applyAlignment="1" applyProtection="1">
      <alignment vertical="center"/>
    </xf>
    <xf numFmtId="0" fontId="18" fillId="0" borderId="0" xfId="0" applyFont="1" applyProtection="1"/>
    <xf numFmtId="0" fontId="15" fillId="0" borderId="1" xfId="0" applyFont="1" applyFill="1" applyBorder="1" applyAlignment="1" applyProtection="1">
      <alignment horizontal="center" vertical="center" wrapText="1"/>
    </xf>
    <xf numFmtId="0" fontId="5" fillId="0" borderId="1" xfId="0" applyFont="1" applyFill="1" applyBorder="1" applyAlignment="1" applyProtection="1">
      <alignment vertical="center"/>
    </xf>
    <xf numFmtId="0" fontId="5" fillId="0" borderId="2" xfId="0" applyFont="1" applyFill="1" applyBorder="1" applyAlignment="1" applyProtection="1">
      <alignment vertical="center"/>
    </xf>
    <xf numFmtId="0" fontId="8" fillId="0" borderId="1" xfId="0" applyFont="1" applyFill="1" applyBorder="1" applyAlignment="1" applyProtection="1">
      <alignment vertical="center"/>
    </xf>
    <xf numFmtId="0" fontId="5" fillId="0" borderId="3" xfId="0" applyFont="1" applyFill="1" applyBorder="1" applyAlignment="1" applyProtection="1">
      <alignment vertical="center"/>
    </xf>
    <xf numFmtId="0" fontId="5" fillId="0" borderId="4" xfId="0" applyFont="1" applyFill="1" applyBorder="1" applyAlignment="1" applyProtection="1"/>
    <xf numFmtId="0" fontId="21"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Border="1" applyAlignment="1" applyProtection="1">
      <alignment horizontal="left" vertical="center"/>
    </xf>
    <xf numFmtId="0" fontId="4" fillId="0" borderId="0" xfId="0" applyFont="1" applyBorder="1" applyAlignment="1" applyProtection="1">
      <alignment horizontal="left" vertical="center"/>
    </xf>
    <xf numFmtId="0" fontId="24" fillId="0" borderId="0" xfId="0" applyFont="1" applyFill="1" applyBorder="1" applyAlignment="1" applyProtection="1">
      <alignment horizontal="center" vertical="center"/>
    </xf>
    <xf numFmtId="0" fontId="25" fillId="0" borderId="0" xfId="0" applyFont="1" applyFill="1" applyBorder="1" applyAlignment="1" applyProtection="1">
      <alignment horizontal="center" vertical="center"/>
    </xf>
    <xf numFmtId="0" fontId="23" fillId="0" borderId="0" xfId="0" applyFont="1" applyFill="1" applyBorder="1" applyAlignment="1" applyProtection="1">
      <alignment horizontal="right" vertical="center"/>
    </xf>
    <xf numFmtId="0" fontId="30" fillId="0" borderId="0" xfId="0" applyFont="1" applyFill="1" applyBorder="1" applyAlignment="1" applyProtection="1">
      <alignment horizontal="center" vertical="center"/>
    </xf>
    <xf numFmtId="0" fontId="27" fillId="0" borderId="0"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39" fillId="0" borderId="0" xfId="0" applyFont="1" applyProtection="1"/>
    <xf numFmtId="0" fontId="39" fillId="0" borderId="0" xfId="0" applyFont="1" applyAlignment="1" applyProtection="1">
      <alignment horizontal="center"/>
    </xf>
    <xf numFmtId="1" fontId="58" fillId="0" borderId="1" xfId="0" applyNumberFormat="1" applyFont="1" applyFill="1" applyBorder="1" applyAlignment="1" applyProtection="1">
      <alignment horizontal="center" vertical="center" wrapText="1"/>
    </xf>
    <xf numFmtId="0" fontId="8" fillId="0" borderId="0" xfId="0" applyFont="1" applyBorder="1" applyAlignment="1" applyProtection="1">
      <alignment vertical="center"/>
    </xf>
    <xf numFmtId="0" fontId="23" fillId="0" borderId="0" xfId="0" applyFont="1" applyFill="1" applyBorder="1" applyAlignment="1" applyProtection="1">
      <alignment vertical="center"/>
    </xf>
    <xf numFmtId="0" fontId="69" fillId="0" borderId="0" xfId="0" applyFont="1" applyAlignment="1" applyProtection="1">
      <alignment vertical="center"/>
    </xf>
    <xf numFmtId="0" fontId="70" fillId="0" borderId="0" xfId="0" applyFont="1" applyFill="1" applyBorder="1" applyAlignment="1" applyProtection="1">
      <alignment horizontal="center" vertical="center" textRotation="90"/>
    </xf>
    <xf numFmtId="0" fontId="72" fillId="0" borderId="0" xfId="0" applyFont="1" applyFill="1" applyBorder="1" applyAlignment="1" applyProtection="1">
      <alignment horizontal="center" vertical="center" textRotation="90"/>
    </xf>
    <xf numFmtId="0" fontId="54" fillId="8" borderId="23" xfId="0" applyFont="1" applyFill="1" applyBorder="1" applyAlignment="1" applyProtection="1">
      <alignment horizontal="center" vertical="center" textRotation="90" wrapText="1"/>
    </xf>
    <xf numFmtId="0" fontId="48" fillId="4" borderId="15" xfId="0" applyFont="1" applyFill="1" applyBorder="1" applyAlignment="1" applyProtection="1">
      <alignment horizontal="center" vertical="center" textRotation="90" wrapText="1"/>
    </xf>
    <xf numFmtId="0" fontId="54" fillId="8" borderId="15" xfId="0" applyFont="1" applyFill="1" applyBorder="1" applyAlignment="1" applyProtection="1">
      <alignment horizontal="center" vertical="center" textRotation="90" wrapText="1"/>
    </xf>
    <xf numFmtId="1" fontId="11" fillId="0" borderId="0" xfId="0" applyNumberFormat="1" applyFont="1" applyFill="1" applyBorder="1" applyAlignment="1" applyProtection="1">
      <alignment horizontal="center" vertical="center"/>
    </xf>
    <xf numFmtId="0" fontId="5" fillId="0" borderId="9" xfId="0" applyFont="1" applyFill="1" applyBorder="1" applyAlignment="1" applyProtection="1">
      <alignment vertical="center"/>
    </xf>
    <xf numFmtId="0" fontId="6" fillId="6" borderId="9" xfId="0" applyFont="1" applyFill="1" applyBorder="1" applyAlignment="1" applyProtection="1">
      <alignment horizontal="center" vertical="center"/>
    </xf>
    <xf numFmtId="0" fontId="8" fillId="6" borderId="1" xfId="0" applyFont="1" applyFill="1" applyBorder="1" applyAlignment="1" applyProtection="1">
      <alignment horizontal="center" vertical="center" textRotation="90" wrapText="1"/>
    </xf>
    <xf numFmtId="0" fontId="5" fillId="6" borderId="9" xfId="0" applyFont="1" applyFill="1" applyBorder="1" applyAlignment="1" applyProtection="1">
      <alignment horizontal="center" vertical="center"/>
    </xf>
    <xf numFmtId="9" fontId="23" fillId="0" borderId="0" xfId="4" applyFont="1" applyFill="1" applyBorder="1" applyAlignment="1" applyProtection="1">
      <alignment horizontal="right" vertical="center"/>
    </xf>
    <xf numFmtId="9" fontId="28" fillId="0" borderId="0" xfId="4" applyFont="1" applyFill="1" applyBorder="1" applyAlignment="1" applyProtection="1">
      <alignment horizontal="center" vertical="center"/>
    </xf>
    <xf numFmtId="9" fontId="30" fillId="0" borderId="0" xfId="4" applyFont="1" applyFill="1" applyBorder="1" applyAlignment="1" applyProtection="1">
      <alignment horizontal="center" vertical="center"/>
    </xf>
    <xf numFmtId="0" fontId="76" fillId="0" borderId="0" xfId="0" applyFont="1" applyProtection="1"/>
    <xf numFmtId="0" fontId="61" fillId="0" borderId="0" xfId="0" applyFont="1" applyFill="1" applyBorder="1" applyAlignment="1" applyProtection="1">
      <alignment vertical="center" wrapText="1"/>
    </xf>
    <xf numFmtId="0" fontId="77" fillId="0" borderId="0" xfId="0" applyFont="1" applyFill="1" applyBorder="1" applyAlignment="1" applyProtection="1">
      <alignment horizontal="center" vertical="center" wrapText="1"/>
    </xf>
    <xf numFmtId="0" fontId="6" fillId="0" borderId="0" xfId="0" applyFont="1" applyFill="1" applyBorder="1" applyAlignment="1" applyProtection="1">
      <alignment vertical="center"/>
    </xf>
    <xf numFmtId="0" fontId="19" fillId="0" borderId="0" xfId="0" applyFont="1" applyFill="1" applyBorder="1" applyAlignment="1" applyProtection="1">
      <alignment vertical="center" wrapText="1"/>
    </xf>
    <xf numFmtId="0" fontId="39" fillId="0" borderId="0" xfId="0" applyFont="1" applyFill="1" applyBorder="1" applyAlignment="1">
      <alignment horizontal="center" vertical="center"/>
    </xf>
    <xf numFmtId="0" fontId="39" fillId="0" borderId="0" xfId="0" applyFont="1" applyFill="1" applyBorder="1" applyAlignment="1" applyProtection="1">
      <alignment vertical="center"/>
    </xf>
    <xf numFmtId="0" fontId="5" fillId="9" borderId="36" xfId="0" applyFont="1" applyFill="1" applyBorder="1" applyAlignment="1" applyProtection="1">
      <alignment vertical="center"/>
    </xf>
    <xf numFmtId="0" fontId="5" fillId="9" borderId="37" xfId="0" applyFont="1" applyFill="1" applyBorder="1" applyAlignment="1" applyProtection="1">
      <alignment vertical="center"/>
    </xf>
    <xf numFmtId="0" fontId="5" fillId="9" borderId="38" xfId="0" applyFont="1" applyFill="1" applyBorder="1" applyAlignment="1" applyProtection="1">
      <alignment vertical="center"/>
    </xf>
    <xf numFmtId="0" fontId="5" fillId="9" borderId="15" xfId="0" applyFont="1" applyFill="1" applyBorder="1" applyAlignment="1" applyProtection="1">
      <alignment vertical="center"/>
    </xf>
    <xf numFmtId="0" fontId="5" fillId="9" borderId="44" xfId="0" applyFont="1" applyFill="1" applyBorder="1" applyAlignment="1" applyProtection="1">
      <alignment horizontal="center" vertical="center" wrapText="1"/>
    </xf>
    <xf numFmtId="0" fontId="7" fillId="9" borderId="11" xfId="0" applyFont="1" applyFill="1" applyBorder="1" applyAlignment="1" applyProtection="1">
      <alignment horizontal="center" vertical="center" wrapText="1"/>
    </xf>
    <xf numFmtId="0" fontId="5" fillId="2" borderId="54" xfId="0" applyFont="1" applyFill="1" applyBorder="1" applyAlignment="1" applyProtection="1">
      <alignment vertical="center" textRotation="90" wrapText="1"/>
    </xf>
    <xf numFmtId="0" fontId="83" fillId="2" borderId="56" xfId="0" applyFont="1" applyFill="1" applyBorder="1" applyAlignment="1" applyProtection="1">
      <alignment horizontal="center" vertical="center" wrapText="1"/>
    </xf>
    <xf numFmtId="0" fontId="5" fillId="9" borderId="55" xfId="0" applyFont="1" applyFill="1" applyBorder="1" applyAlignment="1" applyProtection="1">
      <alignment vertical="center"/>
    </xf>
    <xf numFmtId="0" fontId="6" fillId="6" borderId="50" xfId="0" applyFont="1" applyFill="1" applyBorder="1" applyAlignment="1" applyProtection="1">
      <alignment horizontal="center" vertical="center" wrapText="1"/>
    </xf>
    <xf numFmtId="0" fontId="85" fillId="6" borderId="59" xfId="0" applyFont="1" applyFill="1" applyBorder="1" applyAlignment="1">
      <alignment horizontal="left" vertical="center"/>
    </xf>
    <xf numFmtId="0" fontId="25" fillId="6" borderId="59" xfId="0" applyFont="1" applyFill="1" applyBorder="1" applyAlignment="1">
      <alignment horizontal="left" vertical="center"/>
    </xf>
    <xf numFmtId="0" fontId="86" fillId="6" borderId="59" xfId="0" applyFont="1" applyFill="1" applyBorder="1" applyAlignment="1">
      <alignment horizontal="left" vertical="center"/>
    </xf>
    <xf numFmtId="0" fontId="86" fillId="6" borderId="59" xfId="0" applyFont="1" applyFill="1" applyBorder="1" applyAlignment="1">
      <alignment horizontal="center" vertical="center"/>
    </xf>
    <xf numFmtId="0" fontId="25" fillId="6" borderId="59" xfId="0" applyFont="1" applyFill="1" applyBorder="1" applyAlignment="1">
      <alignment horizontal="center" vertical="center"/>
    </xf>
    <xf numFmtId="0" fontId="0" fillId="0" borderId="0" xfId="0" applyAlignment="1" applyProtection="1">
      <alignment vertical="center" wrapText="1"/>
    </xf>
    <xf numFmtId="0" fontId="89" fillId="10" borderId="59" xfId="0" applyFont="1" applyFill="1" applyBorder="1" applyAlignment="1">
      <alignment horizontal="center" vertical="center"/>
    </xf>
    <xf numFmtId="0" fontId="93" fillId="10" borderId="59" xfId="0" applyFont="1" applyFill="1" applyBorder="1" applyAlignment="1" applyProtection="1">
      <alignment horizontal="center" vertical="center" wrapText="1"/>
    </xf>
    <xf numFmtId="0" fontId="94" fillId="5" borderId="59" xfId="0" applyFont="1" applyFill="1" applyBorder="1" applyAlignment="1" applyProtection="1">
      <alignment horizontal="center" vertical="center" wrapText="1"/>
    </xf>
    <xf numFmtId="0" fontId="0" fillId="5" borderId="59" xfId="0" applyFill="1" applyBorder="1" applyAlignment="1" applyProtection="1">
      <alignment horizontal="center" vertical="center" wrapText="1"/>
    </xf>
    <xf numFmtId="0" fontId="91" fillId="5" borderId="59" xfId="0" applyFont="1" applyFill="1" applyBorder="1" applyAlignment="1" applyProtection="1">
      <alignment horizontal="center" vertical="center" wrapText="1"/>
    </xf>
    <xf numFmtId="0" fontId="92" fillId="5" borderId="59" xfId="0" applyFont="1" applyFill="1" applyBorder="1" applyAlignment="1" applyProtection="1">
      <alignment horizontal="center" vertical="center" wrapText="1"/>
    </xf>
    <xf numFmtId="0" fontId="91" fillId="5" borderId="59" xfId="0" applyFont="1" applyFill="1" applyBorder="1" applyAlignment="1" applyProtection="1">
      <alignment horizontal="left" vertical="center" wrapText="1"/>
    </xf>
    <xf numFmtId="0" fontId="79" fillId="5" borderId="59" xfId="0" applyFont="1" applyFill="1" applyBorder="1" applyAlignment="1" applyProtection="1">
      <alignment horizontal="center" vertical="center" wrapText="1"/>
    </xf>
    <xf numFmtId="0" fontId="88" fillId="5" borderId="59" xfId="0" applyFont="1" applyFill="1" applyBorder="1" applyAlignment="1" applyProtection="1">
      <alignment vertical="center"/>
      <protection hidden="1"/>
    </xf>
    <xf numFmtId="0" fontId="87" fillId="5" borderId="59" xfId="0" applyFont="1" applyFill="1" applyBorder="1" applyAlignment="1" applyProtection="1">
      <alignment horizontal="left" vertical="center"/>
      <protection hidden="1"/>
    </xf>
    <xf numFmtId="0" fontId="37" fillId="5" borderId="1" xfId="3" applyFont="1" applyFill="1" applyBorder="1" applyAlignment="1" applyProtection="1">
      <alignment vertical="top" wrapText="1"/>
    </xf>
    <xf numFmtId="0" fontId="37" fillId="5" borderId="3" xfId="3" applyFont="1" applyFill="1" applyBorder="1" applyAlignment="1" applyProtection="1">
      <alignment vertical="top" wrapText="1"/>
    </xf>
    <xf numFmtId="0" fontId="5" fillId="9" borderId="28" xfId="0" applyFont="1" applyFill="1" applyBorder="1" applyAlignment="1" applyProtection="1">
      <alignment vertical="center"/>
    </xf>
    <xf numFmtId="0" fontId="6" fillId="6" borderId="65" xfId="0" applyFont="1" applyFill="1" applyBorder="1" applyAlignment="1" applyProtection="1">
      <alignment horizontal="center" vertical="center" wrapText="1"/>
    </xf>
    <xf numFmtId="0" fontId="5" fillId="9" borderId="28" xfId="0" applyFont="1" applyFill="1" applyBorder="1" applyAlignment="1" applyProtection="1">
      <alignment horizontal="center" vertical="center"/>
    </xf>
    <xf numFmtId="0" fontId="5" fillId="9" borderId="9" xfId="0" applyFont="1" applyFill="1" applyBorder="1" applyAlignment="1" applyProtection="1">
      <alignment horizontal="center" vertical="center"/>
    </xf>
    <xf numFmtId="0" fontId="5" fillId="9" borderId="9" xfId="0" applyFont="1" applyFill="1" applyBorder="1" applyAlignment="1" applyProtection="1">
      <alignment vertical="center"/>
    </xf>
    <xf numFmtId="0" fontId="5" fillId="9" borderId="26" xfId="0" applyFont="1" applyFill="1" applyBorder="1" applyAlignment="1" applyProtection="1">
      <alignment vertical="center"/>
    </xf>
    <xf numFmtId="0" fontId="94" fillId="5" borderId="59" xfId="0" applyFont="1" applyFill="1" applyBorder="1" applyAlignment="1" applyProtection="1">
      <alignment horizontal="center" vertical="center" wrapText="1"/>
    </xf>
    <xf numFmtId="165" fontId="79" fillId="5" borderId="59" xfId="0" applyNumberFormat="1" applyFont="1" applyFill="1" applyBorder="1" applyAlignment="1" applyProtection="1">
      <alignment horizontal="center" vertical="center" wrapText="1"/>
    </xf>
    <xf numFmtId="0" fontId="0" fillId="0" borderId="0" xfId="0" applyAlignment="1">
      <alignment horizontal="center"/>
    </xf>
    <xf numFmtId="0" fontId="103" fillId="0" borderId="1" xfId="0" applyFont="1" applyBorder="1" applyAlignment="1" applyProtection="1">
      <alignment horizontal="center" vertical="center" wrapText="1"/>
    </xf>
    <xf numFmtId="0" fontId="99" fillId="0"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99" fillId="6" borderId="3" xfId="0" applyFont="1" applyFill="1" applyBorder="1" applyAlignment="1" applyProtection="1">
      <alignment horizontal="center" vertical="center" wrapText="1"/>
    </xf>
    <xf numFmtId="0" fontId="111" fillId="2" borderId="5" xfId="0" applyFont="1" applyFill="1" applyBorder="1" applyAlignment="1" applyProtection="1">
      <alignment horizontal="center" vertical="center"/>
    </xf>
    <xf numFmtId="0" fontId="111" fillId="2" borderId="8" xfId="0" applyFont="1" applyFill="1" applyBorder="1" applyAlignment="1" applyProtection="1">
      <alignment horizontal="center" vertical="center"/>
    </xf>
    <xf numFmtId="0" fontId="111" fillId="2" borderId="6" xfId="0" applyFont="1" applyFill="1" applyBorder="1" applyAlignment="1" applyProtection="1">
      <alignment horizontal="center" vertical="center"/>
    </xf>
    <xf numFmtId="0" fontId="99" fillId="6" borderId="1" xfId="0" applyFont="1" applyFill="1" applyBorder="1" applyAlignment="1" applyProtection="1">
      <alignment horizontal="center" vertical="center"/>
    </xf>
    <xf numFmtId="0" fontId="99" fillId="9" borderId="2" xfId="0" applyFont="1" applyFill="1" applyBorder="1" applyAlignment="1" applyProtection="1">
      <alignment horizontal="center" vertical="center"/>
    </xf>
    <xf numFmtId="14" fontId="99" fillId="9" borderId="1" xfId="0" applyNumberFormat="1" applyFont="1" applyFill="1" applyBorder="1" applyAlignment="1" applyProtection="1">
      <alignment horizontal="center" vertical="center" wrapText="1"/>
    </xf>
    <xf numFmtId="0" fontId="5" fillId="9" borderId="2" xfId="0" applyFont="1" applyFill="1" applyBorder="1" applyAlignment="1" applyProtection="1">
      <alignment horizontal="center" vertical="center"/>
    </xf>
    <xf numFmtId="0" fontId="17" fillId="9" borderId="2" xfId="0" applyFont="1" applyFill="1" applyBorder="1" applyAlignment="1" applyProtection="1">
      <alignment horizontal="center" vertical="center" wrapText="1"/>
    </xf>
    <xf numFmtId="49" fontId="99" fillId="9" borderId="2" xfId="0" applyNumberFormat="1" applyFont="1" applyFill="1" applyBorder="1" applyAlignment="1" applyProtection="1">
      <alignment horizontal="center" vertical="center"/>
    </xf>
    <xf numFmtId="0" fontId="112" fillId="6" borderId="1"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99" fillId="6" borderId="9"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1" fontId="112" fillId="4" borderId="15" xfId="0" applyNumberFormat="1" applyFont="1" applyFill="1" applyBorder="1" applyAlignment="1" applyProtection="1">
      <alignment horizontal="center" vertical="center" wrapText="1"/>
    </xf>
    <xf numFmtId="1" fontId="101" fillId="8" borderId="15" xfId="0" applyNumberFormat="1" applyFont="1" applyFill="1" applyBorder="1" applyAlignment="1" applyProtection="1">
      <alignment horizontal="center" vertical="center" wrapText="1"/>
    </xf>
    <xf numFmtId="1" fontId="101" fillId="6" borderId="15" xfId="0" applyNumberFormat="1" applyFont="1" applyFill="1" applyBorder="1" applyAlignment="1" applyProtection="1">
      <alignment horizontal="center" vertical="center" wrapText="1"/>
    </xf>
    <xf numFmtId="1" fontId="112" fillId="6" borderId="15" xfId="0" applyNumberFormat="1" applyFont="1" applyFill="1" applyBorder="1" applyAlignment="1" applyProtection="1">
      <alignment horizontal="center" vertical="center" wrapText="1"/>
    </xf>
    <xf numFmtId="1" fontId="101" fillId="8" borderId="23" xfId="0" applyNumberFormat="1" applyFont="1" applyFill="1" applyBorder="1" applyAlignment="1" applyProtection="1">
      <alignment horizontal="center" vertical="center" wrapText="1"/>
    </xf>
    <xf numFmtId="2" fontId="101" fillId="2" borderId="21" xfId="0" applyNumberFormat="1" applyFont="1" applyFill="1" applyBorder="1" applyAlignment="1" applyProtection="1">
      <alignment horizontal="center" vertical="center" textRotation="90" wrapText="1"/>
    </xf>
    <xf numFmtId="2" fontId="112" fillId="2" borderId="21" xfId="0" applyNumberFormat="1" applyFont="1" applyFill="1" applyBorder="1" applyAlignment="1" applyProtection="1">
      <alignment horizontal="center" vertical="center" textRotation="90" wrapText="1"/>
    </xf>
    <xf numFmtId="2" fontId="112" fillId="2" borderId="22" xfId="0" applyNumberFormat="1" applyFont="1" applyFill="1" applyBorder="1" applyAlignment="1" applyProtection="1">
      <alignment horizontal="center" vertical="center" textRotation="90" wrapText="1"/>
    </xf>
    <xf numFmtId="0" fontId="5" fillId="0" borderId="67" xfId="0" applyFont="1" applyFill="1" applyBorder="1" applyAlignment="1" applyProtection="1">
      <alignment vertical="center"/>
    </xf>
    <xf numFmtId="0" fontId="5" fillId="4" borderId="44" xfId="0" applyFont="1" applyFill="1" applyBorder="1" applyAlignment="1" applyProtection="1">
      <alignment horizontal="center" vertical="center" textRotation="90" wrapText="1"/>
    </xf>
    <xf numFmtId="0" fontId="100" fillId="4" borderId="1" xfId="0" applyFont="1" applyFill="1" applyBorder="1" applyAlignment="1" applyProtection="1">
      <alignment horizontal="center" vertical="center" wrapText="1"/>
    </xf>
    <xf numFmtId="0" fontId="100" fillId="4" borderId="3" xfId="0" applyFont="1" applyFill="1" applyBorder="1" applyAlignment="1" applyProtection="1">
      <alignment horizontal="center" vertical="center" wrapText="1"/>
    </xf>
    <xf numFmtId="0" fontId="111" fillId="4" borderId="1" xfId="3" applyFont="1" applyFill="1" applyBorder="1" applyAlignment="1" applyProtection="1">
      <alignment horizontal="center" vertical="center" wrapText="1"/>
    </xf>
    <xf numFmtId="0" fontId="111" fillId="4" borderId="3" xfId="3" applyFont="1" applyFill="1" applyBorder="1" applyAlignment="1" applyProtection="1">
      <alignment horizontal="center" vertical="center" wrapText="1"/>
    </xf>
    <xf numFmtId="0" fontId="84" fillId="5" borderId="57" xfId="3" applyFont="1" applyFill="1" applyBorder="1" applyAlignment="1" applyProtection="1">
      <alignment horizontal="center" vertical="center" wrapText="1"/>
    </xf>
    <xf numFmtId="14" fontId="111" fillId="5" borderId="1" xfId="3" applyNumberFormat="1" applyFont="1" applyFill="1" applyBorder="1" applyAlignment="1" applyProtection="1">
      <alignment horizontal="center" vertical="top" wrapText="1"/>
    </xf>
    <xf numFmtId="14" fontId="111" fillId="5" borderId="3" xfId="3" applyNumberFormat="1" applyFont="1" applyFill="1" applyBorder="1" applyAlignment="1" applyProtection="1">
      <alignment horizontal="center" vertical="top" wrapText="1"/>
    </xf>
    <xf numFmtId="0" fontId="5" fillId="5" borderId="44" xfId="0" applyFont="1" applyFill="1" applyBorder="1" applyAlignment="1" applyProtection="1">
      <alignment vertical="center" textRotation="90" wrapText="1"/>
    </xf>
    <xf numFmtId="0" fontId="111" fillId="5" borderId="1" xfId="3" applyFont="1" applyFill="1" applyBorder="1" applyAlignment="1" applyProtection="1">
      <alignment horizontal="center" vertical="center" wrapText="1"/>
    </xf>
    <xf numFmtId="0" fontId="111" fillId="5" borderId="3" xfId="3"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xf>
    <xf numFmtId="0" fontId="111" fillId="5" borderId="3" xfId="0" applyFont="1" applyFill="1" applyBorder="1" applyAlignment="1" applyProtection="1">
      <alignment horizontal="center" vertical="center"/>
    </xf>
    <xf numFmtId="0" fontId="37" fillId="4" borderId="1" xfId="3" applyFont="1" applyFill="1" applyBorder="1" applyAlignment="1" applyProtection="1">
      <alignment vertical="top" wrapText="1"/>
    </xf>
    <xf numFmtId="0" fontId="37" fillId="4" borderId="3" xfId="3" applyFont="1" applyFill="1" applyBorder="1" applyAlignment="1" applyProtection="1">
      <alignment vertical="top" wrapText="1"/>
    </xf>
    <xf numFmtId="0" fontId="83" fillId="4" borderId="49" xfId="3" applyFont="1" applyFill="1" applyBorder="1" applyAlignment="1" applyProtection="1">
      <alignment horizontal="center" vertical="center" wrapText="1"/>
    </xf>
    <xf numFmtId="0" fontId="37" fillId="5" borderId="9" xfId="3" applyFont="1" applyFill="1" applyBorder="1" applyAlignment="1" applyProtection="1">
      <alignment vertical="top" wrapText="1"/>
    </xf>
    <xf numFmtId="14" fontId="111" fillId="5" borderId="9" xfId="3" applyNumberFormat="1" applyFont="1" applyFill="1" applyBorder="1" applyAlignment="1" applyProtection="1">
      <alignment horizontal="center" vertical="top" wrapText="1"/>
    </xf>
    <xf numFmtId="0" fontId="37" fillId="4" borderId="9" xfId="3" applyFont="1" applyFill="1" applyBorder="1" applyAlignment="1" applyProtection="1">
      <alignment vertical="top" wrapText="1"/>
    </xf>
    <xf numFmtId="0" fontId="5" fillId="5" borderId="1" xfId="0" applyFont="1" applyFill="1" applyBorder="1" applyAlignment="1" applyProtection="1">
      <alignment horizontal="center" vertical="center" wrapText="1"/>
    </xf>
    <xf numFmtId="0" fontId="84" fillId="5" borderId="1" xfId="3" applyFont="1" applyFill="1" applyBorder="1" applyAlignment="1" applyProtection="1">
      <alignment horizontal="center" vertical="center" wrapText="1"/>
    </xf>
    <xf numFmtId="0" fontId="5" fillId="4" borderId="1" xfId="0" applyFont="1" applyFill="1" applyBorder="1" applyAlignment="1" applyProtection="1">
      <alignment horizontal="center" wrapText="1"/>
    </xf>
    <xf numFmtId="0" fontId="83" fillId="4" borderId="1" xfId="0" applyFont="1" applyFill="1" applyBorder="1" applyAlignment="1" applyProtection="1">
      <alignment vertical="center" wrapText="1"/>
    </xf>
    <xf numFmtId="0" fontId="5" fillId="4" borderId="46" xfId="0" applyFont="1" applyFill="1" applyBorder="1" applyAlignment="1" applyProtection="1">
      <alignment horizontal="center" vertical="center" wrapText="1"/>
    </xf>
    <xf numFmtId="0" fontId="5" fillId="4" borderId="1" xfId="0" applyFont="1" applyFill="1" applyBorder="1" applyAlignment="1" applyProtection="1">
      <alignment horizontal="right" vertical="center" wrapText="1"/>
    </xf>
    <xf numFmtId="0" fontId="80" fillId="4" borderId="1" xfId="3" applyFont="1" applyFill="1" applyBorder="1" applyAlignment="1" applyProtection="1">
      <alignment vertical="top" wrapText="1"/>
    </xf>
    <xf numFmtId="0" fontId="80" fillId="4" borderId="3" xfId="3" applyFont="1" applyFill="1" applyBorder="1" applyAlignment="1" applyProtection="1">
      <alignment vertical="top" wrapText="1"/>
    </xf>
    <xf numFmtId="0" fontId="99" fillId="4" borderId="1" xfId="0" applyFont="1" applyFill="1" applyBorder="1" applyAlignment="1" applyProtection="1">
      <alignment horizontal="center" vertical="center" wrapText="1"/>
    </xf>
    <xf numFmtId="0" fontId="113" fillId="4" borderId="1" xfId="0" applyFont="1" applyFill="1" applyBorder="1" applyAlignment="1" applyProtection="1">
      <alignment horizontal="center" vertical="center" wrapText="1"/>
    </xf>
    <xf numFmtId="0" fontId="112" fillId="4" borderId="9" xfId="0" applyFont="1" applyFill="1" applyBorder="1" applyAlignment="1" applyProtection="1">
      <alignment horizontal="center" vertical="center" wrapText="1"/>
    </xf>
    <xf numFmtId="0" fontId="99" fillId="4" borderId="9" xfId="0" applyFont="1" applyFill="1" applyBorder="1" applyAlignment="1" applyProtection="1">
      <alignment horizontal="center" vertical="center" wrapText="1"/>
    </xf>
    <xf numFmtId="0" fontId="113" fillId="4" borderId="9" xfId="0" applyFont="1" applyFill="1" applyBorder="1" applyAlignment="1" applyProtection="1">
      <alignment horizontal="center" vertical="center" wrapText="1"/>
    </xf>
    <xf numFmtId="0" fontId="99" fillId="4" borderId="3" xfId="0" applyFont="1" applyFill="1" applyBorder="1" applyAlignment="1" applyProtection="1">
      <alignment horizontal="center" vertical="center" wrapText="1"/>
    </xf>
    <xf numFmtId="0" fontId="112" fillId="4" borderId="3" xfId="0" applyFont="1" applyFill="1" applyBorder="1" applyAlignment="1" applyProtection="1">
      <alignment horizontal="center" vertical="center" wrapText="1"/>
    </xf>
    <xf numFmtId="0" fontId="113" fillId="4" borderId="3" xfId="0" applyFont="1" applyFill="1" applyBorder="1" applyAlignment="1" applyProtection="1">
      <alignment horizontal="center" vertical="center" wrapText="1"/>
    </xf>
    <xf numFmtId="0" fontId="6" fillId="4" borderId="9" xfId="0" applyFont="1" applyFill="1" applyBorder="1" applyAlignment="1" applyProtection="1">
      <alignment horizontal="center" vertical="center"/>
    </xf>
    <xf numFmtId="1" fontId="101" fillId="2" borderId="18" xfId="0" applyNumberFormat="1" applyFont="1" applyFill="1" applyBorder="1" applyAlignment="1" applyProtection="1">
      <alignment horizontal="center" vertical="center" textRotation="90" wrapText="1"/>
    </xf>
    <xf numFmtId="1" fontId="105" fillId="4" borderId="18" xfId="0" applyNumberFormat="1" applyFont="1" applyFill="1" applyBorder="1" applyAlignment="1" applyProtection="1">
      <alignment horizontal="center" vertical="center" textRotation="90" wrapText="1"/>
    </xf>
    <xf numFmtId="0" fontId="71" fillId="3" borderId="32" xfId="0" applyFont="1" applyFill="1" applyBorder="1" applyAlignment="1" applyProtection="1">
      <alignment vertical="center"/>
    </xf>
    <xf numFmtId="0" fontId="71" fillId="3" borderId="0" xfId="0" applyFont="1" applyFill="1" applyBorder="1" applyAlignment="1" applyProtection="1">
      <alignment vertical="center"/>
    </xf>
    <xf numFmtId="0" fontId="71" fillId="3" borderId="67" xfId="0" applyFont="1" applyFill="1" applyBorder="1" applyAlignment="1" applyProtection="1">
      <alignment vertical="center"/>
    </xf>
    <xf numFmtId="0" fontId="71" fillId="0" borderId="47" xfId="0" applyFont="1" applyFill="1" applyBorder="1" applyAlignment="1" applyProtection="1">
      <alignment vertical="center"/>
    </xf>
    <xf numFmtId="0" fontId="71" fillId="0" borderId="0" xfId="0" applyFont="1" applyFill="1" applyBorder="1" applyAlignment="1" applyProtection="1">
      <alignment vertical="center"/>
    </xf>
    <xf numFmtId="0" fontId="48" fillId="4" borderId="20" xfId="0" applyFont="1" applyFill="1" applyBorder="1" applyAlignment="1" applyProtection="1">
      <alignment horizontal="center" vertical="center" textRotation="90" wrapText="1"/>
    </xf>
    <xf numFmtId="1" fontId="112" fillId="4" borderId="20" xfId="0" applyNumberFormat="1" applyFont="1" applyFill="1" applyBorder="1" applyAlignment="1" applyProtection="1">
      <alignment horizontal="center" vertical="center" wrapText="1"/>
    </xf>
    <xf numFmtId="1" fontId="101" fillId="2" borderId="24" xfId="0" applyNumberFormat="1" applyFont="1" applyFill="1" applyBorder="1" applyAlignment="1" applyProtection="1">
      <alignment horizontal="center" vertical="center" textRotation="90" wrapText="1"/>
    </xf>
    <xf numFmtId="1" fontId="105" fillId="4" borderId="27" xfId="0" applyNumberFormat="1" applyFont="1" applyFill="1" applyBorder="1" applyAlignment="1" applyProtection="1">
      <alignment horizontal="center" vertical="center" textRotation="90" wrapText="1"/>
    </xf>
    <xf numFmtId="2" fontId="101" fillId="2" borderId="25" xfId="0" applyNumberFormat="1" applyFont="1" applyFill="1" applyBorder="1" applyAlignment="1" applyProtection="1">
      <alignment horizontal="center" vertical="center" textRotation="90" wrapText="1"/>
    </xf>
    <xf numFmtId="0" fontId="5" fillId="0" borderId="8" xfId="0" applyFont="1" applyFill="1" applyBorder="1" applyAlignment="1" applyProtection="1">
      <alignment vertical="center"/>
    </xf>
    <xf numFmtId="0" fontId="5" fillId="0" borderId="70" xfId="0" applyFont="1" applyFill="1" applyBorder="1" applyAlignment="1" applyProtection="1">
      <alignment vertical="center"/>
    </xf>
    <xf numFmtId="1" fontId="101" fillId="6" borderId="38" xfId="0" applyNumberFormat="1" applyFont="1" applyFill="1" applyBorder="1" applyAlignment="1" applyProtection="1">
      <alignment horizontal="center" vertical="center" wrapText="1"/>
    </xf>
    <xf numFmtId="1" fontId="112" fillId="6" borderId="39" xfId="0" applyNumberFormat="1" applyFont="1" applyFill="1" applyBorder="1" applyAlignment="1" applyProtection="1">
      <alignment horizontal="center" vertical="center" wrapText="1"/>
    </xf>
    <xf numFmtId="2" fontId="101" fillId="2" borderId="40" xfId="0" applyNumberFormat="1" applyFont="1" applyFill="1" applyBorder="1" applyAlignment="1" applyProtection="1">
      <alignment horizontal="center" vertical="center" textRotation="90" wrapText="1"/>
    </xf>
    <xf numFmtId="2" fontId="112" fillId="2" borderId="41" xfId="0" applyNumberFormat="1" applyFont="1" applyFill="1" applyBorder="1" applyAlignment="1" applyProtection="1">
      <alignment horizontal="center" vertical="center" textRotation="90" wrapText="1"/>
    </xf>
    <xf numFmtId="2" fontId="101" fillId="2" borderId="41" xfId="0" applyNumberFormat="1" applyFont="1" applyFill="1" applyBorder="1" applyAlignment="1" applyProtection="1">
      <alignment horizontal="center" vertical="center" textRotation="90" wrapText="1"/>
    </xf>
    <xf numFmtId="2" fontId="112" fillId="2" borderId="42" xfId="0" applyNumberFormat="1" applyFont="1" applyFill="1" applyBorder="1" applyAlignment="1" applyProtection="1">
      <alignment horizontal="center" vertical="center" textRotation="90" wrapText="1"/>
    </xf>
    <xf numFmtId="0" fontId="114" fillId="0" borderId="0" xfId="0" applyFont="1"/>
    <xf numFmtId="0" fontId="5" fillId="4" borderId="44" xfId="0" applyFont="1" applyFill="1" applyBorder="1" applyAlignment="1" applyProtection="1">
      <alignment horizontal="center" vertical="center" wrapText="1"/>
    </xf>
    <xf numFmtId="0" fontId="5" fillId="5" borderId="44" xfId="0" applyFont="1" applyFill="1" applyBorder="1" applyAlignment="1" applyProtection="1">
      <alignment horizontal="center" vertical="center" wrapText="1"/>
    </xf>
    <xf numFmtId="0" fontId="5" fillId="5" borderId="44" xfId="0" applyFont="1" applyFill="1" applyBorder="1" applyAlignment="1" applyProtection="1">
      <alignment horizontal="center" vertical="center" textRotation="90" wrapText="1"/>
    </xf>
    <xf numFmtId="0" fontId="64" fillId="0" borderId="0" xfId="0" applyFont="1" applyFill="1" applyBorder="1" applyAlignment="1" applyProtection="1"/>
    <xf numFmtId="0" fontId="66" fillId="0" borderId="0" xfId="0" applyFont="1" applyFill="1" applyBorder="1" applyAlignment="1" applyProtection="1"/>
    <xf numFmtId="0" fontId="65" fillId="0" borderId="0" xfId="0" applyFont="1" applyFill="1" applyBorder="1" applyAlignment="1" applyProtection="1"/>
    <xf numFmtId="0" fontId="17" fillId="0" borderId="0" xfId="0" applyFont="1" applyFill="1" applyBorder="1" applyAlignment="1" applyProtection="1">
      <alignment vertical="center"/>
    </xf>
    <xf numFmtId="0" fontId="26" fillId="0" borderId="1" xfId="0" applyFont="1" applyFill="1" applyBorder="1" applyAlignment="1" applyProtection="1">
      <alignment horizontal="center" vertical="center" textRotation="90" wrapText="1"/>
    </xf>
    <xf numFmtId="0" fontId="32" fillId="0" borderId="1" xfId="0" applyFont="1" applyFill="1" applyBorder="1" applyAlignment="1" applyProtection="1">
      <alignment horizontal="center" vertical="center" textRotation="90" wrapText="1"/>
    </xf>
    <xf numFmtId="0" fontId="16" fillId="0" borderId="1" xfId="0" applyFont="1" applyFill="1" applyBorder="1" applyAlignment="1" applyProtection="1">
      <alignment horizontal="center" vertical="center" textRotation="90"/>
    </xf>
    <xf numFmtId="0" fontId="63" fillId="12" borderId="1" xfId="1" applyFont="1" applyFill="1" applyBorder="1" applyAlignment="1" applyProtection="1">
      <alignment horizontal="center" vertical="center" wrapText="1"/>
    </xf>
    <xf numFmtId="0" fontId="109" fillId="12" borderId="1" xfId="0" applyFont="1" applyFill="1" applyBorder="1" applyAlignment="1" applyProtection="1">
      <alignment horizontal="center" vertical="center" wrapText="1"/>
    </xf>
    <xf numFmtId="0" fontId="142" fillId="12" borderId="1" xfId="0" applyFont="1" applyFill="1" applyBorder="1" applyAlignment="1" applyProtection="1">
      <alignment horizontal="center" vertical="center" wrapText="1"/>
    </xf>
    <xf numFmtId="1" fontId="109" fillId="12" borderId="1" xfId="0" applyNumberFormat="1" applyFont="1" applyFill="1" applyBorder="1" applyAlignment="1" applyProtection="1">
      <alignment horizontal="center" vertical="center" wrapText="1"/>
    </xf>
    <xf numFmtId="0" fontId="103" fillId="12" borderId="1" xfId="0" applyFont="1" applyFill="1" applyBorder="1" applyAlignment="1" applyProtection="1">
      <alignment horizontal="center" vertical="center" wrapText="1"/>
    </xf>
    <xf numFmtId="0" fontId="17" fillId="12" borderId="1" xfId="0" applyFont="1" applyFill="1" applyBorder="1" applyAlignment="1" applyProtection="1">
      <alignment horizontal="center" vertical="center" wrapText="1"/>
    </xf>
    <xf numFmtId="0" fontId="109" fillId="0" borderId="1" xfId="0" applyFont="1" applyFill="1" applyBorder="1" applyAlignment="1" applyProtection="1">
      <alignment horizontal="center" vertical="center" wrapText="1"/>
    </xf>
    <xf numFmtId="164" fontId="103" fillId="0"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left" vertical="center" wrapText="1"/>
    </xf>
    <xf numFmtId="0" fontId="103" fillId="5" borderId="1" xfId="0" applyFont="1" applyFill="1" applyBorder="1" applyAlignment="1" applyProtection="1">
      <alignment horizontal="center" vertical="center" wrapText="1"/>
    </xf>
    <xf numFmtId="1" fontId="109" fillId="0" borderId="1" xfId="0" applyNumberFormat="1" applyFont="1" applyFill="1" applyBorder="1" applyAlignment="1" applyProtection="1">
      <alignment horizontal="center" vertical="center"/>
    </xf>
    <xf numFmtId="0" fontId="17" fillId="0" borderId="1" xfId="0" applyFont="1" applyFill="1" applyBorder="1" applyAlignment="1" applyProtection="1">
      <alignment vertical="center"/>
    </xf>
    <xf numFmtId="0" fontId="33" fillId="0" borderId="1" xfId="0" applyFont="1" applyFill="1" applyBorder="1" applyAlignment="1" applyProtection="1">
      <alignment vertical="center"/>
    </xf>
    <xf numFmtId="0" fontId="107" fillId="0" borderId="1" xfId="0" applyFont="1" applyFill="1" applyBorder="1" applyAlignment="1" applyProtection="1">
      <alignment vertical="center"/>
    </xf>
    <xf numFmtId="0" fontId="34" fillId="0" borderId="1" xfId="0" applyFont="1" applyFill="1" applyBorder="1" applyAlignment="1" applyProtection="1">
      <alignment horizontal="center" vertical="center"/>
    </xf>
    <xf numFmtId="0" fontId="28" fillId="0" borderId="1" xfId="0" applyFont="1" applyFill="1" applyBorder="1" applyAlignment="1" applyProtection="1">
      <alignment horizontal="center" vertical="center"/>
    </xf>
    <xf numFmtId="0" fontId="144" fillId="0" borderId="1" xfId="0" applyFont="1" applyFill="1" applyBorder="1" applyAlignment="1" applyProtection="1">
      <alignment horizontal="center" vertical="center"/>
    </xf>
    <xf numFmtId="9" fontId="74" fillId="0" borderId="0" xfId="4" applyFont="1" applyFill="1" applyBorder="1" applyAlignment="1" applyProtection="1">
      <alignment vertical="center" wrapText="1"/>
    </xf>
    <xf numFmtId="9" fontId="50" fillId="0" borderId="0" xfId="4" applyFont="1" applyBorder="1" applyAlignment="1" applyProtection="1">
      <alignment vertical="center" wrapText="1"/>
    </xf>
    <xf numFmtId="0" fontId="146" fillId="0" borderId="1" xfId="0" applyFont="1" applyFill="1" applyBorder="1" applyAlignment="1" applyProtection="1">
      <alignment vertical="center"/>
    </xf>
    <xf numFmtId="0" fontId="146" fillId="0" borderId="1" xfId="0" applyFont="1" applyFill="1" applyBorder="1" applyAlignment="1" applyProtection="1">
      <alignment vertical="center" wrapText="1"/>
    </xf>
    <xf numFmtId="0" fontId="20" fillId="0" borderId="1" xfId="0" applyFont="1" applyFill="1" applyBorder="1" applyAlignment="1" applyProtection="1">
      <alignment vertical="center"/>
    </xf>
    <xf numFmtId="0" fontId="13" fillId="0" borderId="0" xfId="0" applyFont="1" applyBorder="1" applyAlignment="1" applyProtection="1">
      <alignment vertical="center"/>
    </xf>
    <xf numFmtId="0" fontId="98" fillId="0" borderId="0" xfId="0" applyFont="1" applyBorder="1" applyAlignment="1" applyProtection="1">
      <alignment horizontal="center" vertical="center"/>
    </xf>
    <xf numFmtId="0" fontId="101" fillId="0" borderId="0" xfId="0" applyFont="1" applyBorder="1" applyAlignment="1" applyProtection="1">
      <alignment horizontal="center" vertical="center"/>
    </xf>
    <xf numFmtId="0" fontId="101" fillId="0" borderId="1" xfId="0" applyFont="1" applyFill="1" applyBorder="1" applyAlignment="1" applyProtection="1">
      <alignment horizontal="center" vertical="center"/>
    </xf>
    <xf numFmtId="0" fontId="8" fillId="0" borderId="1" xfId="0" applyFont="1" applyBorder="1" applyAlignment="1" applyProtection="1">
      <alignment horizontal="center" vertical="center"/>
    </xf>
    <xf numFmtId="0" fontId="8" fillId="0" borderId="1" xfId="0" applyFont="1" applyBorder="1" applyAlignment="1" applyProtection="1">
      <alignment horizontal="center" vertical="center" wrapText="1"/>
    </xf>
    <xf numFmtId="9" fontId="8" fillId="0" borderId="1" xfId="4" applyFont="1" applyBorder="1" applyAlignment="1" applyProtection="1">
      <alignment horizontal="center" vertical="center" wrapText="1"/>
    </xf>
    <xf numFmtId="0" fontId="17" fillId="0" borderId="1" xfId="0"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38" fillId="0" borderId="0" xfId="0" applyFont="1" applyFill="1" applyBorder="1" applyAlignment="1" applyProtection="1">
      <alignment vertical="center" wrapText="1"/>
    </xf>
    <xf numFmtId="0" fontId="0" fillId="0" borderId="1" xfId="0" applyBorder="1" applyProtection="1"/>
    <xf numFmtId="0" fontId="6" fillId="0" borderId="1" xfId="0" applyFont="1" applyBorder="1" applyAlignment="1" applyProtection="1">
      <alignment horizontal="center" vertical="center" wrapText="1"/>
    </xf>
    <xf numFmtId="0" fontId="102" fillId="0" borderId="1" xfId="0" applyFont="1" applyBorder="1" applyAlignment="1" applyProtection="1">
      <alignment horizontal="center" vertical="center" wrapText="1"/>
    </xf>
    <xf numFmtId="0" fontId="7" fillId="0" borderId="1" xfId="0" applyFont="1" applyBorder="1" applyAlignment="1" applyProtection="1">
      <alignment horizontal="left" vertical="center" wrapText="1"/>
    </xf>
    <xf numFmtId="0" fontId="100" fillId="0" borderId="1" xfId="0" applyFont="1" applyBorder="1" applyAlignment="1" applyProtection="1">
      <alignment horizontal="center" vertical="center" wrapText="1"/>
    </xf>
    <xf numFmtId="1" fontId="101" fillId="0" borderId="1" xfId="0" applyNumberFormat="1" applyFont="1" applyBorder="1" applyAlignment="1" applyProtection="1">
      <alignment horizontal="center" vertical="center"/>
    </xf>
    <xf numFmtId="0" fontId="102" fillId="0" borderId="1" xfId="0" applyFont="1" applyBorder="1" applyAlignment="1">
      <alignment horizontal="center" vertical="center" wrapText="1"/>
    </xf>
    <xf numFmtId="2" fontId="144" fillId="0" borderId="0" xfId="4" applyNumberFormat="1" applyFont="1" applyBorder="1" applyAlignment="1" applyProtection="1">
      <alignment vertical="center" wrapText="1"/>
    </xf>
    <xf numFmtId="9" fontId="150" fillId="0" borderId="0" xfId="4" applyFont="1" applyFill="1" applyBorder="1" applyAlignment="1" applyProtection="1">
      <alignment vertical="center" wrapText="1"/>
    </xf>
    <xf numFmtId="9" fontId="144" fillId="0" borderId="0" xfId="4" applyFont="1" applyBorder="1" applyAlignment="1" applyProtection="1">
      <alignment vertical="center" wrapText="1"/>
    </xf>
    <xf numFmtId="1" fontId="144" fillId="0" borderId="0" xfId="4" applyNumberFormat="1" applyFont="1" applyBorder="1" applyAlignment="1" applyProtection="1">
      <alignment vertical="center" wrapText="1"/>
    </xf>
    <xf numFmtId="9" fontId="144" fillId="0" borderId="0" xfId="4" applyFont="1" applyBorder="1" applyAlignment="1" applyProtection="1">
      <alignment horizontal="center" vertical="center" wrapText="1"/>
    </xf>
    <xf numFmtId="0" fontId="7" fillId="0" borderId="5" xfId="0" applyFont="1" applyFill="1" applyBorder="1" applyAlignment="1" applyProtection="1">
      <alignment horizontal="center" vertical="center"/>
    </xf>
    <xf numFmtId="0" fontId="8" fillId="0" borderId="0" xfId="0" applyFont="1" applyBorder="1" applyAlignment="1" applyProtection="1">
      <alignment vertical="center" wrapText="1"/>
    </xf>
    <xf numFmtId="0" fontId="144" fillId="0" borderId="0" xfId="0" applyFont="1" applyFill="1" applyBorder="1" applyAlignment="1" applyProtection="1">
      <alignment vertical="center"/>
    </xf>
    <xf numFmtId="9" fontId="64" fillId="0" borderId="0" xfId="4" applyFont="1" applyFill="1" applyBorder="1" applyAlignment="1" applyProtection="1">
      <alignment vertical="center"/>
    </xf>
    <xf numFmtId="9" fontId="150" fillId="0" borderId="0" xfId="4" applyFont="1" applyFill="1" applyBorder="1" applyAlignment="1" applyProtection="1">
      <alignment vertical="center"/>
    </xf>
    <xf numFmtId="9" fontId="5" fillId="0" borderId="0" xfId="4" applyFont="1" applyBorder="1" applyAlignment="1" applyProtection="1">
      <alignment vertical="center"/>
    </xf>
    <xf numFmtId="9" fontId="74" fillId="0" borderId="0" xfId="4" applyFont="1" applyFill="1" applyBorder="1" applyAlignment="1" applyProtection="1">
      <alignment horizontal="center" vertical="center" wrapText="1"/>
    </xf>
    <xf numFmtId="9" fontId="150" fillId="0" borderId="0" xfId="4" applyFont="1" applyFill="1" applyBorder="1" applyAlignment="1" applyProtection="1">
      <alignment horizontal="center" vertical="center" wrapText="1"/>
    </xf>
    <xf numFmtId="9" fontId="145" fillId="0" borderId="0" xfId="4" applyFont="1" applyBorder="1" applyAlignment="1" applyProtection="1">
      <alignment horizontal="center" vertical="center" wrapText="1"/>
    </xf>
    <xf numFmtId="1" fontId="144" fillId="0" borderId="0" xfId="4" applyNumberFormat="1" applyFont="1" applyBorder="1" applyAlignment="1" applyProtection="1">
      <alignment horizontal="center" vertical="center" wrapText="1"/>
    </xf>
    <xf numFmtId="0" fontId="30" fillId="0" borderId="0" xfId="0" applyFont="1" applyFill="1" applyBorder="1" applyAlignment="1" applyProtection="1">
      <alignment vertical="center"/>
    </xf>
    <xf numFmtId="9" fontId="0" fillId="0" borderId="5" xfId="4" applyFont="1" applyBorder="1" applyAlignment="1" applyProtection="1">
      <alignment horizontal="center" vertical="center"/>
    </xf>
    <xf numFmtId="9" fontId="144" fillId="0" borderId="1" xfId="4" applyFont="1" applyBorder="1" applyAlignment="1" applyProtection="1">
      <alignment horizontal="center" vertical="center" wrapText="1"/>
    </xf>
    <xf numFmtId="9" fontId="145" fillId="0" borderId="75" xfId="4" applyFont="1" applyBorder="1" applyAlignment="1" applyProtection="1">
      <alignment horizontal="center" vertical="center" wrapText="1"/>
    </xf>
    <xf numFmtId="0" fontId="8" fillId="0" borderId="5" xfId="0" applyFont="1" applyBorder="1" applyAlignment="1" applyProtection="1">
      <alignment horizontal="left" vertical="center"/>
    </xf>
    <xf numFmtId="1" fontId="144" fillId="0" borderId="1" xfId="4" applyNumberFormat="1" applyFont="1" applyBorder="1" applyAlignment="1" applyProtection="1">
      <alignment horizontal="center" vertical="center" wrapText="1"/>
    </xf>
    <xf numFmtId="1" fontId="144" fillId="0" borderId="75" xfId="4" applyNumberFormat="1" applyFont="1" applyBorder="1" applyAlignment="1" applyProtection="1">
      <alignment horizontal="center" vertical="center" wrapText="1"/>
    </xf>
    <xf numFmtId="0" fontId="8" fillId="0" borderId="6" xfId="0" applyFont="1" applyBorder="1" applyAlignment="1" applyProtection="1">
      <alignment horizontal="left" vertical="center"/>
    </xf>
    <xf numFmtId="0" fontId="0" fillId="0" borderId="5" xfId="0" applyBorder="1" applyProtection="1"/>
    <xf numFmtId="0" fontId="0" fillId="0" borderId="75" xfId="0" applyBorder="1" applyProtection="1"/>
    <xf numFmtId="1" fontId="99" fillId="0" borderId="75" xfId="0" applyNumberFormat="1" applyFont="1" applyBorder="1" applyAlignment="1" applyProtection="1">
      <alignment horizontal="center" vertical="center"/>
    </xf>
    <xf numFmtId="1" fontId="105" fillId="0" borderId="75" xfId="0" applyNumberFormat="1" applyFont="1" applyBorder="1" applyAlignment="1" applyProtection="1">
      <alignment horizontal="center" vertical="center"/>
    </xf>
    <xf numFmtId="0" fontId="7" fillId="0" borderId="5" xfId="0" applyFont="1" applyBorder="1" applyAlignment="1" applyProtection="1">
      <alignment vertical="center" wrapText="1"/>
    </xf>
    <xf numFmtId="0" fontId="104" fillId="0" borderId="75" xfId="0" applyFont="1" applyFill="1" applyBorder="1" applyAlignment="1" applyProtection="1">
      <alignment horizontal="center" vertical="center" wrapText="1"/>
    </xf>
    <xf numFmtId="0" fontId="15" fillId="0" borderId="75" xfId="0" applyFont="1" applyFill="1" applyBorder="1" applyAlignment="1" applyProtection="1">
      <alignment horizontal="center" vertical="center" wrapText="1"/>
    </xf>
    <xf numFmtId="0" fontId="98" fillId="0" borderId="75" xfId="0" applyFont="1" applyFill="1" applyBorder="1" applyAlignment="1" applyProtection="1">
      <alignment horizontal="center" vertical="center" wrapText="1"/>
    </xf>
    <xf numFmtId="0" fontId="76" fillId="0" borderId="5" xfId="0" applyFont="1" applyBorder="1" applyAlignment="1" applyProtection="1">
      <alignment horizontal="center" vertical="center"/>
    </xf>
    <xf numFmtId="0" fontId="103" fillId="0" borderId="75" xfId="0" applyFont="1" applyBorder="1" applyAlignment="1" applyProtection="1">
      <alignment horizontal="center" vertical="center" wrapText="1"/>
    </xf>
    <xf numFmtId="0" fontId="7" fillId="0" borderId="5" xfId="0" applyFont="1" applyBorder="1" applyAlignment="1" applyProtection="1">
      <alignment vertical="center"/>
    </xf>
    <xf numFmtId="0" fontId="99" fillId="0" borderId="75" xfId="0" applyFont="1" applyFill="1" applyBorder="1" applyAlignment="1" applyProtection="1">
      <alignment horizontal="center" vertical="center"/>
    </xf>
    <xf numFmtId="0" fontId="13" fillId="0" borderId="5" xfId="0" applyFont="1" applyBorder="1" applyAlignment="1" applyProtection="1">
      <alignment vertical="center"/>
    </xf>
    <xf numFmtId="0" fontId="13" fillId="0" borderId="6" xfId="0" applyFont="1" applyBorder="1" applyAlignment="1" applyProtection="1">
      <alignment vertical="center"/>
    </xf>
    <xf numFmtId="166" fontId="151" fillId="0" borderId="3" xfId="0" applyNumberFormat="1" applyFont="1" applyBorder="1" applyAlignment="1" applyProtection="1">
      <alignment horizontal="center"/>
    </xf>
    <xf numFmtId="166" fontId="151" fillId="0" borderId="81" xfId="0" applyNumberFormat="1" applyFont="1" applyBorder="1" applyAlignment="1" applyProtection="1">
      <alignment horizontal="center"/>
    </xf>
    <xf numFmtId="49" fontId="144" fillId="0" borderId="1" xfId="0" applyNumberFormat="1" applyFont="1" applyFill="1" applyBorder="1" applyAlignment="1" applyProtection="1">
      <alignment horizontal="center" vertical="center"/>
    </xf>
    <xf numFmtId="0" fontId="8" fillId="0" borderId="1" xfId="0" applyNumberFormat="1" applyFont="1" applyFill="1" applyBorder="1" applyAlignment="1" applyProtection="1">
      <alignment vertical="center"/>
    </xf>
    <xf numFmtId="0" fontId="17" fillId="0" borderId="1" xfId="0" applyFont="1" applyFill="1" applyBorder="1" applyAlignment="1" applyProtection="1">
      <alignment horizontal="center" vertical="center"/>
    </xf>
    <xf numFmtId="164" fontId="26" fillId="0" borderId="1" xfId="0" applyNumberFormat="1"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textRotation="90" wrapText="1"/>
    </xf>
    <xf numFmtId="0" fontId="38" fillId="6" borderId="15" xfId="0" applyFont="1" applyFill="1" applyBorder="1" applyAlignment="1" applyProtection="1">
      <alignment horizontal="center" vertical="center" textRotation="90" wrapText="1"/>
    </xf>
    <xf numFmtId="0" fontId="53" fillId="6" borderId="15" xfId="0" applyFont="1" applyFill="1" applyBorder="1" applyAlignment="1" applyProtection="1">
      <alignment horizontal="center" vertical="center" textRotation="90" wrapText="1"/>
    </xf>
    <xf numFmtId="0" fontId="38" fillId="6" borderId="39" xfId="0" applyFont="1" applyFill="1" applyBorder="1" applyAlignment="1" applyProtection="1">
      <alignment horizontal="center" vertical="center" textRotation="90" wrapText="1"/>
    </xf>
    <xf numFmtId="0" fontId="99" fillId="6" borderId="11"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13" xfId="0" applyFont="1" applyFill="1" applyBorder="1" applyAlignment="1" applyProtection="1">
      <alignment horizontal="center" vertical="center" wrapText="1"/>
    </xf>
    <xf numFmtId="0" fontId="113" fillId="6" borderId="77" xfId="0" applyFont="1" applyFill="1" applyBorder="1" applyAlignment="1" applyProtection="1">
      <alignment horizontal="center" vertical="center" wrapText="1"/>
    </xf>
    <xf numFmtId="0" fontId="6" fillId="6" borderId="13" xfId="0" applyFont="1" applyFill="1" applyBorder="1" applyAlignment="1" applyProtection="1">
      <alignment horizontal="center" vertical="center"/>
    </xf>
    <xf numFmtId="0" fontId="5" fillId="7" borderId="93" xfId="0" applyFont="1" applyFill="1" applyBorder="1" applyAlignment="1" applyProtection="1">
      <alignment horizontal="center" vertical="center"/>
    </xf>
    <xf numFmtId="0" fontId="5" fillId="7" borderId="94" xfId="0" applyFont="1" applyFill="1" applyBorder="1" applyAlignment="1" applyProtection="1">
      <alignment vertical="center"/>
    </xf>
    <xf numFmtId="0" fontId="8" fillId="7" borderId="94" xfId="0" applyFont="1" applyFill="1" applyBorder="1" applyAlignment="1" applyProtection="1">
      <alignment vertical="center"/>
    </xf>
    <xf numFmtId="0" fontId="5" fillId="7" borderId="95" xfId="0" applyFont="1" applyFill="1" applyBorder="1" applyAlignment="1" applyProtection="1">
      <alignment vertical="center"/>
    </xf>
    <xf numFmtId="0" fontId="5" fillId="7" borderId="96" xfId="0" applyFont="1" applyFill="1" applyBorder="1" applyAlignment="1" applyProtection="1">
      <alignment vertical="center"/>
    </xf>
    <xf numFmtId="0" fontId="114" fillId="0" borderId="0" xfId="0" applyFont="1" applyAlignment="1">
      <alignment horizontal="left"/>
    </xf>
    <xf numFmtId="0" fontId="5" fillId="9" borderId="80" xfId="0" applyFont="1" applyFill="1" applyBorder="1" applyAlignment="1" applyProtection="1">
      <alignment vertical="center"/>
    </xf>
    <xf numFmtId="0" fontId="5" fillId="12" borderId="44" xfId="0" applyFont="1" applyFill="1" applyBorder="1" applyAlignment="1" applyProtection="1">
      <alignment horizontal="center" vertical="center" textRotation="90" wrapText="1"/>
    </xf>
    <xf numFmtId="0" fontId="83" fillId="12" borderId="73" xfId="3" applyFont="1" applyFill="1" applyBorder="1" applyAlignment="1" applyProtection="1">
      <alignment horizontal="center" vertical="center" wrapText="1"/>
    </xf>
    <xf numFmtId="14" fontId="111" fillId="12" borderId="9" xfId="3" applyNumberFormat="1" applyFont="1" applyFill="1" applyBorder="1" applyAlignment="1" applyProtection="1">
      <alignment horizontal="center" vertical="top" wrapText="1"/>
    </xf>
    <xf numFmtId="0" fontId="111" fillId="12" borderId="1" xfId="3" applyFont="1" applyFill="1" applyBorder="1" applyAlignment="1" applyProtection="1">
      <alignment horizontal="center" vertical="center" wrapText="1"/>
    </xf>
    <xf numFmtId="0" fontId="111" fillId="12" borderId="3" xfId="3" applyFont="1" applyFill="1" applyBorder="1" applyAlignment="1" applyProtection="1">
      <alignment horizontal="center" vertical="center" wrapText="1"/>
    </xf>
    <xf numFmtId="0" fontId="5" fillId="9" borderId="43" xfId="0" applyFont="1" applyFill="1" applyBorder="1" applyAlignment="1" applyProtection="1">
      <alignment vertical="center"/>
    </xf>
    <xf numFmtId="0" fontId="6" fillId="9" borderId="1" xfId="0" applyFont="1" applyFill="1" applyBorder="1" applyAlignment="1" applyProtection="1">
      <alignment horizontal="center" vertical="center" wrapText="1"/>
    </xf>
    <xf numFmtId="0" fontId="5" fillId="9" borderId="1" xfId="0" applyFont="1" applyFill="1" applyBorder="1" applyAlignment="1" applyProtection="1">
      <alignment horizontal="center" vertical="center"/>
    </xf>
    <xf numFmtId="0" fontId="5" fillId="9" borderId="58" xfId="0" applyFont="1" applyFill="1" applyBorder="1" applyAlignment="1" applyProtection="1">
      <alignment horizontal="center" vertical="center"/>
    </xf>
    <xf numFmtId="0" fontId="163" fillId="5" borderId="1" xfId="3" applyFont="1" applyFill="1" applyBorder="1" applyAlignment="1" applyProtection="1">
      <alignment vertical="top" wrapText="1"/>
    </xf>
    <xf numFmtId="0" fontId="151" fillId="9" borderId="26" xfId="0" applyFont="1" applyFill="1" applyBorder="1" applyAlignment="1" applyProtection="1">
      <alignment horizontal="center" vertical="center"/>
    </xf>
    <xf numFmtId="0" fontId="151" fillId="9" borderId="48" xfId="0" applyFont="1" applyFill="1" applyBorder="1" applyAlignment="1" applyProtection="1">
      <alignment horizontal="center" vertical="center"/>
    </xf>
    <xf numFmtId="0" fontId="151" fillId="9" borderId="51" xfId="0" applyFon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58" fillId="5" borderId="44" xfId="0" applyFont="1" applyFill="1" applyBorder="1" applyAlignment="1" applyProtection="1">
      <alignment horizontal="center" vertical="center" textRotation="90" wrapText="1"/>
    </xf>
    <xf numFmtId="0" fontId="164" fillId="5" borderId="3" xfId="3" applyFont="1" applyFill="1" applyBorder="1" applyAlignment="1" applyProtection="1">
      <alignment horizontal="center" vertical="center" wrapText="1"/>
    </xf>
    <xf numFmtId="0" fontId="5" fillId="12" borderId="46" xfId="0" applyFont="1" applyFill="1" applyBorder="1" applyAlignment="1" applyProtection="1">
      <alignment horizontal="center" vertical="center" wrapText="1"/>
    </xf>
    <xf numFmtId="0" fontId="6" fillId="12" borderId="46" xfId="0" applyFont="1" applyFill="1" applyBorder="1" applyAlignment="1" applyProtection="1">
      <alignment horizontal="center" vertical="center" wrapText="1"/>
    </xf>
    <xf numFmtId="0" fontId="6" fillId="12" borderId="3"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xf>
    <xf numFmtId="0" fontId="142" fillId="0" borderId="1" xfId="0" applyFont="1" applyFill="1" applyBorder="1" applyAlignment="1" applyProtection="1">
      <alignment horizontal="center" vertical="center" wrapText="1"/>
    </xf>
    <xf numFmtId="0" fontId="5" fillId="13" borderId="44" xfId="0" applyFont="1" applyFill="1" applyBorder="1" applyAlignment="1" applyProtection="1">
      <alignment horizontal="center" vertical="center" textRotation="90" wrapText="1"/>
    </xf>
    <xf numFmtId="0" fontId="5" fillId="13" borderId="9" xfId="0" applyFont="1" applyFill="1" applyBorder="1" applyAlignment="1" applyProtection="1">
      <alignment horizontal="center" vertical="center"/>
    </xf>
    <xf numFmtId="0" fontId="8" fillId="13" borderId="1" xfId="0" applyFont="1" applyFill="1" applyBorder="1" applyAlignment="1" applyProtection="1">
      <alignment horizontal="center" vertical="center" textRotation="90" wrapText="1"/>
    </xf>
    <xf numFmtId="0" fontId="99" fillId="13" borderId="1" xfId="0" applyFont="1" applyFill="1" applyBorder="1" applyAlignment="1" applyProtection="1">
      <alignment horizontal="center" vertical="center" wrapText="1"/>
    </xf>
    <xf numFmtId="0" fontId="112" fillId="13" borderId="1" xfId="0" applyFont="1" applyFill="1" applyBorder="1" applyAlignment="1" applyProtection="1">
      <alignment horizontal="center" vertical="center" wrapText="1"/>
    </xf>
    <xf numFmtId="0" fontId="113" fillId="13" borderId="1" xfId="0" applyFont="1" applyFill="1" applyBorder="1" applyAlignment="1" applyProtection="1">
      <alignment horizontal="center" vertical="center" wrapText="1"/>
    </xf>
    <xf numFmtId="0" fontId="112" fillId="13" borderId="9" xfId="0" applyFont="1" applyFill="1" applyBorder="1" applyAlignment="1" applyProtection="1">
      <alignment horizontal="center" vertical="center" wrapText="1"/>
    </xf>
    <xf numFmtId="0" fontId="99" fillId="13" borderId="9" xfId="0" applyFont="1" applyFill="1" applyBorder="1" applyAlignment="1" applyProtection="1">
      <alignment horizontal="center" vertical="center" wrapText="1"/>
    </xf>
    <xf numFmtId="0" fontId="113" fillId="13" borderId="9" xfId="0" applyFont="1" applyFill="1" applyBorder="1" applyAlignment="1" applyProtection="1">
      <alignment horizontal="center" vertical="center" wrapText="1"/>
    </xf>
    <xf numFmtId="0" fontId="99" fillId="13" borderId="3" xfId="0" applyFont="1" applyFill="1" applyBorder="1" applyAlignment="1" applyProtection="1">
      <alignment horizontal="center" vertical="center" wrapText="1"/>
    </xf>
    <xf numFmtId="0" fontId="112" fillId="13" borderId="3" xfId="0" applyFont="1" applyFill="1" applyBorder="1" applyAlignment="1" applyProtection="1">
      <alignment horizontal="center" vertical="center" wrapText="1"/>
    </xf>
    <xf numFmtId="0" fontId="113" fillId="13" borderId="3" xfId="0" applyFont="1" applyFill="1" applyBorder="1" applyAlignment="1" applyProtection="1">
      <alignment horizontal="center" vertical="center" wrapText="1"/>
    </xf>
    <xf numFmtId="9" fontId="52" fillId="0" borderId="0" xfId="4" applyFont="1" applyBorder="1" applyAlignment="1" applyProtection="1">
      <alignment vertical="center"/>
    </xf>
    <xf numFmtId="0" fontId="151" fillId="0" borderId="1" xfId="0" applyFont="1" applyBorder="1" applyAlignment="1" applyProtection="1">
      <alignment horizontal="center" vertical="center"/>
    </xf>
    <xf numFmtId="1" fontId="168" fillId="12" borderId="1" xfId="0" applyNumberFormat="1" applyFont="1" applyFill="1" applyBorder="1" applyAlignment="1" applyProtection="1">
      <alignment horizontal="center" vertical="center" wrapText="1"/>
    </xf>
    <xf numFmtId="0" fontId="168" fillId="12" borderId="1" xfId="0" applyFont="1" applyFill="1" applyBorder="1" applyAlignment="1" applyProtection="1">
      <alignment horizontal="center" vertical="center" wrapText="1"/>
    </xf>
    <xf numFmtId="1" fontId="168" fillId="0" borderId="1" xfId="0" applyNumberFormat="1" applyFont="1" applyFill="1" applyBorder="1" applyAlignment="1" applyProtection="1">
      <alignment horizontal="center" vertical="center" wrapText="1"/>
    </xf>
    <xf numFmtId="0" fontId="168" fillId="0" borderId="1" xfId="0" applyFont="1" applyFill="1" applyBorder="1" applyAlignment="1" applyProtection="1">
      <alignment horizontal="center" vertical="center" wrapText="1"/>
    </xf>
    <xf numFmtId="1" fontId="51" fillId="0" borderId="1" xfId="0" applyNumberFormat="1" applyFont="1" applyFill="1" applyBorder="1" applyAlignment="1" applyProtection="1">
      <alignment horizontal="center" vertical="center" wrapText="1"/>
    </xf>
    <xf numFmtId="0" fontId="170" fillId="0" borderId="1" xfId="0" applyFont="1" applyFill="1" applyBorder="1" applyAlignment="1" applyProtection="1">
      <alignment horizontal="center" vertical="center" wrapText="1"/>
    </xf>
    <xf numFmtId="1" fontId="170" fillId="0" borderId="1" xfId="0" applyNumberFormat="1" applyFont="1" applyFill="1" applyBorder="1" applyAlignment="1" applyProtection="1">
      <alignment horizontal="center" vertical="center" wrapText="1"/>
    </xf>
    <xf numFmtId="0" fontId="0" fillId="0" borderId="1" xfId="0" applyBorder="1"/>
    <xf numFmtId="0" fontId="13" fillId="0" borderId="1" xfId="0" applyFont="1" applyFill="1" applyBorder="1" applyAlignment="1" applyProtection="1">
      <alignment vertical="center" wrapText="1"/>
    </xf>
    <xf numFmtId="0" fontId="48" fillId="0" borderId="1" xfId="0" applyFont="1" applyFill="1" applyBorder="1" applyAlignment="1" applyProtection="1">
      <alignment horizontal="right" vertical="center" wrapText="1"/>
    </xf>
    <xf numFmtId="0" fontId="0" fillId="0" borderId="1" xfId="0" applyFont="1" applyBorder="1"/>
    <xf numFmtId="0" fontId="0" fillId="0" borderId="0" xfId="0" applyBorder="1" applyAlignment="1"/>
    <xf numFmtId="0" fontId="0" fillId="0" borderId="103" xfId="0" applyBorder="1" applyAlignment="1"/>
    <xf numFmtId="0" fontId="151" fillId="0" borderId="17" xfId="0" applyFont="1" applyBorder="1" applyAlignment="1" applyProtection="1">
      <alignment horizontal="left"/>
    </xf>
    <xf numFmtId="0" fontId="6" fillId="0" borderId="17" xfId="0" applyFont="1" applyFill="1" applyBorder="1" applyAlignment="1" applyProtection="1">
      <alignment horizontal="center" wrapText="1"/>
    </xf>
    <xf numFmtId="0" fontId="151" fillId="0" borderId="17" xfId="0" applyFont="1" applyBorder="1" applyAlignment="1" applyProtection="1">
      <alignment horizontal="center"/>
    </xf>
    <xf numFmtId="0" fontId="6" fillId="0" borderId="17" xfId="0" applyFont="1" applyFill="1" applyBorder="1" applyAlignment="1" applyProtection="1"/>
    <xf numFmtId="0" fontId="6" fillId="0" borderId="17" xfId="0" applyFont="1" applyFill="1" applyBorder="1" applyAlignment="1" applyProtection="1">
      <alignment horizontal="center"/>
    </xf>
    <xf numFmtId="0" fontId="151" fillId="0" borderId="105" xfId="0" applyFont="1" applyFill="1" applyBorder="1" applyAlignment="1" applyProtection="1">
      <alignment horizontal="left"/>
    </xf>
    <xf numFmtId="0" fontId="6" fillId="0" borderId="106" xfId="0" applyFont="1" applyFill="1" applyBorder="1" applyAlignment="1" applyProtection="1">
      <alignment horizontal="center"/>
    </xf>
    <xf numFmtId="0" fontId="151" fillId="0" borderId="105" xfId="0" applyFont="1" applyFill="1" applyBorder="1" applyAlignment="1" applyProtection="1">
      <alignment horizontal="center"/>
    </xf>
    <xf numFmtId="14" fontId="151" fillId="0" borderId="104" xfId="0" applyNumberFormat="1" applyFont="1" applyFill="1" applyBorder="1" applyAlignment="1" applyProtection="1">
      <alignment horizontal="center"/>
    </xf>
    <xf numFmtId="0" fontId="151" fillId="0" borderId="17" xfId="0" applyFont="1" applyBorder="1" applyAlignment="1">
      <alignment horizontal="left"/>
    </xf>
    <xf numFmtId="0" fontId="6" fillId="0" borderId="17" xfId="0" applyFont="1" applyFill="1" applyBorder="1" applyAlignment="1" applyProtection="1">
      <alignment horizontal="left"/>
    </xf>
    <xf numFmtId="164" fontId="151" fillId="0" borderId="17" xfId="0" applyNumberFormat="1" applyFont="1" applyFill="1" applyBorder="1" applyAlignment="1" applyProtection="1"/>
    <xf numFmtId="164" fontId="6" fillId="0" borderId="106" xfId="0" quotePrefix="1" applyNumberFormat="1" applyFont="1" applyFill="1" applyBorder="1" applyAlignment="1" applyProtection="1"/>
    <xf numFmtId="0" fontId="6" fillId="0" borderId="105" xfId="0" applyFont="1" applyBorder="1" applyAlignment="1">
      <alignment horizontal="center"/>
    </xf>
    <xf numFmtId="0" fontId="6" fillId="0" borderId="107" xfId="0" applyFont="1" applyBorder="1" applyAlignment="1">
      <alignment horizontal="center"/>
    </xf>
    <xf numFmtId="0" fontId="0" fillId="0" borderId="104" xfId="0" applyBorder="1" applyAlignment="1"/>
    <xf numFmtId="0" fontId="6" fillId="0" borderId="105" xfId="0" applyFont="1" applyFill="1" applyBorder="1" applyAlignment="1" applyProtection="1">
      <alignment horizontal="left"/>
    </xf>
    <xf numFmtId="164" fontId="151" fillId="8" borderId="107" xfId="0" applyNumberFormat="1" applyFont="1" applyFill="1" applyBorder="1" applyAlignment="1" applyProtection="1"/>
    <xf numFmtId="0" fontId="0" fillId="8" borderId="107" xfId="0" applyFill="1" applyBorder="1" applyAlignment="1"/>
    <xf numFmtId="0" fontId="143" fillId="8" borderId="107" xfId="0" applyFont="1" applyFill="1" applyBorder="1" applyAlignment="1">
      <alignment horizontal="center"/>
    </xf>
    <xf numFmtId="0" fontId="151" fillId="8" borderId="107" xfId="0" applyFont="1" applyFill="1" applyBorder="1" applyAlignment="1">
      <alignment horizontal="center"/>
    </xf>
    <xf numFmtId="1" fontId="151" fillId="8" borderId="107" xfId="0" applyNumberFormat="1" applyFont="1" applyFill="1" applyBorder="1" applyAlignment="1">
      <alignment horizontal="center"/>
    </xf>
    <xf numFmtId="0" fontId="161" fillId="0" borderId="105" xfId="0" applyFont="1" applyFill="1" applyBorder="1" applyAlignment="1" applyProtection="1"/>
    <xf numFmtId="164" fontId="162" fillId="8" borderId="107" xfId="0" applyNumberFormat="1" applyFont="1" applyFill="1" applyBorder="1" applyAlignment="1" applyProtection="1"/>
    <xf numFmtId="164" fontId="162" fillId="8" borderId="107" xfId="0" applyNumberFormat="1" applyFont="1" applyFill="1" applyBorder="1" applyAlignment="1" applyProtection="1">
      <alignment horizontal="center"/>
    </xf>
    <xf numFmtId="0" fontId="151" fillId="8" borderId="107" xfId="0" applyFont="1" applyFill="1" applyBorder="1" applyAlignment="1" applyProtection="1">
      <alignment horizontal="center"/>
    </xf>
    <xf numFmtId="1" fontId="151" fillId="8" borderId="107" xfId="0" applyNumberFormat="1" applyFont="1" applyFill="1" applyBorder="1" applyAlignment="1" applyProtection="1">
      <alignment horizontal="center"/>
    </xf>
    <xf numFmtId="1" fontId="154" fillId="8" borderId="107" xfId="0" applyNumberFormat="1" applyFont="1" applyFill="1" applyBorder="1" applyAlignment="1" applyProtection="1">
      <alignment horizontal="center"/>
    </xf>
    <xf numFmtId="0" fontId="98" fillId="0" borderId="5" xfId="0" applyFont="1" applyBorder="1" applyAlignment="1" applyProtection="1">
      <alignment horizontal="center" vertical="center"/>
    </xf>
    <xf numFmtId="0" fontId="98" fillId="0" borderId="1" xfId="0" applyFont="1" applyBorder="1" applyAlignment="1" applyProtection="1">
      <alignment horizontal="center" vertical="center"/>
    </xf>
    <xf numFmtId="14" fontId="98" fillId="0" borderId="1" xfId="0" applyNumberFormat="1" applyFont="1" applyBorder="1" applyAlignment="1" applyProtection="1">
      <alignment horizontal="center" vertical="center"/>
    </xf>
    <xf numFmtId="0" fontId="13" fillId="0" borderId="12" xfId="0" applyFont="1" applyFill="1" applyBorder="1" applyAlignment="1" applyProtection="1">
      <alignment vertical="center" wrapText="1"/>
    </xf>
    <xf numFmtId="0" fontId="21" fillId="0" borderId="0" xfId="0" applyFont="1" applyFill="1" applyBorder="1" applyAlignment="1" applyProtection="1">
      <alignment horizontal="center" vertical="center"/>
    </xf>
    <xf numFmtId="9" fontId="64" fillId="0" borderId="0" xfId="4" applyFont="1" applyFill="1" applyBorder="1" applyAlignment="1" applyProtection="1">
      <alignment horizontal="center" vertical="center"/>
    </xf>
    <xf numFmtId="9" fontId="64" fillId="0" borderId="113" xfId="4" applyFont="1" applyFill="1" applyBorder="1" applyAlignment="1" applyProtection="1">
      <alignment horizontal="center" vertical="center"/>
    </xf>
    <xf numFmtId="0" fontId="59" fillId="0" borderId="5" xfId="0" applyFont="1" applyFill="1" applyBorder="1" applyAlignment="1" applyProtection="1">
      <alignment horizontal="center" vertical="center"/>
    </xf>
    <xf numFmtId="0" fontId="8" fillId="0" borderId="75" xfId="0" applyFont="1" applyBorder="1" applyAlignment="1" applyProtection="1">
      <alignment horizontal="center" vertical="center" wrapText="1"/>
    </xf>
    <xf numFmtId="9" fontId="30" fillId="0" borderId="5" xfId="4" applyFont="1" applyFill="1" applyBorder="1" applyAlignment="1" applyProtection="1">
      <alignment vertical="center"/>
    </xf>
    <xf numFmtId="0" fontId="144" fillId="0" borderId="75" xfId="0" applyFont="1" applyFill="1" applyBorder="1" applyAlignment="1" applyProtection="1">
      <alignment horizontal="center" vertical="center"/>
    </xf>
    <xf numFmtId="0" fontId="143" fillId="0" borderId="5" xfId="0" applyFont="1" applyFill="1" applyBorder="1" applyAlignment="1" applyProtection="1">
      <alignment horizontal="center" vertical="center"/>
    </xf>
    <xf numFmtId="0" fontId="7" fillId="0" borderId="6" xfId="0" applyFont="1" applyFill="1" applyBorder="1" applyAlignment="1" applyProtection="1">
      <alignment horizontal="center" vertical="center"/>
    </xf>
    <xf numFmtId="2" fontId="144" fillId="0" borderId="3" xfId="0" applyNumberFormat="1" applyFont="1" applyFill="1" applyBorder="1" applyAlignment="1" applyProtection="1">
      <alignment horizontal="center" vertical="center"/>
    </xf>
    <xf numFmtId="2" fontId="144" fillId="0" borderId="81" xfId="0" applyNumberFormat="1" applyFont="1" applyFill="1" applyBorder="1" applyAlignment="1" applyProtection="1">
      <alignment horizontal="center" vertical="center"/>
    </xf>
    <xf numFmtId="2" fontId="144" fillId="0" borderId="3" xfId="4" applyNumberFormat="1" applyFont="1" applyBorder="1" applyAlignment="1" applyProtection="1">
      <alignment horizontal="center" vertical="center" wrapText="1"/>
    </xf>
    <xf numFmtId="2" fontId="144" fillId="0" borderId="81" xfId="4" applyNumberFormat="1" applyFont="1" applyBorder="1" applyAlignment="1" applyProtection="1">
      <alignment horizontal="center" vertical="center" wrapText="1"/>
    </xf>
    <xf numFmtId="0" fontId="51" fillId="0" borderId="1" xfId="0" applyFont="1" applyFill="1" applyBorder="1" applyAlignment="1" applyProtection="1">
      <alignment horizontal="center" vertical="center"/>
    </xf>
    <xf numFmtId="0" fontId="60" fillId="0" borderId="1" xfId="0" applyFont="1" applyFill="1" applyBorder="1" applyAlignment="1" applyProtection="1">
      <alignment horizontal="right" vertical="center"/>
    </xf>
    <xf numFmtId="0" fontId="171" fillId="0" borderId="1" xfId="0" applyFont="1" applyFill="1" applyBorder="1" applyAlignment="1" applyProtection="1">
      <alignment horizontal="right" vertical="center"/>
    </xf>
    <xf numFmtId="0" fontId="174" fillId="0" borderId="1"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xf>
    <xf numFmtId="0" fontId="6" fillId="0" borderId="105" xfId="0" applyFont="1" applyFill="1" applyBorder="1" applyAlignment="1" applyProtection="1">
      <alignment horizontal="left"/>
    </xf>
    <xf numFmtId="0" fontId="6" fillId="0" borderId="17" xfId="0" applyFont="1" applyFill="1" applyBorder="1" applyAlignment="1" applyProtection="1">
      <alignment horizontal="left"/>
    </xf>
    <xf numFmtId="0" fontId="6" fillId="0" borderId="17" xfId="0" applyFont="1" applyFill="1" applyBorder="1" applyAlignment="1" applyProtection="1">
      <alignment horizontal="center" wrapText="1"/>
    </xf>
    <xf numFmtId="0" fontId="6" fillId="0" borderId="17" xfId="0" applyFont="1" applyFill="1" applyBorder="1" applyAlignment="1" applyProtection="1">
      <alignment horizontal="center"/>
    </xf>
    <xf numFmtId="0" fontId="151" fillId="0" borderId="17" xfId="0" applyFont="1" applyBorder="1" applyAlignment="1">
      <alignment horizontal="left"/>
    </xf>
    <xf numFmtId="0" fontId="174" fillId="0" borderId="1"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wrapText="1"/>
    </xf>
    <xf numFmtId="0" fontId="171" fillId="0" borderId="1" xfId="0" applyFont="1" applyFill="1" applyBorder="1" applyAlignment="1" applyProtection="1">
      <alignment horizontal="right" vertical="center"/>
    </xf>
    <xf numFmtId="0" fontId="176" fillId="0" borderId="1" xfId="0" applyFont="1" applyFill="1" applyBorder="1" applyAlignment="1" applyProtection="1">
      <alignment horizontal="center" vertical="center" wrapText="1"/>
    </xf>
    <xf numFmtId="0" fontId="60" fillId="0" borderId="1" xfId="0" applyFont="1" applyFill="1" applyBorder="1" applyAlignment="1" applyProtection="1">
      <alignment horizontal="right" vertical="center"/>
    </xf>
    <xf numFmtId="0" fontId="0" fillId="0" borderId="91" xfId="0" applyBorder="1"/>
    <xf numFmtId="0" fontId="170" fillId="0" borderId="87" xfId="0" applyFont="1" applyFill="1" applyBorder="1" applyAlignment="1" applyProtection="1">
      <alignment horizontal="center" vertical="center" wrapText="1"/>
    </xf>
    <xf numFmtId="0" fontId="177" fillId="0" borderId="87" xfId="0" applyFont="1" applyFill="1" applyBorder="1" applyAlignment="1" applyProtection="1">
      <alignment horizontal="center" vertical="center" wrapText="1"/>
    </xf>
    <xf numFmtId="1" fontId="57" fillId="0" borderId="87" xfId="0" applyNumberFormat="1" applyFont="1" applyFill="1" applyBorder="1" applyAlignment="1" applyProtection="1">
      <alignment horizontal="center" vertical="center" wrapText="1"/>
    </xf>
    <xf numFmtId="0" fontId="58" fillId="0" borderId="87" xfId="0" applyFont="1" applyFill="1" applyBorder="1" applyAlignment="1" applyProtection="1">
      <alignment horizontal="center" vertical="center"/>
    </xf>
    <xf numFmtId="0" fontId="0" fillId="0" borderId="122" xfId="0" applyBorder="1"/>
    <xf numFmtId="0" fontId="0" fillId="0" borderId="89" xfId="0" applyBorder="1"/>
    <xf numFmtId="0" fontId="24" fillId="0" borderId="4" xfId="0" applyFont="1" applyFill="1" applyBorder="1" applyAlignment="1" applyProtection="1">
      <alignment horizontal="center" vertical="center"/>
    </xf>
    <xf numFmtId="9" fontId="150" fillId="0" borderId="4" xfId="4" applyFont="1" applyFill="1" applyBorder="1" applyAlignment="1" applyProtection="1">
      <alignment vertical="center"/>
    </xf>
    <xf numFmtId="2" fontId="106" fillId="0" borderId="3" xfId="0" applyNumberFormat="1" applyFont="1" applyBorder="1" applyAlignment="1" applyProtection="1">
      <alignment horizontal="center" vertical="center"/>
    </xf>
    <xf numFmtId="0" fontId="6" fillId="0" borderId="1" xfId="0" applyFont="1" applyFill="1" applyBorder="1" applyAlignment="1" applyProtection="1">
      <alignment wrapText="1"/>
    </xf>
    <xf numFmtId="0" fontId="53" fillId="0" borderId="1" xfId="0" applyFont="1" applyFill="1" applyBorder="1" applyAlignment="1" applyProtection="1">
      <alignment wrapText="1"/>
    </xf>
    <xf numFmtId="0" fontId="62" fillId="0" borderId="1" xfId="0" applyFont="1" applyFill="1" applyBorder="1" applyAlignment="1" applyProtection="1">
      <alignment wrapText="1"/>
    </xf>
    <xf numFmtId="0" fontId="178" fillId="0" borderId="3" xfId="0" applyFont="1" applyFill="1" applyBorder="1" applyAlignment="1" applyProtection="1">
      <alignment wrapText="1"/>
    </xf>
    <xf numFmtId="49" fontId="102" fillId="9" borderId="1" xfId="0" applyNumberFormat="1"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0" fontId="107" fillId="0"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wrapText="1"/>
    </xf>
    <xf numFmtId="0" fontId="103" fillId="0" borderId="1" xfId="0" applyFont="1" applyFill="1" applyBorder="1" applyAlignment="1" applyProtection="1">
      <alignment horizontal="center" vertical="center"/>
    </xf>
    <xf numFmtId="0" fontId="16" fillId="0" borderId="9"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0" fontId="27" fillId="0" borderId="1" xfId="0" applyFont="1" applyFill="1" applyBorder="1" applyAlignment="1" applyProtection="1">
      <alignment horizontal="center" vertical="center" wrapText="1"/>
    </xf>
    <xf numFmtId="0" fontId="145" fillId="0" borderId="1" xfId="0" applyFont="1" applyFill="1" applyBorder="1" applyAlignment="1" applyProtection="1">
      <alignment horizontal="center" vertical="center"/>
    </xf>
    <xf numFmtId="0" fontId="182" fillId="0" borderId="1" xfId="0" applyFont="1" applyFill="1" applyBorder="1" applyAlignment="1" applyProtection="1">
      <alignment horizontal="center" vertical="center"/>
    </xf>
    <xf numFmtId="1" fontId="145" fillId="0" borderId="1" xfId="0" applyNumberFormat="1" applyFont="1" applyFill="1" applyBorder="1" applyAlignment="1" applyProtection="1">
      <alignment horizontal="center" vertical="center"/>
    </xf>
    <xf numFmtId="1" fontId="185" fillId="0" borderId="1" xfId="0" applyNumberFormat="1" applyFont="1" applyFill="1" applyBorder="1" applyAlignment="1" applyProtection="1">
      <alignment horizontal="center" vertical="center" wrapText="1"/>
    </xf>
    <xf numFmtId="2" fontId="185" fillId="0" borderId="1" xfId="0" applyNumberFormat="1" applyFont="1" applyFill="1" applyBorder="1" applyAlignment="1" applyProtection="1">
      <alignment horizontal="center" vertical="center" wrapText="1"/>
    </xf>
    <xf numFmtId="0" fontId="67" fillId="0" borderId="1" xfId="0" applyFont="1" applyBorder="1" applyAlignment="1">
      <alignment horizontal="center" vertical="center" wrapText="1"/>
    </xf>
    <xf numFmtId="1" fontId="22" fillId="12" borderId="1" xfId="0" applyNumberFormat="1" applyFont="1" applyFill="1" applyBorder="1" applyAlignment="1" applyProtection="1">
      <alignment horizontal="center" vertical="center"/>
    </xf>
    <xf numFmtId="1" fontId="108" fillId="0" borderId="1" xfId="0" applyNumberFormat="1" applyFont="1" applyFill="1" applyBorder="1" applyAlignment="1" applyProtection="1">
      <alignment horizontal="center" vertical="center"/>
    </xf>
    <xf numFmtId="0" fontId="35" fillId="0" borderId="1" xfId="0" applyFont="1" applyFill="1" applyBorder="1" applyAlignment="1" applyProtection="1">
      <alignment horizontal="center" vertical="center"/>
    </xf>
    <xf numFmtId="0" fontId="7" fillId="0" borderId="84" xfId="0" applyFont="1" applyFill="1" applyBorder="1" applyAlignment="1" applyProtection="1">
      <alignment vertical="center"/>
    </xf>
    <xf numFmtId="0" fontId="7" fillId="0" borderId="84" xfId="0" applyFont="1" applyFill="1" applyBorder="1" applyAlignment="1" applyProtection="1">
      <alignment horizontal="center" vertical="center"/>
    </xf>
    <xf numFmtId="0" fontId="7" fillId="0" borderId="85" xfId="0" applyFont="1" applyFill="1" applyBorder="1" applyAlignment="1" applyProtection="1">
      <alignment horizontal="center" vertical="center"/>
    </xf>
    <xf numFmtId="0" fontId="7" fillId="0" borderId="86" xfId="0" applyFont="1" applyFill="1" applyBorder="1" applyAlignment="1" applyProtection="1">
      <alignment horizontal="center" vertical="center"/>
    </xf>
    <xf numFmtId="0" fontId="24" fillId="0" borderId="87" xfId="0" applyFont="1" applyFill="1" applyBorder="1" applyAlignment="1" applyProtection="1">
      <alignment horizontal="center" vertical="center"/>
    </xf>
    <xf numFmtId="0" fontId="25" fillId="0" borderId="87" xfId="0" applyFont="1" applyFill="1" applyBorder="1" applyAlignment="1" applyProtection="1">
      <alignment horizontal="center" vertical="center"/>
    </xf>
    <xf numFmtId="0" fontId="27" fillId="0" borderId="87" xfId="0" applyFont="1" applyFill="1" applyBorder="1" applyAlignment="1" applyProtection="1">
      <alignment horizontal="center" vertical="center" wrapText="1"/>
    </xf>
    <xf numFmtId="0" fontId="31" fillId="0" borderId="87" xfId="0" applyFont="1" applyFill="1" applyBorder="1" applyAlignment="1" applyProtection="1">
      <alignment horizontal="center" vertical="center" wrapText="1"/>
    </xf>
    <xf numFmtId="0" fontId="22" fillId="12" borderId="86" xfId="0" applyFont="1" applyFill="1" applyBorder="1" applyAlignment="1" applyProtection="1">
      <alignment horizontal="center" vertical="center" wrapText="1"/>
    </xf>
    <xf numFmtId="0" fontId="15" fillId="0" borderId="87" xfId="0" applyFont="1" applyFill="1" applyBorder="1" applyAlignment="1" applyProtection="1">
      <alignment horizontal="center" vertical="center" wrapText="1"/>
    </xf>
    <xf numFmtId="0" fontId="103" fillId="0" borderId="86" xfId="0" applyFont="1" applyFill="1" applyBorder="1" applyAlignment="1" applyProtection="1">
      <alignment horizontal="center" vertical="center" wrapText="1"/>
    </xf>
    <xf numFmtId="0" fontId="16" fillId="0" borderId="87" xfId="0" applyFont="1" applyFill="1" applyBorder="1" applyAlignment="1" applyProtection="1">
      <alignment horizontal="left" vertical="center"/>
    </xf>
    <xf numFmtId="0" fontId="107" fillId="0" borderId="126" xfId="0" applyFont="1" applyFill="1" applyBorder="1" applyAlignment="1" applyProtection="1">
      <alignment horizontal="center" vertical="center"/>
    </xf>
    <xf numFmtId="0" fontId="146" fillId="0" borderId="126" xfId="0" applyFont="1" applyFill="1" applyBorder="1" applyAlignment="1" applyProtection="1">
      <alignment vertical="center" wrapText="1"/>
    </xf>
    <xf numFmtId="2" fontId="107" fillId="0" borderId="126" xfId="0" applyNumberFormat="1" applyFont="1" applyFill="1" applyBorder="1" applyAlignment="1" applyProtection="1">
      <alignment horizontal="center" vertical="center"/>
    </xf>
    <xf numFmtId="0" fontId="29" fillId="0" borderId="126" xfId="0" applyFont="1" applyFill="1" applyBorder="1" applyAlignment="1" applyProtection="1">
      <alignment vertical="center"/>
    </xf>
    <xf numFmtId="0" fontId="34" fillId="0" borderId="126" xfId="0" applyFont="1" applyFill="1" applyBorder="1" applyAlignment="1" applyProtection="1">
      <alignment horizontal="center" vertical="center"/>
    </xf>
    <xf numFmtId="0" fontId="17" fillId="0" borderId="9" xfId="0" applyFont="1" applyFill="1" applyBorder="1" applyAlignment="1" applyProtection="1">
      <alignment vertical="center"/>
    </xf>
    <xf numFmtId="0" fontId="103" fillId="0" borderId="128" xfId="0" applyFont="1" applyFill="1" applyBorder="1" applyAlignment="1" applyProtection="1">
      <alignment horizontal="center" vertical="center" wrapText="1"/>
    </xf>
    <xf numFmtId="0" fontId="103" fillId="0" borderId="129" xfId="0" applyFont="1" applyFill="1" applyBorder="1" applyAlignment="1" applyProtection="1">
      <alignment horizontal="center" vertical="center" wrapText="1"/>
    </xf>
    <xf numFmtId="0" fontId="109" fillId="0" borderId="129" xfId="0" applyFont="1" applyFill="1" applyBorder="1" applyAlignment="1" applyProtection="1">
      <alignment horizontal="center" vertical="center" wrapText="1"/>
    </xf>
    <xf numFmtId="164" fontId="103" fillId="0" borderId="129" xfId="0" applyNumberFormat="1" applyFont="1" applyFill="1" applyBorder="1" applyAlignment="1" applyProtection="1">
      <alignment horizontal="center" vertical="center" wrapText="1"/>
    </xf>
    <xf numFmtId="164" fontId="26" fillId="0" borderId="129" xfId="0" applyNumberFormat="1" applyFont="1" applyFill="1" applyBorder="1" applyAlignment="1" applyProtection="1">
      <alignment horizontal="center" vertical="center" wrapText="1"/>
    </xf>
    <xf numFmtId="0" fontId="17" fillId="0" borderId="129" xfId="0" applyFont="1" applyFill="1" applyBorder="1" applyAlignment="1" applyProtection="1">
      <alignment horizontal="left" vertical="center" wrapText="1"/>
    </xf>
    <xf numFmtId="0" fontId="142" fillId="0" borderId="129" xfId="0" applyFont="1" applyFill="1" applyBorder="1" applyAlignment="1" applyProtection="1">
      <alignment horizontal="center" vertical="center" wrapText="1"/>
    </xf>
    <xf numFmtId="1" fontId="168" fillId="0" borderId="129" xfId="0" applyNumberFormat="1" applyFont="1" applyFill="1" applyBorder="1" applyAlignment="1" applyProtection="1">
      <alignment horizontal="center" vertical="center" wrapText="1"/>
    </xf>
    <xf numFmtId="0" fontId="168" fillId="0" borderId="129" xfId="0" applyFont="1" applyFill="1" applyBorder="1" applyAlignment="1" applyProtection="1">
      <alignment horizontal="center" vertical="center" wrapText="1"/>
    </xf>
    <xf numFmtId="0" fontId="103" fillId="5" borderId="129" xfId="0" applyFont="1" applyFill="1" applyBorder="1" applyAlignment="1" applyProtection="1">
      <alignment horizontal="center" vertical="center" wrapText="1"/>
    </xf>
    <xf numFmtId="0" fontId="145" fillId="0" borderId="129" xfId="0" applyFont="1" applyFill="1" applyBorder="1" applyAlignment="1" applyProtection="1">
      <alignment horizontal="center" vertical="center"/>
    </xf>
    <xf numFmtId="0" fontId="182" fillId="0" borderId="129" xfId="0" applyFont="1" applyFill="1" applyBorder="1" applyAlignment="1" applyProtection="1">
      <alignment horizontal="center" vertical="center"/>
    </xf>
    <xf numFmtId="1" fontId="145" fillId="0" borderId="129" xfId="0" applyNumberFormat="1" applyFont="1" applyFill="1" applyBorder="1" applyAlignment="1" applyProtection="1">
      <alignment horizontal="center" vertical="center"/>
    </xf>
    <xf numFmtId="0" fontId="16" fillId="0" borderId="130" xfId="0" applyFont="1" applyFill="1" applyBorder="1" applyAlignment="1" applyProtection="1">
      <alignment horizontal="left" vertical="center"/>
    </xf>
    <xf numFmtId="0" fontId="186" fillId="0" borderId="9" xfId="0" applyFont="1" applyFill="1" applyBorder="1" applyAlignment="1" applyProtection="1">
      <alignment horizontal="center" vertical="center" wrapText="1"/>
    </xf>
    <xf numFmtId="0" fontId="159" fillId="0" borderId="1" xfId="0" applyFont="1" applyFill="1" applyBorder="1" applyAlignment="1" applyProtection="1">
      <alignment horizontal="center" vertical="center"/>
    </xf>
    <xf numFmtId="0" fontId="159" fillId="0" borderId="126" xfId="0" applyFont="1" applyFill="1" applyBorder="1" applyAlignment="1" applyProtection="1">
      <alignment horizontal="center" vertical="center"/>
    </xf>
    <xf numFmtId="0" fontId="0" fillId="0" borderId="0" xfId="0" applyAlignment="1">
      <alignment vertical="center"/>
    </xf>
    <xf numFmtId="0" fontId="6" fillId="0" borderId="1" xfId="0" applyFont="1" applyFill="1" applyBorder="1" applyAlignment="1" applyProtection="1">
      <alignment vertical="center" wrapText="1"/>
    </xf>
    <xf numFmtId="0" fontId="6" fillId="0" borderId="1" xfId="0" applyFont="1" applyFill="1" applyBorder="1" applyAlignment="1" applyProtection="1">
      <alignment horizontal="left" vertical="center"/>
    </xf>
    <xf numFmtId="0" fontId="6" fillId="0" borderId="1" xfId="0" applyFont="1" applyFill="1" applyBorder="1" applyAlignment="1" applyProtection="1">
      <alignment vertical="center"/>
    </xf>
    <xf numFmtId="0" fontId="53" fillId="0" borderId="1" xfId="0" applyFont="1" applyFill="1" applyBorder="1" applyAlignment="1" applyProtection="1">
      <alignment horizontal="left" vertical="center"/>
    </xf>
    <xf numFmtId="0" fontId="64" fillId="0" borderId="1" xfId="0" applyFont="1" applyFill="1" applyBorder="1" applyAlignment="1" applyProtection="1">
      <alignment vertical="center"/>
    </xf>
    <xf numFmtId="0" fontId="155" fillId="0" borderId="1" xfId="0" applyFont="1" applyFill="1" applyBorder="1" applyAlignment="1" applyProtection="1">
      <alignment vertical="center"/>
    </xf>
    <xf numFmtId="0" fontId="156" fillId="0" borderId="1" xfId="0" applyFont="1" applyFill="1" applyBorder="1" applyAlignment="1" applyProtection="1">
      <alignment horizontal="left" vertical="center"/>
    </xf>
    <xf numFmtId="0" fontId="6" fillId="0" borderId="1" xfId="0" applyFont="1" applyFill="1" applyBorder="1" applyAlignment="1" applyProtection="1">
      <alignment horizontal="center" vertical="center"/>
    </xf>
    <xf numFmtId="0" fontId="0" fillId="0" borderId="5" xfId="0" applyBorder="1" applyAlignment="1">
      <alignment vertical="center"/>
    </xf>
    <xf numFmtId="0" fontId="151" fillId="0" borderId="75" xfId="0" applyFont="1" applyBorder="1" applyAlignment="1">
      <alignment horizontal="center" vertical="center"/>
    </xf>
    <xf numFmtId="1" fontId="151" fillId="0" borderId="75" xfId="0" applyNumberFormat="1" applyFont="1" applyBorder="1" applyAlignment="1">
      <alignment horizontal="center" vertical="center"/>
    </xf>
    <xf numFmtId="0" fontId="0" fillId="0" borderId="5" xfId="0" applyBorder="1" applyAlignment="1">
      <alignment horizontal="center" vertical="center"/>
    </xf>
    <xf numFmtId="0" fontId="0" fillId="0" borderId="6" xfId="0" applyBorder="1" applyAlignment="1">
      <alignment vertical="center"/>
    </xf>
    <xf numFmtId="0" fontId="6" fillId="0" borderId="3" xfId="0" applyFont="1" applyFill="1" applyBorder="1" applyAlignment="1" applyProtection="1">
      <alignment horizontal="left" vertical="center" wrapText="1"/>
    </xf>
    <xf numFmtId="1" fontId="154" fillId="0" borderId="11" xfId="0" applyNumberFormat="1" applyFont="1" applyFill="1" applyBorder="1" applyAlignment="1" applyProtection="1">
      <alignment horizontal="center" vertical="center"/>
    </xf>
    <xf numFmtId="0" fontId="187" fillId="0" borderId="1" xfId="0" applyFont="1" applyBorder="1" applyAlignment="1">
      <alignment horizontal="center" vertical="center"/>
    </xf>
    <xf numFmtId="1" fontId="187" fillId="0" borderId="1" xfId="0" applyNumberFormat="1" applyFont="1" applyBorder="1" applyAlignment="1">
      <alignment horizontal="center" vertical="center"/>
    </xf>
    <xf numFmtId="0" fontId="189" fillId="0" borderId="1" xfId="0" applyFont="1" applyBorder="1" applyAlignment="1">
      <alignment horizontal="center" vertical="center"/>
    </xf>
    <xf numFmtId="1" fontId="189" fillId="0" borderId="1" xfId="0" applyNumberFormat="1" applyFont="1" applyBorder="1" applyAlignment="1">
      <alignment horizontal="center" vertical="center"/>
    </xf>
    <xf numFmtId="0" fontId="151" fillId="0" borderId="75" xfId="0" applyFont="1" applyFill="1" applyBorder="1" applyAlignment="1" applyProtection="1">
      <alignment horizontal="center" vertical="center"/>
    </xf>
    <xf numFmtId="0" fontId="159" fillId="0" borderId="1" xfId="0" applyFont="1" applyFill="1" applyBorder="1" applyAlignment="1" applyProtection="1">
      <alignment horizontal="center" vertical="center" textRotation="90" wrapText="1"/>
    </xf>
    <xf numFmtId="0" fontId="16" fillId="0" borderId="12" xfId="0" applyFont="1" applyFill="1" applyBorder="1" applyAlignment="1" applyProtection="1">
      <alignment horizontal="center" vertical="center" textRotation="90"/>
    </xf>
    <xf numFmtId="0" fontId="144" fillId="12" borderId="1" xfId="0" applyFont="1" applyFill="1" applyBorder="1" applyAlignment="1" applyProtection="1">
      <alignment horizontal="center" vertical="center" wrapText="1"/>
    </xf>
    <xf numFmtId="2" fontId="144" fillId="5" borderId="1" xfId="0" applyNumberFormat="1" applyFont="1" applyFill="1" applyBorder="1" applyAlignment="1" applyProtection="1">
      <alignment horizontal="center" vertical="center" wrapText="1"/>
    </xf>
    <xf numFmtId="0" fontId="190" fillId="0"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58" fillId="0" borderId="87" xfId="0" applyFont="1" applyFill="1" applyBorder="1" applyAlignment="1" applyProtection="1">
      <alignment horizontal="center" vertical="center"/>
    </xf>
    <xf numFmtId="0" fontId="48" fillId="0" borderId="1" xfId="0"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wrapText="1"/>
    </xf>
    <xf numFmtId="0" fontId="7" fillId="0" borderId="84" xfId="0" applyFont="1" applyFill="1" applyBorder="1" applyAlignment="1" applyProtection="1">
      <alignment horizontal="center" vertical="center"/>
    </xf>
    <xf numFmtId="0" fontId="7" fillId="0" borderId="1" xfId="0"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1" fontId="192" fillId="8" borderId="23" xfId="0" applyNumberFormat="1" applyFont="1" applyFill="1" applyBorder="1" applyAlignment="1" applyProtection="1">
      <alignment horizontal="center" vertical="center" wrapText="1"/>
    </xf>
    <xf numFmtId="1" fontId="193" fillId="4" borderId="20" xfId="0" applyNumberFormat="1" applyFont="1" applyFill="1" applyBorder="1" applyAlignment="1" applyProtection="1">
      <alignment horizontal="center" vertical="center" wrapText="1"/>
    </xf>
    <xf numFmtId="1" fontId="101" fillId="14" borderId="15" xfId="0" applyNumberFormat="1" applyFont="1" applyFill="1" applyBorder="1" applyAlignment="1" applyProtection="1">
      <alignment horizontal="center" vertical="center" wrapText="1"/>
    </xf>
    <xf numFmtId="1" fontId="101" fillId="6" borderId="134" xfId="0" applyNumberFormat="1" applyFont="1" applyFill="1" applyBorder="1" applyAlignment="1" applyProtection="1">
      <alignment horizontal="center" vertical="center" wrapText="1"/>
    </xf>
    <xf numFmtId="1" fontId="112" fillId="6" borderId="135" xfId="0" applyNumberFormat="1" applyFont="1" applyFill="1" applyBorder="1" applyAlignment="1" applyProtection="1">
      <alignment horizontal="center" vertical="center" wrapText="1"/>
    </xf>
    <xf numFmtId="1" fontId="101" fillId="6" borderId="135" xfId="0" applyNumberFormat="1" applyFont="1" applyFill="1" applyBorder="1" applyAlignment="1" applyProtection="1">
      <alignment horizontal="center" vertical="center" wrapText="1"/>
    </xf>
    <xf numFmtId="1" fontId="101" fillId="4" borderId="36" xfId="0" applyNumberFormat="1" applyFont="1" applyFill="1" applyBorder="1" applyAlignment="1" applyProtection="1">
      <alignment horizontal="center" vertical="center" textRotation="90" wrapText="1"/>
    </xf>
    <xf numFmtId="1" fontId="105" fillId="4" borderId="37" xfId="0" applyNumberFormat="1" applyFont="1" applyFill="1" applyBorder="1" applyAlignment="1" applyProtection="1">
      <alignment horizontal="center" vertical="center" textRotation="90" wrapText="1"/>
    </xf>
    <xf numFmtId="1" fontId="101" fillId="4" borderId="37" xfId="0" applyNumberFormat="1" applyFont="1" applyFill="1" applyBorder="1" applyAlignment="1" applyProtection="1">
      <alignment horizontal="center" vertical="center" textRotation="90" wrapText="1"/>
    </xf>
    <xf numFmtId="1" fontId="101" fillId="2" borderId="37" xfId="0" applyNumberFormat="1" applyFont="1" applyFill="1" applyBorder="1" applyAlignment="1" applyProtection="1">
      <alignment horizontal="center" vertical="center" textRotation="90" wrapText="1"/>
    </xf>
    <xf numFmtId="1" fontId="105" fillId="6" borderId="136" xfId="0" applyNumberFormat="1" applyFont="1" applyFill="1" applyBorder="1" applyAlignment="1" applyProtection="1">
      <alignment horizontal="center" vertical="center" textRotation="90" wrapText="1"/>
    </xf>
    <xf numFmtId="1" fontId="112" fillId="14" borderId="39" xfId="0" applyNumberFormat="1" applyFont="1" applyFill="1" applyBorder="1" applyAlignment="1" applyProtection="1">
      <alignment horizontal="center" vertical="center" wrapText="1"/>
    </xf>
    <xf numFmtId="166" fontId="194" fillId="0" borderId="15" xfId="0" applyNumberFormat="1" applyFont="1" applyFill="1" applyBorder="1" applyAlignment="1" applyProtection="1">
      <alignment horizontal="center" vertical="center" wrapText="1"/>
    </xf>
    <xf numFmtId="1" fontId="109" fillId="0" borderId="137" xfId="0" applyNumberFormat="1" applyFont="1" applyFill="1" applyBorder="1" applyAlignment="1" applyProtection="1">
      <alignment horizontal="center" vertical="center"/>
    </xf>
    <xf numFmtId="1" fontId="108" fillId="0" borderId="137" xfId="0" applyNumberFormat="1" applyFont="1" applyFill="1" applyBorder="1" applyAlignment="1" applyProtection="1">
      <alignment horizontal="center" vertical="center"/>
    </xf>
    <xf numFmtId="166" fontId="194" fillId="0" borderId="138" xfId="0" applyNumberFormat="1" applyFont="1" applyFill="1" applyBorder="1" applyAlignment="1" applyProtection="1">
      <alignment horizontal="center" vertical="center" wrapText="1"/>
    </xf>
    <xf numFmtId="1" fontId="185" fillId="0" borderId="137" xfId="0" applyNumberFormat="1" applyFont="1" applyFill="1" applyBorder="1" applyAlignment="1" applyProtection="1">
      <alignment horizontal="center" vertical="center" wrapText="1"/>
    </xf>
    <xf numFmtId="2" fontId="185" fillId="0" borderId="137" xfId="0" applyNumberFormat="1" applyFont="1" applyFill="1" applyBorder="1" applyAlignment="1" applyProtection="1">
      <alignment horizontal="center" vertical="center" wrapText="1"/>
    </xf>
    <xf numFmtId="0" fontId="109" fillId="0" borderId="137" xfId="0" applyFont="1" applyFill="1" applyBorder="1" applyAlignment="1" applyProtection="1">
      <alignment horizontal="center" vertical="center" wrapText="1"/>
    </xf>
    <xf numFmtId="0" fontId="190" fillId="0" borderId="139" xfId="0" applyFont="1" applyFill="1" applyBorder="1" applyAlignment="1" applyProtection="1">
      <alignment horizontal="center" vertical="center" wrapText="1"/>
    </xf>
    <xf numFmtId="0" fontId="144" fillId="0" borderId="1" xfId="0" applyFont="1" applyFill="1" applyBorder="1" applyAlignment="1" applyProtection="1">
      <alignment horizontal="center" vertical="center"/>
    </xf>
    <xf numFmtId="0" fontId="79" fillId="0" borderId="0" xfId="0" applyFont="1" applyFill="1" applyBorder="1" applyAlignment="1">
      <alignment vertical="center"/>
    </xf>
    <xf numFmtId="0" fontId="195" fillId="0" borderId="1" xfId="0" applyFont="1" applyBorder="1" applyAlignment="1" applyProtection="1">
      <alignment vertical="center"/>
    </xf>
    <xf numFmtId="0" fontId="197" fillId="0" borderId="1" xfId="0" applyFont="1" applyBorder="1" applyAlignment="1" applyProtection="1">
      <alignment horizontal="left" vertical="center"/>
    </xf>
    <xf numFmtId="0" fontId="198" fillId="0" borderId="1" xfId="0" applyFont="1" applyBorder="1" applyAlignment="1" applyProtection="1">
      <alignment horizontal="center" vertical="center"/>
    </xf>
    <xf numFmtId="0" fontId="198" fillId="0" borderId="111" xfId="0" applyFont="1" applyBorder="1" applyAlignment="1" applyProtection="1">
      <alignment horizontal="center" vertical="center" wrapText="1"/>
    </xf>
    <xf numFmtId="0" fontId="198" fillId="0" borderId="44" xfId="0" applyFont="1" applyBorder="1" applyAlignment="1" applyProtection="1">
      <alignment vertical="center" wrapText="1"/>
    </xf>
    <xf numFmtId="0" fontId="201" fillId="0" borderId="1" xfId="0" applyFont="1" applyBorder="1" applyAlignment="1" applyProtection="1">
      <alignment horizontal="center" vertical="center"/>
    </xf>
    <xf numFmtId="0" fontId="196" fillId="0" borderId="1" xfId="0" applyFont="1" applyBorder="1" applyAlignment="1" applyProtection="1">
      <alignment horizontal="left" vertical="center"/>
    </xf>
    <xf numFmtId="0" fontId="202" fillId="0" borderId="1" xfId="0" applyFont="1" applyBorder="1" applyAlignment="1" applyProtection="1">
      <alignment horizontal="left" vertical="center"/>
    </xf>
    <xf numFmtId="0" fontId="2" fillId="7" borderId="1" xfId="0" applyFont="1" applyFill="1" applyBorder="1" applyAlignment="1" applyProtection="1">
      <alignment horizontal="center" vertical="center"/>
    </xf>
    <xf numFmtId="0" fontId="2" fillId="6" borderId="1" xfId="0" applyFont="1" applyFill="1" applyBorder="1" applyAlignment="1" applyProtection="1">
      <alignment horizontal="center" vertical="center"/>
    </xf>
    <xf numFmtId="0" fontId="2" fillId="0" borderId="1" xfId="0" applyFont="1" applyBorder="1" applyAlignment="1" applyProtection="1">
      <alignment horizontal="left" vertical="center"/>
    </xf>
    <xf numFmtId="0" fontId="2" fillId="0" borderId="1" xfId="0" quotePrefix="1" applyFont="1" applyBorder="1" applyAlignment="1" applyProtection="1">
      <alignment horizontal="left" vertical="center"/>
    </xf>
    <xf numFmtId="0" fontId="0" fillId="7" borderId="0" xfId="0" applyFill="1" applyProtection="1"/>
    <xf numFmtId="0" fontId="203" fillId="7" borderId="0" xfId="0" applyFont="1" applyFill="1" applyProtection="1"/>
    <xf numFmtId="0" fontId="199" fillId="0" borderId="44" xfId="0" applyFont="1" applyBorder="1" applyAlignment="1" applyProtection="1">
      <alignment horizontal="center" vertical="center" wrapText="1"/>
    </xf>
    <xf numFmtId="0" fontId="198" fillId="7" borderId="1" xfId="0" applyFont="1" applyFill="1" applyBorder="1" applyAlignment="1" applyProtection="1">
      <alignment horizontal="center" vertical="center" textRotation="90"/>
    </xf>
    <xf numFmtId="0" fontId="198" fillId="6" borderId="1" xfId="0" applyFont="1" applyFill="1" applyBorder="1" applyAlignment="1" applyProtection="1">
      <alignment horizontal="center" vertical="center" textRotation="90"/>
    </xf>
    <xf numFmtId="0" fontId="195" fillId="0" borderId="1" xfId="0" applyFont="1" applyBorder="1" applyAlignment="1" applyProtection="1">
      <alignment horizontal="center" vertical="center"/>
    </xf>
    <xf numFmtId="0" fontId="148" fillId="0" borderId="91" xfId="0" applyFont="1" applyFill="1" applyBorder="1" applyAlignment="1" applyProtection="1"/>
    <xf numFmtId="0" fontId="148" fillId="0" borderId="7" xfId="0" applyFont="1" applyFill="1" applyBorder="1" applyAlignment="1" applyProtection="1"/>
    <xf numFmtId="0" fontId="20" fillId="0" borderId="91" xfId="0" applyFont="1" applyFill="1" applyBorder="1" applyAlignment="1" applyProtection="1"/>
    <xf numFmtId="0" fontId="20" fillId="0" borderId="7" xfId="0" applyFont="1" applyFill="1" applyBorder="1" applyAlignment="1" applyProtection="1"/>
    <xf numFmtId="0" fontId="56" fillId="0" borderId="91" xfId="0" applyFont="1" applyFill="1" applyBorder="1" applyAlignment="1" applyProtection="1"/>
    <xf numFmtId="0" fontId="56" fillId="0" borderId="7" xfId="0" applyFont="1" applyFill="1" applyBorder="1" applyAlignment="1" applyProtection="1"/>
    <xf numFmtId="0" fontId="149" fillId="0" borderId="92" xfId="0" applyFont="1" applyFill="1" applyBorder="1" applyAlignment="1" applyProtection="1">
      <alignment vertical="center"/>
    </xf>
    <xf numFmtId="0" fontId="149" fillId="0" borderId="46" xfId="0" applyFont="1" applyFill="1" applyBorder="1" applyAlignment="1" applyProtection="1">
      <alignment vertical="center"/>
    </xf>
    <xf numFmtId="0" fontId="149" fillId="0" borderId="144" xfId="0" applyFont="1" applyFill="1" applyBorder="1" applyAlignment="1" applyProtection="1">
      <alignment vertical="center"/>
    </xf>
    <xf numFmtId="0" fontId="149" fillId="0" borderId="145" xfId="0" applyFont="1" applyFill="1" applyBorder="1" applyAlignment="1" applyProtection="1">
      <alignment vertical="center"/>
    </xf>
    <xf numFmtId="0" fontId="107" fillId="0" borderId="147" xfId="0" applyFont="1" applyFill="1" applyBorder="1" applyAlignment="1" applyProtection="1">
      <alignment vertical="center"/>
    </xf>
    <xf numFmtId="0" fontId="107" fillId="0" borderId="146" xfId="0" applyFont="1" applyFill="1" applyBorder="1" applyAlignment="1" applyProtection="1">
      <alignment vertical="center"/>
    </xf>
    <xf numFmtId="0" fontId="207" fillId="0" borderId="12" xfId="0" applyFont="1" applyFill="1" applyBorder="1" applyAlignment="1" applyProtection="1">
      <alignment horizontal="center"/>
    </xf>
    <xf numFmtId="0" fontId="207" fillId="0" borderId="143" xfId="0" applyFont="1" applyFill="1" applyBorder="1" applyAlignment="1" applyProtection="1">
      <alignment horizontal="center" vertical="center"/>
    </xf>
    <xf numFmtId="0" fontId="207" fillId="0" borderId="146" xfId="0" applyFont="1" applyFill="1" applyBorder="1" applyAlignment="1" applyProtection="1">
      <alignment horizontal="center" vertical="center"/>
    </xf>
    <xf numFmtId="0" fontId="23" fillId="0" borderId="148" xfId="0" applyFont="1" applyFill="1" applyBorder="1" applyAlignment="1" applyProtection="1">
      <alignment vertical="center"/>
    </xf>
    <xf numFmtId="0" fontId="23" fillId="0" borderId="149" xfId="0" applyFont="1" applyFill="1" applyBorder="1" applyAlignment="1" applyProtection="1">
      <alignment vertical="center"/>
    </xf>
    <xf numFmtId="0" fontId="198" fillId="0" borderId="44" xfId="0" applyFont="1" applyBorder="1" applyAlignment="1" applyProtection="1">
      <alignment horizontal="center" vertical="center" wrapText="1"/>
    </xf>
    <xf numFmtId="0" fontId="1" fillId="0" borderId="1" xfId="0" applyFont="1" applyBorder="1" applyAlignment="1" applyProtection="1">
      <alignment horizontal="center" vertical="center"/>
    </xf>
    <xf numFmtId="0" fontId="208" fillId="7" borderId="0" xfId="0" applyFont="1" applyFill="1" applyAlignment="1" applyProtection="1">
      <alignment horizontal="center" vertical="center"/>
    </xf>
    <xf numFmtId="0" fontId="2" fillId="8" borderId="1" xfId="0" applyFont="1" applyFill="1" applyBorder="1" applyAlignment="1" applyProtection="1">
      <alignment horizontal="center" vertical="center"/>
    </xf>
    <xf numFmtId="0" fontId="198" fillId="8" borderId="1" xfId="0" applyFont="1" applyFill="1" applyBorder="1" applyAlignment="1" applyProtection="1">
      <alignment horizontal="center" vertical="center" wrapText="1"/>
    </xf>
    <xf numFmtId="0" fontId="209" fillId="0" borderId="44" xfId="0" applyFont="1" applyBorder="1" applyAlignment="1" applyProtection="1">
      <alignment horizontal="center" vertical="center" wrapText="1"/>
    </xf>
    <xf numFmtId="0" fontId="209" fillId="0" borderId="111" xfId="0" applyFont="1" applyBorder="1" applyAlignment="1" applyProtection="1">
      <alignment horizontal="center" vertical="center" wrapText="1"/>
    </xf>
    <xf numFmtId="0" fontId="51" fillId="0" borderId="1" xfId="0" applyFont="1" applyFill="1" applyBorder="1" applyAlignment="1" applyProtection="1">
      <alignment horizontal="center" vertical="center"/>
    </xf>
    <xf numFmtId="0" fontId="60" fillId="0" borderId="1" xfId="0" applyFont="1" applyFill="1" applyBorder="1" applyAlignment="1" applyProtection="1">
      <alignment horizontal="right" vertical="center"/>
    </xf>
    <xf numFmtId="0" fontId="51" fillId="0" borderId="1" xfId="0" applyFont="1" applyFill="1" applyBorder="1" applyAlignment="1" applyProtection="1">
      <alignment horizontal="center" vertical="center"/>
    </xf>
    <xf numFmtId="0" fontId="60" fillId="0" borderId="1" xfId="0" applyFont="1" applyFill="1" applyBorder="1" applyAlignment="1" applyProtection="1">
      <alignment horizontal="right" vertical="center"/>
    </xf>
    <xf numFmtId="0" fontId="0" fillId="0" borderId="0" xfId="0" applyFont="1"/>
    <xf numFmtId="0" fontId="0" fillId="0" borderId="0" xfId="0" applyBorder="1"/>
    <xf numFmtId="0" fontId="177" fillId="0" borderId="1" xfId="0" applyFont="1" applyFill="1" applyBorder="1" applyAlignment="1" applyProtection="1">
      <alignment horizontal="center" vertical="center" wrapText="1"/>
    </xf>
    <xf numFmtId="1" fontId="57" fillId="0" borderId="1" xfId="0" applyNumberFormat="1" applyFont="1" applyFill="1" applyBorder="1" applyAlignment="1" applyProtection="1">
      <alignment horizontal="center" vertical="center" wrapText="1"/>
    </xf>
    <xf numFmtId="0" fontId="51" fillId="0" borderId="152" xfId="0" applyFont="1" applyFill="1" applyBorder="1" applyAlignment="1" applyProtection="1">
      <alignment horizontal="center" vertical="center"/>
    </xf>
    <xf numFmtId="0" fontId="6" fillId="6" borderId="44" xfId="0" applyFont="1" applyFill="1" applyBorder="1" applyAlignment="1" applyProtection="1">
      <alignment vertical="center" textRotation="90" wrapText="1"/>
    </xf>
    <xf numFmtId="0" fontId="6" fillId="4" borderId="44" xfId="0" applyFont="1" applyFill="1" applyBorder="1" applyAlignment="1" applyProtection="1">
      <alignment vertical="center" textRotation="90" wrapText="1"/>
    </xf>
    <xf numFmtId="0" fontId="6" fillId="6" borderId="161" xfId="0" applyFont="1" applyFill="1" applyBorder="1" applyAlignment="1" applyProtection="1">
      <alignment vertical="center" textRotation="90" wrapText="1"/>
    </xf>
    <xf numFmtId="1" fontId="57" fillId="0" borderId="1" xfId="0" applyNumberFormat="1" applyFont="1" applyFill="1" applyBorder="1" applyAlignment="1" applyProtection="1">
      <alignment horizontal="center" vertical="center" wrapText="1"/>
    </xf>
    <xf numFmtId="1" fontId="58" fillId="0" borderId="1" xfId="0" applyNumberFormat="1" applyFont="1" applyFill="1" applyBorder="1" applyAlignment="1" applyProtection="1">
      <alignment horizontal="center" vertical="center" wrapText="1"/>
    </xf>
    <xf numFmtId="0" fontId="170" fillId="8" borderId="1" xfId="0" applyFont="1" applyFill="1" applyBorder="1" applyAlignment="1" applyProtection="1">
      <alignment horizontal="center" vertical="center" wrapText="1"/>
    </xf>
    <xf numFmtId="1" fontId="170" fillId="8" borderId="1" xfId="0" applyNumberFormat="1" applyFont="1" applyFill="1" applyBorder="1" applyAlignment="1" applyProtection="1">
      <alignment horizontal="center" vertical="center" wrapText="1"/>
    </xf>
    <xf numFmtId="0" fontId="216" fillId="0" borderId="1" xfId="0" applyFont="1" applyFill="1" applyBorder="1" applyAlignment="1" applyProtection="1">
      <alignment horizontal="center" vertical="center" wrapText="1"/>
    </xf>
    <xf numFmtId="0" fontId="217" fillId="0" borderId="1" xfId="0" applyFont="1" applyFill="1" applyBorder="1" applyAlignment="1" applyProtection="1">
      <alignment horizontal="center" vertical="center" wrapText="1"/>
    </xf>
    <xf numFmtId="0" fontId="214" fillId="0" borderId="0" xfId="0" applyFont="1" applyAlignment="1">
      <alignment wrapText="1"/>
    </xf>
    <xf numFmtId="0" fontId="51" fillId="8" borderId="1" xfId="0" applyFont="1" applyFill="1" applyBorder="1" applyAlignment="1" applyProtection="1">
      <alignment horizontal="center" vertical="center"/>
    </xf>
    <xf numFmtId="0" fontId="51" fillId="8" borderId="152" xfId="0" applyFont="1" applyFill="1" applyBorder="1" applyAlignment="1" applyProtection="1">
      <alignment horizontal="center" vertical="center"/>
    </xf>
    <xf numFmtId="1" fontId="219" fillId="8" borderId="1" xfId="0" applyNumberFormat="1" applyFont="1" applyFill="1" applyBorder="1" applyAlignment="1" applyProtection="1">
      <alignment horizontal="center" vertical="center" wrapText="1"/>
    </xf>
    <xf numFmtId="1" fontId="219" fillId="0" borderId="1" xfId="0" applyNumberFormat="1" applyFont="1" applyFill="1" applyBorder="1" applyAlignment="1" applyProtection="1">
      <alignment horizontal="center" vertical="center" wrapText="1"/>
    </xf>
    <xf numFmtId="1" fontId="16" fillId="0" borderId="1" xfId="0" applyNumberFormat="1" applyFont="1" applyFill="1" applyBorder="1" applyAlignment="1" applyProtection="1">
      <alignment horizontal="center" vertical="center" wrapText="1"/>
    </xf>
    <xf numFmtId="0" fontId="51" fillId="8" borderId="1" xfId="0" applyFont="1" applyFill="1" applyBorder="1" applyAlignment="1" applyProtection="1">
      <alignment horizontal="center" vertical="center" wrapText="1"/>
    </xf>
    <xf numFmtId="1" fontId="51" fillId="8" borderId="1" xfId="0" applyNumberFormat="1" applyFont="1" applyFill="1" applyBorder="1" applyAlignment="1" applyProtection="1">
      <alignment horizontal="center" vertical="center" wrapText="1"/>
    </xf>
    <xf numFmtId="1" fontId="57" fillId="8" borderId="1" xfId="0" applyNumberFormat="1" applyFont="1" applyFill="1" applyBorder="1" applyAlignment="1" applyProtection="1">
      <alignment horizontal="center" vertical="center" wrapText="1"/>
    </xf>
    <xf numFmtId="1" fontId="55" fillId="0" borderId="1" xfId="0" applyNumberFormat="1" applyFont="1" applyFill="1" applyBorder="1" applyAlignment="1" applyProtection="1">
      <alignment horizontal="center" vertical="center" wrapText="1"/>
    </xf>
    <xf numFmtId="1" fontId="56" fillId="0" borderId="1" xfId="0" applyNumberFormat="1" applyFont="1" applyFill="1" applyBorder="1" applyAlignment="1" applyProtection="1">
      <alignment horizontal="center" vertical="center" wrapText="1"/>
    </xf>
    <xf numFmtId="1" fontId="58" fillId="8" borderId="1" xfId="0" applyNumberFormat="1" applyFont="1" applyFill="1" applyBorder="1" applyAlignment="1" applyProtection="1">
      <alignment horizontal="center" vertical="center" wrapText="1"/>
    </xf>
    <xf numFmtId="0" fontId="58" fillId="8" borderId="1" xfId="0" applyFont="1" applyFill="1" applyBorder="1" applyAlignment="1" applyProtection="1">
      <alignment horizontal="center" vertical="center" wrapText="1"/>
    </xf>
    <xf numFmtId="1" fontId="51" fillId="8" borderId="152" xfId="0" applyNumberFormat="1" applyFont="1" applyFill="1" applyBorder="1" applyAlignment="1" applyProtection="1">
      <alignment horizontal="center" vertical="center" wrapText="1"/>
    </xf>
    <xf numFmtId="1" fontId="51" fillId="0" borderId="152" xfId="0" applyNumberFormat="1" applyFont="1" applyFill="1" applyBorder="1" applyAlignment="1" applyProtection="1">
      <alignment horizontal="center" vertical="center" wrapText="1"/>
    </xf>
    <xf numFmtId="0" fontId="171" fillId="8" borderId="1" xfId="0" applyFont="1" applyFill="1" applyBorder="1" applyAlignment="1" applyProtection="1">
      <alignment horizontal="right" vertical="center"/>
    </xf>
    <xf numFmtId="0" fontId="0" fillId="0" borderId="164" xfId="0" applyBorder="1"/>
    <xf numFmtId="1" fontId="58" fillId="8" borderId="1" xfId="0" applyNumberFormat="1" applyFont="1" applyFill="1" applyBorder="1" applyAlignment="1" applyProtection="1">
      <alignment horizontal="center" vertical="center" wrapText="1"/>
    </xf>
    <xf numFmtId="1" fontId="57" fillId="8" borderId="1" xfId="0" applyNumberFormat="1" applyFont="1" applyFill="1" applyBorder="1" applyAlignment="1" applyProtection="1">
      <alignment horizontal="center" vertical="center" wrapText="1"/>
    </xf>
    <xf numFmtId="0" fontId="0" fillId="0" borderId="163" xfId="0" applyBorder="1"/>
    <xf numFmtId="0" fontId="0" fillId="0" borderId="162" xfId="0" applyBorder="1"/>
    <xf numFmtId="0" fontId="0" fillId="8" borderId="163" xfId="0" applyFill="1" applyBorder="1"/>
    <xf numFmtId="0" fontId="214" fillId="0" borderId="163" xfId="0" applyFont="1" applyBorder="1" applyAlignment="1">
      <alignment wrapText="1"/>
    </xf>
    <xf numFmtId="0" fontId="0" fillId="8" borderId="163" xfId="0" applyFont="1" applyFill="1" applyBorder="1"/>
    <xf numFmtId="0" fontId="7" fillId="6" borderId="44" xfId="0" applyFont="1" applyFill="1" applyBorder="1" applyAlignment="1" applyProtection="1">
      <alignment vertical="center" textRotation="90" wrapText="1"/>
    </xf>
    <xf numFmtId="0" fontId="17" fillId="0" borderId="44" xfId="0" applyFont="1" applyFill="1" applyBorder="1" applyAlignment="1" applyProtection="1">
      <alignment vertical="center" textRotation="90" wrapText="1"/>
    </xf>
    <xf numFmtId="0" fontId="7" fillId="13" borderId="1" xfId="0" applyFont="1" applyFill="1" applyBorder="1" applyAlignment="1" applyProtection="1">
      <alignment horizontal="center" vertical="center" textRotation="90" wrapText="1"/>
    </xf>
    <xf numFmtId="0" fontId="7" fillId="0" borderId="1"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xf>
    <xf numFmtId="0" fontId="60" fillId="0" borderId="1" xfId="0" applyFont="1" applyFill="1" applyBorder="1" applyAlignment="1" applyProtection="1">
      <alignment horizontal="right" vertical="center"/>
    </xf>
    <xf numFmtId="1" fontId="58" fillId="0" borderId="1" xfId="0" applyNumberFormat="1" applyFont="1" applyFill="1" applyBorder="1" applyAlignment="1" applyProtection="1">
      <alignment horizontal="center" vertical="center" wrapText="1"/>
    </xf>
    <xf numFmtId="1" fontId="58" fillId="8" borderId="1" xfId="0" applyNumberFormat="1" applyFont="1" applyFill="1" applyBorder="1" applyAlignment="1" applyProtection="1">
      <alignment horizontal="center" vertical="center" wrapText="1"/>
    </xf>
    <xf numFmtId="1" fontId="57" fillId="0" borderId="1" xfId="0" applyNumberFormat="1" applyFont="1" applyFill="1" applyBorder="1" applyAlignment="1" applyProtection="1">
      <alignment horizontal="center" vertical="center" wrapText="1"/>
    </xf>
    <xf numFmtId="1" fontId="57" fillId="8" borderId="1" xfId="0" applyNumberFormat="1" applyFont="1" applyFill="1" applyBorder="1" applyAlignment="1" applyProtection="1">
      <alignment horizontal="center" vertical="center" wrapText="1"/>
    </xf>
    <xf numFmtId="0" fontId="0" fillId="0" borderId="0" xfId="0" applyAlignment="1">
      <alignment horizontal="left"/>
    </xf>
    <xf numFmtId="0" fontId="17" fillId="0" borderId="1" xfId="0" applyFont="1" applyFill="1" applyBorder="1" applyAlignment="1" applyProtection="1">
      <alignment horizontal="center" vertical="center" textRotation="90" wrapText="1"/>
    </xf>
    <xf numFmtId="0" fontId="216" fillId="0" borderId="1" xfId="0" applyFont="1" applyFill="1" applyBorder="1" applyAlignment="1" applyProtection="1">
      <alignment horizontal="center" vertical="center" wrapText="1"/>
    </xf>
    <xf numFmtId="0" fontId="221" fillId="0" borderId="1" xfId="0" applyFont="1" applyFill="1" applyBorder="1" applyAlignment="1" applyProtection="1">
      <alignment horizontal="center" vertical="center" wrapText="1"/>
    </xf>
    <xf numFmtId="0" fontId="221" fillId="0" borderId="152"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xf>
    <xf numFmtId="0" fontId="60" fillId="0" borderId="1" xfId="0" applyFont="1" applyFill="1" applyBorder="1" applyAlignment="1" applyProtection="1">
      <alignment horizontal="right" vertical="center"/>
    </xf>
    <xf numFmtId="0" fontId="221" fillId="0" borderId="1" xfId="0" applyFont="1" applyFill="1" applyBorder="1" applyAlignment="1" applyProtection="1">
      <alignment horizontal="center" vertical="center" wrapText="1"/>
    </xf>
    <xf numFmtId="1" fontId="58" fillId="0" borderId="1" xfId="0" applyNumberFormat="1" applyFont="1" applyFill="1" applyBorder="1" applyAlignment="1" applyProtection="1">
      <alignment horizontal="center" vertical="center" wrapText="1"/>
    </xf>
    <xf numFmtId="1" fontId="58" fillId="8" borderId="1" xfId="0" applyNumberFormat="1" applyFont="1" applyFill="1" applyBorder="1" applyAlignment="1" applyProtection="1">
      <alignment horizontal="center" vertical="center" wrapText="1"/>
    </xf>
    <xf numFmtId="1" fontId="57" fillId="0" borderId="1" xfId="0" applyNumberFormat="1" applyFont="1" applyFill="1" applyBorder="1" applyAlignment="1" applyProtection="1">
      <alignment horizontal="center" vertical="center" wrapText="1"/>
    </xf>
    <xf numFmtId="1" fontId="57" fillId="8" borderId="1" xfId="0" applyNumberFormat="1" applyFont="1" applyFill="1" applyBorder="1" applyAlignment="1" applyProtection="1">
      <alignment horizontal="center" vertical="center" wrapText="1"/>
    </xf>
    <xf numFmtId="0" fontId="216" fillId="0" borderId="1"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xf>
    <xf numFmtId="0" fontId="60" fillId="0" borderId="1" xfId="0" applyFont="1" applyFill="1" applyBorder="1" applyAlignment="1" applyProtection="1">
      <alignment horizontal="right" vertical="center"/>
    </xf>
    <xf numFmtId="0" fontId="216" fillId="0" borderId="1" xfId="0" applyFont="1" applyFill="1" applyBorder="1" applyAlignment="1" applyProtection="1">
      <alignment horizontal="center" vertical="center" wrapText="1"/>
    </xf>
    <xf numFmtId="0" fontId="221" fillId="0" borderId="1" xfId="0" applyFont="1" applyFill="1" applyBorder="1" applyAlignment="1" applyProtection="1">
      <alignment horizontal="center" vertical="center" wrapText="1"/>
    </xf>
    <xf numFmtId="1" fontId="58" fillId="0" borderId="1" xfId="0" applyNumberFormat="1" applyFont="1" applyFill="1" applyBorder="1" applyAlignment="1" applyProtection="1">
      <alignment horizontal="center" vertical="center" wrapText="1"/>
    </xf>
    <xf numFmtId="1" fontId="58" fillId="8" borderId="1" xfId="0" applyNumberFormat="1" applyFont="1" applyFill="1" applyBorder="1" applyAlignment="1" applyProtection="1">
      <alignment horizontal="center" vertical="center" wrapText="1"/>
    </xf>
    <xf numFmtId="1" fontId="57" fillId="0" borderId="1" xfId="0" applyNumberFormat="1" applyFont="1" applyFill="1" applyBorder="1" applyAlignment="1" applyProtection="1">
      <alignment horizontal="center" vertical="center" wrapText="1"/>
    </xf>
    <xf numFmtId="1" fontId="57" fillId="8" borderId="1" xfId="0" applyNumberFormat="1"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xf>
    <xf numFmtId="0" fontId="60" fillId="0" borderId="1" xfId="0" applyFont="1" applyFill="1" applyBorder="1" applyAlignment="1" applyProtection="1">
      <alignment horizontal="right" vertical="center"/>
    </xf>
    <xf numFmtId="0" fontId="216" fillId="0" borderId="1" xfId="0" applyFont="1" applyFill="1" applyBorder="1" applyAlignment="1" applyProtection="1">
      <alignment horizontal="center" vertical="center" wrapText="1"/>
    </xf>
    <xf numFmtId="0" fontId="221" fillId="0" borderId="1" xfId="0" applyFont="1" applyFill="1" applyBorder="1" applyAlignment="1" applyProtection="1">
      <alignment horizontal="center" vertical="center" wrapText="1"/>
    </xf>
    <xf numFmtId="1" fontId="58" fillId="0" borderId="1" xfId="0" applyNumberFormat="1" applyFont="1" applyFill="1" applyBorder="1" applyAlignment="1" applyProtection="1">
      <alignment horizontal="center" vertical="center" wrapText="1"/>
    </xf>
    <xf numFmtId="1" fontId="58" fillId="8" borderId="1" xfId="0" applyNumberFormat="1" applyFont="1" applyFill="1" applyBorder="1" applyAlignment="1" applyProtection="1">
      <alignment horizontal="center" vertical="center" wrapText="1"/>
    </xf>
    <xf numFmtId="1" fontId="57" fillId="0" borderId="1" xfId="0" applyNumberFormat="1" applyFont="1" applyFill="1" applyBorder="1" applyAlignment="1" applyProtection="1">
      <alignment horizontal="center" vertical="center" wrapText="1"/>
    </xf>
    <xf numFmtId="1" fontId="57" fillId="8"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xf>
    <xf numFmtId="1" fontId="109" fillId="0" borderId="1" xfId="0" applyNumberFormat="1" applyFont="1" applyFill="1" applyBorder="1" applyAlignment="1" applyProtection="1">
      <alignment horizontal="center" vertical="center" wrapText="1"/>
    </xf>
    <xf numFmtId="1" fontId="109" fillId="0" borderId="129" xfId="0" applyNumberFormat="1" applyFont="1" applyFill="1" applyBorder="1" applyAlignment="1" applyProtection="1">
      <alignment horizontal="center" vertical="center" wrapText="1"/>
    </xf>
    <xf numFmtId="0" fontId="17" fillId="0" borderId="168" xfId="0" applyFont="1" applyFill="1" applyBorder="1" applyAlignment="1" applyProtection="1">
      <alignment horizontal="center" vertical="center" wrapText="1"/>
    </xf>
    <xf numFmtId="0" fontId="138" fillId="0" borderId="0" xfId="0" applyFont="1" applyFill="1" applyBorder="1" applyAlignment="1" applyProtection="1">
      <alignment vertical="center" wrapText="1"/>
    </xf>
    <xf numFmtId="0" fontId="115" fillId="0" borderId="0" xfId="0" applyFont="1" applyFill="1" applyBorder="1" applyAlignment="1">
      <alignment horizontal="center" vertical="center" wrapText="1"/>
    </xf>
    <xf numFmtId="0" fontId="137" fillId="0" borderId="0" xfId="0" applyFont="1" applyFill="1" applyBorder="1" applyAlignment="1" applyProtection="1">
      <alignment vertical="center"/>
    </xf>
    <xf numFmtId="0" fontId="139" fillId="0" borderId="0" xfId="0" applyFont="1" applyFill="1" applyBorder="1" applyAlignment="1">
      <alignment horizontal="center" vertical="center" wrapText="1"/>
    </xf>
    <xf numFmtId="0" fontId="0" fillId="0" borderId="0" xfId="0" applyFill="1" applyBorder="1" applyAlignment="1" applyProtection="1">
      <alignment vertical="center"/>
    </xf>
    <xf numFmtId="0" fontId="0" fillId="0" borderId="0" xfId="0" applyFill="1" applyBorder="1" applyAlignment="1">
      <alignment vertical="center"/>
    </xf>
    <xf numFmtId="0" fontId="136" fillId="0" borderId="0" xfId="1" applyFont="1" applyFill="1" applyBorder="1" applyAlignment="1" applyProtection="1">
      <alignment horizontal="center" vertical="center"/>
    </xf>
    <xf numFmtId="0" fontId="78" fillId="0" borderId="0" xfId="0" applyFont="1" applyFill="1" applyBorder="1" applyAlignment="1" applyProtection="1">
      <alignment horizontal="left" vertical="center"/>
    </xf>
    <xf numFmtId="0" fontId="179" fillId="0" borderId="0" xfId="0" applyFont="1" applyFill="1" applyBorder="1" applyAlignment="1">
      <alignment horizontal="center" vertical="center" wrapText="1"/>
    </xf>
    <xf numFmtId="0" fontId="135" fillId="0" borderId="0" xfId="1" applyFont="1" applyFill="1" applyBorder="1" applyAlignment="1" applyProtection="1">
      <alignment horizontal="center" vertical="center"/>
    </xf>
    <xf numFmtId="0" fontId="117" fillId="0" borderId="0" xfId="0" applyFont="1" applyFill="1" applyBorder="1" applyAlignment="1">
      <alignment horizontal="left" vertical="center"/>
    </xf>
    <xf numFmtId="0" fontId="115" fillId="0" borderId="0" xfId="0" applyFont="1" applyFill="1" applyBorder="1" applyAlignment="1">
      <alignment horizontal="left" vertical="center" wrapText="1"/>
    </xf>
    <xf numFmtId="0" fontId="118" fillId="0" borderId="0" xfId="0" applyFont="1" applyFill="1" applyBorder="1" applyAlignment="1">
      <alignment horizontal="left" vertical="center" wrapText="1"/>
    </xf>
    <xf numFmtId="0" fontId="119" fillId="0" borderId="0" xfId="0" applyFont="1" applyFill="1" applyBorder="1" applyAlignment="1">
      <alignment horizontal="left" vertical="center" wrapText="1"/>
    </xf>
    <xf numFmtId="0" fontId="121" fillId="0" borderId="0" xfId="0" applyFont="1" applyFill="1" applyBorder="1" applyAlignment="1">
      <alignment horizontal="left" vertical="center"/>
    </xf>
    <xf numFmtId="0" fontId="122" fillId="0" borderId="0" xfId="0" applyFont="1" applyFill="1" applyBorder="1" applyAlignment="1">
      <alignment horizontal="left" vertical="center"/>
    </xf>
    <xf numFmtId="0" fontId="124" fillId="0" borderId="0" xfId="0" applyFont="1" applyFill="1" applyBorder="1" applyAlignment="1">
      <alignment horizontal="left" vertical="center"/>
    </xf>
    <xf numFmtId="0" fontId="125" fillId="0" borderId="0" xfId="0" applyFont="1" applyFill="1" applyBorder="1" applyAlignment="1">
      <alignment horizontal="left" vertical="center"/>
    </xf>
    <xf numFmtId="0" fontId="120" fillId="0" borderId="0" xfId="0" applyFont="1" applyFill="1" applyBorder="1" applyAlignment="1">
      <alignment vertical="center" wrapText="1"/>
    </xf>
    <xf numFmtId="0" fontId="116" fillId="0" borderId="0" xfId="0" applyFont="1" applyFill="1" applyBorder="1" applyAlignment="1">
      <alignment horizontal="left" vertical="center" wrapText="1"/>
    </xf>
    <xf numFmtId="0" fontId="116" fillId="0" borderId="0" xfId="0" applyFont="1" applyFill="1" applyBorder="1" applyAlignment="1">
      <alignment horizontal="left" vertical="center"/>
    </xf>
    <xf numFmtId="0" fontId="126" fillId="0" borderId="0" xfId="0" applyFont="1" applyFill="1" applyBorder="1" applyAlignment="1">
      <alignment horizontal="left" vertical="center"/>
    </xf>
    <xf numFmtId="0" fontId="119" fillId="0" borderId="0" xfId="0" applyFont="1" applyFill="1" applyBorder="1" applyAlignment="1">
      <alignment horizontal="left" vertical="center"/>
    </xf>
    <xf numFmtId="0" fontId="128" fillId="0" borderId="0" xfId="0" applyFont="1" applyFill="1" applyBorder="1" applyAlignment="1">
      <alignment horizontal="left" vertical="center"/>
    </xf>
    <xf numFmtId="0" fontId="115" fillId="0" borderId="0" xfId="0" applyFont="1" applyFill="1" applyBorder="1" applyAlignment="1">
      <alignment horizontal="left" vertical="center"/>
    </xf>
    <xf numFmtId="0" fontId="130" fillId="0" borderId="0" xfId="0" applyFont="1" applyFill="1" applyBorder="1" applyAlignment="1">
      <alignment horizontal="left" vertical="center" wrapText="1"/>
    </xf>
    <xf numFmtId="0" fontId="131" fillId="0" borderId="0" xfId="0" applyFont="1" applyFill="1" applyBorder="1" applyAlignment="1">
      <alignment horizontal="left" vertical="center" wrapText="1"/>
    </xf>
    <xf numFmtId="0" fontId="129" fillId="0" borderId="0" xfId="0" applyFont="1" applyFill="1" applyBorder="1" applyAlignment="1">
      <alignment horizontal="left" vertical="center"/>
    </xf>
    <xf numFmtId="0" fontId="123" fillId="0" borderId="0" xfId="0" applyFont="1" applyFill="1" applyBorder="1" applyAlignment="1">
      <alignment horizontal="left" vertical="center"/>
    </xf>
    <xf numFmtId="0" fontId="123" fillId="0" borderId="0" xfId="0" applyFont="1" applyFill="1" applyBorder="1" applyAlignment="1">
      <alignment horizontal="center" vertical="center" wrapText="1"/>
    </xf>
    <xf numFmtId="0" fontId="133" fillId="0" borderId="0" xfId="0" applyFont="1" applyFill="1" applyBorder="1" applyAlignment="1">
      <alignment horizontal="left" vertical="center"/>
    </xf>
    <xf numFmtId="0" fontId="123" fillId="0" borderId="0" xfId="0" applyFont="1" applyFill="1" applyBorder="1" applyAlignment="1">
      <alignment horizontal="left" vertical="center" wrapText="1"/>
    </xf>
    <xf numFmtId="0" fontId="132" fillId="0" borderId="0" xfId="0" applyFont="1" applyFill="1" applyBorder="1" applyAlignment="1">
      <alignment horizontal="left" vertical="center" wrapText="1"/>
    </xf>
    <xf numFmtId="0" fontId="133" fillId="0" borderId="0" xfId="0" applyFont="1" applyFill="1" applyBorder="1" applyAlignment="1">
      <alignment horizontal="left" vertical="center" wrapText="1"/>
    </xf>
    <xf numFmtId="0" fontId="134" fillId="0" borderId="0" xfId="0" applyFont="1" applyFill="1" applyBorder="1" applyAlignment="1">
      <alignment horizontal="left" vertical="center"/>
    </xf>
    <xf numFmtId="0" fontId="205" fillId="0" borderId="0" xfId="0" applyFont="1" applyFill="1" applyBorder="1" applyAlignment="1">
      <alignment horizontal="center" vertical="center" wrapText="1"/>
    </xf>
    <xf numFmtId="0" fontId="206" fillId="0" borderId="0" xfId="0" applyFont="1" applyFill="1" applyBorder="1" applyAlignment="1">
      <alignment horizontal="center" vertical="center" wrapText="1"/>
    </xf>
    <xf numFmtId="0" fontId="127" fillId="8" borderId="1" xfId="0" applyFont="1" applyFill="1" applyBorder="1" applyAlignment="1">
      <alignment horizontal="center" vertical="center" wrapText="1"/>
    </xf>
    <xf numFmtId="0" fontId="246" fillId="8" borderId="11" xfId="0" applyFont="1" applyFill="1" applyBorder="1" applyAlignment="1">
      <alignment horizontal="center" vertical="center" wrapText="1"/>
    </xf>
    <xf numFmtId="0" fontId="246" fillId="8" borderId="7" xfId="0" applyFont="1" applyFill="1" applyBorder="1" applyAlignment="1">
      <alignment horizontal="center" vertical="center" wrapText="1"/>
    </xf>
    <xf numFmtId="0" fontId="246" fillId="8" borderId="12" xfId="0" applyFont="1" applyFill="1" applyBorder="1" applyAlignment="1">
      <alignment horizontal="center" vertical="center" wrapText="1"/>
    </xf>
    <xf numFmtId="0" fontId="243" fillId="0" borderId="1" xfId="0" applyFont="1" applyBorder="1" applyAlignment="1">
      <alignment vertical="center" wrapText="1"/>
    </xf>
    <xf numFmtId="0" fontId="243" fillId="0" borderId="45" xfId="0" applyFont="1" applyBorder="1" applyAlignment="1">
      <alignment horizontal="left" vertical="center" wrapText="1"/>
    </xf>
    <xf numFmtId="0" fontId="243" fillId="0" borderId="46" xfId="0" applyFont="1" applyBorder="1" applyAlignment="1">
      <alignment horizontal="left" vertical="center" wrapText="1"/>
    </xf>
    <xf numFmtId="0" fontId="243" fillId="0" borderId="143" xfId="0" applyFont="1" applyBorder="1" applyAlignment="1">
      <alignment horizontal="left" vertical="center" wrapText="1"/>
    </xf>
    <xf numFmtId="0" fontId="243" fillId="0" borderId="13" xfId="0" applyFont="1" applyBorder="1" applyAlignment="1">
      <alignment horizontal="left" vertical="center" wrapText="1"/>
    </xf>
    <xf numFmtId="0" fontId="243" fillId="0" borderId="14" xfId="0" applyFont="1" applyBorder="1" applyAlignment="1">
      <alignment horizontal="left" vertical="center" wrapText="1"/>
    </xf>
    <xf numFmtId="0" fontId="243" fillId="0" borderId="73" xfId="0" applyFont="1" applyBorder="1" applyAlignment="1">
      <alignment horizontal="left" vertical="center" wrapText="1"/>
    </xf>
    <xf numFmtId="0" fontId="67" fillId="0" borderId="1" xfId="0" applyFont="1" applyBorder="1" applyAlignment="1">
      <alignment vertical="center" wrapText="1"/>
    </xf>
    <xf numFmtId="0" fontId="253" fillId="0" borderId="1" xfId="0" applyFont="1" applyBorder="1" applyAlignment="1">
      <alignment vertical="center" wrapText="1"/>
    </xf>
    <xf numFmtId="0" fontId="242" fillId="0" borderId="1" xfId="0" applyFont="1" applyBorder="1" applyAlignment="1">
      <alignment vertical="center" wrapText="1"/>
    </xf>
    <xf numFmtId="0" fontId="236" fillId="0" borderId="1" xfId="0" applyFont="1" applyBorder="1" applyAlignment="1">
      <alignment vertical="center" wrapText="1"/>
    </xf>
    <xf numFmtId="0" fontId="227" fillId="8" borderId="11" xfId="0" applyFont="1" applyFill="1" applyBorder="1" applyAlignment="1">
      <alignment horizontal="center" vertical="center" wrapText="1"/>
    </xf>
    <xf numFmtId="0" fontId="227" fillId="8" borderId="7" xfId="0" applyFont="1" applyFill="1" applyBorder="1" applyAlignment="1">
      <alignment horizontal="center" vertical="center" wrapText="1"/>
    </xf>
    <xf numFmtId="0" fontId="227" fillId="8" borderId="12" xfId="0" applyFont="1" applyFill="1" applyBorder="1" applyAlignment="1">
      <alignment horizontal="center" vertical="center" wrapText="1"/>
    </xf>
    <xf numFmtId="0" fontId="236" fillId="0" borderId="45" xfId="0" applyFont="1" applyBorder="1" applyAlignment="1">
      <alignment horizontal="left" vertical="center" wrapText="1"/>
    </xf>
    <xf numFmtId="0" fontId="236" fillId="0" borderId="46" xfId="0" applyFont="1" applyBorder="1" applyAlignment="1">
      <alignment horizontal="left" vertical="center" wrapText="1"/>
    </xf>
    <xf numFmtId="0" fontId="236" fillId="0" borderId="143" xfId="0" applyFont="1" applyBorder="1" applyAlignment="1">
      <alignment horizontal="left" vertical="center" wrapText="1"/>
    </xf>
    <xf numFmtId="0" fontId="236" fillId="0" borderId="151" xfId="0" applyFont="1" applyBorder="1" applyAlignment="1">
      <alignment horizontal="left" vertical="center" wrapText="1"/>
    </xf>
    <xf numFmtId="0" fontId="236" fillId="0" borderId="0" xfId="0" applyFont="1" applyBorder="1" applyAlignment="1">
      <alignment horizontal="left" vertical="center" wrapText="1"/>
    </xf>
    <xf numFmtId="0" fontId="236" fillId="0" borderId="51" xfId="0" applyFont="1" applyBorder="1" applyAlignment="1">
      <alignment horizontal="left" vertical="center" wrapText="1"/>
    </xf>
    <xf numFmtId="0" fontId="236" fillId="0" borderId="13" xfId="0" applyFont="1" applyBorder="1" applyAlignment="1">
      <alignment horizontal="left" vertical="center" wrapText="1"/>
    </xf>
    <xf numFmtId="0" fontId="236" fillId="0" borderId="14" xfId="0" applyFont="1" applyBorder="1" applyAlignment="1">
      <alignment horizontal="left" vertical="center" wrapText="1"/>
    </xf>
    <xf numFmtId="0" fontId="236" fillId="0" borderId="73" xfId="0" applyFont="1" applyBorder="1" applyAlignment="1">
      <alignment horizontal="left" vertical="center" wrapText="1"/>
    </xf>
    <xf numFmtId="0" fontId="247" fillId="0" borderId="45" xfId="0" applyFont="1" applyBorder="1" applyAlignment="1">
      <alignment horizontal="left" vertical="center" wrapText="1"/>
    </xf>
    <xf numFmtId="0" fontId="247" fillId="0" borderId="46" xfId="0" applyFont="1" applyBorder="1" applyAlignment="1">
      <alignment horizontal="left" vertical="center" wrapText="1"/>
    </xf>
    <xf numFmtId="0" fontId="247" fillId="0" borderId="143" xfId="0" applyFont="1" applyBorder="1" applyAlignment="1">
      <alignment horizontal="left" vertical="center" wrapText="1"/>
    </xf>
    <xf numFmtId="0" fontId="247" fillId="0" borderId="13" xfId="0" applyFont="1" applyBorder="1" applyAlignment="1">
      <alignment horizontal="left" vertical="center" wrapText="1"/>
    </xf>
    <xf numFmtId="0" fontId="247" fillId="0" borderId="14" xfId="0" applyFont="1" applyBorder="1" applyAlignment="1">
      <alignment horizontal="left" vertical="center" wrapText="1"/>
    </xf>
    <xf numFmtId="0" fontId="247" fillId="0" borderId="73" xfId="0" applyFont="1" applyBorder="1" applyAlignment="1">
      <alignment horizontal="left" vertical="center" wrapText="1"/>
    </xf>
    <xf numFmtId="0" fontId="250" fillId="8" borderId="11" xfId="0" applyFont="1" applyFill="1" applyBorder="1" applyAlignment="1">
      <alignment horizontal="center" vertical="center" wrapText="1"/>
    </xf>
    <xf numFmtId="0" fontId="250" fillId="8" borderId="7" xfId="0" applyFont="1" applyFill="1" applyBorder="1" applyAlignment="1">
      <alignment horizontal="center" vertical="center" wrapText="1"/>
    </xf>
    <xf numFmtId="0" fontId="250" fillId="8" borderId="12" xfId="0" applyFont="1" applyFill="1" applyBorder="1" applyAlignment="1">
      <alignment horizontal="center" vertical="center" wrapText="1"/>
    </xf>
    <xf numFmtId="0" fontId="251" fillId="0" borderId="45" xfId="0" applyFont="1" applyBorder="1" applyAlignment="1">
      <alignment horizontal="left" vertical="center" wrapText="1"/>
    </xf>
    <xf numFmtId="0" fontId="251" fillId="0" borderId="46" xfId="0" applyFont="1" applyBorder="1" applyAlignment="1">
      <alignment horizontal="left" vertical="center" wrapText="1"/>
    </xf>
    <xf numFmtId="0" fontId="251" fillId="0" borderId="143" xfId="0" applyFont="1" applyBorder="1" applyAlignment="1">
      <alignment horizontal="left" vertical="center" wrapText="1"/>
    </xf>
    <xf numFmtId="0" fontId="251" fillId="0" borderId="13" xfId="0" applyFont="1" applyBorder="1" applyAlignment="1">
      <alignment horizontal="left" vertical="center" wrapText="1"/>
    </xf>
    <xf numFmtId="0" fontId="251" fillId="0" borderId="14" xfId="0" applyFont="1" applyBorder="1" applyAlignment="1">
      <alignment horizontal="left" vertical="center" wrapText="1"/>
    </xf>
    <xf numFmtId="0" fontId="251" fillId="0" borderId="73" xfId="0" applyFont="1" applyBorder="1" applyAlignment="1">
      <alignment horizontal="left" vertical="center" wrapText="1"/>
    </xf>
    <xf numFmtId="0" fontId="241" fillId="0" borderId="1" xfId="0" applyFont="1" applyBorder="1" applyAlignment="1">
      <alignment vertical="center" wrapText="1"/>
    </xf>
    <xf numFmtId="0" fontId="222" fillId="0" borderId="45" xfId="0" applyNumberFormat="1" applyFont="1" applyFill="1" applyBorder="1" applyAlignment="1" applyProtection="1">
      <alignment horizontal="left" vertical="center" wrapText="1"/>
    </xf>
    <xf numFmtId="0" fontId="222" fillId="0" borderId="46" xfId="0" applyNumberFormat="1" applyFont="1" applyFill="1" applyBorder="1" applyAlignment="1" applyProtection="1">
      <alignment horizontal="left" vertical="center" wrapText="1"/>
    </xf>
    <xf numFmtId="0" fontId="222" fillId="0" borderId="143" xfId="0" applyNumberFormat="1" applyFont="1" applyFill="1" applyBorder="1" applyAlignment="1" applyProtection="1">
      <alignment horizontal="left" vertical="center" wrapText="1"/>
    </xf>
    <xf numFmtId="0" fontId="222" fillId="0" borderId="151" xfId="0" applyNumberFormat="1" applyFont="1" applyFill="1" applyBorder="1" applyAlignment="1" applyProtection="1">
      <alignment horizontal="left" vertical="center" wrapText="1"/>
    </xf>
    <xf numFmtId="0" fontId="222" fillId="0" borderId="0" xfId="0" applyNumberFormat="1" applyFont="1" applyFill="1" applyBorder="1" applyAlignment="1" applyProtection="1">
      <alignment horizontal="left" vertical="center" wrapText="1"/>
    </xf>
    <xf numFmtId="0" fontId="222" fillId="0" borderId="51" xfId="0" applyNumberFormat="1" applyFont="1" applyFill="1" applyBorder="1" applyAlignment="1" applyProtection="1">
      <alignment horizontal="left" vertical="center" wrapText="1"/>
    </xf>
    <xf numFmtId="0" fontId="222" fillId="0" borderId="13" xfId="0" applyNumberFormat="1" applyFont="1" applyFill="1" applyBorder="1" applyAlignment="1" applyProtection="1">
      <alignment horizontal="left" vertical="center" wrapText="1"/>
    </xf>
    <xf numFmtId="0" fontId="222" fillId="0" borderId="14" xfId="0" applyNumberFormat="1" applyFont="1" applyFill="1" applyBorder="1" applyAlignment="1" applyProtection="1">
      <alignment horizontal="left" vertical="center" wrapText="1"/>
    </xf>
    <xf numFmtId="0" fontId="222" fillId="0" borderId="73" xfId="0" applyNumberFormat="1" applyFont="1" applyFill="1" applyBorder="1" applyAlignment="1" applyProtection="1">
      <alignment horizontal="left" vertical="center" wrapText="1"/>
    </xf>
    <xf numFmtId="0" fontId="232" fillId="11" borderId="1" xfId="0" applyFont="1" applyFill="1" applyBorder="1" applyAlignment="1">
      <alignment horizontal="center" vertical="center" wrapText="1"/>
    </xf>
    <xf numFmtId="0" fontId="222" fillId="0" borderId="1" xfId="1" applyFont="1" applyFill="1" applyBorder="1" applyAlignment="1" applyProtection="1">
      <alignment horizontal="center" vertical="center" wrapText="1"/>
    </xf>
    <xf numFmtId="0" fontId="227" fillId="8" borderId="11" xfId="1" applyFont="1" applyFill="1" applyBorder="1" applyAlignment="1" applyProtection="1">
      <alignment horizontal="center" vertical="center" wrapText="1"/>
    </xf>
    <xf numFmtId="0" fontId="227" fillId="8" borderId="7" xfId="1" applyFont="1" applyFill="1" applyBorder="1" applyAlignment="1" applyProtection="1">
      <alignment horizontal="center" vertical="center" wrapText="1"/>
    </xf>
    <xf numFmtId="0" fontId="227" fillId="8" borderId="12" xfId="1" applyFont="1" applyFill="1" applyBorder="1" applyAlignment="1" applyProtection="1">
      <alignment horizontal="center" vertical="center" wrapText="1"/>
    </xf>
    <xf numFmtId="0" fontId="225" fillId="0" borderId="45" xfId="1" applyFont="1" applyFill="1" applyBorder="1" applyAlignment="1" applyProtection="1">
      <alignment horizontal="left" vertical="center" wrapText="1"/>
    </xf>
    <xf numFmtId="0" fontId="225" fillId="0" borderId="46" xfId="1" applyFont="1" applyFill="1" applyBorder="1" applyAlignment="1" applyProtection="1">
      <alignment horizontal="left" vertical="center" wrapText="1"/>
    </xf>
    <xf numFmtId="0" fontId="225" fillId="0" borderId="143" xfId="1" applyFont="1" applyFill="1" applyBorder="1" applyAlignment="1" applyProtection="1">
      <alignment horizontal="left" vertical="center" wrapText="1"/>
    </xf>
    <xf numFmtId="0" fontId="225" fillId="0" borderId="13" xfId="1" applyFont="1" applyFill="1" applyBorder="1" applyAlignment="1" applyProtection="1">
      <alignment horizontal="left" vertical="center" wrapText="1"/>
    </xf>
    <xf numFmtId="0" fontId="225" fillId="0" borderId="14" xfId="1" applyFont="1" applyFill="1" applyBorder="1" applyAlignment="1" applyProtection="1">
      <alignment horizontal="left" vertical="center" wrapText="1"/>
    </xf>
    <xf numFmtId="0" fontId="225" fillId="0" borderId="73" xfId="1" applyFont="1" applyFill="1" applyBorder="1" applyAlignment="1" applyProtection="1">
      <alignment horizontal="left" vertical="center" wrapText="1"/>
    </xf>
    <xf numFmtId="0" fontId="233" fillId="0" borderId="45" xfId="1" applyFont="1" applyFill="1" applyBorder="1" applyAlignment="1" applyProtection="1">
      <alignment horizontal="left" vertical="center" wrapText="1"/>
    </xf>
    <xf numFmtId="0" fontId="233" fillId="0" borderId="46" xfId="1" applyFont="1" applyFill="1" applyBorder="1" applyAlignment="1" applyProtection="1">
      <alignment horizontal="left" vertical="center" wrapText="1"/>
    </xf>
    <xf numFmtId="0" fontId="233" fillId="0" borderId="143" xfId="1" applyFont="1" applyFill="1" applyBorder="1" applyAlignment="1" applyProtection="1">
      <alignment horizontal="left" vertical="center" wrapText="1"/>
    </xf>
    <xf numFmtId="0" fontId="233" fillId="0" borderId="13" xfId="1" applyFont="1" applyFill="1" applyBorder="1" applyAlignment="1" applyProtection="1">
      <alignment horizontal="left" vertical="center" wrapText="1"/>
    </xf>
    <xf numFmtId="0" fontId="233" fillId="0" borderId="14" xfId="1" applyFont="1" applyFill="1" applyBorder="1" applyAlignment="1" applyProtection="1">
      <alignment horizontal="left" vertical="center" wrapText="1"/>
    </xf>
    <xf numFmtId="0" fontId="233" fillId="0" borderId="73" xfId="1" applyFont="1" applyFill="1" applyBorder="1" applyAlignment="1" applyProtection="1">
      <alignment horizontal="left" vertical="center" wrapText="1"/>
    </xf>
    <xf numFmtId="0" fontId="233" fillId="0" borderId="1" xfId="1" applyFont="1" applyFill="1" applyBorder="1" applyAlignment="1" applyProtection="1">
      <alignment vertical="center" wrapText="1"/>
    </xf>
    <xf numFmtId="0" fontId="78" fillId="0" borderId="1" xfId="0" applyFont="1" applyFill="1" applyBorder="1" applyAlignment="1" applyProtection="1">
      <alignment vertical="center" wrapText="1"/>
    </xf>
    <xf numFmtId="0" fontId="234" fillId="0" borderId="1" xfId="0" applyFont="1" applyFill="1" applyBorder="1" applyAlignment="1" applyProtection="1">
      <alignment vertical="center" wrapText="1"/>
    </xf>
    <xf numFmtId="0" fontId="222" fillId="6" borderId="45" xfId="0" applyFont="1" applyFill="1" applyBorder="1" applyAlignment="1" applyProtection="1">
      <alignment horizontal="center" vertical="center" wrapText="1"/>
    </xf>
    <xf numFmtId="0" fontId="222" fillId="6" borderId="46" xfId="0" applyFont="1" applyFill="1" applyBorder="1" applyAlignment="1" applyProtection="1">
      <alignment horizontal="center" vertical="center" wrapText="1"/>
    </xf>
    <xf numFmtId="0" fontId="222" fillId="6" borderId="143" xfId="0" applyFont="1" applyFill="1" applyBorder="1" applyAlignment="1" applyProtection="1">
      <alignment horizontal="center" vertical="center" wrapText="1"/>
    </xf>
    <xf numFmtId="0" fontId="222" fillId="6" borderId="13" xfId="0" applyFont="1" applyFill="1" applyBorder="1" applyAlignment="1" applyProtection="1">
      <alignment horizontal="center" vertical="center" wrapText="1"/>
    </xf>
    <xf numFmtId="0" fontId="222" fillId="6" borderId="14" xfId="0" applyFont="1" applyFill="1" applyBorder="1" applyAlignment="1" applyProtection="1">
      <alignment horizontal="center" vertical="center" wrapText="1"/>
    </xf>
    <xf numFmtId="0" fontId="222" fillId="6" borderId="73" xfId="0" applyFont="1" applyFill="1" applyBorder="1" applyAlignment="1" applyProtection="1">
      <alignment horizontal="center" vertical="center" wrapText="1"/>
    </xf>
    <xf numFmtId="0" fontId="223" fillId="6" borderId="45" xfId="0" applyFont="1" applyFill="1" applyBorder="1" applyAlignment="1" applyProtection="1">
      <alignment horizontal="center" vertical="center" wrapText="1"/>
    </xf>
    <xf numFmtId="0" fontId="223" fillId="6" borderId="46" xfId="0" applyFont="1" applyFill="1" applyBorder="1" applyAlignment="1" applyProtection="1">
      <alignment horizontal="center" vertical="center" wrapText="1"/>
    </xf>
    <xf numFmtId="0" fontId="223" fillId="6" borderId="143" xfId="0" applyFont="1" applyFill="1" applyBorder="1" applyAlignment="1" applyProtection="1">
      <alignment horizontal="center" vertical="center" wrapText="1"/>
    </xf>
    <xf numFmtId="0" fontId="223" fillId="6" borderId="151" xfId="0" applyFont="1" applyFill="1" applyBorder="1" applyAlignment="1" applyProtection="1">
      <alignment horizontal="center" vertical="center" wrapText="1"/>
    </xf>
    <xf numFmtId="0" fontId="223" fillId="6" borderId="0" xfId="0" applyFont="1" applyFill="1" applyBorder="1" applyAlignment="1" applyProtection="1">
      <alignment horizontal="center" vertical="center" wrapText="1"/>
    </xf>
    <xf numFmtId="0" fontId="223" fillId="6" borderId="51" xfId="0" applyFont="1" applyFill="1" applyBorder="1" applyAlignment="1" applyProtection="1">
      <alignment horizontal="center" vertical="center" wrapText="1"/>
    </xf>
    <xf numFmtId="0" fontId="223" fillId="6" borderId="13" xfId="0" applyFont="1" applyFill="1" applyBorder="1" applyAlignment="1" applyProtection="1">
      <alignment horizontal="center" vertical="center" wrapText="1"/>
    </xf>
    <xf numFmtId="0" fontId="223" fillId="6" borderId="14" xfId="0" applyFont="1" applyFill="1" applyBorder="1" applyAlignment="1" applyProtection="1">
      <alignment horizontal="center" vertical="center" wrapText="1"/>
    </xf>
    <xf numFmtId="0" fontId="223" fillId="6" borderId="73" xfId="0" applyFont="1" applyFill="1" applyBorder="1" applyAlignment="1" applyProtection="1">
      <alignment horizontal="center" vertical="center" wrapText="1"/>
    </xf>
    <xf numFmtId="0" fontId="224" fillId="7" borderId="1" xfId="0" applyFont="1" applyFill="1" applyBorder="1" applyAlignment="1" applyProtection="1">
      <alignment horizontal="center" vertical="center" wrapText="1"/>
    </xf>
    <xf numFmtId="0" fontId="225" fillId="4" borderId="44" xfId="0" applyFont="1" applyFill="1" applyBorder="1" applyAlignment="1" applyProtection="1">
      <alignment horizontal="center" vertical="center" wrapText="1"/>
    </xf>
    <xf numFmtId="0" fontId="225" fillId="4" borderId="111" xfId="0" applyFont="1" applyFill="1" applyBorder="1" applyAlignment="1" applyProtection="1">
      <alignment horizontal="center" vertical="center" wrapText="1"/>
    </xf>
    <xf numFmtId="0" fontId="225" fillId="4" borderId="9" xfId="0" applyFont="1" applyFill="1" applyBorder="1" applyAlignment="1" applyProtection="1">
      <alignment horizontal="center" vertical="center" wrapText="1"/>
    </xf>
    <xf numFmtId="0" fontId="226" fillId="6" borderId="45" xfId="0" applyFont="1" applyFill="1" applyBorder="1" applyAlignment="1">
      <alignment horizontal="center" vertical="center" wrapText="1"/>
    </xf>
    <xf numFmtId="0" fontId="226" fillId="6" borderId="46" xfId="0" applyFont="1" applyFill="1" applyBorder="1" applyAlignment="1">
      <alignment horizontal="center" vertical="center" wrapText="1"/>
    </xf>
    <xf numFmtId="0" fontId="226" fillId="6" borderId="143" xfId="0" applyFont="1" applyFill="1" applyBorder="1" applyAlignment="1">
      <alignment horizontal="center" vertical="center" wrapText="1"/>
    </xf>
    <xf numFmtId="0" fontId="226" fillId="6" borderId="13" xfId="0" applyFont="1" applyFill="1" applyBorder="1" applyAlignment="1">
      <alignment horizontal="center" vertical="center" wrapText="1"/>
    </xf>
    <xf numFmtId="0" fontId="226" fillId="6" borderId="14" xfId="0" applyFont="1" applyFill="1" applyBorder="1" applyAlignment="1">
      <alignment horizontal="center" vertical="center" wrapText="1"/>
    </xf>
    <xf numFmtId="0" fontId="226" fillId="6" borderId="73" xfId="0" applyFont="1" applyFill="1" applyBorder="1" applyAlignment="1">
      <alignment horizontal="center" vertical="center" wrapText="1"/>
    </xf>
    <xf numFmtId="0" fontId="227" fillId="0" borderId="45" xfId="0" applyFont="1" applyFill="1" applyBorder="1" applyAlignment="1" applyProtection="1">
      <alignment horizontal="left" vertical="center" wrapText="1"/>
    </xf>
    <xf numFmtId="0" fontId="227" fillId="0" borderId="46" xfId="0" applyFont="1" applyFill="1" applyBorder="1" applyAlignment="1" applyProtection="1">
      <alignment horizontal="left" vertical="center" wrapText="1"/>
    </xf>
    <xf numFmtId="0" fontId="227" fillId="0" borderId="143" xfId="0" applyFont="1" applyFill="1" applyBorder="1" applyAlignment="1" applyProtection="1">
      <alignment horizontal="left" vertical="center" wrapText="1"/>
    </xf>
    <xf numFmtId="0" fontId="227" fillId="0" borderId="151" xfId="0" applyFont="1" applyFill="1" applyBorder="1" applyAlignment="1" applyProtection="1">
      <alignment horizontal="left" vertical="center" wrapText="1"/>
    </xf>
    <xf numFmtId="0" fontId="227" fillId="0" borderId="0" xfId="0" applyFont="1" applyFill="1" applyBorder="1" applyAlignment="1" applyProtection="1">
      <alignment horizontal="left" vertical="center" wrapText="1"/>
    </xf>
    <xf numFmtId="0" fontId="227" fillId="0" borderId="51" xfId="0" applyFont="1" applyFill="1" applyBorder="1" applyAlignment="1" applyProtection="1">
      <alignment horizontal="left" vertical="center" wrapText="1"/>
    </xf>
    <xf numFmtId="0" fontId="227" fillId="0" borderId="13" xfId="0" applyFont="1" applyFill="1" applyBorder="1" applyAlignment="1" applyProtection="1">
      <alignment horizontal="left" vertical="center" wrapText="1"/>
    </xf>
    <xf numFmtId="0" fontId="227" fillId="0" borderId="14" xfId="0" applyFont="1" applyFill="1" applyBorder="1" applyAlignment="1" applyProtection="1">
      <alignment horizontal="left" vertical="center" wrapText="1"/>
    </xf>
    <xf numFmtId="0" fontId="227" fillId="0" borderId="73" xfId="0" applyFont="1" applyFill="1" applyBorder="1" applyAlignment="1" applyProtection="1">
      <alignment horizontal="left" vertical="center" wrapText="1"/>
    </xf>
    <xf numFmtId="0" fontId="226" fillId="0" borderId="45" xfId="0" applyFont="1" applyBorder="1" applyAlignment="1">
      <alignment horizontal="left" vertical="center" wrapText="1"/>
    </xf>
    <xf numFmtId="0" fontId="226" fillId="0" borderId="46" xfId="0" applyFont="1" applyBorder="1" applyAlignment="1">
      <alignment horizontal="left" vertical="center" wrapText="1"/>
    </xf>
    <xf numFmtId="0" fontId="226" fillId="0" borderId="143" xfId="0" applyFont="1" applyBorder="1" applyAlignment="1">
      <alignment horizontal="left" vertical="center" wrapText="1"/>
    </xf>
    <xf numFmtId="0" fontId="226" fillId="0" borderId="151" xfId="0" applyFont="1" applyBorder="1" applyAlignment="1">
      <alignment horizontal="left" vertical="center" wrapText="1"/>
    </xf>
    <xf numFmtId="0" fontId="226" fillId="0" borderId="0" xfId="0" applyFont="1" applyBorder="1" applyAlignment="1">
      <alignment horizontal="left" vertical="center" wrapText="1"/>
    </xf>
    <xf numFmtId="0" fontId="226" fillId="0" borderId="51" xfId="0" applyFont="1" applyBorder="1" applyAlignment="1">
      <alignment horizontal="left" vertical="center" wrapText="1"/>
    </xf>
    <xf numFmtId="0" fontId="226" fillId="0" borderId="13" xfId="0" applyFont="1" applyBorder="1" applyAlignment="1">
      <alignment horizontal="left" vertical="center" wrapText="1"/>
    </xf>
    <xf numFmtId="0" fontId="226" fillId="0" borderId="14" xfId="0" applyFont="1" applyBorder="1" applyAlignment="1">
      <alignment horizontal="left" vertical="center" wrapText="1"/>
    </xf>
    <xf numFmtId="0" fontId="226" fillId="0" borderId="73" xfId="0" applyFont="1" applyBorder="1" applyAlignment="1">
      <alignment horizontal="left" vertical="center" wrapText="1"/>
    </xf>
    <xf numFmtId="0" fontId="251" fillId="0" borderId="1" xfId="0" applyFont="1" applyBorder="1" applyAlignment="1">
      <alignment vertical="center" wrapText="1"/>
    </xf>
    <xf numFmtId="0" fontId="224" fillId="0" borderId="45" xfId="1" applyFont="1" applyFill="1" applyBorder="1" applyAlignment="1" applyProtection="1">
      <alignment horizontal="center" vertical="center" wrapText="1"/>
    </xf>
    <xf numFmtId="0" fontId="224" fillId="0" borderId="46" xfId="1" applyFont="1" applyFill="1" applyBorder="1" applyAlignment="1" applyProtection="1">
      <alignment horizontal="center" vertical="center" wrapText="1"/>
    </xf>
    <xf numFmtId="0" fontId="224" fillId="0" borderId="143" xfId="1" applyFont="1" applyFill="1" applyBorder="1" applyAlignment="1" applyProtection="1">
      <alignment horizontal="center" vertical="center" wrapText="1"/>
    </xf>
    <xf numFmtId="0" fontId="224" fillId="0" borderId="13" xfId="1" applyFont="1" applyFill="1" applyBorder="1" applyAlignment="1" applyProtection="1">
      <alignment horizontal="center" vertical="center" wrapText="1"/>
    </xf>
    <xf numFmtId="0" fontId="224" fillId="0" borderId="14" xfId="1" applyFont="1" applyFill="1" applyBorder="1" applyAlignment="1" applyProtection="1">
      <alignment horizontal="center" vertical="center" wrapText="1"/>
    </xf>
    <xf numFmtId="0" fontId="224" fillId="0" borderId="73" xfId="1" applyFont="1" applyFill="1" applyBorder="1" applyAlignment="1" applyProtection="1">
      <alignment horizontal="center" vertical="center" wrapText="1"/>
    </xf>
    <xf numFmtId="0" fontId="238" fillId="8" borderId="11" xfId="0" applyFont="1" applyFill="1" applyBorder="1" applyAlignment="1">
      <alignment horizontal="center" vertical="center" wrapText="1"/>
    </xf>
    <xf numFmtId="0" fontId="238" fillId="8" borderId="7" xfId="0" applyFont="1" applyFill="1" applyBorder="1" applyAlignment="1">
      <alignment horizontal="center" vertical="center" wrapText="1"/>
    </xf>
    <xf numFmtId="0" fontId="238" fillId="8" borderId="12" xfId="0" applyFont="1" applyFill="1" applyBorder="1" applyAlignment="1">
      <alignment horizontal="center" vertical="center" wrapText="1"/>
    </xf>
    <xf numFmtId="0" fontId="237" fillId="0" borderId="45" xfId="0" applyFont="1" applyBorder="1" applyAlignment="1">
      <alignment horizontal="left" vertical="center" wrapText="1"/>
    </xf>
    <xf numFmtId="0" fontId="237" fillId="0" borderId="46" xfId="0" applyFont="1" applyBorder="1" applyAlignment="1">
      <alignment horizontal="left" vertical="center" wrapText="1"/>
    </xf>
    <xf numFmtId="0" fontId="237" fillId="0" borderId="143" xfId="0" applyFont="1" applyBorder="1" applyAlignment="1">
      <alignment horizontal="left" vertical="center" wrapText="1"/>
    </xf>
    <xf numFmtId="0" fontId="237" fillId="0" borderId="13" xfId="0" applyFont="1" applyBorder="1" applyAlignment="1">
      <alignment horizontal="left" vertical="center" wrapText="1"/>
    </xf>
    <xf numFmtId="0" fontId="237" fillId="0" borderId="14" xfId="0" applyFont="1" applyBorder="1" applyAlignment="1">
      <alignment horizontal="left" vertical="center" wrapText="1"/>
    </xf>
    <xf numFmtId="0" fontId="237" fillId="0" borderId="73" xfId="0" applyFont="1" applyBorder="1" applyAlignment="1">
      <alignment horizontal="left" vertical="center" wrapText="1"/>
    </xf>
    <xf numFmtId="0" fontId="88" fillId="0" borderId="45" xfId="0" applyFont="1" applyBorder="1" applyAlignment="1">
      <alignment horizontal="left" vertical="center" wrapText="1"/>
    </xf>
    <xf numFmtId="0" fontId="88" fillId="0" borderId="46" xfId="0" applyFont="1" applyBorder="1" applyAlignment="1">
      <alignment horizontal="left" vertical="center" wrapText="1"/>
    </xf>
    <xf numFmtId="0" fontId="88" fillId="0" borderId="143" xfId="0" applyFont="1" applyBorder="1" applyAlignment="1">
      <alignment horizontal="left" vertical="center" wrapText="1"/>
    </xf>
    <xf numFmtId="0" fontId="88" fillId="0" borderId="13" xfId="0" applyFont="1" applyBorder="1" applyAlignment="1">
      <alignment horizontal="left" vertical="center" wrapText="1"/>
    </xf>
    <xf numFmtId="0" fontId="88" fillId="0" borderId="14" xfId="0" applyFont="1" applyBorder="1" applyAlignment="1">
      <alignment horizontal="left" vertical="center" wrapText="1"/>
    </xf>
    <xf numFmtId="0" fontId="88" fillId="0" borderId="73" xfId="0" applyFont="1" applyBorder="1" applyAlignment="1">
      <alignment horizontal="left" vertical="center" wrapText="1"/>
    </xf>
    <xf numFmtId="0" fontId="235" fillId="8" borderId="11" xfId="0" applyFont="1" applyFill="1" applyBorder="1" applyAlignment="1">
      <alignment horizontal="center" vertical="center" wrapText="1"/>
    </xf>
    <xf numFmtId="0" fontId="235" fillId="8" borderId="7" xfId="0" applyFont="1" applyFill="1" applyBorder="1" applyAlignment="1">
      <alignment horizontal="center" vertical="center" wrapText="1"/>
    </xf>
    <xf numFmtId="0" fontId="235" fillId="8" borderId="12" xfId="0" applyFont="1" applyFill="1" applyBorder="1" applyAlignment="1">
      <alignment horizontal="center" vertical="center" wrapText="1"/>
    </xf>
    <xf numFmtId="0" fontId="241" fillId="0" borderId="45" xfId="0" applyFont="1" applyBorder="1" applyAlignment="1">
      <alignment horizontal="left" vertical="center" wrapText="1"/>
    </xf>
    <xf numFmtId="0" fontId="241" fillId="0" borderId="46" xfId="0" applyFont="1" applyBorder="1" applyAlignment="1">
      <alignment horizontal="left" vertical="center" wrapText="1"/>
    </xf>
    <xf numFmtId="0" fontId="241" fillId="0" borderId="143" xfId="0" applyFont="1" applyBorder="1" applyAlignment="1">
      <alignment horizontal="left" vertical="center" wrapText="1"/>
    </xf>
    <xf numFmtId="0" fontId="241" fillId="0" borderId="13" xfId="0" applyFont="1" applyBorder="1" applyAlignment="1">
      <alignment horizontal="left" vertical="center" wrapText="1"/>
    </xf>
    <xf numFmtId="0" fontId="241" fillId="0" borderId="14" xfId="0" applyFont="1" applyBorder="1" applyAlignment="1">
      <alignment horizontal="left" vertical="center" wrapText="1"/>
    </xf>
    <xf numFmtId="0" fontId="241" fillId="0" borderId="73" xfId="0" applyFont="1" applyBorder="1" applyAlignment="1">
      <alignment horizontal="left" vertical="center" wrapText="1"/>
    </xf>
    <xf numFmtId="0" fontId="5" fillId="5" borderId="68" xfId="0" applyFont="1" applyFill="1" applyBorder="1" applyAlignment="1" applyProtection="1">
      <alignment horizontal="center" vertical="center"/>
    </xf>
    <xf numFmtId="0" fontId="5" fillId="5" borderId="47" xfId="0" applyFont="1" applyFill="1" applyBorder="1" applyAlignment="1" applyProtection="1">
      <alignment horizontal="center" vertical="center"/>
    </xf>
    <xf numFmtId="0" fontId="5" fillId="5" borderId="69" xfId="0" applyFont="1" applyFill="1" applyBorder="1" applyAlignment="1" applyProtection="1">
      <alignment horizontal="center" vertical="center"/>
    </xf>
    <xf numFmtId="0" fontId="52" fillId="8" borderId="23" xfId="0" applyFont="1" applyFill="1" applyBorder="1" applyAlignment="1" applyProtection="1">
      <alignment horizontal="center" vertical="center" textRotation="90" wrapText="1"/>
    </xf>
    <xf numFmtId="0" fontId="5" fillId="6" borderId="10" xfId="0" applyFont="1" applyFill="1" applyBorder="1" applyAlignment="1" applyProtection="1">
      <alignment horizontal="center" vertical="center"/>
    </xf>
    <xf numFmtId="0" fontId="5" fillId="6" borderId="52" xfId="0" applyFont="1" applyFill="1" applyBorder="1" applyAlignment="1" applyProtection="1">
      <alignment horizontal="center" vertical="center"/>
    </xf>
    <xf numFmtId="0" fontId="5" fillId="6" borderId="53" xfId="0" applyFont="1" applyFill="1" applyBorder="1" applyAlignment="1" applyProtection="1">
      <alignment horizontal="center" vertical="center"/>
    </xf>
    <xf numFmtId="0" fontId="5" fillId="6" borderId="1" xfId="0" applyFont="1" applyFill="1" applyBorder="1" applyAlignment="1" applyProtection="1">
      <alignment horizontal="center" vertical="center" wrapText="1"/>
    </xf>
    <xf numFmtId="0" fontId="7" fillId="6" borderId="1" xfId="0" applyFont="1" applyFill="1" applyBorder="1" applyAlignment="1" applyProtection="1">
      <alignment horizontal="center" vertical="center" wrapText="1"/>
    </xf>
    <xf numFmtId="0" fontId="6" fillId="4" borderId="2" xfId="0" applyFont="1" applyFill="1" applyBorder="1" applyAlignment="1" applyProtection="1">
      <alignment horizontal="center" vertical="center"/>
    </xf>
    <xf numFmtId="0" fontId="52" fillId="8" borderId="15" xfId="0" applyFont="1" applyFill="1" applyBorder="1" applyAlignment="1" applyProtection="1">
      <alignment horizontal="center" vertical="center" textRotation="90" wrapText="1"/>
    </xf>
    <xf numFmtId="0" fontId="7" fillId="6" borderId="2" xfId="0" applyFont="1" applyFill="1" applyBorder="1" applyAlignment="1" applyProtection="1">
      <alignment horizontal="center" vertical="center"/>
    </xf>
    <xf numFmtId="0" fontId="7" fillId="6" borderId="10" xfId="0" applyFont="1" applyFill="1" applyBorder="1" applyAlignment="1" applyProtection="1">
      <alignment horizontal="center" vertical="center"/>
    </xf>
    <xf numFmtId="0" fontId="5" fillId="6" borderId="11" xfId="0" applyFont="1" applyFill="1" applyBorder="1" applyAlignment="1" applyProtection="1">
      <alignment horizontal="center" vertical="center" wrapText="1"/>
    </xf>
    <xf numFmtId="0" fontId="9" fillId="4" borderId="15" xfId="0" applyFont="1" applyFill="1" applyBorder="1" applyAlignment="1" applyProtection="1">
      <alignment horizontal="center" vertical="center" textRotation="90" wrapText="1"/>
    </xf>
    <xf numFmtId="0" fontId="9" fillId="4" borderId="20" xfId="0" applyFont="1" applyFill="1" applyBorder="1" applyAlignment="1" applyProtection="1">
      <alignment horizontal="center" vertical="center" textRotation="90" wrapText="1"/>
    </xf>
    <xf numFmtId="0" fontId="9" fillId="6" borderId="15" xfId="0" applyFont="1" applyFill="1" applyBorder="1" applyAlignment="1" applyProtection="1">
      <alignment horizontal="center" vertical="center" wrapText="1"/>
    </xf>
    <xf numFmtId="0" fontId="7" fillId="9" borderId="97" xfId="0" applyFont="1" applyFill="1" applyBorder="1" applyAlignment="1" applyProtection="1">
      <alignment horizontal="center" vertical="center" wrapText="1"/>
    </xf>
    <xf numFmtId="0" fontId="7" fillId="9" borderId="66" xfId="0" applyFont="1" applyFill="1" applyBorder="1" applyAlignment="1" applyProtection="1">
      <alignment horizontal="center" vertical="center" wrapText="1"/>
    </xf>
    <xf numFmtId="0" fontId="5" fillId="9" borderId="98" xfId="0" applyFont="1" applyFill="1" applyBorder="1" applyAlignment="1" applyProtection="1">
      <alignment horizontal="center" vertical="center" wrapText="1"/>
      <protection locked="0"/>
    </xf>
    <xf numFmtId="0" fontId="5" fillId="9" borderId="66" xfId="0" applyFont="1" applyFill="1" applyBorder="1" applyAlignment="1" applyProtection="1">
      <alignment horizontal="center" vertical="center" wrapText="1"/>
      <protection locked="0"/>
    </xf>
    <xf numFmtId="0" fontId="5" fillId="9" borderId="99" xfId="0" applyFont="1" applyFill="1" applyBorder="1" applyAlignment="1" applyProtection="1">
      <alignment horizontal="center" vertical="center" wrapText="1"/>
      <protection locked="0"/>
    </xf>
    <xf numFmtId="0" fontId="7" fillId="13" borderId="1"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0" fontId="5" fillId="13" borderId="1" xfId="0" applyFont="1" applyFill="1" applyBorder="1" applyAlignment="1" applyProtection="1">
      <alignment horizontal="center" vertical="center" wrapText="1"/>
    </xf>
    <xf numFmtId="0" fontId="5" fillId="9" borderId="1" xfId="0" applyFont="1" applyFill="1" applyBorder="1" applyAlignment="1" applyProtection="1">
      <alignment horizontal="center" vertical="center"/>
    </xf>
    <xf numFmtId="0" fontId="8" fillId="9" borderId="11" xfId="0" applyFont="1" applyFill="1" applyBorder="1" applyAlignment="1" applyProtection="1">
      <alignment horizontal="center" vertical="center" wrapText="1"/>
    </xf>
    <xf numFmtId="0" fontId="8" fillId="9" borderId="12" xfId="0" applyFont="1" applyFill="1" applyBorder="1" applyAlignment="1" applyProtection="1">
      <alignment horizontal="center" vertical="center" wrapText="1"/>
    </xf>
    <xf numFmtId="0" fontId="99" fillId="6" borderId="11" xfId="0" applyFont="1" applyFill="1" applyBorder="1" applyAlignment="1" applyProtection="1">
      <alignment horizontal="center" vertical="center"/>
    </xf>
    <xf numFmtId="0" fontId="99" fillId="6" borderId="7" xfId="0" applyFont="1" applyFill="1" applyBorder="1" applyAlignment="1" applyProtection="1">
      <alignment horizontal="center" vertical="center"/>
    </xf>
    <xf numFmtId="0" fontId="99" fillId="6" borderId="12" xfId="0" applyFont="1" applyFill="1" applyBorder="1" applyAlignment="1" applyProtection="1">
      <alignment horizontal="center" vertical="center"/>
    </xf>
    <xf numFmtId="14" fontId="99" fillId="9" borderId="11" xfId="0" applyNumberFormat="1" applyFont="1" applyFill="1" applyBorder="1" applyAlignment="1" applyProtection="1">
      <alignment horizontal="center" vertical="center" wrapText="1"/>
    </xf>
    <xf numFmtId="14" fontId="99" fillId="9" borderId="7" xfId="0" applyNumberFormat="1" applyFont="1" applyFill="1" applyBorder="1" applyAlignment="1" applyProtection="1">
      <alignment horizontal="center" vertical="center" wrapText="1"/>
    </xf>
    <xf numFmtId="14" fontId="99" fillId="9" borderId="12" xfId="0" applyNumberFormat="1" applyFont="1" applyFill="1" applyBorder="1" applyAlignment="1" applyProtection="1">
      <alignment horizontal="center" vertical="center" wrapText="1"/>
    </xf>
    <xf numFmtId="0" fontId="141" fillId="11" borderId="13" xfId="1" applyFont="1" applyFill="1" applyBorder="1" applyAlignment="1" applyProtection="1">
      <alignment horizontal="center" vertical="center" wrapText="1"/>
    </xf>
    <xf numFmtId="0" fontId="141" fillId="0" borderId="14" xfId="1" applyFont="1" applyBorder="1" applyAlignment="1" applyProtection="1"/>
    <xf numFmtId="0" fontId="141" fillId="0" borderId="73" xfId="1" applyFont="1" applyBorder="1" applyAlignment="1" applyProtection="1"/>
    <xf numFmtId="0" fontId="5" fillId="6" borderId="11" xfId="0" applyFont="1" applyFill="1" applyBorder="1" applyAlignment="1" applyProtection="1">
      <alignment horizontal="center" vertical="center"/>
    </xf>
    <xf numFmtId="0" fontId="5" fillId="6" borderId="7" xfId="0" applyFont="1" applyFill="1" applyBorder="1" applyAlignment="1" applyProtection="1">
      <alignment horizontal="center" vertical="center"/>
    </xf>
    <xf numFmtId="0" fontId="5" fillId="6" borderId="12" xfId="0" applyFont="1" applyFill="1" applyBorder="1" applyAlignment="1" applyProtection="1">
      <alignment horizontal="center" vertical="center"/>
    </xf>
    <xf numFmtId="0" fontId="6" fillId="6" borderId="2" xfId="0" applyFont="1" applyFill="1" applyBorder="1" applyAlignment="1" applyProtection="1">
      <alignment horizontal="center" vertical="center"/>
    </xf>
    <xf numFmtId="0" fontId="5" fillId="13" borderId="2" xfId="0" applyFont="1" applyFill="1" applyBorder="1" applyAlignment="1" applyProtection="1">
      <alignment horizontal="center" vertical="center"/>
    </xf>
    <xf numFmtId="0" fontId="5" fillId="15" borderId="11" xfId="0" applyFont="1" applyFill="1" applyBorder="1" applyAlignment="1" applyProtection="1">
      <alignment horizontal="center" vertical="center"/>
    </xf>
    <xf numFmtId="0" fontId="5" fillId="15" borderId="7" xfId="0" applyFont="1" applyFill="1" applyBorder="1" applyAlignment="1" applyProtection="1">
      <alignment horizontal="center" vertical="center"/>
    </xf>
    <xf numFmtId="0" fontId="5" fillId="15" borderId="12" xfId="0" applyFont="1" applyFill="1" applyBorder="1" applyAlignment="1" applyProtection="1">
      <alignment horizontal="center" vertical="center"/>
    </xf>
    <xf numFmtId="0" fontId="99" fillId="9" borderId="10" xfId="0" applyFont="1" applyFill="1" applyBorder="1" applyAlignment="1" applyProtection="1">
      <alignment horizontal="center" vertical="center"/>
    </xf>
    <xf numFmtId="0" fontId="99" fillId="9" borderId="52" xfId="0" applyFont="1" applyFill="1" applyBorder="1" applyAlignment="1" applyProtection="1">
      <alignment horizontal="center" vertical="center"/>
    </xf>
    <xf numFmtId="0" fontId="99" fillId="9" borderId="53" xfId="0" applyFont="1" applyFill="1" applyBorder="1" applyAlignment="1" applyProtection="1">
      <alignment horizontal="center" vertical="center"/>
    </xf>
    <xf numFmtId="0" fontId="5" fillId="5" borderId="71" xfId="0" applyFont="1" applyFill="1" applyBorder="1" applyAlignment="1" applyProtection="1">
      <alignment horizontal="center" vertical="center"/>
    </xf>
    <xf numFmtId="0" fontId="5" fillId="5" borderId="52" xfId="0" applyFont="1" applyFill="1" applyBorder="1" applyAlignment="1" applyProtection="1">
      <alignment horizontal="center" vertical="center"/>
    </xf>
    <xf numFmtId="0" fontId="5" fillId="5" borderId="72" xfId="0" applyFont="1" applyFill="1" applyBorder="1" applyAlignment="1" applyProtection="1">
      <alignment horizontal="center" vertical="center"/>
    </xf>
    <xf numFmtId="0" fontId="9" fillId="6" borderId="39" xfId="0" applyFont="1" applyFill="1" applyBorder="1" applyAlignment="1" applyProtection="1">
      <alignment horizontal="center" vertical="center" wrapText="1"/>
    </xf>
    <xf numFmtId="0" fontId="9" fillId="6" borderId="38" xfId="0" applyFont="1" applyFill="1" applyBorder="1" applyAlignment="1" applyProtection="1">
      <alignment horizontal="center" vertical="center" wrapText="1"/>
    </xf>
    <xf numFmtId="0" fontId="24" fillId="4" borderId="35" xfId="0" applyFont="1" applyFill="1" applyBorder="1" applyAlignment="1" applyProtection="1">
      <alignment horizontal="center" vertical="center" wrapText="1"/>
    </xf>
    <xf numFmtId="0" fontId="24" fillId="4" borderId="31" xfId="0" applyFont="1" applyFill="1" applyBorder="1" applyAlignment="1" applyProtection="1">
      <alignment horizontal="center" vertical="center" wrapText="1"/>
    </xf>
    <xf numFmtId="0" fontId="54" fillId="8" borderId="33" xfId="0" applyFont="1" applyFill="1" applyBorder="1" applyAlignment="1" applyProtection="1">
      <alignment horizontal="center" vertical="center" wrapText="1"/>
    </xf>
    <xf numFmtId="0" fontId="54" fillId="8" borderId="34" xfId="0" applyFont="1" applyFill="1" applyBorder="1" applyAlignment="1" applyProtection="1">
      <alignment horizontal="center" vertical="center" wrapText="1"/>
    </xf>
    <xf numFmtId="0" fontId="24" fillId="4" borderId="29" xfId="0" applyFont="1" applyFill="1" applyBorder="1" applyAlignment="1" applyProtection="1">
      <alignment horizontal="center" vertical="center" wrapText="1"/>
    </xf>
    <xf numFmtId="0" fontId="24" fillId="4" borderId="30" xfId="0" applyFont="1" applyFill="1" applyBorder="1" applyAlignment="1" applyProtection="1">
      <alignment horizontal="center" vertical="center" wrapText="1"/>
    </xf>
    <xf numFmtId="0" fontId="95" fillId="10" borderId="0" xfId="0" applyFont="1" applyFill="1" applyAlignment="1" applyProtection="1">
      <alignment horizontal="center" vertical="center" wrapText="1"/>
    </xf>
    <xf numFmtId="0" fontId="95" fillId="10" borderId="64" xfId="0" applyFont="1" applyFill="1" applyBorder="1" applyAlignment="1" applyProtection="1">
      <alignment horizontal="center" vertical="center" wrapText="1"/>
    </xf>
    <xf numFmtId="0" fontId="97" fillId="5" borderId="59" xfId="0" applyFont="1" applyFill="1" applyBorder="1" applyAlignment="1" applyProtection="1">
      <alignment horizontal="center" vertical="center" wrapText="1"/>
    </xf>
    <xf numFmtId="0" fontId="94" fillId="5" borderId="59" xfId="0" applyFont="1" applyFill="1" applyBorder="1" applyAlignment="1" applyProtection="1">
      <alignment horizontal="center" vertical="center" wrapText="1"/>
    </xf>
    <xf numFmtId="0" fontId="92" fillId="5" borderId="59" xfId="0" applyFont="1" applyFill="1" applyBorder="1" applyAlignment="1" applyProtection="1">
      <alignment horizontal="center" vertical="center" wrapText="1"/>
    </xf>
    <xf numFmtId="0" fontId="96" fillId="5" borderId="59" xfId="0" applyFont="1" applyFill="1" applyBorder="1" applyAlignment="1" applyProtection="1">
      <alignment horizontal="center" vertical="center" wrapText="1"/>
    </xf>
    <xf numFmtId="0" fontId="89" fillId="10" borderId="59" xfId="0" applyFont="1" applyFill="1" applyBorder="1" applyAlignment="1">
      <alignment horizontal="center" vertical="center"/>
    </xf>
    <xf numFmtId="0" fontId="89" fillId="10" borderId="62" xfId="0" applyFont="1" applyFill="1" applyBorder="1" applyAlignment="1">
      <alignment horizontal="center" vertical="center"/>
    </xf>
    <xf numFmtId="0" fontId="89" fillId="10" borderId="61" xfId="0" applyFont="1" applyFill="1" applyBorder="1" applyAlignment="1">
      <alignment horizontal="center" vertical="center"/>
    </xf>
    <xf numFmtId="0" fontId="90" fillId="10" borderId="63" xfId="0" applyFont="1" applyFill="1" applyBorder="1" applyAlignment="1" applyProtection="1">
      <alignment horizontal="center" vertical="center" wrapText="1"/>
    </xf>
    <xf numFmtId="0" fontId="90" fillId="10" borderId="60" xfId="0" applyFont="1" applyFill="1" applyBorder="1" applyAlignment="1" applyProtection="1">
      <alignment horizontal="center" vertical="center" wrapText="1"/>
    </xf>
    <xf numFmtId="0" fontId="89" fillId="10" borderId="63" xfId="0" applyFont="1" applyFill="1" applyBorder="1" applyAlignment="1">
      <alignment horizontal="center" vertical="center"/>
    </xf>
    <xf numFmtId="0" fontId="89" fillId="10" borderId="60" xfId="0" applyFont="1" applyFill="1" applyBorder="1" applyAlignment="1">
      <alignment horizontal="center" vertical="center"/>
    </xf>
    <xf numFmtId="0" fontId="183" fillId="0" borderId="1" xfId="0" applyNumberFormat="1" applyFont="1" applyFill="1" applyBorder="1" applyAlignment="1" applyProtection="1">
      <alignment horizontal="center" vertical="center" wrapText="1"/>
    </xf>
    <xf numFmtId="0" fontId="183" fillId="0" borderId="87" xfId="0" applyNumberFormat="1" applyFont="1" applyFill="1" applyBorder="1" applyAlignment="1" applyProtection="1">
      <alignment horizontal="center" vertical="center" wrapText="1"/>
    </xf>
    <xf numFmtId="0" fontId="183" fillId="0" borderId="126" xfId="0" applyNumberFormat="1" applyFont="1" applyFill="1" applyBorder="1" applyAlignment="1" applyProtection="1">
      <alignment horizontal="center" vertical="center" wrapText="1"/>
    </xf>
    <xf numFmtId="0" fontId="183" fillId="0" borderId="88" xfId="0" applyNumberFormat="1" applyFont="1" applyFill="1" applyBorder="1" applyAlignment="1" applyProtection="1">
      <alignment horizontal="center" vertical="center" wrapText="1"/>
    </xf>
    <xf numFmtId="0" fontId="184" fillId="0" borderId="1" xfId="0" applyFont="1" applyBorder="1" applyAlignment="1">
      <alignment horizontal="center" vertical="center" wrapText="1"/>
    </xf>
    <xf numFmtId="0" fontId="103" fillId="0" borderId="1" xfId="0" applyFont="1" applyFill="1" applyBorder="1" applyAlignment="1" applyProtection="1">
      <alignment horizontal="center" vertical="center" wrapText="1"/>
    </xf>
    <xf numFmtId="0" fontId="7" fillId="0" borderId="83" xfId="0" applyFont="1" applyFill="1" applyBorder="1" applyAlignment="1" applyProtection="1">
      <alignment horizontal="center" vertical="center"/>
    </xf>
    <xf numFmtId="0" fontId="7" fillId="0" borderId="84" xfId="0" applyFont="1" applyFill="1" applyBorder="1" applyAlignment="1" applyProtection="1">
      <alignment horizontal="center" vertical="center"/>
    </xf>
    <xf numFmtId="0" fontId="8" fillId="0" borderId="1" xfId="0" applyFont="1" applyFill="1" applyBorder="1" applyAlignment="1" applyProtection="1">
      <alignment horizontal="center" vertical="center"/>
    </xf>
    <xf numFmtId="0" fontId="8" fillId="0" borderId="86" xfId="0" applyFont="1" applyFill="1" applyBorder="1" applyAlignment="1" applyProtection="1">
      <alignment horizontal="center" vertical="center"/>
    </xf>
    <xf numFmtId="14" fontId="183" fillId="0" borderId="9" xfId="0" applyNumberFormat="1" applyFont="1" applyFill="1" applyBorder="1" applyAlignment="1" applyProtection="1">
      <alignment horizontal="center" vertical="center" wrapText="1"/>
    </xf>
    <xf numFmtId="14" fontId="183" fillId="0" borderId="127"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textRotation="90" wrapText="1"/>
    </xf>
    <xf numFmtId="0" fontId="17" fillId="0" borderId="1" xfId="0"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textRotation="90" wrapText="1"/>
    </xf>
    <xf numFmtId="0" fontId="15" fillId="5" borderId="1" xfId="0" applyFont="1" applyFill="1" applyBorder="1" applyAlignment="1" applyProtection="1">
      <alignment horizontal="center" vertical="center" textRotation="90" wrapText="1"/>
    </xf>
    <xf numFmtId="0" fontId="16" fillId="0" borderId="86" xfId="0" applyFont="1" applyFill="1" applyBorder="1" applyAlignment="1" applyProtection="1">
      <alignment horizontal="center" vertical="center" textRotation="90" wrapText="1"/>
    </xf>
    <xf numFmtId="0" fontId="16" fillId="0" borderId="1" xfId="0" applyFont="1" applyFill="1" applyBorder="1" applyAlignment="1" applyProtection="1">
      <alignment horizontal="center" vertical="center" textRotation="90" wrapText="1"/>
    </xf>
    <xf numFmtId="0" fontId="16" fillId="0" borderId="1"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textRotation="90" wrapText="1"/>
    </xf>
    <xf numFmtId="0" fontId="55" fillId="0" borderId="1" xfId="0" applyFont="1" applyFill="1" applyBorder="1" applyAlignment="1" applyProtection="1">
      <alignment horizontal="center" vertical="center" textRotation="90" wrapText="1"/>
    </xf>
    <xf numFmtId="0" fontId="17" fillId="0" borderId="11" xfId="0" applyFont="1" applyFill="1" applyBorder="1" applyAlignment="1" applyProtection="1">
      <alignment horizontal="center" vertical="center" wrapText="1"/>
    </xf>
    <xf numFmtId="0" fontId="17" fillId="0" borderId="7" xfId="0" applyFont="1" applyFill="1" applyBorder="1" applyAlignment="1" applyProtection="1">
      <alignment horizontal="center" vertical="center" wrapText="1"/>
    </xf>
    <xf numFmtId="0" fontId="17" fillId="0" borderId="12" xfId="0" applyFont="1" applyFill="1" applyBorder="1" applyAlignment="1" applyProtection="1">
      <alignment horizontal="center" vertical="center" wrapText="1"/>
    </xf>
    <xf numFmtId="0" fontId="56" fillId="0" borderId="7" xfId="0" applyFont="1" applyFill="1" applyBorder="1" applyAlignment="1" applyProtection="1">
      <alignment horizontal="left"/>
    </xf>
    <xf numFmtId="0" fontId="56" fillId="0" borderId="12" xfId="0" applyFont="1" applyFill="1" applyBorder="1" applyAlignment="1" applyProtection="1">
      <alignment horizontal="left"/>
    </xf>
    <xf numFmtId="0" fontId="149" fillId="0" borderId="46" xfId="0" applyFont="1" applyFill="1" applyBorder="1" applyAlignment="1" applyProtection="1">
      <alignment horizontal="left" vertical="center"/>
    </xf>
    <xf numFmtId="0" fontId="149" fillId="0" borderId="143" xfId="0" applyFont="1" applyFill="1" applyBorder="1" applyAlignment="1" applyProtection="1">
      <alignment horizontal="left" vertical="center"/>
    </xf>
    <xf numFmtId="0" fontId="23" fillId="0" borderId="149" xfId="0" applyFont="1" applyFill="1" applyBorder="1" applyAlignment="1" applyProtection="1">
      <alignment horizontal="center" vertical="center"/>
    </xf>
    <xf numFmtId="0" fontId="23" fillId="0" borderId="150" xfId="0" applyFont="1" applyFill="1" applyBorder="1" applyAlignment="1" applyProtection="1">
      <alignment horizontal="center" vertical="center"/>
    </xf>
    <xf numFmtId="0" fontId="180" fillId="12" borderId="1" xfId="1" applyFont="1" applyFill="1" applyBorder="1" applyAlignment="1" applyProtection="1">
      <alignment horizontal="center" vertical="center" wrapText="1"/>
    </xf>
    <xf numFmtId="0" fontId="33" fillId="0" borderId="9" xfId="0" applyFont="1" applyFill="1" applyBorder="1" applyAlignment="1" applyProtection="1">
      <alignment horizontal="center" vertical="center" wrapText="1"/>
    </xf>
    <xf numFmtId="0" fontId="148" fillId="0" borderId="7" xfId="0" applyFont="1" applyFill="1" applyBorder="1" applyAlignment="1" applyProtection="1">
      <alignment horizontal="left"/>
    </xf>
    <xf numFmtId="0" fontId="148" fillId="0" borderId="12" xfId="0" applyFont="1" applyFill="1" applyBorder="1" applyAlignment="1" applyProtection="1">
      <alignment horizontal="left"/>
    </xf>
    <xf numFmtId="0" fontId="20" fillId="0" borderId="7" xfId="0" applyFont="1" applyFill="1" applyBorder="1" applyAlignment="1" applyProtection="1">
      <alignment horizontal="left"/>
    </xf>
    <xf numFmtId="0" fontId="20" fillId="0" borderId="12" xfId="0" applyFont="1" applyFill="1" applyBorder="1" applyAlignment="1" applyProtection="1">
      <alignment horizontal="left"/>
    </xf>
    <xf numFmtId="0" fontId="103" fillId="0" borderId="1" xfId="0" applyFont="1" applyFill="1" applyBorder="1" applyAlignment="1" applyProtection="1">
      <alignment horizontal="center" vertical="center"/>
    </xf>
    <xf numFmtId="0" fontId="33" fillId="0" borderId="1" xfId="0" applyFont="1" applyFill="1" applyBorder="1" applyAlignment="1" applyProtection="1">
      <alignment horizontal="center" vertical="center" wrapText="1"/>
    </xf>
    <xf numFmtId="2" fontId="110" fillId="0" borderId="126" xfId="0" applyNumberFormat="1" applyFont="1" applyFill="1" applyBorder="1" applyAlignment="1" applyProtection="1">
      <alignment horizontal="center" vertical="center"/>
    </xf>
    <xf numFmtId="0" fontId="6" fillId="0" borderId="1"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xf>
    <xf numFmtId="9" fontId="74" fillId="0" borderId="74" xfId="4" applyFont="1" applyFill="1" applyBorder="1" applyAlignment="1" applyProtection="1">
      <alignment horizontal="center" vertical="center" wrapText="1"/>
    </xf>
    <xf numFmtId="9" fontId="74" fillId="0" borderId="2" xfId="4" applyFont="1" applyFill="1" applyBorder="1" applyAlignment="1" applyProtection="1">
      <alignment horizontal="center" vertical="center" wrapText="1"/>
    </xf>
    <xf numFmtId="9" fontId="74" fillId="0" borderId="5" xfId="4" applyFont="1" applyFill="1" applyBorder="1" applyAlignment="1" applyProtection="1">
      <alignment horizontal="center" vertical="center" wrapText="1"/>
    </xf>
    <xf numFmtId="9" fontId="74" fillId="0" borderId="1" xfId="4" applyFont="1" applyFill="1" applyBorder="1" applyAlignment="1" applyProtection="1">
      <alignment horizontal="center" vertical="center" wrapText="1"/>
    </xf>
    <xf numFmtId="0" fontId="144" fillId="0" borderId="1" xfId="0" applyFont="1" applyFill="1" applyBorder="1" applyAlignment="1" applyProtection="1">
      <alignment horizontal="center" vertical="center"/>
    </xf>
    <xf numFmtId="0" fontId="144"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textRotation="90" wrapText="1"/>
    </xf>
    <xf numFmtId="0" fontId="144" fillId="0" borderId="126" xfId="0" applyFont="1" applyFill="1" applyBorder="1" applyAlignment="1" applyProtection="1">
      <alignment horizontal="center" vertical="center"/>
    </xf>
    <xf numFmtId="0" fontId="188" fillId="0" borderId="9" xfId="0" applyFont="1" applyFill="1" applyBorder="1" applyAlignment="1" applyProtection="1">
      <alignment horizontal="center" vertical="center"/>
    </xf>
    <xf numFmtId="9" fontId="150" fillId="0" borderId="2" xfId="4" applyFont="1" applyFill="1" applyBorder="1" applyAlignment="1" applyProtection="1">
      <alignment horizontal="center" vertical="center" wrapText="1"/>
    </xf>
    <xf numFmtId="9" fontId="150" fillId="0" borderId="82" xfId="4" applyFont="1" applyFill="1" applyBorder="1" applyAlignment="1" applyProtection="1">
      <alignment horizontal="center" vertical="center" wrapText="1"/>
    </xf>
    <xf numFmtId="9" fontId="150" fillId="0" borderId="1" xfId="4" applyFont="1" applyFill="1" applyBorder="1" applyAlignment="1" applyProtection="1">
      <alignment horizontal="center" vertical="center" wrapText="1"/>
    </xf>
    <xf numFmtId="9" fontId="150" fillId="0" borderId="75" xfId="4"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9" fontId="64" fillId="0" borderId="112" xfId="4" applyFont="1" applyFill="1" applyBorder="1" applyAlignment="1" applyProtection="1">
      <alignment horizontal="center" vertical="center"/>
    </xf>
    <xf numFmtId="9" fontId="64" fillId="0" borderId="80" xfId="4" applyFont="1" applyFill="1" applyBorder="1" applyAlignment="1" applyProtection="1">
      <alignment horizontal="center" vertical="center"/>
    </xf>
    <xf numFmtId="9" fontId="64" fillId="0" borderId="4" xfId="4" applyFont="1" applyFill="1" applyBorder="1" applyAlignment="1" applyProtection="1">
      <alignment horizontal="center" vertical="center"/>
    </xf>
    <xf numFmtId="9" fontId="64" fillId="0" borderId="0" xfId="4" applyFont="1" applyFill="1" applyBorder="1" applyAlignment="1" applyProtection="1">
      <alignment horizontal="center" vertical="center"/>
    </xf>
    <xf numFmtId="9" fontId="64" fillId="0" borderId="116" xfId="4" applyFont="1" applyFill="1" applyBorder="1" applyAlignment="1" applyProtection="1">
      <alignment horizontal="center" vertical="center"/>
    </xf>
    <xf numFmtId="9" fontId="64" fillId="0" borderId="14" xfId="4" applyFont="1" applyFill="1" applyBorder="1" applyAlignment="1" applyProtection="1">
      <alignment horizontal="center" vertical="center"/>
    </xf>
    <xf numFmtId="9" fontId="52" fillId="0" borderId="80" xfId="4" applyFont="1" applyBorder="1" applyAlignment="1" applyProtection="1">
      <alignment horizontal="center" vertical="center"/>
    </xf>
    <xf numFmtId="9" fontId="52" fillId="0" borderId="114" xfId="4" applyFont="1" applyBorder="1" applyAlignment="1" applyProtection="1">
      <alignment horizontal="center" vertical="center"/>
    </xf>
    <xf numFmtId="9" fontId="52" fillId="0" borderId="0" xfId="4" applyFont="1" applyBorder="1" applyAlignment="1" applyProtection="1">
      <alignment horizontal="center" vertical="center"/>
    </xf>
    <xf numFmtId="9" fontId="52" fillId="0" borderId="115" xfId="4" applyFont="1" applyBorder="1" applyAlignment="1" applyProtection="1">
      <alignment horizontal="center" vertical="center"/>
    </xf>
    <xf numFmtId="9" fontId="52" fillId="0" borderId="14" xfId="4" applyFont="1" applyBorder="1" applyAlignment="1" applyProtection="1">
      <alignment horizontal="center" vertical="center"/>
    </xf>
    <xf numFmtId="9" fontId="52" fillId="0" borderId="117" xfId="4" applyFont="1" applyBorder="1" applyAlignment="1" applyProtection="1">
      <alignment horizontal="center" vertical="center"/>
    </xf>
    <xf numFmtId="0" fontId="5" fillId="0" borderId="84"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27" fillId="0" borderId="11" xfId="0" applyFont="1" applyFill="1" applyBorder="1" applyAlignment="1" applyProtection="1">
      <alignment horizontal="center" vertical="center" wrapText="1"/>
    </xf>
    <xf numFmtId="0" fontId="27" fillId="0" borderId="7" xfId="0" applyFont="1" applyFill="1" applyBorder="1" applyAlignment="1" applyProtection="1">
      <alignment horizontal="center" vertical="center" wrapText="1"/>
    </xf>
    <xf numFmtId="0" fontId="27" fillId="0" borderId="12" xfId="0" applyFont="1" applyFill="1" applyBorder="1" applyAlignment="1" applyProtection="1">
      <alignment horizontal="center" vertical="center" wrapText="1"/>
    </xf>
    <xf numFmtId="0" fontId="144" fillId="0" borderId="126" xfId="0" applyFont="1" applyFill="1" applyBorder="1" applyAlignment="1" applyProtection="1">
      <alignment horizontal="center" vertical="center" wrapText="1"/>
    </xf>
    <xf numFmtId="0" fontId="148" fillId="0" borderId="126" xfId="0" applyFont="1" applyFill="1" applyBorder="1" applyAlignment="1" applyProtection="1">
      <alignment horizontal="center"/>
    </xf>
    <xf numFmtId="0" fontId="20" fillId="0" borderId="1" xfId="0" applyFont="1" applyFill="1" applyBorder="1" applyAlignment="1" applyProtection="1">
      <alignment horizontal="center"/>
    </xf>
    <xf numFmtId="0" fontId="147" fillId="0" borderId="1" xfId="0" applyFont="1" applyFill="1" applyBorder="1" applyAlignment="1" applyProtection="1">
      <alignment horizontal="center"/>
    </xf>
    <xf numFmtId="0" fontId="8" fillId="0" borderId="9" xfId="0" applyFont="1" applyFill="1" applyBorder="1" applyAlignment="1" applyProtection="1">
      <alignment horizontal="center" vertical="center" wrapText="1"/>
    </xf>
    <xf numFmtId="0" fontId="198" fillId="6" borderId="1" xfId="0" applyFont="1" applyFill="1" applyBorder="1" applyAlignment="1" applyProtection="1">
      <alignment horizontal="center" vertical="center" textRotation="90" wrapText="1"/>
    </xf>
    <xf numFmtId="0" fontId="198" fillId="7" borderId="1" xfId="0" applyFont="1" applyFill="1" applyBorder="1" applyAlignment="1" applyProtection="1">
      <alignment horizontal="center" vertical="center" textRotation="90" wrapText="1"/>
    </xf>
    <xf numFmtId="0" fontId="200" fillId="6" borderId="1" xfId="0" applyFont="1" applyFill="1" applyBorder="1" applyAlignment="1" applyProtection="1">
      <alignment horizontal="center" vertical="top" wrapText="1"/>
    </xf>
    <xf numFmtId="0" fontId="198" fillId="7" borderId="1" xfId="0" applyFont="1" applyFill="1" applyBorder="1" applyAlignment="1" applyProtection="1">
      <alignment horizontal="center" vertical="center" wrapText="1"/>
    </xf>
    <xf numFmtId="0" fontId="195" fillId="0" borderId="45" xfId="0" applyFont="1" applyBorder="1" applyAlignment="1" applyProtection="1">
      <alignment horizontal="center" vertical="center"/>
    </xf>
    <xf numFmtId="0" fontId="195" fillId="0" borderId="143" xfId="0" applyFont="1" applyBorder="1" applyAlignment="1" applyProtection="1">
      <alignment horizontal="center" vertical="center"/>
    </xf>
    <xf numFmtId="0" fontId="195" fillId="0" borderId="151" xfId="0" applyFont="1" applyBorder="1" applyAlignment="1" applyProtection="1">
      <alignment horizontal="center" vertical="center"/>
    </xf>
    <xf numFmtId="0" fontId="195" fillId="0" borderId="51" xfId="0" applyFont="1" applyBorder="1" applyAlignment="1" applyProtection="1">
      <alignment horizontal="center" vertical="center"/>
    </xf>
    <xf numFmtId="0" fontId="195" fillId="0" borderId="13" xfId="0" applyFont="1" applyBorder="1" applyAlignment="1" applyProtection="1">
      <alignment horizontal="center" vertical="center"/>
    </xf>
    <xf numFmtId="0" fontId="195" fillId="0" borderId="73" xfId="0" applyFont="1" applyBorder="1" applyAlignment="1" applyProtection="1">
      <alignment horizontal="center" vertical="center"/>
    </xf>
    <xf numFmtId="0" fontId="196" fillId="7" borderId="1" xfId="0" applyFont="1" applyFill="1" applyBorder="1" applyAlignment="1" applyProtection="1">
      <alignment horizontal="center" vertical="center" wrapText="1"/>
    </xf>
    <xf numFmtId="0" fontId="195" fillId="0" borderId="1" xfId="0" applyFont="1" applyBorder="1" applyAlignment="1" applyProtection="1">
      <alignment horizontal="center" vertical="center"/>
    </xf>
    <xf numFmtId="0" fontId="196" fillId="6" borderId="1" xfId="0" applyFont="1" applyFill="1" applyBorder="1" applyAlignment="1" applyProtection="1">
      <alignment horizontal="center" vertical="center" wrapText="1"/>
    </xf>
    <xf numFmtId="0" fontId="204" fillId="7" borderId="19" xfId="0" applyFont="1" applyFill="1" applyBorder="1" applyAlignment="1">
      <alignment horizontal="center" vertical="center"/>
    </xf>
    <xf numFmtId="0" fontId="204" fillId="7" borderId="17" xfId="0" applyFont="1" applyFill="1" applyBorder="1" applyAlignment="1">
      <alignment horizontal="center" vertical="center"/>
    </xf>
    <xf numFmtId="0" fontId="204" fillId="7" borderId="16" xfId="0" applyFont="1" applyFill="1" applyBorder="1" applyAlignment="1">
      <alignment horizontal="center" vertical="center"/>
    </xf>
    <xf numFmtId="0" fontId="200" fillId="7" borderId="1" xfId="0" applyFont="1" applyFill="1" applyBorder="1" applyAlignment="1" applyProtection="1">
      <alignment horizontal="center" vertical="top" wrapText="1"/>
    </xf>
    <xf numFmtId="0" fontId="0" fillId="8" borderId="1" xfId="0" applyFill="1" applyBorder="1" applyAlignment="1" applyProtection="1">
      <alignment horizontal="center"/>
    </xf>
    <xf numFmtId="0" fontId="204" fillId="7" borderId="140" xfId="0" applyFont="1" applyFill="1" applyBorder="1" applyAlignment="1">
      <alignment horizontal="center" vertical="center"/>
    </xf>
    <xf numFmtId="0" fontId="204" fillId="7" borderId="141" xfId="0" applyFont="1" applyFill="1" applyBorder="1" applyAlignment="1">
      <alignment horizontal="center" vertical="center"/>
    </xf>
    <xf numFmtId="0" fontId="204" fillId="7" borderId="142" xfId="0" applyFont="1" applyFill="1" applyBorder="1" applyAlignment="1">
      <alignment horizontal="center" vertical="center"/>
    </xf>
    <xf numFmtId="0" fontId="7" fillId="0" borderId="90" xfId="0" applyFont="1" applyFill="1" applyBorder="1" applyAlignment="1" applyProtection="1">
      <alignment vertical="center" wrapText="1"/>
    </xf>
    <xf numFmtId="0" fontId="7" fillId="0" borderId="126" xfId="0" applyFont="1" applyFill="1" applyBorder="1" applyAlignment="1" applyProtection="1">
      <alignment vertical="center" wrapText="1"/>
    </xf>
    <xf numFmtId="0" fontId="51" fillId="0" borderId="126" xfId="0" applyFont="1" applyFill="1" applyBorder="1" applyAlignment="1" applyProtection="1">
      <alignment horizontal="center" vertical="center"/>
    </xf>
    <xf numFmtId="0" fontId="51" fillId="0" borderId="88" xfId="0" applyFont="1" applyFill="1" applyBorder="1" applyAlignment="1" applyProtection="1">
      <alignment horizontal="center" vertical="center"/>
    </xf>
    <xf numFmtId="0" fontId="59" fillId="0" borderId="12" xfId="0" applyFont="1" applyFill="1" applyBorder="1" applyAlignment="1" applyProtection="1">
      <alignment vertical="center"/>
    </xf>
    <xf numFmtId="0" fontId="59" fillId="0" borderId="1" xfId="0" applyFont="1" applyFill="1" applyBorder="1" applyAlignment="1" applyProtection="1">
      <alignment vertical="center"/>
    </xf>
    <xf numFmtId="0" fontId="51" fillId="0" borderId="1" xfId="0" applyFont="1" applyFill="1" applyBorder="1" applyAlignment="1" applyProtection="1">
      <alignment horizontal="center" vertical="center"/>
    </xf>
    <xf numFmtId="0" fontId="51" fillId="0" borderId="87" xfId="0" applyFont="1" applyFill="1" applyBorder="1" applyAlignment="1" applyProtection="1">
      <alignment horizontal="center" vertical="center"/>
    </xf>
    <xf numFmtId="0" fontId="173" fillId="0" borderId="12" xfId="0" applyFont="1" applyFill="1" applyBorder="1" applyAlignment="1" applyProtection="1">
      <alignment vertical="center" wrapText="1"/>
    </xf>
    <xf numFmtId="0" fontId="173" fillId="0" borderId="1" xfId="0" applyFont="1" applyFill="1" applyBorder="1" applyAlignment="1" applyProtection="1">
      <alignment vertical="center" wrapText="1"/>
    </xf>
    <xf numFmtId="0" fontId="59" fillId="0" borderId="12" xfId="0" applyFont="1" applyFill="1" applyBorder="1" applyAlignment="1" applyProtection="1">
      <alignment horizontal="right" vertical="center"/>
    </xf>
    <xf numFmtId="0" fontId="59" fillId="0" borderId="1" xfId="0" applyFont="1" applyFill="1" applyBorder="1" applyAlignment="1" applyProtection="1">
      <alignment horizontal="right" vertical="center"/>
    </xf>
    <xf numFmtId="0" fontId="169" fillId="0" borderId="1" xfId="0" applyFont="1" applyFill="1" applyBorder="1" applyAlignment="1" applyProtection="1">
      <alignment horizontal="center" vertical="center"/>
    </xf>
    <xf numFmtId="0" fontId="169" fillId="0" borderId="87" xfId="0" applyFont="1" applyFill="1" applyBorder="1" applyAlignment="1" applyProtection="1">
      <alignment horizontal="center" vertical="center"/>
    </xf>
    <xf numFmtId="0" fontId="60" fillId="0" borderId="12" xfId="0" applyFont="1" applyFill="1" applyBorder="1" applyAlignment="1" applyProtection="1">
      <alignment vertical="center" wrapText="1"/>
    </xf>
    <xf numFmtId="0" fontId="60" fillId="0" borderId="1" xfId="0" applyFont="1" applyFill="1" applyBorder="1" applyAlignment="1" applyProtection="1">
      <alignment vertical="center" wrapText="1"/>
    </xf>
    <xf numFmtId="0" fontId="60" fillId="0" borderId="12" xfId="0" applyFont="1" applyFill="1" applyBorder="1" applyAlignment="1" applyProtection="1">
      <alignment horizontal="left" vertical="center"/>
    </xf>
    <xf numFmtId="0" fontId="60" fillId="0" borderId="1" xfId="0" applyFont="1" applyFill="1" applyBorder="1" applyAlignment="1" applyProtection="1">
      <alignment horizontal="left" vertical="center"/>
    </xf>
    <xf numFmtId="0" fontId="175" fillId="0" borderId="12" xfId="0" applyFont="1" applyFill="1" applyBorder="1" applyAlignment="1" applyProtection="1">
      <alignment horizontal="left" vertical="center"/>
    </xf>
    <xf numFmtId="0" fontId="175" fillId="0" borderId="1" xfId="0" applyFont="1" applyFill="1" applyBorder="1" applyAlignment="1" applyProtection="1">
      <alignment horizontal="left" vertical="center"/>
    </xf>
    <xf numFmtId="0" fontId="56" fillId="0" borderId="12" xfId="0" applyFont="1" applyFill="1" applyBorder="1" applyAlignment="1" applyProtection="1">
      <alignment horizontal="left" vertical="center"/>
    </xf>
    <xf numFmtId="0" fontId="56" fillId="0" borderId="1" xfId="0" applyFont="1" applyFill="1" applyBorder="1" applyAlignment="1" applyProtection="1">
      <alignment horizontal="left" vertical="center"/>
    </xf>
    <xf numFmtId="0" fontId="60" fillId="0" borderId="12" xfId="0" applyFont="1" applyFill="1" applyBorder="1" applyAlignment="1" applyProtection="1">
      <alignment horizontal="right" vertical="center"/>
    </xf>
    <xf numFmtId="0" fontId="60" fillId="0" borderId="1" xfId="0" applyFont="1" applyFill="1" applyBorder="1" applyAlignment="1" applyProtection="1">
      <alignment horizontal="right" vertical="center"/>
    </xf>
    <xf numFmtId="0" fontId="172" fillId="0" borderId="1" xfId="0" applyFont="1" applyFill="1" applyBorder="1" applyAlignment="1" applyProtection="1">
      <alignment horizontal="center" vertical="center" wrapText="1"/>
    </xf>
    <xf numFmtId="0" fontId="172" fillId="0" borderId="87"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xf>
    <xf numFmtId="0" fontId="58" fillId="0" borderId="87" xfId="0" applyFont="1" applyFill="1" applyBorder="1" applyAlignment="1" applyProtection="1">
      <alignment horizontal="center" vertical="center"/>
    </xf>
    <xf numFmtId="0" fontId="171" fillId="0" borderId="12" xfId="0" applyFont="1" applyFill="1" applyBorder="1" applyAlignment="1" applyProtection="1">
      <alignment horizontal="right" vertical="center"/>
    </xf>
    <xf numFmtId="0" fontId="171" fillId="0" borderId="1" xfId="0" applyFont="1" applyFill="1" applyBorder="1" applyAlignment="1" applyProtection="1">
      <alignment horizontal="right" vertical="center"/>
    </xf>
    <xf numFmtId="0" fontId="0" fillId="0" borderId="92" xfId="0" applyBorder="1" applyAlignment="1">
      <alignment horizontal="center"/>
    </xf>
    <xf numFmtId="0" fontId="0" fillId="0" borderId="121" xfId="0" applyBorder="1" applyAlignment="1">
      <alignment horizontal="center"/>
    </xf>
    <xf numFmtId="0" fontId="60" fillId="0" borderId="12" xfId="0" applyFont="1" applyFill="1" applyBorder="1" applyAlignment="1" applyProtection="1">
      <alignment horizontal="center" vertical="center"/>
    </xf>
    <xf numFmtId="0" fontId="56" fillId="0" borderId="12" xfId="0" applyFont="1" applyBorder="1" applyAlignment="1">
      <alignment horizontal="left" vertical="center"/>
    </xf>
    <xf numFmtId="0" fontId="56" fillId="0" borderId="1" xfId="0" applyFont="1" applyBorder="1" applyAlignment="1">
      <alignment horizontal="left" vertical="center"/>
    </xf>
    <xf numFmtId="0" fontId="174" fillId="0" borderId="1" xfId="0" applyFont="1" applyFill="1" applyBorder="1" applyAlignment="1" applyProtection="1">
      <alignment horizontal="left" vertical="center"/>
    </xf>
    <xf numFmtId="0" fontId="174" fillId="0" borderId="87" xfId="0" applyFont="1" applyFill="1" applyBorder="1" applyAlignment="1" applyProtection="1">
      <alignment horizontal="left" vertical="center"/>
    </xf>
    <xf numFmtId="164" fontId="174" fillId="0" borderId="1" xfId="0" applyNumberFormat="1" applyFont="1" applyFill="1" applyBorder="1" applyAlignment="1" applyProtection="1">
      <alignment horizontal="left" vertical="center"/>
    </xf>
    <xf numFmtId="164" fontId="174" fillId="0" borderId="87" xfId="0" applyNumberFormat="1"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1" fontId="41" fillId="0" borderId="87" xfId="0" applyNumberFormat="1"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wrapText="1"/>
    </xf>
    <xf numFmtId="0" fontId="7" fillId="0" borderId="119" xfId="0" applyFont="1" applyFill="1" applyBorder="1" applyAlignment="1" applyProtection="1">
      <alignment vertical="center" wrapText="1"/>
    </xf>
    <xf numFmtId="0" fontId="7" fillId="0" borderId="120" xfId="0" applyFont="1" applyFill="1" applyBorder="1" applyAlignment="1" applyProtection="1">
      <alignment vertical="center" wrapText="1"/>
    </xf>
    <xf numFmtId="0" fontId="51" fillId="0" borderId="120" xfId="0" applyFont="1" applyFill="1" applyBorder="1" applyAlignment="1" applyProtection="1">
      <alignment horizontal="center" vertical="center"/>
    </xf>
    <xf numFmtId="0" fontId="51" fillId="0" borderId="123" xfId="0" applyFont="1" applyFill="1" applyBorder="1" applyAlignment="1" applyProtection="1">
      <alignment horizontal="center" vertical="center"/>
    </xf>
    <xf numFmtId="0" fontId="7" fillId="0" borderId="124" xfId="0" applyFont="1" applyFill="1" applyBorder="1" applyAlignment="1" applyProtection="1">
      <alignment horizontal="center" vertical="center" wrapText="1"/>
    </xf>
    <xf numFmtId="0" fontId="7" fillId="0" borderId="118" xfId="0" applyFont="1" applyFill="1" applyBorder="1" applyAlignment="1" applyProtection="1">
      <alignment horizontal="center" vertical="center" wrapText="1"/>
    </xf>
    <xf numFmtId="0" fontId="7" fillId="0" borderId="125" xfId="0" applyFont="1" applyFill="1" applyBorder="1" applyAlignment="1" applyProtection="1">
      <alignment horizontal="center" vertical="center" wrapText="1"/>
    </xf>
    <xf numFmtId="0" fontId="53" fillId="0" borderId="86"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wrapText="1"/>
    </xf>
    <xf numFmtId="0" fontId="53" fillId="0" borderId="87" xfId="0"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xf>
    <xf numFmtId="0" fontId="167" fillId="0" borderId="1" xfId="0" applyFont="1" applyFill="1" applyBorder="1" applyAlignment="1" applyProtection="1">
      <alignment horizontal="left" vertical="center"/>
    </xf>
    <xf numFmtId="0" fontId="167" fillId="0" borderId="87" xfId="0" applyFont="1" applyFill="1" applyBorder="1" applyAlignment="1" applyProtection="1">
      <alignment horizontal="left" vertical="center"/>
    </xf>
    <xf numFmtId="0" fontId="60" fillId="0" borderId="87" xfId="0" applyFont="1" applyFill="1" applyBorder="1" applyAlignment="1" applyProtection="1">
      <alignment horizontal="left" vertical="center"/>
    </xf>
    <xf numFmtId="0" fontId="7" fillId="0" borderId="83" xfId="0" applyFont="1" applyFill="1" applyBorder="1" applyAlignment="1" applyProtection="1">
      <alignment horizontal="center" vertical="center" wrapText="1"/>
    </xf>
    <xf numFmtId="0" fontId="7" fillId="0" borderId="84" xfId="0" applyFont="1" applyFill="1" applyBorder="1" applyAlignment="1" applyProtection="1">
      <alignment horizontal="center" vertical="center" wrapText="1"/>
    </xf>
    <xf numFmtId="0" fontId="7" fillId="0" borderId="85" xfId="0" applyFont="1" applyFill="1" applyBorder="1" applyAlignment="1" applyProtection="1">
      <alignment horizontal="center" vertical="center" wrapText="1"/>
    </xf>
    <xf numFmtId="0" fontId="0" fillId="0" borderId="132" xfId="0" applyBorder="1" applyAlignment="1">
      <alignment horizontal="center"/>
    </xf>
    <xf numFmtId="0" fontId="0" fillId="0" borderId="133" xfId="0" applyBorder="1" applyAlignment="1">
      <alignment horizontal="center"/>
    </xf>
    <xf numFmtId="1" fontId="6" fillId="0" borderId="1" xfId="0" applyNumberFormat="1" applyFont="1" applyFill="1" applyBorder="1" applyAlignment="1" applyProtection="1">
      <alignment horizontal="center" vertical="center"/>
    </xf>
    <xf numFmtId="1" fontId="6" fillId="0" borderId="75" xfId="0" applyNumberFormat="1" applyFont="1" applyFill="1" applyBorder="1" applyAlignment="1" applyProtection="1">
      <alignment horizontal="center" vertical="center"/>
    </xf>
    <xf numFmtId="1" fontId="151" fillId="0" borderId="1" xfId="0" applyNumberFormat="1" applyFont="1" applyBorder="1" applyAlignment="1">
      <alignment horizontal="center" vertical="center"/>
    </xf>
    <xf numFmtId="1" fontId="151" fillId="0" borderId="75" xfId="0" applyNumberFormat="1" applyFont="1" applyBorder="1" applyAlignment="1">
      <alignment horizontal="center" vertical="center"/>
    </xf>
    <xf numFmtId="0" fontId="151" fillId="0" borderId="1" xfId="0" applyFont="1" applyFill="1" applyBorder="1" applyAlignment="1" applyProtection="1">
      <alignment horizontal="left" vertical="center"/>
    </xf>
    <xf numFmtId="0" fontId="151" fillId="0" borderId="75" xfId="0" applyFont="1" applyFill="1" applyBorder="1" applyAlignment="1" applyProtection="1">
      <alignment horizontal="left" vertical="center"/>
    </xf>
    <xf numFmtId="164" fontId="151" fillId="0" borderId="1" xfId="0" applyNumberFormat="1" applyFont="1" applyFill="1" applyBorder="1" applyAlignment="1" applyProtection="1">
      <alignment horizontal="left" vertical="center"/>
    </xf>
    <xf numFmtId="164" fontId="151" fillId="0" borderId="75" xfId="0" applyNumberFormat="1" applyFont="1" applyFill="1" applyBorder="1" applyAlignment="1" applyProtection="1">
      <alignment horizontal="left" vertical="center"/>
    </xf>
    <xf numFmtId="164" fontId="6" fillId="0" borderId="1" xfId="0" applyNumberFormat="1" applyFont="1" applyFill="1" applyBorder="1" applyAlignment="1" applyProtection="1">
      <alignment horizontal="left" vertical="center"/>
    </xf>
    <xf numFmtId="164" fontId="6" fillId="0" borderId="75" xfId="0" applyNumberFormat="1" applyFont="1" applyFill="1" applyBorder="1" applyAlignment="1" applyProtection="1">
      <alignment horizontal="left" vertical="center"/>
    </xf>
    <xf numFmtId="0" fontId="6" fillId="0" borderId="1" xfId="0" applyFont="1" applyFill="1" applyBorder="1" applyAlignment="1" applyProtection="1">
      <alignment horizontal="center" vertical="center"/>
    </xf>
    <xf numFmtId="0" fontId="6" fillId="0" borderId="75" xfId="0" applyFont="1" applyFill="1" applyBorder="1" applyAlignment="1" applyProtection="1">
      <alignment horizontal="center" vertical="center"/>
    </xf>
    <xf numFmtId="14" fontId="151" fillId="0" borderId="3" xfId="0" applyNumberFormat="1" applyFont="1" applyFill="1" applyBorder="1" applyAlignment="1" applyProtection="1">
      <alignment horizontal="center" vertical="center" wrapText="1"/>
    </xf>
    <xf numFmtId="14" fontId="151" fillId="0" borderId="81" xfId="0" applyNumberFormat="1" applyFont="1" applyFill="1" applyBorder="1" applyAlignment="1" applyProtection="1">
      <alignment horizontal="center" vertical="center" wrapText="1"/>
    </xf>
    <xf numFmtId="0" fontId="6" fillId="0" borderId="74" xfId="0" applyFont="1" applyFill="1" applyBorder="1" applyAlignment="1" applyProtection="1">
      <alignment horizontal="center" vertical="center" wrapText="1"/>
    </xf>
    <xf numFmtId="0" fontId="6" fillId="0" borderId="2" xfId="0" applyFont="1" applyFill="1" applyBorder="1" applyAlignment="1" applyProtection="1">
      <alignment horizontal="center" vertical="center" wrapText="1"/>
    </xf>
    <xf numFmtId="0" fontId="6" fillId="0" borderId="82" xfId="0" applyFont="1" applyFill="1" applyBorder="1" applyAlignment="1" applyProtection="1">
      <alignment horizontal="center" vertical="center" wrapText="1"/>
    </xf>
    <xf numFmtId="0" fontId="0" fillId="0" borderId="4" xfId="0" applyBorder="1" applyAlignment="1">
      <alignment horizontal="center" vertical="center"/>
    </xf>
    <xf numFmtId="0" fontId="0" fillId="0" borderId="131" xfId="0" applyBorder="1" applyAlignment="1">
      <alignment horizontal="center" vertical="center"/>
    </xf>
    <xf numFmtId="0" fontId="52" fillId="0" borderId="5" xfId="0"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xf>
    <xf numFmtId="0" fontId="52" fillId="0" borderId="75" xfId="0" applyFont="1" applyFill="1" applyBorder="1" applyAlignment="1" applyProtection="1">
      <alignment horizontal="center" vertical="center" wrapText="1"/>
    </xf>
    <xf numFmtId="0" fontId="151" fillId="0" borderId="1" xfId="0" applyFont="1" applyBorder="1" applyAlignment="1" applyProtection="1">
      <alignment horizontal="left" vertical="center"/>
    </xf>
    <xf numFmtId="0" fontId="151" fillId="0" borderId="75" xfId="0" applyFont="1" applyBorder="1" applyAlignment="1" applyProtection="1">
      <alignment horizontal="left" vertical="center"/>
    </xf>
    <xf numFmtId="0" fontId="6" fillId="0" borderId="1" xfId="0" applyFont="1" applyFill="1" applyBorder="1" applyAlignment="1" applyProtection="1">
      <alignment horizontal="left" vertical="center"/>
    </xf>
    <xf numFmtId="0" fontId="6" fillId="0" borderId="75" xfId="0" applyFont="1" applyFill="1" applyBorder="1" applyAlignment="1" applyProtection="1">
      <alignment horizontal="left" vertical="center"/>
    </xf>
    <xf numFmtId="0" fontId="60" fillId="0" borderId="44" xfId="0" applyFont="1" applyFill="1" applyBorder="1" applyAlignment="1" applyProtection="1">
      <alignment horizontal="center" vertical="center" wrapText="1"/>
    </xf>
    <xf numFmtId="0" fontId="210" fillId="0" borderId="1" xfId="0" applyFont="1" applyFill="1" applyBorder="1" applyAlignment="1" applyProtection="1">
      <alignment horizontal="center" vertical="center" wrapText="1"/>
    </xf>
    <xf numFmtId="0" fontId="210" fillId="0" borderId="152" xfId="0" applyFont="1" applyFill="1" applyBorder="1" applyAlignment="1" applyProtection="1">
      <alignment horizontal="center" vertical="center" wrapText="1"/>
    </xf>
    <xf numFmtId="0" fontId="7" fillId="0" borderId="160" xfId="0" applyFont="1" applyFill="1" applyBorder="1" applyAlignment="1" applyProtection="1">
      <alignment vertical="center" wrapText="1"/>
    </xf>
    <xf numFmtId="0" fontId="7" fillId="0" borderId="153" xfId="0" applyFont="1" applyFill="1" applyBorder="1" applyAlignment="1" applyProtection="1">
      <alignment vertical="center" wrapText="1"/>
    </xf>
    <xf numFmtId="0" fontId="51" fillId="0" borderId="153" xfId="0" applyFont="1" applyFill="1" applyBorder="1" applyAlignment="1" applyProtection="1">
      <alignment horizontal="center" vertical="center"/>
    </xf>
    <xf numFmtId="0" fontId="51" fillId="0" borderId="165" xfId="0" applyFont="1" applyFill="1" applyBorder="1" applyAlignment="1" applyProtection="1">
      <alignment horizontal="center" vertical="center"/>
    </xf>
    <xf numFmtId="0" fontId="60" fillId="0" borderId="153" xfId="0" applyFont="1" applyBorder="1" applyAlignment="1">
      <alignment horizontal="center" vertical="center" wrapText="1"/>
    </xf>
    <xf numFmtId="0" fontId="210" fillId="0" borderId="160" xfId="0" applyFont="1" applyBorder="1" applyAlignment="1">
      <alignment horizontal="center" vertical="center" wrapText="1"/>
    </xf>
    <xf numFmtId="0" fontId="210" fillId="0" borderId="153" xfId="0" applyFont="1" applyBorder="1" applyAlignment="1">
      <alignment horizontal="center" vertical="center" wrapText="1"/>
    </xf>
    <xf numFmtId="0" fontId="210" fillId="0" borderId="154" xfId="0" applyFont="1" applyBorder="1" applyAlignment="1">
      <alignment horizontal="center" vertical="center" wrapText="1"/>
    </xf>
    <xf numFmtId="0" fontId="211" fillId="0" borderId="166" xfId="0" applyFont="1" applyBorder="1" applyAlignment="1">
      <alignment horizontal="center" vertical="center"/>
    </xf>
    <xf numFmtId="0" fontId="211" fillId="0" borderId="167" xfId="0" applyFont="1" applyBorder="1" applyAlignment="1">
      <alignment horizontal="center" vertical="center"/>
    </xf>
    <xf numFmtId="0" fontId="211" fillId="0" borderId="12" xfId="0" applyFont="1" applyFill="1" applyBorder="1" applyAlignment="1" applyProtection="1">
      <alignment horizontal="left" vertical="center"/>
    </xf>
    <xf numFmtId="0" fontId="211" fillId="0" borderId="1" xfId="0" applyFont="1" applyFill="1" applyBorder="1" applyAlignment="1" applyProtection="1">
      <alignment horizontal="left" vertical="center"/>
    </xf>
    <xf numFmtId="1" fontId="210" fillId="0" borderId="1" xfId="0" applyNumberFormat="1" applyFont="1" applyBorder="1" applyAlignment="1">
      <alignment horizontal="center" vertical="center"/>
    </xf>
    <xf numFmtId="1" fontId="210" fillId="0" borderId="1" xfId="0" applyNumberFormat="1" applyFont="1" applyFill="1" applyBorder="1" applyAlignment="1" applyProtection="1">
      <alignment horizontal="center" vertical="center" wrapText="1"/>
    </xf>
    <xf numFmtId="1" fontId="210" fillId="0" borderId="152" xfId="0" applyNumberFormat="1" applyFont="1" applyFill="1" applyBorder="1" applyAlignment="1" applyProtection="1">
      <alignment horizontal="center" vertical="center" wrapText="1"/>
    </xf>
    <xf numFmtId="1" fontId="149" fillId="0" borderId="1" xfId="0" applyNumberFormat="1" applyFont="1" applyBorder="1" applyAlignment="1">
      <alignment horizontal="center" vertical="center"/>
    </xf>
    <xf numFmtId="1" fontId="212" fillId="0" borderId="1" xfId="0" applyNumberFormat="1" applyFont="1" applyBorder="1" applyAlignment="1">
      <alignment horizontal="center" vertical="center"/>
    </xf>
    <xf numFmtId="2" fontId="212" fillId="0" borderId="1" xfId="0" applyNumberFormat="1" applyFont="1" applyBorder="1" applyAlignment="1">
      <alignment horizontal="center" vertical="center"/>
    </xf>
    <xf numFmtId="1" fontId="212" fillId="0" borderId="152" xfId="0" applyNumberFormat="1" applyFont="1" applyBorder="1" applyAlignment="1">
      <alignment horizontal="center" vertical="center"/>
    </xf>
    <xf numFmtId="0" fontId="60" fillId="0" borderId="1" xfId="0" applyFont="1" applyFill="1" applyBorder="1" applyAlignment="1" applyProtection="1">
      <alignment horizontal="center" vertical="center" wrapText="1"/>
    </xf>
    <xf numFmtId="0" fontId="60" fillId="0" borderId="152" xfId="0" applyFont="1" applyFill="1" applyBorder="1" applyAlignment="1" applyProtection="1">
      <alignment horizontal="center" vertical="center" wrapText="1"/>
    </xf>
    <xf numFmtId="0" fontId="218" fillId="0" borderId="12" xfId="0" applyFont="1" applyFill="1" applyBorder="1" applyAlignment="1" applyProtection="1">
      <alignment horizontal="right" vertical="center"/>
    </xf>
    <xf numFmtId="0" fontId="218" fillId="0" borderId="1" xfId="0" applyFont="1" applyFill="1" applyBorder="1" applyAlignment="1" applyProtection="1">
      <alignment horizontal="right" vertical="center"/>
    </xf>
    <xf numFmtId="0" fontId="172" fillId="0" borderId="152" xfId="0" applyFont="1" applyFill="1" applyBorder="1" applyAlignment="1" applyProtection="1">
      <alignment horizontal="center" vertical="center" wrapText="1"/>
    </xf>
    <xf numFmtId="0" fontId="60" fillId="0" borderId="7" xfId="0" applyFont="1" applyFill="1" applyBorder="1" applyAlignment="1" applyProtection="1">
      <alignment horizontal="right" vertical="center"/>
    </xf>
    <xf numFmtId="0" fontId="58" fillId="0" borderId="152" xfId="0" applyFont="1" applyFill="1" applyBorder="1" applyAlignment="1" applyProtection="1">
      <alignment horizontal="center" vertical="center"/>
    </xf>
    <xf numFmtId="0" fontId="169" fillId="0" borderId="152" xfId="0" applyFont="1" applyFill="1" applyBorder="1" applyAlignment="1" applyProtection="1">
      <alignment horizontal="center" vertical="center"/>
    </xf>
    <xf numFmtId="0" fontId="0" fillId="0" borderId="159" xfId="0" applyBorder="1" applyAlignment="1">
      <alignment horizontal="center"/>
    </xf>
    <xf numFmtId="0" fontId="0" fillId="0" borderId="164" xfId="0" applyBorder="1" applyAlignment="1">
      <alignment horizontal="center"/>
    </xf>
    <xf numFmtId="0" fontId="218" fillId="0" borderId="143" xfId="0" applyFont="1" applyFill="1" applyBorder="1" applyAlignment="1" applyProtection="1">
      <alignment horizontal="left" vertical="center" wrapText="1"/>
    </xf>
    <xf numFmtId="0" fontId="218" fillId="0" borderId="73" xfId="0" applyFont="1" applyFill="1" applyBorder="1" applyAlignment="1" applyProtection="1">
      <alignment horizontal="left" vertical="center" wrapText="1"/>
    </xf>
    <xf numFmtId="0" fontId="215" fillId="0" borderId="44" xfId="0" applyFont="1" applyFill="1" applyBorder="1" applyAlignment="1" applyProtection="1">
      <alignment horizontal="center" vertical="center" wrapText="1"/>
    </xf>
    <xf numFmtId="0" fontId="215" fillId="0" borderId="9" xfId="0" applyFont="1" applyFill="1" applyBorder="1" applyAlignment="1" applyProtection="1">
      <alignment horizontal="center" vertical="center" wrapText="1"/>
    </xf>
    <xf numFmtId="0" fontId="218" fillId="0" borderId="45" xfId="0" applyFont="1" applyFill="1" applyBorder="1" applyAlignment="1" applyProtection="1">
      <alignment horizontal="center" vertical="center" wrapText="1"/>
    </xf>
    <xf numFmtId="0" fontId="218" fillId="0" borderId="46" xfId="0" applyFont="1" applyFill="1" applyBorder="1" applyAlignment="1" applyProtection="1">
      <alignment horizontal="center" vertical="center" wrapText="1"/>
    </xf>
    <xf numFmtId="0" fontId="218" fillId="0" borderId="143" xfId="0" applyFont="1" applyFill="1" applyBorder="1" applyAlignment="1" applyProtection="1">
      <alignment horizontal="center" vertical="center" wrapText="1"/>
    </xf>
    <xf numFmtId="0" fontId="220" fillId="0" borderId="9" xfId="0" applyFont="1" applyFill="1" applyBorder="1" applyAlignment="1" applyProtection="1">
      <alignment horizontal="center" vertical="center" wrapText="1"/>
    </xf>
    <xf numFmtId="0" fontId="220" fillId="0" borderId="1" xfId="0" applyFont="1" applyFill="1" applyBorder="1" applyAlignment="1" applyProtection="1">
      <alignment horizontal="center" vertical="center" wrapText="1"/>
    </xf>
    <xf numFmtId="0" fontId="215" fillId="0" borderId="1" xfId="0" applyFont="1" applyFill="1" applyBorder="1" applyAlignment="1" applyProtection="1">
      <alignment horizontal="center" vertical="center" wrapText="1"/>
    </xf>
    <xf numFmtId="0" fontId="216" fillId="0" borderId="1" xfId="0" applyFont="1" applyFill="1" applyBorder="1" applyAlignment="1" applyProtection="1">
      <alignment horizontal="center" vertical="center" wrapText="1"/>
    </xf>
    <xf numFmtId="0" fontId="221" fillId="0" borderId="1" xfId="0" applyFont="1" applyFill="1" applyBorder="1" applyAlignment="1" applyProtection="1">
      <alignment horizontal="center" vertical="center" wrapText="1"/>
    </xf>
    <xf numFmtId="0" fontId="216" fillId="0" borderId="152" xfId="0" applyFont="1" applyFill="1" applyBorder="1" applyAlignment="1" applyProtection="1">
      <alignment horizontal="center" vertical="center" wrapText="1"/>
    </xf>
    <xf numFmtId="0" fontId="7" fillId="8" borderId="12" xfId="0" applyFont="1" applyFill="1" applyBorder="1" applyAlignment="1" applyProtection="1">
      <alignment horizontal="right" vertical="center"/>
    </xf>
    <xf numFmtId="0" fontId="7" fillId="8" borderId="1" xfId="0" applyFont="1" applyFill="1" applyBorder="1" applyAlignment="1" applyProtection="1">
      <alignment horizontal="right" vertical="center"/>
    </xf>
    <xf numFmtId="0" fontId="0" fillId="0" borderId="163" xfId="0" applyBorder="1" applyAlignment="1">
      <alignment horizontal="center"/>
    </xf>
    <xf numFmtId="0" fontId="215" fillId="0" borderId="12" xfId="0" applyFont="1" applyBorder="1" applyAlignment="1">
      <alignment horizontal="left" vertical="center" wrapText="1"/>
    </xf>
    <xf numFmtId="0" fontId="215" fillId="0" borderId="1" xfId="0" applyFont="1" applyBorder="1" applyAlignment="1">
      <alignment horizontal="left" vertical="center" wrapText="1"/>
    </xf>
    <xf numFmtId="1" fontId="58" fillId="0" borderId="1" xfId="0" applyNumberFormat="1" applyFont="1" applyFill="1" applyBorder="1" applyAlignment="1" applyProtection="1">
      <alignment horizontal="center" vertical="center" wrapText="1"/>
    </xf>
    <xf numFmtId="1" fontId="58" fillId="8" borderId="1" xfId="0" applyNumberFormat="1" applyFont="1" applyFill="1" applyBorder="1" applyAlignment="1" applyProtection="1">
      <alignment horizontal="center" vertical="center" wrapText="1"/>
    </xf>
    <xf numFmtId="1" fontId="57" fillId="0" borderId="1" xfId="0" applyNumberFormat="1" applyFont="1" applyFill="1" applyBorder="1" applyAlignment="1" applyProtection="1">
      <alignment horizontal="center" vertical="center" wrapText="1"/>
    </xf>
    <xf numFmtId="1" fontId="57" fillId="8" borderId="1" xfId="0" applyNumberFormat="1" applyFont="1" applyFill="1" applyBorder="1" applyAlignment="1" applyProtection="1">
      <alignment horizontal="center" vertical="center" wrapText="1"/>
    </xf>
    <xf numFmtId="0" fontId="60" fillId="0" borderId="152" xfId="0" applyFont="1" applyFill="1" applyBorder="1" applyAlignment="1" applyProtection="1">
      <alignment horizontal="left" vertical="center"/>
    </xf>
    <xf numFmtId="0" fontId="60" fillId="0" borderId="44" xfId="0" applyFont="1" applyFill="1" applyBorder="1" applyAlignment="1" applyProtection="1">
      <alignment horizontal="left" vertical="center"/>
    </xf>
    <xf numFmtId="0" fontId="60" fillId="0" borderId="11" xfId="0" applyFont="1" applyFill="1" applyBorder="1" applyAlignment="1" applyProtection="1">
      <alignment horizontal="left" vertical="center"/>
    </xf>
    <xf numFmtId="0" fontId="174" fillId="0" borderId="11" xfId="0" applyFont="1" applyFill="1" applyBorder="1" applyAlignment="1" applyProtection="1">
      <alignment horizontal="left" vertical="center"/>
    </xf>
    <xf numFmtId="0" fontId="174" fillId="0" borderId="12" xfId="0" applyFont="1" applyFill="1" applyBorder="1" applyAlignment="1" applyProtection="1">
      <alignment horizontal="left" vertical="center"/>
    </xf>
    <xf numFmtId="0" fontId="60" fillId="0" borderId="7" xfId="0" applyFont="1" applyFill="1" applyBorder="1" applyAlignment="1" applyProtection="1">
      <alignment horizontal="left" vertical="center"/>
    </xf>
    <xf numFmtId="0" fontId="174" fillId="0" borderId="7" xfId="0" applyFont="1" applyFill="1" applyBorder="1" applyAlignment="1" applyProtection="1">
      <alignment horizontal="left" vertical="center"/>
    </xf>
    <xf numFmtId="164" fontId="174" fillId="0" borderId="11" xfId="0" applyNumberFormat="1" applyFont="1" applyFill="1" applyBorder="1" applyAlignment="1" applyProtection="1">
      <alignment horizontal="left" vertical="center"/>
    </xf>
    <xf numFmtId="164" fontId="174" fillId="0" borderId="7" xfId="0" applyNumberFormat="1" applyFont="1" applyFill="1" applyBorder="1" applyAlignment="1" applyProtection="1">
      <alignment horizontal="left" vertical="center"/>
    </xf>
    <xf numFmtId="164" fontId="60" fillId="0" borderId="7" xfId="0" applyNumberFormat="1" applyFont="1" applyFill="1" applyBorder="1" applyAlignment="1" applyProtection="1">
      <alignment horizontal="left" vertical="center"/>
    </xf>
    <xf numFmtId="164" fontId="60" fillId="0" borderId="12" xfId="0" applyNumberFormat="1" applyFont="1" applyFill="1" applyBorder="1" applyAlignment="1" applyProtection="1">
      <alignment horizontal="left" vertical="center"/>
    </xf>
    <xf numFmtId="0" fontId="7" fillId="0" borderId="155" xfId="0" applyFont="1" applyFill="1" applyBorder="1" applyAlignment="1" applyProtection="1">
      <alignment horizontal="center" vertical="center" wrapText="1"/>
    </xf>
    <xf numFmtId="0" fontId="7" fillId="0" borderId="156" xfId="0" applyFont="1" applyFill="1" applyBorder="1" applyAlignment="1" applyProtection="1">
      <alignment horizontal="center" vertical="center" wrapText="1"/>
    </xf>
    <xf numFmtId="0" fontId="7" fillId="0" borderId="157" xfId="0" applyFont="1" applyFill="1" applyBorder="1" applyAlignment="1" applyProtection="1">
      <alignment horizontal="center" vertical="center" wrapText="1"/>
    </xf>
    <xf numFmtId="0" fontId="53" fillId="0" borderId="158" xfId="0" applyFont="1" applyFill="1" applyBorder="1" applyAlignment="1" applyProtection="1">
      <alignment horizontal="center" vertical="center" wrapText="1"/>
    </xf>
    <xf numFmtId="0" fontId="53" fillId="0" borderId="152" xfId="0" applyFont="1" applyFill="1" applyBorder="1" applyAlignment="1" applyProtection="1">
      <alignment horizontal="center" vertical="center" wrapText="1"/>
    </xf>
    <xf numFmtId="0" fontId="167" fillId="0" borderId="152" xfId="0" applyFont="1" applyFill="1" applyBorder="1" applyAlignment="1" applyProtection="1">
      <alignment horizontal="left" vertical="center"/>
    </xf>
    <xf numFmtId="0" fontId="211" fillId="0" borderId="159" xfId="0" applyFont="1" applyFill="1" applyBorder="1" applyAlignment="1" applyProtection="1">
      <alignment horizontal="center" vertical="center"/>
    </xf>
    <xf numFmtId="0" fontId="211" fillId="0" borderId="164" xfId="0" applyFont="1" applyFill="1" applyBorder="1" applyAlignment="1" applyProtection="1">
      <alignment horizontal="center" vertical="center"/>
    </xf>
    <xf numFmtId="0" fontId="99" fillId="0" borderId="2" xfId="0" applyFont="1" applyBorder="1" applyAlignment="1" applyProtection="1">
      <alignment horizontal="center" vertical="center" wrapText="1"/>
    </xf>
    <xf numFmtId="0" fontId="99" fillId="0" borderId="82"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8" fillId="0" borderId="5" xfId="1" applyFont="1" applyFill="1" applyBorder="1" applyAlignment="1" applyProtection="1">
      <alignment horizontal="center" vertical="center" wrapText="1"/>
    </xf>
    <xf numFmtId="0" fontId="68" fillId="0" borderId="1" xfId="1" applyFont="1" applyFill="1" applyBorder="1" applyAlignment="1" applyProtection="1">
      <alignment horizontal="center" vertical="center" wrapText="1"/>
    </xf>
    <xf numFmtId="0" fontId="68" fillId="0" borderId="75" xfId="1" applyFont="1" applyFill="1" applyBorder="1" applyAlignment="1" applyProtection="1">
      <alignment horizontal="center" vertical="center" wrapText="1"/>
    </xf>
    <xf numFmtId="0" fontId="150" fillId="0" borderId="1" xfId="0" applyFont="1" applyFill="1" applyBorder="1" applyAlignment="1" applyProtection="1">
      <alignment horizontal="center" vertical="center" wrapText="1"/>
    </xf>
    <xf numFmtId="0" fontId="150" fillId="0" borderId="75" xfId="0" applyFont="1" applyFill="1" applyBorder="1" applyAlignment="1" applyProtection="1">
      <alignment horizontal="center" vertical="center" wrapText="1"/>
    </xf>
    <xf numFmtId="0" fontId="6" fillId="0" borderId="5" xfId="0" applyFont="1" applyBorder="1" applyAlignment="1" applyProtection="1">
      <alignment horizontal="center" vertical="center"/>
    </xf>
    <xf numFmtId="0" fontId="6" fillId="0" borderId="1" xfId="0" applyFont="1" applyBorder="1" applyAlignment="1" applyProtection="1">
      <alignment horizontal="center" vertical="center"/>
    </xf>
    <xf numFmtId="0" fontId="64" fillId="0" borderId="1" xfId="0" applyFont="1" applyFill="1" applyBorder="1" applyAlignment="1" applyProtection="1">
      <alignment horizontal="center" vertical="center" wrapText="1"/>
    </xf>
    <xf numFmtId="0" fontId="75" fillId="0" borderId="74" xfId="0" applyFont="1" applyBorder="1" applyAlignment="1" applyProtection="1">
      <alignment horizontal="center" vertical="center"/>
    </xf>
    <xf numFmtId="0" fontId="75" fillId="0" borderId="2" xfId="0" applyFont="1" applyBorder="1" applyAlignment="1" applyProtection="1">
      <alignment horizontal="center" vertical="center"/>
    </xf>
    <xf numFmtId="0" fontId="75" fillId="0" borderId="82" xfId="0" applyFont="1" applyBorder="1" applyAlignment="1" applyProtection="1">
      <alignment horizontal="center" vertical="center"/>
    </xf>
    <xf numFmtId="0" fontId="7" fillId="0" borderId="1" xfId="0" applyFont="1" applyBorder="1" applyAlignment="1" applyProtection="1">
      <alignment horizontal="center" vertical="center" wrapText="1"/>
    </xf>
    <xf numFmtId="0" fontId="5" fillId="0" borderId="74" xfId="0" applyFont="1" applyBorder="1" applyAlignment="1" applyProtection="1">
      <alignment horizontal="center" vertical="center" wrapText="1"/>
    </xf>
    <xf numFmtId="0" fontId="5" fillId="0" borderId="2" xfId="0" applyFont="1" applyBorder="1" applyAlignment="1" applyProtection="1">
      <alignment horizontal="center" vertical="center" wrapText="1"/>
    </xf>
    <xf numFmtId="0" fontId="6" fillId="0" borderId="2" xfId="0" applyFont="1" applyBorder="1" applyAlignment="1" applyProtection="1">
      <alignment horizontal="center" vertical="center" wrapText="1"/>
    </xf>
    <xf numFmtId="0" fontId="6" fillId="0" borderId="44" xfId="0" applyFont="1" applyBorder="1" applyAlignment="1" applyProtection="1">
      <alignment horizontal="center" vertical="center" wrapText="1"/>
    </xf>
    <xf numFmtId="0" fontId="6" fillId="0" borderId="111" xfId="0" applyFont="1" applyBorder="1" applyAlignment="1" applyProtection="1">
      <alignment horizontal="center" vertical="center" wrapText="1"/>
    </xf>
    <xf numFmtId="0" fontId="6" fillId="0" borderId="9" xfId="0" applyFont="1" applyBorder="1" applyAlignment="1" applyProtection="1">
      <alignment horizontal="center" vertical="center" wrapText="1"/>
    </xf>
    <xf numFmtId="0" fontId="38" fillId="0" borderId="5" xfId="0" applyFont="1" applyFill="1" applyBorder="1" applyAlignment="1" applyProtection="1">
      <alignment horizontal="right" vertical="center" wrapText="1"/>
    </xf>
    <xf numFmtId="0" fontId="38" fillId="0" borderId="1" xfId="0" applyFont="1" applyFill="1" applyBorder="1" applyAlignment="1" applyProtection="1">
      <alignment horizontal="right" vertical="center" wrapText="1"/>
    </xf>
    <xf numFmtId="0" fontId="7" fillId="0" borderId="75" xfId="0" applyFont="1" applyBorder="1" applyAlignment="1" applyProtection="1">
      <alignment horizontal="center" vertical="center" textRotation="90" wrapText="1"/>
    </xf>
    <xf numFmtId="0" fontId="38" fillId="0" borderId="6" xfId="0" applyFont="1" applyFill="1" applyBorder="1" applyAlignment="1" applyProtection="1">
      <alignment horizontal="right" vertical="center" wrapText="1"/>
    </xf>
    <xf numFmtId="0" fontId="38" fillId="0" borderId="3" xfId="0" applyFont="1" applyFill="1" applyBorder="1" applyAlignment="1" applyProtection="1">
      <alignment horizontal="right" vertical="center" wrapText="1"/>
    </xf>
    <xf numFmtId="0" fontId="7" fillId="0" borderId="1" xfId="0" applyFont="1" applyBorder="1" applyAlignment="1" applyProtection="1">
      <alignment horizontal="center" vertical="center" textRotation="90" wrapText="1"/>
    </xf>
    <xf numFmtId="0" fontId="6" fillId="0" borderId="5" xfId="0" applyFont="1" applyBorder="1" applyAlignment="1" applyProtection="1">
      <alignment horizontal="center" vertical="center" wrapText="1"/>
    </xf>
    <xf numFmtId="0" fontId="6" fillId="0" borderId="5" xfId="0" applyFont="1" applyBorder="1" applyAlignment="1" applyProtection="1">
      <alignment horizontal="center" vertical="center" textRotation="90" wrapText="1"/>
    </xf>
    <xf numFmtId="0" fontId="6" fillId="0" borderId="1" xfId="0" applyFont="1" applyBorder="1" applyAlignment="1" applyProtection="1">
      <alignment horizontal="center" vertical="center" textRotation="90" wrapText="1"/>
    </xf>
    <xf numFmtId="0" fontId="5" fillId="0" borderId="11" xfId="0" applyFont="1" applyFill="1" applyBorder="1" applyAlignment="1" applyProtection="1">
      <alignment horizontal="center" wrapText="1"/>
    </xf>
    <xf numFmtId="0" fontId="5" fillId="0" borderId="7" xfId="0" applyFont="1" applyFill="1" applyBorder="1" applyAlignment="1" applyProtection="1">
      <alignment horizontal="center" wrapText="1"/>
    </xf>
    <xf numFmtId="0" fontId="5" fillId="0" borderId="76" xfId="0" applyFont="1" applyFill="1" applyBorder="1" applyAlignment="1" applyProtection="1">
      <alignment horizontal="center" wrapText="1"/>
    </xf>
    <xf numFmtId="0" fontId="5" fillId="0" borderId="77" xfId="0" applyFont="1" applyFill="1" applyBorder="1" applyAlignment="1" applyProtection="1">
      <alignment horizontal="center" wrapText="1"/>
    </xf>
    <xf numFmtId="0" fontId="5" fillId="0" borderId="78" xfId="0" applyFont="1" applyFill="1" applyBorder="1" applyAlignment="1" applyProtection="1">
      <alignment horizontal="center" wrapText="1"/>
    </xf>
    <xf numFmtId="0" fontId="5" fillId="0" borderId="79" xfId="0" applyFont="1" applyFill="1" applyBorder="1" applyAlignment="1" applyProtection="1">
      <alignment horizontal="center" wrapText="1"/>
    </xf>
    <xf numFmtId="0" fontId="99" fillId="0" borderId="11" xfId="0" applyFont="1" applyBorder="1" applyAlignment="1" applyProtection="1">
      <alignment horizontal="center" vertical="center" wrapText="1"/>
    </xf>
    <xf numFmtId="0" fontId="99" fillId="0" borderId="12" xfId="0" applyFont="1" applyBorder="1" applyAlignment="1" applyProtection="1">
      <alignment horizontal="center" vertical="center" wrapText="1"/>
    </xf>
    <xf numFmtId="0" fontId="6" fillId="0" borderId="108" xfId="0" applyFont="1" applyFill="1" applyBorder="1" applyAlignment="1" applyProtection="1">
      <alignment horizontal="center"/>
    </xf>
    <xf numFmtId="0" fontId="6" fillId="0" borderId="109" xfId="0" applyFont="1" applyFill="1" applyBorder="1" applyAlignment="1" applyProtection="1">
      <alignment horizontal="center"/>
    </xf>
    <xf numFmtId="0" fontId="156" fillId="0" borderId="109" xfId="0" applyFont="1" applyFill="1" applyBorder="1" applyAlignment="1" applyProtection="1">
      <alignment horizontal="center"/>
    </xf>
    <xf numFmtId="0" fontId="156" fillId="0" borderId="110" xfId="0" applyFont="1" applyFill="1" applyBorder="1" applyAlignment="1" applyProtection="1">
      <alignment horizontal="center"/>
    </xf>
    <xf numFmtId="0" fontId="6" fillId="0" borderId="17" xfId="0" applyFont="1" applyFill="1" applyBorder="1" applyAlignment="1" applyProtection="1">
      <alignment horizontal="left"/>
    </xf>
    <xf numFmtId="0" fontId="6" fillId="0" borderId="104" xfId="0" applyFont="1" applyFill="1" applyBorder="1" applyAlignment="1" applyProtection="1">
      <alignment horizontal="left"/>
    </xf>
    <xf numFmtId="164" fontId="6" fillId="0" borderId="17" xfId="0" applyNumberFormat="1" applyFont="1" applyFill="1" applyBorder="1" applyAlignment="1" applyProtection="1">
      <alignment horizontal="left"/>
    </xf>
    <xf numFmtId="164" fontId="6" fillId="0" borderId="104" xfId="0" applyNumberFormat="1" applyFont="1" applyFill="1" applyBorder="1" applyAlignment="1" applyProtection="1">
      <alignment horizontal="left"/>
    </xf>
    <xf numFmtId="1" fontId="6" fillId="8" borderId="19" xfId="0" applyNumberFormat="1" applyFont="1" applyFill="1" applyBorder="1" applyAlignment="1" applyProtection="1">
      <alignment horizontal="left"/>
    </xf>
    <xf numFmtId="1" fontId="6" fillId="8" borderId="17" xfId="0" applyNumberFormat="1" applyFont="1" applyFill="1" applyBorder="1" applyAlignment="1" applyProtection="1">
      <alignment horizontal="left"/>
    </xf>
    <xf numFmtId="1" fontId="6" fillId="8" borderId="104" xfId="0" applyNumberFormat="1" applyFont="1" applyFill="1" applyBorder="1" applyAlignment="1" applyProtection="1">
      <alignment horizontal="left"/>
    </xf>
    <xf numFmtId="0" fontId="0" fillId="0" borderId="103" xfId="0" applyBorder="1" applyAlignment="1">
      <alignment horizontal="center"/>
    </xf>
    <xf numFmtId="0" fontId="0" fillId="0" borderId="17" xfId="0" applyBorder="1" applyAlignment="1">
      <alignment horizontal="center"/>
    </xf>
    <xf numFmtId="1" fontId="6" fillId="0" borderId="17" xfId="0" applyNumberFormat="1" applyFont="1" applyFill="1" applyBorder="1" applyAlignment="1" applyProtection="1">
      <alignment horizontal="center"/>
    </xf>
    <xf numFmtId="1" fontId="6" fillId="0" borderId="104" xfId="0" applyNumberFormat="1" applyFont="1" applyFill="1" applyBorder="1" applyAlignment="1" applyProtection="1">
      <alignment horizontal="center"/>
    </xf>
    <xf numFmtId="0" fontId="6" fillId="0" borderId="103" xfId="0" applyFont="1" applyFill="1" applyBorder="1" applyAlignment="1" applyProtection="1">
      <alignment horizontal="center" wrapText="1"/>
    </xf>
    <xf numFmtId="0" fontId="6" fillId="0" borderId="17" xfId="0" applyFont="1" applyFill="1" applyBorder="1" applyAlignment="1" applyProtection="1">
      <alignment horizontal="center" wrapText="1"/>
    </xf>
    <xf numFmtId="0" fontId="6" fillId="0" borderId="104" xfId="0" applyFont="1" applyFill="1" applyBorder="1" applyAlignment="1" applyProtection="1">
      <alignment horizontal="center" wrapText="1"/>
    </xf>
    <xf numFmtId="0" fontId="161" fillId="0" borderId="103" xfId="0" applyFont="1" applyFill="1" applyBorder="1" applyAlignment="1" applyProtection="1">
      <alignment horizontal="center" wrapText="1"/>
    </xf>
    <xf numFmtId="0" fontId="161" fillId="0" borderId="17" xfId="0" applyFont="1" applyFill="1" applyBorder="1" applyAlignment="1" applyProtection="1">
      <alignment horizontal="center" wrapText="1"/>
    </xf>
    <xf numFmtId="0" fontId="161" fillId="0" borderId="104" xfId="0" applyFont="1" applyFill="1" applyBorder="1" applyAlignment="1" applyProtection="1">
      <alignment horizontal="center" wrapText="1"/>
    </xf>
    <xf numFmtId="0" fontId="6" fillId="0" borderId="17" xfId="0" applyFont="1" applyFill="1" applyBorder="1" applyAlignment="1" applyProtection="1">
      <alignment horizontal="center"/>
    </xf>
    <xf numFmtId="0" fontId="7" fillId="0" borderId="19" xfId="0" applyFont="1" applyFill="1" applyBorder="1" applyAlignment="1" applyProtection="1">
      <alignment horizontal="center" wrapText="1"/>
    </xf>
    <xf numFmtId="0" fontId="7" fillId="0" borderId="16" xfId="0" applyFont="1" applyFill="1" applyBorder="1" applyAlignment="1" applyProtection="1">
      <alignment horizontal="center" wrapText="1"/>
    </xf>
    <xf numFmtId="0" fontId="6" fillId="0" borderId="105" xfId="0" applyFont="1" applyFill="1" applyBorder="1" applyAlignment="1" applyProtection="1">
      <alignment horizontal="left" wrapText="1"/>
    </xf>
    <xf numFmtId="0" fontId="6" fillId="0" borderId="106" xfId="0" applyFont="1" applyFill="1" applyBorder="1" applyAlignment="1" applyProtection="1">
      <alignment horizontal="left" wrapText="1"/>
    </xf>
    <xf numFmtId="0" fontId="151" fillId="0" borderId="17" xfId="0" applyFont="1" applyBorder="1" applyAlignment="1">
      <alignment horizontal="left"/>
    </xf>
    <xf numFmtId="0" fontId="151" fillId="0" borderId="104" xfId="0" applyFont="1" applyBorder="1" applyAlignment="1">
      <alignment horizontal="left"/>
    </xf>
    <xf numFmtId="14" fontId="151" fillId="0" borderId="17" xfId="0" applyNumberFormat="1" applyFont="1" applyFill="1" applyBorder="1" applyAlignment="1" applyProtection="1">
      <alignment horizontal="left" vertical="center"/>
    </xf>
    <xf numFmtId="0" fontId="151" fillId="0" borderId="17" xfId="0" applyFont="1" applyFill="1" applyBorder="1" applyAlignment="1" applyProtection="1">
      <alignment horizontal="left" vertical="center"/>
    </xf>
    <xf numFmtId="0" fontId="6" fillId="0" borderId="104" xfId="0" applyFont="1" applyFill="1" applyBorder="1" applyAlignment="1" applyProtection="1">
      <alignment horizontal="center"/>
    </xf>
    <xf numFmtId="0" fontId="6" fillId="0" borderId="105" xfId="0" applyFont="1" applyFill="1" applyBorder="1" applyAlignment="1" applyProtection="1">
      <alignment horizontal="left"/>
    </xf>
    <xf numFmtId="0" fontId="6" fillId="0" borderId="107" xfId="0" applyFont="1" applyFill="1" applyBorder="1" applyAlignment="1" applyProtection="1">
      <alignment horizontal="left"/>
    </xf>
    <xf numFmtId="0" fontId="6" fillId="0" borderId="106" xfId="0" applyFont="1" applyFill="1" applyBorder="1" applyAlignment="1" applyProtection="1">
      <alignment horizontal="left"/>
    </xf>
    <xf numFmtId="0" fontId="159" fillId="0" borderId="17" xfId="0" applyFont="1" applyFill="1" applyBorder="1" applyAlignment="1" applyProtection="1">
      <alignment horizontal="left"/>
    </xf>
    <xf numFmtId="0" fontId="159" fillId="0" borderId="104" xfId="0" applyFont="1" applyFill="1" applyBorder="1" applyAlignment="1" applyProtection="1">
      <alignment horizontal="left"/>
    </xf>
    <xf numFmtId="164" fontId="151" fillId="0" borderId="17" xfId="0" applyNumberFormat="1" applyFont="1" applyFill="1" applyBorder="1" applyAlignment="1" applyProtection="1">
      <alignment horizontal="left"/>
    </xf>
    <xf numFmtId="164" fontId="151" fillId="0" borderId="104" xfId="0" applyNumberFormat="1" applyFont="1" applyFill="1" applyBorder="1" applyAlignment="1" applyProtection="1">
      <alignment horizontal="left"/>
    </xf>
    <xf numFmtId="0" fontId="151" fillId="0" borderId="17" xfId="0" applyFont="1" applyFill="1" applyBorder="1" applyAlignment="1" applyProtection="1">
      <alignment horizontal="left"/>
    </xf>
    <xf numFmtId="0" fontId="151" fillId="0" borderId="104" xfId="0" applyFont="1" applyFill="1" applyBorder="1" applyAlignment="1" applyProtection="1">
      <alignment horizontal="left"/>
    </xf>
    <xf numFmtId="0" fontId="6" fillId="0" borderId="17" xfId="0" applyFont="1" applyFill="1" applyBorder="1" applyAlignment="1" applyProtection="1">
      <alignment horizontal="left" wrapText="1"/>
    </xf>
    <xf numFmtId="0" fontId="6" fillId="0" borderId="104" xfId="0" applyFont="1" applyFill="1" applyBorder="1" applyAlignment="1" applyProtection="1">
      <alignment horizontal="left" wrapText="1"/>
    </xf>
    <xf numFmtId="1" fontId="151" fillId="0" borderId="105" xfId="0" applyNumberFormat="1" applyFont="1" applyBorder="1" applyAlignment="1">
      <alignment horizontal="left"/>
    </xf>
    <xf numFmtId="1" fontId="151" fillId="0" borderId="106" xfId="0" applyNumberFormat="1" applyFont="1" applyBorder="1" applyAlignment="1">
      <alignment horizontal="left"/>
    </xf>
    <xf numFmtId="0" fontId="52" fillId="0" borderId="17" xfId="0" applyFont="1" applyFill="1" applyBorder="1" applyAlignment="1" applyProtection="1">
      <alignment horizontal="center" wrapText="1"/>
    </xf>
    <xf numFmtId="0" fontId="52" fillId="0" borderId="104" xfId="0" applyFont="1" applyFill="1" applyBorder="1" applyAlignment="1" applyProtection="1">
      <alignment horizontal="center" wrapText="1"/>
    </xf>
    <xf numFmtId="0" fontId="6" fillId="0" borderId="100" xfId="0" applyFont="1" applyFill="1" applyBorder="1" applyAlignment="1" applyProtection="1">
      <alignment horizontal="center" wrapText="1"/>
    </xf>
    <xf numFmtId="0" fontId="6" fillId="0" borderId="101" xfId="0" applyFont="1" applyFill="1" applyBorder="1" applyAlignment="1" applyProtection="1">
      <alignment horizontal="center" wrapText="1"/>
    </xf>
    <xf numFmtId="0" fontId="6" fillId="0" borderId="102" xfId="0" applyFont="1" applyFill="1" applyBorder="1" applyAlignment="1" applyProtection="1">
      <alignment horizontal="center" wrapText="1"/>
    </xf>
    <xf numFmtId="14" fontId="151" fillId="0" borderId="105" xfId="0" applyNumberFormat="1" applyFont="1" applyFill="1" applyBorder="1" applyAlignment="1" applyProtection="1">
      <alignment horizontal="left"/>
    </xf>
    <xf numFmtId="0" fontId="151" fillId="0" borderId="106" xfId="0" applyFont="1" applyFill="1" applyBorder="1" applyAlignment="1" applyProtection="1">
      <alignment horizontal="left"/>
    </xf>
    <xf numFmtId="0" fontId="151" fillId="0" borderId="1" xfId="0" applyFont="1" applyFill="1" applyBorder="1" applyAlignment="1" applyProtection="1">
      <alignment horizontal="center" vertical="center"/>
    </xf>
  </cellXfs>
  <cellStyles count="627">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Hyperlink" xfId="1" builtinId="8"/>
    <cellStyle name="Normal" xfId="0" builtinId="0"/>
    <cellStyle name="Normal 2 2" xfId="2"/>
    <cellStyle name="Normal_Sheet1" xfId="3"/>
    <cellStyle name="Percent" xfId="4" builtinId="5"/>
  </cellStyles>
  <dxfs count="27514">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EA2719"/>
      </font>
    </dxf>
    <dxf>
      <font>
        <color rgb="FF211CE9"/>
      </font>
      <fill>
        <patternFill patternType="none">
          <fgColor indexed="64"/>
          <bgColor auto="1"/>
        </patternFill>
      </fill>
    </dxf>
    <dxf>
      <font>
        <color rgb="FFFF0000"/>
      </font>
    </dxf>
    <dxf>
      <font>
        <color rgb="FF0000FF"/>
      </font>
    </dxf>
    <dxf>
      <font>
        <color theme="0"/>
      </font>
      <fill>
        <patternFill patternType="none">
          <bgColor indexed="65"/>
        </patternFill>
      </fill>
    </dxf>
    <dxf>
      <font>
        <condense val="0"/>
        <extend val="0"/>
        <color rgb="FF9C0006"/>
      </font>
      <fill>
        <patternFill>
          <bgColor rgb="FFFFC7CE"/>
        </patternFill>
      </fill>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dxf>
    <dxf>
      <font>
        <color rgb="FFFF0000"/>
      </font>
    </dxf>
    <dxf>
      <font>
        <color theme="0"/>
      </font>
    </dxf>
    <dxf>
      <font>
        <color rgb="FF0000FF"/>
      </font>
    </dxf>
    <dxf>
      <font>
        <b val="0"/>
        <i val="0"/>
        <color rgb="FF008000"/>
      </font>
    </dxf>
    <dxf>
      <font>
        <color rgb="FFFF0000"/>
      </font>
    </dxf>
    <dxf>
      <font>
        <color rgb="FFFF6600"/>
      </font>
      <fill>
        <patternFill patternType="solid">
          <fgColor indexed="64"/>
          <bgColor theme="0"/>
        </patternFill>
      </fill>
    </dxf>
    <dxf>
      <font>
        <color rgb="FFFF33CC"/>
      </font>
    </dxf>
    <dxf>
      <font>
        <color rgb="FFFF0000"/>
      </font>
    </dxf>
    <dxf>
      <font>
        <color rgb="FF0000FF"/>
      </font>
    </dxf>
    <dxf>
      <font>
        <color rgb="FFFF0000"/>
      </font>
      <fill>
        <patternFill patternType="none">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rgb="FFFF6600"/>
      </font>
      <fill>
        <patternFill patternType="solid">
          <fgColor indexed="64"/>
          <bgColor theme="0"/>
        </patternFill>
      </fill>
    </dxf>
    <dxf>
      <font>
        <color rgb="FFFF33CC"/>
      </font>
    </dxf>
    <dxf>
      <font>
        <color rgb="FFFF0000"/>
      </font>
    </dxf>
    <dxf>
      <font>
        <color rgb="FF0000FF"/>
      </font>
    </dxf>
    <dxf>
      <font>
        <color rgb="FFFF0000"/>
      </font>
      <fill>
        <patternFill patternType="none">
          <bgColor auto="1"/>
        </patternFill>
      </fill>
    </dxf>
    <dxf>
      <font>
        <color rgb="FFFF6600"/>
      </font>
      <fill>
        <patternFill patternType="solid">
          <fgColor indexed="64"/>
          <bgColor theme="0"/>
        </patternFill>
      </fill>
    </dxf>
    <dxf>
      <font>
        <color rgb="FFFF33CC"/>
      </font>
    </dxf>
    <dxf>
      <font>
        <color rgb="FFFF0000"/>
      </font>
    </dxf>
    <dxf>
      <font>
        <color rgb="FF0000FF"/>
      </font>
    </dxf>
    <dxf>
      <font>
        <color rgb="FFFF0000"/>
      </font>
      <fill>
        <patternFill patternType="none">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33CC"/>
      </font>
    </dxf>
    <dxf>
      <font>
        <color rgb="FFFF0000"/>
      </font>
    </dxf>
    <dxf>
      <font>
        <color theme="0"/>
      </font>
    </dxf>
    <dxf>
      <font>
        <color rgb="FFFF0000"/>
      </font>
    </dxf>
    <dxf>
      <font>
        <color rgb="FF0000FF"/>
      </font>
    </dxf>
    <dxf>
      <font>
        <color rgb="FFFF33CC"/>
      </font>
      <fill>
        <patternFill patternType="none">
          <bgColor auto="1"/>
        </patternFill>
      </fill>
    </dxf>
    <dxf>
      <font>
        <color rgb="FF0000FF"/>
      </font>
    </dxf>
    <dxf>
      <font>
        <color rgb="FFFF0000"/>
      </font>
      <fill>
        <patternFill patternType="none">
          <bgColor auto="1"/>
        </patternFill>
      </fill>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rgb="FF0000FF"/>
      </font>
    </dxf>
    <dxf>
      <font>
        <color rgb="FFFF0000"/>
      </font>
    </dxf>
    <dxf>
      <font>
        <color rgb="FF008000"/>
      </font>
    </dxf>
    <dxf>
      <font>
        <color theme="0"/>
      </font>
    </dxf>
    <dxf>
      <font>
        <color theme="6" tint="0.79998168889431442"/>
      </font>
    </dxf>
    <dxf>
      <font>
        <color rgb="FFFFFFCC"/>
      </font>
    </dxf>
  </dxfs>
  <tableStyles count="0" defaultTableStyle="TableStyleMedium9" defaultPivotStyle="PivotStyleLight16"/>
  <colors>
    <mruColors>
      <color rgb="FF0000FF"/>
      <color rgb="FFCC99FF"/>
      <color rgb="FFFFFFCC"/>
      <color rgb="FF008000"/>
      <color rgb="FF6699FF"/>
      <color rgb="FF00CC00"/>
      <color rgb="FFFF33CC"/>
      <color rgb="FF66FF66"/>
      <color rgb="FFFF66CC"/>
      <color rgb="FFFFFF99"/>
    </mruColors>
  </colors>
</styleSheet>
</file>

<file path=xl/_rels/workbook.xml.rels><?xml version="1.0" encoding="UTF-8" standalone="yes"?>
<Relationships xmlns="http://schemas.openxmlformats.org/package/2006/relationships"><Relationship Id="rId11" Type="http://schemas.openxmlformats.org/officeDocument/2006/relationships/theme" Target="theme/theme1.xml"/><Relationship Id="rId12" Type="http://schemas.openxmlformats.org/officeDocument/2006/relationships/styles" Target="styles.xml"/><Relationship Id="rId13" Type="http://schemas.openxmlformats.org/officeDocument/2006/relationships/sharedStrings" Target="sharedStrings.xml"/><Relationship Id="rId14"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19050</xdr:rowOff>
    </xdr:from>
    <xdr:to>
      <xdr:col>10</xdr:col>
      <xdr:colOff>406400</xdr:colOff>
      <xdr:row>1</xdr:row>
      <xdr:rowOff>178858</xdr:rowOff>
    </xdr:to>
    <xdr:pic>
      <xdr:nvPicPr>
        <xdr:cNvPr id="2" name="Picture 3" descr="saraswati 2.jpg"/>
        <xdr:cNvPicPr>
          <a:picLocks noChangeAspect="1"/>
        </xdr:cNvPicPr>
      </xdr:nvPicPr>
      <xdr:blipFill>
        <a:blip xmlns:r="http://schemas.openxmlformats.org/officeDocument/2006/relationships" r:embed="rId1"/>
        <a:srcRect/>
        <a:stretch>
          <a:fillRect/>
        </a:stretch>
      </xdr:blipFill>
      <xdr:spPr bwMode="auto">
        <a:xfrm>
          <a:off x="5080000" y="19050"/>
          <a:ext cx="406400" cy="401108"/>
        </a:xfrm>
        <a:prstGeom prst="rect">
          <a:avLst/>
        </a:prstGeom>
        <a:noFill/>
        <a:ln w="9525">
          <a:noFill/>
          <a:miter lim="800000"/>
          <a:headEnd/>
          <a:tailEnd/>
        </a:ln>
      </xdr:spPr>
    </xdr:pic>
    <xdr:clientData/>
  </xdr:twoCellAnchor>
  <xdr:twoCellAnchor editAs="oneCell">
    <xdr:from>
      <xdr:col>22</xdr:col>
      <xdr:colOff>368300</xdr:colOff>
      <xdr:row>0</xdr:row>
      <xdr:rowOff>6350</xdr:rowOff>
    </xdr:from>
    <xdr:to>
      <xdr:col>23</xdr:col>
      <xdr:colOff>383540</xdr:colOff>
      <xdr:row>1</xdr:row>
      <xdr:rowOff>166158</xdr:rowOff>
    </xdr:to>
    <xdr:pic>
      <xdr:nvPicPr>
        <xdr:cNvPr id="10" name="Picture 3" descr="saraswati 2.jpg"/>
        <xdr:cNvPicPr>
          <a:picLocks noChangeAspect="1"/>
        </xdr:cNvPicPr>
      </xdr:nvPicPr>
      <xdr:blipFill>
        <a:blip xmlns:r="http://schemas.openxmlformats.org/officeDocument/2006/relationships" r:embed="rId1"/>
        <a:srcRect/>
        <a:stretch>
          <a:fillRect/>
        </a:stretch>
      </xdr:blipFill>
      <xdr:spPr bwMode="auto">
        <a:xfrm>
          <a:off x="10604500" y="6350"/>
          <a:ext cx="406400" cy="401108"/>
        </a:xfrm>
        <a:prstGeom prst="rect">
          <a:avLst/>
        </a:prstGeom>
        <a:noFill/>
        <a:ln w="9525">
          <a:noFill/>
          <a:miter lim="800000"/>
          <a:headEnd/>
          <a:tailEnd/>
        </a:ln>
      </xdr:spPr>
    </xdr:pic>
    <xdr:clientData/>
  </xdr:twoCellAnchor>
  <xdr:twoCellAnchor editAs="oneCell">
    <xdr:from>
      <xdr:col>10</xdr:col>
      <xdr:colOff>0</xdr:colOff>
      <xdr:row>29</xdr:row>
      <xdr:rowOff>44450</xdr:rowOff>
    </xdr:from>
    <xdr:to>
      <xdr:col>10</xdr:col>
      <xdr:colOff>406400</xdr:colOff>
      <xdr:row>30</xdr:row>
      <xdr:rowOff>204258</xdr:rowOff>
    </xdr:to>
    <xdr:pic>
      <xdr:nvPicPr>
        <xdr:cNvPr id="11" name="Picture 3" descr="saraswati 2.jpg"/>
        <xdr:cNvPicPr>
          <a:picLocks noChangeAspect="1"/>
        </xdr:cNvPicPr>
      </xdr:nvPicPr>
      <xdr:blipFill>
        <a:blip xmlns:r="http://schemas.openxmlformats.org/officeDocument/2006/relationships" r:embed="rId1"/>
        <a:srcRect/>
        <a:stretch>
          <a:fillRect/>
        </a:stretch>
      </xdr:blipFill>
      <xdr:spPr bwMode="auto">
        <a:xfrm>
          <a:off x="5080000" y="7042150"/>
          <a:ext cx="406400" cy="401108"/>
        </a:xfrm>
        <a:prstGeom prst="rect">
          <a:avLst/>
        </a:prstGeom>
        <a:noFill/>
        <a:ln w="9525">
          <a:noFill/>
          <a:miter lim="800000"/>
          <a:headEnd/>
          <a:tailEnd/>
        </a:ln>
      </xdr:spPr>
    </xdr:pic>
    <xdr:clientData/>
  </xdr:twoCellAnchor>
  <xdr:twoCellAnchor editAs="oneCell">
    <xdr:from>
      <xdr:col>22</xdr:col>
      <xdr:colOff>368300</xdr:colOff>
      <xdr:row>29</xdr:row>
      <xdr:rowOff>31750</xdr:rowOff>
    </xdr:from>
    <xdr:to>
      <xdr:col>23</xdr:col>
      <xdr:colOff>383540</xdr:colOff>
      <xdr:row>30</xdr:row>
      <xdr:rowOff>191558</xdr:rowOff>
    </xdr:to>
    <xdr:pic>
      <xdr:nvPicPr>
        <xdr:cNvPr id="12" name="Picture 3" descr="saraswati 2.jpg"/>
        <xdr:cNvPicPr>
          <a:picLocks noChangeAspect="1"/>
        </xdr:cNvPicPr>
      </xdr:nvPicPr>
      <xdr:blipFill>
        <a:blip xmlns:r="http://schemas.openxmlformats.org/officeDocument/2006/relationships" r:embed="rId1"/>
        <a:srcRect/>
        <a:stretch>
          <a:fillRect/>
        </a:stretch>
      </xdr:blipFill>
      <xdr:spPr bwMode="auto">
        <a:xfrm>
          <a:off x="10604500" y="7029450"/>
          <a:ext cx="406400" cy="401108"/>
        </a:xfrm>
        <a:prstGeom prst="rect">
          <a:avLst/>
        </a:prstGeom>
        <a:noFill/>
        <a:ln w="9525">
          <a:noFill/>
          <a:miter lim="800000"/>
          <a:headEnd/>
          <a:tailEnd/>
        </a:ln>
      </xdr:spPr>
    </xdr:pic>
    <xdr:clientData/>
  </xdr:twoCellAnchor>
  <xdr:twoCellAnchor editAs="oneCell">
    <xdr:from>
      <xdr:col>10</xdr:col>
      <xdr:colOff>0</xdr:colOff>
      <xdr:row>58</xdr:row>
      <xdr:rowOff>19050</xdr:rowOff>
    </xdr:from>
    <xdr:to>
      <xdr:col>10</xdr:col>
      <xdr:colOff>406400</xdr:colOff>
      <xdr:row>59</xdr:row>
      <xdr:rowOff>178858</xdr:rowOff>
    </xdr:to>
    <xdr:pic>
      <xdr:nvPicPr>
        <xdr:cNvPr id="13" name="Picture 3" descr="saraswati 2.jpg"/>
        <xdr:cNvPicPr>
          <a:picLocks noChangeAspect="1"/>
        </xdr:cNvPicPr>
      </xdr:nvPicPr>
      <xdr:blipFill>
        <a:blip xmlns:r="http://schemas.openxmlformats.org/officeDocument/2006/relationships" r:embed="rId1"/>
        <a:srcRect/>
        <a:stretch>
          <a:fillRect/>
        </a:stretch>
      </xdr:blipFill>
      <xdr:spPr bwMode="auto">
        <a:xfrm>
          <a:off x="5080000" y="19050"/>
          <a:ext cx="406400" cy="401108"/>
        </a:xfrm>
        <a:prstGeom prst="rect">
          <a:avLst/>
        </a:prstGeom>
        <a:noFill/>
        <a:ln w="9525">
          <a:noFill/>
          <a:miter lim="800000"/>
          <a:headEnd/>
          <a:tailEnd/>
        </a:ln>
      </xdr:spPr>
    </xdr:pic>
    <xdr:clientData/>
  </xdr:twoCellAnchor>
  <xdr:twoCellAnchor editAs="oneCell">
    <xdr:from>
      <xdr:col>22</xdr:col>
      <xdr:colOff>368300</xdr:colOff>
      <xdr:row>58</xdr:row>
      <xdr:rowOff>6350</xdr:rowOff>
    </xdr:from>
    <xdr:to>
      <xdr:col>23</xdr:col>
      <xdr:colOff>383540</xdr:colOff>
      <xdr:row>59</xdr:row>
      <xdr:rowOff>166158</xdr:rowOff>
    </xdr:to>
    <xdr:pic>
      <xdr:nvPicPr>
        <xdr:cNvPr id="14" name="Picture 3" descr="saraswati 2.jpg"/>
        <xdr:cNvPicPr>
          <a:picLocks noChangeAspect="1"/>
        </xdr:cNvPicPr>
      </xdr:nvPicPr>
      <xdr:blipFill>
        <a:blip xmlns:r="http://schemas.openxmlformats.org/officeDocument/2006/relationships" r:embed="rId1"/>
        <a:srcRect/>
        <a:stretch>
          <a:fillRect/>
        </a:stretch>
      </xdr:blipFill>
      <xdr:spPr bwMode="auto">
        <a:xfrm>
          <a:off x="10604500" y="6350"/>
          <a:ext cx="406400" cy="401108"/>
        </a:xfrm>
        <a:prstGeom prst="rect">
          <a:avLst/>
        </a:prstGeom>
        <a:noFill/>
        <a:ln w="9525">
          <a:noFill/>
          <a:miter lim="800000"/>
          <a:headEnd/>
          <a:tailEnd/>
        </a:ln>
      </xdr:spPr>
    </xdr:pic>
    <xdr:clientData/>
  </xdr:twoCellAnchor>
  <xdr:twoCellAnchor editAs="oneCell">
    <xdr:from>
      <xdr:col>10</xdr:col>
      <xdr:colOff>0</xdr:colOff>
      <xdr:row>87</xdr:row>
      <xdr:rowOff>44450</xdr:rowOff>
    </xdr:from>
    <xdr:to>
      <xdr:col>10</xdr:col>
      <xdr:colOff>406400</xdr:colOff>
      <xdr:row>88</xdr:row>
      <xdr:rowOff>204258</xdr:rowOff>
    </xdr:to>
    <xdr:pic>
      <xdr:nvPicPr>
        <xdr:cNvPr id="15" name="Picture 3" descr="saraswati 2.jpg"/>
        <xdr:cNvPicPr>
          <a:picLocks noChangeAspect="1"/>
        </xdr:cNvPicPr>
      </xdr:nvPicPr>
      <xdr:blipFill>
        <a:blip xmlns:r="http://schemas.openxmlformats.org/officeDocument/2006/relationships" r:embed="rId1"/>
        <a:srcRect/>
        <a:stretch>
          <a:fillRect/>
        </a:stretch>
      </xdr:blipFill>
      <xdr:spPr bwMode="auto">
        <a:xfrm>
          <a:off x="5080000" y="7042150"/>
          <a:ext cx="406400" cy="401108"/>
        </a:xfrm>
        <a:prstGeom prst="rect">
          <a:avLst/>
        </a:prstGeom>
        <a:noFill/>
        <a:ln w="9525">
          <a:noFill/>
          <a:miter lim="800000"/>
          <a:headEnd/>
          <a:tailEnd/>
        </a:ln>
      </xdr:spPr>
    </xdr:pic>
    <xdr:clientData/>
  </xdr:twoCellAnchor>
  <xdr:twoCellAnchor editAs="oneCell">
    <xdr:from>
      <xdr:col>22</xdr:col>
      <xdr:colOff>368300</xdr:colOff>
      <xdr:row>87</xdr:row>
      <xdr:rowOff>31750</xdr:rowOff>
    </xdr:from>
    <xdr:to>
      <xdr:col>23</xdr:col>
      <xdr:colOff>383540</xdr:colOff>
      <xdr:row>88</xdr:row>
      <xdr:rowOff>191558</xdr:rowOff>
    </xdr:to>
    <xdr:pic>
      <xdr:nvPicPr>
        <xdr:cNvPr id="16" name="Picture 3" descr="saraswati 2.jpg"/>
        <xdr:cNvPicPr>
          <a:picLocks noChangeAspect="1"/>
        </xdr:cNvPicPr>
      </xdr:nvPicPr>
      <xdr:blipFill>
        <a:blip xmlns:r="http://schemas.openxmlformats.org/officeDocument/2006/relationships" r:embed="rId1"/>
        <a:srcRect/>
        <a:stretch>
          <a:fillRect/>
        </a:stretch>
      </xdr:blipFill>
      <xdr:spPr bwMode="auto">
        <a:xfrm>
          <a:off x="10604500" y="7029450"/>
          <a:ext cx="406400" cy="401108"/>
        </a:xfrm>
        <a:prstGeom prst="rect">
          <a:avLst/>
        </a:prstGeom>
        <a:noFill/>
        <a:ln w="9525">
          <a:noFill/>
          <a:miter lim="800000"/>
          <a:headEnd/>
          <a:tailEnd/>
        </a:ln>
      </xdr:spPr>
    </xdr:pic>
    <xdr:clientData/>
  </xdr:twoCellAnchor>
  <xdr:twoCellAnchor editAs="oneCell">
    <xdr:from>
      <xdr:col>10</xdr:col>
      <xdr:colOff>0</xdr:colOff>
      <xdr:row>116</xdr:row>
      <xdr:rowOff>44450</xdr:rowOff>
    </xdr:from>
    <xdr:to>
      <xdr:col>10</xdr:col>
      <xdr:colOff>406400</xdr:colOff>
      <xdr:row>117</xdr:row>
      <xdr:rowOff>204258</xdr:rowOff>
    </xdr:to>
    <xdr:pic>
      <xdr:nvPicPr>
        <xdr:cNvPr id="17" name="Picture 3" descr="saraswati 2.jpg"/>
        <xdr:cNvPicPr>
          <a:picLocks noChangeAspect="1"/>
        </xdr:cNvPicPr>
      </xdr:nvPicPr>
      <xdr:blipFill>
        <a:blip xmlns:r="http://schemas.openxmlformats.org/officeDocument/2006/relationships" r:embed="rId1"/>
        <a:srcRect/>
        <a:stretch>
          <a:fillRect/>
        </a:stretch>
      </xdr:blipFill>
      <xdr:spPr bwMode="auto">
        <a:xfrm>
          <a:off x="5207000" y="21037550"/>
          <a:ext cx="406400" cy="401108"/>
        </a:xfrm>
        <a:prstGeom prst="rect">
          <a:avLst/>
        </a:prstGeom>
        <a:noFill/>
        <a:ln w="9525">
          <a:noFill/>
          <a:miter lim="800000"/>
          <a:headEnd/>
          <a:tailEnd/>
        </a:ln>
      </xdr:spPr>
    </xdr:pic>
    <xdr:clientData/>
  </xdr:twoCellAnchor>
  <xdr:twoCellAnchor editAs="oneCell">
    <xdr:from>
      <xdr:col>22</xdr:col>
      <xdr:colOff>368300</xdr:colOff>
      <xdr:row>116</xdr:row>
      <xdr:rowOff>31750</xdr:rowOff>
    </xdr:from>
    <xdr:to>
      <xdr:col>23</xdr:col>
      <xdr:colOff>383540</xdr:colOff>
      <xdr:row>117</xdr:row>
      <xdr:rowOff>191558</xdr:rowOff>
    </xdr:to>
    <xdr:pic>
      <xdr:nvPicPr>
        <xdr:cNvPr id="18" name="Picture 3" descr="saraswati 2.jpg"/>
        <xdr:cNvPicPr>
          <a:picLocks noChangeAspect="1"/>
        </xdr:cNvPicPr>
      </xdr:nvPicPr>
      <xdr:blipFill>
        <a:blip xmlns:r="http://schemas.openxmlformats.org/officeDocument/2006/relationships" r:embed="rId1"/>
        <a:srcRect/>
        <a:stretch>
          <a:fillRect/>
        </a:stretch>
      </xdr:blipFill>
      <xdr:spPr bwMode="auto">
        <a:xfrm>
          <a:off x="10731500" y="21024850"/>
          <a:ext cx="406400" cy="401108"/>
        </a:xfrm>
        <a:prstGeom prst="rect">
          <a:avLst/>
        </a:prstGeom>
        <a:noFill/>
        <a:ln w="9525">
          <a:noFill/>
          <a:miter lim="800000"/>
          <a:headEnd/>
          <a:tailEnd/>
        </a:ln>
      </xdr:spPr>
    </xdr:pic>
    <xdr:clientData/>
  </xdr:twoCellAnchor>
  <xdr:twoCellAnchor editAs="oneCell">
    <xdr:from>
      <xdr:col>10</xdr:col>
      <xdr:colOff>0</xdr:colOff>
      <xdr:row>145</xdr:row>
      <xdr:rowOff>19050</xdr:rowOff>
    </xdr:from>
    <xdr:to>
      <xdr:col>10</xdr:col>
      <xdr:colOff>406400</xdr:colOff>
      <xdr:row>146</xdr:row>
      <xdr:rowOff>178857</xdr:rowOff>
    </xdr:to>
    <xdr:pic>
      <xdr:nvPicPr>
        <xdr:cNvPr id="29" name="Picture 3" descr="saraswati 2.jpg"/>
        <xdr:cNvPicPr>
          <a:picLocks noChangeAspect="1"/>
        </xdr:cNvPicPr>
      </xdr:nvPicPr>
      <xdr:blipFill>
        <a:blip xmlns:r="http://schemas.openxmlformats.org/officeDocument/2006/relationships" r:embed="rId1"/>
        <a:srcRect/>
        <a:stretch>
          <a:fillRect/>
        </a:stretch>
      </xdr:blipFill>
      <xdr:spPr bwMode="auto">
        <a:xfrm>
          <a:off x="5207000" y="19050"/>
          <a:ext cx="406400" cy="405341"/>
        </a:xfrm>
        <a:prstGeom prst="rect">
          <a:avLst/>
        </a:prstGeom>
        <a:noFill/>
        <a:ln w="9525">
          <a:noFill/>
          <a:miter lim="800000"/>
          <a:headEnd/>
          <a:tailEnd/>
        </a:ln>
      </xdr:spPr>
    </xdr:pic>
    <xdr:clientData/>
  </xdr:twoCellAnchor>
  <xdr:twoCellAnchor editAs="oneCell">
    <xdr:from>
      <xdr:col>22</xdr:col>
      <xdr:colOff>368300</xdr:colOff>
      <xdr:row>145</xdr:row>
      <xdr:rowOff>6350</xdr:rowOff>
    </xdr:from>
    <xdr:to>
      <xdr:col>23</xdr:col>
      <xdr:colOff>383540</xdr:colOff>
      <xdr:row>146</xdr:row>
      <xdr:rowOff>166157</xdr:rowOff>
    </xdr:to>
    <xdr:pic>
      <xdr:nvPicPr>
        <xdr:cNvPr id="30" name="Picture 3" descr="saraswati 2.jpg"/>
        <xdr:cNvPicPr>
          <a:picLocks noChangeAspect="1"/>
        </xdr:cNvPicPr>
      </xdr:nvPicPr>
      <xdr:blipFill>
        <a:blip xmlns:r="http://schemas.openxmlformats.org/officeDocument/2006/relationships" r:embed="rId1"/>
        <a:srcRect/>
        <a:stretch>
          <a:fillRect/>
        </a:stretch>
      </xdr:blipFill>
      <xdr:spPr bwMode="auto">
        <a:xfrm>
          <a:off x="10731500" y="6350"/>
          <a:ext cx="406400" cy="405341"/>
        </a:xfrm>
        <a:prstGeom prst="rect">
          <a:avLst/>
        </a:prstGeom>
        <a:noFill/>
        <a:ln w="9525">
          <a:noFill/>
          <a:miter lim="800000"/>
          <a:headEnd/>
          <a:tailEnd/>
        </a:ln>
      </xdr:spPr>
    </xdr:pic>
    <xdr:clientData/>
  </xdr:twoCellAnchor>
  <xdr:twoCellAnchor editAs="oneCell">
    <xdr:from>
      <xdr:col>10</xdr:col>
      <xdr:colOff>0</xdr:colOff>
      <xdr:row>174</xdr:row>
      <xdr:rowOff>44450</xdr:rowOff>
    </xdr:from>
    <xdr:to>
      <xdr:col>10</xdr:col>
      <xdr:colOff>406400</xdr:colOff>
      <xdr:row>175</xdr:row>
      <xdr:rowOff>204258</xdr:rowOff>
    </xdr:to>
    <xdr:pic>
      <xdr:nvPicPr>
        <xdr:cNvPr id="31" name="Picture 3" descr="saraswati 2.jpg"/>
        <xdr:cNvPicPr>
          <a:picLocks noChangeAspect="1"/>
        </xdr:cNvPicPr>
      </xdr:nvPicPr>
      <xdr:blipFill>
        <a:blip xmlns:r="http://schemas.openxmlformats.org/officeDocument/2006/relationships" r:embed="rId1"/>
        <a:srcRect/>
        <a:stretch>
          <a:fillRect/>
        </a:stretch>
      </xdr:blipFill>
      <xdr:spPr bwMode="auto">
        <a:xfrm>
          <a:off x="5207000" y="7164917"/>
          <a:ext cx="406400" cy="405341"/>
        </a:xfrm>
        <a:prstGeom prst="rect">
          <a:avLst/>
        </a:prstGeom>
        <a:noFill/>
        <a:ln w="9525">
          <a:noFill/>
          <a:miter lim="800000"/>
          <a:headEnd/>
          <a:tailEnd/>
        </a:ln>
      </xdr:spPr>
    </xdr:pic>
    <xdr:clientData/>
  </xdr:twoCellAnchor>
  <xdr:twoCellAnchor editAs="oneCell">
    <xdr:from>
      <xdr:col>22</xdr:col>
      <xdr:colOff>368300</xdr:colOff>
      <xdr:row>174</xdr:row>
      <xdr:rowOff>31750</xdr:rowOff>
    </xdr:from>
    <xdr:to>
      <xdr:col>23</xdr:col>
      <xdr:colOff>383540</xdr:colOff>
      <xdr:row>175</xdr:row>
      <xdr:rowOff>191558</xdr:rowOff>
    </xdr:to>
    <xdr:pic>
      <xdr:nvPicPr>
        <xdr:cNvPr id="32" name="Picture 3" descr="saraswati 2.jpg"/>
        <xdr:cNvPicPr>
          <a:picLocks noChangeAspect="1"/>
        </xdr:cNvPicPr>
      </xdr:nvPicPr>
      <xdr:blipFill>
        <a:blip xmlns:r="http://schemas.openxmlformats.org/officeDocument/2006/relationships" r:embed="rId1"/>
        <a:srcRect/>
        <a:stretch>
          <a:fillRect/>
        </a:stretch>
      </xdr:blipFill>
      <xdr:spPr bwMode="auto">
        <a:xfrm>
          <a:off x="10731500" y="7152217"/>
          <a:ext cx="406400" cy="405341"/>
        </a:xfrm>
        <a:prstGeom prst="rect">
          <a:avLst/>
        </a:prstGeom>
        <a:noFill/>
        <a:ln w="9525">
          <a:noFill/>
          <a:miter lim="800000"/>
          <a:headEnd/>
          <a:tailEnd/>
        </a:ln>
      </xdr:spPr>
    </xdr:pic>
    <xdr:clientData/>
  </xdr:twoCellAnchor>
  <xdr:twoCellAnchor editAs="oneCell">
    <xdr:from>
      <xdr:col>10</xdr:col>
      <xdr:colOff>0</xdr:colOff>
      <xdr:row>203</xdr:row>
      <xdr:rowOff>19050</xdr:rowOff>
    </xdr:from>
    <xdr:to>
      <xdr:col>10</xdr:col>
      <xdr:colOff>406400</xdr:colOff>
      <xdr:row>204</xdr:row>
      <xdr:rowOff>178859</xdr:rowOff>
    </xdr:to>
    <xdr:pic>
      <xdr:nvPicPr>
        <xdr:cNvPr id="33" name="Picture 3" descr="saraswati 2.jpg"/>
        <xdr:cNvPicPr>
          <a:picLocks noChangeAspect="1"/>
        </xdr:cNvPicPr>
      </xdr:nvPicPr>
      <xdr:blipFill>
        <a:blip xmlns:r="http://schemas.openxmlformats.org/officeDocument/2006/relationships" r:embed="rId1"/>
        <a:srcRect/>
        <a:stretch>
          <a:fillRect/>
        </a:stretch>
      </xdr:blipFill>
      <xdr:spPr bwMode="auto">
        <a:xfrm>
          <a:off x="5207000" y="14259983"/>
          <a:ext cx="406400" cy="405342"/>
        </a:xfrm>
        <a:prstGeom prst="rect">
          <a:avLst/>
        </a:prstGeom>
        <a:noFill/>
        <a:ln w="9525">
          <a:noFill/>
          <a:miter lim="800000"/>
          <a:headEnd/>
          <a:tailEnd/>
        </a:ln>
      </xdr:spPr>
    </xdr:pic>
    <xdr:clientData/>
  </xdr:twoCellAnchor>
  <xdr:twoCellAnchor editAs="oneCell">
    <xdr:from>
      <xdr:col>22</xdr:col>
      <xdr:colOff>368300</xdr:colOff>
      <xdr:row>203</xdr:row>
      <xdr:rowOff>6350</xdr:rowOff>
    </xdr:from>
    <xdr:to>
      <xdr:col>23</xdr:col>
      <xdr:colOff>383540</xdr:colOff>
      <xdr:row>204</xdr:row>
      <xdr:rowOff>166159</xdr:rowOff>
    </xdr:to>
    <xdr:pic>
      <xdr:nvPicPr>
        <xdr:cNvPr id="34" name="Picture 3" descr="saraswati 2.jpg"/>
        <xdr:cNvPicPr>
          <a:picLocks noChangeAspect="1"/>
        </xdr:cNvPicPr>
      </xdr:nvPicPr>
      <xdr:blipFill>
        <a:blip xmlns:r="http://schemas.openxmlformats.org/officeDocument/2006/relationships" r:embed="rId1"/>
        <a:srcRect/>
        <a:stretch>
          <a:fillRect/>
        </a:stretch>
      </xdr:blipFill>
      <xdr:spPr bwMode="auto">
        <a:xfrm>
          <a:off x="10731500" y="14247283"/>
          <a:ext cx="406400" cy="405342"/>
        </a:xfrm>
        <a:prstGeom prst="rect">
          <a:avLst/>
        </a:prstGeom>
        <a:noFill/>
        <a:ln w="9525">
          <a:noFill/>
          <a:miter lim="800000"/>
          <a:headEnd/>
          <a:tailEnd/>
        </a:ln>
      </xdr:spPr>
    </xdr:pic>
    <xdr:clientData/>
  </xdr:twoCellAnchor>
  <xdr:twoCellAnchor editAs="oneCell">
    <xdr:from>
      <xdr:col>10</xdr:col>
      <xdr:colOff>0</xdr:colOff>
      <xdr:row>232</xdr:row>
      <xdr:rowOff>44450</xdr:rowOff>
    </xdr:from>
    <xdr:to>
      <xdr:col>10</xdr:col>
      <xdr:colOff>406400</xdr:colOff>
      <xdr:row>233</xdr:row>
      <xdr:rowOff>204257</xdr:rowOff>
    </xdr:to>
    <xdr:pic>
      <xdr:nvPicPr>
        <xdr:cNvPr id="35" name="Picture 3" descr="saraswati 2.jpg"/>
        <xdr:cNvPicPr>
          <a:picLocks noChangeAspect="1"/>
        </xdr:cNvPicPr>
      </xdr:nvPicPr>
      <xdr:blipFill>
        <a:blip xmlns:r="http://schemas.openxmlformats.org/officeDocument/2006/relationships" r:embed="rId1"/>
        <a:srcRect/>
        <a:stretch>
          <a:fillRect/>
        </a:stretch>
      </xdr:blipFill>
      <xdr:spPr bwMode="auto">
        <a:xfrm>
          <a:off x="5207000" y="21405850"/>
          <a:ext cx="406400" cy="405341"/>
        </a:xfrm>
        <a:prstGeom prst="rect">
          <a:avLst/>
        </a:prstGeom>
        <a:noFill/>
        <a:ln w="9525">
          <a:noFill/>
          <a:miter lim="800000"/>
          <a:headEnd/>
          <a:tailEnd/>
        </a:ln>
      </xdr:spPr>
    </xdr:pic>
    <xdr:clientData/>
  </xdr:twoCellAnchor>
  <xdr:twoCellAnchor editAs="oneCell">
    <xdr:from>
      <xdr:col>22</xdr:col>
      <xdr:colOff>368300</xdr:colOff>
      <xdr:row>232</xdr:row>
      <xdr:rowOff>31750</xdr:rowOff>
    </xdr:from>
    <xdr:to>
      <xdr:col>23</xdr:col>
      <xdr:colOff>383540</xdr:colOff>
      <xdr:row>233</xdr:row>
      <xdr:rowOff>191557</xdr:rowOff>
    </xdr:to>
    <xdr:pic>
      <xdr:nvPicPr>
        <xdr:cNvPr id="36" name="Picture 3" descr="saraswati 2.jpg"/>
        <xdr:cNvPicPr>
          <a:picLocks noChangeAspect="1"/>
        </xdr:cNvPicPr>
      </xdr:nvPicPr>
      <xdr:blipFill>
        <a:blip xmlns:r="http://schemas.openxmlformats.org/officeDocument/2006/relationships" r:embed="rId1"/>
        <a:srcRect/>
        <a:stretch>
          <a:fillRect/>
        </a:stretch>
      </xdr:blipFill>
      <xdr:spPr bwMode="auto">
        <a:xfrm>
          <a:off x="10731500" y="21393150"/>
          <a:ext cx="406400" cy="405341"/>
        </a:xfrm>
        <a:prstGeom prst="rect">
          <a:avLst/>
        </a:prstGeom>
        <a:noFill/>
        <a:ln w="9525">
          <a:noFill/>
          <a:miter lim="800000"/>
          <a:headEnd/>
          <a:tailEnd/>
        </a:ln>
      </xdr:spPr>
    </xdr:pic>
    <xdr:clientData/>
  </xdr:twoCellAnchor>
  <xdr:twoCellAnchor editAs="oneCell">
    <xdr:from>
      <xdr:col>10</xdr:col>
      <xdr:colOff>0</xdr:colOff>
      <xdr:row>261</xdr:row>
      <xdr:rowOff>44450</xdr:rowOff>
    </xdr:from>
    <xdr:to>
      <xdr:col>10</xdr:col>
      <xdr:colOff>406400</xdr:colOff>
      <xdr:row>262</xdr:row>
      <xdr:rowOff>204258</xdr:rowOff>
    </xdr:to>
    <xdr:pic>
      <xdr:nvPicPr>
        <xdr:cNvPr id="37" name="Picture 3" descr="saraswati 2.jpg"/>
        <xdr:cNvPicPr>
          <a:picLocks noChangeAspect="1"/>
        </xdr:cNvPicPr>
      </xdr:nvPicPr>
      <xdr:blipFill>
        <a:blip xmlns:r="http://schemas.openxmlformats.org/officeDocument/2006/relationships" r:embed="rId1"/>
        <a:srcRect/>
        <a:stretch>
          <a:fillRect/>
        </a:stretch>
      </xdr:blipFill>
      <xdr:spPr bwMode="auto">
        <a:xfrm>
          <a:off x="5207000" y="28526317"/>
          <a:ext cx="406400" cy="405341"/>
        </a:xfrm>
        <a:prstGeom prst="rect">
          <a:avLst/>
        </a:prstGeom>
        <a:noFill/>
        <a:ln w="9525">
          <a:noFill/>
          <a:miter lim="800000"/>
          <a:headEnd/>
          <a:tailEnd/>
        </a:ln>
      </xdr:spPr>
    </xdr:pic>
    <xdr:clientData/>
  </xdr:twoCellAnchor>
  <xdr:twoCellAnchor editAs="oneCell">
    <xdr:from>
      <xdr:col>22</xdr:col>
      <xdr:colOff>368300</xdr:colOff>
      <xdr:row>261</xdr:row>
      <xdr:rowOff>31750</xdr:rowOff>
    </xdr:from>
    <xdr:to>
      <xdr:col>23</xdr:col>
      <xdr:colOff>383540</xdr:colOff>
      <xdr:row>262</xdr:row>
      <xdr:rowOff>191558</xdr:rowOff>
    </xdr:to>
    <xdr:pic>
      <xdr:nvPicPr>
        <xdr:cNvPr id="38" name="Picture 3" descr="saraswati 2.jpg"/>
        <xdr:cNvPicPr>
          <a:picLocks noChangeAspect="1"/>
        </xdr:cNvPicPr>
      </xdr:nvPicPr>
      <xdr:blipFill>
        <a:blip xmlns:r="http://schemas.openxmlformats.org/officeDocument/2006/relationships" r:embed="rId1"/>
        <a:srcRect/>
        <a:stretch>
          <a:fillRect/>
        </a:stretch>
      </xdr:blipFill>
      <xdr:spPr bwMode="auto">
        <a:xfrm>
          <a:off x="10731500" y="28513617"/>
          <a:ext cx="406400" cy="405341"/>
        </a:xfrm>
        <a:prstGeom prst="rect">
          <a:avLst/>
        </a:prstGeom>
        <a:noFill/>
        <a:ln w="9525">
          <a:noFill/>
          <a:miter lim="800000"/>
          <a:headEnd/>
          <a:tailEnd/>
        </a:ln>
      </xdr:spPr>
    </xdr:pic>
    <xdr:clientData/>
  </xdr:twoCellAnchor>
  <xdr:twoCellAnchor editAs="oneCell">
    <xdr:from>
      <xdr:col>10</xdr:col>
      <xdr:colOff>0</xdr:colOff>
      <xdr:row>290</xdr:row>
      <xdr:rowOff>19050</xdr:rowOff>
    </xdr:from>
    <xdr:to>
      <xdr:col>10</xdr:col>
      <xdr:colOff>406400</xdr:colOff>
      <xdr:row>291</xdr:row>
      <xdr:rowOff>178858</xdr:rowOff>
    </xdr:to>
    <xdr:pic>
      <xdr:nvPicPr>
        <xdr:cNvPr id="5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9050"/>
          <a:ext cx="406400" cy="403648"/>
        </a:xfrm>
        <a:prstGeom prst="rect">
          <a:avLst/>
        </a:prstGeom>
        <a:noFill/>
        <a:ln w="9525">
          <a:noFill/>
          <a:miter lim="800000"/>
          <a:headEnd/>
          <a:tailEnd/>
        </a:ln>
      </xdr:spPr>
    </xdr:pic>
    <xdr:clientData/>
  </xdr:twoCellAnchor>
  <xdr:twoCellAnchor editAs="oneCell">
    <xdr:from>
      <xdr:col>22</xdr:col>
      <xdr:colOff>368300</xdr:colOff>
      <xdr:row>290</xdr:row>
      <xdr:rowOff>6350</xdr:rowOff>
    </xdr:from>
    <xdr:to>
      <xdr:col>23</xdr:col>
      <xdr:colOff>383540</xdr:colOff>
      <xdr:row>291</xdr:row>
      <xdr:rowOff>166158</xdr:rowOff>
    </xdr:to>
    <xdr:pic>
      <xdr:nvPicPr>
        <xdr:cNvPr id="5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6350"/>
          <a:ext cx="411480" cy="403648"/>
        </a:xfrm>
        <a:prstGeom prst="rect">
          <a:avLst/>
        </a:prstGeom>
        <a:noFill/>
        <a:ln w="9525">
          <a:noFill/>
          <a:miter lim="800000"/>
          <a:headEnd/>
          <a:tailEnd/>
        </a:ln>
      </xdr:spPr>
    </xdr:pic>
    <xdr:clientData/>
  </xdr:twoCellAnchor>
  <xdr:twoCellAnchor editAs="oneCell">
    <xdr:from>
      <xdr:col>10</xdr:col>
      <xdr:colOff>0</xdr:colOff>
      <xdr:row>319</xdr:row>
      <xdr:rowOff>44450</xdr:rowOff>
    </xdr:from>
    <xdr:to>
      <xdr:col>10</xdr:col>
      <xdr:colOff>406400</xdr:colOff>
      <xdr:row>320</xdr:row>
      <xdr:rowOff>204258</xdr:rowOff>
    </xdr:to>
    <xdr:pic>
      <xdr:nvPicPr>
        <xdr:cNvPr id="5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7115810"/>
          <a:ext cx="406400" cy="403648"/>
        </a:xfrm>
        <a:prstGeom prst="rect">
          <a:avLst/>
        </a:prstGeom>
        <a:noFill/>
        <a:ln w="9525">
          <a:noFill/>
          <a:miter lim="800000"/>
          <a:headEnd/>
          <a:tailEnd/>
        </a:ln>
      </xdr:spPr>
    </xdr:pic>
    <xdr:clientData/>
  </xdr:twoCellAnchor>
  <xdr:twoCellAnchor editAs="oneCell">
    <xdr:from>
      <xdr:col>22</xdr:col>
      <xdr:colOff>368300</xdr:colOff>
      <xdr:row>319</xdr:row>
      <xdr:rowOff>31750</xdr:rowOff>
    </xdr:from>
    <xdr:to>
      <xdr:col>23</xdr:col>
      <xdr:colOff>383540</xdr:colOff>
      <xdr:row>320</xdr:row>
      <xdr:rowOff>191558</xdr:rowOff>
    </xdr:to>
    <xdr:pic>
      <xdr:nvPicPr>
        <xdr:cNvPr id="5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7103110"/>
          <a:ext cx="411480" cy="403648"/>
        </a:xfrm>
        <a:prstGeom prst="rect">
          <a:avLst/>
        </a:prstGeom>
        <a:noFill/>
        <a:ln w="9525">
          <a:noFill/>
          <a:miter lim="800000"/>
          <a:headEnd/>
          <a:tailEnd/>
        </a:ln>
      </xdr:spPr>
    </xdr:pic>
    <xdr:clientData/>
  </xdr:twoCellAnchor>
  <xdr:twoCellAnchor editAs="oneCell">
    <xdr:from>
      <xdr:col>10</xdr:col>
      <xdr:colOff>0</xdr:colOff>
      <xdr:row>348</xdr:row>
      <xdr:rowOff>19050</xdr:rowOff>
    </xdr:from>
    <xdr:to>
      <xdr:col>10</xdr:col>
      <xdr:colOff>406400</xdr:colOff>
      <xdr:row>349</xdr:row>
      <xdr:rowOff>178858</xdr:rowOff>
    </xdr:to>
    <xdr:pic>
      <xdr:nvPicPr>
        <xdr:cNvPr id="5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4161770"/>
          <a:ext cx="406400" cy="403648"/>
        </a:xfrm>
        <a:prstGeom prst="rect">
          <a:avLst/>
        </a:prstGeom>
        <a:noFill/>
        <a:ln w="9525">
          <a:noFill/>
          <a:miter lim="800000"/>
          <a:headEnd/>
          <a:tailEnd/>
        </a:ln>
      </xdr:spPr>
    </xdr:pic>
    <xdr:clientData/>
  </xdr:twoCellAnchor>
  <xdr:twoCellAnchor editAs="oneCell">
    <xdr:from>
      <xdr:col>22</xdr:col>
      <xdr:colOff>368300</xdr:colOff>
      <xdr:row>348</xdr:row>
      <xdr:rowOff>6350</xdr:rowOff>
    </xdr:from>
    <xdr:to>
      <xdr:col>23</xdr:col>
      <xdr:colOff>383540</xdr:colOff>
      <xdr:row>349</xdr:row>
      <xdr:rowOff>166158</xdr:rowOff>
    </xdr:to>
    <xdr:pic>
      <xdr:nvPicPr>
        <xdr:cNvPr id="5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4149070"/>
          <a:ext cx="411480" cy="403648"/>
        </a:xfrm>
        <a:prstGeom prst="rect">
          <a:avLst/>
        </a:prstGeom>
        <a:noFill/>
        <a:ln w="9525">
          <a:noFill/>
          <a:miter lim="800000"/>
          <a:headEnd/>
          <a:tailEnd/>
        </a:ln>
      </xdr:spPr>
    </xdr:pic>
    <xdr:clientData/>
  </xdr:twoCellAnchor>
  <xdr:twoCellAnchor editAs="oneCell">
    <xdr:from>
      <xdr:col>10</xdr:col>
      <xdr:colOff>0</xdr:colOff>
      <xdr:row>377</xdr:row>
      <xdr:rowOff>44450</xdr:rowOff>
    </xdr:from>
    <xdr:to>
      <xdr:col>10</xdr:col>
      <xdr:colOff>406400</xdr:colOff>
      <xdr:row>378</xdr:row>
      <xdr:rowOff>204258</xdr:rowOff>
    </xdr:to>
    <xdr:pic>
      <xdr:nvPicPr>
        <xdr:cNvPr id="5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21258530"/>
          <a:ext cx="406400" cy="403648"/>
        </a:xfrm>
        <a:prstGeom prst="rect">
          <a:avLst/>
        </a:prstGeom>
        <a:noFill/>
        <a:ln w="9525">
          <a:noFill/>
          <a:miter lim="800000"/>
          <a:headEnd/>
          <a:tailEnd/>
        </a:ln>
      </xdr:spPr>
    </xdr:pic>
    <xdr:clientData/>
  </xdr:twoCellAnchor>
  <xdr:twoCellAnchor editAs="oneCell">
    <xdr:from>
      <xdr:col>22</xdr:col>
      <xdr:colOff>368300</xdr:colOff>
      <xdr:row>377</xdr:row>
      <xdr:rowOff>31750</xdr:rowOff>
    </xdr:from>
    <xdr:to>
      <xdr:col>23</xdr:col>
      <xdr:colOff>383540</xdr:colOff>
      <xdr:row>378</xdr:row>
      <xdr:rowOff>191558</xdr:rowOff>
    </xdr:to>
    <xdr:pic>
      <xdr:nvPicPr>
        <xdr:cNvPr id="5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21245830"/>
          <a:ext cx="411480" cy="403648"/>
        </a:xfrm>
        <a:prstGeom prst="rect">
          <a:avLst/>
        </a:prstGeom>
        <a:noFill/>
        <a:ln w="9525">
          <a:noFill/>
          <a:miter lim="800000"/>
          <a:headEnd/>
          <a:tailEnd/>
        </a:ln>
      </xdr:spPr>
    </xdr:pic>
    <xdr:clientData/>
  </xdr:twoCellAnchor>
  <xdr:twoCellAnchor editAs="oneCell">
    <xdr:from>
      <xdr:col>10</xdr:col>
      <xdr:colOff>0</xdr:colOff>
      <xdr:row>406</xdr:row>
      <xdr:rowOff>44450</xdr:rowOff>
    </xdr:from>
    <xdr:to>
      <xdr:col>10</xdr:col>
      <xdr:colOff>406400</xdr:colOff>
      <xdr:row>407</xdr:row>
      <xdr:rowOff>204258</xdr:rowOff>
    </xdr:to>
    <xdr:pic>
      <xdr:nvPicPr>
        <xdr:cNvPr id="6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28329890"/>
          <a:ext cx="406400" cy="403648"/>
        </a:xfrm>
        <a:prstGeom prst="rect">
          <a:avLst/>
        </a:prstGeom>
        <a:noFill/>
        <a:ln w="9525">
          <a:noFill/>
          <a:miter lim="800000"/>
          <a:headEnd/>
          <a:tailEnd/>
        </a:ln>
      </xdr:spPr>
    </xdr:pic>
    <xdr:clientData/>
  </xdr:twoCellAnchor>
  <xdr:twoCellAnchor editAs="oneCell">
    <xdr:from>
      <xdr:col>22</xdr:col>
      <xdr:colOff>368300</xdr:colOff>
      <xdr:row>406</xdr:row>
      <xdr:rowOff>31750</xdr:rowOff>
    </xdr:from>
    <xdr:to>
      <xdr:col>23</xdr:col>
      <xdr:colOff>383540</xdr:colOff>
      <xdr:row>407</xdr:row>
      <xdr:rowOff>191558</xdr:rowOff>
    </xdr:to>
    <xdr:pic>
      <xdr:nvPicPr>
        <xdr:cNvPr id="6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28317190"/>
          <a:ext cx="411480" cy="403648"/>
        </a:xfrm>
        <a:prstGeom prst="rect">
          <a:avLst/>
        </a:prstGeom>
        <a:noFill/>
        <a:ln w="9525">
          <a:noFill/>
          <a:miter lim="800000"/>
          <a:headEnd/>
          <a:tailEnd/>
        </a:ln>
      </xdr:spPr>
    </xdr:pic>
    <xdr:clientData/>
  </xdr:twoCellAnchor>
  <xdr:twoCellAnchor editAs="oneCell">
    <xdr:from>
      <xdr:col>10</xdr:col>
      <xdr:colOff>0</xdr:colOff>
      <xdr:row>435</xdr:row>
      <xdr:rowOff>19050</xdr:rowOff>
    </xdr:from>
    <xdr:to>
      <xdr:col>10</xdr:col>
      <xdr:colOff>406400</xdr:colOff>
      <xdr:row>436</xdr:row>
      <xdr:rowOff>178857</xdr:rowOff>
    </xdr:to>
    <xdr:pic>
      <xdr:nvPicPr>
        <xdr:cNvPr id="6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35375850"/>
          <a:ext cx="406400" cy="403647"/>
        </a:xfrm>
        <a:prstGeom prst="rect">
          <a:avLst/>
        </a:prstGeom>
        <a:noFill/>
        <a:ln w="9525">
          <a:noFill/>
          <a:miter lim="800000"/>
          <a:headEnd/>
          <a:tailEnd/>
        </a:ln>
      </xdr:spPr>
    </xdr:pic>
    <xdr:clientData/>
  </xdr:twoCellAnchor>
  <xdr:twoCellAnchor editAs="oneCell">
    <xdr:from>
      <xdr:col>22</xdr:col>
      <xdr:colOff>368300</xdr:colOff>
      <xdr:row>435</xdr:row>
      <xdr:rowOff>6350</xdr:rowOff>
    </xdr:from>
    <xdr:to>
      <xdr:col>23</xdr:col>
      <xdr:colOff>383540</xdr:colOff>
      <xdr:row>436</xdr:row>
      <xdr:rowOff>166157</xdr:rowOff>
    </xdr:to>
    <xdr:pic>
      <xdr:nvPicPr>
        <xdr:cNvPr id="6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35363150"/>
          <a:ext cx="411480" cy="403647"/>
        </a:xfrm>
        <a:prstGeom prst="rect">
          <a:avLst/>
        </a:prstGeom>
        <a:noFill/>
        <a:ln w="9525">
          <a:noFill/>
          <a:miter lim="800000"/>
          <a:headEnd/>
          <a:tailEnd/>
        </a:ln>
      </xdr:spPr>
    </xdr:pic>
    <xdr:clientData/>
  </xdr:twoCellAnchor>
  <xdr:twoCellAnchor editAs="oneCell">
    <xdr:from>
      <xdr:col>10</xdr:col>
      <xdr:colOff>0</xdr:colOff>
      <xdr:row>464</xdr:row>
      <xdr:rowOff>44450</xdr:rowOff>
    </xdr:from>
    <xdr:to>
      <xdr:col>10</xdr:col>
      <xdr:colOff>406400</xdr:colOff>
      <xdr:row>465</xdr:row>
      <xdr:rowOff>204258</xdr:rowOff>
    </xdr:to>
    <xdr:pic>
      <xdr:nvPicPr>
        <xdr:cNvPr id="6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42472610"/>
          <a:ext cx="406400" cy="403648"/>
        </a:xfrm>
        <a:prstGeom prst="rect">
          <a:avLst/>
        </a:prstGeom>
        <a:noFill/>
        <a:ln w="9525">
          <a:noFill/>
          <a:miter lim="800000"/>
          <a:headEnd/>
          <a:tailEnd/>
        </a:ln>
      </xdr:spPr>
    </xdr:pic>
    <xdr:clientData/>
  </xdr:twoCellAnchor>
  <xdr:twoCellAnchor editAs="oneCell">
    <xdr:from>
      <xdr:col>22</xdr:col>
      <xdr:colOff>368300</xdr:colOff>
      <xdr:row>464</xdr:row>
      <xdr:rowOff>31750</xdr:rowOff>
    </xdr:from>
    <xdr:to>
      <xdr:col>23</xdr:col>
      <xdr:colOff>383540</xdr:colOff>
      <xdr:row>465</xdr:row>
      <xdr:rowOff>191558</xdr:rowOff>
    </xdr:to>
    <xdr:pic>
      <xdr:nvPicPr>
        <xdr:cNvPr id="6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42459910"/>
          <a:ext cx="411480" cy="403648"/>
        </a:xfrm>
        <a:prstGeom prst="rect">
          <a:avLst/>
        </a:prstGeom>
        <a:noFill/>
        <a:ln w="9525">
          <a:noFill/>
          <a:miter lim="800000"/>
          <a:headEnd/>
          <a:tailEnd/>
        </a:ln>
      </xdr:spPr>
    </xdr:pic>
    <xdr:clientData/>
  </xdr:twoCellAnchor>
  <xdr:twoCellAnchor editAs="oneCell">
    <xdr:from>
      <xdr:col>10</xdr:col>
      <xdr:colOff>0</xdr:colOff>
      <xdr:row>493</xdr:row>
      <xdr:rowOff>19050</xdr:rowOff>
    </xdr:from>
    <xdr:to>
      <xdr:col>10</xdr:col>
      <xdr:colOff>406400</xdr:colOff>
      <xdr:row>494</xdr:row>
      <xdr:rowOff>178859</xdr:rowOff>
    </xdr:to>
    <xdr:pic>
      <xdr:nvPicPr>
        <xdr:cNvPr id="6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49518570"/>
          <a:ext cx="406400" cy="403649"/>
        </a:xfrm>
        <a:prstGeom prst="rect">
          <a:avLst/>
        </a:prstGeom>
        <a:noFill/>
        <a:ln w="9525">
          <a:noFill/>
          <a:miter lim="800000"/>
          <a:headEnd/>
          <a:tailEnd/>
        </a:ln>
      </xdr:spPr>
    </xdr:pic>
    <xdr:clientData/>
  </xdr:twoCellAnchor>
  <xdr:twoCellAnchor editAs="oneCell">
    <xdr:from>
      <xdr:col>22</xdr:col>
      <xdr:colOff>368300</xdr:colOff>
      <xdr:row>493</xdr:row>
      <xdr:rowOff>6350</xdr:rowOff>
    </xdr:from>
    <xdr:to>
      <xdr:col>23</xdr:col>
      <xdr:colOff>383540</xdr:colOff>
      <xdr:row>494</xdr:row>
      <xdr:rowOff>166159</xdr:rowOff>
    </xdr:to>
    <xdr:pic>
      <xdr:nvPicPr>
        <xdr:cNvPr id="6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49505870"/>
          <a:ext cx="411480" cy="403649"/>
        </a:xfrm>
        <a:prstGeom prst="rect">
          <a:avLst/>
        </a:prstGeom>
        <a:noFill/>
        <a:ln w="9525">
          <a:noFill/>
          <a:miter lim="800000"/>
          <a:headEnd/>
          <a:tailEnd/>
        </a:ln>
      </xdr:spPr>
    </xdr:pic>
    <xdr:clientData/>
  </xdr:twoCellAnchor>
  <xdr:twoCellAnchor editAs="oneCell">
    <xdr:from>
      <xdr:col>10</xdr:col>
      <xdr:colOff>0</xdr:colOff>
      <xdr:row>522</xdr:row>
      <xdr:rowOff>44450</xdr:rowOff>
    </xdr:from>
    <xdr:to>
      <xdr:col>10</xdr:col>
      <xdr:colOff>406400</xdr:colOff>
      <xdr:row>523</xdr:row>
      <xdr:rowOff>204257</xdr:rowOff>
    </xdr:to>
    <xdr:pic>
      <xdr:nvPicPr>
        <xdr:cNvPr id="6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56615330"/>
          <a:ext cx="406400" cy="403647"/>
        </a:xfrm>
        <a:prstGeom prst="rect">
          <a:avLst/>
        </a:prstGeom>
        <a:noFill/>
        <a:ln w="9525">
          <a:noFill/>
          <a:miter lim="800000"/>
          <a:headEnd/>
          <a:tailEnd/>
        </a:ln>
      </xdr:spPr>
    </xdr:pic>
    <xdr:clientData/>
  </xdr:twoCellAnchor>
  <xdr:twoCellAnchor editAs="oneCell">
    <xdr:from>
      <xdr:col>22</xdr:col>
      <xdr:colOff>368300</xdr:colOff>
      <xdr:row>522</xdr:row>
      <xdr:rowOff>31750</xdr:rowOff>
    </xdr:from>
    <xdr:to>
      <xdr:col>23</xdr:col>
      <xdr:colOff>383540</xdr:colOff>
      <xdr:row>523</xdr:row>
      <xdr:rowOff>191557</xdr:rowOff>
    </xdr:to>
    <xdr:pic>
      <xdr:nvPicPr>
        <xdr:cNvPr id="6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56602630"/>
          <a:ext cx="411480" cy="403647"/>
        </a:xfrm>
        <a:prstGeom prst="rect">
          <a:avLst/>
        </a:prstGeom>
        <a:noFill/>
        <a:ln w="9525">
          <a:noFill/>
          <a:miter lim="800000"/>
          <a:headEnd/>
          <a:tailEnd/>
        </a:ln>
      </xdr:spPr>
    </xdr:pic>
    <xdr:clientData/>
  </xdr:twoCellAnchor>
  <xdr:twoCellAnchor editAs="oneCell">
    <xdr:from>
      <xdr:col>10</xdr:col>
      <xdr:colOff>0</xdr:colOff>
      <xdr:row>551</xdr:row>
      <xdr:rowOff>44450</xdr:rowOff>
    </xdr:from>
    <xdr:to>
      <xdr:col>10</xdr:col>
      <xdr:colOff>406400</xdr:colOff>
      <xdr:row>552</xdr:row>
      <xdr:rowOff>204258</xdr:rowOff>
    </xdr:to>
    <xdr:pic>
      <xdr:nvPicPr>
        <xdr:cNvPr id="7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63686690"/>
          <a:ext cx="406400" cy="403648"/>
        </a:xfrm>
        <a:prstGeom prst="rect">
          <a:avLst/>
        </a:prstGeom>
        <a:noFill/>
        <a:ln w="9525">
          <a:noFill/>
          <a:miter lim="800000"/>
          <a:headEnd/>
          <a:tailEnd/>
        </a:ln>
      </xdr:spPr>
    </xdr:pic>
    <xdr:clientData/>
  </xdr:twoCellAnchor>
  <xdr:twoCellAnchor editAs="oneCell">
    <xdr:from>
      <xdr:col>22</xdr:col>
      <xdr:colOff>368300</xdr:colOff>
      <xdr:row>551</xdr:row>
      <xdr:rowOff>31750</xdr:rowOff>
    </xdr:from>
    <xdr:to>
      <xdr:col>23</xdr:col>
      <xdr:colOff>383540</xdr:colOff>
      <xdr:row>552</xdr:row>
      <xdr:rowOff>191558</xdr:rowOff>
    </xdr:to>
    <xdr:pic>
      <xdr:nvPicPr>
        <xdr:cNvPr id="7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63673990"/>
          <a:ext cx="411480" cy="403648"/>
        </a:xfrm>
        <a:prstGeom prst="rect">
          <a:avLst/>
        </a:prstGeom>
        <a:noFill/>
        <a:ln w="9525">
          <a:noFill/>
          <a:miter lim="800000"/>
          <a:headEnd/>
          <a:tailEnd/>
        </a:ln>
      </xdr:spPr>
    </xdr:pic>
    <xdr:clientData/>
  </xdr:twoCellAnchor>
  <xdr:twoCellAnchor editAs="oneCell">
    <xdr:from>
      <xdr:col>10</xdr:col>
      <xdr:colOff>0</xdr:colOff>
      <xdr:row>580</xdr:row>
      <xdr:rowOff>19050</xdr:rowOff>
    </xdr:from>
    <xdr:to>
      <xdr:col>10</xdr:col>
      <xdr:colOff>406400</xdr:colOff>
      <xdr:row>581</xdr:row>
      <xdr:rowOff>178858</xdr:rowOff>
    </xdr:to>
    <xdr:pic>
      <xdr:nvPicPr>
        <xdr:cNvPr id="7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9050"/>
          <a:ext cx="406400" cy="403648"/>
        </a:xfrm>
        <a:prstGeom prst="rect">
          <a:avLst/>
        </a:prstGeom>
        <a:noFill/>
        <a:ln w="9525">
          <a:noFill/>
          <a:miter lim="800000"/>
          <a:headEnd/>
          <a:tailEnd/>
        </a:ln>
      </xdr:spPr>
    </xdr:pic>
    <xdr:clientData/>
  </xdr:twoCellAnchor>
  <xdr:twoCellAnchor editAs="oneCell">
    <xdr:from>
      <xdr:col>22</xdr:col>
      <xdr:colOff>368300</xdr:colOff>
      <xdr:row>580</xdr:row>
      <xdr:rowOff>6350</xdr:rowOff>
    </xdr:from>
    <xdr:to>
      <xdr:col>23</xdr:col>
      <xdr:colOff>383540</xdr:colOff>
      <xdr:row>581</xdr:row>
      <xdr:rowOff>166158</xdr:rowOff>
    </xdr:to>
    <xdr:pic>
      <xdr:nvPicPr>
        <xdr:cNvPr id="7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6350"/>
          <a:ext cx="411480" cy="403648"/>
        </a:xfrm>
        <a:prstGeom prst="rect">
          <a:avLst/>
        </a:prstGeom>
        <a:noFill/>
        <a:ln w="9525">
          <a:noFill/>
          <a:miter lim="800000"/>
          <a:headEnd/>
          <a:tailEnd/>
        </a:ln>
      </xdr:spPr>
    </xdr:pic>
    <xdr:clientData/>
  </xdr:twoCellAnchor>
  <xdr:twoCellAnchor editAs="oneCell">
    <xdr:from>
      <xdr:col>10</xdr:col>
      <xdr:colOff>0</xdr:colOff>
      <xdr:row>609</xdr:row>
      <xdr:rowOff>44450</xdr:rowOff>
    </xdr:from>
    <xdr:to>
      <xdr:col>10</xdr:col>
      <xdr:colOff>406400</xdr:colOff>
      <xdr:row>610</xdr:row>
      <xdr:rowOff>204258</xdr:rowOff>
    </xdr:to>
    <xdr:pic>
      <xdr:nvPicPr>
        <xdr:cNvPr id="7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7115810"/>
          <a:ext cx="406400" cy="403648"/>
        </a:xfrm>
        <a:prstGeom prst="rect">
          <a:avLst/>
        </a:prstGeom>
        <a:noFill/>
        <a:ln w="9525">
          <a:noFill/>
          <a:miter lim="800000"/>
          <a:headEnd/>
          <a:tailEnd/>
        </a:ln>
      </xdr:spPr>
    </xdr:pic>
    <xdr:clientData/>
  </xdr:twoCellAnchor>
  <xdr:twoCellAnchor editAs="oneCell">
    <xdr:from>
      <xdr:col>22</xdr:col>
      <xdr:colOff>368300</xdr:colOff>
      <xdr:row>609</xdr:row>
      <xdr:rowOff>31750</xdr:rowOff>
    </xdr:from>
    <xdr:to>
      <xdr:col>23</xdr:col>
      <xdr:colOff>383540</xdr:colOff>
      <xdr:row>610</xdr:row>
      <xdr:rowOff>191558</xdr:rowOff>
    </xdr:to>
    <xdr:pic>
      <xdr:nvPicPr>
        <xdr:cNvPr id="7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7103110"/>
          <a:ext cx="411480" cy="403648"/>
        </a:xfrm>
        <a:prstGeom prst="rect">
          <a:avLst/>
        </a:prstGeom>
        <a:noFill/>
        <a:ln w="9525">
          <a:noFill/>
          <a:miter lim="800000"/>
          <a:headEnd/>
          <a:tailEnd/>
        </a:ln>
      </xdr:spPr>
    </xdr:pic>
    <xdr:clientData/>
  </xdr:twoCellAnchor>
  <xdr:twoCellAnchor editAs="oneCell">
    <xdr:from>
      <xdr:col>10</xdr:col>
      <xdr:colOff>0</xdr:colOff>
      <xdr:row>638</xdr:row>
      <xdr:rowOff>19050</xdr:rowOff>
    </xdr:from>
    <xdr:to>
      <xdr:col>10</xdr:col>
      <xdr:colOff>406400</xdr:colOff>
      <xdr:row>639</xdr:row>
      <xdr:rowOff>178858</xdr:rowOff>
    </xdr:to>
    <xdr:pic>
      <xdr:nvPicPr>
        <xdr:cNvPr id="7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4161770"/>
          <a:ext cx="406400" cy="403648"/>
        </a:xfrm>
        <a:prstGeom prst="rect">
          <a:avLst/>
        </a:prstGeom>
        <a:noFill/>
        <a:ln w="9525">
          <a:noFill/>
          <a:miter lim="800000"/>
          <a:headEnd/>
          <a:tailEnd/>
        </a:ln>
      </xdr:spPr>
    </xdr:pic>
    <xdr:clientData/>
  </xdr:twoCellAnchor>
  <xdr:twoCellAnchor editAs="oneCell">
    <xdr:from>
      <xdr:col>22</xdr:col>
      <xdr:colOff>368300</xdr:colOff>
      <xdr:row>638</xdr:row>
      <xdr:rowOff>6350</xdr:rowOff>
    </xdr:from>
    <xdr:to>
      <xdr:col>23</xdr:col>
      <xdr:colOff>383540</xdr:colOff>
      <xdr:row>639</xdr:row>
      <xdr:rowOff>166158</xdr:rowOff>
    </xdr:to>
    <xdr:pic>
      <xdr:nvPicPr>
        <xdr:cNvPr id="7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4149070"/>
          <a:ext cx="411480" cy="403648"/>
        </a:xfrm>
        <a:prstGeom prst="rect">
          <a:avLst/>
        </a:prstGeom>
        <a:noFill/>
        <a:ln w="9525">
          <a:noFill/>
          <a:miter lim="800000"/>
          <a:headEnd/>
          <a:tailEnd/>
        </a:ln>
      </xdr:spPr>
    </xdr:pic>
    <xdr:clientData/>
  </xdr:twoCellAnchor>
  <xdr:twoCellAnchor editAs="oneCell">
    <xdr:from>
      <xdr:col>10</xdr:col>
      <xdr:colOff>0</xdr:colOff>
      <xdr:row>667</xdr:row>
      <xdr:rowOff>44450</xdr:rowOff>
    </xdr:from>
    <xdr:to>
      <xdr:col>10</xdr:col>
      <xdr:colOff>406400</xdr:colOff>
      <xdr:row>668</xdr:row>
      <xdr:rowOff>204258</xdr:rowOff>
    </xdr:to>
    <xdr:pic>
      <xdr:nvPicPr>
        <xdr:cNvPr id="7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21258530"/>
          <a:ext cx="406400" cy="403648"/>
        </a:xfrm>
        <a:prstGeom prst="rect">
          <a:avLst/>
        </a:prstGeom>
        <a:noFill/>
        <a:ln w="9525">
          <a:noFill/>
          <a:miter lim="800000"/>
          <a:headEnd/>
          <a:tailEnd/>
        </a:ln>
      </xdr:spPr>
    </xdr:pic>
    <xdr:clientData/>
  </xdr:twoCellAnchor>
  <xdr:twoCellAnchor editAs="oneCell">
    <xdr:from>
      <xdr:col>22</xdr:col>
      <xdr:colOff>368300</xdr:colOff>
      <xdr:row>667</xdr:row>
      <xdr:rowOff>31750</xdr:rowOff>
    </xdr:from>
    <xdr:to>
      <xdr:col>23</xdr:col>
      <xdr:colOff>383540</xdr:colOff>
      <xdr:row>668</xdr:row>
      <xdr:rowOff>191558</xdr:rowOff>
    </xdr:to>
    <xdr:pic>
      <xdr:nvPicPr>
        <xdr:cNvPr id="7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21245830"/>
          <a:ext cx="411480" cy="403648"/>
        </a:xfrm>
        <a:prstGeom prst="rect">
          <a:avLst/>
        </a:prstGeom>
        <a:noFill/>
        <a:ln w="9525">
          <a:noFill/>
          <a:miter lim="800000"/>
          <a:headEnd/>
          <a:tailEnd/>
        </a:ln>
      </xdr:spPr>
    </xdr:pic>
    <xdr:clientData/>
  </xdr:twoCellAnchor>
  <xdr:twoCellAnchor editAs="oneCell">
    <xdr:from>
      <xdr:col>10</xdr:col>
      <xdr:colOff>0</xdr:colOff>
      <xdr:row>696</xdr:row>
      <xdr:rowOff>44450</xdr:rowOff>
    </xdr:from>
    <xdr:to>
      <xdr:col>10</xdr:col>
      <xdr:colOff>406400</xdr:colOff>
      <xdr:row>697</xdr:row>
      <xdr:rowOff>204258</xdr:rowOff>
    </xdr:to>
    <xdr:pic>
      <xdr:nvPicPr>
        <xdr:cNvPr id="8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28329890"/>
          <a:ext cx="406400" cy="403648"/>
        </a:xfrm>
        <a:prstGeom prst="rect">
          <a:avLst/>
        </a:prstGeom>
        <a:noFill/>
        <a:ln w="9525">
          <a:noFill/>
          <a:miter lim="800000"/>
          <a:headEnd/>
          <a:tailEnd/>
        </a:ln>
      </xdr:spPr>
    </xdr:pic>
    <xdr:clientData/>
  </xdr:twoCellAnchor>
  <xdr:twoCellAnchor editAs="oneCell">
    <xdr:from>
      <xdr:col>22</xdr:col>
      <xdr:colOff>368300</xdr:colOff>
      <xdr:row>696</xdr:row>
      <xdr:rowOff>31750</xdr:rowOff>
    </xdr:from>
    <xdr:to>
      <xdr:col>23</xdr:col>
      <xdr:colOff>383540</xdr:colOff>
      <xdr:row>697</xdr:row>
      <xdr:rowOff>191558</xdr:rowOff>
    </xdr:to>
    <xdr:pic>
      <xdr:nvPicPr>
        <xdr:cNvPr id="8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28317190"/>
          <a:ext cx="411480" cy="403648"/>
        </a:xfrm>
        <a:prstGeom prst="rect">
          <a:avLst/>
        </a:prstGeom>
        <a:noFill/>
        <a:ln w="9525">
          <a:noFill/>
          <a:miter lim="800000"/>
          <a:headEnd/>
          <a:tailEnd/>
        </a:ln>
      </xdr:spPr>
    </xdr:pic>
    <xdr:clientData/>
  </xdr:twoCellAnchor>
  <xdr:twoCellAnchor editAs="oneCell">
    <xdr:from>
      <xdr:col>10</xdr:col>
      <xdr:colOff>0</xdr:colOff>
      <xdr:row>725</xdr:row>
      <xdr:rowOff>19050</xdr:rowOff>
    </xdr:from>
    <xdr:to>
      <xdr:col>10</xdr:col>
      <xdr:colOff>406400</xdr:colOff>
      <xdr:row>726</xdr:row>
      <xdr:rowOff>178857</xdr:rowOff>
    </xdr:to>
    <xdr:pic>
      <xdr:nvPicPr>
        <xdr:cNvPr id="8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35375850"/>
          <a:ext cx="406400" cy="403647"/>
        </a:xfrm>
        <a:prstGeom prst="rect">
          <a:avLst/>
        </a:prstGeom>
        <a:noFill/>
        <a:ln w="9525">
          <a:noFill/>
          <a:miter lim="800000"/>
          <a:headEnd/>
          <a:tailEnd/>
        </a:ln>
      </xdr:spPr>
    </xdr:pic>
    <xdr:clientData/>
  </xdr:twoCellAnchor>
  <xdr:twoCellAnchor editAs="oneCell">
    <xdr:from>
      <xdr:col>22</xdr:col>
      <xdr:colOff>368300</xdr:colOff>
      <xdr:row>725</xdr:row>
      <xdr:rowOff>6350</xdr:rowOff>
    </xdr:from>
    <xdr:to>
      <xdr:col>23</xdr:col>
      <xdr:colOff>383540</xdr:colOff>
      <xdr:row>726</xdr:row>
      <xdr:rowOff>166157</xdr:rowOff>
    </xdr:to>
    <xdr:pic>
      <xdr:nvPicPr>
        <xdr:cNvPr id="8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35363150"/>
          <a:ext cx="411480" cy="403647"/>
        </a:xfrm>
        <a:prstGeom prst="rect">
          <a:avLst/>
        </a:prstGeom>
        <a:noFill/>
        <a:ln w="9525">
          <a:noFill/>
          <a:miter lim="800000"/>
          <a:headEnd/>
          <a:tailEnd/>
        </a:ln>
      </xdr:spPr>
    </xdr:pic>
    <xdr:clientData/>
  </xdr:twoCellAnchor>
  <xdr:twoCellAnchor editAs="oneCell">
    <xdr:from>
      <xdr:col>10</xdr:col>
      <xdr:colOff>0</xdr:colOff>
      <xdr:row>754</xdr:row>
      <xdr:rowOff>44450</xdr:rowOff>
    </xdr:from>
    <xdr:to>
      <xdr:col>10</xdr:col>
      <xdr:colOff>406400</xdr:colOff>
      <xdr:row>755</xdr:row>
      <xdr:rowOff>204258</xdr:rowOff>
    </xdr:to>
    <xdr:pic>
      <xdr:nvPicPr>
        <xdr:cNvPr id="8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42472610"/>
          <a:ext cx="406400" cy="403648"/>
        </a:xfrm>
        <a:prstGeom prst="rect">
          <a:avLst/>
        </a:prstGeom>
        <a:noFill/>
        <a:ln w="9525">
          <a:noFill/>
          <a:miter lim="800000"/>
          <a:headEnd/>
          <a:tailEnd/>
        </a:ln>
      </xdr:spPr>
    </xdr:pic>
    <xdr:clientData/>
  </xdr:twoCellAnchor>
  <xdr:twoCellAnchor editAs="oneCell">
    <xdr:from>
      <xdr:col>22</xdr:col>
      <xdr:colOff>368300</xdr:colOff>
      <xdr:row>754</xdr:row>
      <xdr:rowOff>31750</xdr:rowOff>
    </xdr:from>
    <xdr:to>
      <xdr:col>23</xdr:col>
      <xdr:colOff>383540</xdr:colOff>
      <xdr:row>755</xdr:row>
      <xdr:rowOff>191558</xdr:rowOff>
    </xdr:to>
    <xdr:pic>
      <xdr:nvPicPr>
        <xdr:cNvPr id="8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42459910"/>
          <a:ext cx="411480" cy="403648"/>
        </a:xfrm>
        <a:prstGeom prst="rect">
          <a:avLst/>
        </a:prstGeom>
        <a:noFill/>
        <a:ln w="9525">
          <a:noFill/>
          <a:miter lim="800000"/>
          <a:headEnd/>
          <a:tailEnd/>
        </a:ln>
      </xdr:spPr>
    </xdr:pic>
    <xdr:clientData/>
  </xdr:twoCellAnchor>
  <xdr:twoCellAnchor editAs="oneCell">
    <xdr:from>
      <xdr:col>10</xdr:col>
      <xdr:colOff>0</xdr:colOff>
      <xdr:row>783</xdr:row>
      <xdr:rowOff>19050</xdr:rowOff>
    </xdr:from>
    <xdr:to>
      <xdr:col>10</xdr:col>
      <xdr:colOff>406400</xdr:colOff>
      <xdr:row>784</xdr:row>
      <xdr:rowOff>178859</xdr:rowOff>
    </xdr:to>
    <xdr:pic>
      <xdr:nvPicPr>
        <xdr:cNvPr id="8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49518570"/>
          <a:ext cx="406400" cy="403649"/>
        </a:xfrm>
        <a:prstGeom prst="rect">
          <a:avLst/>
        </a:prstGeom>
        <a:noFill/>
        <a:ln w="9525">
          <a:noFill/>
          <a:miter lim="800000"/>
          <a:headEnd/>
          <a:tailEnd/>
        </a:ln>
      </xdr:spPr>
    </xdr:pic>
    <xdr:clientData/>
  </xdr:twoCellAnchor>
  <xdr:twoCellAnchor editAs="oneCell">
    <xdr:from>
      <xdr:col>22</xdr:col>
      <xdr:colOff>368300</xdr:colOff>
      <xdr:row>783</xdr:row>
      <xdr:rowOff>6350</xdr:rowOff>
    </xdr:from>
    <xdr:to>
      <xdr:col>23</xdr:col>
      <xdr:colOff>383540</xdr:colOff>
      <xdr:row>784</xdr:row>
      <xdr:rowOff>166159</xdr:rowOff>
    </xdr:to>
    <xdr:pic>
      <xdr:nvPicPr>
        <xdr:cNvPr id="8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49505870"/>
          <a:ext cx="411480" cy="403649"/>
        </a:xfrm>
        <a:prstGeom prst="rect">
          <a:avLst/>
        </a:prstGeom>
        <a:noFill/>
        <a:ln w="9525">
          <a:noFill/>
          <a:miter lim="800000"/>
          <a:headEnd/>
          <a:tailEnd/>
        </a:ln>
      </xdr:spPr>
    </xdr:pic>
    <xdr:clientData/>
  </xdr:twoCellAnchor>
  <xdr:twoCellAnchor editAs="oneCell">
    <xdr:from>
      <xdr:col>10</xdr:col>
      <xdr:colOff>0</xdr:colOff>
      <xdr:row>812</xdr:row>
      <xdr:rowOff>44450</xdr:rowOff>
    </xdr:from>
    <xdr:to>
      <xdr:col>10</xdr:col>
      <xdr:colOff>406400</xdr:colOff>
      <xdr:row>813</xdr:row>
      <xdr:rowOff>204257</xdr:rowOff>
    </xdr:to>
    <xdr:pic>
      <xdr:nvPicPr>
        <xdr:cNvPr id="8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56615330"/>
          <a:ext cx="406400" cy="403647"/>
        </a:xfrm>
        <a:prstGeom prst="rect">
          <a:avLst/>
        </a:prstGeom>
        <a:noFill/>
        <a:ln w="9525">
          <a:noFill/>
          <a:miter lim="800000"/>
          <a:headEnd/>
          <a:tailEnd/>
        </a:ln>
      </xdr:spPr>
    </xdr:pic>
    <xdr:clientData/>
  </xdr:twoCellAnchor>
  <xdr:twoCellAnchor editAs="oneCell">
    <xdr:from>
      <xdr:col>22</xdr:col>
      <xdr:colOff>368300</xdr:colOff>
      <xdr:row>812</xdr:row>
      <xdr:rowOff>31750</xdr:rowOff>
    </xdr:from>
    <xdr:to>
      <xdr:col>23</xdr:col>
      <xdr:colOff>383540</xdr:colOff>
      <xdr:row>813</xdr:row>
      <xdr:rowOff>191557</xdr:rowOff>
    </xdr:to>
    <xdr:pic>
      <xdr:nvPicPr>
        <xdr:cNvPr id="8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56602630"/>
          <a:ext cx="411480" cy="403647"/>
        </a:xfrm>
        <a:prstGeom prst="rect">
          <a:avLst/>
        </a:prstGeom>
        <a:noFill/>
        <a:ln w="9525">
          <a:noFill/>
          <a:miter lim="800000"/>
          <a:headEnd/>
          <a:tailEnd/>
        </a:ln>
      </xdr:spPr>
    </xdr:pic>
    <xdr:clientData/>
  </xdr:twoCellAnchor>
  <xdr:twoCellAnchor editAs="oneCell">
    <xdr:from>
      <xdr:col>10</xdr:col>
      <xdr:colOff>0</xdr:colOff>
      <xdr:row>841</xdr:row>
      <xdr:rowOff>44450</xdr:rowOff>
    </xdr:from>
    <xdr:to>
      <xdr:col>10</xdr:col>
      <xdr:colOff>406400</xdr:colOff>
      <xdr:row>842</xdr:row>
      <xdr:rowOff>204258</xdr:rowOff>
    </xdr:to>
    <xdr:pic>
      <xdr:nvPicPr>
        <xdr:cNvPr id="9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63686690"/>
          <a:ext cx="406400" cy="403648"/>
        </a:xfrm>
        <a:prstGeom prst="rect">
          <a:avLst/>
        </a:prstGeom>
        <a:noFill/>
        <a:ln w="9525">
          <a:noFill/>
          <a:miter lim="800000"/>
          <a:headEnd/>
          <a:tailEnd/>
        </a:ln>
      </xdr:spPr>
    </xdr:pic>
    <xdr:clientData/>
  </xdr:twoCellAnchor>
  <xdr:twoCellAnchor editAs="oneCell">
    <xdr:from>
      <xdr:col>22</xdr:col>
      <xdr:colOff>368300</xdr:colOff>
      <xdr:row>841</xdr:row>
      <xdr:rowOff>31750</xdr:rowOff>
    </xdr:from>
    <xdr:to>
      <xdr:col>23</xdr:col>
      <xdr:colOff>383540</xdr:colOff>
      <xdr:row>842</xdr:row>
      <xdr:rowOff>191558</xdr:rowOff>
    </xdr:to>
    <xdr:pic>
      <xdr:nvPicPr>
        <xdr:cNvPr id="9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63673990"/>
          <a:ext cx="411480" cy="403648"/>
        </a:xfrm>
        <a:prstGeom prst="rect">
          <a:avLst/>
        </a:prstGeom>
        <a:noFill/>
        <a:ln w="9525">
          <a:noFill/>
          <a:miter lim="800000"/>
          <a:headEnd/>
          <a:tailEnd/>
        </a:ln>
      </xdr:spPr>
    </xdr:pic>
    <xdr:clientData/>
  </xdr:twoCellAnchor>
  <xdr:twoCellAnchor editAs="oneCell">
    <xdr:from>
      <xdr:col>10</xdr:col>
      <xdr:colOff>0</xdr:colOff>
      <xdr:row>870</xdr:row>
      <xdr:rowOff>19050</xdr:rowOff>
    </xdr:from>
    <xdr:to>
      <xdr:col>10</xdr:col>
      <xdr:colOff>406400</xdr:colOff>
      <xdr:row>871</xdr:row>
      <xdr:rowOff>178858</xdr:rowOff>
    </xdr:to>
    <xdr:pic>
      <xdr:nvPicPr>
        <xdr:cNvPr id="9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70732650"/>
          <a:ext cx="406400" cy="403648"/>
        </a:xfrm>
        <a:prstGeom prst="rect">
          <a:avLst/>
        </a:prstGeom>
        <a:noFill/>
        <a:ln w="9525">
          <a:noFill/>
          <a:miter lim="800000"/>
          <a:headEnd/>
          <a:tailEnd/>
        </a:ln>
      </xdr:spPr>
    </xdr:pic>
    <xdr:clientData/>
  </xdr:twoCellAnchor>
  <xdr:twoCellAnchor editAs="oneCell">
    <xdr:from>
      <xdr:col>22</xdr:col>
      <xdr:colOff>368300</xdr:colOff>
      <xdr:row>870</xdr:row>
      <xdr:rowOff>6350</xdr:rowOff>
    </xdr:from>
    <xdr:to>
      <xdr:col>23</xdr:col>
      <xdr:colOff>383540</xdr:colOff>
      <xdr:row>871</xdr:row>
      <xdr:rowOff>166158</xdr:rowOff>
    </xdr:to>
    <xdr:pic>
      <xdr:nvPicPr>
        <xdr:cNvPr id="9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70719950"/>
          <a:ext cx="411480" cy="403648"/>
        </a:xfrm>
        <a:prstGeom prst="rect">
          <a:avLst/>
        </a:prstGeom>
        <a:noFill/>
        <a:ln w="9525">
          <a:noFill/>
          <a:miter lim="800000"/>
          <a:headEnd/>
          <a:tailEnd/>
        </a:ln>
      </xdr:spPr>
    </xdr:pic>
    <xdr:clientData/>
  </xdr:twoCellAnchor>
  <xdr:twoCellAnchor editAs="oneCell">
    <xdr:from>
      <xdr:col>10</xdr:col>
      <xdr:colOff>0</xdr:colOff>
      <xdr:row>899</xdr:row>
      <xdr:rowOff>44450</xdr:rowOff>
    </xdr:from>
    <xdr:to>
      <xdr:col>10</xdr:col>
      <xdr:colOff>406400</xdr:colOff>
      <xdr:row>900</xdr:row>
      <xdr:rowOff>204258</xdr:rowOff>
    </xdr:to>
    <xdr:pic>
      <xdr:nvPicPr>
        <xdr:cNvPr id="9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77829410"/>
          <a:ext cx="406400" cy="403648"/>
        </a:xfrm>
        <a:prstGeom prst="rect">
          <a:avLst/>
        </a:prstGeom>
        <a:noFill/>
        <a:ln w="9525">
          <a:noFill/>
          <a:miter lim="800000"/>
          <a:headEnd/>
          <a:tailEnd/>
        </a:ln>
      </xdr:spPr>
    </xdr:pic>
    <xdr:clientData/>
  </xdr:twoCellAnchor>
  <xdr:twoCellAnchor editAs="oneCell">
    <xdr:from>
      <xdr:col>22</xdr:col>
      <xdr:colOff>368300</xdr:colOff>
      <xdr:row>899</xdr:row>
      <xdr:rowOff>31750</xdr:rowOff>
    </xdr:from>
    <xdr:to>
      <xdr:col>23</xdr:col>
      <xdr:colOff>383540</xdr:colOff>
      <xdr:row>900</xdr:row>
      <xdr:rowOff>191558</xdr:rowOff>
    </xdr:to>
    <xdr:pic>
      <xdr:nvPicPr>
        <xdr:cNvPr id="9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77816710"/>
          <a:ext cx="411480" cy="403648"/>
        </a:xfrm>
        <a:prstGeom prst="rect">
          <a:avLst/>
        </a:prstGeom>
        <a:noFill/>
        <a:ln w="9525">
          <a:noFill/>
          <a:miter lim="800000"/>
          <a:headEnd/>
          <a:tailEnd/>
        </a:ln>
      </xdr:spPr>
    </xdr:pic>
    <xdr:clientData/>
  </xdr:twoCellAnchor>
  <xdr:twoCellAnchor editAs="oneCell">
    <xdr:from>
      <xdr:col>10</xdr:col>
      <xdr:colOff>0</xdr:colOff>
      <xdr:row>928</xdr:row>
      <xdr:rowOff>19050</xdr:rowOff>
    </xdr:from>
    <xdr:to>
      <xdr:col>10</xdr:col>
      <xdr:colOff>406400</xdr:colOff>
      <xdr:row>929</xdr:row>
      <xdr:rowOff>178858</xdr:rowOff>
    </xdr:to>
    <xdr:pic>
      <xdr:nvPicPr>
        <xdr:cNvPr id="9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84875370"/>
          <a:ext cx="406400" cy="403648"/>
        </a:xfrm>
        <a:prstGeom prst="rect">
          <a:avLst/>
        </a:prstGeom>
        <a:noFill/>
        <a:ln w="9525">
          <a:noFill/>
          <a:miter lim="800000"/>
          <a:headEnd/>
          <a:tailEnd/>
        </a:ln>
      </xdr:spPr>
    </xdr:pic>
    <xdr:clientData/>
  </xdr:twoCellAnchor>
  <xdr:twoCellAnchor editAs="oneCell">
    <xdr:from>
      <xdr:col>22</xdr:col>
      <xdr:colOff>368300</xdr:colOff>
      <xdr:row>928</xdr:row>
      <xdr:rowOff>6350</xdr:rowOff>
    </xdr:from>
    <xdr:to>
      <xdr:col>23</xdr:col>
      <xdr:colOff>383540</xdr:colOff>
      <xdr:row>929</xdr:row>
      <xdr:rowOff>166158</xdr:rowOff>
    </xdr:to>
    <xdr:pic>
      <xdr:nvPicPr>
        <xdr:cNvPr id="9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84862670"/>
          <a:ext cx="411480" cy="403648"/>
        </a:xfrm>
        <a:prstGeom prst="rect">
          <a:avLst/>
        </a:prstGeom>
        <a:noFill/>
        <a:ln w="9525">
          <a:noFill/>
          <a:miter lim="800000"/>
          <a:headEnd/>
          <a:tailEnd/>
        </a:ln>
      </xdr:spPr>
    </xdr:pic>
    <xdr:clientData/>
  </xdr:twoCellAnchor>
  <xdr:twoCellAnchor editAs="oneCell">
    <xdr:from>
      <xdr:col>10</xdr:col>
      <xdr:colOff>0</xdr:colOff>
      <xdr:row>957</xdr:row>
      <xdr:rowOff>44450</xdr:rowOff>
    </xdr:from>
    <xdr:to>
      <xdr:col>10</xdr:col>
      <xdr:colOff>406400</xdr:colOff>
      <xdr:row>958</xdr:row>
      <xdr:rowOff>204258</xdr:rowOff>
    </xdr:to>
    <xdr:pic>
      <xdr:nvPicPr>
        <xdr:cNvPr id="9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91972130"/>
          <a:ext cx="406400" cy="403648"/>
        </a:xfrm>
        <a:prstGeom prst="rect">
          <a:avLst/>
        </a:prstGeom>
        <a:noFill/>
        <a:ln w="9525">
          <a:noFill/>
          <a:miter lim="800000"/>
          <a:headEnd/>
          <a:tailEnd/>
        </a:ln>
      </xdr:spPr>
    </xdr:pic>
    <xdr:clientData/>
  </xdr:twoCellAnchor>
  <xdr:twoCellAnchor editAs="oneCell">
    <xdr:from>
      <xdr:col>22</xdr:col>
      <xdr:colOff>368300</xdr:colOff>
      <xdr:row>957</xdr:row>
      <xdr:rowOff>31750</xdr:rowOff>
    </xdr:from>
    <xdr:to>
      <xdr:col>23</xdr:col>
      <xdr:colOff>383540</xdr:colOff>
      <xdr:row>958</xdr:row>
      <xdr:rowOff>191558</xdr:rowOff>
    </xdr:to>
    <xdr:pic>
      <xdr:nvPicPr>
        <xdr:cNvPr id="9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91959430"/>
          <a:ext cx="411480" cy="403648"/>
        </a:xfrm>
        <a:prstGeom prst="rect">
          <a:avLst/>
        </a:prstGeom>
        <a:noFill/>
        <a:ln w="9525">
          <a:noFill/>
          <a:miter lim="800000"/>
          <a:headEnd/>
          <a:tailEnd/>
        </a:ln>
      </xdr:spPr>
    </xdr:pic>
    <xdr:clientData/>
  </xdr:twoCellAnchor>
  <xdr:twoCellAnchor editAs="oneCell">
    <xdr:from>
      <xdr:col>10</xdr:col>
      <xdr:colOff>0</xdr:colOff>
      <xdr:row>986</xdr:row>
      <xdr:rowOff>44450</xdr:rowOff>
    </xdr:from>
    <xdr:to>
      <xdr:col>10</xdr:col>
      <xdr:colOff>406400</xdr:colOff>
      <xdr:row>987</xdr:row>
      <xdr:rowOff>204258</xdr:rowOff>
    </xdr:to>
    <xdr:pic>
      <xdr:nvPicPr>
        <xdr:cNvPr id="10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99043490"/>
          <a:ext cx="406400" cy="403648"/>
        </a:xfrm>
        <a:prstGeom prst="rect">
          <a:avLst/>
        </a:prstGeom>
        <a:noFill/>
        <a:ln w="9525">
          <a:noFill/>
          <a:miter lim="800000"/>
          <a:headEnd/>
          <a:tailEnd/>
        </a:ln>
      </xdr:spPr>
    </xdr:pic>
    <xdr:clientData/>
  </xdr:twoCellAnchor>
  <xdr:twoCellAnchor editAs="oneCell">
    <xdr:from>
      <xdr:col>22</xdr:col>
      <xdr:colOff>368300</xdr:colOff>
      <xdr:row>986</xdr:row>
      <xdr:rowOff>31750</xdr:rowOff>
    </xdr:from>
    <xdr:to>
      <xdr:col>23</xdr:col>
      <xdr:colOff>383540</xdr:colOff>
      <xdr:row>987</xdr:row>
      <xdr:rowOff>191558</xdr:rowOff>
    </xdr:to>
    <xdr:pic>
      <xdr:nvPicPr>
        <xdr:cNvPr id="10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99030790"/>
          <a:ext cx="411480" cy="403648"/>
        </a:xfrm>
        <a:prstGeom prst="rect">
          <a:avLst/>
        </a:prstGeom>
        <a:noFill/>
        <a:ln w="9525">
          <a:noFill/>
          <a:miter lim="800000"/>
          <a:headEnd/>
          <a:tailEnd/>
        </a:ln>
      </xdr:spPr>
    </xdr:pic>
    <xdr:clientData/>
  </xdr:twoCellAnchor>
  <xdr:twoCellAnchor editAs="oneCell">
    <xdr:from>
      <xdr:col>10</xdr:col>
      <xdr:colOff>0</xdr:colOff>
      <xdr:row>1015</xdr:row>
      <xdr:rowOff>19050</xdr:rowOff>
    </xdr:from>
    <xdr:to>
      <xdr:col>10</xdr:col>
      <xdr:colOff>406400</xdr:colOff>
      <xdr:row>1016</xdr:row>
      <xdr:rowOff>178857</xdr:rowOff>
    </xdr:to>
    <xdr:pic>
      <xdr:nvPicPr>
        <xdr:cNvPr id="10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06089450"/>
          <a:ext cx="406400" cy="403647"/>
        </a:xfrm>
        <a:prstGeom prst="rect">
          <a:avLst/>
        </a:prstGeom>
        <a:noFill/>
        <a:ln w="9525">
          <a:noFill/>
          <a:miter lim="800000"/>
          <a:headEnd/>
          <a:tailEnd/>
        </a:ln>
      </xdr:spPr>
    </xdr:pic>
    <xdr:clientData/>
  </xdr:twoCellAnchor>
  <xdr:twoCellAnchor editAs="oneCell">
    <xdr:from>
      <xdr:col>22</xdr:col>
      <xdr:colOff>368300</xdr:colOff>
      <xdr:row>1015</xdr:row>
      <xdr:rowOff>6350</xdr:rowOff>
    </xdr:from>
    <xdr:to>
      <xdr:col>23</xdr:col>
      <xdr:colOff>383540</xdr:colOff>
      <xdr:row>1016</xdr:row>
      <xdr:rowOff>166157</xdr:rowOff>
    </xdr:to>
    <xdr:pic>
      <xdr:nvPicPr>
        <xdr:cNvPr id="10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06076750"/>
          <a:ext cx="411480" cy="403647"/>
        </a:xfrm>
        <a:prstGeom prst="rect">
          <a:avLst/>
        </a:prstGeom>
        <a:noFill/>
        <a:ln w="9525">
          <a:noFill/>
          <a:miter lim="800000"/>
          <a:headEnd/>
          <a:tailEnd/>
        </a:ln>
      </xdr:spPr>
    </xdr:pic>
    <xdr:clientData/>
  </xdr:twoCellAnchor>
  <xdr:twoCellAnchor editAs="oneCell">
    <xdr:from>
      <xdr:col>10</xdr:col>
      <xdr:colOff>0</xdr:colOff>
      <xdr:row>1044</xdr:row>
      <xdr:rowOff>44450</xdr:rowOff>
    </xdr:from>
    <xdr:to>
      <xdr:col>10</xdr:col>
      <xdr:colOff>406400</xdr:colOff>
      <xdr:row>1045</xdr:row>
      <xdr:rowOff>204258</xdr:rowOff>
    </xdr:to>
    <xdr:pic>
      <xdr:nvPicPr>
        <xdr:cNvPr id="10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13186210"/>
          <a:ext cx="406400" cy="403648"/>
        </a:xfrm>
        <a:prstGeom prst="rect">
          <a:avLst/>
        </a:prstGeom>
        <a:noFill/>
        <a:ln w="9525">
          <a:noFill/>
          <a:miter lim="800000"/>
          <a:headEnd/>
          <a:tailEnd/>
        </a:ln>
      </xdr:spPr>
    </xdr:pic>
    <xdr:clientData/>
  </xdr:twoCellAnchor>
  <xdr:twoCellAnchor editAs="oneCell">
    <xdr:from>
      <xdr:col>22</xdr:col>
      <xdr:colOff>368300</xdr:colOff>
      <xdr:row>1044</xdr:row>
      <xdr:rowOff>31750</xdr:rowOff>
    </xdr:from>
    <xdr:to>
      <xdr:col>23</xdr:col>
      <xdr:colOff>383540</xdr:colOff>
      <xdr:row>1045</xdr:row>
      <xdr:rowOff>191558</xdr:rowOff>
    </xdr:to>
    <xdr:pic>
      <xdr:nvPicPr>
        <xdr:cNvPr id="10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13173510"/>
          <a:ext cx="411480" cy="403648"/>
        </a:xfrm>
        <a:prstGeom prst="rect">
          <a:avLst/>
        </a:prstGeom>
        <a:noFill/>
        <a:ln w="9525">
          <a:noFill/>
          <a:miter lim="800000"/>
          <a:headEnd/>
          <a:tailEnd/>
        </a:ln>
      </xdr:spPr>
    </xdr:pic>
    <xdr:clientData/>
  </xdr:twoCellAnchor>
  <xdr:twoCellAnchor editAs="oneCell">
    <xdr:from>
      <xdr:col>10</xdr:col>
      <xdr:colOff>0</xdr:colOff>
      <xdr:row>1073</xdr:row>
      <xdr:rowOff>19050</xdr:rowOff>
    </xdr:from>
    <xdr:to>
      <xdr:col>10</xdr:col>
      <xdr:colOff>406400</xdr:colOff>
      <xdr:row>1074</xdr:row>
      <xdr:rowOff>178859</xdr:rowOff>
    </xdr:to>
    <xdr:pic>
      <xdr:nvPicPr>
        <xdr:cNvPr id="10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20232170"/>
          <a:ext cx="406400" cy="403649"/>
        </a:xfrm>
        <a:prstGeom prst="rect">
          <a:avLst/>
        </a:prstGeom>
        <a:noFill/>
        <a:ln w="9525">
          <a:noFill/>
          <a:miter lim="800000"/>
          <a:headEnd/>
          <a:tailEnd/>
        </a:ln>
      </xdr:spPr>
    </xdr:pic>
    <xdr:clientData/>
  </xdr:twoCellAnchor>
  <xdr:twoCellAnchor editAs="oneCell">
    <xdr:from>
      <xdr:col>22</xdr:col>
      <xdr:colOff>368300</xdr:colOff>
      <xdr:row>1073</xdr:row>
      <xdr:rowOff>6350</xdr:rowOff>
    </xdr:from>
    <xdr:to>
      <xdr:col>23</xdr:col>
      <xdr:colOff>383540</xdr:colOff>
      <xdr:row>1074</xdr:row>
      <xdr:rowOff>166159</xdr:rowOff>
    </xdr:to>
    <xdr:pic>
      <xdr:nvPicPr>
        <xdr:cNvPr id="10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20219470"/>
          <a:ext cx="411480" cy="403649"/>
        </a:xfrm>
        <a:prstGeom prst="rect">
          <a:avLst/>
        </a:prstGeom>
        <a:noFill/>
        <a:ln w="9525">
          <a:noFill/>
          <a:miter lim="800000"/>
          <a:headEnd/>
          <a:tailEnd/>
        </a:ln>
      </xdr:spPr>
    </xdr:pic>
    <xdr:clientData/>
  </xdr:twoCellAnchor>
  <xdr:twoCellAnchor editAs="oneCell">
    <xdr:from>
      <xdr:col>10</xdr:col>
      <xdr:colOff>0</xdr:colOff>
      <xdr:row>1102</xdr:row>
      <xdr:rowOff>44450</xdr:rowOff>
    </xdr:from>
    <xdr:to>
      <xdr:col>10</xdr:col>
      <xdr:colOff>406400</xdr:colOff>
      <xdr:row>1103</xdr:row>
      <xdr:rowOff>204257</xdr:rowOff>
    </xdr:to>
    <xdr:pic>
      <xdr:nvPicPr>
        <xdr:cNvPr id="10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27328930"/>
          <a:ext cx="406400" cy="403647"/>
        </a:xfrm>
        <a:prstGeom prst="rect">
          <a:avLst/>
        </a:prstGeom>
        <a:noFill/>
        <a:ln w="9525">
          <a:noFill/>
          <a:miter lim="800000"/>
          <a:headEnd/>
          <a:tailEnd/>
        </a:ln>
      </xdr:spPr>
    </xdr:pic>
    <xdr:clientData/>
  </xdr:twoCellAnchor>
  <xdr:twoCellAnchor editAs="oneCell">
    <xdr:from>
      <xdr:col>22</xdr:col>
      <xdr:colOff>368300</xdr:colOff>
      <xdr:row>1102</xdr:row>
      <xdr:rowOff>31750</xdr:rowOff>
    </xdr:from>
    <xdr:to>
      <xdr:col>23</xdr:col>
      <xdr:colOff>383540</xdr:colOff>
      <xdr:row>1103</xdr:row>
      <xdr:rowOff>191557</xdr:rowOff>
    </xdr:to>
    <xdr:pic>
      <xdr:nvPicPr>
        <xdr:cNvPr id="10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27316230"/>
          <a:ext cx="411480" cy="403647"/>
        </a:xfrm>
        <a:prstGeom prst="rect">
          <a:avLst/>
        </a:prstGeom>
        <a:noFill/>
        <a:ln w="9525">
          <a:noFill/>
          <a:miter lim="800000"/>
          <a:headEnd/>
          <a:tailEnd/>
        </a:ln>
      </xdr:spPr>
    </xdr:pic>
    <xdr:clientData/>
  </xdr:twoCellAnchor>
  <xdr:twoCellAnchor editAs="oneCell">
    <xdr:from>
      <xdr:col>10</xdr:col>
      <xdr:colOff>0</xdr:colOff>
      <xdr:row>1131</xdr:row>
      <xdr:rowOff>44450</xdr:rowOff>
    </xdr:from>
    <xdr:to>
      <xdr:col>10</xdr:col>
      <xdr:colOff>406400</xdr:colOff>
      <xdr:row>1132</xdr:row>
      <xdr:rowOff>204258</xdr:rowOff>
    </xdr:to>
    <xdr:pic>
      <xdr:nvPicPr>
        <xdr:cNvPr id="11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34400290"/>
          <a:ext cx="406400" cy="403648"/>
        </a:xfrm>
        <a:prstGeom prst="rect">
          <a:avLst/>
        </a:prstGeom>
        <a:noFill/>
        <a:ln w="9525">
          <a:noFill/>
          <a:miter lim="800000"/>
          <a:headEnd/>
          <a:tailEnd/>
        </a:ln>
      </xdr:spPr>
    </xdr:pic>
    <xdr:clientData/>
  </xdr:twoCellAnchor>
  <xdr:twoCellAnchor editAs="oneCell">
    <xdr:from>
      <xdr:col>22</xdr:col>
      <xdr:colOff>368300</xdr:colOff>
      <xdr:row>1131</xdr:row>
      <xdr:rowOff>31750</xdr:rowOff>
    </xdr:from>
    <xdr:to>
      <xdr:col>23</xdr:col>
      <xdr:colOff>383540</xdr:colOff>
      <xdr:row>1132</xdr:row>
      <xdr:rowOff>191558</xdr:rowOff>
    </xdr:to>
    <xdr:pic>
      <xdr:nvPicPr>
        <xdr:cNvPr id="11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34387590"/>
          <a:ext cx="411480" cy="403648"/>
        </a:xfrm>
        <a:prstGeom prst="rect">
          <a:avLst/>
        </a:prstGeom>
        <a:noFill/>
        <a:ln w="9525">
          <a:noFill/>
          <a:miter lim="800000"/>
          <a:headEnd/>
          <a:tailEnd/>
        </a:ln>
      </xdr:spPr>
    </xdr:pic>
    <xdr:clientData/>
  </xdr:twoCellAnchor>
  <xdr:twoCellAnchor editAs="oneCell">
    <xdr:from>
      <xdr:col>10</xdr:col>
      <xdr:colOff>0</xdr:colOff>
      <xdr:row>1160</xdr:row>
      <xdr:rowOff>19050</xdr:rowOff>
    </xdr:from>
    <xdr:to>
      <xdr:col>10</xdr:col>
      <xdr:colOff>406400</xdr:colOff>
      <xdr:row>1161</xdr:row>
      <xdr:rowOff>178858</xdr:rowOff>
    </xdr:to>
    <xdr:pic>
      <xdr:nvPicPr>
        <xdr:cNvPr id="11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9050"/>
          <a:ext cx="406400" cy="403648"/>
        </a:xfrm>
        <a:prstGeom prst="rect">
          <a:avLst/>
        </a:prstGeom>
        <a:noFill/>
        <a:ln w="9525">
          <a:noFill/>
          <a:miter lim="800000"/>
          <a:headEnd/>
          <a:tailEnd/>
        </a:ln>
      </xdr:spPr>
    </xdr:pic>
    <xdr:clientData/>
  </xdr:twoCellAnchor>
  <xdr:twoCellAnchor editAs="oneCell">
    <xdr:from>
      <xdr:col>22</xdr:col>
      <xdr:colOff>368300</xdr:colOff>
      <xdr:row>1160</xdr:row>
      <xdr:rowOff>6350</xdr:rowOff>
    </xdr:from>
    <xdr:to>
      <xdr:col>23</xdr:col>
      <xdr:colOff>383540</xdr:colOff>
      <xdr:row>1161</xdr:row>
      <xdr:rowOff>166158</xdr:rowOff>
    </xdr:to>
    <xdr:pic>
      <xdr:nvPicPr>
        <xdr:cNvPr id="11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6350"/>
          <a:ext cx="411480" cy="403648"/>
        </a:xfrm>
        <a:prstGeom prst="rect">
          <a:avLst/>
        </a:prstGeom>
        <a:noFill/>
        <a:ln w="9525">
          <a:noFill/>
          <a:miter lim="800000"/>
          <a:headEnd/>
          <a:tailEnd/>
        </a:ln>
      </xdr:spPr>
    </xdr:pic>
    <xdr:clientData/>
  </xdr:twoCellAnchor>
  <xdr:twoCellAnchor editAs="oneCell">
    <xdr:from>
      <xdr:col>10</xdr:col>
      <xdr:colOff>0</xdr:colOff>
      <xdr:row>1189</xdr:row>
      <xdr:rowOff>44450</xdr:rowOff>
    </xdr:from>
    <xdr:to>
      <xdr:col>10</xdr:col>
      <xdr:colOff>406400</xdr:colOff>
      <xdr:row>1190</xdr:row>
      <xdr:rowOff>204258</xdr:rowOff>
    </xdr:to>
    <xdr:pic>
      <xdr:nvPicPr>
        <xdr:cNvPr id="11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7115810"/>
          <a:ext cx="406400" cy="403648"/>
        </a:xfrm>
        <a:prstGeom prst="rect">
          <a:avLst/>
        </a:prstGeom>
        <a:noFill/>
        <a:ln w="9525">
          <a:noFill/>
          <a:miter lim="800000"/>
          <a:headEnd/>
          <a:tailEnd/>
        </a:ln>
      </xdr:spPr>
    </xdr:pic>
    <xdr:clientData/>
  </xdr:twoCellAnchor>
  <xdr:twoCellAnchor editAs="oneCell">
    <xdr:from>
      <xdr:col>22</xdr:col>
      <xdr:colOff>368300</xdr:colOff>
      <xdr:row>1189</xdr:row>
      <xdr:rowOff>31750</xdr:rowOff>
    </xdr:from>
    <xdr:to>
      <xdr:col>23</xdr:col>
      <xdr:colOff>383540</xdr:colOff>
      <xdr:row>1190</xdr:row>
      <xdr:rowOff>191558</xdr:rowOff>
    </xdr:to>
    <xdr:pic>
      <xdr:nvPicPr>
        <xdr:cNvPr id="11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7103110"/>
          <a:ext cx="411480" cy="403648"/>
        </a:xfrm>
        <a:prstGeom prst="rect">
          <a:avLst/>
        </a:prstGeom>
        <a:noFill/>
        <a:ln w="9525">
          <a:noFill/>
          <a:miter lim="800000"/>
          <a:headEnd/>
          <a:tailEnd/>
        </a:ln>
      </xdr:spPr>
    </xdr:pic>
    <xdr:clientData/>
  </xdr:twoCellAnchor>
  <xdr:twoCellAnchor editAs="oneCell">
    <xdr:from>
      <xdr:col>10</xdr:col>
      <xdr:colOff>0</xdr:colOff>
      <xdr:row>1218</xdr:row>
      <xdr:rowOff>19050</xdr:rowOff>
    </xdr:from>
    <xdr:to>
      <xdr:col>10</xdr:col>
      <xdr:colOff>406400</xdr:colOff>
      <xdr:row>1219</xdr:row>
      <xdr:rowOff>178858</xdr:rowOff>
    </xdr:to>
    <xdr:pic>
      <xdr:nvPicPr>
        <xdr:cNvPr id="11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4161770"/>
          <a:ext cx="406400" cy="403648"/>
        </a:xfrm>
        <a:prstGeom prst="rect">
          <a:avLst/>
        </a:prstGeom>
        <a:noFill/>
        <a:ln w="9525">
          <a:noFill/>
          <a:miter lim="800000"/>
          <a:headEnd/>
          <a:tailEnd/>
        </a:ln>
      </xdr:spPr>
    </xdr:pic>
    <xdr:clientData/>
  </xdr:twoCellAnchor>
  <xdr:twoCellAnchor editAs="oneCell">
    <xdr:from>
      <xdr:col>22</xdr:col>
      <xdr:colOff>368300</xdr:colOff>
      <xdr:row>1218</xdr:row>
      <xdr:rowOff>6350</xdr:rowOff>
    </xdr:from>
    <xdr:to>
      <xdr:col>23</xdr:col>
      <xdr:colOff>383540</xdr:colOff>
      <xdr:row>1219</xdr:row>
      <xdr:rowOff>166158</xdr:rowOff>
    </xdr:to>
    <xdr:pic>
      <xdr:nvPicPr>
        <xdr:cNvPr id="11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4149070"/>
          <a:ext cx="411480" cy="403648"/>
        </a:xfrm>
        <a:prstGeom prst="rect">
          <a:avLst/>
        </a:prstGeom>
        <a:noFill/>
        <a:ln w="9525">
          <a:noFill/>
          <a:miter lim="800000"/>
          <a:headEnd/>
          <a:tailEnd/>
        </a:ln>
      </xdr:spPr>
    </xdr:pic>
    <xdr:clientData/>
  </xdr:twoCellAnchor>
  <xdr:twoCellAnchor editAs="oneCell">
    <xdr:from>
      <xdr:col>10</xdr:col>
      <xdr:colOff>0</xdr:colOff>
      <xdr:row>1247</xdr:row>
      <xdr:rowOff>44450</xdr:rowOff>
    </xdr:from>
    <xdr:to>
      <xdr:col>10</xdr:col>
      <xdr:colOff>406400</xdr:colOff>
      <xdr:row>1248</xdr:row>
      <xdr:rowOff>204258</xdr:rowOff>
    </xdr:to>
    <xdr:pic>
      <xdr:nvPicPr>
        <xdr:cNvPr id="11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21258530"/>
          <a:ext cx="406400" cy="403648"/>
        </a:xfrm>
        <a:prstGeom prst="rect">
          <a:avLst/>
        </a:prstGeom>
        <a:noFill/>
        <a:ln w="9525">
          <a:noFill/>
          <a:miter lim="800000"/>
          <a:headEnd/>
          <a:tailEnd/>
        </a:ln>
      </xdr:spPr>
    </xdr:pic>
    <xdr:clientData/>
  </xdr:twoCellAnchor>
  <xdr:twoCellAnchor editAs="oneCell">
    <xdr:from>
      <xdr:col>22</xdr:col>
      <xdr:colOff>368300</xdr:colOff>
      <xdr:row>1247</xdr:row>
      <xdr:rowOff>31750</xdr:rowOff>
    </xdr:from>
    <xdr:to>
      <xdr:col>23</xdr:col>
      <xdr:colOff>383540</xdr:colOff>
      <xdr:row>1248</xdr:row>
      <xdr:rowOff>191558</xdr:rowOff>
    </xdr:to>
    <xdr:pic>
      <xdr:nvPicPr>
        <xdr:cNvPr id="11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21245830"/>
          <a:ext cx="411480" cy="403648"/>
        </a:xfrm>
        <a:prstGeom prst="rect">
          <a:avLst/>
        </a:prstGeom>
        <a:noFill/>
        <a:ln w="9525">
          <a:noFill/>
          <a:miter lim="800000"/>
          <a:headEnd/>
          <a:tailEnd/>
        </a:ln>
      </xdr:spPr>
    </xdr:pic>
    <xdr:clientData/>
  </xdr:twoCellAnchor>
  <xdr:twoCellAnchor editAs="oneCell">
    <xdr:from>
      <xdr:col>10</xdr:col>
      <xdr:colOff>0</xdr:colOff>
      <xdr:row>1276</xdr:row>
      <xdr:rowOff>44450</xdr:rowOff>
    </xdr:from>
    <xdr:to>
      <xdr:col>10</xdr:col>
      <xdr:colOff>406400</xdr:colOff>
      <xdr:row>1277</xdr:row>
      <xdr:rowOff>204258</xdr:rowOff>
    </xdr:to>
    <xdr:pic>
      <xdr:nvPicPr>
        <xdr:cNvPr id="12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28329890"/>
          <a:ext cx="406400" cy="403648"/>
        </a:xfrm>
        <a:prstGeom prst="rect">
          <a:avLst/>
        </a:prstGeom>
        <a:noFill/>
        <a:ln w="9525">
          <a:noFill/>
          <a:miter lim="800000"/>
          <a:headEnd/>
          <a:tailEnd/>
        </a:ln>
      </xdr:spPr>
    </xdr:pic>
    <xdr:clientData/>
  </xdr:twoCellAnchor>
  <xdr:twoCellAnchor editAs="oneCell">
    <xdr:from>
      <xdr:col>22</xdr:col>
      <xdr:colOff>368300</xdr:colOff>
      <xdr:row>1276</xdr:row>
      <xdr:rowOff>31750</xdr:rowOff>
    </xdr:from>
    <xdr:to>
      <xdr:col>23</xdr:col>
      <xdr:colOff>383540</xdr:colOff>
      <xdr:row>1277</xdr:row>
      <xdr:rowOff>191558</xdr:rowOff>
    </xdr:to>
    <xdr:pic>
      <xdr:nvPicPr>
        <xdr:cNvPr id="12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28317190"/>
          <a:ext cx="411480" cy="403648"/>
        </a:xfrm>
        <a:prstGeom prst="rect">
          <a:avLst/>
        </a:prstGeom>
        <a:noFill/>
        <a:ln w="9525">
          <a:noFill/>
          <a:miter lim="800000"/>
          <a:headEnd/>
          <a:tailEnd/>
        </a:ln>
      </xdr:spPr>
    </xdr:pic>
    <xdr:clientData/>
  </xdr:twoCellAnchor>
  <xdr:twoCellAnchor editAs="oneCell">
    <xdr:from>
      <xdr:col>10</xdr:col>
      <xdr:colOff>0</xdr:colOff>
      <xdr:row>1305</xdr:row>
      <xdr:rowOff>19050</xdr:rowOff>
    </xdr:from>
    <xdr:to>
      <xdr:col>10</xdr:col>
      <xdr:colOff>406400</xdr:colOff>
      <xdr:row>1306</xdr:row>
      <xdr:rowOff>178857</xdr:rowOff>
    </xdr:to>
    <xdr:pic>
      <xdr:nvPicPr>
        <xdr:cNvPr id="12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35375850"/>
          <a:ext cx="406400" cy="403647"/>
        </a:xfrm>
        <a:prstGeom prst="rect">
          <a:avLst/>
        </a:prstGeom>
        <a:noFill/>
        <a:ln w="9525">
          <a:noFill/>
          <a:miter lim="800000"/>
          <a:headEnd/>
          <a:tailEnd/>
        </a:ln>
      </xdr:spPr>
    </xdr:pic>
    <xdr:clientData/>
  </xdr:twoCellAnchor>
  <xdr:twoCellAnchor editAs="oneCell">
    <xdr:from>
      <xdr:col>22</xdr:col>
      <xdr:colOff>368300</xdr:colOff>
      <xdr:row>1305</xdr:row>
      <xdr:rowOff>6350</xdr:rowOff>
    </xdr:from>
    <xdr:to>
      <xdr:col>23</xdr:col>
      <xdr:colOff>383540</xdr:colOff>
      <xdr:row>1306</xdr:row>
      <xdr:rowOff>166157</xdr:rowOff>
    </xdr:to>
    <xdr:pic>
      <xdr:nvPicPr>
        <xdr:cNvPr id="12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35363150"/>
          <a:ext cx="411480" cy="403647"/>
        </a:xfrm>
        <a:prstGeom prst="rect">
          <a:avLst/>
        </a:prstGeom>
        <a:noFill/>
        <a:ln w="9525">
          <a:noFill/>
          <a:miter lim="800000"/>
          <a:headEnd/>
          <a:tailEnd/>
        </a:ln>
      </xdr:spPr>
    </xdr:pic>
    <xdr:clientData/>
  </xdr:twoCellAnchor>
  <xdr:twoCellAnchor editAs="oneCell">
    <xdr:from>
      <xdr:col>10</xdr:col>
      <xdr:colOff>0</xdr:colOff>
      <xdr:row>1334</xdr:row>
      <xdr:rowOff>44450</xdr:rowOff>
    </xdr:from>
    <xdr:to>
      <xdr:col>10</xdr:col>
      <xdr:colOff>406400</xdr:colOff>
      <xdr:row>1335</xdr:row>
      <xdr:rowOff>204258</xdr:rowOff>
    </xdr:to>
    <xdr:pic>
      <xdr:nvPicPr>
        <xdr:cNvPr id="12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42472610"/>
          <a:ext cx="406400" cy="403648"/>
        </a:xfrm>
        <a:prstGeom prst="rect">
          <a:avLst/>
        </a:prstGeom>
        <a:noFill/>
        <a:ln w="9525">
          <a:noFill/>
          <a:miter lim="800000"/>
          <a:headEnd/>
          <a:tailEnd/>
        </a:ln>
      </xdr:spPr>
    </xdr:pic>
    <xdr:clientData/>
  </xdr:twoCellAnchor>
  <xdr:twoCellAnchor editAs="oneCell">
    <xdr:from>
      <xdr:col>22</xdr:col>
      <xdr:colOff>368300</xdr:colOff>
      <xdr:row>1334</xdr:row>
      <xdr:rowOff>31750</xdr:rowOff>
    </xdr:from>
    <xdr:to>
      <xdr:col>23</xdr:col>
      <xdr:colOff>383540</xdr:colOff>
      <xdr:row>1335</xdr:row>
      <xdr:rowOff>191558</xdr:rowOff>
    </xdr:to>
    <xdr:pic>
      <xdr:nvPicPr>
        <xdr:cNvPr id="12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42459910"/>
          <a:ext cx="411480" cy="403648"/>
        </a:xfrm>
        <a:prstGeom prst="rect">
          <a:avLst/>
        </a:prstGeom>
        <a:noFill/>
        <a:ln w="9525">
          <a:noFill/>
          <a:miter lim="800000"/>
          <a:headEnd/>
          <a:tailEnd/>
        </a:ln>
      </xdr:spPr>
    </xdr:pic>
    <xdr:clientData/>
  </xdr:twoCellAnchor>
  <xdr:twoCellAnchor editAs="oneCell">
    <xdr:from>
      <xdr:col>10</xdr:col>
      <xdr:colOff>0</xdr:colOff>
      <xdr:row>1363</xdr:row>
      <xdr:rowOff>19050</xdr:rowOff>
    </xdr:from>
    <xdr:to>
      <xdr:col>10</xdr:col>
      <xdr:colOff>406400</xdr:colOff>
      <xdr:row>1364</xdr:row>
      <xdr:rowOff>178859</xdr:rowOff>
    </xdr:to>
    <xdr:pic>
      <xdr:nvPicPr>
        <xdr:cNvPr id="12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49518570"/>
          <a:ext cx="406400" cy="403649"/>
        </a:xfrm>
        <a:prstGeom prst="rect">
          <a:avLst/>
        </a:prstGeom>
        <a:noFill/>
        <a:ln w="9525">
          <a:noFill/>
          <a:miter lim="800000"/>
          <a:headEnd/>
          <a:tailEnd/>
        </a:ln>
      </xdr:spPr>
    </xdr:pic>
    <xdr:clientData/>
  </xdr:twoCellAnchor>
  <xdr:twoCellAnchor editAs="oneCell">
    <xdr:from>
      <xdr:col>22</xdr:col>
      <xdr:colOff>368300</xdr:colOff>
      <xdr:row>1363</xdr:row>
      <xdr:rowOff>6350</xdr:rowOff>
    </xdr:from>
    <xdr:to>
      <xdr:col>23</xdr:col>
      <xdr:colOff>383540</xdr:colOff>
      <xdr:row>1364</xdr:row>
      <xdr:rowOff>166159</xdr:rowOff>
    </xdr:to>
    <xdr:pic>
      <xdr:nvPicPr>
        <xdr:cNvPr id="12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49505870"/>
          <a:ext cx="411480" cy="403649"/>
        </a:xfrm>
        <a:prstGeom prst="rect">
          <a:avLst/>
        </a:prstGeom>
        <a:noFill/>
        <a:ln w="9525">
          <a:noFill/>
          <a:miter lim="800000"/>
          <a:headEnd/>
          <a:tailEnd/>
        </a:ln>
      </xdr:spPr>
    </xdr:pic>
    <xdr:clientData/>
  </xdr:twoCellAnchor>
  <xdr:twoCellAnchor editAs="oneCell">
    <xdr:from>
      <xdr:col>10</xdr:col>
      <xdr:colOff>0</xdr:colOff>
      <xdr:row>1392</xdr:row>
      <xdr:rowOff>44450</xdr:rowOff>
    </xdr:from>
    <xdr:to>
      <xdr:col>10</xdr:col>
      <xdr:colOff>406400</xdr:colOff>
      <xdr:row>1393</xdr:row>
      <xdr:rowOff>204257</xdr:rowOff>
    </xdr:to>
    <xdr:pic>
      <xdr:nvPicPr>
        <xdr:cNvPr id="12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56615330"/>
          <a:ext cx="406400" cy="403647"/>
        </a:xfrm>
        <a:prstGeom prst="rect">
          <a:avLst/>
        </a:prstGeom>
        <a:noFill/>
        <a:ln w="9525">
          <a:noFill/>
          <a:miter lim="800000"/>
          <a:headEnd/>
          <a:tailEnd/>
        </a:ln>
      </xdr:spPr>
    </xdr:pic>
    <xdr:clientData/>
  </xdr:twoCellAnchor>
  <xdr:twoCellAnchor editAs="oneCell">
    <xdr:from>
      <xdr:col>22</xdr:col>
      <xdr:colOff>368300</xdr:colOff>
      <xdr:row>1392</xdr:row>
      <xdr:rowOff>31750</xdr:rowOff>
    </xdr:from>
    <xdr:to>
      <xdr:col>23</xdr:col>
      <xdr:colOff>383540</xdr:colOff>
      <xdr:row>1393</xdr:row>
      <xdr:rowOff>191557</xdr:rowOff>
    </xdr:to>
    <xdr:pic>
      <xdr:nvPicPr>
        <xdr:cNvPr id="12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56602630"/>
          <a:ext cx="411480" cy="403647"/>
        </a:xfrm>
        <a:prstGeom prst="rect">
          <a:avLst/>
        </a:prstGeom>
        <a:noFill/>
        <a:ln w="9525">
          <a:noFill/>
          <a:miter lim="800000"/>
          <a:headEnd/>
          <a:tailEnd/>
        </a:ln>
      </xdr:spPr>
    </xdr:pic>
    <xdr:clientData/>
  </xdr:twoCellAnchor>
  <xdr:twoCellAnchor editAs="oneCell">
    <xdr:from>
      <xdr:col>10</xdr:col>
      <xdr:colOff>0</xdr:colOff>
      <xdr:row>1421</xdr:row>
      <xdr:rowOff>44450</xdr:rowOff>
    </xdr:from>
    <xdr:to>
      <xdr:col>10</xdr:col>
      <xdr:colOff>406400</xdr:colOff>
      <xdr:row>1422</xdr:row>
      <xdr:rowOff>204258</xdr:rowOff>
    </xdr:to>
    <xdr:pic>
      <xdr:nvPicPr>
        <xdr:cNvPr id="13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63686690"/>
          <a:ext cx="406400" cy="403648"/>
        </a:xfrm>
        <a:prstGeom prst="rect">
          <a:avLst/>
        </a:prstGeom>
        <a:noFill/>
        <a:ln w="9525">
          <a:noFill/>
          <a:miter lim="800000"/>
          <a:headEnd/>
          <a:tailEnd/>
        </a:ln>
      </xdr:spPr>
    </xdr:pic>
    <xdr:clientData/>
  </xdr:twoCellAnchor>
  <xdr:twoCellAnchor editAs="oneCell">
    <xdr:from>
      <xdr:col>22</xdr:col>
      <xdr:colOff>368300</xdr:colOff>
      <xdr:row>1421</xdr:row>
      <xdr:rowOff>31750</xdr:rowOff>
    </xdr:from>
    <xdr:to>
      <xdr:col>23</xdr:col>
      <xdr:colOff>383540</xdr:colOff>
      <xdr:row>1422</xdr:row>
      <xdr:rowOff>191558</xdr:rowOff>
    </xdr:to>
    <xdr:pic>
      <xdr:nvPicPr>
        <xdr:cNvPr id="13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63673990"/>
          <a:ext cx="411480" cy="40364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203205</xdr:colOff>
      <xdr:row>0</xdr:row>
      <xdr:rowOff>109008</xdr:rowOff>
    </xdr:from>
    <xdr:to>
      <xdr:col>13</xdr:col>
      <xdr:colOff>612780</xdr:colOff>
      <xdr:row>2</xdr:row>
      <xdr:rowOff>51301</xdr:rowOff>
    </xdr:to>
    <xdr:pic>
      <xdr:nvPicPr>
        <xdr:cNvPr id="5" name="Picture 77" descr="saraswati 2.jpg"/>
        <xdr:cNvPicPr>
          <a:picLocks noChangeAspect="1"/>
        </xdr:cNvPicPr>
      </xdr:nvPicPr>
      <xdr:blipFill>
        <a:blip xmlns:r="http://schemas.openxmlformats.org/officeDocument/2006/relationships" r:embed="rId1"/>
        <a:srcRect/>
        <a:stretch>
          <a:fillRect/>
        </a:stretch>
      </xdr:blipFill>
      <xdr:spPr bwMode="auto">
        <a:xfrm>
          <a:off x="9076272" y="109008"/>
          <a:ext cx="409575" cy="382560"/>
        </a:xfrm>
        <a:prstGeom prst="rect">
          <a:avLst/>
        </a:prstGeom>
        <a:noFill/>
        <a:ln w="9525">
          <a:noFill/>
          <a:miter lim="800000"/>
          <a:headEnd/>
          <a:tailEnd/>
        </a:ln>
      </xdr:spPr>
    </xdr:pic>
    <xdr:clientData/>
  </xdr:twoCellAnchor>
  <xdr:twoCellAnchor editAs="oneCell">
    <xdr:from>
      <xdr:col>6</xdr:col>
      <xdr:colOff>237073</xdr:colOff>
      <xdr:row>0</xdr:row>
      <xdr:rowOff>109008</xdr:rowOff>
    </xdr:from>
    <xdr:to>
      <xdr:col>6</xdr:col>
      <xdr:colOff>646648</xdr:colOff>
      <xdr:row>2</xdr:row>
      <xdr:rowOff>51301</xdr:rowOff>
    </xdr:to>
    <xdr:pic>
      <xdr:nvPicPr>
        <xdr:cNvPr id="56"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31</xdr:row>
      <xdr:rowOff>109008</xdr:rowOff>
    </xdr:from>
    <xdr:to>
      <xdr:col>13</xdr:col>
      <xdr:colOff>612780</xdr:colOff>
      <xdr:row>33</xdr:row>
      <xdr:rowOff>51301</xdr:rowOff>
    </xdr:to>
    <xdr:pic>
      <xdr:nvPicPr>
        <xdr:cNvPr id="69"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008"/>
          <a:ext cx="409575" cy="382560"/>
        </a:xfrm>
        <a:prstGeom prst="rect">
          <a:avLst/>
        </a:prstGeom>
        <a:noFill/>
        <a:ln w="9525">
          <a:noFill/>
          <a:miter lim="800000"/>
          <a:headEnd/>
          <a:tailEnd/>
        </a:ln>
      </xdr:spPr>
    </xdr:pic>
    <xdr:clientData/>
  </xdr:twoCellAnchor>
  <xdr:twoCellAnchor editAs="oneCell">
    <xdr:from>
      <xdr:col>6</xdr:col>
      <xdr:colOff>237073</xdr:colOff>
      <xdr:row>31</xdr:row>
      <xdr:rowOff>109008</xdr:rowOff>
    </xdr:from>
    <xdr:to>
      <xdr:col>6</xdr:col>
      <xdr:colOff>646648</xdr:colOff>
      <xdr:row>33</xdr:row>
      <xdr:rowOff>51301</xdr:rowOff>
    </xdr:to>
    <xdr:pic>
      <xdr:nvPicPr>
        <xdr:cNvPr id="7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62</xdr:row>
      <xdr:rowOff>109008</xdr:rowOff>
    </xdr:from>
    <xdr:to>
      <xdr:col>13</xdr:col>
      <xdr:colOff>612780</xdr:colOff>
      <xdr:row>64</xdr:row>
      <xdr:rowOff>51302</xdr:rowOff>
    </xdr:to>
    <xdr:pic>
      <xdr:nvPicPr>
        <xdr:cNvPr id="73"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008"/>
          <a:ext cx="409575" cy="382560"/>
        </a:xfrm>
        <a:prstGeom prst="rect">
          <a:avLst/>
        </a:prstGeom>
        <a:noFill/>
        <a:ln w="9525">
          <a:noFill/>
          <a:miter lim="800000"/>
          <a:headEnd/>
          <a:tailEnd/>
        </a:ln>
      </xdr:spPr>
    </xdr:pic>
    <xdr:clientData/>
  </xdr:twoCellAnchor>
  <xdr:twoCellAnchor editAs="oneCell">
    <xdr:from>
      <xdr:col>6</xdr:col>
      <xdr:colOff>237073</xdr:colOff>
      <xdr:row>62</xdr:row>
      <xdr:rowOff>109008</xdr:rowOff>
    </xdr:from>
    <xdr:to>
      <xdr:col>6</xdr:col>
      <xdr:colOff>646648</xdr:colOff>
      <xdr:row>64</xdr:row>
      <xdr:rowOff>51302</xdr:rowOff>
    </xdr:to>
    <xdr:pic>
      <xdr:nvPicPr>
        <xdr:cNvPr id="74"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93</xdr:row>
      <xdr:rowOff>109008</xdr:rowOff>
    </xdr:from>
    <xdr:to>
      <xdr:col>13</xdr:col>
      <xdr:colOff>612780</xdr:colOff>
      <xdr:row>95</xdr:row>
      <xdr:rowOff>51301</xdr:rowOff>
    </xdr:to>
    <xdr:pic>
      <xdr:nvPicPr>
        <xdr:cNvPr id="7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933141"/>
          <a:ext cx="409575" cy="382560"/>
        </a:xfrm>
        <a:prstGeom prst="rect">
          <a:avLst/>
        </a:prstGeom>
        <a:noFill/>
        <a:ln w="9525">
          <a:noFill/>
          <a:miter lim="800000"/>
          <a:headEnd/>
          <a:tailEnd/>
        </a:ln>
      </xdr:spPr>
    </xdr:pic>
    <xdr:clientData/>
  </xdr:twoCellAnchor>
  <xdr:twoCellAnchor editAs="oneCell">
    <xdr:from>
      <xdr:col>6</xdr:col>
      <xdr:colOff>237073</xdr:colOff>
      <xdr:row>93</xdr:row>
      <xdr:rowOff>109008</xdr:rowOff>
    </xdr:from>
    <xdr:to>
      <xdr:col>6</xdr:col>
      <xdr:colOff>646648</xdr:colOff>
      <xdr:row>95</xdr:row>
      <xdr:rowOff>51301</xdr:rowOff>
    </xdr:to>
    <xdr:pic>
      <xdr:nvPicPr>
        <xdr:cNvPr id="78"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933141"/>
          <a:ext cx="409575" cy="382560"/>
        </a:xfrm>
        <a:prstGeom prst="rect">
          <a:avLst/>
        </a:prstGeom>
        <a:noFill/>
        <a:ln w="9525">
          <a:noFill/>
          <a:miter lim="800000"/>
          <a:headEnd/>
          <a:tailEnd/>
        </a:ln>
      </xdr:spPr>
    </xdr:pic>
    <xdr:clientData/>
  </xdr:twoCellAnchor>
  <xdr:twoCellAnchor editAs="oneCell">
    <xdr:from>
      <xdr:col>13</xdr:col>
      <xdr:colOff>203205</xdr:colOff>
      <xdr:row>124</xdr:row>
      <xdr:rowOff>109008</xdr:rowOff>
    </xdr:from>
    <xdr:to>
      <xdr:col>13</xdr:col>
      <xdr:colOff>612780</xdr:colOff>
      <xdr:row>126</xdr:row>
      <xdr:rowOff>51301</xdr:rowOff>
    </xdr:to>
    <xdr:pic>
      <xdr:nvPicPr>
        <xdr:cNvPr id="8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0581408"/>
          <a:ext cx="409575" cy="382560"/>
        </a:xfrm>
        <a:prstGeom prst="rect">
          <a:avLst/>
        </a:prstGeom>
        <a:noFill/>
        <a:ln w="9525">
          <a:noFill/>
          <a:miter lim="800000"/>
          <a:headEnd/>
          <a:tailEnd/>
        </a:ln>
      </xdr:spPr>
    </xdr:pic>
    <xdr:clientData/>
  </xdr:twoCellAnchor>
  <xdr:twoCellAnchor editAs="oneCell">
    <xdr:from>
      <xdr:col>6</xdr:col>
      <xdr:colOff>237073</xdr:colOff>
      <xdr:row>124</xdr:row>
      <xdr:rowOff>109008</xdr:rowOff>
    </xdr:from>
    <xdr:to>
      <xdr:col>6</xdr:col>
      <xdr:colOff>646648</xdr:colOff>
      <xdr:row>126</xdr:row>
      <xdr:rowOff>51301</xdr:rowOff>
    </xdr:to>
    <xdr:pic>
      <xdr:nvPicPr>
        <xdr:cNvPr id="82" name="Picture 81" descr="saraswati 2.jpg"/>
        <xdr:cNvPicPr>
          <a:picLocks noChangeAspect="1"/>
        </xdr:cNvPicPr>
      </xdr:nvPicPr>
      <xdr:blipFill>
        <a:blip xmlns:r="http://schemas.openxmlformats.org/officeDocument/2006/relationships" r:embed="rId1"/>
        <a:srcRect/>
        <a:stretch>
          <a:fillRect/>
        </a:stretch>
      </xdr:blipFill>
      <xdr:spPr bwMode="auto">
        <a:xfrm>
          <a:off x="3793073" y="20581408"/>
          <a:ext cx="409575" cy="382560"/>
        </a:xfrm>
        <a:prstGeom prst="rect">
          <a:avLst/>
        </a:prstGeom>
        <a:noFill/>
        <a:ln w="9525">
          <a:noFill/>
          <a:miter lim="800000"/>
          <a:headEnd/>
          <a:tailEnd/>
        </a:ln>
      </xdr:spPr>
    </xdr:pic>
    <xdr:clientData/>
  </xdr:twoCellAnchor>
  <xdr:twoCellAnchor editAs="oneCell">
    <xdr:from>
      <xdr:col>13</xdr:col>
      <xdr:colOff>203205</xdr:colOff>
      <xdr:row>155</xdr:row>
      <xdr:rowOff>109008</xdr:rowOff>
    </xdr:from>
    <xdr:to>
      <xdr:col>13</xdr:col>
      <xdr:colOff>612780</xdr:colOff>
      <xdr:row>157</xdr:row>
      <xdr:rowOff>51302</xdr:rowOff>
    </xdr:to>
    <xdr:pic>
      <xdr:nvPicPr>
        <xdr:cNvPr id="8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008"/>
          <a:ext cx="409575" cy="382560"/>
        </a:xfrm>
        <a:prstGeom prst="rect">
          <a:avLst/>
        </a:prstGeom>
        <a:noFill/>
        <a:ln w="9525">
          <a:noFill/>
          <a:miter lim="800000"/>
          <a:headEnd/>
          <a:tailEnd/>
        </a:ln>
      </xdr:spPr>
    </xdr:pic>
    <xdr:clientData/>
  </xdr:twoCellAnchor>
  <xdr:twoCellAnchor editAs="oneCell">
    <xdr:from>
      <xdr:col>6</xdr:col>
      <xdr:colOff>237073</xdr:colOff>
      <xdr:row>155</xdr:row>
      <xdr:rowOff>109008</xdr:rowOff>
    </xdr:from>
    <xdr:to>
      <xdr:col>6</xdr:col>
      <xdr:colOff>646648</xdr:colOff>
      <xdr:row>157</xdr:row>
      <xdr:rowOff>51302</xdr:rowOff>
    </xdr:to>
    <xdr:pic>
      <xdr:nvPicPr>
        <xdr:cNvPr id="86"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186</xdr:row>
      <xdr:rowOff>109008</xdr:rowOff>
    </xdr:from>
    <xdr:to>
      <xdr:col>13</xdr:col>
      <xdr:colOff>612780</xdr:colOff>
      <xdr:row>188</xdr:row>
      <xdr:rowOff>51301</xdr:rowOff>
    </xdr:to>
    <xdr:pic>
      <xdr:nvPicPr>
        <xdr:cNvPr id="8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933141"/>
          <a:ext cx="409575" cy="382560"/>
        </a:xfrm>
        <a:prstGeom prst="rect">
          <a:avLst/>
        </a:prstGeom>
        <a:noFill/>
        <a:ln w="9525">
          <a:noFill/>
          <a:miter lim="800000"/>
          <a:headEnd/>
          <a:tailEnd/>
        </a:ln>
      </xdr:spPr>
    </xdr:pic>
    <xdr:clientData/>
  </xdr:twoCellAnchor>
  <xdr:twoCellAnchor editAs="oneCell">
    <xdr:from>
      <xdr:col>6</xdr:col>
      <xdr:colOff>237073</xdr:colOff>
      <xdr:row>186</xdr:row>
      <xdr:rowOff>109008</xdr:rowOff>
    </xdr:from>
    <xdr:to>
      <xdr:col>6</xdr:col>
      <xdr:colOff>646648</xdr:colOff>
      <xdr:row>188</xdr:row>
      <xdr:rowOff>51301</xdr:rowOff>
    </xdr:to>
    <xdr:pic>
      <xdr:nvPicPr>
        <xdr:cNvPr id="90"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933141"/>
          <a:ext cx="409575" cy="382560"/>
        </a:xfrm>
        <a:prstGeom prst="rect">
          <a:avLst/>
        </a:prstGeom>
        <a:noFill/>
        <a:ln w="9525">
          <a:noFill/>
          <a:miter lim="800000"/>
          <a:headEnd/>
          <a:tailEnd/>
        </a:ln>
      </xdr:spPr>
    </xdr:pic>
    <xdr:clientData/>
  </xdr:twoCellAnchor>
  <xdr:twoCellAnchor editAs="oneCell">
    <xdr:from>
      <xdr:col>13</xdr:col>
      <xdr:colOff>203205</xdr:colOff>
      <xdr:row>217</xdr:row>
      <xdr:rowOff>109008</xdr:rowOff>
    </xdr:from>
    <xdr:to>
      <xdr:col>13</xdr:col>
      <xdr:colOff>612780</xdr:colOff>
      <xdr:row>219</xdr:row>
      <xdr:rowOff>51301</xdr:rowOff>
    </xdr:to>
    <xdr:pic>
      <xdr:nvPicPr>
        <xdr:cNvPr id="9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3757275"/>
          <a:ext cx="409575" cy="382560"/>
        </a:xfrm>
        <a:prstGeom prst="rect">
          <a:avLst/>
        </a:prstGeom>
        <a:noFill/>
        <a:ln w="9525">
          <a:noFill/>
          <a:miter lim="800000"/>
          <a:headEnd/>
          <a:tailEnd/>
        </a:ln>
      </xdr:spPr>
    </xdr:pic>
    <xdr:clientData/>
  </xdr:twoCellAnchor>
  <xdr:twoCellAnchor editAs="oneCell">
    <xdr:from>
      <xdr:col>6</xdr:col>
      <xdr:colOff>237073</xdr:colOff>
      <xdr:row>217</xdr:row>
      <xdr:rowOff>109008</xdr:rowOff>
    </xdr:from>
    <xdr:to>
      <xdr:col>6</xdr:col>
      <xdr:colOff>646648</xdr:colOff>
      <xdr:row>219</xdr:row>
      <xdr:rowOff>51301</xdr:rowOff>
    </xdr:to>
    <xdr:pic>
      <xdr:nvPicPr>
        <xdr:cNvPr id="94"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3757275"/>
          <a:ext cx="409575" cy="382560"/>
        </a:xfrm>
        <a:prstGeom prst="rect">
          <a:avLst/>
        </a:prstGeom>
        <a:noFill/>
        <a:ln w="9525">
          <a:noFill/>
          <a:miter lim="800000"/>
          <a:headEnd/>
          <a:tailEnd/>
        </a:ln>
      </xdr:spPr>
    </xdr:pic>
    <xdr:clientData/>
  </xdr:twoCellAnchor>
  <xdr:twoCellAnchor editAs="oneCell">
    <xdr:from>
      <xdr:col>13</xdr:col>
      <xdr:colOff>203205</xdr:colOff>
      <xdr:row>248</xdr:row>
      <xdr:rowOff>109008</xdr:rowOff>
    </xdr:from>
    <xdr:to>
      <xdr:col>13</xdr:col>
      <xdr:colOff>612780</xdr:colOff>
      <xdr:row>250</xdr:row>
      <xdr:rowOff>51302</xdr:rowOff>
    </xdr:to>
    <xdr:pic>
      <xdr:nvPicPr>
        <xdr:cNvPr id="9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0581408"/>
          <a:ext cx="409575" cy="382560"/>
        </a:xfrm>
        <a:prstGeom prst="rect">
          <a:avLst/>
        </a:prstGeom>
        <a:noFill/>
        <a:ln w="9525">
          <a:noFill/>
          <a:miter lim="800000"/>
          <a:headEnd/>
          <a:tailEnd/>
        </a:ln>
      </xdr:spPr>
    </xdr:pic>
    <xdr:clientData/>
  </xdr:twoCellAnchor>
  <xdr:twoCellAnchor editAs="oneCell">
    <xdr:from>
      <xdr:col>6</xdr:col>
      <xdr:colOff>237073</xdr:colOff>
      <xdr:row>248</xdr:row>
      <xdr:rowOff>109008</xdr:rowOff>
    </xdr:from>
    <xdr:to>
      <xdr:col>6</xdr:col>
      <xdr:colOff>646648</xdr:colOff>
      <xdr:row>250</xdr:row>
      <xdr:rowOff>51302</xdr:rowOff>
    </xdr:to>
    <xdr:pic>
      <xdr:nvPicPr>
        <xdr:cNvPr id="98" name="Picture 97" descr="saraswati 2.jpg"/>
        <xdr:cNvPicPr>
          <a:picLocks noChangeAspect="1"/>
        </xdr:cNvPicPr>
      </xdr:nvPicPr>
      <xdr:blipFill>
        <a:blip xmlns:r="http://schemas.openxmlformats.org/officeDocument/2006/relationships" r:embed="rId1"/>
        <a:srcRect/>
        <a:stretch>
          <a:fillRect/>
        </a:stretch>
      </xdr:blipFill>
      <xdr:spPr bwMode="auto">
        <a:xfrm>
          <a:off x="3793073" y="20581408"/>
          <a:ext cx="409575" cy="382560"/>
        </a:xfrm>
        <a:prstGeom prst="rect">
          <a:avLst/>
        </a:prstGeom>
        <a:noFill/>
        <a:ln w="9525">
          <a:noFill/>
          <a:miter lim="800000"/>
          <a:headEnd/>
          <a:tailEnd/>
        </a:ln>
      </xdr:spPr>
    </xdr:pic>
    <xdr:clientData/>
  </xdr:twoCellAnchor>
  <xdr:twoCellAnchor editAs="oneCell">
    <xdr:from>
      <xdr:col>13</xdr:col>
      <xdr:colOff>203205</xdr:colOff>
      <xdr:row>279</xdr:row>
      <xdr:rowOff>109008</xdr:rowOff>
    </xdr:from>
    <xdr:to>
      <xdr:col>13</xdr:col>
      <xdr:colOff>612780</xdr:colOff>
      <xdr:row>281</xdr:row>
      <xdr:rowOff>51301</xdr:rowOff>
    </xdr:to>
    <xdr:pic>
      <xdr:nvPicPr>
        <xdr:cNvPr id="10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7405541"/>
          <a:ext cx="409575" cy="382560"/>
        </a:xfrm>
        <a:prstGeom prst="rect">
          <a:avLst/>
        </a:prstGeom>
        <a:noFill/>
        <a:ln w="9525">
          <a:noFill/>
          <a:miter lim="800000"/>
          <a:headEnd/>
          <a:tailEnd/>
        </a:ln>
      </xdr:spPr>
    </xdr:pic>
    <xdr:clientData/>
  </xdr:twoCellAnchor>
  <xdr:twoCellAnchor editAs="oneCell">
    <xdr:from>
      <xdr:col>6</xdr:col>
      <xdr:colOff>237073</xdr:colOff>
      <xdr:row>279</xdr:row>
      <xdr:rowOff>109008</xdr:rowOff>
    </xdr:from>
    <xdr:to>
      <xdr:col>6</xdr:col>
      <xdr:colOff>646648</xdr:colOff>
      <xdr:row>281</xdr:row>
      <xdr:rowOff>51301</xdr:rowOff>
    </xdr:to>
    <xdr:pic>
      <xdr:nvPicPr>
        <xdr:cNvPr id="102" name="Picture 101" descr="saraswati 2.jpg"/>
        <xdr:cNvPicPr>
          <a:picLocks noChangeAspect="1"/>
        </xdr:cNvPicPr>
      </xdr:nvPicPr>
      <xdr:blipFill>
        <a:blip xmlns:r="http://schemas.openxmlformats.org/officeDocument/2006/relationships" r:embed="rId1"/>
        <a:srcRect/>
        <a:stretch>
          <a:fillRect/>
        </a:stretch>
      </xdr:blipFill>
      <xdr:spPr bwMode="auto">
        <a:xfrm>
          <a:off x="3793073" y="27405541"/>
          <a:ext cx="409575" cy="382560"/>
        </a:xfrm>
        <a:prstGeom prst="rect">
          <a:avLst/>
        </a:prstGeom>
        <a:noFill/>
        <a:ln w="9525">
          <a:noFill/>
          <a:miter lim="800000"/>
          <a:headEnd/>
          <a:tailEnd/>
        </a:ln>
      </xdr:spPr>
    </xdr:pic>
    <xdr:clientData/>
  </xdr:twoCellAnchor>
  <xdr:twoCellAnchor editAs="oneCell">
    <xdr:from>
      <xdr:col>13</xdr:col>
      <xdr:colOff>203205</xdr:colOff>
      <xdr:row>310</xdr:row>
      <xdr:rowOff>109008</xdr:rowOff>
    </xdr:from>
    <xdr:to>
      <xdr:col>13</xdr:col>
      <xdr:colOff>612780</xdr:colOff>
      <xdr:row>312</xdr:row>
      <xdr:rowOff>51301</xdr:rowOff>
    </xdr:to>
    <xdr:pic>
      <xdr:nvPicPr>
        <xdr:cNvPr id="10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47877941"/>
          <a:ext cx="409575" cy="382560"/>
        </a:xfrm>
        <a:prstGeom prst="rect">
          <a:avLst/>
        </a:prstGeom>
        <a:noFill/>
        <a:ln w="9525">
          <a:noFill/>
          <a:miter lim="800000"/>
          <a:headEnd/>
          <a:tailEnd/>
        </a:ln>
      </xdr:spPr>
    </xdr:pic>
    <xdr:clientData/>
  </xdr:twoCellAnchor>
  <xdr:twoCellAnchor editAs="oneCell">
    <xdr:from>
      <xdr:col>6</xdr:col>
      <xdr:colOff>237073</xdr:colOff>
      <xdr:row>310</xdr:row>
      <xdr:rowOff>109008</xdr:rowOff>
    </xdr:from>
    <xdr:to>
      <xdr:col>6</xdr:col>
      <xdr:colOff>646648</xdr:colOff>
      <xdr:row>312</xdr:row>
      <xdr:rowOff>51301</xdr:rowOff>
    </xdr:to>
    <xdr:pic>
      <xdr:nvPicPr>
        <xdr:cNvPr id="106"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47877941"/>
          <a:ext cx="409575" cy="382560"/>
        </a:xfrm>
        <a:prstGeom prst="rect">
          <a:avLst/>
        </a:prstGeom>
        <a:noFill/>
        <a:ln w="9525">
          <a:noFill/>
          <a:miter lim="800000"/>
          <a:headEnd/>
          <a:tailEnd/>
        </a:ln>
      </xdr:spPr>
    </xdr:pic>
    <xdr:clientData/>
  </xdr:twoCellAnchor>
  <xdr:twoCellAnchor editAs="oneCell">
    <xdr:from>
      <xdr:col>13</xdr:col>
      <xdr:colOff>203205</xdr:colOff>
      <xdr:row>341</xdr:row>
      <xdr:rowOff>109008</xdr:rowOff>
    </xdr:from>
    <xdr:to>
      <xdr:col>13</xdr:col>
      <xdr:colOff>612780</xdr:colOff>
      <xdr:row>343</xdr:row>
      <xdr:rowOff>51302</xdr:rowOff>
    </xdr:to>
    <xdr:pic>
      <xdr:nvPicPr>
        <xdr:cNvPr id="10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54702075"/>
          <a:ext cx="409575" cy="382560"/>
        </a:xfrm>
        <a:prstGeom prst="rect">
          <a:avLst/>
        </a:prstGeom>
        <a:noFill/>
        <a:ln w="9525">
          <a:noFill/>
          <a:miter lim="800000"/>
          <a:headEnd/>
          <a:tailEnd/>
        </a:ln>
      </xdr:spPr>
    </xdr:pic>
    <xdr:clientData/>
  </xdr:twoCellAnchor>
  <xdr:twoCellAnchor editAs="oneCell">
    <xdr:from>
      <xdr:col>6</xdr:col>
      <xdr:colOff>237073</xdr:colOff>
      <xdr:row>341</xdr:row>
      <xdr:rowOff>109008</xdr:rowOff>
    </xdr:from>
    <xdr:to>
      <xdr:col>6</xdr:col>
      <xdr:colOff>646648</xdr:colOff>
      <xdr:row>343</xdr:row>
      <xdr:rowOff>51302</xdr:rowOff>
    </xdr:to>
    <xdr:pic>
      <xdr:nvPicPr>
        <xdr:cNvPr id="110" name="Picture 109" descr="saraswati 2.jpg"/>
        <xdr:cNvPicPr>
          <a:picLocks noChangeAspect="1"/>
        </xdr:cNvPicPr>
      </xdr:nvPicPr>
      <xdr:blipFill>
        <a:blip xmlns:r="http://schemas.openxmlformats.org/officeDocument/2006/relationships" r:embed="rId1"/>
        <a:srcRect/>
        <a:stretch>
          <a:fillRect/>
        </a:stretch>
      </xdr:blipFill>
      <xdr:spPr bwMode="auto">
        <a:xfrm>
          <a:off x="3793073" y="54702075"/>
          <a:ext cx="409575" cy="382560"/>
        </a:xfrm>
        <a:prstGeom prst="rect">
          <a:avLst/>
        </a:prstGeom>
        <a:noFill/>
        <a:ln w="9525">
          <a:noFill/>
          <a:miter lim="800000"/>
          <a:headEnd/>
          <a:tailEnd/>
        </a:ln>
      </xdr:spPr>
    </xdr:pic>
    <xdr:clientData/>
  </xdr:twoCellAnchor>
  <xdr:twoCellAnchor editAs="oneCell">
    <xdr:from>
      <xdr:col>13</xdr:col>
      <xdr:colOff>203205</xdr:colOff>
      <xdr:row>372</xdr:row>
      <xdr:rowOff>109008</xdr:rowOff>
    </xdr:from>
    <xdr:to>
      <xdr:col>13</xdr:col>
      <xdr:colOff>612780</xdr:colOff>
      <xdr:row>374</xdr:row>
      <xdr:rowOff>51301</xdr:rowOff>
    </xdr:to>
    <xdr:pic>
      <xdr:nvPicPr>
        <xdr:cNvPr id="11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1526208"/>
          <a:ext cx="409575" cy="382560"/>
        </a:xfrm>
        <a:prstGeom prst="rect">
          <a:avLst/>
        </a:prstGeom>
        <a:noFill/>
        <a:ln w="9525">
          <a:noFill/>
          <a:miter lim="800000"/>
          <a:headEnd/>
          <a:tailEnd/>
        </a:ln>
      </xdr:spPr>
    </xdr:pic>
    <xdr:clientData/>
  </xdr:twoCellAnchor>
  <xdr:twoCellAnchor editAs="oneCell">
    <xdr:from>
      <xdr:col>6</xdr:col>
      <xdr:colOff>237073</xdr:colOff>
      <xdr:row>372</xdr:row>
      <xdr:rowOff>109008</xdr:rowOff>
    </xdr:from>
    <xdr:to>
      <xdr:col>6</xdr:col>
      <xdr:colOff>646648</xdr:colOff>
      <xdr:row>374</xdr:row>
      <xdr:rowOff>51301</xdr:rowOff>
    </xdr:to>
    <xdr:pic>
      <xdr:nvPicPr>
        <xdr:cNvPr id="114" name="Picture 113" descr="saraswati 2.jpg"/>
        <xdr:cNvPicPr>
          <a:picLocks noChangeAspect="1"/>
        </xdr:cNvPicPr>
      </xdr:nvPicPr>
      <xdr:blipFill>
        <a:blip xmlns:r="http://schemas.openxmlformats.org/officeDocument/2006/relationships" r:embed="rId1"/>
        <a:srcRect/>
        <a:stretch>
          <a:fillRect/>
        </a:stretch>
      </xdr:blipFill>
      <xdr:spPr bwMode="auto">
        <a:xfrm>
          <a:off x="3793073" y="61526208"/>
          <a:ext cx="409575" cy="382560"/>
        </a:xfrm>
        <a:prstGeom prst="rect">
          <a:avLst/>
        </a:prstGeom>
        <a:noFill/>
        <a:ln w="9525">
          <a:noFill/>
          <a:miter lim="800000"/>
          <a:headEnd/>
          <a:tailEnd/>
        </a:ln>
      </xdr:spPr>
    </xdr:pic>
    <xdr:clientData/>
  </xdr:twoCellAnchor>
  <xdr:twoCellAnchor editAs="oneCell">
    <xdr:from>
      <xdr:col>13</xdr:col>
      <xdr:colOff>203205</xdr:colOff>
      <xdr:row>403</xdr:row>
      <xdr:rowOff>109008</xdr:rowOff>
    </xdr:from>
    <xdr:to>
      <xdr:col>13</xdr:col>
      <xdr:colOff>612780</xdr:colOff>
      <xdr:row>405</xdr:row>
      <xdr:rowOff>51301</xdr:rowOff>
    </xdr:to>
    <xdr:pic>
      <xdr:nvPicPr>
        <xdr:cNvPr id="11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008"/>
          <a:ext cx="409575" cy="382560"/>
        </a:xfrm>
        <a:prstGeom prst="rect">
          <a:avLst/>
        </a:prstGeom>
        <a:noFill/>
        <a:ln w="9525">
          <a:noFill/>
          <a:miter lim="800000"/>
          <a:headEnd/>
          <a:tailEnd/>
        </a:ln>
      </xdr:spPr>
    </xdr:pic>
    <xdr:clientData/>
  </xdr:twoCellAnchor>
  <xdr:twoCellAnchor editAs="oneCell">
    <xdr:from>
      <xdr:col>6</xdr:col>
      <xdr:colOff>237073</xdr:colOff>
      <xdr:row>403</xdr:row>
      <xdr:rowOff>109008</xdr:rowOff>
    </xdr:from>
    <xdr:to>
      <xdr:col>6</xdr:col>
      <xdr:colOff>646648</xdr:colOff>
      <xdr:row>405</xdr:row>
      <xdr:rowOff>51301</xdr:rowOff>
    </xdr:to>
    <xdr:pic>
      <xdr:nvPicPr>
        <xdr:cNvPr id="118"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434</xdr:row>
      <xdr:rowOff>109008</xdr:rowOff>
    </xdr:from>
    <xdr:to>
      <xdr:col>13</xdr:col>
      <xdr:colOff>612780</xdr:colOff>
      <xdr:row>436</xdr:row>
      <xdr:rowOff>51302</xdr:rowOff>
    </xdr:to>
    <xdr:pic>
      <xdr:nvPicPr>
        <xdr:cNvPr id="12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933141"/>
          <a:ext cx="409575" cy="382560"/>
        </a:xfrm>
        <a:prstGeom prst="rect">
          <a:avLst/>
        </a:prstGeom>
        <a:noFill/>
        <a:ln w="9525">
          <a:noFill/>
          <a:miter lim="800000"/>
          <a:headEnd/>
          <a:tailEnd/>
        </a:ln>
      </xdr:spPr>
    </xdr:pic>
    <xdr:clientData/>
  </xdr:twoCellAnchor>
  <xdr:twoCellAnchor editAs="oneCell">
    <xdr:from>
      <xdr:col>6</xdr:col>
      <xdr:colOff>237073</xdr:colOff>
      <xdr:row>434</xdr:row>
      <xdr:rowOff>109008</xdr:rowOff>
    </xdr:from>
    <xdr:to>
      <xdr:col>6</xdr:col>
      <xdr:colOff>646648</xdr:colOff>
      <xdr:row>436</xdr:row>
      <xdr:rowOff>51302</xdr:rowOff>
    </xdr:to>
    <xdr:pic>
      <xdr:nvPicPr>
        <xdr:cNvPr id="122"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933141"/>
          <a:ext cx="409575" cy="382560"/>
        </a:xfrm>
        <a:prstGeom prst="rect">
          <a:avLst/>
        </a:prstGeom>
        <a:noFill/>
        <a:ln w="9525">
          <a:noFill/>
          <a:miter lim="800000"/>
          <a:headEnd/>
          <a:tailEnd/>
        </a:ln>
      </xdr:spPr>
    </xdr:pic>
    <xdr:clientData/>
  </xdr:twoCellAnchor>
  <xdr:twoCellAnchor editAs="oneCell">
    <xdr:from>
      <xdr:col>13</xdr:col>
      <xdr:colOff>203205</xdr:colOff>
      <xdr:row>465</xdr:row>
      <xdr:rowOff>109008</xdr:rowOff>
    </xdr:from>
    <xdr:to>
      <xdr:col>13</xdr:col>
      <xdr:colOff>612780</xdr:colOff>
      <xdr:row>467</xdr:row>
      <xdr:rowOff>51301</xdr:rowOff>
    </xdr:to>
    <xdr:pic>
      <xdr:nvPicPr>
        <xdr:cNvPr id="12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3757275"/>
          <a:ext cx="409575" cy="382560"/>
        </a:xfrm>
        <a:prstGeom prst="rect">
          <a:avLst/>
        </a:prstGeom>
        <a:noFill/>
        <a:ln w="9525">
          <a:noFill/>
          <a:miter lim="800000"/>
          <a:headEnd/>
          <a:tailEnd/>
        </a:ln>
      </xdr:spPr>
    </xdr:pic>
    <xdr:clientData/>
  </xdr:twoCellAnchor>
  <xdr:twoCellAnchor editAs="oneCell">
    <xdr:from>
      <xdr:col>6</xdr:col>
      <xdr:colOff>237073</xdr:colOff>
      <xdr:row>465</xdr:row>
      <xdr:rowOff>109008</xdr:rowOff>
    </xdr:from>
    <xdr:to>
      <xdr:col>6</xdr:col>
      <xdr:colOff>646648</xdr:colOff>
      <xdr:row>467</xdr:row>
      <xdr:rowOff>51301</xdr:rowOff>
    </xdr:to>
    <xdr:pic>
      <xdr:nvPicPr>
        <xdr:cNvPr id="12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3757275"/>
          <a:ext cx="409575" cy="382560"/>
        </a:xfrm>
        <a:prstGeom prst="rect">
          <a:avLst/>
        </a:prstGeom>
        <a:noFill/>
        <a:ln w="9525">
          <a:noFill/>
          <a:miter lim="800000"/>
          <a:headEnd/>
          <a:tailEnd/>
        </a:ln>
      </xdr:spPr>
    </xdr:pic>
    <xdr:clientData/>
  </xdr:twoCellAnchor>
  <xdr:twoCellAnchor editAs="oneCell">
    <xdr:from>
      <xdr:col>13</xdr:col>
      <xdr:colOff>203205</xdr:colOff>
      <xdr:row>496</xdr:row>
      <xdr:rowOff>109008</xdr:rowOff>
    </xdr:from>
    <xdr:to>
      <xdr:col>13</xdr:col>
      <xdr:colOff>612780</xdr:colOff>
      <xdr:row>498</xdr:row>
      <xdr:rowOff>51301</xdr:rowOff>
    </xdr:to>
    <xdr:pic>
      <xdr:nvPicPr>
        <xdr:cNvPr id="12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0581408"/>
          <a:ext cx="409575" cy="382560"/>
        </a:xfrm>
        <a:prstGeom prst="rect">
          <a:avLst/>
        </a:prstGeom>
        <a:noFill/>
        <a:ln w="9525">
          <a:noFill/>
          <a:miter lim="800000"/>
          <a:headEnd/>
          <a:tailEnd/>
        </a:ln>
      </xdr:spPr>
    </xdr:pic>
    <xdr:clientData/>
  </xdr:twoCellAnchor>
  <xdr:twoCellAnchor editAs="oneCell">
    <xdr:from>
      <xdr:col>6</xdr:col>
      <xdr:colOff>237073</xdr:colOff>
      <xdr:row>496</xdr:row>
      <xdr:rowOff>109008</xdr:rowOff>
    </xdr:from>
    <xdr:to>
      <xdr:col>6</xdr:col>
      <xdr:colOff>646648</xdr:colOff>
      <xdr:row>498</xdr:row>
      <xdr:rowOff>51301</xdr:rowOff>
    </xdr:to>
    <xdr:pic>
      <xdr:nvPicPr>
        <xdr:cNvPr id="127" name="Picture 126" descr="saraswati 2.jpg"/>
        <xdr:cNvPicPr>
          <a:picLocks noChangeAspect="1"/>
        </xdr:cNvPicPr>
      </xdr:nvPicPr>
      <xdr:blipFill>
        <a:blip xmlns:r="http://schemas.openxmlformats.org/officeDocument/2006/relationships" r:embed="rId1"/>
        <a:srcRect/>
        <a:stretch>
          <a:fillRect/>
        </a:stretch>
      </xdr:blipFill>
      <xdr:spPr bwMode="auto">
        <a:xfrm>
          <a:off x="3793073" y="20581408"/>
          <a:ext cx="409575" cy="382560"/>
        </a:xfrm>
        <a:prstGeom prst="rect">
          <a:avLst/>
        </a:prstGeom>
        <a:noFill/>
        <a:ln w="9525">
          <a:noFill/>
          <a:miter lim="800000"/>
          <a:headEnd/>
          <a:tailEnd/>
        </a:ln>
      </xdr:spPr>
    </xdr:pic>
    <xdr:clientData/>
  </xdr:twoCellAnchor>
  <xdr:twoCellAnchor editAs="oneCell">
    <xdr:from>
      <xdr:col>13</xdr:col>
      <xdr:colOff>203205</xdr:colOff>
      <xdr:row>527</xdr:row>
      <xdr:rowOff>109008</xdr:rowOff>
    </xdr:from>
    <xdr:to>
      <xdr:col>13</xdr:col>
      <xdr:colOff>612780</xdr:colOff>
      <xdr:row>529</xdr:row>
      <xdr:rowOff>51302</xdr:rowOff>
    </xdr:to>
    <xdr:pic>
      <xdr:nvPicPr>
        <xdr:cNvPr id="12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7405541"/>
          <a:ext cx="409575" cy="382560"/>
        </a:xfrm>
        <a:prstGeom prst="rect">
          <a:avLst/>
        </a:prstGeom>
        <a:noFill/>
        <a:ln w="9525">
          <a:noFill/>
          <a:miter lim="800000"/>
          <a:headEnd/>
          <a:tailEnd/>
        </a:ln>
      </xdr:spPr>
    </xdr:pic>
    <xdr:clientData/>
  </xdr:twoCellAnchor>
  <xdr:twoCellAnchor editAs="oneCell">
    <xdr:from>
      <xdr:col>6</xdr:col>
      <xdr:colOff>237073</xdr:colOff>
      <xdr:row>527</xdr:row>
      <xdr:rowOff>109008</xdr:rowOff>
    </xdr:from>
    <xdr:to>
      <xdr:col>6</xdr:col>
      <xdr:colOff>646648</xdr:colOff>
      <xdr:row>529</xdr:row>
      <xdr:rowOff>51302</xdr:rowOff>
    </xdr:to>
    <xdr:pic>
      <xdr:nvPicPr>
        <xdr:cNvPr id="129" name="Picture 128" descr="saraswati 2.jpg"/>
        <xdr:cNvPicPr>
          <a:picLocks noChangeAspect="1"/>
        </xdr:cNvPicPr>
      </xdr:nvPicPr>
      <xdr:blipFill>
        <a:blip xmlns:r="http://schemas.openxmlformats.org/officeDocument/2006/relationships" r:embed="rId1"/>
        <a:srcRect/>
        <a:stretch>
          <a:fillRect/>
        </a:stretch>
      </xdr:blipFill>
      <xdr:spPr bwMode="auto">
        <a:xfrm>
          <a:off x="3793073" y="27405541"/>
          <a:ext cx="409575" cy="382560"/>
        </a:xfrm>
        <a:prstGeom prst="rect">
          <a:avLst/>
        </a:prstGeom>
        <a:noFill/>
        <a:ln w="9525">
          <a:noFill/>
          <a:miter lim="800000"/>
          <a:headEnd/>
          <a:tailEnd/>
        </a:ln>
      </xdr:spPr>
    </xdr:pic>
    <xdr:clientData/>
  </xdr:twoCellAnchor>
  <xdr:twoCellAnchor editAs="oneCell">
    <xdr:from>
      <xdr:col>13</xdr:col>
      <xdr:colOff>203205</xdr:colOff>
      <xdr:row>558</xdr:row>
      <xdr:rowOff>109008</xdr:rowOff>
    </xdr:from>
    <xdr:to>
      <xdr:col>13</xdr:col>
      <xdr:colOff>612780</xdr:colOff>
      <xdr:row>560</xdr:row>
      <xdr:rowOff>51301</xdr:rowOff>
    </xdr:to>
    <xdr:pic>
      <xdr:nvPicPr>
        <xdr:cNvPr id="13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34229675"/>
          <a:ext cx="409575" cy="382560"/>
        </a:xfrm>
        <a:prstGeom prst="rect">
          <a:avLst/>
        </a:prstGeom>
        <a:noFill/>
        <a:ln w="9525">
          <a:noFill/>
          <a:miter lim="800000"/>
          <a:headEnd/>
          <a:tailEnd/>
        </a:ln>
      </xdr:spPr>
    </xdr:pic>
    <xdr:clientData/>
  </xdr:twoCellAnchor>
  <xdr:twoCellAnchor editAs="oneCell">
    <xdr:from>
      <xdr:col>6</xdr:col>
      <xdr:colOff>237073</xdr:colOff>
      <xdr:row>558</xdr:row>
      <xdr:rowOff>109008</xdr:rowOff>
    </xdr:from>
    <xdr:to>
      <xdr:col>6</xdr:col>
      <xdr:colOff>646648</xdr:colOff>
      <xdr:row>560</xdr:row>
      <xdr:rowOff>51301</xdr:rowOff>
    </xdr:to>
    <xdr:pic>
      <xdr:nvPicPr>
        <xdr:cNvPr id="13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34229675"/>
          <a:ext cx="409575" cy="382560"/>
        </a:xfrm>
        <a:prstGeom prst="rect">
          <a:avLst/>
        </a:prstGeom>
        <a:noFill/>
        <a:ln w="9525">
          <a:noFill/>
          <a:miter lim="800000"/>
          <a:headEnd/>
          <a:tailEnd/>
        </a:ln>
      </xdr:spPr>
    </xdr:pic>
    <xdr:clientData/>
  </xdr:twoCellAnchor>
  <xdr:twoCellAnchor editAs="oneCell">
    <xdr:from>
      <xdr:col>13</xdr:col>
      <xdr:colOff>203205</xdr:colOff>
      <xdr:row>589</xdr:row>
      <xdr:rowOff>109008</xdr:rowOff>
    </xdr:from>
    <xdr:to>
      <xdr:col>13</xdr:col>
      <xdr:colOff>612780</xdr:colOff>
      <xdr:row>591</xdr:row>
      <xdr:rowOff>51301</xdr:rowOff>
    </xdr:to>
    <xdr:pic>
      <xdr:nvPicPr>
        <xdr:cNvPr id="13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41053808"/>
          <a:ext cx="409575" cy="382560"/>
        </a:xfrm>
        <a:prstGeom prst="rect">
          <a:avLst/>
        </a:prstGeom>
        <a:noFill/>
        <a:ln w="9525">
          <a:noFill/>
          <a:miter lim="800000"/>
          <a:headEnd/>
          <a:tailEnd/>
        </a:ln>
      </xdr:spPr>
    </xdr:pic>
    <xdr:clientData/>
  </xdr:twoCellAnchor>
  <xdr:twoCellAnchor editAs="oneCell">
    <xdr:from>
      <xdr:col>6</xdr:col>
      <xdr:colOff>237073</xdr:colOff>
      <xdr:row>589</xdr:row>
      <xdr:rowOff>109008</xdr:rowOff>
    </xdr:from>
    <xdr:to>
      <xdr:col>6</xdr:col>
      <xdr:colOff>646648</xdr:colOff>
      <xdr:row>591</xdr:row>
      <xdr:rowOff>51301</xdr:rowOff>
    </xdr:to>
    <xdr:pic>
      <xdr:nvPicPr>
        <xdr:cNvPr id="133"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41053808"/>
          <a:ext cx="409575" cy="382560"/>
        </a:xfrm>
        <a:prstGeom prst="rect">
          <a:avLst/>
        </a:prstGeom>
        <a:noFill/>
        <a:ln w="9525">
          <a:noFill/>
          <a:miter lim="800000"/>
          <a:headEnd/>
          <a:tailEnd/>
        </a:ln>
      </xdr:spPr>
    </xdr:pic>
    <xdr:clientData/>
  </xdr:twoCellAnchor>
  <xdr:twoCellAnchor editAs="oneCell">
    <xdr:from>
      <xdr:col>13</xdr:col>
      <xdr:colOff>203205</xdr:colOff>
      <xdr:row>620</xdr:row>
      <xdr:rowOff>109008</xdr:rowOff>
    </xdr:from>
    <xdr:to>
      <xdr:col>13</xdr:col>
      <xdr:colOff>612780</xdr:colOff>
      <xdr:row>622</xdr:row>
      <xdr:rowOff>51302</xdr:rowOff>
    </xdr:to>
    <xdr:pic>
      <xdr:nvPicPr>
        <xdr:cNvPr id="13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47877941"/>
          <a:ext cx="409575" cy="382560"/>
        </a:xfrm>
        <a:prstGeom prst="rect">
          <a:avLst/>
        </a:prstGeom>
        <a:noFill/>
        <a:ln w="9525">
          <a:noFill/>
          <a:miter lim="800000"/>
          <a:headEnd/>
          <a:tailEnd/>
        </a:ln>
      </xdr:spPr>
    </xdr:pic>
    <xdr:clientData/>
  </xdr:twoCellAnchor>
  <xdr:twoCellAnchor editAs="oneCell">
    <xdr:from>
      <xdr:col>6</xdr:col>
      <xdr:colOff>237073</xdr:colOff>
      <xdr:row>620</xdr:row>
      <xdr:rowOff>109008</xdr:rowOff>
    </xdr:from>
    <xdr:to>
      <xdr:col>6</xdr:col>
      <xdr:colOff>646648</xdr:colOff>
      <xdr:row>622</xdr:row>
      <xdr:rowOff>51302</xdr:rowOff>
    </xdr:to>
    <xdr:pic>
      <xdr:nvPicPr>
        <xdr:cNvPr id="13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47877941"/>
          <a:ext cx="409575" cy="382560"/>
        </a:xfrm>
        <a:prstGeom prst="rect">
          <a:avLst/>
        </a:prstGeom>
        <a:noFill/>
        <a:ln w="9525">
          <a:noFill/>
          <a:miter lim="800000"/>
          <a:headEnd/>
          <a:tailEnd/>
        </a:ln>
      </xdr:spPr>
    </xdr:pic>
    <xdr:clientData/>
  </xdr:twoCellAnchor>
  <xdr:twoCellAnchor editAs="oneCell">
    <xdr:from>
      <xdr:col>13</xdr:col>
      <xdr:colOff>203205</xdr:colOff>
      <xdr:row>651</xdr:row>
      <xdr:rowOff>109008</xdr:rowOff>
    </xdr:from>
    <xdr:to>
      <xdr:col>13</xdr:col>
      <xdr:colOff>612780</xdr:colOff>
      <xdr:row>653</xdr:row>
      <xdr:rowOff>51301</xdr:rowOff>
    </xdr:to>
    <xdr:pic>
      <xdr:nvPicPr>
        <xdr:cNvPr id="13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54702075"/>
          <a:ext cx="409575" cy="382560"/>
        </a:xfrm>
        <a:prstGeom prst="rect">
          <a:avLst/>
        </a:prstGeom>
        <a:noFill/>
        <a:ln w="9525">
          <a:noFill/>
          <a:miter lim="800000"/>
          <a:headEnd/>
          <a:tailEnd/>
        </a:ln>
      </xdr:spPr>
    </xdr:pic>
    <xdr:clientData/>
  </xdr:twoCellAnchor>
  <xdr:twoCellAnchor editAs="oneCell">
    <xdr:from>
      <xdr:col>6</xdr:col>
      <xdr:colOff>237073</xdr:colOff>
      <xdr:row>651</xdr:row>
      <xdr:rowOff>109008</xdr:rowOff>
    </xdr:from>
    <xdr:to>
      <xdr:col>6</xdr:col>
      <xdr:colOff>646648</xdr:colOff>
      <xdr:row>653</xdr:row>
      <xdr:rowOff>51301</xdr:rowOff>
    </xdr:to>
    <xdr:pic>
      <xdr:nvPicPr>
        <xdr:cNvPr id="137" name="Picture 136" descr="saraswati 2.jpg"/>
        <xdr:cNvPicPr>
          <a:picLocks noChangeAspect="1"/>
        </xdr:cNvPicPr>
      </xdr:nvPicPr>
      <xdr:blipFill>
        <a:blip xmlns:r="http://schemas.openxmlformats.org/officeDocument/2006/relationships" r:embed="rId1"/>
        <a:srcRect/>
        <a:stretch>
          <a:fillRect/>
        </a:stretch>
      </xdr:blipFill>
      <xdr:spPr bwMode="auto">
        <a:xfrm>
          <a:off x="3793073" y="54702075"/>
          <a:ext cx="409575" cy="382560"/>
        </a:xfrm>
        <a:prstGeom prst="rect">
          <a:avLst/>
        </a:prstGeom>
        <a:noFill/>
        <a:ln w="9525">
          <a:noFill/>
          <a:miter lim="800000"/>
          <a:headEnd/>
          <a:tailEnd/>
        </a:ln>
      </xdr:spPr>
    </xdr:pic>
    <xdr:clientData/>
  </xdr:twoCellAnchor>
  <xdr:twoCellAnchor editAs="oneCell">
    <xdr:from>
      <xdr:col>13</xdr:col>
      <xdr:colOff>203205</xdr:colOff>
      <xdr:row>682</xdr:row>
      <xdr:rowOff>109008</xdr:rowOff>
    </xdr:from>
    <xdr:to>
      <xdr:col>13</xdr:col>
      <xdr:colOff>612780</xdr:colOff>
      <xdr:row>684</xdr:row>
      <xdr:rowOff>51301</xdr:rowOff>
    </xdr:to>
    <xdr:pic>
      <xdr:nvPicPr>
        <xdr:cNvPr id="13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1526208"/>
          <a:ext cx="409575" cy="382560"/>
        </a:xfrm>
        <a:prstGeom prst="rect">
          <a:avLst/>
        </a:prstGeom>
        <a:noFill/>
        <a:ln w="9525">
          <a:noFill/>
          <a:miter lim="800000"/>
          <a:headEnd/>
          <a:tailEnd/>
        </a:ln>
      </xdr:spPr>
    </xdr:pic>
    <xdr:clientData/>
  </xdr:twoCellAnchor>
  <xdr:twoCellAnchor editAs="oneCell">
    <xdr:from>
      <xdr:col>6</xdr:col>
      <xdr:colOff>237073</xdr:colOff>
      <xdr:row>682</xdr:row>
      <xdr:rowOff>109008</xdr:rowOff>
    </xdr:from>
    <xdr:to>
      <xdr:col>6</xdr:col>
      <xdr:colOff>646648</xdr:colOff>
      <xdr:row>684</xdr:row>
      <xdr:rowOff>51301</xdr:rowOff>
    </xdr:to>
    <xdr:pic>
      <xdr:nvPicPr>
        <xdr:cNvPr id="139" name="Picture 138" descr="saraswati 2.jpg"/>
        <xdr:cNvPicPr>
          <a:picLocks noChangeAspect="1"/>
        </xdr:cNvPicPr>
      </xdr:nvPicPr>
      <xdr:blipFill>
        <a:blip xmlns:r="http://schemas.openxmlformats.org/officeDocument/2006/relationships" r:embed="rId1"/>
        <a:srcRect/>
        <a:stretch>
          <a:fillRect/>
        </a:stretch>
      </xdr:blipFill>
      <xdr:spPr bwMode="auto">
        <a:xfrm>
          <a:off x="3793073" y="61526208"/>
          <a:ext cx="409575" cy="382560"/>
        </a:xfrm>
        <a:prstGeom prst="rect">
          <a:avLst/>
        </a:prstGeom>
        <a:noFill/>
        <a:ln w="9525">
          <a:noFill/>
          <a:miter lim="800000"/>
          <a:headEnd/>
          <a:tailEnd/>
        </a:ln>
      </xdr:spPr>
    </xdr:pic>
    <xdr:clientData/>
  </xdr:twoCellAnchor>
  <xdr:twoCellAnchor editAs="oneCell">
    <xdr:from>
      <xdr:col>13</xdr:col>
      <xdr:colOff>203205</xdr:colOff>
      <xdr:row>713</xdr:row>
      <xdr:rowOff>109008</xdr:rowOff>
    </xdr:from>
    <xdr:to>
      <xdr:col>13</xdr:col>
      <xdr:colOff>612780</xdr:colOff>
      <xdr:row>715</xdr:row>
      <xdr:rowOff>51302</xdr:rowOff>
    </xdr:to>
    <xdr:pic>
      <xdr:nvPicPr>
        <xdr:cNvPr id="14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8350341"/>
          <a:ext cx="409575" cy="382560"/>
        </a:xfrm>
        <a:prstGeom prst="rect">
          <a:avLst/>
        </a:prstGeom>
        <a:noFill/>
        <a:ln w="9525">
          <a:noFill/>
          <a:miter lim="800000"/>
          <a:headEnd/>
          <a:tailEnd/>
        </a:ln>
      </xdr:spPr>
    </xdr:pic>
    <xdr:clientData/>
  </xdr:twoCellAnchor>
  <xdr:twoCellAnchor editAs="oneCell">
    <xdr:from>
      <xdr:col>6</xdr:col>
      <xdr:colOff>237073</xdr:colOff>
      <xdr:row>713</xdr:row>
      <xdr:rowOff>109008</xdr:rowOff>
    </xdr:from>
    <xdr:to>
      <xdr:col>6</xdr:col>
      <xdr:colOff>646648</xdr:colOff>
      <xdr:row>715</xdr:row>
      <xdr:rowOff>51302</xdr:rowOff>
    </xdr:to>
    <xdr:pic>
      <xdr:nvPicPr>
        <xdr:cNvPr id="14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8350341"/>
          <a:ext cx="409575" cy="382560"/>
        </a:xfrm>
        <a:prstGeom prst="rect">
          <a:avLst/>
        </a:prstGeom>
        <a:noFill/>
        <a:ln w="9525">
          <a:noFill/>
          <a:miter lim="800000"/>
          <a:headEnd/>
          <a:tailEnd/>
        </a:ln>
      </xdr:spPr>
    </xdr:pic>
    <xdr:clientData/>
  </xdr:twoCellAnchor>
  <xdr:twoCellAnchor editAs="oneCell">
    <xdr:from>
      <xdr:col>13</xdr:col>
      <xdr:colOff>203205</xdr:colOff>
      <xdr:row>744</xdr:row>
      <xdr:rowOff>109008</xdr:rowOff>
    </xdr:from>
    <xdr:to>
      <xdr:col>13</xdr:col>
      <xdr:colOff>612780</xdr:colOff>
      <xdr:row>746</xdr:row>
      <xdr:rowOff>51301</xdr:rowOff>
    </xdr:to>
    <xdr:pic>
      <xdr:nvPicPr>
        <xdr:cNvPr id="14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75174475"/>
          <a:ext cx="409575" cy="382560"/>
        </a:xfrm>
        <a:prstGeom prst="rect">
          <a:avLst/>
        </a:prstGeom>
        <a:noFill/>
        <a:ln w="9525">
          <a:noFill/>
          <a:miter lim="800000"/>
          <a:headEnd/>
          <a:tailEnd/>
        </a:ln>
      </xdr:spPr>
    </xdr:pic>
    <xdr:clientData/>
  </xdr:twoCellAnchor>
  <xdr:twoCellAnchor editAs="oneCell">
    <xdr:from>
      <xdr:col>6</xdr:col>
      <xdr:colOff>237073</xdr:colOff>
      <xdr:row>744</xdr:row>
      <xdr:rowOff>109008</xdr:rowOff>
    </xdr:from>
    <xdr:to>
      <xdr:col>6</xdr:col>
      <xdr:colOff>646648</xdr:colOff>
      <xdr:row>746</xdr:row>
      <xdr:rowOff>51301</xdr:rowOff>
    </xdr:to>
    <xdr:pic>
      <xdr:nvPicPr>
        <xdr:cNvPr id="143" name="Picture 142" descr="saraswati 2.jpg"/>
        <xdr:cNvPicPr>
          <a:picLocks noChangeAspect="1"/>
        </xdr:cNvPicPr>
      </xdr:nvPicPr>
      <xdr:blipFill>
        <a:blip xmlns:r="http://schemas.openxmlformats.org/officeDocument/2006/relationships" r:embed="rId1"/>
        <a:srcRect/>
        <a:stretch>
          <a:fillRect/>
        </a:stretch>
      </xdr:blipFill>
      <xdr:spPr bwMode="auto">
        <a:xfrm>
          <a:off x="3793073" y="75174475"/>
          <a:ext cx="409575" cy="382560"/>
        </a:xfrm>
        <a:prstGeom prst="rect">
          <a:avLst/>
        </a:prstGeom>
        <a:noFill/>
        <a:ln w="9525">
          <a:noFill/>
          <a:miter lim="800000"/>
          <a:headEnd/>
          <a:tailEnd/>
        </a:ln>
      </xdr:spPr>
    </xdr:pic>
    <xdr:clientData/>
  </xdr:twoCellAnchor>
  <xdr:twoCellAnchor editAs="oneCell">
    <xdr:from>
      <xdr:col>13</xdr:col>
      <xdr:colOff>203205</xdr:colOff>
      <xdr:row>775</xdr:row>
      <xdr:rowOff>109008</xdr:rowOff>
    </xdr:from>
    <xdr:to>
      <xdr:col>13</xdr:col>
      <xdr:colOff>612780</xdr:colOff>
      <xdr:row>777</xdr:row>
      <xdr:rowOff>51301</xdr:rowOff>
    </xdr:to>
    <xdr:pic>
      <xdr:nvPicPr>
        <xdr:cNvPr id="14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008"/>
          <a:ext cx="409575" cy="382560"/>
        </a:xfrm>
        <a:prstGeom prst="rect">
          <a:avLst/>
        </a:prstGeom>
        <a:noFill/>
        <a:ln w="9525">
          <a:noFill/>
          <a:miter lim="800000"/>
          <a:headEnd/>
          <a:tailEnd/>
        </a:ln>
      </xdr:spPr>
    </xdr:pic>
    <xdr:clientData/>
  </xdr:twoCellAnchor>
  <xdr:twoCellAnchor editAs="oneCell">
    <xdr:from>
      <xdr:col>6</xdr:col>
      <xdr:colOff>237073</xdr:colOff>
      <xdr:row>775</xdr:row>
      <xdr:rowOff>109008</xdr:rowOff>
    </xdr:from>
    <xdr:to>
      <xdr:col>6</xdr:col>
      <xdr:colOff>646648</xdr:colOff>
      <xdr:row>777</xdr:row>
      <xdr:rowOff>51301</xdr:rowOff>
    </xdr:to>
    <xdr:pic>
      <xdr:nvPicPr>
        <xdr:cNvPr id="14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806</xdr:row>
      <xdr:rowOff>109008</xdr:rowOff>
    </xdr:from>
    <xdr:to>
      <xdr:col>13</xdr:col>
      <xdr:colOff>612780</xdr:colOff>
      <xdr:row>808</xdr:row>
      <xdr:rowOff>51302</xdr:rowOff>
    </xdr:to>
    <xdr:pic>
      <xdr:nvPicPr>
        <xdr:cNvPr id="14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933141"/>
          <a:ext cx="409575" cy="382560"/>
        </a:xfrm>
        <a:prstGeom prst="rect">
          <a:avLst/>
        </a:prstGeom>
        <a:noFill/>
        <a:ln w="9525">
          <a:noFill/>
          <a:miter lim="800000"/>
          <a:headEnd/>
          <a:tailEnd/>
        </a:ln>
      </xdr:spPr>
    </xdr:pic>
    <xdr:clientData/>
  </xdr:twoCellAnchor>
  <xdr:twoCellAnchor editAs="oneCell">
    <xdr:from>
      <xdr:col>6</xdr:col>
      <xdr:colOff>237073</xdr:colOff>
      <xdr:row>806</xdr:row>
      <xdr:rowOff>109008</xdr:rowOff>
    </xdr:from>
    <xdr:to>
      <xdr:col>6</xdr:col>
      <xdr:colOff>646648</xdr:colOff>
      <xdr:row>808</xdr:row>
      <xdr:rowOff>51302</xdr:rowOff>
    </xdr:to>
    <xdr:pic>
      <xdr:nvPicPr>
        <xdr:cNvPr id="147"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933141"/>
          <a:ext cx="409575" cy="382560"/>
        </a:xfrm>
        <a:prstGeom prst="rect">
          <a:avLst/>
        </a:prstGeom>
        <a:noFill/>
        <a:ln w="9525">
          <a:noFill/>
          <a:miter lim="800000"/>
          <a:headEnd/>
          <a:tailEnd/>
        </a:ln>
      </xdr:spPr>
    </xdr:pic>
    <xdr:clientData/>
  </xdr:twoCellAnchor>
  <xdr:twoCellAnchor editAs="oneCell">
    <xdr:from>
      <xdr:col>13</xdr:col>
      <xdr:colOff>203205</xdr:colOff>
      <xdr:row>837</xdr:row>
      <xdr:rowOff>109008</xdr:rowOff>
    </xdr:from>
    <xdr:to>
      <xdr:col>13</xdr:col>
      <xdr:colOff>612780</xdr:colOff>
      <xdr:row>839</xdr:row>
      <xdr:rowOff>51301</xdr:rowOff>
    </xdr:to>
    <xdr:pic>
      <xdr:nvPicPr>
        <xdr:cNvPr id="14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3757275"/>
          <a:ext cx="409575" cy="382560"/>
        </a:xfrm>
        <a:prstGeom prst="rect">
          <a:avLst/>
        </a:prstGeom>
        <a:noFill/>
        <a:ln w="9525">
          <a:noFill/>
          <a:miter lim="800000"/>
          <a:headEnd/>
          <a:tailEnd/>
        </a:ln>
      </xdr:spPr>
    </xdr:pic>
    <xdr:clientData/>
  </xdr:twoCellAnchor>
  <xdr:twoCellAnchor editAs="oneCell">
    <xdr:from>
      <xdr:col>6</xdr:col>
      <xdr:colOff>237073</xdr:colOff>
      <xdr:row>837</xdr:row>
      <xdr:rowOff>109008</xdr:rowOff>
    </xdr:from>
    <xdr:to>
      <xdr:col>6</xdr:col>
      <xdr:colOff>646648</xdr:colOff>
      <xdr:row>839</xdr:row>
      <xdr:rowOff>51301</xdr:rowOff>
    </xdr:to>
    <xdr:pic>
      <xdr:nvPicPr>
        <xdr:cNvPr id="149"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3757275"/>
          <a:ext cx="409575" cy="382560"/>
        </a:xfrm>
        <a:prstGeom prst="rect">
          <a:avLst/>
        </a:prstGeom>
        <a:noFill/>
        <a:ln w="9525">
          <a:noFill/>
          <a:miter lim="800000"/>
          <a:headEnd/>
          <a:tailEnd/>
        </a:ln>
      </xdr:spPr>
    </xdr:pic>
    <xdr:clientData/>
  </xdr:twoCellAnchor>
  <xdr:twoCellAnchor editAs="oneCell">
    <xdr:from>
      <xdr:col>13</xdr:col>
      <xdr:colOff>203205</xdr:colOff>
      <xdr:row>868</xdr:row>
      <xdr:rowOff>109008</xdr:rowOff>
    </xdr:from>
    <xdr:to>
      <xdr:col>13</xdr:col>
      <xdr:colOff>612780</xdr:colOff>
      <xdr:row>870</xdr:row>
      <xdr:rowOff>51301</xdr:rowOff>
    </xdr:to>
    <xdr:pic>
      <xdr:nvPicPr>
        <xdr:cNvPr id="15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0581408"/>
          <a:ext cx="409575" cy="382560"/>
        </a:xfrm>
        <a:prstGeom prst="rect">
          <a:avLst/>
        </a:prstGeom>
        <a:noFill/>
        <a:ln w="9525">
          <a:noFill/>
          <a:miter lim="800000"/>
          <a:headEnd/>
          <a:tailEnd/>
        </a:ln>
      </xdr:spPr>
    </xdr:pic>
    <xdr:clientData/>
  </xdr:twoCellAnchor>
  <xdr:twoCellAnchor editAs="oneCell">
    <xdr:from>
      <xdr:col>6</xdr:col>
      <xdr:colOff>237073</xdr:colOff>
      <xdr:row>868</xdr:row>
      <xdr:rowOff>109008</xdr:rowOff>
    </xdr:from>
    <xdr:to>
      <xdr:col>6</xdr:col>
      <xdr:colOff>646648</xdr:colOff>
      <xdr:row>870</xdr:row>
      <xdr:rowOff>51301</xdr:rowOff>
    </xdr:to>
    <xdr:pic>
      <xdr:nvPicPr>
        <xdr:cNvPr id="151" name="Picture 150" descr="saraswati 2.jpg"/>
        <xdr:cNvPicPr>
          <a:picLocks noChangeAspect="1"/>
        </xdr:cNvPicPr>
      </xdr:nvPicPr>
      <xdr:blipFill>
        <a:blip xmlns:r="http://schemas.openxmlformats.org/officeDocument/2006/relationships" r:embed="rId1"/>
        <a:srcRect/>
        <a:stretch>
          <a:fillRect/>
        </a:stretch>
      </xdr:blipFill>
      <xdr:spPr bwMode="auto">
        <a:xfrm>
          <a:off x="3793073" y="20581408"/>
          <a:ext cx="409575" cy="382560"/>
        </a:xfrm>
        <a:prstGeom prst="rect">
          <a:avLst/>
        </a:prstGeom>
        <a:noFill/>
        <a:ln w="9525">
          <a:noFill/>
          <a:miter lim="800000"/>
          <a:headEnd/>
          <a:tailEnd/>
        </a:ln>
      </xdr:spPr>
    </xdr:pic>
    <xdr:clientData/>
  </xdr:twoCellAnchor>
  <xdr:twoCellAnchor editAs="oneCell">
    <xdr:from>
      <xdr:col>13</xdr:col>
      <xdr:colOff>203205</xdr:colOff>
      <xdr:row>899</xdr:row>
      <xdr:rowOff>109008</xdr:rowOff>
    </xdr:from>
    <xdr:to>
      <xdr:col>13</xdr:col>
      <xdr:colOff>612780</xdr:colOff>
      <xdr:row>901</xdr:row>
      <xdr:rowOff>51302</xdr:rowOff>
    </xdr:to>
    <xdr:pic>
      <xdr:nvPicPr>
        <xdr:cNvPr id="15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7405541"/>
          <a:ext cx="409575" cy="382560"/>
        </a:xfrm>
        <a:prstGeom prst="rect">
          <a:avLst/>
        </a:prstGeom>
        <a:noFill/>
        <a:ln w="9525">
          <a:noFill/>
          <a:miter lim="800000"/>
          <a:headEnd/>
          <a:tailEnd/>
        </a:ln>
      </xdr:spPr>
    </xdr:pic>
    <xdr:clientData/>
  </xdr:twoCellAnchor>
  <xdr:twoCellAnchor editAs="oneCell">
    <xdr:from>
      <xdr:col>6</xdr:col>
      <xdr:colOff>237073</xdr:colOff>
      <xdr:row>899</xdr:row>
      <xdr:rowOff>109008</xdr:rowOff>
    </xdr:from>
    <xdr:to>
      <xdr:col>6</xdr:col>
      <xdr:colOff>646648</xdr:colOff>
      <xdr:row>901</xdr:row>
      <xdr:rowOff>51302</xdr:rowOff>
    </xdr:to>
    <xdr:pic>
      <xdr:nvPicPr>
        <xdr:cNvPr id="153" name="Picture 152" descr="saraswati 2.jpg"/>
        <xdr:cNvPicPr>
          <a:picLocks noChangeAspect="1"/>
        </xdr:cNvPicPr>
      </xdr:nvPicPr>
      <xdr:blipFill>
        <a:blip xmlns:r="http://schemas.openxmlformats.org/officeDocument/2006/relationships" r:embed="rId1"/>
        <a:srcRect/>
        <a:stretch>
          <a:fillRect/>
        </a:stretch>
      </xdr:blipFill>
      <xdr:spPr bwMode="auto">
        <a:xfrm>
          <a:off x="3793073" y="27405541"/>
          <a:ext cx="409575" cy="382560"/>
        </a:xfrm>
        <a:prstGeom prst="rect">
          <a:avLst/>
        </a:prstGeom>
        <a:noFill/>
        <a:ln w="9525">
          <a:noFill/>
          <a:miter lim="800000"/>
          <a:headEnd/>
          <a:tailEnd/>
        </a:ln>
      </xdr:spPr>
    </xdr:pic>
    <xdr:clientData/>
  </xdr:twoCellAnchor>
  <xdr:twoCellAnchor editAs="oneCell">
    <xdr:from>
      <xdr:col>13</xdr:col>
      <xdr:colOff>203205</xdr:colOff>
      <xdr:row>930</xdr:row>
      <xdr:rowOff>109008</xdr:rowOff>
    </xdr:from>
    <xdr:to>
      <xdr:col>13</xdr:col>
      <xdr:colOff>612780</xdr:colOff>
      <xdr:row>932</xdr:row>
      <xdr:rowOff>51301</xdr:rowOff>
    </xdr:to>
    <xdr:pic>
      <xdr:nvPicPr>
        <xdr:cNvPr id="15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34229675"/>
          <a:ext cx="409575" cy="382560"/>
        </a:xfrm>
        <a:prstGeom prst="rect">
          <a:avLst/>
        </a:prstGeom>
        <a:noFill/>
        <a:ln w="9525">
          <a:noFill/>
          <a:miter lim="800000"/>
          <a:headEnd/>
          <a:tailEnd/>
        </a:ln>
      </xdr:spPr>
    </xdr:pic>
    <xdr:clientData/>
  </xdr:twoCellAnchor>
  <xdr:twoCellAnchor editAs="oneCell">
    <xdr:from>
      <xdr:col>6</xdr:col>
      <xdr:colOff>237073</xdr:colOff>
      <xdr:row>930</xdr:row>
      <xdr:rowOff>109008</xdr:rowOff>
    </xdr:from>
    <xdr:to>
      <xdr:col>6</xdr:col>
      <xdr:colOff>646648</xdr:colOff>
      <xdr:row>932</xdr:row>
      <xdr:rowOff>51301</xdr:rowOff>
    </xdr:to>
    <xdr:pic>
      <xdr:nvPicPr>
        <xdr:cNvPr id="15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34229675"/>
          <a:ext cx="409575" cy="382560"/>
        </a:xfrm>
        <a:prstGeom prst="rect">
          <a:avLst/>
        </a:prstGeom>
        <a:noFill/>
        <a:ln w="9525">
          <a:noFill/>
          <a:miter lim="800000"/>
          <a:headEnd/>
          <a:tailEnd/>
        </a:ln>
      </xdr:spPr>
    </xdr:pic>
    <xdr:clientData/>
  </xdr:twoCellAnchor>
  <xdr:twoCellAnchor editAs="oneCell">
    <xdr:from>
      <xdr:col>13</xdr:col>
      <xdr:colOff>203205</xdr:colOff>
      <xdr:row>961</xdr:row>
      <xdr:rowOff>109008</xdr:rowOff>
    </xdr:from>
    <xdr:to>
      <xdr:col>13</xdr:col>
      <xdr:colOff>612780</xdr:colOff>
      <xdr:row>963</xdr:row>
      <xdr:rowOff>51301</xdr:rowOff>
    </xdr:to>
    <xdr:pic>
      <xdr:nvPicPr>
        <xdr:cNvPr id="15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41053808"/>
          <a:ext cx="409575" cy="382560"/>
        </a:xfrm>
        <a:prstGeom prst="rect">
          <a:avLst/>
        </a:prstGeom>
        <a:noFill/>
        <a:ln w="9525">
          <a:noFill/>
          <a:miter lim="800000"/>
          <a:headEnd/>
          <a:tailEnd/>
        </a:ln>
      </xdr:spPr>
    </xdr:pic>
    <xdr:clientData/>
  </xdr:twoCellAnchor>
  <xdr:twoCellAnchor editAs="oneCell">
    <xdr:from>
      <xdr:col>6</xdr:col>
      <xdr:colOff>237073</xdr:colOff>
      <xdr:row>961</xdr:row>
      <xdr:rowOff>109008</xdr:rowOff>
    </xdr:from>
    <xdr:to>
      <xdr:col>6</xdr:col>
      <xdr:colOff>646648</xdr:colOff>
      <xdr:row>963</xdr:row>
      <xdr:rowOff>51301</xdr:rowOff>
    </xdr:to>
    <xdr:pic>
      <xdr:nvPicPr>
        <xdr:cNvPr id="157"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41053808"/>
          <a:ext cx="409575" cy="382560"/>
        </a:xfrm>
        <a:prstGeom prst="rect">
          <a:avLst/>
        </a:prstGeom>
        <a:noFill/>
        <a:ln w="9525">
          <a:noFill/>
          <a:miter lim="800000"/>
          <a:headEnd/>
          <a:tailEnd/>
        </a:ln>
      </xdr:spPr>
    </xdr:pic>
    <xdr:clientData/>
  </xdr:twoCellAnchor>
  <xdr:twoCellAnchor editAs="oneCell">
    <xdr:from>
      <xdr:col>13</xdr:col>
      <xdr:colOff>203205</xdr:colOff>
      <xdr:row>992</xdr:row>
      <xdr:rowOff>109008</xdr:rowOff>
    </xdr:from>
    <xdr:to>
      <xdr:col>13</xdr:col>
      <xdr:colOff>612780</xdr:colOff>
      <xdr:row>994</xdr:row>
      <xdr:rowOff>51302</xdr:rowOff>
    </xdr:to>
    <xdr:pic>
      <xdr:nvPicPr>
        <xdr:cNvPr id="15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47877941"/>
          <a:ext cx="409575" cy="382560"/>
        </a:xfrm>
        <a:prstGeom prst="rect">
          <a:avLst/>
        </a:prstGeom>
        <a:noFill/>
        <a:ln w="9525">
          <a:noFill/>
          <a:miter lim="800000"/>
          <a:headEnd/>
          <a:tailEnd/>
        </a:ln>
      </xdr:spPr>
    </xdr:pic>
    <xdr:clientData/>
  </xdr:twoCellAnchor>
  <xdr:twoCellAnchor editAs="oneCell">
    <xdr:from>
      <xdr:col>6</xdr:col>
      <xdr:colOff>237073</xdr:colOff>
      <xdr:row>992</xdr:row>
      <xdr:rowOff>109008</xdr:rowOff>
    </xdr:from>
    <xdr:to>
      <xdr:col>6</xdr:col>
      <xdr:colOff>646648</xdr:colOff>
      <xdr:row>994</xdr:row>
      <xdr:rowOff>51302</xdr:rowOff>
    </xdr:to>
    <xdr:pic>
      <xdr:nvPicPr>
        <xdr:cNvPr id="159"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47877941"/>
          <a:ext cx="409575" cy="382560"/>
        </a:xfrm>
        <a:prstGeom prst="rect">
          <a:avLst/>
        </a:prstGeom>
        <a:noFill/>
        <a:ln w="9525">
          <a:noFill/>
          <a:miter lim="800000"/>
          <a:headEnd/>
          <a:tailEnd/>
        </a:ln>
      </xdr:spPr>
    </xdr:pic>
    <xdr:clientData/>
  </xdr:twoCellAnchor>
  <xdr:twoCellAnchor editAs="oneCell">
    <xdr:from>
      <xdr:col>13</xdr:col>
      <xdr:colOff>203205</xdr:colOff>
      <xdr:row>1023</xdr:row>
      <xdr:rowOff>109008</xdr:rowOff>
    </xdr:from>
    <xdr:to>
      <xdr:col>13</xdr:col>
      <xdr:colOff>612780</xdr:colOff>
      <xdr:row>1025</xdr:row>
      <xdr:rowOff>51301</xdr:rowOff>
    </xdr:to>
    <xdr:pic>
      <xdr:nvPicPr>
        <xdr:cNvPr id="16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54702075"/>
          <a:ext cx="409575" cy="382560"/>
        </a:xfrm>
        <a:prstGeom prst="rect">
          <a:avLst/>
        </a:prstGeom>
        <a:noFill/>
        <a:ln w="9525">
          <a:noFill/>
          <a:miter lim="800000"/>
          <a:headEnd/>
          <a:tailEnd/>
        </a:ln>
      </xdr:spPr>
    </xdr:pic>
    <xdr:clientData/>
  </xdr:twoCellAnchor>
  <xdr:twoCellAnchor editAs="oneCell">
    <xdr:from>
      <xdr:col>6</xdr:col>
      <xdr:colOff>237073</xdr:colOff>
      <xdr:row>1023</xdr:row>
      <xdr:rowOff>109008</xdr:rowOff>
    </xdr:from>
    <xdr:to>
      <xdr:col>6</xdr:col>
      <xdr:colOff>646648</xdr:colOff>
      <xdr:row>1025</xdr:row>
      <xdr:rowOff>51301</xdr:rowOff>
    </xdr:to>
    <xdr:pic>
      <xdr:nvPicPr>
        <xdr:cNvPr id="161" name="Picture 160" descr="saraswati 2.jpg"/>
        <xdr:cNvPicPr>
          <a:picLocks noChangeAspect="1"/>
        </xdr:cNvPicPr>
      </xdr:nvPicPr>
      <xdr:blipFill>
        <a:blip xmlns:r="http://schemas.openxmlformats.org/officeDocument/2006/relationships" r:embed="rId1"/>
        <a:srcRect/>
        <a:stretch>
          <a:fillRect/>
        </a:stretch>
      </xdr:blipFill>
      <xdr:spPr bwMode="auto">
        <a:xfrm>
          <a:off x="3793073" y="54702075"/>
          <a:ext cx="409575" cy="382560"/>
        </a:xfrm>
        <a:prstGeom prst="rect">
          <a:avLst/>
        </a:prstGeom>
        <a:noFill/>
        <a:ln w="9525">
          <a:noFill/>
          <a:miter lim="800000"/>
          <a:headEnd/>
          <a:tailEnd/>
        </a:ln>
      </xdr:spPr>
    </xdr:pic>
    <xdr:clientData/>
  </xdr:twoCellAnchor>
  <xdr:twoCellAnchor editAs="oneCell">
    <xdr:from>
      <xdr:col>13</xdr:col>
      <xdr:colOff>203205</xdr:colOff>
      <xdr:row>1054</xdr:row>
      <xdr:rowOff>109008</xdr:rowOff>
    </xdr:from>
    <xdr:to>
      <xdr:col>13</xdr:col>
      <xdr:colOff>612780</xdr:colOff>
      <xdr:row>1056</xdr:row>
      <xdr:rowOff>51301</xdr:rowOff>
    </xdr:to>
    <xdr:pic>
      <xdr:nvPicPr>
        <xdr:cNvPr id="16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1526208"/>
          <a:ext cx="409575" cy="382560"/>
        </a:xfrm>
        <a:prstGeom prst="rect">
          <a:avLst/>
        </a:prstGeom>
        <a:noFill/>
        <a:ln w="9525">
          <a:noFill/>
          <a:miter lim="800000"/>
          <a:headEnd/>
          <a:tailEnd/>
        </a:ln>
      </xdr:spPr>
    </xdr:pic>
    <xdr:clientData/>
  </xdr:twoCellAnchor>
  <xdr:twoCellAnchor editAs="oneCell">
    <xdr:from>
      <xdr:col>6</xdr:col>
      <xdr:colOff>237073</xdr:colOff>
      <xdr:row>1054</xdr:row>
      <xdr:rowOff>109008</xdr:rowOff>
    </xdr:from>
    <xdr:to>
      <xdr:col>6</xdr:col>
      <xdr:colOff>646648</xdr:colOff>
      <xdr:row>1056</xdr:row>
      <xdr:rowOff>51301</xdr:rowOff>
    </xdr:to>
    <xdr:pic>
      <xdr:nvPicPr>
        <xdr:cNvPr id="163" name="Picture 162" descr="saraswati 2.jpg"/>
        <xdr:cNvPicPr>
          <a:picLocks noChangeAspect="1"/>
        </xdr:cNvPicPr>
      </xdr:nvPicPr>
      <xdr:blipFill>
        <a:blip xmlns:r="http://schemas.openxmlformats.org/officeDocument/2006/relationships" r:embed="rId1"/>
        <a:srcRect/>
        <a:stretch>
          <a:fillRect/>
        </a:stretch>
      </xdr:blipFill>
      <xdr:spPr bwMode="auto">
        <a:xfrm>
          <a:off x="3793073" y="61526208"/>
          <a:ext cx="409575" cy="382560"/>
        </a:xfrm>
        <a:prstGeom prst="rect">
          <a:avLst/>
        </a:prstGeom>
        <a:noFill/>
        <a:ln w="9525">
          <a:noFill/>
          <a:miter lim="800000"/>
          <a:headEnd/>
          <a:tailEnd/>
        </a:ln>
      </xdr:spPr>
    </xdr:pic>
    <xdr:clientData/>
  </xdr:twoCellAnchor>
  <xdr:twoCellAnchor editAs="oneCell">
    <xdr:from>
      <xdr:col>13</xdr:col>
      <xdr:colOff>203205</xdr:colOff>
      <xdr:row>1085</xdr:row>
      <xdr:rowOff>109008</xdr:rowOff>
    </xdr:from>
    <xdr:to>
      <xdr:col>13</xdr:col>
      <xdr:colOff>612780</xdr:colOff>
      <xdr:row>1087</xdr:row>
      <xdr:rowOff>51302</xdr:rowOff>
    </xdr:to>
    <xdr:pic>
      <xdr:nvPicPr>
        <xdr:cNvPr id="16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8350341"/>
          <a:ext cx="409575" cy="382560"/>
        </a:xfrm>
        <a:prstGeom prst="rect">
          <a:avLst/>
        </a:prstGeom>
        <a:noFill/>
        <a:ln w="9525">
          <a:noFill/>
          <a:miter lim="800000"/>
          <a:headEnd/>
          <a:tailEnd/>
        </a:ln>
      </xdr:spPr>
    </xdr:pic>
    <xdr:clientData/>
  </xdr:twoCellAnchor>
  <xdr:twoCellAnchor editAs="oneCell">
    <xdr:from>
      <xdr:col>6</xdr:col>
      <xdr:colOff>237073</xdr:colOff>
      <xdr:row>1085</xdr:row>
      <xdr:rowOff>109008</xdr:rowOff>
    </xdr:from>
    <xdr:to>
      <xdr:col>6</xdr:col>
      <xdr:colOff>646648</xdr:colOff>
      <xdr:row>1087</xdr:row>
      <xdr:rowOff>51302</xdr:rowOff>
    </xdr:to>
    <xdr:pic>
      <xdr:nvPicPr>
        <xdr:cNvPr id="16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8350341"/>
          <a:ext cx="409575" cy="382560"/>
        </a:xfrm>
        <a:prstGeom prst="rect">
          <a:avLst/>
        </a:prstGeom>
        <a:noFill/>
        <a:ln w="9525">
          <a:noFill/>
          <a:miter lim="800000"/>
          <a:headEnd/>
          <a:tailEnd/>
        </a:ln>
      </xdr:spPr>
    </xdr:pic>
    <xdr:clientData/>
  </xdr:twoCellAnchor>
  <xdr:twoCellAnchor editAs="oneCell">
    <xdr:from>
      <xdr:col>13</xdr:col>
      <xdr:colOff>203205</xdr:colOff>
      <xdr:row>1116</xdr:row>
      <xdr:rowOff>109008</xdr:rowOff>
    </xdr:from>
    <xdr:to>
      <xdr:col>13</xdr:col>
      <xdr:colOff>612780</xdr:colOff>
      <xdr:row>1118</xdr:row>
      <xdr:rowOff>51301</xdr:rowOff>
    </xdr:to>
    <xdr:pic>
      <xdr:nvPicPr>
        <xdr:cNvPr id="16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75174475"/>
          <a:ext cx="409575" cy="382560"/>
        </a:xfrm>
        <a:prstGeom prst="rect">
          <a:avLst/>
        </a:prstGeom>
        <a:noFill/>
        <a:ln w="9525">
          <a:noFill/>
          <a:miter lim="800000"/>
          <a:headEnd/>
          <a:tailEnd/>
        </a:ln>
      </xdr:spPr>
    </xdr:pic>
    <xdr:clientData/>
  </xdr:twoCellAnchor>
  <xdr:twoCellAnchor editAs="oneCell">
    <xdr:from>
      <xdr:col>6</xdr:col>
      <xdr:colOff>237073</xdr:colOff>
      <xdr:row>1116</xdr:row>
      <xdr:rowOff>109008</xdr:rowOff>
    </xdr:from>
    <xdr:to>
      <xdr:col>6</xdr:col>
      <xdr:colOff>646648</xdr:colOff>
      <xdr:row>1118</xdr:row>
      <xdr:rowOff>51301</xdr:rowOff>
    </xdr:to>
    <xdr:pic>
      <xdr:nvPicPr>
        <xdr:cNvPr id="167" name="Picture 166" descr="saraswati 2.jpg"/>
        <xdr:cNvPicPr>
          <a:picLocks noChangeAspect="1"/>
        </xdr:cNvPicPr>
      </xdr:nvPicPr>
      <xdr:blipFill>
        <a:blip xmlns:r="http://schemas.openxmlformats.org/officeDocument/2006/relationships" r:embed="rId1"/>
        <a:srcRect/>
        <a:stretch>
          <a:fillRect/>
        </a:stretch>
      </xdr:blipFill>
      <xdr:spPr bwMode="auto">
        <a:xfrm>
          <a:off x="3793073" y="75174475"/>
          <a:ext cx="409575" cy="382560"/>
        </a:xfrm>
        <a:prstGeom prst="rect">
          <a:avLst/>
        </a:prstGeom>
        <a:noFill/>
        <a:ln w="9525">
          <a:noFill/>
          <a:miter lim="800000"/>
          <a:headEnd/>
          <a:tailEnd/>
        </a:ln>
      </xdr:spPr>
    </xdr:pic>
    <xdr:clientData/>
  </xdr:twoCellAnchor>
  <xdr:twoCellAnchor editAs="oneCell">
    <xdr:from>
      <xdr:col>13</xdr:col>
      <xdr:colOff>203205</xdr:colOff>
      <xdr:row>1147</xdr:row>
      <xdr:rowOff>109008</xdr:rowOff>
    </xdr:from>
    <xdr:to>
      <xdr:col>13</xdr:col>
      <xdr:colOff>612780</xdr:colOff>
      <xdr:row>1149</xdr:row>
      <xdr:rowOff>51301</xdr:rowOff>
    </xdr:to>
    <xdr:pic>
      <xdr:nvPicPr>
        <xdr:cNvPr id="16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81998608"/>
          <a:ext cx="409575" cy="382560"/>
        </a:xfrm>
        <a:prstGeom prst="rect">
          <a:avLst/>
        </a:prstGeom>
        <a:noFill/>
        <a:ln w="9525">
          <a:noFill/>
          <a:miter lim="800000"/>
          <a:headEnd/>
          <a:tailEnd/>
        </a:ln>
      </xdr:spPr>
    </xdr:pic>
    <xdr:clientData/>
  </xdr:twoCellAnchor>
  <xdr:twoCellAnchor editAs="oneCell">
    <xdr:from>
      <xdr:col>6</xdr:col>
      <xdr:colOff>237073</xdr:colOff>
      <xdr:row>1147</xdr:row>
      <xdr:rowOff>109008</xdr:rowOff>
    </xdr:from>
    <xdr:to>
      <xdr:col>6</xdr:col>
      <xdr:colOff>646648</xdr:colOff>
      <xdr:row>1149</xdr:row>
      <xdr:rowOff>51301</xdr:rowOff>
    </xdr:to>
    <xdr:pic>
      <xdr:nvPicPr>
        <xdr:cNvPr id="169" name="Picture 168" descr="saraswati 2.jpg"/>
        <xdr:cNvPicPr>
          <a:picLocks noChangeAspect="1"/>
        </xdr:cNvPicPr>
      </xdr:nvPicPr>
      <xdr:blipFill>
        <a:blip xmlns:r="http://schemas.openxmlformats.org/officeDocument/2006/relationships" r:embed="rId1"/>
        <a:srcRect/>
        <a:stretch>
          <a:fillRect/>
        </a:stretch>
      </xdr:blipFill>
      <xdr:spPr bwMode="auto">
        <a:xfrm>
          <a:off x="3793073" y="81998608"/>
          <a:ext cx="409575" cy="382560"/>
        </a:xfrm>
        <a:prstGeom prst="rect">
          <a:avLst/>
        </a:prstGeom>
        <a:noFill/>
        <a:ln w="9525">
          <a:noFill/>
          <a:miter lim="800000"/>
          <a:headEnd/>
          <a:tailEnd/>
        </a:ln>
      </xdr:spPr>
    </xdr:pic>
    <xdr:clientData/>
  </xdr:twoCellAnchor>
  <xdr:twoCellAnchor editAs="oneCell">
    <xdr:from>
      <xdr:col>13</xdr:col>
      <xdr:colOff>203205</xdr:colOff>
      <xdr:row>1178</xdr:row>
      <xdr:rowOff>109008</xdr:rowOff>
    </xdr:from>
    <xdr:to>
      <xdr:col>13</xdr:col>
      <xdr:colOff>612780</xdr:colOff>
      <xdr:row>1180</xdr:row>
      <xdr:rowOff>51302</xdr:rowOff>
    </xdr:to>
    <xdr:pic>
      <xdr:nvPicPr>
        <xdr:cNvPr id="17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88822741"/>
          <a:ext cx="409575" cy="382560"/>
        </a:xfrm>
        <a:prstGeom prst="rect">
          <a:avLst/>
        </a:prstGeom>
        <a:noFill/>
        <a:ln w="9525">
          <a:noFill/>
          <a:miter lim="800000"/>
          <a:headEnd/>
          <a:tailEnd/>
        </a:ln>
      </xdr:spPr>
    </xdr:pic>
    <xdr:clientData/>
  </xdr:twoCellAnchor>
  <xdr:twoCellAnchor editAs="oneCell">
    <xdr:from>
      <xdr:col>6</xdr:col>
      <xdr:colOff>237073</xdr:colOff>
      <xdr:row>1178</xdr:row>
      <xdr:rowOff>109008</xdr:rowOff>
    </xdr:from>
    <xdr:to>
      <xdr:col>6</xdr:col>
      <xdr:colOff>646648</xdr:colOff>
      <xdr:row>1180</xdr:row>
      <xdr:rowOff>51302</xdr:rowOff>
    </xdr:to>
    <xdr:pic>
      <xdr:nvPicPr>
        <xdr:cNvPr id="17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88822741"/>
          <a:ext cx="409575" cy="382560"/>
        </a:xfrm>
        <a:prstGeom prst="rect">
          <a:avLst/>
        </a:prstGeom>
        <a:noFill/>
        <a:ln w="9525">
          <a:noFill/>
          <a:miter lim="800000"/>
          <a:headEnd/>
          <a:tailEnd/>
        </a:ln>
      </xdr:spPr>
    </xdr:pic>
    <xdr:clientData/>
  </xdr:twoCellAnchor>
  <xdr:twoCellAnchor editAs="oneCell">
    <xdr:from>
      <xdr:col>13</xdr:col>
      <xdr:colOff>203205</xdr:colOff>
      <xdr:row>1209</xdr:row>
      <xdr:rowOff>109008</xdr:rowOff>
    </xdr:from>
    <xdr:to>
      <xdr:col>13</xdr:col>
      <xdr:colOff>612780</xdr:colOff>
      <xdr:row>1211</xdr:row>
      <xdr:rowOff>51301</xdr:rowOff>
    </xdr:to>
    <xdr:pic>
      <xdr:nvPicPr>
        <xdr:cNvPr id="17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95646875"/>
          <a:ext cx="409575" cy="382560"/>
        </a:xfrm>
        <a:prstGeom prst="rect">
          <a:avLst/>
        </a:prstGeom>
        <a:noFill/>
        <a:ln w="9525">
          <a:noFill/>
          <a:miter lim="800000"/>
          <a:headEnd/>
          <a:tailEnd/>
        </a:ln>
      </xdr:spPr>
    </xdr:pic>
    <xdr:clientData/>
  </xdr:twoCellAnchor>
  <xdr:twoCellAnchor editAs="oneCell">
    <xdr:from>
      <xdr:col>6</xdr:col>
      <xdr:colOff>237073</xdr:colOff>
      <xdr:row>1209</xdr:row>
      <xdr:rowOff>109008</xdr:rowOff>
    </xdr:from>
    <xdr:to>
      <xdr:col>6</xdr:col>
      <xdr:colOff>646648</xdr:colOff>
      <xdr:row>1211</xdr:row>
      <xdr:rowOff>51301</xdr:rowOff>
    </xdr:to>
    <xdr:pic>
      <xdr:nvPicPr>
        <xdr:cNvPr id="173"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95646875"/>
          <a:ext cx="409575" cy="382560"/>
        </a:xfrm>
        <a:prstGeom prst="rect">
          <a:avLst/>
        </a:prstGeom>
        <a:noFill/>
        <a:ln w="9525">
          <a:noFill/>
          <a:miter lim="800000"/>
          <a:headEnd/>
          <a:tailEnd/>
        </a:ln>
      </xdr:spPr>
    </xdr:pic>
    <xdr:clientData/>
  </xdr:twoCellAnchor>
  <xdr:twoCellAnchor editAs="oneCell">
    <xdr:from>
      <xdr:col>13</xdr:col>
      <xdr:colOff>203205</xdr:colOff>
      <xdr:row>1240</xdr:row>
      <xdr:rowOff>109008</xdr:rowOff>
    </xdr:from>
    <xdr:to>
      <xdr:col>13</xdr:col>
      <xdr:colOff>612780</xdr:colOff>
      <xdr:row>1242</xdr:row>
      <xdr:rowOff>51301</xdr:rowOff>
    </xdr:to>
    <xdr:pic>
      <xdr:nvPicPr>
        <xdr:cNvPr id="17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2471008"/>
          <a:ext cx="409575" cy="382560"/>
        </a:xfrm>
        <a:prstGeom prst="rect">
          <a:avLst/>
        </a:prstGeom>
        <a:noFill/>
        <a:ln w="9525">
          <a:noFill/>
          <a:miter lim="800000"/>
          <a:headEnd/>
          <a:tailEnd/>
        </a:ln>
      </xdr:spPr>
    </xdr:pic>
    <xdr:clientData/>
  </xdr:twoCellAnchor>
  <xdr:twoCellAnchor editAs="oneCell">
    <xdr:from>
      <xdr:col>6</xdr:col>
      <xdr:colOff>237073</xdr:colOff>
      <xdr:row>1240</xdr:row>
      <xdr:rowOff>109008</xdr:rowOff>
    </xdr:from>
    <xdr:to>
      <xdr:col>6</xdr:col>
      <xdr:colOff>646648</xdr:colOff>
      <xdr:row>1242</xdr:row>
      <xdr:rowOff>51301</xdr:rowOff>
    </xdr:to>
    <xdr:pic>
      <xdr:nvPicPr>
        <xdr:cNvPr id="17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2471008"/>
          <a:ext cx="409575" cy="382560"/>
        </a:xfrm>
        <a:prstGeom prst="rect">
          <a:avLst/>
        </a:prstGeom>
        <a:noFill/>
        <a:ln w="9525">
          <a:noFill/>
          <a:miter lim="800000"/>
          <a:headEnd/>
          <a:tailEnd/>
        </a:ln>
      </xdr:spPr>
    </xdr:pic>
    <xdr:clientData/>
  </xdr:twoCellAnchor>
  <xdr:twoCellAnchor editAs="oneCell">
    <xdr:from>
      <xdr:col>13</xdr:col>
      <xdr:colOff>203205</xdr:colOff>
      <xdr:row>1271</xdr:row>
      <xdr:rowOff>109008</xdr:rowOff>
    </xdr:from>
    <xdr:to>
      <xdr:col>13</xdr:col>
      <xdr:colOff>612780</xdr:colOff>
      <xdr:row>1273</xdr:row>
      <xdr:rowOff>51302</xdr:rowOff>
    </xdr:to>
    <xdr:pic>
      <xdr:nvPicPr>
        <xdr:cNvPr id="17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295141"/>
          <a:ext cx="409575" cy="382560"/>
        </a:xfrm>
        <a:prstGeom prst="rect">
          <a:avLst/>
        </a:prstGeom>
        <a:noFill/>
        <a:ln w="9525">
          <a:noFill/>
          <a:miter lim="800000"/>
          <a:headEnd/>
          <a:tailEnd/>
        </a:ln>
      </xdr:spPr>
    </xdr:pic>
    <xdr:clientData/>
  </xdr:twoCellAnchor>
  <xdr:twoCellAnchor editAs="oneCell">
    <xdr:from>
      <xdr:col>6</xdr:col>
      <xdr:colOff>237073</xdr:colOff>
      <xdr:row>1271</xdr:row>
      <xdr:rowOff>109008</xdr:rowOff>
    </xdr:from>
    <xdr:to>
      <xdr:col>6</xdr:col>
      <xdr:colOff>646648</xdr:colOff>
      <xdr:row>1273</xdr:row>
      <xdr:rowOff>51302</xdr:rowOff>
    </xdr:to>
    <xdr:pic>
      <xdr:nvPicPr>
        <xdr:cNvPr id="177" name="Picture 176" descr="saraswati 2.jpg"/>
        <xdr:cNvPicPr>
          <a:picLocks noChangeAspect="1"/>
        </xdr:cNvPicPr>
      </xdr:nvPicPr>
      <xdr:blipFill>
        <a:blip xmlns:r="http://schemas.openxmlformats.org/officeDocument/2006/relationships" r:embed="rId1"/>
        <a:srcRect/>
        <a:stretch>
          <a:fillRect/>
        </a:stretch>
      </xdr:blipFill>
      <xdr:spPr bwMode="auto">
        <a:xfrm>
          <a:off x="3793073" y="109295141"/>
          <a:ext cx="409575" cy="382560"/>
        </a:xfrm>
        <a:prstGeom prst="rect">
          <a:avLst/>
        </a:prstGeom>
        <a:noFill/>
        <a:ln w="9525">
          <a:noFill/>
          <a:miter lim="800000"/>
          <a:headEnd/>
          <a:tailEnd/>
        </a:ln>
      </xdr:spPr>
    </xdr:pic>
    <xdr:clientData/>
  </xdr:twoCellAnchor>
  <xdr:twoCellAnchor editAs="oneCell">
    <xdr:from>
      <xdr:col>13</xdr:col>
      <xdr:colOff>203205</xdr:colOff>
      <xdr:row>1302</xdr:row>
      <xdr:rowOff>109008</xdr:rowOff>
    </xdr:from>
    <xdr:to>
      <xdr:col>13</xdr:col>
      <xdr:colOff>612780</xdr:colOff>
      <xdr:row>1304</xdr:row>
      <xdr:rowOff>51301</xdr:rowOff>
    </xdr:to>
    <xdr:pic>
      <xdr:nvPicPr>
        <xdr:cNvPr id="17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16119275"/>
          <a:ext cx="409575" cy="382560"/>
        </a:xfrm>
        <a:prstGeom prst="rect">
          <a:avLst/>
        </a:prstGeom>
        <a:noFill/>
        <a:ln w="9525">
          <a:noFill/>
          <a:miter lim="800000"/>
          <a:headEnd/>
          <a:tailEnd/>
        </a:ln>
      </xdr:spPr>
    </xdr:pic>
    <xdr:clientData/>
  </xdr:twoCellAnchor>
  <xdr:twoCellAnchor editAs="oneCell">
    <xdr:from>
      <xdr:col>6</xdr:col>
      <xdr:colOff>237073</xdr:colOff>
      <xdr:row>1302</xdr:row>
      <xdr:rowOff>109008</xdr:rowOff>
    </xdr:from>
    <xdr:to>
      <xdr:col>6</xdr:col>
      <xdr:colOff>646648</xdr:colOff>
      <xdr:row>1304</xdr:row>
      <xdr:rowOff>51301</xdr:rowOff>
    </xdr:to>
    <xdr:pic>
      <xdr:nvPicPr>
        <xdr:cNvPr id="179" name="Picture 178" descr="saraswati 2.jpg"/>
        <xdr:cNvPicPr>
          <a:picLocks noChangeAspect="1"/>
        </xdr:cNvPicPr>
      </xdr:nvPicPr>
      <xdr:blipFill>
        <a:blip xmlns:r="http://schemas.openxmlformats.org/officeDocument/2006/relationships" r:embed="rId1"/>
        <a:srcRect/>
        <a:stretch>
          <a:fillRect/>
        </a:stretch>
      </xdr:blipFill>
      <xdr:spPr bwMode="auto">
        <a:xfrm>
          <a:off x="3793073" y="116119275"/>
          <a:ext cx="409575" cy="382560"/>
        </a:xfrm>
        <a:prstGeom prst="rect">
          <a:avLst/>
        </a:prstGeom>
        <a:noFill/>
        <a:ln w="9525">
          <a:noFill/>
          <a:miter lim="800000"/>
          <a:headEnd/>
          <a:tailEnd/>
        </a:ln>
      </xdr:spPr>
    </xdr:pic>
    <xdr:clientData/>
  </xdr:twoCellAnchor>
  <xdr:twoCellAnchor editAs="oneCell">
    <xdr:from>
      <xdr:col>13</xdr:col>
      <xdr:colOff>203205</xdr:colOff>
      <xdr:row>1333</xdr:row>
      <xdr:rowOff>109008</xdr:rowOff>
    </xdr:from>
    <xdr:to>
      <xdr:col>13</xdr:col>
      <xdr:colOff>612780</xdr:colOff>
      <xdr:row>1335</xdr:row>
      <xdr:rowOff>51301</xdr:rowOff>
    </xdr:to>
    <xdr:pic>
      <xdr:nvPicPr>
        <xdr:cNvPr id="18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22943408"/>
          <a:ext cx="409575" cy="382560"/>
        </a:xfrm>
        <a:prstGeom prst="rect">
          <a:avLst/>
        </a:prstGeom>
        <a:noFill/>
        <a:ln w="9525">
          <a:noFill/>
          <a:miter lim="800000"/>
          <a:headEnd/>
          <a:tailEnd/>
        </a:ln>
      </xdr:spPr>
    </xdr:pic>
    <xdr:clientData/>
  </xdr:twoCellAnchor>
  <xdr:twoCellAnchor editAs="oneCell">
    <xdr:from>
      <xdr:col>6</xdr:col>
      <xdr:colOff>237073</xdr:colOff>
      <xdr:row>1333</xdr:row>
      <xdr:rowOff>109008</xdr:rowOff>
    </xdr:from>
    <xdr:to>
      <xdr:col>6</xdr:col>
      <xdr:colOff>646648</xdr:colOff>
      <xdr:row>1335</xdr:row>
      <xdr:rowOff>51301</xdr:rowOff>
    </xdr:to>
    <xdr:pic>
      <xdr:nvPicPr>
        <xdr:cNvPr id="18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22943408"/>
          <a:ext cx="409575" cy="382560"/>
        </a:xfrm>
        <a:prstGeom prst="rect">
          <a:avLst/>
        </a:prstGeom>
        <a:noFill/>
        <a:ln w="9525">
          <a:noFill/>
          <a:miter lim="800000"/>
          <a:headEnd/>
          <a:tailEnd/>
        </a:ln>
      </xdr:spPr>
    </xdr:pic>
    <xdr:clientData/>
  </xdr:twoCellAnchor>
  <xdr:twoCellAnchor editAs="oneCell">
    <xdr:from>
      <xdr:col>13</xdr:col>
      <xdr:colOff>203205</xdr:colOff>
      <xdr:row>1364</xdr:row>
      <xdr:rowOff>109008</xdr:rowOff>
    </xdr:from>
    <xdr:to>
      <xdr:col>13</xdr:col>
      <xdr:colOff>612780</xdr:colOff>
      <xdr:row>1366</xdr:row>
      <xdr:rowOff>51302</xdr:rowOff>
    </xdr:to>
    <xdr:pic>
      <xdr:nvPicPr>
        <xdr:cNvPr id="18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29767541"/>
          <a:ext cx="409575" cy="382560"/>
        </a:xfrm>
        <a:prstGeom prst="rect">
          <a:avLst/>
        </a:prstGeom>
        <a:noFill/>
        <a:ln w="9525">
          <a:noFill/>
          <a:miter lim="800000"/>
          <a:headEnd/>
          <a:tailEnd/>
        </a:ln>
      </xdr:spPr>
    </xdr:pic>
    <xdr:clientData/>
  </xdr:twoCellAnchor>
  <xdr:twoCellAnchor editAs="oneCell">
    <xdr:from>
      <xdr:col>6</xdr:col>
      <xdr:colOff>237073</xdr:colOff>
      <xdr:row>1364</xdr:row>
      <xdr:rowOff>109008</xdr:rowOff>
    </xdr:from>
    <xdr:to>
      <xdr:col>6</xdr:col>
      <xdr:colOff>646648</xdr:colOff>
      <xdr:row>1366</xdr:row>
      <xdr:rowOff>51302</xdr:rowOff>
    </xdr:to>
    <xdr:pic>
      <xdr:nvPicPr>
        <xdr:cNvPr id="183"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29767541"/>
          <a:ext cx="409575" cy="382560"/>
        </a:xfrm>
        <a:prstGeom prst="rect">
          <a:avLst/>
        </a:prstGeom>
        <a:noFill/>
        <a:ln w="9525">
          <a:noFill/>
          <a:miter lim="800000"/>
          <a:headEnd/>
          <a:tailEnd/>
        </a:ln>
      </xdr:spPr>
    </xdr:pic>
    <xdr:clientData/>
  </xdr:twoCellAnchor>
  <xdr:twoCellAnchor editAs="oneCell">
    <xdr:from>
      <xdr:col>13</xdr:col>
      <xdr:colOff>203205</xdr:colOff>
      <xdr:row>1395</xdr:row>
      <xdr:rowOff>109008</xdr:rowOff>
    </xdr:from>
    <xdr:to>
      <xdr:col>13</xdr:col>
      <xdr:colOff>612780</xdr:colOff>
      <xdr:row>1397</xdr:row>
      <xdr:rowOff>51301</xdr:rowOff>
    </xdr:to>
    <xdr:pic>
      <xdr:nvPicPr>
        <xdr:cNvPr id="18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36591675"/>
          <a:ext cx="409575" cy="382560"/>
        </a:xfrm>
        <a:prstGeom prst="rect">
          <a:avLst/>
        </a:prstGeom>
        <a:noFill/>
        <a:ln w="9525">
          <a:noFill/>
          <a:miter lim="800000"/>
          <a:headEnd/>
          <a:tailEnd/>
        </a:ln>
      </xdr:spPr>
    </xdr:pic>
    <xdr:clientData/>
  </xdr:twoCellAnchor>
  <xdr:twoCellAnchor editAs="oneCell">
    <xdr:from>
      <xdr:col>6</xdr:col>
      <xdr:colOff>237073</xdr:colOff>
      <xdr:row>1395</xdr:row>
      <xdr:rowOff>109008</xdr:rowOff>
    </xdr:from>
    <xdr:to>
      <xdr:col>6</xdr:col>
      <xdr:colOff>646648</xdr:colOff>
      <xdr:row>1397</xdr:row>
      <xdr:rowOff>51301</xdr:rowOff>
    </xdr:to>
    <xdr:pic>
      <xdr:nvPicPr>
        <xdr:cNvPr id="18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36591675"/>
          <a:ext cx="409575" cy="382560"/>
        </a:xfrm>
        <a:prstGeom prst="rect">
          <a:avLst/>
        </a:prstGeom>
        <a:noFill/>
        <a:ln w="9525">
          <a:noFill/>
          <a:miter lim="800000"/>
          <a:headEnd/>
          <a:tailEnd/>
        </a:ln>
      </xdr:spPr>
    </xdr:pic>
    <xdr:clientData/>
  </xdr:twoCellAnchor>
  <xdr:twoCellAnchor editAs="oneCell">
    <xdr:from>
      <xdr:col>13</xdr:col>
      <xdr:colOff>203205</xdr:colOff>
      <xdr:row>1426</xdr:row>
      <xdr:rowOff>109008</xdr:rowOff>
    </xdr:from>
    <xdr:to>
      <xdr:col>13</xdr:col>
      <xdr:colOff>612780</xdr:colOff>
      <xdr:row>1428</xdr:row>
      <xdr:rowOff>51301</xdr:rowOff>
    </xdr:to>
    <xdr:pic>
      <xdr:nvPicPr>
        <xdr:cNvPr id="18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43415808"/>
          <a:ext cx="409575" cy="382560"/>
        </a:xfrm>
        <a:prstGeom prst="rect">
          <a:avLst/>
        </a:prstGeom>
        <a:noFill/>
        <a:ln w="9525">
          <a:noFill/>
          <a:miter lim="800000"/>
          <a:headEnd/>
          <a:tailEnd/>
        </a:ln>
      </xdr:spPr>
    </xdr:pic>
    <xdr:clientData/>
  </xdr:twoCellAnchor>
  <xdr:twoCellAnchor editAs="oneCell">
    <xdr:from>
      <xdr:col>6</xdr:col>
      <xdr:colOff>237073</xdr:colOff>
      <xdr:row>1426</xdr:row>
      <xdr:rowOff>109008</xdr:rowOff>
    </xdr:from>
    <xdr:to>
      <xdr:col>6</xdr:col>
      <xdr:colOff>646648</xdr:colOff>
      <xdr:row>1428</xdr:row>
      <xdr:rowOff>51301</xdr:rowOff>
    </xdr:to>
    <xdr:pic>
      <xdr:nvPicPr>
        <xdr:cNvPr id="187" name="Picture 186" descr="saraswati 2.jpg"/>
        <xdr:cNvPicPr>
          <a:picLocks noChangeAspect="1"/>
        </xdr:cNvPicPr>
      </xdr:nvPicPr>
      <xdr:blipFill>
        <a:blip xmlns:r="http://schemas.openxmlformats.org/officeDocument/2006/relationships" r:embed="rId1"/>
        <a:srcRect/>
        <a:stretch>
          <a:fillRect/>
        </a:stretch>
      </xdr:blipFill>
      <xdr:spPr bwMode="auto">
        <a:xfrm>
          <a:off x="3793073" y="143415808"/>
          <a:ext cx="409575" cy="382560"/>
        </a:xfrm>
        <a:prstGeom prst="rect">
          <a:avLst/>
        </a:prstGeom>
        <a:noFill/>
        <a:ln w="9525">
          <a:noFill/>
          <a:miter lim="800000"/>
          <a:headEnd/>
          <a:tailEnd/>
        </a:ln>
      </xdr:spPr>
    </xdr:pic>
    <xdr:clientData/>
  </xdr:twoCellAnchor>
  <xdr:twoCellAnchor editAs="oneCell">
    <xdr:from>
      <xdr:col>13</xdr:col>
      <xdr:colOff>203205</xdr:colOff>
      <xdr:row>1457</xdr:row>
      <xdr:rowOff>109008</xdr:rowOff>
    </xdr:from>
    <xdr:to>
      <xdr:col>13</xdr:col>
      <xdr:colOff>612780</xdr:colOff>
      <xdr:row>1459</xdr:row>
      <xdr:rowOff>51302</xdr:rowOff>
    </xdr:to>
    <xdr:pic>
      <xdr:nvPicPr>
        <xdr:cNvPr id="18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50239941"/>
          <a:ext cx="409575" cy="382560"/>
        </a:xfrm>
        <a:prstGeom prst="rect">
          <a:avLst/>
        </a:prstGeom>
        <a:noFill/>
        <a:ln w="9525">
          <a:noFill/>
          <a:miter lim="800000"/>
          <a:headEnd/>
          <a:tailEnd/>
        </a:ln>
      </xdr:spPr>
    </xdr:pic>
    <xdr:clientData/>
  </xdr:twoCellAnchor>
  <xdr:twoCellAnchor editAs="oneCell">
    <xdr:from>
      <xdr:col>6</xdr:col>
      <xdr:colOff>237073</xdr:colOff>
      <xdr:row>1457</xdr:row>
      <xdr:rowOff>109008</xdr:rowOff>
    </xdr:from>
    <xdr:to>
      <xdr:col>6</xdr:col>
      <xdr:colOff>646648</xdr:colOff>
      <xdr:row>1459</xdr:row>
      <xdr:rowOff>51302</xdr:rowOff>
    </xdr:to>
    <xdr:pic>
      <xdr:nvPicPr>
        <xdr:cNvPr id="189" name="Picture 188" descr="saraswati 2.jpg"/>
        <xdr:cNvPicPr>
          <a:picLocks noChangeAspect="1"/>
        </xdr:cNvPicPr>
      </xdr:nvPicPr>
      <xdr:blipFill>
        <a:blip xmlns:r="http://schemas.openxmlformats.org/officeDocument/2006/relationships" r:embed="rId1"/>
        <a:srcRect/>
        <a:stretch>
          <a:fillRect/>
        </a:stretch>
      </xdr:blipFill>
      <xdr:spPr bwMode="auto">
        <a:xfrm>
          <a:off x="3793073" y="150239941"/>
          <a:ext cx="409575" cy="382560"/>
        </a:xfrm>
        <a:prstGeom prst="rect">
          <a:avLst/>
        </a:prstGeom>
        <a:noFill/>
        <a:ln w="9525">
          <a:noFill/>
          <a:miter lim="800000"/>
          <a:headEnd/>
          <a:tailEnd/>
        </a:ln>
      </xdr:spPr>
    </xdr:pic>
    <xdr:clientData/>
  </xdr:twoCellAnchor>
  <xdr:twoCellAnchor editAs="oneCell">
    <xdr:from>
      <xdr:col>13</xdr:col>
      <xdr:colOff>203205</xdr:colOff>
      <xdr:row>1488</xdr:row>
      <xdr:rowOff>109008</xdr:rowOff>
    </xdr:from>
    <xdr:to>
      <xdr:col>13</xdr:col>
      <xdr:colOff>612780</xdr:colOff>
      <xdr:row>1490</xdr:row>
      <xdr:rowOff>51301</xdr:rowOff>
    </xdr:to>
    <xdr:pic>
      <xdr:nvPicPr>
        <xdr:cNvPr id="19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57064075"/>
          <a:ext cx="409575" cy="382560"/>
        </a:xfrm>
        <a:prstGeom prst="rect">
          <a:avLst/>
        </a:prstGeom>
        <a:noFill/>
        <a:ln w="9525">
          <a:noFill/>
          <a:miter lim="800000"/>
          <a:headEnd/>
          <a:tailEnd/>
        </a:ln>
      </xdr:spPr>
    </xdr:pic>
    <xdr:clientData/>
  </xdr:twoCellAnchor>
  <xdr:twoCellAnchor editAs="oneCell">
    <xdr:from>
      <xdr:col>6</xdr:col>
      <xdr:colOff>237073</xdr:colOff>
      <xdr:row>1488</xdr:row>
      <xdr:rowOff>109008</xdr:rowOff>
    </xdr:from>
    <xdr:to>
      <xdr:col>6</xdr:col>
      <xdr:colOff>646648</xdr:colOff>
      <xdr:row>1490</xdr:row>
      <xdr:rowOff>51301</xdr:rowOff>
    </xdr:to>
    <xdr:pic>
      <xdr:nvPicPr>
        <xdr:cNvPr id="19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57064075"/>
          <a:ext cx="409575" cy="382560"/>
        </a:xfrm>
        <a:prstGeom prst="rect">
          <a:avLst/>
        </a:prstGeom>
        <a:noFill/>
        <a:ln w="9525">
          <a:noFill/>
          <a:miter lim="800000"/>
          <a:headEnd/>
          <a:tailEnd/>
        </a:ln>
      </xdr:spPr>
    </xdr:pic>
    <xdr:clientData/>
  </xdr:twoCellAnchor>
  <xdr:twoCellAnchor editAs="oneCell">
    <xdr:from>
      <xdr:col>13</xdr:col>
      <xdr:colOff>203205</xdr:colOff>
      <xdr:row>1519</xdr:row>
      <xdr:rowOff>109008</xdr:rowOff>
    </xdr:from>
    <xdr:to>
      <xdr:col>13</xdr:col>
      <xdr:colOff>612780</xdr:colOff>
      <xdr:row>1521</xdr:row>
      <xdr:rowOff>51301</xdr:rowOff>
    </xdr:to>
    <xdr:pic>
      <xdr:nvPicPr>
        <xdr:cNvPr id="19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63888208"/>
          <a:ext cx="409575" cy="382560"/>
        </a:xfrm>
        <a:prstGeom prst="rect">
          <a:avLst/>
        </a:prstGeom>
        <a:noFill/>
        <a:ln w="9525">
          <a:noFill/>
          <a:miter lim="800000"/>
          <a:headEnd/>
          <a:tailEnd/>
        </a:ln>
      </xdr:spPr>
    </xdr:pic>
    <xdr:clientData/>
  </xdr:twoCellAnchor>
  <xdr:twoCellAnchor editAs="oneCell">
    <xdr:from>
      <xdr:col>6</xdr:col>
      <xdr:colOff>237073</xdr:colOff>
      <xdr:row>1519</xdr:row>
      <xdr:rowOff>109008</xdr:rowOff>
    </xdr:from>
    <xdr:to>
      <xdr:col>6</xdr:col>
      <xdr:colOff>646648</xdr:colOff>
      <xdr:row>1521</xdr:row>
      <xdr:rowOff>51301</xdr:rowOff>
    </xdr:to>
    <xdr:pic>
      <xdr:nvPicPr>
        <xdr:cNvPr id="193" name="Picture 192" descr="saraswati 2.jpg"/>
        <xdr:cNvPicPr>
          <a:picLocks noChangeAspect="1"/>
        </xdr:cNvPicPr>
      </xdr:nvPicPr>
      <xdr:blipFill>
        <a:blip xmlns:r="http://schemas.openxmlformats.org/officeDocument/2006/relationships" r:embed="rId1"/>
        <a:srcRect/>
        <a:stretch>
          <a:fillRect/>
        </a:stretch>
      </xdr:blipFill>
      <xdr:spPr bwMode="auto">
        <a:xfrm>
          <a:off x="3793073" y="163888208"/>
          <a:ext cx="409575" cy="38256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241300</xdr:colOff>
      <xdr:row>0</xdr:row>
      <xdr:rowOff>114300</xdr:rowOff>
    </xdr:from>
    <xdr:to>
      <xdr:col>16</xdr:col>
      <xdr:colOff>232834</xdr:colOff>
      <xdr:row>2</xdr:row>
      <xdr:rowOff>63500</xdr:rowOff>
    </xdr:to>
    <xdr:pic>
      <xdr:nvPicPr>
        <xdr:cNvPr id="2"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14300"/>
          <a:ext cx="410634" cy="381000"/>
        </a:xfrm>
        <a:prstGeom prst="rect">
          <a:avLst/>
        </a:prstGeom>
        <a:noFill/>
        <a:ln w="9525">
          <a:noFill/>
          <a:miter lim="800000"/>
          <a:headEnd/>
          <a:tailEnd/>
        </a:ln>
      </xdr:spPr>
    </xdr:pic>
    <xdr:clientData/>
  </xdr:twoCellAnchor>
  <xdr:twoCellAnchor editAs="oneCell">
    <xdr:from>
      <xdr:col>15</xdr:col>
      <xdr:colOff>241300</xdr:colOff>
      <xdr:row>31</xdr:row>
      <xdr:rowOff>114300</xdr:rowOff>
    </xdr:from>
    <xdr:to>
      <xdr:col>16</xdr:col>
      <xdr:colOff>232834</xdr:colOff>
      <xdr:row>33</xdr:row>
      <xdr:rowOff>63500</xdr:rowOff>
    </xdr:to>
    <xdr:pic>
      <xdr:nvPicPr>
        <xdr:cNvPr id="4"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6807200"/>
          <a:ext cx="410634" cy="381000"/>
        </a:xfrm>
        <a:prstGeom prst="rect">
          <a:avLst/>
        </a:prstGeom>
        <a:noFill/>
        <a:ln w="9525">
          <a:noFill/>
          <a:miter lim="800000"/>
          <a:headEnd/>
          <a:tailEnd/>
        </a:ln>
      </xdr:spPr>
    </xdr:pic>
    <xdr:clientData/>
  </xdr:twoCellAnchor>
  <xdr:twoCellAnchor editAs="oneCell">
    <xdr:from>
      <xdr:col>15</xdr:col>
      <xdr:colOff>241300</xdr:colOff>
      <xdr:row>62</xdr:row>
      <xdr:rowOff>114300</xdr:rowOff>
    </xdr:from>
    <xdr:to>
      <xdr:col>16</xdr:col>
      <xdr:colOff>232834</xdr:colOff>
      <xdr:row>64</xdr:row>
      <xdr:rowOff>63500</xdr:rowOff>
    </xdr:to>
    <xdr:pic>
      <xdr:nvPicPr>
        <xdr:cNvPr id="5"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3500100"/>
          <a:ext cx="410634" cy="381000"/>
        </a:xfrm>
        <a:prstGeom prst="rect">
          <a:avLst/>
        </a:prstGeom>
        <a:noFill/>
        <a:ln w="9525">
          <a:noFill/>
          <a:miter lim="800000"/>
          <a:headEnd/>
          <a:tailEnd/>
        </a:ln>
      </xdr:spPr>
    </xdr:pic>
    <xdr:clientData/>
  </xdr:twoCellAnchor>
  <xdr:twoCellAnchor editAs="oneCell">
    <xdr:from>
      <xdr:col>15</xdr:col>
      <xdr:colOff>241300</xdr:colOff>
      <xdr:row>93</xdr:row>
      <xdr:rowOff>114300</xdr:rowOff>
    </xdr:from>
    <xdr:to>
      <xdr:col>16</xdr:col>
      <xdr:colOff>232834</xdr:colOff>
      <xdr:row>95</xdr:row>
      <xdr:rowOff>63500</xdr:rowOff>
    </xdr:to>
    <xdr:pic>
      <xdr:nvPicPr>
        <xdr:cNvPr id="6" name="Picture 5" descr="saraswati 2.jpg"/>
        <xdr:cNvPicPr>
          <a:picLocks noChangeAspect="1"/>
        </xdr:cNvPicPr>
      </xdr:nvPicPr>
      <xdr:blipFill>
        <a:blip xmlns:r="http://schemas.openxmlformats.org/officeDocument/2006/relationships" r:embed="rId1"/>
        <a:srcRect/>
        <a:stretch>
          <a:fillRect/>
        </a:stretch>
      </xdr:blipFill>
      <xdr:spPr bwMode="auto">
        <a:xfrm>
          <a:off x="6057900" y="20193000"/>
          <a:ext cx="410634" cy="381000"/>
        </a:xfrm>
        <a:prstGeom prst="rect">
          <a:avLst/>
        </a:prstGeom>
        <a:noFill/>
        <a:ln w="9525">
          <a:noFill/>
          <a:miter lim="800000"/>
          <a:headEnd/>
          <a:tailEnd/>
        </a:ln>
      </xdr:spPr>
    </xdr:pic>
    <xdr:clientData/>
  </xdr:twoCellAnchor>
  <xdr:twoCellAnchor editAs="oneCell">
    <xdr:from>
      <xdr:col>15</xdr:col>
      <xdr:colOff>241300</xdr:colOff>
      <xdr:row>124</xdr:row>
      <xdr:rowOff>114300</xdr:rowOff>
    </xdr:from>
    <xdr:to>
      <xdr:col>16</xdr:col>
      <xdr:colOff>232834</xdr:colOff>
      <xdr:row>126</xdr:row>
      <xdr:rowOff>63500</xdr:rowOff>
    </xdr:to>
    <xdr:pic>
      <xdr:nvPicPr>
        <xdr:cNvPr id="7" name="Picture 6" descr="saraswati 2.jpg"/>
        <xdr:cNvPicPr>
          <a:picLocks noChangeAspect="1"/>
        </xdr:cNvPicPr>
      </xdr:nvPicPr>
      <xdr:blipFill>
        <a:blip xmlns:r="http://schemas.openxmlformats.org/officeDocument/2006/relationships" r:embed="rId1"/>
        <a:srcRect/>
        <a:stretch>
          <a:fillRect/>
        </a:stretch>
      </xdr:blipFill>
      <xdr:spPr bwMode="auto">
        <a:xfrm>
          <a:off x="6057900" y="26885900"/>
          <a:ext cx="410634" cy="381000"/>
        </a:xfrm>
        <a:prstGeom prst="rect">
          <a:avLst/>
        </a:prstGeom>
        <a:noFill/>
        <a:ln w="9525">
          <a:noFill/>
          <a:miter lim="800000"/>
          <a:headEnd/>
          <a:tailEnd/>
        </a:ln>
      </xdr:spPr>
    </xdr:pic>
    <xdr:clientData/>
  </xdr:twoCellAnchor>
  <xdr:twoCellAnchor editAs="oneCell">
    <xdr:from>
      <xdr:col>15</xdr:col>
      <xdr:colOff>241300</xdr:colOff>
      <xdr:row>155</xdr:row>
      <xdr:rowOff>114300</xdr:rowOff>
    </xdr:from>
    <xdr:to>
      <xdr:col>16</xdr:col>
      <xdr:colOff>232834</xdr:colOff>
      <xdr:row>157</xdr:row>
      <xdr:rowOff>63500</xdr:rowOff>
    </xdr:to>
    <xdr:pic>
      <xdr:nvPicPr>
        <xdr:cNvPr id="8"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14300"/>
          <a:ext cx="410634" cy="381000"/>
        </a:xfrm>
        <a:prstGeom prst="rect">
          <a:avLst/>
        </a:prstGeom>
        <a:noFill/>
        <a:ln w="9525">
          <a:noFill/>
          <a:miter lim="800000"/>
          <a:headEnd/>
          <a:tailEnd/>
        </a:ln>
      </xdr:spPr>
    </xdr:pic>
    <xdr:clientData/>
  </xdr:twoCellAnchor>
  <xdr:twoCellAnchor editAs="oneCell">
    <xdr:from>
      <xdr:col>15</xdr:col>
      <xdr:colOff>241300</xdr:colOff>
      <xdr:row>186</xdr:row>
      <xdr:rowOff>114300</xdr:rowOff>
    </xdr:from>
    <xdr:to>
      <xdr:col>16</xdr:col>
      <xdr:colOff>232834</xdr:colOff>
      <xdr:row>188</xdr:row>
      <xdr:rowOff>63500</xdr:rowOff>
    </xdr:to>
    <xdr:pic>
      <xdr:nvPicPr>
        <xdr:cNvPr id="9" name="Picture 8" descr="saraswati 2.jpg"/>
        <xdr:cNvPicPr>
          <a:picLocks noChangeAspect="1"/>
        </xdr:cNvPicPr>
      </xdr:nvPicPr>
      <xdr:blipFill>
        <a:blip xmlns:r="http://schemas.openxmlformats.org/officeDocument/2006/relationships" r:embed="rId1"/>
        <a:srcRect/>
        <a:stretch>
          <a:fillRect/>
        </a:stretch>
      </xdr:blipFill>
      <xdr:spPr bwMode="auto">
        <a:xfrm>
          <a:off x="6057900" y="6807200"/>
          <a:ext cx="410634" cy="381000"/>
        </a:xfrm>
        <a:prstGeom prst="rect">
          <a:avLst/>
        </a:prstGeom>
        <a:noFill/>
        <a:ln w="9525">
          <a:noFill/>
          <a:miter lim="800000"/>
          <a:headEnd/>
          <a:tailEnd/>
        </a:ln>
      </xdr:spPr>
    </xdr:pic>
    <xdr:clientData/>
  </xdr:twoCellAnchor>
  <xdr:twoCellAnchor editAs="oneCell">
    <xdr:from>
      <xdr:col>15</xdr:col>
      <xdr:colOff>241300</xdr:colOff>
      <xdr:row>217</xdr:row>
      <xdr:rowOff>114300</xdr:rowOff>
    </xdr:from>
    <xdr:to>
      <xdr:col>16</xdr:col>
      <xdr:colOff>232834</xdr:colOff>
      <xdr:row>219</xdr:row>
      <xdr:rowOff>63500</xdr:rowOff>
    </xdr:to>
    <xdr:pic>
      <xdr:nvPicPr>
        <xdr:cNvPr id="10"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3500100"/>
          <a:ext cx="410634" cy="381000"/>
        </a:xfrm>
        <a:prstGeom prst="rect">
          <a:avLst/>
        </a:prstGeom>
        <a:noFill/>
        <a:ln w="9525">
          <a:noFill/>
          <a:miter lim="800000"/>
          <a:headEnd/>
          <a:tailEnd/>
        </a:ln>
      </xdr:spPr>
    </xdr:pic>
    <xdr:clientData/>
  </xdr:twoCellAnchor>
  <xdr:twoCellAnchor editAs="oneCell">
    <xdr:from>
      <xdr:col>15</xdr:col>
      <xdr:colOff>241300</xdr:colOff>
      <xdr:row>248</xdr:row>
      <xdr:rowOff>114300</xdr:rowOff>
    </xdr:from>
    <xdr:to>
      <xdr:col>16</xdr:col>
      <xdr:colOff>232834</xdr:colOff>
      <xdr:row>250</xdr:row>
      <xdr:rowOff>63500</xdr:rowOff>
    </xdr:to>
    <xdr:pic>
      <xdr:nvPicPr>
        <xdr:cNvPr id="11" name="Picture 10" descr="saraswati 2.jpg"/>
        <xdr:cNvPicPr>
          <a:picLocks noChangeAspect="1"/>
        </xdr:cNvPicPr>
      </xdr:nvPicPr>
      <xdr:blipFill>
        <a:blip xmlns:r="http://schemas.openxmlformats.org/officeDocument/2006/relationships" r:embed="rId1"/>
        <a:srcRect/>
        <a:stretch>
          <a:fillRect/>
        </a:stretch>
      </xdr:blipFill>
      <xdr:spPr bwMode="auto">
        <a:xfrm>
          <a:off x="6057900" y="20193000"/>
          <a:ext cx="410634" cy="381000"/>
        </a:xfrm>
        <a:prstGeom prst="rect">
          <a:avLst/>
        </a:prstGeom>
        <a:noFill/>
        <a:ln w="9525">
          <a:noFill/>
          <a:miter lim="800000"/>
          <a:headEnd/>
          <a:tailEnd/>
        </a:ln>
      </xdr:spPr>
    </xdr:pic>
    <xdr:clientData/>
  </xdr:twoCellAnchor>
  <xdr:twoCellAnchor editAs="oneCell">
    <xdr:from>
      <xdr:col>15</xdr:col>
      <xdr:colOff>241300</xdr:colOff>
      <xdr:row>279</xdr:row>
      <xdr:rowOff>114300</xdr:rowOff>
    </xdr:from>
    <xdr:to>
      <xdr:col>16</xdr:col>
      <xdr:colOff>232834</xdr:colOff>
      <xdr:row>281</xdr:row>
      <xdr:rowOff>63500</xdr:rowOff>
    </xdr:to>
    <xdr:pic>
      <xdr:nvPicPr>
        <xdr:cNvPr id="12" name="Picture 11" descr="saraswati 2.jpg"/>
        <xdr:cNvPicPr>
          <a:picLocks noChangeAspect="1"/>
        </xdr:cNvPicPr>
      </xdr:nvPicPr>
      <xdr:blipFill>
        <a:blip xmlns:r="http://schemas.openxmlformats.org/officeDocument/2006/relationships" r:embed="rId1"/>
        <a:srcRect/>
        <a:stretch>
          <a:fillRect/>
        </a:stretch>
      </xdr:blipFill>
      <xdr:spPr bwMode="auto">
        <a:xfrm>
          <a:off x="6057900" y="26885900"/>
          <a:ext cx="410634" cy="381000"/>
        </a:xfrm>
        <a:prstGeom prst="rect">
          <a:avLst/>
        </a:prstGeom>
        <a:noFill/>
        <a:ln w="9525">
          <a:noFill/>
          <a:miter lim="800000"/>
          <a:headEnd/>
          <a:tailEnd/>
        </a:ln>
      </xdr:spPr>
    </xdr:pic>
    <xdr:clientData/>
  </xdr:twoCellAnchor>
  <xdr:twoCellAnchor editAs="oneCell">
    <xdr:from>
      <xdr:col>15</xdr:col>
      <xdr:colOff>241300</xdr:colOff>
      <xdr:row>310</xdr:row>
      <xdr:rowOff>114300</xdr:rowOff>
    </xdr:from>
    <xdr:to>
      <xdr:col>16</xdr:col>
      <xdr:colOff>232834</xdr:colOff>
      <xdr:row>312</xdr:row>
      <xdr:rowOff>63500</xdr:rowOff>
    </xdr:to>
    <xdr:pic>
      <xdr:nvPicPr>
        <xdr:cNvPr id="13"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14300"/>
          <a:ext cx="410634" cy="381000"/>
        </a:xfrm>
        <a:prstGeom prst="rect">
          <a:avLst/>
        </a:prstGeom>
        <a:noFill/>
        <a:ln w="9525">
          <a:noFill/>
          <a:miter lim="800000"/>
          <a:headEnd/>
          <a:tailEnd/>
        </a:ln>
      </xdr:spPr>
    </xdr:pic>
    <xdr:clientData/>
  </xdr:twoCellAnchor>
  <xdr:twoCellAnchor editAs="oneCell">
    <xdr:from>
      <xdr:col>15</xdr:col>
      <xdr:colOff>241300</xdr:colOff>
      <xdr:row>341</xdr:row>
      <xdr:rowOff>114300</xdr:rowOff>
    </xdr:from>
    <xdr:to>
      <xdr:col>16</xdr:col>
      <xdr:colOff>232834</xdr:colOff>
      <xdr:row>343</xdr:row>
      <xdr:rowOff>63500</xdr:rowOff>
    </xdr:to>
    <xdr:pic>
      <xdr:nvPicPr>
        <xdr:cNvPr id="14" name="Picture 13" descr="saraswati 2.jpg"/>
        <xdr:cNvPicPr>
          <a:picLocks noChangeAspect="1"/>
        </xdr:cNvPicPr>
      </xdr:nvPicPr>
      <xdr:blipFill>
        <a:blip xmlns:r="http://schemas.openxmlformats.org/officeDocument/2006/relationships" r:embed="rId1"/>
        <a:srcRect/>
        <a:stretch>
          <a:fillRect/>
        </a:stretch>
      </xdr:blipFill>
      <xdr:spPr bwMode="auto">
        <a:xfrm>
          <a:off x="6057900" y="6807200"/>
          <a:ext cx="410634" cy="381000"/>
        </a:xfrm>
        <a:prstGeom prst="rect">
          <a:avLst/>
        </a:prstGeom>
        <a:noFill/>
        <a:ln w="9525">
          <a:noFill/>
          <a:miter lim="800000"/>
          <a:headEnd/>
          <a:tailEnd/>
        </a:ln>
      </xdr:spPr>
    </xdr:pic>
    <xdr:clientData/>
  </xdr:twoCellAnchor>
  <xdr:twoCellAnchor editAs="oneCell">
    <xdr:from>
      <xdr:col>15</xdr:col>
      <xdr:colOff>241300</xdr:colOff>
      <xdr:row>372</xdr:row>
      <xdr:rowOff>114300</xdr:rowOff>
    </xdr:from>
    <xdr:to>
      <xdr:col>16</xdr:col>
      <xdr:colOff>232834</xdr:colOff>
      <xdr:row>374</xdr:row>
      <xdr:rowOff>63500</xdr:rowOff>
    </xdr:to>
    <xdr:pic>
      <xdr:nvPicPr>
        <xdr:cNvPr id="15"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3500100"/>
          <a:ext cx="410634" cy="381000"/>
        </a:xfrm>
        <a:prstGeom prst="rect">
          <a:avLst/>
        </a:prstGeom>
        <a:noFill/>
        <a:ln w="9525">
          <a:noFill/>
          <a:miter lim="800000"/>
          <a:headEnd/>
          <a:tailEnd/>
        </a:ln>
      </xdr:spPr>
    </xdr:pic>
    <xdr:clientData/>
  </xdr:twoCellAnchor>
  <xdr:twoCellAnchor editAs="oneCell">
    <xdr:from>
      <xdr:col>15</xdr:col>
      <xdr:colOff>241300</xdr:colOff>
      <xdr:row>403</xdr:row>
      <xdr:rowOff>114300</xdr:rowOff>
    </xdr:from>
    <xdr:to>
      <xdr:col>16</xdr:col>
      <xdr:colOff>232834</xdr:colOff>
      <xdr:row>405</xdr:row>
      <xdr:rowOff>63500</xdr:rowOff>
    </xdr:to>
    <xdr:pic>
      <xdr:nvPicPr>
        <xdr:cNvPr id="16" name="Picture 15" descr="saraswati 2.jpg"/>
        <xdr:cNvPicPr>
          <a:picLocks noChangeAspect="1"/>
        </xdr:cNvPicPr>
      </xdr:nvPicPr>
      <xdr:blipFill>
        <a:blip xmlns:r="http://schemas.openxmlformats.org/officeDocument/2006/relationships" r:embed="rId1"/>
        <a:srcRect/>
        <a:stretch>
          <a:fillRect/>
        </a:stretch>
      </xdr:blipFill>
      <xdr:spPr bwMode="auto">
        <a:xfrm>
          <a:off x="6057900" y="20193000"/>
          <a:ext cx="410634" cy="381000"/>
        </a:xfrm>
        <a:prstGeom prst="rect">
          <a:avLst/>
        </a:prstGeom>
        <a:noFill/>
        <a:ln w="9525">
          <a:noFill/>
          <a:miter lim="800000"/>
          <a:headEnd/>
          <a:tailEnd/>
        </a:ln>
      </xdr:spPr>
    </xdr:pic>
    <xdr:clientData/>
  </xdr:twoCellAnchor>
  <xdr:twoCellAnchor editAs="oneCell">
    <xdr:from>
      <xdr:col>15</xdr:col>
      <xdr:colOff>241300</xdr:colOff>
      <xdr:row>434</xdr:row>
      <xdr:rowOff>114300</xdr:rowOff>
    </xdr:from>
    <xdr:to>
      <xdr:col>16</xdr:col>
      <xdr:colOff>232834</xdr:colOff>
      <xdr:row>436</xdr:row>
      <xdr:rowOff>63500</xdr:rowOff>
    </xdr:to>
    <xdr:pic>
      <xdr:nvPicPr>
        <xdr:cNvPr id="17" name="Picture 16" descr="saraswati 2.jpg"/>
        <xdr:cNvPicPr>
          <a:picLocks noChangeAspect="1"/>
        </xdr:cNvPicPr>
      </xdr:nvPicPr>
      <xdr:blipFill>
        <a:blip xmlns:r="http://schemas.openxmlformats.org/officeDocument/2006/relationships" r:embed="rId1"/>
        <a:srcRect/>
        <a:stretch>
          <a:fillRect/>
        </a:stretch>
      </xdr:blipFill>
      <xdr:spPr bwMode="auto">
        <a:xfrm>
          <a:off x="6057900" y="26885900"/>
          <a:ext cx="410634" cy="381000"/>
        </a:xfrm>
        <a:prstGeom prst="rect">
          <a:avLst/>
        </a:prstGeom>
        <a:noFill/>
        <a:ln w="9525">
          <a:noFill/>
          <a:miter lim="800000"/>
          <a:headEnd/>
          <a:tailEnd/>
        </a:ln>
      </xdr:spPr>
    </xdr:pic>
    <xdr:clientData/>
  </xdr:twoCellAnchor>
  <xdr:twoCellAnchor editAs="oneCell">
    <xdr:from>
      <xdr:col>15</xdr:col>
      <xdr:colOff>241300</xdr:colOff>
      <xdr:row>465</xdr:row>
      <xdr:rowOff>114300</xdr:rowOff>
    </xdr:from>
    <xdr:to>
      <xdr:col>16</xdr:col>
      <xdr:colOff>232834</xdr:colOff>
      <xdr:row>467</xdr:row>
      <xdr:rowOff>63500</xdr:rowOff>
    </xdr:to>
    <xdr:pic>
      <xdr:nvPicPr>
        <xdr:cNvPr id="18"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33578800"/>
          <a:ext cx="410634" cy="381000"/>
        </a:xfrm>
        <a:prstGeom prst="rect">
          <a:avLst/>
        </a:prstGeom>
        <a:noFill/>
        <a:ln w="9525">
          <a:noFill/>
          <a:miter lim="800000"/>
          <a:headEnd/>
          <a:tailEnd/>
        </a:ln>
      </xdr:spPr>
    </xdr:pic>
    <xdr:clientData/>
  </xdr:twoCellAnchor>
  <xdr:twoCellAnchor editAs="oneCell">
    <xdr:from>
      <xdr:col>15</xdr:col>
      <xdr:colOff>241300</xdr:colOff>
      <xdr:row>496</xdr:row>
      <xdr:rowOff>114300</xdr:rowOff>
    </xdr:from>
    <xdr:to>
      <xdr:col>16</xdr:col>
      <xdr:colOff>232834</xdr:colOff>
      <xdr:row>498</xdr:row>
      <xdr:rowOff>63500</xdr:rowOff>
    </xdr:to>
    <xdr:pic>
      <xdr:nvPicPr>
        <xdr:cNvPr id="19" name="Picture 18" descr="saraswati 2.jpg"/>
        <xdr:cNvPicPr>
          <a:picLocks noChangeAspect="1"/>
        </xdr:cNvPicPr>
      </xdr:nvPicPr>
      <xdr:blipFill>
        <a:blip xmlns:r="http://schemas.openxmlformats.org/officeDocument/2006/relationships" r:embed="rId1"/>
        <a:srcRect/>
        <a:stretch>
          <a:fillRect/>
        </a:stretch>
      </xdr:blipFill>
      <xdr:spPr bwMode="auto">
        <a:xfrm>
          <a:off x="6057900" y="40271700"/>
          <a:ext cx="410634" cy="381000"/>
        </a:xfrm>
        <a:prstGeom prst="rect">
          <a:avLst/>
        </a:prstGeom>
        <a:noFill/>
        <a:ln w="9525">
          <a:noFill/>
          <a:miter lim="800000"/>
          <a:headEnd/>
          <a:tailEnd/>
        </a:ln>
      </xdr:spPr>
    </xdr:pic>
    <xdr:clientData/>
  </xdr:twoCellAnchor>
  <xdr:twoCellAnchor editAs="oneCell">
    <xdr:from>
      <xdr:col>15</xdr:col>
      <xdr:colOff>241300</xdr:colOff>
      <xdr:row>527</xdr:row>
      <xdr:rowOff>114300</xdr:rowOff>
    </xdr:from>
    <xdr:to>
      <xdr:col>16</xdr:col>
      <xdr:colOff>232834</xdr:colOff>
      <xdr:row>529</xdr:row>
      <xdr:rowOff>63500</xdr:rowOff>
    </xdr:to>
    <xdr:pic>
      <xdr:nvPicPr>
        <xdr:cNvPr id="20"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46964600"/>
          <a:ext cx="410634" cy="381000"/>
        </a:xfrm>
        <a:prstGeom prst="rect">
          <a:avLst/>
        </a:prstGeom>
        <a:noFill/>
        <a:ln w="9525">
          <a:noFill/>
          <a:miter lim="800000"/>
          <a:headEnd/>
          <a:tailEnd/>
        </a:ln>
      </xdr:spPr>
    </xdr:pic>
    <xdr:clientData/>
  </xdr:twoCellAnchor>
  <xdr:twoCellAnchor editAs="oneCell">
    <xdr:from>
      <xdr:col>15</xdr:col>
      <xdr:colOff>241300</xdr:colOff>
      <xdr:row>558</xdr:row>
      <xdr:rowOff>114300</xdr:rowOff>
    </xdr:from>
    <xdr:to>
      <xdr:col>16</xdr:col>
      <xdr:colOff>232834</xdr:colOff>
      <xdr:row>560</xdr:row>
      <xdr:rowOff>63500</xdr:rowOff>
    </xdr:to>
    <xdr:pic>
      <xdr:nvPicPr>
        <xdr:cNvPr id="21" name="Picture 20" descr="saraswati 2.jpg"/>
        <xdr:cNvPicPr>
          <a:picLocks noChangeAspect="1"/>
        </xdr:cNvPicPr>
      </xdr:nvPicPr>
      <xdr:blipFill>
        <a:blip xmlns:r="http://schemas.openxmlformats.org/officeDocument/2006/relationships" r:embed="rId1"/>
        <a:srcRect/>
        <a:stretch>
          <a:fillRect/>
        </a:stretch>
      </xdr:blipFill>
      <xdr:spPr bwMode="auto">
        <a:xfrm>
          <a:off x="6057900" y="53657500"/>
          <a:ext cx="410634" cy="381000"/>
        </a:xfrm>
        <a:prstGeom prst="rect">
          <a:avLst/>
        </a:prstGeom>
        <a:noFill/>
        <a:ln w="9525">
          <a:noFill/>
          <a:miter lim="800000"/>
          <a:headEnd/>
          <a:tailEnd/>
        </a:ln>
      </xdr:spPr>
    </xdr:pic>
    <xdr:clientData/>
  </xdr:twoCellAnchor>
  <xdr:twoCellAnchor editAs="oneCell">
    <xdr:from>
      <xdr:col>15</xdr:col>
      <xdr:colOff>241300</xdr:colOff>
      <xdr:row>589</xdr:row>
      <xdr:rowOff>114300</xdr:rowOff>
    </xdr:from>
    <xdr:to>
      <xdr:col>16</xdr:col>
      <xdr:colOff>232834</xdr:colOff>
      <xdr:row>591</xdr:row>
      <xdr:rowOff>63500</xdr:rowOff>
    </xdr:to>
    <xdr:pic>
      <xdr:nvPicPr>
        <xdr:cNvPr id="22" name="Picture 21" descr="saraswati 2.jpg"/>
        <xdr:cNvPicPr>
          <a:picLocks noChangeAspect="1"/>
        </xdr:cNvPicPr>
      </xdr:nvPicPr>
      <xdr:blipFill>
        <a:blip xmlns:r="http://schemas.openxmlformats.org/officeDocument/2006/relationships" r:embed="rId1"/>
        <a:srcRect/>
        <a:stretch>
          <a:fillRect/>
        </a:stretch>
      </xdr:blipFill>
      <xdr:spPr bwMode="auto">
        <a:xfrm>
          <a:off x="6057900" y="60350400"/>
          <a:ext cx="410634" cy="381000"/>
        </a:xfrm>
        <a:prstGeom prst="rect">
          <a:avLst/>
        </a:prstGeom>
        <a:noFill/>
        <a:ln w="9525">
          <a:noFill/>
          <a:miter lim="800000"/>
          <a:headEnd/>
          <a:tailEnd/>
        </a:ln>
      </xdr:spPr>
    </xdr:pic>
    <xdr:clientData/>
  </xdr:twoCellAnchor>
  <xdr:twoCellAnchor editAs="oneCell">
    <xdr:from>
      <xdr:col>15</xdr:col>
      <xdr:colOff>241300</xdr:colOff>
      <xdr:row>620</xdr:row>
      <xdr:rowOff>114300</xdr:rowOff>
    </xdr:from>
    <xdr:to>
      <xdr:col>16</xdr:col>
      <xdr:colOff>232834</xdr:colOff>
      <xdr:row>622</xdr:row>
      <xdr:rowOff>63500</xdr:rowOff>
    </xdr:to>
    <xdr:pic>
      <xdr:nvPicPr>
        <xdr:cNvPr id="23"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14300"/>
          <a:ext cx="410634" cy="381000"/>
        </a:xfrm>
        <a:prstGeom prst="rect">
          <a:avLst/>
        </a:prstGeom>
        <a:noFill/>
        <a:ln w="9525">
          <a:noFill/>
          <a:miter lim="800000"/>
          <a:headEnd/>
          <a:tailEnd/>
        </a:ln>
      </xdr:spPr>
    </xdr:pic>
    <xdr:clientData/>
  </xdr:twoCellAnchor>
  <xdr:twoCellAnchor editAs="oneCell">
    <xdr:from>
      <xdr:col>15</xdr:col>
      <xdr:colOff>241300</xdr:colOff>
      <xdr:row>651</xdr:row>
      <xdr:rowOff>114300</xdr:rowOff>
    </xdr:from>
    <xdr:to>
      <xdr:col>16</xdr:col>
      <xdr:colOff>232834</xdr:colOff>
      <xdr:row>653</xdr:row>
      <xdr:rowOff>63500</xdr:rowOff>
    </xdr:to>
    <xdr:pic>
      <xdr:nvPicPr>
        <xdr:cNvPr id="24" name="Picture 23" descr="saraswati 2.jpg"/>
        <xdr:cNvPicPr>
          <a:picLocks noChangeAspect="1"/>
        </xdr:cNvPicPr>
      </xdr:nvPicPr>
      <xdr:blipFill>
        <a:blip xmlns:r="http://schemas.openxmlformats.org/officeDocument/2006/relationships" r:embed="rId1"/>
        <a:srcRect/>
        <a:stretch>
          <a:fillRect/>
        </a:stretch>
      </xdr:blipFill>
      <xdr:spPr bwMode="auto">
        <a:xfrm>
          <a:off x="6057900" y="6807200"/>
          <a:ext cx="410634" cy="381000"/>
        </a:xfrm>
        <a:prstGeom prst="rect">
          <a:avLst/>
        </a:prstGeom>
        <a:noFill/>
        <a:ln w="9525">
          <a:noFill/>
          <a:miter lim="800000"/>
          <a:headEnd/>
          <a:tailEnd/>
        </a:ln>
      </xdr:spPr>
    </xdr:pic>
    <xdr:clientData/>
  </xdr:twoCellAnchor>
  <xdr:twoCellAnchor editAs="oneCell">
    <xdr:from>
      <xdr:col>15</xdr:col>
      <xdr:colOff>241300</xdr:colOff>
      <xdr:row>682</xdr:row>
      <xdr:rowOff>114300</xdr:rowOff>
    </xdr:from>
    <xdr:to>
      <xdr:col>16</xdr:col>
      <xdr:colOff>232834</xdr:colOff>
      <xdr:row>684</xdr:row>
      <xdr:rowOff>63500</xdr:rowOff>
    </xdr:to>
    <xdr:pic>
      <xdr:nvPicPr>
        <xdr:cNvPr id="25"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3500100"/>
          <a:ext cx="410634" cy="381000"/>
        </a:xfrm>
        <a:prstGeom prst="rect">
          <a:avLst/>
        </a:prstGeom>
        <a:noFill/>
        <a:ln w="9525">
          <a:noFill/>
          <a:miter lim="800000"/>
          <a:headEnd/>
          <a:tailEnd/>
        </a:ln>
      </xdr:spPr>
    </xdr:pic>
    <xdr:clientData/>
  </xdr:twoCellAnchor>
  <xdr:twoCellAnchor editAs="oneCell">
    <xdr:from>
      <xdr:col>15</xdr:col>
      <xdr:colOff>241300</xdr:colOff>
      <xdr:row>713</xdr:row>
      <xdr:rowOff>114300</xdr:rowOff>
    </xdr:from>
    <xdr:to>
      <xdr:col>16</xdr:col>
      <xdr:colOff>232834</xdr:colOff>
      <xdr:row>715</xdr:row>
      <xdr:rowOff>63500</xdr:rowOff>
    </xdr:to>
    <xdr:pic>
      <xdr:nvPicPr>
        <xdr:cNvPr id="26" name="Picture 25" descr="saraswati 2.jpg"/>
        <xdr:cNvPicPr>
          <a:picLocks noChangeAspect="1"/>
        </xdr:cNvPicPr>
      </xdr:nvPicPr>
      <xdr:blipFill>
        <a:blip xmlns:r="http://schemas.openxmlformats.org/officeDocument/2006/relationships" r:embed="rId1"/>
        <a:srcRect/>
        <a:stretch>
          <a:fillRect/>
        </a:stretch>
      </xdr:blipFill>
      <xdr:spPr bwMode="auto">
        <a:xfrm>
          <a:off x="6057900" y="20193000"/>
          <a:ext cx="410634" cy="381000"/>
        </a:xfrm>
        <a:prstGeom prst="rect">
          <a:avLst/>
        </a:prstGeom>
        <a:noFill/>
        <a:ln w="9525">
          <a:noFill/>
          <a:miter lim="800000"/>
          <a:headEnd/>
          <a:tailEnd/>
        </a:ln>
      </xdr:spPr>
    </xdr:pic>
    <xdr:clientData/>
  </xdr:twoCellAnchor>
  <xdr:twoCellAnchor editAs="oneCell">
    <xdr:from>
      <xdr:col>15</xdr:col>
      <xdr:colOff>241300</xdr:colOff>
      <xdr:row>744</xdr:row>
      <xdr:rowOff>114300</xdr:rowOff>
    </xdr:from>
    <xdr:to>
      <xdr:col>16</xdr:col>
      <xdr:colOff>232834</xdr:colOff>
      <xdr:row>746</xdr:row>
      <xdr:rowOff>63500</xdr:rowOff>
    </xdr:to>
    <xdr:pic>
      <xdr:nvPicPr>
        <xdr:cNvPr id="27" name="Picture 26" descr="saraswati 2.jpg"/>
        <xdr:cNvPicPr>
          <a:picLocks noChangeAspect="1"/>
        </xdr:cNvPicPr>
      </xdr:nvPicPr>
      <xdr:blipFill>
        <a:blip xmlns:r="http://schemas.openxmlformats.org/officeDocument/2006/relationships" r:embed="rId1"/>
        <a:srcRect/>
        <a:stretch>
          <a:fillRect/>
        </a:stretch>
      </xdr:blipFill>
      <xdr:spPr bwMode="auto">
        <a:xfrm>
          <a:off x="6057900" y="26885900"/>
          <a:ext cx="410634" cy="381000"/>
        </a:xfrm>
        <a:prstGeom prst="rect">
          <a:avLst/>
        </a:prstGeom>
        <a:noFill/>
        <a:ln w="9525">
          <a:noFill/>
          <a:miter lim="800000"/>
          <a:headEnd/>
          <a:tailEnd/>
        </a:ln>
      </xdr:spPr>
    </xdr:pic>
    <xdr:clientData/>
  </xdr:twoCellAnchor>
  <xdr:twoCellAnchor editAs="oneCell">
    <xdr:from>
      <xdr:col>15</xdr:col>
      <xdr:colOff>241300</xdr:colOff>
      <xdr:row>775</xdr:row>
      <xdr:rowOff>114300</xdr:rowOff>
    </xdr:from>
    <xdr:to>
      <xdr:col>16</xdr:col>
      <xdr:colOff>232834</xdr:colOff>
      <xdr:row>777</xdr:row>
      <xdr:rowOff>63500</xdr:rowOff>
    </xdr:to>
    <xdr:pic>
      <xdr:nvPicPr>
        <xdr:cNvPr id="28"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33578800"/>
          <a:ext cx="410634" cy="381000"/>
        </a:xfrm>
        <a:prstGeom prst="rect">
          <a:avLst/>
        </a:prstGeom>
        <a:noFill/>
        <a:ln w="9525">
          <a:noFill/>
          <a:miter lim="800000"/>
          <a:headEnd/>
          <a:tailEnd/>
        </a:ln>
      </xdr:spPr>
    </xdr:pic>
    <xdr:clientData/>
  </xdr:twoCellAnchor>
  <xdr:twoCellAnchor editAs="oneCell">
    <xdr:from>
      <xdr:col>15</xdr:col>
      <xdr:colOff>241300</xdr:colOff>
      <xdr:row>806</xdr:row>
      <xdr:rowOff>114300</xdr:rowOff>
    </xdr:from>
    <xdr:to>
      <xdr:col>16</xdr:col>
      <xdr:colOff>232834</xdr:colOff>
      <xdr:row>808</xdr:row>
      <xdr:rowOff>63500</xdr:rowOff>
    </xdr:to>
    <xdr:pic>
      <xdr:nvPicPr>
        <xdr:cNvPr id="29" name="Picture 28" descr="saraswati 2.jpg"/>
        <xdr:cNvPicPr>
          <a:picLocks noChangeAspect="1"/>
        </xdr:cNvPicPr>
      </xdr:nvPicPr>
      <xdr:blipFill>
        <a:blip xmlns:r="http://schemas.openxmlformats.org/officeDocument/2006/relationships" r:embed="rId1"/>
        <a:srcRect/>
        <a:stretch>
          <a:fillRect/>
        </a:stretch>
      </xdr:blipFill>
      <xdr:spPr bwMode="auto">
        <a:xfrm>
          <a:off x="6057900" y="40271700"/>
          <a:ext cx="410634" cy="381000"/>
        </a:xfrm>
        <a:prstGeom prst="rect">
          <a:avLst/>
        </a:prstGeom>
        <a:noFill/>
        <a:ln w="9525">
          <a:noFill/>
          <a:miter lim="800000"/>
          <a:headEnd/>
          <a:tailEnd/>
        </a:ln>
      </xdr:spPr>
    </xdr:pic>
    <xdr:clientData/>
  </xdr:twoCellAnchor>
  <xdr:twoCellAnchor editAs="oneCell">
    <xdr:from>
      <xdr:col>15</xdr:col>
      <xdr:colOff>241300</xdr:colOff>
      <xdr:row>837</xdr:row>
      <xdr:rowOff>114300</xdr:rowOff>
    </xdr:from>
    <xdr:to>
      <xdr:col>16</xdr:col>
      <xdr:colOff>232834</xdr:colOff>
      <xdr:row>839</xdr:row>
      <xdr:rowOff>63500</xdr:rowOff>
    </xdr:to>
    <xdr:pic>
      <xdr:nvPicPr>
        <xdr:cNvPr id="30"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46964600"/>
          <a:ext cx="410634" cy="381000"/>
        </a:xfrm>
        <a:prstGeom prst="rect">
          <a:avLst/>
        </a:prstGeom>
        <a:noFill/>
        <a:ln w="9525">
          <a:noFill/>
          <a:miter lim="800000"/>
          <a:headEnd/>
          <a:tailEnd/>
        </a:ln>
      </xdr:spPr>
    </xdr:pic>
    <xdr:clientData/>
  </xdr:twoCellAnchor>
  <xdr:twoCellAnchor editAs="oneCell">
    <xdr:from>
      <xdr:col>15</xdr:col>
      <xdr:colOff>241300</xdr:colOff>
      <xdr:row>868</xdr:row>
      <xdr:rowOff>114300</xdr:rowOff>
    </xdr:from>
    <xdr:to>
      <xdr:col>16</xdr:col>
      <xdr:colOff>232834</xdr:colOff>
      <xdr:row>870</xdr:row>
      <xdr:rowOff>63500</xdr:rowOff>
    </xdr:to>
    <xdr:pic>
      <xdr:nvPicPr>
        <xdr:cNvPr id="31" name="Picture 30" descr="saraswati 2.jpg"/>
        <xdr:cNvPicPr>
          <a:picLocks noChangeAspect="1"/>
        </xdr:cNvPicPr>
      </xdr:nvPicPr>
      <xdr:blipFill>
        <a:blip xmlns:r="http://schemas.openxmlformats.org/officeDocument/2006/relationships" r:embed="rId1"/>
        <a:srcRect/>
        <a:stretch>
          <a:fillRect/>
        </a:stretch>
      </xdr:blipFill>
      <xdr:spPr bwMode="auto">
        <a:xfrm>
          <a:off x="6057900" y="53657500"/>
          <a:ext cx="410634" cy="381000"/>
        </a:xfrm>
        <a:prstGeom prst="rect">
          <a:avLst/>
        </a:prstGeom>
        <a:noFill/>
        <a:ln w="9525">
          <a:noFill/>
          <a:miter lim="800000"/>
          <a:headEnd/>
          <a:tailEnd/>
        </a:ln>
      </xdr:spPr>
    </xdr:pic>
    <xdr:clientData/>
  </xdr:twoCellAnchor>
  <xdr:twoCellAnchor editAs="oneCell">
    <xdr:from>
      <xdr:col>15</xdr:col>
      <xdr:colOff>241300</xdr:colOff>
      <xdr:row>899</xdr:row>
      <xdr:rowOff>114300</xdr:rowOff>
    </xdr:from>
    <xdr:to>
      <xdr:col>16</xdr:col>
      <xdr:colOff>232834</xdr:colOff>
      <xdr:row>901</xdr:row>
      <xdr:rowOff>63500</xdr:rowOff>
    </xdr:to>
    <xdr:pic>
      <xdr:nvPicPr>
        <xdr:cNvPr id="32" name="Picture 31" descr="saraswati 2.jpg"/>
        <xdr:cNvPicPr>
          <a:picLocks noChangeAspect="1"/>
        </xdr:cNvPicPr>
      </xdr:nvPicPr>
      <xdr:blipFill>
        <a:blip xmlns:r="http://schemas.openxmlformats.org/officeDocument/2006/relationships" r:embed="rId1"/>
        <a:srcRect/>
        <a:stretch>
          <a:fillRect/>
        </a:stretch>
      </xdr:blipFill>
      <xdr:spPr bwMode="auto">
        <a:xfrm>
          <a:off x="6057900" y="60350400"/>
          <a:ext cx="410634" cy="381000"/>
        </a:xfrm>
        <a:prstGeom prst="rect">
          <a:avLst/>
        </a:prstGeom>
        <a:noFill/>
        <a:ln w="9525">
          <a:noFill/>
          <a:miter lim="800000"/>
          <a:headEnd/>
          <a:tailEnd/>
        </a:ln>
      </xdr:spPr>
    </xdr:pic>
    <xdr:clientData/>
  </xdr:twoCellAnchor>
  <xdr:twoCellAnchor editAs="oneCell">
    <xdr:from>
      <xdr:col>15</xdr:col>
      <xdr:colOff>241300</xdr:colOff>
      <xdr:row>930</xdr:row>
      <xdr:rowOff>114300</xdr:rowOff>
    </xdr:from>
    <xdr:to>
      <xdr:col>16</xdr:col>
      <xdr:colOff>232834</xdr:colOff>
      <xdr:row>932</xdr:row>
      <xdr:rowOff>63500</xdr:rowOff>
    </xdr:to>
    <xdr:pic>
      <xdr:nvPicPr>
        <xdr:cNvPr id="33"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67043300"/>
          <a:ext cx="410634" cy="381000"/>
        </a:xfrm>
        <a:prstGeom prst="rect">
          <a:avLst/>
        </a:prstGeom>
        <a:noFill/>
        <a:ln w="9525">
          <a:noFill/>
          <a:miter lim="800000"/>
          <a:headEnd/>
          <a:tailEnd/>
        </a:ln>
      </xdr:spPr>
    </xdr:pic>
    <xdr:clientData/>
  </xdr:twoCellAnchor>
  <xdr:twoCellAnchor editAs="oneCell">
    <xdr:from>
      <xdr:col>15</xdr:col>
      <xdr:colOff>241300</xdr:colOff>
      <xdr:row>961</xdr:row>
      <xdr:rowOff>114300</xdr:rowOff>
    </xdr:from>
    <xdr:to>
      <xdr:col>16</xdr:col>
      <xdr:colOff>232834</xdr:colOff>
      <xdr:row>963</xdr:row>
      <xdr:rowOff>63500</xdr:rowOff>
    </xdr:to>
    <xdr:pic>
      <xdr:nvPicPr>
        <xdr:cNvPr id="34" name="Picture 33" descr="saraswati 2.jpg"/>
        <xdr:cNvPicPr>
          <a:picLocks noChangeAspect="1"/>
        </xdr:cNvPicPr>
      </xdr:nvPicPr>
      <xdr:blipFill>
        <a:blip xmlns:r="http://schemas.openxmlformats.org/officeDocument/2006/relationships" r:embed="rId1"/>
        <a:srcRect/>
        <a:stretch>
          <a:fillRect/>
        </a:stretch>
      </xdr:blipFill>
      <xdr:spPr bwMode="auto">
        <a:xfrm>
          <a:off x="6057900" y="73736200"/>
          <a:ext cx="410634" cy="381000"/>
        </a:xfrm>
        <a:prstGeom prst="rect">
          <a:avLst/>
        </a:prstGeom>
        <a:noFill/>
        <a:ln w="9525">
          <a:noFill/>
          <a:miter lim="800000"/>
          <a:headEnd/>
          <a:tailEnd/>
        </a:ln>
      </xdr:spPr>
    </xdr:pic>
    <xdr:clientData/>
  </xdr:twoCellAnchor>
  <xdr:twoCellAnchor editAs="oneCell">
    <xdr:from>
      <xdr:col>15</xdr:col>
      <xdr:colOff>241300</xdr:colOff>
      <xdr:row>992</xdr:row>
      <xdr:rowOff>114300</xdr:rowOff>
    </xdr:from>
    <xdr:to>
      <xdr:col>16</xdr:col>
      <xdr:colOff>232834</xdr:colOff>
      <xdr:row>994</xdr:row>
      <xdr:rowOff>63500</xdr:rowOff>
    </xdr:to>
    <xdr:pic>
      <xdr:nvPicPr>
        <xdr:cNvPr id="35"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80429100"/>
          <a:ext cx="410634" cy="381000"/>
        </a:xfrm>
        <a:prstGeom prst="rect">
          <a:avLst/>
        </a:prstGeom>
        <a:noFill/>
        <a:ln w="9525">
          <a:noFill/>
          <a:miter lim="800000"/>
          <a:headEnd/>
          <a:tailEnd/>
        </a:ln>
      </xdr:spPr>
    </xdr:pic>
    <xdr:clientData/>
  </xdr:twoCellAnchor>
  <xdr:twoCellAnchor editAs="oneCell">
    <xdr:from>
      <xdr:col>15</xdr:col>
      <xdr:colOff>241300</xdr:colOff>
      <xdr:row>1023</xdr:row>
      <xdr:rowOff>114300</xdr:rowOff>
    </xdr:from>
    <xdr:to>
      <xdr:col>16</xdr:col>
      <xdr:colOff>232834</xdr:colOff>
      <xdr:row>1025</xdr:row>
      <xdr:rowOff>63500</xdr:rowOff>
    </xdr:to>
    <xdr:pic>
      <xdr:nvPicPr>
        <xdr:cNvPr id="36" name="Picture 35" descr="saraswati 2.jpg"/>
        <xdr:cNvPicPr>
          <a:picLocks noChangeAspect="1"/>
        </xdr:cNvPicPr>
      </xdr:nvPicPr>
      <xdr:blipFill>
        <a:blip xmlns:r="http://schemas.openxmlformats.org/officeDocument/2006/relationships" r:embed="rId1"/>
        <a:srcRect/>
        <a:stretch>
          <a:fillRect/>
        </a:stretch>
      </xdr:blipFill>
      <xdr:spPr bwMode="auto">
        <a:xfrm>
          <a:off x="6057900" y="87122000"/>
          <a:ext cx="410634" cy="381000"/>
        </a:xfrm>
        <a:prstGeom prst="rect">
          <a:avLst/>
        </a:prstGeom>
        <a:noFill/>
        <a:ln w="9525">
          <a:noFill/>
          <a:miter lim="800000"/>
          <a:headEnd/>
          <a:tailEnd/>
        </a:ln>
      </xdr:spPr>
    </xdr:pic>
    <xdr:clientData/>
  </xdr:twoCellAnchor>
  <xdr:twoCellAnchor editAs="oneCell">
    <xdr:from>
      <xdr:col>15</xdr:col>
      <xdr:colOff>241300</xdr:colOff>
      <xdr:row>1054</xdr:row>
      <xdr:rowOff>114300</xdr:rowOff>
    </xdr:from>
    <xdr:to>
      <xdr:col>16</xdr:col>
      <xdr:colOff>232834</xdr:colOff>
      <xdr:row>1056</xdr:row>
      <xdr:rowOff>63500</xdr:rowOff>
    </xdr:to>
    <xdr:pic>
      <xdr:nvPicPr>
        <xdr:cNvPr id="37" name="Picture 36" descr="saraswati 2.jpg"/>
        <xdr:cNvPicPr>
          <a:picLocks noChangeAspect="1"/>
        </xdr:cNvPicPr>
      </xdr:nvPicPr>
      <xdr:blipFill>
        <a:blip xmlns:r="http://schemas.openxmlformats.org/officeDocument/2006/relationships" r:embed="rId1"/>
        <a:srcRect/>
        <a:stretch>
          <a:fillRect/>
        </a:stretch>
      </xdr:blipFill>
      <xdr:spPr bwMode="auto">
        <a:xfrm>
          <a:off x="6057900" y="93814900"/>
          <a:ext cx="410634" cy="381000"/>
        </a:xfrm>
        <a:prstGeom prst="rect">
          <a:avLst/>
        </a:prstGeom>
        <a:noFill/>
        <a:ln w="9525">
          <a:noFill/>
          <a:miter lim="800000"/>
          <a:headEnd/>
          <a:tailEnd/>
        </a:ln>
      </xdr:spPr>
    </xdr:pic>
    <xdr:clientData/>
  </xdr:twoCellAnchor>
  <xdr:twoCellAnchor editAs="oneCell">
    <xdr:from>
      <xdr:col>15</xdr:col>
      <xdr:colOff>241300</xdr:colOff>
      <xdr:row>1085</xdr:row>
      <xdr:rowOff>114300</xdr:rowOff>
    </xdr:from>
    <xdr:to>
      <xdr:col>16</xdr:col>
      <xdr:colOff>232834</xdr:colOff>
      <xdr:row>1087</xdr:row>
      <xdr:rowOff>63500</xdr:rowOff>
    </xdr:to>
    <xdr:pic>
      <xdr:nvPicPr>
        <xdr:cNvPr id="38"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00507800"/>
          <a:ext cx="410634" cy="381000"/>
        </a:xfrm>
        <a:prstGeom prst="rect">
          <a:avLst/>
        </a:prstGeom>
        <a:noFill/>
        <a:ln w="9525">
          <a:noFill/>
          <a:miter lim="800000"/>
          <a:headEnd/>
          <a:tailEnd/>
        </a:ln>
      </xdr:spPr>
    </xdr:pic>
    <xdr:clientData/>
  </xdr:twoCellAnchor>
  <xdr:twoCellAnchor editAs="oneCell">
    <xdr:from>
      <xdr:col>15</xdr:col>
      <xdr:colOff>241300</xdr:colOff>
      <xdr:row>1116</xdr:row>
      <xdr:rowOff>114300</xdr:rowOff>
    </xdr:from>
    <xdr:to>
      <xdr:col>16</xdr:col>
      <xdr:colOff>232834</xdr:colOff>
      <xdr:row>1118</xdr:row>
      <xdr:rowOff>63500</xdr:rowOff>
    </xdr:to>
    <xdr:pic>
      <xdr:nvPicPr>
        <xdr:cNvPr id="39" name="Picture 38" descr="saraswati 2.jpg"/>
        <xdr:cNvPicPr>
          <a:picLocks noChangeAspect="1"/>
        </xdr:cNvPicPr>
      </xdr:nvPicPr>
      <xdr:blipFill>
        <a:blip xmlns:r="http://schemas.openxmlformats.org/officeDocument/2006/relationships" r:embed="rId1"/>
        <a:srcRect/>
        <a:stretch>
          <a:fillRect/>
        </a:stretch>
      </xdr:blipFill>
      <xdr:spPr bwMode="auto">
        <a:xfrm>
          <a:off x="6057900" y="107200700"/>
          <a:ext cx="410634" cy="381000"/>
        </a:xfrm>
        <a:prstGeom prst="rect">
          <a:avLst/>
        </a:prstGeom>
        <a:noFill/>
        <a:ln w="9525">
          <a:noFill/>
          <a:miter lim="800000"/>
          <a:headEnd/>
          <a:tailEnd/>
        </a:ln>
      </xdr:spPr>
    </xdr:pic>
    <xdr:clientData/>
  </xdr:twoCellAnchor>
  <xdr:twoCellAnchor editAs="oneCell">
    <xdr:from>
      <xdr:col>15</xdr:col>
      <xdr:colOff>241300</xdr:colOff>
      <xdr:row>1147</xdr:row>
      <xdr:rowOff>114300</xdr:rowOff>
    </xdr:from>
    <xdr:to>
      <xdr:col>16</xdr:col>
      <xdr:colOff>232834</xdr:colOff>
      <xdr:row>1149</xdr:row>
      <xdr:rowOff>63500</xdr:rowOff>
    </xdr:to>
    <xdr:pic>
      <xdr:nvPicPr>
        <xdr:cNvPr id="40"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13893600"/>
          <a:ext cx="410634" cy="381000"/>
        </a:xfrm>
        <a:prstGeom prst="rect">
          <a:avLst/>
        </a:prstGeom>
        <a:noFill/>
        <a:ln w="9525">
          <a:noFill/>
          <a:miter lim="800000"/>
          <a:headEnd/>
          <a:tailEnd/>
        </a:ln>
      </xdr:spPr>
    </xdr:pic>
    <xdr:clientData/>
  </xdr:twoCellAnchor>
  <xdr:twoCellAnchor editAs="oneCell">
    <xdr:from>
      <xdr:col>15</xdr:col>
      <xdr:colOff>241300</xdr:colOff>
      <xdr:row>1178</xdr:row>
      <xdr:rowOff>114300</xdr:rowOff>
    </xdr:from>
    <xdr:to>
      <xdr:col>16</xdr:col>
      <xdr:colOff>232834</xdr:colOff>
      <xdr:row>1180</xdr:row>
      <xdr:rowOff>63500</xdr:rowOff>
    </xdr:to>
    <xdr:pic>
      <xdr:nvPicPr>
        <xdr:cNvPr id="41" name="Picture 40" descr="saraswati 2.jpg"/>
        <xdr:cNvPicPr>
          <a:picLocks noChangeAspect="1"/>
        </xdr:cNvPicPr>
      </xdr:nvPicPr>
      <xdr:blipFill>
        <a:blip xmlns:r="http://schemas.openxmlformats.org/officeDocument/2006/relationships" r:embed="rId1"/>
        <a:srcRect/>
        <a:stretch>
          <a:fillRect/>
        </a:stretch>
      </xdr:blipFill>
      <xdr:spPr bwMode="auto">
        <a:xfrm>
          <a:off x="6057900" y="120586500"/>
          <a:ext cx="410634" cy="381000"/>
        </a:xfrm>
        <a:prstGeom prst="rect">
          <a:avLst/>
        </a:prstGeom>
        <a:noFill/>
        <a:ln w="9525">
          <a:noFill/>
          <a:miter lim="800000"/>
          <a:headEnd/>
          <a:tailEnd/>
        </a:ln>
      </xdr:spPr>
    </xdr:pic>
    <xdr:clientData/>
  </xdr:twoCellAnchor>
  <xdr:twoCellAnchor editAs="oneCell">
    <xdr:from>
      <xdr:col>15</xdr:col>
      <xdr:colOff>241300</xdr:colOff>
      <xdr:row>1209</xdr:row>
      <xdr:rowOff>114300</xdr:rowOff>
    </xdr:from>
    <xdr:to>
      <xdr:col>16</xdr:col>
      <xdr:colOff>232834</xdr:colOff>
      <xdr:row>1211</xdr:row>
      <xdr:rowOff>63500</xdr:rowOff>
    </xdr:to>
    <xdr:pic>
      <xdr:nvPicPr>
        <xdr:cNvPr id="42" name="Picture 41" descr="saraswati 2.jpg"/>
        <xdr:cNvPicPr>
          <a:picLocks noChangeAspect="1"/>
        </xdr:cNvPicPr>
      </xdr:nvPicPr>
      <xdr:blipFill>
        <a:blip xmlns:r="http://schemas.openxmlformats.org/officeDocument/2006/relationships" r:embed="rId1"/>
        <a:srcRect/>
        <a:stretch>
          <a:fillRect/>
        </a:stretch>
      </xdr:blipFill>
      <xdr:spPr bwMode="auto">
        <a:xfrm>
          <a:off x="6057900" y="127279400"/>
          <a:ext cx="410634" cy="381000"/>
        </a:xfrm>
        <a:prstGeom prst="rect">
          <a:avLst/>
        </a:prstGeom>
        <a:noFill/>
        <a:ln w="9525">
          <a:noFill/>
          <a:miter lim="800000"/>
          <a:headEnd/>
          <a:tailEnd/>
        </a:ln>
      </xdr:spPr>
    </xdr:pic>
    <xdr:clientData/>
  </xdr:twoCellAnchor>
  <xdr:twoCellAnchor editAs="oneCell">
    <xdr:from>
      <xdr:col>15</xdr:col>
      <xdr:colOff>241300</xdr:colOff>
      <xdr:row>1240</xdr:row>
      <xdr:rowOff>114300</xdr:rowOff>
    </xdr:from>
    <xdr:to>
      <xdr:col>16</xdr:col>
      <xdr:colOff>232834</xdr:colOff>
      <xdr:row>1242</xdr:row>
      <xdr:rowOff>63500</xdr:rowOff>
    </xdr:to>
    <xdr:pic>
      <xdr:nvPicPr>
        <xdr:cNvPr id="43"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14300"/>
          <a:ext cx="410634" cy="381000"/>
        </a:xfrm>
        <a:prstGeom prst="rect">
          <a:avLst/>
        </a:prstGeom>
        <a:noFill/>
        <a:ln w="9525">
          <a:noFill/>
          <a:miter lim="800000"/>
          <a:headEnd/>
          <a:tailEnd/>
        </a:ln>
      </xdr:spPr>
    </xdr:pic>
    <xdr:clientData/>
  </xdr:twoCellAnchor>
  <xdr:twoCellAnchor editAs="oneCell">
    <xdr:from>
      <xdr:col>15</xdr:col>
      <xdr:colOff>241300</xdr:colOff>
      <xdr:row>1271</xdr:row>
      <xdr:rowOff>114300</xdr:rowOff>
    </xdr:from>
    <xdr:to>
      <xdr:col>16</xdr:col>
      <xdr:colOff>232834</xdr:colOff>
      <xdr:row>1273</xdr:row>
      <xdr:rowOff>63500</xdr:rowOff>
    </xdr:to>
    <xdr:pic>
      <xdr:nvPicPr>
        <xdr:cNvPr id="44" name="Picture 43" descr="saraswati 2.jpg"/>
        <xdr:cNvPicPr>
          <a:picLocks noChangeAspect="1"/>
        </xdr:cNvPicPr>
      </xdr:nvPicPr>
      <xdr:blipFill>
        <a:blip xmlns:r="http://schemas.openxmlformats.org/officeDocument/2006/relationships" r:embed="rId1"/>
        <a:srcRect/>
        <a:stretch>
          <a:fillRect/>
        </a:stretch>
      </xdr:blipFill>
      <xdr:spPr bwMode="auto">
        <a:xfrm>
          <a:off x="6057900" y="6807200"/>
          <a:ext cx="410634" cy="381000"/>
        </a:xfrm>
        <a:prstGeom prst="rect">
          <a:avLst/>
        </a:prstGeom>
        <a:noFill/>
        <a:ln w="9525">
          <a:noFill/>
          <a:miter lim="800000"/>
          <a:headEnd/>
          <a:tailEnd/>
        </a:ln>
      </xdr:spPr>
    </xdr:pic>
    <xdr:clientData/>
  </xdr:twoCellAnchor>
  <xdr:twoCellAnchor editAs="oneCell">
    <xdr:from>
      <xdr:col>15</xdr:col>
      <xdr:colOff>241300</xdr:colOff>
      <xdr:row>1302</xdr:row>
      <xdr:rowOff>114300</xdr:rowOff>
    </xdr:from>
    <xdr:to>
      <xdr:col>16</xdr:col>
      <xdr:colOff>232834</xdr:colOff>
      <xdr:row>1304</xdr:row>
      <xdr:rowOff>63500</xdr:rowOff>
    </xdr:to>
    <xdr:pic>
      <xdr:nvPicPr>
        <xdr:cNvPr id="45"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13500100"/>
          <a:ext cx="410634" cy="381000"/>
        </a:xfrm>
        <a:prstGeom prst="rect">
          <a:avLst/>
        </a:prstGeom>
        <a:noFill/>
        <a:ln w="9525">
          <a:noFill/>
          <a:miter lim="800000"/>
          <a:headEnd/>
          <a:tailEnd/>
        </a:ln>
      </xdr:spPr>
    </xdr:pic>
    <xdr:clientData/>
  </xdr:twoCellAnchor>
  <xdr:twoCellAnchor editAs="oneCell">
    <xdr:from>
      <xdr:col>15</xdr:col>
      <xdr:colOff>241300</xdr:colOff>
      <xdr:row>1333</xdr:row>
      <xdr:rowOff>114300</xdr:rowOff>
    </xdr:from>
    <xdr:to>
      <xdr:col>16</xdr:col>
      <xdr:colOff>232834</xdr:colOff>
      <xdr:row>1335</xdr:row>
      <xdr:rowOff>63500</xdr:rowOff>
    </xdr:to>
    <xdr:pic>
      <xdr:nvPicPr>
        <xdr:cNvPr id="46" name="Picture 45" descr="saraswati 2.jpg"/>
        <xdr:cNvPicPr>
          <a:picLocks noChangeAspect="1"/>
        </xdr:cNvPicPr>
      </xdr:nvPicPr>
      <xdr:blipFill>
        <a:blip xmlns:r="http://schemas.openxmlformats.org/officeDocument/2006/relationships" r:embed="rId1"/>
        <a:srcRect/>
        <a:stretch>
          <a:fillRect/>
        </a:stretch>
      </xdr:blipFill>
      <xdr:spPr bwMode="auto">
        <a:xfrm>
          <a:off x="6057900" y="20193000"/>
          <a:ext cx="410634" cy="381000"/>
        </a:xfrm>
        <a:prstGeom prst="rect">
          <a:avLst/>
        </a:prstGeom>
        <a:noFill/>
        <a:ln w="9525">
          <a:noFill/>
          <a:miter lim="800000"/>
          <a:headEnd/>
          <a:tailEnd/>
        </a:ln>
      </xdr:spPr>
    </xdr:pic>
    <xdr:clientData/>
  </xdr:twoCellAnchor>
  <xdr:twoCellAnchor editAs="oneCell">
    <xdr:from>
      <xdr:col>15</xdr:col>
      <xdr:colOff>241300</xdr:colOff>
      <xdr:row>1364</xdr:row>
      <xdr:rowOff>114300</xdr:rowOff>
    </xdr:from>
    <xdr:to>
      <xdr:col>16</xdr:col>
      <xdr:colOff>232834</xdr:colOff>
      <xdr:row>1366</xdr:row>
      <xdr:rowOff>63500</xdr:rowOff>
    </xdr:to>
    <xdr:pic>
      <xdr:nvPicPr>
        <xdr:cNvPr id="47" name="Picture 46" descr="saraswati 2.jpg"/>
        <xdr:cNvPicPr>
          <a:picLocks noChangeAspect="1"/>
        </xdr:cNvPicPr>
      </xdr:nvPicPr>
      <xdr:blipFill>
        <a:blip xmlns:r="http://schemas.openxmlformats.org/officeDocument/2006/relationships" r:embed="rId1"/>
        <a:srcRect/>
        <a:stretch>
          <a:fillRect/>
        </a:stretch>
      </xdr:blipFill>
      <xdr:spPr bwMode="auto">
        <a:xfrm>
          <a:off x="6057900" y="26885900"/>
          <a:ext cx="410634" cy="381000"/>
        </a:xfrm>
        <a:prstGeom prst="rect">
          <a:avLst/>
        </a:prstGeom>
        <a:noFill/>
        <a:ln w="9525">
          <a:noFill/>
          <a:miter lim="800000"/>
          <a:headEnd/>
          <a:tailEnd/>
        </a:ln>
      </xdr:spPr>
    </xdr:pic>
    <xdr:clientData/>
  </xdr:twoCellAnchor>
  <xdr:twoCellAnchor editAs="oneCell">
    <xdr:from>
      <xdr:col>15</xdr:col>
      <xdr:colOff>241300</xdr:colOff>
      <xdr:row>1395</xdr:row>
      <xdr:rowOff>114300</xdr:rowOff>
    </xdr:from>
    <xdr:to>
      <xdr:col>16</xdr:col>
      <xdr:colOff>232834</xdr:colOff>
      <xdr:row>1397</xdr:row>
      <xdr:rowOff>63500</xdr:rowOff>
    </xdr:to>
    <xdr:pic>
      <xdr:nvPicPr>
        <xdr:cNvPr id="48"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33578800"/>
          <a:ext cx="410634" cy="381000"/>
        </a:xfrm>
        <a:prstGeom prst="rect">
          <a:avLst/>
        </a:prstGeom>
        <a:noFill/>
        <a:ln w="9525">
          <a:noFill/>
          <a:miter lim="800000"/>
          <a:headEnd/>
          <a:tailEnd/>
        </a:ln>
      </xdr:spPr>
    </xdr:pic>
    <xdr:clientData/>
  </xdr:twoCellAnchor>
  <xdr:twoCellAnchor editAs="oneCell">
    <xdr:from>
      <xdr:col>15</xdr:col>
      <xdr:colOff>241300</xdr:colOff>
      <xdr:row>1426</xdr:row>
      <xdr:rowOff>114300</xdr:rowOff>
    </xdr:from>
    <xdr:to>
      <xdr:col>16</xdr:col>
      <xdr:colOff>232834</xdr:colOff>
      <xdr:row>1428</xdr:row>
      <xdr:rowOff>63500</xdr:rowOff>
    </xdr:to>
    <xdr:pic>
      <xdr:nvPicPr>
        <xdr:cNvPr id="49" name="Picture 48" descr="saraswati 2.jpg"/>
        <xdr:cNvPicPr>
          <a:picLocks noChangeAspect="1"/>
        </xdr:cNvPicPr>
      </xdr:nvPicPr>
      <xdr:blipFill>
        <a:blip xmlns:r="http://schemas.openxmlformats.org/officeDocument/2006/relationships" r:embed="rId1"/>
        <a:srcRect/>
        <a:stretch>
          <a:fillRect/>
        </a:stretch>
      </xdr:blipFill>
      <xdr:spPr bwMode="auto">
        <a:xfrm>
          <a:off x="6057900" y="40271700"/>
          <a:ext cx="410634" cy="381000"/>
        </a:xfrm>
        <a:prstGeom prst="rect">
          <a:avLst/>
        </a:prstGeom>
        <a:noFill/>
        <a:ln w="9525">
          <a:noFill/>
          <a:miter lim="800000"/>
          <a:headEnd/>
          <a:tailEnd/>
        </a:ln>
      </xdr:spPr>
    </xdr:pic>
    <xdr:clientData/>
  </xdr:twoCellAnchor>
  <xdr:twoCellAnchor editAs="oneCell">
    <xdr:from>
      <xdr:col>15</xdr:col>
      <xdr:colOff>241300</xdr:colOff>
      <xdr:row>1457</xdr:row>
      <xdr:rowOff>114300</xdr:rowOff>
    </xdr:from>
    <xdr:to>
      <xdr:col>16</xdr:col>
      <xdr:colOff>232834</xdr:colOff>
      <xdr:row>1459</xdr:row>
      <xdr:rowOff>63500</xdr:rowOff>
    </xdr:to>
    <xdr:pic>
      <xdr:nvPicPr>
        <xdr:cNvPr id="50"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46964600"/>
          <a:ext cx="410634" cy="381000"/>
        </a:xfrm>
        <a:prstGeom prst="rect">
          <a:avLst/>
        </a:prstGeom>
        <a:noFill/>
        <a:ln w="9525">
          <a:noFill/>
          <a:miter lim="800000"/>
          <a:headEnd/>
          <a:tailEnd/>
        </a:ln>
      </xdr:spPr>
    </xdr:pic>
    <xdr:clientData/>
  </xdr:twoCellAnchor>
  <xdr:twoCellAnchor editAs="oneCell">
    <xdr:from>
      <xdr:col>15</xdr:col>
      <xdr:colOff>241300</xdr:colOff>
      <xdr:row>1488</xdr:row>
      <xdr:rowOff>114300</xdr:rowOff>
    </xdr:from>
    <xdr:to>
      <xdr:col>16</xdr:col>
      <xdr:colOff>232834</xdr:colOff>
      <xdr:row>1490</xdr:row>
      <xdr:rowOff>63500</xdr:rowOff>
    </xdr:to>
    <xdr:pic>
      <xdr:nvPicPr>
        <xdr:cNvPr id="51" name="Picture 50" descr="saraswati 2.jpg"/>
        <xdr:cNvPicPr>
          <a:picLocks noChangeAspect="1"/>
        </xdr:cNvPicPr>
      </xdr:nvPicPr>
      <xdr:blipFill>
        <a:blip xmlns:r="http://schemas.openxmlformats.org/officeDocument/2006/relationships" r:embed="rId1"/>
        <a:srcRect/>
        <a:stretch>
          <a:fillRect/>
        </a:stretch>
      </xdr:blipFill>
      <xdr:spPr bwMode="auto">
        <a:xfrm>
          <a:off x="6057900" y="53657500"/>
          <a:ext cx="410634" cy="381000"/>
        </a:xfrm>
        <a:prstGeom prst="rect">
          <a:avLst/>
        </a:prstGeom>
        <a:noFill/>
        <a:ln w="9525">
          <a:noFill/>
          <a:miter lim="800000"/>
          <a:headEnd/>
          <a:tailEnd/>
        </a:ln>
      </xdr:spPr>
    </xdr:pic>
    <xdr:clientData/>
  </xdr:twoCellAnchor>
  <xdr:twoCellAnchor editAs="oneCell">
    <xdr:from>
      <xdr:col>15</xdr:col>
      <xdr:colOff>241300</xdr:colOff>
      <xdr:row>1519</xdr:row>
      <xdr:rowOff>114300</xdr:rowOff>
    </xdr:from>
    <xdr:to>
      <xdr:col>16</xdr:col>
      <xdr:colOff>232834</xdr:colOff>
      <xdr:row>1521</xdr:row>
      <xdr:rowOff>63500</xdr:rowOff>
    </xdr:to>
    <xdr:pic>
      <xdr:nvPicPr>
        <xdr:cNvPr id="52" name="Picture 51" descr="saraswati 2.jpg"/>
        <xdr:cNvPicPr>
          <a:picLocks noChangeAspect="1"/>
        </xdr:cNvPicPr>
      </xdr:nvPicPr>
      <xdr:blipFill>
        <a:blip xmlns:r="http://schemas.openxmlformats.org/officeDocument/2006/relationships" r:embed="rId1"/>
        <a:srcRect/>
        <a:stretch>
          <a:fillRect/>
        </a:stretch>
      </xdr:blipFill>
      <xdr:spPr bwMode="auto">
        <a:xfrm>
          <a:off x="6057900" y="60350400"/>
          <a:ext cx="410634" cy="381000"/>
        </a:xfrm>
        <a:prstGeom prst="rect">
          <a:avLst/>
        </a:prstGeom>
        <a:noFill/>
        <a:ln w="9525">
          <a:noFill/>
          <a:miter lim="800000"/>
          <a:headEnd/>
          <a:tailEnd/>
        </a:ln>
      </xdr:spPr>
    </xdr:pic>
    <xdr:clientData/>
  </xdr:twoCellAnchor>
  <xdr:twoCellAnchor editAs="oneCell">
    <xdr:from>
      <xdr:col>15</xdr:col>
      <xdr:colOff>241300</xdr:colOff>
      <xdr:row>1550</xdr:row>
      <xdr:rowOff>114300</xdr:rowOff>
    </xdr:from>
    <xdr:to>
      <xdr:col>16</xdr:col>
      <xdr:colOff>232834</xdr:colOff>
      <xdr:row>1552</xdr:row>
      <xdr:rowOff>63500</xdr:rowOff>
    </xdr:to>
    <xdr:pic>
      <xdr:nvPicPr>
        <xdr:cNvPr id="53"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267830300"/>
          <a:ext cx="410634" cy="381000"/>
        </a:xfrm>
        <a:prstGeom prst="rect">
          <a:avLst/>
        </a:prstGeom>
        <a:noFill/>
        <a:ln w="9525">
          <a:noFill/>
          <a:miter lim="800000"/>
          <a:headEnd/>
          <a:tailEnd/>
        </a:ln>
      </xdr:spPr>
    </xdr:pic>
    <xdr:clientData/>
  </xdr:twoCellAnchor>
  <xdr:twoCellAnchor editAs="oneCell">
    <xdr:from>
      <xdr:col>15</xdr:col>
      <xdr:colOff>241300</xdr:colOff>
      <xdr:row>1581</xdr:row>
      <xdr:rowOff>114300</xdr:rowOff>
    </xdr:from>
    <xdr:to>
      <xdr:col>16</xdr:col>
      <xdr:colOff>232834</xdr:colOff>
      <xdr:row>1583</xdr:row>
      <xdr:rowOff>63500</xdr:rowOff>
    </xdr:to>
    <xdr:pic>
      <xdr:nvPicPr>
        <xdr:cNvPr id="54" name="Picture 53" descr="saraswati 2.jpg"/>
        <xdr:cNvPicPr>
          <a:picLocks noChangeAspect="1"/>
        </xdr:cNvPicPr>
      </xdr:nvPicPr>
      <xdr:blipFill>
        <a:blip xmlns:r="http://schemas.openxmlformats.org/officeDocument/2006/relationships" r:embed="rId1"/>
        <a:srcRect/>
        <a:stretch>
          <a:fillRect/>
        </a:stretch>
      </xdr:blipFill>
      <xdr:spPr bwMode="auto">
        <a:xfrm>
          <a:off x="6057900" y="274523200"/>
          <a:ext cx="410634" cy="381000"/>
        </a:xfrm>
        <a:prstGeom prst="rect">
          <a:avLst/>
        </a:prstGeom>
        <a:noFill/>
        <a:ln w="9525">
          <a:noFill/>
          <a:miter lim="800000"/>
          <a:headEnd/>
          <a:tailEnd/>
        </a:ln>
      </xdr:spPr>
    </xdr:pic>
    <xdr:clientData/>
  </xdr:twoCellAnchor>
  <xdr:twoCellAnchor editAs="oneCell">
    <xdr:from>
      <xdr:col>15</xdr:col>
      <xdr:colOff>241300</xdr:colOff>
      <xdr:row>1612</xdr:row>
      <xdr:rowOff>114300</xdr:rowOff>
    </xdr:from>
    <xdr:to>
      <xdr:col>16</xdr:col>
      <xdr:colOff>232834</xdr:colOff>
      <xdr:row>1614</xdr:row>
      <xdr:rowOff>63500</xdr:rowOff>
    </xdr:to>
    <xdr:pic>
      <xdr:nvPicPr>
        <xdr:cNvPr id="55"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281216100"/>
          <a:ext cx="410634" cy="381000"/>
        </a:xfrm>
        <a:prstGeom prst="rect">
          <a:avLst/>
        </a:prstGeom>
        <a:noFill/>
        <a:ln w="9525">
          <a:noFill/>
          <a:miter lim="800000"/>
          <a:headEnd/>
          <a:tailEnd/>
        </a:ln>
      </xdr:spPr>
    </xdr:pic>
    <xdr:clientData/>
  </xdr:twoCellAnchor>
  <xdr:twoCellAnchor editAs="oneCell">
    <xdr:from>
      <xdr:col>15</xdr:col>
      <xdr:colOff>241300</xdr:colOff>
      <xdr:row>1643</xdr:row>
      <xdr:rowOff>114300</xdr:rowOff>
    </xdr:from>
    <xdr:to>
      <xdr:col>16</xdr:col>
      <xdr:colOff>232834</xdr:colOff>
      <xdr:row>1645</xdr:row>
      <xdr:rowOff>63500</xdr:rowOff>
    </xdr:to>
    <xdr:pic>
      <xdr:nvPicPr>
        <xdr:cNvPr id="56" name="Picture 55" descr="saraswati 2.jpg"/>
        <xdr:cNvPicPr>
          <a:picLocks noChangeAspect="1"/>
        </xdr:cNvPicPr>
      </xdr:nvPicPr>
      <xdr:blipFill>
        <a:blip xmlns:r="http://schemas.openxmlformats.org/officeDocument/2006/relationships" r:embed="rId1"/>
        <a:srcRect/>
        <a:stretch>
          <a:fillRect/>
        </a:stretch>
      </xdr:blipFill>
      <xdr:spPr bwMode="auto">
        <a:xfrm>
          <a:off x="6057900" y="287909000"/>
          <a:ext cx="410634" cy="381000"/>
        </a:xfrm>
        <a:prstGeom prst="rect">
          <a:avLst/>
        </a:prstGeom>
        <a:noFill/>
        <a:ln w="9525">
          <a:noFill/>
          <a:miter lim="800000"/>
          <a:headEnd/>
          <a:tailEnd/>
        </a:ln>
      </xdr:spPr>
    </xdr:pic>
    <xdr:clientData/>
  </xdr:twoCellAnchor>
  <xdr:twoCellAnchor editAs="oneCell">
    <xdr:from>
      <xdr:col>15</xdr:col>
      <xdr:colOff>241300</xdr:colOff>
      <xdr:row>1674</xdr:row>
      <xdr:rowOff>114300</xdr:rowOff>
    </xdr:from>
    <xdr:to>
      <xdr:col>16</xdr:col>
      <xdr:colOff>232834</xdr:colOff>
      <xdr:row>1676</xdr:row>
      <xdr:rowOff>63500</xdr:rowOff>
    </xdr:to>
    <xdr:pic>
      <xdr:nvPicPr>
        <xdr:cNvPr id="57" name="Picture 56" descr="saraswati 2.jpg"/>
        <xdr:cNvPicPr>
          <a:picLocks noChangeAspect="1"/>
        </xdr:cNvPicPr>
      </xdr:nvPicPr>
      <xdr:blipFill>
        <a:blip xmlns:r="http://schemas.openxmlformats.org/officeDocument/2006/relationships" r:embed="rId1"/>
        <a:srcRect/>
        <a:stretch>
          <a:fillRect/>
        </a:stretch>
      </xdr:blipFill>
      <xdr:spPr bwMode="auto">
        <a:xfrm>
          <a:off x="6057900" y="294601900"/>
          <a:ext cx="410634" cy="381000"/>
        </a:xfrm>
        <a:prstGeom prst="rect">
          <a:avLst/>
        </a:prstGeom>
        <a:noFill/>
        <a:ln w="9525">
          <a:noFill/>
          <a:miter lim="800000"/>
          <a:headEnd/>
          <a:tailEnd/>
        </a:ln>
      </xdr:spPr>
    </xdr:pic>
    <xdr:clientData/>
  </xdr:twoCellAnchor>
  <xdr:twoCellAnchor editAs="oneCell">
    <xdr:from>
      <xdr:col>15</xdr:col>
      <xdr:colOff>241300</xdr:colOff>
      <xdr:row>1705</xdr:row>
      <xdr:rowOff>114300</xdr:rowOff>
    </xdr:from>
    <xdr:to>
      <xdr:col>16</xdr:col>
      <xdr:colOff>232834</xdr:colOff>
      <xdr:row>1707</xdr:row>
      <xdr:rowOff>63500</xdr:rowOff>
    </xdr:to>
    <xdr:pic>
      <xdr:nvPicPr>
        <xdr:cNvPr id="58"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301294800"/>
          <a:ext cx="410634" cy="381000"/>
        </a:xfrm>
        <a:prstGeom prst="rect">
          <a:avLst/>
        </a:prstGeom>
        <a:noFill/>
        <a:ln w="9525">
          <a:noFill/>
          <a:miter lim="800000"/>
          <a:headEnd/>
          <a:tailEnd/>
        </a:ln>
      </xdr:spPr>
    </xdr:pic>
    <xdr:clientData/>
  </xdr:twoCellAnchor>
  <xdr:twoCellAnchor editAs="oneCell">
    <xdr:from>
      <xdr:col>15</xdr:col>
      <xdr:colOff>241300</xdr:colOff>
      <xdr:row>1736</xdr:row>
      <xdr:rowOff>114300</xdr:rowOff>
    </xdr:from>
    <xdr:to>
      <xdr:col>16</xdr:col>
      <xdr:colOff>232834</xdr:colOff>
      <xdr:row>1738</xdr:row>
      <xdr:rowOff>63500</xdr:rowOff>
    </xdr:to>
    <xdr:pic>
      <xdr:nvPicPr>
        <xdr:cNvPr id="59" name="Picture 58" descr="saraswati 2.jpg"/>
        <xdr:cNvPicPr>
          <a:picLocks noChangeAspect="1"/>
        </xdr:cNvPicPr>
      </xdr:nvPicPr>
      <xdr:blipFill>
        <a:blip xmlns:r="http://schemas.openxmlformats.org/officeDocument/2006/relationships" r:embed="rId1"/>
        <a:srcRect/>
        <a:stretch>
          <a:fillRect/>
        </a:stretch>
      </xdr:blipFill>
      <xdr:spPr bwMode="auto">
        <a:xfrm>
          <a:off x="6057900" y="307987700"/>
          <a:ext cx="410634" cy="381000"/>
        </a:xfrm>
        <a:prstGeom prst="rect">
          <a:avLst/>
        </a:prstGeom>
        <a:noFill/>
        <a:ln w="9525">
          <a:noFill/>
          <a:miter lim="800000"/>
          <a:headEnd/>
          <a:tailEnd/>
        </a:ln>
      </xdr:spPr>
    </xdr:pic>
    <xdr:clientData/>
  </xdr:twoCellAnchor>
  <xdr:twoCellAnchor editAs="oneCell">
    <xdr:from>
      <xdr:col>15</xdr:col>
      <xdr:colOff>241300</xdr:colOff>
      <xdr:row>1767</xdr:row>
      <xdr:rowOff>114300</xdr:rowOff>
    </xdr:from>
    <xdr:to>
      <xdr:col>16</xdr:col>
      <xdr:colOff>232834</xdr:colOff>
      <xdr:row>1769</xdr:row>
      <xdr:rowOff>63500</xdr:rowOff>
    </xdr:to>
    <xdr:pic>
      <xdr:nvPicPr>
        <xdr:cNvPr id="60"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314680600"/>
          <a:ext cx="410634" cy="381000"/>
        </a:xfrm>
        <a:prstGeom prst="rect">
          <a:avLst/>
        </a:prstGeom>
        <a:noFill/>
        <a:ln w="9525">
          <a:noFill/>
          <a:miter lim="800000"/>
          <a:headEnd/>
          <a:tailEnd/>
        </a:ln>
      </xdr:spPr>
    </xdr:pic>
    <xdr:clientData/>
  </xdr:twoCellAnchor>
  <xdr:twoCellAnchor editAs="oneCell">
    <xdr:from>
      <xdr:col>15</xdr:col>
      <xdr:colOff>241300</xdr:colOff>
      <xdr:row>1798</xdr:row>
      <xdr:rowOff>114300</xdr:rowOff>
    </xdr:from>
    <xdr:to>
      <xdr:col>16</xdr:col>
      <xdr:colOff>232834</xdr:colOff>
      <xdr:row>1800</xdr:row>
      <xdr:rowOff>63500</xdr:rowOff>
    </xdr:to>
    <xdr:pic>
      <xdr:nvPicPr>
        <xdr:cNvPr id="61" name="Picture 60" descr="saraswati 2.jpg"/>
        <xdr:cNvPicPr>
          <a:picLocks noChangeAspect="1"/>
        </xdr:cNvPicPr>
      </xdr:nvPicPr>
      <xdr:blipFill>
        <a:blip xmlns:r="http://schemas.openxmlformats.org/officeDocument/2006/relationships" r:embed="rId1"/>
        <a:srcRect/>
        <a:stretch>
          <a:fillRect/>
        </a:stretch>
      </xdr:blipFill>
      <xdr:spPr bwMode="auto">
        <a:xfrm>
          <a:off x="6057900" y="321373500"/>
          <a:ext cx="410634" cy="381000"/>
        </a:xfrm>
        <a:prstGeom prst="rect">
          <a:avLst/>
        </a:prstGeom>
        <a:noFill/>
        <a:ln w="9525">
          <a:noFill/>
          <a:miter lim="800000"/>
          <a:headEnd/>
          <a:tailEnd/>
        </a:ln>
      </xdr:spPr>
    </xdr:pic>
    <xdr:clientData/>
  </xdr:twoCellAnchor>
  <xdr:twoCellAnchor editAs="oneCell">
    <xdr:from>
      <xdr:col>15</xdr:col>
      <xdr:colOff>241300</xdr:colOff>
      <xdr:row>1829</xdr:row>
      <xdr:rowOff>114300</xdr:rowOff>
    </xdr:from>
    <xdr:to>
      <xdr:col>16</xdr:col>
      <xdr:colOff>232834</xdr:colOff>
      <xdr:row>1831</xdr:row>
      <xdr:rowOff>63500</xdr:rowOff>
    </xdr:to>
    <xdr:pic>
      <xdr:nvPicPr>
        <xdr:cNvPr id="62" name="Picture 61" descr="saraswati 2.jpg"/>
        <xdr:cNvPicPr>
          <a:picLocks noChangeAspect="1"/>
        </xdr:cNvPicPr>
      </xdr:nvPicPr>
      <xdr:blipFill>
        <a:blip xmlns:r="http://schemas.openxmlformats.org/officeDocument/2006/relationships" r:embed="rId1"/>
        <a:srcRect/>
        <a:stretch>
          <a:fillRect/>
        </a:stretch>
      </xdr:blipFill>
      <xdr:spPr bwMode="auto">
        <a:xfrm>
          <a:off x="6057900" y="328066400"/>
          <a:ext cx="410634" cy="381000"/>
        </a:xfrm>
        <a:prstGeom prst="rect">
          <a:avLst/>
        </a:prstGeom>
        <a:noFill/>
        <a:ln w="9525">
          <a:noFill/>
          <a:miter lim="800000"/>
          <a:headEnd/>
          <a:tailEnd/>
        </a:ln>
      </xdr:spPr>
    </xdr:pic>
    <xdr:clientData/>
  </xdr:twoCellAnchor>
  <xdr:twoCellAnchor editAs="oneCell">
    <xdr:from>
      <xdr:col>15</xdr:col>
      <xdr:colOff>241300</xdr:colOff>
      <xdr:row>1860</xdr:row>
      <xdr:rowOff>114300</xdr:rowOff>
    </xdr:from>
    <xdr:to>
      <xdr:col>16</xdr:col>
      <xdr:colOff>232834</xdr:colOff>
      <xdr:row>1862</xdr:row>
      <xdr:rowOff>63500</xdr:rowOff>
    </xdr:to>
    <xdr:pic>
      <xdr:nvPicPr>
        <xdr:cNvPr id="63"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334759300"/>
          <a:ext cx="410634" cy="381000"/>
        </a:xfrm>
        <a:prstGeom prst="rect">
          <a:avLst/>
        </a:prstGeom>
        <a:noFill/>
        <a:ln w="9525">
          <a:noFill/>
          <a:miter lim="800000"/>
          <a:headEnd/>
          <a:tailEnd/>
        </a:ln>
      </xdr:spPr>
    </xdr:pic>
    <xdr:clientData/>
  </xdr:twoCellAnchor>
  <xdr:twoCellAnchor editAs="oneCell">
    <xdr:from>
      <xdr:col>15</xdr:col>
      <xdr:colOff>241300</xdr:colOff>
      <xdr:row>1891</xdr:row>
      <xdr:rowOff>114300</xdr:rowOff>
    </xdr:from>
    <xdr:to>
      <xdr:col>16</xdr:col>
      <xdr:colOff>232834</xdr:colOff>
      <xdr:row>1893</xdr:row>
      <xdr:rowOff>63500</xdr:rowOff>
    </xdr:to>
    <xdr:pic>
      <xdr:nvPicPr>
        <xdr:cNvPr id="64" name="Picture 63" descr="saraswati 2.jpg"/>
        <xdr:cNvPicPr>
          <a:picLocks noChangeAspect="1"/>
        </xdr:cNvPicPr>
      </xdr:nvPicPr>
      <xdr:blipFill>
        <a:blip xmlns:r="http://schemas.openxmlformats.org/officeDocument/2006/relationships" r:embed="rId1"/>
        <a:srcRect/>
        <a:stretch>
          <a:fillRect/>
        </a:stretch>
      </xdr:blipFill>
      <xdr:spPr bwMode="auto">
        <a:xfrm>
          <a:off x="6057900" y="341452200"/>
          <a:ext cx="410634" cy="381000"/>
        </a:xfrm>
        <a:prstGeom prst="rect">
          <a:avLst/>
        </a:prstGeom>
        <a:noFill/>
        <a:ln w="9525">
          <a:noFill/>
          <a:miter lim="800000"/>
          <a:headEnd/>
          <a:tailEnd/>
        </a:ln>
      </xdr:spPr>
    </xdr:pic>
    <xdr:clientData/>
  </xdr:twoCellAnchor>
  <xdr:twoCellAnchor editAs="oneCell">
    <xdr:from>
      <xdr:col>15</xdr:col>
      <xdr:colOff>241300</xdr:colOff>
      <xdr:row>1922</xdr:row>
      <xdr:rowOff>114300</xdr:rowOff>
    </xdr:from>
    <xdr:to>
      <xdr:col>16</xdr:col>
      <xdr:colOff>232834</xdr:colOff>
      <xdr:row>1924</xdr:row>
      <xdr:rowOff>63500</xdr:rowOff>
    </xdr:to>
    <xdr:pic>
      <xdr:nvPicPr>
        <xdr:cNvPr id="65"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348145100"/>
          <a:ext cx="410634" cy="381000"/>
        </a:xfrm>
        <a:prstGeom prst="rect">
          <a:avLst/>
        </a:prstGeom>
        <a:noFill/>
        <a:ln w="9525">
          <a:noFill/>
          <a:miter lim="800000"/>
          <a:headEnd/>
          <a:tailEnd/>
        </a:ln>
      </xdr:spPr>
    </xdr:pic>
    <xdr:clientData/>
  </xdr:twoCellAnchor>
  <xdr:twoCellAnchor editAs="oneCell">
    <xdr:from>
      <xdr:col>15</xdr:col>
      <xdr:colOff>241300</xdr:colOff>
      <xdr:row>1953</xdr:row>
      <xdr:rowOff>114300</xdr:rowOff>
    </xdr:from>
    <xdr:to>
      <xdr:col>16</xdr:col>
      <xdr:colOff>232834</xdr:colOff>
      <xdr:row>1955</xdr:row>
      <xdr:rowOff>63500</xdr:rowOff>
    </xdr:to>
    <xdr:pic>
      <xdr:nvPicPr>
        <xdr:cNvPr id="66" name="Picture 65" descr="saraswati 2.jpg"/>
        <xdr:cNvPicPr>
          <a:picLocks noChangeAspect="1"/>
        </xdr:cNvPicPr>
      </xdr:nvPicPr>
      <xdr:blipFill>
        <a:blip xmlns:r="http://schemas.openxmlformats.org/officeDocument/2006/relationships" r:embed="rId1"/>
        <a:srcRect/>
        <a:stretch>
          <a:fillRect/>
        </a:stretch>
      </xdr:blipFill>
      <xdr:spPr bwMode="auto">
        <a:xfrm>
          <a:off x="6057900" y="354838000"/>
          <a:ext cx="410634" cy="381000"/>
        </a:xfrm>
        <a:prstGeom prst="rect">
          <a:avLst/>
        </a:prstGeom>
        <a:noFill/>
        <a:ln w="9525">
          <a:noFill/>
          <a:miter lim="800000"/>
          <a:headEnd/>
          <a:tailEnd/>
        </a:ln>
      </xdr:spPr>
    </xdr:pic>
    <xdr:clientData/>
  </xdr:twoCellAnchor>
  <xdr:twoCellAnchor editAs="oneCell">
    <xdr:from>
      <xdr:col>15</xdr:col>
      <xdr:colOff>241300</xdr:colOff>
      <xdr:row>1984</xdr:row>
      <xdr:rowOff>114300</xdr:rowOff>
    </xdr:from>
    <xdr:to>
      <xdr:col>16</xdr:col>
      <xdr:colOff>232834</xdr:colOff>
      <xdr:row>1986</xdr:row>
      <xdr:rowOff>63500</xdr:rowOff>
    </xdr:to>
    <xdr:pic>
      <xdr:nvPicPr>
        <xdr:cNvPr id="67" name="Picture 66" descr="saraswati 2.jpg"/>
        <xdr:cNvPicPr>
          <a:picLocks noChangeAspect="1"/>
        </xdr:cNvPicPr>
      </xdr:nvPicPr>
      <xdr:blipFill>
        <a:blip xmlns:r="http://schemas.openxmlformats.org/officeDocument/2006/relationships" r:embed="rId1"/>
        <a:srcRect/>
        <a:stretch>
          <a:fillRect/>
        </a:stretch>
      </xdr:blipFill>
      <xdr:spPr bwMode="auto">
        <a:xfrm>
          <a:off x="6057900" y="361530900"/>
          <a:ext cx="410634" cy="381000"/>
        </a:xfrm>
        <a:prstGeom prst="rect">
          <a:avLst/>
        </a:prstGeom>
        <a:noFill/>
        <a:ln w="9525">
          <a:noFill/>
          <a:miter lim="800000"/>
          <a:headEnd/>
          <a:tailEnd/>
        </a:ln>
      </xdr:spPr>
    </xdr:pic>
    <xdr:clientData/>
  </xdr:twoCellAnchor>
  <xdr:twoCellAnchor editAs="oneCell">
    <xdr:from>
      <xdr:col>15</xdr:col>
      <xdr:colOff>241300</xdr:colOff>
      <xdr:row>2015</xdr:row>
      <xdr:rowOff>114300</xdr:rowOff>
    </xdr:from>
    <xdr:to>
      <xdr:col>16</xdr:col>
      <xdr:colOff>232834</xdr:colOff>
      <xdr:row>2017</xdr:row>
      <xdr:rowOff>63500</xdr:rowOff>
    </xdr:to>
    <xdr:pic>
      <xdr:nvPicPr>
        <xdr:cNvPr id="68"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368223800"/>
          <a:ext cx="410634" cy="381000"/>
        </a:xfrm>
        <a:prstGeom prst="rect">
          <a:avLst/>
        </a:prstGeom>
        <a:noFill/>
        <a:ln w="9525">
          <a:noFill/>
          <a:miter lim="800000"/>
          <a:headEnd/>
          <a:tailEnd/>
        </a:ln>
      </xdr:spPr>
    </xdr:pic>
    <xdr:clientData/>
  </xdr:twoCellAnchor>
  <xdr:twoCellAnchor editAs="oneCell">
    <xdr:from>
      <xdr:col>15</xdr:col>
      <xdr:colOff>241300</xdr:colOff>
      <xdr:row>2046</xdr:row>
      <xdr:rowOff>114300</xdr:rowOff>
    </xdr:from>
    <xdr:to>
      <xdr:col>16</xdr:col>
      <xdr:colOff>232834</xdr:colOff>
      <xdr:row>2048</xdr:row>
      <xdr:rowOff>63500</xdr:rowOff>
    </xdr:to>
    <xdr:pic>
      <xdr:nvPicPr>
        <xdr:cNvPr id="69" name="Picture 68" descr="saraswati 2.jpg"/>
        <xdr:cNvPicPr>
          <a:picLocks noChangeAspect="1"/>
        </xdr:cNvPicPr>
      </xdr:nvPicPr>
      <xdr:blipFill>
        <a:blip xmlns:r="http://schemas.openxmlformats.org/officeDocument/2006/relationships" r:embed="rId1"/>
        <a:srcRect/>
        <a:stretch>
          <a:fillRect/>
        </a:stretch>
      </xdr:blipFill>
      <xdr:spPr bwMode="auto">
        <a:xfrm>
          <a:off x="6057900" y="374916700"/>
          <a:ext cx="410634" cy="381000"/>
        </a:xfrm>
        <a:prstGeom prst="rect">
          <a:avLst/>
        </a:prstGeom>
        <a:noFill/>
        <a:ln w="9525">
          <a:noFill/>
          <a:miter lim="800000"/>
          <a:headEnd/>
          <a:tailEnd/>
        </a:ln>
      </xdr:spPr>
    </xdr:pic>
    <xdr:clientData/>
  </xdr:twoCellAnchor>
  <xdr:twoCellAnchor editAs="oneCell">
    <xdr:from>
      <xdr:col>15</xdr:col>
      <xdr:colOff>241300</xdr:colOff>
      <xdr:row>2077</xdr:row>
      <xdr:rowOff>114300</xdr:rowOff>
    </xdr:from>
    <xdr:to>
      <xdr:col>16</xdr:col>
      <xdr:colOff>232834</xdr:colOff>
      <xdr:row>2079</xdr:row>
      <xdr:rowOff>63500</xdr:rowOff>
    </xdr:to>
    <xdr:pic>
      <xdr:nvPicPr>
        <xdr:cNvPr id="70" name="Picture 3" descr="saraswati 2.jpg"/>
        <xdr:cNvPicPr>
          <a:picLocks noChangeAspect="1"/>
        </xdr:cNvPicPr>
      </xdr:nvPicPr>
      <xdr:blipFill>
        <a:blip xmlns:r="http://schemas.openxmlformats.org/officeDocument/2006/relationships" r:embed="rId1"/>
        <a:srcRect/>
        <a:stretch>
          <a:fillRect/>
        </a:stretch>
      </xdr:blipFill>
      <xdr:spPr bwMode="auto">
        <a:xfrm>
          <a:off x="6057900" y="381609600"/>
          <a:ext cx="410634" cy="381000"/>
        </a:xfrm>
        <a:prstGeom prst="rect">
          <a:avLst/>
        </a:prstGeom>
        <a:noFill/>
        <a:ln w="9525">
          <a:noFill/>
          <a:miter lim="800000"/>
          <a:headEnd/>
          <a:tailEnd/>
        </a:ln>
      </xdr:spPr>
    </xdr:pic>
    <xdr:clientData/>
  </xdr:twoCellAnchor>
  <xdr:twoCellAnchor editAs="oneCell">
    <xdr:from>
      <xdr:col>15</xdr:col>
      <xdr:colOff>241300</xdr:colOff>
      <xdr:row>2108</xdr:row>
      <xdr:rowOff>114300</xdr:rowOff>
    </xdr:from>
    <xdr:to>
      <xdr:col>16</xdr:col>
      <xdr:colOff>232834</xdr:colOff>
      <xdr:row>2110</xdr:row>
      <xdr:rowOff>63500</xdr:rowOff>
    </xdr:to>
    <xdr:pic>
      <xdr:nvPicPr>
        <xdr:cNvPr id="71" name="Picture 70" descr="saraswati 2.jpg"/>
        <xdr:cNvPicPr>
          <a:picLocks noChangeAspect="1"/>
        </xdr:cNvPicPr>
      </xdr:nvPicPr>
      <xdr:blipFill>
        <a:blip xmlns:r="http://schemas.openxmlformats.org/officeDocument/2006/relationships" r:embed="rId1"/>
        <a:srcRect/>
        <a:stretch>
          <a:fillRect/>
        </a:stretch>
      </xdr:blipFill>
      <xdr:spPr bwMode="auto">
        <a:xfrm>
          <a:off x="6057900" y="388302500"/>
          <a:ext cx="410634" cy="381000"/>
        </a:xfrm>
        <a:prstGeom prst="rect">
          <a:avLst/>
        </a:prstGeom>
        <a:noFill/>
        <a:ln w="9525">
          <a:noFill/>
          <a:miter lim="800000"/>
          <a:headEnd/>
          <a:tailEnd/>
        </a:ln>
      </xdr:spPr>
    </xdr:pic>
    <xdr:clientData/>
  </xdr:twoCellAnchor>
  <xdr:twoCellAnchor editAs="oneCell">
    <xdr:from>
      <xdr:col>15</xdr:col>
      <xdr:colOff>241300</xdr:colOff>
      <xdr:row>2139</xdr:row>
      <xdr:rowOff>114300</xdr:rowOff>
    </xdr:from>
    <xdr:to>
      <xdr:col>16</xdr:col>
      <xdr:colOff>232834</xdr:colOff>
      <xdr:row>2141</xdr:row>
      <xdr:rowOff>63500</xdr:rowOff>
    </xdr:to>
    <xdr:pic>
      <xdr:nvPicPr>
        <xdr:cNvPr id="72" name="Picture 71" descr="saraswati 2.jpg"/>
        <xdr:cNvPicPr>
          <a:picLocks noChangeAspect="1"/>
        </xdr:cNvPicPr>
      </xdr:nvPicPr>
      <xdr:blipFill>
        <a:blip xmlns:r="http://schemas.openxmlformats.org/officeDocument/2006/relationships" r:embed="rId1"/>
        <a:srcRect/>
        <a:stretch>
          <a:fillRect/>
        </a:stretch>
      </xdr:blipFill>
      <xdr:spPr bwMode="auto">
        <a:xfrm>
          <a:off x="6057900" y="394995400"/>
          <a:ext cx="410634" cy="3810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2429935</xdr:colOff>
      <xdr:row>22</xdr:row>
      <xdr:rowOff>0</xdr:rowOff>
    </xdr:from>
    <xdr:to>
      <xdr:col>2</xdr:col>
      <xdr:colOff>8469</xdr:colOff>
      <xdr:row>23</xdr:row>
      <xdr:rowOff>156076</xdr:rowOff>
    </xdr:to>
    <xdr:pic>
      <xdr:nvPicPr>
        <xdr:cNvPr id="3" name="Picture 77" descr="saraswati 2.jpg"/>
        <xdr:cNvPicPr>
          <a:picLocks noChangeAspect="1"/>
        </xdr:cNvPicPr>
      </xdr:nvPicPr>
      <xdr:blipFill>
        <a:blip xmlns:r="http://schemas.openxmlformats.org/officeDocument/2006/relationships" r:embed="rId1"/>
        <a:srcRect/>
        <a:stretch>
          <a:fillRect/>
        </a:stretch>
      </xdr:blipFill>
      <xdr:spPr bwMode="auto">
        <a:xfrm>
          <a:off x="8360835" y="220133"/>
          <a:ext cx="352425" cy="359276"/>
        </a:xfrm>
        <a:prstGeom prst="rect">
          <a:avLst/>
        </a:prstGeom>
        <a:noFill/>
        <a:ln w="9525">
          <a:noFill/>
          <a:miter lim="800000"/>
          <a:headEnd/>
          <a:tailEnd/>
        </a:ln>
      </xdr:spPr>
    </xdr:pic>
    <xdr:clientData/>
  </xdr:twoCellAnchor>
  <xdr:twoCellAnchor editAs="oneCell">
    <xdr:from>
      <xdr:col>7</xdr:col>
      <xdr:colOff>261406</xdr:colOff>
      <xdr:row>0</xdr:row>
      <xdr:rowOff>42334</xdr:rowOff>
    </xdr:from>
    <xdr:to>
      <xdr:col>7</xdr:col>
      <xdr:colOff>648756</xdr:colOff>
      <xdr:row>2</xdr:row>
      <xdr:rowOff>3676</xdr:rowOff>
    </xdr:to>
    <xdr:pic>
      <xdr:nvPicPr>
        <xdr:cNvPr id="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680073" y="42334"/>
          <a:ext cx="415925" cy="418542"/>
        </a:xfrm>
        <a:prstGeom prst="rect">
          <a:avLst/>
        </a:prstGeom>
        <a:noFill/>
        <a:ln w="9525">
          <a:noFill/>
          <a:miter lim="800000"/>
          <a:headEnd/>
          <a:tailEnd/>
        </a:ln>
      </xdr:spPr>
    </xdr:pic>
    <xdr:clientData/>
  </xdr:twoCellAnchor>
  <xdr:twoCellAnchor editAs="oneCell">
    <xdr:from>
      <xdr:col>1</xdr:col>
      <xdr:colOff>2429935</xdr:colOff>
      <xdr:row>65</xdr:row>
      <xdr:rowOff>0</xdr:rowOff>
    </xdr:from>
    <xdr:to>
      <xdr:col>2</xdr:col>
      <xdr:colOff>8469</xdr:colOff>
      <xdr:row>66</xdr:row>
      <xdr:rowOff>156077</xdr:rowOff>
    </xdr:to>
    <xdr:pic>
      <xdr:nvPicPr>
        <xdr:cNvPr id="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43</xdr:row>
      <xdr:rowOff>42334</xdr:rowOff>
    </xdr:from>
    <xdr:to>
      <xdr:col>7</xdr:col>
      <xdr:colOff>648756</xdr:colOff>
      <xdr:row>45</xdr:row>
      <xdr:rowOff>3676</xdr:rowOff>
    </xdr:to>
    <xdr:pic>
      <xdr:nvPicPr>
        <xdr:cNvPr id="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108</xdr:row>
      <xdr:rowOff>0</xdr:rowOff>
    </xdr:from>
    <xdr:to>
      <xdr:col>2</xdr:col>
      <xdr:colOff>8469</xdr:colOff>
      <xdr:row>109</xdr:row>
      <xdr:rowOff>156077</xdr:rowOff>
    </xdr:to>
    <xdr:pic>
      <xdr:nvPicPr>
        <xdr:cNvPr id="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86</xdr:row>
      <xdr:rowOff>42334</xdr:rowOff>
    </xdr:from>
    <xdr:to>
      <xdr:col>7</xdr:col>
      <xdr:colOff>648756</xdr:colOff>
      <xdr:row>88</xdr:row>
      <xdr:rowOff>3677</xdr:rowOff>
    </xdr:to>
    <xdr:pic>
      <xdr:nvPicPr>
        <xdr:cNvPr id="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151</xdr:row>
      <xdr:rowOff>0</xdr:rowOff>
    </xdr:from>
    <xdr:to>
      <xdr:col>2</xdr:col>
      <xdr:colOff>8469</xdr:colOff>
      <xdr:row>152</xdr:row>
      <xdr:rowOff>156076</xdr:rowOff>
    </xdr:to>
    <xdr:pic>
      <xdr:nvPicPr>
        <xdr:cNvPr id="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308667"/>
          <a:ext cx="7409" cy="395260"/>
        </a:xfrm>
        <a:prstGeom prst="rect">
          <a:avLst/>
        </a:prstGeom>
        <a:noFill/>
        <a:ln w="9525">
          <a:noFill/>
          <a:miter lim="800000"/>
          <a:headEnd/>
          <a:tailEnd/>
        </a:ln>
      </xdr:spPr>
    </xdr:pic>
    <xdr:clientData/>
  </xdr:twoCellAnchor>
  <xdr:twoCellAnchor editAs="oneCell">
    <xdr:from>
      <xdr:col>7</xdr:col>
      <xdr:colOff>261406</xdr:colOff>
      <xdr:row>129</xdr:row>
      <xdr:rowOff>42334</xdr:rowOff>
    </xdr:from>
    <xdr:to>
      <xdr:col>7</xdr:col>
      <xdr:colOff>648756</xdr:colOff>
      <xdr:row>131</xdr:row>
      <xdr:rowOff>3676</xdr:rowOff>
    </xdr:to>
    <xdr:pic>
      <xdr:nvPicPr>
        <xdr:cNvPr id="1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08067"/>
          <a:ext cx="387350" cy="439709"/>
        </a:xfrm>
        <a:prstGeom prst="rect">
          <a:avLst/>
        </a:prstGeom>
        <a:noFill/>
        <a:ln w="9525">
          <a:noFill/>
          <a:miter lim="800000"/>
          <a:headEnd/>
          <a:tailEnd/>
        </a:ln>
      </xdr:spPr>
    </xdr:pic>
    <xdr:clientData/>
  </xdr:twoCellAnchor>
  <xdr:twoCellAnchor editAs="oneCell">
    <xdr:from>
      <xdr:col>1</xdr:col>
      <xdr:colOff>2429935</xdr:colOff>
      <xdr:row>194</xdr:row>
      <xdr:rowOff>0</xdr:rowOff>
    </xdr:from>
    <xdr:to>
      <xdr:col>2</xdr:col>
      <xdr:colOff>8469</xdr:colOff>
      <xdr:row>195</xdr:row>
      <xdr:rowOff>156077</xdr:rowOff>
    </xdr:to>
    <xdr:pic>
      <xdr:nvPicPr>
        <xdr:cNvPr id="1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240133"/>
          <a:ext cx="7409" cy="395260"/>
        </a:xfrm>
        <a:prstGeom prst="rect">
          <a:avLst/>
        </a:prstGeom>
        <a:noFill/>
        <a:ln w="9525">
          <a:noFill/>
          <a:miter lim="800000"/>
          <a:headEnd/>
          <a:tailEnd/>
        </a:ln>
      </xdr:spPr>
    </xdr:pic>
    <xdr:clientData/>
  </xdr:twoCellAnchor>
  <xdr:twoCellAnchor editAs="oneCell">
    <xdr:from>
      <xdr:col>7</xdr:col>
      <xdr:colOff>261406</xdr:colOff>
      <xdr:row>172</xdr:row>
      <xdr:rowOff>42334</xdr:rowOff>
    </xdr:from>
    <xdr:to>
      <xdr:col>7</xdr:col>
      <xdr:colOff>648756</xdr:colOff>
      <xdr:row>174</xdr:row>
      <xdr:rowOff>3676</xdr:rowOff>
    </xdr:to>
    <xdr:pic>
      <xdr:nvPicPr>
        <xdr:cNvPr id="1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39534"/>
          <a:ext cx="387350" cy="439709"/>
        </a:xfrm>
        <a:prstGeom prst="rect">
          <a:avLst/>
        </a:prstGeom>
        <a:noFill/>
        <a:ln w="9525">
          <a:noFill/>
          <a:miter lim="800000"/>
          <a:headEnd/>
          <a:tailEnd/>
        </a:ln>
      </xdr:spPr>
    </xdr:pic>
    <xdr:clientData/>
  </xdr:twoCellAnchor>
  <xdr:twoCellAnchor editAs="oneCell">
    <xdr:from>
      <xdr:col>1</xdr:col>
      <xdr:colOff>2429935</xdr:colOff>
      <xdr:row>237</xdr:row>
      <xdr:rowOff>0</xdr:rowOff>
    </xdr:from>
    <xdr:to>
      <xdr:col>2</xdr:col>
      <xdr:colOff>8469</xdr:colOff>
      <xdr:row>238</xdr:row>
      <xdr:rowOff>156077</xdr:rowOff>
    </xdr:to>
    <xdr:pic>
      <xdr:nvPicPr>
        <xdr:cNvPr id="1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215</xdr:row>
      <xdr:rowOff>42334</xdr:rowOff>
    </xdr:from>
    <xdr:to>
      <xdr:col>7</xdr:col>
      <xdr:colOff>648756</xdr:colOff>
      <xdr:row>217</xdr:row>
      <xdr:rowOff>3677</xdr:rowOff>
    </xdr:to>
    <xdr:pic>
      <xdr:nvPicPr>
        <xdr:cNvPr id="1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280</xdr:row>
      <xdr:rowOff>0</xdr:rowOff>
    </xdr:from>
    <xdr:to>
      <xdr:col>2</xdr:col>
      <xdr:colOff>8469</xdr:colOff>
      <xdr:row>281</xdr:row>
      <xdr:rowOff>156077</xdr:rowOff>
    </xdr:to>
    <xdr:pic>
      <xdr:nvPicPr>
        <xdr:cNvPr id="1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308667"/>
          <a:ext cx="7409" cy="395260"/>
        </a:xfrm>
        <a:prstGeom prst="rect">
          <a:avLst/>
        </a:prstGeom>
        <a:noFill/>
        <a:ln w="9525">
          <a:noFill/>
          <a:miter lim="800000"/>
          <a:headEnd/>
          <a:tailEnd/>
        </a:ln>
      </xdr:spPr>
    </xdr:pic>
    <xdr:clientData/>
  </xdr:twoCellAnchor>
  <xdr:twoCellAnchor editAs="oneCell">
    <xdr:from>
      <xdr:col>7</xdr:col>
      <xdr:colOff>261406</xdr:colOff>
      <xdr:row>258</xdr:row>
      <xdr:rowOff>42334</xdr:rowOff>
    </xdr:from>
    <xdr:to>
      <xdr:col>7</xdr:col>
      <xdr:colOff>648756</xdr:colOff>
      <xdr:row>260</xdr:row>
      <xdr:rowOff>3677</xdr:rowOff>
    </xdr:to>
    <xdr:pic>
      <xdr:nvPicPr>
        <xdr:cNvPr id="1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08067"/>
          <a:ext cx="387350" cy="439709"/>
        </a:xfrm>
        <a:prstGeom prst="rect">
          <a:avLst/>
        </a:prstGeom>
        <a:noFill/>
        <a:ln w="9525">
          <a:noFill/>
          <a:miter lim="800000"/>
          <a:headEnd/>
          <a:tailEnd/>
        </a:ln>
      </xdr:spPr>
    </xdr:pic>
    <xdr:clientData/>
  </xdr:twoCellAnchor>
  <xdr:twoCellAnchor editAs="oneCell">
    <xdr:from>
      <xdr:col>1</xdr:col>
      <xdr:colOff>2429935</xdr:colOff>
      <xdr:row>323</xdr:row>
      <xdr:rowOff>0</xdr:rowOff>
    </xdr:from>
    <xdr:to>
      <xdr:col>2</xdr:col>
      <xdr:colOff>8469</xdr:colOff>
      <xdr:row>324</xdr:row>
      <xdr:rowOff>156077</xdr:rowOff>
    </xdr:to>
    <xdr:pic>
      <xdr:nvPicPr>
        <xdr:cNvPr id="1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3774400"/>
          <a:ext cx="7409" cy="395260"/>
        </a:xfrm>
        <a:prstGeom prst="rect">
          <a:avLst/>
        </a:prstGeom>
        <a:noFill/>
        <a:ln w="9525">
          <a:noFill/>
          <a:miter lim="800000"/>
          <a:headEnd/>
          <a:tailEnd/>
        </a:ln>
      </xdr:spPr>
    </xdr:pic>
    <xdr:clientData/>
  </xdr:twoCellAnchor>
  <xdr:twoCellAnchor editAs="oneCell">
    <xdr:from>
      <xdr:col>7</xdr:col>
      <xdr:colOff>261406</xdr:colOff>
      <xdr:row>301</xdr:row>
      <xdr:rowOff>42334</xdr:rowOff>
    </xdr:from>
    <xdr:to>
      <xdr:col>7</xdr:col>
      <xdr:colOff>648756</xdr:colOff>
      <xdr:row>303</xdr:row>
      <xdr:rowOff>3677</xdr:rowOff>
    </xdr:to>
    <xdr:pic>
      <xdr:nvPicPr>
        <xdr:cNvPr id="1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973801"/>
          <a:ext cx="387350" cy="439709"/>
        </a:xfrm>
        <a:prstGeom prst="rect">
          <a:avLst/>
        </a:prstGeom>
        <a:noFill/>
        <a:ln w="9525">
          <a:noFill/>
          <a:miter lim="800000"/>
          <a:headEnd/>
          <a:tailEnd/>
        </a:ln>
      </xdr:spPr>
    </xdr:pic>
    <xdr:clientData/>
  </xdr:twoCellAnchor>
  <xdr:twoCellAnchor editAs="oneCell">
    <xdr:from>
      <xdr:col>1</xdr:col>
      <xdr:colOff>2429935</xdr:colOff>
      <xdr:row>366</xdr:row>
      <xdr:rowOff>0</xdr:rowOff>
    </xdr:from>
    <xdr:to>
      <xdr:col>2</xdr:col>
      <xdr:colOff>8469</xdr:colOff>
      <xdr:row>367</xdr:row>
      <xdr:rowOff>156077</xdr:rowOff>
    </xdr:to>
    <xdr:pic>
      <xdr:nvPicPr>
        <xdr:cNvPr id="1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240133"/>
          <a:ext cx="7409" cy="395260"/>
        </a:xfrm>
        <a:prstGeom prst="rect">
          <a:avLst/>
        </a:prstGeom>
        <a:noFill/>
        <a:ln w="9525">
          <a:noFill/>
          <a:miter lim="800000"/>
          <a:headEnd/>
          <a:tailEnd/>
        </a:ln>
      </xdr:spPr>
    </xdr:pic>
    <xdr:clientData/>
  </xdr:twoCellAnchor>
  <xdr:twoCellAnchor editAs="oneCell">
    <xdr:from>
      <xdr:col>7</xdr:col>
      <xdr:colOff>261406</xdr:colOff>
      <xdr:row>344</xdr:row>
      <xdr:rowOff>42334</xdr:rowOff>
    </xdr:from>
    <xdr:to>
      <xdr:col>7</xdr:col>
      <xdr:colOff>648756</xdr:colOff>
      <xdr:row>346</xdr:row>
      <xdr:rowOff>3677</xdr:rowOff>
    </xdr:to>
    <xdr:pic>
      <xdr:nvPicPr>
        <xdr:cNvPr id="2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39534"/>
          <a:ext cx="387350" cy="439709"/>
        </a:xfrm>
        <a:prstGeom prst="rect">
          <a:avLst/>
        </a:prstGeom>
        <a:noFill/>
        <a:ln w="9525">
          <a:noFill/>
          <a:miter lim="800000"/>
          <a:headEnd/>
          <a:tailEnd/>
        </a:ln>
      </xdr:spPr>
    </xdr:pic>
    <xdr:clientData/>
  </xdr:twoCellAnchor>
  <xdr:twoCellAnchor editAs="oneCell">
    <xdr:from>
      <xdr:col>1</xdr:col>
      <xdr:colOff>2429935</xdr:colOff>
      <xdr:row>409</xdr:row>
      <xdr:rowOff>0</xdr:rowOff>
    </xdr:from>
    <xdr:to>
      <xdr:col>2</xdr:col>
      <xdr:colOff>8469</xdr:colOff>
      <xdr:row>410</xdr:row>
      <xdr:rowOff>156077</xdr:rowOff>
    </xdr:to>
    <xdr:pic>
      <xdr:nvPicPr>
        <xdr:cNvPr id="2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2705867"/>
          <a:ext cx="7409" cy="395260"/>
        </a:xfrm>
        <a:prstGeom prst="rect">
          <a:avLst/>
        </a:prstGeom>
        <a:noFill/>
        <a:ln w="9525">
          <a:noFill/>
          <a:miter lim="800000"/>
          <a:headEnd/>
          <a:tailEnd/>
        </a:ln>
      </xdr:spPr>
    </xdr:pic>
    <xdr:clientData/>
  </xdr:twoCellAnchor>
  <xdr:twoCellAnchor editAs="oneCell">
    <xdr:from>
      <xdr:col>7</xdr:col>
      <xdr:colOff>261406</xdr:colOff>
      <xdr:row>387</xdr:row>
      <xdr:rowOff>42334</xdr:rowOff>
    </xdr:from>
    <xdr:to>
      <xdr:col>7</xdr:col>
      <xdr:colOff>648756</xdr:colOff>
      <xdr:row>389</xdr:row>
      <xdr:rowOff>3677</xdr:rowOff>
    </xdr:to>
    <xdr:pic>
      <xdr:nvPicPr>
        <xdr:cNvPr id="2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7905267"/>
          <a:ext cx="387350" cy="439709"/>
        </a:xfrm>
        <a:prstGeom prst="rect">
          <a:avLst/>
        </a:prstGeom>
        <a:noFill/>
        <a:ln w="9525">
          <a:noFill/>
          <a:miter lim="800000"/>
          <a:headEnd/>
          <a:tailEnd/>
        </a:ln>
      </xdr:spPr>
    </xdr:pic>
    <xdr:clientData/>
  </xdr:twoCellAnchor>
  <xdr:twoCellAnchor editAs="oneCell">
    <xdr:from>
      <xdr:col>1</xdr:col>
      <xdr:colOff>2429935</xdr:colOff>
      <xdr:row>452</xdr:row>
      <xdr:rowOff>0</xdr:rowOff>
    </xdr:from>
    <xdr:to>
      <xdr:col>2</xdr:col>
      <xdr:colOff>8469</xdr:colOff>
      <xdr:row>453</xdr:row>
      <xdr:rowOff>156077</xdr:rowOff>
    </xdr:to>
    <xdr:pic>
      <xdr:nvPicPr>
        <xdr:cNvPr id="2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430</xdr:row>
      <xdr:rowOff>42334</xdr:rowOff>
    </xdr:from>
    <xdr:to>
      <xdr:col>7</xdr:col>
      <xdr:colOff>648756</xdr:colOff>
      <xdr:row>432</xdr:row>
      <xdr:rowOff>3677</xdr:rowOff>
    </xdr:to>
    <xdr:pic>
      <xdr:nvPicPr>
        <xdr:cNvPr id="2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495</xdr:row>
      <xdr:rowOff>0</xdr:rowOff>
    </xdr:from>
    <xdr:to>
      <xdr:col>2</xdr:col>
      <xdr:colOff>8469</xdr:colOff>
      <xdr:row>496</xdr:row>
      <xdr:rowOff>156076</xdr:rowOff>
    </xdr:to>
    <xdr:pic>
      <xdr:nvPicPr>
        <xdr:cNvPr id="2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308667"/>
          <a:ext cx="7409" cy="395260"/>
        </a:xfrm>
        <a:prstGeom prst="rect">
          <a:avLst/>
        </a:prstGeom>
        <a:noFill/>
        <a:ln w="9525">
          <a:noFill/>
          <a:miter lim="800000"/>
          <a:headEnd/>
          <a:tailEnd/>
        </a:ln>
      </xdr:spPr>
    </xdr:pic>
    <xdr:clientData/>
  </xdr:twoCellAnchor>
  <xdr:twoCellAnchor editAs="oneCell">
    <xdr:from>
      <xdr:col>7</xdr:col>
      <xdr:colOff>261406</xdr:colOff>
      <xdr:row>473</xdr:row>
      <xdr:rowOff>42334</xdr:rowOff>
    </xdr:from>
    <xdr:to>
      <xdr:col>7</xdr:col>
      <xdr:colOff>648756</xdr:colOff>
      <xdr:row>475</xdr:row>
      <xdr:rowOff>3676</xdr:rowOff>
    </xdr:to>
    <xdr:pic>
      <xdr:nvPicPr>
        <xdr:cNvPr id="2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08067"/>
          <a:ext cx="387350" cy="439709"/>
        </a:xfrm>
        <a:prstGeom prst="rect">
          <a:avLst/>
        </a:prstGeom>
        <a:noFill/>
        <a:ln w="9525">
          <a:noFill/>
          <a:miter lim="800000"/>
          <a:headEnd/>
          <a:tailEnd/>
        </a:ln>
      </xdr:spPr>
    </xdr:pic>
    <xdr:clientData/>
  </xdr:twoCellAnchor>
  <xdr:twoCellAnchor editAs="oneCell">
    <xdr:from>
      <xdr:col>1</xdr:col>
      <xdr:colOff>2429935</xdr:colOff>
      <xdr:row>538</xdr:row>
      <xdr:rowOff>0</xdr:rowOff>
    </xdr:from>
    <xdr:to>
      <xdr:col>2</xdr:col>
      <xdr:colOff>8469</xdr:colOff>
      <xdr:row>539</xdr:row>
      <xdr:rowOff>156077</xdr:rowOff>
    </xdr:to>
    <xdr:pic>
      <xdr:nvPicPr>
        <xdr:cNvPr id="2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3774400"/>
          <a:ext cx="7409" cy="395260"/>
        </a:xfrm>
        <a:prstGeom prst="rect">
          <a:avLst/>
        </a:prstGeom>
        <a:noFill/>
        <a:ln w="9525">
          <a:noFill/>
          <a:miter lim="800000"/>
          <a:headEnd/>
          <a:tailEnd/>
        </a:ln>
      </xdr:spPr>
    </xdr:pic>
    <xdr:clientData/>
  </xdr:twoCellAnchor>
  <xdr:twoCellAnchor editAs="oneCell">
    <xdr:from>
      <xdr:col>7</xdr:col>
      <xdr:colOff>261406</xdr:colOff>
      <xdr:row>516</xdr:row>
      <xdr:rowOff>42334</xdr:rowOff>
    </xdr:from>
    <xdr:to>
      <xdr:col>7</xdr:col>
      <xdr:colOff>648756</xdr:colOff>
      <xdr:row>518</xdr:row>
      <xdr:rowOff>3676</xdr:rowOff>
    </xdr:to>
    <xdr:pic>
      <xdr:nvPicPr>
        <xdr:cNvPr id="2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973801"/>
          <a:ext cx="387350" cy="439709"/>
        </a:xfrm>
        <a:prstGeom prst="rect">
          <a:avLst/>
        </a:prstGeom>
        <a:noFill/>
        <a:ln w="9525">
          <a:noFill/>
          <a:miter lim="800000"/>
          <a:headEnd/>
          <a:tailEnd/>
        </a:ln>
      </xdr:spPr>
    </xdr:pic>
    <xdr:clientData/>
  </xdr:twoCellAnchor>
  <xdr:twoCellAnchor editAs="oneCell">
    <xdr:from>
      <xdr:col>1</xdr:col>
      <xdr:colOff>2429935</xdr:colOff>
      <xdr:row>581</xdr:row>
      <xdr:rowOff>0</xdr:rowOff>
    </xdr:from>
    <xdr:to>
      <xdr:col>2</xdr:col>
      <xdr:colOff>8469</xdr:colOff>
      <xdr:row>582</xdr:row>
      <xdr:rowOff>156077</xdr:rowOff>
    </xdr:to>
    <xdr:pic>
      <xdr:nvPicPr>
        <xdr:cNvPr id="2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240133"/>
          <a:ext cx="7409" cy="395260"/>
        </a:xfrm>
        <a:prstGeom prst="rect">
          <a:avLst/>
        </a:prstGeom>
        <a:noFill/>
        <a:ln w="9525">
          <a:noFill/>
          <a:miter lim="800000"/>
          <a:headEnd/>
          <a:tailEnd/>
        </a:ln>
      </xdr:spPr>
    </xdr:pic>
    <xdr:clientData/>
  </xdr:twoCellAnchor>
  <xdr:twoCellAnchor editAs="oneCell">
    <xdr:from>
      <xdr:col>7</xdr:col>
      <xdr:colOff>261406</xdr:colOff>
      <xdr:row>559</xdr:row>
      <xdr:rowOff>42334</xdr:rowOff>
    </xdr:from>
    <xdr:to>
      <xdr:col>7</xdr:col>
      <xdr:colOff>648756</xdr:colOff>
      <xdr:row>561</xdr:row>
      <xdr:rowOff>3677</xdr:rowOff>
    </xdr:to>
    <xdr:pic>
      <xdr:nvPicPr>
        <xdr:cNvPr id="3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39534"/>
          <a:ext cx="387350" cy="439709"/>
        </a:xfrm>
        <a:prstGeom prst="rect">
          <a:avLst/>
        </a:prstGeom>
        <a:noFill/>
        <a:ln w="9525">
          <a:noFill/>
          <a:miter lim="800000"/>
          <a:headEnd/>
          <a:tailEnd/>
        </a:ln>
      </xdr:spPr>
    </xdr:pic>
    <xdr:clientData/>
  </xdr:twoCellAnchor>
  <xdr:twoCellAnchor editAs="oneCell">
    <xdr:from>
      <xdr:col>1</xdr:col>
      <xdr:colOff>2429935</xdr:colOff>
      <xdr:row>624</xdr:row>
      <xdr:rowOff>0</xdr:rowOff>
    </xdr:from>
    <xdr:to>
      <xdr:col>2</xdr:col>
      <xdr:colOff>8469</xdr:colOff>
      <xdr:row>625</xdr:row>
      <xdr:rowOff>156076</xdr:rowOff>
    </xdr:to>
    <xdr:pic>
      <xdr:nvPicPr>
        <xdr:cNvPr id="3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2705867"/>
          <a:ext cx="7409" cy="395260"/>
        </a:xfrm>
        <a:prstGeom prst="rect">
          <a:avLst/>
        </a:prstGeom>
        <a:noFill/>
        <a:ln w="9525">
          <a:noFill/>
          <a:miter lim="800000"/>
          <a:headEnd/>
          <a:tailEnd/>
        </a:ln>
      </xdr:spPr>
    </xdr:pic>
    <xdr:clientData/>
  </xdr:twoCellAnchor>
  <xdr:twoCellAnchor editAs="oneCell">
    <xdr:from>
      <xdr:col>7</xdr:col>
      <xdr:colOff>261406</xdr:colOff>
      <xdr:row>602</xdr:row>
      <xdr:rowOff>42334</xdr:rowOff>
    </xdr:from>
    <xdr:to>
      <xdr:col>7</xdr:col>
      <xdr:colOff>648756</xdr:colOff>
      <xdr:row>604</xdr:row>
      <xdr:rowOff>3676</xdr:rowOff>
    </xdr:to>
    <xdr:pic>
      <xdr:nvPicPr>
        <xdr:cNvPr id="3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7905267"/>
          <a:ext cx="387350" cy="439709"/>
        </a:xfrm>
        <a:prstGeom prst="rect">
          <a:avLst/>
        </a:prstGeom>
        <a:noFill/>
        <a:ln w="9525">
          <a:noFill/>
          <a:miter lim="800000"/>
          <a:headEnd/>
          <a:tailEnd/>
        </a:ln>
      </xdr:spPr>
    </xdr:pic>
    <xdr:clientData/>
  </xdr:twoCellAnchor>
  <xdr:twoCellAnchor editAs="oneCell">
    <xdr:from>
      <xdr:col>1</xdr:col>
      <xdr:colOff>2429935</xdr:colOff>
      <xdr:row>667</xdr:row>
      <xdr:rowOff>0</xdr:rowOff>
    </xdr:from>
    <xdr:to>
      <xdr:col>2</xdr:col>
      <xdr:colOff>8469</xdr:colOff>
      <xdr:row>668</xdr:row>
      <xdr:rowOff>156077</xdr:rowOff>
    </xdr:to>
    <xdr:pic>
      <xdr:nvPicPr>
        <xdr:cNvPr id="3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2332467"/>
          <a:ext cx="7409" cy="395260"/>
        </a:xfrm>
        <a:prstGeom prst="rect">
          <a:avLst/>
        </a:prstGeom>
        <a:noFill/>
        <a:ln w="9525">
          <a:noFill/>
          <a:miter lim="800000"/>
          <a:headEnd/>
          <a:tailEnd/>
        </a:ln>
      </xdr:spPr>
    </xdr:pic>
    <xdr:clientData/>
  </xdr:twoCellAnchor>
  <xdr:twoCellAnchor editAs="oneCell">
    <xdr:from>
      <xdr:col>7</xdr:col>
      <xdr:colOff>261406</xdr:colOff>
      <xdr:row>645</xdr:row>
      <xdr:rowOff>42334</xdr:rowOff>
    </xdr:from>
    <xdr:to>
      <xdr:col>7</xdr:col>
      <xdr:colOff>648756</xdr:colOff>
      <xdr:row>647</xdr:row>
      <xdr:rowOff>3676</xdr:rowOff>
    </xdr:to>
    <xdr:pic>
      <xdr:nvPicPr>
        <xdr:cNvPr id="3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7371001"/>
          <a:ext cx="387350" cy="439709"/>
        </a:xfrm>
        <a:prstGeom prst="rect">
          <a:avLst/>
        </a:prstGeom>
        <a:noFill/>
        <a:ln w="9525">
          <a:noFill/>
          <a:miter lim="800000"/>
          <a:headEnd/>
          <a:tailEnd/>
        </a:ln>
      </xdr:spPr>
    </xdr:pic>
    <xdr:clientData/>
  </xdr:twoCellAnchor>
  <xdr:twoCellAnchor editAs="oneCell">
    <xdr:from>
      <xdr:col>1</xdr:col>
      <xdr:colOff>2429935</xdr:colOff>
      <xdr:row>710</xdr:row>
      <xdr:rowOff>0</xdr:rowOff>
    </xdr:from>
    <xdr:to>
      <xdr:col>2</xdr:col>
      <xdr:colOff>8469</xdr:colOff>
      <xdr:row>711</xdr:row>
      <xdr:rowOff>156077</xdr:rowOff>
    </xdr:to>
    <xdr:pic>
      <xdr:nvPicPr>
        <xdr:cNvPr id="3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1959067"/>
          <a:ext cx="7409" cy="395260"/>
        </a:xfrm>
        <a:prstGeom prst="rect">
          <a:avLst/>
        </a:prstGeom>
        <a:noFill/>
        <a:ln w="9525">
          <a:noFill/>
          <a:miter lim="800000"/>
          <a:headEnd/>
          <a:tailEnd/>
        </a:ln>
      </xdr:spPr>
    </xdr:pic>
    <xdr:clientData/>
  </xdr:twoCellAnchor>
  <xdr:twoCellAnchor editAs="oneCell">
    <xdr:from>
      <xdr:col>7</xdr:col>
      <xdr:colOff>261406</xdr:colOff>
      <xdr:row>688</xdr:row>
      <xdr:rowOff>42334</xdr:rowOff>
    </xdr:from>
    <xdr:to>
      <xdr:col>7</xdr:col>
      <xdr:colOff>648756</xdr:colOff>
      <xdr:row>690</xdr:row>
      <xdr:rowOff>3677</xdr:rowOff>
    </xdr:to>
    <xdr:pic>
      <xdr:nvPicPr>
        <xdr:cNvPr id="3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6997601"/>
          <a:ext cx="387350" cy="439709"/>
        </a:xfrm>
        <a:prstGeom prst="rect">
          <a:avLst/>
        </a:prstGeom>
        <a:noFill/>
        <a:ln w="9525">
          <a:noFill/>
          <a:miter lim="800000"/>
          <a:headEnd/>
          <a:tailEnd/>
        </a:ln>
      </xdr:spPr>
    </xdr:pic>
    <xdr:clientData/>
  </xdr:twoCellAnchor>
  <xdr:twoCellAnchor editAs="oneCell">
    <xdr:from>
      <xdr:col>1</xdr:col>
      <xdr:colOff>2429935</xdr:colOff>
      <xdr:row>753</xdr:row>
      <xdr:rowOff>0</xdr:rowOff>
    </xdr:from>
    <xdr:to>
      <xdr:col>2</xdr:col>
      <xdr:colOff>8469</xdr:colOff>
      <xdr:row>754</xdr:row>
      <xdr:rowOff>156076</xdr:rowOff>
    </xdr:to>
    <xdr:pic>
      <xdr:nvPicPr>
        <xdr:cNvPr id="3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1585667"/>
          <a:ext cx="7409" cy="395260"/>
        </a:xfrm>
        <a:prstGeom prst="rect">
          <a:avLst/>
        </a:prstGeom>
        <a:noFill/>
        <a:ln w="9525">
          <a:noFill/>
          <a:miter lim="800000"/>
          <a:headEnd/>
          <a:tailEnd/>
        </a:ln>
      </xdr:spPr>
    </xdr:pic>
    <xdr:clientData/>
  </xdr:twoCellAnchor>
  <xdr:twoCellAnchor editAs="oneCell">
    <xdr:from>
      <xdr:col>7</xdr:col>
      <xdr:colOff>261406</xdr:colOff>
      <xdr:row>731</xdr:row>
      <xdr:rowOff>42334</xdr:rowOff>
    </xdr:from>
    <xdr:to>
      <xdr:col>7</xdr:col>
      <xdr:colOff>648756</xdr:colOff>
      <xdr:row>733</xdr:row>
      <xdr:rowOff>3676</xdr:rowOff>
    </xdr:to>
    <xdr:pic>
      <xdr:nvPicPr>
        <xdr:cNvPr id="3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6624201"/>
          <a:ext cx="387350" cy="439709"/>
        </a:xfrm>
        <a:prstGeom prst="rect">
          <a:avLst/>
        </a:prstGeom>
        <a:noFill/>
        <a:ln w="9525">
          <a:noFill/>
          <a:miter lim="800000"/>
          <a:headEnd/>
          <a:tailEnd/>
        </a:ln>
      </xdr:spPr>
    </xdr:pic>
    <xdr:clientData/>
  </xdr:twoCellAnchor>
  <xdr:twoCellAnchor editAs="oneCell">
    <xdr:from>
      <xdr:col>1</xdr:col>
      <xdr:colOff>2429935</xdr:colOff>
      <xdr:row>796</xdr:row>
      <xdr:rowOff>0</xdr:rowOff>
    </xdr:from>
    <xdr:to>
      <xdr:col>2</xdr:col>
      <xdr:colOff>8469</xdr:colOff>
      <xdr:row>797</xdr:row>
      <xdr:rowOff>156077</xdr:rowOff>
    </xdr:to>
    <xdr:pic>
      <xdr:nvPicPr>
        <xdr:cNvPr id="3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81212267"/>
          <a:ext cx="7409" cy="395260"/>
        </a:xfrm>
        <a:prstGeom prst="rect">
          <a:avLst/>
        </a:prstGeom>
        <a:noFill/>
        <a:ln w="9525">
          <a:noFill/>
          <a:miter lim="800000"/>
          <a:headEnd/>
          <a:tailEnd/>
        </a:ln>
      </xdr:spPr>
    </xdr:pic>
    <xdr:clientData/>
  </xdr:twoCellAnchor>
  <xdr:twoCellAnchor editAs="oneCell">
    <xdr:from>
      <xdr:col>7</xdr:col>
      <xdr:colOff>261406</xdr:colOff>
      <xdr:row>774</xdr:row>
      <xdr:rowOff>42334</xdr:rowOff>
    </xdr:from>
    <xdr:to>
      <xdr:col>7</xdr:col>
      <xdr:colOff>648756</xdr:colOff>
      <xdr:row>776</xdr:row>
      <xdr:rowOff>3676</xdr:rowOff>
    </xdr:to>
    <xdr:pic>
      <xdr:nvPicPr>
        <xdr:cNvPr id="4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6250801"/>
          <a:ext cx="387350" cy="439709"/>
        </a:xfrm>
        <a:prstGeom prst="rect">
          <a:avLst/>
        </a:prstGeom>
        <a:noFill/>
        <a:ln w="9525">
          <a:noFill/>
          <a:miter lim="800000"/>
          <a:headEnd/>
          <a:tailEnd/>
        </a:ln>
      </xdr:spPr>
    </xdr:pic>
    <xdr:clientData/>
  </xdr:twoCellAnchor>
  <xdr:twoCellAnchor editAs="oneCell">
    <xdr:from>
      <xdr:col>1</xdr:col>
      <xdr:colOff>2429935</xdr:colOff>
      <xdr:row>839</xdr:row>
      <xdr:rowOff>0</xdr:rowOff>
    </xdr:from>
    <xdr:to>
      <xdr:col>2</xdr:col>
      <xdr:colOff>8469</xdr:colOff>
      <xdr:row>840</xdr:row>
      <xdr:rowOff>156077</xdr:rowOff>
    </xdr:to>
    <xdr:pic>
      <xdr:nvPicPr>
        <xdr:cNvPr id="4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90838867"/>
          <a:ext cx="7409" cy="395260"/>
        </a:xfrm>
        <a:prstGeom prst="rect">
          <a:avLst/>
        </a:prstGeom>
        <a:noFill/>
        <a:ln w="9525">
          <a:noFill/>
          <a:miter lim="800000"/>
          <a:headEnd/>
          <a:tailEnd/>
        </a:ln>
      </xdr:spPr>
    </xdr:pic>
    <xdr:clientData/>
  </xdr:twoCellAnchor>
  <xdr:twoCellAnchor editAs="oneCell">
    <xdr:from>
      <xdr:col>7</xdr:col>
      <xdr:colOff>261406</xdr:colOff>
      <xdr:row>817</xdr:row>
      <xdr:rowOff>42334</xdr:rowOff>
    </xdr:from>
    <xdr:to>
      <xdr:col>7</xdr:col>
      <xdr:colOff>648756</xdr:colOff>
      <xdr:row>819</xdr:row>
      <xdr:rowOff>3677</xdr:rowOff>
    </xdr:to>
    <xdr:pic>
      <xdr:nvPicPr>
        <xdr:cNvPr id="4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85877401"/>
          <a:ext cx="387350" cy="439709"/>
        </a:xfrm>
        <a:prstGeom prst="rect">
          <a:avLst/>
        </a:prstGeom>
        <a:noFill/>
        <a:ln w="9525">
          <a:noFill/>
          <a:miter lim="800000"/>
          <a:headEnd/>
          <a:tailEnd/>
        </a:ln>
      </xdr:spPr>
    </xdr:pic>
    <xdr:clientData/>
  </xdr:twoCellAnchor>
  <xdr:twoCellAnchor editAs="oneCell">
    <xdr:from>
      <xdr:col>1</xdr:col>
      <xdr:colOff>2429935</xdr:colOff>
      <xdr:row>882</xdr:row>
      <xdr:rowOff>0</xdr:rowOff>
    </xdr:from>
    <xdr:to>
      <xdr:col>2</xdr:col>
      <xdr:colOff>8469</xdr:colOff>
      <xdr:row>883</xdr:row>
      <xdr:rowOff>156076</xdr:rowOff>
    </xdr:to>
    <xdr:pic>
      <xdr:nvPicPr>
        <xdr:cNvPr id="4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860</xdr:row>
      <xdr:rowOff>42334</xdr:rowOff>
    </xdr:from>
    <xdr:to>
      <xdr:col>7</xdr:col>
      <xdr:colOff>648756</xdr:colOff>
      <xdr:row>862</xdr:row>
      <xdr:rowOff>3676</xdr:rowOff>
    </xdr:to>
    <xdr:pic>
      <xdr:nvPicPr>
        <xdr:cNvPr id="4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925</xdr:row>
      <xdr:rowOff>0</xdr:rowOff>
    </xdr:from>
    <xdr:to>
      <xdr:col>2</xdr:col>
      <xdr:colOff>8469</xdr:colOff>
      <xdr:row>926</xdr:row>
      <xdr:rowOff>156077</xdr:rowOff>
    </xdr:to>
    <xdr:pic>
      <xdr:nvPicPr>
        <xdr:cNvPr id="4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308667"/>
          <a:ext cx="7409" cy="395260"/>
        </a:xfrm>
        <a:prstGeom prst="rect">
          <a:avLst/>
        </a:prstGeom>
        <a:noFill/>
        <a:ln w="9525">
          <a:noFill/>
          <a:miter lim="800000"/>
          <a:headEnd/>
          <a:tailEnd/>
        </a:ln>
      </xdr:spPr>
    </xdr:pic>
    <xdr:clientData/>
  </xdr:twoCellAnchor>
  <xdr:twoCellAnchor editAs="oneCell">
    <xdr:from>
      <xdr:col>7</xdr:col>
      <xdr:colOff>261406</xdr:colOff>
      <xdr:row>903</xdr:row>
      <xdr:rowOff>42334</xdr:rowOff>
    </xdr:from>
    <xdr:to>
      <xdr:col>7</xdr:col>
      <xdr:colOff>648756</xdr:colOff>
      <xdr:row>905</xdr:row>
      <xdr:rowOff>3676</xdr:rowOff>
    </xdr:to>
    <xdr:pic>
      <xdr:nvPicPr>
        <xdr:cNvPr id="4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08067"/>
          <a:ext cx="387350" cy="439709"/>
        </a:xfrm>
        <a:prstGeom prst="rect">
          <a:avLst/>
        </a:prstGeom>
        <a:noFill/>
        <a:ln w="9525">
          <a:noFill/>
          <a:miter lim="800000"/>
          <a:headEnd/>
          <a:tailEnd/>
        </a:ln>
      </xdr:spPr>
    </xdr:pic>
    <xdr:clientData/>
  </xdr:twoCellAnchor>
  <xdr:twoCellAnchor editAs="oneCell">
    <xdr:from>
      <xdr:col>1</xdr:col>
      <xdr:colOff>2429935</xdr:colOff>
      <xdr:row>968</xdr:row>
      <xdr:rowOff>0</xdr:rowOff>
    </xdr:from>
    <xdr:to>
      <xdr:col>2</xdr:col>
      <xdr:colOff>8469</xdr:colOff>
      <xdr:row>969</xdr:row>
      <xdr:rowOff>156077</xdr:rowOff>
    </xdr:to>
    <xdr:pic>
      <xdr:nvPicPr>
        <xdr:cNvPr id="4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3774400"/>
          <a:ext cx="7409" cy="395260"/>
        </a:xfrm>
        <a:prstGeom prst="rect">
          <a:avLst/>
        </a:prstGeom>
        <a:noFill/>
        <a:ln w="9525">
          <a:noFill/>
          <a:miter lim="800000"/>
          <a:headEnd/>
          <a:tailEnd/>
        </a:ln>
      </xdr:spPr>
    </xdr:pic>
    <xdr:clientData/>
  </xdr:twoCellAnchor>
  <xdr:twoCellAnchor editAs="oneCell">
    <xdr:from>
      <xdr:col>7</xdr:col>
      <xdr:colOff>261406</xdr:colOff>
      <xdr:row>946</xdr:row>
      <xdr:rowOff>42334</xdr:rowOff>
    </xdr:from>
    <xdr:to>
      <xdr:col>7</xdr:col>
      <xdr:colOff>648756</xdr:colOff>
      <xdr:row>948</xdr:row>
      <xdr:rowOff>3677</xdr:rowOff>
    </xdr:to>
    <xdr:pic>
      <xdr:nvPicPr>
        <xdr:cNvPr id="4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973801"/>
          <a:ext cx="387350" cy="439709"/>
        </a:xfrm>
        <a:prstGeom prst="rect">
          <a:avLst/>
        </a:prstGeom>
        <a:noFill/>
        <a:ln w="9525">
          <a:noFill/>
          <a:miter lim="800000"/>
          <a:headEnd/>
          <a:tailEnd/>
        </a:ln>
      </xdr:spPr>
    </xdr:pic>
    <xdr:clientData/>
  </xdr:twoCellAnchor>
  <xdr:twoCellAnchor editAs="oneCell">
    <xdr:from>
      <xdr:col>1</xdr:col>
      <xdr:colOff>2429935</xdr:colOff>
      <xdr:row>1011</xdr:row>
      <xdr:rowOff>0</xdr:rowOff>
    </xdr:from>
    <xdr:to>
      <xdr:col>2</xdr:col>
      <xdr:colOff>8469</xdr:colOff>
      <xdr:row>1012</xdr:row>
      <xdr:rowOff>156076</xdr:rowOff>
    </xdr:to>
    <xdr:pic>
      <xdr:nvPicPr>
        <xdr:cNvPr id="4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240133"/>
          <a:ext cx="7409" cy="395260"/>
        </a:xfrm>
        <a:prstGeom prst="rect">
          <a:avLst/>
        </a:prstGeom>
        <a:noFill/>
        <a:ln w="9525">
          <a:noFill/>
          <a:miter lim="800000"/>
          <a:headEnd/>
          <a:tailEnd/>
        </a:ln>
      </xdr:spPr>
    </xdr:pic>
    <xdr:clientData/>
  </xdr:twoCellAnchor>
  <xdr:twoCellAnchor editAs="oneCell">
    <xdr:from>
      <xdr:col>7</xdr:col>
      <xdr:colOff>261406</xdr:colOff>
      <xdr:row>989</xdr:row>
      <xdr:rowOff>42334</xdr:rowOff>
    </xdr:from>
    <xdr:to>
      <xdr:col>7</xdr:col>
      <xdr:colOff>648756</xdr:colOff>
      <xdr:row>991</xdr:row>
      <xdr:rowOff>3676</xdr:rowOff>
    </xdr:to>
    <xdr:pic>
      <xdr:nvPicPr>
        <xdr:cNvPr id="5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39534"/>
          <a:ext cx="387350" cy="439709"/>
        </a:xfrm>
        <a:prstGeom prst="rect">
          <a:avLst/>
        </a:prstGeom>
        <a:noFill/>
        <a:ln w="9525">
          <a:noFill/>
          <a:miter lim="800000"/>
          <a:headEnd/>
          <a:tailEnd/>
        </a:ln>
      </xdr:spPr>
    </xdr:pic>
    <xdr:clientData/>
  </xdr:twoCellAnchor>
  <xdr:twoCellAnchor editAs="oneCell">
    <xdr:from>
      <xdr:col>1</xdr:col>
      <xdr:colOff>2429935</xdr:colOff>
      <xdr:row>1054</xdr:row>
      <xdr:rowOff>0</xdr:rowOff>
    </xdr:from>
    <xdr:to>
      <xdr:col>2</xdr:col>
      <xdr:colOff>8469</xdr:colOff>
      <xdr:row>1055</xdr:row>
      <xdr:rowOff>156077</xdr:rowOff>
    </xdr:to>
    <xdr:pic>
      <xdr:nvPicPr>
        <xdr:cNvPr id="5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2705867"/>
          <a:ext cx="7409" cy="395260"/>
        </a:xfrm>
        <a:prstGeom prst="rect">
          <a:avLst/>
        </a:prstGeom>
        <a:noFill/>
        <a:ln w="9525">
          <a:noFill/>
          <a:miter lim="800000"/>
          <a:headEnd/>
          <a:tailEnd/>
        </a:ln>
      </xdr:spPr>
    </xdr:pic>
    <xdr:clientData/>
  </xdr:twoCellAnchor>
  <xdr:twoCellAnchor editAs="oneCell">
    <xdr:from>
      <xdr:col>7</xdr:col>
      <xdr:colOff>261406</xdr:colOff>
      <xdr:row>1032</xdr:row>
      <xdr:rowOff>42334</xdr:rowOff>
    </xdr:from>
    <xdr:to>
      <xdr:col>7</xdr:col>
      <xdr:colOff>648756</xdr:colOff>
      <xdr:row>1034</xdr:row>
      <xdr:rowOff>3676</xdr:rowOff>
    </xdr:to>
    <xdr:pic>
      <xdr:nvPicPr>
        <xdr:cNvPr id="5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7905267"/>
          <a:ext cx="387350" cy="439709"/>
        </a:xfrm>
        <a:prstGeom prst="rect">
          <a:avLst/>
        </a:prstGeom>
        <a:noFill/>
        <a:ln w="9525">
          <a:noFill/>
          <a:miter lim="800000"/>
          <a:headEnd/>
          <a:tailEnd/>
        </a:ln>
      </xdr:spPr>
    </xdr:pic>
    <xdr:clientData/>
  </xdr:twoCellAnchor>
  <xdr:twoCellAnchor editAs="oneCell">
    <xdr:from>
      <xdr:col>1</xdr:col>
      <xdr:colOff>2429935</xdr:colOff>
      <xdr:row>1097</xdr:row>
      <xdr:rowOff>0</xdr:rowOff>
    </xdr:from>
    <xdr:to>
      <xdr:col>2</xdr:col>
      <xdr:colOff>8469</xdr:colOff>
      <xdr:row>1098</xdr:row>
      <xdr:rowOff>156077</xdr:rowOff>
    </xdr:to>
    <xdr:pic>
      <xdr:nvPicPr>
        <xdr:cNvPr id="5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2332467"/>
          <a:ext cx="7409" cy="395260"/>
        </a:xfrm>
        <a:prstGeom prst="rect">
          <a:avLst/>
        </a:prstGeom>
        <a:noFill/>
        <a:ln w="9525">
          <a:noFill/>
          <a:miter lim="800000"/>
          <a:headEnd/>
          <a:tailEnd/>
        </a:ln>
      </xdr:spPr>
    </xdr:pic>
    <xdr:clientData/>
  </xdr:twoCellAnchor>
  <xdr:twoCellAnchor editAs="oneCell">
    <xdr:from>
      <xdr:col>7</xdr:col>
      <xdr:colOff>261406</xdr:colOff>
      <xdr:row>1075</xdr:row>
      <xdr:rowOff>42334</xdr:rowOff>
    </xdr:from>
    <xdr:to>
      <xdr:col>7</xdr:col>
      <xdr:colOff>648756</xdr:colOff>
      <xdr:row>1077</xdr:row>
      <xdr:rowOff>3677</xdr:rowOff>
    </xdr:to>
    <xdr:pic>
      <xdr:nvPicPr>
        <xdr:cNvPr id="5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7371001"/>
          <a:ext cx="387350" cy="439709"/>
        </a:xfrm>
        <a:prstGeom prst="rect">
          <a:avLst/>
        </a:prstGeom>
        <a:noFill/>
        <a:ln w="9525">
          <a:noFill/>
          <a:miter lim="800000"/>
          <a:headEnd/>
          <a:tailEnd/>
        </a:ln>
      </xdr:spPr>
    </xdr:pic>
    <xdr:clientData/>
  </xdr:twoCellAnchor>
  <xdr:twoCellAnchor editAs="oneCell">
    <xdr:from>
      <xdr:col>1</xdr:col>
      <xdr:colOff>2429935</xdr:colOff>
      <xdr:row>1140</xdr:row>
      <xdr:rowOff>0</xdr:rowOff>
    </xdr:from>
    <xdr:to>
      <xdr:col>2</xdr:col>
      <xdr:colOff>8469</xdr:colOff>
      <xdr:row>1141</xdr:row>
      <xdr:rowOff>156076</xdr:rowOff>
    </xdr:to>
    <xdr:pic>
      <xdr:nvPicPr>
        <xdr:cNvPr id="5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1959067"/>
          <a:ext cx="7409" cy="395260"/>
        </a:xfrm>
        <a:prstGeom prst="rect">
          <a:avLst/>
        </a:prstGeom>
        <a:noFill/>
        <a:ln w="9525">
          <a:noFill/>
          <a:miter lim="800000"/>
          <a:headEnd/>
          <a:tailEnd/>
        </a:ln>
      </xdr:spPr>
    </xdr:pic>
    <xdr:clientData/>
  </xdr:twoCellAnchor>
  <xdr:twoCellAnchor editAs="oneCell">
    <xdr:from>
      <xdr:col>7</xdr:col>
      <xdr:colOff>261406</xdr:colOff>
      <xdr:row>1118</xdr:row>
      <xdr:rowOff>42334</xdr:rowOff>
    </xdr:from>
    <xdr:to>
      <xdr:col>7</xdr:col>
      <xdr:colOff>648756</xdr:colOff>
      <xdr:row>1120</xdr:row>
      <xdr:rowOff>3676</xdr:rowOff>
    </xdr:to>
    <xdr:pic>
      <xdr:nvPicPr>
        <xdr:cNvPr id="5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6997601"/>
          <a:ext cx="387350" cy="439709"/>
        </a:xfrm>
        <a:prstGeom prst="rect">
          <a:avLst/>
        </a:prstGeom>
        <a:noFill/>
        <a:ln w="9525">
          <a:noFill/>
          <a:miter lim="800000"/>
          <a:headEnd/>
          <a:tailEnd/>
        </a:ln>
      </xdr:spPr>
    </xdr:pic>
    <xdr:clientData/>
  </xdr:twoCellAnchor>
  <xdr:twoCellAnchor editAs="oneCell">
    <xdr:from>
      <xdr:col>1</xdr:col>
      <xdr:colOff>2429935</xdr:colOff>
      <xdr:row>1183</xdr:row>
      <xdr:rowOff>0</xdr:rowOff>
    </xdr:from>
    <xdr:to>
      <xdr:col>2</xdr:col>
      <xdr:colOff>8469</xdr:colOff>
      <xdr:row>1184</xdr:row>
      <xdr:rowOff>156077</xdr:rowOff>
    </xdr:to>
    <xdr:pic>
      <xdr:nvPicPr>
        <xdr:cNvPr id="5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1585667"/>
          <a:ext cx="7409" cy="395260"/>
        </a:xfrm>
        <a:prstGeom prst="rect">
          <a:avLst/>
        </a:prstGeom>
        <a:noFill/>
        <a:ln w="9525">
          <a:noFill/>
          <a:miter lim="800000"/>
          <a:headEnd/>
          <a:tailEnd/>
        </a:ln>
      </xdr:spPr>
    </xdr:pic>
    <xdr:clientData/>
  </xdr:twoCellAnchor>
  <xdr:twoCellAnchor editAs="oneCell">
    <xdr:from>
      <xdr:col>7</xdr:col>
      <xdr:colOff>261406</xdr:colOff>
      <xdr:row>1161</xdr:row>
      <xdr:rowOff>42334</xdr:rowOff>
    </xdr:from>
    <xdr:to>
      <xdr:col>7</xdr:col>
      <xdr:colOff>648756</xdr:colOff>
      <xdr:row>1163</xdr:row>
      <xdr:rowOff>3676</xdr:rowOff>
    </xdr:to>
    <xdr:pic>
      <xdr:nvPicPr>
        <xdr:cNvPr id="5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6624201"/>
          <a:ext cx="387350" cy="439709"/>
        </a:xfrm>
        <a:prstGeom prst="rect">
          <a:avLst/>
        </a:prstGeom>
        <a:noFill/>
        <a:ln w="9525">
          <a:noFill/>
          <a:miter lim="800000"/>
          <a:headEnd/>
          <a:tailEnd/>
        </a:ln>
      </xdr:spPr>
    </xdr:pic>
    <xdr:clientData/>
  </xdr:twoCellAnchor>
  <xdr:twoCellAnchor editAs="oneCell">
    <xdr:from>
      <xdr:col>1</xdr:col>
      <xdr:colOff>2429935</xdr:colOff>
      <xdr:row>1226</xdr:row>
      <xdr:rowOff>0</xdr:rowOff>
    </xdr:from>
    <xdr:to>
      <xdr:col>2</xdr:col>
      <xdr:colOff>8469</xdr:colOff>
      <xdr:row>1227</xdr:row>
      <xdr:rowOff>156077</xdr:rowOff>
    </xdr:to>
    <xdr:pic>
      <xdr:nvPicPr>
        <xdr:cNvPr id="5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81212267"/>
          <a:ext cx="7409" cy="395260"/>
        </a:xfrm>
        <a:prstGeom prst="rect">
          <a:avLst/>
        </a:prstGeom>
        <a:noFill/>
        <a:ln w="9525">
          <a:noFill/>
          <a:miter lim="800000"/>
          <a:headEnd/>
          <a:tailEnd/>
        </a:ln>
      </xdr:spPr>
    </xdr:pic>
    <xdr:clientData/>
  </xdr:twoCellAnchor>
  <xdr:twoCellAnchor editAs="oneCell">
    <xdr:from>
      <xdr:col>7</xdr:col>
      <xdr:colOff>261406</xdr:colOff>
      <xdr:row>1204</xdr:row>
      <xdr:rowOff>42334</xdr:rowOff>
    </xdr:from>
    <xdr:to>
      <xdr:col>7</xdr:col>
      <xdr:colOff>648756</xdr:colOff>
      <xdr:row>1206</xdr:row>
      <xdr:rowOff>3677</xdr:rowOff>
    </xdr:to>
    <xdr:pic>
      <xdr:nvPicPr>
        <xdr:cNvPr id="6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6250801"/>
          <a:ext cx="387350" cy="439709"/>
        </a:xfrm>
        <a:prstGeom prst="rect">
          <a:avLst/>
        </a:prstGeom>
        <a:noFill/>
        <a:ln w="9525">
          <a:noFill/>
          <a:miter lim="800000"/>
          <a:headEnd/>
          <a:tailEnd/>
        </a:ln>
      </xdr:spPr>
    </xdr:pic>
    <xdr:clientData/>
  </xdr:twoCellAnchor>
  <xdr:twoCellAnchor editAs="oneCell">
    <xdr:from>
      <xdr:col>1</xdr:col>
      <xdr:colOff>2429935</xdr:colOff>
      <xdr:row>1269</xdr:row>
      <xdr:rowOff>0</xdr:rowOff>
    </xdr:from>
    <xdr:to>
      <xdr:col>2</xdr:col>
      <xdr:colOff>8469</xdr:colOff>
      <xdr:row>1270</xdr:row>
      <xdr:rowOff>156076</xdr:rowOff>
    </xdr:to>
    <xdr:pic>
      <xdr:nvPicPr>
        <xdr:cNvPr id="6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90838867"/>
          <a:ext cx="7409" cy="395260"/>
        </a:xfrm>
        <a:prstGeom prst="rect">
          <a:avLst/>
        </a:prstGeom>
        <a:noFill/>
        <a:ln w="9525">
          <a:noFill/>
          <a:miter lim="800000"/>
          <a:headEnd/>
          <a:tailEnd/>
        </a:ln>
      </xdr:spPr>
    </xdr:pic>
    <xdr:clientData/>
  </xdr:twoCellAnchor>
  <xdr:twoCellAnchor editAs="oneCell">
    <xdr:from>
      <xdr:col>7</xdr:col>
      <xdr:colOff>261406</xdr:colOff>
      <xdr:row>1247</xdr:row>
      <xdr:rowOff>42334</xdr:rowOff>
    </xdr:from>
    <xdr:to>
      <xdr:col>7</xdr:col>
      <xdr:colOff>648756</xdr:colOff>
      <xdr:row>1249</xdr:row>
      <xdr:rowOff>3676</xdr:rowOff>
    </xdr:to>
    <xdr:pic>
      <xdr:nvPicPr>
        <xdr:cNvPr id="6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85877401"/>
          <a:ext cx="387350" cy="439709"/>
        </a:xfrm>
        <a:prstGeom prst="rect">
          <a:avLst/>
        </a:prstGeom>
        <a:noFill/>
        <a:ln w="9525">
          <a:noFill/>
          <a:miter lim="800000"/>
          <a:headEnd/>
          <a:tailEnd/>
        </a:ln>
      </xdr:spPr>
    </xdr:pic>
    <xdr:clientData/>
  </xdr:twoCellAnchor>
  <xdr:twoCellAnchor editAs="oneCell">
    <xdr:from>
      <xdr:col>1</xdr:col>
      <xdr:colOff>2429935</xdr:colOff>
      <xdr:row>1312</xdr:row>
      <xdr:rowOff>0</xdr:rowOff>
    </xdr:from>
    <xdr:to>
      <xdr:col>2</xdr:col>
      <xdr:colOff>8469</xdr:colOff>
      <xdr:row>1313</xdr:row>
      <xdr:rowOff>156077</xdr:rowOff>
    </xdr:to>
    <xdr:pic>
      <xdr:nvPicPr>
        <xdr:cNvPr id="6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00304600"/>
          <a:ext cx="7409" cy="395260"/>
        </a:xfrm>
        <a:prstGeom prst="rect">
          <a:avLst/>
        </a:prstGeom>
        <a:noFill/>
        <a:ln w="9525">
          <a:noFill/>
          <a:miter lim="800000"/>
          <a:headEnd/>
          <a:tailEnd/>
        </a:ln>
      </xdr:spPr>
    </xdr:pic>
    <xdr:clientData/>
  </xdr:twoCellAnchor>
  <xdr:twoCellAnchor editAs="oneCell">
    <xdr:from>
      <xdr:col>7</xdr:col>
      <xdr:colOff>261406</xdr:colOff>
      <xdr:row>1290</xdr:row>
      <xdr:rowOff>42334</xdr:rowOff>
    </xdr:from>
    <xdr:to>
      <xdr:col>7</xdr:col>
      <xdr:colOff>648756</xdr:colOff>
      <xdr:row>1292</xdr:row>
      <xdr:rowOff>3676</xdr:rowOff>
    </xdr:to>
    <xdr:pic>
      <xdr:nvPicPr>
        <xdr:cNvPr id="6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504001"/>
          <a:ext cx="387350" cy="439709"/>
        </a:xfrm>
        <a:prstGeom prst="rect">
          <a:avLst/>
        </a:prstGeom>
        <a:noFill/>
        <a:ln w="9525">
          <a:noFill/>
          <a:miter lim="800000"/>
          <a:headEnd/>
          <a:tailEnd/>
        </a:ln>
      </xdr:spPr>
    </xdr:pic>
    <xdr:clientData/>
  </xdr:twoCellAnchor>
  <xdr:twoCellAnchor editAs="oneCell">
    <xdr:from>
      <xdr:col>1</xdr:col>
      <xdr:colOff>2429935</xdr:colOff>
      <xdr:row>1355</xdr:row>
      <xdr:rowOff>0</xdr:rowOff>
    </xdr:from>
    <xdr:to>
      <xdr:col>2</xdr:col>
      <xdr:colOff>8469</xdr:colOff>
      <xdr:row>1356</xdr:row>
      <xdr:rowOff>156077</xdr:rowOff>
    </xdr:to>
    <xdr:pic>
      <xdr:nvPicPr>
        <xdr:cNvPr id="6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09770333"/>
          <a:ext cx="7409" cy="395260"/>
        </a:xfrm>
        <a:prstGeom prst="rect">
          <a:avLst/>
        </a:prstGeom>
        <a:noFill/>
        <a:ln w="9525">
          <a:noFill/>
          <a:miter lim="800000"/>
          <a:headEnd/>
          <a:tailEnd/>
        </a:ln>
      </xdr:spPr>
    </xdr:pic>
    <xdr:clientData/>
  </xdr:twoCellAnchor>
  <xdr:twoCellAnchor editAs="oneCell">
    <xdr:from>
      <xdr:col>7</xdr:col>
      <xdr:colOff>261406</xdr:colOff>
      <xdr:row>1333</xdr:row>
      <xdr:rowOff>42334</xdr:rowOff>
    </xdr:from>
    <xdr:to>
      <xdr:col>7</xdr:col>
      <xdr:colOff>648756</xdr:colOff>
      <xdr:row>1335</xdr:row>
      <xdr:rowOff>3677</xdr:rowOff>
    </xdr:to>
    <xdr:pic>
      <xdr:nvPicPr>
        <xdr:cNvPr id="6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04969734"/>
          <a:ext cx="387350" cy="439709"/>
        </a:xfrm>
        <a:prstGeom prst="rect">
          <a:avLst/>
        </a:prstGeom>
        <a:noFill/>
        <a:ln w="9525">
          <a:noFill/>
          <a:miter lim="800000"/>
          <a:headEnd/>
          <a:tailEnd/>
        </a:ln>
      </xdr:spPr>
    </xdr:pic>
    <xdr:clientData/>
  </xdr:twoCellAnchor>
  <xdr:twoCellAnchor editAs="oneCell">
    <xdr:from>
      <xdr:col>1</xdr:col>
      <xdr:colOff>2429935</xdr:colOff>
      <xdr:row>1398</xdr:row>
      <xdr:rowOff>0</xdr:rowOff>
    </xdr:from>
    <xdr:to>
      <xdr:col>2</xdr:col>
      <xdr:colOff>8469</xdr:colOff>
      <xdr:row>1399</xdr:row>
      <xdr:rowOff>156076</xdr:rowOff>
    </xdr:to>
    <xdr:pic>
      <xdr:nvPicPr>
        <xdr:cNvPr id="6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19236067"/>
          <a:ext cx="7409" cy="395260"/>
        </a:xfrm>
        <a:prstGeom prst="rect">
          <a:avLst/>
        </a:prstGeom>
        <a:noFill/>
        <a:ln w="9525">
          <a:noFill/>
          <a:miter lim="800000"/>
          <a:headEnd/>
          <a:tailEnd/>
        </a:ln>
      </xdr:spPr>
    </xdr:pic>
    <xdr:clientData/>
  </xdr:twoCellAnchor>
  <xdr:twoCellAnchor editAs="oneCell">
    <xdr:from>
      <xdr:col>7</xdr:col>
      <xdr:colOff>261406</xdr:colOff>
      <xdr:row>1376</xdr:row>
      <xdr:rowOff>42334</xdr:rowOff>
    </xdr:from>
    <xdr:to>
      <xdr:col>7</xdr:col>
      <xdr:colOff>648756</xdr:colOff>
      <xdr:row>1378</xdr:row>
      <xdr:rowOff>3676</xdr:rowOff>
    </xdr:to>
    <xdr:pic>
      <xdr:nvPicPr>
        <xdr:cNvPr id="6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14435467"/>
          <a:ext cx="387350" cy="439709"/>
        </a:xfrm>
        <a:prstGeom prst="rect">
          <a:avLst/>
        </a:prstGeom>
        <a:noFill/>
        <a:ln w="9525">
          <a:noFill/>
          <a:miter lim="800000"/>
          <a:headEnd/>
          <a:tailEnd/>
        </a:ln>
      </xdr:spPr>
    </xdr:pic>
    <xdr:clientData/>
  </xdr:twoCellAnchor>
  <xdr:twoCellAnchor editAs="oneCell">
    <xdr:from>
      <xdr:col>1</xdr:col>
      <xdr:colOff>2429935</xdr:colOff>
      <xdr:row>1441</xdr:row>
      <xdr:rowOff>0</xdr:rowOff>
    </xdr:from>
    <xdr:to>
      <xdr:col>2</xdr:col>
      <xdr:colOff>8469</xdr:colOff>
      <xdr:row>1442</xdr:row>
      <xdr:rowOff>156077</xdr:rowOff>
    </xdr:to>
    <xdr:pic>
      <xdr:nvPicPr>
        <xdr:cNvPr id="6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28701800"/>
          <a:ext cx="7409" cy="395260"/>
        </a:xfrm>
        <a:prstGeom prst="rect">
          <a:avLst/>
        </a:prstGeom>
        <a:noFill/>
        <a:ln w="9525">
          <a:noFill/>
          <a:miter lim="800000"/>
          <a:headEnd/>
          <a:tailEnd/>
        </a:ln>
      </xdr:spPr>
    </xdr:pic>
    <xdr:clientData/>
  </xdr:twoCellAnchor>
  <xdr:twoCellAnchor editAs="oneCell">
    <xdr:from>
      <xdr:col>7</xdr:col>
      <xdr:colOff>261406</xdr:colOff>
      <xdr:row>1419</xdr:row>
      <xdr:rowOff>42334</xdr:rowOff>
    </xdr:from>
    <xdr:to>
      <xdr:col>7</xdr:col>
      <xdr:colOff>648756</xdr:colOff>
      <xdr:row>1421</xdr:row>
      <xdr:rowOff>3676</xdr:rowOff>
    </xdr:to>
    <xdr:pic>
      <xdr:nvPicPr>
        <xdr:cNvPr id="7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23901201"/>
          <a:ext cx="387350" cy="439709"/>
        </a:xfrm>
        <a:prstGeom prst="rect">
          <a:avLst/>
        </a:prstGeom>
        <a:noFill/>
        <a:ln w="9525">
          <a:noFill/>
          <a:miter lim="800000"/>
          <a:headEnd/>
          <a:tailEnd/>
        </a:ln>
      </xdr:spPr>
    </xdr:pic>
    <xdr:clientData/>
  </xdr:twoCellAnchor>
  <xdr:twoCellAnchor editAs="oneCell">
    <xdr:from>
      <xdr:col>1</xdr:col>
      <xdr:colOff>2429935</xdr:colOff>
      <xdr:row>1484</xdr:row>
      <xdr:rowOff>0</xdr:rowOff>
    </xdr:from>
    <xdr:to>
      <xdr:col>2</xdr:col>
      <xdr:colOff>8469</xdr:colOff>
      <xdr:row>1485</xdr:row>
      <xdr:rowOff>156077</xdr:rowOff>
    </xdr:to>
    <xdr:pic>
      <xdr:nvPicPr>
        <xdr:cNvPr id="7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38167533"/>
          <a:ext cx="7409" cy="395260"/>
        </a:xfrm>
        <a:prstGeom prst="rect">
          <a:avLst/>
        </a:prstGeom>
        <a:noFill/>
        <a:ln w="9525">
          <a:noFill/>
          <a:miter lim="800000"/>
          <a:headEnd/>
          <a:tailEnd/>
        </a:ln>
      </xdr:spPr>
    </xdr:pic>
    <xdr:clientData/>
  </xdr:twoCellAnchor>
  <xdr:twoCellAnchor editAs="oneCell">
    <xdr:from>
      <xdr:col>7</xdr:col>
      <xdr:colOff>261406</xdr:colOff>
      <xdr:row>1462</xdr:row>
      <xdr:rowOff>42334</xdr:rowOff>
    </xdr:from>
    <xdr:to>
      <xdr:col>7</xdr:col>
      <xdr:colOff>648756</xdr:colOff>
      <xdr:row>1464</xdr:row>
      <xdr:rowOff>3677</xdr:rowOff>
    </xdr:to>
    <xdr:pic>
      <xdr:nvPicPr>
        <xdr:cNvPr id="7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33366934"/>
          <a:ext cx="387350" cy="439709"/>
        </a:xfrm>
        <a:prstGeom prst="rect">
          <a:avLst/>
        </a:prstGeom>
        <a:noFill/>
        <a:ln w="9525">
          <a:noFill/>
          <a:miter lim="800000"/>
          <a:headEnd/>
          <a:tailEnd/>
        </a:ln>
      </xdr:spPr>
    </xdr:pic>
    <xdr:clientData/>
  </xdr:twoCellAnchor>
  <xdr:twoCellAnchor editAs="oneCell">
    <xdr:from>
      <xdr:col>1</xdr:col>
      <xdr:colOff>2429935</xdr:colOff>
      <xdr:row>1527</xdr:row>
      <xdr:rowOff>0</xdr:rowOff>
    </xdr:from>
    <xdr:to>
      <xdr:col>2</xdr:col>
      <xdr:colOff>8469</xdr:colOff>
      <xdr:row>1528</xdr:row>
      <xdr:rowOff>156076</xdr:rowOff>
    </xdr:to>
    <xdr:pic>
      <xdr:nvPicPr>
        <xdr:cNvPr id="7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7633267"/>
          <a:ext cx="7409" cy="395260"/>
        </a:xfrm>
        <a:prstGeom prst="rect">
          <a:avLst/>
        </a:prstGeom>
        <a:noFill/>
        <a:ln w="9525">
          <a:noFill/>
          <a:miter lim="800000"/>
          <a:headEnd/>
          <a:tailEnd/>
        </a:ln>
      </xdr:spPr>
    </xdr:pic>
    <xdr:clientData/>
  </xdr:twoCellAnchor>
  <xdr:twoCellAnchor editAs="oneCell">
    <xdr:from>
      <xdr:col>7</xdr:col>
      <xdr:colOff>261406</xdr:colOff>
      <xdr:row>1505</xdr:row>
      <xdr:rowOff>42334</xdr:rowOff>
    </xdr:from>
    <xdr:to>
      <xdr:col>7</xdr:col>
      <xdr:colOff>648756</xdr:colOff>
      <xdr:row>1507</xdr:row>
      <xdr:rowOff>3676</xdr:rowOff>
    </xdr:to>
    <xdr:pic>
      <xdr:nvPicPr>
        <xdr:cNvPr id="7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42832667"/>
          <a:ext cx="387350" cy="439709"/>
        </a:xfrm>
        <a:prstGeom prst="rect">
          <a:avLst/>
        </a:prstGeom>
        <a:noFill/>
        <a:ln w="9525">
          <a:noFill/>
          <a:miter lim="800000"/>
          <a:headEnd/>
          <a:tailEnd/>
        </a:ln>
      </xdr:spPr>
    </xdr:pic>
    <xdr:clientData/>
  </xdr:twoCellAnchor>
  <xdr:twoCellAnchor editAs="oneCell">
    <xdr:from>
      <xdr:col>1</xdr:col>
      <xdr:colOff>2429935</xdr:colOff>
      <xdr:row>1570</xdr:row>
      <xdr:rowOff>0</xdr:rowOff>
    </xdr:from>
    <xdr:to>
      <xdr:col>2</xdr:col>
      <xdr:colOff>8469</xdr:colOff>
      <xdr:row>1571</xdr:row>
      <xdr:rowOff>156077</xdr:rowOff>
    </xdr:to>
    <xdr:pic>
      <xdr:nvPicPr>
        <xdr:cNvPr id="7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57099000"/>
          <a:ext cx="7409" cy="395260"/>
        </a:xfrm>
        <a:prstGeom prst="rect">
          <a:avLst/>
        </a:prstGeom>
        <a:noFill/>
        <a:ln w="9525">
          <a:noFill/>
          <a:miter lim="800000"/>
          <a:headEnd/>
          <a:tailEnd/>
        </a:ln>
      </xdr:spPr>
    </xdr:pic>
    <xdr:clientData/>
  </xdr:twoCellAnchor>
  <xdr:twoCellAnchor editAs="oneCell">
    <xdr:from>
      <xdr:col>7</xdr:col>
      <xdr:colOff>261406</xdr:colOff>
      <xdr:row>1548</xdr:row>
      <xdr:rowOff>42334</xdr:rowOff>
    </xdr:from>
    <xdr:to>
      <xdr:col>7</xdr:col>
      <xdr:colOff>648756</xdr:colOff>
      <xdr:row>1550</xdr:row>
      <xdr:rowOff>3676</xdr:rowOff>
    </xdr:to>
    <xdr:pic>
      <xdr:nvPicPr>
        <xdr:cNvPr id="7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52298401"/>
          <a:ext cx="387350" cy="439709"/>
        </a:xfrm>
        <a:prstGeom prst="rect">
          <a:avLst/>
        </a:prstGeom>
        <a:noFill/>
        <a:ln w="9525">
          <a:noFill/>
          <a:miter lim="800000"/>
          <a:headEnd/>
          <a:tailEnd/>
        </a:ln>
      </xdr:spPr>
    </xdr:pic>
    <xdr:clientData/>
  </xdr:twoCellAnchor>
  <xdr:twoCellAnchor editAs="oneCell">
    <xdr:from>
      <xdr:col>1</xdr:col>
      <xdr:colOff>2429935</xdr:colOff>
      <xdr:row>1613</xdr:row>
      <xdr:rowOff>0</xdr:rowOff>
    </xdr:from>
    <xdr:to>
      <xdr:col>2</xdr:col>
      <xdr:colOff>8469</xdr:colOff>
      <xdr:row>1614</xdr:row>
      <xdr:rowOff>156077</xdr:rowOff>
    </xdr:to>
    <xdr:pic>
      <xdr:nvPicPr>
        <xdr:cNvPr id="7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66564733"/>
          <a:ext cx="7409" cy="395260"/>
        </a:xfrm>
        <a:prstGeom prst="rect">
          <a:avLst/>
        </a:prstGeom>
        <a:noFill/>
        <a:ln w="9525">
          <a:noFill/>
          <a:miter lim="800000"/>
          <a:headEnd/>
          <a:tailEnd/>
        </a:ln>
      </xdr:spPr>
    </xdr:pic>
    <xdr:clientData/>
  </xdr:twoCellAnchor>
  <xdr:twoCellAnchor editAs="oneCell">
    <xdr:from>
      <xdr:col>7</xdr:col>
      <xdr:colOff>261406</xdr:colOff>
      <xdr:row>1591</xdr:row>
      <xdr:rowOff>42334</xdr:rowOff>
    </xdr:from>
    <xdr:to>
      <xdr:col>7</xdr:col>
      <xdr:colOff>648756</xdr:colOff>
      <xdr:row>1593</xdr:row>
      <xdr:rowOff>3677</xdr:rowOff>
    </xdr:to>
    <xdr:pic>
      <xdr:nvPicPr>
        <xdr:cNvPr id="7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61764134"/>
          <a:ext cx="387350" cy="439709"/>
        </a:xfrm>
        <a:prstGeom prst="rect">
          <a:avLst/>
        </a:prstGeom>
        <a:noFill/>
        <a:ln w="9525">
          <a:noFill/>
          <a:miter lim="800000"/>
          <a:headEnd/>
          <a:tailEnd/>
        </a:ln>
      </xdr:spPr>
    </xdr:pic>
    <xdr:clientData/>
  </xdr:twoCellAnchor>
  <xdr:twoCellAnchor editAs="oneCell">
    <xdr:from>
      <xdr:col>1</xdr:col>
      <xdr:colOff>2429935</xdr:colOff>
      <xdr:row>1656</xdr:row>
      <xdr:rowOff>0</xdr:rowOff>
    </xdr:from>
    <xdr:to>
      <xdr:col>2</xdr:col>
      <xdr:colOff>8469</xdr:colOff>
      <xdr:row>1657</xdr:row>
      <xdr:rowOff>156076</xdr:rowOff>
    </xdr:to>
    <xdr:pic>
      <xdr:nvPicPr>
        <xdr:cNvPr id="7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76030467"/>
          <a:ext cx="7409" cy="395260"/>
        </a:xfrm>
        <a:prstGeom prst="rect">
          <a:avLst/>
        </a:prstGeom>
        <a:noFill/>
        <a:ln w="9525">
          <a:noFill/>
          <a:miter lim="800000"/>
          <a:headEnd/>
          <a:tailEnd/>
        </a:ln>
      </xdr:spPr>
    </xdr:pic>
    <xdr:clientData/>
  </xdr:twoCellAnchor>
  <xdr:twoCellAnchor editAs="oneCell">
    <xdr:from>
      <xdr:col>7</xdr:col>
      <xdr:colOff>261406</xdr:colOff>
      <xdr:row>1634</xdr:row>
      <xdr:rowOff>42334</xdr:rowOff>
    </xdr:from>
    <xdr:to>
      <xdr:col>7</xdr:col>
      <xdr:colOff>648756</xdr:colOff>
      <xdr:row>1636</xdr:row>
      <xdr:rowOff>3676</xdr:rowOff>
    </xdr:to>
    <xdr:pic>
      <xdr:nvPicPr>
        <xdr:cNvPr id="8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71229867"/>
          <a:ext cx="387350" cy="439709"/>
        </a:xfrm>
        <a:prstGeom prst="rect">
          <a:avLst/>
        </a:prstGeom>
        <a:noFill/>
        <a:ln w="9525">
          <a:noFill/>
          <a:miter lim="800000"/>
          <a:headEnd/>
          <a:tailEnd/>
        </a:ln>
      </xdr:spPr>
    </xdr:pic>
    <xdr:clientData/>
  </xdr:twoCellAnchor>
  <xdr:twoCellAnchor editAs="oneCell">
    <xdr:from>
      <xdr:col>1</xdr:col>
      <xdr:colOff>2429935</xdr:colOff>
      <xdr:row>1699</xdr:row>
      <xdr:rowOff>0</xdr:rowOff>
    </xdr:from>
    <xdr:to>
      <xdr:col>2</xdr:col>
      <xdr:colOff>8469</xdr:colOff>
      <xdr:row>1700</xdr:row>
      <xdr:rowOff>156077</xdr:rowOff>
    </xdr:to>
    <xdr:pic>
      <xdr:nvPicPr>
        <xdr:cNvPr id="8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85496200"/>
          <a:ext cx="7409" cy="395260"/>
        </a:xfrm>
        <a:prstGeom prst="rect">
          <a:avLst/>
        </a:prstGeom>
        <a:noFill/>
        <a:ln w="9525">
          <a:noFill/>
          <a:miter lim="800000"/>
          <a:headEnd/>
          <a:tailEnd/>
        </a:ln>
      </xdr:spPr>
    </xdr:pic>
    <xdr:clientData/>
  </xdr:twoCellAnchor>
  <xdr:twoCellAnchor editAs="oneCell">
    <xdr:from>
      <xdr:col>7</xdr:col>
      <xdr:colOff>261406</xdr:colOff>
      <xdr:row>1677</xdr:row>
      <xdr:rowOff>42334</xdr:rowOff>
    </xdr:from>
    <xdr:to>
      <xdr:col>7</xdr:col>
      <xdr:colOff>648756</xdr:colOff>
      <xdr:row>1679</xdr:row>
      <xdr:rowOff>3676</xdr:rowOff>
    </xdr:to>
    <xdr:pic>
      <xdr:nvPicPr>
        <xdr:cNvPr id="8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0695601"/>
          <a:ext cx="387350" cy="439709"/>
        </a:xfrm>
        <a:prstGeom prst="rect">
          <a:avLst/>
        </a:prstGeom>
        <a:noFill/>
        <a:ln w="9525">
          <a:noFill/>
          <a:miter lim="800000"/>
          <a:headEnd/>
          <a:tailEnd/>
        </a:ln>
      </xdr:spPr>
    </xdr:pic>
    <xdr:clientData/>
  </xdr:twoCellAnchor>
  <xdr:twoCellAnchor editAs="oneCell">
    <xdr:from>
      <xdr:col>1</xdr:col>
      <xdr:colOff>2429935</xdr:colOff>
      <xdr:row>1742</xdr:row>
      <xdr:rowOff>0</xdr:rowOff>
    </xdr:from>
    <xdr:to>
      <xdr:col>2</xdr:col>
      <xdr:colOff>8469</xdr:colOff>
      <xdr:row>1743</xdr:row>
      <xdr:rowOff>156077</xdr:rowOff>
    </xdr:to>
    <xdr:pic>
      <xdr:nvPicPr>
        <xdr:cNvPr id="8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1720</xdr:row>
      <xdr:rowOff>42334</xdr:rowOff>
    </xdr:from>
    <xdr:to>
      <xdr:col>7</xdr:col>
      <xdr:colOff>648756</xdr:colOff>
      <xdr:row>1722</xdr:row>
      <xdr:rowOff>3677</xdr:rowOff>
    </xdr:to>
    <xdr:pic>
      <xdr:nvPicPr>
        <xdr:cNvPr id="8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1785</xdr:row>
      <xdr:rowOff>0</xdr:rowOff>
    </xdr:from>
    <xdr:to>
      <xdr:col>2</xdr:col>
      <xdr:colOff>8469</xdr:colOff>
      <xdr:row>1786</xdr:row>
      <xdr:rowOff>156076</xdr:rowOff>
    </xdr:to>
    <xdr:pic>
      <xdr:nvPicPr>
        <xdr:cNvPr id="8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308667"/>
          <a:ext cx="7409" cy="395260"/>
        </a:xfrm>
        <a:prstGeom prst="rect">
          <a:avLst/>
        </a:prstGeom>
        <a:noFill/>
        <a:ln w="9525">
          <a:noFill/>
          <a:miter lim="800000"/>
          <a:headEnd/>
          <a:tailEnd/>
        </a:ln>
      </xdr:spPr>
    </xdr:pic>
    <xdr:clientData/>
  </xdr:twoCellAnchor>
  <xdr:twoCellAnchor editAs="oneCell">
    <xdr:from>
      <xdr:col>7</xdr:col>
      <xdr:colOff>261406</xdr:colOff>
      <xdr:row>1763</xdr:row>
      <xdr:rowOff>42334</xdr:rowOff>
    </xdr:from>
    <xdr:to>
      <xdr:col>7</xdr:col>
      <xdr:colOff>648756</xdr:colOff>
      <xdr:row>1765</xdr:row>
      <xdr:rowOff>3676</xdr:rowOff>
    </xdr:to>
    <xdr:pic>
      <xdr:nvPicPr>
        <xdr:cNvPr id="8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08067"/>
          <a:ext cx="387350" cy="439709"/>
        </a:xfrm>
        <a:prstGeom prst="rect">
          <a:avLst/>
        </a:prstGeom>
        <a:noFill/>
        <a:ln w="9525">
          <a:noFill/>
          <a:miter lim="800000"/>
          <a:headEnd/>
          <a:tailEnd/>
        </a:ln>
      </xdr:spPr>
    </xdr:pic>
    <xdr:clientData/>
  </xdr:twoCellAnchor>
  <xdr:twoCellAnchor editAs="oneCell">
    <xdr:from>
      <xdr:col>1</xdr:col>
      <xdr:colOff>2429935</xdr:colOff>
      <xdr:row>1828</xdr:row>
      <xdr:rowOff>0</xdr:rowOff>
    </xdr:from>
    <xdr:to>
      <xdr:col>2</xdr:col>
      <xdr:colOff>8469</xdr:colOff>
      <xdr:row>1829</xdr:row>
      <xdr:rowOff>156077</xdr:rowOff>
    </xdr:to>
    <xdr:pic>
      <xdr:nvPicPr>
        <xdr:cNvPr id="8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3774400"/>
          <a:ext cx="7409" cy="395260"/>
        </a:xfrm>
        <a:prstGeom prst="rect">
          <a:avLst/>
        </a:prstGeom>
        <a:noFill/>
        <a:ln w="9525">
          <a:noFill/>
          <a:miter lim="800000"/>
          <a:headEnd/>
          <a:tailEnd/>
        </a:ln>
      </xdr:spPr>
    </xdr:pic>
    <xdr:clientData/>
  </xdr:twoCellAnchor>
  <xdr:twoCellAnchor editAs="oneCell">
    <xdr:from>
      <xdr:col>7</xdr:col>
      <xdr:colOff>261406</xdr:colOff>
      <xdr:row>1806</xdr:row>
      <xdr:rowOff>42334</xdr:rowOff>
    </xdr:from>
    <xdr:to>
      <xdr:col>7</xdr:col>
      <xdr:colOff>648756</xdr:colOff>
      <xdr:row>1808</xdr:row>
      <xdr:rowOff>3676</xdr:rowOff>
    </xdr:to>
    <xdr:pic>
      <xdr:nvPicPr>
        <xdr:cNvPr id="8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973801"/>
          <a:ext cx="387350" cy="439709"/>
        </a:xfrm>
        <a:prstGeom prst="rect">
          <a:avLst/>
        </a:prstGeom>
        <a:noFill/>
        <a:ln w="9525">
          <a:noFill/>
          <a:miter lim="800000"/>
          <a:headEnd/>
          <a:tailEnd/>
        </a:ln>
      </xdr:spPr>
    </xdr:pic>
    <xdr:clientData/>
  </xdr:twoCellAnchor>
  <xdr:twoCellAnchor editAs="oneCell">
    <xdr:from>
      <xdr:col>1</xdr:col>
      <xdr:colOff>2429935</xdr:colOff>
      <xdr:row>1871</xdr:row>
      <xdr:rowOff>0</xdr:rowOff>
    </xdr:from>
    <xdr:to>
      <xdr:col>2</xdr:col>
      <xdr:colOff>8469</xdr:colOff>
      <xdr:row>1872</xdr:row>
      <xdr:rowOff>156077</xdr:rowOff>
    </xdr:to>
    <xdr:pic>
      <xdr:nvPicPr>
        <xdr:cNvPr id="8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240133"/>
          <a:ext cx="7409" cy="395260"/>
        </a:xfrm>
        <a:prstGeom prst="rect">
          <a:avLst/>
        </a:prstGeom>
        <a:noFill/>
        <a:ln w="9525">
          <a:noFill/>
          <a:miter lim="800000"/>
          <a:headEnd/>
          <a:tailEnd/>
        </a:ln>
      </xdr:spPr>
    </xdr:pic>
    <xdr:clientData/>
  </xdr:twoCellAnchor>
  <xdr:twoCellAnchor editAs="oneCell">
    <xdr:from>
      <xdr:col>7</xdr:col>
      <xdr:colOff>261406</xdr:colOff>
      <xdr:row>1849</xdr:row>
      <xdr:rowOff>42334</xdr:rowOff>
    </xdr:from>
    <xdr:to>
      <xdr:col>7</xdr:col>
      <xdr:colOff>648756</xdr:colOff>
      <xdr:row>1851</xdr:row>
      <xdr:rowOff>3677</xdr:rowOff>
    </xdr:to>
    <xdr:pic>
      <xdr:nvPicPr>
        <xdr:cNvPr id="9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39534"/>
          <a:ext cx="387350" cy="439709"/>
        </a:xfrm>
        <a:prstGeom prst="rect">
          <a:avLst/>
        </a:prstGeom>
        <a:noFill/>
        <a:ln w="9525">
          <a:noFill/>
          <a:miter lim="800000"/>
          <a:headEnd/>
          <a:tailEnd/>
        </a:ln>
      </xdr:spPr>
    </xdr:pic>
    <xdr:clientData/>
  </xdr:twoCellAnchor>
  <xdr:twoCellAnchor editAs="oneCell">
    <xdr:from>
      <xdr:col>1</xdr:col>
      <xdr:colOff>2429935</xdr:colOff>
      <xdr:row>1914</xdr:row>
      <xdr:rowOff>0</xdr:rowOff>
    </xdr:from>
    <xdr:to>
      <xdr:col>2</xdr:col>
      <xdr:colOff>8469</xdr:colOff>
      <xdr:row>1915</xdr:row>
      <xdr:rowOff>156076</xdr:rowOff>
    </xdr:to>
    <xdr:pic>
      <xdr:nvPicPr>
        <xdr:cNvPr id="9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2705867"/>
          <a:ext cx="7409" cy="395260"/>
        </a:xfrm>
        <a:prstGeom prst="rect">
          <a:avLst/>
        </a:prstGeom>
        <a:noFill/>
        <a:ln w="9525">
          <a:noFill/>
          <a:miter lim="800000"/>
          <a:headEnd/>
          <a:tailEnd/>
        </a:ln>
      </xdr:spPr>
    </xdr:pic>
    <xdr:clientData/>
  </xdr:twoCellAnchor>
  <xdr:twoCellAnchor editAs="oneCell">
    <xdr:from>
      <xdr:col>7</xdr:col>
      <xdr:colOff>261406</xdr:colOff>
      <xdr:row>1892</xdr:row>
      <xdr:rowOff>42334</xdr:rowOff>
    </xdr:from>
    <xdr:to>
      <xdr:col>7</xdr:col>
      <xdr:colOff>648756</xdr:colOff>
      <xdr:row>1894</xdr:row>
      <xdr:rowOff>3676</xdr:rowOff>
    </xdr:to>
    <xdr:pic>
      <xdr:nvPicPr>
        <xdr:cNvPr id="9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7905267"/>
          <a:ext cx="387350" cy="439709"/>
        </a:xfrm>
        <a:prstGeom prst="rect">
          <a:avLst/>
        </a:prstGeom>
        <a:noFill/>
        <a:ln w="9525">
          <a:noFill/>
          <a:miter lim="800000"/>
          <a:headEnd/>
          <a:tailEnd/>
        </a:ln>
      </xdr:spPr>
    </xdr:pic>
    <xdr:clientData/>
  </xdr:twoCellAnchor>
  <xdr:twoCellAnchor editAs="oneCell">
    <xdr:from>
      <xdr:col>1</xdr:col>
      <xdr:colOff>2429935</xdr:colOff>
      <xdr:row>1957</xdr:row>
      <xdr:rowOff>0</xdr:rowOff>
    </xdr:from>
    <xdr:to>
      <xdr:col>2</xdr:col>
      <xdr:colOff>8469</xdr:colOff>
      <xdr:row>1958</xdr:row>
      <xdr:rowOff>156077</xdr:rowOff>
    </xdr:to>
    <xdr:pic>
      <xdr:nvPicPr>
        <xdr:cNvPr id="9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2332467"/>
          <a:ext cx="7409" cy="395260"/>
        </a:xfrm>
        <a:prstGeom prst="rect">
          <a:avLst/>
        </a:prstGeom>
        <a:noFill/>
        <a:ln w="9525">
          <a:noFill/>
          <a:miter lim="800000"/>
          <a:headEnd/>
          <a:tailEnd/>
        </a:ln>
      </xdr:spPr>
    </xdr:pic>
    <xdr:clientData/>
  </xdr:twoCellAnchor>
  <xdr:twoCellAnchor editAs="oneCell">
    <xdr:from>
      <xdr:col>7</xdr:col>
      <xdr:colOff>261406</xdr:colOff>
      <xdr:row>1935</xdr:row>
      <xdr:rowOff>42334</xdr:rowOff>
    </xdr:from>
    <xdr:to>
      <xdr:col>7</xdr:col>
      <xdr:colOff>648756</xdr:colOff>
      <xdr:row>1937</xdr:row>
      <xdr:rowOff>3676</xdr:rowOff>
    </xdr:to>
    <xdr:pic>
      <xdr:nvPicPr>
        <xdr:cNvPr id="9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7371001"/>
          <a:ext cx="387350" cy="439709"/>
        </a:xfrm>
        <a:prstGeom prst="rect">
          <a:avLst/>
        </a:prstGeom>
        <a:noFill/>
        <a:ln w="9525">
          <a:noFill/>
          <a:miter lim="800000"/>
          <a:headEnd/>
          <a:tailEnd/>
        </a:ln>
      </xdr:spPr>
    </xdr:pic>
    <xdr:clientData/>
  </xdr:twoCellAnchor>
  <xdr:twoCellAnchor editAs="oneCell">
    <xdr:from>
      <xdr:col>1</xdr:col>
      <xdr:colOff>2429935</xdr:colOff>
      <xdr:row>2000</xdr:row>
      <xdr:rowOff>0</xdr:rowOff>
    </xdr:from>
    <xdr:to>
      <xdr:col>2</xdr:col>
      <xdr:colOff>8469</xdr:colOff>
      <xdr:row>2001</xdr:row>
      <xdr:rowOff>156077</xdr:rowOff>
    </xdr:to>
    <xdr:pic>
      <xdr:nvPicPr>
        <xdr:cNvPr id="9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1959067"/>
          <a:ext cx="7409" cy="395260"/>
        </a:xfrm>
        <a:prstGeom prst="rect">
          <a:avLst/>
        </a:prstGeom>
        <a:noFill/>
        <a:ln w="9525">
          <a:noFill/>
          <a:miter lim="800000"/>
          <a:headEnd/>
          <a:tailEnd/>
        </a:ln>
      </xdr:spPr>
    </xdr:pic>
    <xdr:clientData/>
  </xdr:twoCellAnchor>
  <xdr:twoCellAnchor editAs="oneCell">
    <xdr:from>
      <xdr:col>7</xdr:col>
      <xdr:colOff>261406</xdr:colOff>
      <xdr:row>1978</xdr:row>
      <xdr:rowOff>42334</xdr:rowOff>
    </xdr:from>
    <xdr:to>
      <xdr:col>7</xdr:col>
      <xdr:colOff>648756</xdr:colOff>
      <xdr:row>1980</xdr:row>
      <xdr:rowOff>3677</xdr:rowOff>
    </xdr:to>
    <xdr:pic>
      <xdr:nvPicPr>
        <xdr:cNvPr id="9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6997601"/>
          <a:ext cx="387350" cy="439709"/>
        </a:xfrm>
        <a:prstGeom prst="rect">
          <a:avLst/>
        </a:prstGeom>
        <a:noFill/>
        <a:ln w="9525">
          <a:noFill/>
          <a:miter lim="800000"/>
          <a:headEnd/>
          <a:tailEnd/>
        </a:ln>
      </xdr:spPr>
    </xdr:pic>
    <xdr:clientData/>
  </xdr:twoCellAnchor>
  <xdr:twoCellAnchor editAs="oneCell">
    <xdr:from>
      <xdr:col>1</xdr:col>
      <xdr:colOff>2429935</xdr:colOff>
      <xdr:row>2043</xdr:row>
      <xdr:rowOff>0</xdr:rowOff>
    </xdr:from>
    <xdr:to>
      <xdr:col>2</xdr:col>
      <xdr:colOff>8469</xdr:colOff>
      <xdr:row>2044</xdr:row>
      <xdr:rowOff>156076</xdr:rowOff>
    </xdr:to>
    <xdr:pic>
      <xdr:nvPicPr>
        <xdr:cNvPr id="9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1585667"/>
          <a:ext cx="7409" cy="395260"/>
        </a:xfrm>
        <a:prstGeom prst="rect">
          <a:avLst/>
        </a:prstGeom>
        <a:noFill/>
        <a:ln w="9525">
          <a:noFill/>
          <a:miter lim="800000"/>
          <a:headEnd/>
          <a:tailEnd/>
        </a:ln>
      </xdr:spPr>
    </xdr:pic>
    <xdr:clientData/>
  </xdr:twoCellAnchor>
  <xdr:twoCellAnchor editAs="oneCell">
    <xdr:from>
      <xdr:col>7</xdr:col>
      <xdr:colOff>261406</xdr:colOff>
      <xdr:row>2021</xdr:row>
      <xdr:rowOff>42334</xdr:rowOff>
    </xdr:from>
    <xdr:to>
      <xdr:col>7</xdr:col>
      <xdr:colOff>648756</xdr:colOff>
      <xdr:row>2023</xdr:row>
      <xdr:rowOff>3676</xdr:rowOff>
    </xdr:to>
    <xdr:pic>
      <xdr:nvPicPr>
        <xdr:cNvPr id="9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6624201"/>
          <a:ext cx="387350" cy="439709"/>
        </a:xfrm>
        <a:prstGeom prst="rect">
          <a:avLst/>
        </a:prstGeom>
        <a:noFill/>
        <a:ln w="9525">
          <a:noFill/>
          <a:miter lim="800000"/>
          <a:headEnd/>
          <a:tailEnd/>
        </a:ln>
      </xdr:spPr>
    </xdr:pic>
    <xdr:clientData/>
  </xdr:twoCellAnchor>
  <xdr:twoCellAnchor editAs="oneCell">
    <xdr:from>
      <xdr:col>1</xdr:col>
      <xdr:colOff>2429935</xdr:colOff>
      <xdr:row>2086</xdr:row>
      <xdr:rowOff>0</xdr:rowOff>
    </xdr:from>
    <xdr:to>
      <xdr:col>2</xdr:col>
      <xdr:colOff>8469</xdr:colOff>
      <xdr:row>2087</xdr:row>
      <xdr:rowOff>156077</xdr:rowOff>
    </xdr:to>
    <xdr:pic>
      <xdr:nvPicPr>
        <xdr:cNvPr id="9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81212267"/>
          <a:ext cx="7409" cy="395260"/>
        </a:xfrm>
        <a:prstGeom prst="rect">
          <a:avLst/>
        </a:prstGeom>
        <a:noFill/>
        <a:ln w="9525">
          <a:noFill/>
          <a:miter lim="800000"/>
          <a:headEnd/>
          <a:tailEnd/>
        </a:ln>
      </xdr:spPr>
    </xdr:pic>
    <xdr:clientData/>
  </xdr:twoCellAnchor>
  <xdr:twoCellAnchor editAs="oneCell">
    <xdr:from>
      <xdr:col>7</xdr:col>
      <xdr:colOff>261406</xdr:colOff>
      <xdr:row>2064</xdr:row>
      <xdr:rowOff>42334</xdr:rowOff>
    </xdr:from>
    <xdr:to>
      <xdr:col>7</xdr:col>
      <xdr:colOff>648756</xdr:colOff>
      <xdr:row>2066</xdr:row>
      <xdr:rowOff>3676</xdr:rowOff>
    </xdr:to>
    <xdr:pic>
      <xdr:nvPicPr>
        <xdr:cNvPr id="10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6250801"/>
          <a:ext cx="387350" cy="439709"/>
        </a:xfrm>
        <a:prstGeom prst="rect">
          <a:avLst/>
        </a:prstGeom>
        <a:noFill/>
        <a:ln w="9525">
          <a:noFill/>
          <a:miter lim="800000"/>
          <a:headEnd/>
          <a:tailEnd/>
        </a:ln>
      </xdr:spPr>
    </xdr:pic>
    <xdr:clientData/>
  </xdr:twoCellAnchor>
  <xdr:twoCellAnchor editAs="oneCell">
    <xdr:from>
      <xdr:col>1</xdr:col>
      <xdr:colOff>2429935</xdr:colOff>
      <xdr:row>2129</xdr:row>
      <xdr:rowOff>0</xdr:rowOff>
    </xdr:from>
    <xdr:to>
      <xdr:col>2</xdr:col>
      <xdr:colOff>8469</xdr:colOff>
      <xdr:row>2130</xdr:row>
      <xdr:rowOff>156077</xdr:rowOff>
    </xdr:to>
    <xdr:pic>
      <xdr:nvPicPr>
        <xdr:cNvPr id="10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90838867"/>
          <a:ext cx="7409" cy="395260"/>
        </a:xfrm>
        <a:prstGeom prst="rect">
          <a:avLst/>
        </a:prstGeom>
        <a:noFill/>
        <a:ln w="9525">
          <a:noFill/>
          <a:miter lim="800000"/>
          <a:headEnd/>
          <a:tailEnd/>
        </a:ln>
      </xdr:spPr>
    </xdr:pic>
    <xdr:clientData/>
  </xdr:twoCellAnchor>
  <xdr:twoCellAnchor editAs="oneCell">
    <xdr:from>
      <xdr:col>7</xdr:col>
      <xdr:colOff>261406</xdr:colOff>
      <xdr:row>2107</xdr:row>
      <xdr:rowOff>42334</xdr:rowOff>
    </xdr:from>
    <xdr:to>
      <xdr:col>7</xdr:col>
      <xdr:colOff>648756</xdr:colOff>
      <xdr:row>2109</xdr:row>
      <xdr:rowOff>3677</xdr:rowOff>
    </xdr:to>
    <xdr:pic>
      <xdr:nvPicPr>
        <xdr:cNvPr id="10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85877401"/>
          <a:ext cx="387350" cy="439709"/>
        </a:xfrm>
        <a:prstGeom prst="rect">
          <a:avLst/>
        </a:prstGeom>
        <a:noFill/>
        <a:ln w="9525">
          <a:noFill/>
          <a:miter lim="800000"/>
          <a:headEnd/>
          <a:tailEnd/>
        </a:ln>
      </xdr:spPr>
    </xdr:pic>
    <xdr:clientData/>
  </xdr:twoCellAnchor>
  <xdr:twoCellAnchor editAs="oneCell">
    <xdr:from>
      <xdr:col>1</xdr:col>
      <xdr:colOff>2429935</xdr:colOff>
      <xdr:row>2172</xdr:row>
      <xdr:rowOff>0</xdr:rowOff>
    </xdr:from>
    <xdr:to>
      <xdr:col>2</xdr:col>
      <xdr:colOff>8469</xdr:colOff>
      <xdr:row>2173</xdr:row>
      <xdr:rowOff>156076</xdr:rowOff>
    </xdr:to>
    <xdr:pic>
      <xdr:nvPicPr>
        <xdr:cNvPr id="10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00304600"/>
          <a:ext cx="7409" cy="395260"/>
        </a:xfrm>
        <a:prstGeom prst="rect">
          <a:avLst/>
        </a:prstGeom>
        <a:noFill/>
        <a:ln w="9525">
          <a:noFill/>
          <a:miter lim="800000"/>
          <a:headEnd/>
          <a:tailEnd/>
        </a:ln>
      </xdr:spPr>
    </xdr:pic>
    <xdr:clientData/>
  </xdr:twoCellAnchor>
  <xdr:twoCellAnchor editAs="oneCell">
    <xdr:from>
      <xdr:col>7</xdr:col>
      <xdr:colOff>261406</xdr:colOff>
      <xdr:row>2150</xdr:row>
      <xdr:rowOff>42334</xdr:rowOff>
    </xdr:from>
    <xdr:to>
      <xdr:col>7</xdr:col>
      <xdr:colOff>648756</xdr:colOff>
      <xdr:row>2152</xdr:row>
      <xdr:rowOff>3676</xdr:rowOff>
    </xdr:to>
    <xdr:pic>
      <xdr:nvPicPr>
        <xdr:cNvPr id="10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504001"/>
          <a:ext cx="387350" cy="439709"/>
        </a:xfrm>
        <a:prstGeom prst="rect">
          <a:avLst/>
        </a:prstGeom>
        <a:noFill/>
        <a:ln w="9525">
          <a:noFill/>
          <a:miter lim="800000"/>
          <a:headEnd/>
          <a:tailEnd/>
        </a:ln>
      </xdr:spPr>
    </xdr:pic>
    <xdr:clientData/>
  </xdr:twoCellAnchor>
  <xdr:twoCellAnchor editAs="oneCell">
    <xdr:from>
      <xdr:col>1</xdr:col>
      <xdr:colOff>2429935</xdr:colOff>
      <xdr:row>2215</xdr:row>
      <xdr:rowOff>0</xdr:rowOff>
    </xdr:from>
    <xdr:to>
      <xdr:col>2</xdr:col>
      <xdr:colOff>8469</xdr:colOff>
      <xdr:row>2216</xdr:row>
      <xdr:rowOff>156077</xdr:rowOff>
    </xdr:to>
    <xdr:pic>
      <xdr:nvPicPr>
        <xdr:cNvPr id="10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09770333"/>
          <a:ext cx="7409" cy="395260"/>
        </a:xfrm>
        <a:prstGeom prst="rect">
          <a:avLst/>
        </a:prstGeom>
        <a:noFill/>
        <a:ln w="9525">
          <a:noFill/>
          <a:miter lim="800000"/>
          <a:headEnd/>
          <a:tailEnd/>
        </a:ln>
      </xdr:spPr>
    </xdr:pic>
    <xdr:clientData/>
  </xdr:twoCellAnchor>
  <xdr:twoCellAnchor editAs="oneCell">
    <xdr:from>
      <xdr:col>7</xdr:col>
      <xdr:colOff>261406</xdr:colOff>
      <xdr:row>2193</xdr:row>
      <xdr:rowOff>42334</xdr:rowOff>
    </xdr:from>
    <xdr:to>
      <xdr:col>7</xdr:col>
      <xdr:colOff>648756</xdr:colOff>
      <xdr:row>2195</xdr:row>
      <xdr:rowOff>3676</xdr:rowOff>
    </xdr:to>
    <xdr:pic>
      <xdr:nvPicPr>
        <xdr:cNvPr id="10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04969734"/>
          <a:ext cx="387350" cy="439709"/>
        </a:xfrm>
        <a:prstGeom prst="rect">
          <a:avLst/>
        </a:prstGeom>
        <a:noFill/>
        <a:ln w="9525">
          <a:noFill/>
          <a:miter lim="800000"/>
          <a:headEnd/>
          <a:tailEnd/>
        </a:ln>
      </xdr:spPr>
    </xdr:pic>
    <xdr:clientData/>
  </xdr:twoCellAnchor>
  <xdr:twoCellAnchor editAs="oneCell">
    <xdr:from>
      <xdr:col>1</xdr:col>
      <xdr:colOff>2429935</xdr:colOff>
      <xdr:row>2258</xdr:row>
      <xdr:rowOff>0</xdr:rowOff>
    </xdr:from>
    <xdr:to>
      <xdr:col>2</xdr:col>
      <xdr:colOff>8469</xdr:colOff>
      <xdr:row>2259</xdr:row>
      <xdr:rowOff>156077</xdr:rowOff>
    </xdr:to>
    <xdr:pic>
      <xdr:nvPicPr>
        <xdr:cNvPr id="10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19236067"/>
          <a:ext cx="7409" cy="395260"/>
        </a:xfrm>
        <a:prstGeom prst="rect">
          <a:avLst/>
        </a:prstGeom>
        <a:noFill/>
        <a:ln w="9525">
          <a:noFill/>
          <a:miter lim="800000"/>
          <a:headEnd/>
          <a:tailEnd/>
        </a:ln>
      </xdr:spPr>
    </xdr:pic>
    <xdr:clientData/>
  </xdr:twoCellAnchor>
  <xdr:twoCellAnchor editAs="oneCell">
    <xdr:from>
      <xdr:col>7</xdr:col>
      <xdr:colOff>261406</xdr:colOff>
      <xdr:row>2236</xdr:row>
      <xdr:rowOff>42334</xdr:rowOff>
    </xdr:from>
    <xdr:to>
      <xdr:col>7</xdr:col>
      <xdr:colOff>648756</xdr:colOff>
      <xdr:row>2238</xdr:row>
      <xdr:rowOff>3677</xdr:rowOff>
    </xdr:to>
    <xdr:pic>
      <xdr:nvPicPr>
        <xdr:cNvPr id="10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14435467"/>
          <a:ext cx="387350" cy="439709"/>
        </a:xfrm>
        <a:prstGeom prst="rect">
          <a:avLst/>
        </a:prstGeom>
        <a:noFill/>
        <a:ln w="9525">
          <a:noFill/>
          <a:miter lim="800000"/>
          <a:headEnd/>
          <a:tailEnd/>
        </a:ln>
      </xdr:spPr>
    </xdr:pic>
    <xdr:clientData/>
  </xdr:twoCellAnchor>
  <xdr:twoCellAnchor editAs="oneCell">
    <xdr:from>
      <xdr:col>1</xdr:col>
      <xdr:colOff>2429935</xdr:colOff>
      <xdr:row>2301</xdr:row>
      <xdr:rowOff>0</xdr:rowOff>
    </xdr:from>
    <xdr:to>
      <xdr:col>2</xdr:col>
      <xdr:colOff>8469</xdr:colOff>
      <xdr:row>2302</xdr:row>
      <xdr:rowOff>156076</xdr:rowOff>
    </xdr:to>
    <xdr:pic>
      <xdr:nvPicPr>
        <xdr:cNvPr id="10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28701800"/>
          <a:ext cx="7409" cy="395260"/>
        </a:xfrm>
        <a:prstGeom prst="rect">
          <a:avLst/>
        </a:prstGeom>
        <a:noFill/>
        <a:ln w="9525">
          <a:noFill/>
          <a:miter lim="800000"/>
          <a:headEnd/>
          <a:tailEnd/>
        </a:ln>
      </xdr:spPr>
    </xdr:pic>
    <xdr:clientData/>
  </xdr:twoCellAnchor>
  <xdr:twoCellAnchor editAs="oneCell">
    <xdr:from>
      <xdr:col>7</xdr:col>
      <xdr:colOff>261406</xdr:colOff>
      <xdr:row>2279</xdr:row>
      <xdr:rowOff>42334</xdr:rowOff>
    </xdr:from>
    <xdr:to>
      <xdr:col>7</xdr:col>
      <xdr:colOff>648756</xdr:colOff>
      <xdr:row>2281</xdr:row>
      <xdr:rowOff>3676</xdr:rowOff>
    </xdr:to>
    <xdr:pic>
      <xdr:nvPicPr>
        <xdr:cNvPr id="11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23901201"/>
          <a:ext cx="387350" cy="439709"/>
        </a:xfrm>
        <a:prstGeom prst="rect">
          <a:avLst/>
        </a:prstGeom>
        <a:noFill/>
        <a:ln w="9525">
          <a:noFill/>
          <a:miter lim="800000"/>
          <a:headEnd/>
          <a:tailEnd/>
        </a:ln>
      </xdr:spPr>
    </xdr:pic>
    <xdr:clientData/>
  </xdr:twoCellAnchor>
  <xdr:twoCellAnchor editAs="oneCell">
    <xdr:from>
      <xdr:col>1</xdr:col>
      <xdr:colOff>2429935</xdr:colOff>
      <xdr:row>2344</xdr:row>
      <xdr:rowOff>0</xdr:rowOff>
    </xdr:from>
    <xdr:to>
      <xdr:col>2</xdr:col>
      <xdr:colOff>8469</xdr:colOff>
      <xdr:row>2345</xdr:row>
      <xdr:rowOff>156077</xdr:rowOff>
    </xdr:to>
    <xdr:pic>
      <xdr:nvPicPr>
        <xdr:cNvPr id="11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38167533"/>
          <a:ext cx="7409" cy="395260"/>
        </a:xfrm>
        <a:prstGeom prst="rect">
          <a:avLst/>
        </a:prstGeom>
        <a:noFill/>
        <a:ln w="9525">
          <a:noFill/>
          <a:miter lim="800000"/>
          <a:headEnd/>
          <a:tailEnd/>
        </a:ln>
      </xdr:spPr>
    </xdr:pic>
    <xdr:clientData/>
  </xdr:twoCellAnchor>
  <xdr:twoCellAnchor editAs="oneCell">
    <xdr:from>
      <xdr:col>7</xdr:col>
      <xdr:colOff>261406</xdr:colOff>
      <xdr:row>2322</xdr:row>
      <xdr:rowOff>42334</xdr:rowOff>
    </xdr:from>
    <xdr:to>
      <xdr:col>7</xdr:col>
      <xdr:colOff>648756</xdr:colOff>
      <xdr:row>2324</xdr:row>
      <xdr:rowOff>3676</xdr:rowOff>
    </xdr:to>
    <xdr:pic>
      <xdr:nvPicPr>
        <xdr:cNvPr id="11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33366934"/>
          <a:ext cx="387350" cy="439709"/>
        </a:xfrm>
        <a:prstGeom prst="rect">
          <a:avLst/>
        </a:prstGeom>
        <a:noFill/>
        <a:ln w="9525">
          <a:noFill/>
          <a:miter lim="800000"/>
          <a:headEnd/>
          <a:tailEnd/>
        </a:ln>
      </xdr:spPr>
    </xdr:pic>
    <xdr:clientData/>
  </xdr:twoCellAnchor>
  <xdr:twoCellAnchor editAs="oneCell">
    <xdr:from>
      <xdr:col>1</xdr:col>
      <xdr:colOff>2429935</xdr:colOff>
      <xdr:row>2387</xdr:row>
      <xdr:rowOff>0</xdr:rowOff>
    </xdr:from>
    <xdr:to>
      <xdr:col>2</xdr:col>
      <xdr:colOff>8469</xdr:colOff>
      <xdr:row>2388</xdr:row>
      <xdr:rowOff>156077</xdr:rowOff>
    </xdr:to>
    <xdr:pic>
      <xdr:nvPicPr>
        <xdr:cNvPr id="11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7633267"/>
          <a:ext cx="7409" cy="395260"/>
        </a:xfrm>
        <a:prstGeom prst="rect">
          <a:avLst/>
        </a:prstGeom>
        <a:noFill/>
        <a:ln w="9525">
          <a:noFill/>
          <a:miter lim="800000"/>
          <a:headEnd/>
          <a:tailEnd/>
        </a:ln>
      </xdr:spPr>
    </xdr:pic>
    <xdr:clientData/>
  </xdr:twoCellAnchor>
  <xdr:twoCellAnchor editAs="oneCell">
    <xdr:from>
      <xdr:col>7</xdr:col>
      <xdr:colOff>261406</xdr:colOff>
      <xdr:row>2365</xdr:row>
      <xdr:rowOff>42334</xdr:rowOff>
    </xdr:from>
    <xdr:to>
      <xdr:col>7</xdr:col>
      <xdr:colOff>648756</xdr:colOff>
      <xdr:row>2367</xdr:row>
      <xdr:rowOff>3677</xdr:rowOff>
    </xdr:to>
    <xdr:pic>
      <xdr:nvPicPr>
        <xdr:cNvPr id="11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42832667"/>
          <a:ext cx="387350" cy="439709"/>
        </a:xfrm>
        <a:prstGeom prst="rect">
          <a:avLst/>
        </a:prstGeom>
        <a:noFill/>
        <a:ln w="9525">
          <a:noFill/>
          <a:miter lim="800000"/>
          <a:headEnd/>
          <a:tailEnd/>
        </a:ln>
      </xdr:spPr>
    </xdr:pic>
    <xdr:clientData/>
  </xdr:twoCellAnchor>
  <xdr:twoCellAnchor editAs="oneCell">
    <xdr:from>
      <xdr:col>1</xdr:col>
      <xdr:colOff>2429935</xdr:colOff>
      <xdr:row>2430</xdr:row>
      <xdr:rowOff>0</xdr:rowOff>
    </xdr:from>
    <xdr:to>
      <xdr:col>2</xdr:col>
      <xdr:colOff>8469</xdr:colOff>
      <xdr:row>2431</xdr:row>
      <xdr:rowOff>156076</xdr:rowOff>
    </xdr:to>
    <xdr:pic>
      <xdr:nvPicPr>
        <xdr:cNvPr id="11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57099000"/>
          <a:ext cx="7409" cy="395260"/>
        </a:xfrm>
        <a:prstGeom prst="rect">
          <a:avLst/>
        </a:prstGeom>
        <a:noFill/>
        <a:ln w="9525">
          <a:noFill/>
          <a:miter lim="800000"/>
          <a:headEnd/>
          <a:tailEnd/>
        </a:ln>
      </xdr:spPr>
    </xdr:pic>
    <xdr:clientData/>
  </xdr:twoCellAnchor>
  <xdr:twoCellAnchor editAs="oneCell">
    <xdr:from>
      <xdr:col>7</xdr:col>
      <xdr:colOff>261406</xdr:colOff>
      <xdr:row>2408</xdr:row>
      <xdr:rowOff>42334</xdr:rowOff>
    </xdr:from>
    <xdr:to>
      <xdr:col>7</xdr:col>
      <xdr:colOff>648756</xdr:colOff>
      <xdr:row>2410</xdr:row>
      <xdr:rowOff>3676</xdr:rowOff>
    </xdr:to>
    <xdr:pic>
      <xdr:nvPicPr>
        <xdr:cNvPr id="11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52298401"/>
          <a:ext cx="387350" cy="439709"/>
        </a:xfrm>
        <a:prstGeom prst="rect">
          <a:avLst/>
        </a:prstGeom>
        <a:noFill/>
        <a:ln w="9525">
          <a:noFill/>
          <a:miter lim="800000"/>
          <a:headEnd/>
          <a:tailEnd/>
        </a:ln>
      </xdr:spPr>
    </xdr:pic>
    <xdr:clientData/>
  </xdr:twoCellAnchor>
  <xdr:twoCellAnchor editAs="oneCell">
    <xdr:from>
      <xdr:col>1</xdr:col>
      <xdr:colOff>2429935</xdr:colOff>
      <xdr:row>2473</xdr:row>
      <xdr:rowOff>0</xdr:rowOff>
    </xdr:from>
    <xdr:to>
      <xdr:col>2</xdr:col>
      <xdr:colOff>8469</xdr:colOff>
      <xdr:row>2474</xdr:row>
      <xdr:rowOff>156077</xdr:rowOff>
    </xdr:to>
    <xdr:pic>
      <xdr:nvPicPr>
        <xdr:cNvPr id="11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66564733"/>
          <a:ext cx="7409" cy="395260"/>
        </a:xfrm>
        <a:prstGeom prst="rect">
          <a:avLst/>
        </a:prstGeom>
        <a:noFill/>
        <a:ln w="9525">
          <a:noFill/>
          <a:miter lim="800000"/>
          <a:headEnd/>
          <a:tailEnd/>
        </a:ln>
      </xdr:spPr>
    </xdr:pic>
    <xdr:clientData/>
  </xdr:twoCellAnchor>
  <xdr:twoCellAnchor editAs="oneCell">
    <xdr:from>
      <xdr:col>7</xdr:col>
      <xdr:colOff>261406</xdr:colOff>
      <xdr:row>2451</xdr:row>
      <xdr:rowOff>42334</xdr:rowOff>
    </xdr:from>
    <xdr:to>
      <xdr:col>7</xdr:col>
      <xdr:colOff>648756</xdr:colOff>
      <xdr:row>2453</xdr:row>
      <xdr:rowOff>3676</xdr:rowOff>
    </xdr:to>
    <xdr:pic>
      <xdr:nvPicPr>
        <xdr:cNvPr id="11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61764134"/>
          <a:ext cx="387350" cy="439709"/>
        </a:xfrm>
        <a:prstGeom prst="rect">
          <a:avLst/>
        </a:prstGeom>
        <a:noFill/>
        <a:ln w="9525">
          <a:noFill/>
          <a:miter lim="800000"/>
          <a:headEnd/>
          <a:tailEnd/>
        </a:ln>
      </xdr:spPr>
    </xdr:pic>
    <xdr:clientData/>
  </xdr:twoCellAnchor>
  <xdr:twoCellAnchor editAs="oneCell">
    <xdr:from>
      <xdr:col>1</xdr:col>
      <xdr:colOff>2429935</xdr:colOff>
      <xdr:row>2516</xdr:row>
      <xdr:rowOff>0</xdr:rowOff>
    </xdr:from>
    <xdr:to>
      <xdr:col>2</xdr:col>
      <xdr:colOff>8469</xdr:colOff>
      <xdr:row>2517</xdr:row>
      <xdr:rowOff>156077</xdr:rowOff>
    </xdr:to>
    <xdr:pic>
      <xdr:nvPicPr>
        <xdr:cNvPr id="11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76030467"/>
          <a:ext cx="7409" cy="395260"/>
        </a:xfrm>
        <a:prstGeom prst="rect">
          <a:avLst/>
        </a:prstGeom>
        <a:noFill/>
        <a:ln w="9525">
          <a:noFill/>
          <a:miter lim="800000"/>
          <a:headEnd/>
          <a:tailEnd/>
        </a:ln>
      </xdr:spPr>
    </xdr:pic>
    <xdr:clientData/>
  </xdr:twoCellAnchor>
  <xdr:twoCellAnchor editAs="oneCell">
    <xdr:from>
      <xdr:col>7</xdr:col>
      <xdr:colOff>261406</xdr:colOff>
      <xdr:row>2494</xdr:row>
      <xdr:rowOff>42334</xdr:rowOff>
    </xdr:from>
    <xdr:to>
      <xdr:col>7</xdr:col>
      <xdr:colOff>648756</xdr:colOff>
      <xdr:row>2496</xdr:row>
      <xdr:rowOff>3677</xdr:rowOff>
    </xdr:to>
    <xdr:pic>
      <xdr:nvPicPr>
        <xdr:cNvPr id="12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71229867"/>
          <a:ext cx="387350" cy="439709"/>
        </a:xfrm>
        <a:prstGeom prst="rect">
          <a:avLst/>
        </a:prstGeom>
        <a:noFill/>
        <a:ln w="9525">
          <a:noFill/>
          <a:miter lim="800000"/>
          <a:headEnd/>
          <a:tailEnd/>
        </a:ln>
      </xdr:spPr>
    </xdr:pic>
    <xdr:clientData/>
  </xdr:twoCellAnchor>
  <xdr:twoCellAnchor editAs="oneCell">
    <xdr:from>
      <xdr:col>1</xdr:col>
      <xdr:colOff>2429935</xdr:colOff>
      <xdr:row>2559</xdr:row>
      <xdr:rowOff>0</xdr:rowOff>
    </xdr:from>
    <xdr:to>
      <xdr:col>2</xdr:col>
      <xdr:colOff>8469</xdr:colOff>
      <xdr:row>2560</xdr:row>
      <xdr:rowOff>156076</xdr:rowOff>
    </xdr:to>
    <xdr:pic>
      <xdr:nvPicPr>
        <xdr:cNvPr id="12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85496200"/>
          <a:ext cx="7409" cy="395260"/>
        </a:xfrm>
        <a:prstGeom prst="rect">
          <a:avLst/>
        </a:prstGeom>
        <a:noFill/>
        <a:ln w="9525">
          <a:noFill/>
          <a:miter lim="800000"/>
          <a:headEnd/>
          <a:tailEnd/>
        </a:ln>
      </xdr:spPr>
    </xdr:pic>
    <xdr:clientData/>
  </xdr:twoCellAnchor>
  <xdr:twoCellAnchor editAs="oneCell">
    <xdr:from>
      <xdr:col>7</xdr:col>
      <xdr:colOff>261406</xdr:colOff>
      <xdr:row>2537</xdr:row>
      <xdr:rowOff>42334</xdr:rowOff>
    </xdr:from>
    <xdr:to>
      <xdr:col>7</xdr:col>
      <xdr:colOff>648756</xdr:colOff>
      <xdr:row>2539</xdr:row>
      <xdr:rowOff>3676</xdr:rowOff>
    </xdr:to>
    <xdr:pic>
      <xdr:nvPicPr>
        <xdr:cNvPr id="12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0695601"/>
          <a:ext cx="387350" cy="439709"/>
        </a:xfrm>
        <a:prstGeom prst="rect">
          <a:avLst/>
        </a:prstGeom>
        <a:noFill/>
        <a:ln w="9525">
          <a:noFill/>
          <a:miter lim="800000"/>
          <a:headEnd/>
          <a:tailEnd/>
        </a:ln>
      </xdr:spPr>
    </xdr:pic>
    <xdr:clientData/>
  </xdr:twoCellAnchor>
  <xdr:twoCellAnchor editAs="oneCell">
    <xdr:from>
      <xdr:col>1</xdr:col>
      <xdr:colOff>2429935</xdr:colOff>
      <xdr:row>2602</xdr:row>
      <xdr:rowOff>0</xdr:rowOff>
    </xdr:from>
    <xdr:to>
      <xdr:col>2</xdr:col>
      <xdr:colOff>8469</xdr:colOff>
      <xdr:row>2603</xdr:row>
      <xdr:rowOff>156077</xdr:rowOff>
    </xdr:to>
    <xdr:pic>
      <xdr:nvPicPr>
        <xdr:cNvPr id="12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94961933"/>
          <a:ext cx="7409" cy="395260"/>
        </a:xfrm>
        <a:prstGeom prst="rect">
          <a:avLst/>
        </a:prstGeom>
        <a:noFill/>
        <a:ln w="9525">
          <a:noFill/>
          <a:miter lim="800000"/>
          <a:headEnd/>
          <a:tailEnd/>
        </a:ln>
      </xdr:spPr>
    </xdr:pic>
    <xdr:clientData/>
  </xdr:twoCellAnchor>
  <xdr:twoCellAnchor editAs="oneCell">
    <xdr:from>
      <xdr:col>7</xdr:col>
      <xdr:colOff>261406</xdr:colOff>
      <xdr:row>2580</xdr:row>
      <xdr:rowOff>42334</xdr:rowOff>
    </xdr:from>
    <xdr:to>
      <xdr:col>7</xdr:col>
      <xdr:colOff>648756</xdr:colOff>
      <xdr:row>2582</xdr:row>
      <xdr:rowOff>3676</xdr:rowOff>
    </xdr:to>
    <xdr:pic>
      <xdr:nvPicPr>
        <xdr:cNvPr id="12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90161334"/>
          <a:ext cx="387350" cy="439709"/>
        </a:xfrm>
        <a:prstGeom prst="rect">
          <a:avLst/>
        </a:prstGeom>
        <a:noFill/>
        <a:ln w="9525">
          <a:noFill/>
          <a:miter lim="800000"/>
          <a:headEnd/>
          <a:tailEnd/>
        </a:ln>
      </xdr:spPr>
    </xdr:pic>
    <xdr:clientData/>
  </xdr:twoCellAnchor>
  <xdr:twoCellAnchor editAs="oneCell">
    <xdr:from>
      <xdr:col>1</xdr:col>
      <xdr:colOff>2429935</xdr:colOff>
      <xdr:row>2645</xdr:row>
      <xdr:rowOff>0</xdr:rowOff>
    </xdr:from>
    <xdr:to>
      <xdr:col>2</xdr:col>
      <xdr:colOff>8469</xdr:colOff>
      <xdr:row>2646</xdr:row>
      <xdr:rowOff>156077</xdr:rowOff>
    </xdr:to>
    <xdr:pic>
      <xdr:nvPicPr>
        <xdr:cNvPr id="12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04427667"/>
          <a:ext cx="7409" cy="395260"/>
        </a:xfrm>
        <a:prstGeom prst="rect">
          <a:avLst/>
        </a:prstGeom>
        <a:noFill/>
        <a:ln w="9525">
          <a:noFill/>
          <a:miter lim="800000"/>
          <a:headEnd/>
          <a:tailEnd/>
        </a:ln>
      </xdr:spPr>
    </xdr:pic>
    <xdr:clientData/>
  </xdr:twoCellAnchor>
  <xdr:twoCellAnchor editAs="oneCell">
    <xdr:from>
      <xdr:col>7</xdr:col>
      <xdr:colOff>261406</xdr:colOff>
      <xdr:row>2623</xdr:row>
      <xdr:rowOff>42334</xdr:rowOff>
    </xdr:from>
    <xdr:to>
      <xdr:col>7</xdr:col>
      <xdr:colOff>648756</xdr:colOff>
      <xdr:row>2625</xdr:row>
      <xdr:rowOff>3677</xdr:rowOff>
    </xdr:to>
    <xdr:pic>
      <xdr:nvPicPr>
        <xdr:cNvPr id="12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99627067"/>
          <a:ext cx="387350" cy="439709"/>
        </a:xfrm>
        <a:prstGeom prst="rect">
          <a:avLst/>
        </a:prstGeom>
        <a:noFill/>
        <a:ln w="9525">
          <a:noFill/>
          <a:miter lim="800000"/>
          <a:headEnd/>
          <a:tailEnd/>
        </a:ln>
      </xdr:spPr>
    </xdr:pic>
    <xdr:clientData/>
  </xdr:twoCellAnchor>
  <xdr:twoCellAnchor editAs="oneCell">
    <xdr:from>
      <xdr:col>1</xdr:col>
      <xdr:colOff>2429935</xdr:colOff>
      <xdr:row>2688</xdr:row>
      <xdr:rowOff>0</xdr:rowOff>
    </xdr:from>
    <xdr:to>
      <xdr:col>2</xdr:col>
      <xdr:colOff>8469</xdr:colOff>
      <xdr:row>2689</xdr:row>
      <xdr:rowOff>156076</xdr:rowOff>
    </xdr:to>
    <xdr:pic>
      <xdr:nvPicPr>
        <xdr:cNvPr id="12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13893400"/>
          <a:ext cx="7409" cy="395260"/>
        </a:xfrm>
        <a:prstGeom prst="rect">
          <a:avLst/>
        </a:prstGeom>
        <a:noFill/>
        <a:ln w="9525">
          <a:noFill/>
          <a:miter lim="800000"/>
          <a:headEnd/>
          <a:tailEnd/>
        </a:ln>
      </xdr:spPr>
    </xdr:pic>
    <xdr:clientData/>
  </xdr:twoCellAnchor>
  <xdr:twoCellAnchor editAs="oneCell">
    <xdr:from>
      <xdr:col>7</xdr:col>
      <xdr:colOff>261406</xdr:colOff>
      <xdr:row>2666</xdr:row>
      <xdr:rowOff>42334</xdr:rowOff>
    </xdr:from>
    <xdr:to>
      <xdr:col>7</xdr:col>
      <xdr:colOff>648756</xdr:colOff>
      <xdr:row>2668</xdr:row>
      <xdr:rowOff>3676</xdr:rowOff>
    </xdr:to>
    <xdr:pic>
      <xdr:nvPicPr>
        <xdr:cNvPr id="12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09092801"/>
          <a:ext cx="387350" cy="439709"/>
        </a:xfrm>
        <a:prstGeom prst="rect">
          <a:avLst/>
        </a:prstGeom>
        <a:noFill/>
        <a:ln w="9525">
          <a:noFill/>
          <a:miter lim="800000"/>
          <a:headEnd/>
          <a:tailEnd/>
        </a:ln>
      </xdr:spPr>
    </xdr:pic>
    <xdr:clientData/>
  </xdr:twoCellAnchor>
  <xdr:twoCellAnchor editAs="oneCell">
    <xdr:from>
      <xdr:col>1</xdr:col>
      <xdr:colOff>2429935</xdr:colOff>
      <xdr:row>2731</xdr:row>
      <xdr:rowOff>0</xdr:rowOff>
    </xdr:from>
    <xdr:to>
      <xdr:col>2</xdr:col>
      <xdr:colOff>8469</xdr:colOff>
      <xdr:row>2732</xdr:row>
      <xdr:rowOff>156077</xdr:rowOff>
    </xdr:to>
    <xdr:pic>
      <xdr:nvPicPr>
        <xdr:cNvPr id="12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23359133"/>
          <a:ext cx="7409" cy="395260"/>
        </a:xfrm>
        <a:prstGeom prst="rect">
          <a:avLst/>
        </a:prstGeom>
        <a:noFill/>
        <a:ln w="9525">
          <a:noFill/>
          <a:miter lim="800000"/>
          <a:headEnd/>
          <a:tailEnd/>
        </a:ln>
      </xdr:spPr>
    </xdr:pic>
    <xdr:clientData/>
  </xdr:twoCellAnchor>
  <xdr:twoCellAnchor editAs="oneCell">
    <xdr:from>
      <xdr:col>7</xdr:col>
      <xdr:colOff>261406</xdr:colOff>
      <xdr:row>2709</xdr:row>
      <xdr:rowOff>42334</xdr:rowOff>
    </xdr:from>
    <xdr:to>
      <xdr:col>7</xdr:col>
      <xdr:colOff>648756</xdr:colOff>
      <xdr:row>2711</xdr:row>
      <xdr:rowOff>3676</xdr:rowOff>
    </xdr:to>
    <xdr:pic>
      <xdr:nvPicPr>
        <xdr:cNvPr id="13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18558534"/>
          <a:ext cx="387350" cy="439709"/>
        </a:xfrm>
        <a:prstGeom prst="rect">
          <a:avLst/>
        </a:prstGeom>
        <a:noFill/>
        <a:ln w="9525">
          <a:noFill/>
          <a:miter lim="800000"/>
          <a:headEnd/>
          <a:tailEnd/>
        </a:ln>
      </xdr:spPr>
    </xdr:pic>
    <xdr:clientData/>
  </xdr:twoCellAnchor>
  <xdr:twoCellAnchor editAs="oneCell">
    <xdr:from>
      <xdr:col>1</xdr:col>
      <xdr:colOff>2429935</xdr:colOff>
      <xdr:row>2774</xdr:row>
      <xdr:rowOff>0</xdr:rowOff>
    </xdr:from>
    <xdr:to>
      <xdr:col>2</xdr:col>
      <xdr:colOff>8469</xdr:colOff>
      <xdr:row>2775</xdr:row>
      <xdr:rowOff>156077</xdr:rowOff>
    </xdr:to>
    <xdr:pic>
      <xdr:nvPicPr>
        <xdr:cNvPr id="13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32824867"/>
          <a:ext cx="7409" cy="395260"/>
        </a:xfrm>
        <a:prstGeom prst="rect">
          <a:avLst/>
        </a:prstGeom>
        <a:noFill/>
        <a:ln w="9525">
          <a:noFill/>
          <a:miter lim="800000"/>
          <a:headEnd/>
          <a:tailEnd/>
        </a:ln>
      </xdr:spPr>
    </xdr:pic>
    <xdr:clientData/>
  </xdr:twoCellAnchor>
  <xdr:twoCellAnchor editAs="oneCell">
    <xdr:from>
      <xdr:col>7</xdr:col>
      <xdr:colOff>261406</xdr:colOff>
      <xdr:row>2752</xdr:row>
      <xdr:rowOff>42334</xdr:rowOff>
    </xdr:from>
    <xdr:to>
      <xdr:col>7</xdr:col>
      <xdr:colOff>648756</xdr:colOff>
      <xdr:row>2754</xdr:row>
      <xdr:rowOff>3677</xdr:rowOff>
    </xdr:to>
    <xdr:pic>
      <xdr:nvPicPr>
        <xdr:cNvPr id="13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28024267"/>
          <a:ext cx="387350" cy="439709"/>
        </a:xfrm>
        <a:prstGeom prst="rect">
          <a:avLst/>
        </a:prstGeom>
        <a:noFill/>
        <a:ln w="9525">
          <a:noFill/>
          <a:miter lim="800000"/>
          <a:headEnd/>
          <a:tailEnd/>
        </a:ln>
      </xdr:spPr>
    </xdr:pic>
    <xdr:clientData/>
  </xdr:twoCellAnchor>
  <xdr:twoCellAnchor editAs="oneCell">
    <xdr:from>
      <xdr:col>1</xdr:col>
      <xdr:colOff>2429935</xdr:colOff>
      <xdr:row>2817</xdr:row>
      <xdr:rowOff>0</xdr:rowOff>
    </xdr:from>
    <xdr:to>
      <xdr:col>2</xdr:col>
      <xdr:colOff>8469</xdr:colOff>
      <xdr:row>2818</xdr:row>
      <xdr:rowOff>156076</xdr:rowOff>
    </xdr:to>
    <xdr:pic>
      <xdr:nvPicPr>
        <xdr:cNvPr id="13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42290600"/>
          <a:ext cx="7409" cy="395260"/>
        </a:xfrm>
        <a:prstGeom prst="rect">
          <a:avLst/>
        </a:prstGeom>
        <a:noFill/>
        <a:ln w="9525">
          <a:noFill/>
          <a:miter lim="800000"/>
          <a:headEnd/>
          <a:tailEnd/>
        </a:ln>
      </xdr:spPr>
    </xdr:pic>
    <xdr:clientData/>
  </xdr:twoCellAnchor>
  <xdr:twoCellAnchor editAs="oneCell">
    <xdr:from>
      <xdr:col>7</xdr:col>
      <xdr:colOff>261406</xdr:colOff>
      <xdr:row>2795</xdr:row>
      <xdr:rowOff>42334</xdr:rowOff>
    </xdr:from>
    <xdr:to>
      <xdr:col>7</xdr:col>
      <xdr:colOff>648756</xdr:colOff>
      <xdr:row>2797</xdr:row>
      <xdr:rowOff>3676</xdr:rowOff>
    </xdr:to>
    <xdr:pic>
      <xdr:nvPicPr>
        <xdr:cNvPr id="13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37490001"/>
          <a:ext cx="387350" cy="439709"/>
        </a:xfrm>
        <a:prstGeom prst="rect">
          <a:avLst/>
        </a:prstGeom>
        <a:noFill/>
        <a:ln w="9525">
          <a:noFill/>
          <a:miter lim="800000"/>
          <a:headEnd/>
          <a:tailEnd/>
        </a:ln>
      </xdr:spPr>
    </xdr:pic>
    <xdr:clientData/>
  </xdr:twoCellAnchor>
  <xdr:twoCellAnchor editAs="oneCell">
    <xdr:from>
      <xdr:col>1</xdr:col>
      <xdr:colOff>2429935</xdr:colOff>
      <xdr:row>2860</xdr:row>
      <xdr:rowOff>0</xdr:rowOff>
    </xdr:from>
    <xdr:to>
      <xdr:col>2</xdr:col>
      <xdr:colOff>8469</xdr:colOff>
      <xdr:row>2861</xdr:row>
      <xdr:rowOff>156077</xdr:rowOff>
    </xdr:to>
    <xdr:pic>
      <xdr:nvPicPr>
        <xdr:cNvPr id="13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51756333"/>
          <a:ext cx="7409" cy="395260"/>
        </a:xfrm>
        <a:prstGeom prst="rect">
          <a:avLst/>
        </a:prstGeom>
        <a:noFill/>
        <a:ln w="9525">
          <a:noFill/>
          <a:miter lim="800000"/>
          <a:headEnd/>
          <a:tailEnd/>
        </a:ln>
      </xdr:spPr>
    </xdr:pic>
    <xdr:clientData/>
  </xdr:twoCellAnchor>
  <xdr:twoCellAnchor editAs="oneCell">
    <xdr:from>
      <xdr:col>7</xdr:col>
      <xdr:colOff>261406</xdr:colOff>
      <xdr:row>2838</xdr:row>
      <xdr:rowOff>42334</xdr:rowOff>
    </xdr:from>
    <xdr:to>
      <xdr:col>7</xdr:col>
      <xdr:colOff>648756</xdr:colOff>
      <xdr:row>2840</xdr:row>
      <xdr:rowOff>3676</xdr:rowOff>
    </xdr:to>
    <xdr:pic>
      <xdr:nvPicPr>
        <xdr:cNvPr id="13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46955734"/>
          <a:ext cx="387350" cy="439709"/>
        </a:xfrm>
        <a:prstGeom prst="rect">
          <a:avLst/>
        </a:prstGeom>
        <a:noFill/>
        <a:ln w="9525">
          <a:noFill/>
          <a:miter lim="800000"/>
          <a:headEnd/>
          <a:tailEnd/>
        </a:ln>
      </xdr:spPr>
    </xdr:pic>
    <xdr:clientData/>
  </xdr:twoCellAnchor>
  <xdr:twoCellAnchor editAs="oneCell">
    <xdr:from>
      <xdr:col>1</xdr:col>
      <xdr:colOff>2429935</xdr:colOff>
      <xdr:row>2903</xdr:row>
      <xdr:rowOff>0</xdr:rowOff>
    </xdr:from>
    <xdr:to>
      <xdr:col>2</xdr:col>
      <xdr:colOff>8469</xdr:colOff>
      <xdr:row>2904</xdr:row>
      <xdr:rowOff>156077</xdr:rowOff>
    </xdr:to>
    <xdr:pic>
      <xdr:nvPicPr>
        <xdr:cNvPr id="13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61222067"/>
          <a:ext cx="7409" cy="395260"/>
        </a:xfrm>
        <a:prstGeom prst="rect">
          <a:avLst/>
        </a:prstGeom>
        <a:noFill/>
        <a:ln w="9525">
          <a:noFill/>
          <a:miter lim="800000"/>
          <a:headEnd/>
          <a:tailEnd/>
        </a:ln>
      </xdr:spPr>
    </xdr:pic>
    <xdr:clientData/>
  </xdr:twoCellAnchor>
  <xdr:twoCellAnchor editAs="oneCell">
    <xdr:from>
      <xdr:col>7</xdr:col>
      <xdr:colOff>261406</xdr:colOff>
      <xdr:row>2881</xdr:row>
      <xdr:rowOff>42334</xdr:rowOff>
    </xdr:from>
    <xdr:to>
      <xdr:col>7</xdr:col>
      <xdr:colOff>648756</xdr:colOff>
      <xdr:row>2883</xdr:row>
      <xdr:rowOff>3677</xdr:rowOff>
    </xdr:to>
    <xdr:pic>
      <xdr:nvPicPr>
        <xdr:cNvPr id="13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56421467"/>
          <a:ext cx="387350" cy="439709"/>
        </a:xfrm>
        <a:prstGeom prst="rect">
          <a:avLst/>
        </a:prstGeom>
        <a:noFill/>
        <a:ln w="9525">
          <a:noFill/>
          <a:miter lim="800000"/>
          <a:headEnd/>
          <a:tailEnd/>
        </a:ln>
      </xdr:spPr>
    </xdr:pic>
    <xdr:clientData/>
  </xdr:twoCellAnchor>
  <xdr:twoCellAnchor editAs="oneCell">
    <xdr:from>
      <xdr:col>1</xdr:col>
      <xdr:colOff>2429935</xdr:colOff>
      <xdr:row>2946</xdr:row>
      <xdr:rowOff>0</xdr:rowOff>
    </xdr:from>
    <xdr:to>
      <xdr:col>2</xdr:col>
      <xdr:colOff>8469</xdr:colOff>
      <xdr:row>2947</xdr:row>
      <xdr:rowOff>156076</xdr:rowOff>
    </xdr:to>
    <xdr:pic>
      <xdr:nvPicPr>
        <xdr:cNvPr id="13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70687800"/>
          <a:ext cx="7409" cy="395260"/>
        </a:xfrm>
        <a:prstGeom prst="rect">
          <a:avLst/>
        </a:prstGeom>
        <a:noFill/>
        <a:ln w="9525">
          <a:noFill/>
          <a:miter lim="800000"/>
          <a:headEnd/>
          <a:tailEnd/>
        </a:ln>
      </xdr:spPr>
    </xdr:pic>
    <xdr:clientData/>
  </xdr:twoCellAnchor>
  <xdr:twoCellAnchor editAs="oneCell">
    <xdr:from>
      <xdr:col>7</xdr:col>
      <xdr:colOff>261406</xdr:colOff>
      <xdr:row>2924</xdr:row>
      <xdr:rowOff>42334</xdr:rowOff>
    </xdr:from>
    <xdr:to>
      <xdr:col>7</xdr:col>
      <xdr:colOff>648756</xdr:colOff>
      <xdr:row>2926</xdr:row>
      <xdr:rowOff>3676</xdr:rowOff>
    </xdr:to>
    <xdr:pic>
      <xdr:nvPicPr>
        <xdr:cNvPr id="14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65887201"/>
          <a:ext cx="387350" cy="439709"/>
        </a:xfrm>
        <a:prstGeom prst="rect">
          <a:avLst/>
        </a:prstGeom>
        <a:noFill/>
        <a:ln w="9525">
          <a:noFill/>
          <a:miter lim="800000"/>
          <a:headEnd/>
          <a:tailEnd/>
        </a:ln>
      </xdr:spPr>
    </xdr:pic>
    <xdr:clientData/>
  </xdr:twoCellAnchor>
  <xdr:twoCellAnchor editAs="oneCell">
    <xdr:from>
      <xdr:col>1</xdr:col>
      <xdr:colOff>2429935</xdr:colOff>
      <xdr:row>2989</xdr:row>
      <xdr:rowOff>0</xdr:rowOff>
    </xdr:from>
    <xdr:to>
      <xdr:col>2</xdr:col>
      <xdr:colOff>8469</xdr:colOff>
      <xdr:row>2990</xdr:row>
      <xdr:rowOff>156077</xdr:rowOff>
    </xdr:to>
    <xdr:pic>
      <xdr:nvPicPr>
        <xdr:cNvPr id="14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80153533"/>
          <a:ext cx="7409" cy="395260"/>
        </a:xfrm>
        <a:prstGeom prst="rect">
          <a:avLst/>
        </a:prstGeom>
        <a:noFill/>
        <a:ln w="9525">
          <a:noFill/>
          <a:miter lim="800000"/>
          <a:headEnd/>
          <a:tailEnd/>
        </a:ln>
      </xdr:spPr>
    </xdr:pic>
    <xdr:clientData/>
  </xdr:twoCellAnchor>
  <xdr:twoCellAnchor editAs="oneCell">
    <xdr:from>
      <xdr:col>7</xdr:col>
      <xdr:colOff>261406</xdr:colOff>
      <xdr:row>2967</xdr:row>
      <xdr:rowOff>42334</xdr:rowOff>
    </xdr:from>
    <xdr:to>
      <xdr:col>7</xdr:col>
      <xdr:colOff>648756</xdr:colOff>
      <xdr:row>2969</xdr:row>
      <xdr:rowOff>3676</xdr:rowOff>
    </xdr:to>
    <xdr:pic>
      <xdr:nvPicPr>
        <xdr:cNvPr id="14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75352934"/>
          <a:ext cx="387350" cy="439709"/>
        </a:xfrm>
        <a:prstGeom prst="rect">
          <a:avLst/>
        </a:prstGeom>
        <a:noFill/>
        <a:ln w="9525">
          <a:noFill/>
          <a:miter lim="800000"/>
          <a:headEnd/>
          <a:tailEnd/>
        </a:ln>
      </xdr:spPr>
    </xdr:pic>
    <xdr:clientData/>
  </xdr:twoCellAnchor>
  <xdr:twoCellAnchor editAs="oneCell">
    <xdr:from>
      <xdr:col>1</xdr:col>
      <xdr:colOff>2429935</xdr:colOff>
      <xdr:row>3032</xdr:row>
      <xdr:rowOff>0</xdr:rowOff>
    </xdr:from>
    <xdr:to>
      <xdr:col>2</xdr:col>
      <xdr:colOff>8469</xdr:colOff>
      <xdr:row>3033</xdr:row>
      <xdr:rowOff>156077</xdr:rowOff>
    </xdr:to>
    <xdr:pic>
      <xdr:nvPicPr>
        <xdr:cNvPr id="14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89619267"/>
          <a:ext cx="7409" cy="395260"/>
        </a:xfrm>
        <a:prstGeom prst="rect">
          <a:avLst/>
        </a:prstGeom>
        <a:noFill/>
        <a:ln w="9525">
          <a:noFill/>
          <a:miter lim="800000"/>
          <a:headEnd/>
          <a:tailEnd/>
        </a:ln>
      </xdr:spPr>
    </xdr:pic>
    <xdr:clientData/>
  </xdr:twoCellAnchor>
  <xdr:twoCellAnchor editAs="oneCell">
    <xdr:from>
      <xdr:col>7</xdr:col>
      <xdr:colOff>261406</xdr:colOff>
      <xdr:row>3010</xdr:row>
      <xdr:rowOff>42334</xdr:rowOff>
    </xdr:from>
    <xdr:to>
      <xdr:col>7</xdr:col>
      <xdr:colOff>648756</xdr:colOff>
      <xdr:row>3012</xdr:row>
      <xdr:rowOff>3677</xdr:rowOff>
    </xdr:to>
    <xdr:pic>
      <xdr:nvPicPr>
        <xdr:cNvPr id="14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818667"/>
          <a:ext cx="387350" cy="439709"/>
        </a:xfrm>
        <a:prstGeom prst="rect">
          <a:avLst/>
        </a:prstGeom>
        <a:noFill/>
        <a:ln w="9525">
          <a:noFill/>
          <a:miter lim="800000"/>
          <a:headEnd/>
          <a:tailEnd/>
        </a:ln>
      </xdr:spPr>
    </xdr:pic>
    <xdr:clientData/>
  </xdr:twoCellAnchor>
  <xdr:twoCellAnchor editAs="oneCell">
    <xdr:from>
      <xdr:col>1</xdr:col>
      <xdr:colOff>2429935</xdr:colOff>
      <xdr:row>3075</xdr:row>
      <xdr:rowOff>0</xdr:rowOff>
    </xdr:from>
    <xdr:to>
      <xdr:col>2</xdr:col>
      <xdr:colOff>8469</xdr:colOff>
      <xdr:row>3076</xdr:row>
      <xdr:rowOff>156076</xdr:rowOff>
    </xdr:to>
    <xdr:pic>
      <xdr:nvPicPr>
        <xdr:cNvPr id="14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99085000"/>
          <a:ext cx="7409" cy="395260"/>
        </a:xfrm>
        <a:prstGeom prst="rect">
          <a:avLst/>
        </a:prstGeom>
        <a:noFill/>
        <a:ln w="9525">
          <a:noFill/>
          <a:miter lim="800000"/>
          <a:headEnd/>
          <a:tailEnd/>
        </a:ln>
      </xdr:spPr>
    </xdr:pic>
    <xdr:clientData/>
  </xdr:twoCellAnchor>
  <xdr:twoCellAnchor editAs="oneCell">
    <xdr:from>
      <xdr:col>7</xdr:col>
      <xdr:colOff>261406</xdr:colOff>
      <xdr:row>3053</xdr:row>
      <xdr:rowOff>42334</xdr:rowOff>
    </xdr:from>
    <xdr:to>
      <xdr:col>7</xdr:col>
      <xdr:colOff>648756</xdr:colOff>
      <xdr:row>3055</xdr:row>
      <xdr:rowOff>3676</xdr:rowOff>
    </xdr:to>
    <xdr:pic>
      <xdr:nvPicPr>
        <xdr:cNvPr id="14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94284401"/>
          <a:ext cx="387350" cy="439709"/>
        </a:xfrm>
        <a:prstGeom prst="rect">
          <a:avLst/>
        </a:prstGeom>
        <a:noFill/>
        <a:ln w="9525">
          <a:noFill/>
          <a:miter lim="800000"/>
          <a:headEnd/>
          <a:tailEnd/>
        </a:ln>
      </xdr:spPr>
    </xdr:pic>
    <xdr:clientData/>
  </xdr:twoCellAnchor>
  <xdr:twoCellAnchor editAs="oneCell">
    <xdr:from>
      <xdr:col>1</xdr:col>
      <xdr:colOff>2429935</xdr:colOff>
      <xdr:row>3118</xdr:row>
      <xdr:rowOff>0</xdr:rowOff>
    </xdr:from>
    <xdr:to>
      <xdr:col>2</xdr:col>
      <xdr:colOff>8469</xdr:colOff>
      <xdr:row>3119</xdr:row>
      <xdr:rowOff>156077</xdr:rowOff>
    </xdr:to>
    <xdr:pic>
      <xdr:nvPicPr>
        <xdr:cNvPr id="14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08550733"/>
          <a:ext cx="7409" cy="395260"/>
        </a:xfrm>
        <a:prstGeom prst="rect">
          <a:avLst/>
        </a:prstGeom>
        <a:noFill/>
        <a:ln w="9525">
          <a:noFill/>
          <a:miter lim="800000"/>
          <a:headEnd/>
          <a:tailEnd/>
        </a:ln>
      </xdr:spPr>
    </xdr:pic>
    <xdr:clientData/>
  </xdr:twoCellAnchor>
  <xdr:twoCellAnchor editAs="oneCell">
    <xdr:from>
      <xdr:col>7</xdr:col>
      <xdr:colOff>261406</xdr:colOff>
      <xdr:row>3096</xdr:row>
      <xdr:rowOff>42334</xdr:rowOff>
    </xdr:from>
    <xdr:to>
      <xdr:col>7</xdr:col>
      <xdr:colOff>648756</xdr:colOff>
      <xdr:row>3098</xdr:row>
      <xdr:rowOff>3676</xdr:rowOff>
    </xdr:to>
    <xdr:pic>
      <xdr:nvPicPr>
        <xdr:cNvPr id="14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03750134"/>
          <a:ext cx="387350" cy="439709"/>
        </a:xfrm>
        <a:prstGeom prst="rect">
          <a:avLst/>
        </a:prstGeom>
        <a:noFill/>
        <a:ln w="9525">
          <a:noFill/>
          <a:miter lim="800000"/>
          <a:headEnd/>
          <a:tailEnd/>
        </a:ln>
      </xdr:spPr>
    </xdr:pic>
    <xdr:clientData/>
  </xdr:twoCellAnchor>
  <xdr:twoCellAnchor editAs="oneCell">
    <xdr:from>
      <xdr:col>1</xdr:col>
      <xdr:colOff>2429935</xdr:colOff>
      <xdr:row>3161</xdr:row>
      <xdr:rowOff>0</xdr:rowOff>
    </xdr:from>
    <xdr:to>
      <xdr:col>2</xdr:col>
      <xdr:colOff>8469</xdr:colOff>
      <xdr:row>3162</xdr:row>
      <xdr:rowOff>156077</xdr:rowOff>
    </xdr:to>
    <xdr:pic>
      <xdr:nvPicPr>
        <xdr:cNvPr id="14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18016467"/>
          <a:ext cx="7409" cy="395260"/>
        </a:xfrm>
        <a:prstGeom prst="rect">
          <a:avLst/>
        </a:prstGeom>
        <a:noFill/>
        <a:ln w="9525">
          <a:noFill/>
          <a:miter lim="800000"/>
          <a:headEnd/>
          <a:tailEnd/>
        </a:ln>
      </xdr:spPr>
    </xdr:pic>
    <xdr:clientData/>
  </xdr:twoCellAnchor>
  <xdr:twoCellAnchor editAs="oneCell">
    <xdr:from>
      <xdr:col>7</xdr:col>
      <xdr:colOff>261406</xdr:colOff>
      <xdr:row>3139</xdr:row>
      <xdr:rowOff>42334</xdr:rowOff>
    </xdr:from>
    <xdr:to>
      <xdr:col>7</xdr:col>
      <xdr:colOff>648756</xdr:colOff>
      <xdr:row>3141</xdr:row>
      <xdr:rowOff>3677</xdr:rowOff>
    </xdr:to>
    <xdr:pic>
      <xdr:nvPicPr>
        <xdr:cNvPr id="15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13215867"/>
          <a:ext cx="387350" cy="439709"/>
        </a:xfrm>
        <a:prstGeom prst="rect">
          <a:avLst/>
        </a:prstGeom>
        <a:noFill/>
        <a:ln w="9525">
          <a:noFill/>
          <a:miter lim="800000"/>
          <a:headEnd/>
          <a:tailEnd/>
        </a:ln>
      </xdr:spPr>
    </xdr:pic>
    <xdr:clientData/>
  </xdr:twoCellAnchor>
  <xdr:twoCellAnchor editAs="oneCell">
    <xdr:from>
      <xdr:col>1</xdr:col>
      <xdr:colOff>2429935</xdr:colOff>
      <xdr:row>3204</xdr:row>
      <xdr:rowOff>0</xdr:rowOff>
    </xdr:from>
    <xdr:to>
      <xdr:col>2</xdr:col>
      <xdr:colOff>8469</xdr:colOff>
      <xdr:row>3205</xdr:row>
      <xdr:rowOff>156076</xdr:rowOff>
    </xdr:to>
    <xdr:pic>
      <xdr:nvPicPr>
        <xdr:cNvPr id="15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27482200"/>
          <a:ext cx="7409" cy="395260"/>
        </a:xfrm>
        <a:prstGeom prst="rect">
          <a:avLst/>
        </a:prstGeom>
        <a:noFill/>
        <a:ln w="9525">
          <a:noFill/>
          <a:miter lim="800000"/>
          <a:headEnd/>
          <a:tailEnd/>
        </a:ln>
      </xdr:spPr>
    </xdr:pic>
    <xdr:clientData/>
  </xdr:twoCellAnchor>
  <xdr:twoCellAnchor editAs="oneCell">
    <xdr:from>
      <xdr:col>7</xdr:col>
      <xdr:colOff>261406</xdr:colOff>
      <xdr:row>3182</xdr:row>
      <xdr:rowOff>42334</xdr:rowOff>
    </xdr:from>
    <xdr:to>
      <xdr:col>7</xdr:col>
      <xdr:colOff>648756</xdr:colOff>
      <xdr:row>3184</xdr:row>
      <xdr:rowOff>3676</xdr:rowOff>
    </xdr:to>
    <xdr:pic>
      <xdr:nvPicPr>
        <xdr:cNvPr id="15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22681601"/>
          <a:ext cx="387350" cy="439709"/>
        </a:xfrm>
        <a:prstGeom prst="rect">
          <a:avLst/>
        </a:prstGeom>
        <a:noFill/>
        <a:ln w="9525">
          <a:noFill/>
          <a:miter lim="800000"/>
          <a:headEnd/>
          <a:tailEnd/>
        </a:ln>
      </xdr:spPr>
    </xdr:pic>
    <xdr:clientData/>
  </xdr:twoCellAnchor>
  <xdr:twoCellAnchor editAs="oneCell">
    <xdr:from>
      <xdr:col>1</xdr:col>
      <xdr:colOff>2429935</xdr:colOff>
      <xdr:row>3247</xdr:row>
      <xdr:rowOff>0</xdr:rowOff>
    </xdr:from>
    <xdr:to>
      <xdr:col>2</xdr:col>
      <xdr:colOff>8469</xdr:colOff>
      <xdr:row>3248</xdr:row>
      <xdr:rowOff>156077</xdr:rowOff>
    </xdr:to>
    <xdr:pic>
      <xdr:nvPicPr>
        <xdr:cNvPr id="15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6947933"/>
          <a:ext cx="7409" cy="395260"/>
        </a:xfrm>
        <a:prstGeom prst="rect">
          <a:avLst/>
        </a:prstGeom>
        <a:noFill/>
        <a:ln w="9525">
          <a:noFill/>
          <a:miter lim="800000"/>
          <a:headEnd/>
          <a:tailEnd/>
        </a:ln>
      </xdr:spPr>
    </xdr:pic>
    <xdr:clientData/>
  </xdr:twoCellAnchor>
  <xdr:twoCellAnchor editAs="oneCell">
    <xdr:from>
      <xdr:col>7</xdr:col>
      <xdr:colOff>261406</xdr:colOff>
      <xdr:row>3225</xdr:row>
      <xdr:rowOff>42334</xdr:rowOff>
    </xdr:from>
    <xdr:to>
      <xdr:col>7</xdr:col>
      <xdr:colOff>648756</xdr:colOff>
      <xdr:row>3227</xdr:row>
      <xdr:rowOff>3676</xdr:rowOff>
    </xdr:to>
    <xdr:pic>
      <xdr:nvPicPr>
        <xdr:cNvPr id="15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32147334"/>
          <a:ext cx="387350" cy="439709"/>
        </a:xfrm>
        <a:prstGeom prst="rect">
          <a:avLst/>
        </a:prstGeom>
        <a:noFill/>
        <a:ln w="9525">
          <a:noFill/>
          <a:miter lim="800000"/>
          <a:headEnd/>
          <a:tailEnd/>
        </a:ln>
      </xdr:spPr>
    </xdr:pic>
    <xdr:clientData/>
  </xdr:twoCellAnchor>
  <xdr:twoCellAnchor editAs="oneCell">
    <xdr:from>
      <xdr:col>1</xdr:col>
      <xdr:colOff>2429935</xdr:colOff>
      <xdr:row>3290</xdr:row>
      <xdr:rowOff>0</xdr:rowOff>
    </xdr:from>
    <xdr:to>
      <xdr:col>2</xdr:col>
      <xdr:colOff>8469</xdr:colOff>
      <xdr:row>3291</xdr:row>
      <xdr:rowOff>156077</xdr:rowOff>
    </xdr:to>
    <xdr:pic>
      <xdr:nvPicPr>
        <xdr:cNvPr id="15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46413667"/>
          <a:ext cx="7409" cy="395260"/>
        </a:xfrm>
        <a:prstGeom prst="rect">
          <a:avLst/>
        </a:prstGeom>
        <a:noFill/>
        <a:ln w="9525">
          <a:noFill/>
          <a:miter lim="800000"/>
          <a:headEnd/>
          <a:tailEnd/>
        </a:ln>
      </xdr:spPr>
    </xdr:pic>
    <xdr:clientData/>
  </xdr:twoCellAnchor>
  <xdr:twoCellAnchor editAs="oneCell">
    <xdr:from>
      <xdr:col>7</xdr:col>
      <xdr:colOff>261406</xdr:colOff>
      <xdr:row>3268</xdr:row>
      <xdr:rowOff>42334</xdr:rowOff>
    </xdr:from>
    <xdr:to>
      <xdr:col>7</xdr:col>
      <xdr:colOff>648756</xdr:colOff>
      <xdr:row>3270</xdr:row>
      <xdr:rowOff>3677</xdr:rowOff>
    </xdr:to>
    <xdr:pic>
      <xdr:nvPicPr>
        <xdr:cNvPr id="15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41613067"/>
          <a:ext cx="387350" cy="439709"/>
        </a:xfrm>
        <a:prstGeom prst="rect">
          <a:avLst/>
        </a:prstGeom>
        <a:noFill/>
        <a:ln w="9525">
          <a:noFill/>
          <a:miter lim="800000"/>
          <a:headEnd/>
          <a:tailEnd/>
        </a:ln>
      </xdr:spPr>
    </xdr:pic>
    <xdr:clientData/>
  </xdr:twoCellAnchor>
  <xdr:twoCellAnchor editAs="oneCell">
    <xdr:from>
      <xdr:col>1</xdr:col>
      <xdr:colOff>2429935</xdr:colOff>
      <xdr:row>3333</xdr:row>
      <xdr:rowOff>0</xdr:rowOff>
    </xdr:from>
    <xdr:to>
      <xdr:col>2</xdr:col>
      <xdr:colOff>8469</xdr:colOff>
      <xdr:row>3334</xdr:row>
      <xdr:rowOff>156076</xdr:rowOff>
    </xdr:to>
    <xdr:pic>
      <xdr:nvPicPr>
        <xdr:cNvPr id="15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55879400"/>
          <a:ext cx="7409" cy="395260"/>
        </a:xfrm>
        <a:prstGeom prst="rect">
          <a:avLst/>
        </a:prstGeom>
        <a:noFill/>
        <a:ln w="9525">
          <a:noFill/>
          <a:miter lim="800000"/>
          <a:headEnd/>
          <a:tailEnd/>
        </a:ln>
      </xdr:spPr>
    </xdr:pic>
    <xdr:clientData/>
  </xdr:twoCellAnchor>
  <xdr:twoCellAnchor editAs="oneCell">
    <xdr:from>
      <xdr:col>7</xdr:col>
      <xdr:colOff>261406</xdr:colOff>
      <xdr:row>3311</xdr:row>
      <xdr:rowOff>42334</xdr:rowOff>
    </xdr:from>
    <xdr:to>
      <xdr:col>7</xdr:col>
      <xdr:colOff>648756</xdr:colOff>
      <xdr:row>3313</xdr:row>
      <xdr:rowOff>3676</xdr:rowOff>
    </xdr:to>
    <xdr:pic>
      <xdr:nvPicPr>
        <xdr:cNvPr id="158" name="Picture 157" descr="saraswati 2.jpg"/>
        <xdr:cNvPicPr>
          <a:picLocks noChangeAspect="1"/>
        </xdr:cNvPicPr>
      </xdr:nvPicPr>
      <xdr:blipFill>
        <a:blip xmlns:r="http://schemas.openxmlformats.org/officeDocument/2006/relationships" r:embed="rId1"/>
        <a:srcRect/>
        <a:stretch>
          <a:fillRect/>
        </a:stretch>
      </xdr:blipFill>
      <xdr:spPr bwMode="auto">
        <a:xfrm flipH="1">
          <a:off x="5925606" y="351078801"/>
          <a:ext cx="387350" cy="439709"/>
        </a:xfrm>
        <a:prstGeom prst="rect">
          <a:avLst/>
        </a:prstGeom>
        <a:noFill/>
        <a:ln w="9525">
          <a:noFill/>
          <a:miter lim="800000"/>
          <a:headEnd/>
          <a:tailEnd/>
        </a:ln>
      </xdr:spPr>
    </xdr:pic>
    <xdr:clientData/>
  </xdr:twoCellAnchor>
  <xdr:twoCellAnchor editAs="oneCell">
    <xdr:from>
      <xdr:col>1</xdr:col>
      <xdr:colOff>2429935</xdr:colOff>
      <xdr:row>3376</xdr:row>
      <xdr:rowOff>0</xdr:rowOff>
    </xdr:from>
    <xdr:to>
      <xdr:col>2</xdr:col>
      <xdr:colOff>8469</xdr:colOff>
      <xdr:row>3377</xdr:row>
      <xdr:rowOff>156077</xdr:rowOff>
    </xdr:to>
    <xdr:pic>
      <xdr:nvPicPr>
        <xdr:cNvPr id="15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65345133"/>
          <a:ext cx="7409" cy="395260"/>
        </a:xfrm>
        <a:prstGeom prst="rect">
          <a:avLst/>
        </a:prstGeom>
        <a:noFill/>
        <a:ln w="9525">
          <a:noFill/>
          <a:miter lim="800000"/>
          <a:headEnd/>
          <a:tailEnd/>
        </a:ln>
      </xdr:spPr>
    </xdr:pic>
    <xdr:clientData/>
  </xdr:twoCellAnchor>
  <xdr:twoCellAnchor editAs="oneCell">
    <xdr:from>
      <xdr:col>7</xdr:col>
      <xdr:colOff>261406</xdr:colOff>
      <xdr:row>3354</xdr:row>
      <xdr:rowOff>42334</xdr:rowOff>
    </xdr:from>
    <xdr:to>
      <xdr:col>7</xdr:col>
      <xdr:colOff>648756</xdr:colOff>
      <xdr:row>3356</xdr:row>
      <xdr:rowOff>3676</xdr:rowOff>
    </xdr:to>
    <xdr:pic>
      <xdr:nvPicPr>
        <xdr:cNvPr id="16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60544534"/>
          <a:ext cx="387350" cy="439709"/>
        </a:xfrm>
        <a:prstGeom prst="rect">
          <a:avLst/>
        </a:prstGeom>
        <a:noFill/>
        <a:ln w="9525">
          <a:noFill/>
          <a:miter lim="800000"/>
          <a:headEnd/>
          <a:tailEnd/>
        </a:ln>
      </xdr:spPr>
    </xdr:pic>
    <xdr:clientData/>
  </xdr:twoCellAnchor>
  <xdr:twoCellAnchor editAs="oneCell">
    <xdr:from>
      <xdr:col>1</xdr:col>
      <xdr:colOff>2429935</xdr:colOff>
      <xdr:row>3419</xdr:row>
      <xdr:rowOff>0</xdr:rowOff>
    </xdr:from>
    <xdr:to>
      <xdr:col>2</xdr:col>
      <xdr:colOff>8469</xdr:colOff>
      <xdr:row>3420</xdr:row>
      <xdr:rowOff>156077</xdr:rowOff>
    </xdr:to>
    <xdr:pic>
      <xdr:nvPicPr>
        <xdr:cNvPr id="16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74810867"/>
          <a:ext cx="7409" cy="395260"/>
        </a:xfrm>
        <a:prstGeom prst="rect">
          <a:avLst/>
        </a:prstGeom>
        <a:noFill/>
        <a:ln w="9525">
          <a:noFill/>
          <a:miter lim="800000"/>
          <a:headEnd/>
          <a:tailEnd/>
        </a:ln>
      </xdr:spPr>
    </xdr:pic>
    <xdr:clientData/>
  </xdr:twoCellAnchor>
  <xdr:twoCellAnchor editAs="oneCell">
    <xdr:from>
      <xdr:col>7</xdr:col>
      <xdr:colOff>261406</xdr:colOff>
      <xdr:row>3397</xdr:row>
      <xdr:rowOff>42334</xdr:rowOff>
    </xdr:from>
    <xdr:to>
      <xdr:col>7</xdr:col>
      <xdr:colOff>648756</xdr:colOff>
      <xdr:row>3399</xdr:row>
      <xdr:rowOff>3677</xdr:rowOff>
    </xdr:to>
    <xdr:pic>
      <xdr:nvPicPr>
        <xdr:cNvPr id="16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70010267"/>
          <a:ext cx="387350" cy="439709"/>
        </a:xfrm>
        <a:prstGeom prst="rect">
          <a:avLst/>
        </a:prstGeom>
        <a:noFill/>
        <a:ln w="9525">
          <a:noFill/>
          <a:miter lim="800000"/>
          <a:headEnd/>
          <a:tailEnd/>
        </a:ln>
      </xdr:spPr>
    </xdr:pic>
    <xdr:clientData/>
  </xdr:twoCellAnchor>
  <xdr:twoCellAnchor editAs="oneCell">
    <xdr:from>
      <xdr:col>1</xdr:col>
      <xdr:colOff>2429935</xdr:colOff>
      <xdr:row>3462</xdr:row>
      <xdr:rowOff>0</xdr:rowOff>
    </xdr:from>
    <xdr:to>
      <xdr:col>2</xdr:col>
      <xdr:colOff>8469</xdr:colOff>
      <xdr:row>3463</xdr:row>
      <xdr:rowOff>156076</xdr:rowOff>
    </xdr:to>
    <xdr:pic>
      <xdr:nvPicPr>
        <xdr:cNvPr id="16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73591267"/>
          <a:ext cx="7409" cy="395260"/>
        </a:xfrm>
        <a:prstGeom prst="rect">
          <a:avLst/>
        </a:prstGeom>
        <a:noFill/>
        <a:ln w="9525">
          <a:noFill/>
          <a:miter lim="800000"/>
          <a:headEnd/>
          <a:tailEnd/>
        </a:ln>
      </xdr:spPr>
    </xdr:pic>
    <xdr:clientData/>
  </xdr:twoCellAnchor>
  <xdr:twoCellAnchor editAs="oneCell">
    <xdr:from>
      <xdr:col>7</xdr:col>
      <xdr:colOff>261406</xdr:colOff>
      <xdr:row>3440</xdr:row>
      <xdr:rowOff>42334</xdr:rowOff>
    </xdr:from>
    <xdr:to>
      <xdr:col>7</xdr:col>
      <xdr:colOff>648756</xdr:colOff>
      <xdr:row>3442</xdr:row>
      <xdr:rowOff>3676</xdr:rowOff>
    </xdr:to>
    <xdr:pic>
      <xdr:nvPicPr>
        <xdr:cNvPr id="16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68790667"/>
          <a:ext cx="387350" cy="439709"/>
        </a:xfrm>
        <a:prstGeom prst="rect">
          <a:avLst/>
        </a:prstGeom>
        <a:noFill/>
        <a:ln w="9525">
          <a:noFill/>
          <a:miter lim="800000"/>
          <a:headEnd/>
          <a:tailEnd/>
        </a:ln>
      </xdr:spPr>
    </xdr:pic>
    <xdr:clientData/>
  </xdr:twoCellAnchor>
  <xdr:twoCellAnchor editAs="oneCell">
    <xdr:from>
      <xdr:col>1</xdr:col>
      <xdr:colOff>2429935</xdr:colOff>
      <xdr:row>3505</xdr:row>
      <xdr:rowOff>0</xdr:rowOff>
    </xdr:from>
    <xdr:to>
      <xdr:col>2</xdr:col>
      <xdr:colOff>8469</xdr:colOff>
      <xdr:row>3506</xdr:row>
      <xdr:rowOff>156077</xdr:rowOff>
    </xdr:to>
    <xdr:pic>
      <xdr:nvPicPr>
        <xdr:cNvPr id="16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83057000"/>
          <a:ext cx="7409" cy="395260"/>
        </a:xfrm>
        <a:prstGeom prst="rect">
          <a:avLst/>
        </a:prstGeom>
        <a:noFill/>
        <a:ln w="9525">
          <a:noFill/>
          <a:miter lim="800000"/>
          <a:headEnd/>
          <a:tailEnd/>
        </a:ln>
      </xdr:spPr>
    </xdr:pic>
    <xdr:clientData/>
  </xdr:twoCellAnchor>
  <xdr:twoCellAnchor editAs="oneCell">
    <xdr:from>
      <xdr:col>7</xdr:col>
      <xdr:colOff>261406</xdr:colOff>
      <xdr:row>3483</xdr:row>
      <xdr:rowOff>42334</xdr:rowOff>
    </xdr:from>
    <xdr:to>
      <xdr:col>7</xdr:col>
      <xdr:colOff>648756</xdr:colOff>
      <xdr:row>3485</xdr:row>
      <xdr:rowOff>3676</xdr:rowOff>
    </xdr:to>
    <xdr:pic>
      <xdr:nvPicPr>
        <xdr:cNvPr id="16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78256401"/>
          <a:ext cx="387350" cy="439709"/>
        </a:xfrm>
        <a:prstGeom prst="rect">
          <a:avLst/>
        </a:prstGeom>
        <a:noFill/>
        <a:ln w="9525">
          <a:noFill/>
          <a:miter lim="800000"/>
          <a:headEnd/>
          <a:tailEnd/>
        </a:ln>
      </xdr:spPr>
    </xdr:pic>
    <xdr:clientData/>
  </xdr:twoCellAnchor>
  <xdr:twoCellAnchor editAs="oneCell">
    <xdr:from>
      <xdr:col>1</xdr:col>
      <xdr:colOff>2429935</xdr:colOff>
      <xdr:row>3548</xdr:row>
      <xdr:rowOff>0</xdr:rowOff>
    </xdr:from>
    <xdr:to>
      <xdr:col>2</xdr:col>
      <xdr:colOff>8469</xdr:colOff>
      <xdr:row>3549</xdr:row>
      <xdr:rowOff>156077</xdr:rowOff>
    </xdr:to>
    <xdr:pic>
      <xdr:nvPicPr>
        <xdr:cNvPr id="16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92522733"/>
          <a:ext cx="7409" cy="395260"/>
        </a:xfrm>
        <a:prstGeom prst="rect">
          <a:avLst/>
        </a:prstGeom>
        <a:noFill/>
        <a:ln w="9525">
          <a:noFill/>
          <a:miter lim="800000"/>
          <a:headEnd/>
          <a:tailEnd/>
        </a:ln>
      </xdr:spPr>
    </xdr:pic>
    <xdr:clientData/>
  </xdr:twoCellAnchor>
  <xdr:twoCellAnchor editAs="oneCell">
    <xdr:from>
      <xdr:col>7</xdr:col>
      <xdr:colOff>261406</xdr:colOff>
      <xdr:row>3526</xdr:row>
      <xdr:rowOff>42334</xdr:rowOff>
    </xdr:from>
    <xdr:to>
      <xdr:col>7</xdr:col>
      <xdr:colOff>648756</xdr:colOff>
      <xdr:row>3528</xdr:row>
      <xdr:rowOff>3677</xdr:rowOff>
    </xdr:to>
    <xdr:pic>
      <xdr:nvPicPr>
        <xdr:cNvPr id="16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87722134"/>
          <a:ext cx="387350" cy="439709"/>
        </a:xfrm>
        <a:prstGeom prst="rect">
          <a:avLst/>
        </a:prstGeom>
        <a:noFill/>
        <a:ln w="9525">
          <a:noFill/>
          <a:miter lim="800000"/>
          <a:headEnd/>
          <a:tailEnd/>
        </a:ln>
      </xdr:spPr>
    </xdr:pic>
    <xdr:clientData/>
  </xdr:twoCellAnchor>
  <xdr:twoCellAnchor editAs="oneCell">
    <xdr:from>
      <xdr:col>1</xdr:col>
      <xdr:colOff>2429935</xdr:colOff>
      <xdr:row>3591</xdr:row>
      <xdr:rowOff>0</xdr:rowOff>
    </xdr:from>
    <xdr:to>
      <xdr:col>2</xdr:col>
      <xdr:colOff>8469</xdr:colOff>
      <xdr:row>3592</xdr:row>
      <xdr:rowOff>156076</xdr:rowOff>
    </xdr:to>
    <xdr:pic>
      <xdr:nvPicPr>
        <xdr:cNvPr id="16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01988467"/>
          <a:ext cx="7409" cy="395260"/>
        </a:xfrm>
        <a:prstGeom prst="rect">
          <a:avLst/>
        </a:prstGeom>
        <a:noFill/>
        <a:ln w="9525">
          <a:noFill/>
          <a:miter lim="800000"/>
          <a:headEnd/>
          <a:tailEnd/>
        </a:ln>
      </xdr:spPr>
    </xdr:pic>
    <xdr:clientData/>
  </xdr:twoCellAnchor>
  <xdr:twoCellAnchor editAs="oneCell">
    <xdr:from>
      <xdr:col>7</xdr:col>
      <xdr:colOff>261406</xdr:colOff>
      <xdr:row>3569</xdr:row>
      <xdr:rowOff>42334</xdr:rowOff>
    </xdr:from>
    <xdr:to>
      <xdr:col>7</xdr:col>
      <xdr:colOff>648756</xdr:colOff>
      <xdr:row>3571</xdr:row>
      <xdr:rowOff>3676</xdr:rowOff>
    </xdr:to>
    <xdr:pic>
      <xdr:nvPicPr>
        <xdr:cNvPr id="17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97187867"/>
          <a:ext cx="387350" cy="439709"/>
        </a:xfrm>
        <a:prstGeom prst="rect">
          <a:avLst/>
        </a:prstGeom>
        <a:noFill/>
        <a:ln w="9525">
          <a:noFill/>
          <a:miter lim="800000"/>
          <a:headEnd/>
          <a:tailEnd/>
        </a:ln>
      </xdr:spPr>
    </xdr:pic>
    <xdr:clientData/>
  </xdr:twoCellAnchor>
  <xdr:twoCellAnchor editAs="oneCell">
    <xdr:from>
      <xdr:col>1</xdr:col>
      <xdr:colOff>2429935</xdr:colOff>
      <xdr:row>3634</xdr:row>
      <xdr:rowOff>0</xdr:rowOff>
    </xdr:from>
    <xdr:to>
      <xdr:col>2</xdr:col>
      <xdr:colOff>8469</xdr:colOff>
      <xdr:row>3635</xdr:row>
      <xdr:rowOff>156077</xdr:rowOff>
    </xdr:to>
    <xdr:pic>
      <xdr:nvPicPr>
        <xdr:cNvPr id="17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11454200"/>
          <a:ext cx="7409" cy="395260"/>
        </a:xfrm>
        <a:prstGeom prst="rect">
          <a:avLst/>
        </a:prstGeom>
        <a:noFill/>
        <a:ln w="9525">
          <a:noFill/>
          <a:miter lim="800000"/>
          <a:headEnd/>
          <a:tailEnd/>
        </a:ln>
      </xdr:spPr>
    </xdr:pic>
    <xdr:clientData/>
  </xdr:twoCellAnchor>
  <xdr:twoCellAnchor editAs="oneCell">
    <xdr:from>
      <xdr:col>7</xdr:col>
      <xdr:colOff>261406</xdr:colOff>
      <xdr:row>3612</xdr:row>
      <xdr:rowOff>42334</xdr:rowOff>
    </xdr:from>
    <xdr:to>
      <xdr:col>7</xdr:col>
      <xdr:colOff>648756</xdr:colOff>
      <xdr:row>3614</xdr:row>
      <xdr:rowOff>3676</xdr:rowOff>
    </xdr:to>
    <xdr:pic>
      <xdr:nvPicPr>
        <xdr:cNvPr id="17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06653601"/>
          <a:ext cx="387350" cy="439709"/>
        </a:xfrm>
        <a:prstGeom prst="rect">
          <a:avLst/>
        </a:prstGeom>
        <a:noFill/>
        <a:ln w="9525">
          <a:noFill/>
          <a:miter lim="800000"/>
          <a:headEnd/>
          <a:tailEnd/>
        </a:ln>
      </xdr:spPr>
    </xdr:pic>
    <xdr:clientData/>
  </xdr:twoCellAnchor>
  <xdr:twoCellAnchor editAs="oneCell">
    <xdr:from>
      <xdr:col>1</xdr:col>
      <xdr:colOff>2429935</xdr:colOff>
      <xdr:row>3677</xdr:row>
      <xdr:rowOff>0</xdr:rowOff>
    </xdr:from>
    <xdr:to>
      <xdr:col>2</xdr:col>
      <xdr:colOff>8469</xdr:colOff>
      <xdr:row>3678</xdr:row>
      <xdr:rowOff>156077</xdr:rowOff>
    </xdr:to>
    <xdr:pic>
      <xdr:nvPicPr>
        <xdr:cNvPr id="17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20919933"/>
          <a:ext cx="7409" cy="395260"/>
        </a:xfrm>
        <a:prstGeom prst="rect">
          <a:avLst/>
        </a:prstGeom>
        <a:noFill/>
        <a:ln w="9525">
          <a:noFill/>
          <a:miter lim="800000"/>
          <a:headEnd/>
          <a:tailEnd/>
        </a:ln>
      </xdr:spPr>
    </xdr:pic>
    <xdr:clientData/>
  </xdr:twoCellAnchor>
  <xdr:twoCellAnchor editAs="oneCell">
    <xdr:from>
      <xdr:col>7</xdr:col>
      <xdr:colOff>261406</xdr:colOff>
      <xdr:row>3655</xdr:row>
      <xdr:rowOff>42334</xdr:rowOff>
    </xdr:from>
    <xdr:to>
      <xdr:col>7</xdr:col>
      <xdr:colOff>648756</xdr:colOff>
      <xdr:row>3657</xdr:row>
      <xdr:rowOff>3677</xdr:rowOff>
    </xdr:to>
    <xdr:pic>
      <xdr:nvPicPr>
        <xdr:cNvPr id="17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16119334"/>
          <a:ext cx="387350" cy="439709"/>
        </a:xfrm>
        <a:prstGeom prst="rect">
          <a:avLst/>
        </a:prstGeom>
        <a:noFill/>
        <a:ln w="9525">
          <a:noFill/>
          <a:miter lim="800000"/>
          <a:headEnd/>
          <a:tailEnd/>
        </a:ln>
      </xdr:spPr>
    </xdr:pic>
    <xdr:clientData/>
  </xdr:twoCellAnchor>
  <xdr:twoCellAnchor editAs="oneCell">
    <xdr:from>
      <xdr:col>1</xdr:col>
      <xdr:colOff>2429935</xdr:colOff>
      <xdr:row>3720</xdr:row>
      <xdr:rowOff>0</xdr:rowOff>
    </xdr:from>
    <xdr:to>
      <xdr:col>2</xdr:col>
      <xdr:colOff>8469</xdr:colOff>
      <xdr:row>3721</xdr:row>
      <xdr:rowOff>156076</xdr:rowOff>
    </xdr:to>
    <xdr:pic>
      <xdr:nvPicPr>
        <xdr:cNvPr id="17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30385667"/>
          <a:ext cx="7409" cy="395260"/>
        </a:xfrm>
        <a:prstGeom prst="rect">
          <a:avLst/>
        </a:prstGeom>
        <a:noFill/>
        <a:ln w="9525">
          <a:noFill/>
          <a:miter lim="800000"/>
          <a:headEnd/>
          <a:tailEnd/>
        </a:ln>
      </xdr:spPr>
    </xdr:pic>
    <xdr:clientData/>
  </xdr:twoCellAnchor>
  <xdr:twoCellAnchor editAs="oneCell">
    <xdr:from>
      <xdr:col>7</xdr:col>
      <xdr:colOff>261406</xdr:colOff>
      <xdr:row>3698</xdr:row>
      <xdr:rowOff>42334</xdr:rowOff>
    </xdr:from>
    <xdr:to>
      <xdr:col>7</xdr:col>
      <xdr:colOff>648756</xdr:colOff>
      <xdr:row>3700</xdr:row>
      <xdr:rowOff>3676</xdr:rowOff>
    </xdr:to>
    <xdr:pic>
      <xdr:nvPicPr>
        <xdr:cNvPr id="17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25585067"/>
          <a:ext cx="387350" cy="439709"/>
        </a:xfrm>
        <a:prstGeom prst="rect">
          <a:avLst/>
        </a:prstGeom>
        <a:noFill/>
        <a:ln w="9525">
          <a:noFill/>
          <a:miter lim="800000"/>
          <a:headEnd/>
          <a:tailEnd/>
        </a:ln>
      </xdr:spPr>
    </xdr:pic>
    <xdr:clientData/>
  </xdr:twoCellAnchor>
  <xdr:twoCellAnchor editAs="oneCell">
    <xdr:from>
      <xdr:col>1</xdr:col>
      <xdr:colOff>2429935</xdr:colOff>
      <xdr:row>3763</xdr:row>
      <xdr:rowOff>0</xdr:rowOff>
    </xdr:from>
    <xdr:to>
      <xdr:col>2</xdr:col>
      <xdr:colOff>8469</xdr:colOff>
      <xdr:row>3764</xdr:row>
      <xdr:rowOff>156077</xdr:rowOff>
    </xdr:to>
    <xdr:pic>
      <xdr:nvPicPr>
        <xdr:cNvPr id="17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39851400"/>
          <a:ext cx="7409" cy="395260"/>
        </a:xfrm>
        <a:prstGeom prst="rect">
          <a:avLst/>
        </a:prstGeom>
        <a:noFill/>
        <a:ln w="9525">
          <a:noFill/>
          <a:miter lim="800000"/>
          <a:headEnd/>
          <a:tailEnd/>
        </a:ln>
      </xdr:spPr>
    </xdr:pic>
    <xdr:clientData/>
  </xdr:twoCellAnchor>
  <xdr:twoCellAnchor editAs="oneCell">
    <xdr:from>
      <xdr:col>7</xdr:col>
      <xdr:colOff>261406</xdr:colOff>
      <xdr:row>3741</xdr:row>
      <xdr:rowOff>42334</xdr:rowOff>
    </xdr:from>
    <xdr:to>
      <xdr:col>7</xdr:col>
      <xdr:colOff>648756</xdr:colOff>
      <xdr:row>3743</xdr:row>
      <xdr:rowOff>3676</xdr:rowOff>
    </xdr:to>
    <xdr:pic>
      <xdr:nvPicPr>
        <xdr:cNvPr id="17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35050801"/>
          <a:ext cx="387350" cy="439709"/>
        </a:xfrm>
        <a:prstGeom prst="rect">
          <a:avLst/>
        </a:prstGeom>
        <a:noFill/>
        <a:ln w="9525">
          <a:noFill/>
          <a:miter lim="800000"/>
          <a:headEnd/>
          <a:tailEnd/>
        </a:ln>
      </xdr:spPr>
    </xdr:pic>
    <xdr:clientData/>
  </xdr:twoCellAnchor>
  <xdr:twoCellAnchor editAs="oneCell">
    <xdr:from>
      <xdr:col>1</xdr:col>
      <xdr:colOff>2429935</xdr:colOff>
      <xdr:row>3806</xdr:row>
      <xdr:rowOff>0</xdr:rowOff>
    </xdr:from>
    <xdr:to>
      <xdr:col>2</xdr:col>
      <xdr:colOff>8469</xdr:colOff>
      <xdr:row>3807</xdr:row>
      <xdr:rowOff>156077</xdr:rowOff>
    </xdr:to>
    <xdr:pic>
      <xdr:nvPicPr>
        <xdr:cNvPr id="17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49317133"/>
          <a:ext cx="7409" cy="395260"/>
        </a:xfrm>
        <a:prstGeom prst="rect">
          <a:avLst/>
        </a:prstGeom>
        <a:noFill/>
        <a:ln w="9525">
          <a:noFill/>
          <a:miter lim="800000"/>
          <a:headEnd/>
          <a:tailEnd/>
        </a:ln>
      </xdr:spPr>
    </xdr:pic>
    <xdr:clientData/>
  </xdr:twoCellAnchor>
  <xdr:twoCellAnchor editAs="oneCell">
    <xdr:from>
      <xdr:col>7</xdr:col>
      <xdr:colOff>261406</xdr:colOff>
      <xdr:row>3784</xdr:row>
      <xdr:rowOff>42334</xdr:rowOff>
    </xdr:from>
    <xdr:to>
      <xdr:col>7</xdr:col>
      <xdr:colOff>648756</xdr:colOff>
      <xdr:row>3786</xdr:row>
      <xdr:rowOff>3677</xdr:rowOff>
    </xdr:to>
    <xdr:pic>
      <xdr:nvPicPr>
        <xdr:cNvPr id="18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44516534"/>
          <a:ext cx="387350" cy="439709"/>
        </a:xfrm>
        <a:prstGeom prst="rect">
          <a:avLst/>
        </a:prstGeom>
        <a:noFill/>
        <a:ln w="9525">
          <a:noFill/>
          <a:miter lim="800000"/>
          <a:headEnd/>
          <a:tailEnd/>
        </a:ln>
      </xdr:spPr>
    </xdr:pic>
    <xdr:clientData/>
  </xdr:twoCellAnchor>
  <xdr:twoCellAnchor editAs="oneCell">
    <xdr:from>
      <xdr:col>1</xdr:col>
      <xdr:colOff>2429935</xdr:colOff>
      <xdr:row>3849</xdr:row>
      <xdr:rowOff>0</xdr:rowOff>
    </xdr:from>
    <xdr:to>
      <xdr:col>2</xdr:col>
      <xdr:colOff>8469</xdr:colOff>
      <xdr:row>3850</xdr:row>
      <xdr:rowOff>156076</xdr:rowOff>
    </xdr:to>
    <xdr:pic>
      <xdr:nvPicPr>
        <xdr:cNvPr id="18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58782867"/>
          <a:ext cx="7409" cy="395260"/>
        </a:xfrm>
        <a:prstGeom prst="rect">
          <a:avLst/>
        </a:prstGeom>
        <a:noFill/>
        <a:ln w="9525">
          <a:noFill/>
          <a:miter lim="800000"/>
          <a:headEnd/>
          <a:tailEnd/>
        </a:ln>
      </xdr:spPr>
    </xdr:pic>
    <xdr:clientData/>
  </xdr:twoCellAnchor>
  <xdr:twoCellAnchor editAs="oneCell">
    <xdr:from>
      <xdr:col>7</xdr:col>
      <xdr:colOff>261406</xdr:colOff>
      <xdr:row>3827</xdr:row>
      <xdr:rowOff>42334</xdr:rowOff>
    </xdr:from>
    <xdr:to>
      <xdr:col>7</xdr:col>
      <xdr:colOff>648756</xdr:colOff>
      <xdr:row>3829</xdr:row>
      <xdr:rowOff>3676</xdr:rowOff>
    </xdr:to>
    <xdr:pic>
      <xdr:nvPicPr>
        <xdr:cNvPr id="18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53982267"/>
          <a:ext cx="387350" cy="439709"/>
        </a:xfrm>
        <a:prstGeom prst="rect">
          <a:avLst/>
        </a:prstGeom>
        <a:noFill/>
        <a:ln w="9525">
          <a:noFill/>
          <a:miter lim="800000"/>
          <a:headEnd/>
          <a:tailEnd/>
        </a:ln>
      </xdr:spPr>
    </xdr:pic>
    <xdr:clientData/>
  </xdr:twoCellAnchor>
  <xdr:twoCellAnchor editAs="oneCell">
    <xdr:from>
      <xdr:col>1</xdr:col>
      <xdr:colOff>2429935</xdr:colOff>
      <xdr:row>3892</xdr:row>
      <xdr:rowOff>0</xdr:rowOff>
    </xdr:from>
    <xdr:to>
      <xdr:col>2</xdr:col>
      <xdr:colOff>8469</xdr:colOff>
      <xdr:row>3893</xdr:row>
      <xdr:rowOff>156077</xdr:rowOff>
    </xdr:to>
    <xdr:pic>
      <xdr:nvPicPr>
        <xdr:cNvPr id="18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68248600"/>
          <a:ext cx="7409" cy="395260"/>
        </a:xfrm>
        <a:prstGeom prst="rect">
          <a:avLst/>
        </a:prstGeom>
        <a:noFill/>
        <a:ln w="9525">
          <a:noFill/>
          <a:miter lim="800000"/>
          <a:headEnd/>
          <a:tailEnd/>
        </a:ln>
      </xdr:spPr>
    </xdr:pic>
    <xdr:clientData/>
  </xdr:twoCellAnchor>
  <xdr:twoCellAnchor editAs="oneCell">
    <xdr:from>
      <xdr:col>7</xdr:col>
      <xdr:colOff>261406</xdr:colOff>
      <xdr:row>3870</xdr:row>
      <xdr:rowOff>42334</xdr:rowOff>
    </xdr:from>
    <xdr:to>
      <xdr:col>7</xdr:col>
      <xdr:colOff>648756</xdr:colOff>
      <xdr:row>3872</xdr:row>
      <xdr:rowOff>3676</xdr:rowOff>
    </xdr:to>
    <xdr:pic>
      <xdr:nvPicPr>
        <xdr:cNvPr id="18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63448001"/>
          <a:ext cx="387350" cy="439709"/>
        </a:xfrm>
        <a:prstGeom prst="rect">
          <a:avLst/>
        </a:prstGeom>
        <a:noFill/>
        <a:ln w="9525">
          <a:noFill/>
          <a:miter lim="800000"/>
          <a:headEnd/>
          <a:tailEnd/>
        </a:ln>
      </xdr:spPr>
    </xdr:pic>
    <xdr:clientData/>
  </xdr:twoCellAnchor>
  <xdr:twoCellAnchor editAs="oneCell">
    <xdr:from>
      <xdr:col>1</xdr:col>
      <xdr:colOff>2429935</xdr:colOff>
      <xdr:row>3935</xdr:row>
      <xdr:rowOff>0</xdr:rowOff>
    </xdr:from>
    <xdr:to>
      <xdr:col>2</xdr:col>
      <xdr:colOff>8469</xdr:colOff>
      <xdr:row>3936</xdr:row>
      <xdr:rowOff>156077</xdr:rowOff>
    </xdr:to>
    <xdr:pic>
      <xdr:nvPicPr>
        <xdr:cNvPr id="18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77714333"/>
          <a:ext cx="7409" cy="395260"/>
        </a:xfrm>
        <a:prstGeom prst="rect">
          <a:avLst/>
        </a:prstGeom>
        <a:noFill/>
        <a:ln w="9525">
          <a:noFill/>
          <a:miter lim="800000"/>
          <a:headEnd/>
          <a:tailEnd/>
        </a:ln>
      </xdr:spPr>
    </xdr:pic>
    <xdr:clientData/>
  </xdr:twoCellAnchor>
  <xdr:twoCellAnchor editAs="oneCell">
    <xdr:from>
      <xdr:col>7</xdr:col>
      <xdr:colOff>261406</xdr:colOff>
      <xdr:row>3913</xdr:row>
      <xdr:rowOff>42334</xdr:rowOff>
    </xdr:from>
    <xdr:to>
      <xdr:col>7</xdr:col>
      <xdr:colOff>648756</xdr:colOff>
      <xdr:row>3915</xdr:row>
      <xdr:rowOff>3677</xdr:rowOff>
    </xdr:to>
    <xdr:pic>
      <xdr:nvPicPr>
        <xdr:cNvPr id="18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72913734"/>
          <a:ext cx="387350" cy="439709"/>
        </a:xfrm>
        <a:prstGeom prst="rect">
          <a:avLst/>
        </a:prstGeom>
        <a:noFill/>
        <a:ln w="9525">
          <a:noFill/>
          <a:miter lim="800000"/>
          <a:headEnd/>
          <a:tailEnd/>
        </a:ln>
      </xdr:spPr>
    </xdr:pic>
    <xdr:clientData/>
  </xdr:twoCellAnchor>
  <xdr:twoCellAnchor editAs="oneCell">
    <xdr:from>
      <xdr:col>1</xdr:col>
      <xdr:colOff>2429935</xdr:colOff>
      <xdr:row>3978</xdr:row>
      <xdr:rowOff>0</xdr:rowOff>
    </xdr:from>
    <xdr:to>
      <xdr:col>2</xdr:col>
      <xdr:colOff>8469</xdr:colOff>
      <xdr:row>3979</xdr:row>
      <xdr:rowOff>156076</xdr:rowOff>
    </xdr:to>
    <xdr:pic>
      <xdr:nvPicPr>
        <xdr:cNvPr id="18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87180067"/>
          <a:ext cx="7409" cy="395260"/>
        </a:xfrm>
        <a:prstGeom prst="rect">
          <a:avLst/>
        </a:prstGeom>
        <a:noFill/>
        <a:ln w="9525">
          <a:noFill/>
          <a:miter lim="800000"/>
          <a:headEnd/>
          <a:tailEnd/>
        </a:ln>
      </xdr:spPr>
    </xdr:pic>
    <xdr:clientData/>
  </xdr:twoCellAnchor>
  <xdr:twoCellAnchor editAs="oneCell">
    <xdr:from>
      <xdr:col>7</xdr:col>
      <xdr:colOff>261406</xdr:colOff>
      <xdr:row>3956</xdr:row>
      <xdr:rowOff>42334</xdr:rowOff>
    </xdr:from>
    <xdr:to>
      <xdr:col>7</xdr:col>
      <xdr:colOff>648756</xdr:colOff>
      <xdr:row>3958</xdr:row>
      <xdr:rowOff>3676</xdr:rowOff>
    </xdr:to>
    <xdr:pic>
      <xdr:nvPicPr>
        <xdr:cNvPr id="18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82379467"/>
          <a:ext cx="387350" cy="439709"/>
        </a:xfrm>
        <a:prstGeom prst="rect">
          <a:avLst/>
        </a:prstGeom>
        <a:noFill/>
        <a:ln w="9525">
          <a:noFill/>
          <a:miter lim="800000"/>
          <a:headEnd/>
          <a:tailEnd/>
        </a:ln>
      </xdr:spPr>
    </xdr:pic>
    <xdr:clientData/>
  </xdr:twoCellAnchor>
  <xdr:twoCellAnchor editAs="oneCell">
    <xdr:from>
      <xdr:col>1</xdr:col>
      <xdr:colOff>2429935</xdr:colOff>
      <xdr:row>4021</xdr:row>
      <xdr:rowOff>0</xdr:rowOff>
    </xdr:from>
    <xdr:to>
      <xdr:col>2</xdr:col>
      <xdr:colOff>8469</xdr:colOff>
      <xdr:row>4022</xdr:row>
      <xdr:rowOff>156077</xdr:rowOff>
    </xdr:to>
    <xdr:pic>
      <xdr:nvPicPr>
        <xdr:cNvPr id="18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96645800"/>
          <a:ext cx="7409" cy="395260"/>
        </a:xfrm>
        <a:prstGeom prst="rect">
          <a:avLst/>
        </a:prstGeom>
        <a:noFill/>
        <a:ln w="9525">
          <a:noFill/>
          <a:miter lim="800000"/>
          <a:headEnd/>
          <a:tailEnd/>
        </a:ln>
      </xdr:spPr>
    </xdr:pic>
    <xdr:clientData/>
  </xdr:twoCellAnchor>
  <xdr:twoCellAnchor editAs="oneCell">
    <xdr:from>
      <xdr:col>7</xdr:col>
      <xdr:colOff>261406</xdr:colOff>
      <xdr:row>3999</xdr:row>
      <xdr:rowOff>42334</xdr:rowOff>
    </xdr:from>
    <xdr:to>
      <xdr:col>7</xdr:col>
      <xdr:colOff>648756</xdr:colOff>
      <xdr:row>4001</xdr:row>
      <xdr:rowOff>3676</xdr:rowOff>
    </xdr:to>
    <xdr:pic>
      <xdr:nvPicPr>
        <xdr:cNvPr id="19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91845201"/>
          <a:ext cx="387350" cy="439709"/>
        </a:xfrm>
        <a:prstGeom prst="rect">
          <a:avLst/>
        </a:prstGeom>
        <a:noFill/>
        <a:ln w="9525">
          <a:noFill/>
          <a:miter lim="800000"/>
          <a:headEnd/>
          <a:tailEnd/>
        </a:ln>
      </xdr:spPr>
    </xdr:pic>
    <xdr:clientData/>
  </xdr:twoCellAnchor>
  <xdr:twoCellAnchor editAs="oneCell">
    <xdr:from>
      <xdr:col>1</xdr:col>
      <xdr:colOff>2429935</xdr:colOff>
      <xdr:row>4064</xdr:row>
      <xdr:rowOff>0</xdr:rowOff>
    </xdr:from>
    <xdr:to>
      <xdr:col>2</xdr:col>
      <xdr:colOff>8469</xdr:colOff>
      <xdr:row>4065</xdr:row>
      <xdr:rowOff>156077</xdr:rowOff>
    </xdr:to>
    <xdr:pic>
      <xdr:nvPicPr>
        <xdr:cNvPr id="19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06111533"/>
          <a:ext cx="7409" cy="395260"/>
        </a:xfrm>
        <a:prstGeom prst="rect">
          <a:avLst/>
        </a:prstGeom>
        <a:noFill/>
        <a:ln w="9525">
          <a:noFill/>
          <a:miter lim="800000"/>
          <a:headEnd/>
          <a:tailEnd/>
        </a:ln>
      </xdr:spPr>
    </xdr:pic>
    <xdr:clientData/>
  </xdr:twoCellAnchor>
  <xdr:twoCellAnchor editAs="oneCell">
    <xdr:from>
      <xdr:col>7</xdr:col>
      <xdr:colOff>261406</xdr:colOff>
      <xdr:row>4042</xdr:row>
      <xdr:rowOff>42334</xdr:rowOff>
    </xdr:from>
    <xdr:to>
      <xdr:col>7</xdr:col>
      <xdr:colOff>648756</xdr:colOff>
      <xdr:row>4044</xdr:row>
      <xdr:rowOff>3677</xdr:rowOff>
    </xdr:to>
    <xdr:pic>
      <xdr:nvPicPr>
        <xdr:cNvPr id="19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01310934"/>
          <a:ext cx="387350" cy="439709"/>
        </a:xfrm>
        <a:prstGeom prst="rect">
          <a:avLst/>
        </a:prstGeom>
        <a:noFill/>
        <a:ln w="9525">
          <a:noFill/>
          <a:miter lim="800000"/>
          <a:headEnd/>
          <a:tailEnd/>
        </a:ln>
      </xdr:spPr>
    </xdr:pic>
    <xdr:clientData/>
  </xdr:twoCellAnchor>
  <xdr:twoCellAnchor editAs="oneCell">
    <xdr:from>
      <xdr:col>1</xdr:col>
      <xdr:colOff>2429935</xdr:colOff>
      <xdr:row>4107</xdr:row>
      <xdr:rowOff>0</xdr:rowOff>
    </xdr:from>
    <xdr:to>
      <xdr:col>2</xdr:col>
      <xdr:colOff>8469</xdr:colOff>
      <xdr:row>4108</xdr:row>
      <xdr:rowOff>156076</xdr:rowOff>
    </xdr:to>
    <xdr:pic>
      <xdr:nvPicPr>
        <xdr:cNvPr id="19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15577267"/>
          <a:ext cx="7409" cy="395260"/>
        </a:xfrm>
        <a:prstGeom prst="rect">
          <a:avLst/>
        </a:prstGeom>
        <a:noFill/>
        <a:ln w="9525">
          <a:noFill/>
          <a:miter lim="800000"/>
          <a:headEnd/>
          <a:tailEnd/>
        </a:ln>
      </xdr:spPr>
    </xdr:pic>
    <xdr:clientData/>
  </xdr:twoCellAnchor>
  <xdr:twoCellAnchor editAs="oneCell">
    <xdr:from>
      <xdr:col>7</xdr:col>
      <xdr:colOff>261406</xdr:colOff>
      <xdr:row>4085</xdr:row>
      <xdr:rowOff>42334</xdr:rowOff>
    </xdr:from>
    <xdr:to>
      <xdr:col>7</xdr:col>
      <xdr:colOff>648756</xdr:colOff>
      <xdr:row>4087</xdr:row>
      <xdr:rowOff>3676</xdr:rowOff>
    </xdr:to>
    <xdr:pic>
      <xdr:nvPicPr>
        <xdr:cNvPr id="19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10776667"/>
          <a:ext cx="387350" cy="439709"/>
        </a:xfrm>
        <a:prstGeom prst="rect">
          <a:avLst/>
        </a:prstGeom>
        <a:noFill/>
        <a:ln w="9525">
          <a:noFill/>
          <a:miter lim="800000"/>
          <a:headEnd/>
          <a:tailEnd/>
        </a:ln>
      </xdr:spPr>
    </xdr:pic>
    <xdr:clientData/>
  </xdr:twoCellAnchor>
  <xdr:twoCellAnchor editAs="oneCell">
    <xdr:from>
      <xdr:col>1</xdr:col>
      <xdr:colOff>2429935</xdr:colOff>
      <xdr:row>4150</xdr:row>
      <xdr:rowOff>0</xdr:rowOff>
    </xdr:from>
    <xdr:to>
      <xdr:col>2</xdr:col>
      <xdr:colOff>8469</xdr:colOff>
      <xdr:row>4151</xdr:row>
      <xdr:rowOff>156077</xdr:rowOff>
    </xdr:to>
    <xdr:pic>
      <xdr:nvPicPr>
        <xdr:cNvPr id="19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25043000"/>
          <a:ext cx="7409" cy="395260"/>
        </a:xfrm>
        <a:prstGeom prst="rect">
          <a:avLst/>
        </a:prstGeom>
        <a:noFill/>
        <a:ln w="9525">
          <a:noFill/>
          <a:miter lim="800000"/>
          <a:headEnd/>
          <a:tailEnd/>
        </a:ln>
      </xdr:spPr>
    </xdr:pic>
    <xdr:clientData/>
  </xdr:twoCellAnchor>
  <xdr:twoCellAnchor editAs="oneCell">
    <xdr:from>
      <xdr:col>7</xdr:col>
      <xdr:colOff>261406</xdr:colOff>
      <xdr:row>4128</xdr:row>
      <xdr:rowOff>42334</xdr:rowOff>
    </xdr:from>
    <xdr:to>
      <xdr:col>7</xdr:col>
      <xdr:colOff>648756</xdr:colOff>
      <xdr:row>4130</xdr:row>
      <xdr:rowOff>3676</xdr:rowOff>
    </xdr:to>
    <xdr:pic>
      <xdr:nvPicPr>
        <xdr:cNvPr id="19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20242401"/>
          <a:ext cx="387350" cy="439709"/>
        </a:xfrm>
        <a:prstGeom prst="rect">
          <a:avLst/>
        </a:prstGeom>
        <a:noFill/>
        <a:ln w="9525">
          <a:noFill/>
          <a:miter lim="800000"/>
          <a:headEnd/>
          <a:tailEnd/>
        </a:ln>
      </xdr:spPr>
    </xdr:pic>
    <xdr:clientData/>
  </xdr:twoCellAnchor>
  <xdr:twoCellAnchor editAs="oneCell">
    <xdr:from>
      <xdr:col>1</xdr:col>
      <xdr:colOff>2429935</xdr:colOff>
      <xdr:row>4193</xdr:row>
      <xdr:rowOff>0</xdr:rowOff>
    </xdr:from>
    <xdr:to>
      <xdr:col>2</xdr:col>
      <xdr:colOff>8469</xdr:colOff>
      <xdr:row>4194</xdr:row>
      <xdr:rowOff>156077</xdr:rowOff>
    </xdr:to>
    <xdr:pic>
      <xdr:nvPicPr>
        <xdr:cNvPr id="19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34508733"/>
          <a:ext cx="7409" cy="395260"/>
        </a:xfrm>
        <a:prstGeom prst="rect">
          <a:avLst/>
        </a:prstGeom>
        <a:noFill/>
        <a:ln w="9525">
          <a:noFill/>
          <a:miter lim="800000"/>
          <a:headEnd/>
          <a:tailEnd/>
        </a:ln>
      </xdr:spPr>
    </xdr:pic>
    <xdr:clientData/>
  </xdr:twoCellAnchor>
  <xdr:twoCellAnchor editAs="oneCell">
    <xdr:from>
      <xdr:col>7</xdr:col>
      <xdr:colOff>261406</xdr:colOff>
      <xdr:row>4171</xdr:row>
      <xdr:rowOff>42334</xdr:rowOff>
    </xdr:from>
    <xdr:to>
      <xdr:col>7</xdr:col>
      <xdr:colOff>648756</xdr:colOff>
      <xdr:row>4173</xdr:row>
      <xdr:rowOff>3677</xdr:rowOff>
    </xdr:to>
    <xdr:pic>
      <xdr:nvPicPr>
        <xdr:cNvPr id="198" name="Picture 197" descr="saraswati 2.jpg"/>
        <xdr:cNvPicPr>
          <a:picLocks noChangeAspect="1"/>
        </xdr:cNvPicPr>
      </xdr:nvPicPr>
      <xdr:blipFill>
        <a:blip xmlns:r="http://schemas.openxmlformats.org/officeDocument/2006/relationships" r:embed="rId1"/>
        <a:srcRect/>
        <a:stretch>
          <a:fillRect/>
        </a:stretch>
      </xdr:blipFill>
      <xdr:spPr bwMode="auto">
        <a:xfrm flipH="1">
          <a:off x="5925606" y="729708134"/>
          <a:ext cx="387350" cy="439709"/>
        </a:xfrm>
        <a:prstGeom prst="rect">
          <a:avLst/>
        </a:prstGeom>
        <a:noFill/>
        <a:ln w="9525">
          <a:noFill/>
          <a:miter lim="800000"/>
          <a:headEnd/>
          <a:tailEnd/>
        </a:ln>
      </xdr:spPr>
    </xdr:pic>
    <xdr:clientData/>
  </xdr:twoCellAnchor>
  <xdr:twoCellAnchor editAs="oneCell">
    <xdr:from>
      <xdr:col>1</xdr:col>
      <xdr:colOff>2429935</xdr:colOff>
      <xdr:row>4236</xdr:row>
      <xdr:rowOff>0</xdr:rowOff>
    </xdr:from>
    <xdr:to>
      <xdr:col>2</xdr:col>
      <xdr:colOff>8469</xdr:colOff>
      <xdr:row>4237</xdr:row>
      <xdr:rowOff>156076</xdr:rowOff>
    </xdr:to>
    <xdr:pic>
      <xdr:nvPicPr>
        <xdr:cNvPr id="19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43974467"/>
          <a:ext cx="7409" cy="395260"/>
        </a:xfrm>
        <a:prstGeom prst="rect">
          <a:avLst/>
        </a:prstGeom>
        <a:noFill/>
        <a:ln w="9525">
          <a:noFill/>
          <a:miter lim="800000"/>
          <a:headEnd/>
          <a:tailEnd/>
        </a:ln>
      </xdr:spPr>
    </xdr:pic>
    <xdr:clientData/>
  </xdr:twoCellAnchor>
  <xdr:twoCellAnchor editAs="oneCell">
    <xdr:from>
      <xdr:col>7</xdr:col>
      <xdr:colOff>261406</xdr:colOff>
      <xdr:row>4214</xdr:row>
      <xdr:rowOff>42334</xdr:rowOff>
    </xdr:from>
    <xdr:to>
      <xdr:col>7</xdr:col>
      <xdr:colOff>648756</xdr:colOff>
      <xdr:row>4216</xdr:row>
      <xdr:rowOff>3676</xdr:rowOff>
    </xdr:to>
    <xdr:pic>
      <xdr:nvPicPr>
        <xdr:cNvPr id="20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39173867"/>
          <a:ext cx="387350" cy="439709"/>
        </a:xfrm>
        <a:prstGeom prst="rect">
          <a:avLst/>
        </a:prstGeom>
        <a:noFill/>
        <a:ln w="9525">
          <a:noFill/>
          <a:miter lim="800000"/>
          <a:headEnd/>
          <a:tailEnd/>
        </a:ln>
      </xdr:spPr>
    </xdr:pic>
    <xdr:clientData/>
  </xdr:twoCellAnchor>
  <xdr:twoCellAnchor editAs="oneCell">
    <xdr:from>
      <xdr:col>1</xdr:col>
      <xdr:colOff>2429935</xdr:colOff>
      <xdr:row>4279</xdr:row>
      <xdr:rowOff>0</xdr:rowOff>
    </xdr:from>
    <xdr:to>
      <xdr:col>2</xdr:col>
      <xdr:colOff>8469</xdr:colOff>
      <xdr:row>4280</xdr:row>
      <xdr:rowOff>156077</xdr:rowOff>
    </xdr:to>
    <xdr:pic>
      <xdr:nvPicPr>
        <xdr:cNvPr id="20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53440200"/>
          <a:ext cx="7409" cy="395260"/>
        </a:xfrm>
        <a:prstGeom prst="rect">
          <a:avLst/>
        </a:prstGeom>
        <a:noFill/>
        <a:ln w="9525">
          <a:noFill/>
          <a:miter lim="800000"/>
          <a:headEnd/>
          <a:tailEnd/>
        </a:ln>
      </xdr:spPr>
    </xdr:pic>
    <xdr:clientData/>
  </xdr:twoCellAnchor>
  <xdr:twoCellAnchor editAs="oneCell">
    <xdr:from>
      <xdr:col>7</xdr:col>
      <xdr:colOff>261406</xdr:colOff>
      <xdr:row>4257</xdr:row>
      <xdr:rowOff>42334</xdr:rowOff>
    </xdr:from>
    <xdr:to>
      <xdr:col>7</xdr:col>
      <xdr:colOff>648756</xdr:colOff>
      <xdr:row>4259</xdr:row>
      <xdr:rowOff>3676</xdr:rowOff>
    </xdr:to>
    <xdr:pic>
      <xdr:nvPicPr>
        <xdr:cNvPr id="20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48639601"/>
          <a:ext cx="387350" cy="439709"/>
        </a:xfrm>
        <a:prstGeom prst="rect">
          <a:avLst/>
        </a:prstGeom>
        <a:noFill/>
        <a:ln w="9525">
          <a:noFill/>
          <a:miter lim="800000"/>
          <a:headEnd/>
          <a:tailEnd/>
        </a:ln>
      </xdr:spPr>
    </xdr:pic>
    <xdr:clientData/>
  </xdr:twoCellAnchor>
  <xdr:twoCellAnchor editAs="oneCell">
    <xdr:from>
      <xdr:col>0</xdr:col>
      <xdr:colOff>0</xdr:colOff>
      <xdr:row>215</xdr:row>
      <xdr:rowOff>0</xdr:rowOff>
    </xdr:from>
    <xdr:to>
      <xdr:col>1</xdr:col>
      <xdr:colOff>355600</xdr:colOff>
      <xdr:row>216</xdr:row>
      <xdr:rowOff>215900</xdr:rowOff>
    </xdr:to>
    <xdr:sp macro="" textlink="">
      <xdr:nvSpPr>
        <xdr:cNvPr id="28702" name="AutoShape 30" descr="araswati 2.jpg"/>
        <xdr:cNvSpPr>
          <a:spLocks noChangeAspect="1" noChangeArrowheads="1"/>
        </xdr:cNvSpPr>
      </xdr:nvSpPr>
      <xdr:spPr bwMode="auto">
        <a:xfrm>
          <a:off x="0" y="464185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0</xdr:col>
      <xdr:colOff>38100</xdr:colOff>
      <xdr:row>216</xdr:row>
      <xdr:rowOff>184150</xdr:rowOff>
    </xdr:to>
    <xdr:sp macro="" textlink="">
      <xdr:nvSpPr>
        <xdr:cNvPr id="28703" name="AutoShape 31" descr="araswati 2.jpg"/>
        <xdr:cNvSpPr>
          <a:spLocks noChangeAspect="1" noChangeArrowheads="1"/>
        </xdr:cNvSpPr>
      </xdr:nvSpPr>
      <xdr:spPr bwMode="auto">
        <a:xfrm>
          <a:off x="0" y="464185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1</xdr:col>
      <xdr:colOff>355600</xdr:colOff>
      <xdr:row>216</xdr:row>
      <xdr:rowOff>215900</xdr:rowOff>
    </xdr:to>
    <xdr:sp macro="" textlink="">
      <xdr:nvSpPr>
        <xdr:cNvPr id="28704" name="AutoShape 32" descr="araswati 2.jpg"/>
        <xdr:cNvSpPr>
          <a:spLocks noChangeAspect="1" noChangeArrowheads="1"/>
        </xdr:cNvSpPr>
      </xdr:nvSpPr>
      <xdr:spPr bwMode="auto">
        <a:xfrm>
          <a:off x="0" y="464185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0</xdr:col>
      <xdr:colOff>38100</xdr:colOff>
      <xdr:row>216</xdr:row>
      <xdr:rowOff>184150</xdr:rowOff>
    </xdr:to>
    <xdr:sp macro="" textlink="">
      <xdr:nvSpPr>
        <xdr:cNvPr id="28705" name="AutoShape 33" descr="araswati 2.jpg"/>
        <xdr:cNvSpPr>
          <a:spLocks noChangeAspect="1" noChangeArrowheads="1"/>
        </xdr:cNvSpPr>
      </xdr:nvSpPr>
      <xdr:spPr bwMode="auto">
        <a:xfrm>
          <a:off x="0" y="464185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1</xdr:col>
      <xdr:colOff>355600</xdr:colOff>
      <xdr:row>217</xdr:row>
      <xdr:rowOff>0</xdr:rowOff>
    </xdr:to>
    <xdr:sp macro="" textlink="">
      <xdr:nvSpPr>
        <xdr:cNvPr id="28706" name="AutoShape 34" descr="araswati 2.jpg"/>
        <xdr:cNvSpPr>
          <a:spLocks noChangeAspect="1" noChangeArrowheads="1"/>
        </xdr:cNvSpPr>
      </xdr:nvSpPr>
      <xdr:spPr bwMode="auto">
        <a:xfrm>
          <a:off x="0" y="464185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0</xdr:col>
      <xdr:colOff>38100</xdr:colOff>
      <xdr:row>216</xdr:row>
      <xdr:rowOff>184150</xdr:rowOff>
    </xdr:to>
    <xdr:sp macro="" textlink="">
      <xdr:nvSpPr>
        <xdr:cNvPr id="28707" name="AutoShape 35" descr="araswati 2.jpg"/>
        <xdr:cNvSpPr>
          <a:spLocks noChangeAspect="1" noChangeArrowheads="1"/>
        </xdr:cNvSpPr>
      </xdr:nvSpPr>
      <xdr:spPr bwMode="auto">
        <a:xfrm>
          <a:off x="0" y="464185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1</xdr:col>
      <xdr:colOff>355600</xdr:colOff>
      <xdr:row>217</xdr:row>
      <xdr:rowOff>0</xdr:rowOff>
    </xdr:to>
    <xdr:sp macro="" textlink="">
      <xdr:nvSpPr>
        <xdr:cNvPr id="28708" name="AutoShape 36" descr="araswati 2.jpg"/>
        <xdr:cNvSpPr>
          <a:spLocks noChangeAspect="1" noChangeArrowheads="1"/>
        </xdr:cNvSpPr>
      </xdr:nvSpPr>
      <xdr:spPr bwMode="auto">
        <a:xfrm>
          <a:off x="0" y="464185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0</xdr:col>
      <xdr:colOff>38100</xdr:colOff>
      <xdr:row>216</xdr:row>
      <xdr:rowOff>184150</xdr:rowOff>
    </xdr:to>
    <xdr:sp macro="" textlink="">
      <xdr:nvSpPr>
        <xdr:cNvPr id="28709" name="AutoShape 37" descr="araswati 2.jpg"/>
        <xdr:cNvSpPr>
          <a:spLocks noChangeAspect="1" noChangeArrowheads="1"/>
        </xdr:cNvSpPr>
      </xdr:nvSpPr>
      <xdr:spPr bwMode="auto">
        <a:xfrm>
          <a:off x="0" y="464185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1</xdr:col>
      <xdr:colOff>355600</xdr:colOff>
      <xdr:row>217</xdr:row>
      <xdr:rowOff>0</xdr:rowOff>
    </xdr:to>
    <xdr:sp macro="" textlink="">
      <xdr:nvSpPr>
        <xdr:cNvPr id="28710" name="AutoShape 38" descr="araswati 2.jpg"/>
        <xdr:cNvSpPr>
          <a:spLocks noChangeAspect="1" noChangeArrowheads="1"/>
        </xdr:cNvSpPr>
      </xdr:nvSpPr>
      <xdr:spPr bwMode="auto">
        <a:xfrm>
          <a:off x="0" y="464185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215</xdr:row>
      <xdr:rowOff>0</xdr:rowOff>
    </xdr:from>
    <xdr:to>
      <xdr:col>0</xdr:col>
      <xdr:colOff>38100</xdr:colOff>
      <xdr:row>216</xdr:row>
      <xdr:rowOff>184150</xdr:rowOff>
    </xdr:to>
    <xdr:sp macro="" textlink="">
      <xdr:nvSpPr>
        <xdr:cNvPr id="28711" name="AutoShape 39" descr="araswati 2.jpg"/>
        <xdr:cNvSpPr>
          <a:spLocks noChangeAspect="1" noChangeArrowheads="1"/>
        </xdr:cNvSpPr>
      </xdr:nvSpPr>
      <xdr:spPr bwMode="auto">
        <a:xfrm>
          <a:off x="0" y="464185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1</xdr:col>
      <xdr:colOff>355600</xdr:colOff>
      <xdr:row>646</xdr:row>
      <xdr:rowOff>215900</xdr:rowOff>
    </xdr:to>
    <xdr:sp macro="" textlink="">
      <xdr:nvSpPr>
        <xdr:cNvPr id="28743" name="AutoShape 71" descr="araswati 2.jpg"/>
        <xdr:cNvSpPr>
          <a:spLocks noChangeAspect="1" noChangeArrowheads="1"/>
        </xdr:cNvSpPr>
      </xdr:nvSpPr>
      <xdr:spPr bwMode="auto">
        <a:xfrm>
          <a:off x="0" y="140081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0</xdr:col>
      <xdr:colOff>38100</xdr:colOff>
      <xdr:row>646</xdr:row>
      <xdr:rowOff>184150</xdr:rowOff>
    </xdr:to>
    <xdr:sp macro="" textlink="">
      <xdr:nvSpPr>
        <xdr:cNvPr id="28744" name="AutoShape 72" descr="araswati 2.jpg"/>
        <xdr:cNvSpPr>
          <a:spLocks noChangeAspect="1" noChangeArrowheads="1"/>
        </xdr:cNvSpPr>
      </xdr:nvSpPr>
      <xdr:spPr bwMode="auto">
        <a:xfrm>
          <a:off x="0" y="140081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1</xdr:col>
      <xdr:colOff>355600</xdr:colOff>
      <xdr:row>646</xdr:row>
      <xdr:rowOff>215900</xdr:rowOff>
    </xdr:to>
    <xdr:sp macro="" textlink="">
      <xdr:nvSpPr>
        <xdr:cNvPr id="28745" name="AutoShape 73" descr="araswati 2.jpg"/>
        <xdr:cNvSpPr>
          <a:spLocks noChangeAspect="1" noChangeArrowheads="1"/>
        </xdr:cNvSpPr>
      </xdr:nvSpPr>
      <xdr:spPr bwMode="auto">
        <a:xfrm>
          <a:off x="0" y="140081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0</xdr:col>
      <xdr:colOff>38100</xdr:colOff>
      <xdr:row>646</xdr:row>
      <xdr:rowOff>184150</xdr:rowOff>
    </xdr:to>
    <xdr:sp macro="" textlink="">
      <xdr:nvSpPr>
        <xdr:cNvPr id="28746" name="AutoShape 74" descr="araswati 2.jpg"/>
        <xdr:cNvSpPr>
          <a:spLocks noChangeAspect="1" noChangeArrowheads="1"/>
        </xdr:cNvSpPr>
      </xdr:nvSpPr>
      <xdr:spPr bwMode="auto">
        <a:xfrm>
          <a:off x="0" y="140081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1</xdr:col>
      <xdr:colOff>355600</xdr:colOff>
      <xdr:row>647</xdr:row>
      <xdr:rowOff>0</xdr:rowOff>
    </xdr:to>
    <xdr:sp macro="" textlink="">
      <xdr:nvSpPr>
        <xdr:cNvPr id="28747" name="AutoShape 75" descr="araswati 2.jpg"/>
        <xdr:cNvSpPr>
          <a:spLocks noChangeAspect="1" noChangeArrowheads="1"/>
        </xdr:cNvSpPr>
      </xdr:nvSpPr>
      <xdr:spPr bwMode="auto">
        <a:xfrm>
          <a:off x="0" y="140081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0</xdr:col>
      <xdr:colOff>38100</xdr:colOff>
      <xdr:row>646</xdr:row>
      <xdr:rowOff>184150</xdr:rowOff>
    </xdr:to>
    <xdr:sp macro="" textlink="">
      <xdr:nvSpPr>
        <xdr:cNvPr id="28748" name="AutoShape 76" descr="araswati 2.jpg"/>
        <xdr:cNvSpPr>
          <a:spLocks noChangeAspect="1" noChangeArrowheads="1"/>
        </xdr:cNvSpPr>
      </xdr:nvSpPr>
      <xdr:spPr bwMode="auto">
        <a:xfrm>
          <a:off x="0" y="140081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1</xdr:col>
      <xdr:colOff>355600</xdr:colOff>
      <xdr:row>647</xdr:row>
      <xdr:rowOff>0</xdr:rowOff>
    </xdr:to>
    <xdr:sp macro="" textlink="">
      <xdr:nvSpPr>
        <xdr:cNvPr id="28749" name="AutoShape 77" descr="araswati 2.jpg"/>
        <xdr:cNvSpPr>
          <a:spLocks noChangeAspect="1" noChangeArrowheads="1"/>
        </xdr:cNvSpPr>
      </xdr:nvSpPr>
      <xdr:spPr bwMode="auto">
        <a:xfrm>
          <a:off x="0" y="140081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0</xdr:col>
      <xdr:colOff>38100</xdr:colOff>
      <xdr:row>646</xdr:row>
      <xdr:rowOff>184150</xdr:rowOff>
    </xdr:to>
    <xdr:sp macro="" textlink="">
      <xdr:nvSpPr>
        <xdr:cNvPr id="28750" name="AutoShape 78" descr="araswati 2.jpg"/>
        <xdr:cNvSpPr>
          <a:spLocks noChangeAspect="1" noChangeArrowheads="1"/>
        </xdr:cNvSpPr>
      </xdr:nvSpPr>
      <xdr:spPr bwMode="auto">
        <a:xfrm>
          <a:off x="0" y="140081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1</xdr:col>
      <xdr:colOff>355600</xdr:colOff>
      <xdr:row>647</xdr:row>
      <xdr:rowOff>0</xdr:rowOff>
    </xdr:to>
    <xdr:sp macro="" textlink="">
      <xdr:nvSpPr>
        <xdr:cNvPr id="28751" name="AutoShape 79" descr="araswati 2.jpg"/>
        <xdr:cNvSpPr>
          <a:spLocks noChangeAspect="1" noChangeArrowheads="1"/>
        </xdr:cNvSpPr>
      </xdr:nvSpPr>
      <xdr:spPr bwMode="auto">
        <a:xfrm>
          <a:off x="0" y="140081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645</xdr:row>
      <xdr:rowOff>0</xdr:rowOff>
    </xdr:from>
    <xdr:to>
      <xdr:col>0</xdr:col>
      <xdr:colOff>38100</xdr:colOff>
      <xdr:row>646</xdr:row>
      <xdr:rowOff>184150</xdr:rowOff>
    </xdr:to>
    <xdr:sp macro="" textlink="">
      <xdr:nvSpPr>
        <xdr:cNvPr id="28752" name="AutoShape 80" descr="araswati 2.jpg"/>
        <xdr:cNvSpPr>
          <a:spLocks noChangeAspect="1" noChangeArrowheads="1"/>
        </xdr:cNvSpPr>
      </xdr:nvSpPr>
      <xdr:spPr bwMode="auto">
        <a:xfrm>
          <a:off x="0" y="140081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1</xdr:col>
      <xdr:colOff>355600</xdr:colOff>
      <xdr:row>1076</xdr:row>
      <xdr:rowOff>215900</xdr:rowOff>
    </xdr:to>
    <xdr:sp macro="" textlink="">
      <xdr:nvSpPr>
        <xdr:cNvPr id="28795" name="AutoShape 123" descr="araswati 2.jpg"/>
        <xdr:cNvSpPr>
          <a:spLocks noChangeAspect="1" noChangeArrowheads="1"/>
        </xdr:cNvSpPr>
      </xdr:nvSpPr>
      <xdr:spPr bwMode="auto">
        <a:xfrm>
          <a:off x="0" y="232918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0</xdr:col>
      <xdr:colOff>38100</xdr:colOff>
      <xdr:row>1076</xdr:row>
      <xdr:rowOff>184150</xdr:rowOff>
    </xdr:to>
    <xdr:sp macro="" textlink="">
      <xdr:nvSpPr>
        <xdr:cNvPr id="28796" name="AutoShape 124" descr="araswati 2.jpg"/>
        <xdr:cNvSpPr>
          <a:spLocks noChangeAspect="1" noChangeArrowheads="1"/>
        </xdr:cNvSpPr>
      </xdr:nvSpPr>
      <xdr:spPr bwMode="auto">
        <a:xfrm>
          <a:off x="0" y="232918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1</xdr:col>
      <xdr:colOff>355600</xdr:colOff>
      <xdr:row>1076</xdr:row>
      <xdr:rowOff>215900</xdr:rowOff>
    </xdr:to>
    <xdr:sp macro="" textlink="">
      <xdr:nvSpPr>
        <xdr:cNvPr id="28797" name="AutoShape 125" descr="araswati 2.jpg"/>
        <xdr:cNvSpPr>
          <a:spLocks noChangeAspect="1" noChangeArrowheads="1"/>
        </xdr:cNvSpPr>
      </xdr:nvSpPr>
      <xdr:spPr bwMode="auto">
        <a:xfrm>
          <a:off x="0" y="232918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0</xdr:col>
      <xdr:colOff>38100</xdr:colOff>
      <xdr:row>1076</xdr:row>
      <xdr:rowOff>184150</xdr:rowOff>
    </xdr:to>
    <xdr:sp macro="" textlink="">
      <xdr:nvSpPr>
        <xdr:cNvPr id="28798" name="AutoShape 126" descr="araswati 2.jpg"/>
        <xdr:cNvSpPr>
          <a:spLocks noChangeAspect="1" noChangeArrowheads="1"/>
        </xdr:cNvSpPr>
      </xdr:nvSpPr>
      <xdr:spPr bwMode="auto">
        <a:xfrm>
          <a:off x="0" y="232918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1</xdr:col>
      <xdr:colOff>355600</xdr:colOff>
      <xdr:row>1077</xdr:row>
      <xdr:rowOff>0</xdr:rowOff>
    </xdr:to>
    <xdr:sp macro="" textlink="">
      <xdr:nvSpPr>
        <xdr:cNvPr id="28799" name="AutoShape 127" descr="araswati 2.jpg"/>
        <xdr:cNvSpPr>
          <a:spLocks noChangeAspect="1" noChangeArrowheads="1"/>
        </xdr:cNvSpPr>
      </xdr:nvSpPr>
      <xdr:spPr bwMode="auto">
        <a:xfrm>
          <a:off x="0" y="232918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0</xdr:col>
      <xdr:colOff>38100</xdr:colOff>
      <xdr:row>1076</xdr:row>
      <xdr:rowOff>184150</xdr:rowOff>
    </xdr:to>
    <xdr:sp macro="" textlink="">
      <xdr:nvSpPr>
        <xdr:cNvPr id="28800" name="AutoShape 128" descr="araswati 2.jpg"/>
        <xdr:cNvSpPr>
          <a:spLocks noChangeAspect="1" noChangeArrowheads="1"/>
        </xdr:cNvSpPr>
      </xdr:nvSpPr>
      <xdr:spPr bwMode="auto">
        <a:xfrm>
          <a:off x="0" y="232918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1</xdr:col>
      <xdr:colOff>355600</xdr:colOff>
      <xdr:row>1077</xdr:row>
      <xdr:rowOff>0</xdr:rowOff>
    </xdr:to>
    <xdr:sp macro="" textlink="">
      <xdr:nvSpPr>
        <xdr:cNvPr id="28801" name="AutoShape 129" descr="araswati 2.jpg"/>
        <xdr:cNvSpPr>
          <a:spLocks noChangeAspect="1" noChangeArrowheads="1"/>
        </xdr:cNvSpPr>
      </xdr:nvSpPr>
      <xdr:spPr bwMode="auto">
        <a:xfrm>
          <a:off x="0" y="232918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0</xdr:col>
      <xdr:colOff>38100</xdr:colOff>
      <xdr:row>1076</xdr:row>
      <xdr:rowOff>184150</xdr:rowOff>
    </xdr:to>
    <xdr:sp macro="" textlink="">
      <xdr:nvSpPr>
        <xdr:cNvPr id="28802" name="AutoShape 130" descr="araswati 2.jpg"/>
        <xdr:cNvSpPr>
          <a:spLocks noChangeAspect="1" noChangeArrowheads="1"/>
        </xdr:cNvSpPr>
      </xdr:nvSpPr>
      <xdr:spPr bwMode="auto">
        <a:xfrm>
          <a:off x="0" y="232918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1</xdr:col>
      <xdr:colOff>355600</xdr:colOff>
      <xdr:row>1077</xdr:row>
      <xdr:rowOff>0</xdr:rowOff>
    </xdr:to>
    <xdr:sp macro="" textlink="">
      <xdr:nvSpPr>
        <xdr:cNvPr id="28803" name="AutoShape 131" descr="araswati 2.jpg"/>
        <xdr:cNvSpPr>
          <a:spLocks noChangeAspect="1" noChangeArrowheads="1"/>
        </xdr:cNvSpPr>
      </xdr:nvSpPr>
      <xdr:spPr bwMode="auto">
        <a:xfrm>
          <a:off x="0" y="232918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1075</xdr:row>
      <xdr:rowOff>0</xdr:rowOff>
    </xdr:from>
    <xdr:to>
      <xdr:col>0</xdr:col>
      <xdr:colOff>38100</xdr:colOff>
      <xdr:row>1076</xdr:row>
      <xdr:rowOff>184150</xdr:rowOff>
    </xdr:to>
    <xdr:sp macro="" textlink="">
      <xdr:nvSpPr>
        <xdr:cNvPr id="28804" name="AutoShape 132" descr="araswati 2.jpg"/>
        <xdr:cNvSpPr>
          <a:spLocks noChangeAspect="1" noChangeArrowheads="1"/>
        </xdr:cNvSpPr>
      </xdr:nvSpPr>
      <xdr:spPr bwMode="auto">
        <a:xfrm>
          <a:off x="0" y="232918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1</xdr:col>
      <xdr:colOff>355600</xdr:colOff>
      <xdr:row>1506</xdr:row>
      <xdr:rowOff>215900</xdr:rowOff>
    </xdr:to>
    <xdr:sp macro="" textlink="">
      <xdr:nvSpPr>
        <xdr:cNvPr id="28805" name="AutoShape 133" descr="araswati 2.jpg"/>
        <xdr:cNvSpPr>
          <a:spLocks noChangeAspect="1" noChangeArrowheads="1"/>
        </xdr:cNvSpPr>
      </xdr:nvSpPr>
      <xdr:spPr bwMode="auto">
        <a:xfrm>
          <a:off x="0" y="325755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0</xdr:col>
      <xdr:colOff>38100</xdr:colOff>
      <xdr:row>1506</xdr:row>
      <xdr:rowOff>184150</xdr:rowOff>
    </xdr:to>
    <xdr:sp macro="" textlink="">
      <xdr:nvSpPr>
        <xdr:cNvPr id="28806" name="AutoShape 134" descr="araswati 2.jpg"/>
        <xdr:cNvSpPr>
          <a:spLocks noChangeAspect="1" noChangeArrowheads="1"/>
        </xdr:cNvSpPr>
      </xdr:nvSpPr>
      <xdr:spPr bwMode="auto">
        <a:xfrm>
          <a:off x="0" y="325755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1</xdr:col>
      <xdr:colOff>355600</xdr:colOff>
      <xdr:row>1506</xdr:row>
      <xdr:rowOff>215900</xdr:rowOff>
    </xdr:to>
    <xdr:sp macro="" textlink="">
      <xdr:nvSpPr>
        <xdr:cNvPr id="28807" name="AutoShape 135" descr="araswati 2.jpg"/>
        <xdr:cNvSpPr>
          <a:spLocks noChangeAspect="1" noChangeArrowheads="1"/>
        </xdr:cNvSpPr>
      </xdr:nvSpPr>
      <xdr:spPr bwMode="auto">
        <a:xfrm>
          <a:off x="0" y="325755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0</xdr:col>
      <xdr:colOff>38100</xdr:colOff>
      <xdr:row>1506</xdr:row>
      <xdr:rowOff>184150</xdr:rowOff>
    </xdr:to>
    <xdr:sp macro="" textlink="">
      <xdr:nvSpPr>
        <xdr:cNvPr id="28808" name="AutoShape 136" descr="araswati 2.jpg"/>
        <xdr:cNvSpPr>
          <a:spLocks noChangeAspect="1" noChangeArrowheads="1"/>
        </xdr:cNvSpPr>
      </xdr:nvSpPr>
      <xdr:spPr bwMode="auto">
        <a:xfrm>
          <a:off x="0" y="325755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1</xdr:col>
      <xdr:colOff>355600</xdr:colOff>
      <xdr:row>1507</xdr:row>
      <xdr:rowOff>0</xdr:rowOff>
    </xdr:to>
    <xdr:sp macro="" textlink="">
      <xdr:nvSpPr>
        <xdr:cNvPr id="28809" name="AutoShape 137" descr="araswati 2.jpg"/>
        <xdr:cNvSpPr>
          <a:spLocks noChangeAspect="1" noChangeArrowheads="1"/>
        </xdr:cNvSpPr>
      </xdr:nvSpPr>
      <xdr:spPr bwMode="auto">
        <a:xfrm>
          <a:off x="0" y="325755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0</xdr:col>
      <xdr:colOff>38100</xdr:colOff>
      <xdr:row>1506</xdr:row>
      <xdr:rowOff>184150</xdr:rowOff>
    </xdr:to>
    <xdr:sp macro="" textlink="">
      <xdr:nvSpPr>
        <xdr:cNvPr id="28810" name="AutoShape 138" descr="araswati 2.jpg"/>
        <xdr:cNvSpPr>
          <a:spLocks noChangeAspect="1" noChangeArrowheads="1"/>
        </xdr:cNvSpPr>
      </xdr:nvSpPr>
      <xdr:spPr bwMode="auto">
        <a:xfrm>
          <a:off x="0" y="325755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1</xdr:col>
      <xdr:colOff>355600</xdr:colOff>
      <xdr:row>1507</xdr:row>
      <xdr:rowOff>0</xdr:rowOff>
    </xdr:to>
    <xdr:sp macro="" textlink="">
      <xdr:nvSpPr>
        <xdr:cNvPr id="28811" name="AutoShape 139" descr="araswati 2.jpg"/>
        <xdr:cNvSpPr>
          <a:spLocks noChangeAspect="1" noChangeArrowheads="1"/>
        </xdr:cNvSpPr>
      </xdr:nvSpPr>
      <xdr:spPr bwMode="auto">
        <a:xfrm>
          <a:off x="0" y="325755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0</xdr:col>
      <xdr:colOff>38100</xdr:colOff>
      <xdr:row>1506</xdr:row>
      <xdr:rowOff>184150</xdr:rowOff>
    </xdr:to>
    <xdr:sp macro="" textlink="">
      <xdr:nvSpPr>
        <xdr:cNvPr id="28812" name="AutoShape 140" descr="araswati 2.jpg"/>
        <xdr:cNvSpPr>
          <a:spLocks noChangeAspect="1" noChangeArrowheads="1"/>
        </xdr:cNvSpPr>
      </xdr:nvSpPr>
      <xdr:spPr bwMode="auto">
        <a:xfrm>
          <a:off x="0" y="325755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1</xdr:col>
      <xdr:colOff>355600</xdr:colOff>
      <xdr:row>1507</xdr:row>
      <xdr:rowOff>0</xdr:rowOff>
    </xdr:to>
    <xdr:sp macro="" textlink="">
      <xdr:nvSpPr>
        <xdr:cNvPr id="28813" name="AutoShape 141" descr="araswati 2.jpg"/>
        <xdr:cNvSpPr>
          <a:spLocks noChangeAspect="1" noChangeArrowheads="1"/>
        </xdr:cNvSpPr>
      </xdr:nvSpPr>
      <xdr:spPr bwMode="auto">
        <a:xfrm>
          <a:off x="0" y="325755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1505</xdr:row>
      <xdr:rowOff>0</xdr:rowOff>
    </xdr:from>
    <xdr:to>
      <xdr:col>0</xdr:col>
      <xdr:colOff>38100</xdr:colOff>
      <xdr:row>1506</xdr:row>
      <xdr:rowOff>184150</xdr:rowOff>
    </xdr:to>
    <xdr:sp macro="" textlink="">
      <xdr:nvSpPr>
        <xdr:cNvPr id="28814" name="AutoShape 142" descr="araswati 2.jpg"/>
        <xdr:cNvSpPr>
          <a:spLocks noChangeAspect="1" noChangeArrowheads="1"/>
        </xdr:cNvSpPr>
      </xdr:nvSpPr>
      <xdr:spPr bwMode="auto">
        <a:xfrm>
          <a:off x="0" y="325755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1</xdr:col>
      <xdr:colOff>355600</xdr:colOff>
      <xdr:row>1936</xdr:row>
      <xdr:rowOff>215900</xdr:rowOff>
    </xdr:to>
    <xdr:sp macro="" textlink="">
      <xdr:nvSpPr>
        <xdr:cNvPr id="28979" name="AutoShape 307" descr="araswati 2.jpg"/>
        <xdr:cNvSpPr>
          <a:spLocks noChangeAspect="1" noChangeArrowheads="1"/>
        </xdr:cNvSpPr>
      </xdr:nvSpPr>
      <xdr:spPr bwMode="auto">
        <a:xfrm>
          <a:off x="0" y="418592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0</xdr:col>
      <xdr:colOff>38100</xdr:colOff>
      <xdr:row>1936</xdr:row>
      <xdr:rowOff>184150</xdr:rowOff>
    </xdr:to>
    <xdr:sp macro="" textlink="">
      <xdr:nvSpPr>
        <xdr:cNvPr id="28980" name="AutoShape 308" descr="araswati 2.jpg"/>
        <xdr:cNvSpPr>
          <a:spLocks noChangeAspect="1" noChangeArrowheads="1"/>
        </xdr:cNvSpPr>
      </xdr:nvSpPr>
      <xdr:spPr bwMode="auto">
        <a:xfrm>
          <a:off x="0" y="418592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1</xdr:col>
      <xdr:colOff>355600</xdr:colOff>
      <xdr:row>1936</xdr:row>
      <xdr:rowOff>215900</xdr:rowOff>
    </xdr:to>
    <xdr:sp macro="" textlink="">
      <xdr:nvSpPr>
        <xdr:cNvPr id="28981" name="AutoShape 309" descr="araswati 2.jpg"/>
        <xdr:cNvSpPr>
          <a:spLocks noChangeAspect="1" noChangeArrowheads="1"/>
        </xdr:cNvSpPr>
      </xdr:nvSpPr>
      <xdr:spPr bwMode="auto">
        <a:xfrm>
          <a:off x="0" y="418592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0</xdr:col>
      <xdr:colOff>38100</xdr:colOff>
      <xdr:row>1936</xdr:row>
      <xdr:rowOff>184150</xdr:rowOff>
    </xdr:to>
    <xdr:sp macro="" textlink="">
      <xdr:nvSpPr>
        <xdr:cNvPr id="28982" name="AutoShape 310" descr="araswati 2.jpg"/>
        <xdr:cNvSpPr>
          <a:spLocks noChangeAspect="1" noChangeArrowheads="1"/>
        </xdr:cNvSpPr>
      </xdr:nvSpPr>
      <xdr:spPr bwMode="auto">
        <a:xfrm>
          <a:off x="0" y="418592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1</xdr:col>
      <xdr:colOff>355600</xdr:colOff>
      <xdr:row>1937</xdr:row>
      <xdr:rowOff>0</xdr:rowOff>
    </xdr:to>
    <xdr:sp macro="" textlink="">
      <xdr:nvSpPr>
        <xdr:cNvPr id="28983" name="AutoShape 311" descr="araswati 2.jpg"/>
        <xdr:cNvSpPr>
          <a:spLocks noChangeAspect="1" noChangeArrowheads="1"/>
        </xdr:cNvSpPr>
      </xdr:nvSpPr>
      <xdr:spPr bwMode="auto">
        <a:xfrm>
          <a:off x="0" y="418592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0</xdr:col>
      <xdr:colOff>38100</xdr:colOff>
      <xdr:row>1936</xdr:row>
      <xdr:rowOff>184150</xdr:rowOff>
    </xdr:to>
    <xdr:sp macro="" textlink="">
      <xdr:nvSpPr>
        <xdr:cNvPr id="28984" name="AutoShape 312" descr="araswati 2.jpg"/>
        <xdr:cNvSpPr>
          <a:spLocks noChangeAspect="1" noChangeArrowheads="1"/>
        </xdr:cNvSpPr>
      </xdr:nvSpPr>
      <xdr:spPr bwMode="auto">
        <a:xfrm>
          <a:off x="0" y="418592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1</xdr:col>
      <xdr:colOff>355600</xdr:colOff>
      <xdr:row>1937</xdr:row>
      <xdr:rowOff>0</xdr:rowOff>
    </xdr:to>
    <xdr:sp macro="" textlink="">
      <xdr:nvSpPr>
        <xdr:cNvPr id="28985" name="AutoShape 313" descr="araswati 2.jpg"/>
        <xdr:cNvSpPr>
          <a:spLocks noChangeAspect="1" noChangeArrowheads="1"/>
        </xdr:cNvSpPr>
      </xdr:nvSpPr>
      <xdr:spPr bwMode="auto">
        <a:xfrm>
          <a:off x="0" y="418592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0</xdr:col>
      <xdr:colOff>38100</xdr:colOff>
      <xdr:row>1936</xdr:row>
      <xdr:rowOff>184150</xdr:rowOff>
    </xdr:to>
    <xdr:sp macro="" textlink="">
      <xdr:nvSpPr>
        <xdr:cNvPr id="28986" name="AutoShape 314" descr="araswati 2.jpg"/>
        <xdr:cNvSpPr>
          <a:spLocks noChangeAspect="1" noChangeArrowheads="1"/>
        </xdr:cNvSpPr>
      </xdr:nvSpPr>
      <xdr:spPr bwMode="auto">
        <a:xfrm>
          <a:off x="0" y="418592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1</xdr:col>
      <xdr:colOff>355600</xdr:colOff>
      <xdr:row>1937</xdr:row>
      <xdr:rowOff>0</xdr:rowOff>
    </xdr:to>
    <xdr:sp macro="" textlink="">
      <xdr:nvSpPr>
        <xdr:cNvPr id="28987" name="AutoShape 315" descr="araswati 2.jpg"/>
        <xdr:cNvSpPr>
          <a:spLocks noChangeAspect="1" noChangeArrowheads="1"/>
        </xdr:cNvSpPr>
      </xdr:nvSpPr>
      <xdr:spPr bwMode="auto">
        <a:xfrm>
          <a:off x="0" y="418592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1935</xdr:row>
      <xdr:rowOff>0</xdr:rowOff>
    </xdr:from>
    <xdr:to>
      <xdr:col>0</xdr:col>
      <xdr:colOff>38100</xdr:colOff>
      <xdr:row>1936</xdr:row>
      <xdr:rowOff>184150</xdr:rowOff>
    </xdr:to>
    <xdr:sp macro="" textlink="">
      <xdr:nvSpPr>
        <xdr:cNvPr id="28988" name="AutoShape 316" descr="araswati 2.jpg"/>
        <xdr:cNvSpPr>
          <a:spLocks noChangeAspect="1" noChangeArrowheads="1"/>
        </xdr:cNvSpPr>
      </xdr:nvSpPr>
      <xdr:spPr bwMode="auto">
        <a:xfrm>
          <a:off x="0" y="418592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1</xdr:col>
      <xdr:colOff>355600</xdr:colOff>
      <xdr:row>2366</xdr:row>
      <xdr:rowOff>215900</xdr:rowOff>
    </xdr:to>
    <xdr:sp macro="" textlink="">
      <xdr:nvSpPr>
        <xdr:cNvPr id="28989" name="AutoShape 317" descr="araswati 2.jpg"/>
        <xdr:cNvSpPr>
          <a:spLocks noChangeAspect="1" noChangeArrowheads="1"/>
        </xdr:cNvSpPr>
      </xdr:nvSpPr>
      <xdr:spPr bwMode="auto">
        <a:xfrm>
          <a:off x="0" y="511429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0</xdr:col>
      <xdr:colOff>38100</xdr:colOff>
      <xdr:row>2366</xdr:row>
      <xdr:rowOff>184150</xdr:rowOff>
    </xdr:to>
    <xdr:sp macro="" textlink="">
      <xdr:nvSpPr>
        <xdr:cNvPr id="28990" name="AutoShape 318" descr="araswati 2.jpg"/>
        <xdr:cNvSpPr>
          <a:spLocks noChangeAspect="1" noChangeArrowheads="1"/>
        </xdr:cNvSpPr>
      </xdr:nvSpPr>
      <xdr:spPr bwMode="auto">
        <a:xfrm>
          <a:off x="0" y="511429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1</xdr:col>
      <xdr:colOff>355600</xdr:colOff>
      <xdr:row>2366</xdr:row>
      <xdr:rowOff>215900</xdr:rowOff>
    </xdr:to>
    <xdr:sp macro="" textlink="">
      <xdr:nvSpPr>
        <xdr:cNvPr id="28991" name="AutoShape 319" descr="araswati 2.jpg"/>
        <xdr:cNvSpPr>
          <a:spLocks noChangeAspect="1" noChangeArrowheads="1"/>
        </xdr:cNvSpPr>
      </xdr:nvSpPr>
      <xdr:spPr bwMode="auto">
        <a:xfrm>
          <a:off x="0" y="511429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0</xdr:col>
      <xdr:colOff>38100</xdr:colOff>
      <xdr:row>2366</xdr:row>
      <xdr:rowOff>184150</xdr:rowOff>
    </xdr:to>
    <xdr:sp macro="" textlink="">
      <xdr:nvSpPr>
        <xdr:cNvPr id="28992" name="AutoShape 320" descr="araswati 2.jpg"/>
        <xdr:cNvSpPr>
          <a:spLocks noChangeAspect="1" noChangeArrowheads="1"/>
        </xdr:cNvSpPr>
      </xdr:nvSpPr>
      <xdr:spPr bwMode="auto">
        <a:xfrm>
          <a:off x="0" y="511429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1</xdr:col>
      <xdr:colOff>355600</xdr:colOff>
      <xdr:row>2367</xdr:row>
      <xdr:rowOff>0</xdr:rowOff>
    </xdr:to>
    <xdr:sp macro="" textlink="">
      <xdr:nvSpPr>
        <xdr:cNvPr id="28993" name="AutoShape 321" descr="araswati 2.jpg"/>
        <xdr:cNvSpPr>
          <a:spLocks noChangeAspect="1" noChangeArrowheads="1"/>
        </xdr:cNvSpPr>
      </xdr:nvSpPr>
      <xdr:spPr bwMode="auto">
        <a:xfrm>
          <a:off x="0" y="511429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0</xdr:col>
      <xdr:colOff>38100</xdr:colOff>
      <xdr:row>2366</xdr:row>
      <xdr:rowOff>184150</xdr:rowOff>
    </xdr:to>
    <xdr:sp macro="" textlink="">
      <xdr:nvSpPr>
        <xdr:cNvPr id="28994" name="AutoShape 322" descr="araswati 2.jpg"/>
        <xdr:cNvSpPr>
          <a:spLocks noChangeAspect="1" noChangeArrowheads="1"/>
        </xdr:cNvSpPr>
      </xdr:nvSpPr>
      <xdr:spPr bwMode="auto">
        <a:xfrm>
          <a:off x="0" y="511429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1</xdr:col>
      <xdr:colOff>355600</xdr:colOff>
      <xdr:row>2367</xdr:row>
      <xdr:rowOff>0</xdr:rowOff>
    </xdr:to>
    <xdr:sp macro="" textlink="">
      <xdr:nvSpPr>
        <xdr:cNvPr id="28995" name="AutoShape 323" descr="araswati 2.jpg"/>
        <xdr:cNvSpPr>
          <a:spLocks noChangeAspect="1" noChangeArrowheads="1"/>
        </xdr:cNvSpPr>
      </xdr:nvSpPr>
      <xdr:spPr bwMode="auto">
        <a:xfrm>
          <a:off x="0" y="511429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0</xdr:col>
      <xdr:colOff>38100</xdr:colOff>
      <xdr:row>2366</xdr:row>
      <xdr:rowOff>184150</xdr:rowOff>
    </xdr:to>
    <xdr:sp macro="" textlink="">
      <xdr:nvSpPr>
        <xdr:cNvPr id="28996" name="AutoShape 324" descr="araswati 2.jpg"/>
        <xdr:cNvSpPr>
          <a:spLocks noChangeAspect="1" noChangeArrowheads="1"/>
        </xdr:cNvSpPr>
      </xdr:nvSpPr>
      <xdr:spPr bwMode="auto">
        <a:xfrm>
          <a:off x="0" y="511429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1</xdr:col>
      <xdr:colOff>355600</xdr:colOff>
      <xdr:row>2367</xdr:row>
      <xdr:rowOff>0</xdr:rowOff>
    </xdr:to>
    <xdr:sp macro="" textlink="">
      <xdr:nvSpPr>
        <xdr:cNvPr id="28997" name="AutoShape 325" descr="araswati 2.jpg"/>
        <xdr:cNvSpPr>
          <a:spLocks noChangeAspect="1" noChangeArrowheads="1"/>
        </xdr:cNvSpPr>
      </xdr:nvSpPr>
      <xdr:spPr bwMode="auto">
        <a:xfrm>
          <a:off x="0" y="511429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2365</xdr:row>
      <xdr:rowOff>0</xdr:rowOff>
    </xdr:from>
    <xdr:to>
      <xdr:col>0</xdr:col>
      <xdr:colOff>38100</xdr:colOff>
      <xdr:row>2366</xdr:row>
      <xdr:rowOff>184150</xdr:rowOff>
    </xdr:to>
    <xdr:sp macro="" textlink="">
      <xdr:nvSpPr>
        <xdr:cNvPr id="28998" name="AutoShape 326" descr="araswati 2.jpg"/>
        <xdr:cNvSpPr>
          <a:spLocks noChangeAspect="1" noChangeArrowheads="1"/>
        </xdr:cNvSpPr>
      </xdr:nvSpPr>
      <xdr:spPr bwMode="auto">
        <a:xfrm>
          <a:off x="0" y="511429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1</xdr:col>
      <xdr:colOff>355600</xdr:colOff>
      <xdr:row>2796</xdr:row>
      <xdr:rowOff>215900</xdr:rowOff>
    </xdr:to>
    <xdr:sp macro="" textlink="">
      <xdr:nvSpPr>
        <xdr:cNvPr id="28999" name="AutoShape 327" descr="araswati 2.jpg"/>
        <xdr:cNvSpPr>
          <a:spLocks noChangeAspect="1" noChangeArrowheads="1"/>
        </xdr:cNvSpPr>
      </xdr:nvSpPr>
      <xdr:spPr bwMode="auto">
        <a:xfrm>
          <a:off x="0" y="604266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0</xdr:col>
      <xdr:colOff>38100</xdr:colOff>
      <xdr:row>2796</xdr:row>
      <xdr:rowOff>184150</xdr:rowOff>
    </xdr:to>
    <xdr:sp macro="" textlink="">
      <xdr:nvSpPr>
        <xdr:cNvPr id="29000" name="AutoShape 328" descr="araswati 2.jpg"/>
        <xdr:cNvSpPr>
          <a:spLocks noChangeAspect="1" noChangeArrowheads="1"/>
        </xdr:cNvSpPr>
      </xdr:nvSpPr>
      <xdr:spPr bwMode="auto">
        <a:xfrm>
          <a:off x="0" y="604266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1</xdr:col>
      <xdr:colOff>355600</xdr:colOff>
      <xdr:row>2796</xdr:row>
      <xdr:rowOff>215900</xdr:rowOff>
    </xdr:to>
    <xdr:sp macro="" textlink="">
      <xdr:nvSpPr>
        <xdr:cNvPr id="29001" name="AutoShape 329" descr="araswati 2.jpg"/>
        <xdr:cNvSpPr>
          <a:spLocks noChangeAspect="1" noChangeArrowheads="1"/>
        </xdr:cNvSpPr>
      </xdr:nvSpPr>
      <xdr:spPr bwMode="auto">
        <a:xfrm>
          <a:off x="0" y="604266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0</xdr:col>
      <xdr:colOff>38100</xdr:colOff>
      <xdr:row>2796</xdr:row>
      <xdr:rowOff>184150</xdr:rowOff>
    </xdr:to>
    <xdr:sp macro="" textlink="">
      <xdr:nvSpPr>
        <xdr:cNvPr id="29002" name="AutoShape 330" descr="araswati 2.jpg"/>
        <xdr:cNvSpPr>
          <a:spLocks noChangeAspect="1" noChangeArrowheads="1"/>
        </xdr:cNvSpPr>
      </xdr:nvSpPr>
      <xdr:spPr bwMode="auto">
        <a:xfrm>
          <a:off x="0" y="604266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1</xdr:col>
      <xdr:colOff>355600</xdr:colOff>
      <xdr:row>2797</xdr:row>
      <xdr:rowOff>0</xdr:rowOff>
    </xdr:to>
    <xdr:sp macro="" textlink="">
      <xdr:nvSpPr>
        <xdr:cNvPr id="29003" name="AutoShape 331" descr="araswati 2.jpg"/>
        <xdr:cNvSpPr>
          <a:spLocks noChangeAspect="1" noChangeArrowheads="1"/>
        </xdr:cNvSpPr>
      </xdr:nvSpPr>
      <xdr:spPr bwMode="auto">
        <a:xfrm>
          <a:off x="0" y="604266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0</xdr:col>
      <xdr:colOff>38100</xdr:colOff>
      <xdr:row>2796</xdr:row>
      <xdr:rowOff>184150</xdr:rowOff>
    </xdr:to>
    <xdr:sp macro="" textlink="">
      <xdr:nvSpPr>
        <xdr:cNvPr id="29004" name="AutoShape 332" descr="araswati 2.jpg"/>
        <xdr:cNvSpPr>
          <a:spLocks noChangeAspect="1" noChangeArrowheads="1"/>
        </xdr:cNvSpPr>
      </xdr:nvSpPr>
      <xdr:spPr bwMode="auto">
        <a:xfrm>
          <a:off x="0" y="604266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1</xdr:col>
      <xdr:colOff>355600</xdr:colOff>
      <xdr:row>2797</xdr:row>
      <xdr:rowOff>0</xdr:rowOff>
    </xdr:to>
    <xdr:sp macro="" textlink="">
      <xdr:nvSpPr>
        <xdr:cNvPr id="29005" name="AutoShape 333" descr="araswati 2.jpg"/>
        <xdr:cNvSpPr>
          <a:spLocks noChangeAspect="1" noChangeArrowheads="1"/>
        </xdr:cNvSpPr>
      </xdr:nvSpPr>
      <xdr:spPr bwMode="auto">
        <a:xfrm>
          <a:off x="0" y="604266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0</xdr:col>
      <xdr:colOff>38100</xdr:colOff>
      <xdr:row>2796</xdr:row>
      <xdr:rowOff>184150</xdr:rowOff>
    </xdr:to>
    <xdr:sp macro="" textlink="">
      <xdr:nvSpPr>
        <xdr:cNvPr id="29006" name="AutoShape 334" descr="araswati 2.jpg"/>
        <xdr:cNvSpPr>
          <a:spLocks noChangeAspect="1" noChangeArrowheads="1"/>
        </xdr:cNvSpPr>
      </xdr:nvSpPr>
      <xdr:spPr bwMode="auto">
        <a:xfrm>
          <a:off x="0" y="604266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1</xdr:col>
      <xdr:colOff>355600</xdr:colOff>
      <xdr:row>2797</xdr:row>
      <xdr:rowOff>0</xdr:rowOff>
    </xdr:to>
    <xdr:sp macro="" textlink="">
      <xdr:nvSpPr>
        <xdr:cNvPr id="29007" name="AutoShape 335" descr="araswati 2.jpg"/>
        <xdr:cNvSpPr>
          <a:spLocks noChangeAspect="1" noChangeArrowheads="1"/>
        </xdr:cNvSpPr>
      </xdr:nvSpPr>
      <xdr:spPr bwMode="auto">
        <a:xfrm>
          <a:off x="0" y="604266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2795</xdr:row>
      <xdr:rowOff>0</xdr:rowOff>
    </xdr:from>
    <xdr:to>
      <xdr:col>0</xdr:col>
      <xdr:colOff>38100</xdr:colOff>
      <xdr:row>2796</xdr:row>
      <xdr:rowOff>184150</xdr:rowOff>
    </xdr:to>
    <xdr:sp macro="" textlink="">
      <xdr:nvSpPr>
        <xdr:cNvPr id="29008" name="AutoShape 336" descr="araswati 2.jpg"/>
        <xdr:cNvSpPr>
          <a:spLocks noChangeAspect="1" noChangeArrowheads="1"/>
        </xdr:cNvSpPr>
      </xdr:nvSpPr>
      <xdr:spPr bwMode="auto">
        <a:xfrm>
          <a:off x="0" y="604266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1</xdr:col>
      <xdr:colOff>355600</xdr:colOff>
      <xdr:row>3226</xdr:row>
      <xdr:rowOff>215900</xdr:rowOff>
    </xdr:to>
    <xdr:sp macro="" textlink="">
      <xdr:nvSpPr>
        <xdr:cNvPr id="29009" name="AutoShape 337" descr="araswati 2.jpg"/>
        <xdr:cNvSpPr>
          <a:spLocks noChangeAspect="1" noChangeArrowheads="1"/>
        </xdr:cNvSpPr>
      </xdr:nvSpPr>
      <xdr:spPr bwMode="auto">
        <a:xfrm>
          <a:off x="0" y="697103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0</xdr:col>
      <xdr:colOff>38100</xdr:colOff>
      <xdr:row>3226</xdr:row>
      <xdr:rowOff>184150</xdr:rowOff>
    </xdr:to>
    <xdr:sp macro="" textlink="">
      <xdr:nvSpPr>
        <xdr:cNvPr id="29010" name="AutoShape 338" descr="araswati 2.jpg"/>
        <xdr:cNvSpPr>
          <a:spLocks noChangeAspect="1" noChangeArrowheads="1"/>
        </xdr:cNvSpPr>
      </xdr:nvSpPr>
      <xdr:spPr bwMode="auto">
        <a:xfrm>
          <a:off x="0" y="697103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1</xdr:col>
      <xdr:colOff>355600</xdr:colOff>
      <xdr:row>3226</xdr:row>
      <xdr:rowOff>215900</xdr:rowOff>
    </xdr:to>
    <xdr:sp macro="" textlink="">
      <xdr:nvSpPr>
        <xdr:cNvPr id="29011" name="AutoShape 339" descr="araswati 2.jpg"/>
        <xdr:cNvSpPr>
          <a:spLocks noChangeAspect="1" noChangeArrowheads="1"/>
        </xdr:cNvSpPr>
      </xdr:nvSpPr>
      <xdr:spPr bwMode="auto">
        <a:xfrm>
          <a:off x="0" y="697103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0</xdr:col>
      <xdr:colOff>38100</xdr:colOff>
      <xdr:row>3226</xdr:row>
      <xdr:rowOff>184150</xdr:rowOff>
    </xdr:to>
    <xdr:sp macro="" textlink="">
      <xdr:nvSpPr>
        <xdr:cNvPr id="29012" name="AutoShape 340" descr="araswati 2.jpg"/>
        <xdr:cNvSpPr>
          <a:spLocks noChangeAspect="1" noChangeArrowheads="1"/>
        </xdr:cNvSpPr>
      </xdr:nvSpPr>
      <xdr:spPr bwMode="auto">
        <a:xfrm>
          <a:off x="0" y="697103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1</xdr:col>
      <xdr:colOff>355600</xdr:colOff>
      <xdr:row>3227</xdr:row>
      <xdr:rowOff>0</xdr:rowOff>
    </xdr:to>
    <xdr:sp macro="" textlink="">
      <xdr:nvSpPr>
        <xdr:cNvPr id="29013" name="AutoShape 341" descr="araswati 2.jpg"/>
        <xdr:cNvSpPr>
          <a:spLocks noChangeAspect="1" noChangeArrowheads="1"/>
        </xdr:cNvSpPr>
      </xdr:nvSpPr>
      <xdr:spPr bwMode="auto">
        <a:xfrm>
          <a:off x="0" y="697103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0</xdr:col>
      <xdr:colOff>38100</xdr:colOff>
      <xdr:row>3226</xdr:row>
      <xdr:rowOff>184150</xdr:rowOff>
    </xdr:to>
    <xdr:sp macro="" textlink="">
      <xdr:nvSpPr>
        <xdr:cNvPr id="29014" name="AutoShape 342" descr="araswati 2.jpg"/>
        <xdr:cNvSpPr>
          <a:spLocks noChangeAspect="1" noChangeArrowheads="1"/>
        </xdr:cNvSpPr>
      </xdr:nvSpPr>
      <xdr:spPr bwMode="auto">
        <a:xfrm>
          <a:off x="0" y="697103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1</xdr:col>
      <xdr:colOff>355600</xdr:colOff>
      <xdr:row>3227</xdr:row>
      <xdr:rowOff>0</xdr:rowOff>
    </xdr:to>
    <xdr:sp macro="" textlink="">
      <xdr:nvSpPr>
        <xdr:cNvPr id="29015" name="AutoShape 343" descr="araswati 2.jpg"/>
        <xdr:cNvSpPr>
          <a:spLocks noChangeAspect="1" noChangeArrowheads="1"/>
        </xdr:cNvSpPr>
      </xdr:nvSpPr>
      <xdr:spPr bwMode="auto">
        <a:xfrm>
          <a:off x="0" y="697103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0</xdr:col>
      <xdr:colOff>38100</xdr:colOff>
      <xdr:row>3226</xdr:row>
      <xdr:rowOff>184150</xdr:rowOff>
    </xdr:to>
    <xdr:sp macro="" textlink="">
      <xdr:nvSpPr>
        <xdr:cNvPr id="29016" name="AutoShape 344" descr="araswati 2.jpg"/>
        <xdr:cNvSpPr>
          <a:spLocks noChangeAspect="1" noChangeArrowheads="1"/>
        </xdr:cNvSpPr>
      </xdr:nvSpPr>
      <xdr:spPr bwMode="auto">
        <a:xfrm>
          <a:off x="0" y="697103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1</xdr:col>
      <xdr:colOff>355600</xdr:colOff>
      <xdr:row>3227</xdr:row>
      <xdr:rowOff>0</xdr:rowOff>
    </xdr:to>
    <xdr:sp macro="" textlink="">
      <xdr:nvSpPr>
        <xdr:cNvPr id="29017" name="AutoShape 345" descr="araswati 2.jpg"/>
        <xdr:cNvSpPr>
          <a:spLocks noChangeAspect="1" noChangeArrowheads="1"/>
        </xdr:cNvSpPr>
      </xdr:nvSpPr>
      <xdr:spPr bwMode="auto">
        <a:xfrm>
          <a:off x="0" y="697103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3225</xdr:row>
      <xdr:rowOff>0</xdr:rowOff>
    </xdr:from>
    <xdr:to>
      <xdr:col>0</xdr:col>
      <xdr:colOff>38100</xdr:colOff>
      <xdr:row>3226</xdr:row>
      <xdr:rowOff>184150</xdr:rowOff>
    </xdr:to>
    <xdr:sp macro="" textlink="">
      <xdr:nvSpPr>
        <xdr:cNvPr id="29018" name="AutoShape 346" descr="araswati 2.jpg"/>
        <xdr:cNvSpPr>
          <a:spLocks noChangeAspect="1" noChangeArrowheads="1"/>
        </xdr:cNvSpPr>
      </xdr:nvSpPr>
      <xdr:spPr bwMode="auto">
        <a:xfrm>
          <a:off x="0" y="697103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1</xdr:col>
      <xdr:colOff>355600</xdr:colOff>
      <xdr:row>3656</xdr:row>
      <xdr:rowOff>215900</xdr:rowOff>
    </xdr:to>
    <xdr:sp macro="" textlink="">
      <xdr:nvSpPr>
        <xdr:cNvPr id="29062" name="AutoShape 390" descr="araswati 2.jpg"/>
        <xdr:cNvSpPr>
          <a:spLocks noChangeAspect="1" noChangeArrowheads="1"/>
        </xdr:cNvSpPr>
      </xdr:nvSpPr>
      <xdr:spPr bwMode="auto">
        <a:xfrm>
          <a:off x="0" y="789940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0</xdr:col>
      <xdr:colOff>38100</xdr:colOff>
      <xdr:row>3656</xdr:row>
      <xdr:rowOff>184150</xdr:rowOff>
    </xdr:to>
    <xdr:sp macro="" textlink="">
      <xdr:nvSpPr>
        <xdr:cNvPr id="29063" name="AutoShape 391" descr="araswati 2.jpg"/>
        <xdr:cNvSpPr>
          <a:spLocks noChangeAspect="1" noChangeArrowheads="1"/>
        </xdr:cNvSpPr>
      </xdr:nvSpPr>
      <xdr:spPr bwMode="auto">
        <a:xfrm>
          <a:off x="0" y="789940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1</xdr:col>
      <xdr:colOff>355600</xdr:colOff>
      <xdr:row>3656</xdr:row>
      <xdr:rowOff>215900</xdr:rowOff>
    </xdr:to>
    <xdr:sp macro="" textlink="">
      <xdr:nvSpPr>
        <xdr:cNvPr id="29064" name="AutoShape 392" descr="araswati 2.jpg"/>
        <xdr:cNvSpPr>
          <a:spLocks noChangeAspect="1" noChangeArrowheads="1"/>
        </xdr:cNvSpPr>
      </xdr:nvSpPr>
      <xdr:spPr bwMode="auto">
        <a:xfrm>
          <a:off x="0" y="789940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0</xdr:col>
      <xdr:colOff>38100</xdr:colOff>
      <xdr:row>3656</xdr:row>
      <xdr:rowOff>184150</xdr:rowOff>
    </xdr:to>
    <xdr:sp macro="" textlink="">
      <xdr:nvSpPr>
        <xdr:cNvPr id="29065" name="AutoShape 393" descr="araswati 2.jpg"/>
        <xdr:cNvSpPr>
          <a:spLocks noChangeAspect="1" noChangeArrowheads="1"/>
        </xdr:cNvSpPr>
      </xdr:nvSpPr>
      <xdr:spPr bwMode="auto">
        <a:xfrm>
          <a:off x="0" y="789940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1</xdr:col>
      <xdr:colOff>355600</xdr:colOff>
      <xdr:row>3657</xdr:row>
      <xdr:rowOff>0</xdr:rowOff>
    </xdr:to>
    <xdr:sp macro="" textlink="">
      <xdr:nvSpPr>
        <xdr:cNvPr id="29066" name="AutoShape 394" descr="araswati 2.jpg"/>
        <xdr:cNvSpPr>
          <a:spLocks noChangeAspect="1" noChangeArrowheads="1"/>
        </xdr:cNvSpPr>
      </xdr:nvSpPr>
      <xdr:spPr bwMode="auto">
        <a:xfrm>
          <a:off x="0" y="789940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0</xdr:col>
      <xdr:colOff>38100</xdr:colOff>
      <xdr:row>3656</xdr:row>
      <xdr:rowOff>184150</xdr:rowOff>
    </xdr:to>
    <xdr:sp macro="" textlink="">
      <xdr:nvSpPr>
        <xdr:cNvPr id="29067" name="AutoShape 395" descr="araswati 2.jpg"/>
        <xdr:cNvSpPr>
          <a:spLocks noChangeAspect="1" noChangeArrowheads="1"/>
        </xdr:cNvSpPr>
      </xdr:nvSpPr>
      <xdr:spPr bwMode="auto">
        <a:xfrm>
          <a:off x="0" y="789940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1</xdr:col>
      <xdr:colOff>355600</xdr:colOff>
      <xdr:row>3657</xdr:row>
      <xdr:rowOff>0</xdr:rowOff>
    </xdr:to>
    <xdr:sp macro="" textlink="">
      <xdr:nvSpPr>
        <xdr:cNvPr id="29068" name="AutoShape 396" descr="araswati 2.jpg"/>
        <xdr:cNvSpPr>
          <a:spLocks noChangeAspect="1" noChangeArrowheads="1"/>
        </xdr:cNvSpPr>
      </xdr:nvSpPr>
      <xdr:spPr bwMode="auto">
        <a:xfrm>
          <a:off x="0" y="789940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0</xdr:col>
      <xdr:colOff>38100</xdr:colOff>
      <xdr:row>3656</xdr:row>
      <xdr:rowOff>184150</xdr:rowOff>
    </xdr:to>
    <xdr:sp macro="" textlink="">
      <xdr:nvSpPr>
        <xdr:cNvPr id="29069" name="AutoShape 397" descr="araswati 2.jpg"/>
        <xdr:cNvSpPr>
          <a:spLocks noChangeAspect="1" noChangeArrowheads="1"/>
        </xdr:cNvSpPr>
      </xdr:nvSpPr>
      <xdr:spPr bwMode="auto">
        <a:xfrm>
          <a:off x="0" y="789940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1</xdr:col>
      <xdr:colOff>355600</xdr:colOff>
      <xdr:row>3657</xdr:row>
      <xdr:rowOff>0</xdr:rowOff>
    </xdr:to>
    <xdr:sp macro="" textlink="">
      <xdr:nvSpPr>
        <xdr:cNvPr id="29070" name="AutoShape 398" descr="araswati 2.jpg"/>
        <xdr:cNvSpPr>
          <a:spLocks noChangeAspect="1" noChangeArrowheads="1"/>
        </xdr:cNvSpPr>
      </xdr:nvSpPr>
      <xdr:spPr bwMode="auto">
        <a:xfrm>
          <a:off x="0" y="789940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3655</xdr:row>
      <xdr:rowOff>0</xdr:rowOff>
    </xdr:from>
    <xdr:to>
      <xdr:col>0</xdr:col>
      <xdr:colOff>38100</xdr:colOff>
      <xdr:row>3656</xdr:row>
      <xdr:rowOff>184150</xdr:rowOff>
    </xdr:to>
    <xdr:sp macro="" textlink="">
      <xdr:nvSpPr>
        <xdr:cNvPr id="29071" name="AutoShape 399" descr="araswati 2.jpg"/>
        <xdr:cNvSpPr>
          <a:spLocks noChangeAspect="1" noChangeArrowheads="1"/>
        </xdr:cNvSpPr>
      </xdr:nvSpPr>
      <xdr:spPr bwMode="auto">
        <a:xfrm>
          <a:off x="0" y="789940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1</xdr:col>
      <xdr:colOff>355600</xdr:colOff>
      <xdr:row>4086</xdr:row>
      <xdr:rowOff>215900</xdr:rowOff>
    </xdr:to>
    <xdr:sp macro="" textlink="">
      <xdr:nvSpPr>
        <xdr:cNvPr id="29072" name="AutoShape 400" descr="araswati 2.jpg"/>
        <xdr:cNvSpPr>
          <a:spLocks noChangeAspect="1" noChangeArrowheads="1"/>
        </xdr:cNvSpPr>
      </xdr:nvSpPr>
      <xdr:spPr bwMode="auto">
        <a:xfrm>
          <a:off x="0" y="882777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0</xdr:col>
      <xdr:colOff>38100</xdr:colOff>
      <xdr:row>4086</xdr:row>
      <xdr:rowOff>184150</xdr:rowOff>
    </xdr:to>
    <xdr:sp macro="" textlink="">
      <xdr:nvSpPr>
        <xdr:cNvPr id="29073" name="AutoShape 401" descr="araswati 2.jpg"/>
        <xdr:cNvSpPr>
          <a:spLocks noChangeAspect="1" noChangeArrowheads="1"/>
        </xdr:cNvSpPr>
      </xdr:nvSpPr>
      <xdr:spPr bwMode="auto">
        <a:xfrm>
          <a:off x="0" y="882777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1</xdr:col>
      <xdr:colOff>355600</xdr:colOff>
      <xdr:row>4086</xdr:row>
      <xdr:rowOff>215900</xdr:rowOff>
    </xdr:to>
    <xdr:sp macro="" textlink="">
      <xdr:nvSpPr>
        <xdr:cNvPr id="29074" name="AutoShape 402" descr="araswati 2.jpg"/>
        <xdr:cNvSpPr>
          <a:spLocks noChangeAspect="1" noChangeArrowheads="1"/>
        </xdr:cNvSpPr>
      </xdr:nvSpPr>
      <xdr:spPr bwMode="auto">
        <a:xfrm>
          <a:off x="0" y="882777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0</xdr:col>
      <xdr:colOff>38100</xdr:colOff>
      <xdr:row>4086</xdr:row>
      <xdr:rowOff>184150</xdr:rowOff>
    </xdr:to>
    <xdr:sp macro="" textlink="">
      <xdr:nvSpPr>
        <xdr:cNvPr id="29075" name="AutoShape 403" descr="araswati 2.jpg"/>
        <xdr:cNvSpPr>
          <a:spLocks noChangeAspect="1" noChangeArrowheads="1"/>
        </xdr:cNvSpPr>
      </xdr:nvSpPr>
      <xdr:spPr bwMode="auto">
        <a:xfrm>
          <a:off x="0" y="882777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1</xdr:col>
      <xdr:colOff>355600</xdr:colOff>
      <xdr:row>4087</xdr:row>
      <xdr:rowOff>0</xdr:rowOff>
    </xdr:to>
    <xdr:sp macro="" textlink="">
      <xdr:nvSpPr>
        <xdr:cNvPr id="29076" name="AutoShape 404" descr="araswati 2.jpg"/>
        <xdr:cNvSpPr>
          <a:spLocks noChangeAspect="1" noChangeArrowheads="1"/>
        </xdr:cNvSpPr>
      </xdr:nvSpPr>
      <xdr:spPr bwMode="auto">
        <a:xfrm>
          <a:off x="0" y="882777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0</xdr:col>
      <xdr:colOff>38100</xdr:colOff>
      <xdr:row>4086</xdr:row>
      <xdr:rowOff>184150</xdr:rowOff>
    </xdr:to>
    <xdr:sp macro="" textlink="">
      <xdr:nvSpPr>
        <xdr:cNvPr id="29077" name="AutoShape 405" descr="araswati 2.jpg"/>
        <xdr:cNvSpPr>
          <a:spLocks noChangeAspect="1" noChangeArrowheads="1"/>
        </xdr:cNvSpPr>
      </xdr:nvSpPr>
      <xdr:spPr bwMode="auto">
        <a:xfrm>
          <a:off x="0" y="882777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1</xdr:col>
      <xdr:colOff>355600</xdr:colOff>
      <xdr:row>4087</xdr:row>
      <xdr:rowOff>0</xdr:rowOff>
    </xdr:to>
    <xdr:sp macro="" textlink="">
      <xdr:nvSpPr>
        <xdr:cNvPr id="29078" name="AutoShape 406" descr="araswati 2.jpg"/>
        <xdr:cNvSpPr>
          <a:spLocks noChangeAspect="1" noChangeArrowheads="1"/>
        </xdr:cNvSpPr>
      </xdr:nvSpPr>
      <xdr:spPr bwMode="auto">
        <a:xfrm>
          <a:off x="0" y="882777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0</xdr:col>
      <xdr:colOff>38100</xdr:colOff>
      <xdr:row>4086</xdr:row>
      <xdr:rowOff>184150</xdr:rowOff>
    </xdr:to>
    <xdr:sp macro="" textlink="">
      <xdr:nvSpPr>
        <xdr:cNvPr id="29079" name="AutoShape 407" descr="araswati 2.jpg"/>
        <xdr:cNvSpPr>
          <a:spLocks noChangeAspect="1" noChangeArrowheads="1"/>
        </xdr:cNvSpPr>
      </xdr:nvSpPr>
      <xdr:spPr bwMode="auto">
        <a:xfrm>
          <a:off x="0" y="882777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1</xdr:col>
      <xdr:colOff>355600</xdr:colOff>
      <xdr:row>4087</xdr:row>
      <xdr:rowOff>0</xdr:rowOff>
    </xdr:to>
    <xdr:sp macro="" textlink="">
      <xdr:nvSpPr>
        <xdr:cNvPr id="29080" name="AutoShape 408" descr="araswati 2.jpg"/>
        <xdr:cNvSpPr>
          <a:spLocks noChangeAspect="1" noChangeArrowheads="1"/>
        </xdr:cNvSpPr>
      </xdr:nvSpPr>
      <xdr:spPr bwMode="auto">
        <a:xfrm>
          <a:off x="0" y="882777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4085</xdr:row>
      <xdr:rowOff>0</xdr:rowOff>
    </xdr:from>
    <xdr:to>
      <xdr:col>0</xdr:col>
      <xdr:colOff>38100</xdr:colOff>
      <xdr:row>4086</xdr:row>
      <xdr:rowOff>184150</xdr:rowOff>
    </xdr:to>
    <xdr:sp macro="" textlink="">
      <xdr:nvSpPr>
        <xdr:cNvPr id="29081" name="AutoShape 409" descr="araswati 2.jpg"/>
        <xdr:cNvSpPr>
          <a:spLocks noChangeAspect="1" noChangeArrowheads="1"/>
        </xdr:cNvSpPr>
      </xdr:nvSpPr>
      <xdr:spPr bwMode="auto">
        <a:xfrm>
          <a:off x="0" y="882777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 Id="rId2" Type="http://schemas.openxmlformats.org/officeDocument/2006/relationships/vmlDrawing" Target="../drawings/vmlDrawing6.vml"/><Relationship Id="rId3"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3.vml"/><Relationship Id="rId3"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 Id="rId2" Type="http://schemas.openxmlformats.org/officeDocument/2006/relationships/vmlDrawing" Target="../drawings/vmlDrawing4.vml"/><Relationship Id="rId3"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 Id="rId2" Type="http://schemas.openxmlformats.org/officeDocument/2006/relationships/vmlDrawing" Target="../drawings/vmlDrawing5.vml"/><Relationship Id="rId3"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rgb="FF663300"/>
  </sheetPr>
  <dimension ref="A1:R105"/>
  <sheetViews>
    <sheetView tabSelected="1" zoomScale="150" zoomScaleNormal="150" zoomScalePageLayoutView="150" workbookViewId="0">
      <pane ySplit="6" topLeftCell="A24" activePane="bottomLeft" state="frozen"/>
      <selection pane="bottomLeft" sqref="A1:C2"/>
    </sheetView>
  </sheetViews>
  <sheetFormatPr baseColWidth="10" defaultColWidth="0" defaultRowHeight="28" customHeight="1" x14ac:dyDescent="0"/>
  <cols>
    <col min="1" max="4" width="37.83203125" style="54" customWidth="1"/>
    <col min="5" max="10" width="37.83203125" style="54" hidden="1" customWidth="1"/>
    <col min="11" max="18" width="0" style="54" hidden="1" customWidth="1"/>
    <col min="19" max="16384" width="37.83203125" style="54" hidden="1"/>
  </cols>
  <sheetData>
    <row r="1" spans="1:18" ht="28" customHeight="1">
      <c r="A1" s="765" t="s">
        <v>75</v>
      </c>
      <c r="B1" s="766"/>
      <c r="C1" s="767"/>
      <c r="D1" s="658"/>
      <c r="E1" s="658"/>
      <c r="F1" s="659"/>
      <c r="G1" s="659"/>
      <c r="H1" s="659"/>
      <c r="I1" s="659"/>
      <c r="J1" s="660"/>
      <c r="K1" s="660"/>
      <c r="L1" s="660"/>
      <c r="M1" s="660"/>
      <c r="N1" s="660"/>
      <c r="O1" s="660"/>
    </row>
    <row r="2" spans="1:18" ht="28" customHeight="1">
      <c r="A2" s="768"/>
      <c r="B2" s="769"/>
      <c r="C2" s="770"/>
      <c r="D2" s="658"/>
      <c r="E2" s="658"/>
      <c r="F2" s="656"/>
      <c r="G2" s="656"/>
      <c r="H2" s="656"/>
      <c r="I2" s="656"/>
      <c r="J2" s="660"/>
      <c r="K2" s="660"/>
      <c r="L2" s="660"/>
      <c r="M2" s="660"/>
      <c r="N2" s="660"/>
      <c r="O2" s="660"/>
    </row>
    <row r="3" spans="1:18" ht="28" customHeight="1">
      <c r="A3" s="771" t="s">
        <v>686</v>
      </c>
      <c r="B3" s="772"/>
      <c r="C3" s="773"/>
      <c r="D3" s="658"/>
      <c r="E3" s="658"/>
      <c r="F3" s="656"/>
      <c r="G3" s="656"/>
      <c r="H3" s="656"/>
      <c r="I3" s="656"/>
      <c r="J3" s="660"/>
      <c r="K3" s="660"/>
      <c r="L3" s="660"/>
      <c r="M3" s="660"/>
      <c r="N3" s="660"/>
      <c r="O3" s="660"/>
    </row>
    <row r="4" spans="1:18" ht="28" customHeight="1">
      <c r="A4" s="774"/>
      <c r="B4" s="775"/>
      <c r="C4" s="776"/>
      <c r="D4" s="658"/>
      <c r="E4" s="658"/>
      <c r="F4" s="656"/>
      <c r="G4" s="656"/>
      <c r="H4" s="656"/>
      <c r="I4" s="656"/>
      <c r="J4" s="660"/>
      <c r="K4" s="660"/>
      <c r="L4" s="660"/>
      <c r="M4" s="660"/>
      <c r="N4" s="660"/>
      <c r="O4" s="660"/>
    </row>
    <row r="5" spans="1:18" ht="28" customHeight="1">
      <c r="A5" s="774"/>
      <c r="B5" s="775"/>
      <c r="C5" s="776"/>
      <c r="D5" s="661"/>
      <c r="E5" s="661"/>
      <c r="F5" s="55"/>
      <c r="G5" s="660"/>
      <c r="H5" s="660"/>
      <c r="I5" s="660"/>
      <c r="J5" s="660"/>
      <c r="K5" s="660"/>
      <c r="L5" s="660"/>
      <c r="M5" s="660"/>
      <c r="N5" s="660"/>
      <c r="O5" s="660"/>
    </row>
    <row r="6" spans="1:18" ht="28" customHeight="1">
      <c r="A6" s="777"/>
      <c r="B6" s="778"/>
      <c r="C6" s="779"/>
      <c r="D6" s="661"/>
      <c r="E6" s="661"/>
      <c r="F6" s="55"/>
      <c r="G6" s="660"/>
      <c r="H6" s="660"/>
      <c r="I6" s="660"/>
      <c r="J6" s="660"/>
      <c r="K6" s="660"/>
      <c r="L6" s="660"/>
      <c r="M6" s="660"/>
      <c r="N6" s="660"/>
      <c r="O6" s="660"/>
    </row>
    <row r="7" spans="1:18" ht="28" customHeight="1">
      <c r="A7" s="780" t="s">
        <v>76</v>
      </c>
      <c r="B7" s="780"/>
      <c r="C7" s="780"/>
      <c r="D7" s="58"/>
      <c r="E7" s="58"/>
      <c r="F7" s="662"/>
      <c r="G7" s="662"/>
      <c r="H7" s="662"/>
      <c r="I7" s="662"/>
      <c r="J7" s="57"/>
      <c r="K7" s="57"/>
      <c r="L7" s="57"/>
      <c r="M7" s="57"/>
      <c r="N7" s="57"/>
      <c r="O7" s="57"/>
      <c r="P7" s="57"/>
      <c r="Q7" s="57"/>
      <c r="R7" s="57"/>
    </row>
    <row r="8" spans="1:18" ht="28" customHeight="1">
      <c r="A8" s="781" t="s">
        <v>687</v>
      </c>
      <c r="B8" s="781" t="s">
        <v>652</v>
      </c>
      <c r="C8" s="781" t="s">
        <v>688</v>
      </c>
      <c r="D8" s="59"/>
      <c r="E8" s="59"/>
      <c r="F8" s="662"/>
      <c r="G8" s="662"/>
      <c r="H8" s="662"/>
      <c r="I8" s="662"/>
      <c r="J8" s="57"/>
      <c r="K8" s="57"/>
      <c r="L8" s="57"/>
      <c r="M8" s="57"/>
      <c r="N8" s="57"/>
      <c r="O8" s="57"/>
      <c r="P8" s="57"/>
      <c r="Q8" s="57"/>
      <c r="R8" s="57"/>
    </row>
    <row r="9" spans="1:18" ht="28" customHeight="1">
      <c r="A9" s="782"/>
      <c r="B9" s="782"/>
      <c r="C9" s="782"/>
      <c r="D9" s="663"/>
      <c r="E9" s="59"/>
      <c r="F9" s="664"/>
      <c r="G9" s="664"/>
      <c r="H9" s="664"/>
      <c r="I9" s="664"/>
      <c r="J9" s="57"/>
      <c r="K9" s="57"/>
      <c r="L9" s="57"/>
      <c r="M9" s="57"/>
      <c r="N9" s="57"/>
      <c r="O9" s="57"/>
      <c r="P9" s="57"/>
      <c r="Q9" s="57"/>
      <c r="R9" s="57"/>
    </row>
    <row r="10" spans="1:18" ht="28" customHeight="1">
      <c r="A10" s="782"/>
      <c r="B10" s="782"/>
      <c r="C10" s="782"/>
      <c r="D10" s="663"/>
      <c r="E10" s="59"/>
      <c r="F10" s="664"/>
      <c r="G10" s="664"/>
      <c r="H10" s="664"/>
      <c r="I10" s="664"/>
      <c r="J10" s="57"/>
      <c r="K10" s="57"/>
      <c r="L10" s="57"/>
      <c r="M10" s="57"/>
      <c r="N10" s="57"/>
      <c r="O10" s="57"/>
      <c r="P10" s="57"/>
      <c r="Q10" s="57"/>
      <c r="R10" s="57"/>
    </row>
    <row r="11" spans="1:18" ht="28" customHeight="1">
      <c r="A11" s="783"/>
      <c r="B11" s="783"/>
      <c r="C11" s="783"/>
      <c r="D11" s="663"/>
      <c r="E11" s="59"/>
      <c r="F11" s="665"/>
      <c r="G11" s="665"/>
      <c r="H11" s="665"/>
      <c r="I11" s="665"/>
      <c r="J11" s="57"/>
      <c r="K11" s="57"/>
      <c r="L11" s="57"/>
      <c r="M11" s="57"/>
      <c r="N11" s="57"/>
      <c r="O11" s="57"/>
      <c r="P11" s="57"/>
      <c r="Q11" s="57"/>
      <c r="R11" s="57"/>
    </row>
    <row r="12" spans="1:18" ht="28" customHeight="1">
      <c r="A12" s="784" t="s">
        <v>689</v>
      </c>
      <c r="B12" s="785"/>
      <c r="C12" s="786"/>
      <c r="D12" s="663"/>
      <c r="E12" s="59"/>
      <c r="F12" s="665"/>
      <c r="G12" s="665"/>
      <c r="H12" s="665"/>
      <c r="I12" s="665"/>
      <c r="J12" s="57"/>
      <c r="K12" s="57"/>
      <c r="L12" s="57"/>
      <c r="M12" s="57"/>
      <c r="N12" s="57"/>
      <c r="O12" s="57"/>
      <c r="P12" s="57"/>
      <c r="Q12" s="57"/>
      <c r="R12" s="57"/>
    </row>
    <row r="13" spans="1:18" ht="28" customHeight="1">
      <c r="A13" s="787"/>
      <c r="B13" s="788"/>
      <c r="C13" s="789"/>
      <c r="D13" s="663"/>
      <c r="E13" s="59"/>
      <c r="F13" s="666"/>
      <c r="G13" s="666"/>
      <c r="H13" s="666"/>
      <c r="I13" s="666"/>
      <c r="J13" s="57"/>
      <c r="K13" s="57"/>
      <c r="L13" s="57"/>
      <c r="M13" s="57"/>
      <c r="N13" s="57"/>
      <c r="O13" s="57"/>
      <c r="P13" s="57"/>
      <c r="Q13" s="57"/>
      <c r="R13" s="57"/>
    </row>
    <row r="14" spans="1:18" ht="28" customHeight="1">
      <c r="A14" s="790" t="s">
        <v>690</v>
      </c>
      <c r="B14" s="791"/>
      <c r="C14" s="792"/>
      <c r="D14" s="663"/>
      <c r="E14" s="59"/>
      <c r="F14" s="667"/>
      <c r="G14" s="667"/>
      <c r="H14" s="667"/>
      <c r="I14" s="667"/>
      <c r="J14" s="57"/>
      <c r="K14" s="57"/>
      <c r="L14" s="57"/>
      <c r="M14" s="57"/>
      <c r="N14" s="57"/>
      <c r="O14" s="57"/>
      <c r="P14" s="57"/>
      <c r="Q14" s="57"/>
      <c r="R14" s="57"/>
    </row>
    <row r="15" spans="1:18" ht="28" customHeight="1">
      <c r="A15" s="793"/>
      <c r="B15" s="794"/>
      <c r="C15" s="795"/>
      <c r="D15" s="663"/>
      <c r="E15" s="59"/>
      <c r="F15" s="667"/>
      <c r="G15" s="667"/>
      <c r="H15" s="667"/>
      <c r="I15" s="667"/>
      <c r="J15" s="57"/>
      <c r="K15" s="57"/>
      <c r="L15" s="57"/>
      <c r="M15" s="57"/>
      <c r="N15" s="57"/>
      <c r="O15" s="57"/>
      <c r="P15" s="57"/>
      <c r="Q15" s="57"/>
      <c r="R15" s="57"/>
    </row>
    <row r="16" spans="1:18" ht="28" customHeight="1">
      <c r="A16" s="793"/>
      <c r="B16" s="794"/>
      <c r="C16" s="795"/>
      <c r="D16" s="59"/>
      <c r="E16" s="59"/>
      <c r="F16" s="667"/>
      <c r="G16" s="667"/>
      <c r="H16" s="667"/>
      <c r="I16" s="667"/>
      <c r="J16" s="57"/>
      <c r="K16" s="57"/>
      <c r="L16" s="57"/>
      <c r="M16" s="57"/>
      <c r="N16" s="57"/>
      <c r="O16" s="57"/>
      <c r="P16" s="57"/>
      <c r="Q16" s="57"/>
      <c r="R16" s="57"/>
    </row>
    <row r="17" spans="1:18" ht="28" customHeight="1">
      <c r="A17" s="793"/>
      <c r="B17" s="794"/>
      <c r="C17" s="795"/>
      <c r="D17" s="59"/>
      <c r="E17" s="59"/>
      <c r="F17" s="668"/>
      <c r="G17" s="668"/>
      <c r="H17" s="668"/>
      <c r="I17" s="668"/>
      <c r="J17" s="57"/>
      <c r="K17" s="57"/>
      <c r="L17" s="57"/>
      <c r="M17" s="57"/>
      <c r="N17" s="57"/>
      <c r="O17" s="57"/>
      <c r="P17" s="57"/>
      <c r="Q17" s="57"/>
      <c r="R17" s="57"/>
    </row>
    <row r="18" spans="1:18" ht="28" customHeight="1">
      <c r="A18" s="793"/>
      <c r="B18" s="794"/>
      <c r="C18" s="795"/>
      <c r="D18" s="59"/>
      <c r="E18" s="59"/>
      <c r="F18" s="668"/>
      <c r="G18" s="668"/>
      <c r="H18" s="668"/>
      <c r="I18" s="668"/>
      <c r="J18" s="57"/>
      <c r="K18" s="57"/>
      <c r="L18" s="57"/>
      <c r="M18" s="57"/>
      <c r="N18" s="57"/>
      <c r="O18" s="57"/>
      <c r="P18" s="57"/>
      <c r="Q18" s="57"/>
      <c r="R18" s="57"/>
    </row>
    <row r="19" spans="1:18" ht="28" customHeight="1">
      <c r="A19" s="793"/>
      <c r="B19" s="794"/>
      <c r="C19" s="795"/>
      <c r="D19" s="59"/>
      <c r="E19" s="59"/>
      <c r="F19" s="666"/>
      <c r="G19" s="666"/>
      <c r="H19" s="666"/>
      <c r="I19" s="666"/>
      <c r="J19" s="57"/>
      <c r="K19" s="57"/>
      <c r="L19" s="57"/>
      <c r="M19" s="57"/>
      <c r="N19" s="57"/>
      <c r="O19" s="57"/>
      <c r="P19" s="57"/>
      <c r="Q19" s="57"/>
      <c r="R19" s="57"/>
    </row>
    <row r="20" spans="1:18" ht="28" customHeight="1">
      <c r="A20" s="796"/>
      <c r="B20" s="797"/>
      <c r="C20" s="798"/>
      <c r="D20" s="59"/>
      <c r="E20" s="59"/>
      <c r="F20" s="667"/>
      <c r="G20" s="667"/>
      <c r="H20" s="667"/>
      <c r="I20" s="667"/>
      <c r="J20" s="57"/>
      <c r="K20" s="57"/>
      <c r="L20" s="57"/>
      <c r="M20" s="57"/>
      <c r="N20" s="57"/>
      <c r="O20" s="57"/>
      <c r="P20" s="57"/>
      <c r="Q20" s="57"/>
      <c r="R20" s="57"/>
    </row>
    <row r="21" spans="1:18" ht="28" customHeight="1">
      <c r="A21" s="799" t="s">
        <v>691</v>
      </c>
      <c r="B21" s="800"/>
      <c r="C21" s="801"/>
      <c r="D21" s="59"/>
      <c r="E21" s="59"/>
      <c r="F21" s="669"/>
      <c r="G21" s="669"/>
      <c r="H21" s="669"/>
      <c r="I21" s="669"/>
      <c r="J21" s="57"/>
      <c r="K21" s="57"/>
      <c r="L21" s="57"/>
      <c r="M21" s="57"/>
      <c r="N21" s="57"/>
      <c r="O21" s="57"/>
      <c r="P21" s="57"/>
      <c r="Q21" s="57"/>
      <c r="R21" s="57"/>
    </row>
    <row r="22" spans="1:18" ht="28" customHeight="1">
      <c r="A22" s="802"/>
      <c r="B22" s="803"/>
      <c r="C22" s="804"/>
      <c r="D22" s="59"/>
      <c r="E22" s="59"/>
      <c r="F22" s="669"/>
      <c r="G22" s="669"/>
      <c r="H22" s="669"/>
      <c r="I22" s="669"/>
      <c r="J22" s="57"/>
      <c r="K22" s="57"/>
      <c r="L22" s="57"/>
      <c r="M22" s="57"/>
      <c r="N22" s="57"/>
      <c r="O22" s="57"/>
      <c r="P22" s="57"/>
      <c r="Q22" s="57"/>
      <c r="R22" s="57"/>
    </row>
    <row r="23" spans="1:18" ht="28" customHeight="1">
      <c r="A23" s="805"/>
      <c r="B23" s="806"/>
      <c r="C23" s="807"/>
      <c r="D23" s="59"/>
      <c r="E23" s="59"/>
      <c r="F23" s="670"/>
      <c r="G23" s="670"/>
      <c r="H23" s="670"/>
      <c r="I23" s="670"/>
      <c r="J23" s="57"/>
      <c r="K23" s="57"/>
      <c r="L23" s="57"/>
      <c r="M23" s="57"/>
      <c r="N23" s="57"/>
      <c r="O23" s="57"/>
      <c r="P23" s="57"/>
      <c r="Q23" s="57"/>
      <c r="R23" s="57"/>
    </row>
    <row r="24" spans="1:18" ht="28" customHeight="1">
      <c r="A24" s="736" t="s">
        <v>692</v>
      </c>
      <c r="B24" s="737"/>
      <c r="C24" s="738"/>
      <c r="D24" s="59"/>
      <c r="E24" s="59"/>
      <c r="F24" s="671"/>
      <c r="G24" s="671"/>
      <c r="H24" s="671"/>
      <c r="I24" s="671"/>
      <c r="J24" s="57"/>
      <c r="K24" s="57"/>
      <c r="L24" s="57"/>
      <c r="M24" s="57"/>
      <c r="N24" s="57"/>
      <c r="O24" s="57"/>
      <c r="P24" s="57"/>
      <c r="Q24" s="57"/>
      <c r="R24" s="57"/>
    </row>
    <row r="25" spans="1:18" ht="28" customHeight="1">
      <c r="A25" s="739"/>
      <c r="B25" s="740"/>
      <c r="C25" s="741"/>
      <c r="D25" s="59"/>
      <c r="E25" s="59"/>
      <c r="F25" s="671"/>
      <c r="G25" s="671"/>
      <c r="H25" s="671"/>
      <c r="I25" s="671"/>
      <c r="J25" s="57"/>
      <c r="K25" s="57"/>
      <c r="L25" s="57"/>
      <c r="M25" s="57"/>
      <c r="N25" s="57"/>
      <c r="O25" s="57"/>
      <c r="P25" s="57"/>
      <c r="Q25" s="57"/>
      <c r="R25" s="57"/>
    </row>
    <row r="26" spans="1:18" ht="28" customHeight="1">
      <c r="A26" s="739"/>
      <c r="B26" s="740"/>
      <c r="C26" s="741"/>
      <c r="D26" s="59"/>
      <c r="E26" s="59"/>
      <c r="F26" s="671"/>
      <c r="G26" s="671"/>
      <c r="H26" s="671"/>
      <c r="I26" s="671"/>
      <c r="J26" s="57"/>
      <c r="K26" s="57"/>
      <c r="L26" s="57"/>
      <c r="M26" s="57"/>
      <c r="N26" s="57"/>
      <c r="O26" s="57"/>
      <c r="P26" s="57"/>
      <c r="Q26" s="57"/>
      <c r="R26" s="57"/>
    </row>
    <row r="27" spans="1:18" ht="28" customHeight="1">
      <c r="A27" s="742"/>
      <c r="B27" s="743"/>
      <c r="C27" s="744"/>
      <c r="D27" s="59"/>
      <c r="E27" s="59"/>
      <c r="F27" s="671"/>
      <c r="G27" s="671"/>
      <c r="H27" s="671"/>
      <c r="I27" s="671"/>
      <c r="J27" s="57"/>
      <c r="K27" s="57"/>
      <c r="L27" s="57"/>
      <c r="M27" s="57"/>
      <c r="N27" s="57"/>
      <c r="O27" s="57"/>
      <c r="P27" s="57"/>
      <c r="Q27" s="57"/>
      <c r="R27" s="57"/>
    </row>
    <row r="28" spans="1:18" ht="28" customHeight="1">
      <c r="A28" s="745" t="s">
        <v>555</v>
      </c>
      <c r="B28" s="745"/>
      <c r="C28" s="745"/>
      <c r="D28" s="59"/>
      <c r="E28" s="59"/>
      <c r="F28" s="671"/>
      <c r="G28" s="671"/>
      <c r="H28" s="671"/>
      <c r="I28" s="671"/>
      <c r="J28" s="57"/>
      <c r="K28" s="57"/>
      <c r="L28" s="57"/>
      <c r="M28" s="57"/>
      <c r="N28" s="57"/>
      <c r="O28" s="57"/>
      <c r="P28" s="57"/>
      <c r="Q28" s="57"/>
      <c r="R28" s="57"/>
    </row>
    <row r="29" spans="1:18" ht="28" customHeight="1">
      <c r="A29" s="746" t="s">
        <v>693</v>
      </c>
      <c r="B29" s="746"/>
      <c r="C29" s="746"/>
      <c r="D29" s="527"/>
      <c r="E29" s="527"/>
      <c r="F29" s="672"/>
      <c r="G29" s="672"/>
      <c r="H29" s="672"/>
      <c r="I29" s="672"/>
      <c r="J29" s="57"/>
      <c r="K29" s="57"/>
      <c r="L29" s="57"/>
      <c r="M29" s="57"/>
      <c r="N29" s="57"/>
      <c r="O29" s="57"/>
      <c r="P29" s="57"/>
      <c r="Q29" s="57"/>
      <c r="R29" s="57"/>
    </row>
    <row r="30" spans="1:18" ht="28" customHeight="1">
      <c r="A30" s="747" t="s">
        <v>694</v>
      </c>
      <c r="B30" s="748"/>
      <c r="C30" s="749"/>
      <c r="D30" s="527"/>
      <c r="E30" s="527"/>
      <c r="F30" s="671"/>
      <c r="G30" s="671"/>
      <c r="H30" s="671"/>
      <c r="I30" s="671"/>
      <c r="J30" s="57"/>
      <c r="K30" s="57"/>
      <c r="L30" s="57"/>
      <c r="M30" s="57"/>
      <c r="N30" s="57"/>
      <c r="O30" s="57"/>
      <c r="P30" s="57"/>
      <c r="Q30" s="57"/>
      <c r="R30" s="57"/>
    </row>
    <row r="31" spans="1:18" ht="28" customHeight="1">
      <c r="A31" s="750" t="s">
        <v>695</v>
      </c>
      <c r="B31" s="751"/>
      <c r="C31" s="752"/>
      <c r="D31" s="527"/>
      <c r="E31" s="527"/>
      <c r="F31" s="671"/>
      <c r="G31" s="671"/>
      <c r="H31" s="671"/>
      <c r="I31" s="671"/>
      <c r="J31" s="57"/>
      <c r="K31" s="57"/>
      <c r="L31" s="57"/>
      <c r="M31" s="57"/>
      <c r="N31" s="57"/>
      <c r="O31" s="57"/>
      <c r="P31" s="57"/>
      <c r="Q31" s="57"/>
      <c r="R31" s="57"/>
    </row>
    <row r="32" spans="1:18" ht="28" customHeight="1">
      <c r="A32" s="753"/>
      <c r="B32" s="754"/>
      <c r="C32" s="755"/>
      <c r="D32" s="59"/>
      <c r="E32" s="59"/>
      <c r="F32" s="673"/>
      <c r="G32" s="673"/>
      <c r="H32" s="673"/>
      <c r="I32" s="673"/>
      <c r="J32" s="57"/>
      <c r="K32" s="57"/>
      <c r="L32" s="57"/>
      <c r="M32" s="57"/>
      <c r="N32" s="57"/>
      <c r="O32" s="57"/>
      <c r="P32" s="57"/>
      <c r="Q32" s="57"/>
      <c r="R32" s="57"/>
    </row>
    <row r="33" spans="1:18" ht="28" customHeight="1">
      <c r="A33" s="756" t="s">
        <v>696</v>
      </c>
      <c r="B33" s="757"/>
      <c r="C33" s="758"/>
      <c r="D33" s="59"/>
      <c r="E33" s="59"/>
      <c r="F33" s="674"/>
      <c r="G33" s="674"/>
      <c r="H33" s="674"/>
      <c r="I33" s="674"/>
      <c r="J33" s="57"/>
      <c r="K33" s="57"/>
      <c r="L33" s="57"/>
      <c r="M33" s="57"/>
      <c r="N33" s="57"/>
      <c r="O33" s="57"/>
      <c r="P33" s="57"/>
      <c r="Q33" s="57"/>
      <c r="R33" s="57"/>
    </row>
    <row r="34" spans="1:18" ht="28" customHeight="1">
      <c r="A34" s="759"/>
      <c r="B34" s="760"/>
      <c r="C34" s="761"/>
      <c r="D34" s="59"/>
      <c r="E34" s="59"/>
      <c r="F34" s="674"/>
      <c r="G34" s="674"/>
      <c r="H34" s="674"/>
      <c r="I34" s="674"/>
      <c r="J34" s="57"/>
      <c r="K34" s="57"/>
      <c r="L34" s="57"/>
      <c r="M34" s="57"/>
      <c r="N34" s="57"/>
      <c r="O34" s="57"/>
      <c r="P34" s="57"/>
      <c r="Q34" s="57"/>
      <c r="R34" s="57"/>
    </row>
    <row r="35" spans="1:18" ht="28" customHeight="1">
      <c r="A35" s="762" t="s">
        <v>697</v>
      </c>
      <c r="B35" s="762"/>
      <c r="C35" s="762"/>
      <c r="D35" s="59"/>
      <c r="E35" s="59"/>
      <c r="F35" s="667"/>
      <c r="G35" s="667"/>
      <c r="H35" s="667"/>
      <c r="I35" s="667"/>
      <c r="J35" s="57"/>
      <c r="K35" s="57"/>
      <c r="L35" s="57"/>
      <c r="M35" s="57"/>
      <c r="N35" s="57"/>
      <c r="O35" s="57"/>
      <c r="P35" s="57"/>
      <c r="Q35" s="57"/>
      <c r="R35" s="57"/>
    </row>
    <row r="36" spans="1:18" ht="28" customHeight="1">
      <c r="A36" s="763" t="s">
        <v>698</v>
      </c>
      <c r="B36" s="763"/>
      <c r="C36" s="763"/>
      <c r="D36" s="59"/>
      <c r="E36" s="59"/>
      <c r="F36" s="667"/>
      <c r="G36" s="667"/>
      <c r="H36" s="667"/>
      <c r="I36" s="667"/>
      <c r="J36" s="57"/>
      <c r="K36" s="57"/>
      <c r="L36" s="57"/>
      <c r="M36" s="57"/>
      <c r="N36" s="57"/>
      <c r="O36" s="57"/>
      <c r="P36" s="57"/>
      <c r="Q36" s="57"/>
      <c r="R36" s="57"/>
    </row>
    <row r="37" spans="1:18" ht="28" customHeight="1">
      <c r="A37" s="764" t="s">
        <v>674</v>
      </c>
      <c r="B37" s="764"/>
      <c r="C37" s="764"/>
      <c r="D37" s="59"/>
      <c r="E37" s="59"/>
      <c r="F37" s="675"/>
      <c r="G37" s="675"/>
      <c r="H37" s="675"/>
      <c r="I37" s="675"/>
      <c r="J37" s="57"/>
      <c r="K37" s="57"/>
      <c r="L37" s="57"/>
      <c r="M37" s="57"/>
      <c r="N37" s="57"/>
      <c r="O37" s="57"/>
      <c r="P37" s="57"/>
      <c r="Q37" s="57"/>
      <c r="R37" s="57"/>
    </row>
    <row r="38" spans="1:18" ht="28" customHeight="1">
      <c r="A38" s="830" t="s">
        <v>699</v>
      </c>
      <c r="B38" s="831"/>
      <c r="C38" s="832"/>
      <c r="D38" s="59"/>
      <c r="E38" s="59"/>
      <c r="F38" s="675"/>
      <c r="G38" s="675"/>
      <c r="H38" s="675"/>
      <c r="I38" s="675"/>
      <c r="J38" s="57"/>
      <c r="K38" s="57"/>
      <c r="L38" s="57"/>
      <c r="M38" s="57"/>
      <c r="N38" s="57"/>
      <c r="O38" s="57"/>
      <c r="P38" s="57"/>
      <c r="Q38" s="57"/>
      <c r="R38" s="57"/>
    </row>
    <row r="39" spans="1:18" ht="28" customHeight="1">
      <c r="A39" s="711" t="s">
        <v>700</v>
      </c>
      <c r="B39" s="712"/>
      <c r="C39" s="713"/>
      <c r="D39" s="59"/>
      <c r="E39" s="59"/>
      <c r="F39" s="675"/>
      <c r="G39" s="675"/>
      <c r="H39" s="675"/>
      <c r="I39" s="675"/>
      <c r="J39" s="57"/>
      <c r="K39" s="57"/>
      <c r="L39" s="57"/>
      <c r="M39" s="57"/>
      <c r="N39" s="57"/>
      <c r="O39" s="57"/>
      <c r="P39" s="57"/>
      <c r="Q39" s="57"/>
      <c r="R39" s="57"/>
    </row>
    <row r="40" spans="1:18" ht="28" customHeight="1">
      <c r="A40" s="717"/>
      <c r="B40" s="718"/>
      <c r="C40" s="719"/>
      <c r="D40" s="59"/>
      <c r="E40" s="59"/>
      <c r="F40" s="675"/>
      <c r="G40" s="675"/>
      <c r="H40" s="675"/>
      <c r="I40" s="675"/>
      <c r="J40" s="57"/>
      <c r="K40" s="57"/>
      <c r="L40" s="57"/>
      <c r="M40" s="57"/>
      <c r="N40" s="57"/>
      <c r="O40" s="57"/>
      <c r="P40" s="57"/>
      <c r="Q40" s="57"/>
      <c r="R40" s="57"/>
    </row>
    <row r="41" spans="1:18" ht="28" customHeight="1">
      <c r="A41" s="818" t="s">
        <v>701</v>
      </c>
      <c r="B41" s="819"/>
      <c r="C41" s="820"/>
      <c r="D41" s="59"/>
      <c r="E41" s="59"/>
      <c r="F41" s="676"/>
      <c r="G41" s="676"/>
      <c r="H41" s="676"/>
      <c r="I41" s="676"/>
      <c r="J41" s="57"/>
      <c r="K41" s="57"/>
      <c r="L41" s="57"/>
      <c r="M41" s="57"/>
      <c r="N41" s="57"/>
      <c r="O41" s="57"/>
      <c r="P41" s="57"/>
      <c r="Q41" s="57"/>
      <c r="R41" s="57"/>
    </row>
    <row r="42" spans="1:18" ht="28" customHeight="1">
      <c r="A42" s="821"/>
      <c r="B42" s="822"/>
      <c r="C42" s="823"/>
      <c r="D42" s="59"/>
      <c r="E42" s="59"/>
      <c r="F42" s="676"/>
      <c r="G42" s="676"/>
      <c r="H42" s="676"/>
      <c r="I42" s="676"/>
      <c r="J42" s="57"/>
      <c r="K42" s="57"/>
      <c r="L42" s="57"/>
      <c r="M42" s="57"/>
      <c r="N42" s="57"/>
      <c r="O42" s="57"/>
      <c r="P42" s="57"/>
      <c r="Q42" s="57"/>
      <c r="R42" s="57"/>
    </row>
    <row r="43" spans="1:18" ht="28" customHeight="1">
      <c r="A43" s="815" t="s">
        <v>702</v>
      </c>
      <c r="B43" s="816"/>
      <c r="C43" s="817"/>
      <c r="D43" s="59"/>
      <c r="E43" s="59"/>
      <c r="F43" s="676"/>
      <c r="G43" s="676"/>
      <c r="H43" s="676"/>
      <c r="I43" s="676"/>
      <c r="J43" s="57"/>
      <c r="K43" s="57"/>
      <c r="L43" s="57"/>
      <c r="M43" s="57"/>
      <c r="N43" s="57"/>
      <c r="O43" s="57"/>
      <c r="P43" s="57"/>
      <c r="Q43" s="57"/>
      <c r="R43" s="57"/>
    </row>
    <row r="44" spans="1:18" ht="28" customHeight="1">
      <c r="A44" s="711" t="s">
        <v>703</v>
      </c>
      <c r="B44" s="712"/>
      <c r="C44" s="713"/>
      <c r="D44" s="527"/>
      <c r="E44" s="527"/>
      <c r="F44" s="676"/>
      <c r="G44" s="676"/>
      <c r="H44" s="676"/>
      <c r="I44" s="676"/>
      <c r="J44" s="57"/>
      <c r="K44" s="57"/>
      <c r="L44" s="57"/>
      <c r="M44" s="57"/>
      <c r="N44" s="57"/>
      <c r="O44" s="57"/>
      <c r="P44" s="57"/>
      <c r="Q44" s="57"/>
      <c r="R44" s="57"/>
    </row>
    <row r="45" spans="1:18" ht="28" customHeight="1">
      <c r="A45" s="717"/>
      <c r="B45" s="718"/>
      <c r="C45" s="719"/>
      <c r="D45" s="527"/>
      <c r="E45" s="527"/>
      <c r="F45" s="667"/>
      <c r="G45" s="667"/>
      <c r="H45" s="667"/>
      <c r="I45" s="667"/>
      <c r="J45" s="57"/>
      <c r="K45" s="57"/>
      <c r="L45" s="57"/>
      <c r="M45" s="57"/>
      <c r="N45" s="57"/>
      <c r="O45" s="57"/>
      <c r="P45" s="57"/>
      <c r="Q45" s="57"/>
      <c r="R45" s="57"/>
    </row>
    <row r="46" spans="1:18" ht="28" customHeight="1">
      <c r="A46" s="833" t="s">
        <v>704</v>
      </c>
      <c r="B46" s="834"/>
      <c r="C46" s="835"/>
      <c r="D46" s="527"/>
      <c r="E46" s="527"/>
      <c r="F46" s="667"/>
      <c r="G46" s="667"/>
      <c r="H46" s="667"/>
      <c r="I46" s="667"/>
      <c r="J46" s="57"/>
      <c r="K46" s="57"/>
      <c r="L46" s="57"/>
      <c r="M46" s="57"/>
      <c r="N46" s="57"/>
      <c r="O46" s="57"/>
      <c r="P46" s="57"/>
      <c r="Q46" s="57"/>
      <c r="R46" s="57"/>
    </row>
    <row r="47" spans="1:18" ht="28" customHeight="1">
      <c r="A47" s="836"/>
      <c r="B47" s="837"/>
      <c r="C47" s="838"/>
      <c r="D47" s="527"/>
      <c r="E47" s="527"/>
      <c r="F47" s="667"/>
      <c r="G47" s="667"/>
      <c r="H47" s="667"/>
      <c r="I47" s="667"/>
      <c r="J47" s="57"/>
      <c r="K47" s="57"/>
      <c r="L47" s="57"/>
      <c r="M47" s="57"/>
      <c r="N47" s="57"/>
      <c r="O47" s="57"/>
      <c r="P47" s="57"/>
      <c r="Q47" s="57"/>
      <c r="R47" s="57"/>
    </row>
    <row r="48" spans="1:18" ht="28" customHeight="1">
      <c r="A48" s="815" t="s">
        <v>705</v>
      </c>
      <c r="B48" s="816"/>
      <c r="C48" s="817"/>
      <c r="D48" s="527"/>
      <c r="E48" s="527"/>
      <c r="F48" s="667"/>
      <c r="G48" s="667"/>
      <c r="H48" s="667"/>
      <c r="I48" s="667"/>
      <c r="J48" s="57"/>
      <c r="K48" s="57"/>
      <c r="L48" s="57"/>
      <c r="M48" s="57"/>
      <c r="N48" s="57"/>
      <c r="O48" s="57"/>
      <c r="P48" s="57"/>
      <c r="Q48" s="57"/>
      <c r="R48" s="57"/>
    </row>
    <row r="49" spans="1:18" ht="28" customHeight="1">
      <c r="A49" s="809" t="s">
        <v>706</v>
      </c>
      <c r="B49" s="810"/>
      <c r="C49" s="811"/>
      <c r="D49" s="527"/>
      <c r="E49" s="527"/>
      <c r="F49" s="677"/>
      <c r="G49" s="677"/>
      <c r="H49" s="677"/>
      <c r="I49" s="677"/>
      <c r="J49" s="57"/>
      <c r="K49" s="57"/>
      <c r="L49" s="57"/>
      <c r="M49" s="57"/>
      <c r="N49" s="57"/>
      <c r="O49" s="57"/>
      <c r="P49" s="57"/>
      <c r="Q49" s="57"/>
      <c r="R49" s="57"/>
    </row>
    <row r="50" spans="1:18" ht="28" customHeight="1">
      <c r="A50" s="812"/>
      <c r="B50" s="813"/>
      <c r="C50" s="814"/>
      <c r="F50" s="678"/>
      <c r="G50" s="678"/>
      <c r="H50" s="678"/>
      <c r="I50" s="678"/>
    </row>
    <row r="51" spans="1:18" ht="28" customHeight="1">
      <c r="A51" s="706" t="s">
        <v>707</v>
      </c>
      <c r="B51" s="706"/>
      <c r="C51" s="706"/>
      <c r="F51" s="678"/>
      <c r="G51" s="678"/>
      <c r="H51" s="678"/>
      <c r="I51" s="678"/>
    </row>
    <row r="52" spans="1:18" ht="28" customHeight="1">
      <c r="A52" s="706" t="s">
        <v>708</v>
      </c>
      <c r="B52" s="706"/>
      <c r="C52" s="706"/>
      <c r="F52" s="679"/>
      <c r="G52" s="679"/>
      <c r="H52" s="679"/>
      <c r="I52" s="679"/>
    </row>
    <row r="53" spans="1:18" ht="28" customHeight="1">
      <c r="A53" s="706" t="s">
        <v>709</v>
      </c>
      <c r="B53" s="706"/>
      <c r="C53" s="706"/>
      <c r="F53" s="680"/>
      <c r="G53" s="680"/>
      <c r="H53" s="680"/>
      <c r="I53" s="680"/>
    </row>
    <row r="54" spans="1:18" ht="28" customHeight="1">
      <c r="A54" s="706" t="s">
        <v>710</v>
      </c>
      <c r="B54" s="706"/>
      <c r="C54" s="706"/>
      <c r="F54" s="680"/>
      <c r="G54" s="680"/>
      <c r="H54" s="680"/>
      <c r="I54" s="680"/>
    </row>
    <row r="55" spans="1:18" ht="28" customHeight="1">
      <c r="A55" s="815" t="s">
        <v>711</v>
      </c>
      <c r="B55" s="816"/>
      <c r="C55" s="817"/>
      <c r="F55" s="680"/>
      <c r="G55" s="680"/>
      <c r="H55" s="680"/>
      <c r="I55" s="680"/>
    </row>
    <row r="56" spans="1:18" ht="28" customHeight="1">
      <c r="A56" s="706" t="s">
        <v>556</v>
      </c>
      <c r="B56" s="706"/>
      <c r="C56" s="706"/>
      <c r="F56" s="680"/>
      <c r="G56" s="680"/>
      <c r="H56" s="680"/>
      <c r="I56" s="680"/>
    </row>
    <row r="57" spans="1:18" ht="28" customHeight="1">
      <c r="A57" s="706" t="s">
        <v>557</v>
      </c>
      <c r="B57" s="706"/>
      <c r="C57" s="706"/>
      <c r="F57" s="680"/>
      <c r="G57" s="680"/>
      <c r="H57" s="680"/>
      <c r="I57" s="680"/>
    </row>
    <row r="58" spans="1:18" ht="28" customHeight="1">
      <c r="A58" s="815" t="s">
        <v>712</v>
      </c>
      <c r="B58" s="816"/>
      <c r="C58" s="817"/>
      <c r="F58" s="680"/>
      <c r="G58" s="680"/>
      <c r="H58" s="680"/>
      <c r="I58" s="680"/>
    </row>
    <row r="59" spans="1:18" ht="28" customHeight="1">
      <c r="A59" s="824" t="s">
        <v>713</v>
      </c>
      <c r="B59" s="825"/>
      <c r="C59" s="826"/>
      <c r="F59" s="667"/>
      <c r="G59" s="667"/>
      <c r="H59" s="667"/>
      <c r="I59" s="667"/>
    </row>
    <row r="60" spans="1:18" ht="28" customHeight="1">
      <c r="A60" s="827"/>
      <c r="B60" s="828"/>
      <c r="C60" s="829"/>
      <c r="F60" s="667"/>
      <c r="G60" s="667"/>
      <c r="H60" s="667"/>
      <c r="I60" s="667"/>
    </row>
    <row r="61" spans="1:18" ht="28" customHeight="1">
      <c r="A61" s="707" t="s">
        <v>714</v>
      </c>
      <c r="B61" s="707"/>
      <c r="C61" s="707"/>
      <c r="F61" s="680"/>
      <c r="G61" s="680"/>
      <c r="H61" s="680"/>
      <c r="I61" s="680"/>
    </row>
    <row r="62" spans="1:18" ht="28" customHeight="1">
      <c r="A62" s="707" t="s">
        <v>715</v>
      </c>
      <c r="B62" s="707"/>
      <c r="C62" s="707"/>
      <c r="F62" s="680"/>
      <c r="G62" s="680"/>
      <c r="H62" s="680"/>
      <c r="I62" s="680"/>
    </row>
    <row r="63" spans="1:18" ht="28" customHeight="1">
      <c r="A63" s="711" t="s">
        <v>716</v>
      </c>
      <c r="B63" s="712"/>
      <c r="C63" s="713"/>
      <c r="F63" s="657"/>
      <c r="G63" s="657"/>
      <c r="H63" s="657"/>
      <c r="I63" s="657"/>
    </row>
    <row r="64" spans="1:18" ht="28" customHeight="1">
      <c r="A64" s="717"/>
      <c r="B64" s="718"/>
      <c r="C64" s="719"/>
      <c r="F64" s="657"/>
      <c r="G64" s="657"/>
      <c r="H64" s="657"/>
      <c r="I64" s="657"/>
    </row>
    <row r="65" spans="1:9" ht="28" customHeight="1">
      <c r="A65" s="708" t="s">
        <v>717</v>
      </c>
      <c r="B65" s="709"/>
      <c r="C65" s="710"/>
      <c r="F65" s="657"/>
      <c r="G65" s="657"/>
      <c r="H65" s="657"/>
      <c r="I65" s="657"/>
    </row>
    <row r="66" spans="1:9" ht="28" customHeight="1">
      <c r="A66" s="735" t="s">
        <v>718</v>
      </c>
      <c r="B66" s="735"/>
      <c r="C66" s="735"/>
      <c r="F66" s="681"/>
      <c r="G66" s="681"/>
      <c r="H66" s="681"/>
      <c r="I66" s="681"/>
    </row>
    <row r="67" spans="1:9" ht="28" customHeight="1">
      <c r="A67" s="735" t="s">
        <v>719</v>
      </c>
      <c r="B67" s="735"/>
      <c r="C67" s="735"/>
      <c r="F67" s="681"/>
      <c r="G67" s="681"/>
      <c r="H67" s="681"/>
      <c r="I67" s="681"/>
    </row>
    <row r="68" spans="1:9" ht="28" customHeight="1">
      <c r="A68" s="708" t="s">
        <v>558</v>
      </c>
      <c r="B68" s="709"/>
      <c r="C68" s="710"/>
      <c r="F68" s="680"/>
      <c r="G68" s="680"/>
      <c r="H68" s="680"/>
      <c r="I68" s="680"/>
    </row>
    <row r="69" spans="1:9" ht="28" customHeight="1">
      <c r="A69" s="707" t="s">
        <v>559</v>
      </c>
      <c r="B69" s="707"/>
      <c r="C69" s="707"/>
      <c r="F69" s="682"/>
      <c r="G69" s="682"/>
      <c r="H69" s="682"/>
      <c r="I69" s="682"/>
    </row>
    <row r="70" spans="1:9" ht="28" customHeight="1">
      <c r="A70" s="707" t="s">
        <v>720</v>
      </c>
      <c r="B70" s="707"/>
      <c r="C70" s="707"/>
      <c r="F70" s="682"/>
      <c r="G70" s="682"/>
      <c r="H70" s="682"/>
      <c r="I70" s="682"/>
    </row>
    <row r="71" spans="1:9" ht="28" customHeight="1">
      <c r="A71" s="707" t="s">
        <v>721</v>
      </c>
      <c r="B71" s="707"/>
      <c r="C71" s="707"/>
      <c r="F71" s="682"/>
      <c r="G71" s="682"/>
      <c r="H71" s="682"/>
      <c r="I71" s="682"/>
    </row>
    <row r="72" spans="1:9" ht="28" customHeight="1">
      <c r="A72" s="707" t="s">
        <v>722</v>
      </c>
      <c r="B72" s="707"/>
      <c r="C72" s="707"/>
      <c r="F72" s="682"/>
      <c r="G72" s="682"/>
      <c r="H72" s="682"/>
      <c r="I72" s="682"/>
    </row>
    <row r="73" spans="1:9" ht="28" customHeight="1">
      <c r="A73" s="707" t="s">
        <v>723</v>
      </c>
      <c r="B73" s="707"/>
      <c r="C73" s="707"/>
      <c r="F73" s="682"/>
      <c r="G73" s="682"/>
      <c r="H73" s="682"/>
      <c r="I73" s="682"/>
    </row>
    <row r="74" spans="1:9" ht="28" customHeight="1">
      <c r="A74" s="707" t="s">
        <v>724</v>
      </c>
      <c r="B74" s="707"/>
      <c r="C74" s="707"/>
      <c r="F74" s="682"/>
      <c r="G74" s="682"/>
      <c r="H74" s="682"/>
      <c r="I74" s="682"/>
    </row>
    <row r="75" spans="1:9" ht="28" customHeight="1">
      <c r="A75" s="707" t="s">
        <v>725</v>
      </c>
      <c r="B75" s="707"/>
      <c r="C75" s="707"/>
      <c r="F75" s="683"/>
      <c r="G75" s="683"/>
      <c r="H75" s="683"/>
      <c r="I75" s="683"/>
    </row>
    <row r="76" spans="1:9" ht="28" customHeight="1">
      <c r="A76" s="708" t="s">
        <v>726</v>
      </c>
      <c r="B76" s="709"/>
      <c r="C76" s="710"/>
      <c r="F76" s="684"/>
      <c r="G76" s="684"/>
      <c r="H76" s="684"/>
      <c r="I76" s="684"/>
    </row>
    <row r="77" spans="1:9" ht="28" customHeight="1">
      <c r="A77" s="707" t="s">
        <v>727</v>
      </c>
      <c r="B77" s="707"/>
      <c r="C77" s="707"/>
      <c r="F77" s="685"/>
      <c r="G77" s="685"/>
      <c r="H77" s="685"/>
      <c r="I77" s="685"/>
    </row>
    <row r="78" spans="1:9" ht="28" customHeight="1">
      <c r="A78" s="707" t="s">
        <v>728</v>
      </c>
      <c r="B78" s="707"/>
      <c r="C78" s="707"/>
      <c r="F78" s="685"/>
      <c r="G78" s="685"/>
      <c r="H78" s="685"/>
      <c r="I78" s="685"/>
    </row>
    <row r="79" spans="1:9" ht="28" customHeight="1">
      <c r="A79" s="711" t="s">
        <v>729</v>
      </c>
      <c r="B79" s="712"/>
      <c r="C79" s="713"/>
      <c r="F79" s="683"/>
      <c r="G79" s="683"/>
      <c r="H79" s="683"/>
      <c r="I79" s="683"/>
    </row>
    <row r="80" spans="1:9" ht="28" customHeight="1">
      <c r="A80" s="714"/>
      <c r="B80" s="715"/>
      <c r="C80" s="716"/>
      <c r="F80" s="686"/>
      <c r="G80" s="686"/>
      <c r="H80" s="686"/>
      <c r="I80" s="686"/>
    </row>
    <row r="81" spans="1:9" ht="28" customHeight="1">
      <c r="A81" s="717"/>
      <c r="B81" s="718"/>
      <c r="C81" s="719"/>
      <c r="F81" s="687"/>
      <c r="G81" s="687"/>
      <c r="H81" s="687"/>
      <c r="I81" s="687"/>
    </row>
    <row r="82" spans="1:9" ht="28" customHeight="1">
      <c r="A82" s="720" t="s">
        <v>730</v>
      </c>
      <c r="B82" s="721"/>
      <c r="C82" s="722"/>
      <c r="F82" s="687"/>
      <c r="G82" s="687"/>
      <c r="H82" s="687"/>
      <c r="I82" s="687"/>
    </row>
    <row r="83" spans="1:9" ht="28" customHeight="1">
      <c r="A83" s="723"/>
      <c r="B83" s="724"/>
      <c r="C83" s="725"/>
      <c r="F83" s="688"/>
      <c r="G83" s="688"/>
      <c r="H83" s="688"/>
      <c r="I83" s="688"/>
    </row>
    <row r="84" spans="1:9" ht="28" customHeight="1">
      <c r="A84" s="707" t="s">
        <v>731</v>
      </c>
      <c r="B84" s="707"/>
      <c r="C84" s="707"/>
      <c r="F84" s="688"/>
      <c r="G84" s="688"/>
      <c r="H84" s="688"/>
      <c r="I84" s="688"/>
    </row>
    <row r="85" spans="1:9" ht="28" customHeight="1">
      <c r="A85" s="726" t="s">
        <v>732</v>
      </c>
      <c r="B85" s="727"/>
      <c r="C85" s="728"/>
      <c r="F85" s="689"/>
      <c r="G85" s="689"/>
      <c r="H85" s="689"/>
      <c r="I85" s="689"/>
    </row>
    <row r="86" spans="1:9" ht="28" customHeight="1">
      <c r="A86" s="729" t="s">
        <v>733</v>
      </c>
      <c r="B86" s="730"/>
      <c r="C86" s="731"/>
      <c r="F86" s="689"/>
      <c r="G86" s="689"/>
      <c r="H86" s="689"/>
      <c r="I86" s="689"/>
    </row>
    <row r="87" spans="1:9" ht="28" customHeight="1">
      <c r="A87" s="732"/>
      <c r="B87" s="733"/>
      <c r="C87" s="734"/>
      <c r="F87" s="690"/>
      <c r="G87" s="690"/>
      <c r="H87" s="690"/>
      <c r="I87" s="690"/>
    </row>
    <row r="88" spans="1:9" ht="28" customHeight="1">
      <c r="A88" s="729" t="s">
        <v>734</v>
      </c>
      <c r="B88" s="730"/>
      <c r="C88" s="731"/>
      <c r="F88" s="671"/>
      <c r="G88" s="671"/>
      <c r="H88" s="671"/>
      <c r="I88" s="671"/>
    </row>
    <row r="89" spans="1:9" ht="28" customHeight="1">
      <c r="A89" s="732"/>
      <c r="B89" s="733"/>
      <c r="C89" s="734"/>
      <c r="F89" s="671"/>
      <c r="G89" s="671"/>
      <c r="H89" s="671"/>
      <c r="I89" s="671"/>
    </row>
    <row r="90" spans="1:9" ht="28" customHeight="1">
      <c r="A90" s="808" t="s">
        <v>735</v>
      </c>
      <c r="B90" s="808"/>
      <c r="C90" s="808"/>
      <c r="F90" s="671"/>
      <c r="G90" s="671"/>
      <c r="H90" s="671"/>
      <c r="I90" s="671"/>
    </row>
    <row r="91" spans="1:9" ht="28" customHeight="1">
      <c r="A91" s="694" t="s">
        <v>736</v>
      </c>
      <c r="B91" s="695"/>
      <c r="C91" s="696"/>
      <c r="F91" s="691"/>
      <c r="G91" s="691"/>
      <c r="H91" s="691"/>
      <c r="I91" s="691"/>
    </row>
    <row r="92" spans="1:9" ht="28" customHeight="1">
      <c r="A92" s="697" t="s">
        <v>737</v>
      </c>
      <c r="B92" s="697"/>
      <c r="C92" s="697"/>
      <c r="F92" s="692"/>
      <c r="G92" s="692"/>
      <c r="H92" s="692"/>
      <c r="I92" s="692"/>
    </row>
    <row r="93" spans="1:9" ht="28" customHeight="1">
      <c r="A93" s="698" t="s">
        <v>738</v>
      </c>
      <c r="B93" s="699"/>
      <c r="C93" s="700"/>
      <c r="F93" s="692"/>
      <c r="G93" s="692"/>
      <c r="H93" s="692"/>
      <c r="I93" s="692"/>
    </row>
    <row r="94" spans="1:9" ht="28" customHeight="1">
      <c r="A94" s="701"/>
      <c r="B94" s="702"/>
      <c r="C94" s="703"/>
      <c r="F94" s="692"/>
      <c r="G94" s="692"/>
      <c r="H94" s="692"/>
      <c r="I94" s="692"/>
    </row>
    <row r="95" spans="1:9" ht="28" customHeight="1">
      <c r="A95" s="694" t="s">
        <v>739</v>
      </c>
      <c r="B95" s="695"/>
      <c r="C95" s="696"/>
    </row>
    <row r="96" spans="1:9" ht="28" customHeight="1">
      <c r="A96" s="697" t="s">
        <v>740</v>
      </c>
      <c r="B96" s="697"/>
      <c r="C96" s="697"/>
    </row>
    <row r="97" spans="1:3" ht="28" customHeight="1">
      <c r="A97" s="698" t="s">
        <v>741</v>
      </c>
      <c r="B97" s="699"/>
      <c r="C97" s="700"/>
    </row>
    <row r="98" spans="1:3" ht="28" customHeight="1">
      <c r="A98" s="701"/>
      <c r="B98" s="702"/>
      <c r="C98" s="703"/>
    </row>
    <row r="99" spans="1:3" ht="28" customHeight="1">
      <c r="A99" s="704" t="s">
        <v>742</v>
      </c>
      <c r="B99" s="704"/>
      <c r="C99" s="704"/>
    </row>
    <row r="100" spans="1:3" ht="28" customHeight="1">
      <c r="A100" s="697" t="s">
        <v>743</v>
      </c>
      <c r="B100" s="697"/>
      <c r="C100" s="697"/>
    </row>
    <row r="101" spans="1:3" ht="28" customHeight="1">
      <c r="A101" s="705" t="s">
        <v>744</v>
      </c>
      <c r="B101" s="705"/>
      <c r="C101" s="705"/>
    </row>
    <row r="102" spans="1:3" ht="28" customHeight="1">
      <c r="A102" s="706" t="s">
        <v>745</v>
      </c>
      <c r="B102" s="706"/>
      <c r="C102" s="706"/>
    </row>
    <row r="103" spans="1:3" ht="28" customHeight="1">
      <c r="A103" s="706" t="s">
        <v>746</v>
      </c>
      <c r="B103" s="706"/>
      <c r="C103" s="706"/>
    </row>
    <row r="104" spans="1:3" ht="28" customHeight="1">
      <c r="A104" s="706" t="s">
        <v>747</v>
      </c>
      <c r="B104" s="706"/>
      <c r="C104" s="706"/>
    </row>
    <row r="105" spans="1:3" ht="28" customHeight="1">
      <c r="A105" s="693" t="s">
        <v>748</v>
      </c>
      <c r="B105" s="693"/>
      <c r="C105" s="693"/>
    </row>
  </sheetData>
  <sheetProtection password="B68B" sheet="1" objects="1" scenarios="1" formatCells="0" formatColumns="0" formatRows="0"/>
  <mergeCells count="72">
    <mergeCell ref="A65:C65"/>
    <mergeCell ref="A39:C40"/>
    <mergeCell ref="A41:C42"/>
    <mergeCell ref="A59:C60"/>
    <mergeCell ref="A38:C38"/>
    <mergeCell ref="A43:C43"/>
    <mergeCell ref="A44:C45"/>
    <mergeCell ref="A46:C47"/>
    <mergeCell ref="A48:C48"/>
    <mergeCell ref="A63:C64"/>
    <mergeCell ref="A49:C50"/>
    <mergeCell ref="A51:C51"/>
    <mergeCell ref="A52:C52"/>
    <mergeCell ref="A53:C53"/>
    <mergeCell ref="A54:C54"/>
    <mergeCell ref="A55:C55"/>
    <mergeCell ref="A56:C56"/>
    <mergeCell ref="A57:C57"/>
    <mergeCell ref="A58:C58"/>
    <mergeCell ref="A61:C61"/>
    <mergeCell ref="A62:C62"/>
    <mergeCell ref="A88:C89"/>
    <mergeCell ref="A90:C90"/>
    <mergeCell ref="A91:C91"/>
    <mergeCell ref="A92:C92"/>
    <mergeCell ref="A93:C94"/>
    <mergeCell ref="A33:C34"/>
    <mergeCell ref="A35:C35"/>
    <mergeCell ref="A36:C36"/>
    <mergeCell ref="A37:C37"/>
    <mergeCell ref="A1:C2"/>
    <mergeCell ref="A3:C6"/>
    <mergeCell ref="A7:C7"/>
    <mergeCell ref="A8:A11"/>
    <mergeCell ref="B8:B11"/>
    <mergeCell ref="C8:C11"/>
    <mergeCell ref="A12:C13"/>
    <mergeCell ref="A14:C20"/>
    <mergeCell ref="A21:C23"/>
    <mergeCell ref="A24:C27"/>
    <mergeCell ref="A28:C28"/>
    <mergeCell ref="A29:C29"/>
    <mergeCell ref="A30:C30"/>
    <mergeCell ref="A31:C32"/>
    <mergeCell ref="A82:C83"/>
    <mergeCell ref="A84:C84"/>
    <mergeCell ref="A85:C85"/>
    <mergeCell ref="A86:C87"/>
    <mergeCell ref="A66:C66"/>
    <mergeCell ref="A67:C67"/>
    <mergeCell ref="A68:C68"/>
    <mergeCell ref="A69:C69"/>
    <mergeCell ref="A70:C70"/>
    <mergeCell ref="A71:C71"/>
    <mergeCell ref="A72:C72"/>
    <mergeCell ref="A73:C73"/>
    <mergeCell ref="A74:C74"/>
    <mergeCell ref="A75:C75"/>
    <mergeCell ref="A76:C76"/>
    <mergeCell ref="A77:C77"/>
    <mergeCell ref="A78:C78"/>
    <mergeCell ref="A79:C81"/>
    <mergeCell ref="A105:C105"/>
    <mergeCell ref="A95:C95"/>
    <mergeCell ref="A96:C96"/>
    <mergeCell ref="A97:C98"/>
    <mergeCell ref="A99:C99"/>
    <mergeCell ref="A100:C100"/>
    <mergeCell ref="A101:C101"/>
    <mergeCell ref="A102:C102"/>
    <mergeCell ref="A103:C103"/>
    <mergeCell ref="A104:C104"/>
  </mergeCells>
  <phoneticPr fontId="14" type="noConversion"/>
  <hyperlinks>
    <hyperlink ref="A29" location="details!G4" display="GO BACK TO DETAILS"/>
  </hyperlinks>
  <printOptions horizontalCentered="1" verticalCentered="1"/>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E500FF"/>
  </sheetPr>
  <dimension ref="A1:H4300"/>
  <sheetViews>
    <sheetView zoomScale="150" zoomScaleNormal="150" zoomScalePageLayoutView="150" workbookViewId="0">
      <selection sqref="A1:H1"/>
    </sheetView>
  </sheetViews>
  <sheetFormatPr baseColWidth="10" defaultColWidth="10.83203125" defaultRowHeight="18.25" customHeight="1" x14ac:dyDescent="0"/>
  <cols>
    <col min="1" max="1" width="0.83203125" style="339" customWidth="1"/>
    <col min="2" max="2" width="23.83203125" style="339" customWidth="1"/>
    <col min="3" max="3" width="10.6640625" style="339" customWidth="1"/>
    <col min="4" max="4" width="8.83203125" style="339" customWidth="1"/>
    <col min="5" max="5" width="10.6640625" style="339" customWidth="1"/>
    <col min="6" max="6" width="9.5" style="339" customWidth="1"/>
    <col min="7" max="7" width="11.6640625" style="339" customWidth="1"/>
    <col min="8" max="8" width="9.83203125" style="339" customWidth="1"/>
    <col min="9" max="16384" width="10.83203125" style="339"/>
  </cols>
  <sheetData>
    <row r="1" spans="1:8" ht="18.25" customHeight="1">
      <c r="A1" s="1256" t="s">
        <v>586</v>
      </c>
      <c r="B1" s="1257"/>
      <c r="C1" s="1257"/>
      <c r="D1" s="1257"/>
      <c r="E1" s="1257"/>
      <c r="F1" s="1257"/>
      <c r="G1" s="1257"/>
      <c r="H1" s="1258"/>
    </row>
    <row r="2" spans="1:8" ht="18.25" customHeight="1">
      <c r="A2" s="1228" t="s">
        <v>605</v>
      </c>
      <c r="B2" s="1229"/>
      <c r="C2" s="1229"/>
      <c r="D2" s="1229"/>
      <c r="E2" s="1229"/>
      <c r="F2" s="1229"/>
      <c r="G2" s="1229"/>
      <c r="H2" s="1230"/>
    </row>
    <row r="3" spans="1:8" ht="18.25" customHeight="1">
      <c r="A3" s="340"/>
      <c r="B3" s="1250" t="s">
        <v>74</v>
      </c>
      <c r="C3" s="1250"/>
      <c r="D3" s="341">
        <f>YEAR(details!F7)</f>
        <v>1992</v>
      </c>
      <c r="E3" s="342" t="s">
        <v>588</v>
      </c>
      <c r="F3" s="343" t="str">
        <f>'statement of marks'!$F$3</f>
        <v>2015-16</v>
      </c>
      <c r="G3" s="1250" t="s">
        <v>589</v>
      </c>
      <c r="H3" s="1251"/>
    </row>
    <row r="4" spans="1:8" ht="18.25" customHeight="1">
      <c r="A4" s="340"/>
      <c r="B4" s="1234" t="s">
        <v>587</v>
      </c>
      <c r="C4" s="1235"/>
      <c r="D4" s="1214" t="str">
        <f>'statement of marks'!$A$1</f>
        <v>jk- ck- ek/;fed fo|ky; uohu] fuEckgsM+k</v>
      </c>
      <c r="E4" s="1214"/>
      <c r="F4" s="1214"/>
      <c r="G4" s="1214"/>
      <c r="H4" s="1215"/>
    </row>
    <row r="5" spans="1:8" ht="18.25" customHeight="1">
      <c r="A5" s="340"/>
      <c r="B5" s="1234" t="str">
        <f>'statement of marks'!$H$3</f>
        <v>fo|ky; dk Mk;l dksM+ →</v>
      </c>
      <c r="C5" s="1235"/>
      <c r="D5" s="1252" t="str">
        <f>'statement of marks'!$I$3</f>
        <v>00001</v>
      </c>
      <c r="E5" s="1253"/>
      <c r="F5" s="1254"/>
      <c r="G5" s="1254"/>
      <c r="H5" s="1255"/>
    </row>
    <row r="6" spans="1:8" ht="18.25" customHeight="1">
      <c r="A6" s="340"/>
      <c r="B6" s="1234" t="s">
        <v>573</v>
      </c>
      <c r="C6" s="1235"/>
      <c r="D6" s="1214" t="str">
        <f>IF('statement of marks'!H7="","",'statement of marks'!H7)</f>
        <v>ckyfd'ku jsxj</v>
      </c>
      <c r="E6" s="1214"/>
      <c r="F6" s="1214"/>
      <c r="G6" s="1214"/>
      <c r="H6" s="1215"/>
    </row>
    <row r="7" spans="1:8" ht="18.25" customHeight="1">
      <c r="A7" s="340"/>
      <c r="B7" s="1234" t="s">
        <v>590</v>
      </c>
      <c r="C7" s="1235"/>
      <c r="D7" s="344" t="str">
        <f>IF('statement of marks'!C7="B","Nk=",IF('statement of marks'!C7="G","Nk=k",""))</f>
        <v>Nk=</v>
      </c>
      <c r="E7" s="345" t="s">
        <v>579</v>
      </c>
      <c r="F7" s="1248" t="str">
        <f>IF('statement of marks'!B7="","",'statement of marks'!B7)</f>
        <v>SC</v>
      </c>
      <c r="G7" s="1248"/>
      <c r="H7" s="1249"/>
    </row>
    <row r="8" spans="1:8" ht="18.25" customHeight="1">
      <c r="A8" s="340"/>
      <c r="B8" s="1234" t="s">
        <v>575</v>
      </c>
      <c r="C8" s="1235"/>
      <c r="D8" s="1214" t="str">
        <f>IF('statement of marks'!J7="","",'statement of marks'!J7)</f>
        <v>Jherh jruh ckbZ</v>
      </c>
      <c r="E8" s="1214"/>
      <c r="F8" s="1214"/>
      <c r="G8" s="1214"/>
      <c r="H8" s="1215"/>
    </row>
    <row r="9" spans="1:8" ht="18.25" customHeight="1">
      <c r="A9" s="340"/>
      <c r="B9" s="1234" t="s">
        <v>574</v>
      </c>
      <c r="C9" s="1235"/>
      <c r="D9" s="1214" t="str">
        <f>IF('statement of marks'!I7="","",'statement of marks'!I7)</f>
        <v>Jh f'koyky</v>
      </c>
      <c r="E9" s="1214"/>
      <c r="F9" s="1214"/>
      <c r="G9" s="1214"/>
      <c r="H9" s="1215"/>
    </row>
    <row r="10" spans="1:8" ht="18.25" customHeight="1">
      <c r="A10" s="340"/>
      <c r="B10" s="1234" t="s">
        <v>592</v>
      </c>
      <c r="C10" s="1235"/>
      <c r="D10" s="1214" t="str">
        <f>IF(details!M7="","",details!M7)</f>
        <v>Jherh xhrk ckbZ</v>
      </c>
      <c r="E10" s="1214"/>
      <c r="F10" s="1214"/>
      <c r="G10" s="1214"/>
      <c r="H10" s="1215"/>
    </row>
    <row r="11" spans="1:8" ht="18.25" customHeight="1">
      <c r="A11" s="340"/>
      <c r="B11" s="1234" t="s">
        <v>641</v>
      </c>
      <c r="C11" s="1235"/>
      <c r="D11" s="1214" t="str">
        <f>IF(details!N7="","",details!N7)</f>
        <v>pkph</v>
      </c>
      <c r="E11" s="1214"/>
      <c r="F11" s="1214"/>
      <c r="G11" s="1214"/>
      <c r="H11" s="1215"/>
    </row>
    <row r="12" spans="1:8" ht="18.25" customHeight="1">
      <c r="A12" s="340"/>
      <c r="B12" s="1234" t="s">
        <v>71</v>
      </c>
      <c r="C12" s="1235"/>
      <c r="D12" s="346" t="str">
        <f>'statement of marks'!$D$3</f>
        <v>3 A</v>
      </c>
      <c r="E12" s="347" t="s">
        <v>577</v>
      </c>
      <c r="F12" s="348">
        <f>IF('statement of marks'!E7="","",'statement of marks'!E7)</f>
        <v>4001</v>
      </c>
      <c r="G12" s="347" t="s">
        <v>591</v>
      </c>
      <c r="H12" s="349">
        <f>IF(details!F7="","",details!F7)</f>
        <v>33610</v>
      </c>
    </row>
    <row r="13" spans="1:8" ht="18.25" customHeight="1">
      <c r="A13" s="340"/>
      <c r="B13" s="1234" t="s">
        <v>581</v>
      </c>
      <c r="C13" s="1235"/>
      <c r="D13" s="1246">
        <f>IF('statement of marks'!F7="","",'statement of marks'!F7)</f>
        <v>36167</v>
      </c>
      <c r="E13" s="1246"/>
      <c r="F13" s="1246"/>
      <c r="G13" s="1246"/>
      <c r="H13" s="1247"/>
    </row>
    <row r="14" spans="1:8" ht="18.25" customHeight="1">
      <c r="A14" s="340"/>
      <c r="B14" s="1234" t="s">
        <v>582</v>
      </c>
      <c r="C14" s="1235"/>
      <c r="D14" s="1216" t="str">
        <f>IF('statement of marks'!G7="","",'statement of marks'!G7)</f>
        <v>lkr tuojh] mUuhl lkS fuUukuoS</v>
      </c>
      <c r="E14" s="1216"/>
      <c r="F14" s="1216"/>
      <c r="G14" s="1216"/>
      <c r="H14" s="1217"/>
    </row>
    <row r="15" spans="1:8" ht="18.25" customHeight="1">
      <c r="A15" s="340"/>
      <c r="B15" s="1241" t="s">
        <v>593</v>
      </c>
      <c r="C15" s="1242"/>
      <c r="D15" s="1242"/>
      <c r="E15" s="1243"/>
      <c r="F15" s="1244" t="str">
        <f>IF(details!P7="","",details!P7)</f>
        <v>MR</v>
      </c>
      <c r="G15" s="1244"/>
      <c r="H15" s="1245"/>
    </row>
    <row r="16" spans="1:8" ht="18.25" customHeight="1">
      <c r="A16" s="340"/>
      <c r="B16" s="1234" t="s">
        <v>597</v>
      </c>
      <c r="C16" s="1235"/>
      <c r="D16" s="1214" t="str">
        <f>IF(details!L7="","",details!L7)</f>
        <v>vkn'kZ dkWyksuh fuEckgsM+k</v>
      </c>
      <c r="E16" s="1214"/>
      <c r="F16" s="1214"/>
      <c r="G16" s="1214"/>
      <c r="H16" s="1215"/>
    </row>
    <row r="17" spans="1:8" ht="18.25" customHeight="1">
      <c r="A17" s="340"/>
      <c r="B17" s="1234" t="s">
        <v>598</v>
      </c>
      <c r="C17" s="1235"/>
      <c r="D17" s="1214" t="str">
        <f>IF(details!O7="","",details!O7)</f>
        <v>v/;;u</v>
      </c>
      <c r="E17" s="1214"/>
      <c r="F17" s="1214"/>
      <c r="G17" s="1214"/>
      <c r="H17" s="1215"/>
    </row>
    <row r="18" spans="1:8" ht="18.25" customHeight="1">
      <c r="A18" s="340"/>
      <c r="B18" s="1234" t="s">
        <v>599</v>
      </c>
      <c r="C18" s="1235"/>
      <c r="D18" s="350" t="str">
        <f>IF('statement of marks'!DY7="mRrh.kZ",'statement of marks'!$D$3,"")</f>
        <v/>
      </c>
      <c r="E18" s="1231" t="s">
        <v>600</v>
      </c>
      <c r="F18" s="1231"/>
      <c r="G18" s="1236" t="str">
        <f>IF(D18="","",D18+1)</f>
        <v/>
      </c>
      <c r="H18" s="1237"/>
    </row>
    <row r="19" spans="1:8" ht="18.25" customHeight="1">
      <c r="A19" s="340"/>
      <c r="B19" s="1234" t="s">
        <v>601</v>
      </c>
      <c r="C19" s="1235"/>
      <c r="D19" s="1259">
        <f>IF(details!$L$4="","",details!$L$4)</f>
        <v>42460</v>
      </c>
      <c r="E19" s="1260"/>
      <c r="F19" s="1231"/>
      <c r="G19" s="1231"/>
      <c r="H19" s="1240"/>
    </row>
    <row r="20" spans="1:8" ht="18.25" customHeight="1">
      <c r="A20" s="340"/>
      <c r="B20" s="1231"/>
      <c r="C20" s="1231"/>
      <c r="D20" s="1232"/>
      <c r="E20" s="1233"/>
      <c r="F20" s="1226"/>
      <c r="G20" s="1226"/>
      <c r="H20" s="1227"/>
    </row>
    <row r="21" spans="1:8" ht="18.25" customHeight="1">
      <c r="A21" s="340"/>
      <c r="B21" s="1231" t="str">
        <f>IF(details!$H$4="","",details!$H$4)</f>
        <v>Jherh js[kk oekZ</v>
      </c>
      <c r="C21" s="1231"/>
      <c r="D21" s="1232"/>
      <c r="E21" s="1233"/>
      <c r="F21" s="1226" t="str">
        <f>IF(details!$E$4="","",details!$E$4)</f>
        <v>Jh jk/ks';ke tk'kh</v>
      </c>
      <c r="G21" s="1226"/>
      <c r="H21" s="1227"/>
    </row>
    <row r="22" spans="1:8" ht="18.25" customHeight="1">
      <c r="A22" s="1225" t="s">
        <v>602</v>
      </c>
      <c r="B22" s="1226"/>
      <c r="C22" s="1226"/>
      <c r="D22" s="1226" t="s">
        <v>603</v>
      </c>
      <c r="E22" s="1226"/>
      <c r="F22" s="1226" t="s">
        <v>604</v>
      </c>
      <c r="G22" s="1226"/>
      <c r="H22" s="1227"/>
    </row>
    <row r="23" spans="1:8" ht="18.25" customHeight="1">
      <c r="A23" s="1228" t="s">
        <v>613</v>
      </c>
      <c r="B23" s="1229"/>
      <c r="C23" s="1229"/>
      <c r="D23" s="1229"/>
      <c r="E23" s="1229"/>
      <c r="F23" s="1229"/>
      <c r="G23" s="1229"/>
      <c r="H23" s="1230"/>
    </row>
    <row r="24" spans="1:8" ht="18.25" customHeight="1">
      <c r="A24" s="340"/>
      <c r="B24" s="351" t="s">
        <v>573</v>
      </c>
      <c r="C24" s="1214" t="str">
        <f>IF('statement of marks'!H7="","",'statement of marks'!H7)</f>
        <v>ckyfd'ku jsxj</v>
      </c>
      <c r="D24" s="1214"/>
      <c r="E24" s="1214"/>
      <c r="F24" s="1214"/>
      <c r="G24" s="1214"/>
      <c r="H24" s="1215"/>
    </row>
    <row r="25" spans="1:8" ht="18.25" customHeight="1">
      <c r="A25" s="340"/>
      <c r="B25" s="351" t="s">
        <v>574</v>
      </c>
      <c r="C25" s="1214" t="str">
        <f>IF('statement of marks'!I7="","",'statement of marks'!I7)</f>
        <v>Jh f'koyky</v>
      </c>
      <c r="D25" s="1214"/>
      <c r="E25" s="1214"/>
      <c r="F25" s="1214"/>
      <c r="G25" s="1214"/>
      <c r="H25" s="1215"/>
    </row>
    <row r="26" spans="1:8" ht="18.25" customHeight="1">
      <c r="A26" s="340"/>
      <c r="B26" s="351" t="s">
        <v>575</v>
      </c>
      <c r="C26" s="1214" t="str">
        <f>IF('statement of marks'!J7="","",'statement of marks'!J7)</f>
        <v>Jherh jruh ckbZ</v>
      </c>
      <c r="D26" s="1214"/>
      <c r="E26" s="1214"/>
      <c r="F26" s="1214"/>
      <c r="G26" s="1214"/>
      <c r="H26" s="1215"/>
    </row>
    <row r="27" spans="1:8" ht="18.25" customHeight="1">
      <c r="A27" s="340"/>
      <c r="B27" s="351" t="s">
        <v>581</v>
      </c>
      <c r="C27" s="352">
        <f>IF('statement of marks'!F7="","",'statement of marks'!F7)</f>
        <v>36167</v>
      </c>
      <c r="D27" s="353" t="s">
        <v>616</v>
      </c>
      <c r="E27" s="1216" t="str">
        <f>IF('statement of marks'!G7="","",'statement of marks'!G7)</f>
        <v>lkr tuojh] mUuhl lkS fuUukuoS</v>
      </c>
      <c r="F27" s="1216"/>
      <c r="G27" s="1216"/>
      <c r="H27" s="1217"/>
    </row>
    <row r="28" spans="1:8" ht="18.25" customHeight="1">
      <c r="A28" s="340"/>
      <c r="B28" s="351" t="s">
        <v>578</v>
      </c>
      <c r="C28" s="354" t="s">
        <v>606</v>
      </c>
      <c r="D28" s="355" t="s">
        <v>607</v>
      </c>
      <c r="E28" s="355" t="s">
        <v>608</v>
      </c>
      <c r="F28" s="355" t="s">
        <v>609</v>
      </c>
      <c r="G28" s="355" t="s">
        <v>610</v>
      </c>
      <c r="H28" s="356"/>
    </row>
    <row r="29" spans="1:8" ht="18.25" customHeight="1">
      <c r="A29" s="340"/>
      <c r="B29" s="357" t="s">
        <v>611</v>
      </c>
      <c r="C29" s="358" t="str">
        <f>IF(AND('statement of marks'!$D$3=1,'statement of marks'!DY7="mRrh.kZ"),'statement of marks'!$F$3,"")</f>
        <v/>
      </c>
      <c r="D29" s="358" t="str">
        <f>IF(AND('statement of marks'!$D$3=2,'statement of marks'!DY7="mRrh.kZ"),'statement of marks'!$F$3,"")</f>
        <v/>
      </c>
      <c r="E29" s="358" t="str">
        <f>IF(AND('statement of marks'!$D$3=3,'statement of marks'!DY7="mRrh.kZ"),'statement of marks'!$F$3,"")</f>
        <v/>
      </c>
      <c r="F29" s="358" t="str">
        <f>IF(AND('statement of marks'!$D$3=4,'statement of marks'!DY7="mRrh.kZ"),'statement of marks'!$F$3,"")</f>
        <v/>
      </c>
      <c r="G29" s="358" t="str">
        <f>IF(AND('statement of marks'!$D$3=5,'statement of marks'!DY7="mRrh.kZ"),'statement of marks'!$F$3,"")</f>
        <v/>
      </c>
      <c r="H29" s="356"/>
    </row>
    <row r="30" spans="1:8" ht="18.25" customHeight="1">
      <c r="A30" s="340"/>
      <c r="B30" s="357" t="str">
        <f>'statement of marks'!$DA$5</f>
        <v>fgUnh</v>
      </c>
      <c r="C30" s="359"/>
      <c r="D30" s="360"/>
      <c r="E30" s="361" t="str">
        <f>IF(OR('statement of marks'!$DC7="",E29=""),"",'statement of marks'!$DC7)</f>
        <v/>
      </c>
      <c r="F30" s="361" t="str">
        <f>IF(OR('statement of marks'!$DC7="",F29=""),"",'statement of marks'!$DC7)</f>
        <v/>
      </c>
      <c r="G30" s="361" t="str">
        <f>IF(OR('statement of marks'!$DC7="",G29=""),"",'statement of marks'!$DC7)</f>
        <v/>
      </c>
      <c r="H30" s="356"/>
    </row>
    <row r="31" spans="1:8" ht="18.25" customHeight="1">
      <c r="A31" s="340"/>
      <c r="B31" s="357" t="str">
        <f>'statement of marks'!$DD$5</f>
        <v>vaxszth</v>
      </c>
      <c r="C31" s="359"/>
      <c r="D31" s="360"/>
      <c r="E31" s="361" t="str">
        <f>IF(OR('statement of marks'!$DF7="",E29=""),"",'statement of marks'!$DF7)</f>
        <v/>
      </c>
      <c r="F31" s="361" t="str">
        <f>IF(OR('statement of marks'!$DF7="",F29=""),"",'statement of marks'!$DF7)</f>
        <v/>
      </c>
      <c r="G31" s="361" t="str">
        <f>IF(OR('statement of marks'!$DF7="",G29=""),"",'statement of marks'!$DF7)</f>
        <v/>
      </c>
      <c r="H31" s="356"/>
    </row>
    <row r="32" spans="1:8" ht="18.25" customHeight="1">
      <c r="A32" s="340"/>
      <c r="B32" s="357" t="str">
        <f>'statement of marks'!$DG$5</f>
        <v>xf.kr</v>
      </c>
      <c r="C32" s="359"/>
      <c r="D32" s="360"/>
      <c r="E32" s="361" t="str">
        <f>IF(OR('statement of marks'!$DI7="",E29=""),"",'statement of marks'!$DI7)</f>
        <v/>
      </c>
      <c r="F32" s="361" t="str">
        <f>IF(OR('statement of marks'!$DI7="",F29=""),"",'statement of marks'!$DI7)</f>
        <v/>
      </c>
      <c r="G32" s="361" t="str">
        <f>IF(OR('statement of marks'!$DI7="",G29=""),"",'statement of marks'!$DI7)</f>
        <v/>
      </c>
      <c r="H32" s="356"/>
    </row>
    <row r="33" spans="1:8" ht="18.25" customHeight="1">
      <c r="A33" s="340"/>
      <c r="B33" s="357" t="str">
        <f>'statement of marks'!$DJ$5</f>
        <v>Ik;kZoj.k v/;;u</v>
      </c>
      <c r="C33" s="359"/>
      <c r="D33" s="360"/>
      <c r="E33" s="361" t="str">
        <f>IF(OR('statement of marks'!$DL7="",E30=""),"",'statement of marks'!$DL7)</f>
        <v/>
      </c>
      <c r="F33" s="361" t="str">
        <f>IF(OR('statement of marks'!$DL7="",F30=""),"",'statement of marks'!$DL7)</f>
        <v/>
      </c>
      <c r="G33" s="361" t="str">
        <f>IF(OR('statement of marks'!$DL7="",G30=""),"",'statement of marks'!$DL7)</f>
        <v/>
      </c>
      <c r="H33" s="356"/>
    </row>
    <row r="34" spans="1:8" ht="18.25" customHeight="1">
      <c r="A34" s="340"/>
      <c r="B34" s="357" t="str">
        <f>'statement of marks'!$DM$5</f>
        <v>dk;kZuqHko</v>
      </c>
      <c r="C34" s="359"/>
      <c r="D34" s="360"/>
      <c r="E34" s="361" t="str">
        <f>IF(OR('statement of marks'!$DO7="",E29=""),"",'statement of marks'!$DO7)</f>
        <v/>
      </c>
      <c r="F34" s="361" t="str">
        <f>IF(OR('statement of marks'!$DO7="",F29=""),"",'statement of marks'!$DO7)</f>
        <v/>
      </c>
      <c r="G34" s="361" t="str">
        <f>IF(OR('statement of marks'!$DO7="",G29=""),"",'statement of marks'!$DO7)</f>
        <v/>
      </c>
      <c r="H34" s="356"/>
    </row>
    <row r="35" spans="1:8" ht="18.25" customHeight="1">
      <c r="A35" s="340"/>
      <c r="B35" s="357" t="str">
        <f>'statement of marks'!$DP$5</f>
        <v>dyk f'k{kk</v>
      </c>
      <c r="C35" s="359"/>
      <c r="D35" s="360"/>
      <c r="E35" s="362" t="str">
        <f>IF(OR('statement of marks'!$DR7="",E29=""),"",'statement of marks'!$DR7)</f>
        <v/>
      </c>
      <c r="F35" s="362" t="str">
        <f>IF(OR('statement of marks'!$DR7="",F29=""),"",'statement of marks'!$DR7)</f>
        <v/>
      </c>
      <c r="G35" s="362" t="str">
        <f>IF(OR('statement of marks'!$DR7="",G29=""),"",'statement of marks'!$DR7)</f>
        <v/>
      </c>
      <c r="H35" s="356"/>
    </row>
    <row r="36" spans="1:8" ht="18.25" customHeight="1">
      <c r="A36" s="340"/>
      <c r="B36" s="363" t="s">
        <v>642</v>
      </c>
      <c r="C36" s="364" t="str">
        <f>C29</f>
        <v/>
      </c>
      <c r="D36" s="364" t="str">
        <f>D29</f>
        <v/>
      </c>
      <c r="E36" s="365" t="str">
        <f>E29</f>
        <v/>
      </c>
      <c r="F36" s="364" t="str">
        <f>F29</f>
        <v/>
      </c>
      <c r="G36" s="364" t="str">
        <f>G29</f>
        <v/>
      </c>
      <c r="H36" s="356"/>
    </row>
    <row r="37" spans="1:8" ht="18.25" customHeight="1">
      <c r="A37" s="340"/>
      <c r="B37" s="357" t="str">
        <f>'statement of marks'!$DW$5</f>
        <v>Nk= mifLFkfr</v>
      </c>
      <c r="C37" s="366"/>
      <c r="D37" s="366"/>
      <c r="E37" s="367" t="str">
        <f>IF(OR('statement of marks'!$DW7="",E29=""),"",'statement of marks'!$DW7)</f>
        <v/>
      </c>
      <c r="F37" s="367" t="str">
        <f>IF(OR('statement of marks'!$DW7="",F29=""),"",'statement of marks'!$DW7)</f>
        <v/>
      </c>
      <c r="G37" s="367" t="str">
        <f>IF(OR('statement of marks'!$DW7="",G29=""),"",'statement of marks'!$DW7)</f>
        <v/>
      </c>
      <c r="H37" s="356"/>
    </row>
    <row r="38" spans="1:8" ht="18.25" customHeight="1">
      <c r="A38" s="340"/>
      <c r="B38" s="357" t="str">
        <f>'statement of marks'!$DV$5</f>
        <v>dqy ehfVax</v>
      </c>
      <c r="C38" s="368"/>
      <c r="D38" s="368"/>
      <c r="E38" s="368" t="str">
        <f>IF(OR('statement of marks'!$DV7="",E29=""),"",'statement of marks'!$DV7)</f>
        <v/>
      </c>
      <c r="F38" s="368" t="str">
        <f>IF(OR('statement of marks'!$DV7="",F29=""),"",'statement of marks'!$DV7)</f>
        <v/>
      </c>
      <c r="G38" s="368" t="str">
        <f>IF(OR('statement of marks'!$DV7="",G29=""),"",'statement of marks'!$DV7)</f>
        <v/>
      </c>
      <c r="H38" s="356"/>
    </row>
    <row r="39" spans="1:8" ht="18.25" customHeight="1">
      <c r="A39" s="340"/>
      <c r="B39" s="357" t="s">
        <v>614</v>
      </c>
      <c r="C39" s="368" t="str">
        <f>IF(OR(C37="",C38=""),"",C37/C38*100)</f>
        <v/>
      </c>
      <c r="D39" s="368" t="str">
        <f>IF(OR(D37="",D38=""),"",D37/D38*100)</f>
        <v/>
      </c>
      <c r="E39" s="368" t="str">
        <f>IF(OR(E37="",E38=""),"",E37/E38*100)</f>
        <v/>
      </c>
      <c r="F39" s="368" t="str">
        <f>IF(OR(F37="",F38=""),"",F37/F38*100)</f>
        <v/>
      </c>
      <c r="G39" s="368" t="str">
        <f>IF(OR(G37="",G38=""),"",G37/G38*100)</f>
        <v/>
      </c>
      <c r="H39" s="356"/>
    </row>
    <row r="40" spans="1:8" ht="18.25" customHeight="1">
      <c r="A40" s="340"/>
      <c r="B40" s="357" t="s">
        <v>615</v>
      </c>
      <c r="C40" s="368"/>
      <c r="D40" s="368"/>
      <c r="E40" s="368"/>
      <c r="F40" s="368"/>
      <c r="G40" s="368"/>
      <c r="H40" s="356"/>
    </row>
    <row r="41" spans="1:8" ht="18.25" customHeight="1">
      <c r="A41" s="340"/>
      <c r="B41" s="351" t="s">
        <v>612</v>
      </c>
      <c r="C41" s="1218" t="str">
        <f>IF('statement of marks'!EF7="","",'statement of marks'!EF7)</f>
        <v>n`&lt; fo'okl</v>
      </c>
      <c r="D41" s="1219"/>
      <c r="E41" s="1219"/>
      <c r="F41" s="1219"/>
      <c r="G41" s="1219"/>
      <c r="H41" s="1220"/>
    </row>
    <row r="42" spans="1:8" ht="18.25" customHeight="1">
      <c r="A42" s="1221"/>
      <c r="B42" s="1222"/>
      <c r="C42" s="1223"/>
      <c r="D42" s="1223"/>
      <c r="E42" s="1223"/>
      <c r="F42" s="1223"/>
      <c r="G42" s="1223"/>
      <c r="H42" s="1224"/>
    </row>
    <row r="43" spans="1:8" ht="18.25" customHeight="1" thickBot="1">
      <c r="A43" s="1210" t="s">
        <v>617</v>
      </c>
      <c r="B43" s="1211"/>
      <c r="C43" s="1211" t="s">
        <v>73</v>
      </c>
      <c r="D43" s="1211"/>
      <c r="E43" s="1211"/>
      <c r="F43" s="1212" t="s">
        <v>618</v>
      </c>
      <c r="G43" s="1212"/>
      <c r="H43" s="1213"/>
    </row>
    <row r="44" spans="1:8" ht="18.25" customHeight="1">
      <c r="A44" s="1256" t="s">
        <v>586</v>
      </c>
      <c r="B44" s="1257"/>
      <c r="C44" s="1257"/>
      <c r="D44" s="1257"/>
      <c r="E44" s="1257"/>
      <c r="F44" s="1257"/>
      <c r="G44" s="1257"/>
      <c r="H44" s="1258"/>
    </row>
    <row r="45" spans="1:8" ht="18.25" customHeight="1">
      <c r="A45" s="1228" t="s">
        <v>605</v>
      </c>
      <c r="B45" s="1229"/>
      <c r="C45" s="1229"/>
      <c r="D45" s="1229"/>
      <c r="E45" s="1229"/>
      <c r="F45" s="1229"/>
      <c r="G45" s="1229"/>
      <c r="H45" s="1230"/>
    </row>
    <row r="46" spans="1:8" ht="18.25" customHeight="1">
      <c r="A46" s="340"/>
      <c r="B46" s="1250" t="s">
        <v>74</v>
      </c>
      <c r="C46" s="1250"/>
      <c r="D46" s="341">
        <f>YEAR(details!F8)</f>
        <v>1900</v>
      </c>
      <c r="E46" s="396" t="s">
        <v>588</v>
      </c>
      <c r="F46" s="343" t="str">
        <f>'statement of marks'!$F$3</f>
        <v>2015-16</v>
      </c>
      <c r="G46" s="1250" t="s">
        <v>589</v>
      </c>
      <c r="H46" s="1251"/>
    </row>
    <row r="47" spans="1:8" ht="18.25" customHeight="1">
      <c r="A47" s="340"/>
      <c r="B47" s="1234" t="s">
        <v>587</v>
      </c>
      <c r="C47" s="1235"/>
      <c r="D47" s="1214" t="str">
        <f>'statement of marks'!$A$1</f>
        <v>jk- ck- ek/;fed fo|ky; uohu] fuEckgsM+k</v>
      </c>
      <c r="E47" s="1214"/>
      <c r="F47" s="1214"/>
      <c r="G47" s="1214"/>
      <c r="H47" s="1215"/>
    </row>
    <row r="48" spans="1:8" ht="18.25" customHeight="1">
      <c r="A48" s="340"/>
      <c r="B48" s="1234" t="str">
        <f>'statement of marks'!$H$3</f>
        <v>fo|ky; dk Mk;l dksM+ →</v>
      </c>
      <c r="C48" s="1235"/>
      <c r="D48" s="1252" t="str">
        <f>'statement of marks'!$I$3</f>
        <v>00001</v>
      </c>
      <c r="E48" s="1253"/>
      <c r="F48" s="1254"/>
      <c r="G48" s="1254"/>
      <c r="H48" s="1255"/>
    </row>
    <row r="49" spans="1:8" ht="18.25" customHeight="1">
      <c r="A49" s="340"/>
      <c r="B49" s="1234" t="s">
        <v>573</v>
      </c>
      <c r="C49" s="1235"/>
      <c r="D49" s="1214" t="str">
        <f>IF('statement of marks'!H8="","",'statement of marks'!H8)</f>
        <v>v 002</v>
      </c>
      <c r="E49" s="1214"/>
      <c r="F49" s="1214"/>
      <c r="G49" s="1214"/>
      <c r="H49" s="1215"/>
    </row>
    <row r="50" spans="1:8" ht="18.25" customHeight="1">
      <c r="A50" s="340"/>
      <c r="B50" s="1234" t="s">
        <v>590</v>
      </c>
      <c r="C50" s="1235"/>
      <c r="D50" s="344" t="str">
        <f>IF('statement of marks'!C8="B","Nk=",IF('statement of marks'!C8="G","Nk=k",""))</f>
        <v>Nk=k</v>
      </c>
      <c r="E50" s="397" t="s">
        <v>579</v>
      </c>
      <c r="F50" s="1248" t="str">
        <f>IF('statement of marks'!B8="","",'statement of marks'!B8)</f>
        <v>ST</v>
      </c>
      <c r="G50" s="1248"/>
      <c r="H50" s="1249"/>
    </row>
    <row r="51" spans="1:8" ht="18.25" customHeight="1">
      <c r="A51" s="340"/>
      <c r="B51" s="1234" t="s">
        <v>575</v>
      </c>
      <c r="C51" s="1235"/>
      <c r="D51" s="1214" t="str">
        <f>IF('statement of marks'!J8="","",'statement of marks'!J8)</f>
        <v>l 002</v>
      </c>
      <c r="E51" s="1214"/>
      <c r="F51" s="1214"/>
      <c r="G51" s="1214"/>
      <c r="H51" s="1215"/>
    </row>
    <row r="52" spans="1:8" ht="18.25" customHeight="1">
      <c r="A52" s="340"/>
      <c r="B52" s="1234" t="s">
        <v>574</v>
      </c>
      <c r="C52" s="1235"/>
      <c r="D52" s="1214" t="str">
        <f>IF('statement of marks'!I8="","",'statement of marks'!I8)</f>
        <v>c 002</v>
      </c>
      <c r="E52" s="1214"/>
      <c r="F52" s="1214"/>
      <c r="G52" s="1214"/>
      <c r="H52" s="1215"/>
    </row>
    <row r="53" spans="1:8" ht="18.25" customHeight="1">
      <c r="A53" s="340"/>
      <c r="B53" s="1234" t="s">
        <v>592</v>
      </c>
      <c r="C53" s="1235"/>
      <c r="D53" s="1214" t="str">
        <f>IF(details!M8="","",details!M8)</f>
        <v/>
      </c>
      <c r="E53" s="1214"/>
      <c r="F53" s="1214"/>
      <c r="G53" s="1214"/>
      <c r="H53" s="1215"/>
    </row>
    <row r="54" spans="1:8" ht="18.25" customHeight="1">
      <c r="A54" s="340"/>
      <c r="B54" s="1234" t="s">
        <v>641</v>
      </c>
      <c r="C54" s="1235"/>
      <c r="D54" s="1214" t="str">
        <f>IF(details!N8="","",details!N8)</f>
        <v/>
      </c>
      <c r="E54" s="1214"/>
      <c r="F54" s="1214"/>
      <c r="G54" s="1214"/>
      <c r="H54" s="1215"/>
    </row>
    <row r="55" spans="1:8" ht="18.25" customHeight="1">
      <c r="A55" s="340"/>
      <c r="B55" s="1234" t="s">
        <v>71</v>
      </c>
      <c r="C55" s="1235"/>
      <c r="D55" s="346" t="str">
        <f>'statement of marks'!$D$3</f>
        <v>3 A</v>
      </c>
      <c r="E55" s="347" t="s">
        <v>577</v>
      </c>
      <c r="F55" s="348">
        <f>IF('statement of marks'!E8="","",'statement of marks'!E8)</f>
        <v>4002</v>
      </c>
      <c r="G55" s="347" t="s">
        <v>591</v>
      </c>
      <c r="H55" s="349" t="str">
        <f>IF(details!F8="","",details!F8)</f>
        <v/>
      </c>
    </row>
    <row r="56" spans="1:8" ht="18.25" customHeight="1">
      <c r="A56" s="340"/>
      <c r="B56" s="1234" t="s">
        <v>581</v>
      </c>
      <c r="C56" s="1235"/>
      <c r="D56" s="1246">
        <f>IF('statement of marks'!F8="","",'statement of marks'!F8)</f>
        <v>37967</v>
      </c>
      <c r="E56" s="1246"/>
      <c r="F56" s="1246"/>
      <c r="G56" s="1246"/>
      <c r="H56" s="1247"/>
    </row>
    <row r="57" spans="1:8" ht="18.25" customHeight="1">
      <c r="A57" s="340"/>
      <c r="B57" s="1234" t="s">
        <v>582</v>
      </c>
      <c r="C57" s="1235"/>
      <c r="D57" s="1216" t="str">
        <f>IF('statement of marks'!G8="","",'statement of marks'!G8)</f>
        <v>ckjg fnlEcj] nks gtkj rhu</v>
      </c>
      <c r="E57" s="1216"/>
      <c r="F57" s="1216"/>
      <c r="G57" s="1216"/>
      <c r="H57" s="1217"/>
    </row>
    <row r="58" spans="1:8" ht="18.25" customHeight="1">
      <c r="A58" s="340"/>
      <c r="B58" s="1241" t="s">
        <v>593</v>
      </c>
      <c r="C58" s="1242"/>
      <c r="D58" s="1242"/>
      <c r="E58" s="1243"/>
      <c r="F58" s="1244" t="str">
        <f>IF(details!P8="","",details!P8)</f>
        <v/>
      </c>
      <c r="G58" s="1244"/>
      <c r="H58" s="1245"/>
    </row>
    <row r="59" spans="1:8" ht="18.25" customHeight="1">
      <c r="A59" s="340"/>
      <c r="B59" s="1234" t="s">
        <v>597</v>
      </c>
      <c r="C59" s="1235"/>
      <c r="D59" s="1214" t="str">
        <f>IF(details!L8="","",details!L8)</f>
        <v>Ik 002</v>
      </c>
      <c r="E59" s="1214"/>
      <c r="F59" s="1214"/>
      <c r="G59" s="1214"/>
      <c r="H59" s="1215"/>
    </row>
    <row r="60" spans="1:8" ht="18.25" customHeight="1">
      <c r="A60" s="340"/>
      <c r="B60" s="1234" t="s">
        <v>598</v>
      </c>
      <c r="C60" s="1235"/>
      <c r="D60" s="1214" t="str">
        <f>IF(details!O8="","",details!O8)</f>
        <v/>
      </c>
      <c r="E60" s="1214"/>
      <c r="F60" s="1214"/>
      <c r="G60" s="1214"/>
      <c r="H60" s="1215"/>
    </row>
    <row r="61" spans="1:8" ht="18.25" customHeight="1">
      <c r="A61" s="340"/>
      <c r="B61" s="1234" t="s">
        <v>599</v>
      </c>
      <c r="C61" s="1235"/>
      <c r="D61" s="398" t="str">
        <f>IF('statement of marks'!DY8="mRrh.kZ",'statement of marks'!$D$3,"")</f>
        <v/>
      </c>
      <c r="E61" s="1231" t="s">
        <v>600</v>
      </c>
      <c r="F61" s="1231"/>
      <c r="G61" s="1236" t="str">
        <f>IF(D61="","",D61+1)</f>
        <v/>
      </c>
      <c r="H61" s="1237"/>
    </row>
    <row r="62" spans="1:8" ht="18.25" customHeight="1">
      <c r="A62" s="340"/>
      <c r="B62" s="1234" t="s">
        <v>601</v>
      </c>
      <c r="C62" s="1235"/>
      <c r="D62" s="1259">
        <f>IF(details!$L$4="","",details!$L$4)</f>
        <v>42460</v>
      </c>
      <c r="E62" s="1260"/>
      <c r="F62" s="1231"/>
      <c r="G62" s="1231"/>
      <c r="H62" s="1240"/>
    </row>
    <row r="63" spans="1:8" ht="18.25" customHeight="1">
      <c r="A63" s="340"/>
      <c r="B63" s="1231"/>
      <c r="C63" s="1231"/>
      <c r="D63" s="1232"/>
      <c r="E63" s="1233"/>
      <c r="F63" s="1226"/>
      <c r="G63" s="1226"/>
      <c r="H63" s="1227"/>
    </row>
    <row r="64" spans="1:8" ht="18.25" customHeight="1">
      <c r="A64" s="340"/>
      <c r="B64" s="1231" t="str">
        <f>IF(details!$H$4="","",details!$H$4)</f>
        <v>Jherh js[kk oekZ</v>
      </c>
      <c r="C64" s="1231"/>
      <c r="D64" s="1232"/>
      <c r="E64" s="1233"/>
      <c r="F64" s="1226" t="str">
        <f>IF(details!$E$4="","",details!$E$4)</f>
        <v>Jh jk/ks';ke tk'kh</v>
      </c>
      <c r="G64" s="1226"/>
      <c r="H64" s="1227"/>
    </row>
    <row r="65" spans="1:8" ht="18.25" customHeight="1">
      <c r="A65" s="1225" t="s">
        <v>602</v>
      </c>
      <c r="B65" s="1226"/>
      <c r="C65" s="1226"/>
      <c r="D65" s="1226" t="s">
        <v>603</v>
      </c>
      <c r="E65" s="1226"/>
      <c r="F65" s="1226" t="s">
        <v>604</v>
      </c>
      <c r="G65" s="1226"/>
      <c r="H65" s="1227"/>
    </row>
    <row r="66" spans="1:8" ht="18.25" customHeight="1">
      <c r="A66" s="1228" t="s">
        <v>613</v>
      </c>
      <c r="B66" s="1229"/>
      <c r="C66" s="1229"/>
      <c r="D66" s="1229"/>
      <c r="E66" s="1229"/>
      <c r="F66" s="1229"/>
      <c r="G66" s="1229"/>
      <c r="H66" s="1230"/>
    </row>
    <row r="67" spans="1:8" ht="18.25" customHeight="1">
      <c r="A67" s="340"/>
      <c r="B67" s="395" t="s">
        <v>573</v>
      </c>
      <c r="C67" s="1214" t="str">
        <f>IF('statement of marks'!H8="","",'statement of marks'!H8)</f>
        <v>v 002</v>
      </c>
      <c r="D67" s="1214"/>
      <c r="E67" s="1214"/>
      <c r="F67" s="1214"/>
      <c r="G67" s="1214"/>
      <c r="H67" s="1215"/>
    </row>
    <row r="68" spans="1:8" ht="18.25" customHeight="1">
      <c r="A68" s="340"/>
      <c r="B68" s="395" t="s">
        <v>574</v>
      </c>
      <c r="C68" s="1214" t="str">
        <f>IF('statement of marks'!I8="","",'statement of marks'!I8)</f>
        <v>c 002</v>
      </c>
      <c r="D68" s="1214"/>
      <c r="E68" s="1214"/>
      <c r="F68" s="1214"/>
      <c r="G68" s="1214"/>
      <c r="H68" s="1215"/>
    </row>
    <row r="69" spans="1:8" ht="18.25" customHeight="1">
      <c r="A69" s="340"/>
      <c r="B69" s="395" t="s">
        <v>575</v>
      </c>
      <c r="C69" s="1214" t="str">
        <f>IF('statement of marks'!J8="","",'statement of marks'!J8)</f>
        <v>l 002</v>
      </c>
      <c r="D69" s="1214"/>
      <c r="E69" s="1214"/>
      <c r="F69" s="1214"/>
      <c r="G69" s="1214"/>
      <c r="H69" s="1215"/>
    </row>
    <row r="70" spans="1:8" ht="18.25" customHeight="1">
      <c r="A70" s="340"/>
      <c r="B70" s="395" t="s">
        <v>581</v>
      </c>
      <c r="C70" s="352">
        <f>IF('statement of marks'!F8="","",'statement of marks'!F8)</f>
        <v>37967</v>
      </c>
      <c r="D70" s="353" t="s">
        <v>616</v>
      </c>
      <c r="E70" s="1216" t="str">
        <f>IF('statement of marks'!G8="","",'statement of marks'!G8)</f>
        <v>ckjg fnlEcj] nks gtkj rhu</v>
      </c>
      <c r="F70" s="1216"/>
      <c r="G70" s="1216"/>
      <c r="H70" s="1217"/>
    </row>
    <row r="71" spans="1:8" ht="18.25" customHeight="1">
      <c r="A71" s="340"/>
      <c r="B71" s="395" t="s">
        <v>578</v>
      </c>
      <c r="C71" s="354" t="s">
        <v>606</v>
      </c>
      <c r="D71" s="355" t="s">
        <v>607</v>
      </c>
      <c r="E71" s="355" t="s">
        <v>608</v>
      </c>
      <c r="F71" s="355" t="s">
        <v>609</v>
      </c>
      <c r="G71" s="355" t="s">
        <v>610</v>
      </c>
      <c r="H71" s="356"/>
    </row>
    <row r="72" spans="1:8" ht="18.25" customHeight="1">
      <c r="A72" s="340"/>
      <c r="B72" s="394" t="s">
        <v>611</v>
      </c>
      <c r="C72" s="358" t="str">
        <f>IF(AND('statement of marks'!$D$3=1,'statement of marks'!DY8="mRrh.kZ"),'statement of marks'!$F$3,"")</f>
        <v/>
      </c>
      <c r="D72" s="358" t="str">
        <f>IF(AND('statement of marks'!$D$3=2,'statement of marks'!DY8="mRrh.kZ"),'statement of marks'!$F$3,"")</f>
        <v/>
      </c>
      <c r="E72" s="358" t="str">
        <f>IF(AND('statement of marks'!$D$3=3,'statement of marks'!DY8="mRrh.kZ"),'statement of marks'!$F$3,"")</f>
        <v/>
      </c>
      <c r="F72" s="358" t="str">
        <f>IF(AND('statement of marks'!$D$3=4,'statement of marks'!DY8="mRrh.kZ"),'statement of marks'!$F$3,"")</f>
        <v/>
      </c>
      <c r="G72" s="358" t="str">
        <f>IF(AND('statement of marks'!$D$3=5,'statement of marks'!DY8="mRrh.kZ"),'statement of marks'!$F$3,"")</f>
        <v/>
      </c>
      <c r="H72" s="356"/>
    </row>
    <row r="73" spans="1:8" ht="18.25" customHeight="1">
      <c r="A73" s="340"/>
      <c r="B73" s="394" t="str">
        <f>'statement of marks'!$DA$5</f>
        <v>fgUnh</v>
      </c>
      <c r="C73" s="359"/>
      <c r="D73" s="360"/>
      <c r="E73" s="361" t="str">
        <f>IF(OR('statement of marks'!$DC8="",E72=""),"",'statement of marks'!$DC8)</f>
        <v/>
      </c>
      <c r="F73" s="361" t="str">
        <f>IF(OR('statement of marks'!$DC8="",F72=""),"",'statement of marks'!$DC8)</f>
        <v/>
      </c>
      <c r="G73" s="361" t="str">
        <f>IF(OR('statement of marks'!$DC8="",G72=""),"",'statement of marks'!$DC8)</f>
        <v/>
      </c>
      <c r="H73" s="356"/>
    </row>
    <row r="74" spans="1:8" ht="18.25" customHeight="1">
      <c r="A74" s="340"/>
      <c r="B74" s="394" t="str">
        <f>'statement of marks'!$DD$5</f>
        <v>vaxszth</v>
      </c>
      <c r="C74" s="359"/>
      <c r="D74" s="360"/>
      <c r="E74" s="361" t="str">
        <f>IF(OR('statement of marks'!$DF8="",E72=""),"",'statement of marks'!$DF8)</f>
        <v/>
      </c>
      <c r="F74" s="361" t="str">
        <f>IF(OR('statement of marks'!$DF8="",F72=""),"",'statement of marks'!$DF8)</f>
        <v/>
      </c>
      <c r="G74" s="361" t="str">
        <f>IF(OR('statement of marks'!$DF8="",G72=""),"",'statement of marks'!$DF8)</f>
        <v/>
      </c>
      <c r="H74" s="356"/>
    </row>
    <row r="75" spans="1:8" ht="18.25" customHeight="1">
      <c r="A75" s="340"/>
      <c r="B75" s="394" t="str">
        <f>'statement of marks'!$DG$5</f>
        <v>xf.kr</v>
      </c>
      <c r="C75" s="359"/>
      <c r="D75" s="360"/>
      <c r="E75" s="361" t="str">
        <f>IF(OR('statement of marks'!$DI8="",E72=""),"",'statement of marks'!$DI8)</f>
        <v/>
      </c>
      <c r="F75" s="361" t="str">
        <f>IF(OR('statement of marks'!$DI8="",F72=""),"",'statement of marks'!$DI8)</f>
        <v/>
      </c>
      <c r="G75" s="361" t="str">
        <f>IF(OR('statement of marks'!$DI8="",G72=""),"",'statement of marks'!$DI8)</f>
        <v/>
      </c>
      <c r="H75" s="356"/>
    </row>
    <row r="76" spans="1:8" ht="18.25" customHeight="1">
      <c r="A76" s="340"/>
      <c r="B76" s="394" t="str">
        <f>'statement of marks'!$DJ$5</f>
        <v>Ik;kZoj.k v/;;u</v>
      </c>
      <c r="C76" s="359"/>
      <c r="D76" s="360"/>
      <c r="E76" s="361" t="str">
        <f>IF(OR('statement of marks'!$DL8="",E73=""),"",'statement of marks'!$DL8)</f>
        <v/>
      </c>
      <c r="F76" s="361" t="str">
        <f>IF(OR('statement of marks'!$DL8="",F73=""),"",'statement of marks'!$DL8)</f>
        <v/>
      </c>
      <c r="G76" s="361" t="str">
        <f>IF(OR('statement of marks'!$DL8="",G73=""),"",'statement of marks'!$DL8)</f>
        <v/>
      </c>
      <c r="H76" s="356"/>
    </row>
    <row r="77" spans="1:8" ht="18.25" customHeight="1">
      <c r="A77" s="340"/>
      <c r="B77" s="394" t="str">
        <f>'statement of marks'!$DM$5</f>
        <v>dk;kZuqHko</v>
      </c>
      <c r="C77" s="359"/>
      <c r="D77" s="360"/>
      <c r="E77" s="361" t="str">
        <f>IF(OR('statement of marks'!$DO8="",E72=""),"",'statement of marks'!$DO8)</f>
        <v/>
      </c>
      <c r="F77" s="361" t="str">
        <f>IF(OR('statement of marks'!$DO8="",F72=""),"",'statement of marks'!$DO8)</f>
        <v/>
      </c>
      <c r="G77" s="361" t="str">
        <f>IF(OR('statement of marks'!$DO8="",G72=""),"",'statement of marks'!$DO8)</f>
        <v/>
      </c>
      <c r="H77" s="356"/>
    </row>
    <row r="78" spans="1:8" ht="18.25" customHeight="1">
      <c r="A78" s="340"/>
      <c r="B78" s="394" t="str">
        <f>'statement of marks'!$DP$5</f>
        <v>dyk f'k{kk</v>
      </c>
      <c r="C78" s="359"/>
      <c r="D78" s="360"/>
      <c r="E78" s="362" t="str">
        <f>IF(OR('statement of marks'!$DR8="",E72=""),"",'statement of marks'!$DR8)</f>
        <v/>
      </c>
      <c r="F78" s="362" t="str">
        <f>IF(OR('statement of marks'!$DR8="",F72=""),"",'statement of marks'!$DR8)</f>
        <v/>
      </c>
      <c r="G78" s="362" t="str">
        <f>IF(OR('statement of marks'!$DR8="",G72=""),"",'statement of marks'!$DR8)</f>
        <v/>
      </c>
      <c r="H78" s="356"/>
    </row>
    <row r="79" spans="1:8" ht="18.25" customHeight="1">
      <c r="A79" s="340"/>
      <c r="B79" s="363" t="s">
        <v>642</v>
      </c>
      <c r="C79" s="364" t="str">
        <f>C72</f>
        <v/>
      </c>
      <c r="D79" s="364" t="str">
        <f>D72</f>
        <v/>
      </c>
      <c r="E79" s="365" t="str">
        <f>E72</f>
        <v/>
      </c>
      <c r="F79" s="364" t="str">
        <f>F72</f>
        <v/>
      </c>
      <c r="G79" s="364" t="str">
        <f>G72</f>
        <v/>
      </c>
      <c r="H79" s="356"/>
    </row>
    <row r="80" spans="1:8" ht="18.25" customHeight="1">
      <c r="A80" s="340"/>
      <c r="B80" s="394" t="str">
        <f>'statement of marks'!$DW$5</f>
        <v>Nk= mifLFkfr</v>
      </c>
      <c r="C80" s="366"/>
      <c r="D80" s="366"/>
      <c r="E80" s="367" t="str">
        <f>IF(OR('statement of marks'!$DW8="",E72=""),"",'statement of marks'!$DW8)</f>
        <v/>
      </c>
      <c r="F80" s="367" t="str">
        <f>IF(OR('statement of marks'!$DW8="",F72=""),"",'statement of marks'!$DW8)</f>
        <v/>
      </c>
      <c r="G80" s="367" t="str">
        <f>IF(OR('statement of marks'!$DW8="",G72=""),"",'statement of marks'!$DW8)</f>
        <v/>
      </c>
      <c r="H80" s="356"/>
    </row>
    <row r="81" spans="1:8" ht="18.25" customHeight="1">
      <c r="A81" s="340"/>
      <c r="B81" s="394" t="str">
        <f>'statement of marks'!$DV$5</f>
        <v>dqy ehfVax</v>
      </c>
      <c r="C81" s="368"/>
      <c r="D81" s="368"/>
      <c r="E81" s="368" t="str">
        <f>IF(OR('statement of marks'!$DV8="",E72=""),"",'statement of marks'!$DV8)</f>
        <v/>
      </c>
      <c r="F81" s="368" t="str">
        <f>IF(OR('statement of marks'!$DV8="",F72=""),"",'statement of marks'!$DV8)</f>
        <v/>
      </c>
      <c r="G81" s="368" t="str">
        <f>IF(OR('statement of marks'!$DV8="",G72=""),"",'statement of marks'!$DV8)</f>
        <v/>
      </c>
      <c r="H81" s="356"/>
    </row>
    <row r="82" spans="1:8" ht="18.25" customHeight="1">
      <c r="A82" s="340"/>
      <c r="B82" s="394" t="s">
        <v>614</v>
      </c>
      <c r="C82" s="368" t="str">
        <f>IF(OR(C80="",C81=""),"",C80/C81*100)</f>
        <v/>
      </c>
      <c r="D82" s="368" t="str">
        <f>IF(OR(D80="",D81=""),"",D80/D81*100)</f>
        <v/>
      </c>
      <c r="E82" s="368" t="str">
        <f>IF(OR(E80="",E81=""),"",E80/E81*100)</f>
        <v/>
      </c>
      <c r="F82" s="368" t="str">
        <f>IF(OR(F80="",F81=""),"",F80/F81*100)</f>
        <v/>
      </c>
      <c r="G82" s="368" t="str">
        <f>IF(OR(G80="",G81=""),"",G80/G81*100)</f>
        <v/>
      </c>
      <c r="H82" s="356"/>
    </row>
    <row r="83" spans="1:8" ht="18.25" customHeight="1">
      <c r="A83" s="340"/>
      <c r="B83" s="394" t="s">
        <v>615</v>
      </c>
      <c r="C83" s="368"/>
      <c r="D83" s="368"/>
      <c r="E83" s="368"/>
      <c r="F83" s="368"/>
      <c r="G83" s="368"/>
      <c r="H83" s="356"/>
    </row>
    <row r="84" spans="1:8" ht="18.25" customHeight="1">
      <c r="A84" s="340"/>
      <c r="B84" s="395" t="s">
        <v>612</v>
      </c>
      <c r="C84" s="1218" t="str">
        <f>IF('statement of marks'!EF8="","",'statement of marks'!EF8)</f>
        <v/>
      </c>
      <c r="D84" s="1219"/>
      <c r="E84" s="1219"/>
      <c r="F84" s="1219"/>
      <c r="G84" s="1219"/>
      <c r="H84" s="1220"/>
    </row>
    <row r="85" spans="1:8" ht="18.25" customHeight="1">
      <c r="A85" s="1221"/>
      <c r="B85" s="1222"/>
      <c r="C85" s="1223"/>
      <c r="D85" s="1223"/>
      <c r="E85" s="1223"/>
      <c r="F85" s="1223"/>
      <c r="G85" s="1223"/>
      <c r="H85" s="1224"/>
    </row>
    <row r="86" spans="1:8" ht="18.25" customHeight="1" thickBot="1">
      <c r="A86" s="1210" t="s">
        <v>617</v>
      </c>
      <c r="B86" s="1211"/>
      <c r="C86" s="1211" t="s">
        <v>73</v>
      </c>
      <c r="D86" s="1211"/>
      <c r="E86" s="1211"/>
      <c r="F86" s="1212" t="s">
        <v>618</v>
      </c>
      <c r="G86" s="1212"/>
      <c r="H86" s="1213"/>
    </row>
    <row r="87" spans="1:8" ht="18.25" customHeight="1">
      <c r="A87" s="1256" t="s">
        <v>586</v>
      </c>
      <c r="B87" s="1257"/>
      <c r="C87" s="1257"/>
      <c r="D87" s="1257"/>
      <c r="E87" s="1257"/>
      <c r="F87" s="1257"/>
      <c r="G87" s="1257"/>
      <c r="H87" s="1258"/>
    </row>
    <row r="88" spans="1:8" ht="18.25" customHeight="1">
      <c r="A88" s="1228" t="s">
        <v>605</v>
      </c>
      <c r="B88" s="1229"/>
      <c r="C88" s="1229"/>
      <c r="D88" s="1229"/>
      <c r="E88" s="1229"/>
      <c r="F88" s="1229"/>
      <c r="G88" s="1229"/>
      <c r="H88" s="1230"/>
    </row>
    <row r="89" spans="1:8" ht="18.25" customHeight="1">
      <c r="A89" s="340"/>
      <c r="B89" s="1250" t="s">
        <v>74</v>
      </c>
      <c r="C89" s="1250"/>
      <c r="D89" s="341">
        <f>YEAR(details!F9)</f>
        <v>1900</v>
      </c>
      <c r="E89" s="396" t="s">
        <v>588</v>
      </c>
      <c r="F89" s="343" t="str">
        <f>'statement of marks'!$F$3</f>
        <v>2015-16</v>
      </c>
      <c r="G89" s="1250" t="s">
        <v>589</v>
      </c>
      <c r="H89" s="1251"/>
    </row>
    <row r="90" spans="1:8" ht="18.25" customHeight="1">
      <c r="A90" s="340"/>
      <c r="B90" s="1234" t="s">
        <v>587</v>
      </c>
      <c r="C90" s="1235"/>
      <c r="D90" s="1214" t="str">
        <f>'statement of marks'!$A$1</f>
        <v>jk- ck- ek/;fed fo|ky; uohu] fuEckgsM+k</v>
      </c>
      <c r="E90" s="1214"/>
      <c r="F90" s="1214"/>
      <c r="G90" s="1214"/>
      <c r="H90" s="1215"/>
    </row>
    <row r="91" spans="1:8" ht="18.25" customHeight="1">
      <c r="A91" s="340"/>
      <c r="B91" s="1234" t="str">
        <f>'statement of marks'!$H$3</f>
        <v>fo|ky; dk Mk;l dksM+ →</v>
      </c>
      <c r="C91" s="1235"/>
      <c r="D91" s="1252" t="str">
        <f>'statement of marks'!$I$3</f>
        <v>00001</v>
      </c>
      <c r="E91" s="1253"/>
      <c r="F91" s="1254"/>
      <c r="G91" s="1254"/>
      <c r="H91" s="1255"/>
    </row>
    <row r="92" spans="1:8" ht="18.25" customHeight="1">
      <c r="A92" s="340"/>
      <c r="B92" s="1234" t="s">
        <v>573</v>
      </c>
      <c r="C92" s="1235"/>
      <c r="D92" s="1214" t="str">
        <f>IF('statement of marks'!H9="","",'statement of marks'!H9)</f>
        <v>v 003</v>
      </c>
      <c r="E92" s="1214"/>
      <c r="F92" s="1214"/>
      <c r="G92" s="1214"/>
      <c r="H92" s="1215"/>
    </row>
    <row r="93" spans="1:8" ht="18.25" customHeight="1">
      <c r="A93" s="340"/>
      <c r="B93" s="1234" t="s">
        <v>590</v>
      </c>
      <c r="C93" s="1235"/>
      <c r="D93" s="344" t="str">
        <f>IF('statement of marks'!C9="B","Nk=",IF('statement of marks'!C9="G","Nk=k",""))</f>
        <v>Nk=k</v>
      </c>
      <c r="E93" s="397" t="s">
        <v>579</v>
      </c>
      <c r="F93" s="1248" t="str">
        <f>IF('statement of marks'!B9="","",'statement of marks'!B9)</f>
        <v>OBC</v>
      </c>
      <c r="G93" s="1248"/>
      <c r="H93" s="1249"/>
    </row>
    <row r="94" spans="1:8" ht="18.25" customHeight="1">
      <c r="A94" s="340"/>
      <c r="B94" s="1234" t="s">
        <v>575</v>
      </c>
      <c r="C94" s="1235"/>
      <c r="D94" s="1214" t="str">
        <f>IF('statement of marks'!J9="","",'statement of marks'!J9)</f>
        <v>l 003</v>
      </c>
      <c r="E94" s="1214"/>
      <c r="F94" s="1214"/>
      <c r="G94" s="1214"/>
      <c r="H94" s="1215"/>
    </row>
    <row r="95" spans="1:8" ht="18.25" customHeight="1">
      <c r="A95" s="340"/>
      <c r="B95" s="1234" t="s">
        <v>574</v>
      </c>
      <c r="C95" s="1235"/>
      <c r="D95" s="1214" t="str">
        <f>IF('statement of marks'!I9="","",'statement of marks'!I9)</f>
        <v>c 003</v>
      </c>
      <c r="E95" s="1214"/>
      <c r="F95" s="1214"/>
      <c r="G95" s="1214"/>
      <c r="H95" s="1215"/>
    </row>
    <row r="96" spans="1:8" ht="18.25" customHeight="1">
      <c r="A96" s="340"/>
      <c r="B96" s="1234" t="s">
        <v>592</v>
      </c>
      <c r="C96" s="1235"/>
      <c r="D96" s="1214" t="str">
        <f>IF(details!M9="","",details!M9)</f>
        <v/>
      </c>
      <c r="E96" s="1214"/>
      <c r="F96" s="1214"/>
      <c r="G96" s="1214"/>
      <c r="H96" s="1215"/>
    </row>
    <row r="97" spans="1:8" ht="18.25" customHeight="1">
      <c r="A97" s="340"/>
      <c r="B97" s="1234" t="s">
        <v>641</v>
      </c>
      <c r="C97" s="1235"/>
      <c r="D97" s="1214" t="str">
        <f>IF(details!N9="","",details!N9)</f>
        <v/>
      </c>
      <c r="E97" s="1214"/>
      <c r="F97" s="1214"/>
      <c r="G97" s="1214"/>
      <c r="H97" s="1215"/>
    </row>
    <row r="98" spans="1:8" ht="18.25" customHeight="1">
      <c r="A98" s="340"/>
      <c r="B98" s="1234" t="s">
        <v>71</v>
      </c>
      <c r="C98" s="1235"/>
      <c r="D98" s="346" t="str">
        <f>'statement of marks'!$D$3</f>
        <v>3 A</v>
      </c>
      <c r="E98" s="347" t="s">
        <v>577</v>
      </c>
      <c r="F98" s="348" t="str">
        <f>IF('statement of marks'!E9="","",'statement of marks'!E9)</f>
        <v/>
      </c>
      <c r="G98" s="347" t="s">
        <v>591</v>
      </c>
      <c r="H98" s="349" t="str">
        <f>IF(details!F9="","",details!F9)</f>
        <v/>
      </c>
    </row>
    <row r="99" spans="1:8" ht="18.25" customHeight="1">
      <c r="A99" s="340"/>
      <c r="B99" s="1234" t="s">
        <v>581</v>
      </c>
      <c r="C99" s="1235"/>
      <c r="D99" s="1246" t="str">
        <f>IF('statement of marks'!F9="","",'statement of marks'!F9)</f>
        <v/>
      </c>
      <c r="E99" s="1246"/>
      <c r="F99" s="1246"/>
      <c r="G99" s="1246"/>
      <c r="H99" s="1247"/>
    </row>
    <row r="100" spans="1:8" ht="18.25" customHeight="1">
      <c r="A100" s="340"/>
      <c r="B100" s="1234" t="s">
        <v>582</v>
      </c>
      <c r="C100" s="1235"/>
      <c r="D100" s="1216" t="str">
        <f>IF('statement of marks'!G9="","",'statement of marks'!G9)</f>
        <v/>
      </c>
      <c r="E100" s="1216"/>
      <c r="F100" s="1216"/>
      <c r="G100" s="1216"/>
      <c r="H100" s="1217"/>
    </row>
    <row r="101" spans="1:8" ht="18.25" customHeight="1">
      <c r="A101" s="340"/>
      <c r="B101" s="1241" t="s">
        <v>593</v>
      </c>
      <c r="C101" s="1242"/>
      <c r="D101" s="1242"/>
      <c r="E101" s="1243"/>
      <c r="F101" s="1244" t="str">
        <f>IF(details!P9="","",details!P9)</f>
        <v/>
      </c>
      <c r="G101" s="1244"/>
      <c r="H101" s="1245"/>
    </row>
    <row r="102" spans="1:8" ht="18.25" customHeight="1">
      <c r="A102" s="340"/>
      <c r="B102" s="1234" t="s">
        <v>597</v>
      </c>
      <c r="C102" s="1235"/>
      <c r="D102" s="1214" t="str">
        <f>IF(details!L9="","",details!L9)</f>
        <v>Ik 003</v>
      </c>
      <c r="E102" s="1214"/>
      <c r="F102" s="1214"/>
      <c r="G102" s="1214"/>
      <c r="H102" s="1215"/>
    </row>
    <row r="103" spans="1:8" ht="18.25" customHeight="1">
      <c r="A103" s="340"/>
      <c r="B103" s="1234" t="s">
        <v>598</v>
      </c>
      <c r="C103" s="1235"/>
      <c r="D103" s="1214" t="str">
        <f>IF(details!O9="","",details!O9)</f>
        <v/>
      </c>
      <c r="E103" s="1214"/>
      <c r="F103" s="1214"/>
      <c r="G103" s="1214"/>
      <c r="H103" s="1215"/>
    </row>
    <row r="104" spans="1:8" ht="18.25" customHeight="1">
      <c r="A104" s="340"/>
      <c r="B104" s="1234" t="s">
        <v>599</v>
      </c>
      <c r="C104" s="1235"/>
      <c r="D104" s="398" t="str">
        <f>IF('statement of marks'!DY9="mRrh.kZ",'statement of marks'!$D$3,"")</f>
        <v/>
      </c>
      <c r="E104" s="1231" t="s">
        <v>600</v>
      </c>
      <c r="F104" s="1231"/>
      <c r="G104" s="1236" t="str">
        <f>IF(D104="","",D104+1)</f>
        <v/>
      </c>
      <c r="H104" s="1237"/>
    </row>
    <row r="105" spans="1:8" ht="18.25" customHeight="1">
      <c r="A105" s="340"/>
      <c r="B105" s="1234" t="s">
        <v>601</v>
      </c>
      <c r="C105" s="1235"/>
      <c r="D105" s="1259">
        <f>IF(details!$L$4="","",details!$L$4)</f>
        <v>42460</v>
      </c>
      <c r="E105" s="1260"/>
      <c r="F105" s="1231"/>
      <c r="G105" s="1231"/>
      <c r="H105" s="1240"/>
    </row>
    <row r="106" spans="1:8" ht="18.25" customHeight="1">
      <c r="A106" s="340"/>
      <c r="B106" s="1231"/>
      <c r="C106" s="1231"/>
      <c r="D106" s="1232"/>
      <c r="E106" s="1233"/>
      <c r="F106" s="1226"/>
      <c r="G106" s="1226"/>
      <c r="H106" s="1227"/>
    </row>
    <row r="107" spans="1:8" ht="18.25" customHeight="1">
      <c r="A107" s="340"/>
      <c r="B107" s="1231" t="str">
        <f>IF(details!$H$4="","",details!$H$4)</f>
        <v>Jherh js[kk oekZ</v>
      </c>
      <c r="C107" s="1231"/>
      <c r="D107" s="1232"/>
      <c r="E107" s="1233"/>
      <c r="F107" s="1226" t="str">
        <f>IF(details!$E$4="","",details!$E$4)</f>
        <v>Jh jk/ks';ke tk'kh</v>
      </c>
      <c r="G107" s="1226"/>
      <c r="H107" s="1227"/>
    </row>
    <row r="108" spans="1:8" ht="18.25" customHeight="1">
      <c r="A108" s="1225" t="s">
        <v>602</v>
      </c>
      <c r="B108" s="1226"/>
      <c r="C108" s="1226"/>
      <c r="D108" s="1226" t="s">
        <v>603</v>
      </c>
      <c r="E108" s="1226"/>
      <c r="F108" s="1226" t="s">
        <v>604</v>
      </c>
      <c r="G108" s="1226"/>
      <c r="H108" s="1227"/>
    </row>
    <row r="109" spans="1:8" ht="18.25" customHeight="1">
      <c r="A109" s="1228" t="s">
        <v>613</v>
      </c>
      <c r="B109" s="1229"/>
      <c r="C109" s="1229"/>
      <c r="D109" s="1229"/>
      <c r="E109" s="1229"/>
      <c r="F109" s="1229"/>
      <c r="G109" s="1229"/>
      <c r="H109" s="1230"/>
    </row>
    <row r="110" spans="1:8" ht="18.25" customHeight="1">
      <c r="A110" s="340"/>
      <c r="B110" s="395" t="s">
        <v>573</v>
      </c>
      <c r="C110" s="1214" t="str">
        <f>IF('statement of marks'!H9="","",'statement of marks'!H9)</f>
        <v>v 003</v>
      </c>
      <c r="D110" s="1214"/>
      <c r="E110" s="1214"/>
      <c r="F110" s="1214"/>
      <c r="G110" s="1214"/>
      <c r="H110" s="1215"/>
    </row>
    <row r="111" spans="1:8" ht="18.25" customHeight="1">
      <c r="A111" s="340"/>
      <c r="B111" s="395" t="s">
        <v>574</v>
      </c>
      <c r="C111" s="1214" t="str">
        <f>IF('statement of marks'!I9="","",'statement of marks'!I9)</f>
        <v>c 003</v>
      </c>
      <c r="D111" s="1214"/>
      <c r="E111" s="1214"/>
      <c r="F111" s="1214"/>
      <c r="G111" s="1214"/>
      <c r="H111" s="1215"/>
    </row>
    <row r="112" spans="1:8" ht="18.25" customHeight="1">
      <c r="A112" s="340"/>
      <c r="B112" s="395" t="s">
        <v>575</v>
      </c>
      <c r="C112" s="1214" t="str">
        <f>IF('statement of marks'!J9="","",'statement of marks'!J9)</f>
        <v>l 003</v>
      </c>
      <c r="D112" s="1214"/>
      <c r="E112" s="1214"/>
      <c r="F112" s="1214"/>
      <c r="G112" s="1214"/>
      <c r="H112" s="1215"/>
    </row>
    <row r="113" spans="1:8" ht="18.25" customHeight="1">
      <c r="A113" s="340"/>
      <c r="B113" s="395" t="s">
        <v>581</v>
      </c>
      <c r="C113" s="352" t="str">
        <f>IF('statement of marks'!F9="","",'statement of marks'!F9)</f>
        <v/>
      </c>
      <c r="D113" s="353" t="s">
        <v>616</v>
      </c>
      <c r="E113" s="1216" t="str">
        <f>IF('statement of marks'!G9="","",'statement of marks'!G9)</f>
        <v/>
      </c>
      <c r="F113" s="1216"/>
      <c r="G113" s="1216"/>
      <c r="H113" s="1217"/>
    </row>
    <row r="114" spans="1:8" ht="18.25" customHeight="1">
      <c r="A114" s="340"/>
      <c r="B114" s="395" t="s">
        <v>578</v>
      </c>
      <c r="C114" s="354" t="s">
        <v>606</v>
      </c>
      <c r="D114" s="355" t="s">
        <v>607</v>
      </c>
      <c r="E114" s="355" t="s">
        <v>608</v>
      </c>
      <c r="F114" s="355" t="s">
        <v>609</v>
      </c>
      <c r="G114" s="355" t="s">
        <v>610</v>
      </c>
      <c r="H114" s="356"/>
    </row>
    <row r="115" spans="1:8" ht="18.25" customHeight="1">
      <c r="A115" s="340"/>
      <c r="B115" s="394" t="s">
        <v>611</v>
      </c>
      <c r="C115" s="358" t="str">
        <f>IF(AND('statement of marks'!$D$3=1,'statement of marks'!DY9="mRrh.kZ"),'statement of marks'!$F$3,"")</f>
        <v/>
      </c>
      <c r="D115" s="358" t="str">
        <f>IF(AND('statement of marks'!$D$3=2,'statement of marks'!DY9="mRrh.kZ"),'statement of marks'!$F$3,"")</f>
        <v/>
      </c>
      <c r="E115" s="358" t="str">
        <f>IF(AND('statement of marks'!$D$3=3,'statement of marks'!DY9="mRrh.kZ"),'statement of marks'!$F$3,"")</f>
        <v/>
      </c>
      <c r="F115" s="358" t="str">
        <f>IF(AND('statement of marks'!$D$3=4,'statement of marks'!DY9="mRrh.kZ"),'statement of marks'!$F$3,"")</f>
        <v/>
      </c>
      <c r="G115" s="358" t="str">
        <f>IF(AND('statement of marks'!$D$3=5,'statement of marks'!DY9="mRrh.kZ"),'statement of marks'!$F$3,"")</f>
        <v/>
      </c>
      <c r="H115" s="356"/>
    </row>
    <row r="116" spans="1:8" ht="18.25" customHeight="1">
      <c r="A116" s="340"/>
      <c r="B116" s="394" t="str">
        <f>'statement of marks'!$DA$5</f>
        <v>fgUnh</v>
      </c>
      <c r="C116" s="359"/>
      <c r="D116" s="360"/>
      <c r="E116" s="361" t="str">
        <f>IF(OR('statement of marks'!$DC9="",E115=""),"",'statement of marks'!$DC9)</f>
        <v/>
      </c>
      <c r="F116" s="361" t="str">
        <f>IF(OR('statement of marks'!$DC9="",F115=""),"",'statement of marks'!$DC9)</f>
        <v/>
      </c>
      <c r="G116" s="361" t="str">
        <f>IF(OR('statement of marks'!$DC9="",G115=""),"",'statement of marks'!$DC9)</f>
        <v/>
      </c>
      <c r="H116" s="356"/>
    </row>
    <row r="117" spans="1:8" ht="18.25" customHeight="1">
      <c r="A117" s="340"/>
      <c r="B117" s="394" t="str">
        <f>'statement of marks'!$DD$5</f>
        <v>vaxszth</v>
      </c>
      <c r="C117" s="359"/>
      <c r="D117" s="360"/>
      <c r="E117" s="361" t="str">
        <f>IF(OR('statement of marks'!$DF9="",E115=""),"",'statement of marks'!$DF9)</f>
        <v/>
      </c>
      <c r="F117" s="361" t="str">
        <f>IF(OR('statement of marks'!$DF9="",F115=""),"",'statement of marks'!$DF9)</f>
        <v/>
      </c>
      <c r="G117" s="361" t="str">
        <f>IF(OR('statement of marks'!$DF9="",G115=""),"",'statement of marks'!$DF9)</f>
        <v/>
      </c>
      <c r="H117" s="356"/>
    </row>
    <row r="118" spans="1:8" ht="18.25" customHeight="1">
      <c r="A118" s="340"/>
      <c r="B118" s="394" t="str">
        <f>'statement of marks'!$DG$5</f>
        <v>xf.kr</v>
      </c>
      <c r="C118" s="359"/>
      <c r="D118" s="360"/>
      <c r="E118" s="361" t="str">
        <f>IF(OR('statement of marks'!$DI9="",E115=""),"",'statement of marks'!$DI9)</f>
        <v/>
      </c>
      <c r="F118" s="361" t="str">
        <f>IF(OR('statement of marks'!$DI9="",F115=""),"",'statement of marks'!$DI9)</f>
        <v/>
      </c>
      <c r="G118" s="361" t="str">
        <f>IF(OR('statement of marks'!$DI9="",G115=""),"",'statement of marks'!$DI9)</f>
        <v/>
      </c>
      <c r="H118" s="356"/>
    </row>
    <row r="119" spans="1:8" ht="18.25" customHeight="1">
      <c r="A119" s="340"/>
      <c r="B119" s="394" t="str">
        <f>'statement of marks'!$DJ$5</f>
        <v>Ik;kZoj.k v/;;u</v>
      </c>
      <c r="C119" s="359"/>
      <c r="D119" s="360"/>
      <c r="E119" s="361" t="str">
        <f>IF(OR('statement of marks'!$DL9="",E116=""),"",'statement of marks'!$DL9)</f>
        <v/>
      </c>
      <c r="F119" s="361" t="str">
        <f>IF(OR('statement of marks'!$DL9="",F116=""),"",'statement of marks'!$DL9)</f>
        <v/>
      </c>
      <c r="G119" s="361" t="str">
        <f>IF(OR('statement of marks'!$DL9="",G116=""),"",'statement of marks'!$DL9)</f>
        <v/>
      </c>
      <c r="H119" s="356"/>
    </row>
    <row r="120" spans="1:8" ht="18.25" customHeight="1">
      <c r="A120" s="340"/>
      <c r="B120" s="394" t="str">
        <f>'statement of marks'!$DM$5</f>
        <v>dk;kZuqHko</v>
      </c>
      <c r="C120" s="359"/>
      <c r="D120" s="360"/>
      <c r="E120" s="361" t="str">
        <f>IF(OR('statement of marks'!$DO9="",E115=""),"",'statement of marks'!$DO9)</f>
        <v/>
      </c>
      <c r="F120" s="361" t="str">
        <f>IF(OR('statement of marks'!$DO9="",F115=""),"",'statement of marks'!$DO9)</f>
        <v/>
      </c>
      <c r="G120" s="361" t="str">
        <f>IF(OR('statement of marks'!$DO9="",G115=""),"",'statement of marks'!$DO9)</f>
        <v/>
      </c>
      <c r="H120" s="356"/>
    </row>
    <row r="121" spans="1:8" ht="18.25" customHeight="1">
      <c r="A121" s="340"/>
      <c r="B121" s="394" t="str">
        <f>'statement of marks'!$DP$5</f>
        <v>dyk f'k{kk</v>
      </c>
      <c r="C121" s="359"/>
      <c r="D121" s="360"/>
      <c r="E121" s="362" t="str">
        <f>IF(OR('statement of marks'!$DR9="",E115=""),"",'statement of marks'!$DR9)</f>
        <v/>
      </c>
      <c r="F121" s="362" t="str">
        <f>IF(OR('statement of marks'!$DR9="",F115=""),"",'statement of marks'!$DR9)</f>
        <v/>
      </c>
      <c r="G121" s="362" t="str">
        <f>IF(OR('statement of marks'!$DR9="",G115=""),"",'statement of marks'!$DR9)</f>
        <v/>
      </c>
      <c r="H121" s="356"/>
    </row>
    <row r="122" spans="1:8" ht="18.25" customHeight="1">
      <c r="A122" s="340"/>
      <c r="B122" s="363" t="s">
        <v>642</v>
      </c>
      <c r="C122" s="364" t="str">
        <f>C115</f>
        <v/>
      </c>
      <c r="D122" s="364" t="str">
        <f>D115</f>
        <v/>
      </c>
      <c r="E122" s="365" t="str">
        <f>E115</f>
        <v/>
      </c>
      <c r="F122" s="364" t="str">
        <f>F115</f>
        <v/>
      </c>
      <c r="G122" s="364" t="str">
        <f>G115</f>
        <v/>
      </c>
      <c r="H122" s="356"/>
    </row>
    <row r="123" spans="1:8" ht="18.25" customHeight="1">
      <c r="A123" s="340"/>
      <c r="B123" s="394" t="str">
        <f>'statement of marks'!$DW$5</f>
        <v>Nk= mifLFkfr</v>
      </c>
      <c r="C123" s="366"/>
      <c r="D123" s="366"/>
      <c r="E123" s="367" t="str">
        <f>IF(OR('statement of marks'!$DW9="",E115=""),"",'statement of marks'!$DW9)</f>
        <v/>
      </c>
      <c r="F123" s="367" t="str">
        <f>IF(OR('statement of marks'!$DW9="",F115=""),"",'statement of marks'!$DW9)</f>
        <v/>
      </c>
      <c r="G123" s="367" t="str">
        <f>IF(OR('statement of marks'!$DW9="",G115=""),"",'statement of marks'!$DW9)</f>
        <v/>
      </c>
      <c r="H123" s="356"/>
    </row>
    <row r="124" spans="1:8" ht="18.25" customHeight="1">
      <c r="A124" s="340"/>
      <c r="B124" s="394" t="str">
        <f>'statement of marks'!$DV$5</f>
        <v>dqy ehfVax</v>
      </c>
      <c r="C124" s="368"/>
      <c r="D124" s="368"/>
      <c r="E124" s="368" t="str">
        <f>IF(OR('statement of marks'!$DV9="",E115=""),"",'statement of marks'!$DV9)</f>
        <v/>
      </c>
      <c r="F124" s="368" t="str">
        <f>IF(OR('statement of marks'!$DV9="",F115=""),"",'statement of marks'!$DV9)</f>
        <v/>
      </c>
      <c r="G124" s="368" t="str">
        <f>IF(OR('statement of marks'!$DV9="",G115=""),"",'statement of marks'!$DV9)</f>
        <v/>
      </c>
      <c r="H124" s="356"/>
    </row>
    <row r="125" spans="1:8" ht="18.25" customHeight="1">
      <c r="A125" s="340"/>
      <c r="B125" s="394" t="s">
        <v>614</v>
      </c>
      <c r="C125" s="368" t="str">
        <f>IF(OR(C123="",C124=""),"",C123/C124*100)</f>
        <v/>
      </c>
      <c r="D125" s="368" t="str">
        <f>IF(OR(D123="",D124=""),"",D123/D124*100)</f>
        <v/>
      </c>
      <c r="E125" s="368" t="str">
        <f>IF(OR(E123="",E124=""),"",E123/E124*100)</f>
        <v/>
      </c>
      <c r="F125" s="368" t="str">
        <f>IF(OR(F123="",F124=""),"",F123/F124*100)</f>
        <v/>
      </c>
      <c r="G125" s="368" t="str">
        <f>IF(OR(G123="",G124=""),"",G123/G124*100)</f>
        <v/>
      </c>
      <c r="H125" s="356"/>
    </row>
    <row r="126" spans="1:8" ht="18.25" customHeight="1">
      <c r="A126" s="340"/>
      <c r="B126" s="394" t="s">
        <v>615</v>
      </c>
      <c r="C126" s="368"/>
      <c r="D126" s="368"/>
      <c r="E126" s="368"/>
      <c r="F126" s="368"/>
      <c r="G126" s="368"/>
      <c r="H126" s="356"/>
    </row>
    <row r="127" spans="1:8" ht="18.25" customHeight="1">
      <c r="A127" s="340"/>
      <c r="B127" s="395" t="s">
        <v>612</v>
      </c>
      <c r="C127" s="1218" t="str">
        <f>IF('statement of marks'!EF9="","",'statement of marks'!EF9)</f>
        <v/>
      </c>
      <c r="D127" s="1219"/>
      <c r="E127" s="1219"/>
      <c r="F127" s="1219"/>
      <c r="G127" s="1219"/>
      <c r="H127" s="1220"/>
    </row>
    <row r="128" spans="1:8" ht="18.25" customHeight="1">
      <c r="A128" s="1221"/>
      <c r="B128" s="1222"/>
      <c r="C128" s="1223"/>
      <c r="D128" s="1223"/>
      <c r="E128" s="1223"/>
      <c r="F128" s="1223"/>
      <c r="G128" s="1223"/>
      <c r="H128" s="1224"/>
    </row>
    <row r="129" spans="1:8" ht="18.25" customHeight="1" thickBot="1">
      <c r="A129" s="1210" t="s">
        <v>617</v>
      </c>
      <c r="B129" s="1211"/>
      <c r="C129" s="1211" t="s">
        <v>73</v>
      </c>
      <c r="D129" s="1211"/>
      <c r="E129" s="1211"/>
      <c r="F129" s="1212" t="s">
        <v>618</v>
      </c>
      <c r="G129" s="1212"/>
      <c r="H129" s="1213"/>
    </row>
    <row r="130" spans="1:8" ht="18.25" customHeight="1">
      <c r="A130" s="1256" t="s">
        <v>586</v>
      </c>
      <c r="B130" s="1257"/>
      <c r="C130" s="1257"/>
      <c r="D130" s="1257"/>
      <c r="E130" s="1257"/>
      <c r="F130" s="1257"/>
      <c r="G130" s="1257"/>
      <c r="H130" s="1258"/>
    </row>
    <row r="131" spans="1:8" ht="18.25" customHeight="1">
      <c r="A131" s="1228" t="s">
        <v>605</v>
      </c>
      <c r="B131" s="1229"/>
      <c r="C131" s="1229"/>
      <c r="D131" s="1229"/>
      <c r="E131" s="1229"/>
      <c r="F131" s="1229"/>
      <c r="G131" s="1229"/>
      <c r="H131" s="1230"/>
    </row>
    <row r="132" spans="1:8" ht="18.25" customHeight="1">
      <c r="A132" s="340"/>
      <c r="B132" s="1250" t="s">
        <v>74</v>
      </c>
      <c r="C132" s="1250"/>
      <c r="D132" s="341">
        <f>YEAR(details!F10)</f>
        <v>1900</v>
      </c>
      <c r="E132" s="396" t="s">
        <v>588</v>
      </c>
      <c r="F132" s="343" t="str">
        <f>'statement of marks'!$F$3</f>
        <v>2015-16</v>
      </c>
      <c r="G132" s="1250" t="s">
        <v>589</v>
      </c>
      <c r="H132" s="1251"/>
    </row>
    <row r="133" spans="1:8" ht="18.25" customHeight="1">
      <c r="A133" s="340"/>
      <c r="B133" s="1234" t="s">
        <v>587</v>
      </c>
      <c r="C133" s="1235"/>
      <c r="D133" s="1214" t="str">
        <f>'statement of marks'!$A$1</f>
        <v>jk- ck- ek/;fed fo|ky; uohu] fuEckgsM+k</v>
      </c>
      <c r="E133" s="1214"/>
      <c r="F133" s="1214"/>
      <c r="G133" s="1214"/>
      <c r="H133" s="1215"/>
    </row>
    <row r="134" spans="1:8" ht="18.25" customHeight="1">
      <c r="A134" s="340"/>
      <c r="B134" s="1234" t="str">
        <f>'statement of marks'!$H$3</f>
        <v>fo|ky; dk Mk;l dksM+ →</v>
      </c>
      <c r="C134" s="1235"/>
      <c r="D134" s="1252" t="str">
        <f>'statement of marks'!$I$3</f>
        <v>00001</v>
      </c>
      <c r="E134" s="1253"/>
      <c r="F134" s="1254"/>
      <c r="G134" s="1254"/>
      <c r="H134" s="1255"/>
    </row>
    <row r="135" spans="1:8" ht="18.25" customHeight="1">
      <c r="A135" s="340"/>
      <c r="B135" s="1234" t="s">
        <v>573</v>
      </c>
      <c r="C135" s="1235"/>
      <c r="D135" s="1214" t="str">
        <f>IF('statement of marks'!H10="","",'statement of marks'!H10)</f>
        <v>v 004</v>
      </c>
      <c r="E135" s="1214"/>
      <c r="F135" s="1214"/>
      <c r="G135" s="1214"/>
      <c r="H135" s="1215"/>
    </row>
    <row r="136" spans="1:8" ht="18.25" customHeight="1">
      <c r="A136" s="340"/>
      <c r="B136" s="1234" t="s">
        <v>590</v>
      </c>
      <c r="C136" s="1235"/>
      <c r="D136" s="344" t="str">
        <f>IF('statement of marks'!C10="B","Nk=",IF('statement of marks'!C10="G","Nk=k",""))</f>
        <v>Nk=k</v>
      </c>
      <c r="E136" s="397" t="s">
        <v>579</v>
      </c>
      <c r="F136" s="1248" t="str">
        <f>IF('statement of marks'!B10="","",'statement of marks'!B10)</f>
        <v>SBC</v>
      </c>
      <c r="G136" s="1248"/>
      <c r="H136" s="1249"/>
    </row>
    <row r="137" spans="1:8" ht="18.25" customHeight="1">
      <c r="A137" s="340"/>
      <c r="B137" s="1234" t="s">
        <v>575</v>
      </c>
      <c r="C137" s="1235"/>
      <c r="D137" s="1214" t="str">
        <f>IF('statement of marks'!J10="","",'statement of marks'!J10)</f>
        <v>l 004</v>
      </c>
      <c r="E137" s="1214"/>
      <c r="F137" s="1214"/>
      <c r="G137" s="1214"/>
      <c r="H137" s="1215"/>
    </row>
    <row r="138" spans="1:8" ht="18.25" customHeight="1">
      <c r="A138" s="340"/>
      <c r="B138" s="1234" t="s">
        <v>574</v>
      </c>
      <c r="C138" s="1235"/>
      <c r="D138" s="1214" t="str">
        <f>IF('statement of marks'!I10="","",'statement of marks'!I10)</f>
        <v>c 004</v>
      </c>
      <c r="E138" s="1214"/>
      <c r="F138" s="1214"/>
      <c r="G138" s="1214"/>
      <c r="H138" s="1215"/>
    </row>
    <row r="139" spans="1:8" ht="18.25" customHeight="1">
      <c r="A139" s="340"/>
      <c r="B139" s="1234" t="s">
        <v>592</v>
      </c>
      <c r="C139" s="1235"/>
      <c r="D139" s="1214" t="str">
        <f>IF(details!M10="","",details!M10)</f>
        <v/>
      </c>
      <c r="E139" s="1214"/>
      <c r="F139" s="1214"/>
      <c r="G139" s="1214"/>
      <c r="H139" s="1215"/>
    </row>
    <row r="140" spans="1:8" ht="18.25" customHeight="1">
      <c r="A140" s="340"/>
      <c r="B140" s="1234" t="s">
        <v>641</v>
      </c>
      <c r="C140" s="1235"/>
      <c r="D140" s="1214" t="str">
        <f>IF(details!N10="","",details!N10)</f>
        <v/>
      </c>
      <c r="E140" s="1214"/>
      <c r="F140" s="1214"/>
      <c r="G140" s="1214"/>
      <c r="H140" s="1215"/>
    </row>
    <row r="141" spans="1:8" ht="18.25" customHeight="1">
      <c r="A141" s="340"/>
      <c r="B141" s="1234" t="s">
        <v>71</v>
      </c>
      <c r="C141" s="1235"/>
      <c r="D141" s="346" t="str">
        <f>'statement of marks'!$D$3</f>
        <v>3 A</v>
      </c>
      <c r="E141" s="347" t="s">
        <v>577</v>
      </c>
      <c r="F141" s="348" t="str">
        <f>IF('statement of marks'!E10="","",'statement of marks'!E10)</f>
        <v/>
      </c>
      <c r="G141" s="347" t="s">
        <v>591</v>
      </c>
      <c r="H141" s="349" t="str">
        <f>IF(details!F10="","",details!F10)</f>
        <v/>
      </c>
    </row>
    <row r="142" spans="1:8" ht="18.25" customHeight="1">
      <c r="A142" s="340"/>
      <c r="B142" s="1234" t="s">
        <v>581</v>
      </c>
      <c r="C142" s="1235"/>
      <c r="D142" s="1246" t="str">
        <f>IF('statement of marks'!F10="","",'statement of marks'!F10)</f>
        <v/>
      </c>
      <c r="E142" s="1246"/>
      <c r="F142" s="1246"/>
      <c r="G142" s="1246"/>
      <c r="H142" s="1247"/>
    </row>
    <row r="143" spans="1:8" ht="18.25" customHeight="1">
      <c r="A143" s="340"/>
      <c r="B143" s="1234" t="s">
        <v>582</v>
      </c>
      <c r="C143" s="1235"/>
      <c r="D143" s="1216" t="str">
        <f>IF('statement of marks'!G10="","",'statement of marks'!G10)</f>
        <v/>
      </c>
      <c r="E143" s="1216"/>
      <c r="F143" s="1216"/>
      <c r="G143" s="1216"/>
      <c r="H143" s="1217"/>
    </row>
    <row r="144" spans="1:8" ht="18.25" customHeight="1">
      <c r="A144" s="340"/>
      <c r="B144" s="1241" t="s">
        <v>593</v>
      </c>
      <c r="C144" s="1242"/>
      <c r="D144" s="1242"/>
      <c r="E144" s="1243"/>
      <c r="F144" s="1244" t="str">
        <f>IF(details!P10="","",details!P10)</f>
        <v/>
      </c>
      <c r="G144" s="1244"/>
      <c r="H144" s="1245"/>
    </row>
    <row r="145" spans="1:8" ht="18.25" customHeight="1">
      <c r="A145" s="340"/>
      <c r="B145" s="1234" t="s">
        <v>597</v>
      </c>
      <c r="C145" s="1235"/>
      <c r="D145" s="1214" t="str">
        <f>IF(details!L10="","",details!L10)</f>
        <v>Ik 004</v>
      </c>
      <c r="E145" s="1214"/>
      <c r="F145" s="1214"/>
      <c r="G145" s="1214"/>
      <c r="H145" s="1215"/>
    </row>
    <row r="146" spans="1:8" ht="18.25" customHeight="1">
      <c r="A146" s="340"/>
      <c r="B146" s="1234" t="s">
        <v>598</v>
      </c>
      <c r="C146" s="1235"/>
      <c r="D146" s="1214" t="str">
        <f>IF(details!O10="","",details!O10)</f>
        <v/>
      </c>
      <c r="E146" s="1214"/>
      <c r="F146" s="1214"/>
      <c r="G146" s="1214"/>
      <c r="H146" s="1215"/>
    </row>
    <row r="147" spans="1:8" ht="18.25" customHeight="1">
      <c r="A147" s="340"/>
      <c r="B147" s="1234" t="s">
        <v>599</v>
      </c>
      <c r="C147" s="1235"/>
      <c r="D147" s="398" t="str">
        <f>IF('statement of marks'!DY10="mRrh.kZ",'statement of marks'!$D$3,"")</f>
        <v/>
      </c>
      <c r="E147" s="1231" t="s">
        <v>600</v>
      </c>
      <c r="F147" s="1231"/>
      <c r="G147" s="1236" t="str">
        <f>IF(D147="","",D147+1)</f>
        <v/>
      </c>
      <c r="H147" s="1237"/>
    </row>
    <row r="148" spans="1:8" ht="18.25" customHeight="1">
      <c r="A148" s="340"/>
      <c r="B148" s="1234" t="s">
        <v>601</v>
      </c>
      <c r="C148" s="1235"/>
      <c r="D148" s="1259">
        <f>IF(details!$L$4="","",details!$L$4)</f>
        <v>42460</v>
      </c>
      <c r="E148" s="1260"/>
      <c r="F148" s="1231"/>
      <c r="G148" s="1231"/>
      <c r="H148" s="1240"/>
    </row>
    <row r="149" spans="1:8" ht="18.25" customHeight="1">
      <c r="A149" s="340"/>
      <c r="B149" s="1231"/>
      <c r="C149" s="1231"/>
      <c r="D149" s="1232"/>
      <c r="E149" s="1233"/>
      <c r="F149" s="1226"/>
      <c r="G149" s="1226"/>
      <c r="H149" s="1227"/>
    </row>
    <row r="150" spans="1:8" ht="18.25" customHeight="1">
      <c r="A150" s="340"/>
      <c r="B150" s="1231" t="str">
        <f>IF(details!$H$4="","",details!$H$4)</f>
        <v>Jherh js[kk oekZ</v>
      </c>
      <c r="C150" s="1231"/>
      <c r="D150" s="1232"/>
      <c r="E150" s="1233"/>
      <c r="F150" s="1226" t="str">
        <f>IF(details!$E$4="","",details!$E$4)</f>
        <v>Jh jk/ks';ke tk'kh</v>
      </c>
      <c r="G150" s="1226"/>
      <c r="H150" s="1227"/>
    </row>
    <row r="151" spans="1:8" ht="18.25" customHeight="1">
      <c r="A151" s="1225" t="s">
        <v>602</v>
      </c>
      <c r="B151" s="1226"/>
      <c r="C151" s="1226"/>
      <c r="D151" s="1226" t="s">
        <v>603</v>
      </c>
      <c r="E151" s="1226"/>
      <c r="F151" s="1226" t="s">
        <v>604</v>
      </c>
      <c r="G151" s="1226"/>
      <c r="H151" s="1227"/>
    </row>
    <row r="152" spans="1:8" ht="18.25" customHeight="1">
      <c r="A152" s="1228" t="s">
        <v>613</v>
      </c>
      <c r="B152" s="1229"/>
      <c r="C152" s="1229"/>
      <c r="D152" s="1229"/>
      <c r="E152" s="1229"/>
      <c r="F152" s="1229"/>
      <c r="G152" s="1229"/>
      <c r="H152" s="1230"/>
    </row>
    <row r="153" spans="1:8" ht="18.25" customHeight="1">
      <c r="A153" s="340"/>
      <c r="B153" s="395" t="s">
        <v>573</v>
      </c>
      <c r="C153" s="1214" t="str">
        <f>IF('statement of marks'!H10="","",'statement of marks'!H10)</f>
        <v>v 004</v>
      </c>
      <c r="D153" s="1214"/>
      <c r="E153" s="1214"/>
      <c r="F153" s="1214"/>
      <c r="G153" s="1214"/>
      <c r="H153" s="1215"/>
    </row>
    <row r="154" spans="1:8" ht="18.25" customHeight="1">
      <c r="A154" s="340"/>
      <c r="B154" s="395" t="s">
        <v>574</v>
      </c>
      <c r="C154" s="1214" t="str">
        <f>IF('statement of marks'!I10="","",'statement of marks'!I10)</f>
        <v>c 004</v>
      </c>
      <c r="D154" s="1214"/>
      <c r="E154" s="1214"/>
      <c r="F154" s="1214"/>
      <c r="G154" s="1214"/>
      <c r="H154" s="1215"/>
    </row>
    <row r="155" spans="1:8" ht="18.25" customHeight="1">
      <c r="A155" s="340"/>
      <c r="B155" s="395" t="s">
        <v>575</v>
      </c>
      <c r="C155" s="1214" t="str">
        <f>IF('statement of marks'!J10="","",'statement of marks'!J10)</f>
        <v>l 004</v>
      </c>
      <c r="D155" s="1214"/>
      <c r="E155" s="1214"/>
      <c r="F155" s="1214"/>
      <c r="G155" s="1214"/>
      <c r="H155" s="1215"/>
    </row>
    <row r="156" spans="1:8" ht="18.25" customHeight="1">
      <c r="A156" s="340"/>
      <c r="B156" s="395" t="s">
        <v>581</v>
      </c>
      <c r="C156" s="352" t="str">
        <f>IF('statement of marks'!F10="","",'statement of marks'!F10)</f>
        <v/>
      </c>
      <c r="D156" s="353" t="s">
        <v>616</v>
      </c>
      <c r="E156" s="1216" t="str">
        <f>IF('statement of marks'!G10="","",'statement of marks'!G10)</f>
        <v/>
      </c>
      <c r="F156" s="1216"/>
      <c r="G156" s="1216"/>
      <c r="H156" s="1217"/>
    </row>
    <row r="157" spans="1:8" ht="18.25" customHeight="1">
      <c r="A157" s="340"/>
      <c r="B157" s="395" t="s">
        <v>578</v>
      </c>
      <c r="C157" s="354" t="s">
        <v>606</v>
      </c>
      <c r="D157" s="355" t="s">
        <v>607</v>
      </c>
      <c r="E157" s="355" t="s">
        <v>608</v>
      </c>
      <c r="F157" s="355" t="s">
        <v>609</v>
      </c>
      <c r="G157" s="355" t="s">
        <v>610</v>
      </c>
      <c r="H157" s="356"/>
    </row>
    <row r="158" spans="1:8" ht="18.25" customHeight="1">
      <c r="A158" s="340"/>
      <c r="B158" s="394" t="s">
        <v>611</v>
      </c>
      <c r="C158" s="358" t="str">
        <f>IF(AND('statement of marks'!$D$3=1,'statement of marks'!DY10="mRrh.kZ"),'statement of marks'!$F$3,"")</f>
        <v/>
      </c>
      <c r="D158" s="358" t="str">
        <f>IF(AND('statement of marks'!$D$3=2,'statement of marks'!DY10="mRrh.kZ"),'statement of marks'!$F$3,"")</f>
        <v/>
      </c>
      <c r="E158" s="358" t="str">
        <f>IF(AND('statement of marks'!$D$3=3,'statement of marks'!DY10="mRrh.kZ"),'statement of marks'!$F$3,"")</f>
        <v/>
      </c>
      <c r="F158" s="358" t="str">
        <f>IF(AND('statement of marks'!$D$3=4,'statement of marks'!DY10="mRrh.kZ"),'statement of marks'!$F$3,"")</f>
        <v/>
      </c>
      <c r="G158" s="358" t="str">
        <f>IF(AND('statement of marks'!$D$3=5,'statement of marks'!DY10="mRrh.kZ"),'statement of marks'!$F$3,"")</f>
        <v/>
      </c>
      <c r="H158" s="356"/>
    </row>
    <row r="159" spans="1:8" ht="18.25" customHeight="1">
      <c r="A159" s="340"/>
      <c r="B159" s="394" t="str">
        <f>'statement of marks'!$DA$5</f>
        <v>fgUnh</v>
      </c>
      <c r="C159" s="359"/>
      <c r="D159" s="360"/>
      <c r="E159" s="361" t="str">
        <f>IF(OR('statement of marks'!$DC10="",E158=""),"",'statement of marks'!$DC10)</f>
        <v/>
      </c>
      <c r="F159" s="361" t="str">
        <f>IF(OR('statement of marks'!$DC10="",F158=""),"",'statement of marks'!$DC10)</f>
        <v/>
      </c>
      <c r="G159" s="361" t="str">
        <f>IF(OR('statement of marks'!$DC10="",G158=""),"",'statement of marks'!$DC10)</f>
        <v/>
      </c>
      <c r="H159" s="356"/>
    </row>
    <row r="160" spans="1:8" ht="18.25" customHeight="1">
      <c r="A160" s="340"/>
      <c r="B160" s="394" t="str">
        <f>'statement of marks'!$DD$5</f>
        <v>vaxszth</v>
      </c>
      <c r="C160" s="359"/>
      <c r="D160" s="360"/>
      <c r="E160" s="361" t="str">
        <f>IF(OR('statement of marks'!$DF10="",E158=""),"",'statement of marks'!$DF10)</f>
        <v/>
      </c>
      <c r="F160" s="361" t="str">
        <f>IF(OR('statement of marks'!$DF10="",F158=""),"",'statement of marks'!$DF10)</f>
        <v/>
      </c>
      <c r="G160" s="361" t="str">
        <f>IF(OR('statement of marks'!$DF10="",G158=""),"",'statement of marks'!$DF10)</f>
        <v/>
      </c>
      <c r="H160" s="356"/>
    </row>
    <row r="161" spans="1:8" ht="18.25" customHeight="1">
      <c r="A161" s="340"/>
      <c r="B161" s="394" t="str">
        <f>'statement of marks'!$DG$5</f>
        <v>xf.kr</v>
      </c>
      <c r="C161" s="359"/>
      <c r="D161" s="360"/>
      <c r="E161" s="361" t="str">
        <f>IF(OR('statement of marks'!$DI10="",E158=""),"",'statement of marks'!$DI10)</f>
        <v/>
      </c>
      <c r="F161" s="361" t="str">
        <f>IF(OR('statement of marks'!$DI10="",F158=""),"",'statement of marks'!$DI10)</f>
        <v/>
      </c>
      <c r="G161" s="361" t="str">
        <f>IF(OR('statement of marks'!$DI10="",G158=""),"",'statement of marks'!$DI10)</f>
        <v/>
      </c>
      <c r="H161" s="356"/>
    </row>
    <row r="162" spans="1:8" ht="18.25" customHeight="1">
      <c r="A162" s="340"/>
      <c r="B162" s="394" t="str">
        <f>'statement of marks'!$DJ$5</f>
        <v>Ik;kZoj.k v/;;u</v>
      </c>
      <c r="C162" s="359"/>
      <c r="D162" s="360"/>
      <c r="E162" s="361" t="str">
        <f>IF(OR('statement of marks'!$DL10="",E159=""),"",'statement of marks'!$DL10)</f>
        <v/>
      </c>
      <c r="F162" s="361" t="str">
        <f>IF(OR('statement of marks'!$DL10="",F159=""),"",'statement of marks'!$DL10)</f>
        <v/>
      </c>
      <c r="G162" s="361" t="str">
        <f>IF(OR('statement of marks'!$DL10="",G159=""),"",'statement of marks'!$DL10)</f>
        <v/>
      </c>
      <c r="H162" s="356"/>
    </row>
    <row r="163" spans="1:8" ht="18.25" customHeight="1">
      <c r="A163" s="340"/>
      <c r="B163" s="394" t="str">
        <f>'statement of marks'!$DM$5</f>
        <v>dk;kZuqHko</v>
      </c>
      <c r="C163" s="359"/>
      <c r="D163" s="360"/>
      <c r="E163" s="361" t="str">
        <f>IF(OR('statement of marks'!$DO10="",E158=""),"",'statement of marks'!$DO10)</f>
        <v/>
      </c>
      <c r="F163" s="361" t="str">
        <f>IF(OR('statement of marks'!$DO10="",F158=""),"",'statement of marks'!$DO10)</f>
        <v/>
      </c>
      <c r="G163" s="361" t="str">
        <f>IF(OR('statement of marks'!$DO10="",G158=""),"",'statement of marks'!$DO10)</f>
        <v/>
      </c>
      <c r="H163" s="356"/>
    </row>
    <row r="164" spans="1:8" ht="18.25" customHeight="1">
      <c r="A164" s="340"/>
      <c r="B164" s="394" t="str">
        <f>'statement of marks'!$DP$5</f>
        <v>dyk f'k{kk</v>
      </c>
      <c r="C164" s="359"/>
      <c r="D164" s="360"/>
      <c r="E164" s="362" t="str">
        <f>IF(OR('statement of marks'!$DR10="",E158=""),"",'statement of marks'!$DR10)</f>
        <v/>
      </c>
      <c r="F164" s="362" t="str">
        <f>IF(OR('statement of marks'!$DR10="",F158=""),"",'statement of marks'!$DR10)</f>
        <v/>
      </c>
      <c r="G164" s="362" t="str">
        <f>IF(OR('statement of marks'!$DR10="",G158=""),"",'statement of marks'!$DR10)</f>
        <v/>
      </c>
      <c r="H164" s="356"/>
    </row>
    <row r="165" spans="1:8" ht="18.25" customHeight="1">
      <c r="A165" s="340"/>
      <c r="B165" s="363" t="s">
        <v>642</v>
      </c>
      <c r="C165" s="364" t="str">
        <f>C158</f>
        <v/>
      </c>
      <c r="D165" s="364" t="str">
        <f>D158</f>
        <v/>
      </c>
      <c r="E165" s="365" t="str">
        <f>E158</f>
        <v/>
      </c>
      <c r="F165" s="364" t="str">
        <f>F158</f>
        <v/>
      </c>
      <c r="G165" s="364" t="str">
        <f>G158</f>
        <v/>
      </c>
      <c r="H165" s="356"/>
    </row>
    <row r="166" spans="1:8" ht="18.25" customHeight="1">
      <c r="A166" s="340"/>
      <c r="B166" s="394" t="str">
        <f>'statement of marks'!$DW$5</f>
        <v>Nk= mifLFkfr</v>
      </c>
      <c r="C166" s="366"/>
      <c r="D166" s="366"/>
      <c r="E166" s="367" t="str">
        <f>IF(OR('statement of marks'!$DW10="",E158=""),"",'statement of marks'!$DW10)</f>
        <v/>
      </c>
      <c r="F166" s="367" t="str">
        <f>IF(OR('statement of marks'!$DW10="",F158=""),"",'statement of marks'!$DW10)</f>
        <v/>
      </c>
      <c r="G166" s="367" t="str">
        <f>IF(OR('statement of marks'!$DW10="",G158=""),"",'statement of marks'!$DW10)</f>
        <v/>
      </c>
      <c r="H166" s="356"/>
    </row>
    <row r="167" spans="1:8" ht="18.25" customHeight="1">
      <c r="A167" s="340"/>
      <c r="B167" s="394" t="str">
        <f>'statement of marks'!$DV$5</f>
        <v>dqy ehfVax</v>
      </c>
      <c r="C167" s="368"/>
      <c r="D167" s="368"/>
      <c r="E167" s="368" t="str">
        <f>IF(OR('statement of marks'!$DV10="",E158=""),"",'statement of marks'!$DV10)</f>
        <v/>
      </c>
      <c r="F167" s="368" t="str">
        <f>IF(OR('statement of marks'!$DV10="",F158=""),"",'statement of marks'!$DV10)</f>
        <v/>
      </c>
      <c r="G167" s="368" t="str">
        <f>IF(OR('statement of marks'!$DV10="",G158=""),"",'statement of marks'!$DV10)</f>
        <v/>
      </c>
      <c r="H167" s="356"/>
    </row>
    <row r="168" spans="1:8" ht="18.25" customHeight="1">
      <c r="A168" s="340"/>
      <c r="B168" s="394" t="s">
        <v>614</v>
      </c>
      <c r="C168" s="368" t="str">
        <f>IF(OR(C166="",C167=""),"",C166/C167*100)</f>
        <v/>
      </c>
      <c r="D168" s="368" t="str">
        <f>IF(OR(D166="",D167=""),"",D166/D167*100)</f>
        <v/>
      </c>
      <c r="E168" s="368" t="str">
        <f>IF(OR(E166="",E167=""),"",E166/E167*100)</f>
        <v/>
      </c>
      <c r="F168" s="368" t="str">
        <f>IF(OR(F166="",F167=""),"",F166/F167*100)</f>
        <v/>
      </c>
      <c r="G168" s="368" t="str">
        <f>IF(OR(G166="",G167=""),"",G166/G167*100)</f>
        <v/>
      </c>
      <c r="H168" s="356"/>
    </row>
    <row r="169" spans="1:8" ht="18.25" customHeight="1">
      <c r="A169" s="340"/>
      <c r="B169" s="394" t="s">
        <v>615</v>
      </c>
      <c r="C169" s="368"/>
      <c r="D169" s="368"/>
      <c r="E169" s="368"/>
      <c r="F169" s="368"/>
      <c r="G169" s="368"/>
      <c r="H169" s="356"/>
    </row>
    <row r="170" spans="1:8" ht="18.25" customHeight="1">
      <c r="A170" s="340"/>
      <c r="B170" s="395" t="s">
        <v>612</v>
      </c>
      <c r="C170" s="1218" t="str">
        <f>IF('statement of marks'!EF10="","",'statement of marks'!EF10)</f>
        <v/>
      </c>
      <c r="D170" s="1219"/>
      <c r="E170" s="1219"/>
      <c r="F170" s="1219"/>
      <c r="G170" s="1219"/>
      <c r="H170" s="1220"/>
    </row>
    <row r="171" spans="1:8" ht="18.25" customHeight="1">
      <c r="A171" s="1221"/>
      <c r="B171" s="1222"/>
      <c r="C171" s="1223"/>
      <c r="D171" s="1223"/>
      <c r="E171" s="1223"/>
      <c r="F171" s="1223"/>
      <c r="G171" s="1223"/>
      <c r="H171" s="1224"/>
    </row>
    <row r="172" spans="1:8" ht="18.25" customHeight="1" thickBot="1">
      <c r="A172" s="1210" t="s">
        <v>617</v>
      </c>
      <c r="B172" s="1211"/>
      <c r="C172" s="1211" t="s">
        <v>73</v>
      </c>
      <c r="D172" s="1211"/>
      <c r="E172" s="1211"/>
      <c r="F172" s="1212" t="s">
        <v>618</v>
      </c>
      <c r="G172" s="1212"/>
      <c r="H172" s="1213"/>
    </row>
    <row r="173" spans="1:8" ht="18.25" customHeight="1">
      <c r="A173" s="1256" t="s">
        <v>586</v>
      </c>
      <c r="B173" s="1257"/>
      <c r="C173" s="1257"/>
      <c r="D173" s="1257"/>
      <c r="E173" s="1257"/>
      <c r="F173" s="1257"/>
      <c r="G173" s="1257"/>
      <c r="H173" s="1258"/>
    </row>
    <row r="174" spans="1:8" ht="18.25" customHeight="1">
      <c r="A174" s="1228" t="s">
        <v>605</v>
      </c>
      <c r="B174" s="1229"/>
      <c r="C174" s="1229"/>
      <c r="D174" s="1229"/>
      <c r="E174" s="1229"/>
      <c r="F174" s="1229"/>
      <c r="G174" s="1229"/>
      <c r="H174" s="1230"/>
    </row>
    <row r="175" spans="1:8" ht="18.25" customHeight="1">
      <c r="A175" s="340"/>
      <c r="B175" s="1250" t="s">
        <v>74</v>
      </c>
      <c r="C175" s="1250"/>
      <c r="D175" s="341">
        <f>YEAR(details!F11)</f>
        <v>1900</v>
      </c>
      <c r="E175" s="396" t="s">
        <v>588</v>
      </c>
      <c r="F175" s="343" t="str">
        <f>'statement of marks'!$F$3</f>
        <v>2015-16</v>
      </c>
      <c r="G175" s="1250" t="s">
        <v>589</v>
      </c>
      <c r="H175" s="1251"/>
    </row>
    <row r="176" spans="1:8" ht="18.25" customHeight="1">
      <c r="A176" s="340"/>
      <c r="B176" s="1234" t="s">
        <v>587</v>
      </c>
      <c r="C176" s="1235"/>
      <c r="D176" s="1214" t="str">
        <f>'statement of marks'!$A$1</f>
        <v>jk- ck- ek/;fed fo|ky; uohu] fuEckgsM+k</v>
      </c>
      <c r="E176" s="1214"/>
      <c r="F176" s="1214"/>
      <c r="G176" s="1214"/>
      <c r="H176" s="1215"/>
    </row>
    <row r="177" spans="1:8" ht="18.25" customHeight="1">
      <c r="A177" s="340"/>
      <c r="B177" s="1234" t="str">
        <f>'statement of marks'!$H$3</f>
        <v>fo|ky; dk Mk;l dksM+ →</v>
      </c>
      <c r="C177" s="1235"/>
      <c r="D177" s="1252" t="str">
        <f>'statement of marks'!$I$3</f>
        <v>00001</v>
      </c>
      <c r="E177" s="1253"/>
      <c r="F177" s="1254"/>
      <c r="G177" s="1254"/>
      <c r="H177" s="1255"/>
    </row>
    <row r="178" spans="1:8" ht="18.25" customHeight="1">
      <c r="A178" s="340"/>
      <c r="B178" s="1234" t="s">
        <v>573</v>
      </c>
      <c r="C178" s="1235"/>
      <c r="D178" s="1214" t="str">
        <f>IF('statement of marks'!H11="","",'statement of marks'!H11)</f>
        <v>v 005</v>
      </c>
      <c r="E178" s="1214"/>
      <c r="F178" s="1214"/>
      <c r="G178" s="1214"/>
      <c r="H178" s="1215"/>
    </row>
    <row r="179" spans="1:8" ht="18.25" customHeight="1">
      <c r="A179" s="340"/>
      <c r="B179" s="1234" t="s">
        <v>590</v>
      </c>
      <c r="C179" s="1235"/>
      <c r="D179" s="344" t="str">
        <f>IF('statement of marks'!C11="B","Nk=",IF('statement of marks'!C11="G","Nk=k",""))</f>
        <v>Nk=k</v>
      </c>
      <c r="E179" s="397" t="s">
        <v>579</v>
      </c>
      <c r="F179" s="1248" t="str">
        <f>IF('statement of marks'!B11="","",'statement of marks'!B11)</f>
        <v>MIN</v>
      </c>
      <c r="G179" s="1248"/>
      <c r="H179" s="1249"/>
    </row>
    <row r="180" spans="1:8" ht="18.25" customHeight="1">
      <c r="A180" s="340"/>
      <c r="B180" s="1234" t="s">
        <v>575</v>
      </c>
      <c r="C180" s="1235"/>
      <c r="D180" s="1214" t="str">
        <f>IF('statement of marks'!J11="","",'statement of marks'!J11)</f>
        <v>l 005</v>
      </c>
      <c r="E180" s="1214"/>
      <c r="F180" s="1214"/>
      <c r="G180" s="1214"/>
      <c r="H180" s="1215"/>
    </row>
    <row r="181" spans="1:8" ht="18.25" customHeight="1">
      <c r="A181" s="340"/>
      <c r="B181" s="1234" t="s">
        <v>574</v>
      </c>
      <c r="C181" s="1235"/>
      <c r="D181" s="1214" t="str">
        <f>IF('statement of marks'!I11="","",'statement of marks'!I11)</f>
        <v>c 005</v>
      </c>
      <c r="E181" s="1214"/>
      <c r="F181" s="1214"/>
      <c r="G181" s="1214"/>
      <c r="H181" s="1215"/>
    </row>
    <row r="182" spans="1:8" ht="18.25" customHeight="1">
      <c r="A182" s="340"/>
      <c r="B182" s="1234" t="s">
        <v>592</v>
      </c>
      <c r="C182" s="1235"/>
      <c r="D182" s="1214" t="str">
        <f>IF(details!M11="","",details!M11)</f>
        <v/>
      </c>
      <c r="E182" s="1214"/>
      <c r="F182" s="1214"/>
      <c r="G182" s="1214"/>
      <c r="H182" s="1215"/>
    </row>
    <row r="183" spans="1:8" ht="18.25" customHeight="1">
      <c r="A183" s="340"/>
      <c r="B183" s="1234" t="s">
        <v>641</v>
      </c>
      <c r="C183" s="1235"/>
      <c r="D183" s="1214" t="str">
        <f>IF(details!N11="","",details!N11)</f>
        <v/>
      </c>
      <c r="E183" s="1214"/>
      <c r="F183" s="1214"/>
      <c r="G183" s="1214"/>
      <c r="H183" s="1215"/>
    </row>
    <row r="184" spans="1:8" ht="18.25" customHeight="1">
      <c r="A184" s="340"/>
      <c r="B184" s="1234" t="s">
        <v>71</v>
      </c>
      <c r="C184" s="1235"/>
      <c r="D184" s="346" t="str">
        <f>'statement of marks'!$D$3</f>
        <v>3 A</v>
      </c>
      <c r="E184" s="347" t="s">
        <v>577</v>
      </c>
      <c r="F184" s="348" t="str">
        <f>IF('statement of marks'!E11="","",'statement of marks'!E11)</f>
        <v/>
      </c>
      <c r="G184" s="347" t="s">
        <v>591</v>
      </c>
      <c r="H184" s="349" t="str">
        <f>IF(details!F11="","",details!F11)</f>
        <v/>
      </c>
    </row>
    <row r="185" spans="1:8" ht="18.25" customHeight="1">
      <c r="A185" s="340"/>
      <c r="B185" s="1234" t="s">
        <v>581</v>
      </c>
      <c r="C185" s="1235"/>
      <c r="D185" s="1246" t="str">
        <f>IF('statement of marks'!F11="","",'statement of marks'!F11)</f>
        <v/>
      </c>
      <c r="E185" s="1246"/>
      <c r="F185" s="1246"/>
      <c r="G185" s="1246"/>
      <c r="H185" s="1247"/>
    </row>
    <row r="186" spans="1:8" ht="18.25" customHeight="1">
      <c r="A186" s="340"/>
      <c r="B186" s="1234" t="s">
        <v>582</v>
      </c>
      <c r="C186" s="1235"/>
      <c r="D186" s="1216" t="str">
        <f>IF('statement of marks'!G11="","",'statement of marks'!G11)</f>
        <v/>
      </c>
      <c r="E186" s="1216"/>
      <c r="F186" s="1216"/>
      <c r="G186" s="1216"/>
      <c r="H186" s="1217"/>
    </row>
    <row r="187" spans="1:8" ht="18.25" customHeight="1">
      <c r="A187" s="340"/>
      <c r="B187" s="1241" t="s">
        <v>593</v>
      </c>
      <c r="C187" s="1242"/>
      <c r="D187" s="1242"/>
      <c r="E187" s="1243"/>
      <c r="F187" s="1244" t="str">
        <f>IF(details!P11="","",details!P11)</f>
        <v/>
      </c>
      <c r="G187" s="1244"/>
      <c r="H187" s="1245"/>
    </row>
    <row r="188" spans="1:8" ht="18.25" customHeight="1">
      <c r="A188" s="340"/>
      <c r="B188" s="1234" t="s">
        <v>597</v>
      </c>
      <c r="C188" s="1235"/>
      <c r="D188" s="1214" t="str">
        <f>IF(details!L11="","",details!L11)</f>
        <v>Ik 005</v>
      </c>
      <c r="E188" s="1214"/>
      <c r="F188" s="1214"/>
      <c r="G188" s="1214"/>
      <c r="H188" s="1215"/>
    </row>
    <row r="189" spans="1:8" ht="18.25" customHeight="1">
      <c r="A189" s="340"/>
      <c r="B189" s="1234" t="s">
        <v>598</v>
      </c>
      <c r="C189" s="1235"/>
      <c r="D189" s="1214" t="str">
        <f>IF(details!O11="","",details!O11)</f>
        <v/>
      </c>
      <c r="E189" s="1214"/>
      <c r="F189" s="1214"/>
      <c r="G189" s="1214"/>
      <c r="H189" s="1215"/>
    </row>
    <row r="190" spans="1:8" ht="18.25" customHeight="1">
      <c r="A190" s="340"/>
      <c r="B190" s="1234" t="s">
        <v>599</v>
      </c>
      <c r="C190" s="1235"/>
      <c r="D190" s="398" t="str">
        <f>IF('statement of marks'!DY11="mRrh.kZ",'statement of marks'!$D$3,"")</f>
        <v>3 A</v>
      </c>
      <c r="E190" s="1231" t="s">
        <v>600</v>
      </c>
      <c r="F190" s="1231"/>
      <c r="G190" s="1236">
        <f>IF(D190="","",D190+1)</f>
        <v>1.125</v>
      </c>
      <c r="H190" s="1237"/>
    </row>
    <row r="191" spans="1:8" ht="18.25" customHeight="1">
      <c r="A191" s="340"/>
      <c r="B191" s="1234" t="s">
        <v>601</v>
      </c>
      <c r="C191" s="1235"/>
      <c r="D191" s="1259">
        <f>IF(details!$L$4="","",details!$L$4)</f>
        <v>42460</v>
      </c>
      <c r="E191" s="1260"/>
      <c r="F191" s="1231"/>
      <c r="G191" s="1231"/>
      <c r="H191" s="1240"/>
    </row>
    <row r="192" spans="1:8" ht="18.25" customHeight="1">
      <c r="A192" s="340"/>
      <c r="B192" s="1231"/>
      <c r="C192" s="1231"/>
      <c r="D192" s="1232"/>
      <c r="E192" s="1233"/>
      <c r="F192" s="1226"/>
      <c r="G192" s="1226"/>
      <c r="H192" s="1227"/>
    </row>
    <row r="193" spans="1:8" ht="18.25" customHeight="1">
      <c r="A193" s="340"/>
      <c r="B193" s="1231" t="str">
        <f>IF(details!$H$4="","",details!$H$4)</f>
        <v>Jherh js[kk oekZ</v>
      </c>
      <c r="C193" s="1231"/>
      <c r="D193" s="1232"/>
      <c r="E193" s="1233"/>
      <c r="F193" s="1226" t="str">
        <f>IF(details!$E$4="","",details!$E$4)</f>
        <v>Jh jk/ks';ke tk'kh</v>
      </c>
      <c r="G193" s="1226"/>
      <c r="H193" s="1227"/>
    </row>
    <row r="194" spans="1:8" ht="18.25" customHeight="1">
      <c r="A194" s="1225" t="s">
        <v>602</v>
      </c>
      <c r="B194" s="1226"/>
      <c r="C194" s="1226"/>
      <c r="D194" s="1226" t="s">
        <v>603</v>
      </c>
      <c r="E194" s="1226"/>
      <c r="F194" s="1226" t="s">
        <v>604</v>
      </c>
      <c r="G194" s="1226"/>
      <c r="H194" s="1227"/>
    </row>
    <row r="195" spans="1:8" ht="18.25" customHeight="1">
      <c r="A195" s="1228" t="s">
        <v>613</v>
      </c>
      <c r="B195" s="1229"/>
      <c r="C195" s="1229"/>
      <c r="D195" s="1229"/>
      <c r="E195" s="1229"/>
      <c r="F195" s="1229"/>
      <c r="G195" s="1229"/>
      <c r="H195" s="1230"/>
    </row>
    <row r="196" spans="1:8" ht="18.25" customHeight="1">
      <c r="A196" s="340"/>
      <c r="B196" s="395" t="s">
        <v>573</v>
      </c>
      <c r="C196" s="1214" t="str">
        <f>IF('statement of marks'!H11="","",'statement of marks'!H11)</f>
        <v>v 005</v>
      </c>
      <c r="D196" s="1214"/>
      <c r="E196" s="1214"/>
      <c r="F196" s="1214"/>
      <c r="G196" s="1214"/>
      <c r="H196" s="1215"/>
    </row>
    <row r="197" spans="1:8" ht="18.25" customHeight="1">
      <c r="A197" s="340"/>
      <c r="B197" s="395" t="s">
        <v>574</v>
      </c>
      <c r="C197" s="1214" t="str">
        <f>IF('statement of marks'!I11="","",'statement of marks'!I11)</f>
        <v>c 005</v>
      </c>
      <c r="D197" s="1214"/>
      <c r="E197" s="1214"/>
      <c r="F197" s="1214"/>
      <c r="G197" s="1214"/>
      <c r="H197" s="1215"/>
    </row>
    <row r="198" spans="1:8" ht="18.25" customHeight="1">
      <c r="A198" s="340"/>
      <c r="B198" s="395" t="s">
        <v>575</v>
      </c>
      <c r="C198" s="1214" t="str">
        <f>IF('statement of marks'!J11="","",'statement of marks'!J11)</f>
        <v>l 005</v>
      </c>
      <c r="D198" s="1214"/>
      <c r="E198" s="1214"/>
      <c r="F198" s="1214"/>
      <c r="G198" s="1214"/>
      <c r="H198" s="1215"/>
    </row>
    <row r="199" spans="1:8" ht="18.25" customHeight="1">
      <c r="A199" s="340"/>
      <c r="B199" s="395" t="s">
        <v>581</v>
      </c>
      <c r="C199" s="352" t="str">
        <f>IF('statement of marks'!F11="","",'statement of marks'!F11)</f>
        <v/>
      </c>
      <c r="D199" s="353" t="s">
        <v>616</v>
      </c>
      <c r="E199" s="1216" t="str">
        <f>IF('statement of marks'!G11="","",'statement of marks'!G11)</f>
        <v/>
      </c>
      <c r="F199" s="1216"/>
      <c r="G199" s="1216"/>
      <c r="H199" s="1217"/>
    </row>
    <row r="200" spans="1:8" ht="18.25" customHeight="1">
      <c r="A200" s="340"/>
      <c r="B200" s="395" t="s">
        <v>578</v>
      </c>
      <c r="C200" s="354" t="s">
        <v>606</v>
      </c>
      <c r="D200" s="355" t="s">
        <v>607</v>
      </c>
      <c r="E200" s="355" t="s">
        <v>608</v>
      </c>
      <c r="F200" s="355" t="s">
        <v>609</v>
      </c>
      <c r="G200" s="355" t="s">
        <v>610</v>
      </c>
      <c r="H200" s="356"/>
    </row>
    <row r="201" spans="1:8" ht="18.25" customHeight="1">
      <c r="A201" s="340"/>
      <c r="B201" s="394" t="s">
        <v>611</v>
      </c>
      <c r="C201" s="358" t="str">
        <f>IF(AND('statement of marks'!$D$3=1,'statement of marks'!DY11="mRrh.kZ"),'statement of marks'!$F$3,"")</f>
        <v/>
      </c>
      <c r="D201" s="358" t="str">
        <f>IF(AND('statement of marks'!$D$3=2,'statement of marks'!DY11="mRrh.kZ"),'statement of marks'!$F$3,"")</f>
        <v/>
      </c>
      <c r="E201" s="358" t="str">
        <f>IF(AND('statement of marks'!$D$3=3,'statement of marks'!DY11="mRrh.kZ"),'statement of marks'!$F$3,"")</f>
        <v/>
      </c>
      <c r="F201" s="358" t="str">
        <f>IF(AND('statement of marks'!$D$3=4,'statement of marks'!DY11="mRrh.kZ"),'statement of marks'!$F$3,"")</f>
        <v/>
      </c>
      <c r="G201" s="358" t="str">
        <f>IF(AND('statement of marks'!$D$3=5,'statement of marks'!DY11="mRrh.kZ"),'statement of marks'!$F$3,"")</f>
        <v/>
      </c>
      <c r="H201" s="356"/>
    </row>
    <row r="202" spans="1:8" ht="18.25" customHeight="1">
      <c r="A202" s="340"/>
      <c r="B202" s="394" t="str">
        <f>'statement of marks'!$DA$5</f>
        <v>fgUnh</v>
      </c>
      <c r="C202" s="359"/>
      <c r="D202" s="360"/>
      <c r="E202" s="361" t="str">
        <f>IF(OR('statement of marks'!$DC11="",E201=""),"",'statement of marks'!$DC11)</f>
        <v/>
      </c>
      <c r="F202" s="361" t="str">
        <f>IF(OR('statement of marks'!$DC11="",F201=""),"",'statement of marks'!$DC11)</f>
        <v/>
      </c>
      <c r="G202" s="361" t="str">
        <f>IF(OR('statement of marks'!$DC11="",G201=""),"",'statement of marks'!$DC11)</f>
        <v/>
      </c>
      <c r="H202" s="356"/>
    </row>
    <row r="203" spans="1:8" ht="18.25" customHeight="1">
      <c r="A203" s="340"/>
      <c r="B203" s="394" t="str">
        <f>'statement of marks'!$DD$5</f>
        <v>vaxszth</v>
      </c>
      <c r="C203" s="359"/>
      <c r="D203" s="360"/>
      <c r="E203" s="361" t="str">
        <f>IF(OR('statement of marks'!$DF11="",E201=""),"",'statement of marks'!$DF11)</f>
        <v/>
      </c>
      <c r="F203" s="361" t="str">
        <f>IF(OR('statement of marks'!$DF11="",F201=""),"",'statement of marks'!$DF11)</f>
        <v/>
      </c>
      <c r="G203" s="361" t="str">
        <f>IF(OR('statement of marks'!$DF11="",G201=""),"",'statement of marks'!$DF11)</f>
        <v/>
      </c>
      <c r="H203" s="356"/>
    </row>
    <row r="204" spans="1:8" ht="18.25" customHeight="1">
      <c r="A204" s="340"/>
      <c r="B204" s="394" t="str">
        <f>'statement of marks'!$DG$5</f>
        <v>xf.kr</v>
      </c>
      <c r="C204" s="359"/>
      <c r="D204" s="360"/>
      <c r="E204" s="361" t="str">
        <f>IF(OR('statement of marks'!$DI11="",E201=""),"",'statement of marks'!$DI11)</f>
        <v/>
      </c>
      <c r="F204" s="361" t="str">
        <f>IF(OR('statement of marks'!$DI11="",F201=""),"",'statement of marks'!$DI11)</f>
        <v/>
      </c>
      <c r="G204" s="361" t="str">
        <f>IF(OR('statement of marks'!$DI11="",G201=""),"",'statement of marks'!$DI11)</f>
        <v/>
      </c>
      <c r="H204" s="356"/>
    </row>
    <row r="205" spans="1:8" ht="18.25" customHeight="1">
      <c r="A205" s="340"/>
      <c r="B205" s="394" t="str">
        <f>'statement of marks'!$DJ$5</f>
        <v>Ik;kZoj.k v/;;u</v>
      </c>
      <c r="C205" s="359"/>
      <c r="D205" s="360"/>
      <c r="E205" s="361" t="str">
        <f>IF(OR('statement of marks'!$DL11="",E202=""),"",'statement of marks'!$DL11)</f>
        <v/>
      </c>
      <c r="F205" s="361" t="str">
        <f>IF(OR('statement of marks'!$DL11="",F202=""),"",'statement of marks'!$DL11)</f>
        <v/>
      </c>
      <c r="G205" s="361" t="str">
        <f>IF(OR('statement of marks'!$DL11="",G202=""),"",'statement of marks'!$DL11)</f>
        <v/>
      </c>
      <c r="H205" s="356"/>
    </row>
    <row r="206" spans="1:8" ht="18.25" customHeight="1">
      <c r="A206" s="340"/>
      <c r="B206" s="394" t="str">
        <f>'statement of marks'!$DM$5</f>
        <v>dk;kZuqHko</v>
      </c>
      <c r="C206" s="359"/>
      <c r="D206" s="360"/>
      <c r="E206" s="361" t="str">
        <f>IF(OR('statement of marks'!$DO11="",E201=""),"",'statement of marks'!$DO11)</f>
        <v/>
      </c>
      <c r="F206" s="361" t="str">
        <f>IF(OR('statement of marks'!$DO11="",F201=""),"",'statement of marks'!$DO11)</f>
        <v/>
      </c>
      <c r="G206" s="361" t="str">
        <f>IF(OR('statement of marks'!$DO11="",G201=""),"",'statement of marks'!$DO11)</f>
        <v/>
      </c>
      <c r="H206" s="356"/>
    </row>
    <row r="207" spans="1:8" ht="18.25" customHeight="1">
      <c r="A207" s="340"/>
      <c r="B207" s="394" t="str">
        <f>'statement of marks'!$DP$5</f>
        <v>dyk f'k{kk</v>
      </c>
      <c r="C207" s="359"/>
      <c r="D207" s="360"/>
      <c r="E207" s="362" t="str">
        <f>IF(OR('statement of marks'!$DR11="",E201=""),"",'statement of marks'!$DR11)</f>
        <v/>
      </c>
      <c r="F207" s="362" t="str">
        <f>IF(OR('statement of marks'!$DR11="",F201=""),"",'statement of marks'!$DR11)</f>
        <v/>
      </c>
      <c r="G207" s="362" t="str">
        <f>IF(OR('statement of marks'!$DR11="",G201=""),"",'statement of marks'!$DR11)</f>
        <v/>
      </c>
      <c r="H207" s="356"/>
    </row>
    <row r="208" spans="1:8" ht="18.25" customHeight="1">
      <c r="A208" s="340"/>
      <c r="B208" s="363" t="s">
        <v>642</v>
      </c>
      <c r="C208" s="364" t="str">
        <f>C201</f>
        <v/>
      </c>
      <c r="D208" s="364" t="str">
        <f>D201</f>
        <v/>
      </c>
      <c r="E208" s="365" t="str">
        <f>E201</f>
        <v/>
      </c>
      <c r="F208" s="364" t="str">
        <f>F201</f>
        <v/>
      </c>
      <c r="G208" s="364" t="str">
        <f>G201</f>
        <v/>
      </c>
      <c r="H208" s="356"/>
    </row>
    <row r="209" spans="1:8" ht="18.25" customHeight="1">
      <c r="A209" s="340"/>
      <c r="B209" s="394" t="str">
        <f>'statement of marks'!$DW$5</f>
        <v>Nk= mifLFkfr</v>
      </c>
      <c r="C209" s="366"/>
      <c r="D209" s="366"/>
      <c r="E209" s="367" t="str">
        <f>IF(OR('statement of marks'!$DW11="",E201=""),"",'statement of marks'!$DW11)</f>
        <v/>
      </c>
      <c r="F209" s="367" t="str">
        <f>IF(OR('statement of marks'!$DW11="",F201=""),"",'statement of marks'!$DW11)</f>
        <v/>
      </c>
      <c r="G209" s="367" t="str">
        <f>IF(OR('statement of marks'!$DW11="",G201=""),"",'statement of marks'!$DW11)</f>
        <v/>
      </c>
      <c r="H209" s="356"/>
    </row>
    <row r="210" spans="1:8" ht="18.25" customHeight="1">
      <c r="A210" s="340"/>
      <c r="B210" s="394" t="str">
        <f>'statement of marks'!$DV$5</f>
        <v>dqy ehfVax</v>
      </c>
      <c r="C210" s="368"/>
      <c r="D210" s="368"/>
      <c r="E210" s="368" t="str">
        <f>IF(OR('statement of marks'!$DV11="",E201=""),"",'statement of marks'!$DV11)</f>
        <v/>
      </c>
      <c r="F210" s="368" t="str">
        <f>IF(OR('statement of marks'!$DV11="",F201=""),"",'statement of marks'!$DV11)</f>
        <v/>
      </c>
      <c r="G210" s="368" t="str">
        <f>IF(OR('statement of marks'!$DV11="",G201=""),"",'statement of marks'!$DV11)</f>
        <v/>
      </c>
      <c r="H210" s="356"/>
    </row>
    <row r="211" spans="1:8" ht="18.25" customHeight="1">
      <c r="A211" s="340"/>
      <c r="B211" s="394" t="s">
        <v>614</v>
      </c>
      <c r="C211" s="368" t="str">
        <f>IF(OR(C209="",C210=""),"",C209/C210*100)</f>
        <v/>
      </c>
      <c r="D211" s="368" t="str">
        <f>IF(OR(D209="",D210=""),"",D209/D210*100)</f>
        <v/>
      </c>
      <c r="E211" s="368" t="str">
        <f>IF(OR(E209="",E210=""),"",E209/E210*100)</f>
        <v/>
      </c>
      <c r="F211" s="368" t="str">
        <f>IF(OR(F209="",F210=""),"",F209/F210*100)</f>
        <v/>
      </c>
      <c r="G211" s="368" t="str">
        <f>IF(OR(G209="",G210=""),"",G209/G210*100)</f>
        <v/>
      </c>
      <c r="H211" s="356"/>
    </row>
    <row r="212" spans="1:8" ht="18.25" customHeight="1">
      <c r="A212" s="340"/>
      <c r="B212" s="394" t="s">
        <v>615</v>
      </c>
      <c r="C212" s="368"/>
      <c r="D212" s="368"/>
      <c r="E212" s="368"/>
      <c r="F212" s="368"/>
      <c r="G212" s="368"/>
      <c r="H212" s="356"/>
    </row>
    <row r="213" spans="1:8" ht="18.25" customHeight="1">
      <c r="A213" s="340"/>
      <c r="B213" s="395" t="s">
        <v>612</v>
      </c>
      <c r="C213" s="1218" t="str">
        <f>IF('statement of marks'!EF11="","",'statement of marks'!EF11)</f>
        <v/>
      </c>
      <c r="D213" s="1219"/>
      <c r="E213" s="1219"/>
      <c r="F213" s="1219"/>
      <c r="G213" s="1219"/>
      <c r="H213" s="1220"/>
    </row>
    <row r="214" spans="1:8" ht="18.25" customHeight="1">
      <c r="A214" s="1221"/>
      <c r="B214" s="1222"/>
      <c r="C214" s="1223"/>
      <c r="D214" s="1223"/>
      <c r="E214" s="1223"/>
      <c r="F214" s="1223"/>
      <c r="G214" s="1223"/>
      <c r="H214" s="1224"/>
    </row>
    <row r="215" spans="1:8" ht="18.25" customHeight="1" thickBot="1">
      <c r="A215" s="1210" t="s">
        <v>617</v>
      </c>
      <c r="B215" s="1211"/>
      <c r="C215" s="1211" t="s">
        <v>73</v>
      </c>
      <c r="D215" s="1211"/>
      <c r="E215" s="1211"/>
      <c r="F215" s="1212" t="s">
        <v>618</v>
      </c>
      <c r="G215" s="1212"/>
      <c r="H215" s="1213"/>
    </row>
    <row r="216" spans="1:8" ht="18.25" customHeight="1">
      <c r="A216" s="1256" t="s">
        <v>586</v>
      </c>
      <c r="B216" s="1257"/>
      <c r="C216" s="1257"/>
      <c r="D216" s="1257"/>
      <c r="E216" s="1257"/>
      <c r="F216" s="1257"/>
      <c r="G216" s="1257"/>
      <c r="H216" s="1258"/>
    </row>
    <row r="217" spans="1:8" ht="18.25" customHeight="1">
      <c r="A217" s="1228" t="s">
        <v>605</v>
      </c>
      <c r="B217" s="1229"/>
      <c r="C217" s="1229"/>
      <c r="D217" s="1229"/>
      <c r="E217" s="1229"/>
      <c r="F217" s="1229"/>
      <c r="G217" s="1229"/>
      <c r="H217" s="1230"/>
    </row>
    <row r="218" spans="1:8" ht="18.25" customHeight="1">
      <c r="A218" s="340"/>
      <c r="B218" s="1250" t="s">
        <v>74</v>
      </c>
      <c r="C218" s="1250"/>
      <c r="D218" s="341">
        <f>YEAR(details!F12)</f>
        <v>1900</v>
      </c>
      <c r="E218" s="396" t="s">
        <v>588</v>
      </c>
      <c r="F218" s="343" t="str">
        <f>'statement of marks'!$F$3</f>
        <v>2015-16</v>
      </c>
      <c r="G218" s="1250" t="s">
        <v>589</v>
      </c>
      <c r="H218" s="1251"/>
    </row>
    <row r="219" spans="1:8" ht="18.25" customHeight="1">
      <c r="A219" s="340"/>
      <c r="B219" s="1234" t="s">
        <v>587</v>
      </c>
      <c r="C219" s="1235"/>
      <c r="D219" s="1214" t="str">
        <f>'statement of marks'!$A$1</f>
        <v>jk- ck- ek/;fed fo|ky; uohu] fuEckgsM+k</v>
      </c>
      <c r="E219" s="1214"/>
      <c r="F219" s="1214"/>
      <c r="G219" s="1214"/>
      <c r="H219" s="1215"/>
    </row>
    <row r="220" spans="1:8" ht="18.25" customHeight="1">
      <c r="A220" s="340"/>
      <c r="B220" s="1234" t="str">
        <f>'statement of marks'!$H$3</f>
        <v>fo|ky; dk Mk;l dksM+ →</v>
      </c>
      <c r="C220" s="1235"/>
      <c r="D220" s="1252" t="str">
        <f>'statement of marks'!$I$3</f>
        <v>00001</v>
      </c>
      <c r="E220" s="1253"/>
      <c r="F220" s="1254"/>
      <c r="G220" s="1254"/>
      <c r="H220" s="1255"/>
    </row>
    <row r="221" spans="1:8" ht="18.25" customHeight="1">
      <c r="A221" s="340"/>
      <c r="B221" s="1234" t="s">
        <v>573</v>
      </c>
      <c r="C221" s="1235"/>
      <c r="D221" s="1214" t="str">
        <f>IF('statement of marks'!H12="","",'statement of marks'!H12)</f>
        <v>v 006</v>
      </c>
      <c r="E221" s="1214"/>
      <c r="F221" s="1214"/>
      <c r="G221" s="1214"/>
      <c r="H221" s="1215"/>
    </row>
    <row r="222" spans="1:8" ht="18.25" customHeight="1">
      <c r="A222" s="340"/>
      <c r="B222" s="1234" t="s">
        <v>590</v>
      </c>
      <c r="C222" s="1235"/>
      <c r="D222" s="344" t="str">
        <f>IF('statement of marks'!C12="B","Nk=",IF('statement of marks'!C12="G","Nk=k",""))</f>
        <v>Nk=k</v>
      </c>
      <c r="E222" s="397" t="s">
        <v>579</v>
      </c>
      <c r="F222" s="1248" t="str">
        <f>IF('statement of marks'!B12="","",'statement of marks'!B12)</f>
        <v>GEN</v>
      </c>
      <c r="G222" s="1248"/>
      <c r="H222" s="1249"/>
    </row>
    <row r="223" spans="1:8" ht="18.25" customHeight="1">
      <c r="A223" s="340"/>
      <c r="B223" s="1234" t="s">
        <v>575</v>
      </c>
      <c r="C223" s="1235"/>
      <c r="D223" s="1214" t="str">
        <f>IF('statement of marks'!J12="","",'statement of marks'!J12)</f>
        <v>l 006</v>
      </c>
      <c r="E223" s="1214"/>
      <c r="F223" s="1214"/>
      <c r="G223" s="1214"/>
      <c r="H223" s="1215"/>
    </row>
    <row r="224" spans="1:8" ht="18.25" customHeight="1">
      <c r="A224" s="340"/>
      <c r="B224" s="1234" t="s">
        <v>574</v>
      </c>
      <c r="C224" s="1235"/>
      <c r="D224" s="1214" t="str">
        <f>IF('statement of marks'!I12="","",'statement of marks'!I12)</f>
        <v>c 006</v>
      </c>
      <c r="E224" s="1214"/>
      <c r="F224" s="1214"/>
      <c r="G224" s="1214"/>
      <c r="H224" s="1215"/>
    </row>
    <row r="225" spans="1:8" ht="18.25" customHeight="1">
      <c r="A225" s="340"/>
      <c r="B225" s="1234" t="s">
        <v>592</v>
      </c>
      <c r="C225" s="1235"/>
      <c r="D225" s="1214" t="str">
        <f>IF(details!M12="","",details!M12)</f>
        <v/>
      </c>
      <c r="E225" s="1214"/>
      <c r="F225" s="1214"/>
      <c r="G225" s="1214"/>
      <c r="H225" s="1215"/>
    </row>
    <row r="226" spans="1:8" ht="18.25" customHeight="1">
      <c r="A226" s="340"/>
      <c r="B226" s="1234" t="s">
        <v>641</v>
      </c>
      <c r="C226" s="1235"/>
      <c r="D226" s="1214" t="str">
        <f>IF(details!N12="","",details!N12)</f>
        <v/>
      </c>
      <c r="E226" s="1214"/>
      <c r="F226" s="1214"/>
      <c r="G226" s="1214"/>
      <c r="H226" s="1215"/>
    </row>
    <row r="227" spans="1:8" ht="18.25" customHeight="1">
      <c r="A227" s="340"/>
      <c r="B227" s="1234" t="s">
        <v>71</v>
      </c>
      <c r="C227" s="1235"/>
      <c r="D227" s="346" t="str">
        <f>'statement of marks'!$D$3</f>
        <v>3 A</v>
      </c>
      <c r="E227" s="347" t="s">
        <v>577</v>
      </c>
      <c r="F227" s="348" t="str">
        <f>IF('statement of marks'!E12="","",'statement of marks'!E12)</f>
        <v/>
      </c>
      <c r="G227" s="347" t="s">
        <v>591</v>
      </c>
      <c r="H227" s="349" t="str">
        <f>IF(details!F12="","",details!F12)</f>
        <v/>
      </c>
    </row>
    <row r="228" spans="1:8" ht="18.25" customHeight="1">
      <c r="A228" s="340"/>
      <c r="B228" s="1234" t="s">
        <v>581</v>
      </c>
      <c r="C228" s="1235"/>
      <c r="D228" s="1246" t="str">
        <f>IF('statement of marks'!F12="","",'statement of marks'!F12)</f>
        <v/>
      </c>
      <c r="E228" s="1246"/>
      <c r="F228" s="1246"/>
      <c r="G228" s="1246"/>
      <c r="H228" s="1247"/>
    </row>
    <row r="229" spans="1:8" ht="18.25" customHeight="1">
      <c r="A229" s="340"/>
      <c r="B229" s="1234" t="s">
        <v>582</v>
      </c>
      <c r="C229" s="1235"/>
      <c r="D229" s="1216" t="str">
        <f>IF('statement of marks'!G12="","",'statement of marks'!G12)</f>
        <v/>
      </c>
      <c r="E229" s="1216"/>
      <c r="F229" s="1216"/>
      <c r="G229" s="1216"/>
      <c r="H229" s="1217"/>
    </row>
    <row r="230" spans="1:8" ht="18.25" customHeight="1">
      <c r="A230" s="340"/>
      <c r="B230" s="1241" t="s">
        <v>593</v>
      </c>
      <c r="C230" s="1242"/>
      <c r="D230" s="1242"/>
      <c r="E230" s="1243"/>
      <c r="F230" s="1244" t="str">
        <f>IF(details!P12="","",details!P12)</f>
        <v/>
      </c>
      <c r="G230" s="1244"/>
      <c r="H230" s="1245"/>
    </row>
    <row r="231" spans="1:8" ht="18.25" customHeight="1">
      <c r="A231" s="340"/>
      <c r="B231" s="1234" t="s">
        <v>597</v>
      </c>
      <c r="C231" s="1235"/>
      <c r="D231" s="1214" t="str">
        <f>IF(details!L12="","",details!L12)</f>
        <v>Ik 006</v>
      </c>
      <c r="E231" s="1214"/>
      <c r="F231" s="1214"/>
      <c r="G231" s="1214"/>
      <c r="H231" s="1215"/>
    </row>
    <row r="232" spans="1:8" ht="18.25" customHeight="1">
      <c r="A232" s="340"/>
      <c r="B232" s="1234" t="s">
        <v>598</v>
      </c>
      <c r="C232" s="1235"/>
      <c r="D232" s="1214" t="str">
        <f>IF(details!O12="","",details!O12)</f>
        <v/>
      </c>
      <c r="E232" s="1214"/>
      <c r="F232" s="1214"/>
      <c r="G232" s="1214"/>
      <c r="H232" s="1215"/>
    </row>
    <row r="233" spans="1:8" ht="18.25" customHeight="1">
      <c r="A233" s="340"/>
      <c r="B233" s="1234" t="s">
        <v>599</v>
      </c>
      <c r="C233" s="1235"/>
      <c r="D233" s="398" t="str">
        <f>IF('statement of marks'!DY12="mRrh.kZ",'statement of marks'!$D$3,"")</f>
        <v/>
      </c>
      <c r="E233" s="1231" t="s">
        <v>600</v>
      </c>
      <c r="F233" s="1231"/>
      <c r="G233" s="1236" t="str">
        <f>IF(D233="","",D233+1)</f>
        <v/>
      </c>
      <c r="H233" s="1237"/>
    </row>
    <row r="234" spans="1:8" ht="18.25" customHeight="1">
      <c r="A234" s="340"/>
      <c r="B234" s="1234" t="s">
        <v>601</v>
      </c>
      <c r="C234" s="1235"/>
      <c r="D234" s="1259">
        <f>IF(details!$L$4="","",details!$L$4)</f>
        <v>42460</v>
      </c>
      <c r="E234" s="1260"/>
      <c r="F234" s="1231"/>
      <c r="G234" s="1231"/>
      <c r="H234" s="1240"/>
    </row>
    <row r="235" spans="1:8" ht="18.25" customHeight="1">
      <c r="A235" s="340"/>
      <c r="B235" s="1231"/>
      <c r="C235" s="1231"/>
      <c r="D235" s="1232"/>
      <c r="E235" s="1233"/>
      <c r="F235" s="1226"/>
      <c r="G235" s="1226"/>
      <c r="H235" s="1227"/>
    </row>
    <row r="236" spans="1:8" ht="18.25" customHeight="1">
      <c r="A236" s="340"/>
      <c r="B236" s="1231" t="str">
        <f>IF(details!$H$4="","",details!$H$4)</f>
        <v>Jherh js[kk oekZ</v>
      </c>
      <c r="C236" s="1231"/>
      <c r="D236" s="1232"/>
      <c r="E236" s="1233"/>
      <c r="F236" s="1226" t="str">
        <f>IF(details!$E$4="","",details!$E$4)</f>
        <v>Jh jk/ks';ke tk'kh</v>
      </c>
      <c r="G236" s="1226"/>
      <c r="H236" s="1227"/>
    </row>
    <row r="237" spans="1:8" ht="18.25" customHeight="1">
      <c r="A237" s="1225" t="s">
        <v>602</v>
      </c>
      <c r="B237" s="1226"/>
      <c r="C237" s="1226"/>
      <c r="D237" s="1226" t="s">
        <v>603</v>
      </c>
      <c r="E237" s="1226"/>
      <c r="F237" s="1226" t="s">
        <v>604</v>
      </c>
      <c r="G237" s="1226"/>
      <c r="H237" s="1227"/>
    </row>
    <row r="238" spans="1:8" ht="18.25" customHeight="1">
      <c r="A238" s="1228" t="s">
        <v>613</v>
      </c>
      <c r="B238" s="1229"/>
      <c r="C238" s="1229"/>
      <c r="D238" s="1229"/>
      <c r="E238" s="1229"/>
      <c r="F238" s="1229"/>
      <c r="G238" s="1229"/>
      <c r="H238" s="1230"/>
    </row>
    <row r="239" spans="1:8" ht="18.25" customHeight="1">
      <c r="A239" s="340"/>
      <c r="B239" s="395" t="s">
        <v>573</v>
      </c>
      <c r="C239" s="1214" t="str">
        <f>IF('statement of marks'!H12="","",'statement of marks'!H12)</f>
        <v>v 006</v>
      </c>
      <c r="D239" s="1214"/>
      <c r="E239" s="1214"/>
      <c r="F239" s="1214"/>
      <c r="G239" s="1214"/>
      <c r="H239" s="1215"/>
    </row>
    <row r="240" spans="1:8" ht="18.25" customHeight="1">
      <c r="A240" s="340"/>
      <c r="B240" s="395" t="s">
        <v>574</v>
      </c>
      <c r="C240" s="1214" t="str">
        <f>IF('statement of marks'!I12="","",'statement of marks'!I12)</f>
        <v>c 006</v>
      </c>
      <c r="D240" s="1214"/>
      <c r="E240" s="1214"/>
      <c r="F240" s="1214"/>
      <c r="G240" s="1214"/>
      <c r="H240" s="1215"/>
    </row>
    <row r="241" spans="1:8" ht="18.25" customHeight="1">
      <c r="A241" s="340"/>
      <c r="B241" s="395" t="s">
        <v>575</v>
      </c>
      <c r="C241" s="1214" t="str">
        <f>IF('statement of marks'!J12="","",'statement of marks'!J12)</f>
        <v>l 006</v>
      </c>
      <c r="D241" s="1214"/>
      <c r="E241" s="1214"/>
      <c r="F241" s="1214"/>
      <c r="G241" s="1214"/>
      <c r="H241" s="1215"/>
    </row>
    <row r="242" spans="1:8" ht="18.25" customHeight="1">
      <c r="A242" s="340"/>
      <c r="B242" s="395" t="s">
        <v>581</v>
      </c>
      <c r="C242" s="352" t="str">
        <f>IF('statement of marks'!F12="","",'statement of marks'!F12)</f>
        <v/>
      </c>
      <c r="D242" s="353" t="s">
        <v>616</v>
      </c>
      <c r="E242" s="1216" t="str">
        <f>IF('statement of marks'!G12="","",'statement of marks'!G12)</f>
        <v/>
      </c>
      <c r="F242" s="1216"/>
      <c r="G242" s="1216"/>
      <c r="H242" s="1217"/>
    </row>
    <row r="243" spans="1:8" ht="18.25" customHeight="1">
      <c r="A243" s="340"/>
      <c r="B243" s="395" t="s">
        <v>578</v>
      </c>
      <c r="C243" s="354" t="s">
        <v>606</v>
      </c>
      <c r="D243" s="355" t="s">
        <v>607</v>
      </c>
      <c r="E243" s="355" t="s">
        <v>608</v>
      </c>
      <c r="F243" s="355" t="s">
        <v>609</v>
      </c>
      <c r="G243" s="355" t="s">
        <v>610</v>
      </c>
      <c r="H243" s="356"/>
    </row>
    <row r="244" spans="1:8" ht="18.25" customHeight="1">
      <c r="A244" s="340"/>
      <c r="B244" s="394" t="s">
        <v>611</v>
      </c>
      <c r="C244" s="358" t="str">
        <f>IF(AND('statement of marks'!$D$3=1,'statement of marks'!DY12="mRrh.kZ"),'statement of marks'!$F$3,"")</f>
        <v/>
      </c>
      <c r="D244" s="358" t="str">
        <f>IF(AND('statement of marks'!$D$3=2,'statement of marks'!DY12="mRrh.kZ"),'statement of marks'!$F$3,"")</f>
        <v/>
      </c>
      <c r="E244" s="358" t="str">
        <f>IF(AND('statement of marks'!$D$3=3,'statement of marks'!DY12="mRrh.kZ"),'statement of marks'!$F$3,"")</f>
        <v/>
      </c>
      <c r="F244" s="358" t="str">
        <f>IF(AND('statement of marks'!$D$3=4,'statement of marks'!DY12="mRrh.kZ"),'statement of marks'!$F$3,"")</f>
        <v/>
      </c>
      <c r="G244" s="358" t="str">
        <f>IF(AND('statement of marks'!$D$3=5,'statement of marks'!DY12="mRrh.kZ"),'statement of marks'!$F$3,"")</f>
        <v/>
      </c>
      <c r="H244" s="356"/>
    </row>
    <row r="245" spans="1:8" ht="18.25" customHeight="1">
      <c r="A245" s="340"/>
      <c r="B245" s="394" t="str">
        <f>'statement of marks'!$DA$5</f>
        <v>fgUnh</v>
      </c>
      <c r="C245" s="359"/>
      <c r="D245" s="360"/>
      <c r="E245" s="361" t="str">
        <f>IF(OR('statement of marks'!$DC12="",E244=""),"",'statement of marks'!$DC12)</f>
        <v/>
      </c>
      <c r="F245" s="361" t="str">
        <f>IF(OR('statement of marks'!$DC12="",F244=""),"",'statement of marks'!$DC12)</f>
        <v/>
      </c>
      <c r="G245" s="361" t="str">
        <f>IF(OR('statement of marks'!$DC12="",G244=""),"",'statement of marks'!$DC12)</f>
        <v/>
      </c>
      <c r="H245" s="356"/>
    </row>
    <row r="246" spans="1:8" ht="18.25" customHeight="1">
      <c r="A246" s="340"/>
      <c r="B246" s="394" t="str">
        <f>'statement of marks'!$DD$5</f>
        <v>vaxszth</v>
      </c>
      <c r="C246" s="359"/>
      <c r="D246" s="360"/>
      <c r="E246" s="361" t="str">
        <f>IF(OR('statement of marks'!$DF12="",E244=""),"",'statement of marks'!$DF12)</f>
        <v/>
      </c>
      <c r="F246" s="361" t="str">
        <f>IF(OR('statement of marks'!$DF12="",F244=""),"",'statement of marks'!$DF12)</f>
        <v/>
      </c>
      <c r="G246" s="361" t="str">
        <f>IF(OR('statement of marks'!$DF12="",G244=""),"",'statement of marks'!$DF12)</f>
        <v/>
      </c>
      <c r="H246" s="356"/>
    </row>
    <row r="247" spans="1:8" ht="18.25" customHeight="1">
      <c r="A247" s="340"/>
      <c r="B247" s="394" t="str">
        <f>'statement of marks'!$DG$5</f>
        <v>xf.kr</v>
      </c>
      <c r="C247" s="359"/>
      <c r="D247" s="360"/>
      <c r="E247" s="361" t="str">
        <f>IF(OR('statement of marks'!$DI12="",E244=""),"",'statement of marks'!$DI12)</f>
        <v/>
      </c>
      <c r="F247" s="361" t="str">
        <f>IF(OR('statement of marks'!$DI12="",F244=""),"",'statement of marks'!$DI12)</f>
        <v/>
      </c>
      <c r="G247" s="361" t="str">
        <f>IF(OR('statement of marks'!$DI12="",G244=""),"",'statement of marks'!$DI12)</f>
        <v/>
      </c>
      <c r="H247" s="356"/>
    </row>
    <row r="248" spans="1:8" ht="18.25" customHeight="1">
      <c r="A248" s="340"/>
      <c r="B248" s="394" t="str">
        <f>'statement of marks'!$DJ$5</f>
        <v>Ik;kZoj.k v/;;u</v>
      </c>
      <c r="C248" s="359"/>
      <c r="D248" s="360"/>
      <c r="E248" s="361" t="str">
        <f>IF(OR('statement of marks'!$DL12="",E245=""),"",'statement of marks'!$DL12)</f>
        <v/>
      </c>
      <c r="F248" s="361" t="str">
        <f>IF(OR('statement of marks'!$DL12="",F245=""),"",'statement of marks'!$DL12)</f>
        <v/>
      </c>
      <c r="G248" s="361" t="str">
        <f>IF(OR('statement of marks'!$DL12="",G245=""),"",'statement of marks'!$DL12)</f>
        <v/>
      </c>
      <c r="H248" s="356"/>
    </row>
    <row r="249" spans="1:8" ht="18.25" customHeight="1">
      <c r="A249" s="340"/>
      <c r="B249" s="394" t="str">
        <f>'statement of marks'!$DM$5</f>
        <v>dk;kZuqHko</v>
      </c>
      <c r="C249" s="359"/>
      <c r="D249" s="360"/>
      <c r="E249" s="361" t="str">
        <f>IF(OR('statement of marks'!$DO12="",E244=""),"",'statement of marks'!$DO12)</f>
        <v/>
      </c>
      <c r="F249" s="361" t="str">
        <f>IF(OR('statement of marks'!$DO12="",F244=""),"",'statement of marks'!$DO12)</f>
        <v/>
      </c>
      <c r="G249" s="361" t="str">
        <f>IF(OR('statement of marks'!$DO12="",G244=""),"",'statement of marks'!$DO12)</f>
        <v/>
      </c>
      <c r="H249" s="356"/>
    </row>
    <row r="250" spans="1:8" ht="18.25" customHeight="1">
      <c r="A250" s="340"/>
      <c r="B250" s="394" t="str">
        <f>'statement of marks'!$DP$5</f>
        <v>dyk f'k{kk</v>
      </c>
      <c r="C250" s="359"/>
      <c r="D250" s="360"/>
      <c r="E250" s="362" t="str">
        <f>IF(OR('statement of marks'!$DR12="",E244=""),"",'statement of marks'!$DR12)</f>
        <v/>
      </c>
      <c r="F250" s="362" t="str">
        <f>IF(OR('statement of marks'!$DR12="",F244=""),"",'statement of marks'!$DR12)</f>
        <v/>
      </c>
      <c r="G250" s="362" t="str">
        <f>IF(OR('statement of marks'!$DR12="",G244=""),"",'statement of marks'!$DR12)</f>
        <v/>
      </c>
      <c r="H250" s="356"/>
    </row>
    <row r="251" spans="1:8" ht="18.25" customHeight="1">
      <c r="A251" s="340"/>
      <c r="B251" s="363" t="s">
        <v>642</v>
      </c>
      <c r="C251" s="364" t="str">
        <f>C244</f>
        <v/>
      </c>
      <c r="D251" s="364" t="str">
        <f>D244</f>
        <v/>
      </c>
      <c r="E251" s="365" t="str">
        <f>E244</f>
        <v/>
      </c>
      <c r="F251" s="364" t="str">
        <f>F244</f>
        <v/>
      </c>
      <c r="G251" s="364" t="str">
        <f>G244</f>
        <v/>
      </c>
      <c r="H251" s="356"/>
    </row>
    <row r="252" spans="1:8" ht="18.25" customHeight="1">
      <c r="A252" s="340"/>
      <c r="B252" s="394" t="str">
        <f>'statement of marks'!$DW$5</f>
        <v>Nk= mifLFkfr</v>
      </c>
      <c r="C252" s="366"/>
      <c r="D252" s="366"/>
      <c r="E252" s="367" t="str">
        <f>IF(OR('statement of marks'!$DW12="",E244=""),"",'statement of marks'!$DW12)</f>
        <v/>
      </c>
      <c r="F252" s="367" t="str">
        <f>IF(OR('statement of marks'!$DW12="",F244=""),"",'statement of marks'!$DW12)</f>
        <v/>
      </c>
      <c r="G252" s="367" t="str">
        <f>IF(OR('statement of marks'!$DW12="",G244=""),"",'statement of marks'!$DW12)</f>
        <v/>
      </c>
      <c r="H252" s="356"/>
    </row>
    <row r="253" spans="1:8" ht="18.25" customHeight="1">
      <c r="A253" s="340"/>
      <c r="B253" s="394" t="str">
        <f>'statement of marks'!$DV$5</f>
        <v>dqy ehfVax</v>
      </c>
      <c r="C253" s="368"/>
      <c r="D253" s="368"/>
      <c r="E253" s="368" t="str">
        <f>IF(OR('statement of marks'!$DV12="",E244=""),"",'statement of marks'!$DV12)</f>
        <v/>
      </c>
      <c r="F253" s="368" t="str">
        <f>IF(OR('statement of marks'!$DV12="",F244=""),"",'statement of marks'!$DV12)</f>
        <v/>
      </c>
      <c r="G253" s="368" t="str">
        <f>IF(OR('statement of marks'!$DV12="",G244=""),"",'statement of marks'!$DV12)</f>
        <v/>
      </c>
      <c r="H253" s="356"/>
    </row>
    <row r="254" spans="1:8" ht="18.25" customHeight="1">
      <c r="A254" s="340"/>
      <c r="B254" s="394" t="s">
        <v>614</v>
      </c>
      <c r="C254" s="368" t="str">
        <f>IF(OR(C252="",C253=""),"",C252/C253*100)</f>
        <v/>
      </c>
      <c r="D254" s="368" t="str">
        <f>IF(OR(D252="",D253=""),"",D252/D253*100)</f>
        <v/>
      </c>
      <c r="E254" s="368" t="str">
        <f>IF(OR(E252="",E253=""),"",E252/E253*100)</f>
        <v/>
      </c>
      <c r="F254" s="368" t="str">
        <f>IF(OR(F252="",F253=""),"",F252/F253*100)</f>
        <v/>
      </c>
      <c r="G254" s="368" t="str">
        <f>IF(OR(G252="",G253=""),"",G252/G253*100)</f>
        <v/>
      </c>
      <c r="H254" s="356"/>
    </row>
    <row r="255" spans="1:8" ht="18.25" customHeight="1">
      <c r="A255" s="340"/>
      <c r="B255" s="394" t="s">
        <v>615</v>
      </c>
      <c r="C255" s="368"/>
      <c r="D255" s="368"/>
      <c r="E255" s="368"/>
      <c r="F255" s="368"/>
      <c r="G255" s="368"/>
      <c r="H255" s="356"/>
    </row>
    <row r="256" spans="1:8" ht="18.25" customHeight="1">
      <c r="A256" s="340"/>
      <c r="B256" s="395" t="s">
        <v>612</v>
      </c>
      <c r="C256" s="1218" t="str">
        <f>IF('statement of marks'!EF12="","",'statement of marks'!EF12)</f>
        <v/>
      </c>
      <c r="D256" s="1219"/>
      <c r="E256" s="1219"/>
      <c r="F256" s="1219"/>
      <c r="G256" s="1219"/>
      <c r="H256" s="1220"/>
    </row>
    <row r="257" spans="1:8" ht="18.25" customHeight="1">
      <c r="A257" s="1221"/>
      <c r="B257" s="1222"/>
      <c r="C257" s="1223"/>
      <c r="D257" s="1223"/>
      <c r="E257" s="1223"/>
      <c r="F257" s="1223"/>
      <c r="G257" s="1223"/>
      <c r="H257" s="1224"/>
    </row>
    <row r="258" spans="1:8" ht="18.25" customHeight="1" thickBot="1">
      <c r="A258" s="1210" t="s">
        <v>617</v>
      </c>
      <c r="B258" s="1211"/>
      <c r="C258" s="1211" t="s">
        <v>73</v>
      </c>
      <c r="D258" s="1211"/>
      <c r="E258" s="1211"/>
      <c r="F258" s="1212" t="s">
        <v>618</v>
      </c>
      <c r="G258" s="1212"/>
      <c r="H258" s="1213"/>
    </row>
    <row r="259" spans="1:8" ht="18.25" customHeight="1">
      <c r="A259" s="1256" t="s">
        <v>586</v>
      </c>
      <c r="B259" s="1257"/>
      <c r="C259" s="1257"/>
      <c r="D259" s="1257"/>
      <c r="E259" s="1257"/>
      <c r="F259" s="1257"/>
      <c r="G259" s="1257"/>
      <c r="H259" s="1258"/>
    </row>
    <row r="260" spans="1:8" ht="18.25" customHeight="1">
      <c r="A260" s="1228" t="s">
        <v>605</v>
      </c>
      <c r="B260" s="1229"/>
      <c r="C260" s="1229"/>
      <c r="D260" s="1229"/>
      <c r="E260" s="1229"/>
      <c r="F260" s="1229"/>
      <c r="G260" s="1229"/>
      <c r="H260" s="1230"/>
    </row>
    <row r="261" spans="1:8" ht="18.25" customHeight="1">
      <c r="A261" s="340"/>
      <c r="B261" s="1250" t="s">
        <v>74</v>
      </c>
      <c r="C261" s="1250"/>
      <c r="D261" s="341">
        <f>YEAR(details!F13)</f>
        <v>1900</v>
      </c>
      <c r="E261" s="396" t="s">
        <v>588</v>
      </c>
      <c r="F261" s="343" t="str">
        <f>'statement of marks'!$F$3</f>
        <v>2015-16</v>
      </c>
      <c r="G261" s="1250" t="s">
        <v>589</v>
      </c>
      <c r="H261" s="1251"/>
    </row>
    <row r="262" spans="1:8" ht="18.25" customHeight="1">
      <c r="A262" s="340"/>
      <c r="B262" s="1234" t="s">
        <v>587</v>
      </c>
      <c r="C262" s="1235"/>
      <c r="D262" s="1214" t="str">
        <f>'statement of marks'!$A$1</f>
        <v>jk- ck- ek/;fed fo|ky; uohu] fuEckgsM+k</v>
      </c>
      <c r="E262" s="1214"/>
      <c r="F262" s="1214"/>
      <c r="G262" s="1214"/>
      <c r="H262" s="1215"/>
    </row>
    <row r="263" spans="1:8" ht="18.25" customHeight="1">
      <c r="A263" s="340"/>
      <c r="B263" s="1234" t="str">
        <f>'statement of marks'!$H$3</f>
        <v>fo|ky; dk Mk;l dksM+ →</v>
      </c>
      <c r="C263" s="1235"/>
      <c r="D263" s="1252" t="str">
        <f>'statement of marks'!$I$3</f>
        <v>00001</v>
      </c>
      <c r="E263" s="1253"/>
      <c r="F263" s="1254"/>
      <c r="G263" s="1254"/>
      <c r="H263" s="1255"/>
    </row>
    <row r="264" spans="1:8" ht="18.25" customHeight="1">
      <c r="A264" s="340"/>
      <c r="B264" s="1234" t="s">
        <v>573</v>
      </c>
      <c r="C264" s="1235"/>
      <c r="D264" s="1214" t="str">
        <f>IF('statement of marks'!H13="","",'statement of marks'!H13)</f>
        <v>v 007</v>
      </c>
      <c r="E264" s="1214"/>
      <c r="F264" s="1214"/>
      <c r="G264" s="1214"/>
      <c r="H264" s="1215"/>
    </row>
    <row r="265" spans="1:8" ht="18.25" customHeight="1">
      <c r="A265" s="340"/>
      <c r="B265" s="1234" t="s">
        <v>590</v>
      </c>
      <c r="C265" s="1235"/>
      <c r="D265" s="344" t="str">
        <f>IF('statement of marks'!C13="B","Nk=",IF('statement of marks'!C13="G","Nk=k",""))</f>
        <v>Nk=</v>
      </c>
      <c r="E265" s="397" t="s">
        <v>579</v>
      </c>
      <c r="F265" s="1248" t="str">
        <f>IF('statement of marks'!B13="","",'statement of marks'!B13)</f>
        <v>SC</v>
      </c>
      <c r="G265" s="1248"/>
      <c r="H265" s="1249"/>
    </row>
    <row r="266" spans="1:8" ht="18.25" customHeight="1">
      <c r="A266" s="340"/>
      <c r="B266" s="1234" t="s">
        <v>575</v>
      </c>
      <c r="C266" s="1235"/>
      <c r="D266" s="1214" t="str">
        <f>IF('statement of marks'!J13="","",'statement of marks'!J13)</f>
        <v>l 007</v>
      </c>
      <c r="E266" s="1214"/>
      <c r="F266" s="1214"/>
      <c r="G266" s="1214"/>
      <c r="H266" s="1215"/>
    </row>
    <row r="267" spans="1:8" ht="18.25" customHeight="1">
      <c r="A267" s="340"/>
      <c r="B267" s="1234" t="s">
        <v>574</v>
      </c>
      <c r="C267" s="1235"/>
      <c r="D267" s="1214" t="str">
        <f>IF('statement of marks'!I13="","",'statement of marks'!I13)</f>
        <v>c 007</v>
      </c>
      <c r="E267" s="1214"/>
      <c r="F267" s="1214"/>
      <c r="G267" s="1214"/>
      <c r="H267" s="1215"/>
    </row>
    <row r="268" spans="1:8" ht="18.25" customHeight="1">
      <c r="A268" s="340"/>
      <c r="B268" s="1234" t="s">
        <v>592</v>
      </c>
      <c r="C268" s="1235"/>
      <c r="D268" s="1214" t="str">
        <f>IF(details!M13="","",details!M13)</f>
        <v/>
      </c>
      <c r="E268" s="1214"/>
      <c r="F268" s="1214"/>
      <c r="G268" s="1214"/>
      <c r="H268" s="1215"/>
    </row>
    <row r="269" spans="1:8" ht="18.25" customHeight="1">
      <c r="A269" s="340"/>
      <c r="B269" s="1234" t="s">
        <v>641</v>
      </c>
      <c r="C269" s="1235"/>
      <c r="D269" s="1214" t="str">
        <f>IF(details!N13="","",details!N13)</f>
        <v/>
      </c>
      <c r="E269" s="1214"/>
      <c r="F269" s="1214"/>
      <c r="G269" s="1214"/>
      <c r="H269" s="1215"/>
    </row>
    <row r="270" spans="1:8" ht="18.25" customHeight="1">
      <c r="A270" s="340"/>
      <c r="B270" s="1234" t="s">
        <v>71</v>
      </c>
      <c r="C270" s="1235"/>
      <c r="D270" s="346" t="str">
        <f>'statement of marks'!$D$3</f>
        <v>3 A</v>
      </c>
      <c r="E270" s="347" t="s">
        <v>577</v>
      </c>
      <c r="F270" s="348" t="str">
        <f>IF('statement of marks'!E13="","",'statement of marks'!E13)</f>
        <v/>
      </c>
      <c r="G270" s="347" t="s">
        <v>591</v>
      </c>
      <c r="H270" s="349" t="str">
        <f>IF(details!F13="","",details!F13)</f>
        <v/>
      </c>
    </row>
    <row r="271" spans="1:8" ht="18.25" customHeight="1">
      <c r="A271" s="340"/>
      <c r="B271" s="1234" t="s">
        <v>581</v>
      </c>
      <c r="C271" s="1235"/>
      <c r="D271" s="1246" t="str">
        <f>IF('statement of marks'!F13="","",'statement of marks'!F13)</f>
        <v/>
      </c>
      <c r="E271" s="1246"/>
      <c r="F271" s="1246"/>
      <c r="G271" s="1246"/>
      <c r="H271" s="1247"/>
    </row>
    <row r="272" spans="1:8" ht="18.25" customHeight="1">
      <c r="A272" s="340"/>
      <c r="B272" s="1234" t="s">
        <v>582</v>
      </c>
      <c r="C272" s="1235"/>
      <c r="D272" s="1216" t="str">
        <f>IF('statement of marks'!G13="","",'statement of marks'!G13)</f>
        <v/>
      </c>
      <c r="E272" s="1216"/>
      <c r="F272" s="1216"/>
      <c r="G272" s="1216"/>
      <c r="H272" s="1217"/>
    </row>
    <row r="273" spans="1:8" ht="18.25" customHeight="1">
      <c r="A273" s="340"/>
      <c r="B273" s="1241" t="s">
        <v>593</v>
      </c>
      <c r="C273" s="1242"/>
      <c r="D273" s="1242"/>
      <c r="E273" s="1243"/>
      <c r="F273" s="1244" t="str">
        <f>IF(details!P13="","",details!P13)</f>
        <v/>
      </c>
      <c r="G273" s="1244"/>
      <c r="H273" s="1245"/>
    </row>
    <row r="274" spans="1:8" ht="18.25" customHeight="1">
      <c r="A274" s="340"/>
      <c r="B274" s="1234" t="s">
        <v>597</v>
      </c>
      <c r="C274" s="1235"/>
      <c r="D274" s="1214" t="str">
        <f>IF(details!L13="","",details!L13)</f>
        <v>Ik 007</v>
      </c>
      <c r="E274" s="1214"/>
      <c r="F274" s="1214"/>
      <c r="G274" s="1214"/>
      <c r="H274" s="1215"/>
    </row>
    <row r="275" spans="1:8" ht="18.25" customHeight="1">
      <c r="A275" s="340"/>
      <c r="B275" s="1234" t="s">
        <v>598</v>
      </c>
      <c r="C275" s="1235"/>
      <c r="D275" s="1214" t="str">
        <f>IF(details!O13="","",details!O13)</f>
        <v/>
      </c>
      <c r="E275" s="1214"/>
      <c r="F275" s="1214"/>
      <c r="G275" s="1214"/>
      <c r="H275" s="1215"/>
    </row>
    <row r="276" spans="1:8" ht="18.25" customHeight="1">
      <c r="A276" s="340"/>
      <c r="B276" s="1234" t="s">
        <v>599</v>
      </c>
      <c r="C276" s="1235"/>
      <c r="D276" s="398" t="str">
        <f>IF('statement of marks'!DY13="mRrh.kZ",'statement of marks'!$D$3,"")</f>
        <v>3 A</v>
      </c>
      <c r="E276" s="1231" t="s">
        <v>600</v>
      </c>
      <c r="F276" s="1231"/>
      <c r="G276" s="1236">
        <f>IF(D276="","",D276+1)</f>
        <v>1.125</v>
      </c>
      <c r="H276" s="1237"/>
    </row>
    <row r="277" spans="1:8" ht="18.25" customHeight="1">
      <c r="A277" s="340"/>
      <c r="B277" s="1234" t="s">
        <v>601</v>
      </c>
      <c r="C277" s="1235"/>
      <c r="D277" s="1259">
        <f>IF(details!$L$4="","",details!$L$4)</f>
        <v>42460</v>
      </c>
      <c r="E277" s="1260"/>
      <c r="F277" s="1231"/>
      <c r="G277" s="1231"/>
      <c r="H277" s="1240"/>
    </row>
    <row r="278" spans="1:8" ht="18.25" customHeight="1">
      <c r="A278" s="340"/>
      <c r="B278" s="1231"/>
      <c r="C278" s="1231"/>
      <c r="D278" s="1232"/>
      <c r="E278" s="1233"/>
      <c r="F278" s="1226"/>
      <c r="G278" s="1226"/>
      <c r="H278" s="1227"/>
    </row>
    <row r="279" spans="1:8" ht="18.25" customHeight="1">
      <c r="A279" s="340"/>
      <c r="B279" s="1231" t="str">
        <f>IF(details!$H$4="","",details!$H$4)</f>
        <v>Jherh js[kk oekZ</v>
      </c>
      <c r="C279" s="1231"/>
      <c r="D279" s="1232"/>
      <c r="E279" s="1233"/>
      <c r="F279" s="1226" t="str">
        <f>IF(details!$E$4="","",details!$E$4)</f>
        <v>Jh jk/ks';ke tk'kh</v>
      </c>
      <c r="G279" s="1226"/>
      <c r="H279" s="1227"/>
    </row>
    <row r="280" spans="1:8" ht="18.25" customHeight="1">
      <c r="A280" s="1225" t="s">
        <v>602</v>
      </c>
      <c r="B280" s="1226"/>
      <c r="C280" s="1226"/>
      <c r="D280" s="1226" t="s">
        <v>603</v>
      </c>
      <c r="E280" s="1226"/>
      <c r="F280" s="1226" t="s">
        <v>604</v>
      </c>
      <c r="G280" s="1226"/>
      <c r="H280" s="1227"/>
    </row>
    <row r="281" spans="1:8" ht="18.25" customHeight="1">
      <c r="A281" s="1228" t="s">
        <v>613</v>
      </c>
      <c r="B281" s="1229"/>
      <c r="C281" s="1229"/>
      <c r="D281" s="1229"/>
      <c r="E281" s="1229"/>
      <c r="F281" s="1229"/>
      <c r="G281" s="1229"/>
      <c r="H281" s="1230"/>
    </row>
    <row r="282" spans="1:8" ht="18.25" customHeight="1">
      <c r="A282" s="340"/>
      <c r="B282" s="395" t="s">
        <v>573</v>
      </c>
      <c r="C282" s="1214" t="str">
        <f>IF('statement of marks'!H13="","",'statement of marks'!H13)</f>
        <v>v 007</v>
      </c>
      <c r="D282" s="1214"/>
      <c r="E282" s="1214"/>
      <c r="F282" s="1214"/>
      <c r="G282" s="1214"/>
      <c r="H282" s="1215"/>
    </row>
    <row r="283" spans="1:8" ht="18.25" customHeight="1">
      <c r="A283" s="340"/>
      <c r="B283" s="395" t="s">
        <v>574</v>
      </c>
      <c r="C283" s="1214" t="str">
        <f>IF('statement of marks'!I13="","",'statement of marks'!I13)</f>
        <v>c 007</v>
      </c>
      <c r="D283" s="1214"/>
      <c r="E283" s="1214"/>
      <c r="F283" s="1214"/>
      <c r="G283" s="1214"/>
      <c r="H283" s="1215"/>
    </row>
    <row r="284" spans="1:8" ht="18.25" customHeight="1">
      <c r="A284" s="340"/>
      <c r="B284" s="395" t="s">
        <v>575</v>
      </c>
      <c r="C284" s="1214" t="str">
        <f>IF('statement of marks'!J13="","",'statement of marks'!J13)</f>
        <v>l 007</v>
      </c>
      <c r="D284" s="1214"/>
      <c r="E284" s="1214"/>
      <c r="F284" s="1214"/>
      <c r="G284" s="1214"/>
      <c r="H284" s="1215"/>
    </row>
    <row r="285" spans="1:8" ht="18.25" customHeight="1">
      <c r="A285" s="340"/>
      <c r="B285" s="395" t="s">
        <v>581</v>
      </c>
      <c r="C285" s="352" t="str">
        <f>IF('statement of marks'!F13="","",'statement of marks'!F13)</f>
        <v/>
      </c>
      <c r="D285" s="353" t="s">
        <v>616</v>
      </c>
      <c r="E285" s="1216" t="str">
        <f>IF('statement of marks'!G13="","",'statement of marks'!G13)</f>
        <v/>
      </c>
      <c r="F285" s="1216"/>
      <c r="G285" s="1216"/>
      <c r="H285" s="1217"/>
    </row>
    <row r="286" spans="1:8" ht="18.25" customHeight="1">
      <c r="A286" s="340"/>
      <c r="B286" s="395" t="s">
        <v>578</v>
      </c>
      <c r="C286" s="354" t="s">
        <v>606</v>
      </c>
      <c r="D286" s="355" t="s">
        <v>607</v>
      </c>
      <c r="E286" s="355" t="s">
        <v>608</v>
      </c>
      <c r="F286" s="355" t="s">
        <v>609</v>
      </c>
      <c r="G286" s="355" t="s">
        <v>610</v>
      </c>
      <c r="H286" s="356"/>
    </row>
    <row r="287" spans="1:8" ht="18.25" customHeight="1">
      <c r="A287" s="340"/>
      <c r="B287" s="394" t="s">
        <v>611</v>
      </c>
      <c r="C287" s="358" t="str">
        <f>IF(AND('statement of marks'!$D$3=1,'statement of marks'!DY13="mRrh.kZ"),'statement of marks'!$F$3,"")</f>
        <v/>
      </c>
      <c r="D287" s="358" t="str">
        <f>IF(AND('statement of marks'!$D$3=2,'statement of marks'!DY13="mRrh.kZ"),'statement of marks'!$F$3,"")</f>
        <v/>
      </c>
      <c r="E287" s="358" t="str">
        <f>IF(AND('statement of marks'!$D$3=3,'statement of marks'!DY13="mRrh.kZ"),'statement of marks'!$F$3,"")</f>
        <v/>
      </c>
      <c r="F287" s="358" t="str">
        <f>IF(AND('statement of marks'!$D$3=4,'statement of marks'!DY13="mRrh.kZ"),'statement of marks'!$F$3,"")</f>
        <v/>
      </c>
      <c r="G287" s="358" t="str">
        <f>IF(AND('statement of marks'!$D$3=5,'statement of marks'!DY13="mRrh.kZ"),'statement of marks'!$F$3,"")</f>
        <v/>
      </c>
      <c r="H287" s="356"/>
    </row>
    <row r="288" spans="1:8" ht="18.25" customHeight="1">
      <c r="A288" s="340"/>
      <c r="B288" s="394" t="str">
        <f>'statement of marks'!$DA$5</f>
        <v>fgUnh</v>
      </c>
      <c r="C288" s="359"/>
      <c r="D288" s="360"/>
      <c r="E288" s="361" t="str">
        <f>IF(OR('statement of marks'!$DC13="",E287=""),"",'statement of marks'!$DC13)</f>
        <v/>
      </c>
      <c r="F288" s="361" t="str">
        <f>IF(OR('statement of marks'!$DC13="",F287=""),"",'statement of marks'!$DC13)</f>
        <v/>
      </c>
      <c r="G288" s="361" t="str">
        <f>IF(OR('statement of marks'!$DC13="",G287=""),"",'statement of marks'!$DC13)</f>
        <v/>
      </c>
      <c r="H288" s="356"/>
    </row>
    <row r="289" spans="1:8" ht="18.25" customHeight="1">
      <c r="A289" s="340"/>
      <c r="B289" s="394" t="str">
        <f>'statement of marks'!$DD$5</f>
        <v>vaxszth</v>
      </c>
      <c r="C289" s="359"/>
      <c r="D289" s="360"/>
      <c r="E289" s="361" t="str">
        <f>IF(OR('statement of marks'!$DF13="",E287=""),"",'statement of marks'!$DF13)</f>
        <v/>
      </c>
      <c r="F289" s="361" t="str">
        <f>IF(OR('statement of marks'!$DF13="",F287=""),"",'statement of marks'!$DF13)</f>
        <v/>
      </c>
      <c r="G289" s="361" t="str">
        <f>IF(OR('statement of marks'!$DF13="",G287=""),"",'statement of marks'!$DF13)</f>
        <v/>
      </c>
      <c r="H289" s="356"/>
    </row>
    <row r="290" spans="1:8" ht="18.25" customHeight="1">
      <c r="A290" s="340"/>
      <c r="B290" s="394" t="str">
        <f>'statement of marks'!$DG$5</f>
        <v>xf.kr</v>
      </c>
      <c r="C290" s="359"/>
      <c r="D290" s="360"/>
      <c r="E290" s="361" t="str">
        <f>IF(OR('statement of marks'!$DI13="",E287=""),"",'statement of marks'!$DI13)</f>
        <v/>
      </c>
      <c r="F290" s="361" t="str">
        <f>IF(OR('statement of marks'!$DI13="",F287=""),"",'statement of marks'!$DI13)</f>
        <v/>
      </c>
      <c r="G290" s="361" t="str">
        <f>IF(OR('statement of marks'!$DI13="",G287=""),"",'statement of marks'!$DI13)</f>
        <v/>
      </c>
      <c r="H290" s="356"/>
    </row>
    <row r="291" spans="1:8" ht="18.25" customHeight="1">
      <c r="A291" s="340"/>
      <c r="B291" s="394" t="str">
        <f>'statement of marks'!$DJ$5</f>
        <v>Ik;kZoj.k v/;;u</v>
      </c>
      <c r="C291" s="359"/>
      <c r="D291" s="360"/>
      <c r="E291" s="361" t="str">
        <f>IF(OR('statement of marks'!$DL13="",E288=""),"",'statement of marks'!$DL13)</f>
        <v/>
      </c>
      <c r="F291" s="361" t="str">
        <f>IF(OR('statement of marks'!$DL13="",F288=""),"",'statement of marks'!$DL13)</f>
        <v/>
      </c>
      <c r="G291" s="361" t="str">
        <f>IF(OR('statement of marks'!$DL13="",G288=""),"",'statement of marks'!$DL13)</f>
        <v/>
      </c>
      <c r="H291" s="356"/>
    </row>
    <row r="292" spans="1:8" ht="18.25" customHeight="1">
      <c r="A292" s="340"/>
      <c r="B292" s="394" t="str">
        <f>'statement of marks'!$DM$5</f>
        <v>dk;kZuqHko</v>
      </c>
      <c r="C292" s="359"/>
      <c r="D292" s="360"/>
      <c r="E292" s="361" t="str">
        <f>IF(OR('statement of marks'!$DO13="",E287=""),"",'statement of marks'!$DO13)</f>
        <v/>
      </c>
      <c r="F292" s="361" t="str">
        <f>IF(OR('statement of marks'!$DO13="",F287=""),"",'statement of marks'!$DO13)</f>
        <v/>
      </c>
      <c r="G292" s="361" t="str">
        <f>IF(OR('statement of marks'!$DO13="",G287=""),"",'statement of marks'!$DO13)</f>
        <v/>
      </c>
      <c r="H292" s="356"/>
    </row>
    <row r="293" spans="1:8" ht="18.25" customHeight="1">
      <c r="A293" s="340"/>
      <c r="B293" s="394" t="str">
        <f>'statement of marks'!$DP$5</f>
        <v>dyk f'k{kk</v>
      </c>
      <c r="C293" s="359"/>
      <c r="D293" s="360"/>
      <c r="E293" s="362" t="str">
        <f>IF(OR('statement of marks'!$DR13="",E287=""),"",'statement of marks'!$DR13)</f>
        <v/>
      </c>
      <c r="F293" s="362" t="str">
        <f>IF(OR('statement of marks'!$DR13="",F287=""),"",'statement of marks'!$DR13)</f>
        <v/>
      </c>
      <c r="G293" s="362" t="str">
        <f>IF(OR('statement of marks'!$DR13="",G287=""),"",'statement of marks'!$DR13)</f>
        <v/>
      </c>
      <c r="H293" s="356"/>
    </row>
    <row r="294" spans="1:8" ht="18.25" customHeight="1">
      <c r="A294" s="340"/>
      <c r="B294" s="363" t="s">
        <v>642</v>
      </c>
      <c r="C294" s="364" t="str">
        <f>C287</f>
        <v/>
      </c>
      <c r="D294" s="364" t="str">
        <f>D287</f>
        <v/>
      </c>
      <c r="E294" s="365" t="str">
        <f>E287</f>
        <v/>
      </c>
      <c r="F294" s="364" t="str">
        <f>F287</f>
        <v/>
      </c>
      <c r="G294" s="364" t="str">
        <f>G287</f>
        <v/>
      </c>
      <c r="H294" s="356"/>
    </row>
    <row r="295" spans="1:8" ht="18.25" customHeight="1">
      <c r="A295" s="340"/>
      <c r="B295" s="394" t="str">
        <f>'statement of marks'!$DW$5</f>
        <v>Nk= mifLFkfr</v>
      </c>
      <c r="C295" s="366"/>
      <c r="D295" s="366"/>
      <c r="E295" s="367" t="str">
        <f>IF(OR('statement of marks'!$DW13="",E287=""),"",'statement of marks'!$DW13)</f>
        <v/>
      </c>
      <c r="F295" s="367" t="str">
        <f>IF(OR('statement of marks'!$DW13="",F287=""),"",'statement of marks'!$DW13)</f>
        <v/>
      </c>
      <c r="G295" s="367" t="str">
        <f>IF(OR('statement of marks'!$DW13="",G287=""),"",'statement of marks'!$DW13)</f>
        <v/>
      </c>
      <c r="H295" s="356"/>
    </row>
    <row r="296" spans="1:8" ht="18.25" customHeight="1">
      <c r="A296" s="340"/>
      <c r="B296" s="394" t="str">
        <f>'statement of marks'!$DV$5</f>
        <v>dqy ehfVax</v>
      </c>
      <c r="C296" s="368"/>
      <c r="D296" s="368"/>
      <c r="E296" s="368" t="str">
        <f>IF(OR('statement of marks'!$DV13="",E287=""),"",'statement of marks'!$DV13)</f>
        <v/>
      </c>
      <c r="F296" s="368" t="str">
        <f>IF(OR('statement of marks'!$DV13="",F287=""),"",'statement of marks'!$DV13)</f>
        <v/>
      </c>
      <c r="G296" s="368" t="str">
        <f>IF(OR('statement of marks'!$DV13="",G287=""),"",'statement of marks'!$DV13)</f>
        <v/>
      </c>
      <c r="H296" s="356"/>
    </row>
    <row r="297" spans="1:8" ht="18.25" customHeight="1">
      <c r="A297" s="340"/>
      <c r="B297" s="394" t="s">
        <v>614</v>
      </c>
      <c r="C297" s="368" t="str">
        <f>IF(OR(C295="",C296=""),"",C295/C296*100)</f>
        <v/>
      </c>
      <c r="D297" s="368" t="str">
        <f>IF(OR(D295="",D296=""),"",D295/D296*100)</f>
        <v/>
      </c>
      <c r="E297" s="368" t="str">
        <f>IF(OR(E295="",E296=""),"",E295/E296*100)</f>
        <v/>
      </c>
      <c r="F297" s="368" t="str">
        <f>IF(OR(F295="",F296=""),"",F295/F296*100)</f>
        <v/>
      </c>
      <c r="G297" s="368" t="str">
        <f>IF(OR(G295="",G296=""),"",G295/G296*100)</f>
        <v/>
      </c>
      <c r="H297" s="356"/>
    </row>
    <row r="298" spans="1:8" ht="18.25" customHeight="1">
      <c r="A298" s="340"/>
      <c r="B298" s="394" t="s">
        <v>615</v>
      </c>
      <c r="C298" s="368"/>
      <c r="D298" s="368"/>
      <c r="E298" s="368"/>
      <c r="F298" s="368"/>
      <c r="G298" s="368"/>
      <c r="H298" s="356"/>
    </row>
    <row r="299" spans="1:8" ht="18.25" customHeight="1">
      <c r="A299" s="340"/>
      <c r="B299" s="395" t="s">
        <v>612</v>
      </c>
      <c r="C299" s="1218" t="str">
        <f>IF('statement of marks'!EF13="","",'statement of marks'!EF13)</f>
        <v/>
      </c>
      <c r="D299" s="1219"/>
      <c r="E299" s="1219"/>
      <c r="F299" s="1219"/>
      <c r="G299" s="1219"/>
      <c r="H299" s="1220"/>
    </row>
    <row r="300" spans="1:8" ht="18.25" customHeight="1">
      <c r="A300" s="1221"/>
      <c r="B300" s="1222"/>
      <c r="C300" s="1223"/>
      <c r="D300" s="1223"/>
      <c r="E300" s="1223"/>
      <c r="F300" s="1223"/>
      <c r="G300" s="1223"/>
      <c r="H300" s="1224"/>
    </row>
    <row r="301" spans="1:8" ht="18.25" customHeight="1" thickBot="1">
      <c r="A301" s="1210" t="s">
        <v>617</v>
      </c>
      <c r="B301" s="1211"/>
      <c r="C301" s="1211" t="s">
        <v>73</v>
      </c>
      <c r="D301" s="1211"/>
      <c r="E301" s="1211"/>
      <c r="F301" s="1212" t="s">
        <v>618</v>
      </c>
      <c r="G301" s="1212"/>
      <c r="H301" s="1213"/>
    </row>
    <row r="302" spans="1:8" ht="18.25" customHeight="1">
      <c r="A302" s="1256" t="s">
        <v>586</v>
      </c>
      <c r="B302" s="1257"/>
      <c r="C302" s="1257"/>
      <c r="D302" s="1257"/>
      <c r="E302" s="1257"/>
      <c r="F302" s="1257"/>
      <c r="G302" s="1257"/>
      <c r="H302" s="1258"/>
    </row>
    <row r="303" spans="1:8" ht="18.25" customHeight="1">
      <c r="A303" s="1228" t="s">
        <v>605</v>
      </c>
      <c r="B303" s="1229"/>
      <c r="C303" s="1229"/>
      <c r="D303" s="1229"/>
      <c r="E303" s="1229"/>
      <c r="F303" s="1229"/>
      <c r="G303" s="1229"/>
      <c r="H303" s="1230"/>
    </row>
    <row r="304" spans="1:8" ht="18.25" customHeight="1">
      <c r="A304" s="340"/>
      <c r="B304" s="1250" t="s">
        <v>74</v>
      </c>
      <c r="C304" s="1250"/>
      <c r="D304" s="341">
        <f>YEAR(details!F14)</f>
        <v>1900</v>
      </c>
      <c r="E304" s="396" t="s">
        <v>588</v>
      </c>
      <c r="F304" s="343" t="str">
        <f>'statement of marks'!$F$3</f>
        <v>2015-16</v>
      </c>
      <c r="G304" s="1250" t="s">
        <v>589</v>
      </c>
      <c r="H304" s="1251"/>
    </row>
    <row r="305" spans="1:8" ht="18.25" customHeight="1">
      <c r="A305" s="340"/>
      <c r="B305" s="1234" t="s">
        <v>587</v>
      </c>
      <c r="C305" s="1235"/>
      <c r="D305" s="1214" t="str">
        <f>'statement of marks'!$A$1</f>
        <v>jk- ck- ek/;fed fo|ky; uohu] fuEckgsM+k</v>
      </c>
      <c r="E305" s="1214"/>
      <c r="F305" s="1214"/>
      <c r="G305" s="1214"/>
      <c r="H305" s="1215"/>
    </row>
    <row r="306" spans="1:8" ht="18.25" customHeight="1">
      <c r="A306" s="340"/>
      <c r="B306" s="1234" t="str">
        <f>'statement of marks'!$H$3</f>
        <v>fo|ky; dk Mk;l dksM+ →</v>
      </c>
      <c r="C306" s="1235"/>
      <c r="D306" s="1252" t="str">
        <f>'statement of marks'!$I$3</f>
        <v>00001</v>
      </c>
      <c r="E306" s="1253"/>
      <c r="F306" s="1254"/>
      <c r="G306" s="1254"/>
      <c r="H306" s="1255"/>
    </row>
    <row r="307" spans="1:8" ht="18.25" customHeight="1">
      <c r="A307" s="340"/>
      <c r="B307" s="1234" t="s">
        <v>573</v>
      </c>
      <c r="C307" s="1235"/>
      <c r="D307" s="1214" t="str">
        <f>IF('statement of marks'!H14="","",'statement of marks'!H14)</f>
        <v>v 008</v>
      </c>
      <c r="E307" s="1214"/>
      <c r="F307" s="1214"/>
      <c r="G307" s="1214"/>
      <c r="H307" s="1215"/>
    </row>
    <row r="308" spans="1:8" ht="18.25" customHeight="1">
      <c r="A308" s="340"/>
      <c r="B308" s="1234" t="s">
        <v>590</v>
      </c>
      <c r="C308" s="1235"/>
      <c r="D308" s="344" t="str">
        <f>IF('statement of marks'!C14="B","Nk=",IF('statement of marks'!C14="G","Nk=k",""))</f>
        <v>Nk=</v>
      </c>
      <c r="E308" s="397" t="s">
        <v>579</v>
      </c>
      <c r="F308" s="1248" t="str">
        <f>IF('statement of marks'!B14="","",'statement of marks'!B14)</f>
        <v>ST</v>
      </c>
      <c r="G308" s="1248"/>
      <c r="H308" s="1249"/>
    </row>
    <row r="309" spans="1:8" ht="18.25" customHeight="1">
      <c r="A309" s="340"/>
      <c r="B309" s="1234" t="s">
        <v>575</v>
      </c>
      <c r="C309" s="1235"/>
      <c r="D309" s="1214" t="str">
        <f>IF('statement of marks'!J14="","",'statement of marks'!J14)</f>
        <v>l 008</v>
      </c>
      <c r="E309" s="1214"/>
      <c r="F309" s="1214"/>
      <c r="G309" s="1214"/>
      <c r="H309" s="1215"/>
    </row>
    <row r="310" spans="1:8" ht="18.25" customHeight="1">
      <c r="A310" s="340"/>
      <c r="B310" s="1234" t="s">
        <v>574</v>
      </c>
      <c r="C310" s="1235"/>
      <c r="D310" s="1214" t="str">
        <f>IF('statement of marks'!I14="","",'statement of marks'!I14)</f>
        <v>c 008</v>
      </c>
      <c r="E310" s="1214"/>
      <c r="F310" s="1214"/>
      <c r="G310" s="1214"/>
      <c r="H310" s="1215"/>
    </row>
    <row r="311" spans="1:8" ht="18.25" customHeight="1">
      <c r="A311" s="340"/>
      <c r="B311" s="1234" t="s">
        <v>592</v>
      </c>
      <c r="C311" s="1235"/>
      <c r="D311" s="1214" t="str">
        <f>IF(details!M14="","",details!M14)</f>
        <v/>
      </c>
      <c r="E311" s="1214"/>
      <c r="F311" s="1214"/>
      <c r="G311" s="1214"/>
      <c r="H311" s="1215"/>
    </row>
    <row r="312" spans="1:8" ht="18.25" customHeight="1">
      <c r="A312" s="340"/>
      <c r="B312" s="1234" t="s">
        <v>641</v>
      </c>
      <c r="C312" s="1235"/>
      <c r="D312" s="1214" t="str">
        <f>IF(details!N14="","",details!N14)</f>
        <v/>
      </c>
      <c r="E312" s="1214"/>
      <c r="F312" s="1214"/>
      <c r="G312" s="1214"/>
      <c r="H312" s="1215"/>
    </row>
    <row r="313" spans="1:8" ht="18.25" customHeight="1">
      <c r="A313" s="340"/>
      <c r="B313" s="1234" t="s">
        <v>71</v>
      </c>
      <c r="C313" s="1235"/>
      <c r="D313" s="346" t="str">
        <f>'statement of marks'!$D$3</f>
        <v>3 A</v>
      </c>
      <c r="E313" s="347" t="s">
        <v>577</v>
      </c>
      <c r="F313" s="348" t="str">
        <f>IF('statement of marks'!E14="","",'statement of marks'!E14)</f>
        <v/>
      </c>
      <c r="G313" s="347" t="s">
        <v>591</v>
      </c>
      <c r="H313" s="349" t="str">
        <f>IF(details!F14="","",details!F14)</f>
        <v/>
      </c>
    </row>
    <row r="314" spans="1:8" ht="18.25" customHeight="1">
      <c r="A314" s="340"/>
      <c r="B314" s="1234" t="s">
        <v>581</v>
      </c>
      <c r="C314" s="1235"/>
      <c r="D314" s="1246" t="str">
        <f>IF('statement of marks'!F14="","",'statement of marks'!F14)</f>
        <v/>
      </c>
      <c r="E314" s="1246"/>
      <c r="F314" s="1246"/>
      <c r="G314" s="1246"/>
      <c r="H314" s="1247"/>
    </row>
    <row r="315" spans="1:8" ht="18.25" customHeight="1">
      <c r="A315" s="340"/>
      <c r="B315" s="1234" t="s">
        <v>582</v>
      </c>
      <c r="C315" s="1235"/>
      <c r="D315" s="1216" t="str">
        <f>IF('statement of marks'!G14="","",'statement of marks'!G14)</f>
        <v/>
      </c>
      <c r="E315" s="1216"/>
      <c r="F315" s="1216"/>
      <c r="G315" s="1216"/>
      <c r="H315" s="1217"/>
    </row>
    <row r="316" spans="1:8" ht="18.25" customHeight="1">
      <c r="A316" s="340"/>
      <c r="B316" s="1241" t="s">
        <v>593</v>
      </c>
      <c r="C316" s="1242"/>
      <c r="D316" s="1242"/>
      <c r="E316" s="1243"/>
      <c r="F316" s="1244" t="str">
        <f>IF(details!P14="","",details!P14)</f>
        <v/>
      </c>
      <c r="G316" s="1244"/>
      <c r="H316" s="1245"/>
    </row>
    <row r="317" spans="1:8" ht="18.25" customHeight="1">
      <c r="A317" s="340"/>
      <c r="B317" s="1234" t="s">
        <v>597</v>
      </c>
      <c r="C317" s="1235"/>
      <c r="D317" s="1214" t="str">
        <f>IF(details!L14="","",details!L14)</f>
        <v>Ik 008</v>
      </c>
      <c r="E317" s="1214"/>
      <c r="F317" s="1214"/>
      <c r="G317" s="1214"/>
      <c r="H317" s="1215"/>
    </row>
    <row r="318" spans="1:8" ht="18.25" customHeight="1">
      <c r="A318" s="340"/>
      <c r="B318" s="1234" t="s">
        <v>598</v>
      </c>
      <c r="C318" s="1235"/>
      <c r="D318" s="1214" t="str">
        <f>IF(details!O14="","",details!O14)</f>
        <v/>
      </c>
      <c r="E318" s="1214"/>
      <c r="F318" s="1214"/>
      <c r="G318" s="1214"/>
      <c r="H318" s="1215"/>
    </row>
    <row r="319" spans="1:8" ht="18.25" customHeight="1">
      <c r="A319" s="340"/>
      <c r="B319" s="1234" t="s">
        <v>599</v>
      </c>
      <c r="C319" s="1235"/>
      <c r="D319" s="398" t="str">
        <f>IF('statement of marks'!DY14="mRrh.kZ",'statement of marks'!$D$3,"")</f>
        <v>3 A</v>
      </c>
      <c r="E319" s="1231" t="s">
        <v>600</v>
      </c>
      <c r="F319" s="1231"/>
      <c r="G319" s="1236">
        <f>IF(D319="","",D319+1)</f>
        <v>1.125</v>
      </c>
      <c r="H319" s="1237"/>
    </row>
    <row r="320" spans="1:8" ht="18.25" customHeight="1">
      <c r="A320" s="340"/>
      <c r="B320" s="1234" t="s">
        <v>601</v>
      </c>
      <c r="C320" s="1235"/>
      <c r="D320" s="1259">
        <f>IF(details!$L$4="","",details!$L$4)</f>
        <v>42460</v>
      </c>
      <c r="E320" s="1260"/>
      <c r="F320" s="1231"/>
      <c r="G320" s="1231"/>
      <c r="H320" s="1240"/>
    </row>
    <row r="321" spans="1:8" ht="18.25" customHeight="1">
      <c r="A321" s="340"/>
      <c r="B321" s="1231"/>
      <c r="C321" s="1231"/>
      <c r="D321" s="1232"/>
      <c r="E321" s="1233"/>
      <c r="F321" s="1226"/>
      <c r="G321" s="1226"/>
      <c r="H321" s="1227"/>
    </row>
    <row r="322" spans="1:8" ht="18.25" customHeight="1">
      <c r="A322" s="340"/>
      <c r="B322" s="1231" t="str">
        <f>IF(details!$H$4="","",details!$H$4)</f>
        <v>Jherh js[kk oekZ</v>
      </c>
      <c r="C322" s="1231"/>
      <c r="D322" s="1232"/>
      <c r="E322" s="1233"/>
      <c r="F322" s="1226" t="str">
        <f>IF(details!$E$4="","",details!$E$4)</f>
        <v>Jh jk/ks';ke tk'kh</v>
      </c>
      <c r="G322" s="1226"/>
      <c r="H322" s="1227"/>
    </row>
    <row r="323" spans="1:8" ht="18.25" customHeight="1">
      <c r="A323" s="1225" t="s">
        <v>602</v>
      </c>
      <c r="B323" s="1226"/>
      <c r="C323" s="1226"/>
      <c r="D323" s="1226" t="s">
        <v>603</v>
      </c>
      <c r="E323" s="1226"/>
      <c r="F323" s="1226" t="s">
        <v>604</v>
      </c>
      <c r="G323" s="1226"/>
      <c r="H323" s="1227"/>
    </row>
    <row r="324" spans="1:8" ht="18.25" customHeight="1">
      <c r="A324" s="1228" t="s">
        <v>613</v>
      </c>
      <c r="B324" s="1229"/>
      <c r="C324" s="1229"/>
      <c r="D324" s="1229"/>
      <c r="E324" s="1229"/>
      <c r="F324" s="1229"/>
      <c r="G324" s="1229"/>
      <c r="H324" s="1230"/>
    </row>
    <row r="325" spans="1:8" ht="18.25" customHeight="1">
      <c r="A325" s="340"/>
      <c r="B325" s="395" t="s">
        <v>573</v>
      </c>
      <c r="C325" s="1214" t="str">
        <f>IF('statement of marks'!H14="","",'statement of marks'!H14)</f>
        <v>v 008</v>
      </c>
      <c r="D325" s="1214"/>
      <c r="E325" s="1214"/>
      <c r="F325" s="1214"/>
      <c r="G325" s="1214"/>
      <c r="H325" s="1215"/>
    </row>
    <row r="326" spans="1:8" ht="18.25" customHeight="1">
      <c r="A326" s="340"/>
      <c r="B326" s="395" t="s">
        <v>574</v>
      </c>
      <c r="C326" s="1214" t="str">
        <f>IF('statement of marks'!I14="","",'statement of marks'!I14)</f>
        <v>c 008</v>
      </c>
      <c r="D326" s="1214"/>
      <c r="E326" s="1214"/>
      <c r="F326" s="1214"/>
      <c r="G326" s="1214"/>
      <c r="H326" s="1215"/>
    </row>
    <row r="327" spans="1:8" ht="18.25" customHeight="1">
      <c r="A327" s="340"/>
      <c r="B327" s="395" t="s">
        <v>575</v>
      </c>
      <c r="C327" s="1214" t="str">
        <f>IF('statement of marks'!J14="","",'statement of marks'!J14)</f>
        <v>l 008</v>
      </c>
      <c r="D327" s="1214"/>
      <c r="E327" s="1214"/>
      <c r="F327" s="1214"/>
      <c r="G327" s="1214"/>
      <c r="H327" s="1215"/>
    </row>
    <row r="328" spans="1:8" ht="18.25" customHeight="1">
      <c r="A328" s="340"/>
      <c r="B328" s="395" t="s">
        <v>581</v>
      </c>
      <c r="C328" s="352" t="str">
        <f>IF('statement of marks'!F14="","",'statement of marks'!F14)</f>
        <v/>
      </c>
      <c r="D328" s="353" t="s">
        <v>616</v>
      </c>
      <c r="E328" s="1216" t="str">
        <f>IF('statement of marks'!G14="","",'statement of marks'!G14)</f>
        <v/>
      </c>
      <c r="F328" s="1216"/>
      <c r="G328" s="1216"/>
      <c r="H328" s="1217"/>
    </row>
    <row r="329" spans="1:8" ht="18.25" customHeight="1">
      <c r="A329" s="340"/>
      <c r="B329" s="395" t="s">
        <v>578</v>
      </c>
      <c r="C329" s="354" t="s">
        <v>606</v>
      </c>
      <c r="D329" s="355" t="s">
        <v>607</v>
      </c>
      <c r="E329" s="355" t="s">
        <v>608</v>
      </c>
      <c r="F329" s="355" t="s">
        <v>609</v>
      </c>
      <c r="G329" s="355" t="s">
        <v>610</v>
      </c>
      <c r="H329" s="356"/>
    </row>
    <row r="330" spans="1:8" ht="18.25" customHeight="1">
      <c r="A330" s="340"/>
      <c r="B330" s="394" t="s">
        <v>611</v>
      </c>
      <c r="C330" s="358" t="str">
        <f>IF(AND('statement of marks'!$D$3=1,'statement of marks'!DY14="mRrh.kZ"),'statement of marks'!$F$3,"")</f>
        <v/>
      </c>
      <c r="D330" s="358" t="str">
        <f>IF(AND('statement of marks'!$D$3=2,'statement of marks'!DY14="mRrh.kZ"),'statement of marks'!$F$3,"")</f>
        <v/>
      </c>
      <c r="E330" s="358" t="str">
        <f>IF(AND('statement of marks'!$D$3=3,'statement of marks'!DY14="mRrh.kZ"),'statement of marks'!$F$3,"")</f>
        <v/>
      </c>
      <c r="F330" s="358" t="str">
        <f>IF(AND('statement of marks'!$D$3=4,'statement of marks'!DY14="mRrh.kZ"),'statement of marks'!$F$3,"")</f>
        <v/>
      </c>
      <c r="G330" s="358" t="str">
        <f>IF(AND('statement of marks'!$D$3=5,'statement of marks'!DY14="mRrh.kZ"),'statement of marks'!$F$3,"")</f>
        <v/>
      </c>
      <c r="H330" s="356"/>
    </row>
    <row r="331" spans="1:8" ht="18.25" customHeight="1">
      <c r="A331" s="340"/>
      <c r="B331" s="394" t="str">
        <f>'statement of marks'!$DA$5</f>
        <v>fgUnh</v>
      </c>
      <c r="C331" s="359"/>
      <c r="D331" s="360"/>
      <c r="E331" s="361" t="str">
        <f>IF(OR('statement of marks'!$DC14="",E330=""),"",'statement of marks'!$DC14)</f>
        <v/>
      </c>
      <c r="F331" s="361" t="str">
        <f>IF(OR('statement of marks'!$DC14="",F330=""),"",'statement of marks'!$DC14)</f>
        <v/>
      </c>
      <c r="G331" s="361" t="str">
        <f>IF(OR('statement of marks'!$DC14="",G330=""),"",'statement of marks'!$DC14)</f>
        <v/>
      </c>
      <c r="H331" s="356"/>
    </row>
    <row r="332" spans="1:8" ht="18.25" customHeight="1">
      <c r="A332" s="340"/>
      <c r="B332" s="394" t="str">
        <f>'statement of marks'!$DD$5</f>
        <v>vaxszth</v>
      </c>
      <c r="C332" s="359"/>
      <c r="D332" s="360"/>
      <c r="E332" s="361" t="str">
        <f>IF(OR('statement of marks'!$DF14="",E330=""),"",'statement of marks'!$DF14)</f>
        <v/>
      </c>
      <c r="F332" s="361" t="str">
        <f>IF(OR('statement of marks'!$DF14="",F330=""),"",'statement of marks'!$DF14)</f>
        <v/>
      </c>
      <c r="G332" s="361" t="str">
        <f>IF(OR('statement of marks'!$DF14="",G330=""),"",'statement of marks'!$DF14)</f>
        <v/>
      </c>
      <c r="H332" s="356"/>
    </row>
    <row r="333" spans="1:8" ht="18.25" customHeight="1">
      <c r="A333" s="340"/>
      <c r="B333" s="394" t="str">
        <f>'statement of marks'!$DG$5</f>
        <v>xf.kr</v>
      </c>
      <c r="C333" s="359"/>
      <c r="D333" s="360"/>
      <c r="E333" s="361" t="str">
        <f>IF(OR('statement of marks'!$DI14="",E330=""),"",'statement of marks'!$DI14)</f>
        <v/>
      </c>
      <c r="F333" s="361" t="str">
        <f>IF(OR('statement of marks'!$DI14="",F330=""),"",'statement of marks'!$DI14)</f>
        <v/>
      </c>
      <c r="G333" s="361" t="str">
        <f>IF(OR('statement of marks'!$DI14="",G330=""),"",'statement of marks'!$DI14)</f>
        <v/>
      </c>
      <c r="H333" s="356"/>
    </row>
    <row r="334" spans="1:8" ht="18.25" customHeight="1">
      <c r="A334" s="340"/>
      <c r="B334" s="394" t="str">
        <f>'statement of marks'!$DJ$5</f>
        <v>Ik;kZoj.k v/;;u</v>
      </c>
      <c r="C334" s="359"/>
      <c r="D334" s="360"/>
      <c r="E334" s="361" t="str">
        <f>IF(OR('statement of marks'!$DL14="",E331=""),"",'statement of marks'!$DL14)</f>
        <v/>
      </c>
      <c r="F334" s="361" t="str">
        <f>IF(OR('statement of marks'!$DL14="",F331=""),"",'statement of marks'!$DL14)</f>
        <v/>
      </c>
      <c r="G334" s="361" t="str">
        <f>IF(OR('statement of marks'!$DL14="",G331=""),"",'statement of marks'!$DL14)</f>
        <v/>
      </c>
      <c r="H334" s="356"/>
    </row>
    <row r="335" spans="1:8" ht="18.25" customHeight="1">
      <c r="A335" s="340"/>
      <c r="B335" s="394" t="str">
        <f>'statement of marks'!$DM$5</f>
        <v>dk;kZuqHko</v>
      </c>
      <c r="C335" s="359"/>
      <c r="D335" s="360"/>
      <c r="E335" s="361" t="str">
        <f>IF(OR('statement of marks'!$DO14="",E330=""),"",'statement of marks'!$DO14)</f>
        <v/>
      </c>
      <c r="F335" s="361" t="str">
        <f>IF(OR('statement of marks'!$DO14="",F330=""),"",'statement of marks'!$DO14)</f>
        <v/>
      </c>
      <c r="G335" s="361" t="str">
        <f>IF(OR('statement of marks'!$DO14="",G330=""),"",'statement of marks'!$DO14)</f>
        <v/>
      </c>
      <c r="H335" s="356"/>
    </row>
    <row r="336" spans="1:8" ht="18.25" customHeight="1">
      <c r="A336" s="340"/>
      <c r="B336" s="394" t="str">
        <f>'statement of marks'!$DP$5</f>
        <v>dyk f'k{kk</v>
      </c>
      <c r="C336" s="359"/>
      <c r="D336" s="360"/>
      <c r="E336" s="362" t="str">
        <f>IF(OR('statement of marks'!$DR14="",E330=""),"",'statement of marks'!$DR14)</f>
        <v/>
      </c>
      <c r="F336" s="362" t="str">
        <f>IF(OR('statement of marks'!$DR14="",F330=""),"",'statement of marks'!$DR14)</f>
        <v/>
      </c>
      <c r="G336" s="362" t="str">
        <f>IF(OR('statement of marks'!$DR14="",G330=""),"",'statement of marks'!$DR14)</f>
        <v/>
      </c>
      <c r="H336" s="356"/>
    </row>
    <row r="337" spans="1:8" ht="18.25" customHeight="1">
      <c r="A337" s="340"/>
      <c r="B337" s="363" t="s">
        <v>642</v>
      </c>
      <c r="C337" s="364" t="str">
        <f>C330</f>
        <v/>
      </c>
      <c r="D337" s="364" t="str">
        <f>D330</f>
        <v/>
      </c>
      <c r="E337" s="365" t="str">
        <f>E330</f>
        <v/>
      </c>
      <c r="F337" s="364" t="str">
        <f>F330</f>
        <v/>
      </c>
      <c r="G337" s="364" t="str">
        <f>G330</f>
        <v/>
      </c>
      <c r="H337" s="356"/>
    </row>
    <row r="338" spans="1:8" ht="18.25" customHeight="1">
      <c r="A338" s="340"/>
      <c r="B338" s="394" t="str">
        <f>'statement of marks'!$DW$5</f>
        <v>Nk= mifLFkfr</v>
      </c>
      <c r="C338" s="366"/>
      <c r="D338" s="366"/>
      <c r="E338" s="367" t="str">
        <f>IF(OR('statement of marks'!$DW14="",E330=""),"",'statement of marks'!$DW14)</f>
        <v/>
      </c>
      <c r="F338" s="367" t="str">
        <f>IF(OR('statement of marks'!$DW14="",F330=""),"",'statement of marks'!$DW14)</f>
        <v/>
      </c>
      <c r="G338" s="367" t="str">
        <f>IF(OR('statement of marks'!$DW14="",G330=""),"",'statement of marks'!$DW14)</f>
        <v/>
      </c>
      <c r="H338" s="356"/>
    </row>
    <row r="339" spans="1:8" ht="18.25" customHeight="1">
      <c r="A339" s="340"/>
      <c r="B339" s="394" t="str">
        <f>'statement of marks'!$DV$5</f>
        <v>dqy ehfVax</v>
      </c>
      <c r="C339" s="368"/>
      <c r="D339" s="368"/>
      <c r="E339" s="368" t="str">
        <f>IF(OR('statement of marks'!$DV14="",E330=""),"",'statement of marks'!$DV14)</f>
        <v/>
      </c>
      <c r="F339" s="368" t="str">
        <f>IF(OR('statement of marks'!$DV14="",F330=""),"",'statement of marks'!$DV14)</f>
        <v/>
      </c>
      <c r="G339" s="368" t="str">
        <f>IF(OR('statement of marks'!$DV14="",G330=""),"",'statement of marks'!$DV14)</f>
        <v/>
      </c>
      <c r="H339" s="356"/>
    </row>
    <row r="340" spans="1:8" ht="18.25" customHeight="1">
      <c r="A340" s="340"/>
      <c r="B340" s="394" t="s">
        <v>614</v>
      </c>
      <c r="C340" s="368" t="str">
        <f>IF(OR(C338="",C339=""),"",C338/C339*100)</f>
        <v/>
      </c>
      <c r="D340" s="368" t="str">
        <f>IF(OR(D338="",D339=""),"",D338/D339*100)</f>
        <v/>
      </c>
      <c r="E340" s="368" t="str">
        <f>IF(OR(E338="",E339=""),"",E338/E339*100)</f>
        <v/>
      </c>
      <c r="F340" s="368" t="str">
        <f>IF(OR(F338="",F339=""),"",F338/F339*100)</f>
        <v/>
      </c>
      <c r="G340" s="368" t="str">
        <f>IF(OR(G338="",G339=""),"",G338/G339*100)</f>
        <v/>
      </c>
      <c r="H340" s="356"/>
    </row>
    <row r="341" spans="1:8" ht="18.25" customHeight="1">
      <c r="A341" s="340"/>
      <c r="B341" s="394" t="s">
        <v>615</v>
      </c>
      <c r="C341" s="368"/>
      <c r="D341" s="368"/>
      <c r="E341" s="368"/>
      <c r="F341" s="368"/>
      <c r="G341" s="368"/>
      <c r="H341" s="356"/>
    </row>
    <row r="342" spans="1:8" ht="18.25" customHeight="1">
      <c r="A342" s="340"/>
      <c r="B342" s="395" t="s">
        <v>612</v>
      </c>
      <c r="C342" s="1218" t="str">
        <f>IF('statement of marks'!EF14="","",'statement of marks'!EF14)</f>
        <v/>
      </c>
      <c r="D342" s="1219"/>
      <c r="E342" s="1219"/>
      <c r="F342" s="1219"/>
      <c r="G342" s="1219"/>
      <c r="H342" s="1220"/>
    </row>
    <row r="343" spans="1:8" ht="18.25" customHeight="1">
      <c r="A343" s="1221"/>
      <c r="B343" s="1222"/>
      <c r="C343" s="1223"/>
      <c r="D343" s="1223"/>
      <c r="E343" s="1223"/>
      <c r="F343" s="1223"/>
      <c r="G343" s="1223"/>
      <c r="H343" s="1224"/>
    </row>
    <row r="344" spans="1:8" ht="18.25" customHeight="1" thickBot="1">
      <c r="A344" s="1210" t="s">
        <v>617</v>
      </c>
      <c r="B344" s="1211"/>
      <c r="C344" s="1211" t="s">
        <v>73</v>
      </c>
      <c r="D344" s="1211"/>
      <c r="E344" s="1211"/>
      <c r="F344" s="1212" t="s">
        <v>618</v>
      </c>
      <c r="G344" s="1212"/>
      <c r="H344" s="1213"/>
    </row>
    <row r="345" spans="1:8" ht="18.25" customHeight="1">
      <c r="A345" s="1256" t="s">
        <v>586</v>
      </c>
      <c r="B345" s="1257"/>
      <c r="C345" s="1257"/>
      <c r="D345" s="1257"/>
      <c r="E345" s="1257"/>
      <c r="F345" s="1257"/>
      <c r="G345" s="1257"/>
      <c r="H345" s="1258"/>
    </row>
    <row r="346" spans="1:8" ht="18.25" customHeight="1">
      <c r="A346" s="1228" t="s">
        <v>605</v>
      </c>
      <c r="B346" s="1229"/>
      <c r="C346" s="1229"/>
      <c r="D346" s="1229"/>
      <c r="E346" s="1229"/>
      <c r="F346" s="1229"/>
      <c r="G346" s="1229"/>
      <c r="H346" s="1230"/>
    </row>
    <row r="347" spans="1:8" ht="18.25" customHeight="1">
      <c r="A347" s="340"/>
      <c r="B347" s="1250" t="s">
        <v>74</v>
      </c>
      <c r="C347" s="1250"/>
      <c r="D347" s="341">
        <f>YEAR(details!F15)</f>
        <v>1900</v>
      </c>
      <c r="E347" s="396" t="s">
        <v>588</v>
      </c>
      <c r="F347" s="343" t="str">
        <f>'statement of marks'!$F$3</f>
        <v>2015-16</v>
      </c>
      <c r="G347" s="1250" t="s">
        <v>589</v>
      </c>
      <c r="H347" s="1251"/>
    </row>
    <row r="348" spans="1:8" ht="18.25" customHeight="1">
      <c r="A348" s="340"/>
      <c r="B348" s="1234" t="s">
        <v>587</v>
      </c>
      <c r="C348" s="1235"/>
      <c r="D348" s="1214" t="str">
        <f>'statement of marks'!$A$1</f>
        <v>jk- ck- ek/;fed fo|ky; uohu] fuEckgsM+k</v>
      </c>
      <c r="E348" s="1214"/>
      <c r="F348" s="1214"/>
      <c r="G348" s="1214"/>
      <c r="H348" s="1215"/>
    </row>
    <row r="349" spans="1:8" ht="18.25" customHeight="1">
      <c r="A349" s="340"/>
      <c r="B349" s="1234" t="str">
        <f>'statement of marks'!$H$3</f>
        <v>fo|ky; dk Mk;l dksM+ →</v>
      </c>
      <c r="C349" s="1235"/>
      <c r="D349" s="1252" t="str">
        <f>'statement of marks'!$I$3</f>
        <v>00001</v>
      </c>
      <c r="E349" s="1253"/>
      <c r="F349" s="1254"/>
      <c r="G349" s="1254"/>
      <c r="H349" s="1255"/>
    </row>
    <row r="350" spans="1:8" ht="18.25" customHeight="1">
      <c r="A350" s="340"/>
      <c r="B350" s="1234" t="s">
        <v>573</v>
      </c>
      <c r="C350" s="1235"/>
      <c r="D350" s="1214" t="str">
        <f>IF('statement of marks'!H15="","",'statement of marks'!H15)</f>
        <v>v 009</v>
      </c>
      <c r="E350" s="1214"/>
      <c r="F350" s="1214"/>
      <c r="G350" s="1214"/>
      <c r="H350" s="1215"/>
    </row>
    <row r="351" spans="1:8" ht="18.25" customHeight="1">
      <c r="A351" s="340"/>
      <c r="B351" s="1234" t="s">
        <v>590</v>
      </c>
      <c r="C351" s="1235"/>
      <c r="D351" s="344" t="str">
        <f>IF('statement of marks'!C15="B","Nk=",IF('statement of marks'!C15="G","Nk=k",""))</f>
        <v>Nk=</v>
      </c>
      <c r="E351" s="397" t="s">
        <v>579</v>
      </c>
      <c r="F351" s="1248" t="str">
        <f>IF('statement of marks'!B15="","",'statement of marks'!B15)</f>
        <v>OBC</v>
      </c>
      <c r="G351" s="1248"/>
      <c r="H351" s="1249"/>
    </row>
    <row r="352" spans="1:8" ht="18.25" customHeight="1">
      <c r="A352" s="340"/>
      <c r="B352" s="1234" t="s">
        <v>575</v>
      </c>
      <c r="C352" s="1235"/>
      <c r="D352" s="1214" t="str">
        <f>IF('statement of marks'!J15="","",'statement of marks'!J15)</f>
        <v>l 009</v>
      </c>
      <c r="E352" s="1214"/>
      <c r="F352" s="1214"/>
      <c r="G352" s="1214"/>
      <c r="H352" s="1215"/>
    </row>
    <row r="353" spans="1:8" ht="18.25" customHeight="1">
      <c r="A353" s="340"/>
      <c r="B353" s="1234" t="s">
        <v>574</v>
      </c>
      <c r="C353" s="1235"/>
      <c r="D353" s="1214" t="str">
        <f>IF('statement of marks'!I15="","",'statement of marks'!I15)</f>
        <v>c 009</v>
      </c>
      <c r="E353" s="1214"/>
      <c r="F353" s="1214"/>
      <c r="G353" s="1214"/>
      <c r="H353" s="1215"/>
    </row>
    <row r="354" spans="1:8" ht="18.25" customHeight="1">
      <c r="A354" s="340"/>
      <c r="B354" s="1234" t="s">
        <v>592</v>
      </c>
      <c r="C354" s="1235"/>
      <c r="D354" s="1214" t="str">
        <f>IF(details!M15="","",details!M15)</f>
        <v/>
      </c>
      <c r="E354" s="1214"/>
      <c r="F354" s="1214"/>
      <c r="G354" s="1214"/>
      <c r="H354" s="1215"/>
    </row>
    <row r="355" spans="1:8" ht="18.25" customHeight="1">
      <c r="A355" s="340"/>
      <c r="B355" s="1234" t="s">
        <v>641</v>
      </c>
      <c r="C355" s="1235"/>
      <c r="D355" s="1214" t="str">
        <f>IF(details!N15="","",details!N15)</f>
        <v/>
      </c>
      <c r="E355" s="1214"/>
      <c r="F355" s="1214"/>
      <c r="G355" s="1214"/>
      <c r="H355" s="1215"/>
    </row>
    <row r="356" spans="1:8" ht="18.25" customHeight="1">
      <c r="A356" s="340"/>
      <c r="B356" s="1234" t="s">
        <v>71</v>
      </c>
      <c r="C356" s="1235"/>
      <c r="D356" s="346" t="str">
        <f>'statement of marks'!$D$3</f>
        <v>3 A</v>
      </c>
      <c r="E356" s="347" t="s">
        <v>577</v>
      </c>
      <c r="F356" s="348" t="str">
        <f>IF('statement of marks'!E15="","",'statement of marks'!E15)</f>
        <v/>
      </c>
      <c r="G356" s="347" t="s">
        <v>591</v>
      </c>
      <c r="H356" s="349" t="str">
        <f>IF(details!F15="","",details!F15)</f>
        <v/>
      </c>
    </row>
    <row r="357" spans="1:8" ht="18.25" customHeight="1">
      <c r="A357" s="340"/>
      <c r="B357" s="1234" t="s">
        <v>581</v>
      </c>
      <c r="C357" s="1235"/>
      <c r="D357" s="1246" t="str">
        <f>IF('statement of marks'!F15="","",'statement of marks'!F15)</f>
        <v/>
      </c>
      <c r="E357" s="1246"/>
      <c r="F357" s="1246"/>
      <c r="G357" s="1246"/>
      <c r="H357" s="1247"/>
    </row>
    <row r="358" spans="1:8" ht="18.25" customHeight="1">
      <c r="A358" s="340"/>
      <c r="B358" s="1234" t="s">
        <v>582</v>
      </c>
      <c r="C358" s="1235"/>
      <c r="D358" s="1216" t="str">
        <f>IF('statement of marks'!G15="","",'statement of marks'!G15)</f>
        <v/>
      </c>
      <c r="E358" s="1216"/>
      <c r="F358" s="1216"/>
      <c r="G358" s="1216"/>
      <c r="H358" s="1217"/>
    </row>
    <row r="359" spans="1:8" ht="18.25" customHeight="1">
      <c r="A359" s="340"/>
      <c r="B359" s="1241" t="s">
        <v>593</v>
      </c>
      <c r="C359" s="1242"/>
      <c r="D359" s="1242"/>
      <c r="E359" s="1243"/>
      <c r="F359" s="1244" t="str">
        <f>IF(details!P15="","",details!P15)</f>
        <v/>
      </c>
      <c r="G359" s="1244"/>
      <c r="H359" s="1245"/>
    </row>
    <row r="360" spans="1:8" ht="18.25" customHeight="1">
      <c r="A360" s="340"/>
      <c r="B360" s="1234" t="s">
        <v>597</v>
      </c>
      <c r="C360" s="1235"/>
      <c r="D360" s="1214" t="str">
        <f>IF(details!L15="","",details!L15)</f>
        <v>Ik 009</v>
      </c>
      <c r="E360" s="1214"/>
      <c r="F360" s="1214"/>
      <c r="G360" s="1214"/>
      <c r="H360" s="1215"/>
    </row>
    <row r="361" spans="1:8" ht="18.25" customHeight="1">
      <c r="A361" s="340"/>
      <c r="B361" s="1234" t="s">
        <v>598</v>
      </c>
      <c r="C361" s="1235"/>
      <c r="D361" s="1214" t="str">
        <f>IF(details!O15="","",details!O15)</f>
        <v/>
      </c>
      <c r="E361" s="1214"/>
      <c r="F361" s="1214"/>
      <c r="G361" s="1214"/>
      <c r="H361" s="1215"/>
    </row>
    <row r="362" spans="1:8" ht="18.25" customHeight="1">
      <c r="A362" s="340"/>
      <c r="B362" s="1234" t="s">
        <v>599</v>
      </c>
      <c r="C362" s="1235"/>
      <c r="D362" s="398" t="str">
        <f>IF('statement of marks'!DY15="mRrh.kZ",'statement of marks'!$D$3,"")</f>
        <v/>
      </c>
      <c r="E362" s="1231" t="s">
        <v>600</v>
      </c>
      <c r="F362" s="1231"/>
      <c r="G362" s="1236" t="str">
        <f>IF(D362="","",D362+1)</f>
        <v/>
      </c>
      <c r="H362" s="1237"/>
    </row>
    <row r="363" spans="1:8" ht="18.25" customHeight="1">
      <c r="A363" s="340"/>
      <c r="B363" s="1234" t="s">
        <v>601</v>
      </c>
      <c r="C363" s="1235"/>
      <c r="D363" s="1259">
        <f>IF(details!$L$4="","",details!$L$4)</f>
        <v>42460</v>
      </c>
      <c r="E363" s="1260"/>
      <c r="F363" s="1231"/>
      <c r="G363" s="1231"/>
      <c r="H363" s="1240"/>
    </row>
    <row r="364" spans="1:8" ht="18.25" customHeight="1">
      <c r="A364" s="340"/>
      <c r="B364" s="1231"/>
      <c r="C364" s="1231"/>
      <c r="D364" s="1232"/>
      <c r="E364" s="1233"/>
      <c r="F364" s="1226"/>
      <c r="G364" s="1226"/>
      <c r="H364" s="1227"/>
    </row>
    <row r="365" spans="1:8" ht="18.25" customHeight="1">
      <c r="A365" s="340"/>
      <c r="B365" s="1231" t="str">
        <f>IF(details!$H$4="","",details!$H$4)</f>
        <v>Jherh js[kk oekZ</v>
      </c>
      <c r="C365" s="1231"/>
      <c r="D365" s="1232"/>
      <c r="E365" s="1233"/>
      <c r="F365" s="1226" t="str">
        <f>IF(details!$E$4="","",details!$E$4)</f>
        <v>Jh jk/ks';ke tk'kh</v>
      </c>
      <c r="G365" s="1226"/>
      <c r="H365" s="1227"/>
    </row>
    <row r="366" spans="1:8" ht="18.25" customHeight="1">
      <c r="A366" s="1225" t="s">
        <v>602</v>
      </c>
      <c r="B366" s="1226"/>
      <c r="C366" s="1226"/>
      <c r="D366" s="1226" t="s">
        <v>603</v>
      </c>
      <c r="E366" s="1226"/>
      <c r="F366" s="1226" t="s">
        <v>604</v>
      </c>
      <c r="G366" s="1226"/>
      <c r="H366" s="1227"/>
    </row>
    <row r="367" spans="1:8" ht="18.25" customHeight="1">
      <c r="A367" s="1228" t="s">
        <v>613</v>
      </c>
      <c r="B367" s="1229"/>
      <c r="C367" s="1229"/>
      <c r="D367" s="1229"/>
      <c r="E367" s="1229"/>
      <c r="F367" s="1229"/>
      <c r="G367" s="1229"/>
      <c r="H367" s="1230"/>
    </row>
    <row r="368" spans="1:8" ht="18.25" customHeight="1">
      <c r="A368" s="340"/>
      <c r="B368" s="395" t="s">
        <v>573</v>
      </c>
      <c r="C368" s="1214" t="str">
        <f>IF('statement of marks'!H15="","",'statement of marks'!H15)</f>
        <v>v 009</v>
      </c>
      <c r="D368" s="1214"/>
      <c r="E368" s="1214"/>
      <c r="F368" s="1214"/>
      <c r="G368" s="1214"/>
      <c r="H368" s="1215"/>
    </row>
    <row r="369" spans="1:8" ht="18.25" customHeight="1">
      <c r="A369" s="340"/>
      <c r="B369" s="395" t="s">
        <v>574</v>
      </c>
      <c r="C369" s="1214" t="str">
        <f>IF('statement of marks'!I15="","",'statement of marks'!I15)</f>
        <v>c 009</v>
      </c>
      <c r="D369" s="1214"/>
      <c r="E369" s="1214"/>
      <c r="F369" s="1214"/>
      <c r="G369" s="1214"/>
      <c r="H369" s="1215"/>
    </row>
    <row r="370" spans="1:8" ht="18.25" customHeight="1">
      <c r="A370" s="340"/>
      <c r="B370" s="395" t="s">
        <v>575</v>
      </c>
      <c r="C370" s="1214" t="str">
        <f>IF('statement of marks'!J15="","",'statement of marks'!J15)</f>
        <v>l 009</v>
      </c>
      <c r="D370" s="1214"/>
      <c r="E370" s="1214"/>
      <c r="F370" s="1214"/>
      <c r="G370" s="1214"/>
      <c r="H370" s="1215"/>
    </row>
    <row r="371" spans="1:8" ht="18.25" customHeight="1">
      <c r="A371" s="340"/>
      <c r="B371" s="395" t="s">
        <v>581</v>
      </c>
      <c r="C371" s="352" t="str">
        <f>IF('statement of marks'!F15="","",'statement of marks'!F15)</f>
        <v/>
      </c>
      <c r="D371" s="353" t="s">
        <v>616</v>
      </c>
      <c r="E371" s="1216" t="str">
        <f>IF('statement of marks'!G15="","",'statement of marks'!G15)</f>
        <v/>
      </c>
      <c r="F371" s="1216"/>
      <c r="G371" s="1216"/>
      <c r="H371" s="1217"/>
    </row>
    <row r="372" spans="1:8" ht="18.25" customHeight="1">
      <c r="A372" s="340"/>
      <c r="B372" s="395" t="s">
        <v>578</v>
      </c>
      <c r="C372" s="354" t="s">
        <v>606</v>
      </c>
      <c r="D372" s="355" t="s">
        <v>607</v>
      </c>
      <c r="E372" s="355" t="s">
        <v>608</v>
      </c>
      <c r="F372" s="355" t="s">
        <v>609</v>
      </c>
      <c r="G372" s="355" t="s">
        <v>610</v>
      </c>
      <c r="H372" s="356"/>
    </row>
    <row r="373" spans="1:8" ht="18.25" customHeight="1">
      <c r="A373" s="340"/>
      <c r="B373" s="394" t="s">
        <v>611</v>
      </c>
      <c r="C373" s="358" t="str">
        <f>IF(AND('statement of marks'!$D$3=1,'statement of marks'!DY15="mRrh.kZ"),'statement of marks'!$F$3,"")</f>
        <v/>
      </c>
      <c r="D373" s="358" t="str">
        <f>IF(AND('statement of marks'!$D$3=2,'statement of marks'!DY15="mRrh.kZ"),'statement of marks'!$F$3,"")</f>
        <v/>
      </c>
      <c r="E373" s="358" t="str">
        <f>IF(AND('statement of marks'!$D$3=3,'statement of marks'!DY15="mRrh.kZ"),'statement of marks'!$F$3,"")</f>
        <v/>
      </c>
      <c r="F373" s="358" t="str">
        <f>IF(AND('statement of marks'!$D$3=4,'statement of marks'!DY15="mRrh.kZ"),'statement of marks'!$F$3,"")</f>
        <v/>
      </c>
      <c r="G373" s="358" t="str">
        <f>IF(AND('statement of marks'!$D$3=5,'statement of marks'!DY15="mRrh.kZ"),'statement of marks'!$F$3,"")</f>
        <v/>
      </c>
      <c r="H373" s="356"/>
    </row>
    <row r="374" spans="1:8" ht="18.25" customHeight="1">
      <c r="A374" s="340"/>
      <c r="B374" s="394" t="str">
        <f>'statement of marks'!$DA$5</f>
        <v>fgUnh</v>
      </c>
      <c r="C374" s="359"/>
      <c r="D374" s="360"/>
      <c r="E374" s="361" t="str">
        <f>IF(OR('statement of marks'!$DC15="",E373=""),"",'statement of marks'!$DC15)</f>
        <v/>
      </c>
      <c r="F374" s="361" t="str">
        <f>IF(OR('statement of marks'!$DC15="",F373=""),"",'statement of marks'!$DC15)</f>
        <v/>
      </c>
      <c r="G374" s="361" t="str">
        <f>IF(OR('statement of marks'!$DC15="",G373=""),"",'statement of marks'!$DC15)</f>
        <v/>
      </c>
      <c r="H374" s="356"/>
    </row>
    <row r="375" spans="1:8" ht="18.25" customHeight="1">
      <c r="A375" s="340"/>
      <c r="B375" s="394" t="str">
        <f>'statement of marks'!$DD$5</f>
        <v>vaxszth</v>
      </c>
      <c r="C375" s="359"/>
      <c r="D375" s="360"/>
      <c r="E375" s="361" t="str">
        <f>IF(OR('statement of marks'!$DF15="",E373=""),"",'statement of marks'!$DF15)</f>
        <v/>
      </c>
      <c r="F375" s="361" t="str">
        <f>IF(OR('statement of marks'!$DF15="",F373=""),"",'statement of marks'!$DF15)</f>
        <v/>
      </c>
      <c r="G375" s="361" t="str">
        <f>IF(OR('statement of marks'!$DF15="",G373=""),"",'statement of marks'!$DF15)</f>
        <v/>
      </c>
      <c r="H375" s="356"/>
    </row>
    <row r="376" spans="1:8" ht="18.25" customHeight="1">
      <c r="A376" s="340"/>
      <c r="B376" s="394" t="str">
        <f>'statement of marks'!$DG$5</f>
        <v>xf.kr</v>
      </c>
      <c r="C376" s="359"/>
      <c r="D376" s="360"/>
      <c r="E376" s="361" t="str">
        <f>IF(OR('statement of marks'!$DI15="",E373=""),"",'statement of marks'!$DI15)</f>
        <v/>
      </c>
      <c r="F376" s="361" t="str">
        <f>IF(OR('statement of marks'!$DI15="",F373=""),"",'statement of marks'!$DI15)</f>
        <v/>
      </c>
      <c r="G376" s="361" t="str">
        <f>IF(OR('statement of marks'!$DI15="",G373=""),"",'statement of marks'!$DI15)</f>
        <v/>
      </c>
      <c r="H376" s="356"/>
    </row>
    <row r="377" spans="1:8" ht="18.25" customHeight="1">
      <c r="A377" s="340"/>
      <c r="B377" s="394" t="str">
        <f>'statement of marks'!$DJ$5</f>
        <v>Ik;kZoj.k v/;;u</v>
      </c>
      <c r="C377" s="359"/>
      <c r="D377" s="360"/>
      <c r="E377" s="361" t="str">
        <f>IF(OR('statement of marks'!$DL15="",E374=""),"",'statement of marks'!$DL15)</f>
        <v/>
      </c>
      <c r="F377" s="361" t="str">
        <f>IF(OR('statement of marks'!$DL15="",F374=""),"",'statement of marks'!$DL15)</f>
        <v/>
      </c>
      <c r="G377" s="361" t="str">
        <f>IF(OR('statement of marks'!$DL15="",G374=""),"",'statement of marks'!$DL15)</f>
        <v/>
      </c>
      <c r="H377" s="356"/>
    </row>
    <row r="378" spans="1:8" ht="18.25" customHeight="1">
      <c r="A378" s="340"/>
      <c r="B378" s="394" t="str">
        <f>'statement of marks'!$DM$5</f>
        <v>dk;kZuqHko</v>
      </c>
      <c r="C378" s="359"/>
      <c r="D378" s="360"/>
      <c r="E378" s="361" t="str">
        <f>IF(OR('statement of marks'!$DO15="",E373=""),"",'statement of marks'!$DO15)</f>
        <v/>
      </c>
      <c r="F378" s="361" t="str">
        <f>IF(OR('statement of marks'!$DO15="",F373=""),"",'statement of marks'!$DO15)</f>
        <v/>
      </c>
      <c r="G378" s="361" t="str">
        <f>IF(OR('statement of marks'!$DO15="",G373=""),"",'statement of marks'!$DO15)</f>
        <v/>
      </c>
      <c r="H378" s="356"/>
    </row>
    <row r="379" spans="1:8" ht="18.25" customHeight="1">
      <c r="A379" s="340"/>
      <c r="B379" s="394" t="str">
        <f>'statement of marks'!$DP$5</f>
        <v>dyk f'k{kk</v>
      </c>
      <c r="C379" s="359"/>
      <c r="D379" s="360"/>
      <c r="E379" s="362" t="str">
        <f>IF(OR('statement of marks'!$DR15="",E373=""),"",'statement of marks'!$DR15)</f>
        <v/>
      </c>
      <c r="F379" s="362" t="str">
        <f>IF(OR('statement of marks'!$DR15="",F373=""),"",'statement of marks'!$DR15)</f>
        <v/>
      </c>
      <c r="G379" s="362" t="str">
        <f>IF(OR('statement of marks'!$DR15="",G373=""),"",'statement of marks'!$DR15)</f>
        <v/>
      </c>
      <c r="H379" s="356"/>
    </row>
    <row r="380" spans="1:8" ht="18.25" customHeight="1">
      <c r="A380" s="340"/>
      <c r="B380" s="363" t="s">
        <v>642</v>
      </c>
      <c r="C380" s="364" t="str">
        <f>C373</f>
        <v/>
      </c>
      <c r="D380" s="364" t="str">
        <f>D373</f>
        <v/>
      </c>
      <c r="E380" s="365" t="str">
        <f>E373</f>
        <v/>
      </c>
      <c r="F380" s="364" t="str">
        <f>F373</f>
        <v/>
      </c>
      <c r="G380" s="364" t="str">
        <f>G373</f>
        <v/>
      </c>
      <c r="H380" s="356"/>
    </row>
    <row r="381" spans="1:8" ht="18.25" customHeight="1">
      <c r="A381" s="340"/>
      <c r="B381" s="394" t="str">
        <f>'statement of marks'!$DW$5</f>
        <v>Nk= mifLFkfr</v>
      </c>
      <c r="C381" s="366"/>
      <c r="D381" s="366"/>
      <c r="E381" s="367" t="str">
        <f>IF(OR('statement of marks'!$DW15="",E373=""),"",'statement of marks'!$DW15)</f>
        <v/>
      </c>
      <c r="F381" s="367" t="str">
        <f>IF(OR('statement of marks'!$DW15="",F373=""),"",'statement of marks'!$DW15)</f>
        <v/>
      </c>
      <c r="G381" s="367" t="str">
        <f>IF(OR('statement of marks'!$DW15="",G373=""),"",'statement of marks'!$DW15)</f>
        <v/>
      </c>
      <c r="H381" s="356"/>
    </row>
    <row r="382" spans="1:8" ht="18.25" customHeight="1">
      <c r="A382" s="340"/>
      <c r="B382" s="394" t="str">
        <f>'statement of marks'!$DV$5</f>
        <v>dqy ehfVax</v>
      </c>
      <c r="C382" s="368"/>
      <c r="D382" s="368"/>
      <c r="E382" s="368" t="str">
        <f>IF(OR('statement of marks'!$DV15="",E373=""),"",'statement of marks'!$DV15)</f>
        <v/>
      </c>
      <c r="F382" s="368" t="str">
        <f>IF(OR('statement of marks'!$DV15="",F373=""),"",'statement of marks'!$DV15)</f>
        <v/>
      </c>
      <c r="G382" s="368" t="str">
        <f>IF(OR('statement of marks'!$DV15="",G373=""),"",'statement of marks'!$DV15)</f>
        <v/>
      </c>
      <c r="H382" s="356"/>
    </row>
    <row r="383" spans="1:8" ht="18.25" customHeight="1">
      <c r="A383" s="340"/>
      <c r="B383" s="394" t="s">
        <v>614</v>
      </c>
      <c r="C383" s="368" t="str">
        <f>IF(OR(C381="",C382=""),"",C381/C382*100)</f>
        <v/>
      </c>
      <c r="D383" s="368" t="str">
        <f>IF(OR(D381="",D382=""),"",D381/D382*100)</f>
        <v/>
      </c>
      <c r="E383" s="368" t="str">
        <f>IF(OR(E381="",E382=""),"",E381/E382*100)</f>
        <v/>
      </c>
      <c r="F383" s="368" t="str">
        <f>IF(OR(F381="",F382=""),"",F381/F382*100)</f>
        <v/>
      </c>
      <c r="G383" s="368" t="str">
        <f>IF(OR(G381="",G382=""),"",G381/G382*100)</f>
        <v/>
      </c>
      <c r="H383" s="356"/>
    </row>
    <row r="384" spans="1:8" ht="18.25" customHeight="1">
      <c r="A384" s="340"/>
      <c r="B384" s="394" t="s">
        <v>615</v>
      </c>
      <c r="C384" s="368"/>
      <c r="D384" s="368"/>
      <c r="E384" s="368"/>
      <c r="F384" s="368"/>
      <c r="G384" s="368"/>
      <c r="H384" s="356"/>
    </row>
    <row r="385" spans="1:8" ht="18.25" customHeight="1">
      <c r="A385" s="340"/>
      <c r="B385" s="395" t="s">
        <v>612</v>
      </c>
      <c r="C385" s="1218" t="str">
        <f>IF('statement of marks'!EF15="","",'statement of marks'!EF15)</f>
        <v/>
      </c>
      <c r="D385" s="1219"/>
      <c r="E385" s="1219"/>
      <c r="F385" s="1219"/>
      <c r="G385" s="1219"/>
      <c r="H385" s="1220"/>
    </row>
    <row r="386" spans="1:8" ht="18.25" customHeight="1">
      <c r="A386" s="1221"/>
      <c r="B386" s="1222"/>
      <c r="C386" s="1223"/>
      <c r="D386" s="1223"/>
      <c r="E386" s="1223"/>
      <c r="F386" s="1223"/>
      <c r="G386" s="1223"/>
      <c r="H386" s="1224"/>
    </row>
    <row r="387" spans="1:8" ht="18.25" customHeight="1" thickBot="1">
      <c r="A387" s="1210" t="s">
        <v>617</v>
      </c>
      <c r="B387" s="1211"/>
      <c r="C387" s="1211" t="s">
        <v>73</v>
      </c>
      <c r="D387" s="1211"/>
      <c r="E387" s="1211"/>
      <c r="F387" s="1212" t="s">
        <v>618</v>
      </c>
      <c r="G387" s="1212"/>
      <c r="H387" s="1213"/>
    </row>
    <row r="388" spans="1:8" ht="18.25" customHeight="1">
      <c r="A388" s="1256" t="s">
        <v>586</v>
      </c>
      <c r="B388" s="1257"/>
      <c r="C388" s="1257"/>
      <c r="D388" s="1257"/>
      <c r="E388" s="1257"/>
      <c r="F388" s="1257"/>
      <c r="G388" s="1257"/>
      <c r="H388" s="1258"/>
    </row>
    <row r="389" spans="1:8" ht="18.25" customHeight="1">
      <c r="A389" s="1228" t="s">
        <v>605</v>
      </c>
      <c r="B389" s="1229"/>
      <c r="C389" s="1229"/>
      <c r="D389" s="1229"/>
      <c r="E389" s="1229"/>
      <c r="F389" s="1229"/>
      <c r="G389" s="1229"/>
      <c r="H389" s="1230"/>
    </row>
    <row r="390" spans="1:8" ht="18.25" customHeight="1">
      <c r="A390" s="340"/>
      <c r="B390" s="1250" t="s">
        <v>74</v>
      </c>
      <c r="C390" s="1250"/>
      <c r="D390" s="341">
        <f>YEAR(details!F16)</f>
        <v>1900</v>
      </c>
      <c r="E390" s="396" t="s">
        <v>588</v>
      </c>
      <c r="F390" s="343" t="str">
        <f>'statement of marks'!$F$3</f>
        <v>2015-16</v>
      </c>
      <c r="G390" s="1250" t="s">
        <v>589</v>
      </c>
      <c r="H390" s="1251"/>
    </row>
    <row r="391" spans="1:8" ht="18.25" customHeight="1">
      <c r="A391" s="340"/>
      <c r="B391" s="1234" t="s">
        <v>587</v>
      </c>
      <c r="C391" s="1235"/>
      <c r="D391" s="1214" t="str">
        <f>'statement of marks'!$A$1</f>
        <v>jk- ck- ek/;fed fo|ky; uohu] fuEckgsM+k</v>
      </c>
      <c r="E391" s="1214"/>
      <c r="F391" s="1214"/>
      <c r="G391" s="1214"/>
      <c r="H391" s="1215"/>
    </row>
    <row r="392" spans="1:8" ht="18.25" customHeight="1">
      <c r="A392" s="340"/>
      <c r="B392" s="1234" t="str">
        <f>'statement of marks'!$H$3</f>
        <v>fo|ky; dk Mk;l dksM+ →</v>
      </c>
      <c r="C392" s="1235"/>
      <c r="D392" s="1252" t="str">
        <f>'statement of marks'!$I$3</f>
        <v>00001</v>
      </c>
      <c r="E392" s="1253"/>
      <c r="F392" s="1254"/>
      <c r="G392" s="1254"/>
      <c r="H392" s="1255"/>
    </row>
    <row r="393" spans="1:8" ht="18.25" customHeight="1">
      <c r="A393" s="340"/>
      <c r="B393" s="1234" t="s">
        <v>573</v>
      </c>
      <c r="C393" s="1235"/>
      <c r="D393" s="1214" t="str">
        <f>IF('statement of marks'!H16="","",'statement of marks'!H16)</f>
        <v>v 010</v>
      </c>
      <c r="E393" s="1214"/>
      <c r="F393" s="1214"/>
      <c r="G393" s="1214"/>
      <c r="H393" s="1215"/>
    </row>
    <row r="394" spans="1:8" ht="18.25" customHeight="1">
      <c r="A394" s="340"/>
      <c r="B394" s="1234" t="s">
        <v>590</v>
      </c>
      <c r="C394" s="1235"/>
      <c r="D394" s="344" t="str">
        <f>IF('statement of marks'!C16="B","Nk=",IF('statement of marks'!C16="G","Nk=k",""))</f>
        <v>Nk=</v>
      </c>
      <c r="E394" s="397" t="s">
        <v>579</v>
      </c>
      <c r="F394" s="1248" t="str">
        <f>IF('statement of marks'!B16="","",'statement of marks'!B16)</f>
        <v>SBC</v>
      </c>
      <c r="G394" s="1248"/>
      <c r="H394" s="1249"/>
    </row>
    <row r="395" spans="1:8" ht="18.25" customHeight="1">
      <c r="A395" s="340"/>
      <c r="B395" s="1234" t="s">
        <v>575</v>
      </c>
      <c r="C395" s="1235"/>
      <c r="D395" s="1214" t="str">
        <f>IF('statement of marks'!J16="","",'statement of marks'!J16)</f>
        <v>l 010</v>
      </c>
      <c r="E395" s="1214"/>
      <c r="F395" s="1214"/>
      <c r="G395" s="1214"/>
      <c r="H395" s="1215"/>
    </row>
    <row r="396" spans="1:8" ht="18.25" customHeight="1">
      <c r="A396" s="340"/>
      <c r="B396" s="1234" t="s">
        <v>574</v>
      </c>
      <c r="C396" s="1235"/>
      <c r="D396" s="1214" t="str">
        <f>IF('statement of marks'!I16="","",'statement of marks'!I16)</f>
        <v>c 010</v>
      </c>
      <c r="E396" s="1214"/>
      <c r="F396" s="1214"/>
      <c r="G396" s="1214"/>
      <c r="H396" s="1215"/>
    </row>
    <row r="397" spans="1:8" ht="18.25" customHeight="1">
      <c r="A397" s="340"/>
      <c r="B397" s="1234" t="s">
        <v>592</v>
      </c>
      <c r="C397" s="1235"/>
      <c r="D397" s="1214" t="str">
        <f>IF(details!M16="","",details!M16)</f>
        <v/>
      </c>
      <c r="E397" s="1214"/>
      <c r="F397" s="1214"/>
      <c r="G397" s="1214"/>
      <c r="H397" s="1215"/>
    </row>
    <row r="398" spans="1:8" ht="18.25" customHeight="1">
      <c r="A398" s="340"/>
      <c r="B398" s="1234" t="s">
        <v>641</v>
      </c>
      <c r="C398" s="1235"/>
      <c r="D398" s="1214" t="str">
        <f>IF(details!N16="","",details!N16)</f>
        <v/>
      </c>
      <c r="E398" s="1214"/>
      <c r="F398" s="1214"/>
      <c r="G398" s="1214"/>
      <c r="H398" s="1215"/>
    </row>
    <row r="399" spans="1:8" ht="18.25" customHeight="1">
      <c r="A399" s="340"/>
      <c r="B399" s="1234" t="s">
        <v>71</v>
      </c>
      <c r="C399" s="1235"/>
      <c r="D399" s="346" t="str">
        <f>'statement of marks'!$D$3</f>
        <v>3 A</v>
      </c>
      <c r="E399" s="347" t="s">
        <v>577</v>
      </c>
      <c r="F399" s="348" t="str">
        <f>IF('statement of marks'!E16="","",'statement of marks'!E16)</f>
        <v/>
      </c>
      <c r="G399" s="347" t="s">
        <v>591</v>
      </c>
      <c r="H399" s="349" t="str">
        <f>IF(details!F16="","",details!F16)</f>
        <v/>
      </c>
    </row>
    <row r="400" spans="1:8" ht="18.25" customHeight="1">
      <c r="A400" s="340"/>
      <c r="B400" s="1234" t="s">
        <v>581</v>
      </c>
      <c r="C400" s="1235"/>
      <c r="D400" s="1246" t="str">
        <f>IF('statement of marks'!F16="","",'statement of marks'!F16)</f>
        <v/>
      </c>
      <c r="E400" s="1246"/>
      <c r="F400" s="1246"/>
      <c r="G400" s="1246"/>
      <c r="H400" s="1247"/>
    </row>
    <row r="401" spans="1:8" ht="18.25" customHeight="1">
      <c r="A401" s="340"/>
      <c r="B401" s="1234" t="s">
        <v>582</v>
      </c>
      <c r="C401" s="1235"/>
      <c r="D401" s="1216" t="str">
        <f>IF('statement of marks'!G16="","",'statement of marks'!G16)</f>
        <v/>
      </c>
      <c r="E401" s="1216"/>
      <c r="F401" s="1216"/>
      <c r="G401" s="1216"/>
      <c r="H401" s="1217"/>
    </row>
    <row r="402" spans="1:8" ht="18.25" customHeight="1">
      <c r="A402" s="340"/>
      <c r="B402" s="1241" t="s">
        <v>593</v>
      </c>
      <c r="C402" s="1242"/>
      <c r="D402" s="1242"/>
      <c r="E402" s="1243"/>
      <c r="F402" s="1244" t="str">
        <f>IF(details!P16="","",details!P16)</f>
        <v/>
      </c>
      <c r="G402" s="1244"/>
      <c r="H402" s="1245"/>
    </row>
    <row r="403" spans="1:8" ht="18.25" customHeight="1">
      <c r="A403" s="340"/>
      <c r="B403" s="1234" t="s">
        <v>597</v>
      </c>
      <c r="C403" s="1235"/>
      <c r="D403" s="1214" t="str">
        <f>IF(details!L16="","",details!L16)</f>
        <v>Ik 010</v>
      </c>
      <c r="E403" s="1214"/>
      <c r="F403" s="1214"/>
      <c r="G403" s="1214"/>
      <c r="H403" s="1215"/>
    </row>
    <row r="404" spans="1:8" ht="18.25" customHeight="1">
      <c r="A404" s="340"/>
      <c r="B404" s="1234" t="s">
        <v>598</v>
      </c>
      <c r="C404" s="1235"/>
      <c r="D404" s="1214" t="str">
        <f>IF(details!O16="","",details!O16)</f>
        <v/>
      </c>
      <c r="E404" s="1214"/>
      <c r="F404" s="1214"/>
      <c r="G404" s="1214"/>
      <c r="H404" s="1215"/>
    </row>
    <row r="405" spans="1:8" ht="18.25" customHeight="1">
      <c r="A405" s="340"/>
      <c r="B405" s="1234" t="s">
        <v>599</v>
      </c>
      <c r="C405" s="1235"/>
      <c r="D405" s="398" t="str">
        <f>IF('statement of marks'!DY16="mRrh.kZ",'statement of marks'!$D$3,"")</f>
        <v>3 A</v>
      </c>
      <c r="E405" s="1231" t="s">
        <v>600</v>
      </c>
      <c r="F405" s="1231"/>
      <c r="G405" s="1236">
        <f>IF(D405="","",D405+1)</f>
        <v>1.125</v>
      </c>
      <c r="H405" s="1237"/>
    </row>
    <row r="406" spans="1:8" ht="18.25" customHeight="1">
      <c r="A406" s="340"/>
      <c r="B406" s="1234" t="s">
        <v>601</v>
      </c>
      <c r="C406" s="1235"/>
      <c r="D406" s="1259">
        <f>IF(details!$L$4="","",details!$L$4)</f>
        <v>42460</v>
      </c>
      <c r="E406" s="1260"/>
      <c r="F406" s="1231"/>
      <c r="G406" s="1231"/>
      <c r="H406" s="1240"/>
    </row>
    <row r="407" spans="1:8" ht="18.25" customHeight="1">
      <c r="A407" s="340"/>
      <c r="B407" s="1231"/>
      <c r="C407" s="1231"/>
      <c r="D407" s="1232"/>
      <c r="E407" s="1233"/>
      <c r="F407" s="1226"/>
      <c r="G407" s="1226"/>
      <c r="H407" s="1227"/>
    </row>
    <row r="408" spans="1:8" ht="18.25" customHeight="1">
      <c r="A408" s="340"/>
      <c r="B408" s="1231" t="str">
        <f>IF(details!$H$4="","",details!$H$4)</f>
        <v>Jherh js[kk oekZ</v>
      </c>
      <c r="C408" s="1231"/>
      <c r="D408" s="1232"/>
      <c r="E408" s="1233"/>
      <c r="F408" s="1226" t="str">
        <f>IF(details!$E$4="","",details!$E$4)</f>
        <v>Jh jk/ks';ke tk'kh</v>
      </c>
      <c r="G408" s="1226"/>
      <c r="H408" s="1227"/>
    </row>
    <row r="409" spans="1:8" ht="18.25" customHeight="1">
      <c r="A409" s="1225" t="s">
        <v>602</v>
      </c>
      <c r="B409" s="1226"/>
      <c r="C409" s="1226"/>
      <c r="D409" s="1226" t="s">
        <v>603</v>
      </c>
      <c r="E409" s="1226"/>
      <c r="F409" s="1226" t="s">
        <v>604</v>
      </c>
      <c r="G409" s="1226"/>
      <c r="H409" s="1227"/>
    </row>
    <row r="410" spans="1:8" ht="18.25" customHeight="1">
      <c r="A410" s="1228" t="s">
        <v>613</v>
      </c>
      <c r="B410" s="1229"/>
      <c r="C410" s="1229"/>
      <c r="D410" s="1229"/>
      <c r="E410" s="1229"/>
      <c r="F410" s="1229"/>
      <c r="G410" s="1229"/>
      <c r="H410" s="1230"/>
    </row>
    <row r="411" spans="1:8" ht="18.25" customHeight="1">
      <c r="A411" s="340"/>
      <c r="B411" s="395" t="s">
        <v>573</v>
      </c>
      <c r="C411" s="1214" t="str">
        <f>IF('statement of marks'!H16="","",'statement of marks'!H16)</f>
        <v>v 010</v>
      </c>
      <c r="D411" s="1214"/>
      <c r="E411" s="1214"/>
      <c r="F411" s="1214"/>
      <c r="G411" s="1214"/>
      <c r="H411" s="1215"/>
    </row>
    <row r="412" spans="1:8" ht="18.25" customHeight="1">
      <c r="A412" s="340"/>
      <c r="B412" s="395" t="s">
        <v>574</v>
      </c>
      <c r="C412" s="1214" t="str">
        <f>IF('statement of marks'!I16="","",'statement of marks'!I16)</f>
        <v>c 010</v>
      </c>
      <c r="D412" s="1214"/>
      <c r="E412" s="1214"/>
      <c r="F412" s="1214"/>
      <c r="G412" s="1214"/>
      <c r="H412" s="1215"/>
    </row>
    <row r="413" spans="1:8" ht="18.25" customHeight="1">
      <c r="A413" s="340"/>
      <c r="B413" s="395" t="s">
        <v>575</v>
      </c>
      <c r="C413" s="1214" t="str">
        <f>IF('statement of marks'!J16="","",'statement of marks'!J16)</f>
        <v>l 010</v>
      </c>
      <c r="D413" s="1214"/>
      <c r="E413" s="1214"/>
      <c r="F413" s="1214"/>
      <c r="G413" s="1214"/>
      <c r="H413" s="1215"/>
    </row>
    <row r="414" spans="1:8" ht="18.25" customHeight="1">
      <c r="A414" s="340"/>
      <c r="B414" s="395" t="s">
        <v>581</v>
      </c>
      <c r="C414" s="352" t="str">
        <f>IF('statement of marks'!F16="","",'statement of marks'!F16)</f>
        <v/>
      </c>
      <c r="D414" s="353" t="s">
        <v>616</v>
      </c>
      <c r="E414" s="1216" t="str">
        <f>IF('statement of marks'!G16="","",'statement of marks'!G16)</f>
        <v/>
      </c>
      <c r="F414" s="1216"/>
      <c r="G414" s="1216"/>
      <c r="H414" s="1217"/>
    </row>
    <row r="415" spans="1:8" ht="18.25" customHeight="1">
      <c r="A415" s="340"/>
      <c r="B415" s="395" t="s">
        <v>578</v>
      </c>
      <c r="C415" s="354" t="s">
        <v>606</v>
      </c>
      <c r="D415" s="355" t="s">
        <v>607</v>
      </c>
      <c r="E415" s="355" t="s">
        <v>608</v>
      </c>
      <c r="F415" s="355" t="s">
        <v>609</v>
      </c>
      <c r="G415" s="355" t="s">
        <v>610</v>
      </c>
      <c r="H415" s="356"/>
    </row>
    <row r="416" spans="1:8" ht="18.25" customHeight="1">
      <c r="A416" s="340"/>
      <c r="B416" s="394" t="s">
        <v>611</v>
      </c>
      <c r="C416" s="358" t="str">
        <f>IF(AND('statement of marks'!$D$3=1,'statement of marks'!DY16="mRrh.kZ"),'statement of marks'!$F$3,"")</f>
        <v/>
      </c>
      <c r="D416" s="358" t="str">
        <f>IF(AND('statement of marks'!$D$3=2,'statement of marks'!DY16="mRrh.kZ"),'statement of marks'!$F$3,"")</f>
        <v/>
      </c>
      <c r="E416" s="358" t="str">
        <f>IF(AND('statement of marks'!$D$3=3,'statement of marks'!DY16="mRrh.kZ"),'statement of marks'!$F$3,"")</f>
        <v/>
      </c>
      <c r="F416" s="358" t="str">
        <f>IF(AND('statement of marks'!$D$3=4,'statement of marks'!DY16="mRrh.kZ"),'statement of marks'!$F$3,"")</f>
        <v/>
      </c>
      <c r="G416" s="358" t="str">
        <f>IF(AND('statement of marks'!$D$3=5,'statement of marks'!DY16="mRrh.kZ"),'statement of marks'!$F$3,"")</f>
        <v/>
      </c>
      <c r="H416" s="356"/>
    </row>
    <row r="417" spans="1:8" ht="18.25" customHeight="1">
      <c r="A417" s="340"/>
      <c r="B417" s="394" t="str">
        <f>'statement of marks'!$DA$5</f>
        <v>fgUnh</v>
      </c>
      <c r="C417" s="359"/>
      <c r="D417" s="360"/>
      <c r="E417" s="361" t="str">
        <f>IF(OR('statement of marks'!$DC16="",E416=""),"",'statement of marks'!$DC16)</f>
        <v/>
      </c>
      <c r="F417" s="361" t="str">
        <f>IF(OR('statement of marks'!$DC16="",F416=""),"",'statement of marks'!$DC16)</f>
        <v/>
      </c>
      <c r="G417" s="361" t="str">
        <f>IF(OR('statement of marks'!$DC16="",G416=""),"",'statement of marks'!$DC16)</f>
        <v/>
      </c>
      <c r="H417" s="356"/>
    </row>
    <row r="418" spans="1:8" ht="18.25" customHeight="1">
      <c r="A418" s="340"/>
      <c r="B418" s="394" t="str">
        <f>'statement of marks'!$DD$5</f>
        <v>vaxszth</v>
      </c>
      <c r="C418" s="359"/>
      <c r="D418" s="360"/>
      <c r="E418" s="361" t="str">
        <f>IF(OR('statement of marks'!$DF16="",E416=""),"",'statement of marks'!$DF16)</f>
        <v/>
      </c>
      <c r="F418" s="361" t="str">
        <f>IF(OR('statement of marks'!$DF16="",F416=""),"",'statement of marks'!$DF16)</f>
        <v/>
      </c>
      <c r="G418" s="361" t="str">
        <f>IF(OR('statement of marks'!$DF16="",G416=""),"",'statement of marks'!$DF16)</f>
        <v/>
      </c>
      <c r="H418" s="356"/>
    </row>
    <row r="419" spans="1:8" ht="18.25" customHeight="1">
      <c r="A419" s="340"/>
      <c r="B419" s="394" t="str">
        <f>'statement of marks'!$DG$5</f>
        <v>xf.kr</v>
      </c>
      <c r="C419" s="359"/>
      <c r="D419" s="360"/>
      <c r="E419" s="361" t="str">
        <f>IF(OR('statement of marks'!$DI16="",E416=""),"",'statement of marks'!$DI16)</f>
        <v/>
      </c>
      <c r="F419" s="361" t="str">
        <f>IF(OR('statement of marks'!$DI16="",F416=""),"",'statement of marks'!$DI16)</f>
        <v/>
      </c>
      <c r="G419" s="361" t="str">
        <f>IF(OR('statement of marks'!$DI16="",G416=""),"",'statement of marks'!$DI16)</f>
        <v/>
      </c>
      <c r="H419" s="356"/>
    </row>
    <row r="420" spans="1:8" ht="18.25" customHeight="1">
      <c r="A420" s="340"/>
      <c r="B420" s="394" t="str">
        <f>'statement of marks'!$DJ$5</f>
        <v>Ik;kZoj.k v/;;u</v>
      </c>
      <c r="C420" s="359"/>
      <c r="D420" s="360"/>
      <c r="E420" s="361" t="str">
        <f>IF(OR('statement of marks'!$DL16="",E417=""),"",'statement of marks'!$DL16)</f>
        <v/>
      </c>
      <c r="F420" s="361" t="str">
        <f>IF(OR('statement of marks'!$DL16="",F417=""),"",'statement of marks'!$DL16)</f>
        <v/>
      </c>
      <c r="G420" s="361" t="str">
        <f>IF(OR('statement of marks'!$DL16="",G417=""),"",'statement of marks'!$DL16)</f>
        <v/>
      </c>
      <c r="H420" s="356"/>
    </row>
    <row r="421" spans="1:8" ht="18.25" customHeight="1">
      <c r="A421" s="340"/>
      <c r="B421" s="394" t="str">
        <f>'statement of marks'!$DM$5</f>
        <v>dk;kZuqHko</v>
      </c>
      <c r="C421" s="359"/>
      <c r="D421" s="360"/>
      <c r="E421" s="361" t="str">
        <f>IF(OR('statement of marks'!$DO16="",E416=""),"",'statement of marks'!$DO16)</f>
        <v/>
      </c>
      <c r="F421" s="361" t="str">
        <f>IF(OR('statement of marks'!$DO16="",F416=""),"",'statement of marks'!$DO16)</f>
        <v/>
      </c>
      <c r="G421" s="361" t="str">
        <f>IF(OR('statement of marks'!$DO16="",G416=""),"",'statement of marks'!$DO16)</f>
        <v/>
      </c>
      <c r="H421" s="356"/>
    </row>
    <row r="422" spans="1:8" ht="18.25" customHeight="1">
      <c r="A422" s="340"/>
      <c r="B422" s="394" t="str">
        <f>'statement of marks'!$DP$5</f>
        <v>dyk f'k{kk</v>
      </c>
      <c r="C422" s="359"/>
      <c r="D422" s="360"/>
      <c r="E422" s="362" t="str">
        <f>IF(OR('statement of marks'!$DR16="",E416=""),"",'statement of marks'!$DR16)</f>
        <v/>
      </c>
      <c r="F422" s="362" t="str">
        <f>IF(OR('statement of marks'!$DR16="",F416=""),"",'statement of marks'!$DR16)</f>
        <v/>
      </c>
      <c r="G422" s="362" t="str">
        <f>IF(OR('statement of marks'!$DR16="",G416=""),"",'statement of marks'!$DR16)</f>
        <v/>
      </c>
      <c r="H422" s="356"/>
    </row>
    <row r="423" spans="1:8" ht="18.25" customHeight="1">
      <c r="A423" s="340"/>
      <c r="B423" s="363" t="s">
        <v>642</v>
      </c>
      <c r="C423" s="364" t="str">
        <f>C416</f>
        <v/>
      </c>
      <c r="D423" s="364" t="str">
        <f>D416</f>
        <v/>
      </c>
      <c r="E423" s="365" t="str">
        <f>E416</f>
        <v/>
      </c>
      <c r="F423" s="364" t="str">
        <f>F416</f>
        <v/>
      </c>
      <c r="G423" s="364" t="str">
        <f>G416</f>
        <v/>
      </c>
      <c r="H423" s="356"/>
    </row>
    <row r="424" spans="1:8" ht="18.25" customHeight="1">
      <c r="A424" s="340"/>
      <c r="B424" s="394" t="str">
        <f>'statement of marks'!$DW$5</f>
        <v>Nk= mifLFkfr</v>
      </c>
      <c r="C424" s="366"/>
      <c r="D424" s="366"/>
      <c r="E424" s="367" t="str">
        <f>IF(OR('statement of marks'!$DW16="",E416=""),"",'statement of marks'!$DW16)</f>
        <v/>
      </c>
      <c r="F424" s="367" t="str">
        <f>IF(OR('statement of marks'!$DW16="",F416=""),"",'statement of marks'!$DW16)</f>
        <v/>
      </c>
      <c r="G424" s="367" t="str">
        <f>IF(OR('statement of marks'!$DW16="",G416=""),"",'statement of marks'!$DW16)</f>
        <v/>
      </c>
      <c r="H424" s="356"/>
    </row>
    <row r="425" spans="1:8" ht="18.25" customHeight="1">
      <c r="A425" s="340"/>
      <c r="B425" s="394" t="str">
        <f>'statement of marks'!$DV$5</f>
        <v>dqy ehfVax</v>
      </c>
      <c r="C425" s="368"/>
      <c r="D425" s="368"/>
      <c r="E425" s="368" t="str">
        <f>IF(OR('statement of marks'!$DV16="",E416=""),"",'statement of marks'!$DV16)</f>
        <v/>
      </c>
      <c r="F425" s="368" t="str">
        <f>IF(OR('statement of marks'!$DV16="",F416=""),"",'statement of marks'!$DV16)</f>
        <v/>
      </c>
      <c r="G425" s="368" t="str">
        <f>IF(OR('statement of marks'!$DV16="",G416=""),"",'statement of marks'!$DV16)</f>
        <v/>
      </c>
      <c r="H425" s="356"/>
    </row>
    <row r="426" spans="1:8" ht="18.25" customHeight="1">
      <c r="A426" s="340"/>
      <c r="B426" s="394" t="s">
        <v>614</v>
      </c>
      <c r="C426" s="368" t="str">
        <f>IF(OR(C424="",C425=""),"",C424/C425*100)</f>
        <v/>
      </c>
      <c r="D426" s="368" t="str">
        <f>IF(OR(D424="",D425=""),"",D424/D425*100)</f>
        <v/>
      </c>
      <c r="E426" s="368" t="str">
        <f>IF(OR(E424="",E425=""),"",E424/E425*100)</f>
        <v/>
      </c>
      <c r="F426" s="368" t="str">
        <f>IF(OR(F424="",F425=""),"",F424/F425*100)</f>
        <v/>
      </c>
      <c r="G426" s="368" t="str">
        <f>IF(OR(G424="",G425=""),"",G424/G425*100)</f>
        <v/>
      </c>
      <c r="H426" s="356"/>
    </row>
    <row r="427" spans="1:8" ht="18.25" customHeight="1">
      <c r="A427" s="340"/>
      <c r="B427" s="394" t="s">
        <v>615</v>
      </c>
      <c r="C427" s="368"/>
      <c r="D427" s="368"/>
      <c r="E427" s="368"/>
      <c r="F427" s="368"/>
      <c r="G427" s="368"/>
      <c r="H427" s="356"/>
    </row>
    <row r="428" spans="1:8" ht="18.25" customHeight="1">
      <c r="A428" s="340"/>
      <c r="B428" s="395" t="s">
        <v>612</v>
      </c>
      <c r="C428" s="1218" t="str">
        <f>IF('statement of marks'!EF16="","",'statement of marks'!EF16)</f>
        <v/>
      </c>
      <c r="D428" s="1219"/>
      <c r="E428" s="1219"/>
      <c r="F428" s="1219"/>
      <c r="G428" s="1219"/>
      <c r="H428" s="1220"/>
    </row>
    <row r="429" spans="1:8" ht="18.25" customHeight="1">
      <c r="A429" s="1221"/>
      <c r="B429" s="1222"/>
      <c r="C429" s="1223"/>
      <c r="D429" s="1223"/>
      <c r="E429" s="1223"/>
      <c r="F429" s="1223"/>
      <c r="G429" s="1223"/>
      <c r="H429" s="1224"/>
    </row>
    <row r="430" spans="1:8" ht="18.25" customHeight="1" thickBot="1">
      <c r="A430" s="1210" t="s">
        <v>617</v>
      </c>
      <c r="B430" s="1211"/>
      <c r="C430" s="1211" t="s">
        <v>73</v>
      </c>
      <c r="D430" s="1211"/>
      <c r="E430" s="1211"/>
      <c r="F430" s="1212" t="s">
        <v>618</v>
      </c>
      <c r="G430" s="1212"/>
      <c r="H430" s="1213"/>
    </row>
    <row r="431" spans="1:8" ht="18.25" customHeight="1">
      <c r="A431" s="1256" t="s">
        <v>586</v>
      </c>
      <c r="B431" s="1257"/>
      <c r="C431" s="1257"/>
      <c r="D431" s="1257"/>
      <c r="E431" s="1257"/>
      <c r="F431" s="1257"/>
      <c r="G431" s="1257"/>
      <c r="H431" s="1258"/>
    </row>
    <row r="432" spans="1:8" ht="18.25" customHeight="1">
      <c r="A432" s="1228" t="s">
        <v>605</v>
      </c>
      <c r="B432" s="1229"/>
      <c r="C432" s="1229"/>
      <c r="D432" s="1229"/>
      <c r="E432" s="1229"/>
      <c r="F432" s="1229"/>
      <c r="G432" s="1229"/>
      <c r="H432" s="1230"/>
    </row>
    <row r="433" spans="1:8" ht="18.25" customHeight="1">
      <c r="A433" s="340"/>
      <c r="B433" s="1250" t="s">
        <v>74</v>
      </c>
      <c r="C433" s="1250"/>
      <c r="D433" s="341">
        <f>YEAR(details!F17)</f>
        <v>1900</v>
      </c>
      <c r="E433" s="396" t="s">
        <v>588</v>
      </c>
      <c r="F433" s="343" t="str">
        <f>'statement of marks'!$F$3</f>
        <v>2015-16</v>
      </c>
      <c r="G433" s="1250" t="s">
        <v>589</v>
      </c>
      <c r="H433" s="1251"/>
    </row>
    <row r="434" spans="1:8" ht="18.25" customHeight="1">
      <c r="A434" s="340"/>
      <c r="B434" s="1234" t="s">
        <v>587</v>
      </c>
      <c r="C434" s="1235"/>
      <c r="D434" s="1214" t="str">
        <f>'statement of marks'!$A$1</f>
        <v>jk- ck- ek/;fed fo|ky; uohu] fuEckgsM+k</v>
      </c>
      <c r="E434" s="1214"/>
      <c r="F434" s="1214"/>
      <c r="G434" s="1214"/>
      <c r="H434" s="1215"/>
    </row>
    <row r="435" spans="1:8" ht="18.25" customHeight="1">
      <c r="A435" s="340"/>
      <c r="B435" s="1234" t="str">
        <f>'statement of marks'!$H$3</f>
        <v>fo|ky; dk Mk;l dksM+ →</v>
      </c>
      <c r="C435" s="1235"/>
      <c r="D435" s="1252" t="str">
        <f>'statement of marks'!$I$3</f>
        <v>00001</v>
      </c>
      <c r="E435" s="1253"/>
      <c r="F435" s="1254"/>
      <c r="G435" s="1254"/>
      <c r="H435" s="1255"/>
    </row>
    <row r="436" spans="1:8" ht="18.25" customHeight="1">
      <c r="A436" s="340"/>
      <c r="B436" s="1234" t="s">
        <v>573</v>
      </c>
      <c r="C436" s="1235"/>
      <c r="D436" s="1214" t="str">
        <f>IF('statement of marks'!H17="","",'statement of marks'!H17)</f>
        <v>v 011</v>
      </c>
      <c r="E436" s="1214"/>
      <c r="F436" s="1214"/>
      <c r="G436" s="1214"/>
      <c r="H436" s="1215"/>
    </row>
    <row r="437" spans="1:8" ht="18.25" customHeight="1">
      <c r="A437" s="340"/>
      <c r="B437" s="1234" t="s">
        <v>590</v>
      </c>
      <c r="C437" s="1235"/>
      <c r="D437" s="344" t="str">
        <f>IF('statement of marks'!C17="B","Nk=",IF('statement of marks'!C17="G","Nk=k",""))</f>
        <v/>
      </c>
      <c r="E437" s="397" t="s">
        <v>579</v>
      </c>
      <c r="F437" s="1248" t="str">
        <f>IF('statement of marks'!B17="","",'statement of marks'!B17)</f>
        <v>MIN</v>
      </c>
      <c r="G437" s="1248"/>
      <c r="H437" s="1249"/>
    </row>
    <row r="438" spans="1:8" ht="18.25" customHeight="1">
      <c r="A438" s="340"/>
      <c r="B438" s="1234" t="s">
        <v>575</v>
      </c>
      <c r="C438" s="1235"/>
      <c r="D438" s="1214" t="str">
        <f>IF('statement of marks'!J17="","",'statement of marks'!J17)</f>
        <v>l 011</v>
      </c>
      <c r="E438" s="1214"/>
      <c r="F438" s="1214"/>
      <c r="G438" s="1214"/>
      <c r="H438" s="1215"/>
    </row>
    <row r="439" spans="1:8" ht="18.25" customHeight="1">
      <c r="A439" s="340"/>
      <c r="B439" s="1234" t="s">
        <v>574</v>
      </c>
      <c r="C439" s="1235"/>
      <c r="D439" s="1214" t="str">
        <f>IF('statement of marks'!I17="","",'statement of marks'!I17)</f>
        <v>c 011</v>
      </c>
      <c r="E439" s="1214"/>
      <c r="F439" s="1214"/>
      <c r="G439" s="1214"/>
      <c r="H439" s="1215"/>
    </row>
    <row r="440" spans="1:8" ht="18.25" customHeight="1">
      <c r="A440" s="340"/>
      <c r="B440" s="1234" t="s">
        <v>592</v>
      </c>
      <c r="C440" s="1235"/>
      <c r="D440" s="1214" t="str">
        <f>IF(details!M17="","",details!M17)</f>
        <v/>
      </c>
      <c r="E440" s="1214"/>
      <c r="F440" s="1214"/>
      <c r="G440" s="1214"/>
      <c r="H440" s="1215"/>
    </row>
    <row r="441" spans="1:8" ht="18.25" customHeight="1">
      <c r="A441" s="340"/>
      <c r="B441" s="1234" t="s">
        <v>641</v>
      </c>
      <c r="C441" s="1235"/>
      <c r="D441" s="1214" t="str">
        <f>IF(details!N17="","",details!N17)</f>
        <v/>
      </c>
      <c r="E441" s="1214"/>
      <c r="F441" s="1214"/>
      <c r="G441" s="1214"/>
      <c r="H441" s="1215"/>
    </row>
    <row r="442" spans="1:8" ht="18.25" customHeight="1">
      <c r="A442" s="340"/>
      <c r="B442" s="1234" t="s">
        <v>71</v>
      </c>
      <c r="C442" s="1235"/>
      <c r="D442" s="346" t="str">
        <f>'statement of marks'!$D$3</f>
        <v>3 A</v>
      </c>
      <c r="E442" s="347" t="s">
        <v>577</v>
      </c>
      <c r="F442" s="348" t="str">
        <f>IF('statement of marks'!E17="","",'statement of marks'!E17)</f>
        <v/>
      </c>
      <c r="G442" s="347" t="s">
        <v>591</v>
      </c>
      <c r="H442" s="349" t="str">
        <f>IF(details!F17="","",details!F17)</f>
        <v/>
      </c>
    </row>
    <row r="443" spans="1:8" ht="18.25" customHeight="1">
      <c r="A443" s="340"/>
      <c r="B443" s="1234" t="s">
        <v>581</v>
      </c>
      <c r="C443" s="1235"/>
      <c r="D443" s="1246" t="str">
        <f>IF('statement of marks'!F17="","",'statement of marks'!F17)</f>
        <v/>
      </c>
      <c r="E443" s="1246"/>
      <c r="F443" s="1246"/>
      <c r="G443" s="1246"/>
      <c r="H443" s="1247"/>
    </row>
    <row r="444" spans="1:8" ht="18.25" customHeight="1">
      <c r="A444" s="340"/>
      <c r="B444" s="1234" t="s">
        <v>582</v>
      </c>
      <c r="C444" s="1235"/>
      <c r="D444" s="1216" t="str">
        <f>IF('statement of marks'!G17="","",'statement of marks'!G17)</f>
        <v/>
      </c>
      <c r="E444" s="1216"/>
      <c r="F444" s="1216"/>
      <c r="G444" s="1216"/>
      <c r="H444" s="1217"/>
    </row>
    <row r="445" spans="1:8" ht="18.25" customHeight="1">
      <c r="A445" s="340"/>
      <c r="B445" s="1241" t="s">
        <v>593</v>
      </c>
      <c r="C445" s="1242"/>
      <c r="D445" s="1242"/>
      <c r="E445" s="1243"/>
      <c r="F445" s="1244" t="str">
        <f>IF(details!P17="","",details!P17)</f>
        <v/>
      </c>
      <c r="G445" s="1244"/>
      <c r="H445" s="1245"/>
    </row>
    <row r="446" spans="1:8" ht="18.25" customHeight="1">
      <c r="A446" s="340"/>
      <c r="B446" s="1234" t="s">
        <v>597</v>
      </c>
      <c r="C446" s="1235"/>
      <c r="D446" s="1214" t="str">
        <f>IF(details!L17="","",details!L17)</f>
        <v>Ik 011</v>
      </c>
      <c r="E446" s="1214"/>
      <c r="F446" s="1214"/>
      <c r="G446" s="1214"/>
      <c r="H446" s="1215"/>
    </row>
    <row r="447" spans="1:8" ht="18.25" customHeight="1">
      <c r="A447" s="340"/>
      <c r="B447" s="1234" t="s">
        <v>598</v>
      </c>
      <c r="C447" s="1235"/>
      <c r="D447" s="1214" t="str">
        <f>IF(details!O17="","",details!O17)</f>
        <v/>
      </c>
      <c r="E447" s="1214"/>
      <c r="F447" s="1214"/>
      <c r="G447" s="1214"/>
      <c r="H447" s="1215"/>
    </row>
    <row r="448" spans="1:8" ht="18.25" customHeight="1">
      <c r="A448" s="340"/>
      <c r="B448" s="1234" t="s">
        <v>599</v>
      </c>
      <c r="C448" s="1235"/>
      <c r="D448" s="398" t="str">
        <f>IF('statement of marks'!DY17="mRrh.kZ",'statement of marks'!$D$3,"")</f>
        <v/>
      </c>
      <c r="E448" s="1231" t="s">
        <v>600</v>
      </c>
      <c r="F448" s="1231"/>
      <c r="G448" s="1236" t="str">
        <f>IF(D448="","",D448+1)</f>
        <v/>
      </c>
      <c r="H448" s="1237"/>
    </row>
    <row r="449" spans="1:8" ht="18.25" customHeight="1">
      <c r="A449" s="340"/>
      <c r="B449" s="1234" t="s">
        <v>601</v>
      </c>
      <c r="C449" s="1235"/>
      <c r="D449" s="1259">
        <f>IF(details!$L$4="","",details!$L$4)</f>
        <v>42460</v>
      </c>
      <c r="E449" s="1260"/>
      <c r="F449" s="1231"/>
      <c r="G449" s="1231"/>
      <c r="H449" s="1240"/>
    </row>
    <row r="450" spans="1:8" ht="18.25" customHeight="1">
      <c r="A450" s="340"/>
      <c r="B450" s="1231"/>
      <c r="C450" s="1231"/>
      <c r="D450" s="1232"/>
      <c r="E450" s="1233"/>
      <c r="F450" s="1226"/>
      <c r="G450" s="1226"/>
      <c r="H450" s="1227"/>
    </row>
    <row r="451" spans="1:8" ht="18.25" customHeight="1">
      <c r="A451" s="340"/>
      <c r="B451" s="1231" t="str">
        <f>IF(details!$H$4="","",details!$H$4)</f>
        <v>Jherh js[kk oekZ</v>
      </c>
      <c r="C451" s="1231"/>
      <c r="D451" s="1232"/>
      <c r="E451" s="1233"/>
      <c r="F451" s="1226" t="str">
        <f>IF(details!$E$4="","",details!$E$4)</f>
        <v>Jh jk/ks';ke tk'kh</v>
      </c>
      <c r="G451" s="1226"/>
      <c r="H451" s="1227"/>
    </row>
    <row r="452" spans="1:8" ht="18.25" customHeight="1">
      <c r="A452" s="1225" t="s">
        <v>602</v>
      </c>
      <c r="B452" s="1226"/>
      <c r="C452" s="1226"/>
      <c r="D452" s="1226" t="s">
        <v>603</v>
      </c>
      <c r="E452" s="1226"/>
      <c r="F452" s="1226" t="s">
        <v>604</v>
      </c>
      <c r="G452" s="1226"/>
      <c r="H452" s="1227"/>
    </row>
    <row r="453" spans="1:8" ht="18.25" customHeight="1">
      <c r="A453" s="1228" t="s">
        <v>613</v>
      </c>
      <c r="B453" s="1229"/>
      <c r="C453" s="1229"/>
      <c r="D453" s="1229"/>
      <c r="E453" s="1229"/>
      <c r="F453" s="1229"/>
      <c r="G453" s="1229"/>
      <c r="H453" s="1230"/>
    </row>
    <row r="454" spans="1:8" ht="18.25" customHeight="1">
      <c r="A454" s="340"/>
      <c r="B454" s="395" t="s">
        <v>573</v>
      </c>
      <c r="C454" s="1214" t="str">
        <f>IF('statement of marks'!H17="","",'statement of marks'!H17)</f>
        <v>v 011</v>
      </c>
      <c r="D454" s="1214"/>
      <c r="E454" s="1214"/>
      <c r="F454" s="1214"/>
      <c r="G454" s="1214"/>
      <c r="H454" s="1215"/>
    </row>
    <row r="455" spans="1:8" ht="18.25" customHeight="1">
      <c r="A455" s="340"/>
      <c r="B455" s="395" t="s">
        <v>574</v>
      </c>
      <c r="C455" s="1214" t="str">
        <f>IF('statement of marks'!I17="","",'statement of marks'!I17)</f>
        <v>c 011</v>
      </c>
      <c r="D455" s="1214"/>
      <c r="E455" s="1214"/>
      <c r="F455" s="1214"/>
      <c r="G455" s="1214"/>
      <c r="H455" s="1215"/>
    </row>
    <row r="456" spans="1:8" ht="18.25" customHeight="1">
      <c r="A456" s="340"/>
      <c r="B456" s="395" t="s">
        <v>575</v>
      </c>
      <c r="C456" s="1214" t="str">
        <f>IF('statement of marks'!J17="","",'statement of marks'!J17)</f>
        <v>l 011</v>
      </c>
      <c r="D456" s="1214"/>
      <c r="E456" s="1214"/>
      <c r="F456" s="1214"/>
      <c r="G456" s="1214"/>
      <c r="H456" s="1215"/>
    </row>
    <row r="457" spans="1:8" ht="18.25" customHeight="1">
      <c r="A457" s="340"/>
      <c r="B457" s="395" t="s">
        <v>581</v>
      </c>
      <c r="C457" s="352" t="str">
        <f>IF('statement of marks'!F17="","",'statement of marks'!F17)</f>
        <v/>
      </c>
      <c r="D457" s="353" t="s">
        <v>616</v>
      </c>
      <c r="E457" s="1216" t="str">
        <f>IF('statement of marks'!G17="","",'statement of marks'!G17)</f>
        <v/>
      </c>
      <c r="F457" s="1216"/>
      <c r="G457" s="1216"/>
      <c r="H457" s="1217"/>
    </row>
    <row r="458" spans="1:8" ht="18.25" customHeight="1">
      <c r="A458" s="340"/>
      <c r="B458" s="395" t="s">
        <v>578</v>
      </c>
      <c r="C458" s="354" t="s">
        <v>606</v>
      </c>
      <c r="D458" s="355" t="s">
        <v>607</v>
      </c>
      <c r="E458" s="355" t="s">
        <v>608</v>
      </c>
      <c r="F458" s="355" t="s">
        <v>609</v>
      </c>
      <c r="G458" s="355" t="s">
        <v>610</v>
      </c>
      <c r="H458" s="356"/>
    </row>
    <row r="459" spans="1:8" ht="18.25" customHeight="1">
      <c r="A459" s="340"/>
      <c r="B459" s="394" t="s">
        <v>611</v>
      </c>
      <c r="C459" s="358" t="str">
        <f>IF(AND('statement of marks'!$D$3=1,'statement of marks'!DY17="mRrh.kZ"),'statement of marks'!$F$3,"")</f>
        <v/>
      </c>
      <c r="D459" s="358" t="str">
        <f>IF(AND('statement of marks'!$D$3=2,'statement of marks'!DY17="mRrh.kZ"),'statement of marks'!$F$3,"")</f>
        <v/>
      </c>
      <c r="E459" s="358" t="str">
        <f>IF(AND('statement of marks'!$D$3=3,'statement of marks'!DY17="mRrh.kZ"),'statement of marks'!$F$3,"")</f>
        <v/>
      </c>
      <c r="F459" s="358" t="str">
        <f>IF(AND('statement of marks'!$D$3=4,'statement of marks'!DY17="mRrh.kZ"),'statement of marks'!$F$3,"")</f>
        <v/>
      </c>
      <c r="G459" s="358" t="str">
        <f>IF(AND('statement of marks'!$D$3=5,'statement of marks'!DY17="mRrh.kZ"),'statement of marks'!$F$3,"")</f>
        <v/>
      </c>
      <c r="H459" s="356"/>
    </row>
    <row r="460" spans="1:8" ht="18.25" customHeight="1">
      <c r="A460" s="340"/>
      <c r="B460" s="394" t="str">
        <f>'statement of marks'!$DA$5</f>
        <v>fgUnh</v>
      </c>
      <c r="C460" s="359"/>
      <c r="D460" s="360"/>
      <c r="E460" s="361" t="str">
        <f>IF(OR('statement of marks'!$DC17="",E459=""),"",'statement of marks'!$DC17)</f>
        <v/>
      </c>
      <c r="F460" s="361" t="str">
        <f>IF(OR('statement of marks'!$DC17="",F459=""),"",'statement of marks'!$DC17)</f>
        <v/>
      </c>
      <c r="G460" s="361" t="str">
        <f>IF(OR('statement of marks'!$DC17="",G459=""),"",'statement of marks'!$DC17)</f>
        <v/>
      </c>
      <c r="H460" s="356"/>
    </row>
    <row r="461" spans="1:8" ht="18.25" customHeight="1">
      <c r="A461" s="340"/>
      <c r="B461" s="394" t="str">
        <f>'statement of marks'!$DD$5</f>
        <v>vaxszth</v>
      </c>
      <c r="C461" s="359"/>
      <c r="D461" s="360"/>
      <c r="E461" s="361" t="str">
        <f>IF(OR('statement of marks'!$DF17="",E459=""),"",'statement of marks'!$DF17)</f>
        <v/>
      </c>
      <c r="F461" s="361" t="str">
        <f>IF(OR('statement of marks'!$DF17="",F459=""),"",'statement of marks'!$DF17)</f>
        <v/>
      </c>
      <c r="G461" s="361" t="str">
        <f>IF(OR('statement of marks'!$DF17="",G459=""),"",'statement of marks'!$DF17)</f>
        <v/>
      </c>
      <c r="H461" s="356"/>
    </row>
    <row r="462" spans="1:8" ht="18.25" customHeight="1">
      <c r="A462" s="340"/>
      <c r="B462" s="394" t="str">
        <f>'statement of marks'!$DG$5</f>
        <v>xf.kr</v>
      </c>
      <c r="C462" s="359"/>
      <c r="D462" s="360"/>
      <c r="E462" s="361" t="str">
        <f>IF(OR('statement of marks'!$DI17="",E459=""),"",'statement of marks'!$DI17)</f>
        <v/>
      </c>
      <c r="F462" s="361" t="str">
        <f>IF(OR('statement of marks'!$DI17="",F459=""),"",'statement of marks'!$DI17)</f>
        <v/>
      </c>
      <c r="G462" s="361" t="str">
        <f>IF(OR('statement of marks'!$DI17="",G459=""),"",'statement of marks'!$DI17)</f>
        <v/>
      </c>
      <c r="H462" s="356"/>
    </row>
    <row r="463" spans="1:8" ht="18.25" customHeight="1">
      <c r="A463" s="340"/>
      <c r="B463" s="394" t="str">
        <f>'statement of marks'!$DJ$5</f>
        <v>Ik;kZoj.k v/;;u</v>
      </c>
      <c r="C463" s="359"/>
      <c r="D463" s="360"/>
      <c r="E463" s="361" t="str">
        <f>IF(OR('statement of marks'!$DL17="",E460=""),"",'statement of marks'!$DL17)</f>
        <v/>
      </c>
      <c r="F463" s="361" t="str">
        <f>IF(OR('statement of marks'!$DL17="",F460=""),"",'statement of marks'!$DL17)</f>
        <v/>
      </c>
      <c r="G463" s="361" t="str">
        <f>IF(OR('statement of marks'!$DL17="",G460=""),"",'statement of marks'!$DL17)</f>
        <v/>
      </c>
      <c r="H463" s="356"/>
    </row>
    <row r="464" spans="1:8" ht="18.25" customHeight="1">
      <c r="A464" s="340"/>
      <c r="B464" s="394" t="str">
        <f>'statement of marks'!$DM$5</f>
        <v>dk;kZuqHko</v>
      </c>
      <c r="C464" s="359"/>
      <c r="D464" s="360"/>
      <c r="E464" s="361" t="str">
        <f>IF(OR('statement of marks'!$DO17="",E459=""),"",'statement of marks'!$DO17)</f>
        <v/>
      </c>
      <c r="F464" s="361" t="str">
        <f>IF(OR('statement of marks'!$DO17="",F459=""),"",'statement of marks'!$DO17)</f>
        <v/>
      </c>
      <c r="G464" s="361" t="str">
        <f>IF(OR('statement of marks'!$DO17="",G459=""),"",'statement of marks'!$DO17)</f>
        <v/>
      </c>
      <c r="H464" s="356"/>
    </row>
    <row r="465" spans="1:8" ht="18.25" customHeight="1">
      <c r="A465" s="340"/>
      <c r="B465" s="394" t="str">
        <f>'statement of marks'!$DP$5</f>
        <v>dyk f'k{kk</v>
      </c>
      <c r="C465" s="359"/>
      <c r="D465" s="360"/>
      <c r="E465" s="362" t="str">
        <f>IF(OR('statement of marks'!$DR17="",E459=""),"",'statement of marks'!$DR17)</f>
        <v/>
      </c>
      <c r="F465" s="362" t="str">
        <f>IF(OR('statement of marks'!$DR17="",F459=""),"",'statement of marks'!$DR17)</f>
        <v/>
      </c>
      <c r="G465" s="362" t="str">
        <f>IF(OR('statement of marks'!$DR17="",G459=""),"",'statement of marks'!$DR17)</f>
        <v/>
      </c>
      <c r="H465" s="356"/>
    </row>
    <row r="466" spans="1:8" ht="18.25" customHeight="1">
      <c r="A466" s="340"/>
      <c r="B466" s="363" t="s">
        <v>642</v>
      </c>
      <c r="C466" s="364" t="str">
        <f>C459</f>
        <v/>
      </c>
      <c r="D466" s="364" t="str">
        <f>D459</f>
        <v/>
      </c>
      <c r="E466" s="365" t="str">
        <f>E459</f>
        <v/>
      </c>
      <c r="F466" s="364" t="str">
        <f>F459</f>
        <v/>
      </c>
      <c r="G466" s="364" t="str">
        <f>G459</f>
        <v/>
      </c>
      <c r="H466" s="356"/>
    </row>
    <row r="467" spans="1:8" ht="18.25" customHeight="1">
      <c r="A467" s="340"/>
      <c r="B467" s="394" t="str">
        <f>'statement of marks'!$DW$5</f>
        <v>Nk= mifLFkfr</v>
      </c>
      <c r="C467" s="366"/>
      <c r="D467" s="366"/>
      <c r="E467" s="367" t="str">
        <f>IF(OR('statement of marks'!$DW17="",E459=""),"",'statement of marks'!$DW17)</f>
        <v/>
      </c>
      <c r="F467" s="367" t="str">
        <f>IF(OR('statement of marks'!$DW17="",F459=""),"",'statement of marks'!$DW17)</f>
        <v/>
      </c>
      <c r="G467" s="367" t="str">
        <f>IF(OR('statement of marks'!$DW17="",G459=""),"",'statement of marks'!$DW17)</f>
        <v/>
      </c>
      <c r="H467" s="356"/>
    </row>
    <row r="468" spans="1:8" ht="18.25" customHeight="1">
      <c r="A468" s="340"/>
      <c r="B468" s="394" t="str">
        <f>'statement of marks'!$DV$5</f>
        <v>dqy ehfVax</v>
      </c>
      <c r="C468" s="368"/>
      <c r="D468" s="368"/>
      <c r="E468" s="368" t="str">
        <f>IF(OR('statement of marks'!$DV17="",E459=""),"",'statement of marks'!$DV17)</f>
        <v/>
      </c>
      <c r="F468" s="368" t="str">
        <f>IF(OR('statement of marks'!$DV17="",F459=""),"",'statement of marks'!$DV17)</f>
        <v/>
      </c>
      <c r="G468" s="368" t="str">
        <f>IF(OR('statement of marks'!$DV17="",G459=""),"",'statement of marks'!$DV17)</f>
        <v/>
      </c>
      <c r="H468" s="356"/>
    </row>
    <row r="469" spans="1:8" ht="18.25" customHeight="1">
      <c r="A469" s="340"/>
      <c r="B469" s="394" t="s">
        <v>614</v>
      </c>
      <c r="C469" s="368" t="str">
        <f>IF(OR(C467="",C468=""),"",C467/C468*100)</f>
        <v/>
      </c>
      <c r="D469" s="368" t="str">
        <f>IF(OR(D467="",D468=""),"",D467/D468*100)</f>
        <v/>
      </c>
      <c r="E469" s="368" t="str">
        <f>IF(OR(E467="",E468=""),"",E467/E468*100)</f>
        <v/>
      </c>
      <c r="F469" s="368" t="str">
        <f>IF(OR(F467="",F468=""),"",F467/F468*100)</f>
        <v/>
      </c>
      <c r="G469" s="368" t="str">
        <f>IF(OR(G467="",G468=""),"",G467/G468*100)</f>
        <v/>
      </c>
      <c r="H469" s="356"/>
    </row>
    <row r="470" spans="1:8" ht="18.25" customHeight="1">
      <c r="A470" s="340"/>
      <c r="B470" s="394" t="s">
        <v>615</v>
      </c>
      <c r="C470" s="368"/>
      <c r="D470" s="368"/>
      <c r="E470" s="368"/>
      <c r="F470" s="368"/>
      <c r="G470" s="368"/>
      <c r="H470" s="356"/>
    </row>
    <row r="471" spans="1:8" ht="18.25" customHeight="1">
      <c r="A471" s="340"/>
      <c r="B471" s="395" t="s">
        <v>612</v>
      </c>
      <c r="C471" s="1218" t="str">
        <f>IF('statement of marks'!EF17="","",'statement of marks'!EF17)</f>
        <v/>
      </c>
      <c r="D471" s="1219"/>
      <c r="E471" s="1219"/>
      <c r="F471" s="1219"/>
      <c r="G471" s="1219"/>
      <c r="H471" s="1220"/>
    </row>
    <row r="472" spans="1:8" ht="18.25" customHeight="1">
      <c r="A472" s="1221"/>
      <c r="B472" s="1222"/>
      <c r="C472" s="1223"/>
      <c r="D472" s="1223"/>
      <c r="E472" s="1223"/>
      <c r="F472" s="1223"/>
      <c r="G472" s="1223"/>
      <c r="H472" s="1224"/>
    </row>
    <row r="473" spans="1:8" ht="18.25" customHeight="1" thickBot="1">
      <c r="A473" s="1210" t="s">
        <v>617</v>
      </c>
      <c r="B473" s="1211"/>
      <c r="C473" s="1211" t="s">
        <v>73</v>
      </c>
      <c r="D473" s="1211"/>
      <c r="E473" s="1211"/>
      <c r="F473" s="1212" t="s">
        <v>618</v>
      </c>
      <c r="G473" s="1212"/>
      <c r="H473" s="1213"/>
    </row>
    <row r="474" spans="1:8" ht="18.25" customHeight="1">
      <c r="A474" s="1256" t="s">
        <v>586</v>
      </c>
      <c r="B474" s="1257"/>
      <c r="C474" s="1257"/>
      <c r="D474" s="1257"/>
      <c r="E474" s="1257"/>
      <c r="F474" s="1257"/>
      <c r="G474" s="1257"/>
      <c r="H474" s="1258"/>
    </row>
    <row r="475" spans="1:8" ht="18.25" customHeight="1">
      <c r="A475" s="1228" t="s">
        <v>605</v>
      </c>
      <c r="B475" s="1229"/>
      <c r="C475" s="1229"/>
      <c r="D475" s="1229"/>
      <c r="E475" s="1229"/>
      <c r="F475" s="1229"/>
      <c r="G475" s="1229"/>
      <c r="H475" s="1230"/>
    </row>
    <row r="476" spans="1:8" ht="18.25" customHeight="1">
      <c r="A476" s="340"/>
      <c r="B476" s="1250" t="s">
        <v>74</v>
      </c>
      <c r="C476" s="1250"/>
      <c r="D476" s="341">
        <f>YEAR(details!F18)</f>
        <v>1900</v>
      </c>
      <c r="E476" s="396" t="s">
        <v>588</v>
      </c>
      <c r="F476" s="343" t="str">
        <f>'statement of marks'!$F$3</f>
        <v>2015-16</v>
      </c>
      <c r="G476" s="1250" t="s">
        <v>589</v>
      </c>
      <c r="H476" s="1251"/>
    </row>
    <row r="477" spans="1:8" ht="18.25" customHeight="1">
      <c r="A477" s="340"/>
      <c r="B477" s="1234" t="s">
        <v>587</v>
      </c>
      <c r="C477" s="1235"/>
      <c r="D477" s="1214" t="str">
        <f>'statement of marks'!$A$1</f>
        <v>jk- ck- ek/;fed fo|ky; uohu] fuEckgsM+k</v>
      </c>
      <c r="E477" s="1214"/>
      <c r="F477" s="1214"/>
      <c r="G477" s="1214"/>
      <c r="H477" s="1215"/>
    </row>
    <row r="478" spans="1:8" ht="18.25" customHeight="1">
      <c r="A478" s="340"/>
      <c r="B478" s="1234" t="str">
        <f>'statement of marks'!$H$3</f>
        <v>fo|ky; dk Mk;l dksM+ →</v>
      </c>
      <c r="C478" s="1235"/>
      <c r="D478" s="1252" t="str">
        <f>'statement of marks'!$I$3</f>
        <v>00001</v>
      </c>
      <c r="E478" s="1253"/>
      <c r="F478" s="1254"/>
      <c r="G478" s="1254"/>
      <c r="H478" s="1255"/>
    </row>
    <row r="479" spans="1:8" ht="18.25" customHeight="1">
      <c r="A479" s="340"/>
      <c r="B479" s="1234" t="s">
        <v>573</v>
      </c>
      <c r="C479" s="1235"/>
      <c r="D479" s="1214" t="str">
        <f>IF('statement of marks'!H18="","",'statement of marks'!H18)</f>
        <v>v 012</v>
      </c>
      <c r="E479" s="1214"/>
      <c r="F479" s="1214"/>
      <c r="G479" s="1214"/>
      <c r="H479" s="1215"/>
    </row>
    <row r="480" spans="1:8" ht="18.25" customHeight="1">
      <c r="A480" s="340"/>
      <c r="B480" s="1234" t="s">
        <v>590</v>
      </c>
      <c r="C480" s="1235"/>
      <c r="D480" s="344" t="str">
        <f>IF('statement of marks'!C18="B","Nk=",IF('statement of marks'!C18="G","Nk=k",""))</f>
        <v/>
      </c>
      <c r="E480" s="397" t="s">
        <v>579</v>
      </c>
      <c r="F480" s="1248" t="str">
        <f>IF('statement of marks'!B18="","",'statement of marks'!B18)</f>
        <v>GEN</v>
      </c>
      <c r="G480" s="1248"/>
      <c r="H480" s="1249"/>
    </row>
    <row r="481" spans="1:8" ht="18.25" customHeight="1">
      <c r="A481" s="340"/>
      <c r="B481" s="1234" t="s">
        <v>575</v>
      </c>
      <c r="C481" s="1235"/>
      <c r="D481" s="1214" t="str">
        <f>IF('statement of marks'!J18="","",'statement of marks'!J18)</f>
        <v>l 012</v>
      </c>
      <c r="E481" s="1214"/>
      <c r="F481" s="1214"/>
      <c r="G481" s="1214"/>
      <c r="H481" s="1215"/>
    </row>
    <row r="482" spans="1:8" ht="18.25" customHeight="1">
      <c r="A482" s="340"/>
      <c r="B482" s="1234" t="s">
        <v>574</v>
      </c>
      <c r="C482" s="1235"/>
      <c r="D482" s="1214" t="str">
        <f>IF('statement of marks'!I18="","",'statement of marks'!I18)</f>
        <v>c 012</v>
      </c>
      <c r="E482" s="1214"/>
      <c r="F482" s="1214"/>
      <c r="G482" s="1214"/>
      <c r="H482" s="1215"/>
    </row>
    <row r="483" spans="1:8" ht="18.25" customHeight="1">
      <c r="A483" s="340"/>
      <c r="B483" s="1234" t="s">
        <v>592</v>
      </c>
      <c r="C483" s="1235"/>
      <c r="D483" s="1214" t="str">
        <f>IF(details!M18="","",details!M18)</f>
        <v/>
      </c>
      <c r="E483" s="1214"/>
      <c r="F483" s="1214"/>
      <c r="G483" s="1214"/>
      <c r="H483" s="1215"/>
    </row>
    <row r="484" spans="1:8" ht="18.25" customHeight="1">
      <c r="A484" s="340"/>
      <c r="B484" s="1234" t="s">
        <v>641</v>
      </c>
      <c r="C484" s="1235"/>
      <c r="D484" s="1214" t="str">
        <f>IF(details!N18="","",details!N18)</f>
        <v/>
      </c>
      <c r="E484" s="1214"/>
      <c r="F484" s="1214"/>
      <c r="G484" s="1214"/>
      <c r="H484" s="1215"/>
    </row>
    <row r="485" spans="1:8" ht="18.25" customHeight="1">
      <c r="A485" s="340"/>
      <c r="B485" s="1234" t="s">
        <v>71</v>
      </c>
      <c r="C485" s="1235"/>
      <c r="D485" s="346" t="str">
        <f>'statement of marks'!$D$3</f>
        <v>3 A</v>
      </c>
      <c r="E485" s="347" t="s">
        <v>577</v>
      </c>
      <c r="F485" s="348" t="str">
        <f>IF('statement of marks'!E18="","",'statement of marks'!E18)</f>
        <v/>
      </c>
      <c r="G485" s="347" t="s">
        <v>591</v>
      </c>
      <c r="H485" s="349" t="str">
        <f>IF(details!F18="","",details!F18)</f>
        <v/>
      </c>
    </row>
    <row r="486" spans="1:8" ht="18.25" customHeight="1">
      <c r="A486" s="340"/>
      <c r="B486" s="1234" t="s">
        <v>581</v>
      </c>
      <c r="C486" s="1235"/>
      <c r="D486" s="1246" t="str">
        <f>IF('statement of marks'!F18="","",'statement of marks'!F18)</f>
        <v/>
      </c>
      <c r="E486" s="1246"/>
      <c r="F486" s="1246"/>
      <c r="G486" s="1246"/>
      <c r="H486" s="1247"/>
    </row>
    <row r="487" spans="1:8" ht="18.25" customHeight="1">
      <c r="A487" s="340"/>
      <c r="B487" s="1234" t="s">
        <v>582</v>
      </c>
      <c r="C487" s="1235"/>
      <c r="D487" s="1216" t="str">
        <f>IF('statement of marks'!G18="","",'statement of marks'!G18)</f>
        <v/>
      </c>
      <c r="E487" s="1216"/>
      <c r="F487" s="1216"/>
      <c r="G487" s="1216"/>
      <c r="H487" s="1217"/>
    </row>
    <row r="488" spans="1:8" ht="18.25" customHeight="1">
      <c r="A488" s="340"/>
      <c r="B488" s="1241" t="s">
        <v>593</v>
      </c>
      <c r="C488" s="1242"/>
      <c r="D488" s="1242"/>
      <c r="E488" s="1243"/>
      <c r="F488" s="1244" t="str">
        <f>IF(details!P18="","",details!P18)</f>
        <v/>
      </c>
      <c r="G488" s="1244"/>
      <c r="H488" s="1245"/>
    </row>
    <row r="489" spans="1:8" ht="18.25" customHeight="1">
      <c r="A489" s="340"/>
      <c r="B489" s="1234" t="s">
        <v>597</v>
      </c>
      <c r="C489" s="1235"/>
      <c r="D489" s="1214" t="str">
        <f>IF(details!L18="","",details!L18)</f>
        <v>Ik 012</v>
      </c>
      <c r="E489" s="1214"/>
      <c r="F489" s="1214"/>
      <c r="G489" s="1214"/>
      <c r="H489" s="1215"/>
    </row>
    <row r="490" spans="1:8" ht="18.25" customHeight="1">
      <c r="A490" s="340"/>
      <c r="B490" s="1234" t="s">
        <v>598</v>
      </c>
      <c r="C490" s="1235"/>
      <c r="D490" s="1214" t="str">
        <f>IF(details!O18="","",details!O18)</f>
        <v/>
      </c>
      <c r="E490" s="1214"/>
      <c r="F490" s="1214"/>
      <c r="G490" s="1214"/>
      <c r="H490" s="1215"/>
    </row>
    <row r="491" spans="1:8" ht="18.25" customHeight="1">
      <c r="A491" s="340"/>
      <c r="B491" s="1234" t="s">
        <v>599</v>
      </c>
      <c r="C491" s="1235"/>
      <c r="D491" s="398" t="str">
        <f>IF('statement of marks'!DY18="mRrh.kZ",'statement of marks'!$D$3,"")</f>
        <v/>
      </c>
      <c r="E491" s="1231" t="s">
        <v>600</v>
      </c>
      <c r="F491" s="1231"/>
      <c r="G491" s="1236" t="str">
        <f>IF(D491="","",D491+1)</f>
        <v/>
      </c>
      <c r="H491" s="1237"/>
    </row>
    <row r="492" spans="1:8" ht="18.25" customHeight="1">
      <c r="A492" s="340"/>
      <c r="B492" s="1234" t="s">
        <v>601</v>
      </c>
      <c r="C492" s="1235"/>
      <c r="D492" s="1259">
        <f>IF(details!$L$4="","",details!$L$4)</f>
        <v>42460</v>
      </c>
      <c r="E492" s="1260"/>
      <c r="F492" s="1231"/>
      <c r="G492" s="1231"/>
      <c r="H492" s="1240"/>
    </row>
    <row r="493" spans="1:8" ht="18.25" customHeight="1">
      <c r="A493" s="340"/>
      <c r="B493" s="1231"/>
      <c r="C493" s="1231"/>
      <c r="D493" s="1232"/>
      <c r="E493" s="1233"/>
      <c r="F493" s="1226"/>
      <c r="G493" s="1226"/>
      <c r="H493" s="1227"/>
    </row>
    <row r="494" spans="1:8" ht="18.25" customHeight="1">
      <c r="A494" s="340"/>
      <c r="B494" s="1231" t="str">
        <f>IF(details!$H$4="","",details!$H$4)</f>
        <v>Jherh js[kk oekZ</v>
      </c>
      <c r="C494" s="1231"/>
      <c r="D494" s="1232"/>
      <c r="E494" s="1233"/>
      <c r="F494" s="1226" t="str">
        <f>IF(details!$E$4="","",details!$E$4)</f>
        <v>Jh jk/ks';ke tk'kh</v>
      </c>
      <c r="G494" s="1226"/>
      <c r="H494" s="1227"/>
    </row>
    <row r="495" spans="1:8" ht="18.25" customHeight="1">
      <c r="A495" s="1225" t="s">
        <v>602</v>
      </c>
      <c r="B495" s="1226"/>
      <c r="C495" s="1226"/>
      <c r="D495" s="1226" t="s">
        <v>603</v>
      </c>
      <c r="E495" s="1226"/>
      <c r="F495" s="1226" t="s">
        <v>604</v>
      </c>
      <c r="G495" s="1226"/>
      <c r="H495" s="1227"/>
    </row>
    <row r="496" spans="1:8" ht="18.25" customHeight="1">
      <c r="A496" s="1228" t="s">
        <v>613</v>
      </c>
      <c r="B496" s="1229"/>
      <c r="C496" s="1229"/>
      <c r="D496" s="1229"/>
      <c r="E496" s="1229"/>
      <c r="F496" s="1229"/>
      <c r="G496" s="1229"/>
      <c r="H496" s="1230"/>
    </row>
    <row r="497" spans="1:8" ht="18.25" customHeight="1">
      <c r="A497" s="340"/>
      <c r="B497" s="395" t="s">
        <v>573</v>
      </c>
      <c r="C497" s="1214" t="str">
        <f>IF('statement of marks'!H18="","",'statement of marks'!H18)</f>
        <v>v 012</v>
      </c>
      <c r="D497" s="1214"/>
      <c r="E497" s="1214"/>
      <c r="F497" s="1214"/>
      <c r="G497" s="1214"/>
      <c r="H497" s="1215"/>
    </row>
    <row r="498" spans="1:8" ht="18.25" customHeight="1">
      <c r="A498" s="340"/>
      <c r="B498" s="395" t="s">
        <v>574</v>
      </c>
      <c r="C498" s="1214" t="str">
        <f>IF('statement of marks'!I18="","",'statement of marks'!I18)</f>
        <v>c 012</v>
      </c>
      <c r="D498" s="1214"/>
      <c r="E498" s="1214"/>
      <c r="F498" s="1214"/>
      <c r="G498" s="1214"/>
      <c r="H498" s="1215"/>
    </row>
    <row r="499" spans="1:8" ht="18.25" customHeight="1">
      <c r="A499" s="340"/>
      <c r="B499" s="395" t="s">
        <v>575</v>
      </c>
      <c r="C499" s="1214" t="str">
        <f>IF('statement of marks'!J18="","",'statement of marks'!J18)</f>
        <v>l 012</v>
      </c>
      <c r="D499" s="1214"/>
      <c r="E499" s="1214"/>
      <c r="F499" s="1214"/>
      <c r="G499" s="1214"/>
      <c r="H499" s="1215"/>
    </row>
    <row r="500" spans="1:8" ht="18.25" customHeight="1">
      <c r="A500" s="340"/>
      <c r="B500" s="395" t="s">
        <v>581</v>
      </c>
      <c r="C500" s="352" t="str">
        <f>IF('statement of marks'!F18="","",'statement of marks'!F18)</f>
        <v/>
      </c>
      <c r="D500" s="353" t="s">
        <v>616</v>
      </c>
      <c r="E500" s="1216" t="str">
        <f>IF('statement of marks'!G18="","",'statement of marks'!G18)</f>
        <v/>
      </c>
      <c r="F500" s="1216"/>
      <c r="G500" s="1216"/>
      <c r="H500" s="1217"/>
    </row>
    <row r="501" spans="1:8" ht="18.25" customHeight="1">
      <c r="A501" s="340"/>
      <c r="B501" s="395" t="s">
        <v>578</v>
      </c>
      <c r="C501" s="354" t="s">
        <v>606</v>
      </c>
      <c r="D501" s="355" t="s">
        <v>607</v>
      </c>
      <c r="E501" s="355" t="s">
        <v>608</v>
      </c>
      <c r="F501" s="355" t="s">
        <v>609</v>
      </c>
      <c r="G501" s="355" t="s">
        <v>610</v>
      </c>
      <c r="H501" s="356"/>
    </row>
    <row r="502" spans="1:8" ht="18.25" customHeight="1">
      <c r="A502" s="340"/>
      <c r="B502" s="394" t="s">
        <v>611</v>
      </c>
      <c r="C502" s="358" t="str">
        <f>IF(AND('statement of marks'!$D$3=1,'statement of marks'!DY18="mRrh.kZ"),'statement of marks'!$F$3,"")</f>
        <v/>
      </c>
      <c r="D502" s="358" t="str">
        <f>IF(AND('statement of marks'!$D$3=2,'statement of marks'!DY18="mRrh.kZ"),'statement of marks'!$F$3,"")</f>
        <v/>
      </c>
      <c r="E502" s="358" t="str">
        <f>IF(AND('statement of marks'!$D$3=3,'statement of marks'!DY18="mRrh.kZ"),'statement of marks'!$F$3,"")</f>
        <v/>
      </c>
      <c r="F502" s="358" t="str">
        <f>IF(AND('statement of marks'!$D$3=4,'statement of marks'!DY18="mRrh.kZ"),'statement of marks'!$F$3,"")</f>
        <v/>
      </c>
      <c r="G502" s="358" t="str">
        <f>IF(AND('statement of marks'!$D$3=5,'statement of marks'!DY18="mRrh.kZ"),'statement of marks'!$F$3,"")</f>
        <v/>
      </c>
      <c r="H502" s="356"/>
    </row>
    <row r="503" spans="1:8" ht="18.25" customHeight="1">
      <c r="A503" s="340"/>
      <c r="B503" s="394" t="str">
        <f>'statement of marks'!$DA$5</f>
        <v>fgUnh</v>
      </c>
      <c r="C503" s="359"/>
      <c r="D503" s="360"/>
      <c r="E503" s="361" t="str">
        <f>IF(OR('statement of marks'!$DC18="",E502=""),"",'statement of marks'!$DC18)</f>
        <v/>
      </c>
      <c r="F503" s="361" t="str">
        <f>IF(OR('statement of marks'!$DC18="",F502=""),"",'statement of marks'!$DC18)</f>
        <v/>
      </c>
      <c r="G503" s="361" t="str">
        <f>IF(OR('statement of marks'!$DC18="",G502=""),"",'statement of marks'!$DC18)</f>
        <v/>
      </c>
      <c r="H503" s="356"/>
    </row>
    <row r="504" spans="1:8" ht="18.25" customHeight="1">
      <c r="A504" s="340"/>
      <c r="B504" s="394" t="str">
        <f>'statement of marks'!$DD$5</f>
        <v>vaxszth</v>
      </c>
      <c r="C504" s="359"/>
      <c r="D504" s="360"/>
      <c r="E504" s="361" t="str">
        <f>IF(OR('statement of marks'!$DF18="",E502=""),"",'statement of marks'!$DF18)</f>
        <v/>
      </c>
      <c r="F504" s="361" t="str">
        <f>IF(OR('statement of marks'!$DF18="",F502=""),"",'statement of marks'!$DF18)</f>
        <v/>
      </c>
      <c r="G504" s="361" t="str">
        <f>IF(OR('statement of marks'!$DF18="",G502=""),"",'statement of marks'!$DF18)</f>
        <v/>
      </c>
      <c r="H504" s="356"/>
    </row>
    <row r="505" spans="1:8" ht="18.25" customHeight="1">
      <c r="A505" s="340"/>
      <c r="B505" s="394" t="str">
        <f>'statement of marks'!$DG$5</f>
        <v>xf.kr</v>
      </c>
      <c r="C505" s="359"/>
      <c r="D505" s="360"/>
      <c r="E505" s="361" t="str">
        <f>IF(OR('statement of marks'!$DI18="",E502=""),"",'statement of marks'!$DI18)</f>
        <v/>
      </c>
      <c r="F505" s="361" t="str">
        <f>IF(OR('statement of marks'!$DI18="",F502=""),"",'statement of marks'!$DI18)</f>
        <v/>
      </c>
      <c r="G505" s="361" t="str">
        <f>IF(OR('statement of marks'!$DI18="",G502=""),"",'statement of marks'!$DI18)</f>
        <v/>
      </c>
      <c r="H505" s="356"/>
    </row>
    <row r="506" spans="1:8" ht="18.25" customHeight="1">
      <c r="A506" s="340"/>
      <c r="B506" s="394" t="str">
        <f>'statement of marks'!$DJ$5</f>
        <v>Ik;kZoj.k v/;;u</v>
      </c>
      <c r="C506" s="359"/>
      <c r="D506" s="360"/>
      <c r="E506" s="361" t="str">
        <f>IF(OR('statement of marks'!$DL18="",E503=""),"",'statement of marks'!$DL18)</f>
        <v/>
      </c>
      <c r="F506" s="361" t="str">
        <f>IF(OR('statement of marks'!$DL18="",F503=""),"",'statement of marks'!$DL18)</f>
        <v/>
      </c>
      <c r="G506" s="361" t="str">
        <f>IF(OR('statement of marks'!$DL18="",G503=""),"",'statement of marks'!$DL18)</f>
        <v/>
      </c>
      <c r="H506" s="356"/>
    </row>
    <row r="507" spans="1:8" ht="18.25" customHeight="1">
      <c r="A507" s="340"/>
      <c r="B507" s="394" t="str">
        <f>'statement of marks'!$DM$5</f>
        <v>dk;kZuqHko</v>
      </c>
      <c r="C507" s="359"/>
      <c r="D507" s="360"/>
      <c r="E507" s="361" t="str">
        <f>IF(OR('statement of marks'!$DO18="",E502=""),"",'statement of marks'!$DO18)</f>
        <v/>
      </c>
      <c r="F507" s="361" t="str">
        <f>IF(OR('statement of marks'!$DO18="",F502=""),"",'statement of marks'!$DO18)</f>
        <v/>
      </c>
      <c r="G507" s="361" t="str">
        <f>IF(OR('statement of marks'!$DO18="",G502=""),"",'statement of marks'!$DO18)</f>
        <v/>
      </c>
      <c r="H507" s="356"/>
    </row>
    <row r="508" spans="1:8" ht="18.25" customHeight="1">
      <c r="A508" s="340"/>
      <c r="B508" s="394" t="str">
        <f>'statement of marks'!$DP$5</f>
        <v>dyk f'k{kk</v>
      </c>
      <c r="C508" s="359"/>
      <c r="D508" s="360"/>
      <c r="E508" s="362" t="str">
        <f>IF(OR('statement of marks'!$DR18="",E502=""),"",'statement of marks'!$DR18)</f>
        <v/>
      </c>
      <c r="F508" s="362" t="str">
        <f>IF(OR('statement of marks'!$DR18="",F502=""),"",'statement of marks'!$DR18)</f>
        <v/>
      </c>
      <c r="G508" s="362" t="str">
        <f>IF(OR('statement of marks'!$DR18="",G502=""),"",'statement of marks'!$DR18)</f>
        <v/>
      </c>
      <c r="H508" s="356"/>
    </row>
    <row r="509" spans="1:8" ht="18.25" customHeight="1">
      <c r="A509" s="340"/>
      <c r="B509" s="363" t="s">
        <v>642</v>
      </c>
      <c r="C509" s="364" t="str">
        <f>C502</f>
        <v/>
      </c>
      <c r="D509" s="364" t="str">
        <f>D502</f>
        <v/>
      </c>
      <c r="E509" s="365" t="str">
        <f>E502</f>
        <v/>
      </c>
      <c r="F509" s="364" t="str">
        <f>F502</f>
        <v/>
      </c>
      <c r="G509" s="364" t="str">
        <f>G502</f>
        <v/>
      </c>
      <c r="H509" s="356"/>
    </row>
    <row r="510" spans="1:8" ht="18.25" customHeight="1">
      <c r="A510" s="340"/>
      <c r="B510" s="394" t="str">
        <f>'statement of marks'!$DW$5</f>
        <v>Nk= mifLFkfr</v>
      </c>
      <c r="C510" s="366"/>
      <c r="D510" s="366"/>
      <c r="E510" s="367" t="str">
        <f>IF(OR('statement of marks'!$DW18="",E502=""),"",'statement of marks'!$DW18)</f>
        <v/>
      </c>
      <c r="F510" s="367" t="str">
        <f>IF(OR('statement of marks'!$DW18="",F502=""),"",'statement of marks'!$DW18)</f>
        <v/>
      </c>
      <c r="G510" s="367" t="str">
        <f>IF(OR('statement of marks'!$DW18="",G502=""),"",'statement of marks'!$DW18)</f>
        <v/>
      </c>
      <c r="H510" s="356"/>
    </row>
    <row r="511" spans="1:8" ht="18.25" customHeight="1">
      <c r="A511" s="340"/>
      <c r="B511" s="394" t="str">
        <f>'statement of marks'!$DV$5</f>
        <v>dqy ehfVax</v>
      </c>
      <c r="C511" s="368"/>
      <c r="D511" s="368"/>
      <c r="E511" s="368" t="str">
        <f>IF(OR('statement of marks'!$DV18="",E502=""),"",'statement of marks'!$DV18)</f>
        <v/>
      </c>
      <c r="F511" s="368" t="str">
        <f>IF(OR('statement of marks'!$DV18="",F502=""),"",'statement of marks'!$DV18)</f>
        <v/>
      </c>
      <c r="G511" s="368" t="str">
        <f>IF(OR('statement of marks'!$DV18="",G502=""),"",'statement of marks'!$DV18)</f>
        <v/>
      </c>
      <c r="H511" s="356"/>
    </row>
    <row r="512" spans="1:8" ht="18.25" customHeight="1">
      <c r="A512" s="340"/>
      <c r="B512" s="394" t="s">
        <v>614</v>
      </c>
      <c r="C512" s="368" t="str">
        <f>IF(OR(C510="",C511=""),"",C510/C511*100)</f>
        <v/>
      </c>
      <c r="D512" s="368" t="str">
        <f>IF(OR(D510="",D511=""),"",D510/D511*100)</f>
        <v/>
      </c>
      <c r="E512" s="368" t="str">
        <f>IF(OR(E510="",E511=""),"",E510/E511*100)</f>
        <v/>
      </c>
      <c r="F512" s="368" t="str">
        <f>IF(OR(F510="",F511=""),"",F510/F511*100)</f>
        <v/>
      </c>
      <c r="G512" s="368" t="str">
        <f>IF(OR(G510="",G511=""),"",G510/G511*100)</f>
        <v/>
      </c>
      <c r="H512" s="356"/>
    </row>
    <row r="513" spans="1:8" ht="18.25" customHeight="1">
      <c r="A513" s="340"/>
      <c r="B513" s="394" t="s">
        <v>615</v>
      </c>
      <c r="C513" s="368"/>
      <c r="D513" s="368"/>
      <c r="E513" s="368"/>
      <c r="F513" s="368"/>
      <c r="G513" s="368"/>
      <c r="H513" s="356"/>
    </row>
    <row r="514" spans="1:8" ht="18.25" customHeight="1">
      <c r="A514" s="340"/>
      <c r="B514" s="395" t="s">
        <v>612</v>
      </c>
      <c r="C514" s="1218" t="str">
        <f>IF('statement of marks'!EF18="","",'statement of marks'!EF18)</f>
        <v/>
      </c>
      <c r="D514" s="1219"/>
      <c r="E514" s="1219"/>
      <c r="F514" s="1219"/>
      <c r="G514" s="1219"/>
      <c r="H514" s="1220"/>
    </row>
    <row r="515" spans="1:8" ht="18.25" customHeight="1">
      <c r="A515" s="1221"/>
      <c r="B515" s="1222"/>
      <c r="C515" s="1223"/>
      <c r="D515" s="1223"/>
      <c r="E515" s="1223"/>
      <c r="F515" s="1223"/>
      <c r="G515" s="1223"/>
      <c r="H515" s="1224"/>
    </row>
    <row r="516" spans="1:8" ht="18.25" customHeight="1" thickBot="1">
      <c r="A516" s="1210" t="s">
        <v>617</v>
      </c>
      <c r="B516" s="1211"/>
      <c r="C516" s="1211" t="s">
        <v>73</v>
      </c>
      <c r="D516" s="1211"/>
      <c r="E516" s="1211"/>
      <c r="F516" s="1212" t="s">
        <v>618</v>
      </c>
      <c r="G516" s="1212"/>
      <c r="H516" s="1213"/>
    </row>
    <row r="517" spans="1:8" ht="18.25" customHeight="1">
      <c r="A517" s="1256" t="s">
        <v>586</v>
      </c>
      <c r="B517" s="1257"/>
      <c r="C517" s="1257"/>
      <c r="D517" s="1257"/>
      <c r="E517" s="1257"/>
      <c r="F517" s="1257"/>
      <c r="G517" s="1257"/>
      <c r="H517" s="1258"/>
    </row>
    <row r="518" spans="1:8" ht="18.25" customHeight="1">
      <c r="A518" s="1228" t="s">
        <v>605</v>
      </c>
      <c r="B518" s="1229"/>
      <c r="C518" s="1229"/>
      <c r="D518" s="1229"/>
      <c r="E518" s="1229"/>
      <c r="F518" s="1229"/>
      <c r="G518" s="1229"/>
      <c r="H518" s="1230"/>
    </row>
    <row r="519" spans="1:8" ht="18.25" customHeight="1">
      <c r="A519" s="340"/>
      <c r="B519" s="1250" t="s">
        <v>74</v>
      </c>
      <c r="C519" s="1250"/>
      <c r="D519" s="341">
        <f>YEAR(details!F19)</f>
        <v>1900</v>
      </c>
      <c r="E519" s="396" t="s">
        <v>588</v>
      </c>
      <c r="F519" s="343" t="str">
        <f>'statement of marks'!$F$3</f>
        <v>2015-16</v>
      </c>
      <c r="G519" s="1250" t="s">
        <v>589</v>
      </c>
      <c r="H519" s="1251"/>
    </row>
    <row r="520" spans="1:8" ht="18.25" customHeight="1">
      <c r="A520" s="340"/>
      <c r="B520" s="1234" t="s">
        <v>587</v>
      </c>
      <c r="C520" s="1235"/>
      <c r="D520" s="1214" t="str">
        <f>'statement of marks'!$A$1</f>
        <v>jk- ck- ek/;fed fo|ky; uohu] fuEckgsM+k</v>
      </c>
      <c r="E520" s="1214"/>
      <c r="F520" s="1214"/>
      <c r="G520" s="1214"/>
      <c r="H520" s="1215"/>
    </row>
    <row r="521" spans="1:8" ht="18.25" customHeight="1">
      <c r="A521" s="340"/>
      <c r="B521" s="1234" t="str">
        <f>'statement of marks'!$H$3</f>
        <v>fo|ky; dk Mk;l dksM+ →</v>
      </c>
      <c r="C521" s="1235"/>
      <c r="D521" s="1252" t="str">
        <f>'statement of marks'!$I$3</f>
        <v>00001</v>
      </c>
      <c r="E521" s="1253"/>
      <c r="F521" s="1254"/>
      <c r="G521" s="1254"/>
      <c r="H521" s="1255"/>
    </row>
    <row r="522" spans="1:8" ht="18.25" customHeight="1">
      <c r="A522" s="340"/>
      <c r="B522" s="1234" t="s">
        <v>573</v>
      </c>
      <c r="C522" s="1235"/>
      <c r="D522" s="1214" t="str">
        <f>IF('statement of marks'!H19="","",'statement of marks'!H19)</f>
        <v>v 013</v>
      </c>
      <c r="E522" s="1214"/>
      <c r="F522" s="1214"/>
      <c r="G522" s="1214"/>
      <c r="H522" s="1215"/>
    </row>
    <row r="523" spans="1:8" ht="18.25" customHeight="1">
      <c r="A523" s="340"/>
      <c r="B523" s="1234" t="s">
        <v>590</v>
      </c>
      <c r="C523" s="1235"/>
      <c r="D523" s="344" t="str">
        <f>IF('statement of marks'!C19="B","Nk=",IF('statement of marks'!C19="G","Nk=k",""))</f>
        <v/>
      </c>
      <c r="E523" s="397" t="s">
        <v>579</v>
      </c>
      <c r="F523" s="1248" t="str">
        <f>IF('statement of marks'!B19="","",'statement of marks'!B19)</f>
        <v/>
      </c>
      <c r="G523" s="1248"/>
      <c r="H523" s="1249"/>
    </row>
    <row r="524" spans="1:8" ht="18.25" customHeight="1">
      <c r="A524" s="340"/>
      <c r="B524" s="1234" t="s">
        <v>575</v>
      </c>
      <c r="C524" s="1235"/>
      <c r="D524" s="1214" t="str">
        <f>IF('statement of marks'!J19="","",'statement of marks'!J19)</f>
        <v>l 013</v>
      </c>
      <c r="E524" s="1214"/>
      <c r="F524" s="1214"/>
      <c r="G524" s="1214"/>
      <c r="H524" s="1215"/>
    </row>
    <row r="525" spans="1:8" ht="18.25" customHeight="1">
      <c r="A525" s="340"/>
      <c r="B525" s="1234" t="s">
        <v>574</v>
      </c>
      <c r="C525" s="1235"/>
      <c r="D525" s="1214" t="str">
        <f>IF('statement of marks'!I19="","",'statement of marks'!I19)</f>
        <v>c 013</v>
      </c>
      <c r="E525" s="1214"/>
      <c r="F525" s="1214"/>
      <c r="G525" s="1214"/>
      <c r="H525" s="1215"/>
    </row>
    <row r="526" spans="1:8" ht="18.25" customHeight="1">
      <c r="A526" s="340"/>
      <c r="B526" s="1234" t="s">
        <v>592</v>
      </c>
      <c r="C526" s="1235"/>
      <c r="D526" s="1214" t="str">
        <f>IF(details!M19="","",details!M19)</f>
        <v/>
      </c>
      <c r="E526" s="1214"/>
      <c r="F526" s="1214"/>
      <c r="G526" s="1214"/>
      <c r="H526" s="1215"/>
    </row>
    <row r="527" spans="1:8" ht="18.25" customHeight="1">
      <c r="A527" s="340"/>
      <c r="B527" s="1234" t="s">
        <v>641</v>
      </c>
      <c r="C527" s="1235"/>
      <c r="D527" s="1214" t="str">
        <f>IF(details!N19="","",details!N19)</f>
        <v/>
      </c>
      <c r="E527" s="1214"/>
      <c r="F527" s="1214"/>
      <c r="G527" s="1214"/>
      <c r="H527" s="1215"/>
    </row>
    <row r="528" spans="1:8" ht="18.25" customHeight="1">
      <c r="A528" s="340"/>
      <c r="B528" s="1234" t="s">
        <v>71</v>
      </c>
      <c r="C528" s="1235"/>
      <c r="D528" s="346" t="str">
        <f>'statement of marks'!$D$3</f>
        <v>3 A</v>
      </c>
      <c r="E528" s="347" t="s">
        <v>577</v>
      </c>
      <c r="F528" s="348" t="str">
        <f>IF('statement of marks'!E19="","",'statement of marks'!E19)</f>
        <v/>
      </c>
      <c r="G528" s="347" t="s">
        <v>591</v>
      </c>
      <c r="H528" s="349" t="str">
        <f>IF(details!F19="","",details!F19)</f>
        <v/>
      </c>
    </row>
    <row r="529" spans="1:8" ht="18.25" customHeight="1">
      <c r="A529" s="340"/>
      <c r="B529" s="1234" t="s">
        <v>581</v>
      </c>
      <c r="C529" s="1235"/>
      <c r="D529" s="1246" t="str">
        <f>IF('statement of marks'!F19="","",'statement of marks'!F19)</f>
        <v/>
      </c>
      <c r="E529" s="1246"/>
      <c r="F529" s="1246"/>
      <c r="G529" s="1246"/>
      <c r="H529" s="1247"/>
    </row>
    <row r="530" spans="1:8" ht="18.25" customHeight="1">
      <c r="A530" s="340"/>
      <c r="B530" s="1234" t="s">
        <v>582</v>
      </c>
      <c r="C530" s="1235"/>
      <c r="D530" s="1216" t="str">
        <f>IF('statement of marks'!G19="","",'statement of marks'!G19)</f>
        <v/>
      </c>
      <c r="E530" s="1216"/>
      <c r="F530" s="1216"/>
      <c r="G530" s="1216"/>
      <c r="H530" s="1217"/>
    </row>
    <row r="531" spans="1:8" ht="18.25" customHeight="1">
      <c r="A531" s="340"/>
      <c r="B531" s="1241" t="s">
        <v>593</v>
      </c>
      <c r="C531" s="1242"/>
      <c r="D531" s="1242"/>
      <c r="E531" s="1243"/>
      <c r="F531" s="1244" t="str">
        <f>IF(details!P19="","",details!P19)</f>
        <v/>
      </c>
      <c r="G531" s="1244"/>
      <c r="H531" s="1245"/>
    </row>
    <row r="532" spans="1:8" ht="18.25" customHeight="1">
      <c r="A532" s="340"/>
      <c r="B532" s="1234" t="s">
        <v>597</v>
      </c>
      <c r="C532" s="1235"/>
      <c r="D532" s="1214" t="str">
        <f>IF(details!L19="","",details!L19)</f>
        <v>Ik 013</v>
      </c>
      <c r="E532" s="1214"/>
      <c r="F532" s="1214"/>
      <c r="G532" s="1214"/>
      <c r="H532" s="1215"/>
    </row>
    <row r="533" spans="1:8" ht="18.25" customHeight="1">
      <c r="A533" s="340"/>
      <c r="B533" s="1234" t="s">
        <v>598</v>
      </c>
      <c r="C533" s="1235"/>
      <c r="D533" s="1214" t="str">
        <f>IF(details!O19="","",details!O19)</f>
        <v/>
      </c>
      <c r="E533" s="1214"/>
      <c r="F533" s="1214"/>
      <c r="G533" s="1214"/>
      <c r="H533" s="1215"/>
    </row>
    <row r="534" spans="1:8" ht="18.25" customHeight="1">
      <c r="A534" s="340"/>
      <c r="B534" s="1234" t="s">
        <v>599</v>
      </c>
      <c r="C534" s="1235"/>
      <c r="D534" s="398" t="str">
        <f>IF('statement of marks'!DY19="mRrh.kZ",'statement of marks'!$D$3,"")</f>
        <v/>
      </c>
      <c r="E534" s="1231" t="s">
        <v>600</v>
      </c>
      <c r="F534" s="1231"/>
      <c r="G534" s="1236" t="str">
        <f>IF(D534="","",D534+1)</f>
        <v/>
      </c>
      <c r="H534" s="1237"/>
    </row>
    <row r="535" spans="1:8" ht="18.25" customHeight="1">
      <c r="A535" s="340"/>
      <c r="B535" s="1234" t="s">
        <v>601</v>
      </c>
      <c r="C535" s="1235"/>
      <c r="D535" s="1259">
        <f>IF(details!$L$4="","",details!$L$4)</f>
        <v>42460</v>
      </c>
      <c r="E535" s="1260"/>
      <c r="F535" s="1231"/>
      <c r="G535" s="1231"/>
      <c r="H535" s="1240"/>
    </row>
    <row r="536" spans="1:8" ht="18.25" customHeight="1">
      <c r="A536" s="340"/>
      <c r="B536" s="1231"/>
      <c r="C536" s="1231"/>
      <c r="D536" s="1232"/>
      <c r="E536" s="1233"/>
      <c r="F536" s="1226"/>
      <c r="G536" s="1226"/>
      <c r="H536" s="1227"/>
    </row>
    <row r="537" spans="1:8" ht="18.25" customHeight="1">
      <c r="A537" s="340"/>
      <c r="B537" s="1231" t="str">
        <f>IF(details!$H$4="","",details!$H$4)</f>
        <v>Jherh js[kk oekZ</v>
      </c>
      <c r="C537" s="1231"/>
      <c r="D537" s="1232"/>
      <c r="E537" s="1233"/>
      <c r="F537" s="1226" t="str">
        <f>IF(details!$E$4="","",details!$E$4)</f>
        <v>Jh jk/ks';ke tk'kh</v>
      </c>
      <c r="G537" s="1226"/>
      <c r="H537" s="1227"/>
    </row>
    <row r="538" spans="1:8" ht="18.25" customHeight="1">
      <c r="A538" s="1225" t="s">
        <v>602</v>
      </c>
      <c r="B538" s="1226"/>
      <c r="C538" s="1226"/>
      <c r="D538" s="1226" t="s">
        <v>603</v>
      </c>
      <c r="E538" s="1226"/>
      <c r="F538" s="1226" t="s">
        <v>604</v>
      </c>
      <c r="G538" s="1226"/>
      <c r="H538" s="1227"/>
    </row>
    <row r="539" spans="1:8" ht="18.25" customHeight="1">
      <c r="A539" s="1228" t="s">
        <v>613</v>
      </c>
      <c r="B539" s="1229"/>
      <c r="C539" s="1229"/>
      <c r="D539" s="1229"/>
      <c r="E539" s="1229"/>
      <c r="F539" s="1229"/>
      <c r="G539" s="1229"/>
      <c r="H539" s="1230"/>
    </row>
    <row r="540" spans="1:8" ht="18.25" customHeight="1">
      <c r="A540" s="340"/>
      <c r="B540" s="395" t="s">
        <v>573</v>
      </c>
      <c r="C540" s="1214" t="str">
        <f>IF('statement of marks'!H19="","",'statement of marks'!H19)</f>
        <v>v 013</v>
      </c>
      <c r="D540" s="1214"/>
      <c r="E540" s="1214"/>
      <c r="F540" s="1214"/>
      <c r="G540" s="1214"/>
      <c r="H540" s="1215"/>
    </row>
    <row r="541" spans="1:8" ht="18.25" customHeight="1">
      <c r="A541" s="340"/>
      <c r="B541" s="395" t="s">
        <v>574</v>
      </c>
      <c r="C541" s="1214" t="str">
        <f>IF('statement of marks'!I19="","",'statement of marks'!I19)</f>
        <v>c 013</v>
      </c>
      <c r="D541" s="1214"/>
      <c r="E541" s="1214"/>
      <c r="F541" s="1214"/>
      <c r="G541" s="1214"/>
      <c r="H541" s="1215"/>
    </row>
    <row r="542" spans="1:8" ht="18.25" customHeight="1">
      <c r="A542" s="340"/>
      <c r="B542" s="395" t="s">
        <v>575</v>
      </c>
      <c r="C542" s="1214" t="str">
        <f>IF('statement of marks'!J19="","",'statement of marks'!J19)</f>
        <v>l 013</v>
      </c>
      <c r="D542" s="1214"/>
      <c r="E542" s="1214"/>
      <c r="F542" s="1214"/>
      <c r="G542" s="1214"/>
      <c r="H542" s="1215"/>
    </row>
    <row r="543" spans="1:8" ht="18.25" customHeight="1">
      <c r="A543" s="340"/>
      <c r="B543" s="395" t="s">
        <v>581</v>
      </c>
      <c r="C543" s="352" t="str">
        <f>IF('statement of marks'!F19="","",'statement of marks'!F19)</f>
        <v/>
      </c>
      <c r="D543" s="353" t="s">
        <v>616</v>
      </c>
      <c r="E543" s="1216" t="str">
        <f>IF('statement of marks'!G19="","",'statement of marks'!G19)</f>
        <v/>
      </c>
      <c r="F543" s="1216"/>
      <c r="G543" s="1216"/>
      <c r="H543" s="1217"/>
    </row>
    <row r="544" spans="1:8" ht="18.25" customHeight="1">
      <c r="A544" s="340"/>
      <c r="B544" s="395" t="s">
        <v>578</v>
      </c>
      <c r="C544" s="354" t="s">
        <v>606</v>
      </c>
      <c r="D544" s="355" t="s">
        <v>607</v>
      </c>
      <c r="E544" s="355" t="s">
        <v>608</v>
      </c>
      <c r="F544" s="355" t="s">
        <v>609</v>
      </c>
      <c r="G544" s="355" t="s">
        <v>610</v>
      </c>
      <c r="H544" s="356"/>
    </row>
    <row r="545" spans="1:8" ht="18.25" customHeight="1">
      <c r="A545" s="340"/>
      <c r="B545" s="394" t="s">
        <v>611</v>
      </c>
      <c r="C545" s="358" t="str">
        <f>IF(AND('statement of marks'!$D$3=1,'statement of marks'!DY19="mRrh.kZ"),'statement of marks'!$F$3,"")</f>
        <v/>
      </c>
      <c r="D545" s="358" t="str">
        <f>IF(AND('statement of marks'!$D$3=2,'statement of marks'!DY19="mRrh.kZ"),'statement of marks'!$F$3,"")</f>
        <v/>
      </c>
      <c r="E545" s="358" t="str">
        <f>IF(AND('statement of marks'!$D$3=3,'statement of marks'!DY19="mRrh.kZ"),'statement of marks'!$F$3,"")</f>
        <v/>
      </c>
      <c r="F545" s="358" t="str">
        <f>IF(AND('statement of marks'!$D$3=4,'statement of marks'!DY19="mRrh.kZ"),'statement of marks'!$F$3,"")</f>
        <v/>
      </c>
      <c r="G545" s="358" t="str">
        <f>IF(AND('statement of marks'!$D$3=5,'statement of marks'!DY19="mRrh.kZ"),'statement of marks'!$F$3,"")</f>
        <v/>
      </c>
      <c r="H545" s="356"/>
    </row>
    <row r="546" spans="1:8" ht="18.25" customHeight="1">
      <c r="A546" s="340"/>
      <c r="B546" s="394" t="str">
        <f>'statement of marks'!$DA$5</f>
        <v>fgUnh</v>
      </c>
      <c r="C546" s="359"/>
      <c r="D546" s="360"/>
      <c r="E546" s="361" t="str">
        <f>IF(OR('statement of marks'!$DC19="",E545=""),"",'statement of marks'!$DC19)</f>
        <v/>
      </c>
      <c r="F546" s="361" t="str">
        <f>IF(OR('statement of marks'!$DC19="",F545=""),"",'statement of marks'!$DC19)</f>
        <v/>
      </c>
      <c r="G546" s="361" t="str">
        <f>IF(OR('statement of marks'!$DC19="",G545=""),"",'statement of marks'!$DC19)</f>
        <v/>
      </c>
      <c r="H546" s="356"/>
    </row>
    <row r="547" spans="1:8" ht="18.25" customHeight="1">
      <c r="A547" s="340"/>
      <c r="B547" s="394" t="str">
        <f>'statement of marks'!$DD$5</f>
        <v>vaxszth</v>
      </c>
      <c r="C547" s="359"/>
      <c r="D547" s="360"/>
      <c r="E547" s="361" t="str">
        <f>IF(OR('statement of marks'!$DF19="",E545=""),"",'statement of marks'!$DF19)</f>
        <v/>
      </c>
      <c r="F547" s="361" t="str">
        <f>IF(OR('statement of marks'!$DF19="",F545=""),"",'statement of marks'!$DF19)</f>
        <v/>
      </c>
      <c r="G547" s="361" t="str">
        <f>IF(OR('statement of marks'!$DF19="",G545=""),"",'statement of marks'!$DF19)</f>
        <v/>
      </c>
      <c r="H547" s="356"/>
    </row>
    <row r="548" spans="1:8" ht="18.25" customHeight="1">
      <c r="A548" s="340"/>
      <c r="B548" s="394" t="str">
        <f>'statement of marks'!$DG$5</f>
        <v>xf.kr</v>
      </c>
      <c r="C548" s="359"/>
      <c r="D548" s="360"/>
      <c r="E548" s="361" t="str">
        <f>IF(OR('statement of marks'!$DI19="",E545=""),"",'statement of marks'!$DI19)</f>
        <v/>
      </c>
      <c r="F548" s="361" t="str">
        <f>IF(OR('statement of marks'!$DI19="",F545=""),"",'statement of marks'!$DI19)</f>
        <v/>
      </c>
      <c r="G548" s="361" t="str">
        <f>IF(OR('statement of marks'!$DI19="",G545=""),"",'statement of marks'!$DI19)</f>
        <v/>
      </c>
      <c r="H548" s="356"/>
    </row>
    <row r="549" spans="1:8" ht="18.25" customHeight="1">
      <c r="A549" s="340"/>
      <c r="B549" s="394" t="str">
        <f>'statement of marks'!$DJ$5</f>
        <v>Ik;kZoj.k v/;;u</v>
      </c>
      <c r="C549" s="359"/>
      <c r="D549" s="360"/>
      <c r="E549" s="361" t="str">
        <f>IF(OR('statement of marks'!$DL19="",E546=""),"",'statement of marks'!$DL19)</f>
        <v/>
      </c>
      <c r="F549" s="361" t="str">
        <f>IF(OR('statement of marks'!$DL19="",F546=""),"",'statement of marks'!$DL19)</f>
        <v/>
      </c>
      <c r="G549" s="361" t="str">
        <f>IF(OR('statement of marks'!$DL19="",G546=""),"",'statement of marks'!$DL19)</f>
        <v/>
      </c>
      <c r="H549" s="356"/>
    </row>
    <row r="550" spans="1:8" ht="18.25" customHeight="1">
      <c r="A550" s="340"/>
      <c r="B550" s="394" t="str">
        <f>'statement of marks'!$DM$5</f>
        <v>dk;kZuqHko</v>
      </c>
      <c r="C550" s="359"/>
      <c r="D550" s="360"/>
      <c r="E550" s="361" t="str">
        <f>IF(OR('statement of marks'!$DO19="",E545=""),"",'statement of marks'!$DO19)</f>
        <v/>
      </c>
      <c r="F550" s="361" t="str">
        <f>IF(OR('statement of marks'!$DO19="",F545=""),"",'statement of marks'!$DO19)</f>
        <v/>
      </c>
      <c r="G550" s="361" t="str">
        <f>IF(OR('statement of marks'!$DO19="",G545=""),"",'statement of marks'!$DO19)</f>
        <v/>
      </c>
      <c r="H550" s="356"/>
    </row>
    <row r="551" spans="1:8" ht="18.25" customHeight="1">
      <c r="A551" s="340"/>
      <c r="B551" s="394" t="str">
        <f>'statement of marks'!$DP$5</f>
        <v>dyk f'k{kk</v>
      </c>
      <c r="C551" s="359"/>
      <c r="D551" s="360"/>
      <c r="E551" s="362" t="str">
        <f>IF(OR('statement of marks'!$DR19="",E545=""),"",'statement of marks'!$DR19)</f>
        <v/>
      </c>
      <c r="F551" s="362" t="str">
        <f>IF(OR('statement of marks'!$DR19="",F545=""),"",'statement of marks'!$DR19)</f>
        <v/>
      </c>
      <c r="G551" s="362" t="str">
        <f>IF(OR('statement of marks'!$DR19="",G545=""),"",'statement of marks'!$DR19)</f>
        <v/>
      </c>
      <c r="H551" s="356"/>
    </row>
    <row r="552" spans="1:8" ht="18.25" customHeight="1">
      <c r="A552" s="340"/>
      <c r="B552" s="363" t="s">
        <v>642</v>
      </c>
      <c r="C552" s="364" t="str">
        <f>C545</f>
        <v/>
      </c>
      <c r="D552" s="364" t="str">
        <f>D545</f>
        <v/>
      </c>
      <c r="E552" s="365" t="str">
        <f>E545</f>
        <v/>
      </c>
      <c r="F552" s="364" t="str">
        <f>F545</f>
        <v/>
      </c>
      <c r="G552" s="364" t="str">
        <f>G545</f>
        <v/>
      </c>
      <c r="H552" s="356"/>
    </row>
    <row r="553" spans="1:8" ht="18.25" customHeight="1">
      <c r="A553" s="340"/>
      <c r="B553" s="394" t="str">
        <f>'statement of marks'!$DW$5</f>
        <v>Nk= mifLFkfr</v>
      </c>
      <c r="C553" s="366"/>
      <c r="D553" s="366"/>
      <c r="E553" s="367" t="str">
        <f>IF(OR('statement of marks'!$DW19="",E545=""),"",'statement of marks'!$DW19)</f>
        <v/>
      </c>
      <c r="F553" s="367" t="str">
        <f>IF(OR('statement of marks'!$DW19="",F545=""),"",'statement of marks'!$DW19)</f>
        <v/>
      </c>
      <c r="G553" s="367" t="str">
        <f>IF(OR('statement of marks'!$DW19="",G545=""),"",'statement of marks'!$DW19)</f>
        <v/>
      </c>
      <c r="H553" s="356"/>
    </row>
    <row r="554" spans="1:8" ht="18.25" customHeight="1">
      <c r="A554" s="340"/>
      <c r="B554" s="394" t="str">
        <f>'statement of marks'!$DV$5</f>
        <v>dqy ehfVax</v>
      </c>
      <c r="C554" s="368"/>
      <c r="D554" s="368"/>
      <c r="E554" s="368" t="str">
        <f>IF(OR('statement of marks'!$DV19="",E545=""),"",'statement of marks'!$DV19)</f>
        <v/>
      </c>
      <c r="F554" s="368" t="str">
        <f>IF(OR('statement of marks'!$DV19="",F545=""),"",'statement of marks'!$DV19)</f>
        <v/>
      </c>
      <c r="G554" s="368" t="str">
        <f>IF(OR('statement of marks'!$DV19="",G545=""),"",'statement of marks'!$DV19)</f>
        <v/>
      </c>
      <c r="H554" s="356"/>
    </row>
    <row r="555" spans="1:8" ht="18.25" customHeight="1">
      <c r="A555" s="340"/>
      <c r="B555" s="394" t="s">
        <v>614</v>
      </c>
      <c r="C555" s="368" t="str">
        <f>IF(OR(C553="",C554=""),"",C553/C554*100)</f>
        <v/>
      </c>
      <c r="D555" s="368" t="str">
        <f>IF(OR(D553="",D554=""),"",D553/D554*100)</f>
        <v/>
      </c>
      <c r="E555" s="368" t="str">
        <f>IF(OR(E553="",E554=""),"",E553/E554*100)</f>
        <v/>
      </c>
      <c r="F555" s="368" t="str">
        <f>IF(OR(F553="",F554=""),"",F553/F554*100)</f>
        <v/>
      </c>
      <c r="G555" s="368" t="str">
        <f>IF(OR(G553="",G554=""),"",G553/G554*100)</f>
        <v/>
      </c>
      <c r="H555" s="356"/>
    </row>
    <row r="556" spans="1:8" ht="18.25" customHeight="1">
      <c r="A556" s="340"/>
      <c r="B556" s="394" t="s">
        <v>615</v>
      </c>
      <c r="C556" s="368"/>
      <c r="D556" s="368"/>
      <c r="E556" s="368"/>
      <c r="F556" s="368"/>
      <c r="G556" s="368"/>
      <c r="H556" s="356"/>
    </row>
    <row r="557" spans="1:8" ht="18.25" customHeight="1">
      <c r="A557" s="340"/>
      <c r="B557" s="395" t="s">
        <v>612</v>
      </c>
      <c r="C557" s="1218" t="str">
        <f>IF('statement of marks'!EF19="","",'statement of marks'!EF19)</f>
        <v/>
      </c>
      <c r="D557" s="1219"/>
      <c r="E557" s="1219"/>
      <c r="F557" s="1219"/>
      <c r="G557" s="1219"/>
      <c r="H557" s="1220"/>
    </row>
    <row r="558" spans="1:8" ht="18.25" customHeight="1">
      <c r="A558" s="1221"/>
      <c r="B558" s="1222"/>
      <c r="C558" s="1223"/>
      <c r="D558" s="1223"/>
      <c r="E558" s="1223"/>
      <c r="F558" s="1223"/>
      <c r="G558" s="1223"/>
      <c r="H558" s="1224"/>
    </row>
    <row r="559" spans="1:8" ht="18.25" customHeight="1" thickBot="1">
      <c r="A559" s="1210" t="s">
        <v>617</v>
      </c>
      <c r="B559" s="1211"/>
      <c r="C559" s="1211" t="s">
        <v>73</v>
      </c>
      <c r="D559" s="1211"/>
      <c r="E559" s="1211"/>
      <c r="F559" s="1212" t="s">
        <v>618</v>
      </c>
      <c r="G559" s="1212"/>
      <c r="H559" s="1213"/>
    </row>
    <row r="560" spans="1:8" ht="18.25" customHeight="1">
      <c r="A560" s="1256" t="s">
        <v>586</v>
      </c>
      <c r="B560" s="1257"/>
      <c r="C560" s="1257"/>
      <c r="D560" s="1257"/>
      <c r="E560" s="1257"/>
      <c r="F560" s="1257"/>
      <c r="G560" s="1257"/>
      <c r="H560" s="1258"/>
    </row>
    <row r="561" spans="1:8" ht="18.25" customHeight="1">
      <c r="A561" s="1228" t="s">
        <v>605</v>
      </c>
      <c r="B561" s="1229"/>
      <c r="C561" s="1229"/>
      <c r="D561" s="1229"/>
      <c r="E561" s="1229"/>
      <c r="F561" s="1229"/>
      <c r="G561" s="1229"/>
      <c r="H561" s="1230"/>
    </row>
    <row r="562" spans="1:8" ht="18.25" customHeight="1">
      <c r="A562" s="340"/>
      <c r="B562" s="1250" t="s">
        <v>74</v>
      </c>
      <c r="C562" s="1250"/>
      <c r="D562" s="341">
        <f>YEAR(details!F20)</f>
        <v>1900</v>
      </c>
      <c r="E562" s="396" t="s">
        <v>588</v>
      </c>
      <c r="F562" s="343" t="str">
        <f>'statement of marks'!$F$3</f>
        <v>2015-16</v>
      </c>
      <c r="G562" s="1250" t="s">
        <v>589</v>
      </c>
      <c r="H562" s="1251"/>
    </row>
    <row r="563" spans="1:8" ht="18.25" customHeight="1">
      <c r="A563" s="340"/>
      <c r="B563" s="1234" t="s">
        <v>587</v>
      </c>
      <c r="C563" s="1235"/>
      <c r="D563" s="1214" t="str">
        <f>'statement of marks'!$A$1</f>
        <v>jk- ck- ek/;fed fo|ky; uohu] fuEckgsM+k</v>
      </c>
      <c r="E563" s="1214"/>
      <c r="F563" s="1214"/>
      <c r="G563" s="1214"/>
      <c r="H563" s="1215"/>
    </row>
    <row r="564" spans="1:8" ht="18.25" customHeight="1">
      <c r="A564" s="340"/>
      <c r="B564" s="1234" t="str">
        <f>'statement of marks'!$H$3</f>
        <v>fo|ky; dk Mk;l dksM+ →</v>
      </c>
      <c r="C564" s="1235"/>
      <c r="D564" s="1252" t="str">
        <f>'statement of marks'!$I$3</f>
        <v>00001</v>
      </c>
      <c r="E564" s="1253"/>
      <c r="F564" s="1254"/>
      <c r="G564" s="1254"/>
      <c r="H564" s="1255"/>
    </row>
    <row r="565" spans="1:8" ht="18.25" customHeight="1">
      <c r="A565" s="340"/>
      <c r="B565" s="1234" t="s">
        <v>573</v>
      </c>
      <c r="C565" s="1235"/>
      <c r="D565" s="1214" t="str">
        <f>IF('statement of marks'!H20="","",'statement of marks'!H20)</f>
        <v>v 014</v>
      </c>
      <c r="E565" s="1214"/>
      <c r="F565" s="1214"/>
      <c r="G565" s="1214"/>
      <c r="H565" s="1215"/>
    </row>
    <row r="566" spans="1:8" ht="18.25" customHeight="1">
      <c r="A566" s="340"/>
      <c r="B566" s="1234" t="s">
        <v>590</v>
      </c>
      <c r="C566" s="1235"/>
      <c r="D566" s="344" t="str">
        <f>IF('statement of marks'!C20="B","Nk=",IF('statement of marks'!C20="G","Nk=k",""))</f>
        <v/>
      </c>
      <c r="E566" s="397" t="s">
        <v>579</v>
      </c>
      <c r="F566" s="1248" t="str">
        <f>IF('statement of marks'!B20="","",'statement of marks'!B20)</f>
        <v/>
      </c>
      <c r="G566" s="1248"/>
      <c r="H566" s="1249"/>
    </row>
    <row r="567" spans="1:8" ht="18.25" customHeight="1">
      <c r="A567" s="340"/>
      <c r="B567" s="1234" t="s">
        <v>575</v>
      </c>
      <c r="C567" s="1235"/>
      <c r="D567" s="1214" t="str">
        <f>IF('statement of marks'!J20="","",'statement of marks'!J20)</f>
        <v>l 014</v>
      </c>
      <c r="E567" s="1214"/>
      <c r="F567" s="1214"/>
      <c r="G567" s="1214"/>
      <c r="H567" s="1215"/>
    </row>
    <row r="568" spans="1:8" ht="18.25" customHeight="1">
      <c r="A568" s="340"/>
      <c r="B568" s="1234" t="s">
        <v>574</v>
      </c>
      <c r="C568" s="1235"/>
      <c r="D568" s="1214" t="str">
        <f>IF('statement of marks'!I20="","",'statement of marks'!I20)</f>
        <v>c 014</v>
      </c>
      <c r="E568" s="1214"/>
      <c r="F568" s="1214"/>
      <c r="G568" s="1214"/>
      <c r="H568" s="1215"/>
    </row>
    <row r="569" spans="1:8" ht="18.25" customHeight="1">
      <c r="A569" s="340"/>
      <c r="B569" s="1234" t="s">
        <v>592</v>
      </c>
      <c r="C569" s="1235"/>
      <c r="D569" s="1214" t="str">
        <f>IF(details!M20="","",details!M20)</f>
        <v/>
      </c>
      <c r="E569" s="1214"/>
      <c r="F569" s="1214"/>
      <c r="G569" s="1214"/>
      <c r="H569" s="1215"/>
    </row>
    <row r="570" spans="1:8" ht="18.25" customHeight="1">
      <c r="A570" s="340"/>
      <c r="B570" s="1234" t="s">
        <v>641</v>
      </c>
      <c r="C570" s="1235"/>
      <c r="D570" s="1214" t="str">
        <f>IF(details!N20="","",details!N20)</f>
        <v/>
      </c>
      <c r="E570" s="1214"/>
      <c r="F570" s="1214"/>
      <c r="G570" s="1214"/>
      <c r="H570" s="1215"/>
    </row>
    <row r="571" spans="1:8" ht="18.25" customHeight="1">
      <c r="A571" s="340"/>
      <c r="B571" s="1234" t="s">
        <v>71</v>
      </c>
      <c r="C571" s="1235"/>
      <c r="D571" s="346" t="str">
        <f>'statement of marks'!$D$3</f>
        <v>3 A</v>
      </c>
      <c r="E571" s="347" t="s">
        <v>577</v>
      </c>
      <c r="F571" s="348" t="str">
        <f>IF('statement of marks'!E20="","",'statement of marks'!E20)</f>
        <v/>
      </c>
      <c r="G571" s="347" t="s">
        <v>591</v>
      </c>
      <c r="H571" s="349" t="str">
        <f>IF(details!F20="","",details!F20)</f>
        <v/>
      </c>
    </row>
    <row r="572" spans="1:8" ht="18.25" customHeight="1">
      <c r="A572" s="340"/>
      <c r="B572" s="1234" t="s">
        <v>581</v>
      </c>
      <c r="C572" s="1235"/>
      <c r="D572" s="1246" t="str">
        <f>IF('statement of marks'!F20="","",'statement of marks'!F20)</f>
        <v/>
      </c>
      <c r="E572" s="1246"/>
      <c r="F572" s="1246"/>
      <c r="G572" s="1246"/>
      <c r="H572" s="1247"/>
    </row>
    <row r="573" spans="1:8" ht="18.25" customHeight="1">
      <c r="A573" s="340"/>
      <c r="B573" s="1234" t="s">
        <v>582</v>
      </c>
      <c r="C573" s="1235"/>
      <c r="D573" s="1216" t="str">
        <f>IF('statement of marks'!G20="","",'statement of marks'!G20)</f>
        <v/>
      </c>
      <c r="E573" s="1216"/>
      <c r="F573" s="1216"/>
      <c r="G573" s="1216"/>
      <c r="H573" s="1217"/>
    </row>
    <row r="574" spans="1:8" ht="18.25" customHeight="1">
      <c r="A574" s="340"/>
      <c r="B574" s="1241" t="s">
        <v>593</v>
      </c>
      <c r="C574" s="1242"/>
      <c r="D574" s="1242"/>
      <c r="E574" s="1243"/>
      <c r="F574" s="1244" t="str">
        <f>IF(details!P20="","",details!P20)</f>
        <v/>
      </c>
      <c r="G574" s="1244"/>
      <c r="H574" s="1245"/>
    </row>
    <row r="575" spans="1:8" ht="18.25" customHeight="1">
      <c r="A575" s="340"/>
      <c r="B575" s="1234" t="s">
        <v>597</v>
      </c>
      <c r="C575" s="1235"/>
      <c r="D575" s="1214" t="str">
        <f>IF(details!L20="","",details!L20)</f>
        <v>Ik 014</v>
      </c>
      <c r="E575" s="1214"/>
      <c r="F575" s="1214"/>
      <c r="G575" s="1214"/>
      <c r="H575" s="1215"/>
    </row>
    <row r="576" spans="1:8" ht="18.25" customHeight="1">
      <c r="A576" s="340"/>
      <c r="B576" s="1234" t="s">
        <v>598</v>
      </c>
      <c r="C576" s="1235"/>
      <c r="D576" s="1214" t="str">
        <f>IF(details!O20="","",details!O20)</f>
        <v/>
      </c>
      <c r="E576" s="1214"/>
      <c r="F576" s="1214"/>
      <c r="G576" s="1214"/>
      <c r="H576" s="1215"/>
    </row>
    <row r="577" spans="1:8" ht="18.25" customHeight="1">
      <c r="A577" s="340"/>
      <c r="B577" s="1234" t="s">
        <v>599</v>
      </c>
      <c r="C577" s="1235"/>
      <c r="D577" s="398" t="str">
        <f>IF('statement of marks'!DY20="mRrh.kZ",'statement of marks'!$D$3,"")</f>
        <v/>
      </c>
      <c r="E577" s="1231" t="s">
        <v>600</v>
      </c>
      <c r="F577" s="1231"/>
      <c r="G577" s="1236" t="str">
        <f>IF(D577="","",D577+1)</f>
        <v/>
      </c>
      <c r="H577" s="1237"/>
    </row>
    <row r="578" spans="1:8" ht="18.25" customHeight="1">
      <c r="A578" s="340"/>
      <c r="B578" s="1234" t="s">
        <v>601</v>
      </c>
      <c r="C578" s="1235"/>
      <c r="D578" s="1259">
        <f>IF(details!$L$4="","",details!$L$4)</f>
        <v>42460</v>
      </c>
      <c r="E578" s="1260"/>
      <c r="F578" s="1231"/>
      <c r="G578" s="1231"/>
      <c r="H578" s="1240"/>
    </row>
    <row r="579" spans="1:8" ht="18.25" customHeight="1">
      <c r="A579" s="340"/>
      <c r="B579" s="1231"/>
      <c r="C579" s="1231"/>
      <c r="D579" s="1232"/>
      <c r="E579" s="1233"/>
      <c r="F579" s="1226"/>
      <c r="G579" s="1226"/>
      <c r="H579" s="1227"/>
    </row>
    <row r="580" spans="1:8" ht="18.25" customHeight="1">
      <c r="A580" s="340"/>
      <c r="B580" s="1231" t="str">
        <f>IF(details!$H$4="","",details!$H$4)</f>
        <v>Jherh js[kk oekZ</v>
      </c>
      <c r="C580" s="1231"/>
      <c r="D580" s="1232"/>
      <c r="E580" s="1233"/>
      <c r="F580" s="1226" t="str">
        <f>IF(details!$E$4="","",details!$E$4)</f>
        <v>Jh jk/ks';ke tk'kh</v>
      </c>
      <c r="G580" s="1226"/>
      <c r="H580" s="1227"/>
    </row>
    <row r="581" spans="1:8" ht="18.25" customHeight="1">
      <c r="A581" s="1225" t="s">
        <v>602</v>
      </c>
      <c r="B581" s="1226"/>
      <c r="C581" s="1226"/>
      <c r="D581" s="1226" t="s">
        <v>603</v>
      </c>
      <c r="E581" s="1226"/>
      <c r="F581" s="1226" t="s">
        <v>604</v>
      </c>
      <c r="G581" s="1226"/>
      <c r="H581" s="1227"/>
    </row>
    <row r="582" spans="1:8" ht="18.25" customHeight="1">
      <c r="A582" s="1228" t="s">
        <v>613</v>
      </c>
      <c r="B582" s="1229"/>
      <c r="C582" s="1229"/>
      <c r="D582" s="1229"/>
      <c r="E582" s="1229"/>
      <c r="F582" s="1229"/>
      <c r="G582" s="1229"/>
      <c r="H582" s="1230"/>
    </row>
    <row r="583" spans="1:8" ht="18.25" customHeight="1">
      <c r="A583" s="340"/>
      <c r="B583" s="395" t="s">
        <v>573</v>
      </c>
      <c r="C583" s="1214" t="str">
        <f>IF('statement of marks'!H20="","",'statement of marks'!H20)</f>
        <v>v 014</v>
      </c>
      <c r="D583" s="1214"/>
      <c r="E583" s="1214"/>
      <c r="F583" s="1214"/>
      <c r="G583" s="1214"/>
      <c r="H583" s="1215"/>
    </row>
    <row r="584" spans="1:8" ht="18.25" customHeight="1">
      <c r="A584" s="340"/>
      <c r="B584" s="395" t="s">
        <v>574</v>
      </c>
      <c r="C584" s="1214" t="str">
        <f>IF('statement of marks'!I20="","",'statement of marks'!I20)</f>
        <v>c 014</v>
      </c>
      <c r="D584" s="1214"/>
      <c r="E584" s="1214"/>
      <c r="F584" s="1214"/>
      <c r="G584" s="1214"/>
      <c r="H584" s="1215"/>
    </row>
    <row r="585" spans="1:8" ht="18.25" customHeight="1">
      <c r="A585" s="340"/>
      <c r="B585" s="395" t="s">
        <v>575</v>
      </c>
      <c r="C585" s="1214" t="str">
        <f>IF('statement of marks'!J20="","",'statement of marks'!J20)</f>
        <v>l 014</v>
      </c>
      <c r="D585" s="1214"/>
      <c r="E585" s="1214"/>
      <c r="F585" s="1214"/>
      <c r="G585" s="1214"/>
      <c r="H585" s="1215"/>
    </row>
    <row r="586" spans="1:8" ht="18.25" customHeight="1">
      <c r="A586" s="340"/>
      <c r="B586" s="395" t="s">
        <v>581</v>
      </c>
      <c r="C586" s="352" t="str">
        <f>IF('statement of marks'!F20="","",'statement of marks'!F20)</f>
        <v/>
      </c>
      <c r="D586" s="353" t="s">
        <v>616</v>
      </c>
      <c r="E586" s="1216" t="str">
        <f>IF('statement of marks'!G20="","",'statement of marks'!G20)</f>
        <v/>
      </c>
      <c r="F586" s="1216"/>
      <c r="G586" s="1216"/>
      <c r="H586" s="1217"/>
    </row>
    <row r="587" spans="1:8" ht="18.25" customHeight="1">
      <c r="A587" s="340"/>
      <c r="B587" s="395" t="s">
        <v>578</v>
      </c>
      <c r="C587" s="354" t="s">
        <v>606</v>
      </c>
      <c r="D587" s="355" t="s">
        <v>607</v>
      </c>
      <c r="E587" s="355" t="s">
        <v>608</v>
      </c>
      <c r="F587" s="355" t="s">
        <v>609</v>
      </c>
      <c r="G587" s="355" t="s">
        <v>610</v>
      </c>
      <c r="H587" s="356"/>
    </row>
    <row r="588" spans="1:8" ht="18.25" customHeight="1">
      <c r="A588" s="340"/>
      <c r="B588" s="394" t="s">
        <v>611</v>
      </c>
      <c r="C588" s="358" t="str">
        <f>IF(AND('statement of marks'!$D$3=1,'statement of marks'!DY20="mRrh.kZ"),'statement of marks'!$F$3,"")</f>
        <v/>
      </c>
      <c r="D588" s="358" t="str">
        <f>IF(AND('statement of marks'!$D$3=2,'statement of marks'!DY20="mRrh.kZ"),'statement of marks'!$F$3,"")</f>
        <v/>
      </c>
      <c r="E588" s="358" t="str">
        <f>IF(AND('statement of marks'!$D$3=3,'statement of marks'!DY20="mRrh.kZ"),'statement of marks'!$F$3,"")</f>
        <v/>
      </c>
      <c r="F588" s="358" t="str">
        <f>IF(AND('statement of marks'!$D$3=4,'statement of marks'!DY20="mRrh.kZ"),'statement of marks'!$F$3,"")</f>
        <v/>
      </c>
      <c r="G588" s="358" t="str">
        <f>IF(AND('statement of marks'!$D$3=5,'statement of marks'!DY20="mRrh.kZ"),'statement of marks'!$F$3,"")</f>
        <v/>
      </c>
      <c r="H588" s="356"/>
    </row>
    <row r="589" spans="1:8" ht="18.25" customHeight="1">
      <c r="A589" s="340"/>
      <c r="B589" s="394" t="str">
        <f>'statement of marks'!$DA$5</f>
        <v>fgUnh</v>
      </c>
      <c r="C589" s="359"/>
      <c r="D589" s="360"/>
      <c r="E589" s="361" t="str">
        <f>IF(OR('statement of marks'!$DC20="",E588=""),"",'statement of marks'!$DC20)</f>
        <v/>
      </c>
      <c r="F589" s="361" t="str">
        <f>IF(OR('statement of marks'!$DC20="",F588=""),"",'statement of marks'!$DC20)</f>
        <v/>
      </c>
      <c r="G589" s="361" t="str">
        <f>IF(OR('statement of marks'!$DC20="",G588=""),"",'statement of marks'!$DC20)</f>
        <v/>
      </c>
      <c r="H589" s="356"/>
    </row>
    <row r="590" spans="1:8" ht="18.25" customHeight="1">
      <c r="A590" s="340"/>
      <c r="B590" s="394" t="str">
        <f>'statement of marks'!$DD$5</f>
        <v>vaxszth</v>
      </c>
      <c r="C590" s="359"/>
      <c r="D590" s="360"/>
      <c r="E590" s="361" t="str">
        <f>IF(OR('statement of marks'!$DF20="",E588=""),"",'statement of marks'!$DF20)</f>
        <v/>
      </c>
      <c r="F590" s="361" t="str">
        <f>IF(OR('statement of marks'!$DF20="",F588=""),"",'statement of marks'!$DF20)</f>
        <v/>
      </c>
      <c r="G590" s="361" t="str">
        <f>IF(OR('statement of marks'!$DF20="",G588=""),"",'statement of marks'!$DF20)</f>
        <v/>
      </c>
      <c r="H590" s="356"/>
    </row>
    <row r="591" spans="1:8" ht="18.25" customHeight="1">
      <c r="A591" s="340"/>
      <c r="B591" s="394" t="str">
        <f>'statement of marks'!$DG$5</f>
        <v>xf.kr</v>
      </c>
      <c r="C591" s="359"/>
      <c r="D591" s="360"/>
      <c r="E591" s="361" t="str">
        <f>IF(OR('statement of marks'!$DI20="",E588=""),"",'statement of marks'!$DI20)</f>
        <v/>
      </c>
      <c r="F591" s="361" t="str">
        <f>IF(OR('statement of marks'!$DI20="",F588=""),"",'statement of marks'!$DI20)</f>
        <v/>
      </c>
      <c r="G591" s="361" t="str">
        <f>IF(OR('statement of marks'!$DI20="",G588=""),"",'statement of marks'!$DI20)</f>
        <v/>
      </c>
      <c r="H591" s="356"/>
    </row>
    <row r="592" spans="1:8" ht="18.25" customHeight="1">
      <c r="A592" s="340"/>
      <c r="B592" s="394" t="str">
        <f>'statement of marks'!$DJ$5</f>
        <v>Ik;kZoj.k v/;;u</v>
      </c>
      <c r="C592" s="359"/>
      <c r="D592" s="360"/>
      <c r="E592" s="361" t="str">
        <f>IF(OR('statement of marks'!$DL20="",E589=""),"",'statement of marks'!$DL20)</f>
        <v/>
      </c>
      <c r="F592" s="361" t="str">
        <f>IF(OR('statement of marks'!$DL20="",F589=""),"",'statement of marks'!$DL20)</f>
        <v/>
      </c>
      <c r="G592" s="361" t="str">
        <f>IF(OR('statement of marks'!$DL20="",G589=""),"",'statement of marks'!$DL20)</f>
        <v/>
      </c>
      <c r="H592" s="356"/>
    </row>
    <row r="593" spans="1:8" ht="18.25" customHeight="1">
      <c r="A593" s="340"/>
      <c r="B593" s="394" t="str">
        <f>'statement of marks'!$DM$5</f>
        <v>dk;kZuqHko</v>
      </c>
      <c r="C593" s="359"/>
      <c r="D593" s="360"/>
      <c r="E593" s="361" t="str">
        <f>IF(OR('statement of marks'!$DO20="",E588=""),"",'statement of marks'!$DO20)</f>
        <v/>
      </c>
      <c r="F593" s="361" t="str">
        <f>IF(OR('statement of marks'!$DO20="",F588=""),"",'statement of marks'!$DO20)</f>
        <v/>
      </c>
      <c r="G593" s="361" t="str">
        <f>IF(OR('statement of marks'!$DO20="",G588=""),"",'statement of marks'!$DO20)</f>
        <v/>
      </c>
      <c r="H593" s="356"/>
    </row>
    <row r="594" spans="1:8" ht="18.25" customHeight="1">
      <c r="A594" s="340"/>
      <c r="B594" s="394" t="str">
        <f>'statement of marks'!$DP$5</f>
        <v>dyk f'k{kk</v>
      </c>
      <c r="C594" s="359"/>
      <c r="D594" s="360"/>
      <c r="E594" s="362" t="str">
        <f>IF(OR('statement of marks'!$DR20="",E588=""),"",'statement of marks'!$DR20)</f>
        <v/>
      </c>
      <c r="F594" s="362" t="str">
        <f>IF(OR('statement of marks'!$DR20="",F588=""),"",'statement of marks'!$DR20)</f>
        <v/>
      </c>
      <c r="G594" s="362" t="str">
        <f>IF(OR('statement of marks'!$DR20="",G588=""),"",'statement of marks'!$DR20)</f>
        <v/>
      </c>
      <c r="H594" s="356"/>
    </row>
    <row r="595" spans="1:8" ht="18.25" customHeight="1">
      <c r="A595" s="340"/>
      <c r="B595" s="363" t="s">
        <v>642</v>
      </c>
      <c r="C595" s="364" t="str">
        <f>C588</f>
        <v/>
      </c>
      <c r="D595" s="364" t="str">
        <f>D588</f>
        <v/>
      </c>
      <c r="E595" s="365" t="str">
        <f>E588</f>
        <v/>
      </c>
      <c r="F595" s="364" t="str">
        <f>F588</f>
        <v/>
      </c>
      <c r="G595" s="364" t="str">
        <f>G588</f>
        <v/>
      </c>
      <c r="H595" s="356"/>
    </row>
    <row r="596" spans="1:8" ht="18.25" customHeight="1">
      <c r="A596" s="340"/>
      <c r="B596" s="394" t="str">
        <f>'statement of marks'!$DW$5</f>
        <v>Nk= mifLFkfr</v>
      </c>
      <c r="C596" s="366"/>
      <c r="D596" s="366"/>
      <c r="E596" s="367" t="str">
        <f>IF(OR('statement of marks'!$DW20="",E588=""),"",'statement of marks'!$DW20)</f>
        <v/>
      </c>
      <c r="F596" s="367" t="str">
        <f>IF(OR('statement of marks'!$DW20="",F588=""),"",'statement of marks'!$DW20)</f>
        <v/>
      </c>
      <c r="G596" s="367" t="str">
        <f>IF(OR('statement of marks'!$DW20="",G588=""),"",'statement of marks'!$DW20)</f>
        <v/>
      </c>
      <c r="H596" s="356"/>
    </row>
    <row r="597" spans="1:8" ht="18.25" customHeight="1">
      <c r="A597" s="340"/>
      <c r="B597" s="394" t="str">
        <f>'statement of marks'!$DV$5</f>
        <v>dqy ehfVax</v>
      </c>
      <c r="C597" s="368"/>
      <c r="D597" s="368"/>
      <c r="E597" s="368" t="str">
        <f>IF(OR('statement of marks'!$DV20="",E588=""),"",'statement of marks'!$DV20)</f>
        <v/>
      </c>
      <c r="F597" s="368" t="str">
        <f>IF(OR('statement of marks'!$DV20="",F588=""),"",'statement of marks'!$DV20)</f>
        <v/>
      </c>
      <c r="G597" s="368" t="str">
        <f>IF(OR('statement of marks'!$DV20="",G588=""),"",'statement of marks'!$DV20)</f>
        <v/>
      </c>
      <c r="H597" s="356"/>
    </row>
    <row r="598" spans="1:8" ht="18.25" customHeight="1">
      <c r="A598" s="340"/>
      <c r="B598" s="394" t="s">
        <v>614</v>
      </c>
      <c r="C598" s="368" t="str">
        <f>IF(OR(C596="",C597=""),"",C596/C597*100)</f>
        <v/>
      </c>
      <c r="D598" s="368" t="str">
        <f>IF(OR(D596="",D597=""),"",D596/D597*100)</f>
        <v/>
      </c>
      <c r="E598" s="368" t="str">
        <f>IF(OR(E596="",E597=""),"",E596/E597*100)</f>
        <v/>
      </c>
      <c r="F598" s="368" t="str">
        <f>IF(OR(F596="",F597=""),"",F596/F597*100)</f>
        <v/>
      </c>
      <c r="G598" s="368" t="str">
        <f>IF(OR(G596="",G597=""),"",G596/G597*100)</f>
        <v/>
      </c>
      <c r="H598" s="356"/>
    </row>
    <row r="599" spans="1:8" ht="18.25" customHeight="1">
      <c r="A599" s="340"/>
      <c r="B599" s="394" t="s">
        <v>615</v>
      </c>
      <c r="C599" s="368"/>
      <c r="D599" s="368"/>
      <c r="E599" s="368"/>
      <c r="F599" s="368"/>
      <c r="G599" s="368"/>
      <c r="H599" s="356"/>
    </row>
    <row r="600" spans="1:8" ht="18.25" customHeight="1">
      <c r="A600" s="340"/>
      <c r="B600" s="395" t="s">
        <v>612</v>
      </c>
      <c r="C600" s="1218" t="str">
        <f>IF('statement of marks'!EF20="","",'statement of marks'!EF20)</f>
        <v/>
      </c>
      <c r="D600" s="1219"/>
      <c r="E600" s="1219"/>
      <c r="F600" s="1219"/>
      <c r="G600" s="1219"/>
      <c r="H600" s="1220"/>
    </row>
    <row r="601" spans="1:8" ht="18.25" customHeight="1">
      <c r="A601" s="1221"/>
      <c r="B601" s="1222"/>
      <c r="C601" s="1223"/>
      <c r="D601" s="1223"/>
      <c r="E601" s="1223"/>
      <c r="F601" s="1223"/>
      <c r="G601" s="1223"/>
      <c r="H601" s="1224"/>
    </row>
    <row r="602" spans="1:8" ht="18.25" customHeight="1" thickBot="1">
      <c r="A602" s="1210" t="s">
        <v>617</v>
      </c>
      <c r="B602" s="1211"/>
      <c r="C602" s="1211" t="s">
        <v>73</v>
      </c>
      <c r="D602" s="1211"/>
      <c r="E602" s="1211"/>
      <c r="F602" s="1212" t="s">
        <v>618</v>
      </c>
      <c r="G602" s="1212"/>
      <c r="H602" s="1213"/>
    </row>
    <row r="603" spans="1:8" ht="18.25" customHeight="1">
      <c r="A603" s="1256" t="s">
        <v>586</v>
      </c>
      <c r="B603" s="1257"/>
      <c r="C603" s="1257"/>
      <c r="D603" s="1257"/>
      <c r="E603" s="1257"/>
      <c r="F603" s="1257"/>
      <c r="G603" s="1257"/>
      <c r="H603" s="1258"/>
    </row>
    <row r="604" spans="1:8" ht="18.25" customHeight="1">
      <c r="A604" s="1228" t="s">
        <v>605</v>
      </c>
      <c r="B604" s="1229"/>
      <c r="C604" s="1229"/>
      <c r="D604" s="1229"/>
      <c r="E604" s="1229"/>
      <c r="F604" s="1229"/>
      <c r="G604" s="1229"/>
      <c r="H604" s="1230"/>
    </row>
    <row r="605" spans="1:8" ht="18.25" customHeight="1">
      <c r="A605" s="340"/>
      <c r="B605" s="1250" t="s">
        <v>74</v>
      </c>
      <c r="C605" s="1250"/>
      <c r="D605" s="341">
        <f>YEAR(details!F21)</f>
        <v>1900</v>
      </c>
      <c r="E605" s="396" t="s">
        <v>588</v>
      </c>
      <c r="F605" s="343" t="str">
        <f>'statement of marks'!$F$3</f>
        <v>2015-16</v>
      </c>
      <c r="G605" s="1250" t="s">
        <v>589</v>
      </c>
      <c r="H605" s="1251"/>
    </row>
    <row r="606" spans="1:8" ht="18.25" customHeight="1">
      <c r="A606" s="340"/>
      <c r="B606" s="1234" t="s">
        <v>587</v>
      </c>
      <c r="C606" s="1235"/>
      <c r="D606" s="1214" t="str">
        <f>'statement of marks'!$A$1</f>
        <v>jk- ck- ek/;fed fo|ky; uohu] fuEckgsM+k</v>
      </c>
      <c r="E606" s="1214"/>
      <c r="F606" s="1214"/>
      <c r="G606" s="1214"/>
      <c r="H606" s="1215"/>
    </row>
    <row r="607" spans="1:8" ht="18.25" customHeight="1">
      <c r="A607" s="340"/>
      <c r="B607" s="1234" t="str">
        <f>'statement of marks'!$H$3</f>
        <v>fo|ky; dk Mk;l dksM+ →</v>
      </c>
      <c r="C607" s="1235"/>
      <c r="D607" s="1252" t="str">
        <f>'statement of marks'!$I$3</f>
        <v>00001</v>
      </c>
      <c r="E607" s="1253"/>
      <c r="F607" s="1254"/>
      <c r="G607" s="1254"/>
      <c r="H607" s="1255"/>
    </row>
    <row r="608" spans="1:8" ht="18.25" customHeight="1">
      <c r="A608" s="340"/>
      <c r="B608" s="1234" t="s">
        <v>573</v>
      </c>
      <c r="C608" s="1235"/>
      <c r="D608" s="1214" t="str">
        <f>IF('statement of marks'!H21="","",'statement of marks'!H21)</f>
        <v>v 015</v>
      </c>
      <c r="E608" s="1214"/>
      <c r="F608" s="1214"/>
      <c r="G608" s="1214"/>
      <c r="H608" s="1215"/>
    </row>
    <row r="609" spans="1:8" ht="18.25" customHeight="1">
      <c r="A609" s="340"/>
      <c r="B609" s="1234" t="s">
        <v>590</v>
      </c>
      <c r="C609" s="1235"/>
      <c r="D609" s="344" t="str">
        <f>IF('statement of marks'!C21="B","Nk=",IF('statement of marks'!C21="G","Nk=k",""))</f>
        <v/>
      </c>
      <c r="E609" s="397" t="s">
        <v>579</v>
      </c>
      <c r="F609" s="1248" t="str">
        <f>IF('statement of marks'!B21="","",'statement of marks'!B21)</f>
        <v/>
      </c>
      <c r="G609" s="1248"/>
      <c r="H609" s="1249"/>
    </row>
    <row r="610" spans="1:8" ht="18.25" customHeight="1">
      <c r="A610" s="340"/>
      <c r="B610" s="1234" t="s">
        <v>575</v>
      </c>
      <c r="C610" s="1235"/>
      <c r="D610" s="1214" t="str">
        <f>IF('statement of marks'!J21="","",'statement of marks'!J21)</f>
        <v>l 015</v>
      </c>
      <c r="E610" s="1214"/>
      <c r="F610" s="1214"/>
      <c r="G610" s="1214"/>
      <c r="H610" s="1215"/>
    </row>
    <row r="611" spans="1:8" ht="18.25" customHeight="1">
      <c r="A611" s="340"/>
      <c r="B611" s="1234" t="s">
        <v>574</v>
      </c>
      <c r="C611" s="1235"/>
      <c r="D611" s="1214" t="str">
        <f>IF('statement of marks'!I21="","",'statement of marks'!I21)</f>
        <v>c 015</v>
      </c>
      <c r="E611" s="1214"/>
      <c r="F611" s="1214"/>
      <c r="G611" s="1214"/>
      <c r="H611" s="1215"/>
    </row>
    <row r="612" spans="1:8" ht="18.25" customHeight="1">
      <c r="A612" s="340"/>
      <c r="B612" s="1234" t="s">
        <v>592</v>
      </c>
      <c r="C612" s="1235"/>
      <c r="D612" s="1214" t="str">
        <f>IF(details!M21="","",details!M21)</f>
        <v/>
      </c>
      <c r="E612" s="1214"/>
      <c r="F612" s="1214"/>
      <c r="G612" s="1214"/>
      <c r="H612" s="1215"/>
    </row>
    <row r="613" spans="1:8" ht="18.25" customHeight="1">
      <c r="A613" s="340"/>
      <c r="B613" s="1234" t="s">
        <v>641</v>
      </c>
      <c r="C613" s="1235"/>
      <c r="D613" s="1214" t="str">
        <f>IF(details!N21="","",details!N21)</f>
        <v/>
      </c>
      <c r="E613" s="1214"/>
      <c r="F613" s="1214"/>
      <c r="G613" s="1214"/>
      <c r="H613" s="1215"/>
    </row>
    <row r="614" spans="1:8" ht="18.25" customHeight="1">
      <c r="A614" s="340"/>
      <c r="B614" s="1234" t="s">
        <v>71</v>
      </c>
      <c r="C614" s="1235"/>
      <c r="D614" s="346" t="str">
        <f>'statement of marks'!$D$3</f>
        <v>3 A</v>
      </c>
      <c r="E614" s="347" t="s">
        <v>577</v>
      </c>
      <c r="F614" s="348" t="str">
        <f>IF('statement of marks'!E21="","",'statement of marks'!E21)</f>
        <v/>
      </c>
      <c r="G614" s="347" t="s">
        <v>591</v>
      </c>
      <c r="H614" s="349" t="str">
        <f>IF(details!F21="","",details!F21)</f>
        <v/>
      </c>
    </row>
    <row r="615" spans="1:8" ht="18.25" customHeight="1">
      <c r="A615" s="340"/>
      <c r="B615" s="1234" t="s">
        <v>581</v>
      </c>
      <c r="C615" s="1235"/>
      <c r="D615" s="1246" t="str">
        <f>IF('statement of marks'!F21="","",'statement of marks'!F21)</f>
        <v/>
      </c>
      <c r="E615" s="1246"/>
      <c r="F615" s="1246"/>
      <c r="G615" s="1246"/>
      <c r="H615" s="1247"/>
    </row>
    <row r="616" spans="1:8" ht="18.25" customHeight="1">
      <c r="A616" s="340"/>
      <c r="B616" s="1234" t="s">
        <v>582</v>
      </c>
      <c r="C616" s="1235"/>
      <c r="D616" s="1216" t="str">
        <f>IF('statement of marks'!G21="","",'statement of marks'!G21)</f>
        <v/>
      </c>
      <c r="E616" s="1216"/>
      <c r="F616" s="1216"/>
      <c r="G616" s="1216"/>
      <c r="H616" s="1217"/>
    </row>
    <row r="617" spans="1:8" ht="18.25" customHeight="1">
      <c r="A617" s="340"/>
      <c r="B617" s="1241" t="s">
        <v>593</v>
      </c>
      <c r="C617" s="1242"/>
      <c r="D617" s="1242"/>
      <c r="E617" s="1243"/>
      <c r="F617" s="1244" t="str">
        <f>IF(details!P21="","",details!P21)</f>
        <v/>
      </c>
      <c r="G617" s="1244"/>
      <c r="H617" s="1245"/>
    </row>
    <row r="618" spans="1:8" ht="18.25" customHeight="1">
      <c r="A618" s="340"/>
      <c r="B618" s="1234" t="s">
        <v>597</v>
      </c>
      <c r="C618" s="1235"/>
      <c r="D618" s="1214" t="str">
        <f>IF(details!L21="","",details!L21)</f>
        <v>Ik 015</v>
      </c>
      <c r="E618" s="1214"/>
      <c r="F618" s="1214"/>
      <c r="G618" s="1214"/>
      <c r="H618" s="1215"/>
    </row>
    <row r="619" spans="1:8" ht="18.25" customHeight="1">
      <c r="A619" s="340"/>
      <c r="B619" s="1234" t="s">
        <v>598</v>
      </c>
      <c r="C619" s="1235"/>
      <c r="D619" s="1214" t="str">
        <f>IF(details!O21="","",details!O21)</f>
        <v/>
      </c>
      <c r="E619" s="1214"/>
      <c r="F619" s="1214"/>
      <c r="G619" s="1214"/>
      <c r="H619" s="1215"/>
    </row>
    <row r="620" spans="1:8" ht="18.25" customHeight="1">
      <c r="A620" s="340"/>
      <c r="B620" s="1234" t="s">
        <v>599</v>
      </c>
      <c r="C620" s="1235"/>
      <c r="D620" s="398" t="str">
        <f>IF('statement of marks'!DY21="mRrh.kZ",'statement of marks'!$D$3,"")</f>
        <v/>
      </c>
      <c r="E620" s="1231" t="s">
        <v>600</v>
      </c>
      <c r="F620" s="1231"/>
      <c r="G620" s="1236" t="str">
        <f>IF(D620="","",D620+1)</f>
        <v/>
      </c>
      <c r="H620" s="1237"/>
    </row>
    <row r="621" spans="1:8" ht="18.25" customHeight="1">
      <c r="A621" s="340"/>
      <c r="B621" s="1234" t="s">
        <v>601</v>
      </c>
      <c r="C621" s="1235"/>
      <c r="D621" s="1259">
        <f>IF(details!$L$4="","",details!$L$4)</f>
        <v>42460</v>
      </c>
      <c r="E621" s="1260"/>
      <c r="F621" s="1231"/>
      <c r="G621" s="1231"/>
      <c r="H621" s="1240"/>
    </row>
    <row r="622" spans="1:8" ht="18.25" customHeight="1">
      <c r="A622" s="340"/>
      <c r="B622" s="1231"/>
      <c r="C622" s="1231"/>
      <c r="D622" s="1232"/>
      <c r="E622" s="1233"/>
      <c r="F622" s="1226"/>
      <c r="G622" s="1226"/>
      <c r="H622" s="1227"/>
    </row>
    <row r="623" spans="1:8" ht="18.25" customHeight="1">
      <c r="A623" s="340"/>
      <c r="B623" s="1231" t="str">
        <f>IF(details!$H$4="","",details!$H$4)</f>
        <v>Jherh js[kk oekZ</v>
      </c>
      <c r="C623" s="1231"/>
      <c r="D623" s="1232"/>
      <c r="E623" s="1233"/>
      <c r="F623" s="1226" t="str">
        <f>IF(details!$E$4="","",details!$E$4)</f>
        <v>Jh jk/ks';ke tk'kh</v>
      </c>
      <c r="G623" s="1226"/>
      <c r="H623" s="1227"/>
    </row>
    <row r="624" spans="1:8" ht="18.25" customHeight="1">
      <c r="A624" s="1225" t="s">
        <v>602</v>
      </c>
      <c r="B624" s="1226"/>
      <c r="C624" s="1226"/>
      <c r="D624" s="1226" t="s">
        <v>603</v>
      </c>
      <c r="E624" s="1226"/>
      <c r="F624" s="1226" t="s">
        <v>604</v>
      </c>
      <c r="G624" s="1226"/>
      <c r="H624" s="1227"/>
    </row>
    <row r="625" spans="1:8" ht="18.25" customHeight="1">
      <c r="A625" s="1228" t="s">
        <v>613</v>
      </c>
      <c r="B625" s="1229"/>
      <c r="C625" s="1229"/>
      <c r="D625" s="1229"/>
      <c r="E625" s="1229"/>
      <c r="F625" s="1229"/>
      <c r="G625" s="1229"/>
      <c r="H625" s="1230"/>
    </row>
    <row r="626" spans="1:8" ht="18.25" customHeight="1">
      <c r="A626" s="340"/>
      <c r="B626" s="395" t="s">
        <v>573</v>
      </c>
      <c r="C626" s="1214" t="str">
        <f>IF('statement of marks'!H21="","",'statement of marks'!H21)</f>
        <v>v 015</v>
      </c>
      <c r="D626" s="1214"/>
      <c r="E626" s="1214"/>
      <c r="F626" s="1214"/>
      <c r="G626" s="1214"/>
      <c r="H626" s="1215"/>
    </row>
    <row r="627" spans="1:8" ht="18.25" customHeight="1">
      <c r="A627" s="340"/>
      <c r="B627" s="395" t="s">
        <v>574</v>
      </c>
      <c r="C627" s="1214" t="str">
        <f>IF('statement of marks'!I21="","",'statement of marks'!I21)</f>
        <v>c 015</v>
      </c>
      <c r="D627" s="1214"/>
      <c r="E627" s="1214"/>
      <c r="F627" s="1214"/>
      <c r="G627" s="1214"/>
      <c r="H627" s="1215"/>
    </row>
    <row r="628" spans="1:8" ht="18.25" customHeight="1">
      <c r="A628" s="340"/>
      <c r="B628" s="395" t="s">
        <v>575</v>
      </c>
      <c r="C628" s="1214" t="str">
        <f>IF('statement of marks'!J21="","",'statement of marks'!J21)</f>
        <v>l 015</v>
      </c>
      <c r="D628" s="1214"/>
      <c r="E628" s="1214"/>
      <c r="F628" s="1214"/>
      <c r="G628" s="1214"/>
      <c r="H628" s="1215"/>
    </row>
    <row r="629" spans="1:8" ht="18.25" customHeight="1">
      <c r="A629" s="340"/>
      <c r="B629" s="395" t="s">
        <v>581</v>
      </c>
      <c r="C629" s="352" t="str">
        <f>IF('statement of marks'!F21="","",'statement of marks'!F21)</f>
        <v/>
      </c>
      <c r="D629" s="353" t="s">
        <v>616</v>
      </c>
      <c r="E629" s="1216" t="str">
        <f>IF('statement of marks'!G21="","",'statement of marks'!G21)</f>
        <v/>
      </c>
      <c r="F629" s="1216"/>
      <c r="G629" s="1216"/>
      <c r="H629" s="1217"/>
    </row>
    <row r="630" spans="1:8" ht="18.25" customHeight="1">
      <c r="A630" s="340"/>
      <c r="B630" s="395" t="s">
        <v>578</v>
      </c>
      <c r="C630" s="354" t="s">
        <v>606</v>
      </c>
      <c r="D630" s="355" t="s">
        <v>607</v>
      </c>
      <c r="E630" s="355" t="s">
        <v>608</v>
      </c>
      <c r="F630" s="355" t="s">
        <v>609</v>
      </c>
      <c r="G630" s="355" t="s">
        <v>610</v>
      </c>
      <c r="H630" s="356"/>
    </row>
    <row r="631" spans="1:8" ht="18.25" customHeight="1">
      <c r="A631" s="340"/>
      <c r="B631" s="394" t="s">
        <v>611</v>
      </c>
      <c r="C631" s="358" t="str">
        <f>IF(AND('statement of marks'!$D$3=1,'statement of marks'!DY21="mRrh.kZ"),'statement of marks'!$F$3,"")</f>
        <v/>
      </c>
      <c r="D631" s="358" t="str">
        <f>IF(AND('statement of marks'!$D$3=2,'statement of marks'!DY21="mRrh.kZ"),'statement of marks'!$F$3,"")</f>
        <v/>
      </c>
      <c r="E631" s="358" t="str">
        <f>IF(AND('statement of marks'!$D$3=3,'statement of marks'!DY21="mRrh.kZ"),'statement of marks'!$F$3,"")</f>
        <v/>
      </c>
      <c r="F631" s="358" t="str">
        <f>IF(AND('statement of marks'!$D$3=4,'statement of marks'!DY21="mRrh.kZ"),'statement of marks'!$F$3,"")</f>
        <v/>
      </c>
      <c r="G631" s="358" t="str">
        <f>IF(AND('statement of marks'!$D$3=5,'statement of marks'!DY21="mRrh.kZ"),'statement of marks'!$F$3,"")</f>
        <v/>
      </c>
      <c r="H631" s="356"/>
    </row>
    <row r="632" spans="1:8" ht="18.25" customHeight="1">
      <c r="A632" s="340"/>
      <c r="B632" s="394" t="str">
        <f>'statement of marks'!$DA$5</f>
        <v>fgUnh</v>
      </c>
      <c r="C632" s="359"/>
      <c r="D632" s="360"/>
      <c r="E632" s="361" t="str">
        <f>IF(OR('statement of marks'!$DC21="",E631=""),"",'statement of marks'!$DC21)</f>
        <v/>
      </c>
      <c r="F632" s="361" t="str">
        <f>IF(OR('statement of marks'!$DC21="",F631=""),"",'statement of marks'!$DC21)</f>
        <v/>
      </c>
      <c r="G632" s="361" t="str">
        <f>IF(OR('statement of marks'!$DC21="",G631=""),"",'statement of marks'!$DC21)</f>
        <v/>
      </c>
      <c r="H632" s="356"/>
    </row>
    <row r="633" spans="1:8" ht="18.25" customHeight="1">
      <c r="A633" s="340"/>
      <c r="B633" s="394" t="str">
        <f>'statement of marks'!$DD$5</f>
        <v>vaxszth</v>
      </c>
      <c r="C633" s="359"/>
      <c r="D633" s="360"/>
      <c r="E633" s="361" t="str">
        <f>IF(OR('statement of marks'!$DF21="",E631=""),"",'statement of marks'!$DF21)</f>
        <v/>
      </c>
      <c r="F633" s="361" t="str">
        <f>IF(OR('statement of marks'!$DF21="",F631=""),"",'statement of marks'!$DF21)</f>
        <v/>
      </c>
      <c r="G633" s="361" t="str">
        <f>IF(OR('statement of marks'!$DF21="",G631=""),"",'statement of marks'!$DF21)</f>
        <v/>
      </c>
      <c r="H633" s="356"/>
    </row>
    <row r="634" spans="1:8" ht="18.25" customHeight="1">
      <c r="A634" s="340"/>
      <c r="B634" s="394" t="str">
        <f>'statement of marks'!$DG$5</f>
        <v>xf.kr</v>
      </c>
      <c r="C634" s="359"/>
      <c r="D634" s="360"/>
      <c r="E634" s="361" t="str">
        <f>IF(OR('statement of marks'!$DI21="",E631=""),"",'statement of marks'!$DI21)</f>
        <v/>
      </c>
      <c r="F634" s="361" t="str">
        <f>IF(OR('statement of marks'!$DI21="",F631=""),"",'statement of marks'!$DI21)</f>
        <v/>
      </c>
      <c r="G634" s="361" t="str">
        <f>IF(OR('statement of marks'!$DI21="",G631=""),"",'statement of marks'!$DI21)</f>
        <v/>
      </c>
      <c r="H634" s="356"/>
    </row>
    <row r="635" spans="1:8" ht="18.25" customHeight="1">
      <c r="A635" s="340"/>
      <c r="B635" s="394" t="str">
        <f>'statement of marks'!$DJ$5</f>
        <v>Ik;kZoj.k v/;;u</v>
      </c>
      <c r="C635" s="359"/>
      <c r="D635" s="360"/>
      <c r="E635" s="361" t="str">
        <f>IF(OR('statement of marks'!$DL21="",E632=""),"",'statement of marks'!$DL21)</f>
        <v/>
      </c>
      <c r="F635" s="361" t="str">
        <f>IF(OR('statement of marks'!$DL21="",F632=""),"",'statement of marks'!$DL21)</f>
        <v/>
      </c>
      <c r="G635" s="361" t="str">
        <f>IF(OR('statement of marks'!$DL21="",G632=""),"",'statement of marks'!$DL21)</f>
        <v/>
      </c>
      <c r="H635" s="356"/>
    </row>
    <row r="636" spans="1:8" ht="18.25" customHeight="1">
      <c r="A636" s="340"/>
      <c r="B636" s="394" t="str">
        <f>'statement of marks'!$DM$5</f>
        <v>dk;kZuqHko</v>
      </c>
      <c r="C636" s="359"/>
      <c r="D636" s="360"/>
      <c r="E636" s="361" t="str">
        <f>IF(OR('statement of marks'!$DO21="",E631=""),"",'statement of marks'!$DO21)</f>
        <v/>
      </c>
      <c r="F636" s="361" t="str">
        <f>IF(OR('statement of marks'!$DO21="",F631=""),"",'statement of marks'!$DO21)</f>
        <v/>
      </c>
      <c r="G636" s="361" t="str">
        <f>IF(OR('statement of marks'!$DO21="",G631=""),"",'statement of marks'!$DO21)</f>
        <v/>
      </c>
      <c r="H636" s="356"/>
    </row>
    <row r="637" spans="1:8" ht="18.25" customHeight="1">
      <c r="A637" s="340"/>
      <c r="B637" s="394" t="str">
        <f>'statement of marks'!$DP$5</f>
        <v>dyk f'k{kk</v>
      </c>
      <c r="C637" s="359"/>
      <c r="D637" s="360"/>
      <c r="E637" s="362" t="str">
        <f>IF(OR('statement of marks'!$DR21="",E631=""),"",'statement of marks'!$DR21)</f>
        <v/>
      </c>
      <c r="F637" s="362" t="str">
        <f>IF(OR('statement of marks'!$DR21="",F631=""),"",'statement of marks'!$DR21)</f>
        <v/>
      </c>
      <c r="G637" s="362" t="str">
        <f>IF(OR('statement of marks'!$DR21="",G631=""),"",'statement of marks'!$DR21)</f>
        <v/>
      </c>
      <c r="H637" s="356"/>
    </row>
    <row r="638" spans="1:8" ht="18.25" customHeight="1">
      <c r="A638" s="340"/>
      <c r="B638" s="363" t="s">
        <v>642</v>
      </c>
      <c r="C638" s="364" t="str">
        <f>C631</f>
        <v/>
      </c>
      <c r="D638" s="364" t="str">
        <f>D631</f>
        <v/>
      </c>
      <c r="E638" s="365" t="str">
        <f>E631</f>
        <v/>
      </c>
      <c r="F638" s="364" t="str">
        <f>F631</f>
        <v/>
      </c>
      <c r="G638" s="364" t="str">
        <f>G631</f>
        <v/>
      </c>
      <c r="H638" s="356"/>
    </row>
    <row r="639" spans="1:8" ht="18.25" customHeight="1">
      <c r="A639" s="340"/>
      <c r="B639" s="394" t="str">
        <f>'statement of marks'!$DW$5</f>
        <v>Nk= mifLFkfr</v>
      </c>
      <c r="C639" s="366"/>
      <c r="D639" s="366"/>
      <c r="E639" s="367" t="str">
        <f>IF(OR('statement of marks'!$DW21="",E631=""),"",'statement of marks'!$DW21)</f>
        <v/>
      </c>
      <c r="F639" s="367" t="str">
        <f>IF(OR('statement of marks'!$DW21="",F631=""),"",'statement of marks'!$DW21)</f>
        <v/>
      </c>
      <c r="G639" s="367" t="str">
        <f>IF(OR('statement of marks'!$DW21="",G631=""),"",'statement of marks'!$DW21)</f>
        <v/>
      </c>
      <c r="H639" s="356"/>
    </row>
    <row r="640" spans="1:8" ht="18.25" customHeight="1">
      <c r="A640" s="340"/>
      <c r="B640" s="394" t="str">
        <f>'statement of marks'!$DV$5</f>
        <v>dqy ehfVax</v>
      </c>
      <c r="C640" s="368"/>
      <c r="D640" s="368"/>
      <c r="E640" s="368" t="str">
        <f>IF(OR('statement of marks'!$DV21="",E631=""),"",'statement of marks'!$DV21)</f>
        <v/>
      </c>
      <c r="F640" s="368" t="str">
        <f>IF(OR('statement of marks'!$DV21="",F631=""),"",'statement of marks'!$DV21)</f>
        <v/>
      </c>
      <c r="G640" s="368" t="str">
        <f>IF(OR('statement of marks'!$DV21="",G631=""),"",'statement of marks'!$DV21)</f>
        <v/>
      </c>
      <c r="H640" s="356"/>
    </row>
    <row r="641" spans="1:8" ht="18.25" customHeight="1">
      <c r="A641" s="340"/>
      <c r="B641" s="394" t="s">
        <v>614</v>
      </c>
      <c r="C641" s="368" t="str">
        <f>IF(OR(C639="",C640=""),"",C639/C640*100)</f>
        <v/>
      </c>
      <c r="D641" s="368" t="str">
        <f>IF(OR(D639="",D640=""),"",D639/D640*100)</f>
        <v/>
      </c>
      <c r="E641" s="368" t="str">
        <f>IF(OR(E639="",E640=""),"",E639/E640*100)</f>
        <v/>
      </c>
      <c r="F641" s="368" t="str">
        <f>IF(OR(F639="",F640=""),"",F639/F640*100)</f>
        <v/>
      </c>
      <c r="G641" s="368" t="str">
        <f>IF(OR(G639="",G640=""),"",G639/G640*100)</f>
        <v/>
      </c>
      <c r="H641" s="356"/>
    </row>
    <row r="642" spans="1:8" ht="18.25" customHeight="1">
      <c r="A642" s="340"/>
      <c r="B642" s="394" t="s">
        <v>615</v>
      </c>
      <c r="C642" s="368"/>
      <c r="D642" s="368"/>
      <c r="E642" s="368"/>
      <c r="F642" s="368"/>
      <c r="G642" s="368"/>
      <c r="H642" s="356"/>
    </row>
    <row r="643" spans="1:8" ht="18.25" customHeight="1">
      <c r="A643" s="340"/>
      <c r="B643" s="395" t="s">
        <v>612</v>
      </c>
      <c r="C643" s="1218" t="str">
        <f>IF('statement of marks'!EF21="","",'statement of marks'!EF21)</f>
        <v/>
      </c>
      <c r="D643" s="1219"/>
      <c r="E643" s="1219"/>
      <c r="F643" s="1219"/>
      <c r="G643" s="1219"/>
      <c r="H643" s="1220"/>
    </row>
    <row r="644" spans="1:8" ht="18.25" customHeight="1">
      <c r="A644" s="1221"/>
      <c r="B644" s="1222"/>
      <c r="C644" s="1223"/>
      <c r="D644" s="1223"/>
      <c r="E644" s="1223"/>
      <c r="F644" s="1223"/>
      <c r="G644" s="1223"/>
      <c r="H644" s="1224"/>
    </row>
    <row r="645" spans="1:8" ht="18.25" customHeight="1" thickBot="1">
      <c r="A645" s="1210" t="s">
        <v>617</v>
      </c>
      <c r="B645" s="1211"/>
      <c r="C645" s="1211" t="s">
        <v>73</v>
      </c>
      <c r="D645" s="1211"/>
      <c r="E645" s="1211"/>
      <c r="F645" s="1212" t="s">
        <v>618</v>
      </c>
      <c r="G645" s="1212"/>
      <c r="H645" s="1213"/>
    </row>
    <row r="646" spans="1:8" ht="18.25" customHeight="1">
      <c r="A646" s="1256" t="s">
        <v>586</v>
      </c>
      <c r="B646" s="1257"/>
      <c r="C646" s="1257"/>
      <c r="D646" s="1257"/>
      <c r="E646" s="1257"/>
      <c r="F646" s="1257"/>
      <c r="G646" s="1257"/>
      <c r="H646" s="1258"/>
    </row>
    <row r="647" spans="1:8" ht="18.25" customHeight="1">
      <c r="A647" s="1228" t="s">
        <v>605</v>
      </c>
      <c r="B647" s="1229"/>
      <c r="C647" s="1229"/>
      <c r="D647" s="1229"/>
      <c r="E647" s="1229"/>
      <c r="F647" s="1229"/>
      <c r="G647" s="1229"/>
      <c r="H647" s="1230"/>
    </row>
    <row r="648" spans="1:8" ht="18.25" customHeight="1">
      <c r="A648" s="340"/>
      <c r="B648" s="1250" t="s">
        <v>74</v>
      </c>
      <c r="C648" s="1250"/>
      <c r="D648" s="341">
        <f>YEAR(details!F22)</f>
        <v>1900</v>
      </c>
      <c r="E648" s="396" t="s">
        <v>588</v>
      </c>
      <c r="F648" s="343" t="str">
        <f>'statement of marks'!$F$3</f>
        <v>2015-16</v>
      </c>
      <c r="G648" s="1250" t="s">
        <v>589</v>
      </c>
      <c r="H648" s="1251"/>
    </row>
    <row r="649" spans="1:8" ht="18.25" customHeight="1">
      <c r="A649" s="340"/>
      <c r="B649" s="1234" t="s">
        <v>587</v>
      </c>
      <c r="C649" s="1235"/>
      <c r="D649" s="1214" t="str">
        <f>'statement of marks'!$A$1</f>
        <v>jk- ck- ek/;fed fo|ky; uohu] fuEckgsM+k</v>
      </c>
      <c r="E649" s="1214"/>
      <c r="F649" s="1214"/>
      <c r="G649" s="1214"/>
      <c r="H649" s="1215"/>
    </row>
    <row r="650" spans="1:8" ht="18.25" customHeight="1">
      <c r="A650" s="340"/>
      <c r="B650" s="1234" t="str">
        <f>'statement of marks'!$H$3</f>
        <v>fo|ky; dk Mk;l dksM+ →</v>
      </c>
      <c r="C650" s="1235"/>
      <c r="D650" s="1252" t="str">
        <f>'statement of marks'!$I$3</f>
        <v>00001</v>
      </c>
      <c r="E650" s="1253"/>
      <c r="F650" s="1254"/>
      <c r="G650" s="1254"/>
      <c r="H650" s="1255"/>
    </row>
    <row r="651" spans="1:8" ht="18.25" customHeight="1">
      <c r="A651" s="340"/>
      <c r="B651" s="1234" t="s">
        <v>573</v>
      </c>
      <c r="C651" s="1235"/>
      <c r="D651" s="1214" t="str">
        <f>IF('statement of marks'!H22="","",'statement of marks'!H22)</f>
        <v>v 016</v>
      </c>
      <c r="E651" s="1214"/>
      <c r="F651" s="1214"/>
      <c r="G651" s="1214"/>
      <c r="H651" s="1215"/>
    </row>
    <row r="652" spans="1:8" ht="18.25" customHeight="1">
      <c r="A652" s="340"/>
      <c r="B652" s="1234" t="s">
        <v>590</v>
      </c>
      <c r="C652" s="1235"/>
      <c r="D652" s="344" t="str">
        <f>IF('statement of marks'!C22="B","Nk=",IF('statement of marks'!C22="G","Nk=k",""))</f>
        <v/>
      </c>
      <c r="E652" s="397" t="s">
        <v>579</v>
      </c>
      <c r="F652" s="1248" t="str">
        <f>IF('statement of marks'!B22="","",'statement of marks'!B22)</f>
        <v/>
      </c>
      <c r="G652" s="1248"/>
      <c r="H652" s="1249"/>
    </row>
    <row r="653" spans="1:8" ht="18.25" customHeight="1">
      <c r="A653" s="340"/>
      <c r="B653" s="1234" t="s">
        <v>575</v>
      </c>
      <c r="C653" s="1235"/>
      <c r="D653" s="1214" t="str">
        <f>IF('statement of marks'!J22="","",'statement of marks'!J22)</f>
        <v>l 016</v>
      </c>
      <c r="E653" s="1214"/>
      <c r="F653" s="1214"/>
      <c r="G653" s="1214"/>
      <c r="H653" s="1215"/>
    </row>
    <row r="654" spans="1:8" ht="18.25" customHeight="1">
      <c r="A654" s="340"/>
      <c r="B654" s="1234" t="s">
        <v>574</v>
      </c>
      <c r="C654" s="1235"/>
      <c r="D654" s="1214" t="str">
        <f>IF('statement of marks'!I22="","",'statement of marks'!I22)</f>
        <v>c 016</v>
      </c>
      <c r="E654" s="1214"/>
      <c r="F654" s="1214"/>
      <c r="G654" s="1214"/>
      <c r="H654" s="1215"/>
    </row>
    <row r="655" spans="1:8" ht="18.25" customHeight="1">
      <c r="A655" s="340"/>
      <c r="B655" s="1234" t="s">
        <v>592</v>
      </c>
      <c r="C655" s="1235"/>
      <c r="D655" s="1214" t="str">
        <f>IF(details!M22="","",details!M22)</f>
        <v/>
      </c>
      <c r="E655" s="1214"/>
      <c r="F655" s="1214"/>
      <c r="G655" s="1214"/>
      <c r="H655" s="1215"/>
    </row>
    <row r="656" spans="1:8" ht="18.25" customHeight="1">
      <c r="A656" s="340"/>
      <c r="B656" s="1234" t="s">
        <v>641</v>
      </c>
      <c r="C656" s="1235"/>
      <c r="D656" s="1214" t="str">
        <f>IF(details!N22="","",details!N22)</f>
        <v/>
      </c>
      <c r="E656" s="1214"/>
      <c r="F656" s="1214"/>
      <c r="G656" s="1214"/>
      <c r="H656" s="1215"/>
    </row>
    <row r="657" spans="1:8" ht="18.25" customHeight="1">
      <c r="A657" s="340"/>
      <c r="B657" s="1234" t="s">
        <v>71</v>
      </c>
      <c r="C657" s="1235"/>
      <c r="D657" s="346" t="str">
        <f>'statement of marks'!$D$3</f>
        <v>3 A</v>
      </c>
      <c r="E657" s="347" t="s">
        <v>577</v>
      </c>
      <c r="F657" s="348" t="str">
        <f>IF('statement of marks'!E22="","",'statement of marks'!E22)</f>
        <v/>
      </c>
      <c r="G657" s="347" t="s">
        <v>591</v>
      </c>
      <c r="H657" s="349" t="str">
        <f>IF(details!F22="","",details!F22)</f>
        <v/>
      </c>
    </row>
    <row r="658" spans="1:8" ht="18.25" customHeight="1">
      <c r="A658" s="340"/>
      <c r="B658" s="1234" t="s">
        <v>581</v>
      </c>
      <c r="C658" s="1235"/>
      <c r="D658" s="1246" t="str">
        <f>IF('statement of marks'!F22="","",'statement of marks'!F22)</f>
        <v/>
      </c>
      <c r="E658" s="1246"/>
      <c r="F658" s="1246"/>
      <c r="G658" s="1246"/>
      <c r="H658" s="1247"/>
    </row>
    <row r="659" spans="1:8" ht="18.25" customHeight="1">
      <c r="A659" s="340"/>
      <c r="B659" s="1234" t="s">
        <v>582</v>
      </c>
      <c r="C659" s="1235"/>
      <c r="D659" s="1216" t="str">
        <f>IF('statement of marks'!G22="","",'statement of marks'!G22)</f>
        <v/>
      </c>
      <c r="E659" s="1216"/>
      <c r="F659" s="1216"/>
      <c r="G659" s="1216"/>
      <c r="H659" s="1217"/>
    </row>
    <row r="660" spans="1:8" ht="18.25" customHeight="1">
      <c r="A660" s="340"/>
      <c r="B660" s="1241" t="s">
        <v>593</v>
      </c>
      <c r="C660" s="1242"/>
      <c r="D660" s="1242"/>
      <c r="E660" s="1243"/>
      <c r="F660" s="1244" t="str">
        <f>IF(details!P22="","",details!P22)</f>
        <v/>
      </c>
      <c r="G660" s="1244"/>
      <c r="H660" s="1245"/>
    </row>
    <row r="661" spans="1:8" ht="18.25" customHeight="1">
      <c r="A661" s="340"/>
      <c r="B661" s="1234" t="s">
        <v>597</v>
      </c>
      <c r="C661" s="1235"/>
      <c r="D661" s="1214" t="str">
        <f>IF(details!L22="","",details!L22)</f>
        <v>Ik 016</v>
      </c>
      <c r="E661" s="1214"/>
      <c r="F661" s="1214"/>
      <c r="G661" s="1214"/>
      <c r="H661" s="1215"/>
    </row>
    <row r="662" spans="1:8" ht="18.25" customHeight="1">
      <c r="A662" s="340"/>
      <c r="B662" s="1234" t="s">
        <v>598</v>
      </c>
      <c r="C662" s="1235"/>
      <c r="D662" s="1214" t="str">
        <f>IF(details!O22="","",details!O22)</f>
        <v/>
      </c>
      <c r="E662" s="1214"/>
      <c r="F662" s="1214"/>
      <c r="G662" s="1214"/>
      <c r="H662" s="1215"/>
    </row>
    <row r="663" spans="1:8" ht="18.25" customHeight="1">
      <c r="A663" s="340"/>
      <c r="B663" s="1234" t="s">
        <v>599</v>
      </c>
      <c r="C663" s="1235"/>
      <c r="D663" s="398" t="str">
        <f>IF('statement of marks'!DY22="mRrh.kZ",'statement of marks'!$D$3,"")</f>
        <v/>
      </c>
      <c r="E663" s="1231" t="s">
        <v>600</v>
      </c>
      <c r="F663" s="1231"/>
      <c r="G663" s="1236" t="str">
        <f>IF(D663="","",D663+1)</f>
        <v/>
      </c>
      <c r="H663" s="1237"/>
    </row>
    <row r="664" spans="1:8" ht="18.25" customHeight="1">
      <c r="A664" s="340"/>
      <c r="B664" s="1234" t="s">
        <v>601</v>
      </c>
      <c r="C664" s="1235"/>
      <c r="D664" s="1259">
        <f>IF(details!$L$4="","",details!$L$4)</f>
        <v>42460</v>
      </c>
      <c r="E664" s="1260"/>
      <c r="F664" s="1231"/>
      <c r="G664" s="1231"/>
      <c r="H664" s="1240"/>
    </row>
    <row r="665" spans="1:8" ht="18.25" customHeight="1">
      <c r="A665" s="340"/>
      <c r="B665" s="1231"/>
      <c r="C665" s="1231"/>
      <c r="D665" s="1232"/>
      <c r="E665" s="1233"/>
      <c r="F665" s="1226"/>
      <c r="G665" s="1226"/>
      <c r="H665" s="1227"/>
    </row>
    <row r="666" spans="1:8" ht="18.25" customHeight="1">
      <c r="A666" s="340"/>
      <c r="B666" s="1231" t="str">
        <f>IF(details!$H$4="","",details!$H$4)</f>
        <v>Jherh js[kk oekZ</v>
      </c>
      <c r="C666" s="1231"/>
      <c r="D666" s="1232"/>
      <c r="E666" s="1233"/>
      <c r="F666" s="1226" t="str">
        <f>IF(details!$E$4="","",details!$E$4)</f>
        <v>Jh jk/ks';ke tk'kh</v>
      </c>
      <c r="G666" s="1226"/>
      <c r="H666" s="1227"/>
    </row>
    <row r="667" spans="1:8" ht="18.25" customHeight="1">
      <c r="A667" s="1225" t="s">
        <v>602</v>
      </c>
      <c r="B667" s="1226"/>
      <c r="C667" s="1226"/>
      <c r="D667" s="1226" t="s">
        <v>603</v>
      </c>
      <c r="E667" s="1226"/>
      <c r="F667" s="1226" t="s">
        <v>604</v>
      </c>
      <c r="G667" s="1226"/>
      <c r="H667" s="1227"/>
    </row>
    <row r="668" spans="1:8" ht="18.25" customHeight="1">
      <c r="A668" s="1228" t="s">
        <v>613</v>
      </c>
      <c r="B668" s="1229"/>
      <c r="C668" s="1229"/>
      <c r="D668" s="1229"/>
      <c r="E668" s="1229"/>
      <c r="F668" s="1229"/>
      <c r="G668" s="1229"/>
      <c r="H668" s="1230"/>
    </row>
    <row r="669" spans="1:8" ht="18.25" customHeight="1">
      <c r="A669" s="340"/>
      <c r="B669" s="395" t="s">
        <v>573</v>
      </c>
      <c r="C669" s="1214" t="str">
        <f>IF('statement of marks'!H22="","",'statement of marks'!H22)</f>
        <v>v 016</v>
      </c>
      <c r="D669" s="1214"/>
      <c r="E669" s="1214"/>
      <c r="F669" s="1214"/>
      <c r="G669" s="1214"/>
      <c r="H669" s="1215"/>
    </row>
    <row r="670" spans="1:8" ht="18.25" customHeight="1">
      <c r="A670" s="340"/>
      <c r="B670" s="395" t="s">
        <v>574</v>
      </c>
      <c r="C670" s="1214" t="str">
        <f>IF('statement of marks'!I22="","",'statement of marks'!I22)</f>
        <v>c 016</v>
      </c>
      <c r="D670" s="1214"/>
      <c r="E670" s="1214"/>
      <c r="F670" s="1214"/>
      <c r="G670" s="1214"/>
      <c r="H670" s="1215"/>
    </row>
    <row r="671" spans="1:8" ht="18.25" customHeight="1">
      <c r="A671" s="340"/>
      <c r="B671" s="395" t="s">
        <v>575</v>
      </c>
      <c r="C671" s="1214" t="str">
        <f>IF('statement of marks'!J22="","",'statement of marks'!J22)</f>
        <v>l 016</v>
      </c>
      <c r="D671" s="1214"/>
      <c r="E671" s="1214"/>
      <c r="F671" s="1214"/>
      <c r="G671" s="1214"/>
      <c r="H671" s="1215"/>
    </row>
    <row r="672" spans="1:8" ht="18.25" customHeight="1">
      <c r="A672" s="340"/>
      <c r="B672" s="395" t="s">
        <v>581</v>
      </c>
      <c r="C672" s="352" t="str">
        <f>IF('statement of marks'!F22="","",'statement of marks'!F22)</f>
        <v/>
      </c>
      <c r="D672" s="353" t="s">
        <v>616</v>
      </c>
      <c r="E672" s="1216" t="str">
        <f>IF('statement of marks'!G22="","",'statement of marks'!G22)</f>
        <v/>
      </c>
      <c r="F672" s="1216"/>
      <c r="G672" s="1216"/>
      <c r="H672" s="1217"/>
    </row>
    <row r="673" spans="1:8" ht="18.25" customHeight="1">
      <c r="A673" s="340"/>
      <c r="B673" s="395" t="s">
        <v>578</v>
      </c>
      <c r="C673" s="354" t="s">
        <v>606</v>
      </c>
      <c r="D673" s="355" t="s">
        <v>607</v>
      </c>
      <c r="E673" s="355" t="s">
        <v>608</v>
      </c>
      <c r="F673" s="355" t="s">
        <v>609</v>
      </c>
      <c r="G673" s="355" t="s">
        <v>610</v>
      </c>
      <c r="H673" s="356"/>
    </row>
    <row r="674" spans="1:8" ht="18.25" customHeight="1">
      <c r="A674" s="340"/>
      <c r="B674" s="394" t="s">
        <v>611</v>
      </c>
      <c r="C674" s="358" t="str">
        <f>IF(AND('statement of marks'!$D$3=1,'statement of marks'!DY22="mRrh.kZ"),'statement of marks'!$F$3,"")</f>
        <v/>
      </c>
      <c r="D674" s="358" t="str">
        <f>IF(AND('statement of marks'!$D$3=2,'statement of marks'!DY22="mRrh.kZ"),'statement of marks'!$F$3,"")</f>
        <v/>
      </c>
      <c r="E674" s="358" t="str">
        <f>IF(AND('statement of marks'!$D$3=3,'statement of marks'!DY22="mRrh.kZ"),'statement of marks'!$F$3,"")</f>
        <v/>
      </c>
      <c r="F674" s="358" t="str">
        <f>IF(AND('statement of marks'!$D$3=4,'statement of marks'!DY22="mRrh.kZ"),'statement of marks'!$F$3,"")</f>
        <v/>
      </c>
      <c r="G674" s="358" t="str">
        <f>IF(AND('statement of marks'!$D$3=5,'statement of marks'!DY22="mRrh.kZ"),'statement of marks'!$F$3,"")</f>
        <v/>
      </c>
      <c r="H674" s="356"/>
    </row>
    <row r="675" spans="1:8" ht="18.25" customHeight="1">
      <c r="A675" s="340"/>
      <c r="B675" s="394" t="str">
        <f>'statement of marks'!$DA$5</f>
        <v>fgUnh</v>
      </c>
      <c r="C675" s="359"/>
      <c r="D675" s="360"/>
      <c r="E675" s="361" t="str">
        <f>IF(OR('statement of marks'!$DC22="",E674=""),"",'statement of marks'!$DC22)</f>
        <v/>
      </c>
      <c r="F675" s="361" t="str">
        <f>IF(OR('statement of marks'!$DC22="",F674=""),"",'statement of marks'!$DC22)</f>
        <v/>
      </c>
      <c r="G675" s="361" t="str">
        <f>IF(OR('statement of marks'!$DC22="",G674=""),"",'statement of marks'!$DC22)</f>
        <v/>
      </c>
      <c r="H675" s="356"/>
    </row>
    <row r="676" spans="1:8" ht="18.25" customHeight="1">
      <c r="A676" s="340"/>
      <c r="B676" s="394" t="str">
        <f>'statement of marks'!$DD$5</f>
        <v>vaxszth</v>
      </c>
      <c r="C676" s="359"/>
      <c r="D676" s="360"/>
      <c r="E676" s="361" t="str">
        <f>IF(OR('statement of marks'!$DF22="",E674=""),"",'statement of marks'!$DF22)</f>
        <v/>
      </c>
      <c r="F676" s="361" t="str">
        <f>IF(OR('statement of marks'!$DF22="",F674=""),"",'statement of marks'!$DF22)</f>
        <v/>
      </c>
      <c r="G676" s="361" t="str">
        <f>IF(OR('statement of marks'!$DF22="",G674=""),"",'statement of marks'!$DF22)</f>
        <v/>
      </c>
      <c r="H676" s="356"/>
    </row>
    <row r="677" spans="1:8" ht="18.25" customHeight="1">
      <c r="A677" s="340"/>
      <c r="B677" s="394" t="str">
        <f>'statement of marks'!$DG$5</f>
        <v>xf.kr</v>
      </c>
      <c r="C677" s="359"/>
      <c r="D677" s="360"/>
      <c r="E677" s="361" t="str">
        <f>IF(OR('statement of marks'!$DI22="",E674=""),"",'statement of marks'!$DI22)</f>
        <v/>
      </c>
      <c r="F677" s="361" t="str">
        <f>IF(OR('statement of marks'!$DI22="",F674=""),"",'statement of marks'!$DI22)</f>
        <v/>
      </c>
      <c r="G677" s="361" t="str">
        <f>IF(OR('statement of marks'!$DI22="",G674=""),"",'statement of marks'!$DI22)</f>
        <v/>
      </c>
      <c r="H677" s="356"/>
    </row>
    <row r="678" spans="1:8" ht="18.25" customHeight="1">
      <c r="A678" s="340"/>
      <c r="B678" s="394" t="str">
        <f>'statement of marks'!$DJ$5</f>
        <v>Ik;kZoj.k v/;;u</v>
      </c>
      <c r="C678" s="359"/>
      <c r="D678" s="360"/>
      <c r="E678" s="361" t="str">
        <f>IF(OR('statement of marks'!$DL22="",E675=""),"",'statement of marks'!$DL22)</f>
        <v/>
      </c>
      <c r="F678" s="361" t="str">
        <f>IF(OR('statement of marks'!$DL22="",F675=""),"",'statement of marks'!$DL22)</f>
        <v/>
      </c>
      <c r="G678" s="361" t="str">
        <f>IF(OR('statement of marks'!$DL22="",G675=""),"",'statement of marks'!$DL22)</f>
        <v/>
      </c>
      <c r="H678" s="356"/>
    </row>
    <row r="679" spans="1:8" ht="18.25" customHeight="1">
      <c r="A679" s="340"/>
      <c r="B679" s="394" t="str">
        <f>'statement of marks'!$DM$5</f>
        <v>dk;kZuqHko</v>
      </c>
      <c r="C679" s="359"/>
      <c r="D679" s="360"/>
      <c r="E679" s="361" t="str">
        <f>IF(OR('statement of marks'!$DO22="",E674=""),"",'statement of marks'!$DO22)</f>
        <v/>
      </c>
      <c r="F679" s="361" t="str">
        <f>IF(OR('statement of marks'!$DO22="",F674=""),"",'statement of marks'!$DO22)</f>
        <v/>
      </c>
      <c r="G679" s="361" t="str">
        <f>IF(OR('statement of marks'!$DO22="",G674=""),"",'statement of marks'!$DO22)</f>
        <v/>
      </c>
      <c r="H679" s="356"/>
    </row>
    <row r="680" spans="1:8" ht="18.25" customHeight="1">
      <c r="A680" s="340"/>
      <c r="B680" s="394" t="str">
        <f>'statement of marks'!$DP$5</f>
        <v>dyk f'k{kk</v>
      </c>
      <c r="C680" s="359"/>
      <c r="D680" s="360"/>
      <c r="E680" s="362" t="str">
        <f>IF(OR('statement of marks'!$DR22="",E674=""),"",'statement of marks'!$DR22)</f>
        <v/>
      </c>
      <c r="F680" s="362" t="str">
        <f>IF(OR('statement of marks'!$DR22="",F674=""),"",'statement of marks'!$DR22)</f>
        <v/>
      </c>
      <c r="G680" s="362" t="str">
        <f>IF(OR('statement of marks'!$DR22="",G674=""),"",'statement of marks'!$DR22)</f>
        <v/>
      </c>
      <c r="H680" s="356"/>
    </row>
    <row r="681" spans="1:8" ht="18.25" customHeight="1">
      <c r="A681" s="340"/>
      <c r="B681" s="363" t="s">
        <v>642</v>
      </c>
      <c r="C681" s="364" t="str">
        <f>C674</f>
        <v/>
      </c>
      <c r="D681" s="364" t="str">
        <f>D674</f>
        <v/>
      </c>
      <c r="E681" s="365" t="str">
        <f>E674</f>
        <v/>
      </c>
      <c r="F681" s="364" t="str">
        <f>F674</f>
        <v/>
      </c>
      <c r="G681" s="364" t="str">
        <f>G674</f>
        <v/>
      </c>
      <c r="H681" s="356"/>
    </row>
    <row r="682" spans="1:8" ht="18.25" customHeight="1">
      <c r="A682" s="340"/>
      <c r="B682" s="394" t="str">
        <f>'statement of marks'!$DW$5</f>
        <v>Nk= mifLFkfr</v>
      </c>
      <c r="C682" s="366"/>
      <c r="D682" s="366"/>
      <c r="E682" s="367" t="str">
        <f>IF(OR('statement of marks'!$DW22="",E674=""),"",'statement of marks'!$DW22)</f>
        <v/>
      </c>
      <c r="F682" s="367" t="str">
        <f>IF(OR('statement of marks'!$DW22="",F674=""),"",'statement of marks'!$DW22)</f>
        <v/>
      </c>
      <c r="G682" s="367" t="str">
        <f>IF(OR('statement of marks'!$DW22="",G674=""),"",'statement of marks'!$DW22)</f>
        <v/>
      </c>
      <c r="H682" s="356"/>
    </row>
    <row r="683" spans="1:8" ht="18.25" customHeight="1">
      <c r="A683" s="340"/>
      <c r="B683" s="394" t="str">
        <f>'statement of marks'!$DV$5</f>
        <v>dqy ehfVax</v>
      </c>
      <c r="C683" s="368"/>
      <c r="D683" s="368"/>
      <c r="E683" s="368" t="str">
        <f>IF(OR('statement of marks'!$DV22="",E674=""),"",'statement of marks'!$DV22)</f>
        <v/>
      </c>
      <c r="F683" s="368" t="str">
        <f>IF(OR('statement of marks'!$DV22="",F674=""),"",'statement of marks'!$DV22)</f>
        <v/>
      </c>
      <c r="G683" s="368" t="str">
        <f>IF(OR('statement of marks'!$DV22="",G674=""),"",'statement of marks'!$DV22)</f>
        <v/>
      </c>
      <c r="H683" s="356"/>
    </row>
    <row r="684" spans="1:8" ht="18.25" customHeight="1">
      <c r="A684" s="340"/>
      <c r="B684" s="394" t="s">
        <v>614</v>
      </c>
      <c r="C684" s="368" t="str">
        <f>IF(OR(C682="",C683=""),"",C682/C683*100)</f>
        <v/>
      </c>
      <c r="D684" s="368" t="str">
        <f>IF(OR(D682="",D683=""),"",D682/D683*100)</f>
        <v/>
      </c>
      <c r="E684" s="368" t="str">
        <f>IF(OR(E682="",E683=""),"",E682/E683*100)</f>
        <v/>
      </c>
      <c r="F684" s="368" t="str">
        <f>IF(OR(F682="",F683=""),"",F682/F683*100)</f>
        <v/>
      </c>
      <c r="G684" s="368" t="str">
        <f>IF(OR(G682="",G683=""),"",G682/G683*100)</f>
        <v/>
      </c>
      <c r="H684" s="356"/>
    </row>
    <row r="685" spans="1:8" ht="18.25" customHeight="1">
      <c r="A685" s="340"/>
      <c r="B685" s="394" t="s">
        <v>615</v>
      </c>
      <c r="C685" s="368"/>
      <c r="D685" s="368"/>
      <c r="E685" s="368"/>
      <c r="F685" s="368"/>
      <c r="G685" s="368"/>
      <c r="H685" s="356"/>
    </row>
    <row r="686" spans="1:8" ht="18.25" customHeight="1">
      <c r="A686" s="340"/>
      <c r="B686" s="395" t="s">
        <v>612</v>
      </c>
      <c r="C686" s="1218" t="str">
        <f>IF('statement of marks'!EF22="","",'statement of marks'!EF22)</f>
        <v/>
      </c>
      <c r="D686" s="1219"/>
      <c r="E686" s="1219"/>
      <c r="F686" s="1219"/>
      <c r="G686" s="1219"/>
      <c r="H686" s="1220"/>
    </row>
    <row r="687" spans="1:8" ht="18.25" customHeight="1">
      <c r="A687" s="1221"/>
      <c r="B687" s="1222"/>
      <c r="C687" s="1223"/>
      <c r="D687" s="1223"/>
      <c r="E687" s="1223"/>
      <c r="F687" s="1223"/>
      <c r="G687" s="1223"/>
      <c r="H687" s="1224"/>
    </row>
    <row r="688" spans="1:8" ht="18.25" customHeight="1" thickBot="1">
      <c r="A688" s="1210" t="s">
        <v>617</v>
      </c>
      <c r="B688" s="1211"/>
      <c r="C688" s="1211" t="s">
        <v>73</v>
      </c>
      <c r="D688" s="1211"/>
      <c r="E688" s="1211"/>
      <c r="F688" s="1212" t="s">
        <v>618</v>
      </c>
      <c r="G688" s="1212"/>
      <c r="H688" s="1213"/>
    </row>
    <row r="689" spans="1:8" ht="18.25" customHeight="1">
      <c r="A689" s="1256" t="s">
        <v>586</v>
      </c>
      <c r="B689" s="1257"/>
      <c r="C689" s="1257"/>
      <c r="D689" s="1257"/>
      <c r="E689" s="1257"/>
      <c r="F689" s="1257"/>
      <c r="G689" s="1257"/>
      <c r="H689" s="1258"/>
    </row>
    <row r="690" spans="1:8" ht="18.25" customHeight="1">
      <c r="A690" s="1228" t="s">
        <v>605</v>
      </c>
      <c r="B690" s="1229"/>
      <c r="C690" s="1229"/>
      <c r="D690" s="1229"/>
      <c r="E690" s="1229"/>
      <c r="F690" s="1229"/>
      <c r="G690" s="1229"/>
      <c r="H690" s="1230"/>
    </row>
    <row r="691" spans="1:8" ht="18.25" customHeight="1">
      <c r="A691" s="340"/>
      <c r="B691" s="1250" t="s">
        <v>74</v>
      </c>
      <c r="C691" s="1250"/>
      <c r="D691" s="341">
        <f>YEAR(details!F23)</f>
        <v>1900</v>
      </c>
      <c r="E691" s="396" t="s">
        <v>588</v>
      </c>
      <c r="F691" s="343" t="str">
        <f>'statement of marks'!$F$3</f>
        <v>2015-16</v>
      </c>
      <c r="G691" s="1250" t="s">
        <v>589</v>
      </c>
      <c r="H691" s="1251"/>
    </row>
    <row r="692" spans="1:8" ht="18.25" customHeight="1">
      <c r="A692" s="340"/>
      <c r="B692" s="1234" t="s">
        <v>587</v>
      </c>
      <c r="C692" s="1235"/>
      <c r="D692" s="1214" t="str">
        <f>'statement of marks'!$A$1</f>
        <v>jk- ck- ek/;fed fo|ky; uohu] fuEckgsM+k</v>
      </c>
      <c r="E692" s="1214"/>
      <c r="F692" s="1214"/>
      <c r="G692" s="1214"/>
      <c r="H692" s="1215"/>
    </row>
    <row r="693" spans="1:8" ht="18.25" customHeight="1">
      <c r="A693" s="340"/>
      <c r="B693" s="1234" t="str">
        <f>'statement of marks'!$H$3</f>
        <v>fo|ky; dk Mk;l dksM+ →</v>
      </c>
      <c r="C693" s="1235"/>
      <c r="D693" s="1252" t="str">
        <f>'statement of marks'!$I$3</f>
        <v>00001</v>
      </c>
      <c r="E693" s="1253"/>
      <c r="F693" s="1254"/>
      <c r="G693" s="1254"/>
      <c r="H693" s="1255"/>
    </row>
    <row r="694" spans="1:8" ht="18.25" customHeight="1">
      <c r="A694" s="340"/>
      <c r="B694" s="1234" t="s">
        <v>573</v>
      </c>
      <c r="C694" s="1235"/>
      <c r="D694" s="1214" t="str">
        <f>IF('statement of marks'!H23="","",'statement of marks'!H23)</f>
        <v>v 017</v>
      </c>
      <c r="E694" s="1214"/>
      <c r="F694" s="1214"/>
      <c r="G694" s="1214"/>
      <c r="H694" s="1215"/>
    </row>
    <row r="695" spans="1:8" ht="18.25" customHeight="1">
      <c r="A695" s="340"/>
      <c r="B695" s="1234" t="s">
        <v>590</v>
      </c>
      <c r="C695" s="1235"/>
      <c r="D695" s="344" t="str">
        <f>IF('statement of marks'!C23="B","Nk=",IF('statement of marks'!C23="G","Nk=k",""))</f>
        <v/>
      </c>
      <c r="E695" s="397" t="s">
        <v>579</v>
      </c>
      <c r="F695" s="1248" t="str">
        <f>IF('statement of marks'!B23="","",'statement of marks'!B23)</f>
        <v/>
      </c>
      <c r="G695" s="1248"/>
      <c r="H695" s="1249"/>
    </row>
    <row r="696" spans="1:8" ht="18.25" customHeight="1">
      <c r="A696" s="340"/>
      <c r="B696" s="1234" t="s">
        <v>575</v>
      </c>
      <c r="C696" s="1235"/>
      <c r="D696" s="1214" t="str">
        <f>IF('statement of marks'!J23="","",'statement of marks'!J23)</f>
        <v>l 017</v>
      </c>
      <c r="E696" s="1214"/>
      <c r="F696" s="1214"/>
      <c r="G696" s="1214"/>
      <c r="H696" s="1215"/>
    </row>
    <row r="697" spans="1:8" ht="18.25" customHeight="1">
      <c r="A697" s="340"/>
      <c r="B697" s="1234" t="s">
        <v>574</v>
      </c>
      <c r="C697" s="1235"/>
      <c r="D697" s="1214" t="str">
        <f>IF('statement of marks'!I23="","",'statement of marks'!I23)</f>
        <v>c 017</v>
      </c>
      <c r="E697" s="1214"/>
      <c r="F697" s="1214"/>
      <c r="G697" s="1214"/>
      <c r="H697" s="1215"/>
    </row>
    <row r="698" spans="1:8" ht="18.25" customHeight="1">
      <c r="A698" s="340"/>
      <c r="B698" s="1234" t="s">
        <v>592</v>
      </c>
      <c r="C698" s="1235"/>
      <c r="D698" s="1214" t="str">
        <f>IF(details!M23="","",details!M23)</f>
        <v/>
      </c>
      <c r="E698" s="1214"/>
      <c r="F698" s="1214"/>
      <c r="G698" s="1214"/>
      <c r="H698" s="1215"/>
    </row>
    <row r="699" spans="1:8" ht="18.25" customHeight="1">
      <c r="A699" s="340"/>
      <c r="B699" s="1234" t="s">
        <v>641</v>
      </c>
      <c r="C699" s="1235"/>
      <c r="D699" s="1214" t="str">
        <f>IF(details!N23="","",details!N23)</f>
        <v/>
      </c>
      <c r="E699" s="1214"/>
      <c r="F699" s="1214"/>
      <c r="G699" s="1214"/>
      <c r="H699" s="1215"/>
    </row>
    <row r="700" spans="1:8" ht="18.25" customHeight="1">
      <c r="A700" s="340"/>
      <c r="B700" s="1234" t="s">
        <v>71</v>
      </c>
      <c r="C700" s="1235"/>
      <c r="D700" s="346" t="str">
        <f>'statement of marks'!$D$3</f>
        <v>3 A</v>
      </c>
      <c r="E700" s="347" t="s">
        <v>577</v>
      </c>
      <c r="F700" s="348" t="str">
        <f>IF('statement of marks'!E23="","",'statement of marks'!E23)</f>
        <v/>
      </c>
      <c r="G700" s="347" t="s">
        <v>591</v>
      </c>
      <c r="H700" s="349" t="str">
        <f>IF(details!F23="","",details!F23)</f>
        <v/>
      </c>
    </row>
    <row r="701" spans="1:8" ht="18.25" customHeight="1">
      <c r="A701" s="340"/>
      <c r="B701" s="1234" t="s">
        <v>581</v>
      </c>
      <c r="C701" s="1235"/>
      <c r="D701" s="1246" t="str">
        <f>IF('statement of marks'!F23="","",'statement of marks'!F23)</f>
        <v/>
      </c>
      <c r="E701" s="1246"/>
      <c r="F701" s="1246"/>
      <c r="G701" s="1246"/>
      <c r="H701" s="1247"/>
    </row>
    <row r="702" spans="1:8" ht="18.25" customHeight="1">
      <c r="A702" s="340"/>
      <c r="B702" s="1234" t="s">
        <v>582</v>
      </c>
      <c r="C702" s="1235"/>
      <c r="D702" s="1216" t="str">
        <f>IF('statement of marks'!G23="","",'statement of marks'!G23)</f>
        <v/>
      </c>
      <c r="E702" s="1216"/>
      <c r="F702" s="1216"/>
      <c r="G702" s="1216"/>
      <c r="H702" s="1217"/>
    </row>
    <row r="703" spans="1:8" ht="18.25" customHeight="1">
      <c r="A703" s="340"/>
      <c r="B703" s="1241" t="s">
        <v>593</v>
      </c>
      <c r="C703" s="1242"/>
      <c r="D703" s="1242"/>
      <c r="E703" s="1243"/>
      <c r="F703" s="1244" t="str">
        <f>IF(details!P23="","",details!P23)</f>
        <v/>
      </c>
      <c r="G703" s="1244"/>
      <c r="H703" s="1245"/>
    </row>
    <row r="704" spans="1:8" ht="18.25" customHeight="1">
      <c r="A704" s="340"/>
      <c r="B704" s="1234" t="s">
        <v>597</v>
      </c>
      <c r="C704" s="1235"/>
      <c r="D704" s="1214" t="str">
        <f>IF(details!L23="","",details!L23)</f>
        <v>Ik 017</v>
      </c>
      <c r="E704" s="1214"/>
      <c r="F704" s="1214"/>
      <c r="G704" s="1214"/>
      <c r="H704" s="1215"/>
    </row>
    <row r="705" spans="1:8" ht="18.25" customHeight="1">
      <c r="A705" s="340"/>
      <c r="B705" s="1234" t="s">
        <v>598</v>
      </c>
      <c r="C705" s="1235"/>
      <c r="D705" s="1214" t="str">
        <f>IF(details!O23="","",details!O23)</f>
        <v/>
      </c>
      <c r="E705" s="1214"/>
      <c r="F705" s="1214"/>
      <c r="G705" s="1214"/>
      <c r="H705" s="1215"/>
    </row>
    <row r="706" spans="1:8" ht="18.25" customHeight="1">
      <c r="A706" s="340"/>
      <c r="B706" s="1234" t="s">
        <v>599</v>
      </c>
      <c r="C706" s="1235"/>
      <c r="D706" s="398" t="str">
        <f>IF('statement of marks'!DY23="mRrh.kZ",'statement of marks'!$D$3,"")</f>
        <v/>
      </c>
      <c r="E706" s="1231" t="s">
        <v>600</v>
      </c>
      <c r="F706" s="1231"/>
      <c r="G706" s="1236" t="str">
        <f>IF(D706="","",D706+1)</f>
        <v/>
      </c>
      <c r="H706" s="1237"/>
    </row>
    <row r="707" spans="1:8" ht="18.25" customHeight="1">
      <c r="A707" s="340"/>
      <c r="B707" s="1234" t="s">
        <v>601</v>
      </c>
      <c r="C707" s="1235"/>
      <c r="D707" s="1259">
        <f>IF(details!$L$4="","",details!$L$4)</f>
        <v>42460</v>
      </c>
      <c r="E707" s="1260"/>
      <c r="F707" s="1231"/>
      <c r="G707" s="1231"/>
      <c r="H707" s="1240"/>
    </row>
    <row r="708" spans="1:8" ht="18.25" customHeight="1">
      <c r="A708" s="340"/>
      <c r="B708" s="1231"/>
      <c r="C708" s="1231"/>
      <c r="D708" s="1232"/>
      <c r="E708" s="1233"/>
      <c r="F708" s="1226"/>
      <c r="G708" s="1226"/>
      <c r="H708" s="1227"/>
    </row>
    <row r="709" spans="1:8" ht="18.25" customHeight="1">
      <c r="A709" s="340"/>
      <c r="B709" s="1231" t="str">
        <f>IF(details!$H$4="","",details!$H$4)</f>
        <v>Jherh js[kk oekZ</v>
      </c>
      <c r="C709" s="1231"/>
      <c r="D709" s="1232"/>
      <c r="E709" s="1233"/>
      <c r="F709" s="1226" t="str">
        <f>IF(details!$E$4="","",details!$E$4)</f>
        <v>Jh jk/ks';ke tk'kh</v>
      </c>
      <c r="G709" s="1226"/>
      <c r="H709" s="1227"/>
    </row>
    <row r="710" spans="1:8" ht="18.25" customHeight="1">
      <c r="A710" s="1225" t="s">
        <v>602</v>
      </c>
      <c r="B710" s="1226"/>
      <c r="C710" s="1226"/>
      <c r="D710" s="1226" t="s">
        <v>603</v>
      </c>
      <c r="E710" s="1226"/>
      <c r="F710" s="1226" t="s">
        <v>604</v>
      </c>
      <c r="G710" s="1226"/>
      <c r="H710" s="1227"/>
    </row>
    <row r="711" spans="1:8" ht="18.25" customHeight="1">
      <c r="A711" s="1228" t="s">
        <v>613</v>
      </c>
      <c r="B711" s="1229"/>
      <c r="C711" s="1229"/>
      <c r="D711" s="1229"/>
      <c r="E711" s="1229"/>
      <c r="F711" s="1229"/>
      <c r="G711" s="1229"/>
      <c r="H711" s="1230"/>
    </row>
    <row r="712" spans="1:8" ht="18.25" customHeight="1">
      <c r="A712" s="340"/>
      <c r="B712" s="395" t="s">
        <v>573</v>
      </c>
      <c r="C712" s="1214" t="str">
        <f>IF('statement of marks'!H23="","",'statement of marks'!H23)</f>
        <v>v 017</v>
      </c>
      <c r="D712" s="1214"/>
      <c r="E712" s="1214"/>
      <c r="F712" s="1214"/>
      <c r="G712" s="1214"/>
      <c r="H712" s="1215"/>
    </row>
    <row r="713" spans="1:8" ht="18.25" customHeight="1">
      <c r="A713" s="340"/>
      <c r="B713" s="395" t="s">
        <v>574</v>
      </c>
      <c r="C713" s="1214" t="str">
        <f>IF('statement of marks'!I23="","",'statement of marks'!I23)</f>
        <v>c 017</v>
      </c>
      <c r="D713" s="1214"/>
      <c r="E713" s="1214"/>
      <c r="F713" s="1214"/>
      <c r="G713" s="1214"/>
      <c r="H713" s="1215"/>
    </row>
    <row r="714" spans="1:8" ht="18.25" customHeight="1">
      <c r="A714" s="340"/>
      <c r="B714" s="395" t="s">
        <v>575</v>
      </c>
      <c r="C714" s="1214" t="str">
        <f>IF('statement of marks'!J23="","",'statement of marks'!J23)</f>
        <v>l 017</v>
      </c>
      <c r="D714" s="1214"/>
      <c r="E714" s="1214"/>
      <c r="F714" s="1214"/>
      <c r="G714" s="1214"/>
      <c r="H714" s="1215"/>
    </row>
    <row r="715" spans="1:8" ht="18.25" customHeight="1">
      <c r="A715" s="340"/>
      <c r="B715" s="395" t="s">
        <v>581</v>
      </c>
      <c r="C715" s="352" t="str">
        <f>IF('statement of marks'!F23="","",'statement of marks'!F23)</f>
        <v/>
      </c>
      <c r="D715" s="353" t="s">
        <v>616</v>
      </c>
      <c r="E715" s="1216" t="str">
        <f>IF('statement of marks'!G23="","",'statement of marks'!G23)</f>
        <v/>
      </c>
      <c r="F715" s="1216"/>
      <c r="G715" s="1216"/>
      <c r="H715" s="1217"/>
    </row>
    <row r="716" spans="1:8" ht="18.25" customHeight="1">
      <c r="A716" s="340"/>
      <c r="B716" s="395" t="s">
        <v>578</v>
      </c>
      <c r="C716" s="354" t="s">
        <v>606</v>
      </c>
      <c r="D716" s="355" t="s">
        <v>607</v>
      </c>
      <c r="E716" s="355" t="s">
        <v>608</v>
      </c>
      <c r="F716" s="355" t="s">
        <v>609</v>
      </c>
      <c r="G716" s="355" t="s">
        <v>610</v>
      </c>
      <c r="H716" s="356"/>
    </row>
    <row r="717" spans="1:8" ht="18.25" customHeight="1">
      <c r="A717" s="340"/>
      <c r="B717" s="394" t="s">
        <v>611</v>
      </c>
      <c r="C717" s="358" t="str">
        <f>IF(AND('statement of marks'!$D$3=1,'statement of marks'!DY23="mRrh.kZ"),'statement of marks'!$F$3,"")</f>
        <v/>
      </c>
      <c r="D717" s="358" t="str">
        <f>IF(AND('statement of marks'!$D$3=2,'statement of marks'!DY23="mRrh.kZ"),'statement of marks'!$F$3,"")</f>
        <v/>
      </c>
      <c r="E717" s="358" t="str">
        <f>IF(AND('statement of marks'!$D$3=3,'statement of marks'!DY23="mRrh.kZ"),'statement of marks'!$F$3,"")</f>
        <v/>
      </c>
      <c r="F717" s="358" t="str">
        <f>IF(AND('statement of marks'!$D$3=4,'statement of marks'!DY23="mRrh.kZ"),'statement of marks'!$F$3,"")</f>
        <v/>
      </c>
      <c r="G717" s="358" t="str">
        <f>IF(AND('statement of marks'!$D$3=5,'statement of marks'!DY23="mRrh.kZ"),'statement of marks'!$F$3,"")</f>
        <v/>
      </c>
      <c r="H717" s="356"/>
    </row>
    <row r="718" spans="1:8" ht="18.25" customHeight="1">
      <c r="A718" s="340"/>
      <c r="B718" s="394" t="str">
        <f>'statement of marks'!$DA$5</f>
        <v>fgUnh</v>
      </c>
      <c r="C718" s="359"/>
      <c r="D718" s="360"/>
      <c r="E718" s="361" t="str">
        <f>IF(OR('statement of marks'!$DC23="",E717=""),"",'statement of marks'!$DC23)</f>
        <v/>
      </c>
      <c r="F718" s="361" t="str">
        <f>IF(OR('statement of marks'!$DC23="",F717=""),"",'statement of marks'!$DC23)</f>
        <v/>
      </c>
      <c r="G718" s="361" t="str">
        <f>IF(OR('statement of marks'!$DC23="",G717=""),"",'statement of marks'!$DC23)</f>
        <v/>
      </c>
      <c r="H718" s="356"/>
    </row>
    <row r="719" spans="1:8" ht="18.25" customHeight="1">
      <c r="A719" s="340"/>
      <c r="B719" s="394" t="str">
        <f>'statement of marks'!$DD$5</f>
        <v>vaxszth</v>
      </c>
      <c r="C719" s="359"/>
      <c r="D719" s="360"/>
      <c r="E719" s="361" t="str">
        <f>IF(OR('statement of marks'!$DF23="",E717=""),"",'statement of marks'!$DF23)</f>
        <v/>
      </c>
      <c r="F719" s="361" t="str">
        <f>IF(OR('statement of marks'!$DF23="",F717=""),"",'statement of marks'!$DF23)</f>
        <v/>
      </c>
      <c r="G719" s="361" t="str">
        <f>IF(OR('statement of marks'!$DF23="",G717=""),"",'statement of marks'!$DF23)</f>
        <v/>
      </c>
      <c r="H719" s="356"/>
    </row>
    <row r="720" spans="1:8" ht="18.25" customHeight="1">
      <c r="A720" s="340"/>
      <c r="B720" s="394" t="str">
        <f>'statement of marks'!$DG$5</f>
        <v>xf.kr</v>
      </c>
      <c r="C720" s="359"/>
      <c r="D720" s="360"/>
      <c r="E720" s="361" t="str">
        <f>IF(OR('statement of marks'!$DI23="",E717=""),"",'statement of marks'!$DI23)</f>
        <v/>
      </c>
      <c r="F720" s="361" t="str">
        <f>IF(OR('statement of marks'!$DI23="",F717=""),"",'statement of marks'!$DI23)</f>
        <v/>
      </c>
      <c r="G720" s="361" t="str">
        <f>IF(OR('statement of marks'!$DI23="",G717=""),"",'statement of marks'!$DI23)</f>
        <v/>
      </c>
      <c r="H720" s="356"/>
    </row>
    <row r="721" spans="1:8" ht="18.25" customHeight="1">
      <c r="A721" s="340"/>
      <c r="B721" s="394" t="str">
        <f>'statement of marks'!$DJ$5</f>
        <v>Ik;kZoj.k v/;;u</v>
      </c>
      <c r="C721" s="359"/>
      <c r="D721" s="360"/>
      <c r="E721" s="361" t="str">
        <f>IF(OR('statement of marks'!$DL23="",E718=""),"",'statement of marks'!$DL23)</f>
        <v/>
      </c>
      <c r="F721" s="361" t="str">
        <f>IF(OR('statement of marks'!$DL23="",F718=""),"",'statement of marks'!$DL23)</f>
        <v/>
      </c>
      <c r="G721" s="361" t="str">
        <f>IF(OR('statement of marks'!$DL23="",G718=""),"",'statement of marks'!$DL23)</f>
        <v/>
      </c>
      <c r="H721" s="356"/>
    </row>
    <row r="722" spans="1:8" ht="18.25" customHeight="1">
      <c r="A722" s="340"/>
      <c r="B722" s="394" t="str">
        <f>'statement of marks'!$DM$5</f>
        <v>dk;kZuqHko</v>
      </c>
      <c r="C722" s="359"/>
      <c r="D722" s="360"/>
      <c r="E722" s="361" t="str">
        <f>IF(OR('statement of marks'!$DO23="",E717=""),"",'statement of marks'!$DO23)</f>
        <v/>
      </c>
      <c r="F722" s="361" t="str">
        <f>IF(OR('statement of marks'!$DO23="",F717=""),"",'statement of marks'!$DO23)</f>
        <v/>
      </c>
      <c r="G722" s="361" t="str">
        <f>IF(OR('statement of marks'!$DO23="",G717=""),"",'statement of marks'!$DO23)</f>
        <v/>
      </c>
      <c r="H722" s="356"/>
    </row>
    <row r="723" spans="1:8" ht="18.25" customHeight="1">
      <c r="A723" s="340"/>
      <c r="B723" s="394" t="str">
        <f>'statement of marks'!$DP$5</f>
        <v>dyk f'k{kk</v>
      </c>
      <c r="C723" s="359"/>
      <c r="D723" s="360"/>
      <c r="E723" s="362" t="str">
        <f>IF(OR('statement of marks'!$DR23="",E717=""),"",'statement of marks'!$DR23)</f>
        <v/>
      </c>
      <c r="F723" s="362" t="str">
        <f>IF(OR('statement of marks'!$DR23="",F717=""),"",'statement of marks'!$DR23)</f>
        <v/>
      </c>
      <c r="G723" s="362" t="str">
        <f>IF(OR('statement of marks'!$DR23="",G717=""),"",'statement of marks'!$DR23)</f>
        <v/>
      </c>
      <c r="H723" s="356"/>
    </row>
    <row r="724" spans="1:8" ht="18.25" customHeight="1">
      <c r="A724" s="340"/>
      <c r="B724" s="363" t="s">
        <v>642</v>
      </c>
      <c r="C724" s="364" t="str">
        <f>C717</f>
        <v/>
      </c>
      <c r="D724" s="364" t="str">
        <f>D717</f>
        <v/>
      </c>
      <c r="E724" s="365" t="str">
        <f>E717</f>
        <v/>
      </c>
      <c r="F724" s="364" t="str">
        <f>F717</f>
        <v/>
      </c>
      <c r="G724" s="364" t="str">
        <f>G717</f>
        <v/>
      </c>
      <c r="H724" s="356"/>
    </row>
    <row r="725" spans="1:8" ht="18.25" customHeight="1">
      <c r="A725" s="340"/>
      <c r="B725" s="394" t="str">
        <f>'statement of marks'!$DW$5</f>
        <v>Nk= mifLFkfr</v>
      </c>
      <c r="C725" s="366"/>
      <c r="D725" s="366"/>
      <c r="E725" s="367" t="str">
        <f>IF(OR('statement of marks'!$DW23="",E717=""),"",'statement of marks'!$DW23)</f>
        <v/>
      </c>
      <c r="F725" s="367" t="str">
        <f>IF(OR('statement of marks'!$DW23="",F717=""),"",'statement of marks'!$DW23)</f>
        <v/>
      </c>
      <c r="G725" s="367" t="str">
        <f>IF(OR('statement of marks'!$DW23="",G717=""),"",'statement of marks'!$DW23)</f>
        <v/>
      </c>
      <c r="H725" s="356"/>
    </row>
    <row r="726" spans="1:8" ht="18.25" customHeight="1">
      <c r="A726" s="340"/>
      <c r="B726" s="394" t="str">
        <f>'statement of marks'!$DV$5</f>
        <v>dqy ehfVax</v>
      </c>
      <c r="C726" s="368"/>
      <c r="D726" s="368"/>
      <c r="E726" s="368" t="str">
        <f>IF(OR('statement of marks'!$DV23="",E717=""),"",'statement of marks'!$DV23)</f>
        <v/>
      </c>
      <c r="F726" s="368" t="str">
        <f>IF(OR('statement of marks'!$DV23="",F717=""),"",'statement of marks'!$DV23)</f>
        <v/>
      </c>
      <c r="G726" s="368" t="str">
        <f>IF(OR('statement of marks'!$DV23="",G717=""),"",'statement of marks'!$DV23)</f>
        <v/>
      </c>
      <c r="H726" s="356"/>
    </row>
    <row r="727" spans="1:8" ht="18.25" customHeight="1">
      <c r="A727" s="340"/>
      <c r="B727" s="394" t="s">
        <v>614</v>
      </c>
      <c r="C727" s="368" t="str">
        <f>IF(OR(C725="",C726=""),"",C725/C726*100)</f>
        <v/>
      </c>
      <c r="D727" s="368" t="str">
        <f>IF(OR(D725="",D726=""),"",D725/D726*100)</f>
        <v/>
      </c>
      <c r="E727" s="368" t="str">
        <f>IF(OR(E725="",E726=""),"",E725/E726*100)</f>
        <v/>
      </c>
      <c r="F727" s="368" t="str">
        <f>IF(OR(F725="",F726=""),"",F725/F726*100)</f>
        <v/>
      </c>
      <c r="G727" s="368" t="str">
        <f>IF(OR(G725="",G726=""),"",G725/G726*100)</f>
        <v/>
      </c>
      <c r="H727" s="356"/>
    </row>
    <row r="728" spans="1:8" ht="18.25" customHeight="1">
      <c r="A728" s="340"/>
      <c r="B728" s="394" t="s">
        <v>615</v>
      </c>
      <c r="C728" s="368"/>
      <c r="D728" s="368"/>
      <c r="E728" s="368"/>
      <c r="F728" s="368"/>
      <c r="G728" s="368"/>
      <c r="H728" s="356"/>
    </row>
    <row r="729" spans="1:8" ht="18.25" customHeight="1">
      <c r="A729" s="340"/>
      <c r="B729" s="395" t="s">
        <v>612</v>
      </c>
      <c r="C729" s="1218" t="str">
        <f>IF('statement of marks'!EF23="","",'statement of marks'!EF23)</f>
        <v/>
      </c>
      <c r="D729" s="1219"/>
      <c r="E729" s="1219"/>
      <c r="F729" s="1219"/>
      <c r="G729" s="1219"/>
      <c r="H729" s="1220"/>
    </row>
    <row r="730" spans="1:8" ht="18.25" customHeight="1">
      <c r="A730" s="1221"/>
      <c r="B730" s="1222"/>
      <c r="C730" s="1223"/>
      <c r="D730" s="1223"/>
      <c r="E730" s="1223"/>
      <c r="F730" s="1223"/>
      <c r="G730" s="1223"/>
      <c r="H730" s="1224"/>
    </row>
    <row r="731" spans="1:8" ht="18.25" customHeight="1" thickBot="1">
      <c r="A731" s="1210" t="s">
        <v>617</v>
      </c>
      <c r="B731" s="1211"/>
      <c r="C731" s="1211" t="s">
        <v>73</v>
      </c>
      <c r="D731" s="1211"/>
      <c r="E731" s="1211"/>
      <c r="F731" s="1212" t="s">
        <v>618</v>
      </c>
      <c r="G731" s="1212"/>
      <c r="H731" s="1213"/>
    </row>
    <row r="732" spans="1:8" ht="18.25" customHeight="1">
      <c r="A732" s="1256" t="s">
        <v>586</v>
      </c>
      <c r="B732" s="1257"/>
      <c r="C732" s="1257"/>
      <c r="D732" s="1257"/>
      <c r="E732" s="1257"/>
      <c r="F732" s="1257"/>
      <c r="G732" s="1257"/>
      <c r="H732" s="1258"/>
    </row>
    <row r="733" spans="1:8" ht="18.25" customHeight="1">
      <c r="A733" s="1228" t="s">
        <v>605</v>
      </c>
      <c r="B733" s="1229"/>
      <c r="C733" s="1229"/>
      <c r="D733" s="1229"/>
      <c r="E733" s="1229"/>
      <c r="F733" s="1229"/>
      <c r="G733" s="1229"/>
      <c r="H733" s="1230"/>
    </row>
    <row r="734" spans="1:8" ht="18.25" customHeight="1">
      <c r="A734" s="340"/>
      <c r="B734" s="1250" t="s">
        <v>74</v>
      </c>
      <c r="C734" s="1250"/>
      <c r="D734" s="341">
        <f>YEAR(details!F24)</f>
        <v>1900</v>
      </c>
      <c r="E734" s="396" t="s">
        <v>588</v>
      </c>
      <c r="F734" s="343" t="str">
        <f>'statement of marks'!$F$3</f>
        <v>2015-16</v>
      </c>
      <c r="G734" s="1250" t="s">
        <v>589</v>
      </c>
      <c r="H734" s="1251"/>
    </row>
    <row r="735" spans="1:8" ht="18.25" customHeight="1">
      <c r="A735" s="340"/>
      <c r="B735" s="1234" t="s">
        <v>587</v>
      </c>
      <c r="C735" s="1235"/>
      <c r="D735" s="1214" t="str">
        <f>'statement of marks'!$A$1</f>
        <v>jk- ck- ek/;fed fo|ky; uohu] fuEckgsM+k</v>
      </c>
      <c r="E735" s="1214"/>
      <c r="F735" s="1214"/>
      <c r="G735" s="1214"/>
      <c r="H735" s="1215"/>
    </row>
    <row r="736" spans="1:8" ht="18.25" customHeight="1">
      <c r="A736" s="340"/>
      <c r="B736" s="1234" t="str">
        <f>'statement of marks'!$H$3</f>
        <v>fo|ky; dk Mk;l dksM+ →</v>
      </c>
      <c r="C736" s="1235"/>
      <c r="D736" s="1252" t="str">
        <f>'statement of marks'!$I$3</f>
        <v>00001</v>
      </c>
      <c r="E736" s="1253"/>
      <c r="F736" s="1254"/>
      <c r="G736" s="1254"/>
      <c r="H736" s="1255"/>
    </row>
    <row r="737" spans="1:8" ht="18.25" customHeight="1">
      <c r="A737" s="340"/>
      <c r="B737" s="1234" t="s">
        <v>573</v>
      </c>
      <c r="C737" s="1235"/>
      <c r="D737" s="1214" t="str">
        <f>IF('statement of marks'!H24="","",'statement of marks'!H24)</f>
        <v>v 018</v>
      </c>
      <c r="E737" s="1214"/>
      <c r="F737" s="1214"/>
      <c r="G737" s="1214"/>
      <c r="H737" s="1215"/>
    </row>
    <row r="738" spans="1:8" ht="18.25" customHeight="1">
      <c r="A738" s="340"/>
      <c r="B738" s="1234" t="s">
        <v>590</v>
      </c>
      <c r="C738" s="1235"/>
      <c r="D738" s="344" t="str">
        <f>IF('statement of marks'!C24="B","Nk=",IF('statement of marks'!C24="G","Nk=k",""))</f>
        <v/>
      </c>
      <c r="E738" s="397" t="s">
        <v>579</v>
      </c>
      <c r="F738" s="1248" t="str">
        <f>IF('statement of marks'!B24="","",'statement of marks'!B24)</f>
        <v/>
      </c>
      <c r="G738" s="1248"/>
      <c r="H738" s="1249"/>
    </row>
    <row r="739" spans="1:8" ht="18.25" customHeight="1">
      <c r="A739" s="340"/>
      <c r="B739" s="1234" t="s">
        <v>575</v>
      </c>
      <c r="C739" s="1235"/>
      <c r="D739" s="1214" t="str">
        <f>IF('statement of marks'!J24="","",'statement of marks'!J24)</f>
        <v>l 018</v>
      </c>
      <c r="E739" s="1214"/>
      <c r="F739" s="1214"/>
      <c r="G739" s="1214"/>
      <c r="H739" s="1215"/>
    </row>
    <row r="740" spans="1:8" ht="18.25" customHeight="1">
      <c r="A740" s="340"/>
      <c r="B740" s="1234" t="s">
        <v>574</v>
      </c>
      <c r="C740" s="1235"/>
      <c r="D740" s="1214" t="str">
        <f>IF('statement of marks'!I24="","",'statement of marks'!I24)</f>
        <v>c 018</v>
      </c>
      <c r="E740" s="1214"/>
      <c r="F740" s="1214"/>
      <c r="G740" s="1214"/>
      <c r="H740" s="1215"/>
    </row>
    <row r="741" spans="1:8" ht="18.25" customHeight="1">
      <c r="A741" s="340"/>
      <c r="B741" s="1234" t="s">
        <v>592</v>
      </c>
      <c r="C741" s="1235"/>
      <c r="D741" s="1214" t="str">
        <f>IF(details!M24="","",details!M24)</f>
        <v/>
      </c>
      <c r="E741" s="1214"/>
      <c r="F741" s="1214"/>
      <c r="G741" s="1214"/>
      <c r="H741" s="1215"/>
    </row>
    <row r="742" spans="1:8" ht="18.25" customHeight="1">
      <c r="A742" s="340"/>
      <c r="B742" s="1234" t="s">
        <v>641</v>
      </c>
      <c r="C742" s="1235"/>
      <c r="D742" s="1214" t="str">
        <f>IF(details!N24="","",details!N24)</f>
        <v/>
      </c>
      <c r="E742" s="1214"/>
      <c r="F742" s="1214"/>
      <c r="G742" s="1214"/>
      <c r="H742" s="1215"/>
    </row>
    <row r="743" spans="1:8" ht="18.25" customHeight="1">
      <c r="A743" s="340"/>
      <c r="B743" s="1234" t="s">
        <v>71</v>
      </c>
      <c r="C743" s="1235"/>
      <c r="D743" s="346" t="str">
        <f>'statement of marks'!$D$3</f>
        <v>3 A</v>
      </c>
      <c r="E743" s="347" t="s">
        <v>577</v>
      </c>
      <c r="F743" s="348" t="str">
        <f>IF('statement of marks'!E24="","",'statement of marks'!E24)</f>
        <v/>
      </c>
      <c r="G743" s="347" t="s">
        <v>591</v>
      </c>
      <c r="H743" s="349" t="str">
        <f>IF(details!F24="","",details!F24)</f>
        <v/>
      </c>
    </row>
    <row r="744" spans="1:8" ht="18.25" customHeight="1">
      <c r="A744" s="340"/>
      <c r="B744" s="1234" t="s">
        <v>581</v>
      </c>
      <c r="C744" s="1235"/>
      <c r="D744" s="1246" t="str">
        <f>IF('statement of marks'!F24="","",'statement of marks'!F24)</f>
        <v/>
      </c>
      <c r="E744" s="1246"/>
      <c r="F744" s="1246"/>
      <c r="G744" s="1246"/>
      <c r="H744" s="1247"/>
    </row>
    <row r="745" spans="1:8" ht="18.25" customHeight="1">
      <c r="A745" s="340"/>
      <c r="B745" s="1234" t="s">
        <v>582</v>
      </c>
      <c r="C745" s="1235"/>
      <c r="D745" s="1216" t="str">
        <f>IF('statement of marks'!G24="","",'statement of marks'!G24)</f>
        <v/>
      </c>
      <c r="E745" s="1216"/>
      <c r="F745" s="1216"/>
      <c r="G745" s="1216"/>
      <c r="H745" s="1217"/>
    </row>
    <row r="746" spans="1:8" ht="18.25" customHeight="1">
      <c r="A746" s="340"/>
      <c r="B746" s="1241" t="s">
        <v>593</v>
      </c>
      <c r="C746" s="1242"/>
      <c r="D746" s="1242"/>
      <c r="E746" s="1243"/>
      <c r="F746" s="1244" t="str">
        <f>IF(details!P24="","",details!P24)</f>
        <v/>
      </c>
      <c r="G746" s="1244"/>
      <c r="H746" s="1245"/>
    </row>
    <row r="747" spans="1:8" ht="18.25" customHeight="1">
      <c r="A747" s="340"/>
      <c r="B747" s="1234" t="s">
        <v>597</v>
      </c>
      <c r="C747" s="1235"/>
      <c r="D747" s="1214" t="str">
        <f>IF(details!L24="","",details!L24)</f>
        <v>Ik 018</v>
      </c>
      <c r="E747" s="1214"/>
      <c r="F747" s="1214"/>
      <c r="G747" s="1214"/>
      <c r="H747" s="1215"/>
    </row>
    <row r="748" spans="1:8" ht="18.25" customHeight="1">
      <c r="A748" s="340"/>
      <c r="B748" s="1234" t="s">
        <v>598</v>
      </c>
      <c r="C748" s="1235"/>
      <c r="D748" s="1214" t="str">
        <f>IF(details!O24="","",details!O24)</f>
        <v/>
      </c>
      <c r="E748" s="1214"/>
      <c r="F748" s="1214"/>
      <c r="G748" s="1214"/>
      <c r="H748" s="1215"/>
    </row>
    <row r="749" spans="1:8" ht="18.25" customHeight="1">
      <c r="A749" s="340"/>
      <c r="B749" s="1234" t="s">
        <v>599</v>
      </c>
      <c r="C749" s="1235"/>
      <c r="D749" s="398" t="str">
        <f>IF('statement of marks'!DY24="mRrh.kZ",'statement of marks'!$D$3,"")</f>
        <v/>
      </c>
      <c r="E749" s="1231" t="s">
        <v>600</v>
      </c>
      <c r="F749" s="1231"/>
      <c r="G749" s="1236" t="str">
        <f>IF(D749="","",D749+1)</f>
        <v/>
      </c>
      <c r="H749" s="1237"/>
    </row>
    <row r="750" spans="1:8" ht="18.25" customHeight="1">
      <c r="A750" s="340"/>
      <c r="B750" s="1234" t="s">
        <v>601</v>
      </c>
      <c r="C750" s="1235"/>
      <c r="D750" s="1259">
        <f>IF(details!$L$4="","",details!$L$4)</f>
        <v>42460</v>
      </c>
      <c r="E750" s="1260"/>
      <c r="F750" s="1231"/>
      <c r="G750" s="1231"/>
      <c r="H750" s="1240"/>
    </row>
    <row r="751" spans="1:8" ht="18.25" customHeight="1">
      <c r="A751" s="340"/>
      <c r="B751" s="1231"/>
      <c r="C751" s="1231"/>
      <c r="D751" s="1232"/>
      <c r="E751" s="1233"/>
      <c r="F751" s="1226"/>
      <c r="G751" s="1226"/>
      <c r="H751" s="1227"/>
    </row>
    <row r="752" spans="1:8" ht="18.25" customHeight="1">
      <c r="A752" s="340"/>
      <c r="B752" s="1231" t="str">
        <f>IF(details!$H$4="","",details!$H$4)</f>
        <v>Jherh js[kk oekZ</v>
      </c>
      <c r="C752" s="1231"/>
      <c r="D752" s="1232"/>
      <c r="E752" s="1233"/>
      <c r="F752" s="1226" t="str">
        <f>IF(details!$E$4="","",details!$E$4)</f>
        <v>Jh jk/ks';ke tk'kh</v>
      </c>
      <c r="G752" s="1226"/>
      <c r="H752" s="1227"/>
    </row>
    <row r="753" spans="1:8" ht="18.25" customHeight="1">
      <c r="A753" s="1225" t="s">
        <v>602</v>
      </c>
      <c r="B753" s="1226"/>
      <c r="C753" s="1226"/>
      <c r="D753" s="1226" t="s">
        <v>603</v>
      </c>
      <c r="E753" s="1226"/>
      <c r="F753" s="1226" t="s">
        <v>604</v>
      </c>
      <c r="G753" s="1226"/>
      <c r="H753" s="1227"/>
    </row>
    <row r="754" spans="1:8" ht="18.25" customHeight="1">
      <c r="A754" s="1228" t="s">
        <v>613</v>
      </c>
      <c r="B754" s="1229"/>
      <c r="C754" s="1229"/>
      <c r="D754" s="1229"/>
      <c r="E754" s="1229"/>
      <c r="F754" s="1229"/>
      <c r="G754" s="1229"/>
      <c r="H754" s="1230"/>
    </row>
    <row r="755" spans="1:8" ht="18.25" customHeight="1">
      <c r="A755" s="340"/>
      <c r="B755" s="395" t="s">
        <v>573</v>
      </c>
      <c r="C755" s="1214" t="str">
        <f>IF('statement of marks'!H24="","",'statement of marks'!H24)</f>
        <v>v 018</v>
      </c>
      <c r="D755" s="1214"/>
      <c r="E755" s="1214"/>
      <c r="F755" s="1214"/>
      <c r="G755" s="1214"/>
      <c r="H755" s="1215"/>
    </row>
    <row r="756" spans="1:8" ht="18.25" customHeight="1">
      <c r="A756" s="340"/>
      <c r="B756" s="395" t="s">
        <v>574</v>
      </c>
      <c r="C756" s="1214" t="str">
        <f>IF('statement of marks'!I24="","",'statement of marks'!I24)</f>
        <v>c 018</v>
      </c>
      <c r="D756" s="1214"/>
      <c r="E756" s="1214"/>
      <c r="F756" s="1214"/>
      <c r="G756" s="1214"/>
      <c r="H756" s="1215"/>
    </row>
    <row r="757" spans="1:8" ht="18.25" customHeight="1">
      <c r="A757" s="340"/>
      <c r="B757" s="395" t="s">
        <v>575</v>
      </c>
      <c r="C757" s="1214" t="str">
        <f>IF('statement of marks'!J24="","",'statement of marks'!J24)</f>
        <v>l 018</v>
      </c>
      <c r="D757" s="1214"/>
      <c r="E757" s="1214"/>
      <c r="F757" s="1214"/>
      <c r="G757" s="1214"/>
      <c r="H757" s="1215"/>
    </row>
    <row r="758" spans="1:8" ht="18.25" customHeight="1">
      <c r="A758" s="340"/>
      <c r="B758" s="395" t="s">
        <v>581</v>
      </c>
      <c r="C758" s="352" t="str">
        <f>IF('statement of marks'!F24="","",'statement of marks'!F24)</f>
        <v/>
      </c>
      <c r="D758" s="353" t="s">
        <v>616</v>
      </c>
      <c r="E758" s="1216" t="str">
        <f>IF('statement of marks'!G24="","",'statement of marks'!G24)</f>
        <v/>
      </c>
      <c r="F758" s="1216"/>
      <c r="G758" s="1216"/>
      <c r="H758" s="1217"/>
    </row>
    <row r="759" spans="1:8" ht="18.25" customHeight="1">
      <c r="A759" s="340"/>
      <c r="B759" s="395" t="s">
        <v>578</v>
      </c>
      <c r="C759" s="354" t="s">
        <v>606</v>
      </c>
      <c r="D759" s="355" t="s">
        <v>607</v>
      </c>
      <c r="E759" s="355" t="s">
        <v>608</v>
      </c>
      <c r="F759" s="355" t="s">
        <v>609</v>
      </c>
      <c r="G759" s="355" t="s">
        <v>610</v>
      </c>
      <c r="H759" s="356"/>
    </row>
    <row r="760" spans="1:8" ht="18.25" customHeight="1">
      <c r="A760" s="340"/>
      <c r="B760" s="394" t="s">
        <v>611</v>
      </c>
      <c r="C760" s="358" t="str">
        <f>IF(AND('statement of marks'!$D$3=1,'statement of marks'!DY24="mRrh.kZ"),'statement of marks'!$F$3,"")</f>
        <v/>
      </c>
      <c r="D760" s="358" t="str">
        <f>IF(AND('statement of marks'!$D$3=2,'statement of marks'!DY24="mRrh.kZ"),'statement of marks'!$F$3,"")</f>
        <v/>
      </c>
      <c r="E760" s="358" t="str">
        <f>IF(AND('statement of marks'!$D$3=3,'statement of marks'!DY24="mRrh.kZ"),'statement of marks'!$F$3,"")</f>
        <v/>
      </c>
      <c r="F760" s="358" t="str">
        <f>IF(AND('statement of marks'!$D$3=4,'statement of marks'!DY24="mRrh.kZ"),'statement of marks'!$F$3,"")</f>
        <v/>
      </c>
      <c r="G760" s="358" t="str">
        <f>IF(AND('statement of marks'!$D$3=5,'statement of marks'!DY24="mRrh.kZ"),'statement of marks'!$F$3,"")</f>
        <v/>
      </c>
      <c r="H760" s="356"/>
    </row>
    <row r="761" spans="1:8" ht="18.25" customHeight="1">
      <c r="A761" s="340"/>
      <c r="B761" s="394" t="str">
        <f>'statement of marks'!$DA$5</f>
        <v>fgUnh</v>
      </c>
      <c r="C761" s="359"/>
      <c r="D761" s="360"/>
      <c r="E761" s="361" t="str">
        <f>IF(OR('statement of marks'!$DC24="",E760=""),"",'statement of marks'!$DC24)</f>
        <v/>
      </c>
      <c r="F761" s="361" t="str">
        <f>IF(OR('statement of marks'!$DC24="",F760=""),"",'statement of marks'!$DC24)</f>
        <v/>
      </c>
      <c r="G761" s="361" t="str">
        <f>IF(OR('statement of marks'!$DC24="",G760=""),"",'statement of marks'!$DC24)</f>
        <v/>
      </c>
      <c r="H761" s="356"/>
    </row>
    <row r="762" spans="1:8" ht="18.25" customHeight="1">
      <c r="A762" s="340"/>
      <c r="B762" s="394" t="str">
        <f>'statement of marks'!$DD$5</f>
        <v>vaxszth</v>
      </c>
      <c r="C762" s="359"/>
      <c r="D762" s="360"/>
      <c r="E762" s="361" t="str">
        <f>IF(OR('statement of marks'!$DF24="",E760=""),"",'statement of marks'!$DF24)</f>
        <v/>
      </c>
      <c r="F762" s="361" t="str">
        <f>IF(OR('statement of marks'!$DF24="",F760=""),"",'statement of marks'!$DF24)</f>
        <v/>
      </c>
      <c r="G762" s="361" t="str">
        <f>IF(OR('statement of marks'!$DF24="",G760=""),"",'statement of marks'!$DF24)</f>
        <v/>
      </c>
      <c r="H762" s="356"/>
    </row>
    <row r="763" spans="1:8" ht="18.25" customHeight="1">
      <c r="A763" s="340"/>
      <c r="B763" s="394" t="str">
        <f>'statement of marks'!$DG$5</f>
        <v>xf.kr</v>
      </c>
      <c r="C763" s="359"/>
      <c r="D763" s="360"/>
      <c r="E763" s="361" t="str">
        <f>IF(OR('statement of marks'!$DI24="",E760=""),"",'statement of marks'!$DI24)</f>
        <v/>
      </c>
      <c r="F763" s="361" t="str">
        <f>IF(OR('statement of marks'!$DI24="",F760=""),"",'statement of marks'!$DI24)</f>
        <v/>
      </c>
      <c r="G763" s="361" t="str">
        <f>IF(OR('statement of marks'!$DI24="",G760=""),"",'statement of marks'!$DI24)</f>
        <v/>
      </c>
      <c r="H763" s="356"/>
    </row>
    <row r="764" spans="1:8" ht="18.25" customHeight="1">
      <c r="A764" s="340"/>
      <c r="B764" s="394" t="str">
        <f>'statement of marks'!$DJ$5</f>
        <v>Ik;kZoj.k v/;;u</v>
      </c>
      <c r="C764" s="359"/>
      <c r="D764" s="360"/>
      <c r="E764" s="361" t="str">
        <f>IF(OR('statement of marks'!$DL24="",E761=""),"",'statement of marks'!$DL24)</f>
        <v/>
      </c>
      <c r="F764" s="361" t="str">
        <f>IF(OR('statement of marks'!$DL24="",F761=""),"",'statement of marks'!$DL24)</f>
        <v/>
      </c>
      <c r="G764" s="361" t="str">
        <f>IF(OR('statement of marks'!$DL24="",G761=""),"",'statement of marks'!$DL24)</f>
        <v/>
      </c>
      <c r="H764" s="356"/>
    </row>
    <row r="765" spans="1:8" ht="18.25" customHeight="1">
      <c r="A765" s="340"/>
      <c r="B765" s="394" t="str">
        <f>'statement of marks'!$DM$5</f>
        <v>dk;kZuqHko</v>
      </c>
      <c r="C765" s="359"/>
      <c r="D765" s="360"/>
      <c r="E765" s="361" t="str">
        <f>IF(OR('statement of marks'!$DO24="",E760=""),"",'statement of marks'!$DO24)</f>
        <v/>
      </c>
      <c r="F765" s="361" t="str">
        <f>IF(OR('statement of marks'!$DO24="",F760=""),"",'statement of marks'!$DO24)</f>
        <v/>
      </c>
      <c r="G765" s="361" t="str">
        <f>IF(OR('statement of marks'!$DO24="",G760=""),"",'statement of marks'!$DO24)</f>
        <v/>
      </c>
      <c r="H765" s="356"/>
    </row>
    <row r="766" spans="1:8" ht="18.25" customHeight="1">
      <c r="A766" s="340"/>
      <c r="B766" s="394" t="str">
        <f>'statement of marks'!$DP$5</f>
        <v>dyk f'k{kk</v>
      </c>
      <c r="C766" s="359"/>
      <c r="D766" s="360"/>
      <c r="E766" s="362" t="str">
        <f>IF(OR('statement of marks'!$DR24="",E760=""),"",'statement of marks'!$DR24)</f>
        <v/>
      </c>
      <c r="F766" s="362" t="str">
        <f>IF(OR('statement of marks'!$DR24="",F760=""),"",'statement of marks'!$DR24)</f>
        <v/>
      </c>
      <c r="G766" s="362" t="str">
        <f>IF(OR('statement of marks'!$DR24="",G760=""),"",'statement of marks'!$DR24)</f>
        <v/>
      </c>
      <c r="H766" s="356"/>
    </row>
    <row r="767" spans="1:8" ht="18.25" customHeight="1">
      <c r="A767" s="340"/>
      <c r="B767" s="363" t="s">
        <v>642</v>
      </c>
      <c r="C767" s="364" t="str">
        <f>C760</f>
        <v/>
      </c>
      <c r="D767" s="364" t="str">
        <f>D760</f>
        <v/>
      </c>
      <c r="E767" s="365" t="str">
        <f>E760</f>
        <v/>
      </c>
      <c r="F767" s="364" t="str">
        <f>F760</f>
        <v/>
      </c>
      <c r="G767" s="364" t="str">
        <f>G760</f>
        <v/>
      </c>
      <c r="H767" s="356"/>
    </row>
    <row r="768" spans="1:8" ht="18.25" customHeight="1">
      <c r="A768" s="340"/>
      <c r="B768" s="394" t="str">
        <f>'statement of marks'!$DW$5</f>
        <v>Nk= mifLFkfr</v>
      </c>
      <c r="C768" s="366"/>
      <c r="D768" s="366"/>
      <c r="E768" s="367" t="str">
        <f>IF(OR('statement of marks'!$DW24="",E760=""),"",'statement of marks'!$DW24)</f>
        <v/>
      </c>
      <c r="F768" s="367" t="str">
        <f>IF(OR('statement of marks'!$DW24="",F760=""),"",'statement of marks'!$DW24)</f>
        <v/>
      </c>
      <c r="G768" s="367" t="str">
        <f>IF(OR('statement of marks'!$DW24="",G760=""),"",'statement of marks'!$DW24)</f>
        <v/>
      </c>
      <c r="H768" s="356"/>
    </row>
    <row r="769" spans="1:8" ht="18.25" customHeight="1">
      <c r="A769" s="340"/>
      <c r="B769" s="394" t="str">
        <f>'statement of marks'!$DV$5</f>
        <v>dqy ehfVax</v>
      </c>
      <c r="C769" s="368"/>
      <c r="D769" s="368"/>
      <c r="E769" s="368" t="str">
        <f>IF(OR('statement of marks'!$DV24="",E760=""),"",'statement of marks'!$DV24)</f>
        <v/>
      </c>
      <c r="F769" s="368" t="str">
        <f>IF(OR('statement of marks'!$DV24="",F760=""),"",'statement of marks'!$DV24)</f>
        <v/>
      </c>
      <c r="G769" s="368" t="str">
        <f>IF(OR('statement of marks'!$DV24="",G760=""),"",'statement of marks'!$DV24)</f>
        <v/>
      </c>
      <c r="H769" s="356"/>
    </row>
    <row r="770" spans="1:8" ht="18.25" customHeight="1">
      <c r="A770" s="340"/>
      <c r="B770" s="394" t="s">
        <v>614</v>
      </c>
      <c r="C770" s="368" t="str">
        <f>IF(OR(C768="",C769=""),"",C768/C769*100)</f>
        <v/>
      </c>
      <c r="D770" s="368" t="str">
        <f>IF(OR(D768="",D769=""),"",D768/D769*100)</f>
        <v/>
      </c>
      <c r="E770" s="368" t="str">
        <f>IF(OR(E768="",E769=""),"",E768/E769*100)</f>
        <v/>
      </c>
      <c r="F770" s="368" t="str">
        <f>IF(OR(F768="",F769=""),"",F768/F769*100)</f>
        <v/>
      </c>
      <c r="G770" s="368" t="str">
        <f>IF(OR(G768="",G769=""),"",G768/G769*100)</f>
        <v/>
      </c>
      <c r="H770" s="356"/>
    </row>
    <row r="771" spans="1:8" ht="18.25" customHeight="1">
      <c r="A771" s="340"/>
      <c r="B771" s="394" t="s">
        <v>615</v>
      </c>
      <c r="C771" s="368"/>
      <c r="D771" s="368"/>
      <c r="E771" s="368"/>
      <c r="F771" s="368"/>
      <c r="G771" s="368"/>
      <c r="H771" s="356"/>
    </row>
    <row r="772" spans="1:8" ht="18.25" customHeight="1">
      <c r="A772" s="340"/>
      <c r="B772" s="395" t="s">
        <v>612</v>
      </c>
      <c r="C772" s="1218" t="str">
        <f>IF('statement of marks'!EF24="","",'statement of marks'!EF24)</f>
        <v/>
      </c>
      <c r="D772" s="1219"/>
      <c r="E772" s="1219"/>
      <c r="F772" s="1219"/>
      <c r="G772" s="1219"/>
      <c r="H772" s="1220"/>
    </row>
    <row r="773" spans="1:8" ht="18.25" customHeight="1">
      <c r="A773" s="1221"/>
      <c r="B773" s="1222"/>
      <c r="C773" s="1223"/>
      <c r="D773" s="1223"/>
      <c r="E773" s="1223"/>
      <c r="F773" s="1223"/>
      <c r="G773" s="1223"/>
      <c r="H773" s="1224"/>
    </row>
    <row r="774" spans="1:8" ht="18.25" customHeight="1" thickBot="1">
      <c r="A774" s="1210" t="s">
        <v>617</v>
      </c>
      <c r="B774" s="1211"/>
      <c r="C774" s="1211" t="s">
        <v>73</v>
      </c>
      <c r="D774" s="1211"/>
      <c r="E774" s="1211"/>
      <c r="F774" s="1212" t="s">
        <v>618</v>
      </c>
      <c r="G774" s="1212"/>
      <c r="H774" s="1213"/>
    </row>
    <row r="775" spans="1:8" ht="18.25" customHeight="1">
      <c r="A775" s="1256" t="s">
        <v>586</v>
      </c>
      <c r="B775" s="1257"/>
      <c r="C775" s="1257"/>
      <c r="D775" s="1257"/>
      <c r="E775" s="1257"/>
      <c r="F775" s="1257"/>
      <c r="G775" s="1257"/>
      <c r="H775" s="1258"/>
    </row>
    <row r="776" spans="1:8" ht="18.25" customHeight="1">
      <c r="A776" s="1228" t="s">
        <v>605</v>
      </c>
      <c r="B776" s="1229"/>
      <c r="C776" s="1229"/>
      <c r="D776" s="1229"/>
      <c r="E776" s="1229"/>
      <c r="F776" s="1229"/>
      <c r="G776" s="1229"/>
      <c r="H776" s="1230"/>
    </row>
    <row r="777" spans="1:8" ht="18.25" customHeight="1">
      <c r="A777" s="340"/>
      <c r="B777" s="1250" t="s">
        <v>74</v>
      </c>
      <c r="C777" s="1250"/>
      <c r="D777" s="341">
        <f>YEAR(details!F25)</f>
        <v>1900</v>
      </c>
      <c r="E777" s="396" t="s">
        <v>588</v>
      </c>
      <c r="F777" s="343" t="str">
        <f>'statement of marks'!$F$3</f>
        <v>2015-16</v>
      </c>
      <c r="G777" s="1250" t="s">
        <v>589</v>
      </c>
      <c r="H777" s="1251"/>
    </row>
    <row r="778" spans="1:8" ht="18.25" customHeight="1">
      <c r="A778" s="340"/>
      <c r="B778" s="1234" t="s">
        <v>587</v>
      </c>
      <c r="C778" s="1235"/>
      <c r="D778" s="1214" t="str">
        <f>'statement of marks'!$A$1</f>
        <v>jk- ck- ek/;fed fo|ky; uohu] fuEckgsM+k</v>
      </c>
      <c r="E778" s="1214"/>
      <c r="F778" s="1214"/>
      <c r="G778" s="1214"/>
      <c r="H778" s="1215"/>
    </row>
    <row r="779" spans="1:8" ht="18.25" customHeight="1">
      <c r="A779" s="340"/>
      <c r="B779" s="1234" t="str">
        <f>'statement of marks'!$H$3</f>
        <v>fo|ky; dk Mk;l dksM+ →</v>
      </c>
      <c r="C779" s="1235"/>
      <c r="D779" s="1252" t="str">
        <f>'statement of marks'!$I$3</f>
        <v>00001</v>
      </c>
      <c r="E779" s="1253"/>
      <c r="F779" s="1254"/>
      <c r="G779" s="1254"/>
      <c r="H779" s="1255"/>
    </row>
    <row r="780" spans="1:8" ht="18.25" customHeight="1">
      <c r="A780" s="340"/>
      <c r="B780" s="1234" t="s">
        <v>573</v>
      </c>
      <c r="C780" s="1235"/>
      <c r="D780" s="1214" t="str">
        <f>IF('statement of marks'!H25="","",'statement of marks'!H25)</f>
        <v>v 019</v>
      </c>
      <c r="E780" s="1214"/>
      <c r="F780" s="1214"/>
      <c r="G780" s="1214"/>
      <c r="H780" s="1215"/>
    </row>
    <row r="781" spans="1:8" ht="18.25" customHeight="1">
      <c r="A781" s="340"/>
      <c r="B781" s="1234" t="s">
        <v>590</v>
      </c>
      <c r="C781" s="1235"/>
      <c r="D781" s="344" t="str">
        <f>IF('statement of marks'!C25="B","Nk=",IF('statement of marks'!C25="G","Nk=k",""))</f>
        <v/>
      </c>
      <c r="E781" s="397" t="s">
        <v>579</v>
      </c>
      <c r="F781" s="1248" t="str">
        <f>IF('statement of marks'!B25="","",'statement of marks'!B25)</f>
        <v/>
      </c>
      <c r="G781" s="1248"/>
      <c r="H781" s="1249"/>
    </row>
    <row r="782" spans="1:8" ht="18.25" customHeight="1">
      <c r="A782" s="340"/>
      <c r="B782" s="1234" t="s">
        <v>575</v>
      </c>
      <c r="C782" s="1235"/>
      <c r="D782" s="1214" t="str">
        <f>IF('statement of marks'!J25="","",'statement of marks'!J25)</f>
        <v>l 019</v>
      </c>
      <c r="E782" s="1214"/>
      <c r="F782" s="1214"/>
      <c r="G782" s="1214"/>
      <c r="H782" s="1215"/>
    </row>
    <row r="783" spans="1:8" ht="18.25" customHeight="1">
      <c r="A783" s="340"/>
      <c r="B783" s="1234" t="s">
        <v>574</v>
      </c>
      <c r="C783" s="1235"/>
      <c r="D783" s="1214" t="str">
        <f>IF('statement of marks'!I25="","",'statement of marks'!I25)</f>
        <v>c 019</v>
      </c>
      <c r="E783" s="1214"/>
      <c r="F783" s="1214"/>
      <c r="G783" s="1214"/>
      <c r="H783" s="1215"/>
    </row>
    <row r="784" spans="1:8" ht="18.25" customHeight="1">
      <c r="A784" s="340"/>
      <c r="B784" s="1234" t="s">
        <v>592</v>
      </c>
      <c r="C784" s="1235"/>
      <c r="D784" s="1214" t="str">
        <f>IF(details!M25="","",details!M25)</f>
        <v/>
      </c>
      <c r="E784" s="1214"/>
      <c r="F784" s="1214"/>
      <c r="G784" s="1214"/>
      <c r="H784" s="1215"/>
    </row>
    <row r="785" spans="1:8" ht="18.25" customHeight="1">
      <c r="A785" s="340"/>
      <c r="B785" s="1234" t="s">
        <v>641</v>
      </c>
      <c r="C785" s="1235"/>
      <c r="D785" s="1214" t="str">
        <f>IF(details!N25="","",details!N25)</f>
        <v/>
      </c>
      <c r="E785" s="1214"/>
      <c r="F785" s="1214"/>
      <c r="G785" s="1214"/>
      <c r="H785" s="1215"/>
    </row>
    <row r="786" spans="1:8" ht="18.25" customHeight="1">
      <c r="A786" s="340"/>
      <c r="B786" s="1234" t="s">
        <v>71</v>
      </c>
      <c r="C786" s="1235"/>
      <c r="D786" s="346" t="str">
        <f>'statement of marks'!$D$3</f>
        <v>3 A</v>
      </c>
      <c r="E786" s="347" t="s">
        <v>577</v>
      </c>
      <c r="F786" s="348" t="str">
        <f>IF('statement of marks'!E25="","",'statement of marks'!E25)</f>
        <v/>
      </c>
      <c r="G786" s="347" t="s">
        <v>591</v>
      </c>
      <c r="H786" s="349" t="str">
        <f>IF(details!F25="","",details!F25)</f>
        <v/>
      </c>
    </row>
    <row r="787" spans="1:8" ht="18.25" customHeight="1">
      <c r="A787" s="340"/>
      <c r="B787" s="1234" t="s">
        <v>581</v>
      </c>
      <c r="C787" s="1235"/>
      <c r="D787" s="1246" t="str">
        <f>IF('statement of marks'!F25="","",'statement of marks'!F25)</f>
        <v/>
      </c>
      <c r="E787" s="1246"/>
      <c r="F787" s="1246"/>
      <c r="G787" s="1246"/>
      <c r="H787" s="1247"/>
    </row>
    <row r="788" spans="1:8" ht="18.25" customHeight="1">
      <c r="A788" s="340"/>
      <c r="B788" s="1234" t="s">
        <v>582</v>
      </c>
      <c r="C788" s="1235"/>
      <c r="D788" s="1216" t="str">
        <f>IF('statement of marks'!G25="","",'statement of marks'!G25)</f>
        <v/>
      </c>
      <c r="E788" s="1216"/>
      <c r="F788" s="1216"/>
      <c r="G788" s="1216"/>
      <c r="H788" s="1217"/>
    </row>
    <row r="789" spans="1:8" ht="18.25" customHeight="1">
      <c r="A789" s="340"/>
      <c r="B789" s="1241" t="s">
        <v>593</v>
      </c>
      <c r="C789" s="1242"/>
      <c r="D789" s="1242"/>
      <c r="E789" s="1243"/>
      <c r="F789" s="1244" t="str">
        <f>IF(details!P25="","",details!P25)</f>
        <v/>
      </c>
      <c r="G789" s="1244"/>
      <c r="H789" s="1245"/>
    </row>
    <row r="790" spans="1:8" ht="18.25" customHeight="1">
      <c r="A790" s="340"/>
      <c r="B790" s="1234" t="s">
        <v>597</v>
      </c>
      <c r="C790" s="1235"/>
      <c r="D790" s="1214" t="str">
        <f>IF(details!L25="","",details!L25)</f>
        <v>Ik 019</v>
      </c>
      <c r="E790" s="1214"/>
      <c r="F790" s="1214"/>
      <c r="G790" s="1214"/>
      <c r="H790" s="1215"/>
    </row>
    <row r="791" spans="1:8" ht="18.25" customHeight="1">
      <c r="A791" s="340"/>
      <c r="B791" s="1234" t="s">
        <v>598</v>
      </c>
      <c r="C791" s="1235"/>
      <c r="D791" s="1214" t="str">
        <f>IF(details!O25="","",details!O25)</f>
        <v/>
      </c>
      <c r="E791" s="1214"/>
      <c r="F791" s="1214"/>
      <c r="G791" s="1214"/>
      <c r="H791" s="1215"/>
    </row>
    <row r="792" spans="1:8" ht="18.25" customHeight="1">
      <c r="A792" s="340"/>
      <c r="B792" s="1234" t="s">
        <v>599</v>
      </c>
      <c r="C792" s="1235"/>
      <c r="D792" s="398" t="str">
        <f>IF('statement of marks'!DY25="mRrh.kZ",'statement of marks'!$D$3,"")</f>
        <v/>
      </c>
      <c r="E792" s="1231" t="s">
        <v>600</v>
      </c>
      <c r="F792" s="1231"/>
      <c r="G792" s="1236" t="str">
        <f>IF(D792="","",D792+1)</f>
        <v/>
      </c>
      <c r="H792" s="1237"/>
    </row>
    <row r="793" spans="1:8" ht="18.25" customHeight="1">
      <c r="A793" s="340"/>
      <c r="B793" s="1234" t="s">
        <v>601</v>
      </c>
      <c r="C793" s="1235"/>
      <c r="D793" s="1259">
        <f>IF(details!$L$4="","",details!$L$4)</f>
        <v>42460</v>
      </c>
      <c r="E793" s="1260"/>
      <c r="F793" s="1231"/>
      <c r="G793" s="1231"/>
      <c r="H793" s="1240"/>
    </row>
    <row r="794" spans="1:8" ht="18.25" customHeight="1">
      <c r="A794" s="340"/>
      <c r="B794" s="1231"/>
      <c r="C794" s="1231"/>
      <c r="D794" s="1232"/>
      <c r="E794" s="1233"/>
      <c r="F794" s="1226"/>
      <c r="G794" s="1226"/>
      <c r="H794" s="1227"/>
    </row>
    <row r="795" spans="1:8" ht="18.25" customHeight="1">
      <c r="A795" s="340"/>
      <c r="B795" s="1231" t="str">
        <f>IF(details!$H$4="","",details!$H$4)</f>
        <v>Jherh js[kk oekZ</v>
      </c>
      <c r="C795" s="1231"/>
      <c r="D795" s="1232"/>
      <c r="E795" s="1233"/>
      <c r="F795" s="1226" t="str">
        <f>IF(details!$E$4="","",details!$E$4)</f>
        <v>Jh jk/ks';ke tk'kh</v>
      </c>
      <c r="G795" s="1226"/>
      <c r="H795" s="1227"/>
    </row>
    <row r="796" spans="1:8" ht="18.25" customHeight="1">
      <c r="A796" s="1225" t="s">
        <v>602</v>
      </c>
      <c r="B796" s="1226"/>
      <c r="C796" s="1226"/>
      <c r="D796" s="1226" t="s">
        <v>603</v>
      </c>
      <c r="E796" s="1226"/>
      <c r="F796" s="1226" t="s">
        <v>604</v>
      </c>
      <c r="G796" s="1226"/>
      <c r="H796" s="1227"/>
    </row>
    <row r="797" spans="1:8" ht="18.25" customHeight="1">
      <c r="A797" s="1228" t="s">
        <v>613</v>
      </c>
      <c r="B797" s="1229"/>
      <c r="C797" s="1229"/>
      <c r="D797" s="1229"/>
      <c r="E797" s="1229"/>
      <c r="F797" s="1229"/>
      <c r="G797" s="1229"/>
      <c r="H797" s="1230"/>
    </row>
    <row r="798" spans="1:8" ht="18.25" customHeight="1">
      <c r="A798" s="340"/>
      <c r="B798" s="395" t="s">
        <v>573</v>
      </c>
      <c r="C798" s="1214" t="str">
        <f>IF('statement of marks'!H25="","",'statement of marks'!H25)</f>
        <v>v 019</v>
      </c>
      <c r="D798" s="1214"/>
      <c r="E798" s="1214"/>
      <c r="F798" s="1214"/>
      <c r="G798" s="1214"/>
      <c r="H798" s="1215"/>
    </row>
    <row r="799" spans="1:8" ht="18.25" customHeight="1">
      <c r="A799" s="340"/>
      <c r="B799" s="395" t="s">
        <v>574</v>
      </c>
      <c r="C799" s="1214" t="str">
        <f>IF('statement of marks'!I25="","",'statement of marks'!I25)</f>
        <v>c 019</v>
      </c>
      <c r="D799" s="1214"/>
      <c r="E799" s="1214"/>
      <c r="F799" s="1214"/>
      <c r="G799" s="1214"/>
      <c r="H799" s="1215"/>
    </row>
    <row r="800" spans="1:8" ht="18.25" customHeight="1">
      <c r="A800" s="340"/>
      <c r="B800" s="395" t="s">
        <v>575</v>
      </c>
      <c r="C800" s="1214" t="str">
        <f>IF('statement of marks'!J25="","",'statement of marks'!J25)</f>
        <v>l 019</v>
      </c>
      <c r="D800" s="1214"/>
      <c r="E800" s="1214"/>
      <c r="F800" s="1214"/>
      <c r="G800" s="1214"/>
      <c r="H800" s="1215"/>
    </row>
    <row r="801" spans="1:8" ht="18.25" customHeight="1">
      <c r="A801" s="340"/>
      <c r="B801" s="395" t="s">
        <v>581</v>
      </c>
      <c r="C801" s="352" t="str">
        <f>IF('statement of marks'!F25="","",'statement of marks'!F25)</f>
        <v/>
      </c>
      <c r="D801" s="353" t="s">
        <v>616</v>
      </c>
      <c r="E801" s="1216" t="str">
        <f>IF('statement of marks'!G25="","",'statement of marks'!G25)</f>
        <v/>
      </c>
      <c r="F801" s="1216"/>
      <c r="G801" s="1216"/>
      <c r="H801" s="1217"/>
    </row>
    <row r="802" spans="1:8" ht="18.25" customHeight="1">
      <c r="A802" s="340"/>
      <c r="B802" s="395" t="s">
        <v>578</v>
      </c>
      <c r="C802" s="354" t="s">
        <v>606</v>
      </c>
      <c r="D802" s="355" t="s">
        <v>607</v>
      </c>
      <c r="E802" s="355" t="s">
        <v>608</v>
      </c>
      <c r="F802" s="355" t="s">
        <v>609</v>
      </c>
      <c r="G802" s="355" t="s">
        <v>610</v>
      </c>
      <c r="H802" s="356"/>
    </row>
    <row r="803" spans="1:8" ht="18.25" customHeight="1">
      <c r="A803" s="340"/>
      <c r="B803" s="394" t="s">
        <v>611</v>
      </c>
      <c r="C803" s="358" t="str">
        <f>IF(AND('statement of marks'!$D$3=1,'statement of marks'!DY25="mRrh.kZ"),'statement of marks'!$F$3,"")</f>
        <v/>
      </c>
      <c r="D803" s="358" t="str">
        <f>IF(AND('statement of marks'!$D$3=2,'statement of marks'!DY25="mRrh.kZ"),'statement of marks'!$F$3,"")</f>
        <v/>
      </c>
      <c r="E803" s="358" t="str">
        <f>IF(AND('statement of marks'!$D$3=3,'statement of marks'!DY25="mRrh.kZ"),'statement of marks'!$F$3,"")</f>
        <v/>
      </c>
      <c r="F803" s="358" t="str">
        <f>IF(AND('statement of marks'!$D$3=4,'statement of marks'!DY25="mRrh.kZ"),'statement of marks'!$F$3,"")</f>
        <v/>
      </c>
      <c r="G803" s="358" t="str">
        <f>IF(AND('statement of marks'!$D$3=5,'statement of marks'!DY25="mRrh.kZ"),'statement of marks'!$F$3,"")</f>
        <v/>
      </c>
      <c r="H803" s="356"/>
    </row>
    <row r="804" spans="1:8" ht="18.25" customHeight="1">
      <c r="A804" s="340"/>
      <c r="B804" s="394" t="str">
        <f>'statement of marks'!$DA$5</f>
        <v>fgUnh</v>
      </c>
      <c r="C804" s="359"/>
      <c r="D804" s="360"/>
      <c r="E804" s="361" t="str">
        <f>IF(OR('statement of marks'!$DC25="",E803=""),"",'statement of marks'!$DC25)</f>
        <v/>
      </c>
      <c r="F804" s="361" t="str">
        <f>IF(OR('statement of marks'!$DC25="",F803=""),"",'statement of marks'!$DC25)</f>
        <v/>
      </c>
      <c r="G804" s="361" t="str">
        <f>IF(OR('statement of marks'!$DC25="",G803=""),"",'statement of marks'!$DC25)</f>
        <v/>
      </c>
      <c r="H804" s="356"/>
    </row>
    <row r="805" spans="1:8" ht="18.25" customHeight="1">
      <c r="A805" s="340"/>
      <c r="B805" s="394" t="str">
        <f>'statement of marks'!$DD$5</f>
        <v>vaxszth</v>
      </c>
      <c r="C805" s="359"/>
      <c r="D805" s="360"/>
      <c r="E805" s="361" t="str">
        <f>IF(OR('statement of marks'!$DF25="",E803=""),"",'statement of marks'!$DF25)</f>
        <v/>
      </c>
      <c r="F805" s="361" t="str">
        <f>IF(OR('statement of marks'!$DF25="",F803=""),"",'statement of marks'!$DF25)</f>
        <v/>
      </c>
      <c r="G805" s="361" t="str">
        <f>IF(OR('statement of marks'!$DF25="",G803=""),"",'statement of marks'!$DF25)</f>
        <v/>
      </c>
      <c r="H805" s="356"/>
    </row>
    <row r="806" spans="1:8" ht="18.25" customHeight="1">
      <c r="A806" s="340"/>
      <c r="B806" s="394" t="str">
        <f>'statement of marks'!$DG$5</f>
        <v>xf.kr</v>
      </c>
      <c r="C806" s="359"/>
      <c r="D806" s="360"/>
      <c r="E806" s="361" t="str">
        <f>IF(OR('statement of marks'!$DI25="",E803=""),"",'statement of marks'!$DI25)</f>
        <v/>
      </c>
      <c r="F806" s="361" t="str">
        <f>IF(OR('statement of marks'!$DI25="",F803=""),"",'statement of marks'!$DI25)</f>
        <v/>
      </c>
      <c r="G806" s="361" t="str">
        <f>IF(OR('statement of marks'!$DI25="",G803=""),"",'statement of marks'!$DI25)</f>
        <v/>
      </c>
      <c r="H806" s="356"/>
    </row>
    <row r="807" spans="1:8" ht="18.25" customHeight="1">
      <c r="A807" s="340"/>
      <c r="B807" s="394" t="str">
        <f>'statement of marks'!$DJ$5</f>
        <v>Ik;kZoj.k v/;;u</v>
      </c>
      <c r="C807" s="359"/>
      <c r="D807" s="360"/>
      <c r="E807" s="361" t="str">
        <f>IF(OR('statement of marks'!$DL25="",E804=""),"",'statement of marks'!$DL25)</f>
        <v/>
      </c>
      <c r="F807" s="361" t="str">
        <f>IF(OR('statement of marks'!$DL25="",F804=""),"",'statement of marks'!$DL25)</f>
        <v/>
      </c>
      <c r="G807" s="361" t="str">
        <f>IF(OR('statement of marks'!$DL25="",G804=""),"",'statement of marks'!$DL25)</f>
        <v/>
      </c>
      <c r="H807" s="356"/>
    </row>
    <row r="808" spans="1:8" ht="18.25" customHeight="1">
      <c r="A808" s="340"/>
      <c r="B808" s="394" t="str">
        <f>'statement of marks'!$DM$5</f>
        <v>dk;kZuqHko</v>
      </c>
      <c r="C808" s="359"/>
      <c r="D808" s="360"/>
      <c r="E808" s="361" t="str">
        <f>IF(OR('statement of marks'!$DO25="",E803=""),"",'statement of marks'!$DO25)</f>
        <v/>
      </c>
      <c r="F808" s="361" t="str">
        <f>IF(OR('statement of marks'!$DO25="",F803=""),"",'statement of marks'!$DO25)</f>
        <v/>
      </c>
      <c r="G808" s="361" t="str">
        <f>IF(OR('statement of marks'!$DO25="",G803=""),"",'statement of marks'!$DO25)</f>
        <v/>
      </c>
      <c r="H808" s="356"/>
    </row>
    <row r="809" spans="1:8" ht="18.25" customHeight="1">
      <c r="A809" s="340"/>
      <c r="B809" s="394" t="str">
        <f>'statement of marks'!$DP$5</f>
        <v>dyk f'k{kk</v>
      </c>
      <c r="C809" s="359"/>
      <c r="D809" s="360"/>
      <c r="E809" s="362" t="str">
        <f>IF(OR('statement of marks'!$DR25="",E803=""),"",'statement of marks'!$DR25)</f>
        <v/>
      </c>
      <c r="F809" s="362" t="str">
        <f>IF(OR('statement of marks'!$DR25="",F803=""),"",'statement of marks'!$DR25)</f>
        <v/>
      </c>
      <c r="G809" s="362" t="str">
        <f>IF(OR('statement of marks'!$DR25="",G803=""),"",'statement of marks'!$DR25)</f>
        <v/>
      </c>
      <c r="H809" s="356"/>
    </row>
    <row r="810" spans="1:8" ht="18.25" customHeight="1">
      <c r="A810" s="340"/>
      <c r="B810" s="363" t="s">
        <v>642</v>
      </c>
      <c r="C810" s="364" t="str">
        <f>C803</f>
        <v/>
      </c>
      <c r="D810" s="364" t="str">
        <f>D803</f>
        <v/>
      </c>
      <c r="E810" s="365" t="str">
        <f>E803</f>
        <v/>
      </c>
      <c r="F810" s="364" t="str">
        <f>F803</f>
        <v/>
      </c>
      <c r="G810" s="364" t="str">
        <f>G803</f>
        <v/>
      </c>
      <c r="H810" s="356"/>
    </row>
    <row r="811" spans="1:8" ht="18.25" customHeight="1">
      <c r="A811" s="340"/>
      <c r="B811" s="394" t="str">
        <f>'statement of marks'!$DW$5</f>
        <v>Nk= mifLFkfr</v>
      </c>
      <c r="C811" s="366"/>
      <c r="D811" s="366"/>
      <c r="E811" s="367" t="str">
        <f>IF(OR('statement of marks'!$DW25="",E803=""),"",'statement of marks'!$DW25)</f>
        <v/>
      </c>
      <c r="F811" s="367" t="str">
        <f>IF(OR('statement of marks'!$DW25="",F803=""),"",'statement of marks'!$DW25)</f>
        <v/>
      </c>
      <c r="G811" s="367" t="str">
        <f>IF(OR('statement of marks'!$DW25="",G803=""),"",'statement of marks'!$DW25)</f>
        <v/>
      </c>
      <c r="H811" s="356"/>
    </row>
    <row r="812" spans="1:8" ht="18.25" customHeight="1">
      <c r="A812" s="340"/>
      <c r="B812" s="394" t="str">
        <f>'statement of marks'!$DV$5</f>
        <v>dqy ehfVax</v>
      </c>
      <c r="C812" s="368"/>
      <c r="D812" s="368"/>
      <c r="E812" s="368" t="str">
        <f>IF(OR('statement of marks'!$DV25="",E803=""),"",'statement of marks'!$DV25)</f>
        <v/>
      </c>
      <c r="F812" s="368" t="str">
        <f>IF(OR('statement of marks'!$DV25="",F803=""),"",'statement of marks'!$DV25)</f>
        <v/>
      </c>
      <c r="G812" s="368" t="str">
        <f>IF(OR('statement of marks'!$DV25="",G803=""),"",'statement of marks'!$DV25)</f>
        <v/>
      </c>
      <c r="H812" s="356"/>
    </row>
    <row r="813" spans="1:8" ht="18.25" customHeight="1">
      <c r="A813" s="340"/>
      <c r="B813" s="394" t="s">
        <v>614</v>
      </c>
      <c r="C813" s="368" t="str">
        <f>IF(OR(C811="",C812=""),"",C811/C812*100)</f>
        <v/>
      </c>
      <c r="D813" s="368" t="str">
        <f>IF(OR(D811="",D812=""),"",D811/D812*100)</f>
        <v/>
      </c>
      <c r="E813" s="368" t="str">
        <f>IF(OR(E811="",E812=""),"",E811/E812*100)</f>
        <v/>
      </c>
      <c r="F813" s="368" t="str">
        <f>IF(OR(F811="",F812=""),"",F811/F812*100)</f>
        <v/>
      </c>
      <c r="G813" s="368" t="str">
        <f>IF(OR(G811="",G812=""),"",G811/G812*100)</f>
        <v/>
      </c>
      <c r="H813" s="356"/>
    </row>
    <row r="814" spans="1:8" ht="18.25" customHeight="1">
      <c r="A814" s="340"/>
      <c r="B814" s="394" t="s">
        <v>615</v>
      </c>
      <c r="C814" s="368"/>
      <c r="D814" s="368"/>
      <c r="E814" s="368"/>
      <c r="F814" s="368"/>
      <c r="G814" s="368"/>
      <c r="H814" s="356"/>
    </row>
    <row r="815" spans="1:8" ht="18.25" customHeight="1">
      <c r="A815" s="340"/>
      <c r="B815" s="395" t="s">
        <v>612</v>
      </c>
      <c r="C815" s="1218" t="str">
        <f>IF('statement of marks'!EF25="","",'statement of marks'!EF25)</f>
        <v/>
      </c>
      <c r="D815" s="1219"/>
      <c r="E815" s="1219"/>
      <c r="F815" s="1219"/>
      <c r="G815" s="1219"/>
      <c r="H815" s="1220"/>
    </row>
    <row r="816" spans="1:8" ht="18.25" customHeight="1">
      <c r="A816" s="1221"/>
      <c r="B816" s="1222"/>
      <c r="C816" s="1223"/>
      <c r="D816" s="1223"/>
      <c r="E816" s="1223"/>
      <c r="F816" s="1223"/>
      <c r="G816" s="1223"/>
      <c r="H816" s="1224"/>
    </row>
    <row r="817" spans="1:8" ht="18.25" customHeight="1" thickBot="1">
      <c r="A817" s="1210" t="s">
        <v>617</v>
      </c>
      <c r="B817" s="1211"/>
      <c r="C817" s="1211" t="s">
        <v>73</v>
      </c>
      <c r="D817" s="1211"/>
      <c r="E817" s="1211"/>
      <c r="F817" s="1212" t="s">
        <v>618</v>
      </c>
      <c r="G817" s="1212"/>
      <c r="H817" s="1213"/>
    </row>
    <row r="818" spans="1:8" ht="18.25" customHeight="1">
      <c r="A818" s="1256" t="s">
        <v>586</v>
      </c>
      <c r="B818" s="1257"/>
      <c r="C818" s="1257"/>
      <c r="D818" s="1257"/>
      <c r="E818" s="1257"/>
      <c r="F818" s="1257"/>
      <c r="G818" s="1257"/>
      <c r="H818" s="1258"/>
    </row>
    <row r="819" spans="1:8" ht="18.25" customHeight="1">
      <c r="A819" s="1228" t="s">
        <v>605</v>
      </c>
      <c r="B819" s="1229"/>
      <c r="C819" s="1229"/>
      <c r="D819" s="1229"/>
      <c r="E819" s="1229"/>
      <c r="F819" s="1229"/>
      <c r="G819" s="1229"/>
      <c r="H819" s="1230"/>
    </row>
    <row r="820" spans="1:8" ht="18.25" customHeight="1">
      <c r="A820" s="340"/>
      <c r="B820" s="1250" t="s">
        <v>74</v>
      </c>
      <c r="C820" s="1250"/>
      <c r="D820" s="341">
        <f>YEAR(details!F26)</f>
        <v>1900</v>
      </c>
      <c r="E820" s="396" t="s">
        <v>588</v>
      </c>
      <c r="F820" s="343" t="str">
        <f>'statement of marks'!$F$3</f>
        <v>2015-16</v>
      </c>
      <c r="G820" s="1250" t="s">
        <v>589</v>
      </c>
      <c r="H820" s="1251"/>
    </row>
    <row r="821" spans="1:8" ht="18.25" customHeight="1">
      <c r="A821" s="340"/>
      <c r="B821" s="1234" t="s">
        <v>587</v>
      </c>
      <c r="C821" s="1235"/>
      <c r="D821" s="1214" t="str">
        <f>'statement of marks'!$A$1</f>
        <v>jk- ck- ek/;fed fo|ky; uohu] fuEckgsM+k</v>
      </c>
      <c r="E821" s="1214"/>
      <c r="F821" s="1214"/>
      <c r="G821" s="1214"/>
      <c r="H821" s="1215"/>
    </row>
    <row r="822" spans="1:8" ht="18.25" customHeight="1">
      <c r="A822" s="340"/>
      <c r="B822" s="1234" t="str">
        <f>'statement of marks'!$H$3</f>
        <v>fo|ky; dk Mk;l dksM+ →</v>
      </c>
      <c r="C822" s="1235"/>
      <c r="D822" s="1252" t="str">
        <f>'statement of marks'!$I$3</f>
        <v>00001</v>
      </c>
      <c r="E822" s="1253"/>
      <c r="F822" s="1254"/>
      <c r="G822" s="1254"/>
      <c r="H822" s="1255"/>
    </row>
    <row r="823" spans="1:8" ht="18.25" customHeight="1">
      <c r="A823" s="340"/>
      <c r="B823" s="1234" t="s">
        <v>573</v>
      </c>
      <c r="C823" s="1235"/>
      <c r="D823" s="1214" t="str">
        <f>IF('statement of marks'!H26="","",'statement of marks'!H26)</f>
        <v>v 020</v>
      </c>
      <c r="E823" s="1214"/>
      <c r="F823" s="1214"/>
      <c r="G823" s="1214"/>
      <c r="H823" s="1215"/>
    </row>
    <row r="824" spans="1:8" ht="18.25" customHeight="1">
      <c r="A824" s="340"/>
      <c r="B824" s="1234" t="s">
        <v>590</v>
      </c>
      <c r="C824" s="1235"/>
      <c r="D824" s="344" t="str">
        <f>IF('statement of marks'!C26="B","Nk=",IF('statement of marks'!C26="G","Nk=k",""))</f>
        <v/>
      </c>
      <c r="E824" s="397" t="s">
        <v>579</v>
      </c>
      <c r="F824" s="1248" t="str">
        <f>IF('statement of marks'!B26="","",'statement of marks'!B26)</f>
        <v/>
      </c>
      <c r="G824" s="1248"/>
      <c r="H824" s="1249"/>
    </row>
    <row r="825" spans="1:8" ht="18.25" customHeight="1">
      <c r="A825" s="340"/>
      <c r="B825" s="1234" t="s">
        <v>575</v>
      </c>
      <c r="C825" s="1235"/>
      <c r="D825" s="1214" t="str">
        <f>IF('statement of marks'!J26="","",'statement of marks'!J26)</f>
        <v>l 020</v>
      </c>
      <c r="E825" s="1214"/>
      <c r="F825" s="1214"/>
      <c r="G825" s="1214"/>
      <c r="H825" s="1215"/>
    </row>
    <row r="826" spans="1:8" ht="18.25" customHeight="1">
      <c r="A826" s="340"/>
      <c r="B826" s="1234" t="s">
        <v>574</v>
      </c>
      <c r="C826" s="1235"/>
      <c r="D826" s="1214" t="str">
        <f>IF('statement of marks'!I26="","",'statement of marks'!I26)</f>
        <v>c 020</v>
      </c>
      <c r="E826" s="1214"/>
      <c r="F826" s="1214"/>
      <c r="G826" s="1214"/>
      <c r="H826" s="1215"/>
    </row>
    <row r="827" spans="1:8" ht="18.25" customHeight="1">
      <c r="A827" s="340"/>
      <c r="B827" s="1234" t="s">
        <v>592</v>
      </c>
      <c r="C827" s="1235"/>
      <c r="D827" s="1214" t="str">
        <f>IF(details!M26="","",details!M26)</f>
        <v/>
      </c>
      <c r="E827" s="1214"/>
      <c r="F827" s="1214"/>
      <c r="G827" s="1214"/>
      <c r="H827" s="1215"/>
    </row>
    <row r="828" spans="1:8" ht="18.25" customHeight="1">
      <c r="A828" s="340"/>
      <c r="B828" s="1234" t="s">
        <v>641</v>
      </c>
      <c r="C828" s="1235"/>
      <c r="D828" s="1214" t="str">
        <f>IF(details!N26="","",details!N26)</f>
        <v/>
      </c>
      <c r="E828" s="1214"/>
      <c r="F828" s="1214"/>
      <c r="G828" s="1214"/>
      <c r="H828" s="1215"/>
    </row>
    <row r="829" spans="1:8" ht="18.25" customHeight="1">
      <c r="A829" s="340"/>
      <c r="B829" s="1234" t="s">
        <v>71</v>
      </c>
      <c r="C829" s="1235"/>
      <c r="D829" s="346" t="str">
        <f>'statement of marks'!$D$3</f>
        <v>3 A</v>
      </c>
      <c r="E829" s="347" t="s">
        <v>577</v>
      </c>
      <c r="F829" s="348" t="str">
        <f>IF('statement of marks'!E26="","",'statement of marks'!E26)</f>
        <v/>
      </c>
      <c r="G829" s="347" t="s">
        <v>591</v>
      </c>
      <c r="H829" s="349" t="str">
        <f>IF(details!F26="","",details!F26)</f>
        <v/>
      </c>
    </row>
    <row r="830" spans="1:8" ht="18.25" customHeight="1">
      <c r="A830" s="340"/>
      <c r="B830" s="1234" t="s">
        <v>581</v>
      </c>
      <c r="C830" s="1235"/>
      <c r="D830" s="1246" t="str">
        <f>IF('statement of marks'!F26="","",'statement of marks'!F26)</f>
        <v/>
      </c>
      <c r="E830" s="1246"/>
      <c r="F830" s="1246"/>
      <c r="G830" s="1246"/>
      <c r="H830" s="1247"/>
    </row>
    <row r="831" spans="1:8" ht="18.25" customHeight="1">
      <c r="A831" s="340"/>
      <c r="B831" s="1234" t="s">
        <v>582</v>
      </c>
      <c r="C831" s="1235"/>
      <c r="D831" s="1216" t="str">
        <f>IF('statement of marks'!G26="","",'statement of marks'!G26)</f>
        <v/>
      </c>
      <c r="E831" s="1216"/>
      <c r="F831" s="1216"/>
      <c r="G831" s="1216"/>
      <c r="H831" s="1217"/>
    </row>
    <row r="832" spans="1:8" ht="18.25" customHeight="1">
      <c r="A832" s="340"/>
      <c r="B832" s="1241" t="s">
        <v>593</v>
      </c>
      <c r="C832" s="1242"/>
      <c r="D832" s="1242"/>
      <c r="E832" s="1243"/>
      <c r="F832" s="1244" t="str">
        <f>IF(details!P26="","",details!P26)</f>
        <v/>
      </c>
      <c r="G832" s="1244"/>
      <c r="H832" s="1245"/>
    </row>
    <row r="833" spans="1:8" ht="18.25" customHeight="1">
      <c r="A833" s="340"/>
      <c r="B833" s="1234" t="s">
        <v>597</v>
      </c>
      <c r="C833" s="1235"/>
      <c r="D833" s="1214" t="str">
        <f>IF(details!L26="","",details!L26)</f>
        <v>Ik 020</v>
      </c>
      <c r="E833" s="1214"/>
      <c r="F833" s="1214"/>
      <c r="G833" s="1214"/>
      <c r="H833" s="1215"/>
    </row>
    <row r="834" spans="1:8" ht="18.25" customHeight="1">
      <c r="A834" s="340"/>
      <c r="B834" s="1234" t="s">
        <v>598</v>
      </c>
      <c r="C834" s="1235"/>
      <c r="D834" s="1214" t="str">
        <f>IF(details!O26="","",details!O26)</f>
        <v/>
      </c>
      <c r="E834" s="1214"/>
      <c r="F834" s="1214"/>
      <c r="G834" s="1214"/>
      <c r="H834" s="1215"/>
    </row>
    <row r="835" spans="1:8" ht="18.25" customHeight="1">
      <c r="A835" s="340"/>
      <c r="B835" s="1234" t="s">
        <v>599</v>
      </c>
      <c r="C835" s="1235"/>
      <c r="D835" s="398" t="str">
        <f>IF('statement of marks'!DY26="mRrh.kZ",'statement of marks'!$D$3,"")</f>
        <v/>
      </c>
      <c r="E835" s="1231" t="s">
        <v>600</v>
      </c>
      <c r="F835" s="1231"/>
      <c r="G835" s="1236" t="str">
        <f>IF(D835="","",D835+1)</f>
        <v/>
      </c>
      <c r="H835" s="1237"/>
    </row>
    <row r="836" spans="1:8" ht="18.25" customHeight="1">
      <c r="A836" s="340"/>
      <c r="B836" s="1234" t="s">
        <v>601</v>
      </c>
      <c r="C836" s="1235"/>
      <c r="D836" s="1259">
        <f>IF(details!$L$4="","",details!$L$4)</f>
        <v>42460</v>
      </c>
      <c r="E836" s="1260"/>
      <c r="F836" s="1231"/>
      <c r="G836" s="1231"/>
      <c r="H836" s="1240"/>
    </row>
    <row r="837" spans="1:8" ht="18.25" customHeight="1">
      <c r="A837" s="340"/>
      <c r="B837" s="1231"/>
      <c r="C837" s="1231"/>
      <c r="D837" s="1232"/>
      <c r="E837" s="1233"/>
      <c r="F837" s="1226"/>
      <c r="G837" s="1226"/>
      <c r="H837" s="1227"/>
    </row>
    <row r="838" spans="1:8" ht="18.25" customHeight="1">
      <c r="A838" s="340"/>
      <c r="B838" s="1231" t="str">
        <f>IF(details!$H$4="","",details!$H$4)</f>
        <v>Jherh js[kk oekZ</v>
      </c>
      <c r="C838" s="1231"/>
      <c r="D838" s="1232"/>
      <c r="E838" s="1233"/>
      <c r="F838" s="1226" t="str">
        <f>IF(details!$E$4="","",details!$E$4)</f>
        <v>Jh jk/ks';ke tk'kh</v>
      </c>
      <c r="G838" s="1226"/>
      <c r="H838" s="1227"/>
    </row>
    <row r="839" spans="1:8" ht="18.25" customHeight="1">
      <c r="A839" s="1225" t="s">
        <v>602</v>
      </c>
      <c r="B839" s="1226"/>
      <c r="C839" s="1226"/>
      <c r="D839" s="1226" t="s">
        <v>603</v>
      </c>
      <c r="E839" s="1226"/>
      <c r="F839" s="1226" t="s">
        <v>604</v>
      </c>
      <c r="G839" s="1226"/>
      <c r="H839" s="1227"/>
    </row>
    <row r="840" spans="1:8" ht="18.25" customHeight="1">
      <c r="A840" s="1228" t="s">
        <v>613</v>
      </c>
      <c r="B840" s="1229"/>
      <c r="C840" s="1229"/>
      <c r="D840" s="1229"/>
      <c r="E840" s="1229"/>
      <c r="F840" s="1229"/>
      <c r="G840" s="1229"/>
      <c r="H840" s="1230"/>
    </row>
    <row r="841" spans="1:8" ht="18.25" customHeight="1">
      <c r="A841" s="340"/>
      <c r="B841" s="395" t="s">
        <v>573</v>
      </c>
      <c r="C841" s="1214" t="str">
        <f>IF('statement of marks'!H26="","",'statement of marks'!H26)</f>
        <v>v 020</v>
      </c>
      <c r="D841" s="1214"/>
      <c r="E841" s="1214"/>
      <c r="F841" s="1214"/>
      <c r="G841" s="1214"/>
      <c r="H841" s="1215"/>
    </row>
    <row r="842" spans="1:8" ht="18.25" customHeight="1">
      <c r="A842" s="340"/>
      <c r="B842" s="395" t="s">
        <v>574</v>
      </c>
      <c r="C842" s="1214" t="str">
        <f>IF('statement of marks'!I26="","",'statement of marks'!I26)</f>
        <v>c 020</v>
      </c>
      <c r="D842" s="1214"/>
      <c r="E842" s="1214"/>
      <c r="F842" s="1214"/>
      <c r="G842" s="1214"/>
      <c r="H842" s="1215"/>
    </row>
    <row r="843" spans="1:8" ht="18.25" customHeight="1">
      <c r="A843" s="340"/>
      <c r="B843" s="395" t="s">
        <v>575</v>
      </c>
      <c r="C843" s="1214" t="str">
        <f>IF('statement of marks'!J26="","",'statement of marks'!J26)</f>
        <v>l 020</v>
      </c>
      <c r="D843" s="1214"/>
      <c r="E843" s="1214"/>
      <c r="F843" s="1214"/>
      <c r="G843" s="1214"/>
      <c r="H843" s="1215"/>
    </row>
    <row r="844" spans="1:8" ht="18.25" customHeight="1">
      <c r="A844" s="340"/>
      <c r="B844" s="395" t="s">
        <v>581</v>
      </c>
      <c r="C844" s="352" t="str">
        <f>IF('statement of marks'!F26="","",'statement of marks'!F26)</f>
        <v/>
      </c>
      <c r="D844" s="353" t="s">
        <v>616</v>
      </c>
      <c r="E844" s="1216" t="str">
        <f>IF('statement of marks'!G26="","",'statement of marks'!G26)</f>
        <v/>
      </c>
      <c r="F844" s="1216"/>
      <c r="G844" s="1216"/>
      <c r="H844" s="1217"/>
    </row>
    <row r="845" spans="1:8" ht="18.25" customHeight="1">
      <c r="A845" s="340"/>
      <c r="B845" s="395" t="s">
        <v>578</v>
      </c>
      <c r="C845" s="354" t="s">
        <v>606</v>
      </c>
      <c r="D845" s="355" t="s">
        <v>607</v>
      </c>
      <c r="E845" s="355" t="s">
        <v>608</v>
      </c>
      <c r="F845" s="355" t="s">
        <v>609</v>
      </c>
      <c r="G845" s="355" t="s">
        <v>610</v>
      </c>
      <c r="H845" s="356"/>
    </row>
    <row r="846" spans="1:8" ht="18.25" customHeight="1">
      <c r="A846" s="340"/>
      <c r="B846" s="394" t="s">
        <v>611</v>
      </c>
      <c r="C846" s="358" t="str">
        <f>IF(AND('statement of marks'!$D$3=1,'statement of marks'!DY26="mRrh.kZ"),'statement of marks'!$F$3,"")</f>
        <v/>
      </c>
      <c r="D846" s="358" t="str">
        <f>IF(AND('statement of marks'!$D$3=2,'statement of marks'!DY26="mRrh.kZ"),'statement of marks'!$F$3,"")</f>
        <v/>
      </c>
      <c r="E846" s="358" t="str">
        <f>IF(AND('statement of marks'!$D$3=3,'statement of marks'!DY26="mRrh.kZ"),'statement of marks'!$F$3,"")</f>
        <v/>
      </c>
      <c r="F846" s="358" t="str">
        <f>IF(AND('statement of marks'!$D$3=4,'statement of marks'!DY26="mRrh.kZ"),'statement of marks'!$F$3,"")</f>
        <v/>
      </c>
      <c r="G846" s="358" t="str">
        <f>IF(AND('statement of marks'!$D$3=5,'statement of marks'!DY26="mRrh.kZ"),'statement of marks'!$F$3,"")</f>
        <v/>
      </c>
      <c r="H846" s="356"/>
    </row>
    <row r="847" spans="1:8" ht="18.25" customHeight="1">
      <c r="A847" s="340"/>
      <c r="B847" s="394" t="str">
        <f>'statement of marks'!$DA$5</f>
        <v>fgUnh</v>
      </c>
      <c r="C847" s="359"/>
      <c r="D847" s="360"/>
      <c r="E847" s="361" t="str">
        <f>IF(OR('statement of marks'!$DC26="",E846=""),"",'statement of marks'!$DC26)</f>
        <v/>
      </c>
      <c r="F847" s="361" t="str">
        <f>IF(OR('statement of marks'!$DC26="",F846=""),"",'statement of marks'!$DC26)</f>
        <v/>
      </c>
      <c r="G847" s="361" t="str">
        <f>IF(OR('statement of marks'!$DC26="",G846=""),"",'statement of marks'!$DC26)</f>
        <v/>
      </c>
      <c r="H847" s="356"/>
    </row>
    <row r="848" spans="1:8" ht="18.25" customHeight="1">
      <c r="A848" s="340"/>
      <c r="B848" s="394" t="str">
        <f>'statement of marks'!$DD$5</f>
        <v>vaxszth</v>
      </c>
      <c r="C848" s="359"/>
      <c r="D848" s="360"/>
      <c r="E848" s="361" t="str">
        <f>IF(OR('statement of marks'!$DF26="",E846=""),"",'statement of marks'!$DF26)</f>
        <v/>
      </c>
      <c r="F848" s="361" t="str">
        <f>IF(OR('statement of marks'!$DF26="",F846=""),"",'statement of marks'!$DF26)</f>
        <v/>
      </c>
      <c r="G848" s="361" t="str">
        <f>IF(OR('statement of marks'!$DF26="",G846=""),"",'statement of marks'!$DF26)</f>
        <v/>
      </c>
      <c r="H848" s="356"/>
    </row>
    <row r="849" spans="1:8" ht="18.25" customHeight="1">
      <c r="A849" s="340"/>
      <c r="B849" s="394" t="str">
        <f>'statement of marks'!$DG$5</f>
        <v>xf.kr</v>
      </c>
      <c r="C849" s="359"/>
      <c r="D849" s="360"/>
      <c r="E849" s="361" t="str">
        <f>IF(OR('statement of marks'!$DI26="",E846=""),"",'statement of marks'!$DI26)</f>
        <v/>
      </c>
      <c r="F849" s="361" t="str">
        <f>IF(OR('statement of marks'!$DI26="",F846=""),"",'statement of marks'!$DI26)</f>
        <v/>
      </c>
      <c r="G849" s="361" t="str">
        <f>IF(OR('statement of marks'!$DI26="",G846=""),"",'statement of marks'!$DI26)</f>
        <v/>
      </c>
      <c r="H849" s="356"/>
    </row>
    <row r="850" spans="1:8" ht="18.25" customHeight="1">
      <c r="A850" s="340"/>
      <c r="B850" s="394" t="str">
        <f>'statement of marks'!$DJ$5</f>
        <v>Ik;kZoj.k v/;;u</v>
      </c>
      <c r="C850" s="359"/>
      <c r="D850" s="360"/>
      <c r="E850" s="361" t="str">
        <f>IF(OR('statement of marks'!$DL26="",E847=""),"",'statement of marks'!$DL26)</f>
        <v/>
      </c>
      <c r="F850" s="361" t="str">
        <f>IF(OR('statement of marks'!$DL26="",F847=""),"",'statement of marks'!$DL26)</f>
        <v/>
      </c>
      <c r="G850" s="361" t="str">
        <f>IF(OR('statement of marks'!$DL26="",G847=""),"",'statement of marks'!$DL26)</f>
        <v/>
      </c>
      <c r="H850" s="356"/>
    </row>
    <row r="851" spans="1:8" ht="18.25" customHeight="1">
      <c r="A851" s="340"/>
      <c r="B851" s="394" t="str">
        <f>'statement of marks'!$DM$5</f>
        <v>dk;kZuqHko</v>
      </c>
      <c r="C851" s="359"/>
      <c r="D851" s="360"/>
      <c r="E851" s="361" t="str">
        <f>IF(OR('statement of marks'!$DO26="",E846=""),"",'statement of marks'!$DO26)</f>
        <v/>
      </c>
      <c r="F851" s="361" t="str">
        <f>IF(OR('statement of marks'!$DO26="",F846=""),"",'statement of marks'!$DO26)</f>
        <v/>
      </c>
      <c r="G851" s="361" t="str">
        <f>IF(OR('statement of marks'!$DO26="",G846=""),"",'statement of marks'!$DO26)</f>
        <v/>
      </c>
      <c r="H851" s="356"/>
    </row>
    <row r="852" spans="1:8" ht="18.25" customHeight="1">
      <c r="A852" s="340"/>
      <c r="B852" s="394" t="str">
        <f>'statement of marks'!$DP$5</f>
        <v>dyk f'k{kk</v>
      </c>
      <c r="C852" s="359"/>
      <c r="D852" s="360"/>
      <c r="E852" s="362" t="str">
        <f>IF(OR('statement of marks'!$DR26="",E846=""),"",'statement of marks'!$DR26)</f>
        <v/>
      </c>
      <c r="F852" s="362" t="str">
        <f>IF(OR('statement of marks'!$DR26="",F846=""),"",'statement of marks'!$DR26)</f>
        <v/>
      </c>
      <c r="G852" s="362" t="str">
        <f>IF(OR('statement of marks'!$DR26="",G846=""),"",'statement of marks'!$DR26)</f>
        <v/>
      </c>
      <c r="H852" s="356"/>
    </row>
    <row r="853" spans="1:8" ht="18.25" customHeight="1">
      <c r="A853" s="340"/>
      <c r="B853" s="363" t="s">
        <v>642</v>
      </c>
      <c r="C853" s="364" t="str">
        <f>C846</f>
        <v/>
      </c>
      <c r="D853" s="364" t="str">
        <f>D846</f>
        <v/>
      </c>
      <c r="E853" s="365" t="str">
        <f>E846</f>
        <v/>
      </c>
      <c r="F853" s="364" t="str">
        <f>F846</f>
        <v/>
      </c>
      <c r="G853" s="364" t="str">
        <f>G846</f>
        <v/>
      </c>
      <c r="H853" s="356"/>
    </row>
    <row r="854" spans="1:8" ht="18.25" customHeight="1">
      <c r="A854" s="340"/>
      <c r="B854" s="394" t="str">
        <f>'statement of marks'!$DW$5</f>
        <v>Nk= mifLFkfr</v>
      </c>
      <c r="C854" s="366"/>
      <c r="D854" s="366"/>
      <c r="E854" s="367" t="str">
        <f>IF(OR('statement of marks'!$DW26="",E846=""),"",'statement of marks'!$DW26)</f>
        <v/>
      </c>
      <c r="F854" s="367" t="str">
        <f>IF(OR('statement of marks'!$DW26="",F846=""),"",'statement of marks'!$DW26)</f>
        <v/>
      </c>
      <c r="G854" s="367" t="str">
        <f>IF(OR('statement of marks'!$DW26="",G846=""),"",'statement of marks'!$DW26)</f>
        <v/>
      </c>
      <c r="H854" s="356"/>
    </row>
    <row r="855" spans="1:8" ht="18.25" customHeight="1">
      <c r="A855" s="340"/>
      <c r="B855" s="394" t="str">
        <f>'statement of marks'!$DV$5</f>
        <v>dqy ehfVax</v>
      </c>
      <c r="C855" s="368"/>
      <c r="D855" s="368"/>
      <c r="E855" s="368" t="str">
        <f>IF(OR('statement of marks'!$DV26="",E846=""),"",'statement of marks'!$DV26)</f>
        <v/>
      </c>
      <c r="F855" s="368" t="str">
        <f>IF(OR('statement of marks'!$DV26="",F846=""),"",'statement of marks'!$DV26)</f>
        <v/>
      </c>
      <c r="G855" s="368" t="str">
        <f>IF(OR('statement of marks'!$DV26="",G846=""),"",'statement of marks'!$DV26)</f>
        <v/>
      </c>
      <c r="H855" s="356"/>
    </row>
    <row r="856" spans="1:8" ht="18.25" customHeight="1">
      <c r="A856" s="340"/>
      <c r="B856" s="394" t="s">
        <v>614</v>
      </c>
      <c r="C856" s="368" t="str">
        <f>IF(OR(C854="",C855=""),"",C854/C855*100)</f>
        <v/>
      </c>
      <c r="D856" s="368" t="str">
        <f>IF(OR(D854="",D855=""),"",D854/D855*100)</f>
        <v/>
      </c>
      <c r="E856" s="368" t="str">
        <f>IF(OR(E854="",E855=""),"",E854/E855*100)</f>
        <v/>
      </c>
      <c r="F856" s="368" t="str">
        <f>IF(OR(F854="",F855=""),"",F854/F855*100)</f>
        <v/>
      </c>
      <c r="G856" s="368" t="str">
        <f>IF(OR(G854="",G855=""),"",G854/G855*100)</f>
        <v/>
      </c>
      <c r="H856" s="356"/>
    </row>
    <row r="857" spans="1:8" ht="18.25" customHeight="1">
      <c r="A857" s="340"/>
      <c r="B857" s="394" t="s">
        <v>615</v>
      </c>
      <c r="C857" s="368"/>
      <c r="D857" s="368"/>
      <c r="E857" s="368"/>
      <c r="F857" s="368"/>
      <c r="G857" s="368"/>
      <c r="H857" s="356"/>
    </row>
    <row r="858" spans="1:8" ht="18.25" customHeight="1">
      <c r="A858" s="340"/>
      <c r="B858" s="395" t="s">
        <v>612</v>
      </c>
      <c r="C858" s="1218" t="str">
        <f>IF('statement of marks'!EF26="","",'statement of marks'!EF26)</f>
        <v/>
      </c>
      <c r="D858" s="1219"/>
      <c r="E858" s="1219"/>
      <c r="F858" s="1219"/>
      <c r="G858" s="1219"/>
      <c r="H858" s="1220"/>
    </row>
    <row r="859" spans="1:8" ht="18.25" customHeight="1">
      <c r="A859" s="1221"/>
      <c r="B859" s="1222"/>
      <c r="C859" s="1223"/>
      <c r="D859" s="1223"/>
      <c r="E859" s="1223"/>
      <c r="F859" s="1223"/>
      <c r="G859" s="1223"/>
      <c r="H859" s="1224"/>
    </row>
    <row r="860" spans="1:8" ht="18.25" customHeight="1" thickBot="1">
      <c r="A860" s="1210" t="s">
        <v>617</v>
      </c>
      <c r="B860" s="1211"/>
      <c r="C860" s="1211" t="s">
        <v>73</v>
      </c>
      <c r="D860" s="1211"/>
      <c r="E860" s="1211"/>
      <c r="F860" s="1212" t="s">
        <v>618</v>
      </c>
      <c r="G860" s="1212"/>
      <c r="H860" s="1213"/>
    </row>
    <row r="861" spans="1:8" ht="18.25" customHeight="1">
      <c r="A861" s="1256" t="s">
        <v>586</v>
      </c>
      <c r="B861" s="1257"/>
      <c r="C861" s="1257"/>
      <c r="D861" s="1257"/>
      <c r="E861" s="1257"/>
      <c r="F861" s="1257"/>
      <c r="G861" s="1257"/>
      <c r="H861" s="1258"/>
    </row>
    <row r="862" spans="1:8" ht="18.25" customHeight="1">
      <c r="A862" s="1228" t="s">
        <v>605</v>
      </c>
      <c r="B862" s="1229"/>
      <c r="C862" s="1229"/>
      <c r="D862" s="1229"/>
      <c r="E862" s="1229"/>
      <c r="F862" s="1229"/>
      <c r="G862" s="1229"/>
      <c r="H862" s="1230"/>
    </row>
    <row r="863" spans="1:8" ht="18.25" customHeight="1">
      <c r="A863" s="340"/>
      <c r="B863" s="1250" t="s">
        <v>74</v>
      </c>
      <c r="C863" s="1250"/>
      <c r="D863" s="341">
        <f>YEAR(details!F27)</f>
        <v>1900</v>
      </c>
      <c r="E863" s="396" t="s">
        <v>588</v>
      </c>
      <c r="F863" s="343" t="str">
        <f>'statement of marks'!$F$3</f>
        <v>2015-16</v>
      </c>
      <c r="G863" s="1250" t="s">
        <v>589</v>
      </c>
      <c r="H863" s="1251"/>
    </row>
    <row r="864" spans="1:8" ht="18.25" customHeight="1">
      <c r="A864" s="340"/>
      <c r="B864" s="1234" t="s">
        <v>587</v>
      </c>
      <c r="C864" s="1235"/>
      <c r="D864" s="1214" t="str">
        <f>'statement of marks'!$A$1</f>
        <v>jk- ck- ek/;fed fo|ky; uohu] fuEckgsM+k</v>
      </c>
      <c r="E864" s="1214"/>
      <c r="F864" s="1214"/>
      <c r="G864" s="1214"/>
      <c r="H864" s="1215"/>
    </row>
    <row r="865" spans="1:8" ht="18.25" customHeight="1">
      <c r="A865" s="340"/>
      <c r="B865" s="1234" t="str">
        <f>'statement of marks'!$H$3</f>
        <v>fo|ky; dk Mk;l dksM+ →</v>
      </c>
      <c r="C865" s="1235"/>
      <c r="D865" s="1252" t="str">
        <f>'statement of marks'!$I$3</f>
        <v>00001</v>
      </c>
      <c r="E865" s="1253"/>
      <c r="F865" s="1254"/>
      <c r="G865" s="1254"/>
      <c r="H865" s="1255"/>
    </row>
    <row r="866" spans="1:8" ht="18.25" customHeight="1">
      <c r="A866" s="340"/>
      <c r="B866" s="1234" t="s">
        <v>573</v>
      </c>
      <c r="C866" s="1235"/>
      <c r="D866" s="1214" t="str">
        <f>IF('statement of marks'!H27="","",'statement of marks'!H27)</f>
        <v>v 021</v>
      </c>
      <c r="E866" s="1214"/>
      <c r="F866" s="1214"/>
      <c r="G866" s="1214"/>
      <c r="H866" s="1215"/>
    </row>
    <row r="867" spans="1:8" ht="18.25" customHeight="1">
      <c r="A867" s="340"/>
      <c r="B867" s="1234" t="s">
        <v>590</v>
      </c>
      <c r="C867" s="1235"/>
      <c r="D867" s="344" t="str">
        <f>IF('statement of marks'!C27="B","Nk=",IF('statement of marks'!C27="G","Nk=k",""))</f>
        <v/>
      </c>
      <c r="E867" s="397" t="s">
        <v>579</v>
      </c>
      <c r="F867" s="1248" t="str">
        <f>IF('statement of marks'!B27="","",'statement of marks'!B27)</f>
        <v/>
      </c>
      <c r="G867" s="1248"/>
      <c r="H867" s="1249"/>
    </row>
    <row r="868" spans="1:8" ht="18.25" customHeight="1">
      <c r="A868" s="340"/>
      <c r="B868" s="1234" t="s">
        <v>575</v>
      </c>
      <c r="C868" s="1235"/>
      <c r="D868" s="1214" t="str">
        <f>IF('statement of marks'!J27="","",'statement of marks'!J27)</f>
        <v>l 021</v>
      </c>
      <c r="E868" s="1214"/>
      <c r="F868" s="1214"/>
      <c r="G868" s="1214"/>
      <c r="H868" s="1215"/>
    </row>
    <row r="869" spans="1:8" ht="18.25" customHeight="1">
      <c r="A869" s="340"/>
      <c r="B869" s="1234" t="s">
        <v>574</v>
      </c>
      <c r="C869" s="1235"/>
      <c r="D869" s="1214" t="str">
        <f>IF('statement of marks'!I27="","",'statement of marks'!I27)</f>
        <v>c 021</v>
      </c>
      <c r="E869" s="1214"/>
      <c r="F869" s="1214"/>
      <c r="G869" s="1214"/>
      <c r="H869" s="1215"/>
    </row>
    <row r="870" spans="1:8" ht="18.25" customHeight="1">
      <c r="A870" s="340"/>
      <c r="B870" s="1234" t="s">
        <v>592</v>
      </c>
      <c r="C870" s="1235"/>
      <c r="D870" s="1214" t="str">
        <f>IF(details!M27="","",details!M27)</f>
        <v/>
      </c>
      <c r="E870" s="1214"/>
      <c r="F870" s="1214"/>
      <c r="G870" s="1214"/>
      <c r="H870" s="1215"/>
    </row>
    <row r="871" spans="1:8" ht="18.25" customHeight="1">
      <c r="A871" s="340"/>
      <c r="B871" s="1234" t="s">
        <v>641</v>
      </c>
      <c r="C871" s="1235"/>
      <c r="D871" s="1214" t="str">
        <f>IF(details!N27="","",details!N27)</f>
        <v/>
      </c>
      <c r="E871" s="1214"/>
      <c r="F871" s="1214"/>
      <c r="G871" s="1214"/>
      <c r="H871" s="1215"/>
    </row>
    <row r="872" spans="1:8" ht="18.25" customHeight="1">
      <c r="A872" s="340"/>
      <c r="B872" s="1234" t="s">
        <v>71</v>
      </c>
      <c r="C872" s="1235"/>
      <c r="D872" s="346" t="str">
        <f>'statement of marks'!$D$3</f>
        <v>3 A</v>
      </c>
      <c r="E872" s="347" t="s">
        <v>577</v>
      </c>
      <c r="F872" s="348" t="str">
        <f>IF('statement of marks'!E27="","",'statement of marks'!E27)</f>
        <v/>
      </c>
      <c r="G872" s="347" t="s">
        <v>591</v>
      </c>
      <c r="H872" s="349" t="str">
        <f>IF(details!F27="","",details!F27)</f>
        <v/>
      </c>
    </row>
    <row r="873" spans="1:8" ht="18.25" customHeight="1">
      <c r="A873" s="340"/>
      <c r="B873" s="1234" t="s">
        <v>581</v>
      </c>
      <c r="C873" s="1235"/>
      <c r="D873" s="1246" t="str">
        <f>IF('statement of marks'!F27="","",'statement of marks'!F27)</f>
        <v/>
      </c>
      <c r="E873" s="1246"/>
      <c r="F873" s="1246"/>
      <c r="G873" s="1246"/>
      <c r="H873" s="1247"/>
    </row>
    <row r="874" spans="1:8" ht="18.25" customHeight="1">
      <c r="A874" s="340"/>
      <c r="B874" s="1234" t="s">
        <v>582</v>
      </c>
      <c r="C874" s="1235"/>
      <c r="D874" s="1216" t="str">
        <f>IF('statement of marks'!G27="","",'statement of marks'!G27)</f>
        <v/>
      </c>
      <c r="E874" s="1216"/>
      <c r="F874" s="1216"/>
      <c r="G874" s="1216"/>
      <c r="H874" s="1217"/>
    </row>
    <row r="875" spans="1:8" ht="18.25" customHeight="1">
      <c r="A875" s="340"/>
      <c r="B875" s="1241" t="s">
        <v>593</v>
      </c>
      <c r="C875" s="1242"/>
      <c r="D875" s="1242"/>
      <c r="E875" s="1243"/>
      <c r="F875" s="1244" t="str">
        <f>IF(details!P27="","",details!P27)</f>
        <v/>
      </c>
      <c r="G875" s="1244"/>
      <c r="H875" s="1245"/>
    </row>
    <row r="876" spans="1:8" ht="18.25" customHeight="1">
      <c r="A876" s="340"/>
      <c r="B876" s="1234" t="s">
        <v>597</v>
      </c>
      <c r="C876" s="1235"/>
      <c r="D876" s="1214" t="str">
        <f>IF(details!L27="","",details!L27)</f>
        <v>Ik 021</v>
      </c>
      <c r="E876" s="1214"/>
      <c r="F876" s="1214"/>
      <c r="G876" s="1214"/>
      <c r="H876" s="1215"/>
    </row>
    <row r="877" spans="1:8" ht="18.25" customHeight="1">
      <c r="A877" s="340"/>
      <c r="B877" s="1234" t="s">
        <v>598</v>
      </c>
      <c r="C877" s="1235"/>
      <c r="D877" s="1214" t="str">
        <f>IF(details!O27="","",details!O27)</f>
        <v/>
      </c>
      <c r="E877" s="1214"/>
      <c r="F877" s="1214"/>
      <c r="G877" s="1214"/>
      <c r="H877" s="1215"/>
    </row>
    <row r="878" spans="1:8" ht="18.25" customHeight="1">
      <c r="A878" s="340"/>
      <c r="B878" s="1234" t="s">
        <v>599</v>
      </c>
      <c r="C878" s="1235"/>
      <c r="D878" s="398" t="str">
        <f>IF('statement of marks'!DY27="mRrh.kZ",'statement of marks'!$D$3,"")</f>
        <v/>
      </c>
      <c r="E878" s="1231" t="s">
        <v>600</v>
      </c>
      <c r="F878" s="1231"/>
      <c r="G878" s="1236" t="str">
        <f>IF(D878="","",D878+1)</f>
        <v/>
      </c>
      <c r="H878" s="1237"/>
    </row>
    <row r="879" spans="1:8" ht="18.25" customHeight="1">
      <c r="A879" s="340"/>
      <c r="B879" s="1234" t="s">
        <v>601</v>
      </c>
      <c r="C879" s="1235"/>
      <c r="D879" s="1259">
        <f>IF(details!$L$4="","",details!$L$4)</f>
        <v>42460</v>
      </c>
      <c r="E879" s="1260"/>
      <c r="F879" s="1231"/>
      <c r="G879" s="1231"/>
      <c r="H879" s="1240"/>
    </row>
    <row r="880" spans="1:8" ht="18.25" customHeight="1">
      <c r="A880" s="340"/>
      <c r="B880" s="1231"/>
      <c r="C880" s="1231"/>
      <c r="D880" s="1232"/>
      <c r="E880" s="1233"/>
      <c r="F880" s="1226"/>
      <c r="G880" s="1226"/>
      <c r="H880" s="1227"/>
    </row>
    <row r="881" spans="1:8" ht="18.25" customHeight="1">
      <c r="A881" s="340"/>
      <c r="B881" s="1231" t="str">
        <f>IF(details!$H$4="","",details!$H$4)</f>
        <v>Jherh js[kk oekZ</v>
      </c>
      <c r="C881" s="1231"/>
      <c r="D881" s="1232"/>
      <c r="E881" s="1233"/>
      <c r="F881" s="1226" t="str">
        <f>IF(details!$E$4="","",details!$E$4)</f>
        <v>Jh jk/ks';ke tk'kh</v>
      </c>
      <c r="G881" s="1226"/>
      <c r="H881" s="1227"/>
    </row>
    <row r="882" spans="1:8" ht="18.25" customHeight="1">
      <c r="A882" s="1225" t="s">
        <v>602</v>
      </c>
      <c r="B882" s="1226"/>
      <c r="C882" s="1226"/>
      <c r="D882" s="1226" t="s">
        <v>603</v>
      </c>
      <c r="E882" s="1226"/>
      <c r="F882" s="1226" t="s">
        <v>604</v>
      </c>
      <c r="G882" s="1226"/>
      <c r="H882" s="1227"/>
    </row>
    <row r="883" spans="1:8" ht="18.25" customHeight="1">
      <c r="A883" s="1228" t="s">
        <v>613</v>
      </c>
      <c r="B883" s="1229"/>
      <c r="C883" s="1229"/>
      <c r="D883" s="1229"/>
      <c r="E883" s="1229"/>
      <c r="F883" s="1229"/>
      <c r="G883" s="1229"/>
      <c r="H883" s="1230"/>
    </row>
    <row r="884" spans="1:8" ht="18.25" customHeight="1">
      <c r="A884" s="340"/>
      <c r="B884" s="395" t="s">
        <v>573</v>
      </c>
      <c r="C884" s="1214" t="str">
        <f>IF('statement of marks'!H27="","",'statement of marks'!H27)</f>
        <v>v 021</v>
      </c>
      <c r="D884" s="1214"/>
      <c r="E884" s="1214"/>
      <c r="F884" s="1214"/>
      <c r="G884" s="1214"/>
      <c r="H884" s="1215"/>
    </row>
    <row r="885" spans="1:8" ht="18.25" customHeight="1">
      <c r="A885" s="340"/>
      <c r="B885" s="395" t="s">
        <v>574</v>
      </c>
      <c r="C885" s="1214" t="str">
        <f>IF('statement of marks'!I27="","",'statement of marks'!I27)</f>
        <v>c 021</v>
      </c>
      <c r="D885" s="1214"/>
      <c r="E885" s="1214"/>
      <c r="F885" s="1214"/>
      <c r="G885" s="1214"/>
      <c r="H885" s="1215"/>
    </row>
    <row r="886" spans="1:8" ht="18.25" customHeight="1">
      <c r="A886" s="340"/>
      <c r="B886" s="395" t="s">
        <v>575</v>
      </c>
      <c r="C886" s="1214" t="str">
        <f>IF('statement of marks'!J27="","",'statement of marks'!J27)</f>
        <v>l 021</v>
      </c>
      <c r="D886" s="1214"/>
      <c r="E886" s="1214"/>
      <c r="F886" s="1214"/>
      <c r="G886" s="1214"/>
      <c r="H886" s="1215"/>
    </row>
    <row r="887" spans="1:8" ht="18.25" customHeight="1">
      <c r="A887" s="340"/>
      <c r="B887" s="395" t="s">
        <v>581</v>
      </c>
      <c r="C887" s="352" t="str">
        <f>IF('statement of marks'!F27="","",'statement of marks'!F27)</f>
        <v/>
      </c>
      <c r="D887" s="353" t="s">
        <v>616</v>
      </c>
      <c r="E887" s="1216" t="str">
        <f>IF('statement of marks'!G27="","",'statement of marks'!G27)</f>
        <v/>
      </c>
      <c r="F887" s="1216"/>
      <c r="G887" s="1216"/>
      <c r="H887" s="1217"/>
    </row>
    <row r="888" spans="1:8" ht="18.25" customHeight="1">
      <c r="A888" s="340"/>
      <c r="B888" s="395" t="s">
        <v>578</v>
      </c>
      <c r="C888" s="354" t="s">
        <v>606</v>
      </c>
      <c r="D888" s="355" t="s">
        <v>607</v>
      </c>
      <c r="E888" s="355" t="s">
        <v>608</v>
      </c>
      <c r="F888" s="355" t="s">
        <v>609</v>
      </c>
      <c r="G888" s="355" t="s">
        <v>610</v>
      </c>
      <c r="H888" s="356"/>
    </row>
    <row r="889" spans="1:8" ht="18.25" customHeight="1">
      <c r="A889" s="340"/>
      <c r="B889" s="394" t="s">
        <v>611</v>
      </c>
      <c r="C889" s="358" t="str">
        <f>IF(AND('statement of marks'!$D$3=1,'statement of marks'!DY27="mRrh.kZ"),'statement of marks'!$F$3,"")</f>
        <v/>
      </c>
      <c r="D889" s="358" t="str">
        <f>IF(AND('statement of marks'!$D$3=2,'statement of marks'!DY27="mRrh.kZ"),'statement of marks'!$F$3,"")</f>
        <v/>
      </c>
      <c r="E889" s="358" t="str">
        <f>IF(AND('statement of marks'!$D$3=3,'statement of marks'!DY27="mRrh.kZ"),'statement of marks'!$F$3,"")</f>
        <v/>
      </c>
      <c r="F889" s="358" t="str">
        <f>IF(AND('statement of marks'!$D$3=4,'statement of marks'!DY27="mRrh.kZ"),'statement of marks'!$F$3,"")</f>
        <v/>
      </c>
      <c r="G889" s="358" t="str">
        <f>IF(AND('statement of marks'!$D$3=5,'statement of marks'!DY27="mRrh.kZ"),'statement of marks'!$F$3,"")</f>
        <v/>
      </c>
      <c r="H889" s="356"/>
    </row>
    <row r="890" spans="1:8" ht="18.25" customHeight="1">
      <c r="A890" s="340"/>
      <c r="B890" s="394" t="str">
        <f>'statement of marks'!$DA$5</f>
        <v>fgUnh</v>
      </c>
      <c r="C890" s="359"/>
      <c r="D890" s="360"/>
      <c r="E890" s="361" t="str">
        <f>IF(OR('statement of marks'!$DC27="",E889=""),"",'statement of marks'!$DC27)</f>
        <v/>
      </c>
      <c r="F890" s="361" t="str">
        <f>IF(OR('statement of marks'!$DC27="",F889=""),"",'statement of marks'!$DC27)</f>
        <v/>
      </c>
      <c r="G890" s="361" t="str">
        <f>IF(OR('statement of marks'!$DC27="",G889=""),"",'statement of marks'!$DC27)</f>
        <v/>
      </c>
      <c r="H890" s="356"/>
    </row>
    <row r="891" spans="1:8" ht="18.25" customHeight="1">
      <c r="A891" s="340"/>
      <c r="B891" s="394" t="str">
        <f>'statement of marks'!$DD$5</f>
        <v>vaxszth</v>
      </c>
      <c r="C891" s="359"/>
      <c r="D891" s="360"/>
      <c r="E891" s="361" t="str">
        <f>IF(OR('statement of marks'!$DF27="",E889=""),"",'statement of marks'!$DF27)</f>
        <v/>
      </c>
      <c r="F891" s="361" t="str">
        <f>IF(OR('statement of marks'!$DF27="",F889=""),"",'statement of marks'!$DF27)</f>
        <v/>
      </c>
      <c r="G891" s="361" t="str">
        <f>IF(OR('statement of marks'!$DF27="",G889=""),"",'statement of marks'!$DF27)</f>
        <v/>
      </c>
      <c r="H891" s="356"/>
    </row>
    <row r="892" spans="1:8" ht="18.25" customHeight="1">
      <c r="A892" s="340"/>
      <c r="B892" s="394" t="str">
        <f>'statement of marks'!$DG$5</f>
        <v>xf.kr</v>
      </c>
      <c r="C892" s="359"/>
      <c r="D892" s="360"/>
      <c r="E892" s="361" t="str">
        <f>IF(OR('statement of marks'!$DI27="",E889=""),"",'statement of marks'!$DI27)</f>
        <v/>
      </c>
      <c r="F892" s="361" t="str">
        <f>IF(OR('statement of marks'!$DI27="",F889=""),"",'statement of marks'!$DI27)</f>
        <v/>
      </c>
      <c r="G892" s="361" t="str">
        <f>IF(OR('statement of marks'!$DI27="",G889=""),"",'statement of marks'!$DI27)</f>
        <v/>
      </c>
      <c r="H892" s="356"/>
    </row>
    <row r="893" spans="1:8" ht="18.25" customHeight="1">
      <c r="A893" s="340"/>
      <c r="B893" s="394" t="str">
        <f>'statement of marks'!$DJ$5</f>
        <v>Ik;kZoj.k v/;;u</v>
      </c>
      <c r="C893" s="359"/>
      <c r="D893" s="360"/>
      <c r="E893" s="361" t="str">
        <f>IF(OR('statement of marks'!$DL27="",E890=""),"",'statement of marks'!$DL27)</f>
        <v/>
      </c>
      <c r="F893" s="361" t="str">
        <f>IF(OR('statement of marks'!$DL27="",F890=""),"",'statement of marks'!$DL27)</f>
        <v/>
      </c>
      <c r="G893" s="361" t="str">
        <f>IF(OR('statement of marks'!$DL27="",G890=""),"",'statement of marks'!$DL27)</f>
        <v/>
      </c>
      <c r="H893" s="356"/>
    </row>
    <row r="894" spans="1:8" ht="18.25" customHeight="1">
      <c r="A894" s="340"/>
      <c r="B894" s="394" t="str">
        <f>'statement of marks'!$DM$5</f>
        <v>dk;kZuqHko</v>
      </c>
      <c r="C894" s="359"/>
      <c r="D894" s="360"/>
      <c r="E894" s="361" t="str">
        <f>IF(OR('statement of marks'!$DO27="",E889=""),"",'statement of marks'!$DO27)</f>
        <v/>
      </c>
      <c r="F894" s="361" t="str">
        <f>IF(OR('statement of marks'!$DO27="",F889=""),"",'statement of marks'!$DO27)</f>
        <v/>
      </c>
      <c r="G894" s="361" t="str">
        <f>IF(OR('statement of marks'!$DO27="",G889=""),"",'statement of marks'!$DO27)</f>
        <v/>
      </c>
      <c r="H894" s="356"/>
    </row>
    <row r="895" spans="1:8" ht="18.25" customHeight="1">
      <c r="A895" s="340"/>
      <c r="B895" s="394" t="str">
        <f>'statement of marks'!$DP$5</f>
        <v>dyk f'k{kk</v>
      </c>
      <c r="C895" s="359"/>
      <c r="D895" s="360"/>
      <c r="E895" s="362" t="str">
        <f>IF(OR('statement of marks'!$DR27="",E889=""),"",'statement of marks'!$DR27)</f>
        <v/>
      </c>
      <c r="F895" s="362" t="str">
        <f>IF(OR('statement of marks'!$DR27="",F889=""),"",'statement of marks'!$DR27)</f>
        <v/>
      </c>
      <c r="G895" s="362" t="str">
        <f>IF(OR('statement of marks'!$DR27="",G889=""),"",'statement of marks'!$DR27)</f>
        <v/>
      </c>
      <c r="H895" s="356"/>
    </row>
    <row r="896" spans="1:8" ht="18.25" customHeight="1">
      <c r="A896" s="340"/>
      <c r="B896" s="363" t="s">
        <v>642</v>
      </c>
      <c r="C896" s="364" t="str">
        <f>C889</f>
        <v/>
      </c>
      <c r="D896" s="364" t="str">
        <f>D889</f>
        <v/>
      </c>
      <c r="E896" s="365" t="str">
        <f>E889</f>
        <v/>
      </c>
      <c r="F896" s="364" t="str">
        <f>F889</f>
        <v/>
      </c>
      <c r="G896" s="364" t="str">
        <f>G889</f>
        <v/>
      </c>
      <c r="H896" s="356"/>
    </row>
    <row r="897" spans="1:8" ht="18.25" customHeight="1">
      <c r="A897" s="340"/>
      <c r="B897" s="394" t="str">
        <f>'statement of marks'!$DW$5</f>
        <v>Nk= mifLFkfr</v>
      </c>
      <c r="C897" s="366"/>
      <c r="D897" s="366"/>
      <c r="E897" s="367" t="str">
        <f>IF(OR('statement of marks'!$DW27="",E889=""),"",'statement of marks'!$DW27)</f>
        <v/>
      </c>
      <c r="F897" s="367" t="str">
        <f>IF(OR('statement of marks'!$DW27="",F889=""),"",'statement of marks'!$DW27)</f>
        <v/>
      </c>
      <c r="G897" s="367" t="str">
        <f>IF(OR('statement of marks'!$DW27="",G889=""),"",'statement of marks'!$DW27)</f>
        <v/>
      </c>
      <c r="H897" s="356"/>
    </row>
    <row r="898" spans="1:8" ht="18.25" customHeight="1">
      <c r="A898" s="340"/>
      <c r="B898" s="394" t="str">
        <f>'statement of marks'!$DV$5</f>
        <v>dqy ehfVax</v>
      </c>
      <c r="C898" s="368"/>
      <c r="D898" s="368"/>
      <c r="E898" s="368" t="str">
        <f>IF(OR('statement of marks'!$DV27="",E889=""),"",'statement of marks'!$DV27)</f>
        <v/>
      </c>
      <c r="F898" s="368" t="str">
        <f>IF(OR('statement of marks'!$DV27="",F889=""),"",'statement of marks'!$DV27)</f>
        <v/>
      </c>
      <c r="G898" s="368" t="str">
        <f>IF(OR('statement of marks'!$DV27="",G889=""),"",'statement of marks'!$DV27)</f>
        <v/>
      </c>
      <c r="H898" s="356"/>
    </row>
    <row r="899" spans="1:8" ht="18.25" customHeight="1">
      <c r="A899" s="340"/>
      <c r="B899" s="394" t="s">
        <v>614</v>
      </c>
      <c r="C899" s="368" t="str">
        <f>IF(OR(C897="",C898=""),"",C897/C898*100)</f>
        <v/>
      </c>
      <c r="D899" s="368" t="str">
        <f>IF(OR(D897="",D898=""),"",D897/D898*100)</f>
        <v/>
      </c>
      <c r="E899" s="368" t="str">
        <f>IF(OR(E897="",E898=""),"",E897/E898*100)</f>
        <v/>
      </c>
      <c r="F899" s="368" t="str">
        <f>IF(OR(F897="",F898=""),"",F897/F898*100)</f>
        <v/>
      </c>
      <c r="G899" s="368" t="str">
        <f>IF(OR(G897="",G898=""),"",G897/G898*100)</f>
        <v/>
      </c>
      <c r="H899" s="356"/>
    </row>
    <row r="900" spans="1:8" ht="18.25" customHeight="1">
      <c r="A900" s="340"/>
      <c r="B900" s="394" t="s">
        <v>615</v>
      </c>
      <c r="C900" s="368"/>
      <c r="D900" s="368"/>
      <c r="E900" s="368"/>
      <c r="F900" s="368"/>
      <c r="G900" s="368"/>
      <c r="H900" s="356"/>
    </row>
    <row r="901" spans="1:8" ht="18.25" customHeight="1">
      <c r="A901" s="340"/>
      <c r="B901" s="395" t="s">
        <v>612</v>
      </c>
      <c r="C901" s="1218" t="str">
        <f>IF('statement of marks'!EF27="","",'statement of marks'!EF27)</f>
        <v/>
      </c>
      <c r="D901" s="1219"/>
      <c r="E901" s="1219"/>
      <c r="F901" s="1219"/>
      <c r="G901" s="1219"/>
      <c r="H901" s="1220"/>
    </row>
    <row r="902" spans="1:8" ht="18.25" customHeight="1">
      <c r="A902" s="1221"/>
      <c r="B902" s="1222"/>
      <c r="C902" s="1223"/>
      <c r="D902" s="1223"/>
      <c r="E902" s="1223"/>
      <c r="F902" s="1223"/>
      <c r="G902" s="1223"/>
      <c r="H902" s="1224"/>
    </row>
    <row r="903" spans="1:8" ht="18.25" customHeight="1" thickBot="1">
      <c r="A903" s="1210" t="s">
        <v>617</v>
      </c>
      <c r="B903" s="1211"/>
      <c r="C903" s="1211" t="s">
        <v>73</v>
      </c>
      <c r="D903" s="1211"/>
      <c r="E903" s="1211"/>
      <c r="F903" s="1212" t="s">
        <v>618</v>
      </c>
      <c r="G903" s="1212"/>
      <c r="H903" s="1213"/>
    </row>
    <row r="904" spans="1:8" ht="18.25" customHeight="1">
      <c r="A904" s="1256" t="s">
        <v>586</v>
      </c>
      <c r="B904" s="1257"/>
      <c r="C904" s="1257"/>
      <c r="D904" s="1257"/>
      <c r="E904" s="1257"/>
      <c r="F904" s="1257"/>
      <c r="G904" s="1257"/>
      <c r="H904" s="1258"/>
    </row>
    <row r="905" spans="1:8" ht="18.25" customHeight="1">
      <c r="A905" s="1228" t="s">
        <v>605</v>
      </c>
      <c r="B905" s="1229"/>
      <c r="C905" s="1229"/>
      <c r="D905" s="1229"/>
      <c r="E905" s="1229"/>
      <c r="F905" s="1229"/>
      <c r="G905" s="1229"/>
      <c r="H905" s="1230"/>
    </row>
    <row r="906" spans="1:8" ht="18.25" customHeight="1">
      <c r="A906" s="340"/>
      <c r="B906" s="1250" t="s">
        <v>74</v>
      </c>
      <c r="C906" s="1250"/>
      <c r="D906" s="341">
        <f>YEAR(details!F28)</f>
        <v>1900</v>
      </c>
      <c r="E906" s="396" t="s">
        <v>588</v>
      </c>
      <c r="F906" s="343" t="str">
        <f>'statement of marks'!$F$3</f>
        <v>2015-16</v>
      </c>
      <c r="G906" s="1250" t="s">
        <v>589</v>
      </c>
      <c r="H906" s="1251"/>
    </row>
    <row r="907" spans="1:8" ht="18.25" customHeight="1">
      <c r="A907" s="340"/>
      <c r="B907" s="1234" t="s">
        <v>587</v>
      </c>
      <c r="C907" s="1235"/>
      <c r="D907" s="1214" t="str">
        <f>'statement of marks'!$A$1</f>
        <v>jk- ck- ek/;fed fo|ky; uohu] fuEckgsM+k</v>
      </c>
      <c r="E907" s="1214"/>
      <c r="F907" s="1214"/>
      <c r="G907" s="1214"/>
      <c r="H907" s="1215"/>
    </row>
    <row r="908" spans="1:8" ht="18.25" customHeight="1">
      <c r="A908" s="340"/>
      <c r="B908" s="1234" t="str">
        <f>'statement of marks'!$H$3</f>
        <v>fo|ky; dk Mk;l dksM+ →</v>
      </c>
      <c r="C908" s="1235"/>
      <c r="D908" s="1252" t="str">
        <f>'statement of marks'!$I$3</f>
        <v>00001</v>
      </c>
      <c r="E908" s="1253"/>
      <c r="F908" s="1254"/>
      <c r="G908" s="1254"/>
      <c r="H908" s="1255"/>
    </row>
    <row r="909" spans="1:8" ht="18.25" customHeight="1">
      <c r="A909" s="340"/>
      <c r="B909" s="1234" t="s">
        <v>573</v>
      </c>
      <c r="C909" s="1235"/>
      <c r="D909" s="1214" t="str">
        <f>IF('statement of marks'!H28="","",'statement of marks'!H28)</f>
        <v>v 022</v>
      </c>
      <c r="E909" s="1214"/>
      <c r="F909" s="1214"/>
      <c r="G909" s="1214"/>
      <c r="H909" s="1215"/>
    </row>
    <row r="910" spans="1:8" ht="18.25" customHeight="1">
      <c r="A910" s="340"/>
      <c r="B910" s="1234" t="s">
        <v>590</v>
      </c>
      <c r="C910" s="1235"/>
      <c r="D910" s="344" t="str">
        <f>IF('statement of marks'!C28="B","Nk=",IF('statement of marks'!C28="G","Nk=k",""))</f>
        <v/>
      </c>
      <c r="E910" s="397" t="s">
        <v>579</v>
      </c>
      <c r="F910" s="1248" t="str">
        <f>IF('statement of marks'!B28="","",'statement of marks'!B28)</f>
        <v/>
      </c>
      <c r="G910" s="1248"/>
      <c r="H910" s="1249"/>
    </row>
    <row r="911" spans="1:8" ht="18.25" customHeight="1">
      <c r="A911" s="340"/>
      <c r="B911" s="1234" t="s">
        <v>575</v>
      </c>
      <c r="C911" s="1235"/>
      <c r="D911" s="1214" t="str">
        <f>IF('statement of marks'!J28="","",'statement of marks'!J28)</f>
        <v>l 022</v>
      </c>
      <c r="E911" s="1214"/>
      <c r="F911" s="1214"/>
      <c r="G911" s="1214"/>
      <c r="H911" s="1215"/>
    </row>
    <row r="912" spans="1:8" ht="18.25" customHeight="1">
      <c r="A912" s="340"/>
      <c r="B912" s="1234" t="s">
        <v>574</v>
      </c>
      <c r="C912" s="1235"/>
      <c r="D912" s="1214" t="str">
        <f>IF('statement of marks'!I28="","",'statement of marks'!I28)</f>
        <v>c 022</v>
      </c>
      <c r="E912" s="1214"/>
      <c r="F912" s="1214"/>
      <c r="G912" s="1214"/>
      <c r="H912" s="1215"/>
    </row>
    <row r="913" spans="1:8" ht="18.25" customHeight="1">
      <c r="A913" s="340"/>
      <c r="B913" s="1234" t="s">
        <v>592</v>
      </c>
      <c r="C913" s="1235"/>
      <c r="D913" s="1214" t="str">
        <f>IF(details!M28="","",details!M28)</f>
        <v/>
      </c>
      <c r="E913" s="1214"/>
      <c r="F913" s="1214"/>
      <c r="G913" s="1214"/>
      <c r="H913" s="1215"/>
    </row>
    <row r="914" spans="1:8" ht="18.25" customHeight="1">
      <c r="A914" s="340"/>
      <c r="B914" s="1234" t="s">
        <v>641</v>
      </c>
      <c r="C914" s="1235"/>
      <c r="D914" s="1214" t="str">
        <f>IF(details!N28="","",details!N28)</f>
        <v/>
      </c>
      <c r="E914" s="1214"/>
      <c r="F914" s="1214"/>
      <c r="G914" s="1214"/>
      <c r="H914" s="1215"/>
    </row>
    <row r="915" spans="1:8" ht="18.25" customHeight="1">
      <c r="A915" s="340"/>
      <c r="B915" s="1234" t="s">
        <v>71</v>
      </c>
      <c r="C915" s="1235"/>
      <c r="D915" s="346" t="str">
        <f>'statement of marks'!$D$3</f>
        <v>3 A</v>
      </c>
      <c r="E915" s="347" t="s">
        <v>577</v>
      </c>
      <c r="F915" s="348" t="str">
        <f>IF('statement of marks'!E28="","",'statement of marks'!E28)</f>
        <v/>
      </c>
      <c r="G915" s="347" t="s">
        <v>591</v>
      </c>
      <c r="H915" s="349" t="str">
        <f>IF(details!F28="","",details!F28)</f>
        <v/>
      </c>
    </row>
    <row r="916" spans="1:8" ht="18.25" customHeight="1">
      <c r="A916" s="340"/>
      <c r="B916" s="1234" t="s">
        <v>581</v>
      </c>
      <c r="C916" s="1235"/>
      <c r="D916" s="1246" t="str">
        <f>IF('statement of marks'!F28="","",'statement of marks'!F28)</f>
        <v/>
      </c>
      <c r="E916" s="1246"/>
      <c r="F916" s="1246"/>
      <c r="G916" s="1246"/>
      <c r="H916" s="1247"/>
    </row>
    <row r="917" spans="1:8" ht="18.25" customHeight="1">
      <c r="A917" s="340"/>
      <c r="B917" s="1234" t="s">
        <v>582</v>
      </c>
      <c r="C917" s="1235"/>
      <c r="D917" s="1216" t="str">
        <f>IF('statement of marks'!G28="","",'statement of marks'!G28)</f>
        <v/>
      </c>
      <c r="E917" s="1216"/>
      <c r="F917" s="1216"/>
      <c r="G917" s="1216"/>
      <c r="H917" s="1217"/>
    </row>
    <row r="918" spans="1:8" ht="18.25" customHeight="1">
      <c r="A918" s="340"/>
      <c r="B918" s="1241" t="s">
        <v>593</v>
      </c>
      <c r="C918" s="1242"/>
      <c r="D918" s="1242"/>
      <c r="E918" s="1243"/>
      <c r="F918" s="1244" t="str">
        <f>IF(details!P28="","",details!P28)</f>
        <v/>
      </c>
      <c r="G918" s="1244"/>
      <c r="H918" s="1245"/>
    </row>
    <row r="919" spans="1:8" ht="18.25" customHeight="1">
      <c r="A919" s="340"/>
      <c r="B919" s="1234" t="s">
        <v>597</v>
      </c>
      <c r="C919" s="1235"/>
      <c r="D919" s="1214" t="str">
        <f>IF(details!L28="","",details!L28)</f>
        <v>Ik 022</v>
      </c>
      <c r="E919" s="1214"/>
      <c r="F919" s="1214"/>
      <c r="G919" s="1214"/>
      <c r="H919" s="1215"/>
    </row>
    <row r="920" spans="1:8" ht="18.25" customHeight="1">
      <c r="A920" s="340"/>
      <c r="B920" s="1234" t="s">
        <v>598</v>
      </c>
      <c r="C920" s="1235"/>
      <c r="D920" s="1214" t="str">
        <f>IF(details!O28="","",details!O28)</f>
        <v/>
      </c>
      <c r="E920" s="1214"/>
      <c r="F920" s="1214"/>
      <c r="G920" s="1214"/>
      <c r="H920" s="1215"/>
    </row>
    <row r="921" spans="1:8" ht="18.25" customHeight="1">
      <c r="A921" s="340"/>
      <c r="B921" s="1234" t="s">
        <v>599</v>
      </c>
      <c r="C921" s="1235"/>
      <c r="D921" s="398" t="str">
        <f>IF('statement of marks'!DY28="mRrh.kZ",'statement of marks'!$D$3,"")</f>
        <v/>
      </c>
      <c r="E921" s="1231" t="s">
        <v>600</v>
      </c>
      <c r="F921" s="1231"/>
      <c r="G921" s="1236" t="str">
        <f>IF(D921="","",D921+1)</f>
        <v/>
      </c>
      <c r="H921" s="1237"/>
    </row>
    <row r="922" spans="1:8" ht="18.25" customHeight="1">
      <c r="A922" s="340"/>
      <c r="B922" s="1234" t="s">
        <v>601</v>
      </c>
      <c r="C922" s="1235"/>
      <c r="D922" s="1259">
        <f>IF(details!$L$4="","",details!$L$4)</f>
        <v>42460</v>
      </c>
      <c r="E922" s="1260"/>
      <c r="F922" s="1231"/>
      <c r="G922" s="1231"/>
      <c r="H922" s="1240"/>
    </row>
    <row r="923" spans="1:8" ht="18.25" customHeight="1">
      <c r="A923" s="340"/>
      <c r="B923" s="1231"/>
      <c r="C923" s="1231"/>
      <c r="D923" s="1232"/>
      <c r="E923" s="1233"/>
      <c r="F923" s="1226"/>
      <c r="G923" s="1226"/>
      <c r="H923" s="1227"/>
    </row>
    <row r="924" spans="1:8" ht="18.25" customHeight="1">
      <c r="A924" s="340"/>
      <c r="B924" s="1231" t="str">
        <f>IF(details!$H$4="","",details!$H$4)</f>
        <v>Jherh js[kk oekZ</v>
      </c>
      <c r="C924" s="1231"/>
      <c r="D924" s="1232"/>
      <c r="E924" s="1233"/>
      <c r="F924" s="1226" t="str">
        <f>IF(details!$E$4="","",details!$E$4)</f>
        <v>Jh jk/ks';ke tk'kh</v>
      </c>
      <c r="G924" s="1226"/>
      <c r="H924" s="1227"/>
    </row>
    <row r="925" spans="1:8" ht="18.25" customHeight="1">
      <c r="A925" s="1225" t="s">
        <v>602</v>
      </c>
      <c r="B925" s="1226"/>
      <c r="C925" s="1226"/>
      <c r="D925" s="1226" t="s">
        <v>603</v>
      </c>
      <c r="E925" s="1226"/>
      <c r="F925" s="1226" t="s">
        <v>604</v>
      </c>
      <c r="G925" s="1226"/>
      <c r="H925" s="1227"/>
    </row>
    <row r="926" spans="1:8" ht="18.25" customHeight="1">
      <c r="A926" s="1228" t="s">
        <v>613</v>
      </c>
      <c r="B926" s="1229"/>
      <c r="C926" s="1229"/>
      <c r="D926" s="1229"/>
      <c r="E926" s="1229"/>
      <c r="F926" s="1229"/>
      <c r="G926" s="1229"/>
      <c r="H926" s="1230"/>
    </row>
    <row r="927" spans="1:8" ht="18.25" customHeight="1">
      <c r="A927" s="340"/>
      <c r="B927" s="395" t="s">
        <v>573</v>
      </c>
      <c r="C927" s="1214" t="str">
        <f>IF('statement of marks'!H28="","",'statement of marks'!H28)</f>
        <v>v 022</v>
      </c>
      <c r="D927" s="1214"/>
      <c r="E927" s="1214"/>
      <c r="F927" s="1214"/>
      <c r="G927" s="1214"/>
      <c r="H927" s="1215"/>
    </row>
    <row r="928" spans="1:8" ht="18.25" customHeight="1">
      <c r="A928" s="340"/>
      <c r="B928" s="395" t="s">
        <v>574</v>
      </c>
      <c r="C928" s="1214" t="str">
        <f>IF('statement of marks'!I28="","",'statement of marks'!I28)</f>
        <v>c 022</v>
      </c>
      <c r="D928" s="1214"/>
      <c r="E928" s="1214"/>
      <c r="F928" s="1214"/>
      <c r="G928" s="1214"/>
      <c r="H928" s="1215"/>
    </row>
    <row r="929" spans="1:8" ht="18.25" customHeight="1">
      <c r="A929" s="340"/>
      <c r="B929" s="395" t="s">
        <v>575</v>
      </c>
      <c r="C929" s="1214" t="str">
        <f>IF('statement of marks'!J28="","",'statement of marks'!J28)</f>
        <v>l 022</v>
      </c>
      <c r="D929" s="1214"/>
      <c r="E929" s="1214"/>
      <c r="F929" s="1214"/>
      <c r="G929" s="1214"/>
      <c r="H929" s="1215"/>
    </row>
    <row r="930" spans="1:8" ht="18.25" customHeight="1">
      <c r="A930" s="340"/>
      <c r="B930" s="395" t="s">
        <v>581</v>
      </c>
      <c r="C930" s="352" t="str">
        <f>IF('statement of marks'!F28="","",'statement of marks'!F28)</f>
        <v/>
      </c>
      <c r="D930" s="353" t="s">
        <v>616</v>
      </c>
      <c r="E930" s="1216" t="str">
        <f>IF('statement of marks'!G28="","",'statement of marks'!G28)</f>
        <v/>
      </c>
      <c r="F930" s="1216"/>
      <c r="G930" s="1216"/>
      <c r="H930" s="1217"/>
    </row>
    <row r="931" spans="1:8" ht="18.25" customHeight="1">
      <c r="A931" s="340"/>
      <c r="B931" s="395" t="s">
        <v>578</v>
      </c>
      <c r="C931" s="354" t="s">
        <v>606</v>
      </c>
      <c r="D931" s="355" t="s">
        <v>607</v>
      </c>
      <c r="E931" s="355" t="s">
        <v>608</v>
      </c>
      <c r="F931" s="355" t="s">
        <v>609</v>
      </c>
      <c r="G931" s="355" t="s">
        <v>610</v>
      </c>
      <c r="H931" s="356"/>
    </row>
    <row r="932" spans="1:8" ht="18.25" customHeight="1">
      <c r="A932" s="340"/>
      <c r="B932" s="394" t="s">
        <v>611</v>
      </c>
      <c r="C932" s="358" t="str">
        <f>IF(AND('statement of marks'!$D$3=1,'statement of marks'!DY28="mRrh.kZ"),'statement of marks'!$F$3,"")</f>
        <v/>
      </c>
      <c r="D932" s="358" t="str">
        <f>IF(AND('statement of marks'!$D$3=2,'statement of marks'!DY28="mRrh.kZ"),'statement of marks'!$F$3,"")</f>
        <v/>
      </c>
      <c r="E932" s="358" t="str">
        <f>IF(AND('statement of marks'!$D$3=3,'statement of marks'!DY28="mRrh.kZ"),'statement of marks'!$F$3,"")</f>
        <v/>
      </c>
      <c r="F932" s="358" t="str">
        <f>IF(AND('statement of marks'!$D$3=4,'statement of marks'!DY28="mRrh.kZ"),'statement of marks'!$F$3,"")</f>
        <v/>
      </c>
      <c r="G932" s="358" t="str">
        <f>IF(AND('statement of marks'!$D$3=5,'statement of marks'!DY28="mRrh.kZ"),'statement of marks'!$F$3,"")</f>
        <v/>
      </c>
      <c r="H932" s="356"/>
    </row>
    <row r="933" spans="1:8" ht="18.25" customHeight="1">
      <c r="A933" s="340"/>
      <c r="B933" s="394" t="str">
        <f>'statement of marks'!$DA$5</f>
        <v>fgUnh</v>
      </c>
      <c r="C933" s="359"/>
      <c r="D933" s="360"/>
      <c r="E933" s="361" t="str">
        <f>IF(OR('statement of marks'!$DC28="",E932=""),"",'statement of marks'!$DC28)</f>
        <v/>
      </c>
      <c r="F933" s="361" t="str">
        <f>IF(OR('statement of marks'!$DC28="",F932=""),"",'statement of marks'!$DC28)</f>
        <v/>
      </c>
      <c r="G933" s="361" t="str">
        <f>IF(OR('statement of marks'!$DC28="",G932=""),"",'statement of marks'!$DC28)</f>
        <v/>
      </c>
      <c r="H933" s="356"/>
    </row>
    <row r="934" spans="1:8" ht="18.25" customHeight="1">
      <c r="A934" s="340"/>
      <c r="B934" s="394" t="str">
        <f>'statement of marks'!$DD$5</f>
        <v>vaxszth</v>
      </c>
      <c r="C934" s="359"/>
      <c r="D934" s="360"/>
      <c r="E934" s="361" t="str">
        <f>IF(OR('statement of marks'!$DF28="",E932=""),"",'statement of marks'!$DF28)</f>
        <v/>
      </c>
      <c r="F934" s="361" t="str">
        <f>IF(OR('statement of marks'!$DF28="",F932=""),"",'statement of marks'!$DF28)</f>
        <v/>
      </c>
      <c r="G934" s="361" t="str">
        <f>IF(OR('statement of marks'!$DF28="",G932=""),"",'statement of marks'!$DF28)</f>
        <v/>
      </c>
      <c r="H934" s="356"/>
    </row>
    <row r="935" spans="1:8" ht="18.25" customHeight="1">
      <c r="A935" s="340"/>
      <c r="B935" s="394" t="str">
        <f>'statement of marks'!$DG$5</f>
        <v>xf.kr</v>
      </c>
      <c r="C935" s="359"/>
      <c r="D935" s="360"/>
      <c r="E935" s="361" t="str">
        <f>IF(OR('statement of marks'!$DI28="",E932=""),"",'statement of marks'!$DI28)</f>
        <v/>
      </c>
      <c r="F935" s="361" t="str">
        <f>IF(OR('statement of marks'!$DI28="",F932=""),"",'statement of marks'!$DI28)</f>
        <v/>
      </c>
      <c r="G935" s="361" t="str">
        <f>IF(OR('statement of marks'!$DI28="",G932=""),"",'statement of marks'!$DI28)</f>
        <v/>
      </c>
      <c r="H935" s="356"/>
    </row>
    <row r="936" spans="1:8" ht="18.25" customHeight="1">
      <c r="A936" s="340"/>
      <c r="B936" s="394" t="str">
        <f>'statement of marks'!$DJ$5</f>
        <v>Ik;kZoj.k v/;;u</v>
      </c>
      <c r="C936" s="359"/>
      <c r="D936" s="360"/>
      <c r="E936" s="361" t="str">
        <f>IF(OR('statement of marks'!$DL28="",E933=""),"",'statement of marks'!$DL28)</f>
        <v/>
      </c>
      <c r="F936" s="361" t="str">
        <f>IF(OR('statement of marks'!$DL28="",F933=""),"",'statement of marks'!$DL28)</f>
        <v/>
      </c>
      <c r="G936" s="361" t="str">
        <f>IF(OR('statement of marks'!$DL28="",G933=""),"",'statement of marks'!$DL28)</f>
        <v/>
      </c>
      <c r="H936" s="356"/>
    </row>
    <row r="937" spans="1:8" ht="18.25" customHeight="1">
      <c r="A937" s="340"/>
      <c r="B937" s="394" t="str">
        <f>'statement of marks'!$DM$5</f>
        <v>dk;kZuqHko</v>
      </c>
      <c r="C937" s="359"/>
      <c r="D937" s="360"/>
      <c r="E937" s="361" t="str">
        <f>IF(OR('statement of marks'!$DO28="",E932=""),"",'statement of marks'!$DO28)</f>
        <v/>
      </c>
      <c r="F937" s="361" t="str">
        <f>IF(OR('statement of marks'!$DO28="",F932=""),"",'statement of marks'!$DO28)</f>
        <v/>
      </c>
      <c r="G937" s="361" t="str">
        <f>IF(OR('statement of marks'!$DO28="",G932=""),"",'statement of marks'!$DO28)</f>
        <v/>
      </c>
      <c r="H937" s="356"/>
    </row>
    <row r="938" spans="1:8" ht="18.25" customHeight="1">
      <c r="A938" s="340"/>
      <c r="B938" s="394" t="str">
        <f>'statement of marks'!$DP$5</f>
        <v>dyk f'k{kk</v>
      </c>
      <c r="C938" s="359"/>
      <c r="D938" s="360"/>
      <c r="E938" s="362" t="str">
        <f>IF(OR('statement of marks'!$DR28="",E932=""),"",'statement of marks'!$DR28)</f>
        <v/>
      </c>
      <c r="F938" s="362" t="str">
        <f>IF(OR('statement of marks'!$DR28="",F932=""),"",'statement of marks'!$DR28)</f>
        <v/>
      </c>
      <c r="G938" s="362" t="str">
        <f>IF(OR('statement of marks'!$DR28="",G932=""),"",'statement of marks'!$DR28)</f>
        <v/>
      </c>
      <c r="H938" s="356"/>
    </row>
    <row r="939" spans="1:8" ht="18.25" customHeight="1">
      <c r="A939" s="340"/>
      <c r="B939" s="363" t="s">
        <v>642</v>
      </c>
      <c r="C939" s="364" t="str">
        <f>C932</f>
        <v/>
      </c>
      <c r="D939" s="364" t="str">
        <f>D932</f>
        <v/>
      </c>
      <c r="E939" s="365" t="str">
        <f>E932</f>
        <v/>
      </c>
      <c r="F939" s="364" t="str">
        <f>F932</f>
        <v/>
      </c>
      <c r="G939" s="364" t="str">
        <f>G932</f>
        <v/>
      </c>
      <c r="H939" s="356"/>
    </row>
    <row r="940" spans="1:8" ht="18.25" customHeight="1">
      <c r="A940" s="340"/>
      <c r="B940" s="394" t="str">
        <f>'statement of marks'!$DW$5</f>
        <v>Nk= mifLFkfr</v>
      </c>
      <c r="C940" s="366"/>
      <c r="D940" s="366"/>
      <c r="E940" s="367" t="str">
        <f>IF(OR('statement of marks'!$DW28="",E932=""),"",'statement of marks'!$DW28)</f>
        <v/>
      </c>
      <c r="F940" s="367" t="str">
        <f>IF(OR('statement of marks'!$DW28="",F932=""),"",'statement of marks'!$DW28)</f>
        <v/>
      </c>
      <c r="G940" s="367" t="str">
        <f>IF(OR('statement of marks'!$DW28="",G932=""),"",'statement of marks'!$DW28)</f>
        <v/>
      </c>
      <c r="H940" s="356"/>
    </row>
    <row r="941" spans="1:8" ht="18.25" customHeight="1">
      <c r="A941" s="340"/>
      <c r="B941" s="394" t="str">
        <f>'statement of marks'!$DV$5</f>
        <v>dqy ehfVax</v>
      </c>
      <c r="C941" s="368"/>
      <c r="D941" s="368"/>
      <c r="E941" s="368" t="str">
        <f>IF(OR('statement of marks'!$DV28="",E932=""),"",'statement of marks'!$DV28)</f>
        <v/>
      </c>
      <c r="F941" s="368" t="str">
        <f>IF(OR('statement of marks'!$DV28="",F932=""),"",'statement of marks'!$DV28)</f>
        <v/>
      </c>
      <c r="G941" s="368" t="str">
        <f>IF(OR('statement of marks'!$DV28="",G932=""),"",'statement of marks'!$DV28)</f>
        <v/>
      </c>
      <c r="H941" s="356"/>
    </row>
    <row r="942" spans="1:8" ht="18.25" customHeight="1">
      <c r="A942" s="340"/>
      <c r="B942" s="394" t="s">
        <v>614</v>
      </c>
      <c r="C942" s="368" t="str">
        <f>IF(OR(C940="",C941=""),"",C940/C941*100)</f>
        <v/>
      </c>
      <c r="D942" s="368" t="str">
        <f>IF(OR(D940="",D941=""),"",D940/D941*100)</f>
        <v/>
      </c>
      <c r="E942" s="368" t="str">
        <f>IF(OR(E940="",E941=""),"",E940/E941*100)</f>
        <v/>
      </c>
      <c r="F942" s="368" t="str">
        <f>IF(OR(F940="",F941=""),"",F940/F941*100)</f>
        <v/>
      </c>
      <c r="G942" s="368" t="str">
        <f>IF(OR(G940="",G941=""),"",G940/G941*100)</f>
        <v/>
      </c>
      <c r="H942" s="356"/>
    </row>
    <row r="943" spans="1:8" ht="18.25" customHeight="1">
      <c r="A943" s="340"/>
      <c r="B943" s="394" t="s">
        <v>615</v>
      </c>
      <c r="C943" s="368"/>
      <c r="D943" s="368"/>
      <c r="E943" s="368"/>
      <c r="F943" s="368"/>
      <c r="G943" s="368"/>
      <c r="H943" s="356"/>
    </row>
    <row r="944" spans="1:8" ht="18.25" customHeight="1">
      <c r="A944" s="340"/>
      <c r="B944" s="395" t="s">
        <v>612</v>
      </c>
      <c r="C944" s="1218" t="str">
        <f>IF('statement of marks'!EF28="","",'statement of marks'!EF28)</f>
        <v/>
      </c>
      <c r="D944" s="1219"/>
      <c r="E944" s="1219"/>
      <c r="F944" s="1219"/>
      <c r="G944" s="1219"/>
      <c r="H944" s="1220"/>
    </row>
    <row r="945" spans="1:8" ht="18.25" customHeight="1">
      <c r="A945" s="1221"/>
      <c r="B945" s="1222"/>
      <c r="C945" s="1223"/>
      <c r="D945" s="1223"/>
      <c r="E945" s="1223"/>
      <c r="F945" s="1223"/>
      <c r="G945" s="1223"/>
      <c r="H945" s="1224"/>
    </row>
    <row r="946" spans="1:8" ht="18.25" customHeight="1" thickBot="1">
      <c r="A946" s="1210" t="s">
        <v>617</v>
      </c>
      <c r="B946" s="1211"/>
      <c r="C946" s="1211" t="s">
        <v>73</v>
      </c>
      <c r="D946" s="1211"/>
      <c r="E946" s="1211"/>
      <c r="F946" s="1212" t="s">
        <v>618</v>
      </c>
      <c r="G946" s="1212"/>
      <c r="H946" s="1213"/>
    </row>
    <row r="947" spans="1:8" ht="18.25" customHeight="1">
      <c r="A947" s="1256" t="s">
        <v>586</v>
      </c>
      <c r="B947" s="1257"/>
      <c r="C947" s="1257"/>
      <c r="D947" s="1257"/>
      <c r="E947" s="1257"/>
      <c r="F947" s="1257"/>
      <c r="G947" s="1257"/>
      <c r="H947" s="1258"/>
    </row>
    <row r="948" spans="1:8" ht="18.25" customHeight="1">
      <c r="A948" s="1228" t="s">
        <v>605</v>
      </c>
      <c r="B948" s="1229"/>
      <c r="C948" s="1229"/>
      <c r="D948" s="1229"/>
      <c r="E948" s="1229"/>
      <c r="F948" s="1229"/>
      <c r="G948" s="1229"/>
      <c r="H948" s="1230"/>
    </row>
    <row r="949" spans="1:8" ht="18.25" customHeight="1">
      <c r="A949" s="340"/>
      <c r="B949" s="1250" t="s">
        <v>74</v>
      </c>
      <c r="C949" s="1250"/>
      <c r="D949" s="341">
        <f>YEAR(details!F29)</f>
        <v>1900</v>
      </c>
      <c r="E949" s="396" t="s">
        <v>588</v>
      </c>
      <c r="F949" s="343" t="str">
        <f>'statement of marks'!$F$3</f>
        <v>2015-16</v>
      </c>
      <c r="G949" s="1250" t="s">
        <v>589</v>
      </c>
      <c r="H949" s="1251"/>
    </row>
    <row r="950" spans="1:8" ht="18.25" customHeight="1">
      <c r="A950" s="340"/>
      <c r="B950" s="1234" t="s">
        <v>587</v>
      </c>
      <c r="C950" s="1235"/>
      <c r="D950" s="1214" t="str">
        <f>'statement of marks'!$A$1</f>
        <v>jk- ck- ek/;fed fo|ky; uohu] fuEckgsM+k</v>
      </c>
      <c r="E950" s="1214"/>
      <c r="F950" s="1214"/>
      <c r="G950" s="1214"/>
      <c r="H950" s="1215"/>
    </row>
    <row r="951" spans="1:8" ht="18.25" customHeight="1">
      <c r="A951" s="340"/>
      <c r="B951" s="1234" t="str">
        <f>'statement of marks'!$H$3</f>
        <v>fo|ky; dk Mk;l dksM+ →</v>
      </c>
      <c r="C951" s="1235"/>
      <c r="D951" s="1252" t="str">
        <f>'statement of marks'!$I$3</f>
        <v>00001</v>
      </c>
      <c r="E951" s="1253"/>
      <c r="F951" s="1254"/>
      <c r="G951" s="1254"/>
      <c r="H951" s="1255"/>
    </row>
    <row r="952" spans="1:8" ht="18.25" customHeight="1">
      <c r="A952" s="340"/>
      <c r="B952" s="1234" t="s">
        <v>573</v>
      </c>
      <c r="C952" s="1235"/>
      <c r="D952" s="1214" t="str">
        <f>IF('statement of marks'!H29="","",'statement of marks'!H29)</f>
        <v>v 023</v>
      </c>
      <c r="E952" s="1214"/>
      <c r="F952" s="1214"/>
      <c r="G952" s="1214"/>
      <c r="H952" s="1215"/>
    </row>
    <row r="953" spans="1:8" ht="18.25" customHeight="1">
      <c r="A953" s="340"/>
      <c r="B953" s="1234" t="s">
        <v>590</v>
      </c>
      <c r="C953" s="1235"/>
      <c r="D953" s="344" t="str">
        <f>IF('statement of marks'!C29="B","Nk=",IF('statement of marks'!C29="G","Nk=k",""))</f>
        <v/>
      </c>
      <c r="E953" s="397" t="s">
        <v>579</v>
      </c>
      <c r="F953" s="1248" t="str">
        <f>IF('statement of marks'!B29="","",'statement of marks'!B29)</f>
        <v/>
      </c>
      <c r="G953" s="1248"/>
      <c r="H953" s="1249"/>
    </row>
    <row r="954" spans="1:8" ht="18.25" customHeight="1">
      <c r="A954" s="340"/>
      <c r="B954" s="1234" t="s">
        <v>575</v>
      </c>
      <c r="C954" s="1235"/>
      <c r="D954" s="1214" t="str">
        <f>IF('statement of marks'!J29="","",'statement of marks'!J29)</f>
        <v>l 023</v>
      </c>
      <c r="E954" s="1214"/>
      <c r="F954" s="1214"/>
      <c r="G954" s="1214"/>
      <c r="H954" s="1215"/>
    </row>
    <row r="955" spans="1:8" ht="18.25" customHeight="1">
      <c r="A955" s="340"/>
      <c r="B955" s="1234" t="s">
        <v>574</v>
      </c>
      <c r="C955" s="1235"/>
      <c r="D955" s="1214" t="str">
        <f>IF('statement of marks'!I29="","",'statement of marks'!I29)</f>
        <v>c 023</v>
      </c>
      <c r="E955" s="1214"/>
      <c r="F955" s="1214"/>
      <c r="G955" s="1214"/>
      <c r="H955" s="1215"/>
    </row>
    <row r="956" spans="1:8" ht="18.25" customHeight="1">
      <c r="A956" s="340"/>
      <c r="B956" s="1234" t="s">
        <v>592</v>
      </c>
      <c r="C956" s="1235"/>
      <c r="D956" s="1214" t="str">
        <f>IF(details!M29="","",details!M29)</f>
        <v/>
      </c>
      <c r="E956" s="1214"/>
      <c r="F956" s="1214"/>
      <c r="G956" s="1214"/>
      <c r="H956" s="1215"/>
    </row>
    <row r="957" spans="1:8" ht="18.25" customHeight="1">
      <c r="A957" s="340"/>
      <c r="B957" s="1234" t="s">
        <v>641</v>
      </c>
      <c r="C957" s="1235"/>
      <c r="D957" s="1214" t="str">
        <f>IF(details!N29="","",details!N29)</f>
        <v/>
      </c>
      <c r="E957" s="1214"/>
      <c r="F957" s="1214"/>
      <c r="G957" s="1214"/>
      <c r="H957" s="1215"/>
    </row>
    <row r="958" spans="1:8" ht="18.25" customHeight="1">
      <c r="A958" s="340"/>
      <c r="B958" s="1234" t="s">
        <v>71</v>
      </c>
      <c r="C958" s="1235"/>
      <c r="D958" s="346" t="str">
        <f>'statement of marks'!$D$3</f>
        <v>3 A</v>
      </c>
      <c r="E958" s="347" t="s">
        <v>577</v>
      </c>
      <c r="F958" s="348" t="str">
        <f>IF('statement of marks'!E29="","",'statement of marks'!E29)</f>
        <v/>
      </c>
      <c r="G958" s="347" t="s">
        <v>591</v>
      </c>
      <c r="H958" s="349" t="str">
        <f>IF(details!F29="","",details!F29)</f>
        <v/>
      </c>
    </row>
    <row r="959" spans="1:8" ht="18.25" customHeight="1">
      <c r="A959" s="340"/>
      <c r="B959" s="1234" t="s">
        <v>581</v>
      </c>
      <c r="C959" s="1235"/>
      <c r="D959" s="1246" t="str">
        <f>IF('statement of marks'!F29="","",'statement of marks'!F29)</f>
        <v/>
      </c>
      <c r="E959" s="1246"/>
      <c r="F959" s="1246"/>
      <c r="G959" s="1246"/>
      <c r="H959" s="1247"/>
    </row>
    <row r="960" spans="1:8" ht="18.25" customHeight="1">
      <c r="A960" s="340"/>
      <c r="B960" s="1234" t="s">
        <v>582</v>
      </c>
      <c r="C960" s="1235"/>
      <c r="D960" s="1216" t="str">
        <f>IF('statement of marks'!G29="","",'statement of marks'!G29)</f>
        <v/>
      </c>
      <c r="E960" s="1216"/>
      <c r="F960" s="1216"/>
      <c r="G960" s="1216"/>
      <c r="H960" s="1217"/>
    </row>
    <row r="961" spans="1:8" ht="18.25" customHeight="1">
      <c r="A961" s="340"/>
      <c r="B961" s="1241" t="s">
        <v>593</v>
      </c>
      <c r="C961" s="1242"/>
      <c r="D961" s="1242"/>
      <c r="E961" s="1243"/>
      <c r="F961" s="1244" t="str">
        <f>IF(details!P29="","",details!P29)</f>
        <v/>
      </c>
      <c r="G961" s="1244"/>
      <c r="H961" s="1245"/>
    </row>
    <row r="962" spans="1:8" ht="18.25" customHeight="1">
      <c r="A962" s="340"/>
      <c r="B962" s="1234" t="s">
        <v>597</v>
      </c>
      <c r="C962" s="1235"/>
      <c r="D962" s="1214" t="str">
        <f>IF(details!L29="","",details!L29)</f>
        <v>Ik 023</v>
      </c>
      <c r="E962" s="1214"/>
      <c r="F962" s="1214"/>
      <c r="G962" s="1214"/>
      <c r="H962" s="1215"/>
    </row>
    <row r="963" spans="1:8" ht="18.25" customHeight="1">
      <c r="A963" s="340"/>
      <c r="B963" s="1234" t="s">
        <v>598</v>
      </c>
      <c r="C963" s="1235"/>
      <c r="D963" s="1214" t="str">
        <f>IF(details!O29="","",details!O29)</f>
        <v/>
      </c>
      <c r="E963" s="1214"/>
      <c r="F963" s="1214"/>
      <c r="G963" s="1214"/>
      <c r="H963" s="1215"/>
    </row>
    <row r="964" spans="1:8" ht="18.25" customHeight="1">
      <c r="A964" s="340"/>
      <c r="B964" s="1234" t="s">
        <v>599</v>
      </c>
      <c r="C964" s="1235"/>
      <c r="D964" s="398" t="str">
        <f>IF('statement of marks'!DY29="mRrh.kZ",'statement of marks'!$D$3,"")</f>
        <v/>
      </c>
      <c r="E964" s="1231" t="s">
        <v>600</v>
      </c>
      <c r="F964" s="1231"/>
      <c r="G964" s="1236" t="str">
        <f>IF(D964="","",D964+1)</f>
        <v/>
      </c>
      <c r="H964" s="1237"/>
    </row>
    <row r="965" spans="1:8" ht="18.25" customHeight="1">
      <c r="A965" s="340"/>
      <c r="B965" s="1234" t="s">
        <v>601</v>
      </c>
      <c r="C965" s="1235"/>
      <c r="D965" s="1259">
        <f>IF(details!$L$4="","",details!$L$4)</f>
        <v>42460</v>
      </c>
      <c r="E965" s="1260"/>
      <c r="F965" s="1231"/>
      <c r="G965" s="1231"/>
      <c r="H965" s="1240"/>
    </row>
    <row r="966" spans="1:8" ht="18.25" customHeight="1">
      <c r="A966" s="340"/>
      <c r="B966" s="1231"/>
      <c r="C966" s="1231"/>
      <c r="D966" s="1232"/>
      <c r="E966" s="1233"/>
      <c r="F966" s="1226"/>
      <c r="G966" s="1226"/>
      <c r="H966" s="1227"/>
    </row>
    <row r="967" spans="1:8" ht="18.25" customHeight="1">
      <c r="A967" s="340"/>
      <c r="B967" s="1231" t="str">
        <f>IF(details!$H$4="","",details!$H$4)</f>
        <v>Jherh js[kk oekZ</v>
      </c>
      <c r="C967" s="1231"/>
      <c r="D967" s="1232"/>
      <c r="E967" s="1233"/>
      <c r="F967" s="1226" t="str">
        <f>IF(details!$E$4="","",details!$E$4)</f>
        <v>Jh jk/ks';ke tk'kh</v>
      </c>
      <c r="G967" s="1226"/>
      <c r="H967" s="1227"/>
    </row>
    <row r="968" spans="1:8" ht="18.25" customHeight="1">
      <c r="A968" s="1225" t="s">
        <v>602</v>
      </c>
      <c r="B968" s="1226"/>
      <c r="C968" s="1226"/>
      <c r="D968" s="1226" t="s">
        <v>603</v>
      </c>
      <c r="E968" s="1226"/>
      <c r="F968" s="1226" t="s">
        <v>604</v>
      </c>
      <c r="G968" s="1226"/>
      <c r="H968" s="1227"/>
    </row>
    <row r="969" spans="1:8" ht="18.25" customHeight="1">
      <c r="A969" s="1228" t="s">
        <v>613</v>
      </c>
      <c r="B969" s="1229"/>
      <c r="C969" s="1229"/>
      <c r="D969" s="1229"/>
      <c r="E969" s="1229"/>
      <c r="F969" s="1229"/>
      <c r="G969" s="1229"/>
      <c r="H969" s="1230"/>
    </row>
    <row r="970" spans="1:8" ht="18.25" customHeight="1">
      <c r="A970" s="340"/>
      <c r="B970" s="395" t="s">
        <v>573</v>
      </c>
      <c r="C970" s="1214" t="str">
        <f>IF('statement of marks'!H29="","",'statement of marks'!H29)</f>
        <v>v 023</v>
      </c>
      <c r="D970" s="1214"/>
      <c r="E970" s="1214"/>
      <c r="F970" s="1214"/>
      <c r="G970" s="1214"/>
      <c r="H970" s="1215"/>
    </row>
    <row r="971" spans="1:8" ht="18.25" customHeight="1">
      <c r="A971" s="340"/>
      <c r="B971" s="395" t="s">
        <v>574</v>
      </c>
      <c r="C971" s="1214" t="str">
        <f>IF('statement of marks'!I29="","",'statement of marks'!I29)</f>
        <v>c 023</v>
      </c>
      <c r="D971" s="1214"/>
      <c r="E971" s="1214"/>
      <c r="F971" s="1214"/>
      <c r="G971" s="1214"/>
      <c r="H971" s="1215"/>
    </row>
    <row r="972" spans="1:8" ht="18.25" customHeight="1">
      <c r="A972" s="340"/>
      <c r="B972" s="395" t="s">
        <v>575</v>
      </c>
      <c r="C972" s="1214" t="str">
        <f>IF('statement of marks'!J29="","",'statement of marks'!J29)</f>
        <v>l 023</v>
      </c>
      <c r="D972" s="1214"/>
      <c r="E972" s="1214"/>
      <c r="F972" s="1214"/>
      <c r="G972" s="1214"/>
      <c r="H972" s="1215"/>
    </row>
    <row r="973" spans="1:8" ht="18.25" customHeight="1">
      <c r="A973" s="340"/>
      <c r="B973" s="395" t="s">
        <v>581</v>
      </c>
      <c r="C973" s="352" t="str">
        <f>IF('statement of marks'!F29="","",'statement of marks'!F29)</f>
        <v/>
      </c>
      <c r="D973" s="353" t="s">
        <v>616</v>
      </c>
      <c r="E973" s="1216" t="str">
        <f>IF('statement of marks'!G29="","",'statement of marks'!G29)</f>
        <v/>
      </c>
      <c r="F973" s="1216"/>
      <c r="G973" s="1216"/>
      <c r="H973" s="1217"/>
    </row>
    <row r="974" spans="1:8" ht="18.25" customHeight="1">
      <c r="A974" s="340"/>
      <c r="B974" s="395" t="s">
        <v>578</v>
      </c>
      <c r="C974" s="354" t="s">
        <v>606</v>
      </c>
      <c r="D974" s="355" t="s">
        <v>607</v>
      </c>
      <c r="E974" s="355" t="s">
        <v>608</v>
      </c>
      <c r="F974" s="355" t="s">
        <v>609</v>
      </c>
      <c r="G974" s="355" t="s">
        <v>610</v>
      </c>
      <c r="H974" s="356"/>
    </row>
    <row r="975" spans="1:8" ht="18.25" customHeight="1">
      <c r="A975" s="340"/>
      <c r="B975" s="394" t="s">
        <v>611</v>
      </c>
      <c r="C975" s="358" t="str">
        <f>IF(AND('statement of marks'!$D$3=1,'statement of marks'!DY29="mRrh.kZ"),'statement of marks'!$F$3,"")</f>
        <v/>
      </c>
      <c r="D975" s="358" t="str">
        <f>IF(AND('statement of marks'!$D$3=2,'statement of marks'!DY29="mRrh.kZ"),'statement of marks'!$F$3,"")</f>
        <v/>
      </c>
      <c r="E975" s="358" t="str">
        <f>IF(AND('statement of marks'!$D$3=3,'statement of marks'!DY29="mRrh.kZ"),'statement of marks'!$F$3,"")</f>
        <v/>
      </c>
      <c r="F975" s="358" t="str">
        <f>IF(AND('statement of marks'!$D$3=4,'statement of marks'!DY29="mRrh.kZ"),'statement of marks'!$F$3,"")</f>
        <v/>
      </c>
      <c r="G975" s="358" t="str">
        <f>IF(AND('statement of marks'!$D$3=5,'statement of marks'!DY29="mRrh.kZ"),'statement of marks'!$F$3,"")</f>
        <v/>
      </c>
      <c r="H975" s="356"/>
    </row>
    <row r="976" spans="1:8" ht="18.25" customHeight="1">
      <c r="A976" s="340"/>
      <c r="B976" s="394" t="str">
        <f>'statement of marks'!$DA$5</f>
        <v>fgUnh</v>
      </c>
      <c r="C976" s="359"/>
      <c r="D976" s="360"/>
      <c r="E976" s="361" t="str">
        <f>IF(OR('statement of marks'!$DC29="",E975=""),"",'statement of marks'!$DC29)</f>
        <v/>
      </c>
      <c r="F976" s="361" t="str">
        <f>IF(OR('statement of marks'!$DC29="",F975=""),"",'statement of marks'!$DC29)</f>
        <v/>
      </c>
      <c r="G976" s="361" t="str">
        <f>IF(OR('statement of marks'!$DC29="",G975=""),"",'statement of marks'!$DC29)</f>
        <v/>
      </c>
      <c r="H976" s="356"/>
    </row>
    <row r="977" spans="1:8" ht="18.25" customHeight="1">
      <c r="A977" s="340"/>
      <c r="B977" s="394" t="str">
        <f>'statement of marks'!$DD$5</f>
        <v>vaxszth</v>
      </c>
      <c r="C977" s="359"/>
      <c r="D977" s="360"/>
      <c r="E977" s="361" t="str">
        <f>IF(OR('statement of marks'!$DF29="",E975=""),"",'statement of marks'!$DF29)</f>
        <v/>
      </c>
      <c r="F977" s="361" t="str">
        <f>IF(OR('statement of marks'!$DF29="",F975=""),"",'statement of marks'!$DF29)</f>
        <v/>
      </c>
      <c r="G977" s="361" t="str">
        <f>IF(OR('statement of marks'!$DF29="",G975=""),"",'statement of marks'!$DF29)</f>
        <v/>
      </c>
      <c r="H977" s="356"/>
    </row>
    <row r="978" spans="1:8" ht="18.25" customHeight="1">
      <c r="A978" s="340"/>
      <c r="B978" s="394" t="str">
        <f>'statement of marks'!$DG$5</f>
        <v>xf.kr</v>
      </c>
      <c r="C978" s="359"/>
      <c r="D978" s="360"/>
      <c r="E978" s="361" t="str">
        <f>IF(OR('statement of marks'!$DI29="",E975=""),"",'statement of marks'!$DI29)</f>
        <v/>
      </c>
      <c r="F978" s="361" t="str">
        <f>IF(OR('statement of marks'!$DI29="",F975=""),"",'statement of marks'!$DI29)</f>
        <v/>
      </c>
      <c r="G978" s="361" t="str">
        <f>IF(OR('statement of marks'!$DI29="",G975=""),"",'statement of marks'!$DI29)</f>
        <v/>
      </c>
      <c r="H978" s="356"/>
    </row>
    <row r="979" spans="1:8" ht="18.25" customHeight="1">
      <c r="A979" s="340"/>
      <c r="B979" s="394" t="str">
        <f>'statement of marks'!$DJ$5</f>
        <v>Ik;kZoj.k v/;;u</v>
      </c>
      <c r="C979" s="359"/>
      <c r="D979" s="360"/>
      <c r="E979" s="361" t="str">
        <f>IF(OR('statement of marks'!$DL29="",E976=""),"",'statement of marks'!$DL29)</f>
        <v/>
      </c>
      <c r="F979" s="361" t="str">
        <f>IF(OR('statement of marks'!$DL29="",F976=""),"",'statement of marks'!$DL29)</f>
        <v/>
      </c>
      <c r="G979" s="361" t="str">
        <f>IF(OR('statement of marks'!$DL29="",G976=""),"",'statement of marks'!$DL29)</f>
        <v/>
      </c>
      <c r="H979" s="356"/>
    </row>
    <row r="980" spans="1:8" ht="18.25" customHeight="1">
      <c r="A980" s="340"/>
      <c r="B980" s="394" t="str">
        <f>'statement of marks'!$DM$5</f>
        <v>dk;kZuqHko</v>
      </c>
      <c r="C980" s="359"/>
      <c r="D980" s="360"/>
      <c r="E980" s="361" t="str">
        <f>IF(OR('statement of marks'!$DO29="",E975=""),"",'statement of marks'!$DO29)</f>
        <v/>
      </c>
      <c r="F980" s="361" t="str">
        <f>IF(OR('statement of marks'!$DO29="",F975=""),"",'statement of marks'!$DO29)</f>
        <v/>
      </c>
      <c r="G980" s="361" t="str">
        <f>IF(OR('statement of marks'!$DO29="",G975=""),"",'statement of marks'!$DO29)</f>
        <v/>
      </c>
      <c r="H980" s="356"/>
    </row>
    <row r="981" spans="1:8" ht="18.25" customHeight="1">
      <c r="A981" s="340"/>
      <c r="B981" s="394" t="str">
        <f>'statement of marks'!$DP$5</f>
        <v>dyk f'k{kk</v>
      </c>
      <c r="C981" s="359"/>
      <c r="D981" s="360"/>
      <c r="E981" s="362" t="str">
        <f>IF(OR('statement of marks'!$DR29="",E975=""),"",'statement of marks'!$DR29)</f>
        <v/>
      </c>
      <c r="F981" s="362" t="str">
        <f>IF(OR('statement of marks'!$DR29="",F975=""),"",'statement of marks'!$DR29)</f>
        <v/>
      </c>
      <c r="G981" s="362" t="str">
        <f>IF(OR('statement of marks'!$DR29="",G975=""),"",'statement of marks'!$DR29)</f>
        <v/>
      </c>
      <c r="H981" s="356"/>
    </row>
    <row r="982" spans="1:8" ht="18.25" customHeight="1">
      <c r="A982" s="340"/>
      <c r="B982" s="363" t="s">
        <v>642</v>
      </c>
      <c r="C982" s="364" t="str">
        <f>C975</f>
        <v/>
      </c>
      <c r="D982" s="364" t="str">
        <f>D975</f>
        <v/>
      </c>
      <c r="E982" s="365" t="str">
        <f>E975</f>
        <v/>
      </c>
      <c r="F982" s="364" t="str">
        <f>F975</f>
        <v/>
      </c>
      <c r="G982" s="364" t="str">
        <f>G975</f>
        <v/>
      </c>
      <c r="H982" s="356"/>
    </row>
    <row r="983" spans="1:8" ht="18.25" customHeight="1">
      <c r="A983" s="340"/>
      <c r="B983" s="394" t="str">
        <f>'statement of marks'!$DW$5</f>
        <v>Nk= mifLFkfr</v>
      </c>
      <c r="C983" s="366"/>
      <c r="D983" s="366"/>
      <c r="E983" s="367" t="str">
        <f>IF(OR('statement of marks'!$DW29="",E975=""),"",'statement of marks'!$DW29)</f>
        <v/>
      </c>
      <c r="F983" s="367" t="str">
        <f>IF(OR('statement of marks'!$DW29="",F975=""),"",'statement of marks'!$DW29)</f>
        <v/>
      </c>
      <c r="G983" s="367" t="str">
        <f>IF(OR('statement of marks'!$DW29="",G975=""),"",'statement of marks'!$DW29)</f>
        <v/>
      </c>
      <c r="H983" s="356"/>
    </row>
    <row r="984" spans="1:8" ht="18.25" customHeight="1">
      <c r="A984" s="340"/>
      <c r="B984" s="394" t="str">
        <f>'statement of marks'!$DV$5</f>
        <v>dqy ehfVax</v>
      </c>
      <c r="C984" s="368"/>
      <c r="D984" s="368"/>
      <c r="E984" s="368" t="str">
        <f>IF(OR('statement of marks'!$DV29="",E975=""),"",'statement of marks'!$DV29)</f>
        <v/>
      </c>
      <c r="F984" s="368" t="str">
        <f>IF(OR('statement of marks'!$DV29="",F975=""),"",'statement of marks'!$DV29)</f>
        <v/>
      </c>
      <c r="G984" s="368" t="str">
        <f>IF(OR('statement of marks'!$DV29="",G975=""),"",'statement of marks'!$DV29)</f>
        <v/>
      </c>
      <c r="H984" s="356"/>
    </row>
    <row r="985" spans="1:8" ht="18.25" customHeight="1">
      <c r="A985" s="340"/>
      <c r="B985" s="394" t="s">
        <v>614</v>
      </c>
      <c r="C985" s="368" t="str">
        <f>IF(OR(C983="",C984=""),"",C983/C984*100)</f>
        <v/>
      </c>
      <c r="D985" s="368" t="str">
        <f>IF(OR(D983="",D984=""),"",D983/D984*100)</f>
        <v/>
      </c>
      <c r="E985" s="368" t="str">
        <f>IF(OR(E983="",E984=""),"",E983/E984*100)</f>
        <v/>
      </c>
      <c r="F985" s="368" t="str">
        <f>IF(OR(F983="",F984=""),"",F983/F984*100)</f>
        <v/>
      </c>
      <c r="G985" s="368" t="str">
        <f>IF(OR(G983="",G984=""),"",G983/G984*100)</f>
        <v/>
      </c>
      <c r="H985" s="356"/>
    </row>
    <row r="986" spans="1:8" ht="18.25" customHeight="1">
      <c r="A986" s="340"/>
      <c r="B986" s="394" t="s">
        <v>615</v>
      </c>
      <c r="C986" s="368"/>
      <c r="D986" s="368"/>
      <c r="E986" s="368"/>
      <c r="F986" s="368"/>
      <c r="G986" s="368"/>
      <c r="H986" s="356"/>
    </row>
    <row r="987" spans="1:8" ht="18.25" customHeight="1">
      <c r="A987" s="340"/>
      <c r="B987" s="395" t="s">
        <v>612</v>
      </c>
      <c r="C987" s="1218" t="str">
        <f>IF('statement of marks'!EF29="","",'statement of marks'!EF29)</f>
        <v/>
      </c>
      <c r="D987" s="1219"/>
      <c r="E987" s="1219"/>
      <c r="F987" s="1219"/>
      <c r="G987" s="1219"/>
      <c r="H987" s="1220"/>
    </row>
    <row r="988" spans="1:8" ht="18.25" customHeight="1">
      <c r="A988" s="1221"/>
      <c r="B988" s="1222"/>
      <c r="C988" s="1223"/>
      <c r="D988" s="1223"/>
      <c r="E988" s="1223"/>
      <c r="F988" s="1223"/>
      <c r="G988" s="1223"/>
      <c r="H988" s="1224"/>
    </row>
    <row r="989" spans="1:8" ht="18.25" customHeight="1" thickBot="1">
      <c r="A989" s="1210" t="s">
        <v>617</v>
      </c>
      <c r="B989" s="1211"/>
      <c r="C989" s="1211" t="s">
        <v>73</v>
      </c>
      <c r="D989" s="1211"/>
      <c r="E989" s="1211"/>
      <c r="F989" s="1212" t="s">
        <v>618</v>
      </c>
      <c r="G989" s="1212"/>
      <c r="H989" s="1213"/>
    </row>
    <row r="990" spans="1:8" ht="18.25" customHeight="1">
      <c r="A990" s="1256" t="s">
        <v>586</v>
      </c>
      <c r="B990" s="1257"/>
      <c r="C990" s="1257"/>
      <c r="D990" s="1257"/>
      <c r="E990" s="1257"/>
      <c r="F990" s="1257"/>
      <c r="G990" s="1257"/>
      <c r="H990" s="1258"/>
    </row>
    <row r="991" spans="1:8" ht="18.25" customHeight="1">
      <c r="A991" s="1228" t="s">
        <v>605</v>
      </c>
      <c r="B991" s="1229"/>
      <c r="C991" s="1229"/>
      <c r="D991" s="1229"/>
      <c r="E991" s="1229"/>
      <c r="F991" s="1229"/>
      <c r="G991" s="1229"/>
      <c r="H991" s="1230"/>
    </row>
    <row r="992" spans="1:8" ht="18.25" customHeight="1">
      <c r="A992" s="340"/>
      <c r="B992" s="1250" t="s">
        <v>74</v>
      </c>
      <c r="C992" s="1250"/>
      <c r="D992" s="341">
        <f>YEAR(details!F30)</f>
        <v>1900</v>
      </c>
      <c r="E992" s="396" t="s">
        <v>588</v>
      </c>
      <c r="F992" s="343" t="str">
        <f>'statement of marks'!$F$3</f>
        <v>2015-16</v>
      </c>
      <c r="G992" s="1250" t="s">
        <v>589</v>
      </c>
      <c r="H992" s="1251"/>
    </row>
    <row r="993" spans="1:8" ht="18.25" customHeight="1">
      <c r="A993" s="340"/>
      <c r="B993" s="1234" t="s">
        <v>587</v>
      </c>
      <c r="C993" s="1235"/>
      <c r="D993" s="1214" t="str">
        <f>'statement of marks'!$A$1</f>
        <v>jk- ck- ek/;fed fo|ky; uohu] fuEckgsM+k</v>
      </c>
      <c r="E993" s="1214"/>
      <c r="F993" s="1214"/>
      <c r="G993" s="1214"/>
      <c r="H993" s="1215"/>
    </row>
    <row r="994" spans="1:8" ht="18.25" customHeight="1">
      <c r="A994" s="340"/>
      <c r="B994" s="1234" t="str">
        <f>'statement of marks'!$H$3</f>
        <v>fo|ky; dk Mk;l dksM+ →</v>
      </c>
      <c r="C994" s="1235"/>
      <c r="D994" s="1252" t="str">
        <f>'statement of marks'!$I$3</f>
        <v>00001</v>
      </c>
      <c r="E994" s="1253"/>
      <c r="F994" s="1254"/>
      <c r="G994" s="1254"/>
      <c r="H994" s="1255"/>
    </row>
    <row r="995" spans="1:8" ht="18.25" customHeight="1">
      <c r="A995" s="340"/>
      <c r="B995" s="1234" t="s">
        <v>573</v>
      </c>
      <c r="C995" s="1235"/>
      <c r="D995" s="1214" t="str">
        <f>IF('statement of marks'!H30="","",'statement of marks'!H30)</f>
        <v>v 024</v>
      </c>
      <c r="E995" s="1214"/>
      <c r="F995" s="1214"/>
      <c r="G995" s="1214"/>
      <c r="H995" s="1215"/>
    </row>
    <row r="996" spans="1:8" ht="18.25" customHeight="1">
      <c r="A996" s="340"/>
      <c r="B996" s="1234" t="s">
        <v>590</v>
      </c>
      <c r="C996" s="1235"/>
      <c r="D996" s="344" t="str">
        <f>IF('statement of marks'!C30="B","Nk=",IF('statement of marks'!C30="G","Nk=k",""))</f>
        <v/>
      </c>
      <c r="E996" s="397" t="s">
        <v>579</v>
      </c>
      <c r="F996" s="1248" t="str">
        <f>IF('statement of marks'!B30="","",'statement of marks'!B30)</f>
        <v/>
      </c>
      <c r="G996" s="1248"/>
      <c r="H996" s="1249"/>
    </row>
    <row r="997" spans="1:8" ht="18.25" customHeight="1">
      <c r="A997" s="340"/>
      <c r="B997" s="1234" t="s">
        <v>575</v>
      </c>
      <c r="C997" s="1235"/>
      <c r="D997" s="1214" t="str">
        <f>IF('statement of marks'!J30="","",'statement of marks'!J30)</f>
        <v>l 024</v>
      </c>
      <c r="E997" s="1214"/>
      <c r="F997" s="1214"/>
      <c r="G997" s="1214"/>
      <c r="H997" s="1215"/>
    </row>
    <row r="998" spans="1:8" ht="18.25" customHeight="1">
      <c r="A998" s="340"/>
      <c r="B998" s="1234" t="s">
        <v>574</v>
      </c>
      <c r="C998" s="1235"/>
      <c r="D998" s="1214" t="str">
        <f>IF('statement of marks'!I30="","",'statement of marks'!I30)</f>
        <v>c 024</v>
      </c>
      <c r="E998" s="1214"/>
      <c r="F998" s="1214"/>
      <c r="G998" s="1214"/>
      <c r="H998" s="1215"/>
    </row>
    <row r="999" spans="1:8" ht="18.25" customHeight="1">
      <c r="A999" s="340"/>
      <c r="B999" s="1234" t="s">
        <v>592</v>
      </c>
      <c r="C999" s="1235"/>
      <c r="D999" s="1214" t="str">
        <f>IF(details!M30="","",details!M30)</f>
        <v/>
      </c>
      <c r="E999" s="1214"/>
      <c r="F999" s="1214"/>
      <c r="G999" s="1214"/>
      <c r="H999" s="1215"/>
    </row>
    <row r="1000" spans="1:8" ht="18.25" customHeight="1">
      <c r="A1000" s="340"/>
      <c r="B1000" s="1234" t="s">
        <v>641</v>
      </c>
      <c r="C1000" s="1235"/>
      <c r="D1000" s="1214" t="str">
        <f>IF(details!N30="","",details!N30)</f>
        <v/>
      </c>
      <c r="E1000" s="1214"/>
      <c r="F1000" s="1214"/>
      <c r="G1000" s="1214"/>
      <c r="H1000" s="1215"/>
    </row>
    <row r="1001" spans="1:8" ht="18.25" customHeight="1">
      <c r="A1001" s="340"/>
      <c r="B1001" s="1234" t="s">
        <v>71</v>
      </c>
      <c r="C1001" s="1235"/>
      <c r="D1001" s="346" t="str">
        <f>'statement of marks'!$D$3</f>
        <v>3 A</v>
      </c>
      <c r="E1001" s="347" t="s">
        <v>577</v>
      </c>
      <c r="F1001" s="348" t="str">
        <f>IF('statement of marks'!E30="","",'statement of marks'!E30)</f>
        <v/>
      </c>
      <c r="G1001" s="347" t="s">
        <v>591</v>
      </c>
      <c r="H1001" s="349" t="str">
        <f>IF(details!F30="","",details!F30)</f>
        <v/>
      </c>
    </row>
    <row r="1002" spans="1:8" ht="18.25" customHeight="1">
      <c r="A1002" s="340"/>
      <c r="B1002" s="1234" t="s">
        <v>581</v>
      </c>
      <c r="C1002" s="1235"/>
      <c r="D1002" s="1246" t="str">
        <f>IF('statement of marks'!F30="","",'statement of marks'!F30)</f>
        <v/>
      </c>
      <c r="E1002" s="1246"/>
      <c r="F1002" s="1246"/>
      <c r="G1002" s="1246"/>
      <c r="H1002" s="1247"/>
    </row>
    <row r="1003" spans="1:8" ht="18.25" customHeight="1">
      <c r="A1003" s="340"/>
      <c r="B1003" s="1234" t="s">
        <v>582</v>
      </c>
      <c r="C1003" s="1235"/>
      <c r="D1003" s="1216" t="str">
        <f>IF('statement of marks'!G30="","",'statement of marks'!G30)</f>
        <v/>
      </c>
      <c r="E1003" s="1216"/>
      <c r="F1003" s="1216"/>
      <c r="G1003" s="1216"/>
      <c r="H1003" s="1217"/>
    </row>
    <row r="1004" spans="1:8" ht="18.25" customHeight="1">
      <c r="A1004" s="340"/>
      <c r="B1004" s="1241" t="s">
        <v>593</v>
      </c>
      <c r="C1004" s="1242"/>
      <c r="D1004" s="1242"/>
      <c r="E1004" s="1243"/>
      <c r="F1004" s="1244" t="str">
        <f>IF(details!P30="","",details!P30)</f>
        <v/>
      </c>
      <c r="G1004" s="1244"/>
      <c r="H1004" s="1245"/>
    </row>
    <row r="1005" spans="1:8" ht="18.25" customHeight="1">
      <c r="A1005" s="340"/>
      <c r="B1005" s="1234" t="s">
        <v>597</v>
      </c>
      <c r="C1005" s="1235"/>
      <c r="D1005" s="1214" t="str">
        <f>IF(details!L30="","",details!L30)</f>
        <v>Ik 024</v>
      </c>
      <c r="E1005" s="1214"/>
      <c r="F1005" s="1214"/>
      <c r="G1005" s="1214"/>
      <c r="H1005" s="1215"/>
    </row>
    <row r="1006" spans="1:8" ht="18.25" customHeight="1">
      <c r="A1006" s="340"/>
      <c r="B1006" s="1234" t="s">
        <v>598</v>
      </c>
      <c r="C1006" s="1235"/>
      <c r="D1006" s="1214" t="str">
        <f>IF(details!O30="","",details!O30)</f>
        <v/>
      </c>
      <c r="E1006" s="1214"/>
      <c r="F1006" s="1214"/>
      <c r="G1006" s="1214"/>
      <c r="H1006" s="1215"/>
    </row>
    <row r="1007" spans="1:8" ht="18.25" customHeight="1">
      <c r="A1007" s="340"/>
      <c r="B1007" s="1234" t="s">
        <v>599</v>
      </c>
      <c r="C1007" s="1235"/>
      <c r="D1007" s="398" t="str">
        <f>IF('statement of marks'!DY30="mRrh.kZ",'statement of marks'!$D$3,"")</f>
        <v/>
      </c>
      <c r="E1007" s="1231" t="s">
        <v>600</v>
      </c>
      <c r="F1007" s="1231"/>
      <c r="G1007" s="1236" t="str">
        <f>IF(D1007="","",D1007+1)</f>
        <v/>
      </c>
      <c r="H1007" s="1237"/>
    </row>
    <row r="1008" spans="1:8" ht="18.25" customHeight="1">
      <c r="A1008" s="340"/>
      <c r="B1008" s="1234" t="s">
        <v>601</v>
      </c>
      <c r="C1008" s="1235"/>
      <c r="D1008" s="1259">
        <f>IF(details!$L$4="","",details!$L$4)</f>
        <v>42460</v>
      </c>
      <c r="E1008" s="1260"/>
      <c r="F1008" s="1231"/>
      <c r="G1008" s="1231"/>
      <c r="H1008" s="1240"/>
    </row>
    <row r="1009" spans="1:8" ht="18.25" customHeight="1">
      <c r="A1009" s="340"/>
      <c r="B1009" s="1231"/>
      <c r="C1009" s="1231"/>
      <c r="D1009" s="1232"/>
      <c r="E1009" s="1233"/>
      <c r="F1009" s="1226"/>
      <c r="G1009" s="1226"/>
      <c r="H1009" s="1227"/>
    </row>
    <row r="1010" spans="1:8" ht="18.25" customHeight="1">
      <c r="A1010" s="340"/>
      <c r="B1010" s="1231" t="str">
        <f>IF(details!$H$4="","",details!$H$4)</f>
        <v>Jherh js[kk oekZ</v>
      </c>
      <c r="C1010" s="1231"/>
      <c r="D1010" s="1232"/>
      <c r="E1010" s="1233"/>
      <c r="F1010" s="1226" t="str">
        <f>IF(details!$E$4="","",details!$E$4)</f>
        <v>Jh jk/ks';ke tk'kh</v>
      </c>
      <c r="G1010" s="1226"/>
      <c r="H1010" s="1227"/>
    </row>
    <row r="1011" spans="1:8" ht="18.25" customHeight="1">
      <c r="A1011" s="1225" t="s">
        <v>602</v>
      </c>
      <c r="B1011" s="1226"/>
      <c r="C1011" s="1226"/>
      <c r="D1011" s="1226" t="s">
        <v>603</v>
      </c>
      <c r="E1011" s="1226"/>
      <c r="F1011" s="1226" t="s">
        <v>604</v>
      </c>
      <c r="G1011" s="1226"/>
      <c r="H1011" s="1227"/>
    </row>
    <row r="1012" spans="1:8" ht="18.25" customHeight="1">
      <c r="A1012" s="1228" t="s">
        <v>613</v>
      </c>
      <c r="B1012" s="1229"/>
      <c r="C1012" s="1229"/>
      <c r="D1012" s="1229"/>
      <c r="E1012" s="1229"/>
      <c r="F1012" s="1229"/>
      <c r="G1012" s="1229"/>
      <c r="H1012" s="1230"/>
    </row>
    <row r="1013" spans="1:8" ht="18.25" customHeight="1">
      <c r="A1013" s="340"/>
      <c r="B1013" s="395" t="s">
        <v>573</v>
      </c>
      <c r="C1013" s="1214" t="str">
        <f>IF('statement of marks'!H30="","",'statement of marks'!H30)</f>
        <v>v 024</v>
      </c>
      <c r="D1013" s="1214"/>
      <c r="E1013" s="1214"/>
      <c r="F1013" s="1214"/>
      <c r="G1013" s="1214"/>
      <c r="H1013" s="1215"/>
    </row>
    <row r="1014" spans="1:8" ht="18.25" customHeight="1">
      <c r="A1014" s="340"/>
      <c r="B1014" s="395" t="s">
        <v>574</v>
      </c>
      <c r="C1014" s="1214" t="str">
        <f>IF('statement of marks'!I30="","",'statement of marks'!I30)</f>
        <v>c 024</v>
      </c>
      <c r="D1014" s="1214"/>
      <c r="E1014" s="1214"/>
      <c r="F1014" s="1214"/>
      <c r="G1014" s="1214"/>
      <c r="H1014" s="1215"/>
    </row>
    <row r="1015" spans="1:8" ht="18.25" customHeight="1">
      <c r="A1015" s="340"/>
      <c r="B1015" s="395" t="s">
        <v>575</v>
      </c>
      <c r="C1015" s="1214" t="str">
        <f>IF('statement of marks'!J30="","",'statement of marks'!J30)</f>
        <v>l 024</v>
      </c>
      <c r="D1015" s="1214"/>
      <c r="E1015" s="1214"/>
      <c r="F1015" s="1214"/>
      <c r="G1015" s="1214"/>
      <c r="H1015" s="1215"/>
    </row>
    <row r="1016" spans="1:8" ht="18.25" customHeight="1">
      <c r="A1016" s="340"/>
      <c r="B1016" s="395" t="s">
        <v>581</v>
      </c>
      <c r="C1016" s="352" t="str">
        <f>IF('statement of marks'!F30="","",'statement of marks'!F30)</f>
        <v/>
      </c>
      <c r="D1016" s="353" t="s">
        <v>616</v>
      </c>
      <c r="E1016" s="1216" t="str">
        <f>IF('statement of marks'!G30="","",'statement of marks'!G30)</f>
        <v/>
      </c>
      <c r="F1016" s="1216"/>
      <c r="G1016" s="1216"/>
      <c r="H1016" s="1217"/>
    </row>
    <row r="1017" spans="1:8" ht="18.25" customHeight="1">
      <c r="A1017" s="340"/>
      <c r="B1017" s="395" t="s">
        <v>578</v>
      </c>
      <c r="C1017" s="354" t="s">
        <v>606</v>
      </c>
      <c r="D1017" s="355" t="s">
        <v>607</v>
      </c>
      <c r="E1017" s="355" t="s">
        <v>608</v>
      </c>
      <c r="F1017" s="355" t="s">
        <v>609</v>
      </c>
      <c r="G1017" s="355" t="s">
        <v>610</v>
      </c>
      <c r="H1017" s="356"/>
    </row>
    <row r="1018" spans="1:8" ht="18.25" customHeight="1">
      <c r="A1018" s="340"/>
      <c r="B1018" s="394" t="s">
        <v>611</v>
      </c>
      <c r="C1018" s="358" t="str">
        <f>IF(AND('statement of marks'!$D$3=1,'statement of marks'!DY30="mRrh.kZ"),'statement of marks'!$F$3,"")</f>
        <v/>
      </c>
      <c r="D1018" s="358" t="str">
        <f>IF(AND('statement of marks'!$D$3=2,'statement of marks'!DY30="mRrh.kZ"),'statement of marks'!$F$3,"")</f>
        <v/>
      </c>
      <c r="E1018" s="358" t="str">
        <f>IF(AND('statement of marks'!$D$3=3,'statement of marks'!DY30="mRrh.kZ"),'statement of marks'!$F$3,"")</f>
        <v/>
      </c>
      <c r="F1018" s="358" t="str">
        <f>IF(AND('statement of marks'!$D$3=4,'statement of marks'!DY30="mRrh.kZ"),'statement of marks'!$F$3,"")</f>
        <v/>
      </c>
      <c r="G1018" s="358" t="str">
        <f>IF(AND('statement of marks'!$D$3=5,'statement of marks'!DY30="mRrh.kZ"),'statement of marks'!$F$3,"")</f>
        <v/>
      </c>
      <c r="H1018" s="356"/>
    </row>
    <row r="1019" spans="1:8" ht="18.25" customHeight="1">
      <c r="A1019" s="340"/>
      <c r="B1019" s="394" t="str">
        <f>'statement of marks'!$DA$5</f>
        <v>fgUnh</v>
      </c>
      <c r="C1019" s="359"/>
      <c r="D1019" s="360"/>
      <c r="E1019" s="361" t="str">
        <f>IF(OR('statement of marks'!$DC30="",E1018=""),"",'statement of marks'!$DC30)</f>
        <v/>
      </c>
      <c r="F1019" s="361" t="str">
        <f>IF(OR('statement of marks'!$DC30="",F1018=""),"",'statement of marks'!$DC30)</f>
        <v/>
      </c>
      <c r="G1019" s="361" t="str">
        <f>IF(OR('statement of marks'!$DC30="",G1018=""),"",'statement of marks'!$DC30)</f>
        <v/>
      </c>
      <c r="H1019" s="356"/>
    </row>
    <row r="1020" spans="1:8" ht="18.25" customHeight="1">
      <c r="A1020" s="340"/>
      <c r="B1020" s="394" t="str">
        <f>'statement of marks'!$DD$5</f>
        <v>vaxszth</v>
      </c>
      <c r="C1020" s="359"/>
      <c r="D1020" s="360"/>
      <c r="E1020" s="361" t="str">
        <f>IF(OR('statement of marks'!$DF30="",E1018=""),"",'statement of marks'!$DF30)</f>
        <v/>
      </c>
      <c r="F1020" s="361" t="str">
        <f>IF(OR('statement of marks'!$DF30="",F1018=""),"",'statement of marks'!$DF30)</f>
        <v/>
      </c>
      <c r="G1020" s="361" t="str">
        <f>IF(OR('statement of marks'!$DF30="",G1018=""),"",'statement of marks'!$DF30)</f>
        <v/>
      </c>
      <c r="H1020" s="356"/>
    </row>
    <row r="1021" spans="1:8" ht="18.25" customHeight="1">
      <c r="A1021" s="340"/>
      <c r="B1021" s="394" t="str">
        <f>'statement of marks'!$DG$5</f>
        <v>xf.kr</v>
      </c>
      <c r="C1021" s="359"/>
      <c r="D1021" s="360"/>
      <c r="E1021" s="361" t="str">
        <f>IF(OR('statement of marks'!$DI30="",E1018=""),"",'statement of marks'!$DI30)</f>
        <v/>
      </c>
      <c r="F1021" s="361" t="str">
        <f>IF(OR('statement of marks'!$DI30="",F1018=""),"",'statement of marks'!$DI30)</f>
        <v/>
      </c>
      <c r="G1021" s="361" t="str">
        <f>IF(OR('statement of marks'!$DI30="",G1018=""),"",'statement of marks'!$DI30)</f>
        <v/>
      </c>
      <c r="H1021" s="356"/>
    </row>
    <row r="1022" spans="1:8" ht="18.25" customHeight="1">
      <c r="A1022" s="340"/>
      <c r="B1022" s="394" t="str">
        <f>'statement of marks'!$DJ$5</f>
        <v>Ik;kZoj.k v/;;u</v>
      </c>
      <c r="C1022" s="359"/>
      <c r="D1022" s="360"/>
      <c r="E1022" s="361" t="str">
        <f>IF(OR('statement of marks'!$DL30="",E1019=""),"",'statement of marks'!$DL30)</f>
        <v/>
      </c>
      <c r="F1022" s="361" t="str">
        <f>IF(OR('statement of marks'!$DL30="",F1019=""),"",'statement of marks'!$DL30)</f>
        <v/>
      </c>
      <c r="G1022" s="361" t="str">
        <f>IF(OR('statement of marks'!$DL30="",G1019=""),"",'statement of marks'!$DL30)</f>
        <v/>
      </c>
      <c r="H1022" s="356"/>
    </row>
    <row r="1023" spans="1:8" ht="18.25" customHeight="1">
      <c r="A1023" s="340"/>
      <c r="B1023" s="394" t="str">
        <f>'statement of marks'!$DM$5</f>
        <v>dk;kZuqHko</v>
      </c>
      <c r="C1023" s="359"/>
      <c r="D1023" s="360"/>
      <c r="E1023" s="361" t="str">
        <f>IF(OR('statement of marks'!$DO30="",E1018=""),"",'statement of marks'!$DO30)</f>
        <v/>
      </c>
      <c r="F1023" s="361" t="str">
        <f>IF(OR('statement of marks'!$DO30="",F1018=""),"",'statement of marks'!$DO30)</f>
        <v/>
      </c>
      <c r="G1023" s="361" t="str">
        <f>IF(OR('statement of marks'!$DO30="",G1018=""),"",'statement of marks'!$DO30)</f>
        <v/>
      </c>
      <c r="H1023" s="356"/>
    </row>
    <row r="1024" spans="1:8" ht="18.25" customHeight="1">
      <c r="A1024" s="340"/>
      <c r="B1024" s="394" t="str">
        <f>'statement of marks'!$DP$5</f>
        <v>dyk f'k{kk</v>
      </c>
      <c r="C1024" s="359"/>
      <c r="D1024" s="360"/>
      <c r="E1024" s="362" t="str">
        <f>IF(OR('statement of marks'!$DR30="",E1018=""),"",'statement of marks'!$DR30)</f>
        <v/>
      </c>
      <c r="F1024" s="362" t="str">
        <f>IF(OR('statement of marks'!$DR30="",F1018=""),"",'statement of marks'!$DR30)</f>
        <v/>
      </c>
      <c r="G1024" s="362" t="str">
        <f>IF(OR('statement of marks'!$DR30="",G1018=""),"",'statement of marks'!$DR30)</f>
        <v/>
      </c>
      <c r="H1024" s="356"/>
    </row>
    <row r="1025" spans="1:8" ht="18.25" customHeight="1">
      <c r="A1025" s="340"/>
      <c r="B1025" s="363" t="s">
        <v>642</v>
      </c>
      <c r="C1025" s="364" t="str">
        <f>C1018</f>
        <v/>
      </c>
      <c r="D1025" s="364" t="str">
        <f>D1018</f>
        <v/>
      </c>
      <c r="E1025" s="365" t="str">
        <f>E1018</f>
        <v/>
      </c>
      <c r="F1025" s="364" t="str">
        <f>F1018</f>
        <v/>
      </c>
      <c r="G1025" s="364" t="str">
        <f>G1018</f>
        <v/>
      </c>
      <c r="H1025" s="356"/>
    </row>
    <row r="1026" spans="1:8" ht="18.25" customHeight="1">
      <c r="A1026" s="340"/>
      <c r="B1026" s="394" t="str">
        <f>'statement of marks'!$DW$5</f>
        <v>Nk= mifLFkfr</v>
      </c>
      <c r="C1026" s="366"/>
      <c r="D1026" s="366"/>
      <c r="E1026" s="367" t="str">
        <f>IF(OR('statement of marks'!$DW30="",E1018=""),"",'statement of marks'!$DW30)</f>
        <v/>
      </c>
      <c r="F1026" s="367" t="str">
        <f>IF(OR('statement of marks'!$DW30="",F1018=""),"",'statement of marks'!$DW30)</f>
        <v/>
      </c>
      <c r="G1026" s="367" t="str">
        <f>IF(OR('statement of marks'!$DW30="",G1018=""),"",'statement of marks'!$DW30)</f>
        <v/>
      </c>
      <c r="H1026" s="356"/>
    </row>
    <row r="1027" spans="1:8" ht="18.25" customHeight="1">
      <c r="A1027" s="340"/>
      <c r="B1027" s="394" t="str">
        <f>'statement of marks'!$DV$5</f>
        <v>dqy ehfVax</v>
      </c>
      <c r="C1027" s="368"/>
      <c r="D1027" s="368"/>
      <c r="E1027" s="368" t="str">
        <f>IF(OR('statement of marks'!$DV30="",E1018=""),"",'statement of marks'!$DV30)</f>
        <v/>
      </c>
      <c r="F1027" s="368" t="str">
        <f>IF(OR('statement of marks'!$DV30="",F1018=""),"",'statement of marks'!$DV30)</f>
        <v/>
      </c>
      <c r="G1027" s="368" t="str">
        <f>IF(OR('statement of marks'!$DV30="",G1018=""),"",'statement of marks'!$DV30)</f>
        <v/>
      </c>
      <c r="H1027" s="356"/>
    </row>
    <row r="1028" spans="1:8" ht="18.25" customHeight="1">
      <c r="A1028" s="340"/>
      <c r="B1028" s="394" t="s">
        <v>614</v>
      </c>
      <c r="C1028" s="368" t="str">
        <f>IF(OR(C1026="",C1027=""),"",C1026/C1027*100)</f>
        <v/>
      </c>
      <c r="D1028" s="368" t="str">
        <f>IF(OR(D1026="",D1027=""),"",D1026/D1027*100)</f>
        <v/>
      </c>
      <c r="E1028" s="368" t="str">
        <f>IF(OR(E1026="",E1027=""),"",E1026/E1027*100)</f>
        <v/>
      </c>
      <c r="F1028" s="368" t="str">
        <f>IF(OR(F1026="",F1027=""),"",F1026/F1027*100)</f>
        <v/>
      </c>
      <c r="G1028" s="368" t="str">
        <f>IF(OR(G1026="",G1027=""),"",G1026/G1027*100)</f>
        <v/>
      </c>
      <c r="H1028" s="356"/>
    </row>
    <row r="1029" spans="1:8" ht="18.25" customHeight="1">
      <c r="A1029" s="340"/>
      <c r="B1029" s="394" t="s">
        <v>615</v>
      </c>
      <c r="C1029" s="368"/>
      <c r="D1029" s="368"/>
      <c r="E1029" s="368"/>
      <c r="F1029" s="368"/>
      <c r="G1029" s="368"/>
      <c r="H1029" s="356"/>
    </row>
    <row r="1030" spans="1:8" ht="18.25" customHeight="1">
      <c r="A1030" s="340"/>
      <c r="B1030" s="395" t="s">
        <v>612</v>
      </c>
      <c r="C1030" s="1218" t="str">
        <f>IF('statement of marks'!EF30="","",'statement of marks'!EF30)</f>
        <v/>
      </c>
      <c r="D1030" s="1219"/>
      <c r="E1030" s="1219"/>
      <c r="F1030" s="1219"/>
      <c r="G1030" s="1219"/>
      <c r="H1030" s="1220"/>
    </row>
    <row r="1031" spans="1:8" ht="18.25" customHeight="1">
      <c r="A1031" s="1221"/>
      <c r="B1031" s="1222"/>
      <c r="C1031" s="1223"/>
      <c r="D1031" s="1223"/>
      <c r="E1031" s="1223"/>
      <c r="F1031" s="1223"/>
      <c r="G1031" s="1223"/>
      <c r="H1031" s="1224"/>
    </row>
    <row r="1032" spans="1:8" ht="18.25" customHeight="1" thickBot="1">
      <c r="A1032" s="1210" t="s">
        <v>617</v>
      </c>
      <c r="B1032" s="1211"/>
      <c r="C1032" s="1211" t="s">
        <v>73</v>
      </c>
      <c r="D1032" s="1211"/>
      <c r="E1032" s="1211"/>
      <c r="F1032" s="1212" t="s">
        <v>618</v>
      </c>
      <c r="G1032" s="1212"/>
      <c r="H1032" s="1213"/>
    </row>
    <row r="1033" spans="1:8" ht="18.25" customHeight="1">
      <c r="A1033" s="1256" t="s">
        <v>586</v>
      </c>
      <c r="B1033" s="1257"/>
      <c r="C1033" s="1257"/>
      <c r="D1033" s="1257"/>
      <c r="E1033" s="1257"/>
      <c r="F1033" s="1257"/>
      <c r="G1033" s="1257"/>
      <c r="H1033" s="1258"/>
    </row>
    <row r="1034" spans="1:8" ht="18.25" customHeight="1">
      <c r="A1034" s="1228" t="s">
        <v>605</v>
      </c>
      <c r="B1034" s="1229"/>
      <c r="C1034" s="1229"/>
      <c r="D1034" s="1229"/>
      <c r="E1034" s="1229"/>
      <c r="F1034" s="1229"/>
      <c r="G1034" s="1229"/>
      <c r="H1034" s="1230"/>
    </row>
    <row r="1035" spans="1:8" ht="18.25" customHeight="1">
      <c r="A1035" s="340"/>
      <c r="B1035" s="1250" t="s">
        <v>74</v>
      </c>
      <c r="C1035" s="1250"/>
      <c r="D1035" s="341">
        <f>YEAR(details!F31)</f>
        <v>1900</v>
      </c>
      <c r="E1035" s="396" t="s">
        <v>588</v>
      </c>
      <c r="F1035" s="343" t="str">
        <f>'statement of marks'!$F$3</f>
        <v>2015-16</v>
      </c>
      <c r="G1035" s="1250" t="s">
        <v>589</v>
      </c>
      <c r="H1035" s="1251"/>
    </row>
    <row r="1036" spans="1:8" ht="18.25" customHeight="1">
      <c r="A1036" s="340"/>
      <c r="B1036" s="1234" t="s">
        <v>587</v>
      </c>
      <c r="C1036" s="1235"/>
      <c r="D1036" s="1214" t="str">
        <f>'statement of marks'!$A$1</f>
        <v>jk- ck- ek/;fed fo|ky; uohu] fuEckgsM+k</v>
      </c>
      <c r="E1036" s="1214"/>
      <c r="F1036" s="1214"/>
      <c r="G1036" s="1214"/>
      <c r="H1036" s="1215"/>
    </row>
    <row r="1037" spans="1:8" ht="18.25" customHeight="1">
      <c r="A1037" s="340"/>
      <c r="B1037" s="1234" t="str">
        <f>'statement of marks'!$H$3</f>
        <v>fo|ky; dk Mk;l dksM+ →</v>
      </c>
      <c r="C1037" s="1235"/>
      <c r="D1037" s="1252" t="str">
        <f>'statement of marks'!$I$3</f>
        <v>00001</v>
      </c>
      <c r="E1037" s="1253"/>
      <c r="F1037" s="1254"/>
      <c r="G1037" s="1254"/>
      <c r="H1037" s="1255"/>
    </row>
    <row r="1038" spans="1:8" ht="18.25" customHeight="1">
      <c r="A1038" s="340"/>
      <c r="B1038" s="1234" t="s">
        <v>573</v>
      </c>
      <c r="C1038" s="1235"/>
      <c r="D1038" s="1214" t="str">
        <f>IF('statement of marks'!H31="","",'statement of marks'!H31)</f>
        <v>v 025</v>
      </c>
      <c r="E1038" s="1214"/>
      <c r="F1038" s="1214"/>
      <c r="G1038" s="1214"/>
      <c r="H1038" s="1215"/>
    </row>
    <row r="1039" spans="1:8" ht="18.25" customHeight="1">
      <c r="A1039" s="340"/>
      <c r="B1039" s="1234" t="s">
        <v>590</v>
      </c>
      <c r="C1039" s="1235"/>
      <c r="D1039" s="344" t="str">
        <f>IF('statement of marks'!C31="B","Nk=",IF('statement of marks'!C31="G","Nk=k",""))</f>
        <v/>
      </c>
      <c r="E1039" s="397" t="s">
        <v>579</v>
      </c>
      <c r="F1039" s="1248" t="str">
        <f>IF('statement of marks'!B31="","",'statement of marks'!B31)</f>
        <v/>
      </c>
      <c r="G1039" s="1248"/>
      <c r="H1039" s="1249"/>
    </row>
    <row r="1040" spans="1:8" ht="18.25" customHeight="1">
      <c r="A1040" s="340"/>
      <c r="B1040" s="1234" t="s">
        <v>575</v>
      </c>
      <c r="C1040" s="1235"/>
      <c r="D1040" s="1214" t="str">
        <f>IF('statement of marks'!J31="","",'statement of marks'!J31)</f>
        <v>l 025</v>
      </c>
      <c r="E1040" s="1214"/>
      <c r="F1040" s="1214"/>
      <c r="G1040" s="1214"/>
      <c r="H1040" s="1215"/>
    </row>
    <row r="1041" spans="1:8" ht="18.25" customHeight="1">
      <c r="A1041" s="340"/>
      <c r="B1041" s="1234" t="s">
        <v>574</v>
      </c>
      <c r="C1041" s="1235"/>
      <c r="D1041" s="1214" t="str">
        <f>IF('statement of marks'!I31="","",'statement of marks'!I31)</f>
        <v>c 025</v>
      </c>
      <c r="E1041" s="1214"/>
      <c r="F1041" s="1214"/>
      <c r="G1041" s="1214"/>
      <c r="H1041" s="1215"/>
    </row>
    <row r="1042" spans="1:8" ht="18.25" customHeight="1">
      <c r="A1042" s="340"/>
      <c r="B1042" s="1234" t="s">
        <v>592</v>
      </c>
      <c r="C1042" s="1235"/>
      <c r="D1042" s="1214" t="str">
        <f>IF(details!M31="","",details!M31)</f>
        <v/>
      </c>
      <c r="E1042" s="1214"/>
      <c r="F1042" s="1214"/>
      <c r="G1042" s="1214"/>
      <c r="H1042" s="1215"/>
    </row>
    <row r="1043" spans="1:8" ht="18.25" customHeight="1">
      <c r="A1043" s="340"/>
      <c r="B1043" s="1234" t="s">
        <v>641</v>
      </c>
      <c r="C1043" s="1235"/>
      <c r="D1043" s="1214" t="str">
        <f>IF(details!N31="","",details!N31)</f>
        <v/>
      </c>
      <c r="E1043" s="1214"/>
      <c r="F1043" s="1214"/>
      <c r="G1043" s="1214"/>
      <c r="H1043" s="1215"/>
    </row>
    <row r="1044" spans="1:8" ht="18.25" customHeight="1">
      <c r="A1044" s="340"/>
      <c r="B1044" s="1234" t="s">
        <v>71</v>
      </c>
      <c r="C1044" s="1235"/>
      <c r="D1044" s="346" t="str">
        <f>'statement of marks'!$D$3</f>
        <v>3 A</v>
      </c>
      <c r="E1044" s="347" t="s">
        <v>577</v>
      </c>
      <c r="F1044" s="348" t="str">
        <f>IF('statement of marks'!E31="","",'statement of marks'!E31)</f>
        <v/>
      </c>
      <c r="G1044" s="347" t="s">
        <v>591</v>
      </c>
      <c r="H1044" s="349" t="str">
        <f>IF(details!F31="","",details!F31)</f>
        <v/>
      </c>
    </row>
    <row r="1045" spans="1:8" ht="18.25" customHeight="1">
      <c r="A1045" s="340"/>
      <c r="B1045" s="1234" t="s">
        <v>581</v>
      </c>
      <c r="C1045" s="1235"/>
      <c r="D1045" s="1246" t="str">
        <f>IF('statement of marks'!F31="","",'statement of marks'!F31)</f>
        <v/>
      </c>
      <c r="E1045" s="1246"/>
      <c r="F1045" s="1246"/>
      <c r="G1045" s="1246"/>
      <c r="H1045" s="1247"/>
    </row>
    <row r="1046" spans="1:8" ht="18.25" customHeight="1">
      <c r="A1046" s="340"/>
      <c r="B1046" s="1234" t="s">
        <v>582</v>
      </c>
      <c r="C1046" s="1235"/>
      <c r="D1046" s="1216" t="str">
        <f>IF('statement of marks'!G31="","",'statement of marks'!G31)</f>
        <v/>
      </c>
      <c r="E1046" s="1216"/>
      <c r="F1046" s="1216"/>
      <c r="G1046" s="1216"/>
      <c r="H1046" s="1217"/>
    </row>
    <row r="1047" spans="1:8" ht="18.25" customHeight="1">
      <c r="A1047" s="340"/>
      <c r="B1047" s="1241" t="s">
        <v>593</v>
      </c>
      <c r="C1047" s="1242"/>
      <c r="D1047" s="1242"/>
      <c r="E1047" s="1243"/>
      <c r="F1047" s="1244" t="str">
        <f>IF(details!P31="","",details!P31)</f>
        <v/>
      </c>
      <c r="G1047" s="1244"/>
      <c r="H1047" s="1245"/>
    </row>
    <row r="1048" spans="1:8" ht="18.25" customHeight="1">
      <c r="A1048" s="340"/>
      <c r="B1048" s="1234" t="s">
        <v>597</v>
      </c>
      <c r="C1048" s="1235"/>
      <c r="D1048" s="1214" t="str">
        <f>IF(details!L31="","",details!L31)</f>
        <v>Ik 025</v>
      </c>
      <c r="E1048" s="1214"/>
      <c r="F1048" s="1214"/>
      <c r="G1048" s="1214"/>
      <c r="H1048" s="1215"/>
    </row>
    <row r="1049" spans="1:8" ht="18.25" customHeight="1">
      <c r="A1049" s="340"/>
      <c r="B1049" s="1234" t="s">
        <v>598</v>
      </c>
      <c r="C1049" s="1235"/>
      <c r="D1049" s="1214" t="str">
        <f>IF(details!O31="","",details!O31)</f>
        <v/>
      </c>
      <c r="E1049" s="1214"/>
      <c r="F1049" s="1214"/>
      <c r="G1049" s="1214"/>
      <c r="H1049" s="1215"/>
    </row>
    <row r="1050" spans="1:8" ht="18.25" customHeight="1">
      <c r="A1050" s="340"/>
      <c r="B1050" s="1234" t="s">
        <v>599</v>
      </c>
      <c r="C1050" s="1235"/>
      <c r="D1050" s="398" t="str">
        <f>IF('statement of marks'!DY31="mRrh.kZ",'statement of marks'!$D$3,"")</f>
        <v/>
      </c>
      <c r="E1050" s="1231" t="s">
        <v>600</v>
      </c>
      <c r="F1050" s="1231"/>
      <c r="G1050" s="1236" t="str">
        <f>IF(D1050="","",D1050+1)</f>
        <v/>
      </c>
      <c r="H1050" s="1237"/>
    </row>
    <row r="1051" spans="1:8" ht="18.25" customHeight="1">
      <c r="A1051" s="340"/>
      <c r="B1051" s="1234" t="s">
        <v>601</v>
      </c>
      <c r="C1051" s="1235"/>
      <c r="D1051" s="1259">
        <f>IF(details!$L$4="","",details!$L$4)</f>
        <v>42460</v>
      </c>
      <c r="E1051" s="1260"/>
      <c r="F1051" s="1231"/>
      <c r="G1051" s="1231"/>
      <c r="H1051" s="1240"/>
    </row>
    <row r="1052" spans="1:8" ht="18.25" customHeight="1">
      <c r="A1052" s="340"/>
      <c r="B1052" s="1231"/>
      <c r="C1052" s="1231"/>
      <c r="D1052" s="1232"/>
      <c r="E1052" s="1233"/>
      <c r="F1052" s="1226"/>
      <c r="G1052" s="1226"/>
      <c r="H1052" s="1227"/>
    </row>
    <row r="1053" spans="1:8" ht="18.25" customHeight="1">
      <c r="A1053" s="340"/>
      <c r="B1053" s="1231" t="str">
        <f>IF(details!$H$4="","",details!$H$4)</f>
        <v>Jherh js[kk oekZ</v>
      </c>
      <c r="C1053" s="1231"/>
      <c r="D1053" s="1232"/>
      <c r="E1053" s="1233"/>
      <c r="F1053" s="1226" t="str">
        <f>IF(details!$E$4="","",details!$E$4)</f>
        <v>Jh jk/ks';ke tk'kh</v>
      </c>
      <c r="G1053" s="1226"/>
      <c r="H1053" s="1227"/>
    </row>
    <row r="1054" spans="1:8" ht="18.25" customHeight="1">
      <c r="A1054" s="1225" t="s">
        <v>602</v>
      </c>
      <c r="B1054" s="1226"/>
      <c r="C1054" s="1226"/>
      <c r="D1054" s="1226" t="s">
        <v>603</v>
      </c>
      <c r="E1054" s="1226"/>
      <c r="F1054" s="1226" t="s">
        <v>604</v>
      </c>
      <c r="G1054" s="1226"/>
      <c r="H1054" s="1227"/>
    </row>
    <row r="1055" spans="1:8" ht="18.25" customHeight="1">
      <c r="A1055" s="1228" t="s">
        <v>613</v>
      </c>
      <c r="B1055" s="1229"/>
      <c r="C1055" s="1229"/>
      <c r="D1055" s="1229"/>
      <c r="E1055" s="1229"/>
      <c r="F1055" s="1229"/>
      <c r="G1055" s="1229"/>
      <c r="H1055" s="1230"/>
    </row>
    <row r="1056" spans="1:8" ht="18.25" customHeight="1">
      <c r="A1056" s="340"/>
      <c r="B1056" s="395" t="s">
        <v>573</v>
      </c>
      <c r="C1056" s="1214" t="str">
        <f>IF('statement of marks'!H31="","",'statement of marks'!H31)</f>
        <v>v 025</v>
      </c>
      <c r="D1056" s="1214"/>
      <c r="E1056" s="1214"/>
      <c r="F1056" s="1214"/>
      <c r="G1056" s="1214"/>
      <c r="H1056" s="1215"/>
    </row>
    <row r="1057" spans="1:8" ht="18.25" customHeight="1">
      <c r="A1057" s="340"/>
      <c r="B1057" s="395" t="s">
        <v>574</v>
      </c>
      <c r="C1057" s="1214" t="str">
        <f>IF('statement of marks'!I31="","",'statement of marks'!I31)</f>
        <v>c 025</v>
      </c>
      <c r="D1057" s="1214"/>
      <c r="E1057" s="1214"/>
      <c r="F1057" s="1214"/>
      <c r="G1057" s="1214"/>
      <c r="H1057" s="1215"/>
    </row>
    <row r="1058" spans="1:8" ht="18.25" customHeight="1">
      <c r="A1058" s="340"/>
      <c r="B1058" s="395" t="s">
        <v>575</v>
      </c>
      <c r="C1058" s="1214" t="str">
        <f>IF('statement of marks'!J31="","",'statement of marks'!J31)</f>
        <v>l 025</v>
      </c>
      <c r="D1058" s="1214"/>
      <c r="E1058" s="1214"/>
      <c r="F1058" s="1214"/>
      <c r="G1058" s="1214"/>
      <c r="H1058" s="1215"/>
    </row>
    <row r="1059" spans="1:8" ht="18.25" customHeight="1">
      <c r="A1059" s="340"/>
      <c r="B1059" s="395" t="s">
        <v>581</v>
      </c>
      <c r="C1059" s="352" t="str">
        <f>IF('statement of marks'!F31="","",'statement of marks'!F31)</f>
        <v/>
      </c>
      <c r="D1059" s="353" t="s">
        <v>616</v>
      </c>
      <c r="E1059" s="1216" t="str">
        <f>IF('statement of marks'!G31="","",'statement of marks'!G31)</f>
        <v/>
      </c>
      <c r="F1059" s="1216"/>
      <c r="G1059" s="1216"/>
      <c r="H1059" s="1217"/>
    </row>
    <row r="1060" spans="1:8" ht="18.25" customHeight="1">
      <c r="A1060" s="340"/>
      <c r="B1060" s="395" t="s">
        <v>578</v>
      </c>
      <c r="C1060" s="354" t="s">
        <v>606</v>
      </c>
      <c r="D1060" s="355" t="s">
        <v>607</v>
      </c>
      <c r="E1060" s="355" t="s">
        <v>608</v>
      </c>
      <c r="F1060" s="355" t="s">
        <v>609</v>
      </c>
      <c r="G1060" s="355" t="s">
        <v>610</v>
      </c>
      <c r="H1060" s="356"/>
    </row>
    <row r="1061" spans="1:8" ht="18.25" customHeight="1">
      <c r="A1061" s="340"/>
      <c r="B1061" s="394" t="s">
        <v>611</v>
      </c>
      <c r="C1061" s="358" t="str">
        <f>IF(AND('statement of marks'!$D$3=1,'statement of marks'!DY31="mRrh.kZ"),'statement of marks'!$F$3,"")</f>
        <v/>
      </c>
      <c r="D1061" s="358" t="str">
        <f>IF(AND('statement of marks'!$D$3=2,'statement of marks'!DY31="mRrh.kZ"),'statement of marks'!$F$3,"")</f>
        <v/>
      </c>
      <c r="E1061" s="358" t="str">
        <f>IF(AND('statement of marks'!$D$3=3,'statement of marks'!DY31="mRrh.kZ"),'statement of marks'!$F$3,"")</f>
        <v/>
      </c>
      <c r="F1061" s="358" t="str">
        <f>IF(AND('statement of marks'!$D$3=4,'statement of marks'!DY31="mRrh.kZ"),'statement of marks'!$F$3,"")</f>
        <v/>
      </c>
      <c r="G1061" s="358" t="str">
        <f>IF(AND('statement of marks'!$D$3=5,'statement of marks'!DY31="mRrh.kZ"),'statement of marks'!$F$3,"")</f>
        <v/>
      </c>
      <c r="H1061" s="356"/>
    </row>
    <row r="1062" spans="1:8" ht="18.25" customHeight="1">
      <c r="A1062" s="340"/>
      <c r="B1062" s="394" t="str">
        <f>'statement of marks'!$DA$5</f>
        <v>fgUnh</v>
      </c>
      <c r="C1062" s="359"/>
      <c r="D1062" s="360"/>
      <c r="E1062" s="361" t="str">
        <f>IF(OR('statement of marks'!$DC31="",E1061=""),"",'statement of marks'!$DC31)</f>
        <v/>
      </c>
      <c r="F1062" s="361" t="str">
        <f>IF(OR('statement of marks'!$DC31="",F1061=""),"",'statement of marks'!$DC31)</f>
        <v/>
      </c>
      <c r="G1062" s="361" t="str">
        <f>IF(OR('statement of marks'!$DC31="",G1061=""),"",'statement of marks'!$DC31)</f>
        <v/>
      </c>
      <c r="H1062" s="356"/>
    </row>
    <row r="1063" spans="1:8" ht="18.25" customHeight="1">
      <c r="A1063" s="340"/>
      <c r="B1063" s="394" t="str">
        <f>'statement of marks'!$DD$5</f>
        <v>vaxszth</v>
      </c>
      <c r="C1063" s="359"/>
      <c r="D1063" s="360"/>
      <c r="E1063" s="361" t="str">
        <f>IF(OR('statement of marks'!$DF31="",E1061=""),"",'statement of marks'!$DF31)</f>
        <v/>
      </c>
      <c r="F1063" s="361" t="str">
        <f>IF(OR('statement of marks'!$DF31="",F1061=""),"",'statement of marks'!$DF31)</f>
        <v/>
      </c>
      <c r="G1063" s="361" t="str">
        <f>IF(OR('statement of marks'!$DF31="",G1061=""),"",'statement of marks'!$DF31)</f>
        <v/>
      </c>
      <c r="H1063" s="356"/>
    </row>
    <row r="1064" spans="1:8" ht="18.25" customHeight="1">
      <c r="A1064" s="340"/>
      <c r="B1064" s="394" t="str">
        <f>'statement of marks'!$DG$5</f>
        <v>xf.kr</v>
      </c>
      <c r="C1064" s="359"/>
      <c r="D1064" s="360"/>
      <c r="E1064" s="361" t="str">
        <f>IF(OR('statement of marks'!$DI31="",E1061=""),"",'statement of marks'!$DI31)</f>
        <v/>
      </c>
      <c r="F1064" s="361" t="str">
        <f>IF(OR('statement of marks'!$DI31="",F1061=""),"",'statement of marks'!$DI31)</f>
        <v/>
      </c>
      <c r="G1064" s="361" t="str">
        <f>IF(OR('statement of marks'!$DI31="",G1061=""),"",'statement of marks'!$DI31)</f>
        <v/>
      </c>
      <c r="H1064" s="356"/>
    </row>
    <row r="1065" spans="1:8" ht="18.25" customHeight="1">
      <c r="A1065" s="340"/>
      <c r="B1065" s="394" t="str">
        <f>'statement of marks'!$DJ$5</f>
        <v>Ik;kZoj.k v/;;u</v>
      </c>
      <c r="C1065" s="359"/>
      <c r="D1065" s="360"/>
      <c r="E1065" s="361" t="str">
        <f>IF(OR('statement of marks'!$DL31="",E1062=""),"",'statement of marks'!$DL31)</f>
        <v/>
      </c>
      <c r="F1065" s="361" t="str">
        <f>IF(OR('statement of marks'!$DL31="",F1062=""),"",'statement of marks'!$DL31)</f>
        <v/>
      </c>
      <c r="G1065" s="361" t="str">
        <f>IF(OR('statement of marks'!$DL31="",G1062=""),"",'statement of marks'!$DL31)</f>
        <v/>
      </c>
      <c r="H1065" s="356"/>
    </row>
    <row r="1066" spans="1:8" ht="18.25" customHeight="1">
      <c r="A1066" s="340"/>
      <c r="B1066" s="394" t="str">
        <f>'statement of marks'!$DM$5</f>
        <v>dk;kZuqHko</v>
      </c>
      <c r="C1066" s="359"/>
      <c r="D1066" s="360"/>
      <c r="E1066" s="361" t="str">
        <f>IF(OR('statement of marks'!$DO31="",E1061=""),"",'statement of marks'!$DO31)</f>
        <v/>
      </c>
      <c r="F1066" s="361" t="str">
        <f>IF(OR('statement of marks'!$DO31="",F1061=""),"",'statement of marks'!$DO31)</f>
        <v/>
      </c>
      <c r="G1066" s="361" t="str">
        <f>IF(OR('statement of marks'!$DO31="",G1061=""),"",'statement of marks'!$DO31)</f>
        <v/>
      </c>
      <c r="H1066" s="356"/>
    </row>
    <row r="1067" spans="1:8" ht="18.25" customHeight="1">
      <c r="A1067" s="340"/>
      <c r="B1067" s="394" t="str">
        <f>'statement of marks'!$DP$5</f>
        <v>dyk f'k{kk</v>
      </c>
      <c r="C1067" s="359"/>
      <c r="D1067" s="360"/>
      <c r="E1067" s="362" t="str">
        <f>IF(OR('statement of marks'!$DR31="",E1061=""),"",'statement of marks'!$DR31)</f>
        <v/>
      </c>
      <c r="F1067" s="362" t="str">
        <f>IF(OR('statement of marks'!$DR31="",F1061=""),"",'statement of marks'!$DR31)</f>
        <v/>
      </c>
      <c r="G1067" s="362" t="str">
        <f>IF(OR('statement of marks'!$DR31="",G1061=""),"",'statement of marks'!$DR31)</f>
        <v/>
      </c>
      <c r="H1067" s="356"/>
    </row>
    <row r="1068" spans="1:8" ht="18.25" customHeight="1">
      <c r="A1068" s="340"/>
      <c r="B1068" s="363" t="s">
        <v>642</v>
      </c>
      <c r="C1068" s="364" t="str">
        <f>C1061</f>
        <v/>
      </c>
      <c r="D1068" s="364" t="str">
        <f>D1061</f>
        <v/>
      </c>
      <c r="E1068" s="365" t="str">
        <f>E1061</f>
        <v/>
      </c>
      <c r="F1068" s="364" t="str">
        <f>F1061</f>
        <v/>
      </c>
      <c r="G1068" s="364" t="str">
        <f>G1061</f>
        <v/>
      </c>
      <c r="H1068" s="356"/>
    </row>
    <row r="1069" spans="1:8" ht="18.25" customHeight="1">
      <c r="A1069" s="340"/>
      <c r="B1069" s="394" t="str">
        <f>'statement of marks'!$DW$5</f>
        <v>Nk= mifLFkfr</v>
      </c>
      <c r="C1069" s="366"/>
      <c r="D1069" s="366"/>
      <c r="E1069" s="367" t="str">
        <f>IF(OR('statement of marks'!$DW31="",E1061=""),"",'statement of marks'!$DW31)</f>
        <v/>
      </c>
      <c r="F1069" s="367" t="str">
        <f>IF(OR('statement of marks'!$DW31="",F1061=""),"",'statement of marks'!$DW31)</f>
        <v/>
      </c>
      <c r="G1069" s="367" t="str">
        <f>IF(OR('statement of marks'!$DW31="",G1061=""),"",'statement of marks'!$DW31)</f>
        <v/>
      </c>
      <c r="H1069" s="356"/>
    </row>
    <row r="1070" spans="1:8" ht="18.25" customHeight="1">
      <c r="A1070" s="340"/>
      <c r="B1070" s="394" t="str">
        <f>'statement of marks'!$DV$5</f>
        <v>dqy ehfVax</v>
      </c>
      <c r="C1070" s="368"/>
      <c r="D1070" s="368"/>
      <c r="E1070" s="368" t="str">
        <f>IF(OR('statement of marks'!$DV31="",E1061=""),"",'statement of marks'!$DV31)</f>
        <v/>
      </c>
      <c r="F1070" s="368" t="str">
        <f>IF(OR('statement of marks'!$DV31="",F1061=""),"",'statement of marks'!$DV31)</f>
        <v/>
      </c>
      <c r="G1070" s="368" t="str">
        <f>IF(OR('statement of marks'!$DV31="",G1061=""),"",'statement of marks'!$DV31)</f>
        <v/>
      </c>
      <c r="H1070" s="356"/>
    </row>
    <row r="1071" spans="1:8" ht="18.25" customHeight="1">
      <c r="A1071" s="340"/>
      <c r="B1071" s="394" t="s">
        <v>614</v>
      </c>
      <c r="C1071" s="368" t="str">
        <f>IF(OR(C1069="",C1070=""),"",C1069/C1070*100)</f>
        <v/>
      </c>
      <c r="D1071" s="368" t="str">
        <f>IF(OR(D1069="",D1070=""),"",D1069/D1070*100)</f>
        <v/>
      </c>
      <c r="E1071" s="368" t="str">
        <f>IF(OR(E1069="",E1070=""),"",E1069/E1070*100)</f>
        <v/>
      </c>
      <c r="F1071" s="368" t="str">
        <f>IF(OR(F1069="",F1070=""),"",F1069/F1070*100)</f>
        <v/>
      </c>
      <c r="G1071" s="368" t="str">
        <f>IF(OR(G1069="",G1070=""),"",G1069/G1070*100)</f>
        <v/>
      </c>
      <c r="H1071" s="356"/>
    </row>
    <row r="1072" spans="1:8" ht="18.25" customHeight="1">
      <c r="A1072" s="340"/>
      <c r="B1072" s="394" t="s">
        <v>615</v>
      </c>
      <c r="C1072" s="368"/>
      <c r="D1072" s="368"/>
      <c r="E1072" s="368"/>
      <c r="F1072" s="368"/>
      <c r="G1072" s="368"/>
      <c r="H1072" s="356"/>
    </row>
    <row r="1073" spans="1:8" ht="18.25" customHeight="1">
      <c r="A1073" s="340"/>
      <c r="B1073" s="395" t="s">
        <v>612</v>
      </c>
      <c r="C1073" s="1218" t="str">
        <f>IF('statement of marks'!EF31="","",'statement of marks'!EF31)</f>
        <v/>
      </c>
      <c r="D1073" s="1219"/>
      <c r="E1073" s="1219"/>
      <c r="F1073" s="1219"/>
      <c r="G1073" s="1219"/>
      <c r="H1073" s="1220"/>
    </row>
    <row r="1074" spans="1:8" ht="18.25" customHeight="1">
      <c r="A1074" s="1221"/>
      <c r="B1074" s="1222"/>
      <c r="C1074" s="1223"/>
      <c r="D1074" s="1223"/>
      <c r="E1074" s="1223"/>
      <c r="F1074" s="1223"/>
      <c r="G1074" s="1223"/>
      <c r="H1074" s="1224"/>
    </row>
    <row r="1075" spans="1:8" ht="18.25" customHeight="1" thickBot="1">
      <c r="A1075" s="1210" t="s">
        <v>617</v>
      </c>
      <c r="B1075" s="1211"/>
      <c r="C1075" s="1211" t="s">
        <v>73</v>
      </c>
      <c r="D1075" s="1211"/>
      <c r="E1075" s="1211"/>
      <c r="F1075" s="1212" t="s">
        <v>618</v>
      </c>
      <c r="G1075" s="1212"/>
      <c r="H1075" s="1213"/>
    </row>
    <row r="1076" spans="1:8" ht="18.25" customHeight="1">
      <c r="A1076" s="1256" t="s">
        <v>586</v>
      </c>
      <c r="B1076" s="1257"/>
      <c r="C1076" s="1257"/>
      <c r="D1076" s="1257"/>
      <c r="E1076" s="1257"/>
      <c r="F1076" s="1257"/>
      <c r="G1076" s="1257"/>
      <c r="H1076" s="1258"/>
    </row>
    <row r="1077" spans="1:8" ht="18.25" customHeight="1">
      <c r="A1077" s="1228" t="s">
        <v>605</v>
      </c>
      <c r="B1077" s="1229"/>
      <c r="C1077" s="1229"/>
      <c r="D1077" s="1229"/>
      <c r="E1077" s="1229"/>
      <c r="F1077" s="1229"/>
      <c r="G1077" s="1229"/>
      <c r="H1077" s="1230"/>
    </row>
    <row r="1078" spans="1:8" ht="18.25" customHeight="1">
      <c r="A1078" s="340"/>
      <c r="B1078" s="1250" t="s">
        <v>74</v>
      </c>
      <c r="C1078" s="1250"/>
      <c r="D1078" s="341">
        <f>YEAR(details!F32)</f>
        <v>1900</v>
      </c>
      <c r="E1078" s="396" t="s">
        <v>588</v>
      </c>
      <c r="F1078" s="343" t="str">
        <f>'statement of marks'!$F$3</f>
        <v>2015-16</v>
      </c>
      <c r="G1078" s="1250" t="s">
        <v>589</v>
      </c>
      <c r="H1078" s="1251"/>
    </row>
    <row r="1079" spans="1:8" ht="18.25" customHeight="1">
      <c r="A1079" s="340"/>
      <c r="B1079" s="1234" t="s">
        <v>587</v>
      </c>
      <c r="C1079" s="1235"/>
      <c r="D1079" s="1214" t="str">
        <f>'statement of marks'!$A$1</f>
        <v>jk- ck- ek/;fed fo|ky; uohu] fuEckgsM+k</v>
      </c>
      <c r="E1079" s="1214"/>
      <c r="F1079" s="1214"/>
      <c r="G1079" s="1214"/>
      <c r="H1079" s="1215"/>
    </row>
    <row r="1080" spans="1:8" ht="18.25" customHeight="1">
      <c r="A1080" s="340"/>
      <c r="B1080" s="1234" t="str">
        <f>'statement of marks'!$H$3</f>
        <v>fo|ky; dk Mk;l dksM+ →</v>
      </c>
      <c r="C1080" s="1235"/>
      <c r="D1080" s="1252" t="str">
        <f>'statement of marks'!$I$3</f>
        <v>00001</v>
      </c>
      <c r="E1080" s="1253"/>
      <c r="F1080" s="1254"/>
      <c r="G1080" s="1254"/>
      <c r="H1080" s="1255"/>
    </row>
    <row r="1081" spans="1:8" ht="18.25" customHeight="1">
      <c r="A1081" s="340"/>
      <c r="B1081" s="1234" t="s">
        <v>573</v>
      </c>
      <c r="C1081" s="1235"/>
      <c r="D1081" s="1214" t="str">
        <f>IF('statement of marks'!H32="","",'statement of marks'!H32)</f>
        <v>v 026</v>
      </c>
      <c r="E1081" s="1214"/>
      <c r="F1081" s="1214"/>
      <c r="G1081" s="1214"/>
      <c r="H1081" s="1215"/>
    </row>
    <row r="1082" spans="1:8" ht="18.25" customHeight="1">
      <c r="A1082" s="340"/>
      <c r="B1082" s="1234" t="s">
        <v>590</v>
      </c>
      <c r="C1082" s="1235"/>
      <c r="D1082" s="344" t="str">
        <f>IF('statement of marks'!C32="B","Nk=",IF('statement of marks'!C32="G","Nk=k",""))</f>
        <v/>
      </c>
      <c r="E1082" s="397" t="s">
        <v>579</v>
      </c>
      <c r="F1082" s="1248" t="str">
        <f>IF('statement of marks'!B32="","",'statement of marks'!B32)</f>
        <v/>
      </c>
      <c r="G1082" s="1248"/>
      <c r="H1082" s="1249"/>
    </row>
    <row r="1083" spans="1:8" ht="18.25" customHeight="1">
      <c r="A1083" s="340"/>
      <c r="B1083" s="1234" t="s">
        <v>575</v>
      </c>
      <c r="C1083" s="1235"/>
      <c r="D1083" s="1214" t="str">
        <f>IF('statement of marks'!J32="","",'statement of marks'!J32)</f>
        <v>l 026</v>
      </c>
      <c r="E1083" s="1214"/>
      <c r="F1083" s="1214"/>
      <c r="G1083" s="1214"/>
      <c r="H1083" s="1215"/>
    </row>
    <row r="1084" spans="1:8" ht="18.25" customHeight="1">
      <c r="A1084" s="340"/>
      <c r="B1084" s="1234" t="s">
        <v>574</v>
      </c>
      <c r="C1084" s="1235"/>
      <c r="D1084" s="1214" t="str">
        <f>IF('statement of marks'!I32="","",'statement of marks'!I32)</f>
        <v>c 026</v>
      </c>
      <c r="E1084" s="1214"/>
      <c r="F1084" s="1214"/>
      <c r="G1084" s="1214"/>
      <c r="H1084" s="1215"/>
    </row>
    <row r="1085" spans="1:8" ht="18.25" customHeight="1">
      <c r="A1085" s="340"/>
      <c r="B1085" s="1234" t="s">
        <v>592</v>
      </c>
      <c r="C1085" s="1235"/>
      <c r="D1085" s="1214" t="str">
        <f>IF(details!M32="","",details!M32)</f>
        <v/>
      </c>
      <c r="E1085" s="1214"/>
      <c r="F1085" s="1214"/>
      <c r="G1085" s="1214"/>
      <c r="H1085" s="1215"/>
    </row>
    <row r="1086" spans="1:8" ht="18.25" customHeight="1">
      <c r="A1086" s="340"/>
      <c r="B1086" s="1234" t="s">
        <v>641</v>
      </c>
      <c r="C1086" s="1235"/>
      <c r="D1086" s="1214" t="str">
        <f>IF(details!N32="","",details!N32)</f>
        <v/>
      </c>
      <c r="E1086" s="1214"/>
      <c r="F1086" s="1214"/>
      <c r="G1086" s="1214"/>
      <c r="H1086" s="1215"/>
    </row>
    <row r="1087" spans="1:8" ht="18.25" customHeight="1">
      <c r="A1087" s="340"/>
      <c r="B1087" s="1234" t="s">
        <v>71</v>
      </c>
      <c r="C1087" s="1235"/>
      <c r="D1087" s="346" t="str">
        <f>'statement of marks'!$D$3</f>
        <v>3 A</v>
      </c>
      <c r="E1087" s="347" t="s">
        <v>577</v>
      </c>
      <c r="F1087" s="348" t="str">
        <f>IF('statement of marks'!E32="","",'statement of marks'!E32)</f>
        <v/>
      </c>
      <c r="G1087" s="347" t="s">
        <v>591</v>
      </c>
      <c r="H1087" s="349" t="str">
        <f>IF(details!F32="","",details!F32)</f>
        <v/>
      </c>
    </row>
    <row r="1088" spans="1:8" ht="18.25" customHeight="1">
      <c r="A1088" s="340"/>
      <c r="B1088" s="1234" t="s">
        <v>581</v>
      </c>
      <c r="C1088" s="1235"/>
      <c r="D1088" s="1246" t="str">
        <f>IF('statement of marks'!F32="","",'statement of marks'!F32)</f>
        <v/>
      </c>
      <c r="E1088" s="1246"/>
      <c r="F1088" s="1246"/>
      <c r="G1088" s="1246"/>
      <c r="H1088" s="1247"/>
    </row>
    <row r="1089" spans="1:8" ht="18.25" customHeight="1">
      <c r="A1089" s="340"/>
      <c r="B1089" s="1234" t="s">
        <v>582</v>
      </c>
      <c r="C1089" s="1235"/>
      <c r="D1089" s="1216" t="str">
        <f>IF('statement of marks'!G32="","",'statement of marks'!G32)</f>
        <v/>
      </c>
      <c r="E1089" s="1216"/>
      <c r="F1089" s="1216"/>
      <c r="G1089" s="1216"/>
      <c r="H1089" s="1217"/>
    </row>
    <row r="1090" spans="1:8" ht="18.25" customHeight="1">
      <c r="A1090" s="340"/>
      <c r="B1090" s="1241" t="s">
        <v>593</v>
      </c>
      <c r="C1090" s="1242"/>
      <c r="D1090" s="1242"/>
      <c r="E1090" s="1243"/>
      <c r="F1090" s="1244" t="str">
        <f>IF(details!P32="","",details!P32)</f>
        <v/>
      </c>
      <c r="G1090" s="1244"/>
      <c r="H1090" s="1245"/>
    </row>
    <row r="1091" spans="1:8" ht="18.25" customHeight="1">
      <c r="A1091" s="340"/>
      <c r="B1091" s="1234" t="s">
        <v>597</v>
      </c>
      <c r="C1091" s="1235"/>
      <c r="D1091" s="1214" t="str">
        <f>IF(details!L32="","",details!L32)</f>
        <v>Ik 026</v>
      </c>
      <c r="E1091" s="1214"/>
      <c r="F1091" s="1214"/>
      <c r="G1091" s="1214"/>
      <c r="H1091" s="1215"/>
    </row>
    <row r="1092" spans="1:8" ht="18.25" customHeight="1">
      <c r="A1092" s="340"/>
      <c r="B1092" s="1234" t="s">
        <v>598</v>
      </c>
      <c r="C1092" s="1235"/>
      <c r="D1092" s="1214" t="str">
        <f>IF(details!O32="","",details!O32)</f>
        <v/>
      </c>
      <c r="E1092" s="1214"/>
      <c r="F1092" s="1214"/>
      <c r="G1092" s="1214"/>
      <c r="H1092" s="1215"/>
    </row>
    <row r="1093" spans="1:8" ht="18.25" customHeight="1">
      <c r="A1093" s="340"/>
      <c r="B1093" s="1234" t="s">
        <v>599</v>
      </c>
      <c r="C1093" s="1235"/>
      <c r="D1093" s="398" t="str">
        <f>IF('statement of marks'!DY32="mRrh.kZ",'statement of marks'!$D$3,"")</f>
        <v/>
      </c>
      <c r="E1093" s="1231" t="s">
        <v>600</v>
      </c>
      <c r="F1093" s="1231"/>
      <c r="G1093" s="1236" t="str">
        <f>IF(D1093="","",D1093+1)</f>
        <v/>
      </c>
      <c r="H1093" s="1237"/>
    </row>
    <row r="1094" spans="1:8" ht="18.25" customHeight="1">
      <c r="A1094" s="340"/>
      <c r="B1094" s="1234" t="s">
        <v>601</v>
      </c>
      <c r="C1094" s="1235"/>
      <c r="D1094" s="1259">
        <f>IF(details!$L$4="","",details!$L$4)</f>
        <v>42460</v>
      </c>
      <c r="E1094" s="1260"/>
      <c r="F1094" s="1231"/>
      <c r="G1094" s="1231"/>
      <c r="H1094" s="1240"/>
    </row>
    <row r="1095" spans="1:8" ht="18.25" customHeight="1">
      <c r="A1095" s="340"/>
      <c r="B1095" s="1231"/>
      <c r="C1095" s="1231"/>
      <c r="D1095" s="1232"/>
      <c r="E1095" s="1233"/>
      <c r="F1095" s="1226"/>
      <c r="G1095" s="1226"/>
      <c r="H1095" s="1227"/>
    </row>
    <row r="1096" spans="1:8" ht="18.25" customHeight="1">
      <c r="A1096" s="340"/>
      <c r="B1096" s="1231" t="str">
        <f>IF(details!$H$4="","",details!$H$4)</f>
        <v>Jherh js[kk oekZ</v>
      </c>
      <c r="C1096" s="1231"/>
      <c r="D1096" s="1232"/>
      <c r="E1096" s="1233"/>
      <c r="F1096" s="1226" t="str">
        <f>IF(details!$E$4="","",details!$E$4)</f>
        <v>Jh jk/ks';ke tk'kh</v>
      </c>
      <c r="G1096" s="1226"/>
      <c r="H1096" s="1227"/>
    </row>
    <row r="1097" spans="1:8" ht="18.25" customHeight="1">
      <c r="A1097" s="1225" t="s">
        <v>602</v>
      </c>
      <c r="B1097" s="1226"/>
      <c r="C1097" s="1226"/>
      <c r="D1097" s="1226" t="s">
        <v>603</v>
      </c>
      <c r="E1097" s="1226"/>
      <c r="F1097" s="1226" t="s">
        <v>604</v>
      </c>
      <c r="G1097" s="1226"/>
      <c r="H1097" s="1227"/>
    </row>
    <row r="1098" spans="1:8" ht="18.25" customHeight="1">
      <c r="A1098" s="1228" t="s">
        <v>613</v>
      </c>
      <c r="B1098" s="1229"/>
      <c r="C1098" s="1229"/>
      <c r="D1098" s="1229"/>
      <c r="E1098" s="1229"/>
      <c r="F1098" s="1229"/>
      <c r="G1098" s="1229"/>
      <c r="H1098" s="1230"/>
    </row>
    <row r="1099" spans="1:8" ht="18.25" customHeight="1">
      <c r="A1099" s="340"/>
      <c r="B1099" s="395" t="s">
        <v>573</v>
      </c>
      <c r="C1099" s="1214" t="str">
        <f>IF('statement of marks'!H32="","",'statement of marks'!H32)</f>
        <v>v 026</v>
      </c>
      <c r="D1099" s="1214"/>
      <c r="E1099" s="1214"/>
      <c r="F1099" s="1214"/>
      <c r="G1099" s="1214"/>
      <c r="H1099" s="1215"/>
    </row>
    <row r="1100" spans="1:8" ht="18.25" customHeight="1">
      <c r="A1100" s="340"/>
      <c r="B1100" s="395" t="s">
        <v>574</v>
      </c>
      <c r="C1100" s="1214" t="str">
        <f>IF('statement of marks'!I32="","",'statement of marks'!I32)</f>
        <v>c 026</v>
      </c>
      <c r="D1100" s="1214"/>
      <c r="E1100" s="1214"/>
      <c r="F1100" s="1214"/>
      <c r="G1100" s="1214"/>
      <c r="H1100" s="1215"/>
    </row>
    <row r="1101" spans="1:8" ht="18.25" customHeight="1">
      <c r="A1101" s="340"/>
      <c r="B1101" s="395" t="s">
        <v>575</v>
      </c>
      <c r="C1101" s="1214" t="str">
        <f>IF('statement of marks'!J32="","",'statement of marks'!J32)</f>
        <v>l 026</v>
      </c>
      <c r="D1101" s="1214"/>
      <c r="E1101" s="1214"/>
      <c r="F1101" s="1214"/>
      <c r="G1101" s="1214"/>
      <c r="H1101" s="1215"/>
    </row>
    <row r="1102" spans="1:8" ht="18.25" customHeight="1">
      <c r="A1102" s="340"/>
      <c r="B1102" s="395" t="s">
        <v>581</v>
      </c>
      <c r="C1102" s="352" t="str">
        <f>IF('statement of marks'!F32="","",'statement of marks'!F32)</f>
        <v/>
      </c>
      <c r="D1102" s="353" t="s">
        <v>616</v>
      </c>
      <c r="E1102" s="1216" t="str">
        <f>IF('statement of marks'!G32="","",'statement of marks'!G32)</f>
        <v/>
      </c>
      <c r="F1102" s="1216"/>
      <c r="G1102" s="1216"/>
      <c r="H1102" s="1217"/>
    </row>
    <row r="1103" spans="1:8" ht="18.25" customHeight="1">
      <c r="A1103" s="340"/>
      <c r="B1103" s="395" t="s">
        <v>578</v>
      </c>
      <c r="C1103" s="354" t="s">
        <v>606</v>
      </c>
      <c r="D1103" s="355" t="s">
        <v>607</v>
      </c>
      <c r="E1103" s="355" t="s">
        <v>608</v>
      </c>
      <c r="F1103" s="355" t="s">
        <v>609</v>
      </c>
      <c r="G1103" s="355" t="s">
        <v>610</v>
      </c>
      <c r="H1103" s="356"/>
    </row>
    <row r="1104" spans="1:8" ht="18.25" customHeight="1">
      <c r="A1104" s="340"/>
      <c r="B1104" s="394" t="s">
        <v>611</v>
      </c>
      <c r="C1104" s="358" t="str">
        <f>IF(AND('statement of marks'!$D$3=1,'statement of marks'!DY32="mRrh.kZ"),'statement of marks'!$F$3,"")</f>
        <v/>
      </c>
      <c r="D1104" s="358" t="str">
        <f>IF(AND('statement of marks'!$D$3=2,'statement of marks'!DY32="mRrh.kZ"),'statement of marks'!$F$3,"")</f>
        <v/>
      </c>
      <c r="E1104" s="358" t="str">
        <f>IF(AND('statement of marks'!$D$3=3,'statement of marks'!DY32="mRrh.kZ"),'statement of marks'!$F$3,"")</f>
        <v/>
      </c>
      <c r="F1104" s="358" t="str">
        <f>IF(AND('statement of marks'!$D$3=4,'statement of marks'!DY32="mRrh.kZ"),'statement of marks'!$F$3,"")</f>
        <v/>
      </c>
      <c r="G1104" s="358" t="str">
        <f>IF(AND('statement of marks'!$D$3=5,'statement of marks'!DY32="mRrh.kZ"),'statement of marks'!$F$3,"")</f>
        <v/>
      </c>
      <c r="H1104" s="356"/>
    </row>
    <row r="1105" spans="1:8" ht="18.25" customHeight="1">
      <c r="A1105" s="340"/>
      <c r="B1105" s="394" t="str">
        <f>'statement of marks'!$DA$5</f>
        <v>fgUnh</v>
      </c>
      <c r="C1105" s="359"/>
      <c r="D1105" s="360"/>
      <c r="E1105" s="361" t="str">
        <f>IF(OR('statement of marks'!$DC32="",E1104=""),"",'statement of marks'!$DC32)</f>
        <v/>
      </c>
      <c r="F1105" s="361" t="str">
        <f>IF(OR('statement of marks'!$DC32="",F1104=""),"",'statement of marks'!$DC32)</f>
        <v/>
      </c>
      <c r="G1105" s="361" t="str">
        <f>IF(OR('statement of marks'!$DC32="",G1104=""),"",'statement of marks'!$DC32)</f>
        <v/>
      </c>
      <c r="H1105" s="356"/>
    </row>
    <row r="1106" spans="1:8" ht="18.25" customHeight="1">
      <c r="A1106" s="340"/>
      <c r="B1106" s="394" t="str">
        <f>'statement of marks'!$DD$5</f>
        <v>vaxszth</v>
      </c>
      <c r="C1106" s="359"/>
      <c r="D1106" s="360"/>
      <c r="E1106" s="361" t="str">
        <f>IF(OR('statement of marks'!$DF32="",E1104=""),"",'statement of marks'!$DF32)</f>
        <v/>
      </c>
      <c r="F1106" s="361" t="str">
        <f>IF(OR('statement of marks'!$DF32="",F1104=""),"",'statement of marks'!$DF32)</f>
        <v/>
      </c>
      <c r="G1106" s="361" t="str">
        <f>IF(OR('statement of marks'!$DF32="",G1104=""),"",'statement of marks'!$DF32)</f>
        <v/>
      </c>
      <c r="H1106" s="356"/>
    </row>
    <row r="1107" spans="1:8" ht="18.25" customHeight="1">
      <c r="A1107" s="340"/>
      <c r="B1107" s="394" t="str">
        <f>'statement of marks'!$DG$5</f>
        <v>xf.kr</v>
      </c>
      <c r="C1107" s="359"/>
      <c r="D1107" s="360"/>
      <c r="E1107" s="361" t="str">
        <f>IF(OR('statement of marks'!$DI32="",E1104=""),"",'statement of marks'!$DI32)</f>
        <v/>
      </c>
      <c r="F1107" s="361" t="str">
        <f>IF(OR('statement of marks'!$DI32="",F1104=""),"",'statement of marks'!$DI32)</f>
        <v/>
      </c>
      <c r="G1107" s="361" t="str">
        <f>IF(OR('statement of marks'!$DI32="",G1104=""),"",'statement of marks'!$DI32)</f>
        <v/>
      </c>
      <c r="H1107" s="356"/>
    </row>
    <row r="1108" spans="1:8" ht="18.25" customHeight="1">
      <c r="A1108" s="340"/>
      <c r="B1108" s="394" t="str">
        <f>'statement of marks'!$DJ$5</f>
        <v>Ik;kZoj.k v/;;u</v>
      </c>
      <c r="C1108" s="359"/>
      <c r="D1108" s="360"/>
      <c r="E1108" s="361" t="str">
        <f>IF(OR('statement of marks'!$DL32="",E1105=""),"",'statement of marks'!$DL32)</f>
        <v/>
      </c>
      <c r="F1108" s="361" t="str">
        <f>IF(OR('statement of marks'!$DL32="",F1105=""),"",'statement of marks'!$DL32)</f>
        <v/>
      </c>
      <c r="G1108" s="361" t="str">
        <f>IF(OR('statement of marks'!$DL32="",G1105=""),"",'statement of marks'!$DL32)</f>
        <v/>
      </c>
      <c r="H1108" s="356"/>
    </row>
    <row r="1109" spans="1:8" ht="18.25" customHeight="1">
      <c r="A1109" s="340"/>
      <c r="B1109" s="394" t="str">
        <f>'statement of marks'!$DM$5</f>
        <v>dk;kZuqHko</v>
      </c>
      <c r="C1109" s="359"/>
      <c r="D1109" s="360"/>
      <c r="E1109" s="361" t="str">
        <f>IF(OR('statement of marks'!$DO32="",E1104=""),"",'statement of marks'!$DO32)</f>
        <v/>
      </c>
      <c r="F1109" s="361" t="str">
        <f>IF(OR('statement of marks'!$DO32="",F1104=""),"",'statement of marks'!$DO32)</f>
        <v/>
      </c>
      <c r="G1109" s="361" t="str">
        <f>IF(OR('statement of marks'!$DO32="",G1104=""),"",'statement of marks'!$DO32)</f>
        <v/>
      </c>
      <c r="H1109" s="356"/>
    </row>
    <row r="1110" spans="1:8" ht="18.25" customHeight="1">
      <c r="A1110" s="340"/>
      <c r="B1110" s="394" t="str">
        <f>'statement of marks'!$DP$5</f>
        <v>dyk f'k{kk</v>
      </c>
      <c r="C1110" s="359"/>
      <c r="D1110" s="360"/>
      <c r="E1110" s="362" t="str">
        <f>IF(OR('statement of marks'!$DR32="",E1104=""),"",'statement of marks'!$DR32)</f>
        <v/>
      </c>
      <c r="F1110" s="362" t="str">
        <f>IF(OR('statement of marks'!$DR32="",F1104=""),"",'statement of marks'!$DR32)</f>
        <v/>
      </c>
      <c r="G1110" s="362" t="str">
        <f>IF(OR('statement of marks'!$DR32="",G1104=""),"",'statement of marks'!$DR32)</f>
        <v/>
      </c>
      <c r="H1110" s="356"/>
    </row>
    <row r="1111" spans="1:8" ht="18.25" customHeight="1">
      <c r="A1111" s="340"/>
      <c r="B1111" s="363" t="s">
        <v>642</v>
      </c>
      <c r="C1111" s="364" t="str">
        <f>C1104</f>
        <v/>
      </c>
      <c r="D1111" s="364" t="str">
        <f>D1104</f>
        <v/>
      </c>
      <c r="E1111" s="365" t="str">
        <f>E1104</f>
        <v/>
      </c>
      <c r="F1111" s="364" t="str">
        <f>F1104</f>
        <v/>
      </c>
      <c r="G1111" s="364" t="str">
        <f>G1104</f>
        <v/>
      </c>
      <c r="H1111" s="356"/>
    </row>
    <row r="1112" spans="1:8" ht="18.25" customHeight="1">
      <c r="A1112" s="340"/>
      <c r="B1112" s="394" t="str">
        <f>'statement of marks'!$DW$5</f>
        <v>Nk= mifLFkfr</v>
      </c>
      <c r="C1112" s="366"/>
      <c r="D1112" s="366"/>
      <c r="E1112" s="367" t="str">
        <f>IF(OR('statement of marks'!$DW32="",E1104=""),"",'statement of marks'!$DW32)</f>
        <v/>
      </c>
      <c r="F1112" s="367" t="str">
        <f>IF(OR('statement of marks'!$DW32="",F1104=""),"",'statement of marks'!$DW32)</f>
        <v/>
      </c>
      <c r="G1112" s="367" t="str">
        <f>IF(OR('statement of marks'!$DW32="",G1104=""),"",'statement of marks'!$DW32)</f>
        <v/>
      </c>
      <c r="H1112" s="356"/>
    </row>
    <row r="1113" spans="1:8" ht="18.25" customHeight="1">
      <c r="A1113" s="340"/>
      <c r="B1113" s="394" t="str">
        <f>'statement of marks'!$DV$5</f>
        <v>dqy ehfVax</v>
      </c>
      <c r="C1113" s="368"/>
      <c r="D1113" s="368"/>
      <c r="E1113" s="368" t="str">
        <f>IF(OR('statement of marks'!$DV32="",E1104=""),"",'statement of marks'!$DV32)</f>
        <v/>
      </c>
      <c r="F1113" s="368" t="str">
        <f>IF(OR('statement of marks'!$DV32="",F1104=""),"",'statement of marks'!$DV32)</f>
        <v/>
      </c>
      <c r="G1113" s="368" t="str">
        <f>IF(OR('statement of marks'!$DV32="",G1104=""),"",'statement of marks'!$DV32)</f>
        <v/>
      </c>
      <c r="H1113" s="356"/>
    </row>
    <row r="1114" spans="1:8" ht="18.25" customHeight="1">
      <c r="A1114" s="340"/>
      <c r="B1114" s="394" t="s">
        <v>614</v>
      </c>
      <c r="C1114" s="368" t="str">
        <f>IF(OR(C1112="",C1113=""),"",C1112/C1113*100)</f>
        <v/>
      </c>
      <c r="D1114" s="368" t="str">
        <f>IF(OR(D1112="",D1113=""),"",D1112/D1113*100)</f>
        <v/>
      </c>
      <c r="E1114" s="368" t="str">
        <f>IF(OR(E1112="",E1113=""),"",E1112/E1113*100)</f>
        <v/>
      </c>
      <c r="F1114" s="368" t="str">
        <f>IF(OR(F1112="",F1113=""),"",F1112/F1113*100)</f>
        <v/>
      </c>
      <c r="G1114" s="368" t="str">
        <f>IF(OR(G1112="",G1113=""),"",G1112/G1113*100)</f>
        <v/>
      </c>
      <c r="H1114" s="356"/>
    </row>
    <row r="1115" spans="1:8" ht="18.25" customHeight="1">
      <c r="A1115" s="340"/>
      <c r="B1115" s="394" t="s">
        <v>615</v>
      </c>
      <c r="C1115" s="368"/>
      <c r="D1115" s="368"/>
      <c r="E1115" s="368"/>
      <c r="F1115" s="368"/>
      <c r="G1115" s="368"/>
      <c r="H1115" s="356"/>
    </row>
    <row r="1116" spans="1:8" ht="18.25" customHeight="1">
      <c r="A1116" s="340"/>
      <c r="B1116" s="395" t="s">
        <v>612</v>
      </c>
      <c r="C1116" s="1218" t="str">
        <f>IF('statement of marks'!EF32="","",'statement of marks'!EF32)</f>
        <v/>
      </c>
      <c r="D1116" s="1219"/>
      <c r="E1116" s="1219"/>
      <c r="F1116" s="1219"/>
      <c r="G1116" s="1219"/>
      <c r="H1116" s="1220"/>
    </row>
    <row r="1117" spans="1:8" ht="18.25" customHeight="1">
      <c r="A1117" s="1221"/>
      <c r="B1117" s="1222"/>
      <c r="C1117" s="1223"/>
      <c r="D1117" s="1223"/>
      <c r="E1117" s="1223"/>
      <c r="F1117" s="1223"/>
      <c r="G1117" s="1223"/>
      <c r="H1117" s="1224"/>
    </row>
    <row r="1118" spans="1:8" ht="18.25" customHeight="1" thickBot="1">
      <c r="A1118" s="1210" t="s">
        <v>617</v>
      </c>
      <c r="B1118" s="1211"/>
      <c r="C1118" s="1211" t="s">
        <v>73</v>
      </c>
      <c r="D1118" s="1211"/>
      <c r="E1118" s="1211"/>
      <c r="F1118" s="1212" t="s">
        <v>618</v>
      </c>
      <c r="G1118" s="1212"/>
      <c r="H1118" s="1213"/>
    </row>
    <row r="1119" spans="1:8" ht="18.25" customHeight="1">
      <c r="A1119" s="1256" t="s">
        <v>586</v>
      </c>
      <c r="B1119" s="1257"/>
      <c r="C1119" s="1257"/>
      <c r="D1119" s="1257"/>
      <c r="E1119" s="1257"/>
      <c r="F1119" s="1257"/>
      <c r="G1119" s="1257"/>
      <c r="H1119" s="1258"/>
    </row>
    <row r="1120" spans="1:8" ht="18.25" customHeight="1">
      <c r="A1120" s="1228" t="s">
        <v>605</v>
      </c>
      <c r="B1120" s="1229"/>
      <c r="C1120" s="1229"/>
      <c r="D1120" s="1229"/>
      <c r="E1120" s="1229"/>
      <c r="F1120" s="1229"/>
      <c r="G1120" s="1229"/>
      <c r="H1120" s="1230"/>
    </row>
    <row r="1121" spans="1:8" ht="18.25" customHeight="1">
      <c r="A1121" s="340"/>
      <c r="B1121" s="1250" t="s">
        <v>74</v>
      </c>
      <c r="C1121" s="1250"/>
      <c r="D1121" s="341">
        <f>YEAR(details!F33)</f>
        <v>1900</v>
      </c>
      <c r="E1121" s="396" t="s">
        <v>588</v>
      </c>
      <c r="F1121" s="343" t="str">
        <f>'statement of marks'!$F$3</f>
        <v>2015-16</v>
      </c>
      <c r="G1121" s="1250" t="s">
        <v>589</v>
      </c>
      <c r="H1121" s="1251"/>
    </row>
    <row r="1122" spans="1:8" ht="18.25" customHeight="1">
      <c r="A1122" s="340"/>
      <c r="B1122" s="1234" t="s">
        <v>587</v>
      </c>
      <c r="C1122" s="1235"/>
      <c r="D1122" s="1214" t="str">
        <f>'statement of marks'!$A$1</f>
        <v>jk- ck- ek/;fed fo|ky; uohu] fuEckgsM+k</v>
      </c>
      <c r="E1122" s="1214"/>
      <c r="F1122" s="1214"/>
      <c r="G1122" s="1214"/>
      <c r="H1122" s="1215"/>
    </row>
    <row r="1123" spans="1:8" ht="18.25" customHeight="1">
      <c r="A1123" s="340"/>
      <c r="B1123" s="1234" t="str">
        <f>'statement of marks'!$H$3</f>
        <v>fo|ky; dk Mk;l dksM+ →</v>
      </c>
      <c r="C1123" s="1235"/>
      <c r="D1123" s="1252" t="str">
        <f>'statement of marks'!$I$3</f>
        <v>00001</v>
      </c>
      <c r="E1123" s="1253"/>
      <c r="F1123" s="1254"/>
      <c r="G1123" s="1254"/>
      <c r="H1123" s="1255"/>
    </row>
    <row r="1124" spans="1:8" ht="18.25" customHeight="1">
      <c r="A1124" s="340"/>
      <c r="B1124" s="1234" t="s">
        <v>573</v>
      </c>
      <c r="C1124" s="1235"/>
      <c r="D1124" s="1214" t="str">
        <f>IF('statement of marks'!H33="","",'statement of marks'!H33)</f>
        <v>v 027</v>
      </c>
      <c r="E1124" s="1214"/>
      <c r="F1124" s="1214"/>
      <c r="G1124" s="1214"/>
      <c r="H1124" s="1215"/>
    </row>
    <row r="1125" spans="1:8" ht="18.25" customHeight="1">
      <c r="A1125" s="340"/>
      <c r="B1125" s="1234" t="s">
        <v>590</v>
      </c>
      <c r="C1125" s="1235"/>
      <c r="D1125" s="344" t="str">
        <f>IF('statement of marks'!C33="B","Nk=",IF('statement of marks'!C33="G","Nk=k",""))</f>
        <v/>
      </c>
      <c r="E1125" s="397" t="s">
        <v>579</v>
      </c>
      <c r="F1125" s="1248" t="str">
        <f>IF('statement of marks'!B33="","",'statement of marks'!B33)</f>
        <v/>
      </c>
      <c r="G1125" s="1248"/>
      <c r="H1125" s="1249"/>
    </row>
    <row r="1126" spans="1:8" ht="18.25" customHeight="1">
      <c r="A1126" s="340"/>
      <c r="B1126" s="1234" t="s">
        <v>575</v>
      </c>
      <c r="C1126" s="1235"/>
      <c r="D1126" s="1214" t="str">
        <f>IF('statement of marks'!J33="","",'statement of marks'!J33)</f>
        <v>l 027</v>
      </c>
      <c r="E1126" s="1214"/>
      <c r="F1126" s="1214"/>
      <c r="G1126" s="1214"/>
      <c r="H1126" s="1215"/>
    </row>
    <row r="1127" spans="1:8" ht="18.25" customHeight="1">
      <c r="A1127" s="340"/>
      <c r="B1127" s="1234" t="s">
        <v>574</v>
      </c>
      <c r="C1127" s="1235"/>
      <c r="D1127" s="1214" t="str">
        <f>IF('statement of marks'!I33="","",'statement of marks'!I33)</f>
        <v>c 027</v>
      </c>
      <c r="E1127" s="1214"/>
      <c r="F1127" s="1214"/>
      <c r="G1127" s="1214"/>
      <c r="H1127" s="1215"/>
    </row>
    <row r="1128" spans="1:8" ht="18.25" customHeight="1">
      <c r="A1128" s="340"/>
      <c r="B1128" s="1234" t="s">
        <v>592</v>
      </c>
      <c r="C1128" s="1235"/>
      <c r="D1128" s="1214" t="str">
        <f>IF(details!M33="","",details!M33)</f>
        <v/>
      </c>
      <c r="E1128" s="1214"/>
      <c r="F1128" s="1214"/>
      <c r="G1128" s="1214"/>
      <c r="H1128" s="1215"/>
    </row>
    <row r="1129" spans="1:8" ht="18.25" customHeight="1">
      <c r="A1129" s="340"/>
      <c r="B1129" s="1234" t="s">
        <v>641</v>
      </c>
      <c r="C1129" s="1235"/>
      <c r="D1129" s="1214" t="str">
        <f>IF(details!N33="","",details!N33)</f>
        <v/>
      </c>
      <c r="E1129" s="1214"/>
      <c r="F1129" s="1214"/>
      <c r="G1129" s="1214"/>
      <c r="H1129" s="1215"/>
    </row>
    <row r="1130" spans="1:8" ht="18.25" customHeight="1">
      <c r="A1130" s="340"/>
      <c r="B1130" s="1234" t="s">
        <v>71</v>
      </c>
      <c r="C1130" s="1235"/>
      <c r="D1130" s="346" t="str">
        <f>'statement of marks'!$D$3</f>
        <v>3 A</v>
      </c>
      <c r="E1130" s="347" t="s">
        <v>577</v>
      </c>
      <c r="F1130" s="348" t="str">
        <f>IF('statement of marks'!E33="","",'statement of marks'!E33)</f>
        <v/>
      </c>
      <c r="G1130" s="347" t="s">
        <v>591</v>
      </c>
      <c r="H1130" s="349" t="str">
        <f>IF(details!F33="","",details!F33)</f>
        <v/>
      </c>
    </row>
    <row r="1131" spans="1:8" ht="18.25" customHeight="1">
      <c r="A1131" s="340"/>
      <c r="B1131" s="1234" t="s">
        <v>581</v>
      </c>
      <c r="C1131" s="1235"/>
      <c r="D1131" s="1246" t="str">
        <f>IF('statement of marks'!F33="","",'statement of marks'!F33)</f>
        <v/>
      </c>
      <c r="E1131" s="1246"/>
      <c r="F1131" s="1246"/>
      <c r="G1131" s="1246"/>
      <c r="H1131" s="1247"/>
    </row>
    <row r="1132" spans="1:8" ht="18.25" customHeight="1">
      <c r="A1132" s="340"/>
      <c r="B1132" s="1234" t="s">
        <v>582</v>
      </c>
      <c r="C1132" s="1235"/>
      <c r="D1132" s="1216" t="str">
        <f>IF('statement of marks'!G33="","",'statement of marks'!G33)</f>
        <v/>
      </c>
      <c r="E1132" s="1216"/>
      <c r="F1132" s="1216"/>
      <c r="G1132" s="1216"/>
      <c r="H1132" s="1217"/>
    </row>
    <row r="1133" spans="1:8" ht="18.25" customHeight="1">
      <c r="A1133" s="340"/>
      <c r="B1133" s="1241" t="s">
        <v>593</v>
      </c>
      <c r="C1133" s="1242"/>
      <c r="D1133" s="1242"/>
      <c r="E1133" s="1243"/>
      <c r="F1133" s="1244" t="str">
        <f>IF(details!P33="","",details!P33)</f>
        <v/>
      </c>
      <c r="G1133" s="1244"/>
      <c r="H1133" s="1245"/>
    </row>
    <row r="1134" spans="1:8" ht="18.25" customHeight="1">
      <c r="A1134" s="340"/>
      <c r="B1134" s="1234" t="s">
        <v>597</v>
      </c>
      <c r="C1134" s="1235"/>
      <c r="D1134" s="1214" t="str">
        <f>IF(details!L33="","",details!L33)</f>
        <v>Ik 027</v>
      </c>
      <c r="E1134" s="1214"/>
      <c r="F1134" s="1214"/>
      <c r="G1134" s="1214"/>
      <c r="H1134" s="1215"/>
    </row>
    <row r="1135" spans="1:8" ht="18.25" customHeight="1">
      <c r="A1135" s="340"/>
      <c r="B1135" s="1234" t="s">
        <v>598</v>
      </c>
      <c r="C1135" s="1235"/>
      <c r="D1135" s="1214" t="str">
        <f>IF(details!O33="","",details!O33)</f>
        <v/>
      </c>
      <c r="E1135" s="1214"/>
      <c r="F1135" s="1214"/>
      <c r="G1135" s="1214"/>
      <c r="H1135" s="1215"/>
    </row>
    <row r="1136" spans="1:8" ht="18.25" customHeight="1">
      <c r="A1136" s="340"/>
      <c r="B1136" s="1234" t="s">
        <v>599</v>
      </c>
      <c r="C1136" s="1235"/>
      <c r="D1136" s="398" t="str">
        <f>IF('statement of marks'!DY33="mRrh.kZ",'statement of marks'!$D$3,"")</f>
        <v/>
      </c>
      <c r="E1136" s="1231" t="s">
        <v>600</v>
      </c>
      <c r="F1136" s="1231"/>
      <c r="G1136" s="1236" t="str">
        <f>IF(D1136="","",D1136+1)</f>
        <v/>
      </c>
      <c r="H1136" s="1237"/>
    </row>
    <row r="1137" spans="1:8" ht="18.25" customHeight="1">
      <c r="A1137" s="340"/>
      <c r="B1137" s="1250" t="s">
        <v>601</v>
      </c>
      <c r="C1137" s="1250"/>
      <c r="D1137" s="1259">
        <f>IF(details!$L$4="","",details!$L$4)</f>
        <v>42460</v>
      </c>
      <c r="E1137" s="1260"/>
      <c r="F1137" s="1231"/>
      <c r="G1137" s="1231"/>
      <c r="H1137" s="1240"/>
    </row>
    <row r="1138" spans="1:8" ht="18.25" customHeight="1">
      <c r="A1138" s="340"/>
      <c r="B1138" s="1231"/>
      <c r="C1138" s="1231"/>
      <c r="D1138" s="1232"/>
      <c r="E1138" s="1233"/>
      <c r="F1138" s="1226"/>
      <c r="G1138" s="1226"/>
      <c r="H1138" s="1227"/>
    </row>
    <row r="1139" spans="1:8" ht="18.25" customHeight="1">
      <c r="A1139" s="340"/>
      <c r="B1139" s="1231" t="str">
        <f>IF(details!$H$4="","",details!$H$4)</f>
        <v>Jherh js[kk oekZ</v>
      </c>
      <c r="C1139" s="1231"/>
      <c r="D1139" s="1232"/>
      <c r="E1139" s="1233"/>
      <c r="F1139" s="1226" t="str">
        <f>IF(details!$E$4="","",details!$E$4)</f>
        <v>Jh jk/ks';ke tk'kh</v>
      </c>
      <c r="G1139" s="1226"/>
      <c r="H1139" s="1227"/>
    </row>
    <row r="1140" spans="1:8" ht="18.25" customHeight="1">
      <c r="A1140" s="1225" t="s">
        <v>602</v>
      </c>
      <c r="B1140" s="1226"/>
      <c r="C1140" s="1226"/>
      <c r="D1140" s="1226" t="s">
        <v>603</v>
      </c>
      <c r="E1140" s="1226"/>
      <c r="F1140" s="1226" t="s">
        <v>604</v>
      </c>
      <c r="G1140" s="1226"/>
      <c r="H1140" s="1227"/>
    </row>
    <row r="1141" spans="1:8" ht="18.25" customHeight="1">
      <c r="A1141" s="1228" t="s">
        <v>613</v>
      </c>
      <c r="B1141" s="1229"/>
      <c r="C1141" s="1229"/>
      <c r="D1141" s="1229"/>
      <c r="E1141" s="1229"/>
      <c r="F1141" s="1229"/>
      <c r="G1141" s="1229"/>
      <c r="H1141" s="1230"/>
    </row>
    <row r="1142" spans="1:8" ht="18.25" customHeight="1">
      <c r="A1142" s="340"/>
      <c r="B1142" s="395" t="s">
        <v>573</v>
      </c>
      <c r="C1142" s="1214" t="str">
        <f>IF('statement of marks'!H33="","",'statement of marks'!H33)</f>
        <v>v 027</v>
      </c>
      <c r="D1142" s="1214"/>
      <c r="E1142" s="1214"/>
      <c r="F1142" s="1214"/>
      <c r="G1142" s="1214"/>
      <c r="H1142" s="1215"/>
    </row>
    <row r="1143" spans="1:8" ht="18.25" customHeight="1">
      <c r="A1143" s="340"/>
      <c r="B1143" s="395" t="s">
        <v>574</v>
      </c>
      <c r="C1143" s="1214" t="str">
        <f>IF('statement of marks'!I33="","",'statement of marks'!I33)</f>
        <v>c 027</v>
      </c>
      <c r="D1143" s="1214"/>
      <c r="E1143" s="1214"/>
      <c r="F1143" s="1214"/>
      <c r="G1143" s="1214"/>
      <c r="H1143" s="1215"/>
    </row>
    <row r="1144" spans="1:8" ht="18.25" customHeight="1">
      <c r="A1144" s="340"/>
      <c r="B1144" s="395" t="s">
        <v>575</v>
      </c>
      <c r="C1144" s="1214" t="str">
        <f>IF('statement of marks'!J33="","",'statement of marks'!J33)</f>
        <v>l 027</v>
      </c>
      <c r="D1144" s="1214"/>
      <c r="E1144" s="1214"/>
      <c r="F1144" s="1214"/>
      <c r="G1144" s="1214"/>
      <c r="H1144" s="1215"/>
    </row>
    <row r="1145" spans="1:8" ht="18.25" customHeight="1">
      <c r="A1145" s="340"/>
      <c r="B1145" s="395" t="s">
        <v>581</v>
      </c>
      <c r="C1145" s="352" t="str">
        <f>IF('statement of marks'!F33="","",'statement of marks'!F33)</f>
        <v/>
      </c>
      <c r="D1145" s="353" t="s">
        <v>616</v>
      </c>
      <c r="E1145" s="1216" t="str">
        <f>IF('statement of marks'!G33="","",'statement of marks'!G33)</f>
        <v/>
      </c>
      <c r="F1145" s="1216"/>
      <c r="G1145" s="1216"/>
      <c r="H1145" s="1217"/>
    </row>
    <row r="1146" spans="1:8" ht="18.25" customHeight="1">
      <c r="A1146" s="340"/>
      <c r="B1146" s="395" t="s">
        <v>578</v>
      </c>
      <c r="C1146" s="354" t="s">
        <v>606</v>
      </c>
      <c r="D1146" s="355" t="s">
        <v>607</v>
      </c>
      <c r="E1146" s="355" t="s">
        <v>608</v>
      </c>
      <c r="F1146" s="355" t="s">
        <v>609</v>
      </c>
      <c r="G1146" s="355" t="s">
        <v>610</v>
      </c>
      <c r="H1146" s="356"/>
    </row>
    <row r="1147" spans="1:8" ht="18.25" customHeight="1">
      <c r="A1147" s="340"/>
      <c r="B1147" s="394" t="s">
        <v>611</v>
      </c>
      <c r="C1147" s="358" t="str">
        <f>IF(AND('statement of marks'!$D$3=1,'statement of marks'!DY33="mRrh.kZ"),'statement of marks'!$F$3,"")</f>
        <v/>
      </c>
      <c r="D1147" s="358" t="str">
        <f>IF(AND('statement of marks'!$D$3=2,'statement of marks'!DY33="mRrh.kZ"),'statement of marks'!$F$3,"")</f>
        <v/>
      </c>
      <c r="E1147" s="358" t="str">
        <f>IF(AND('statement of marks'!$D$3=3,'statement of marks'!DY33="mRrh.kZ"),'statement of marks'!$F$3,"")</f>
        <v/>
      </c>
      <c r="F1147" s="358" t="str">
        <f>IF(AND('statement of marks'!$D$3=4,'statement of marks'!DY33="mRrh.kZ"),'statement of marks'!$F$3,"")</f>
        <v/>
      </c>
      <c r="G1147" s="358" t="str">
        <f>IF(AND('statement of marks'!$D$3=5,'statement of marks'!DY33="mRrh.kZ"),'statement of marks'!$F$3,"")</f>
        <v/>
      </c>
      <c r="H1147" s="356"/>
    </row>
    <row r="1148" spans="1:8" ht="18.25" customHeight="1">
      <c r="A1148" s="340"/>
      <c r="B1148" s="394" t="str">
        <f>'statement of marks'!$DA$5</f>
        <v>fgUnh</v>
      </c>
      <c r="C1148" s="359"/>
      <c r="D1148" s="360"/>
      <c r="E1148" s="361" t="str">
        <f>IF(OR('statement of marks'!$DC33="",E1147=""),"",'statement of marks'!$DC33)</f>
        <v/>
      </c>
      <c r="F1148" s="361" t="str">
        <f>IF(OR('statement of marks'!$DC33="",F1147=""),"",'statement of marks'!$DC33)</f>
        <v/>
      </c>
      <c r="G1148" s="361" t="str">
        <f>IF(OR('statement of marks'!$DC33="",G1147=""),"",'statement of marks'!$DC33)</f>
        <v/>
      </c>
      <c r="H1148" s="356"/>
    </row>
    <row r="1149" spans="1:8" ht="18.25" customHeight="1">
      <c r="A1149" s="340"/>
      <c r="B1149" s="394" t="str">
        <f>'statement of marks'!$DD$5</f>
        <v>vaxszth</v>
      </c>
      <c r="C1149" s="359"/>
      <c r="D1149" s="360"/>
      <c r="E1149" s="361" t="str">
        <f>IF(OR('statement of marks'!$DF33="",E1147=""),"",'statement of marks'!$DF33)</f>
        <v/>
      </c>
      <c r="F1149" s="361" t="str">
        <f>IF(OR('statement of marks'!$DF33="",F1147=""),"",'statement of marks'!$DF33)</f>
        <v/>
      </c>
      <c r="G1149" s="361" t="str">
        <f>IF(OR('statement of marks'!$DF33="",G1147=""),"",'statement of marks'!$DF33)</f>
        <v/>
      </c>
      <c r="H1149" s="356"/>
    </row>
    <row r="1150" spans="1:8" ht="18.25" customHeight="1">
      <c r="A1150" s="340"/>
      <c r="B1150" s="394" t="str">
        <f>'statement of marks'!$DG$5</f>
        <v>xf.kr</v>
      </c>
      <c r="C1150" s="359"/>
      <c r="D1150" s="360"/>
      <c r="E1150" s="361" t="str">
        <f>IF(OR('statement of marks'!$DI33="",E1147=""),"",'statement of marks'!$DI33)</f>
        <v/>
      </c>
      <c r="F1150" s="361" t="str">
        <f>IF(OR('statement of marks'!$DI33="",F1147=""),"",'statement of marks'!$DI33)</f>
        <v/>
      </c>
      <c r="G1150" s="361" t="str">
        <f>IF(OR('statement of marks'!$DI33="",G1147=""),"",'statement of marks'!$DI33)</f>
        <v/>
      </c>
      <c r="H1150" s="356"/>
    </row>
    <row r="1151" spans="1:8" ht="18.25" customHeight="1">
      <c r="A1151" s="340"/>
      <c r="B1151" s="394" t="str">
        <f>'statement of marks'!$DJ$5</f>
        <v>Ik;kZoj.k v/;;u</v>
      </c>
      <c r="C1151" s="359"/>
      <c r="D1151" s="360"/>
      <c r="E1151" s="361" t="str">
        <f>IF(OR('statement of marks'!$DL33="",E1148=""),"",'statement of marks'!$DL33)</f>
        <v/>
      </c>
      <c r="F1151" s="361" t="str">
        <f>IF(OR('statement of marks'!$DL33="",F1148=""),"",'statement of marks'!$DL33)</f>
        <v/>
      </c>
      <c r="G1151" s="361" t="str">
        <f>IF(OR('statement of marks'!$DL33="",G1148=""),"",'statement of marks'!$DL33)</f>
        <v/>
      </c>
      <c r="H1151" s="356"/>
    </row>
    <row r="1152" spans="1:8" ht="18.25" customHeight="1">
      <c r="A1152" s="340"/>
      <c r="B1152" s="394" t="str">
        <f>'statement of marks'!$DM$5</f>
        <v>dk;kZuqHko</v>
      </c>
      <c r="C1152" s="359"/>
      <c r="D1152" s="360"/>
      <c r="E1152" s="361" t="str">
        <f>IF(OR('statement of marks'!$DO33="",E1147=""),"",'statement of marks'!$DO33)</f>
        <v/>
      </c>
      <c r="F1152" s="361" t="str">
        <f>IF(OR('statement of marks'!$DO33="",F1147=""),"",'statement of marks'!$DO33)</f>
        <v/>
      </c>
      <c r="G1152" s="361" t="str">
        <f>IF(OR('statement of marks'!$DO33="",G1147=""),"",'statement of marks'!$DO33)</f>
        <v/>
      </c>
      <c r="H1152" s="356"/>
    </row>
    <row r="1153" spans="1:8" ht="18.25" customHeight="1">
      <c r="A1153" s="340"/>
      <c r="B1153" s="394" t="str">
        <f>'statement of marks'!$DP$5</f>
        <v>dyk f'k{kk</v>
      </c>
      <c r="C1153" s="359"/>
      <c r="D1153" s="360"/>
      <c r="E1153" s="362" t="str">
        <f>IF(OR('statement of marks'!$DR33="",E1147=""),"",'statement of marks'!$DR33)</f>
        <v/>
      </c>
      <c r="F1153" s="362" t="str">
        <f>IF(OR('statement of marks'!$DR33="",F1147=""),"",'statement of marks'!$DR33)</f>
        <v/>
      </c>
      <c r="G1153" s="362" t="str">
        <f>IF(OR('statement of marks'!$DR33="",G1147=""),"",'statement of marks'!$DR33)</f>
        <v/>
      </c>
      <c r="H1153" s="356"/>
    </row>
    <row r="1154" spans="1:8" ht="18.25" customHeight="1">
      <c r="A1154" s="340"/>
      <c r="B1154" s="363" t="s">
        <v>642</v>
      </c>
      <c r="C1154" s="364" t="str">
        <f>C1147</f>
        <v/>
      </c>
      <c r="D1154" s="364" t="str">
        <f>D1147</f>
        <v/>
      </c>
      <c r="E1154" s="365" t="str">
        <f>E1147</f>
        <v/>
      </c>
      <c r="F1154" s="364" t="str">
        <f>F1147</f>
        <v/>
      </c>
      <c r="G1154" s="364" t="str">
        <f>G1147</f>
        <v/>
      </c>
      <c r="H1154" s="356"/>
    </row>
    <row r="1155" spans="1:8" ht="18.25" customHeight="1">
      <c r="A1155" s="340"/>
      <c r="B1155" s="394" t="str">
        <f>'statement of marks'!$DW$5</f>
        <v>Nk= mifLFkfr</v>
      </c>
      <c r="C1155" s="366"/>
      <c r="D1155" s="366"/>
      <c r="E1155" s="367" t="str">
        <f>IF(OR('statement of marks'!$DW33="",E1147=""),"",'statement of marks'!$DW33)</f>
        <v/>
      </c>
      <c r="F1155" s="367" t="str">
        <f>IF(OR('statement of marks'!$DW33="",F1147=""),"",'statement of marks'!$DW33)</f>
        <v/>
      </c>
      <c r="G1155" s="367" t="str">
        <f>IF(OR('statement of marks'!$DW33="",G1147=""),"",'statement of marks'!$DW33)</f>
        <v/>
      </c>
      <c r="H1155" s="356"/>
    </row>
    <row r="1156" spans="1:8" ht="18.25" customHeight="1">
      <c r="A1156" s="340"/>
      <c r="B1156" s="394" t="str">
        <f>'statement of marks'!$DV$5</f>
        <v>dqy ehfVax</v>
      </c>
      <c r="C1156" s="368"/>
      <c r="D1156" s="368"/>
      <c r="E1156" s="368" t="str">
        <f>IF(OR('statement of marks'!$DV33="",E1147=""),"",'statement of marks'!$DV33)</f>
        <v/>
      </c>
      <c r="F1156" s="368" t="str">
        <f>IF(OR('statement of marks'!$DV33="",F1147=""),"",'statement of marks'!$DV33)</f>
        <v/>
      </c>
      <c r="G1156" s="368" t="str">
        <f>IF(OR('statement of marks'!$DV33="",G1147=""),"",'statement of marks'!$DV33)</f>
        <v/>
      </c>
      <c r="H1156" s="356"/>
    </row>
    <row r="1157" spans="1:8" ht="18.25" customHeight="1">
      <c r="A1157" s="340"/>
      <c r="B1157" s="394" t="s">
        <v>614</v>
      </c>
      <c r="C1157" s="368" t="str">
        <f>IF(OR(C1155="",C1156=""),"",C1155/C1156*100)</f>
        <v/>
      </c>
      <c r="D1157" s="368" t="str">
        <f>IF(OR(D1155="",D1156=""),"",D1155/D1156*100)</f>
        <v/>
      </c>
      <c r="E1157" s="368" t="str">
        <f>IF(OR(E1155="",E1156=""),"",E1155/E1156*100)</f>
        <v/>
      </c>
      <c r="F1157" s="368" t="str">
        <f>IF(OR(F1155="",F1156=""),"",F1155/F1156*100)</f>
        <v/>
      </c>
      <c r="G1157" s="368" t="str">
        <f>IF(OR(G1155="",G1156=""),"",G1155/G1156*100)</f>
        <v/>
      </c>
      <c r="H1157" s="356"/>
    </row>
    <row r="1158" spans="1:8" ht="18.25" customHeight="1">
      <c r="A1158" s="340"/>
      <c r="B1158" s="394" t="s">
        <v>615</v>
      </c>
      <c r="C1158" s="368"/>
      <c r="D1158" s="368"/>
      <c r="E1158" s="368"/>
      <c r="F1158" s="368"/>
      <c r="G1158" s="368"/>
      <c r="H1158" s="356"/>
    </row>
    <row r="1159" spans="1:8" ht="18.25" customHeight="1">
      <c r="A1159" s="340"/>
      <c r="B1159" s="395" t="s">
        <v>612</v>
      </c>
      <c r="C1159" s="1218" t="str">
        <f>IF('statement of marks'!EF33="","",'statement of marks'!EF33)</f>
        <v/>
      </c>
      <c r="D1159" s="1219"/>
      <c r="E1159" s="1219"/>
      <c r="F1159" s="1219"/>
      <c r="G1159" s="1219"/>
      <c r="H1159" s="1220"/>
    </row>
    <row r="1160" spans="1:8" ht="18.25" customHeight="1">
      <c r="A1160" s="1221"/>
      <c r="B1160" s="1222"/>
      <c r="C1160" s="1223"/>
      <c r="D1160" s="1223"/>
      <c r="E1160" s="1223"/>
      <c r="F1160" s="1223"/>
      <c r="G1160" s="1223"/>
      <c r="H1160" s="1224"/>
    </row>
    <row r="1161" spans="1:8" ht="18.25" customHeight="1" thickBot="1">
      <c r="A1161" s="1210" t="s">
        <v>617</v>
      </c>
      <c r="B1161" s="1211"/>
      <c r="C1161" s="1211" t="s">
        <v>73</v>
      </c>
      <c r="D1161" s="1211"/>
      <c r="E1161" s="1211"/>
      <c r="F1161" s="1212" t="s">
        <v>618</v>
      </c>
      <c r="G1161" s="1212"/>
      <c r="H1161" s="1213"/>
    </row>
    <row r="1162" spans="1:8" ht="18.25" customHeight="1">
      <c r="A1162" s="1256" t="s">
        <v>586</v>
      </c>
      <c r="B1162" s="1257"/>
      <c r="C1162" s="1257"/>
      <c r="D1162" s="1257"/>
      <c r="E1162" s="1257"/>
      <c r="F1162" s="1257"/>
      <c r="G1162" s="1257"/>
      <c r="H1162" s="1258"/>
    </row>
    <row r="1163" spans="1:8" ht="18.25" customHeight="1">
      <c r="A1163" s="1228" t="s">
        <v>605</v>
      </c>
      <c r="B1163" s="1229"/>
      <c r="C1163" s="1229"/>
      <c r="D1163" s="1229"/>
      <c r="E1163" s="1229"/>
      <c r="F1163" s="1229"/>
      <c r="G1163" s="1229"/>
      <c r="H1163" s="1230"/>
    </row>
    <row r="1164" spans="1:8" ht="18.25" customHeight="1">
      <c r="A1164" s="340"/>
      <c r="B1164" s="1250" t="s">
        <v>74</v>
      </c>
      <c r="C1164" s="1250"/>
      <c r="D1164" s="341">
        <f>YEAR(details!F34)</f>
        <v>1900</v>
      </c>
      <c r="E1164" s="396" t="s">
        <v>588</v>
      </c>
      <c r="F1164" s="343" t="str">
        <f>'statement of marks'!$F$3</f>
        <v>2015-16</v>
      </c>
      <c r="G1164" s="1250" t="s">
        <v>589</v>
      </c>
      <c r="H1164" s="1251"/>
    </row>
    <row r="1165" spans="1:8" ht="18.25" customHeight="1">
      <c r="A1165" s="340"/>
      <c r="B1165" s="1234" t="s">
        <v>587</v>
      </c>
      <c r="C1165" s="1235"/>
      <c r="D1165" s="1214" t="str">
        <f>'statement of marks'!$A$1</f>
        <v>jk- ck- ek/;fed fo|ky; uohu] fuEckgsM+k</v>
      </c>
      <c r="E1165" s="1214"/>
      <c r="F1165" s="1214"/>
      <c r="G1165" s="1214"/>
      <c r="H1165" s="1215"/>
    </row>
    <row r="1166" spans="1:8" ht="18.25" customHeight="1">
      <c r="A1166" s="340"/>
      <c r="B1166" s="1234" t="str">
        <f>'statement of marks'!$H$3</f>
        <v>fo|ky; dk Mk;l dksM+ →</v>
      </c>
      <c r="C1166" s="1235"/>
      <c r="D1166" s="1252" t="str">
        <f>'statement of marks'!$I$3</f>
        <v>00001</v>
      </c>
      <c r="E1166" s="1253"/>
      <c r="F1166" s="1254"/>
      <c r="G1166" s="1254"/>
      <c r="H1166" s="1255"/>
    </row>
    <row r="1167" spans="1:8" ht="18.25" customHeight="1">
      <c r="A1167" s="340"/>
      <c r="B1167" s="1234" t="s">
        <v>573</v>
      </c>
      <c r="C1167" s="1235"/>
      <c r="D1167" s="1214" t="str">
        <f>IF('statement of marks'!H34="","",'statement of marks'!H34)</f>
        <v>v 028</v>
      </c>
      <c r="E1167" s="1214"/>
      <c r="F1167" s="1214"/>
      <c r="G1167" s="1214"/>
      <c r="H1167" s="1215"/>
    </row>
    <row r="1168" spans="1:8" ht="18.25" customHeight="1">
      <c r="A1168" s="340"/>
      <c r="B1168" s="1234" t="s">
        <v>590</v>
      </c>
      <c r="C1168" s="1235"/>
      <c r="D1168" s="344" t="str">
        <f>IF('statement of marks'!C34="B","Nk=",IF('statement of marks'!C34="G","Nk=k",""))</f>
        <v/>
      </c>
      <c r="E1168" s="397" t="s">
        <v>579</v>
      </c>
      <c r="F1168" s="1248" t="str">
        <f>IF('statement of marks'!B34="","",'statement of marks'!B34)</f>
        <v/>
      </c>
      <c r="G1168" s="1248"/>
      <c r="H1168" s="1249"/>
    </row>
    <row r="1169" spans="1:8" ht="18.25" customHeight="1">
      <c r="A1169" s="340"/>
      <c r="B1169" s="1234" t="s">
        <v>575</v>
      </c>
      <c r="C1169" s="1235"/>
      <c r="D1169" s="1214" t="str">
        <f>IF('statement of marks'!J34="","",'statement of marks'!J34)</f>
        <v>l 028</v>
      </c>
      <c r="E1169" s="1214"/>
      <c r="F1169" s="1214"/>
      <c r="G1169" s="1214"/>
      <c r="H1169" s="1215"/>
    </row>
    <row r="1170" spans="1:8" ht="18.25" customHeight="1">
      <c r="A1170" s="340"/>
      <c r="B1170" s="1234" t="s">
        <v>574</v>
      </c>
      <c r="C1170" s="1235"/>
      <c r="D1170" s="1214" t="str">
        <f>IF('statement of marks'!I34="","",'statement of marks'!I34)</f>
        <v>c 028</v>
      </c>
      <c r="E1170" s="1214"/>
      <c r="F1170" s="1214"/>
      <c r="G1170" s="1214"/>
      <c r="H1170" s="1215"/>
    </row>
    <row r="1171" spans="1:8" ht="18.25" customHeight="1">
      <c r="A1171" s="340"/>
      <c r="B1171" s="1234" t="s">
        <v>592</v>
      </c>
      <c r="C1171" s="1235"/>
      <c r="D1171" s="1214" t="str">
        <f>IF(details!M34="","",details!M34)</f>
        <v/>
      </c>
      <c r="E1171" s="1214"/>
      <c r="F1171" s="1214"/>
      <c r="G1171" s="1214"/>
      <c r="H1171" s="1215"/>
    </row>
    <row r="1172" spans="1:8" ht="18.25" customHeight="1">
      <c r="A1172" s="340"/>
      <c r="B1172" s="1234" t="s">
        <v>641</v>
      </c>
      <c r="C1172" s="1235"/>
      <c r="D1172" s="1214" t="str">
        <f>IF(details!N34="","",details!N34)</f>
        <v/>
      </c>
      <c r="E1172" s="1214"/>
      <c r="F1172" s="1214"/>
      <c r="G1172" s="1214"/>
      <c r="H1172" s="1215"/>
    </row>
    <row r="1173" spans="1:8" ht="18.25" customHeight="1">
      <c r="A1173" s="340"/>
      <c r="B1173" s="1234" t="s">
        <v>71</v>
      </c>
      <c r="C1173" s="1235"/>
      <c r="D1173" s="346" t="str">
        <f>'statement of marks'!$D$3</f>
        <v>3 A</v>
      </c>
      <c r="E1173" s="347" t="s">
        <v>577</v>
      </c>
      <c r="F1173" s="348" t="str">
        <f>IF('statement of marks'!E34="","",'statement of marks'!E34)</f>
        <v/>
      </c>
      <c r="G1173" s="347" t="s">
        <v>591</v>
      </c>
      <c r="H1173" s="349" t="str">
        <f>IF(details!F34="","",details!F34)</f>
        <v/>
      </c>
    </row>
    <row r="1174" spans="1:8" ht="18.25" customHeight="1">
      <c r="A1174" s="340"/>
      <c r="B1174" s="1234" t="s">
        <v>581</v>
      </c>
      <c r="C1174" s="1235"/>
      <c r="D1174" s="1246" t="str">
        <f>IF('statement of marks'!F34="","",'statement of marks'!F34)</f>
        <v/>
      </c>
      <c r="E1174" s="1246"/>
      <c r="F1174" s="1246"/>
      <c r="G1174" s="1246"/>
      <c r="H1174" s="1247"/>
    </row>
    <row r="1175" spans="1:8" ht="18.25" customHeight="1">
      <c r="A1175" s="340"/>
      <c r="B1175" s="1234" t="s">
        <v>582</v>
      </c>
      <c r="C1175" s="1235"/>
      <c r="D1175" s="1216" t="str">
        <f>IF('statement of marks'!G34="","",'statement of marks'!G34)</f>
        <v/>
      </c>
      <c r="E1175" s="1216"/>
      <c r="F1175" s="1216"/>
      <c r="G1175" s="1216"/>
      <c r="H1175" s="1217"/>
    </row>
    <row r="1176" spans="1:8" ht="18.25" customHeight="1">
      <c r="A1176" s="340"/>
      <c r="B1176" s="1241" t="s">
        <v>593</v>
      </c>
      <c r="C1176" s="1242"/>
      <c r="D1176" s="1242"/>
      <c r="E1176" s="1243"/>
      <c r="F1176" s="1244" t="str">
        <f>IF(details!P34="","",details!P34)</f>
        <v/>
      </c>
      <c r="G1176" s="1244"/>
      <c r="H1176" s="1245"/>
    </row>
    <row r="1177" spans="1:8" ht="18.25" customHeight="1">
      <c r="A1177" s="340"/>
      <c r="B1177" s="1234" t="s">
        <v>597</v>
      </c>
      <c r="C1177" s="1235"/>
      <c r="D1177" s="1214" t="str">
        <f>IF(details!L34="","",details!L34)</f>
        <v>Ik 028</v>
      </c>
      <c r="E1177" s="1214"/>
      <c r="F1177" s="1214"/>
      <c r="G1177" s="1214"/>
      <c r="H1177" s="1215"/>
    </row>
    <row r="1178" spans="1:8" ht="18.25" customHeight="1">
      <c r="A1178" s="340"/>
      <c r="B1178" s="1234" t="s">
        <v>598</v>
      </c>
      <c r="C1178" s="1235"/>
      <c r="D1178" s="1214" t="str">
        <f>IF(details!O34="","",details!O34)</f>
        <v/>
      </c>
      <c r="E1178" s="1214"/>
      <c r="F1178" s="1214"/>
      <c r="G1178" s="1214"/>
      <c r="H1178" s="1215"/>
    </row>
    <row r="1179" spans="1:8" ht="18.25" customHeight="1">
      <c r="A1179" s="340"/>
      <c r="B1179" s="1234" t="s">
        <v>599</v>
      </c>
      <c r="C1179" s="1235"/>
      <c r="D1179" s="398" t="str">
        <f>IF('statement of marks'!DY34="mRrh.kZ",'statement of marks'!$D$3,"")</f>
        <v/>
      </c>
      <c r="E1179" s="1231" t="s">
        <v>600</v>
      </c>
      <c r="F1179" s="1231"/>
      <c r="G1179" s="1236" t="str">
        <f>IF(D1179="","",D1179+1)</f>
        <v/>
      </c>
      <c r="H1179" s="1237"/>
    </row>
    <row r="1180" spans="1:8" ht="18.25" customHeight="1">
      <c r="A1180" s="340"/>
      <c r="B1180" s="1234" t="s">
        <v>601</v>
      </c>
      <c r="C1180" s="1235"/>
      <c r="D1180" s="1259">
        <f>IF(details!$L$4="","",details!$L$4)</f>
        <v>42460</v>
      </c>
      <c r="E1180" s="1260"/>
      <c r="F1180" s="1231"/>
      <c r="G1180" s="1231"/>
      <c r="H1180" s="1240"/>
    </row>
    <row r="1181" spans="1:8" ht="18.25" customHeight="1">
      <c r="A1181" s="340"/>
      <c r="B1181" s="1231"/>
      <c r="C1181" s="1231"/>
      <c r="D1181" s="1232"/>
      <c r="E1181" s="1233"/>
      <c r="F1181" s="1226"/>
      <c r="G1181" s="1226"/>
      <c r="H1181" s="1227"/>
    </row>
    <row r="1182" spans="1:8" ht="18.25" customHeight="1">
      <c r="A1182" s="340"/>
      <c r="B1182" s="1231" t="str">
        <f>IF(details!$H$4="","",details!$H$4)</f>
        <v>Jherh js[kk oekZ</v>
      </c>
      <c r="C1182" s="1231"/>
      <c r="D1182" s="1232"/>
      <c r="E1182" s="1233"/>
      <c r="F1182" s="1226" t="str">
        <f>IF(details!$E$4="","",details!$E$4)</f>
        <v>Jh jk/ks';ke tk'kh</v>
      </c>
      <c r="G1182" s="1226"/>
      <c r="H1182" s="1227"/>
    </row>
    <row r="1183" spans="1:8" ht="18.25" customHeight="1">
      <c r="A1183" s="1225" t="s">
        <v>602</v>
      </c>
      <c r="B1183" s="1226"/>
      <c r="C1183" s="1226"/>
      <c r="D1183" s="1226" t="s">
        <v>603</v>
      </c>
      <c r="E1183" s="1226"/>
      <c r="F1183" s="1226" t="s">
        <v>604</v>
      </c>
      <c r="G1183" s="1226"/>
      <c r="H1183" s="1227"/>
    </row>
    <row r="1184" spans="1:8" ht="18.25" customHeight="1">
      <c r="A1184" s="1228" t="s">
        <v>613</v>
      </c>
      <c r="B1184" s="1229"/>
      <c r="C1184" s="1229"/>
      <c r="D1184" s="1229"/>
      <c r="E1184" s="1229"/>
      <c r="F1184" s="1229"/>
      <c r="G1184" s="1229"/>
      <c r="H1184" s="1230"/>
    </row>
    <row r="1185" spans="1:8" ht="18.25" customHeight="1">
      <c r="A1185" s="340"/>
      <c r="B1185" s="395" t="s">
        <v>573</v>
      </c>
      <c r="C1185" s="1214" t="str">
        <f>IF('statement of marks'!H34="","",'statement of marks'!H34)</f>
        <v>v 028</v>
      </c>
      <c r="D1185" s="1214"/>
      <c r="E1185" s="1214"/>
      <c r="F1185" s="1214"/>
      <c r="G1185" s="1214"/>
      <c r="H1185" s="1215"/>
    </row>
    <row r="1186" spans="1:8" ht="18.25" customHeight="1">
      <c r="A1186" s="340"/>
      <c r="B1186" s="395" t="s">
        <v>574</v>
      </c>
      <c r="C1186" s="1214" t="str">
        <f>IF('statement of marks'!I34="","",'statement of marks'!I34)</f>
        <v>c 028</v>
      </c>
      <c r="D1186" s="1214"/>
      <c r="E1186" s="1214"/>
      <c r="F1186" s="1214"/>
      <c r="G1186" s="1214"/>
      <c r="H1186" s="1215"/>
    </row>
    <row r="1187" spans="1:8" ht="18.25" customHeight="1">
      <c r="A1187" s="340"/>
      <c r="B1187" s="395" t="s">
        <v>575</v>
      </c>
      <c r="C1187" s="1214" t="str">
        <f>IF('statement of marks'!J34="","",'statement of marks'!J34)</f>
        <v>l 028</v>
      </c>
      <c r="D1187" s="1214"/>
      <c r="E1187" s="1214"/>
      <c r="F1187" s="1214"/>
      <c r="G1187" s="1214"/>
      <c r="H1187" s="1215"/>
    </row>
    <row r="1188" spans="1:8" ht="18.25" customHeight="1">
      <c r="A1188" s="340"/>
      <c r="B1188" s="395" t="s">
        <v>581</v>
      </c>
      <c r="C1188" s="352" t="str">
        <f>IF('statement of marks'!F34="","",'statement of marks'!F34)</f>
        <v/>
      </c>
      <c r="D1188" s="353" t="s">
        <v>616</v>
      </c>
      <c r="E1188" s="1216" t="str">
        <f>IF('statement of marks'!G34="","",'statement of marks'!G34)</f>
        <v/>
      </c>
      <c r="F1188" s="1216"/>
      <c r="G1188" s="1216"/>
      <c r="H1188" s="1217"/>
    </row>
    <row r="1189" spans="1:8" ht="18.25" customHeight="1">
      <c r="A1189" s="340"/>
      <c r="B1189" s="395" t="s">
        <v>578</v>
      </c>
      <c r="C1189" s="354" t="s">
        <v>606</v>
      </c>
      <c r="D1189" s="355" t="s">
        <v>607</v>
      </c>
      <c r="E1189" s="355" t="s">
        <v>608</v>
      </c>
      <c r="F1189" s="355" t="s">
        <v>609</v>
      </c>
      <c r="G1189" s="355" t="s">
        <v>610</v>
      </c>
      <c r="H1189" s="356"/>
    </row>
    <row r="1190" spans="1:8" ht="18.25" customHeight="1">
      <c r="A1190" s="340"/>
      <c r="B1190" s="394" t="s">
        <v>611</v>
      </c>
      <c r="C1190" s="358" t="str">
        <f>IF(AND('statement of marks'!$D$3=1,'statement of marks'!DY34="mRrh.kZ"),'statement of marks'!$F$3,"")</f>
        <v/>
      </c>
      <c r="D1190" s="358" t="str">
        <f>IF(AND('statement of marks'!$D$3=2,'statement of marks'!DY34="mRrh.kZ"),'statement of marks'!$F$3,"")</f>
        <v/>
      </c>
      <c r="E1190" s="358" t="str">
        <f>IF(AND('statement of marks'!$D$3=3,'statement of marks'!DY34="mRrh.kZ"),'statement of marks'!$F$3,"")</f>
        <v/>
      </c>
      <c r="F1190" s="358" t="str">
        <f>IF(AND('statement of marks'!$D$3=4,'statement of marks'!DY34="mRrh.kZ"),'statement of marks'!$F$3,"")</f>
        <v/>
      </c>
      <c r="G1190" s="358" t="str">
        <f>IF(AND('statement of marks'!$D$3=5,'statement of marks'!DY34="mRrh.kZ"),'statement of marks'!$F$3,"")</f>
        <v/>
      </c>
      <c r="H1190" s="356"/>
    </row>
    <row r="1191" spans="1:8" ht="18.25" customHeight="1">
      <c r="A1191" s="340"/>
      <c r="B1191" s="394" t="str">
        <f>'statement of marks'!$DA$5</f>
        <v>fgUnh</v>
      </c>
      <c r="C1191" s="359"/>
      <c r="D1191" s="360"/>
      <c r="E1191" s="361" t="str">
        <f>IF(OR('statement of marks'!$DC34="",E1190=""),"",'statement of marks'!$DC34)</f>
        <v/>
      </c>
      <c r="F1191" s="361" t="str">
        <f>IF(OR('statement of marks'!$DC34="",F1190=""),"",'statement of marks'!$DC34)</f>
        <v/>
      </c>
      <c r="G1191" s="361" t="str">
        <f>IF(OR('statement of marks'!$DC34="",G1190=""),"",'statement of marks'!$DC34)</f>
        <v/>
      </c>
      <c r="H1191" s="356"/>
    </row>
    <row r="1192" spans="1:8" ht="18.25" customHeight="1">
      <c r="A1192" s="340"/>
      <c r="B1192" s="394" t="str">
        <f>'statement of marks'!$DD$5</f>
        <v>vaxszth</v>
      </c>
      <c r="C1192" s="359"/>
      <c r="D1192" s="360"/>
      <c r="E1192" s="361" t="str">
        <f>IF(OR('statement of marks'!$DF34="",E1190=""),"",'statement of marks'!$DF34)</f>
        <v/>
      </c>
      <c r="F1192" s="361" t="str">
        <f>IF(OR('statement of marks'!$DF34="",F1190=""),"",'statement of marks'!$DF34)</f>
        <v/>
      </c>
      <c r="G1192" s="361" t="str">
        <f>IF(OR('statement of marks'!$DF34="",G1190=""),"",'statement of marks'!$DF34)</f>
        <v/>
      </c>
      <c r="H1192" s="356"/>
    </row>
    <row r="1193" spans="1:8" ht="18.25" customHeight="1">
      <c r="A1193" s="340"/>
      <c r="B1193" s="394" t="str">
        <f>'statement of marks'!$DG$5</f>
        <v>xf.kr</v>
      </c>
      <c r="C1193" s="359"/>
      <c r="D1193" s="360"/>
      <c r="E1193" s="361" t="str">
        <f>IF(OR('statement of marks'!$DI34="",E1190=""),"",'statement of marks'!$DI34)</f>
        <v/>
      </c>
      <c r="F1193" s="361" t="str">
        <f>IF(OR('statement of marks'!$DI34="",F1190=""),"",'statement of marks'!$DI34)</f>
        <v/>
      </c>
      <c r="G1193" s="361" t="str">
        <f>IF(OR('statement of marks'!$DI34="",G1190=""),"",'statement of marks'!$DI34)</f>
        <v/>
      </c>
      <c r="H1193" s="356"/>
    </row>
    <row r="1194" spans="1:8" ht="18.25" customHeight="1">
      <c r="A1194" s="340"/>
      <c r="B1194" s="394" t="str">
        <f>'statement of marks'!$DJ$5</f>
        <v>Ik;kZoj.k v/;;u</v>
      </c>
      <c r="C1194" s="359"/>
      <c r="D1194" s="360"/>
      <c r="E1194" s="361" t="str">
        <f>IF(OR('statement of marks'!$DL34="",E1191=""),"",'statement of marks'!$DL34)</f>
        <v/>
      </c>
      <c r="F1194" s="361" t="str">
        <f>IF(OR('statement of marks'!$DL34="",F1191=""),"",'statement of marks'!$DL34)</f>
        <v/>
      </c>
      <c r="G1194" s="361" t="str">
        <f>IF(OR('statement of marks'!$DL34="",G1191=""),"",'statement of marks'!$DL34)</f>
        <v/>
      </c>
      <c r="H1194" s="356"/>
    </row>
    <row r="1195" spans="1:8" ht="18.25" customHeight="1">
      <c r="A1195" s="340"/>
      <c r="B1195" s="394" t="str">
        <f>'statement of marks'!$DM$5</f>
        <v>dk;kZuqHko</v>
      </c>
      <c r="C1195" s="359"/>
      <c r="D1195" s="360"/>
      <c r="E1195" s="361" t="str">
        <f>IF(OR('statement of marks'!$DO34="",E1190=""),"",'statement of marks'!$DO34)</f>
        <v/>
      </c>
      <c r="F1195" s="361" t="str">
        <f>IF(OR('statement of marks'!$DO34="",F1190=""),"",'statement of marks'!$DO34)</f>
        <v/>
      </c>
      <c r="G1195" s="361" t="str">
        <f>IF(OR('statement of marks'!$DO34="",G1190=""),"",'statement of marks'!$DO34)</f>
        <v/>
      </c>
      <c r="H1195" s="356"/>
    </row>
    <row r="1196" spans="1:8" ht="18.25" customHeight="1">
      <c r="A1196" s="340"/>
      <c r="B1196" s="394" t="str">
        <f>'statement of marks'!$DP$5</f>
        <v>dyk f'k{kk</v>
      </c>
      <c r="C1196" s="359"/>
      <c r="D1196" s="360"/>
      <c r="E1196" s="362" t="str">
        <f>IF(OR('statement of marks'!$DR34="",E1190=""),"",'statement of marks'!$DR34)</f>
        <v/>
      </c>
      <c r="F1196" s="362" t="str">
        <f>IF(OR('statement of marks'!$DR34="",F1190=""),"",'statement of marks'!$DR34)</f>
        <v/>
      </c>
      <c r="G1196" s="362" t="str">
        <f>IF(OR('statement of marks'!$DR34="",G1190=""),"",'statement of marks'!$DR34)</f>
        <v/>
      </c>
      <c r="H1196" s="356"/>
    </row>
    <row r="1197" spans="1:8" ht="18.25" customHeight="1">
      <c r="A1197" s="340"/>
      <c r="B1197" s="363" t="s">
        <v>642</v>
      </c>
      <c r="C1197" s="364" t="str">
        <f>C1190</f>
        <v/>
      </c>
      <c r="D1197" s="364" t="str">
        <f>D1190</f>
        <v/>
      </c>
      <c r="E1197" s="365" t="str">
        <f>E1190</f>
        <v/>
      </c>
      <c r="F1197" s="364" t="str">
        <f>F1190</f>
        <v/>
      </c>
      <c r="G1197" s="364" t="str">
        <f>G1190</f>
        <v/>
      </c>
      <c r="H1197" s="356"/>
    </row>
    <row r="1198" spans="1:8" ht="18.25" customHeight="1">
      <c r="A1198" s="340"/>
      <c r="B1198" s="394" t="str">
        <f>'statement of marks'!$DW$5</f>
        <v>Nk= mifLFkfr</v>
      </c>
      <c r="C1198" s="366"/>
      <c r="D1198" s="366"/>
      <c r="E1198" s="367" t="str">
        <f>IF(OR('statement of marks'!$DW34="",E1190=""),"",'statement of marks'!$DW34)</f>
        <v/>
      </c>
      <c r="F1198" s="367" t="str">
        <f>IF(OR('statement of marks'!$DW34="",F1190=""),"",'statement of marks'!$DW34)</f>
        <v/>
      </c>
      <c r="G1198" s="367" t="str">
        <f>IF(OR('statement of marks'!$DW34="",G1190=""),"",'statement of marks'!$DW34)</f>
        <v/>
      </c>
      <c r="H1198" s="356"/>
    </row>
    <row r="1199" spans="1:8" ht="18.25" customHeight="1">
      <c r="A1199" s="340"/>
      <c r="B1199" s="394" t="str">
        <f>'statement of marks'!$DV$5</f>
        <v>dqy ehfVax</v>
      </c>
      <c r="C1199" s="368"/>
      <c r="D1199" s="368"/>
      <c r="E1199" s="368" t="str">
        <f>IF(OR('statement of marks'!$DV34="",E1190=""),"",'statement of marks'!$DV34)</f>
        <v/>
      </c>
      <c r="F1199" s="368" t="str">
        <f>IF(OR('statement of marks'!$DV34="",F1190=""),"",'statement of marks'!$DV34)</f>
        <v/>
      </c>
      <c r="G1199" s="368" t="str">
        <f>IF(OR('statement of marks'!$DV34="",G1190=""),"",'statement of marks'!$DV34)</f>
        <v/>
      </c>
      <c r="H1199" s="356"/>
    </row>
    <row r="1200" spans="1:8" ht="18.25" customHeight="1">
      <c r="A1200" s="340"/>
      <c r="B1200" s="394" t="s">
        <v>614</v>
      </c>
      <c r="C1200" s="368" t="str">
        <f>IF(OR(C1198="",C1199=""),"",C1198/C1199*100)</f>
        <v/>
      </c>
      <c r="D1200" s="368" t="str">
        <f>IF(OR(D1198="",D1199=""),"",D1198/D1199*100)</f>
        <v/>
      </c>
      <c r="E1200" s="368" t="str">
        <f>IF(OR(E1198="",E1199=""),"",E1198/E1199*100)</f>
        <v/>
      </c>
      <c r="F1200" s="368" t="str">
        <f>IF(OR(F1198="",F1199=""),"",F1198/F1199*100)</f>
        <v/>
      </c>
      <c r="G1200" s="368" t="str">
        <f>IF(OR(G1198="",G1199=""),"",G1198/G1199*100)</f>
        <v/>
      </c>
      <c r="H1200" s="356"/>
    </row>
    <row r="1201" spans="1:8" ht="18.25" customHeight="1">
      <c r="A1201" s="340"/>
      <c r="B1201" s="394" t="s">
        <v>615</v>
      </c>
      <c r="C1201" s="368"/>
      <c r="D1201" s="368"/>
      <c r="E1201" s="368"/>
      <c r="F1201" s="368"/>
      <c r="G1201" s="368"/>
      <c r="H1201" s="356"/>
    </row>
    <row r="1202" spans="1:8" ht="18.25" customHeight="1">
      <c r="A1202" s="340"/>
      <c r="B1202" s="395" t="s">
        <v>612</v>
      </c>
      <c r="C1202" s="1218" t="str">
        <f>IF('statement of marks'!EF34="","",'statement of marks'!EF34)</f>
        <v/>
      </c>
      <c r="D1202" s="1219"/>
      <c r="E1202" s="1219"/>
      <c r="F1202" s="1219"/>
      <c r="G1202" s="1219"/>
      <c r="H1202" s="1220"/>
    </row>
    <row r="1203" spans="1:8" ht="18.25" customHeight="1">
      <c r="A1203" s="1221"/>
      <c r="B1203" s="1222"/>
      <c r="C1203" s="1223"/>
      <c r="D1203" s="1223"/>
      <c r="E1203" s="1223"/>
      <c r="F1203" s="1223"/>
      <c r="G1203" s="1223"/>
      <c r="H1203" s="1224"/>
    </row>
    <row r="1204" spans="1:8" ht="18.25" customHeight="1" thickBot="1">
      <c r="A1204" s="1210" t="s">
        <v>617</v>
      </c>
      <c r="B1204" s="1211"/>
      <c r="C1204" s="1211" t="s">
        <v>73</v>
      </c>
      <c r="D1204" s="1211"/>
      <c r="E1204" s="1211"/>
      <c r="F1204" s="1212" t="s">
        <v>618</v>
      </c>
      <c r="G1204" s="1212"/>
      <c r="H1204" s="1213"/>
    </row>
    <row r="1205" spans="1:8" ht="18.25" customHeight="1">
      <c r="A1205" s="1256" t="s">
        <v>586</v>
      </c>
      <c r="B1205" s="1257"/>
      <c r="C1205" s="1257"/>
      <c r="D1205" s="1257"/>
      <c r="E1205" s="1257"/>
      <c r="F1205" s="1257"/>
      <c r="G1205" s="1257"/>
      <c r="H1205" s="1258"/>
    </row>
    <row r="1206" spans="1:8" ht="18.25" customHeight="1">
      <c r="A1206" s="1228" t="s">
        <v>605</v>
      </c>
      <c r="B1206" s="1229"/>
      <c r="C1206" s="1229"/>
      <c r="D1206" s="1229"/>
      <c r="E1206" s="1229"/>
      <c r="F1206" s="1229"/>
      <c r="G1206" s="1229"/>
      <c r="H1206" s="1230"/>
    </row>
    <row r="1207" spans="1:8" ht="18.25" customHeight="1">
      <c r="A1207" s="340"/>
      <c r="B1207" s="1250" t="s">
        <v>74</v>
      </c>
      <c r="C1207" s="1250"/>
      <c r="D1207" s="341">
        <f>YEAR(details!F35)</f>
        <v>1900</v>
      </c>
      <c r="E1207" s="396" t="s">
        <v>588</v>
      </c>
      <c r="F1207" s="343" t="str">
        <f>'statement of marks'!$F$3</f>
        <v>2015-16</v>
      </c>
      <c r="G1207" s="1250" t="s">
        <v>589</v>
      </c>
      <c r="H1207" s="1251"/>
    </row>
    <row r="1208" spans="1:8" ht="18.25" customHeight="1">
      <c r="A1208" s="340"/>
      <c r="B1208" s="1234" t="s">
        <v>587</v>
      </c>
      <c r="C1208" s="1235"/>
      <c r="D1208" s="1214" t="str">
        <f>'statement of marks'!$A$1</f>
        <v>jk- ck- ek/;fed fo|ky; uohu] fuEckgsM+k</v>
      </c>
      <c r="E1208" s="1214"/>
      <c r="F1208" s="1214"/>
      <c r="G1208" s="1214"/>
      <c r="H1208" s="1215"/>
    </row>
    <row r="1209" spans="1:8" ht="18.25" customHeight="1">
      <c r="A1209" s="340"/>
      <c r="B1209" s="1234" t="str">
        <f>'statement of marks'!$H$3</f>
        <v>fo|ky; dk Mk;l dksM+ →</v>
      </c>
      <c r="C1209" s="1235"/>
      <c r="D1209" s="1252" t="str">
        <f>'statement of marks'!$I$3</f>
        <v>00001</v>
      </c>
      <c r="E1209" s="1253"/>
      <c r="F1209" s="1254"/>
      <c r="G1209" s="1254"/>
      <c r="H1209" s="1255"/>
    </row>
    <row r="1210" spans="1:8" ht="18.25" customHeight="1">
      <c r="A1210" s="340"/>
      <c r="B1210" s="1234" t="s">
        <v>573</v>
      </c>
      <c r="C1210" s="1235"/>
      <c r="D1210" s="1214" t="str">
        <f>IF('statement of marks'!H35="","",'statement of marks'!H35)</f>
        <v>v 029</v>
      </c>
      <c r="E1210" s="1214"/>
      <c r="F1210" s="1214"/>
      <c r="G1210" s="1214"/>
      <c r="H1210" s="1215"/>
    </row>
    <row r="1211" spans="1:8" ht="18.25" customHeight="1">
      <c r="A1211" s="340"/>
      <c r="B1211" s="1234" t="s">
        <v>590</v>
      </c>
      <c r="C1211" s="1235"/>
      <c r="D1211" s="344" t="str">
        <f>IF('statement of marks'!C35="B","Nk=",IF('statement of marks'!C35="G","Nk=k",""))</f>
        <v/>
      </c>
      <c r="E1211" s="397" t="s">
        <v>579</v>
      </c>
      <c r="F1211" s="1248" t="str">
        <f>IF('statement of marks'!B35="","",'statement of marks'!B35)</f>
        <v/>
      </c>
      <c r="G1211" s="1248"/>
      <c r="H1211" s="1249"/>
    </row>
    <row r="1212" spans="1:8" ht="18.25" customHeight="1">
      <c r="A1212" s="340"/>
      <c r="B1212" s="1234" t="s">
        <v>575</v>
      </c>
      <c r="C1212" s="1235"/>
      <c r="D1212" s="1214" t="str">
        <f>IF('statement of marks'!J35="","",'statement of marks'!J35)</f>
        <v>l 029</v>
      </c>
      <c r="E1212" s="1214"/>
      <c r="F1212" s="1214"/>
      <c r="G1212" s="1214"/>
      <c r="H1212" s="1215"/>
    </row>
    <row r="1213" spans="1:8" ht="18.25" customHeight="1">
      <c r="A1213" s="340"/>
      <c r="B1213" s="1234" t="s">
        <v>574</v>
      </c>
      <c r="C1213" s="1235"/>
      <c r="D1213" s="1214" t="str">
        <f>IF('statement of marks'!I35="","",'statement of marks'!I35)</f>
        <v>c 029</v>
      </c>
      <c r="E1213" s="1214"/>
      <c r="F1213" s="1214"/>
      <c r="G1213" s="1214"/>
      <c r="H1213" s="1215"/>
    </row>
    <row r="1214" spans="1:8" ht="18.25" customHeight="1">
      <c r="A1214" s="340"/>
      <c r="B1214" s="1234" t="s">
        <v>592</v>
      </c>
      <c r="C1214" s="1235"/>
      <c r="D1214" s="1214" t="str">
        <f>IF(details!M35="","",details!M35)</f>
        <v/>
      </c>
      <c r="E1214" s="1214"/>
      <c r="F1214" s="1214"/>
      <c r="G1214" s="1214"/>
      <c r="H1214" s="1215"/>
    </row>
    <row r="1215" spans="1:8" ht="18.25" customHeight="1">
      <c r="A1215" s="340"/>
      <c r="B1215" s="1234" t="s">
        <v>641</v>
      </c>
      <c r="C1215" s="1235"/>
      <c r="D1215" s="1214" t="str">
        <f>IF(details!N35="","",details!N35)</f>
        <v/>
      </c>
      <c r="E1215" s="1214"/>
      <c r="F1215" s="1214"/>
      <c r="G1215" s="1214"/>
      <c r="H1215" s="1215"/>
    </row>
    <row r="1216" spans="1:8" ht="18.25" customHeight="1">
      <c r="A1216" s="340"/>
      <c r="B1216" s="1234" t="s">
        <v>71</v>
      </c>
      <c r="C1216" s="1235"/>
      <c r="D1216" s="346" t="str">
        <f>'statement of marks'!$D$3</f>
        <v>3 A</v>
      </c>
      <c r="E1216" s="347" t="s">
        <v>577</v>
      </c>
      <c r="F1216" s="348" t="str">
        <f>IF('statement of marks'!E35="","",'statement of marks'!E35)</f>
        <v/>
      </c>
      <c r="G1216" s="347" t="s">
        <v>591</v>
      </c>
      <c r="H1216" s="349" t="str">
        <f>IF(details!F35="","",details!F35)</f>
        <v/>
      </c>
    </row>
    <row r="1217" spans="1:8" ht="18.25" customHeight="1">
      <c r="A1217" s="340"/>
      <c r="B1217" s="1234" t="s">
        <v>581</v>
      </c>
      <c r="C1217" s="1235"/>
      <c r="D1217" s="1246" t="str">
        <f>IF('statement of marks'!F35="","",'statement of marks'!F35)</f>
        <v/>
      </c>
      <c r="E1217" s="1246"/>
      <c r="F1217" s="1246"/>
      <c r="G1217" s="1246"/>
      <c r="H1217" s="1247"/>
    </row>
    <row r="1218" spans="1:8" ht="18.25" customHeight="1">
      <c r="A1218" s="340"/>
      <c r="B1218" s="1234" t="s">
        <v>582</v>
      </c>
      <c r="C1218" s="1235"/>
      <c r="D1218" s="1216" t="str">
        <f>IF('statement of marks'!G35="","",'statement of marks'!G35)</f>
        <v/>
      </c>
      <c r="E1218" s="1216"/>
      <c r="F1218" s="1216"/>
      <c r="G1218" s="1216"/>
      <c r="H1218" s="1217"/>
    </row>
    <row r="1219" spans="1:8" ht="18.25" customHeight="1">
      <c r="A1219" s="340"/>
      <c r="B1219" s="1241" t="s">
        <v>593</v>
      </c>
      <c r="C1219" s="1242"/>
      <c r="D1219" s="1242"/>
      <c r="E1219" s="1243"/>
      <c r="F1219" s="1244" t="str">
        <f>IF(details!P35="","",details!P35)</f>
        <v/>
      </c>
      <c r="G1219" s="1244"/>
      <c r="H1219" s="1245"/>
    </row>
    <row r="1220" spans="1:8" ht="18.25" customHeight="1">
      <c r="A1220" s="340"/>
      <c r="B1220" s="1234" t="s">
        <v>597</v>
      </c>
      <c r="C1220" s="1235"/>
      <c r="D1220" s="1214" t="str">
        <f>IF(details!L35="","",details!L35)</f>
        <v>Ik 029</v>
      </c>
      <c r="E1220" s="1214"/>
      <c r="F1220" s="1214"/>
      <c r="G1220" s="1214"/>
      <c r="H1220" s="1215"/>
    </row>
    <row r="1221" spans="1:8" ht="18.25" customHeight="1">
      <c r="A1221" s="340"/>
      <c r="B1221" s="1234" t="s">
        <v>598</v>
      </c>
      <c r="C1221" s="1235"/>
      <c r="D1221" s="1214" t="str">
        <f>IF(details!O35="","",details!O35)</f>
        <v/>
      </c>
      <c r="E1221" s="1214"/>
      <c r="F1221" s="1214"/>
      <c r="G1221" s="1214"/>
      <c r="H1221" s="1215"/>
    </row>
    <row r="1222" spans="1:8" ht="18.25" customHeight="1">
      <c r="A1222" s="340"/>
      <c r="B1222" s="1234" t="s">
        <v>599</v>
      </c>
      <c r="C1222" s="1235"/>
      <c r="D1222" s="398" t="str">
        <f>IF('statement of marks'!DY35="mRrh.kZ",'statement of marks'!$D$3,"")</f>
        <v/>
      </c>
      <c r="E1222" s="1231" t="s">
        <v>600</v>
      </c>
      <c r="F1222" s="1231"/>
      <c r="G1222" s="1236" t="str">
        <f>IF(D1222="","",D1222+1)</f>
        <v/>
      </c>
      <c r="H1222" s="1237"/>
    </row>
    <row r="1223" spans="1:8" ht="18.25" customHeight="1">
      <c r="A1223" s="340"/>
      <c r="B1223" s="1234" t="s">
        <v>601</v>
      </c>
      <c r="C1223" s="1235"/>
      <c r="D1223" s="1259">
        <f>IF(details!$L$4="","",details!$L$4)</f>
        <v>42460</v>
      </c>
      <c r="E1223" s="1260"/>
      <c r="F1223" s="1231"/>
      <c r="G1223" s="1231"/>
      <c r="H1223" s="1240"/>
    </row>
    <row r="1224" spans="1:8" ht="18.25" customHeight="1">
      <c r="A1224" s="340"/>
      <c r="B1224" s="1231"/>
      <c r="C1224" s="1231"/>
      <c r="D1224" s="1232"/>
      <c r="E1224" s="1233"/>
      <c r="F1224" s="1226"/>
      <c r="G1224" s="1226"/>
      <c r="H1224" s="1227"/>
    </row>
    <row r="1225" spans="1:8" ht="18.25" customHeight="1">
      <c r="A1225" s="340"/>
      <c r="B1225" s="1231" t="str">
        <f>IF(details!$H$4="","",details!$H$4)</f>
        <v>Jherh js[kk oekZ</v>
      </c>
      <c r="C1225" s="1231"/>
      <c r="D1225" s="1232"/>
      <c r="E1225" s="1233"/>
      <c r="F1225" s="1226" t="str">
        <f>IF(details!$E$4="","",details!$E$4)</f>
        <v>Jh jk/ks';ke tk'kh</v>
      </c>
      <c r="G1225" s="1226"/>
      <c r="H1225" s="1227"/>
    </row>
    <row r="1226" spans="1:8" ht="18.25" customHeight="1">
      <c r="A1226" s="1225" t="s">
        <v>602</v>
      </c>
      <c r="B1226" s="1226"/>
      <c r="C1226" s="1226"/>
      <c r="D1226" s="1226" t="s">
        <v>603</v>
      </c>
      <c r="E1226" s="1226"/>
      <c r="F1226" s="1226" t="s">
        <v>604</v>
      </c>
      <c r="G1226" s="1226"/>
      <c r="H1226" s="1227"/>
    </row>
    <row r="1227" spans="1:8" ht="18.25" customHeight="1">
      <c r="A1227" s="1228" t="s">
        <v>613</v>
      </c>
      <c r="B1227" s="1229"/>
      <c r="C1227" s="1229"/>
      <c r="D1227" s="1229"/>
      <c r="E1227" s="1229"/>
      <c r="F1227" s="1229"/>
      <c r="G1227" s="1229"/>
      <c r="H1227" s="1230"/>
    </row>
    <row r="1228" spans="1:8" ht="18.25" customHeight="1">
      <c r="A1228" s="340"/>
      <c r="B1228" s="395" t="s">
        <v>573</v>
      </c>
      <c r="C1228" s="1214" t="str">
        <f>IF('statement of marks'!H35="","",'statement of marks'!H35)</f>
        <v>v 029</v>
      </c>
      <c r="D1228" s="1214"/>
      <c r="E1228" s="1214"/>
      <c r="F1228" s="1214"/>
      <c r="G1228" s="1214"/>
      <c r="H1228" s="1215"/>
    </row>
    <row r="1229" spans="1:8" ht="18.25" customHeight="1">
      <c r="A1229" s="340"/>
      <c r="B1229" s="395" t="s">
        <v>574</v>
      </c>
      <c r="C1229" s="1214" t="str">
        <f>IF('statement of marks'!I35="","",'statement of marks'!I35)</f>
        <v>c 029</v>
      </c>
      <c r="D1229" s="1214"/>
      <c r="E1229" s="1214"/>
      <c r="F1229" s="1214"/>
      <c r="G1229" s="1214"/>
      <c r="H1229" s="1215"/>
    </row>
    <row r="1230" spans="1:8" ht="18.25" customHeight="1">
      <c r="A1230" s="340"/>
      <c r="B1230" s="395" t="s">
        <v>575</v>
      </c>
      <c r="C1230" s="1214" t="str">
        <f>IF('statement of marks'!J35="","",'statement of marks'!J35)</f>
        <v>l 029</v>
      </c>
      <c r="D1230" s="1214"/>
      <c r="E1230" s="1214"/>
      <c r="F1230" s="1214"/>
      <c r="G1230" s="1214"/>
      <c r="H1230" s="1215"/>
    </row>
    <row r="1231" spans="1:8" ht="18.25" customHeight="1">
      <c r="A1231" s="340"/>
      <c r="B1231" s="395" t="s">
        <v>581</v>
      </c>
      <c r="C1231" s="352" t="str">
        <f>IF('statement of marks'!F35="","",'statement of marks'!F35)</f>
        <v/>
      </c>
      <c r="D1231" s="353" t="s">
        <v>616</v>
      </c>
      <c r="E1231" s="1216" t="str">
        <f>IF('statement of marks'!G35="","",'statement of marks'!G35)</f>
        <v/>
      </c>
      <c r="F1231" s="1216"/>
      <c r="G1231" s="1216"/>
      <c r="H1231" s="1217"/>
    </row>
    <row r="1232" spans="1:8" ht="18.25" customHeight="1">
      <c r="A1232" s="340"/>
      <c r="B1232" s="395" t="s">
        <v>578</v>
      </c>
      <c r="C1232" s="354" t="s">
        <v>606</v>
      </c>
      <c r="D1232" s="355" t="s">
        <v>607</v>
      </c>
      <c r="E1232" s="355" t="s">
        <v>608</v>
      </c>
      <c r="F1232" s="355" t="s">
        <v>609</v>
      </c>
      <c r="G1232" s="355" t="s">
        <v>610</v>
      </c>
      <c r="H1232" s="356"/>
    </row>
    <row r="1233" spans="1:8" ht="18.25" customHeight="1">
      <c r="A1233" s="340"/>
      <c r="B1233" s="394" t="s">
        <v>611</v>
      </c>
      <c r="C1233" s="358" t="str">
        <f>IF(AND('statement of marks'!$D$3=1,'statement of marks'!DY35="mRrh.kZ"),'statement of marks'!$F$3,"")</f>
        <v/>
      </c>
      <c r="D1233" s="358" t="str">
        <f>IF(AND('statement of marks'!$D$3=2,'statement of marks'!DY35="mRrh.kZ"),'statement of marks'!$F$3,"")</f>
        <v/>
      </c>
      <c r="E1233" s="358" t="str">
        <f>IF(AND('statement of marks'!$D$3=3,'statement of marks'!DY35="mRrh.kZ"),'statement of marks'!$F$3,"")</f>
        <v/>
      </c>
      <c r="F1233" s="358" t="str">
        <f>IF(AND('statement of marks'!$D$3=4,'statement of marks'!DY35="mRrh.kZ"),'statement of marks'!$F$3,"")</f>
        <v/>
      </c>
      <c r="G1233" s="358" t="str">
        <f>IF(AND('statement of marks'!$D$3=5,'statement of marks'!DY35="mRrh.kZ"),'statement of marks'!$F$3,"")</f>
        <v/>
      </c>
      <c r="H1233" s="356"/>
    </row>
    <row r="1234" spans="1:8" ht="18.25" customHeight="1">
      <c r="A1234" s="340"/>
      <c r="B1234" s="394" t="str">
        <f>'statement of marks'!$DA$5</f>
        <v>fgUnh</v>
      </c>
      <c r="C1234" s="359"/>
      <c r="D1234" s="360"/>
      <c r="E1234" s="361" t="str">
        <f>IF(OR('statement of marks'!$DC35="",E1233=""),"",'statement of marks'!$DC35)</f>
        <v/>
      </c>
      <c r="F1234" s="361" t="str">
        <f>IF(OR('statement of marks'!$DC35="",F1233=""),"",'statement of marks'!$DC35)</f>
        <v/>
      </c>
      <c r="G1234" s="361" t="str">
        <f>IF(OR('statement of marks'!$DC35="",G1233=""),"",'statement of marks'!$DC35)</f>
        <v/>
      </c>
      <c r="H1234" s="356"/>
    </row>
    <row r="1235" spans="1:8" ht="18.25" customHeight="1">
      <c r="A1235" s="340"/>
      <c r="B1235" s="394" t="str">
        <f>'statement of marks'!$DD$5</f>
        <v>vaxszth</v>
      </c>
      <c r="C1235" s="359"/>
      <c r="D1235" s="360"/>
      <c r="E1235" s="361" t="str">
        <f>IF(OR('statement of marks'!$DF35="",E1233=""),"",'statement of marks'!$DF35)</f>
        <v/>
      </c>
      <c r="F1235" s="361" t="str">
        <f>IF(OR('statement of marks'!$DF35="",F1233=""),"",'statement of marks'!$DF35)</f>
        <v/>
      </c>
      <c r="G1235" s="361" t="str">
        <f>IF(OR('statement of marks'!$DF35="",G1233=""),"",'statement of marks'!$DF35)</f>
        <v/>
      </c>
      <c r="H1235" s="356"/>
    </row>
    <row r="1236" spans="1:8" ht="18.25" customHeight="1">
      <c r="A1236" s="340"/>
      <c r="B1236" s="394" t="str">
        <f>'statement of marks'!$DG$5</f>
        <v>xf.kr</v>
      </c>
      <c r="C1236" s="359"/>
      <c r="D1236" s="360"/>
      <c r="E1236" s="361" t="str">
        <f>IF(OR('statement of marks'!$DI35="",E1233=""),"",'statement of marks'!$DI35)</f>
        <v/>
      </c>
      <c r="F1236" s="361" t="str">
        <f>IF(OR('statement of marks'!$DI35="",F1233=""),"",'statement of marks'!$DI35)</f>
        <v/>
      </c>
      <c r="G1236" s="361" t="str">
        <f>IF(OR('statement of marks'!$DI35="",G1233=""),"",'statement of marks'!$DI35)</f>
        <v/>
      </c>
      <c r="H1236" s="356"/>
    </row>
    <row r="1237" spans="1:8" ht="18.25" customHeight="1">
      <c r="A1237" s="340"/>
      <c r="B1237" s="394" t="str">
        <f>'statement of marks'!$DJ$5</f>
        <v>Ik;kZoj.k v/;;u</v>
      </c>
      <c r="C1237" s="359"/>
      <c r="D1237" s="360"/>
      <c r="E1237" s="361" t="str">
        <f>IF(OR('statement of marks'!$DL35="",E1234=""),"",'statement of marks'!$DL35)</f>
        <v/>
      </c>
      <c r="F1237" s="361" t="str">
        <f>IF(OR('statement of marks'!$DL35="",F1234=""),"",'statement of marks'!$DL35)</f>
        <v/>
      </c>
      <c r="G1237" s="361" t="str">
        <f>IF(OR('statement of marks'!$DL35="",G1234=""),"",'statement of marks'!$DL35)</f>
        <v/>
      </c>
      <c r="H1237" s="356"/>
    </row>
    <row r="1238" spans="1:8" ht="18.25" customHeight="1">
      <c r="A1238" s="340"/>
      <c r="B1238" s="394" t="str">
        <f>'statement of marks'!$DM$5</f>
        <v>dk;kZuqHko</v>
      </c>
      <c r="C1238" s="359"/>
      <c r="D1238" s="360"/>
      <c r="E1238" s="361" t="str">
        <f>IF(OR('statement of marks'!$DO35="",E1233=""),"",'statement of marks'!$DO35)</f>
        <v/>
      </c>
      <c r="F1238" s="361" t="str">
        <f>IF(OR('statement of marks'!$DO35="",F1233=""),"",'statement of marks'!$DO35)</f>
        <v/>
      </c>
      <c r="G1238" s="361" t="str">
        <f>IF(OR('statement of marks'!$DO35="",G1233=""),"",'statement of marks'!$DO35)</f>
        <v/>
      </c>
      <c r="H1238" s="356"/>
    </row>
    <row r="1239" spans="1:8" ht="18.25" customHeight="1">
      <c r="A1239" s="340"/>
      <c r="B1239" s="394" t="str">
        <f>'statement of marks'!$DP$5</f>
        <v>dyk f'k{kk</v>
      </c>
      <c r="C1239" s="359"/>
      <c r="D1239" s="360"/>
      <c r="E1239" s="362" t="str">
        <f>IF(OR('statement of marks'!$DR35="",E1233=""),"",'statement of marks'!$DR35)</f>
        <v/>
      </c>
      <c r="F1239" s="362" t="str">
        <f>IF(OR('statement of marks'!$DR35="",F1233=""),"",'statement of marks'!$DR35)</f>
        <v/>
      </c>
      <c r="G1239" s="362" t="str">
        <f>IF(OR('statement of marks'!$DR35="",G1233=""),"",'statement of marks'!$DR35)</f>
        <v/>
      </c>
      <c r="H1239" s="356"/>
    </row>
    <row r="1240" spans="1:8" ht="18.25" customHeight="1">
      <c r="A1240" s="340"/>
      <c r="B1240" s="363" t="s">
        <v>642</v>
      </c>
      <c r="C1240" s="364" t="str">
        <f>C1233</f>
        <v/>
      </c>
      <c r="D1240" s="364" t="str">
        <f>D1233</f>
        <v/>
      </c>
      <c r="E1240" s="365" t="str">
        <f>E1233</f>
        <v/>
      </c>
      <c r="F1240" s="364" t="str">
        <f>F1233</f>
        <v/>
      </c>
      <c r="G1240" s="364" t="str">
        <f>G1233</f>
        <v/>
      </c>
      <c r="H1240" s="356"/>
    </row>
    <row r="1241" spans="1:8" ht="18.25" customHeight="1">
      <c r="A1241" s="340"/>
      <c r="B1241" s="394" t="str">
        <f>'statement of marks'!$DW$5</f>
        <v>Nk= mifLFkfr</v>
      </c>
      <c r="C1241" s="366"/>
      <c r="D1241" s="366"/>
      <c r="E1241" s="367" t="str">
        <f>IF(OR('statement of marks'!$DW35="",E1233=""),"",'statement of marks'!$DW35)</f>
        <v/>
      </c>
      <c r="F1241" s="367" t="str">
        <f>IF(OR('statement of marks'!$DW35="",F1233=""),"",'statement of marks'!$DW35)</f>
        <v/>
      </c>
      <c r="G1241" s="367" t="str">
        <f>IF(OR('statement of marks'!$DW35="",G1233=""),"",'statement of marks'!$DW35)</f>
        <v/>
      </c>
      <c r="H1241" s="356"/>
    </row>
    <row r="1242" spans="1:8" ht="18.25" customHeight="1">
      <c r="A1242" s="340"/>
      <c r="B1242" s="394" t="str">
        <f>'statement of marks'!$DV$5</f>
        <v>dqy ehfVax</v>
      </c>
      <c r="C1242" s="368"/>
      <c r="D1242" s="368"/>
      <c r="E1242" s="368" t="str">
        <f>IF(OR('statement of marks'!$DV35="",E1233=""),"",'statement of marks'!$DV35)</f>
        <v/>
      </c>
      <c r="F1242" s="368" t="str">
        <f>IF(OR('statement of marks'!$DV35="",F1233=""),"",'statement of marks'!$DV35)</f>
        <v/>
      </c>
      <c r="G1242" s="368" t="str">
        <f>IF(OR('statement of marks'!$DV35="",G1233=""),"",'statement of marks'!$DV35)</f>
        <v/>
      </c>
      <c r="H1242" s="356"/>
    </row>
    <row r="1243" spans="1:8" ht="18.25" customHeight="1">
      <c r="A1243" s="340"/>
      <c r="B1243" s="394" t="s">
        <v>614</v>
      </c>
      <c r="C1243" s="368" t="str">
        <f>IF(OR(C1241="",C1242=""),"",C1241/C1242*100)</f>
        <v/>
      </c>
      <c r="D1243" s="368" t="str">
        <f>IF(OR(D1241="",D1242=""),"",D1241/D1242*100)</f>
        <v/>
      </c>
      <c r="E1243" s="368" t="str">
        <f>IF(OR(E1241="",E1242=""),"",E1241/E1242*100)</f>
        <v/>
      </c>
      <c r="F1243" s="368" t="str">
        <f>IF(OR(F1241="",F1242=""),"",F1241/F1242*100)</f>
        <v/>
      </c>
      <c r="G1243" s="368" t="str">
        <f>IF(OR(G1241="",G1242=""),"",G1241/G1242*100)</f>
        <v/>
      </c>
      <c r="H1243" s="356"/>
    </row>
    <row r="1244" spans="1:8" ht="18.25" customHeight="1">
      <c r="A1244" s="340"/>
      <c r="B1244" s="394" t="s">
        <v>615</v>
      </c>
      <c r="C1244" s="368"/>
      <c r="D1244" s="368"/>
      <c r="E1244" s="368"/>
      <c r="F1244" s="368"/>
      <c r="G1244" s="368"/>
      <c r="H1244" s="356"/>
    </row>
    <row r="1245" spans="1:8" ht="18.25" customHeight="1">
      <c r="A1245" s="340"/>
      <c r="B1245" s="395" t="s">
        <v>612</v>
      </c>
      <c r="C1245" s="1218" t="str">
        <f>IF('statement of marks'!EF35="","",'statement of marks'!EF35)</f>
        <v/>
      </c>
      <c r="D1245" s="1219"/>
      <c r="E1245" s="1219"/>
      <c r="F1245" s="1219"/>
      <c r="G1245" s="1219"/>
      <c r="H1245" s="1220"/>
    </row>
    <row r="1246" spans="1:8" ht="18.25" customHeight="1">
      <c r="A1246" s="1221"/>
      <c r="B1246" s="1222"/>
      <c r="C1246" s="1223"/>
      <c r="D1246" s="1223"/>
      <c r="E1246" s="1223"/>
      <c r="F1246" s="1223"/>
      <c r="G1246" s="1223"/>
      <c r="H1246" s="1224"/>
    </row>
    <row r="1247" spans="1:8" ht="18.25" customHeight="1" thickBot="1">
      <c r="A1247" s="1210" t="s">
        <v>617</v>
      </c>
      <c r="B1247" s="1211"/>
      <c r="C1247" s="1211" t="s">
        <v>73</v>
      </c>
      <c r="D1247" s="1211"/>
      <c r="E1247" s="1211"/>
      <c r="F1247" s="1212" t="s">
        <v>618</v>
      </c>
      <c r="G1247" s="1212"/>
      <c r="H1247" s="1213"/>
    </row>
    <row r="1248" spans="1:8" ht="18.25" customHeight="1">
      <c r="A1248" s="1256" t="s">
        <v>586</v>
      </c>
      <c r="B1248" s="1257"/>
      <c r="C1248" s="1257"/>
      <c r="D1248" s="1257"/>
      <c r="E1248" s="1257"/>
      <c r="F1248" s="1257"/>
      <c r="G1248" s="1257"/>
      <c r="H1248" s="1258"/>
    </row>
    <row r="1249" spans="1:8" ht="18.25" customHeight="1">
      <c r="A1249" s="1228" t="s">
        <v>605</v>
      </c>
      <c r="B1249" s="1229"/>
      <c r="C1249" s="1229"/>
      <c r="D1249" s="1229"/>
      <c r="E1249" s="1229"/>
      <c r="F1249" s="1229"/>
      <c r="G1249" s="1229"/>
      <c r="H1249" s="1230"/>
    </row>
    <row r="1250" spans="1:8" ht="18.25" customHeight="1">
      <c r="A1250" s="340"/>
      <c r="B1250" s="1250" t="s">
        <v>74</v>
      </c>
      <c r="C1250" s="1250"/>
      <c r="D1250" s="341">
        <f>YEAR(details!F36)</f>
        <v>1900</v>
      </c>
      <c r="E1250" s="396" t="s">
        <v>588</v>
      </c>
      <c r="F1250" s="343" t="str">
        <f>'statement of marks'!$F$3</f>
        <v>2015-16</v>
      </c>
      <c r="G1250" s="1250" t="s">
        <v>589</v>
      </c>
      <c r="H1250" s="1251"/>
    </row>
    <row r="1251" spans="1:8" ht="18.25" customHeight="1">
      <c r="A1251" s="340"/>
      <c r="B1251" s="1234" t="s">
        <v>587</v>
      </c>
      <c r="C1251" s="1235"/>
      <c r="D1251" s="1214" t="str">
        <f>'statement of marks'!$A$1</f>
        <v>jk- ck- ek/;fed fo|ky; uohu] fuEckgsM+k</v>
      </c>
      <c r="E1251" s="1214"/>
      <c r="F1251" s="1214"/>
      <c r="G1251" s="1214"/>
      <c r="H1251" s="1215"/>
    </row>
    <row r="1252" spans="1:8" ht="18.25" customHeight="1">
      <c r="A1252" s="340"/>
      <c r="B1252" s="1234" t="str">
        <f>'statement of marks'!$H$3</f>
        <v>fo|ky; dk Mk;l dksM+ →</v>
      </c>
      <c r="C1252" s="1235"/>
      <c r="D1252" s="1252" t="str">
        <f>'statement of marks'!$I$3</f>
        <v>00001</v>
      </c>
      <c r="E1252" s="1253"/>
      <c r="F1252" s="1254"/>
      <c r="G1252" s="1254"/>
      <c r="H1252" s="1255"/>
    </row>
    <row r="1253" spans="1:8" ht="18.25" customHeight="1">
      <c r="A1253" s="340"/>
      <c r="B1253" s="1234" t="s">
        <v>573</v>
      </c>
      <c r="C1253" s="1235"/>
      <c r="D1253" s="1214" t="str">
        <f>IF('statement of marks'!H36="","",'statement of marks'!H36)</f>
        <v>v 030</v>
      </c>
      <c r="E1253" s="1214"/>
      <c r="F1253" s="1214"/>
      <c r="G1253" s="1214"/>
      <c r="H1253" s="1215"/>
    </row>
    <row r="1254" spans="1:8" ht="18.25" customHeight="1">
      <c r="A1254" s="340"/>
      <c r="B1254" s="1234" t="s">
        <v>590</v>
      </c>
      <c r="C1254" s="1235"/>
      <c r="D1254" s="344" t="str">
        <f>IF('statement of marks'!C36="B","Nk=",IF('statement of marks'!C36="G","Nk=k",""))</f>
        <v/>
      </c>
      <c r="E1254" s="397" t="s">
        <v>579</v>
      </c>
      <c r="F1254" s="1248" t="str">
        <f>IF('statement of marks'!B36="","",'statement of marks'!B36)</f>
        <v/>
      </c>
      <c r="G1254" s="1248"/>
      <c r="H1254" s="1249"/>
    </row>
    <row r="1255" spans="1:8" ht="18.25" customHeight="1">
      <c r="A1255" s="340"/>
      <c r="B1255" s="1234" t="s">
        <v>575</v>
      </c>
      <c r="C1255" s="1235"/>
      <c r="D1255" s="1214" t="str">
        <f>IF('statement of marks'!J36="","",'statement of marks'!J36)</f>
        <v>l 030</v>
      </c>
      <c r="E1255" s="1214"/>
      <c r="F1255" s="1214"/>
      <c r="G1255" s="1214"/>
      <c r="H1255" s="1215"/>
    </row>
    <row r="1256" spans="1:8" ht="18.25" customHeight="1">
      <c r="A1256" s="340"/>
      <c r="B1256" s="1234" t="s">
        <v>574</v>
      </c>
      <c r="C1256" s="1235"/>
      <c r="D1256" s="1214" t="str">
        <f>IF('statement of marks'!I36="","",'statement of marks'!I36)</f>
        <v>c 030</v>
      </c>
      <c r="E1256" s="1214"/>
      <c r="F1256" s="1214"/>
      <c r="G1256" s="1214"/>
      <c r="H1256" s="1215"/>
    </row>
    <row r="1257" spans="1:8" ht="18.25" customHeight="1">
      <c r="A1257" s="340"/>
      <c r="B1257" s="1234" t="s">
        <v>592</v>
      </c>
      <c r="C1257" s="1235"/>
      <c r="D1257" s="1214" t="str">
        <f>IF(details!M36="","",details!M36)</f>
        <v/>
      </c>
      <c r="E1257" s="1214"/>
      <c r="F1257" s="1214"/>
      <c r="G1257" s="1214"/>
      <c r="H1257" s="1215"/>
    </row>
    <row r="1258" spans="1:8" ht="18.25" customHeight="1">
      <c r="A1258" s="340"/>
      <c r="B1258" s="1234" t="s">
        <v>641</v>
      </c>
      <c r="C1258" s="1235"/>
      <c r="D1258" s="1214" t="str">
        <f>IF(details!N36="","",details!N36)</f>
        <v/>
      </c>
      <c r="E1258" s="1214"/>
      <c r="F1258" s="1214"/>
      <c r="G1258" s="1214"/>
      <c r="H1258" s="1215"/>
    </row>
    <row r="1259" spans="1:8" ht="18.25" customHeight="1">
      <c r="A1259" s="340"/>
      <c r="B1259" s="1234" t="s">
        <v>71</v>
      </c>
      <c r="C1259" s="1235"/>
      <c r="D1259" s="346" t="str">
        <f>'statement of marks'!$D$3</f>
        <v>3 A</v>
      </c>
      <c r="E1259" s="347" t="s">
        <v>577</v>
      </c>
      <c r="F1259" s="348" t="str">
        <f>IF('statement of marks'!E36="","",'statement of marks'!E36)</f>
        <v/>
      </c>
      <c r="G1259" s="347" t="s">
        <v>591</v>
      </c>
      <c r="H1259" s="349" t="str">
        <f>IF(details!F36="","",details!F36)</f>
        <v/>
      </c>
    </row>
    <row r="1260" spans="1:8" ht="18.25" customHeight="1">
      <c r="A1260" s="340"/>
      <c r="B1260" s="1234" t="s">
        <v>581</v>
      </c>
      <c r="C1260" s="1235"/>
      <c r="D1260" s="1246" t="str">
        <f>IF('statement of marks'!F36="","",'statement of marks'!F36)</f>
        <v/>
      </c>
      <c r="E1260" s="1246"/>
      <c r="F1260" s="1246"/>
      <c r="G1260" s="1246"/>
      <c r="H1260" s="1247"/>
    </row>
    <row r="1261" spans="1:8" ht="18.25" customHeight="1">
      <c r="A1261" s="340"/>
      <c r="B1261" s="1234" t="s">
        <v>582</v>
      </c>
      <c r="C1261" s="1235"/>
      <c r="D1261" s="1216" t="str">
        <f>IF('statement of marks'!G36="","",'statement of marks'!G36)</f>
        <v/>
      </c>
      <c r="E1261" s="1216"/>
      <c r="F1261" s="1216"/>
      <c r="G1261" s="1216"/>
      <c r="H1261" s="1217"/>
    </row>
    <row r="1262" spans="1:8" ht="18.25" customHeight="1">
      <c r="A1262" s="340"/>
      <c r="B1262" s="1241" t="s">
        <v>593</v>
      </c>
      <c r="C1262" s="1242"/>
      <c r="D1262" s="1242"/>
      <c r="E1262" s="1243"/>
      <c r="F1262" s="1244" t="str">
        <f>IF(details!P36="","",details!P36)</f>
        <v/>
      </c>
      <c r="G1262" s="1244"/>
      <c r="H1262" s="1245"/>
    </row>
    <row r="1263" spans="1:8" ht="18.25" customHeight="1">
      <c r="A1263" s="340"/>
      <c r="B1263" s="1234" t="s">
        <v>597</v>
      </c>
      <c r="C1263" s="1235"/>
      <c r="D1263" s="1214" t="str">
        <f>IF(details!L36="","",details!L36)</f>
        <v>Ik 030</v>
      </c>
      <c r="E1263" s="1214"/>
      <c r="F1263" s="1214"/>
      <c r="G1263" s="1214"/>
      <c r="H1263" s="1215"/>
    </row>
    <row r="1264" spans="1:8" ht="18.25" customHeight="1">
      <c r="A1264" s="340"/>
      <c r="B1264" s="1234" t="s">
        <v>598</v>
      </c>
      <c r="C1264" s="1235"/>
      <c r="D1264" s="1214" t="str">
        <f>IF(details!O36="","",details!O36)</f>
        <v/>
      </c>
      <c r="E1264" s="1214"/>
      <c r="F1264" s="1214"/>
      <c r="G1264" s="1214"/>
      <c r="H1264" s="1215"/>
    </row>
    <row r="1265" spans="1:8" ht="18.25" customHeight="1">
      <c r="A1265" s="340"/>
      <c r="B1265" s="1234" t="s">
        <v>599</v>
      </c>
      <c r="C1265" s="1235"/>
      <c r="D1265" s="398" t="str">
        <f>IF('statement of marks'!DY36="mRrh.kZ",'statement of marks'!$D$3,"")</f>
        <v/>
      </c>
      <c r="E1265" s="1231" t="s">
        <v>600</v>
      </c>
      <c r="F1265" s="1231"/>
      <c r="G1265" s="1236" t="str">
        <f>IF(D1265="","",D1265+1)</f>
        <v/>
      </c>
      <c r="H1265" s="1237"/>
    </row>
    <row r="1266" spans="1:8" ht="18.25" customHeight="1">
      <c r="A1266" s="340"/>
      <c r="B1266" s="1234" t="s">
        <v>601</v>
      </c>
      <c r="C1266" s="1235"/>
      <c r="D1266" s="1259">
        <f>IF(details!$L$4="","",details!$L$4)</f>
        <v>42460</v>
      </c>
      <c r="E1266" s="1260"/>
      <c r="F1266" s="1231"/>
      <c r="G1266" s="1231"/>
      <c r="H1266" s="1240"/>
    </row>
    <row r="1267" spans="1:8" ht="18.25" customHeight="1">
      <c r="A1267" s="340"/>
      <c r="B1267" s="1231"/>
      <c r="C1267" s="1231"/>
      <c r="D1267" s="1232"/>
      <c r="E1267" s="1233"/>
      <c r="F1267" s="1226"/>
      <c r="G1267" s="1226"/>
      <c r="H1267" s="1227"/>
    </row>
    <row r="1268" spans="1:8" ht="18.25" customHeight="1">
      <c r="A1268" s="340"/>
      <c r="B1268" s="1231" t="str">
        <f>IF(details!$H$4="","",details!$H$4)</f>
        <v>Jherh js[kk oekZ</v>
      </c>
      <c r="C1268" s="1231"/>
      <c r="D1268" s="1232"/>
      <c r="E1268" s="1233"/>
      <c r="F1268" s="1226" t="str">
        <f>IF(details!$E$4="","",details!$E$4)</f>
        <v>Jh jk/ks';ke tk'kh</v>
      </c>
      <c r="G1268" s="1226"/>
      <c r="H1268" s="1227"/>
    </row>
    <row r="1269" spans="1:8" ht="18.25" customHeight="1">
      <c r="A1269" s="1225" t="s">
        <v>602</v>
      </c>
      <c r="B1269" s="1226"/>
      <c r="C1269" s="1226"/>
      <c r="D1269" s="1226" t="s">
        <v>603</v>
      </c>
      <c r="E1269" s="1226"/>
      <c r="F1269" s="1226" t="s">
        <v>604</v>
      </c>
      <c r="G1269" s="1226"/>
      <c r="H1269" s="1227"/>
    </row>
    <row r="1270" spans="1:8" ht="18.25" customHeight="1">
      <c r="A1270" s="1228" t="s">
        <v>613</v>
      </c>
      <c r="B1270" s="1229"/>
      <c r="C1270" s="1229"/>
      <c r="D1270" s="1229"/>
      <c r="E1270" s="1229"/>
      <c r="F1270" s="1229"/>
      <c r="G1270" s="1229"/>
      <c r="H1270" s="1230"/>
    </row>
    <row r="1271" spans="1:8" ht="18.25" customHeight="1">
      <c r="A1271" s="340"/>
      <c r="B1271" s="395" t="s">
        <v>573</v>
      </c>
      <c r="C1271" s="1214" t="str">
        <f>IF('statement of marks'!H36="","",'statement of marks'!H36)</f>
        <v>v 030</v>
      </c>
      <c r="D1271" s="1214"/>
      <c r="E1271" s="1214"/>
      <c r="F1271" s="1214"/>
      <c r="G1271" s="1214"/>
      <c r="H1271" s="1215"/>
    </row>
    <row r="1272" spans="1:8" ht="18.25" customHeight="1">
      <c r="A1272" s="340"/>
      <c r="B1272" s="395" t="s">
        <v>574</v>
      </c>
      <c r="C1272" s="1214" t="str">
        <f>IF('statement of marks'!I36="","",'statement of marks'!I36)</f>
        <v>c 030</v>
      </c>
      <c r="D1272" s="1214"/>
      <c r="E1272" s="1214"/>
      <c r="F1272" s="1214"/>
      <c r="G1272" s="1214"/>
      <c r="H1272" s="1215"/>
    </row>
    <row r="1273" spans="1:8" ht="18.25" customHeight="1">
      <c r="A1273" s="340"/>
      <c r="B1273" s="395" t="s">
        <v>575</v>
      </c>
      <c r="C1273" s="1214" t="str">
        <f>IF('statement of marks'!J36="","",'statement of marks'!J36)</f>
        <v>l 030</v>
      </c>
      <c r="D1273" s="1214"/>
      <c r="E1273" s="1214"/>
      <c r="F1273" s="1214"/>
      <c r="G1273" s="1214"/>
      <c r="H1273" s="1215"/>
    </row>
    <row r="1274" spans="1:8" ht="18.25" customHeight="1">
      <c r="A1274" s="340"/>
      <c r="B1274" s="395" t="s">
        <v>581</v>
      </c>
      <c r="C1274" s="352" t="str">
        <f>IF('statement of marks'!F36="","",'statement of marks'!F36)</f>
        <v/>
      </c>
      <c r="D1274" s="353" t="s">
        <v>616</v>
      </c>
      <c r="E1274" s="1216" t="str">
        <f>IF('statement of marks'!G36="","",'statement of marks'!G36)</f>
        <v/>
      </c>
      <c r="F1274" s="1216"/>
      <c r="G1274" s="1216"/>
      <c r="H1274" s="1217"/>
    </row>
    <row r="1275" spans="1:8" ht="18.25" customHeight="1">
      <c r="A1275" s="340"/>
      <c r="B1275" s="395" t="s">
        <v>578</v>
      </c>
      <c r="C1275" s="354" t="s">
        <v>606</v>
      </c>
      <c r="D1275" s="355" t="s">
        <v>607</v>
      </c>
      <c r="E1275" s="355" t="s">
        <v>608</v>
      </c>
      <c r="F1275" s="355" t="s">
        <v>609</v>
      </c>
      <c r="G1275" s="355" t="s">
        <v>610</v>
      </c>
      <c r="H1275" s="356"/>
    </row>
    <row r="1276" spans="1:8" ht="18.25" customHeight="1">
      <c r="A1276" s="340"/>
      <c r="B1276" s="394" t="s">
        <v>611</v>
      </c>
      <c r="C1276" s="358" t="str">
        <f>IF(AND('statement of marks'!$D$3=1,'statement of marks'!DY36="mRrh.kZ"),'statement of marks'!$F$3,"")</f>
        <v/>
      </c>
      <c r="D1276" s="358" t="str">
        <f>IF(AND('statement of marks'!$D$3=2,'statement of marks'!DY36="mRrh.kZ"),'statement of marks'!$F$3,"")</f>
        <v/>
      </c>
      <c r="E1276" s="358" t="str">
        <f>IF(AND('statement of marks'!$D$3=3,'statement of marks'!DY36="mRrh.kZ"),'statement of marks'!$F$3,"")</f>
        <v/>
      </c>
      <c r="F1276" s="358" t="str">
        <f>IF(AND('statement of marks'!$D$3=4,'statement of marks'!DY36="mRrh.kZ"),'statement of marks'!$F$3,"")</f>
        <v/>
      </c>
      <c r="G1276" s="358" t="str">
        <f>IF(AND('statement of marks'!$D$3=5,'statement of marks'!DY36="mRrh.kZ"),'statement of marks'!$F$3,"")</f>
        <v/>
      </c>
      <c r="H1276" s="356"/>
    </row>
    <row r="1277" spans="1:8" ht="18.25" customHeight="1">
      <c r="A1277" s="340"/>
      <c r="B1277" s="394" t="str">
        <f>'statement of marks'!$DA$5</f>
        <v>fgUnh</v>
      </c>
      <c r="C1277" s="359"/>
      <c r="D1277" s="360"/>
      <c r="E1277" s="361" t="str">
        <f>IF(OR('statement of marks'!$DC36="",E1276=""),"",'statement of marks'!$DC36)</f>
        <v/>
      </c>
      <c r="F1277" s="361" t="str">
        <f>IF(OR('statement of marks'!$DC36="",F1276=""),"",'statement of marks'!$DC36)</f>
        <v/>
      </c>
      <c r="G1277" s="361" t="str">
        <f>IF(OR('statement of marks'!$DC36="",G1276=""),"",'statement of marks'!$DC36)</f>
        <v/>
      </c>
      <c r="H1277" s="356"/>
    </row>
    <row r="1278" spans="1:8" ht="18.25" customHeight="1">
      <c r="A1278" s="340"/>
      <c r="B1278" s="394" t="str">
        <f>'statement of marks'!$DD$5</f>
        <v>vaxszth</v>
      </c>
      <c r="C1278" s="359"/>
      <c r="D1278" s="360"/>
      <c r="E1278" s="361" t="str">
        <f>IF(OR('statement of marks'!$DF36="",E1276=""),"",'statement of marks'!$DF36)</f>
        <v/>
      </c>
      <c r="F1278" s="361" t="str">
        <f>IF(OR('statement of marks'!$DF36="",F1276=""),"",'statement of marks'!$DF36)</f>
        <v/>
      </c>
      <c r="G1278" s="361" t="str">
        <f>IF(OR('statement of marks'!$DF36="",G1276=""),"",'statement of marks'!$DF36)</f>
        <v/>
      </c>
      <c r="H1278" s="356"/>
    </row>
    <row r="1279" spans="1:8" ht="18.25" customHeight="1">
      <c r="A1279" s="340"/>
      <c r="B1279" s="394" t="str">
        <f>'statement of marks'!$DG$5</f>
        <v>xf.kr</v>
      </c>
      <c r="C1279" s="359"/>
      <c r="D1279" s="360"/>
      <c r="E1279" s="361" t="str">
        <f>IF(OR('statement of marks'!$DI36="",E1276=""),"",'statement of marks'!$DI36)</f>
        <v/>
      </c>
      <c r="F1279" s="361" t="str">
        <f>IF(OR('statement of marks'!$DI36="",F1276=""),"",'statement of marks'!$DI36)</f>
        <v/>
      </c>
      <c r="G1279" s="361" t="str">
        <f>IF(OR('statement of marks'!$DI36="",G1276=""),"",'statement of marks'!$DI36)</f>
        <v/>
      </c>
      <c r="H1279" s="356"/>
    </row>
    <row r="1280" spans="1:8" ht="18.25" customHeight="1">
      <c r="A1280" s="340"/>
      <c r="B1280" s="394" t="str">
        <f>'statement of marks'!$DJ$5</f>
        <v>Ik;kZoj.k v/;;u</v>
      </c>
      <c r="C1280" s="359"/>
      <c r="D1280" s="360"/>
      <c r="E1280" s="361" t="str">
        <f>IF(OR('statement of marks'!$DL36="",E1277=""),"",'statement of marks'!$DL36)</f>
        <v/>
      </c>
      <c r="F1280" s="361" t="str">
        <f>IF(OR('statement of marks'!$DL36="",F1277=""),"",'statement of marks'!$DL36)</f>
        <v/>
      </c>
      <c r="G1280" s="361" t="str">
        <f>IF(OR('statement of marks'!$DL36="",G1277=""),"",'statement of marks'!$DL36)</f>
        <v/>
      </c>
      <c r="H1280" s="356"/>
    </row>
    <row r="1281" spans="1:8" ht="18.25" customHeight="1">
      <c r="A1281" s="340"/>
      <c r="B1281" s="394" t="str">
        <f>'statement of marks'!$DM$5</f>
        <v>dk;kZuqHko</v>
      </c>
      <c r="C1281" s="359"/>
      <c r="D1281" s="360"/>
      <c r="E1281" s="361" t="str">
        <f>IF(OR('statement of marks'!$DO36="",E1276=""),"",'statement of marks'!$DO36)</f>
        <v/>
      </c>
      <c r="F1281" s="361" t="str">
        <f>IF(OR('statement of marks'!$DO36="",F1276=""),"",'statement of marks'!$DO36)</f>
        <v/>
      </c>
      <c r="G1281" s="361" t="str">
        <f>IF(OR('statement of marks'!$DO36="",G1276=""),"",'statement of marks'!$DO36)</f>
        <v/>
      </c>
      <c r="H1281" s="356"/>
    </row>
    <row r="1282" spans="1:8" ht="18.25" customHeight="1">
      <c r="A1282" s="340"/>
      <c r="B1282" s="394" t="str">
        <f>'statement of marks'!$DP$5</f>
        <v>dyk f'k{kk</v>
      </c>
      <c r="C1282" s="359"/>
      <c r="D1282" s="360"/>
      <c r="E1282" s="362" t="str">
        <f>IF(OR('statement of marks'!$DR36="",E1276=""),"",'statement of marks'!$DR36)</f>
        <v/>
      </c>
      <c r="F1282" s="362" t="str">
        <f>IF(OR('statement of marks'!$DR36="",F1276=""),"",'statement of marks'!$DR36)</f>
        <v/>
      </c>
      <c r="G1282" s="362" t="str">
        <f>IF(OR('statement of marks'!$DR36="",G1276=""),"",'statement of marks'!$DR36)</f>
        <v/>
      </c>
      <c r="H1282" s="356"/>
    </row>
    <row r="1283" spans="1:8" ht="18.25" customHeight="1">
      <c r="A1283" s="340"/>
      <c r="B1283" s="363" t="s">
        <v>642</v>
      </c>
      <c r="C1283" s="364" t="str">
        <f>C1276</f>
        <v/>
      </c>
      <c r="D1283" s="364" t="str">
        <f>D1276</f>
        <v/>
      </c>
      <c r="E1283" s="365" t="str">
        <f>E1276</f>
        <v/>
      </c>
      <c r="F1283" s="364" t="str">
        <f>F1276</f>
        <v/>
      </c>
      <c r="G1283" s="364" t="str">
        <f>G1276</f>
        <v/>
      </c>
      <c r="H1283" s="356"/>
    </row>
    <row r="1284" spans="1:8" ht="18.25" customHeight="1">
      <c r="A1284" s="340"/>
      <c r="B1284" s="394" t="str">
        <f>'statement of marks'!$DW$5</f>
        <v>Nk= mifLFkfr</v>
      </c>
      <c r="C1284" s="366"/>
      <c r="D1284" s="366"/>
      <c r="E1284" s="367" t="str">
        <f>IF(OR('statement of marks'!$DW36="",E1276=""),"",'statement of marks'!$DW36)</f>
        <v/>
      </c>
      <c r="F1284" s="367" t="str">
        <f>IF(OR('statement of marks'!$DW36="",F1276=""),"",'statement of marks'!$DW36)</f>
        <v/>
      </c>
      <c r="G1284" s="367" t="str">
        <f>IF(OR('statement of marks'!$DW36="",G1276=""),"",'statement of marks'!$DW36)</f>
        <v/>
      </c>
      <c r="H1284" s="356"/>
    </row>
    <row r="1285" spans="1:8" ht="18.25" customHeight="1">
      <c r="A1285" s="340"/>
      <c r="B1285" s="394" t="str">
        <f>'statement of marks'!$DV$5</f>
        <v>dqy ehfVax</v>
      </c>
      <c r="C1285" s="368"/>
      <c r="D1285" s="368"/>
      <c r="E1285" s="368" t="str">
        <f>IF(OR('statement of marks'!$DV36="",E1276=""),"",'statement of marks'!$DV36)</f>
        <v/>
      </c>
      <c r="F1285" s="368" t="str">
        <f>IF(OR('statement of marks'!$DV36="",F1276=""),"",'statement of marks'!$DV36)</f>
        <v/>
      </c>
      <c r="G1285" s="368" t="str">
        <f>IF(OR('statement of marks'!$DV36="",G1276=""),"",'statement of marks'!$DV36)</f>
        <v/>
      </c>
      <c r="H1285" s="356"/>
    </row>
    <row r="1286" spans="1:8" ht="18.25" customHeight="1">
      <c r="A1286" s="340"/>
      <c r="B1286" s="394" t="s">
        <v>614</v>
      </c>
      <c r="C1286" s="368" t="str">
        <f>IF(OR(C1284="",C1285=""),"",C1284/C1285*100)</f>
        <v/>
      </c>
      <c r="D1286" s="368" t="str">
        <f>IF(OR(D1284="",D1285=""),"",D1284/D1285*100)</f>
        <v/>
      </c>
      <c r="E1286" s="368" t="str">
        <f>IF(OR(E1284="",E1285=""),"",E1284/E1285*100)</f>
        <v/>
      </c>
      <c r="F1286" s="368" t="str">
        <f>IF(OR(F1284="",F1285=""),"",F1284/F1285*100)</f>
        <v/>
      </c>
      <c r="G1286" s="368" t="str">
        <f>IF(OR(G1284="",G1285=""),"",G1284/G1285*100)</f>
        <v/>
      </c>
      <c r="H1286" s="356"/>
    </row>
    <row r="1287" spans="1:8" ht="18.25" customHeight="1">
      <c r="A1287" s="340"/>
      <c r="B1287" s="394" t="s">
        <v>615</v>
      </c>
      <c r="C1287" s="368"/>
      <c r="D1287" s="368"/>
      <c r="E1287" s="368"/>
      <c r="F1287" s="368"/>
      <c r="G1287" s="368"/>
      <c r="H1287" s="356"/>
    </row>
    <row r="1288" spans="1:8" ht="18.25" customHeight="1">
      <c r="A1288" s="340"/>
      <c r="B1288" s="395" t="s">
        <v>612</v>
      </c>
      <c r="C1288" s="1218" t="str">
        <f>IF('statement of marks'!EF36="","",'statement of marks'!EF36)</f>
        <v/>
      </c>
      <c r="D1288" s="1219"/>
      <c r="E1288" s="1219"/>
      <c r="F1288" s="1219"/>
      <c r="G1288" s="1219"/>
      <c r="H1288" s="1220"/>
    </row>
    <row r="1289" spans="1:8" ht="18.25" customHeight="1">
      <c r="A1289" s="1221"/>
      <c r="B1289" s="1222"/>
      <c r="C1289" s="1223"/>
      <c r="D1289" s="1223"/>
      <c r="E1289" s="1223"/>
      <c r="F1289" s="1223"/>
      <c r="G1289" s="1223"/>
      <c r="H1289" s="1224"/>
    </row>
    <row r="1290" spans="1:8" ht="18.25" customHeight="1" thickBot="1">
      <c r="A1290" s="1210" t="s">
        <v>617</v>
      </c>
      <c r="B1290" s="1211"/>
      <c r="C1290" s="1211" t="s">
        <v>73</v>
      </c>
      <c r="D1290" s="1211"/>
      <c r="E1290" s="1211"/>
      <c r="F1290" s="1212" t="s">
        <v>618</v>
      </c>
      <c r="G1290" s="1212"/>
      <c r="H1290" s="1213"/>
    </row>
    <row r="1291" spans="1:8" ht="18.25" customHeight="1">
      <c r="A1291" s="1256" t="s">
        <v>586</v>
      </c>
      <c r="B1291" s="1257"/>
      <c r="C1291" s="1257"/>
      <c r="D1291" s="1257"/>
      <c r="E1291" s="1257"/>
      <c r="F1291" s="1257"/>
      <c r="G1291" s="1257"/>
      <c r="H1291" s="1258"/>
    </row>
    <row r="1292" spans="1:8" ht="18.25" customHeight="1">
      <c r="A1292" s="1228" t="s">
        <v>605</v>
      </c>
      <c r="B1292" s="1229"/>
      <c r="C1292" s="1229"/>
      <c r="D1292" s="1229"/>
      <c r="E1292" s="1229"/>
      <c r="F1292" s="1229"/>
      <c r="G1292" s="1229"/>
      <c r="H1292" s="1230"/>
    </row>
    <row r="1293" spans="1:8" ht="18.25" customHeight="1">
      <c r="A1293" s="340"/>
      <c r="B1293" s="1250" t="s">
        <v>74</v>
      </c>
      <c r="C1293" s="1250"/>
      <c r="D1293" s="341">
        <f>YEAR(details!F37)</f>
        <v>1900</v>
      </c>
      <c r="E1293" s="396" t="s">
        <v>588</v>
      </c>
      <c r="F1293" s="343" t="str">
        <f>'statement of marks'!$F$3</f>
        <v>2015-16</v>
      </c>
      <c r="G1293" s="1250" t="s">
        <v>589</v>
      </c>
      <c r="H1293" s="1251"/>
    </row>
    <row r="1294" spans="1:8" ht="18.25" customHeight="1">
      <c r="A1294" s="340"/>
      <c r="B1294" s="1234" t="s">
        <v>587</v>
      </c>
      <c r="C1294" s="1235"/>
      <c r="D1294" s="1214" t="str">
        <f>'statement of marks'!$A$1</f>
        <v>jk- ck- ek/;fed fo|ky; uohu] fuEckgsM+k</v>
      </c>
      <c r="E1294" s="1214"/>
      <c r="F1294" s="1214"/>
      <c r="G1294" s="1214"/>
      <c r="H1294" s="1215"/>
    </row>
    <row r="1295" spans="1:8" ht="18.25" customHeight="1">
      <c r="A1295" s="340"/>
      <c r="B1295" s="1234" t="str">
        <f>'statement of marks'!$H$3</f>
        <v>fo|ky; dk Mk;l dksM+ →</v>
      </c>
      <c r="C1295" s="1235"/>
      <c r="D1295" s="1252" t="str">
        <f>'statement of marks'!$I$3</f>
        <v>00001</v>
      </c>
      <c r="E1295" s="1253"/>
      <c r="F1295" s="1254"/>
      <c r="G1295" s="1254"/>
      <c r="H1295" s="1255"/>
    </row>
    <row r="1296" spans="1:8" ht="18.25" customHeight="1">
      <c r="A1296" s="340"/>
      <c r="B1296" s="1234" t="s">
        <v>573</v>
      </c>
      <c r="C1296" s="1235"/>
      <c r="D1296" s="1214" t="str">
        <f>IF('statement of marks'!H37="","",'statement of marks'!H37)</f>
        <v>v 031</v>
      </c>
      <c r="E1296" s="1214"/>
      <c r="F1296" s="1214"/>
      <c r="G1296" s="1214"/>
      <c r="H1296" s="1215"/>
    </row>
    <row r="1297" spans="1:8" ht="18.25" customHeight="1">
      <c r="A1297" s="340"/>
      <c r="B1297" s="1234" t="s">
        <v>590</v>
      </c>
      <c r="C1297" s="1235"/>
      <c r="D1297" s="344" t="str">
        <f>IF('statement of marks'!C37="B","Nk=",IF('statement of marks'!C37="G","Nk=k",""))</f>
        <v/>
      </c>
      <c r="E1297" s="397" t="s">
        <v>579</v>
      </c>
      <c r="F1297" s="1248" t="str">
        <f>IF('statement of marks'!B37="","",'statement of marks'!B37)</f>
        <v/>
      </c>
      <c r="G1297" s="1248"/>
      <c r="H1297" s="1249"/>
    </row>
    <row r="1298" spans="1:8" ht="18.25" customHeight="1">
      <c r="A1298" s="340"/>
      <c r="B1298" s="1234" t="s">
        <v>575</v>
      </c>
      <c r="C1298" s="1235"/>
      <c r="D1298" s="1214" t="str">
        <f>IF('statement of marks'!J37="","",'statement of marks'!J37)</f>
        <v>l 031</v>
      </c>
      <c r="E1298" s="1214"/>
      <c r="F1298" s="1214"/>
      <c r="G1298" s="1214"/>
      <c r="H1298" s="1215"/>
    </row>
    <row r="1299" spans="1:8" ht="18.25" customHeight="1">
      <c r="A1299" s="340"/>
      <c r="B1299" s="1234" t="s">
        <v>574</v>
      </c>
      <c r="C1299" s="1235"/>
      <c r="D1299" s="1214" t="str">
        <f>IF('statement of marks'!I37="","",'statement of marks'!I37)</f>
        <v>c 031</v>
      </c>
      <c r="E1299" s="1214"/>
      <c r="F1299" s="1214"/>
      <c r="G1299" s="1214"/>
      <c r="H1299" s="1215"/>
    </row>
    <row r="1300" spans="1:8" ht="18.25" customHeight="1">
      <c r="A1300" s="340"/>
      <c r="B1300" s="1234" t="s">
        <v>592</v>
      </c>
      <c r="C1300" s="1235"/>
      <c r="D1300" s="1214" t="str">
        <f>IF(details!M37="","",details!M37)</f>
        <v/>
      </c>
      <c r="E1300" s="1214"/>
      <c r="F1300" s="1214"/>
      <c r="G1300" s="1214"/>
      <c r="H1300" s="1215"/>
    </row>
    <row r="1301" spans="1:8" ht="18.25" customHeight="1">
      <c r="A1301" s="340"/>
      <c r="B1301" s="1234" t="s">
        <v>641</v>
      </c>
      <c r="C1301" s="1235"/>
      <c r="D1301" s="1214" t="str">
        <f>IF(details!N37="","",details!N37)</f>
        <v/>
      </c>
      <c r="E1301" s="1214"/>
      <c r="F1301" s="1214"/>
      <c r="G1301" s="1214"/>
      <c r="H1301" s="1215"/>
    </row>
    <row r="1302" spans="1:8" ht="18.25" customHeight="1">
      <c r="A1302" s="340"/>
      <c r="B1302" s="1234" t="s">
        <v>71</v>
      </c>
      <c r="C1302" s="1235"/>
      <c r="D1302" s="346" t="str">
        <f>'statement of marks'!$D$3</f>
        <v>3 A</v>
      </c>
      <c r="E1302" s="347" t="s">
        <v>577</v>
      </c>
      <c r="F1302" s="348" t="str">
        <f>IF('statement of marks'!E37="","",'statement of marks'!E37)</f>
        <v/>
      </c>
      <c r="G1302" s="347" t="s">
        <v>591</v>
      </c>
      <c r="H1302" s="349" t="str">
        <f>IF(details!F37="","",details!F37)</f>
        <v/>
      </c>
    </row>
    <row r="1303" spans="1:8" ht="18.25" customHeight="1">
      <c r="A1303" s="340"/>
      <c r="B1303" s="1234" t="s">
        <v>581</v>
      </c>
      <c r="C1303" s="1235"/>
      <c r="D1303" s="1246" t="str">
        <f>IF('statement of marks'!F37="","",'statement of marks'!F37)</f>
        <v/>
      </c>
      <c r="E1303" s="1246"/>
      <c r="F1303" s="1246"/>
      <c r="G1303" s="1246"/>
      <c r="H1303" s="1247"/>
    </row>
    <row r="1304" spans="1:8" ht="18.25" customHeight="1">
      <c r="A1304" s="340"/>
      <c r="B1304" s="1234" t="s">
        <v>582</v>
      </c>
      <c r="C1304" s="1235"/>
      <c r="D1304" s="1216" t="str">
        <f>IF('statement of marks'!G37="","",'statement of marks'!G37)</f>
        <v/>
      </c>
      <c r="E1304" s="1216"/>
      <c r="F1304" s="1216"/>
      <c r="G1304" s="1216"/>
      <c r="H1304" s="1217"/>
    </row>
    <row r="1305" spans="1:8" ht="18.25" customHeight="1">
      <c r="A1305" s="340"/>
      <c r="B1305" s="1241" t="s">
        <v>593</v>
      </c>
      <c r="C1305" s="1242"/>
      <c r="D1305" s="1242"/>
      <c r="E1305" s="1243"/>
      <c r="F1305" s="1244" t="str">
        <f>IF(details!P37="","",details!P37)</f>
        <v/>
      </c>
      <c r="G1305" s="1244"/>
      <c r="H1305" s="1245"/>
    </row>
    <row r="1306" spans="1:8" ht="18.25" customHeight="1">
      <c r="A1306" s="340"/>
      <c r="B1306" s="1234" t="s">
        <v>597</v>
      </c>
      <c r="C1306" s="1235"/>
      <c r="D1306" s="1214" t="str">
        <f>IF(details!L37="","",details!L37)</f>
        <v>Ik 031</v>
      </c>
      <c r="E1306" s="1214"/>
      <c r="F1306" s="1214"/>
      <c r="G1306" s="1214"/>
      <c r="H1306" s="1215"/>
    </row>
    <row r="1307" spans="1:8" ht="18.25" customHeight="1">
      <c r="A1307" s="340"/>
      <c r="B1307" s="1234" t="s">
        <v>598</v>
      </c>
      <c r="C1307" s="1235"/>
      <c r="D1307" s="1214" t="str">
        <f>IF(details!O37="","",details!O37)</f>
        <v/>
      </c>
      <c r="E1307" s="1214"/>
      <c r="F1307" s="1214"/>
      <c r="G1307" s="1214"/>
      <c r="H1307" s="1215"/>
    </row>
    <row r="1308" spans="1:8" ht="18.25" customHeight="1">
      <c r="A1308" s="340"/>
      <c r="B1308" s="1234" t="s">
        <v>599</v>
      </c>
      <c r="C1308" s="1235"/>
      <c r="D1308" s="398" t="str">
        <f>IF('statement of marks'!DY37="mRrh.kZ",'statement of marks'!$D$3,"")</f>
        <v/>
      </c>
      <c r="E1308" s="1231" t="s">
        <v>600</v>
      </c>
      <c r="F1308" s="1231"/>
      <c r="G1308" s="1236" t="str">
        <f>IF(D1308="","",D1308+1)</f>
        <v/>
      </c>
      <c r="H1308" s="1237"/>
    </row>
    <row r="1309" spans="1:8" ht="18.25" customHeight="1">
      <c r="A1309" s="340"/>
      <c r="B1309" s="1234" t="s">
        <v>601</v>
      </c>
      <c r="C1309" s="1235"/>
      <c r="D1309" s="1259">
        <f>IF(details!$L$4="","",details!$L$4)</f>
        <v>42460</v>
      </c>
      <c r="E1309" s="1260"/>
      <c r="F1309" s="1231"/>
      <c r="G1309" s="1231"/>
      <c r="H1309" s="1240"/>
    </row>
    <row r="1310" spans="1:8" ht="18.25" customHeight="1">
      <c r="A1310" s="340"/>
      <c r="B1310" s="1231"/>
      <c r="C1310" s="1231"/>
      <c r="D1310" s="1232"/>
      <c r="E1310" s="1233"/>
      <c r="F1310" s="1226"/>
      <c r="G1310" s="1226"/>
      <c r="H1310" s="1227"/>
    </row>
    <row r="1311" spans="1:8" ht="18.25" customHeight="1">
      <c r="A1311" s="340"/>
      <c r="B1311" s="1231" t="str">
        <f>IF(details!$H$4="","",details!$H$4)</f>
        <v>Jherh js[kk oekZ</v>
      </c>
      <c r="C1311" s="1231"/>
      <c r="D1311" s="1232"/>
      <c r="E1311" s="1233"/>
      <c r="F1311" s="1226" t="str">
        <f>IF(details!$E$4="","",details!$E$4)</f>
        <v>Jh jk/ks';ke tk'kh</v>
      </c>
      <c r="G1311" s="1226"/>
      <c r="H1311" s="1227"/>
    </row>
    <row r="1312" spans="1:8" ht="18.25" customHeight="1">
      <c r="A1312" s="1225" t="s">
        <v>602</v>
      </c>
      <c r="B1312" s="1226"/>
      <c r="C1312" s="1226"/>
      <c r="D1312" s="1226" t="s">
        <v>603</v>
      </c>
      <c r="E1312" s="1226"/>
      <c r="F1312" s="1226" t="s">
        <v>604</v>
      </c>
      <c r="G1312" s="1226"/>
      <c r="H1312" s="1227"/>
    </row>
    <row r="1313" spans="1:8" ht="18.25" customHeight="1">
      <c r="A1313" s="1228" t="s">
        <v>613</v>
      </c>
      <c r="B1313" s="1229"/>
      <c r="C1313" s="1229"/>
      <c r="D1313" s="1229"/>
      <c r="E1313" s="1229"/>
      <c r="F1313" s="1229"/>
      <c r="G1313" s="1229"/>
      <c r="H1313" s="1230"/>
    </row>
    <row r="1314" spans="1:8" ht="18.25" customHeight="1">
      <c r="A1314" s="340"/>
      <c r="B1314" s="395" t="s">
        <v>573</v>
      </c>
      <c r="C1314" s="1214" t="str">
        <f>IF('statement of marks'!H37="","",'statement of marks'!H37)</f>
        <v>v 031</v>
      </c>
      <c r="D1314" s="1214"/>
      <c r="E1314" s="1214"/>
      <c r="F1314" s="1214"/>
      <c r="G1314" s="1214"/>
      <c r="H1314" s="1215"/>
    </row>
    <row r="1315" spans="1:8" ht="18.25" customHeight="1">
      <c r="A1315" s="340"/>
      <c r="B1315" s="395" t="s">
        <v>574</v>
      </c>
      <c r="C1315" s="1214" t="str">
        <f>IF('statement of marks'!I37="","",'statement of marks'!I37)</f>
        <v>c 031</v>
      </c>
      <c r="D1315" s="1214"/>
      <c r="E1315" s="1214"/>
      <c r="F1315" s="1214"/>
      <c r="G1315" s="1214"/>
      <c r="H1315" s="1215"/>
    </row>
    <row r="1316" spans="1:8" ht="18.25" customHeight="1">
      <c r="A1316" s="340"/>
      <c r="B1316" s="395" t="s">
        <v>575</v>
      </c>
      <c r="C1316" s="1214" t="str">
        <f>IF('statement of marks'!J37="","",'statement of marks'!J37)</f>
        <v>l 031</v>
      </c>
      <c r="D1316" s="1214"/>
      <c r="E1316" s="1214"/>
      <c r="F1316" s="1214"/>
      <c r="G1316" s="1214"/>
      <c r="H1316" s="1215"/>
    </row>
    <row r="1317" spans="1:8" ht="18.25" customHeight="1">
      <c r="A1317" s="340"/>
      <c r="B1317" s="395" t="s">
        <v>581</v>
      </c>
      <c r="C1317" s="352" t="str">
        <f>IF('statement of marks'!F37="","",'statement of marks'!F37)</f>
        <v/>
      </c>
      <c r="D1317" s="353" t="s">
        <v>616</v>
      </c>
      <c r="E1317" s="1216" t="str">
        <f>IF('statement of marks'!G37="","",'statement of marks'!G37)</f>
        <v/>
      </c>
      <c r="F1317" s="1216"/>
      <c r="G1317" s="1216"/>
      <c r="H1317" s="1217"/>
    </row>
    <row r="1318" spans="1:8" ht="18.25" customHeight="1">
      <c r="A1318" s="340"/>
      <c r="B1318" s="395" t="s">
        <v>578</v>
      </c>
      <c r="C1318" s="354" t="s">
        <v>606</v>
      </c>
      <c r="D1318" s="355" t="s">
        <v>607</v>
      </c>
      <c r="E1318" s="355" t="s">
        <v>608</v>
      </c>
      <c r="F1318" s="355" t="s">
        <v>609</v>
      </c>
      <c r="G1318" s="355" t="s">
        <v>610</v>
      </c>
      <c r="H1318" s="356"/>
    </row>
    <row r="1319" spans="1:8" ht="18.25" customHeight="1">
      <c r="A1319" s="340"/>
      <c r="B1319" s="394" t="s">
        <v>611</v>
      </c>
      <c r="C1319" s="358" t="str">
        <f>IF(AND('statement of marks'!$D$3=1,'statement of marks'!DY37="mRrh.kZ"),'statement of marks'!$F$3,"")</f>
        <v/>
      </c>
      <c r="D1319" s="358" t="str">
        <f>IF(AND('statement of marks'!$D$3=2,'statement of marks'!DY37="mRrh.kZ"),'statement of marks'!$F$3,"")</f>
        <v/>
      </c>
      <c r="E1319" s="358" t="str">
        <f>IF(AND('statement of marks'!$D$3=3,'statement of marks'!DY37="mRrh.kZ"),'statement of marks'!$F$3,"")</f>
        <v/>
      </c>
      <c r="F1319" s="358" t="str">
        <f>IF(AND('statement of marks'!$D$3=4,'statement of marks'!DY37="mRrh.kZ"),'statement of marks'!$F$3,"")</f>
        <v/>
      </c>
      <c r="G1319" s="358" t="str">
        <f>IF(AND('statement of marks'!$D$3=5,'statement of marks'!DY37="mRrh.kZ"),'statement of marks'!$F$3,"")</f>
        <v/>
      </c>
      <c r="H1319" s="356"/>
    </row>
    <row r="1320" spans="1:8" ht="18.25" customHeight="1">
      <c r="A1320" s="340"/>
      <c r="B1320" s="394" t="str">
        <f>'statement of marks'!$DA$5</f>
        <v>fgUnh</v>
      </c>
      <c r="C1320" s="359"/>
      <c r="D1320" s="360"/>
      <c r="E1320" s="361" t="str">
        <f>IF(OR('statement of marks'!$DC37="",E1319=""),"",'statement of marks'!$DC37)</f>
        <v/>
      </c>
      <c r="F1320" s="361" t="str">
        <f>IF(OR('statement of marks'!$DC37="",F1319=""),"",'statement of marks'!$DC37)</f>
        <v/>
      </c>
      <c r="G1320" s="361" t="str">
        <f>IF(OR('statement of marks'!$DC37="",G1319=""),"",'statement of marks'!$DC37)</f>
        <v/>
      </c>
      <c r="H1320" s="356"/>
    </row>
    <row r="1321" spans="1:8" ht="18.25" customHeight="1">
      <c r="A1321" s="340"/>
      <c r="B1321" s="394" t="str">
        <f>'statement of marks'!$DD$5</f>
        <v>vaxszth</v>
      </c>
      <c r="C1321" s="359"/>
      <c r="D1321" s="360"/>
      <c r="E1321" s="361" t="str">
        <f>IF(OR('statement of marks'!$DF37="",E1319=""),"",'statement of marks'!$DF37)</f>
        <v/>
      </c>
      <c r="F1321" s="361" t="str">
        <f>IF(OR('statement of marks'!$DF37="",F1319=""),"",'statement of marks'!$DF37)</f>
        <v/>
      </c>
      <c r="G1321" s="361" t="str">
        <f>IF(OR('statement of marks'!$DF37="",G1319=""),"",'statement of marks'!$DF37)</f>
        <v/>
      </c>
      <c r="H1321" s="356"/>
    </row>
    <row r="1322" spans="1:8" ht="18.25" customHeight="1">
      <c r="A1322" s="340"/>
      <c r="B1322" s="394" t="str">
        <f>'statement of marks'!$DG$5</f>
        <v>xf.kr</v>
      </c>
      <c r="C1322" s="359"/>
      <c r="D1322" s="360"/>
      <c r="E1322" s="361" t="str">
        <f>IF(OR('statement of marks'!$DI37="",E1319=""),"",'statement of marks'!$DI37)</f>
        <v/>
      </c>
      <c r="F1322" s="361" t="str">
        <f>IF(OR('statement of marks'!$DI37="",F1319=""),"",'statement of marks'!$DI37)</f>
        <v/>
      </c>
      <c r="G1322" s="361" t="str">
        <f>IF(OR('statement of marks'!$DI37="",G1319=""),"",'statement of marks'!$DI37)</f>
        <v/>
      </c>
      <c r="H1322" s="356"/>
    </row>
    <row r="1323" spans="1:8" ht="18.25" customHeight="1">
      <c r="A1323" s="340"/>
      <c r="B1323" s="394" t="str">
        <f>'statement of marks'!$DJ$5</f>
        <v>Ik;kZoj.k v/;;u</v>
      </c>
      <c r="C1323" s="359"/>
      <c r="D1323" s="360"/>
      <c r="E1323" s="361" t="str">
        <f>IF(OR('statement of marks'!$DL37="",E1320=""),"",'statement of marks'!$DL37)</f>
        <v/>
      </c>
      <c r="F1323" s="361" t="str">
        <f>IF(OR('statement of marks'!$DL37="",F1320=""),"",'statement of marks'!$DL37)</f>
        <v/>
      </c>
      <c r="G1323" s="361" t="str">
        <f>IF(OR('statement of marks'!$DL37="",G1320=""),"",'statement of marks'!$DL37)</f>
        <v/>
      </c>
      <c r="H1323" s="356"/>
    </row>
    <row r="1324" spans="1:8" ht="18.25" customHeight="1">
      <c r="A1324" s="340"/>
      <c r="B1324" s="394" t="str">
        <f>'statement of marks'!$DM$5</f>
        <v>dk;kZuqHko</v>
      </c>
      <c r="C1324" s="359"/>
      <c r="D1324" s="360"/>
      <c r="E1324" s="361" t="str">
        <f>IF(OR('statement of marks'!$DO37="",E1319=""),"",'statement of marks'!$DO37)</f>
        <v/>
      </c>
      <c r="F1324" s="361" t="str">
        <f>IF(OR('statement of marks'!$DO37="",F1319=""),"",'statement of marks'!$DO37)</f>
        <v/>
      </c>
      <c r="G1324" s="361" t="str">
        <f>IF(OR('statement of marks'!$DO37="",G1319=""),"",'statement of marks'!$DO37)</f>
        <v/>
      </c>
      <c r="H1324" s="356"/>
    </row>
    <row r="1325" spans="1:8" ht="18.25" customHeight="1">
      <c r="A1325" s="340"/>
      <c r="B1325" s="394" t="str">
        <f>'statement of marks'!$DP$5</f>
        <v>dyk f'k{kk</v>
      </c>
      <c r="C1325" s="359"/>
      <c r="D1325" s="360"/>
      <c r="E1325" s="362" t="str">
        <f>IF(OR('statement of marks'!$DR37="",E1319=""),"",'statement of marks'!$DR37)</f>
        <v/>
      </c>
      <c r="F1325" s="362" t="str">
        <f>IF(OR('statement of marks'!$DR37="",F1319=""),"",'statement of marks'!$DR37)</f>
        <v/>
      </c>
      <c r="G1325" s="362" t="str">
        <f>IF(OR('statement of marks'!$DR37="",G1319=""),"",'statement of marks'!$DR37)</f>
        <v/>
      </c>
      <c r="H1325" s="356"/>
    </row>
    <row r="1326" spans="1:8" ht="18.25" customHeight="1">
      <c r="A1326" s="340"/>
      <c r="B1326" s="363" t="s">
        <v>642</v>
      </c>
      <c r="C1326" s="364" t="str">
        <f>C1319</f>
        <v/>
      </c>
      <c r="D1326" s="364" t="str">
        <f>D1319</f>
        <v/>
      </c>
      <c r="E1326" s="365" t="str">
        <f>E1319</f>
        <v/>
      </c>
      <c r="F1326" s="364" t="str">
        <f>F1319</f>
        <v/>
      </c>
      <c r="G1326" s="364" t="str">
        <f>G1319</f>
        <v/>
      </c>
      <c r="H1326" s="356"/>
    </row>
    <row r="1327" spans="1:8" ht="18.25" customHeight="1">
      <c r="A1327" s="340"/>
      <c r="B1327" s="394" t="str">
        <f>'statement of marks'!$DW$5</f>
        <v>Nk= mifLFkfr</v>
      </c>
      <c r="C1327" s="366"/>
      <c r="D1327" s="366"/>
      <c r="E1327" s="367" t="str">
        <f>IF(OR('statement of marks'!$DW37="",E1319=""),"",'statement of marks'!$DW37)</f>
        <v/>
      </c>
      <c r="F1327" s="367" t="str">
        <f>IF(OR('statement of marks'!$DW37="",F1319=""),"",'statement of marks'!$DW37)</f>
        <v/>
      </c>
      <c r="G1327" s="367" t="str">
        <f>IF(OR('statement of marks'!$DW37="",G1319=""),"",'statement of marks'!$DW37)</f>
        <v/>
      </c>
      <c r="H1327" s="356"/>
    </row>
    <row r="1328" spans="1:8" ht="18.25" customHeight="1">
      <c r="A1328" s="340"/>
      <c r="B1328" s="394" t="str">
        <f>'statement of marks'!$DV$5</f>
        <v>dqy ehfVax</v>
      </c>
      <c r="C1328" s="368"/>
      <c r="D1328" s="368"/>
      <c r="E1328" s="368" t="str">
        <f>IF(OR('statement of marks'!$DV37="",E1319=""),"",'statement of marks'!$DV37)</f>
        <v/>
      </c>
      <c r="F1328" s="368" t="str">
        <f>IF(OR('statement of marks'!$DV37="",F1319=""),"",'statement of marks'!$DV37)</f>
        <v/>
      </c>
      <c r="G1328" s="368" t="str">
        <f>IF(OR('statement of marks'!$DV37="",G1319=""),"",'statement of marks'!$DV37)</f>
        <v/>
      </c>
      <c r="H1328" s="356"/>
    </row>
    <row r="1329" spans="1:8" ht="18.25" customHeight="1">
      <c r="A1329" s="340"/>
      <c r="B1329" s="394" t="s">
        <v>614</v>
      </c>
      <c r="C1329" s="368" t="str">
        <f>IF(OR(C1327="",C1328=""),"",C1327/C1328*100)</f>
        <v/>
      </c>
      <c r="D1329" s="368" t="str">
        <f>IF(OR(D1327="",D1328=""),"",D1327/D1328*100)</f>
        <v/>
      </c>
      <c r="E1329" s="368" t="str">
        <f>IF(OR(E1327="",E1328=""),"",E1327/E1328*100)</f>
        <v/>
      </c>
      <c r="F1329" s="368" t="str">
        <f>IF(OR(F1327="",F1328=""),"",F1327/F1328*100)</f>
        <v/>
      </c>
      <c r="G1329" s="368" t="str">
        <f>IF(OR(G1327="",G1328=""),"",G1327/G1328*100)</f>
        <v/>
      </c>
      <c r="H1329" s="356"/>
    </row>
    <row r="1330" spans="1:8" ht="18.25" customHeight="1">
      <c r="A1330" s="340"/>
      <c r="B1330" s="394" t="s">
        <v>615</v>
      </c>
      <c r="C1330" s="368"/>
      <c r="D1330" s="368"/>
      <c r="E1330" s="368"/>
      <c r="F1330" s="368"/>
      <c r="G1330" s="368"/>
      <c r="H1330" s="356"/>
    </row>
    <row r="1331" spans="1:8" ht="18.25" customHeight="1">
      <c r="A1331" s="340"/>
      <c r="B1331" s="395" t="s">
        <v>612</v>
      </c>
      <c r="C1331" s="1218" t="str">
        <f>IF('statement of marks'!EF37="","",'statement of marks'!EF37)</f>
        <v/>
      </c>
      <c r="D1331" s="1219"/>
      <c r="E1331" s="1219"/>
      <c r="F1331" s="1219"/>
      <c r="G1331" s="1219"/>
      <c r="H1331" s="1220"/>
    </row>
    <row r="1332" spans="1:8" ht="18.25" customHeight="1">
      <c r="A1332" s="1221"/>
      <c r="B1332" s="1222"/>
      <c r="C1332" s="1223"/>
      <c r="D1332" s="1223"/>
      <c r="E1332" s="1223"/>
      <c r="F1332" s="1223"/>
      <c r="G1332" s="1223"/>
      <c r="H1332" s="1224"/>
    </row>
    <row r="1333" spans="1:8" ht="18.25" customHeight="1" thickBot="1">
      <c r="A1333" s="1210" t="s">
        <v>617</v>
      </c>
      <c r="B1333" s="1211"/>
      <c r="C1333" s="1211" t="s">
        <v>73</v>
      </c>
      <c r="D1333" s="1211"/>
      <c r="E1333" s="1211"/>
      <c r="F1333" s="1212" t="s">
        <v>618</v>
      </c>
      <c r="G1333" s="1212"/>
      <c r="H1333" s="1213"/>
    </row>
    <row r="1334" spans="1:8" ht="18.25" customHeight="1">
      <c r="A1334" s="1256" t="s">
        <v>586</v>
      </c>
      <c r="B1334" s="1257"/>
      <c r="C1334" s="1257"/>
      <c r="D1334" s="1257"/>
      <c r="E1334" s="1257"/>
      <c r="F1334" s="1257"/>
      <c r="G1334" s="1257"/>
      <c r="H1334" s="1258"/>
    </row>
    <row r="1335" spans="1:8" ht="18.25" customHeight="1">
      <c r="A1335" s="1228" t="s">
        <v>605</v>
      </c>
      <c r="B1335" s="1229"/>
      <c r="C1335" s="1229"/>
      <c r="D1335" s="1229"/>
      <c r="E1335" s="1229"/>
      <c r="F1335" s="1229"/>
      <c r="G1335" s="1229"/>
      <c r="H1335" s="1230"/>
    </row>
    <row r="1336" spans="1:8" ht="18.25" customHeight="1">
      <c r="A1336" s="340"/>
      <c r="B1336" s="1250" t="s">
        <v>74</v>
      </c>
      <c r="C1336" s="1250"/>
      <c r="D1336" s="341">
        <f>YEAR(details!F38)</f>
        <v>1900</v>
      </c>
      <c r="E1336" s="396" t="s">
        <v>588</v>
      </c>
      <c r="F1336" s="343" t="str">
        <f>'statement of marks'!$F$3</f>
        <v>2015-16</v>
      </c>
      <c r="G1336" s="1250" t="s">
        <v>589</v>
      </c>
      <c r="H1336" s="1251"/>
    </row>
    <row r="1337" spans="1:8" ht="18.25" customHeight="1">
      <c r="A1337" s="340"/>
      <c r="B1337" s="1234" t="s">
        <v>587</v>
      </c>
      <c r="C1337" s="1235"/>
      <c r="D1337" s="1214" t="str">
        <f>'statement of marks'!$A$1</f>
        <v>jk- ck- ek/;fed fo|ky; uohu] fuEckgsM+k</v>
      </c>
      <c r="E1337" s="1214"/>
      <c r="F1337" s="1214"/>
      <c r="G1337" s="1214"/>
      <c r="H1337" s="1215"/>
    </row>
    <row r="1338" spans="1:8" ht="18.25" customHeight="1">
      <c r="A1338" s="340"/>
      <c r="B1338" s="1234" t="str">
        <f>'statement of marks'!$H$3</f>
        <v>fo|ky; dk Mk;l dksM+ →</v>
      </c>
      <c r="C1338" s="1235"/>
      <c r="D1338" s="1252" t="str">
        <f>'statement of marks'!$I$3</f>
        <v>00001</v>
      </c>
      <c r="E1338" s="1253"/>
      <c r="F1338" s="1254"/>
      <c r="G1338" s="1254"/>
      <c r="H1338" s="1255"/>
    </row>
    <row r="1339" spans="1:8" ht="18.25" customHeight="1">
      <c r="A1339" s="340"/>
      <c r="B1339" s="1234" t="s">
        <v>573</v>
      </c>
      <c r="C1339" s="1235"/>
      <c r="D1339" s="1214" t="str">
        <f>IF('statement of marks'!H38="","",'statement of marks'!H38)</f>
        <v>v 032</v>
      </c>
      <c r="E1339" s="1214"/>
      <c r="F1339" s="1214"/>
      <c r="G1339" s="1214"/>
      <c r="H1339" s="1215"/>
    </row>
    <row r="1340" spans="1:8" ht="18.25" customHeight="1">
      <c r="A1340" s="340"/>
      <c r="B1340" s="1234" t="s">
        <v>590</v>
      </c>
      <c r="C1340" s="1235"/>
      <c r="D1340" s="344" t="str">
        <f>IF('statement of marks'!C38="B","Nk=",IF('statement of marks'!C38="G","Nk=k",""))</f>
        <v/>
      </c>
      <c r="E1340" s="397" t="s">
        <v>579</v>
      </c>
      <c r="F1340" s="1248" t="str">
        <f>IF('statement of marks'!B38="","",'statement of marks'!B38)</f>
        <v/>
      </c>
      <c r="G1340" s="1248"/>
      <c r="H1340" s="1249"/>
    </row>
    <row r="1341" spans="1:8" ht="18.25" customHeight="1">
      <c r="A1341" s="340"/>
      <c r="B1341" s="1234" t="s">
        <v>575</v>
      </c>
      <c r="C1341" s="1235"/>
      <c r="D1341" s="1214" t="str">
        <f>IF('statement of marks'!J38="","",'statement of marks'!J38)</f>
        <v>l 032</v>
      </c>
      <c r="E1341" s="1214"/>
      <c r="F1341" s="1214"/>
      <c r="G1341" s="1214"/>
      <c r="H1341" s="1215"/>
    </row>
    <row r="1342" spans="1:8" ht="18.25" customHeight="1">
      <c r="A1342" s="340"/>
      <c r="B1342" s="1234" t="s">
        <v>574</v>
      </c>
      <c r="C1342" s="1235"/>
      <c r="D1342" s="1214" t="str">
        <f>IF('statement of marks'!I38="","",'statement of marks'!I38)</f>
        <v>c 032</v>
      </c>
      <c r="E1342" s="1214"/>
      <c r="F1342" s="1214"/>
      <c r="G1342" s="1214"/>
      <c r="H1342" s="1215"/>
    </row>
    <row r="1343" spans="1:8" ht="18.25" customHeight="1">
      <c r="A1343" s="340"/>
      <c r="B1343" s="1234" t="s">
        <v>592</v>
      </c>
      <c r="C1343" s="1235"/>
      <c r="D1343" s="1214" t="str">
        <f>IF(details!M38="","",details!M38)</f>
        <v/>
      </c>
      <c r="E1343" s="1214"/>
      <c r="F1343" s="1214"/>
      <c r="G1343" s="1214"/>
      <c r="H1343" s="1215"/>
    </row>
    <row r="1344" spans="1:8" ht="18.25" customHeight="1">
      <c r="A1344" s="340"/>
      <c r="B1344" s="1234" t="s">
        <v>641</v>
      </c>
      <c r="C1344" s="1235"/>
      <c r="D1344" s="1214" t="str">
        <f>IF(details!N38="","",details!N38)</f>
        <v/>
      </c>
      <c r="E1344" s="1214"/>
      <c r="F1344" s="1214"/>
      <c r="G1344" s="1214"/>
      <c r="H1344" s="1215"/>
    </row>
    <row r="1345" spans="1:8" ht="18.25" customHeight="1">
      <c r="A1345" s="340"/>
      <c r="B1345" s="1234" t="s">
        <v>71</v>
      </c>
      <c r="C1345" s="1235"/>
      <c r="D1345" s="346" t="str">
        <f>'statement of marks'!$D$3</f>
        <v>3 A</v>
      </c>
      <c r="E1345" s="347" t="s">
        <v>577</v>
      </c>
      <c r="F1345" s="348" t="str">
        <f>IF('statement of marks'!E38="","",'statement of marks'!E38)</f>
        <v/>
      </c>
      <c r="G1345" s="347" t="s">
        <v>591</v>
      </c>
      <c r="H1345" s="349" t="str">
        <f>IF(details!F38="","",details!F38)</f>
        <v/>
      </c>
    </row>
    <row r="1346" spans="1:8" ht="18.25" customHeight="1">
      <c r="A1346" s="340"/>
      <c r="B1346" s="1234" t="s">
        <v>581</v>
      </c>
      <c r="C1346" s="1235"/>
      <c r="D1346" s="1246" t="str">
        <f>IF('statement of marks'!F38="","",'statement of marks'!F38)</f>
        <v/>
      </c>
      <c r="E1346" s="1246"/>
      <c r="F1346" s="1246"/>
      <c r="G1346" s="1246"/>
      <c r="H1346" s="1247"/>
    </row>
    <row r="1347" spans="1:8" ht="18.25" customHeight="1">
      <c r="A1347" s="340"/>
      <c r="B1347" s="1234" t="s">
        <v>582</v>
      </c>
      <c r="C1347" s="1235"/>
      <c r="D1347" s="1216" t="str">
        <f>IF('statement of marks'!G38="","",'statement of marks'!G38)</f>
        <v/>
      </c>
      <c r="E1347" s="1216"/>
      <c r="F1347" s="1216"/>
      <c r="G1347" s="1216"/>
      <c r="H1347" s="1217"/>
    </row>
    <row r="1348" spans="1:8" ht="18.25" customHeight="1">
      <c r="A1348" s="340"/>
      <c r="B1348" s="1241" t="s">
        <v>593</v>
      </c>
      <c r="C1348" s="1242"/>
      <c r="D1348" s="1242"/>
      <c r="E1348" s="1243"/>
      <c r="F1348" s="1244" t="str">
        <f>IF(details!P38="","",details!P38)</f>
        <v/>
      </c>
      <c r="G1348" s="1244"/>
      <c r="H1348" s="1245"/>
    </row>
    <row r="1349" spans="1:8" ht="18.25" customHeight="1">
      <c r="A1349" s="340"/>
      <c r="B1349" s="1234" t="s">
        <v>597</v>
      </c>
      <c r="C1349" s="1235"/>
      <c r="D1349" s="1214" t="str">
        <f>IF(details!L38="","",details!L38)</f>
        <v>Ik 032</v>
      </c>
      <c r="E1349" s="1214"/>
      <c r="F1349" s="1214"/>
      <c r="G1349" s="1214"/>
      <c r="H1349" s="1215"/>
    </row>
    <row r="1350" spans="1:8" ht="18.25" customHeight="1">
      <c r="A1350" s="340"/>
      <c r="B1350" s="1234" t="s">
        <v>598</v>
      </c>
      <c r="C1350" s="1235"/>
      <c r="D1350" s="1214" t="str">
        <f>IF(details!O38="","",details!O38)</f>
        <v/>
      </c>
      <c r="E1350" s="1214"/>
      <c r="F1350" s="1214"/>
      <c r="G1350" s="1214"/>
      <c r="H1350" s="1215"/>
    </row>
    <row r="1351" spans="1:8" ht="18.25" customHeight="1">
      <c r="A1351" s="340"/>
      <c r="B1351" s="1234" t="s">
        <v>599</v>
      </c>
      <c r="C1351" s="1235"/>
      <c r="D1351" s="398" t="str">
        <f>IF('statement of marks'!DY38="mRrh.kZ",'statement of marks'!$D$3,"")</f>
        <v/>
      </c>
      <c r="E1351" s="1231" t="s">
        <v>600</v>
      </c>
      <c r="F1351" s="1231"/>
      <c r="G1351" s="1236" t="str">
        <f>IF(D1351="","",D1351+1)</f>
        <v/>
      </c>
      <c r="H1351" s="1237"/>
    </row>
    <row r="1352" spans="1:8" ht="18.25" customHeight="1">
      <c r="A1352" s="340"/>
      <c r="B1352" s="1234" t="s">
        <v>601</v>
      </c>
      <c r="C1352" s="1235"/>
      <c r="D1352" s="1259">
        <f>IF(details!$L$4="","",details!$L$4)</f>
        <v>42460</v>
      </c>
      <c r="E1352" s="1260"/>
      <c r="F1352" s="1231"/>
      <c r="G1352" s="1231"/>
      <c r="H1352" s="1240"/>
    </row>
    <row r="1353" spans="1:8" ht="18.25" customHeight="1">
      <c r="A1353" s="340"/>
      <c r="B1353" s="1231"/>
      <c r="C1353" s="1231"/>
      <c r="D1353" s="1232"/>
      <c r="E1353" s="1233"/>
      <c r="F1353" s="1226"/>
      <c r="G1353" s="1226"/>
      <c r="H1353" s="1227"/>
    </row>
    <row r="1354" spans="1:8" ht="18.25" customHeight="1">
      <c r="A1354" s="340"/>
      <c r="B1354" s="1231" t="str">
        <f>IF(details!$H$4="","",details!$H$4)</f>
        <v>Jherh js[kk oekZ</v>
      </c>
      <c r="C1354" s="1231"/>
      <c r="D1354" s="1232"/>
      <c r="E1354" s="1233"/>
      <c r="F1354" s="1226" t="str">
        <f>IF(details!$E$4="","",details!$E$4)</f>
        <v>Jh jk/ks';ke tk'kh</v>
      </c>
      <c r="G1354" s="1226"/>
      <c r="H1354" s="1227"/>
    </row>
    <row r="1355" spans="1:8" ht="18.25" customHeight="1">
      <c r="A1355" s="1225" t="s">
        <v>602</v>
      </c>
      <c r="B1355" s="1226"/>
      <c r="C1355" s="1226"/>
      <c r="D1355" s="1226" t="s">
        <v>603</v>
      </c>
      <c r="E1355" s="1226"/>
      <c r="F1355" s="1226" t="s">
        <v>604</v>
      </c>
      <c r="G1355" s="1226"/>
      <c r="H1355" s="1227"/>
    </row>
    <row r="1356" spans="1:8" ht="18.25" customHeight="1">
      <c r="A1356" s="1228" t="s">
        <v>613</v>
      </c>
      <c r="B1356" s="1229"/>
      <c r="C1356" s="1229"/>
      <c r="D1356" s="1229"/>
      <c r="E1356" s="1229"/>
      <c r="F1356" s="1229"/>
      <c r="G1356" s="1229"/>
      <c r="H1356" s="1230"/>
    </row>
    <row r="1357" spans="1:8" ht="18.25" customHeight="1">
      <c r="A1357" s="340"/>
      <c r="B1357" s="395" t="s">
        <v>573</v>
      </c>
      <c r="C1357" s="1214" t="str">
        <f>IF('statement of marks'!H38="","",'statement of marks'!H38)</f>
        <v>v 032</v>
      </c>
      <c r="D1357" s="1214"/>
      <c r="E1357" s="1214"/>
      <c r="F1357" s="1214"/>
      <c r="G1357" s="1214"/>
      <c r="H1357" s="1215"/>
    </row>
    <row r="1358" spans="1:8" ht="18.25" customHeight="1">
      <c r="A1358" s="340"/>
      <c r="B1358" s="395" t="s">
        <v>574</v>
      </c>
      <c r="C1358" s="1214" t="str">
        <f>IF('statement of marks'!I38="","",'statement of marks'!I38)</f>
        <v>c 032</v>
      </c>
      <c r="D1358" s="1214"/>
      <c r="E1358" s="1214"/>
      <c r="F1358" s="1214"/>
      <c r="G1358" s="1214"/>
      <c r="H1358" s="1215"/>
    </row>
    <row r="1359" spans="1:8" ht="18.25" customHeight="1">
      <c r="A1359" s="340"/>
      <c r="B1359" s="395" t="s">
        <v>575</v>
      </c>
      <c r="C1359" s="1214" t="str">
        <f>IF('statement of marks'!J38="","",'statement of marks'!J38)</f>
        <v>l 032</v>
      </c>
      <c r="D1359" s="1214"/>
      <c r="E1359" s="1214"/>
      <c r="F1359" s="1214"/>
      <c r="G1359" s="1214"/>
      <c r="H1359" s="1215"/>
    </row>
    <row r="1360" spans="1:8" ht="18.25" customHeight="1">
      <c r="A1360" s="340"/>
      <c r="B1360" s="395" t="s">
        <v>581</v>
      </c>
      <c r="C1360" s="352" t="str">
        <f>IF('statement of marks'!F38="","",'statement of marks'!F38)</f>
        <v/>
      </c>
      <c r="D1360" s="353" t="s">
        <v>616</v>
      </c>
      <c r="E1360" s="1216" t="str">
        <f>IF('statement of marks'!G38="","",'statement of marks'!G38)</f>
        <v/>
      </c>
      <c r="F1360" s="1216"/>
      <c r="G1360" s="1216"/>
      <c r="H1360" s="1217"/>
    </row>
    <row r="1361" spans="1:8" ht="18.25" customHeight="1">
      <c r="A1361" s="340"/>
      <c r="B1361" s="395" t="s">
        <v>578</v>
      </c>
      <c r="C1361" s="354" t="s">
        <v>606</v>
      </c>
      <c r="D1361" s="355" t="s">
        <v>607</v>
      </c>
      <c r="E1361" s="355" t="s">
        <v>608</v>
      </c>
      <c r="F1361" s="355" t="s">
        <v>609</v>
      </c>
      <c r="G1361" s="355" t="s">
        <v>610</v>
      </c>
      <c r="H1361" s="356"/>
    </row>
    <row r="1362" spans="1:8" ht="18.25" customHeight="1">
      <c r="A1362" s="340"/>
      <c r="B1362" s="394" t="s">
        <v>611</v>
      </c>
      <c r="C1362" s="358" t="str">
        <f>IF(AND('statement of marks'!$D$3=1,'statement of marks'!DY38="mRrh.kZ"),'statement of marks'!$F$3,"")</f>
        <v/>
      </c>
      <c r="D1362" s="358" t="str">
        <f>IF(AND('statement of marks'!$D$3=2,'statement of marks'!DY38="mRrh.kZ"),'statement of marks'!$F$3,"")</f>
        <v/>
      </c>
      <c r="E1362" s="358" t="str">
        <f>IF(AND('statement of marks'!$D$3=3,'statement of marks'!DY38="mRrh.kZ"),'statement of marks'!$F$3,"")</f>
        <v/>
      </c>
      <c r="F1362" s="358" t="str">
        <f>IF(AND('statement of marks'!$D$3=4,'statement of marks'!DY38="mRrh.kZ"),'statement of marks'!$F$3,"")</f>
        <v/>
      </c>
      <c r="G1362" s="358" t="str">
        <f>IF(AND('statement of marks'!$D$3=5,'statement of marks'!DY38="mRrh.kZ"),'statement of marks'!$F$3,"")</f>
        <v/>
      </c>
      <c r="H1362" s="356"/>
    </row>
    <row r="1363" spans="1:8" ht="18.25" customHeight="1">
      <c r="A1363" s="340"/>
      <c r="B1363" s="394" t="str">
        <f>'statement of marks'!$DA$5</f>
        <v>fgUnh</v>
      </c>
      <c r="C1363" s="359"/>
      <c r="D1363" s="360"/>
      <c r="E1363" s="361" t="str">
        <f>IF(OR('statement of marks'!$DC38="",E1362=""),"",'statement of marks'!$DC38)</f>
        <v/>
      </c>
      <c r="F1363" s="361" t="str">
        <f>IF(OR('statement of marks'!$DC38="",F1362=""),"",'statement of marks'!$DC38)</f>
        <v/>
      </c>
      <c r="G1363" s="361" t="str">
        <f>IF(OR('statement of marks'!$DC38="",G1362=""),"",'statement of marks'!$DC38)</f>
        <v/>
      </c>
      <c r="H1363" s="356"/>
    </row>
    <row r="1364" spans="1:8" ht="18.25" customHeight="1">
      <c r="A1364" s="340"/>
      <c r="B1364" s="394" t="str">
        <f>'statement of marks'!$DD$5</f>
        <v>vaxszth</v>
      </c>
      <c r="C1364" s="359"/>
      <c r="D1364" s="360"/>
      <c r="E1364" s="361" t="str">
        <f>IF(OR('statement of marks'!$DF38="",E1362=""),"",'statement of marks'!$DF38)</f>
        <v/>
      </c>
      <c r="F1364" s="361" t="str">
        <f>IF(OR('statement of marks'!$DF38="",F1362=""),"",'statement of marks'!$DF38)</f>
        <v/>
      </c>
      <c r="G1364" s="361" t="str">
        <f>IF(OR('statement of marks'!$DF38="",G1362=""),"",'statement of marks'!$DF38)</f>
        <v/>
      </c>
      <c r="H1364" s="356"/>
    </row>
    <row r="1365" spans="1:8" ht="18.25" customHeight="1">
      <c r="A1365" s="340"/>
      <c r="B1365" s="394" t="str">
        <f>'statement of marks'!$DG$5</f>
        <v>xf.kr</v>
      </c>
      <c r="C1365" s="359"/>
      <c r="D1365" s="360"/>
      <c r="E1365" s="361" t="str">
        <f>IF(OR('statement of marks'!$DI38="",E1362=""),"",'statement of marks'!$DI38)</f>
        <v/>
      </c>
      <c r="F1365" s="361" t="str">
        <f>IF(OR('statement of marks'!$DI38="",F1362=""),"",'statement of marks'!$DI38)</f>
        <v/>
      </c>
      <c r="G1365" s="361" t="str">
        <f>IF(OR('statement of marks'!$DI38="",G1362=""),"",'statement of marks'!$DI38)</f>
        <v/>
      </c>
      <c r="H1365" s="356"/>
    </row>
    <row r="1366" spans="1:8" ht="18.25" customHeight="1">
      <c r="A1366" s="340"/>
      <c r="B1366" s="394" t="str">
        <f>'statement of marks'!$DJ$5</f>
        <v>Ik;kZoj.k v/;;u</v>
      </c>
      <c r="C1366" s="359"/>
      <c r="D1366" s="360"/>
      <c r="E1366" s="361" t="str">
        <f>IF(OR('statement of marks'!$DL38="",E1363=""),"",'statement of marks'!$DL38)</f>
        <v/>
      </c>
      <c r="F1366" s="361" t="str">
        <f>IF(OR('statement of marks'!$DL38="",F1363=""),"",'statement of marks'!$DL38)</f>
        <v/>
      </c>
      <c r="G1366" s="361" t="str">
        <f>IF(OR('statement of marks'!$DL38="",G1363=""),"",'statement of marks'!$DL38)</f>
        <v/>
      </c>
      <c r="H1366" s="356"/>
    </row>
    <row r="1367" spans="1:8" ht="18.25" customHeight="1">
      <c r="A1367" s="340"/>
      <c r="B1367" s="394" t="str">
        <f>'statement of marks'!$DM$5</f>
        <v>dk;kZuqHko</v>
      </c>
      <c r="C1367" s="359"/>
      <c r="D1367" s="360"/>
      <c r="E1367" s="361" t="str">
        <f>IF(OR('statement of marks'!$DO38="",E1362=""),"",'statement of marks'!$DO38)</f>
        <v/>
      </c>
      <c r="F1367" s="361" t="str">
        <f>IF(OR('statement of marks'!$DO38="",F1362=""),"",'statement of marks'!$DO38)</f>
        <v/>
      </c>
      <c r="G1367" s="361" t="str">
        <f>IF(OR('statement of marks'!$DO38="",G1362=""),"",'statement of marks'!$DO38)</f>
        <v/>
      </c>
      <c r="H1367" s="356"/>
    </row>
    <row r="1368" spans="1:8" ht="18.25" customHeight="1">
      <c r="A1368" s="340"/>
      <c r="B1368" s="394" t="str">
        <f>'statement of marks'!$DP$5</f>
        <v>dyk f'k{kk</v>
      </c>
      <c r="C1368" s="359"/>
      <c r="D1368" s="360"/>
      <c r="E1368" s="362" t="str">
        <f>IF(OR('statement of marks'!$DR38="",E1362=""),"",'statement of marks'!$DR38)</f>
        <v/>
      </c>
      <c r="F1368" s="362" t="str">
        <f>IF(OR('statement of marks'!$DR38="",F1362=""),"",'statement of marks'!$DR38)</f>
        <v/>
      </c>
      <c r="G1368" s="362" t="str">
        <f>IF(OR('statement of marks'!$DR38="",G1362=""),"",'statement of marks'!$DR38)</f>
        <v/>
      </c>
      <c r="H1368" s="356"/>
    </row>
    <row r="1369" spans="1:8" ht="18.25" customHeight="1">
      <c r="A1369" s="340"/>
      <c r="B1369" s="363" t="s">
        <v>642</v>
      </c>
      <c r="C1369" s="364" t="str">
        <f>C1362</f>
        <v/>
      </c>
      <c r="D1369" s="364" t="str">
        <f>D1362</f>
        <v/>
      </c>
      <c r="E1369" s="365" t="str">
        <f>E1362</f>
        <v/>
      </c>
      <c r="F1369" s="364" t="str">
        <f>F1362</f>
        <v/>
      </c>
      <c r="G1369" s="364" t="str">
        <f>G1362</f>
        <v/>
      </c>
      <c r="H1369" s="356"/>
    </row>
    <row r="1370" spans="1:8" ht="18.25" customHeight="1">
      <c r="A1370" s="340"/>
      <c r="B1370" s="394" t="str">
        <f>'statement of marks'!$DW$5</f>
        <v>Nk= mifLFkfr</v>
      </c>
      <c r="C1370" s="366"/>
      <c r="D1370" s="366"/>
      <c r="E1370" s="367" t="str">
        <f>IF(OR('statement of marks'!$DW38="",E1362=""),"",'statement of marks'!$DW38)</f>
        <v/>
      </c>
      <c r="F1370" s="367" t="str">
        <f>IF(OR('statement of marks'!$DW38="",F1362=""),"",'statement of marks'!$DW38)</f>
        <v/>
      </c>
      <c r="G1370" s="367" t="str">
        <f>IF(OR('statement of marks'!$DW38="",G1362=""),"",'statement of marks'!$DW38)</f>
        <v/>
      </c>
      <c r="H1370" s="356"/>
    </row>
    <row r="1371" spans="1:8" ht="18.25" customHeight="1">
      <c r="A1371" s="340"/>
      <c r="B1371" s="394" t="str">
        <f>'statement of marks'!$DV$5</f>
        <v>dqy ehfVax</v>
      </c>
      <c r="C1371" s="368"/>
      <c r="D1371" s="368"/>
      <c r="E1371" s="368" t="str">
        <f>IF(OR('statement of marks'!$DV38="",E1362=""),"",'statement of marks'!$DV38)</f>
        <v/>
      </c>
      <c r="F1371" s="368" t="str">
        <f>IF(OR('statement of marks'!$DV38="",F1362=""),"",'statement of marks'!$DV38)</f>
        <v/>
      </c>
      <c r="G1371" s="368" t="str">
        <f>IF(OR('statement of marks'!$DV38="",G1362=""),"",'statement of marks'!$DV38)</f>
        <v/>
      </c>
      <c r="H1371" s="356"/>
    </row>
    <row r="1372" spans="1:8" ht="18.25" customHeight="1">
      <c r="A1372" s="340"/>
      <c r="B1372" s="394" t="s">
        <v>614</v>
      </c>
      <c r="C1372" s="368" t="str">
        <f>IF(OR(C1370="",C1371=""),"",C1370/C1371*100)</f>
        <v/>
      </c>
      <c r="D1372" s="368" t="str">
        <f>IF(OR(D1370="",D1371=""),"",D1370/D1371*100)</f>
        <v/>
      </c>
      <c r="E1372" s="368" t="str">
        <f>IF(OR(E1370="",E1371=""),"",E1370/E1371*100)</f>
        <v/>
      </c>
      <c r="F1372" s="368" t="str">
        <f>IF(OR(F1370="",F1371=""),"",F1370/F1371*100)</f>
        <v/>
      </c>
      <c r="G1372" s="368" t="str">
        <f>IF(OR(G1370="",G1371=""),"",G1370/G1371*100)</f>
        <v/>
      </c>
      <c r="H1372" s="356"/>
    </row>
    <row r="1373" spans="1:8" ht="18.25" customHeight="1">
      <c r="A1373" s="340"/>
      <c r="B1373" s="394" t="s">
        <v>615</v>
      </c>
      <c r="C1373" s="368"/>
      <c r="D1373" s="368"/>
      <c r="E1373" s="368"/>
      <c r="F1373" s="368"/>
      <c r="G1373" s="368"/>
      <c r="H1373" s="356"/>
    </row>
    <row r="1374" spans="1:8" ht="18.25" customHeight="1">
      <c r="A1374" s="340"/>
      <c r="B1374" s="395" t="s">
        <v>612</v>
      </c>
      <c r="C1374" s="1218" t="str">
        <f>IF('statement of marks'!EF38="","",'statement of marks'!EF38)</f>
        <v/>
      </c>
      <c r="D1374" s="1219"/>
      <c r="E1374" s="1219"/>
      <c r="F1374" s="1219"/>
      <c r="G1374" s="1219"/>
      <c r="H1374" s="1220"/>
    </row>
    <row r="1375" spans="1:8" ht="18.25" customHeight="1">
      <c r="A1375" s="1221"/>
      <c r="B1375" s="1222"/>
      <c r="C1375" s="1223"/>
      <c r="D1375" s="1223"/>
      <c r="E1375" s="1223"/>
      <c r="F1375" s="1223"/>
      <c r="G1375" s="1223"/>
      <c r="H1375" s="1224"/>
    </row>
    <row r="1376" spans="1:8" ht="18.25" customHeight="1" thickBot="1">
      <c r="A1376" s="1210" t="s">
        <v>617</v>
      </c>
      <c r="B1376" s="1211"/>
      <c r="C1376" s="1211" t="s">
        <v>73</v>
      </c>
      <c r="D1376" s="1211"/>
      <c r="E1376" s="1211"/>
      <c r="F1376" s="1212" t="s">
        <v>618</v>
      </c>
      <c r="G1376" s="1212"/>
      <c r="H1376" s="1213"/>
    </row>
    <row r="1377" spans="1:8" ht="18.25" customHeight="1">
      <c r="A1377" s="1256" t="s">
        <v>586</v>
      </c>
      <c r="B1377" s="1257"/>
      <c r="C1377" s="1257"/>
      <c r="D1377" s="1257"/>
      <c r="E1377" s="1257"/>
      <c r="F1377" s="1257"/>
      <c r="G1377" s="1257"/>
      <c r="H1377" s="1258"/>
    </row>
    <row r="1378" spans="1:8" ht="18.25" customHeight="1">
      <c r="A1378" s="1228" t="s">
        <v>605</v>
      </c>
      <c r="B1378" s="1229"/>
      <c r="C1378" s="1229"/>
      <c r="D1378" s="1229"/>
      <c r="E1378" s="1229"/>
      <c r="F1378" s="1229"/>
      <c r="G1378" s="1229"/>
      <c r="H1378" s="1230"/>
    </row>
    <row r="1379" spans="1:8" ht="18.25" customHeight="1">
      <c r="A1379" s="340"/>
      <c r="B1379" s="1250" t="s">
        <v>74</v>
      </c>
      <c r="C1379" s="1250"/>
      <c r="D1379" s="341">
        <f>YEAR(details!F39)</f>
        <v>1900</v>
      </c>
      <c r="E1379" s="396" t="s">
        <v>588</v>
      </c>
      <c r="F1379" s="343" t="str">
        <f>'statement of marks'!$F$3</f>
        <v>2015-16</v>
      </c>
      <c r="G1379" s="1250" t="s">
        <v>589</v>
      </c>
      <c r="H1379" s="1251"/>
    </row>
    <row r="1380" spans="1:8" ht="18.25" customHeight="1">
      <c r="A1380" s="340"/>
      <c r="B1380" s="1234" t="s">
        <v>587</v>
      </c>
      <c r="C1380" s="1235"/>
      <c r="D1380" s="1214" t="str">
        <f>'statement of marks'!$A$1</f>
        <v>jk- ck- ek/;fed fo|ky; uohu] fuEckgsM+k</v>
      </c>
      <c r="E1380" s="1214"/>
      <c r="F1380" s="1214"/>
      <c r="G1380" s="1214"/>
      <c r="H1380" s="1215"/>
    </row>
    <row r="1381" spans="1:8" ht="18.25" customHeight="1">
      <c r="A1381" s="340"/>
      <c r="B1381" s="1234" t="str">
        <f>'statement of marks'!$H$3</f>
        <v>fo|ky; dk Mk;l dksM+ →</v>
      </c>
      <c r="C1381" s="1235"/>
      <c r="D1381" s="1252" t="str">
        <f>'statement of marks'!$I$3</f>
        <v>00001</v>
      </c>
      <c r="E1381" s="1253"/>
      <c r="F1381" s="1254"/>
      <c r="G1381" s="1254"/>
      <c r="H1381" s="1255"/>
    </row>
    <row r="1382" spans="1:8" ht="18.25" customHeight="1">
      <c r="A1382" s="340"/>
      <c r="B1382" s="1234" t="s">
        <v>573</v>
      </c>
      <c r="C1382" s="1235"/>
      <c r="D1382" s="1214" t="str">
        <f>IF('statement of marks'!H39="","",'statement of marks'!H39)</f>
        <v>v 033</v>
      </c>
      <c r="E1382" s="1214"/>
      <c r="F1382" s="1214"/>
      <c r="G1382" s="1214"/>
      <c r="H1382" s="1215"/>
    </row>
    <row r="1383" spans="1:8" ht="18.25" customHeight="1">
      <c r="A1383" s="340"/>
      <c r="B1383" s="1234" t="s">
        <v>590</v>
      </c>
      <c r="C1383" s="1235"/>
      <c r="D1383" s="344" t="str">
        <f>IF('statement of marks'!C39="B","Nk=",IF('statement of marks'!C39="G","Nk=k",""))</f>
        <v/>
      </c>
      <c r="E1383" s="397" t="s">
        <v>579</v>
      </c>
      <c r="F1383" s="1248" t="str">
        <f>IF('statement of marks'!B39="","",'statement of marks'!B39)</f>
        <v/>
      </c>
      <c r="G1383" s="1248"/>
      <c r="H1383" s="1249"/>
    </row>
    <row r="1384" spans="1:8" ht="18.25" customHeight="1">
      <c r="A1384" s="340"/>
      <c r="B1384" s="1234" t="s">
        <v>575</v>
      </c>
      <c r="C1384" s="1235"/>
      <c r="D1384" s="1214" t="str">
        <f>IF('statement of marks'!J39="","",'statement of marks'!J39)</f>
        <v>l 033</v>
      </c>
      <c r="E1384" s="1214"/>
      <c r="F1384" s="1214"/>
      <c r="G1384" s="1214"/>
      <c r="H1384" s="1215"/>
    </row>
    <row r="1385" spans="1:8" ht="18.25" customHeight="1">
      <c r="A1385" s="340"/>
      <c r="B1385" s="1234" t="s">
        <v>574</v>
      </c>
      <c r="C1385" s="1235"/>
      <c r="D1385" s="1214" t="str">
        <f>IF('statement of marks'!I39="","",'statement of marks'!I39)</f>
        <v>c 033</v>
      </c>
      <c r="E1385" s="1214"/>
      <c r="F1385" s="1214"/>
      <c r="G1385" s="1214"/>
      <c r="H1385" s="1215"/>
    </row>
    <row r="1386" spans="1:8" ht="18.25" customHeight="1">
      <c r="A1386" s="340"/>
      <c r="B1386" s="1234" t="s">
        <v>592</v>
      </c>
      <c r="C1386" s="1235"/>
      <c r="D1386" s="1214" t="str">
        <f>IF(details!M39="","",details!M39)</f>
        <v/>
      </c>
      <c r="E1386" s="1214"/>
      <c r="F1386" s="1214"/>
      <c r="G1386" s="1214"/>
      <c r="H1386" s="1215"/>
    </row>
    <row r="1387" spans="1:8" ht="18.25" customHeight="1">
      <c r="A1387" s="340"/>
      <c r="B1387" s="1234" t="s">
        <v>641</v>
      </c>
      <c r="C1387" s="1235"/>
      <c r="D1387" s="1214" t="str">
        <f>IF(details!N39="","",details!N39)</f>
        <v/>
      </c>
      <c r="E1387" s="1214"/>
      <c r="F1387" s="1214"/>
      <c r="G1387" s="1214"/>
      <c r="H1387" s="1215"/>
    </row>
    <row r="1388" spans="1:8" ht="18.25" customHeight="1">
      <c r="A1388" s="340"/>
      <c r="B1388" s="1234" t="s">
        <v>71</v>
      </c>
      <c r="C1388" s="1235"/>
      <c r="D1388" s="346" t="str">
        <f>'statement of marks'!$D$3</f>
        <v>3 A</v>
      </c>
      <c r="E1388" s="347" t="s">
        <v>577</v>
      </c>
      <c r="F1388" s="348" t="str">
        <f>IF('statement of marks'!E39="","",'statement of marks'!E39)</f>
        <v/>
      </c>
      <c r="G1388" s="347" t="s">
        <v>591</v>
      </c>
      <c r="H1388" s="349" t="str">
        <f>IF(details!F39="","",details!F39)</f>
        <v/>
      </c>
    </row>
    <row r="1389" spans="1:8" ht="18.25" customHeight="1">
      <c r="A1389" s="340"/>
      <c r="B1389" s="1234" t="s">
        <v>581</v>
      </c>
      <c r="C1389" s="1235"/>
      <c r="D1389" s="1246" t="str">
        <f>IF('statement of marks'!F39="","",'statement of marks'!F39)</f>
        <v/>
      </c>
      <c r="E1389" s="1246"/>
      <c r="F1389" s="1246"/>
      <c r="G1389" s="1246"/>
      <c r="H1389" s="1247"/>
    </row>
    <row r="1390" spans="1:8" ht="18.25" customHeight="1">
      <c r="A1390" s="340"/>
      <c r="B1390" s="1234" t="s">
        <v>582</v>
      </c>
      <c r="C1390" s="1235"/>
      <c r="D1390" s="1216" t="str">
        <f>IF('statement of marks'!G39="","",'statement of marks'!G39)</f>
        <v/>
      </c>
      <c r="E1390" s="1216"/>
      <c r="F1390" s="1216"/>
      <c r="G1390" s="1216"/>
      <c r="H1390" s="1217"/>
    </row>
    <row r="1391" spans="1:8" ht="18.25" customHeight="1">
      <c r="A1391" s="340"/>
      <c r="B1391" s="1241" t="s">
        <v>593</v>
      </c>
      <c r="C1391" s="1242"/>
      <c r="D1391" s="1242"/>
      <c r="E1391" s="1243"/>
      <c r="F1391" s="1244" t="str">
        <f>IF(details!P39="","",details!P39)</f>
        <v/>
      </c>
      <c r="G1391" s="1244"/>
      <c r="H1391" s="1245"/>
    </row>
    <row r="1392" spans="1:8" ht="18.25" customHeight="1">
      <c r="A1392" s="340"/>
      <c r="B1392" s="1234" t="s">
        <v>597</v>
      </c>
      <c r="C1392" s="1235"/>
      <c r="D1392" s="1214" t="str">
        <f>IF(details!L39="","",details!L39)</f>
        <v>Ik 033</v>
      </c>
      <c r="E1392" s="1214"/>
      <c r="F1392" s="1214"/>
      <c r="G1392" s="1214"/>
      <c r="H1392" s="1215"/>
    </row>
    <row r="1393" spans="1:8" ht="18.25" customHeight="1">
      <c r="A1393" s="340"/>
      <c r="B1393" s="1234" t="s">
        <v>598</v>
      </c>
      <c r="C1393" s="1235"/>
      <c r="D1393" s="1214" t="str">
        <f>IF(details!O39="","",details!O39)</f>
        <v/>
      </c>
      <c r="E1393" s="1214"/>
      <c r="F1393" s="1214"/>
      <c r="G1393" s="1214"/>
      <c r="H1393" s="1215"/>
    </row>
    <row r="1394" spans="1:8" ht="18.25" customHeight="1">
      <c r="A1394" s="340"/>
      <c r="B1394" s="1234" t="s">
        <v>599</v>
      </c>
      <c r="C1394" s="1235"/>
      <c r="D1394" s="398" t="str">
        <f>IF('statement of marks'!DY39="mRrh.kZ",'statement of marks'!$D$3,"")</f>
        <v/>
      </c>
      <c r="E1394" s="1231" t="s">
        <v>600</v>
      </c>
      <c r="F1394" s="1231"/>
      <c r="G1394" s="1236" t="str">
        <f>IF(D1394="","",D1394+1)</f>
        <v/>
      </c>
      <c r="H1394" s="1237"/>
    </row>
    <row r="1395" spans="1:8" ht="18.25" customHeight="1">
      <c r="A1395" s="340"/>
      <c r="B1395" s="1234" t="s">
        <v>601</v>
      </c>
      <c r="C1395" s="1235"/>
      <c r="D1395" s="1259">
        <f>IF(details!$L$4="","",details!$L$4)</f>
        <v>42460</v>
      </c>
      <c r="E1395" s="1260"/>
      <c r="F1395" s="1231"/>
      <c r="G1395" s="1231"/>
      <c r="H1395" s="1240"/>
    </row>
    <row r="1396" spans="1:8" ht="18.25" customHeight="1">
      <c r="A1396" s="340"/>
      <c r="B1396" s="1231"/>
      <c r="C1396" s="1231"/>
      <c r="D1396" s="1232"/>
      <c r="E1396" s="1233"/>
      <c r="F1396" s="1226"/>
      <c r="G1396" s="1226"/>
      <c r="H1396" s="1227"/>
    </row>
    <row r="1397" spans="1:8" ht="18.25" customHeight="1">
      <c r="A1397" s="340"/>
      <c r="B1397" s="1231" t="str">
        <f>IF(details!$H$4="","",details!$H$4)</f>
        <v>Jherh js[kk oekZ</v>
      </c>
      <c r="C1397" s="1231"/>
      <c r="D1397" s="1232"/>
      <c r="E1397" s="1233"/>
      <c r="F1397" s="1226" t="str">
        <f>IF(details!$E$4="","",details!$E$4)</f>
        <v>Jh jk/ks';ke tk'kh</v>
      </c>
      <c r="G1397" s="1226"/>
      <c r="H1397" s="1227"/>
    </row>
    <row r="1398" spans="1:8" ht="18.25" customHeight="1">
      <c r="A1398" s="1225" t="s">
        <v>602</v>
      </c>
      <c r="B1398" s="1226"/>
      <c r="C1398" s="1226"/>
      <c r="D1398" s="1226" t="s">
        <v>603</v>
      </c>
      <c r="E1398" s="1226"/>
      <c r="F1398" s="1226" t="s">
        <v>604</v>
      </c>
      <c r="G1398" s="1226"/>
      <c r="H1398" s="1227"/>
    </row>
    <row r="1399" spans="1:8" ht="18.25" customHeight="1">
      <c r="A1399" s="1228" t="s">
        <v>613</v>
      </c>
      <c r="B1399" s="1229"/>
      <c r="C1399" s="1229"/>
      <c r="D1399" s="1229"/>
      <c r="E1399" s="1229"/>
      <c r="F1399" s="1229"/>
      <c r="G1399" s="1229"/>
      <c r="H1399" s="1230"/>
    </row>
    <row r="1400" spans="1:8" ht="18.25" customHeight="1">
      <c r="A1400" s="340"/>
      <c r="B1400" s="395" t="s">
        <v>573</v>
      </c>
      <c r="C1400" s="1214" t="str">
        <f>IF('statement of marks'!H39="","",'statement of marks'!H39)</f>
        <v>v 033</v>
      </c>
      <c r="D1400" s="1214"/>
      <c r="E1400" s="1214"/>
      <c r="F1400" s="1214"/>
      <c r="G1400" s="1214"/>
      <c r="H1400" s="1215"/>
    </row>
    <row r="1401" spans="1:8" ht="18.25" customHeight="1">
      <c r="A1401" s="340"/>
      <c r="B1401" s="395" t="s">
        <v>574</v>
      </c>
      <c r="C1401" s="1214" t="str">
        <f>IF('statement of marks'!I39="","",'statement of marks'!I39)</f>
        <v>c 033</v>
      </c>
      <c r="D1401" s="1214"/>
      <c r="E1401" s="1214"/>
      <c r="F1401" s="1214"/>
      <c r="G1401" s="1214"/>
      <c r="H1401" s="1215"/>
    </row>
    <row r="1402" spans="1:8" ht="18.25" customHeight="1">
      <c r="A1402" s="340"/>
      <c r="B1402" s="395" t="s">
        <v>575</v>
      </c>
      <c r="C1402" s="1214" t="str">
        <f>IF('statement of marks'!J39="","",'statement of marks'!J39)</f>
        <v>l 033</v>
      </c>
      <c r="D1402" s="1214"/>
      <c r="E1402" s="1214"/>
      <c r="F1402" s="1214"/>
      <c r="G1402" s="1214"/>
      <c r="H1402" s="1215"/>
    </row>
    <row r="1403" spans="1:8" ht="18.25" customHeight="1">
      <c r="A1403" s="340"/>
      <c r="B1403" s="395" t="s">
        <v>581</v>
      </c>
      <c r="C1403" s="352" t="str">
        <f>IF('statement of marks'!F39="","",'statement of marks'!F39)</f>
        <v/>
      </c>
      <c r="D1403" s="353" t="s">
        <v>616</v>
      </c>
      <c r="E1403" s="1216" t="str">
        <f>IF('statement of marks'!G39="","",'statement of marks'!G39)</f>
        <v/>
      </c>
      <c r="F1403" s="1216"/>
      <c r="G1403" s="1216"/>
      <c r="H1403" s="1217"/>
    </row>
    <row r="1404" spans="1:8" ht="18.25" customHeight="1">
      <c r="A1404" s="340"/>
      <c r="B1404" s="395" t="s">
        <v>578</v>
      </c>
      <c r="C1404" s="354" t="s">
        <v>606</v>
      </c>
      <c r="D1404" s="355" t="s">
        <v>607</v>
      </c>
      <c r="E1404" s="355" t="s">
        <v>608</v>
      </c>
      <c r="F1404" s="355" t="s">
        <v>609</v>
      </c>
      <c r="G1404" s="355" t="s">
        <v>610</v>
      </c>
      <c r="H1404" s="356"/>
    </row>
    <row r="1405" spans="1:8" ht="18.25" customHeight="1">
      <c r="A1405" s="340"/>
      <c r="B1405" s="394" t="s">
        <v>611</v>
      </c>
      <c r="C1405" s="358" t="str">
        <f>IF(AND('statement of marks'!$D$3=1,'statement of marks'!DY39="mRrh.kZ"),'statement of marks'!$F$3,"")</f>
        <v/>
      </c>
      <c r="D1405" s="358" t="str">
        <f>IF(AND('statement of marks'!$D$3=2,'statement of marks'!DY39="mRrh.kZ"),'statement of marks'!$F$3,"")</f>
        <v/>
      </c>
      <c r="E1405" s="358" t="str">
        <f>IF(AND('statement of marks'!$D$3=3,'statement of marks'!DY39="mRrh.kZ"),'statement of marks'!$F$3,"")</f>
        <v/>
      </c>
      <c r="F1405" s="358" t="str">
        <f>IF(AND('statement of marks'!$D$3=4,'statement of marks'!DY39="mRrh.kZ"),'statement of marks'!$F$3,"")</f>
        <v/>
      </c>
      <c r="G1405" s="358" t="str">
        <f>IF(AND('statement of marks'!$D$3=5,'statement of marks'!DY39="mRrh.kZ"),'statement of marks'!$F$3,"")</f>
        <v/>
      </c>
      <c r="H1405" s="356"/>
    </row>
    <row r="1406" spans="1:8" ht="18.25" customHeight="1">
      <c r="A1406" s="340"/>
      <c r="B1406" s="394" t="str">
        <f>'statement of marks'!$DA$5</f>
        <v>fgUnh</v>
      </c>
      <c r="C1406" s="359"/>
      <c r="D1406" s="360"/>
      <c r="E1406" s="361" t="str">
        <f>IF(OR('statement of marks'!$DC39="",E1405=""),"",'statement of marks'!$DC39)</f>
        <v/>
      </c>
      <c r="F1406" s="361" t="str">
        <f>IF(OR('statement of marks'!$DC39="",F1405=""),"",'statement of marks'!$DC39)</f>
        <v/>
      </c>
      <c r="G1406" s="361" t="str">
        <f>IF(OR('statement of marks'!$DC39="",G1405=""),"",'statement of marks'!$DC39)</f>
        <v/>
      </c>
      <c r="H1406" s="356"/>
    </row>
    <row r="1407" spans="1:8" ht="18.25" customHeight="1">
      <c r="A1407" s="340"/>
      <c r="B1407" s="394" t="str">
        <f>'statement of marks'!$DD$5</f>
        <v>vaxszth</v>
      </c>
      <c r="C1407" s="359"/>
      <c r="D1407" s="360"/>
      <c r="E1407" s="361" t="str">
        <f>IF(OR('statement of marks'!$DF39="",E1405=""),"",'statement of marks'!$DF39)</f>
        <v/>
      </c>
      <c r="F1407" s="361" t="str">
        <f>IF(OR('statement of marks'!$DF39="",F1405=""),"",'statement of marks'!$DF39)</f>
        <v/>
      </c>
      <c r="G1407" s="361" t="str">
        <f>IF(OR('statement of marks'!$DF39="",G1405=""),"",'statement of marks'!$DF39)</f>
        <v/>
      </c>
      <c r="H1407" s="356"/>
    </row>
    <row r="1408" spans="1:8" ht="18.25" customHeight="1">
      <c r="A1408" s="340"/>
      <c r="B1408" s="394" t="str">
        <f>'statement of marks'!$DG$5</f>
        <v>xf.kr</v>
      </c>
      <c r="C1408" s="359"/>
      <c r="D1408" s="360"/>
      <c r="E1408" s="361" t="str">
        <f>IF(OR('statement of marks'!$DI39="",E1405=""),"",'statement of marks'!$DI39)</f>
        <v/>
      </c>
      <c r="F1408" s="361" t="str">
        <f>IF(OR('statement of marks'!$DI39="",F1405=""),"",'statement of marks'!$DI39)</f>
        <v/>
      </c>
      <c r="G1408" s="361" t="str">
        <f>IF(OR('statement of marks'!$DI39="",G1405=""),"",'statement of marks'!$DI39)</f>
        <v/>
      </c>
      <c r="H1408" s="356"/>
    </row>
    <row r="1409" spans="1:8" ht="18.25" customHeight="1">
      <c r="A1409" s="340"/>
      <c r="B1409" s="394" t="str">
        <f>'statement of marks'!$DJ$5</f>
        <v>Ik;kZoj.k v/;;u</v>
      </c>
      <c r="C1409" s="359"/>
      <c r="D1409" s="360"/>
      <c r="E1409" s="361" t="str">
        <f>IF(OR('statement of marks'!$DL39="",E1406=""),"",'statement of marks'!$DL39)</f>
        <v/>
      </c>
      <c r="F1409" s="361" t="str">
        <f>IF(OR('statement of marks'!$DL39="",F1406=""),"",'statement of marks'!$DL39)</f>
        <v/>
      </c>
      <c r="G1409" s="361" t="str">
        <f>IF(OR('statement of marks'!$DL39="",G1406=""),"",'statement of marks'!$DL39)</f>
        <v/>
      </c>
      <c r="H1409" s="356"/>
    </row>
    <row r="1410" spans="1:8" ht="18.25" customHeight="1">
      <c r="A1410" s="340"/>
      <c r="B1410" s="394" t="str">
        <f>'statement of marks'!$DM$5</f>
        <v>dk;kZuqHko</v>
      </c>
      <c r="C1410" s="359"/>
      <c r="D1410" s="360"/>
      <c r="E1410" s="361" t="str">
        <f>IF(OR('statement of marks'!$DO39="",E1405=""),"",'statement of marks'!$DO39)</f>
        <v/>
      </c>
      <c r="F1410" s="361" t="str">
        <f>IF(OR('statement of marks'!$DO39="",F1405=""),"",'statement of marks'!$DO39)</f>
        <v/>
      </c>
      <c r="G1410" s="361" t="str">
        <f>IF(OR('statement of marks'!$DO39="",G1405=""),"",'statement of marks'!$DO39)</f>
        <v/>
      </c>
      <c r="H1410" s="356"/>
    </row>
    <row r="1411" spans="1:8" ht="18.25" customHeight="1">
      <c r="A1411" s="340"/>
      <c r="B1411" s="394" t="str">
        <f>'statement of marks'!$DP$5</f>
        <v>dyk f'k{kk</v>
      </c>
      <c r="C1411" s="359"/>
      <c r="D1411" s="360"/>
      <c r="E1411" s="362" t="str">
        <f>IF(OR('statement of marks'!$DR39="",E1405=""),"",'statement of marks'!$DR39)</f>
        <v/>
      </c>
      <c r="F1411" s="362" t="str">
        <f>IF(OR('statement of marks'!$DR39="",F1405=""),"",'statement of marks'!$DR39)</f>
        <v/>
      </c>
      <c r="G1411" s="362" t="str">
        <f>IF(OR('statement of marks'!$DR39="",G1405=""),"",'statement of marks'!$DR39)</f>
        <v/>
      </c>
      <c r="H1411" s="356"/>
    </row>
    <row r="1412" spans="1:8" ht="18.25" customHeight="1">
      <c r="A1412" s="340"/>
      <c r="B1412" s="363" t="s">
        <v>642</v>
      </c>
      <c r="C1412" s="364" t="str">
        <f>C1405</f>
        <v/>
      </c>
      <c r="D1412" s="364" t="str">
        <f>D1405</f>
        <v/>
      </c>
      <c r="E1412" s="365" t="str">
        <f>E1405</f>
        <v/>
      </c>
      <c r="F1412" s="364" t="str">
        <f>F1405</f>
        <v/>
      </c>
      <c r="G1412" s="364" t="str">
        <f>G1405</f>
        <v/>
      </c>
      <c r="H1412" s="356"/>
    </row>
    <row r="1413" spans="1:8" ht="18.25" customHeight="1">
      <c r="A1413" s="340"/>
      <c r="B1413" s="394" t="str">
        <f>'statement of marks'!$DW$5</f>
        <v>Nk= mifLFkfr</v>
      </c>
      <c r="C1413" s="366"/>
      <c r="D1413" s="366"/>
      <c r="E1413" s="367" t="str">
        <f>IF(OR('statement of marks'!$DW39="",E1405=""),"",'statement of marks'!$DW39)</f>
        <v/>
      </c>
      <c r="F1413" s="367" t="str">
        <f>IF(OR('statement of marks'!$DW39="",F1405=""),"",'statement of marks'!$DW39)</f>
        <v/>
      </c>
      <c r="G1413" s="367" t="str">
        <f>IF(OR('statement of marks'!$DW39="",G1405=""),"",'statement of marks'!$DW39)</f>
        <v/>
      </c>
      <c r="H1413" s="356"/>
    </row>
    <row r="1414" spans="1:8" ht="18.25" customHeight="1">
      <c r="A1414" s="340"/>
      <c r="B1414" s="394" t="str">
        <f>'statement of marks'!$DV$5</f>
        <v>dqy ehfVax</v>
      </c>
      <c r="C1414" s="368"/>
      <c r="D1414" s="368"/>
      <c r="E1414" s="368" t="str">
        <f>IF(OR('statement of marks'!$DV39="",E1405=""),"",'statement of marks'!$DV39)</f>
        <v/>
      </c>
      <c r="F1414" s="368" t="str">
        <f>IF(OR('statement of marks'!$DV39="",F1405=""),"",'statement of marks'!$DV39)</f>
        <v/>
      </c>
      <c r="G1414" s="368" t="str">
        <f>IF(OR('statement of marks'!$DV39="",G1405=""),"",'statement of marks'!$DV39)</f>
        <v/>
      </c>
      <c r="H1414" s="356"/>
    </row>
    <row r="1415" spans="1:8" ht="18.25" customHeight="1">
      <c r="A1415" s="340"/>
      <c r="B1415" s="394" t="s">
        <v>614</v>
      </c>
      <c r="C1415" s="368" t="str">
        <f>IF(OR(C1413="",C1414=""),"",C1413/C1414*100)</f>
        <v/>
      </c>
      <c r="D1415" s="368" t="str">
        <f>IF(OR(D1413="",D1414=""),"",D1413/D1414*100)</f>
        <v/>
      </c>
      <c r="E1415" s="368" t="str">
        <f>IF(OR(E1413="",E1414=""),"",E1413/E1414*100)</f>
        <v/>
      </c>
      <c r="F1415" s="368" t="str">
        <f>IF(OR(F1413="",F1414=""),"",F1413/F1414*100)</f>
        <v/>
      </c>
      <c r="G1415" s="368" t="str">
        <f>IF(OR(G1413="",G1414=""),"",G1413/G1414*100)</f>
        <v/>
      </c>
      <c r="H1415" s="356"/>
    </row>
    <row r="1416" spans="1:8" ht="18.25" customHeight="1">
      <c r="A1416" s="340"/>
      <c r="B1416" s="394" t="s">
        <v>615</v>
      </c>
      <c r="C1416" s="368"/>
      <c r="D1416" s="368"/>
      <c r="E1416" s="368"/>
      <c r="F1416" s="368"/>
      <c r="G1416" s="368"/>
      <c r="H1416" s="356"/>
    </row>
    <row r="1417" spans="1:8" ht="18.25" customHeight="1">
      <c r="A1417" s="340"/>
      <c r="B1417" s="395" t="s">
        <v>612</v>
      </c>
      <c r="C1417" s="1218" t="str">
        <f>IF('statement of marks'!EF39="","",'statement of marks'!EF39)</f>
        <v/>
      </c>
      <c r="D1417" s="1219"/>
      <c r="E1417" s="1219"/>
      <c r="F1417" s="1219"/>
      <c r="G1417" s="1219"/>
      <c r="H1417" s="1220"/>
    </row>
    <row r="1418" spans="1:8" ht="18.25" customHeight="1">
      <c r="A1418" s="1221"/>
      <c r="B1418" s="1222"/>
      <c r="C1418" s="1223"/>
      <c r="D1418" s="1223"/>
      <c r="E1418" s="1223"/>
      <c r="F1418" s="1223"/>
      <c r="G1418" s="1223"/>
      <c r="H1418" s="1224"/>
    </row>
    <row r="1419" spans="1:8" ht="18.25" customHeight="1" thickBot="1">
      <c r="A1419" s="1210" t="s">
        <v>617</v>
      </c>
      <c r="B1419" s="1211"/>
      <c r="C1419" s="1211" t="s">
        <v>73</v>
      </c>
      <c r="D1419" s="1211"/>
      <c r="E1419" s="1211"/>
      <c r="F1419" s="1212" t="s">
        <v>618</v>
      </c>
      <c r="G1419" s="1212"/>
      <c r="H1419" s="1213"/>
    </row>
    <row r="1420" spans="1:8" ht="18.25" customHeight="1">
      <c r="A1420" s="1256" t="s">
        <v>586</v>
      </c>
      <c r="B1420" s="1257"/>
      <c r="C1420" s="1257"/>
      <c r="D1420" s="1257"/>
      <c r="E1420" s="1257"/>
      <c r="F1420" s="1257"/>
      <c r="G1420" s="1257"/>
      <c r="H1420" s="1258"/>
    </row>
    <row r="1421" spans="1:8" ht="18.25" customHeight="1">
      <c r="A1421" s="1228" t="s">
        <v>605</v>
      </c>
      <c r="B1421" s="1229"/>
      <c r="C1421" s="1229"/>
      <c r="D1421" s="1229"/>
      <c r="E1421" s="1229"/>
      <c r="F1421" s="1229"/>
      <c r="G1421" s="1229"/>
      <c r="H1421" s="1230"/>
    </row>
    <row r="1422" spans="1:8" ht="18.25" customHeight="1">
      <c r="A1422" s="340"/>
      <c r="B1422" s="1250" t="s">
        <v>74</v>
      </c>
      <c r="C1422" s="1250"/>
      <c r="D1422" s="341">
        <f>YEAR(details!F40)</f>
        <v>1900</v>
      </c>
      <c r="E1422" s="396" t="s">
        <v>588</v>
      </c>
      <c r="F1422" s="343" t="str">
        <f>'statement of marks'!$F$3</f>
        <v>2015-16</v>
      </c>
      <c r="G1422" s="1250" t="s">
        <v>589</v>
      </c>
      <c r="H1422" s="1251"/>
    </row>
    <row r="1423" spans="1:8" ht="18.25" customHeight="1">
      <c r="A1423" s="340"/>
      <c r="B1423" s="1234" t="s">
        <v>587</v>
      </c>
      <c r="C1423" s="1235"/>
      <c r="D1423" s="1214" t="str">
        <f>'statement of marks'!$A$1</f>
        <v>jk- ck- ek/;fed fo|ky; uohu] fuEckgsM+k</v>
      </c>
      <c r="E1423" s="1214"/>
      <c r="F1423" s="1214"/>
      <c r="G1423" s="1214"/>
      <c r="H1423" s="1215"/>
    </row>
    <row r="1424" spans="1:8" ht="18.25" customHeight="1">
      <c r="A1424" s="340"/>
      <c r="B1424" s="1234" t="str">
        <f>'statement of marks'!$H$3</f>
        <v>fo|ky; dk Mk;l dksM+ →</v>
      </c>
      <c r="C1424" s="1235"/>
      <c r="D1424" s="1252" t="str">
        <f>'statement of marks'!$I$3</f>
        <v>00001</v>
      </c>
      <c r="E1424" s="1253"/>
      <c r="F1424" s="1254"/>
      <c r="G1424" s="1254"/>
      <c r="H1424" s="1255"/>
    </row>
    <row r="1425" spans="1:8" ht="18.25" customHeight="1">
      <c r="A1425" s="340"/>
      <c r="B1425" s="1234" t="s">
        <v>573</v>
      </c>
      <c r="C1425" s="1235"/>
      <c r="D1425" s="1214" t="str">
        <f>IF('statement of marks'!H40="","",'statement of marks'!H40)</f>
        <v>v 034</v>
      </c>
      <c r="E1425" s="1214"/>
      <c r="F1425" s="1214"/>
      <c r="G1425" s="1214"/>
      <c r="H1425" s="1215"/>
    </row>
    <row r="1426" spans="1:8" ht="18.25" customHeight="1">
      <c r="A1426" s="340"/>
      <c r="B1426" s="1234" t="s">
        <v>590</v>
      </c>
      <c r="C1426" s="1235"/>
      <c r="D1426" s="344" t="str">
        <f>IF('statement of marks'!C40="B","Nk=",IF('statement of marks'!C40="G","Nk=k",""))</f>
        <v/>
      </c>
      <c r="E1426" s="397" t="s">
        <v>579</v>
      </c>
      <c r="F1426" s="1248" t="str">
        <f>IF('statement of marks'!B40="","",'statement of marks'!B40)</f>
        <v/>
      </c>
      <c r="G1426" s="1248"/>
      <c r="H1426" s="1249"/>
    </row>
    <row r="1427" spans="1:8" ht="18.25" customHeight="1">
      <c r="A1427" s="340"/>
      <c r="B1427" s="1234" t="s">
        <v>575</v>
      </c>
      <c r="C1427" s="1235"/>
      <c r="D1427" s="1214" t="str">
        <f>IF('statement of marks'!J40="","",'statement of marks'!J40)</f>
        <v>l 034</v>
      </c>
      <c r="E1427" s="1214"/>
      <c r="F1427" s="1214"/>
      <c r="G1427" s="1214"/>
      <c r="H1427" s="1215"/>
    </row>
    <row r="1428" spans="1:8" ht="18.25" customHeight="1">
      <c r="A1428" s="340"/>
      <c r="B1428" s="1234" t="s">
        <v>574</v>
      </c>
      <c r="C1428" s="1235"/>
      <c r="D1428" s="1214" t="str">
        <f>IF('statement of marks'!I40="","",'statement of marks'!I40)</f>
        <v>c 034</v>
      </c>
      <c r="E1428" s="1214"/>
      <c r="F1428" s="1214"/>
      <c r="G1428" s="1214"/>
      <c r="H1428" s="1215"/>
    </row>
    <row r="1429" spans="1:8" ht="18.25" customHeight="1">
      <c r="A1429" s="340"/>
      <c r="B1429" s="1234" t="s">
        <v>592</v>
      </c>
      <c r="C1429" s="1235"/>
      <c r="D1429" s="1214" t="str">
        <f>IF(details!M40="","",details!M40)</f>
        <v/>
      </c>
      <c r="E1429" s="1214"/>
      <c r="F1429" s="1214"/>
      <c r="G1429" s="1214"/>
      <c r="H1429" s="1215"/>
    </row>
    <row r="1430" spans="1:8" ht="18.25" customHeight="1">
      <c r="A1430" s="340"/>
      <c r="B1430" s="1234" t="s">
        <v>641</v>
      </c>
      <c r="C1430" s="1235"/>
      <c r="D1430" s="1214" t="str">
        <f>IF(details!N40="","",details!N40)</f>
        <v/>
      </c>
      <c r="E1430" s="1214"/>
      <c r="F1430" s="1214"/>
      <c r="G1430" s="1214"/>
      <c r="H1430" s="1215"/>
    </row>
    <row r="1431" spans="1:8" ht="18.25" customHeight="1">
      <c r="A1431" s="340"/>
      <c r="B1431" s="1234" t="s">
        <v>71</v>
      </c>
      <c r="C1431" s="1235"/>
      <c r="D1431" s="346" t="str">
        <f>'statement of marks'!$D$3</f>
        <v>3 A</v>
      </c>
      <c r="E1431" s="347" t="s">
        <v>577</v>
      </c>
      <c r="F1431" s="348" t="str">
        <f>IF('statement of marks'!E40="","",'statement of marks'!E40)</f>
        <v/>
      </c>
      <c r="G1431" s="347" t="s">
        <v>591</v>
      </c>
      <c r="H1431" s="349" t="str">
        <f>IF(details!F40="","",details!F40)</f>
        <v/>
      </c>
    </row>
    <row r="1432" spans="1:8" ht="18.25" customHeight="1">
      <c r="A1432" s="340"/>
      <c r="B1432" s="1234" t="s">
        <v>581</v>
      </c>
      <c r="C1432" s="1235"/>
      <c r="D1432" s="1246" t="str">
        <f>IF('statement of marks'!F40="","",'statement of marks'!F40)</f>
        <v/>
      </c>
      <c r="E1432" s="1246"/>
      <c r="F1432" s="1246"/>
      <c r="G1432" s="1246"/>
      <c r="H1432" s="1247"/>
    </row>
    <row r="1433" spans="1:8" ht="18.25" customHeight="1">
      <c r="A1433" s="340"/>
      <c r="B1433" s="1234" t="s">
        <v>582</v>
      </c>
      <c r="C1433" s="1235"/>
      <c r="D1433" s="1216" t="str">
        <f>IF('statement of marks'!G40="","",'statement of marks'!G40)</f>
        <v/>
      </c>
      <c r="E1433" s="1216"/>
      <c r="F1433" s="1216"/>
      <c r="G1433" s="1216"/>
      <c r="H1433" s="1217"/>
    </row>
    <row r="1434" spans="1:8" ht="18.25" customHeight="1">
      <c r="A1434" s="340"/>
      <c r="B1434" s="1241" t="s">
        <v>593</v>
      </c>
      <c r="C1434" s="1242"/>
      <c r="D1434" s="1242"/>
      <c r="E1434" s="1243"/>
      <c r="F1434" s="1244" t="str">
        <f>IF(details!P40="","",details!P40)</f>
        <v/>
      </c>
      <c r="G1434" s="1244"/>
      <c r="H1434" s="1245"/>
    </row>
    <row r="1435" spans="1:8" ht="18.25" customHeight="1">
      <c r="A1435" s="340"/>
      <c r="B1435" s="1234" t="s">
        <v>597</v>
      </c>
      <c r="C1435" s="1235"/>
      <c r="D1435" s="1214" t="str">
        <f>IF(details!L40="","",details!L40)</f>
        <v>Ik 034</v>
      </c>
      <c r="E1435" s="1214"/>
      <c r="F1435" s="1214"/>
      <c r="G1435" s="1214"/>
      <c r="H1435" s="1215"/>
    </row>
    <row r="1436" spans="1:8" ht="18.25" customHeight="1">
      <c r="A1436" s="340"/>
      <c r="B1436" s="1234" t="s">
        <v>598</v>
      </c>
      <c r="C1436" s="1235"/>
      <c r="D1436" s="1214" t="str">
        <f>IF(details!O40="","",details!O40)</f>
        <v/>
      </c>
      <c r="E1436" s="1214"/>
      <c r="F1436" s="1214"/>
      <c r="G1436" s="1214"/>
      <c r="H1436" s="1215"/>
    </row>
    <row r="1437" spans="1:8" ht="18.25" customHeight="1">
      <c r="A1437" s="340"/>
      <c r="B1437" s="1234" t="s">
        <v>599</v>
      </c>
      <c r="C1437" s="1235"/>
      <c r="D1437" s="398" t="str">
        <f>IF('statement of marks'!DY40="mRrh.kZ",'statement of marks'!$D$3,"")</f>
        <v/>
      </c>
      <c r="E1437" s="1231" t="s">
        <v>600</v>
      </c>
      <c r="F1437" s="1231"/>
      <c r="G1437" s="1236" t="str">
        <f>IF(D1437="","",D1437+1)</f>
        <v/>
      </c>
      <c r="H1437" s="1237"/>
    </row>
    <row r="1438" spans="1:8" ht="18.25" customHeight="1">
      <c r="A1438" s="340"/>
      <c r="B1438" s="1234" t="s">
        <v>601</v>
      </c>
      <c r="C1438" s="1235"/>
      <c r="D1438" s="1259">
        <f>IF(details!$L$4="","",details!$L$4)</f>
        <v>42460</v>
      </c>
      <c r="E1438" s="1260"/>
      <c r="F1438" s="1231"/>
      <c r="G1438" s="1231"/>
      <c r="H1438" s="1240"/>
    </row>
    <row r="1439" spans="1:8" ht="18.25" customHeight="1">
      <c r="A1439" s="340"/>
      <c r="B1439" s="1231"/>
      <c r="C1439" s="1231"/>
      <c r="D1439" s="1232"/>
      <c r="E1439" s="1233"/>
      <c r="F1439" s="1226"/>
      <c r="G1439" s="1226"/>
      <c r="H1439" s="1227"/>
    </row>
    <row r="1440" spans="1:8" ht="18.25" customHeight="1">
      <c r="A1440" s="340"/>
      <c r="B1440" s="1231" t="str">
        <f>IF(details!$H$4="","",details!$H$4)</f>
        <v>Jherh js[kk oekZ</v>
      </c>
      <c r="C1440" s="1231"/>
      <c r="D1440" s="1232"/>
      <c r="E1440" s="1233"/>
      <c r="F1440" s="1226" t="str">
        <f>IF(details!$E$4="","",details!$E$4)</f>
        <v>Jh jk/ks';ke tk'kh</v>
      </c>
      <c r="G1440" s="1226"/>
      <c r="H1440" s="1227"/>
    </row>
    <row r="1441" spans="1:8" ht="18.25" customHeight="1">
      <c r="A1441" s="1225" t="s">
        <v>602</v>
      </c>
      <c r="B1441" s="1226"/>
      <c r="C1441" s="1226"/>
      <c r="D1441" s="1226" t="s">
        <v>603</v>
      </c>
      <c r="E1441" s="1226"/>
      <c r="F1441" s="1226" t="s">
        <v>604</v>
      </c>
      <c r="G1441" s="1226"/>
      <c r="H1441" s="1227"/>
    </row>
    <row r="1442" spans="1:8" ht="18.25" customHeight="1">
      <c r="A1442" s="1228" t="s">
        <v>613</v>
      </c>
      <c r="B1442" s="1229"/>
      <c r="C1442" s="1229"/>
      <c r="D1442" s="1229"/>
      <c r="E1442" s="1229"/>
      <c r="F1442" s="1229"/>
      <c r="G1442" s="1229"/>
      <c r="H1442" s="1230"/>
    </row>
    <row r="1443" spans="1:8" ht="18.25" customHeight="1">
      <c r="A1443" s="340"/>
      <c r="B1443" s="395" t="s">
        <v>573</v>
      </c>
      <c r="C1443" s="1214" t="str">
        <f>IF('statement of marks'!H40="","",'statement of marks'!H40)</f>
        <v>v 034</v>
      </c>
      <c r="D1443" s="1214"/>
      <c r="E1443" s="1214"/>
      <c r="F1443" s="1214"/>
      <c r="G1443" s="1214"/>
      <c r="H1443" s="1215"/>
    </row>
    <row r="1444" spans="1:8" ht="18.25" customHeight="1">
      <c r="A1444" s="340"/>
      <c r="B1444" s="395" t="s">
        <v>574</v>
      </c>
      <c r="C1444" s="1214" t="str">
        <f>IF('statement of marks'!I40="","",'statement of marks'!I40)</f>
        <v>c 034</v>
      </c>
      <c r="D1444" s="1214"/>
      <c r="E1444" s="1214"/>
      <c r="F1444" s="1214"/>
      <c r="G1444" s="1214"/>
      <c r="H1444" s="1215"/>
    </row>
    <row r="1445" spans="1:8" ht="18.25" customHeight="1">
      <c r="A1445" s="340"/>
      <c r="B1445" s="395" t="s">
        <v>575</v>
      </c>
      <c r="C1445" s="1214" t="str">
        <f>IF('statement of marks'!J40="","",'statement of marks'!J40)</f>
        <v>l 034</v>
      </c>
      <c r="D1445" s="1214"/>
      <c r="E1445" s="1214"/>
      <c r="F1445" s="1214"/>
      <c r="G1445" s="1214"/>
      <c r="H1445" s="1215"/>
    </row>
    <row r="1446" spans="1:8" ht="18.25" customHeight="1">
      <c r="A1446" s="340"/>
      <c r="B1446" s="395" t="s">
        <v>581</v>
      </c>
      <c r="C1446" s="352" t="str">
        <f>IF('statement of marks'!F40="","",'statement of marks'!F40)</f>
        <v/>
      </c>
      <c r="D1446" s="353" t="s">
        <v>616</v>
      </c>
      <c r="E1446" s="1216" t="str">
        <f>IF('statement of marks'!G40="","",'statement of marks'!G40)</f>
        <v/>
      </c>
      <c r="F1446" s="1216"/>
      <c r="G1446" s="1216"/>
      <c r="H1446" s="1217"/>
    </row>
    <row r="1447" spans="1:8" ht="18.25" customHeight="1">
      <c r="A1447" s="340"/>
      <c r="B1447" s="395" t="s">
        <v>578</v>
      </c>
      <c r="C1447" s="354" t="s">
        <v>606</v>
      </c>
      <c r="D1447" s="355" t="s">
        <v>607</v>
      </c>
      <c r="E1447" s="355" t="s">
        <v>608</v>
      </c>
      <c r="F1447" s="355" t="s">
        <v>609</v>
      </c>
      <c r="G1447" s="355" t="s">
        <v>610</v>
      </c>
      <c r="H1447" s="356"/>
    </row>
    <row r="1448" spans="1:8" ht="18.25" customHeight="1">
      <c r="A1448" s="340"/>
      <c r="B1448" s="394" t="s">
        <v>611</v>
      </c>
      <c r="C1448" s="358" t="str">
        <f>IF(AND('statement of marks'!$D$3=1,'statement of marks'!DY40="mRrh.kZ"),'statement of marks'!$F$3,"")</f>
        <v/>
      </c>
      <c r="D1448" s="358" t="str">
        <f>IF(AND('statement of marks'!$D$3=2,'statement of marks'!DY40="mRrh.kZ"),'statement of marks'!$F$3,"")</f>
        <v/>
      </c>
      <c r="E1448" s="358" t="str">
        <f>IF(AND('statement of marks'!$D$3=3,'statement of marks'!DY40="mRrh.kZ"),'statement of marks'!$F$3,"")</f>
        <v/>
      </c>
      <c r="F1448" s="358" t="str">
        <f>IF(AND('statement of marks'!$D$3=4,'statement of marks'!DY40="mRrh.kZ"),'statement of marks'!$F$3,"")</f>
        <v/>
      </c>
      <c r="G1448" s="358" t="str">
        <f>IF(AND('statement of marks'!$D$3=5,'statement of marks'!DY40="mRrh.kZ"),'statement of marks'!$F$3,"")</f>
        <v/>
      </c>
      <c r="H1448" s="356"/>
    </row>
    <row r="1449" spans="1:8" ht="18.25" customHeight="1">
      <c r="A1449" s="340"/>
      <c r="B1449" s="394" t="str">
        <f>'statement of marks'!$DA$5</f>
        <v>fgUnh</v>
      </c>
      <c r="C1449" s="359"/>
      <c r="D1449" s="360"/>
      <c r="E1449" s="361" t="str">
        <f>IF(OR('statement of marks'!$DC40="",E1448=""),"",'statement of marks'!$DC40)</f>
        <v/>
      </c>
      <c r="F1449" s="361" t="str">
        <f>IF(OR('statement of marks'!$DC40="",F1448=""),"",'statement of marks'!$DC40)</f>
        <v/>
      </c>
      <c r="G1449" s="361" t="str">
        <f>IF(OR('statement of marks'!$DC40="",G1448=""),"",'statement of marks'!$DC40)</f>
        <v/>
      </c>
      <c r="H1449" s="356"/>
    </row>
    <row r="1450" spans="1:8" ht="18.25" customHeight="1">
      <c r="A1450" s="340"/>
      <c r="B1450" s="394" t="str">
        <f>'statement of marks'!$DD$5</f>
        <v>vaxszth</v>
      </c>
      <c r="C1450" s="359"/>
      <c r="D1450" s="360"/>
      <c r="E1450" s="361" t="str">
        <f>IF(OR('statement of marks'!$DF40="",E1448=""),"",'statement of marks'!$DF40)</f>
        <v/>
      </c>
      <c r="F1450" s="361" t="str">
        <f>IF(OR('statement of marks'!$DF40="",F1448=""),"",'statement of marks'!$DF40)</f>
        <v/>
      </c>
      <c r="G1450" s="361" t="str">
        <f>IF(OR('statement of marks'!$DF40="",G1448=""),"",'statement of marks'!$DF40)</f>
        <v/>
      </c>
      <c r="H1450" s="356"/>
    </row>
    <row r="1451" spans="1:8" ht="18.25" customHeight="1">
      <c r="A1451" s="340"/>
      <c r="B1451" s="394" t="str">
        <f>'statement of marks'!$DG$5</f>
        <v>xf.kr</v>
      </c>
      <c r="C1451" s="359"/>
      <c r="D1451" s="360"/>
      <c r="E1451" s="361" t="str">
        <f>IF(OR('statement of marks'!$DI40="",E1448=""),"",'statement of marks'!$DI40)</f>
        <v/>
      </c>
      <c r="F1451" s="361" t="str">
        <f>IF(OR('statement of marks'!$DI40="",F1448=""),"",'statement of marks'!$DI40)</f>
        <v/>
      </c>
      <c r="G1451" s="361" t="str">
        <f>IF(OR('statement of marks'!$DI40="",G1448=""),"",'statement of marks'!$DI40)</f>
        <v/>
      </c>
      <c r="H1451" s="356"/>
    </row>
    <row r="1452" spans="1:8" ht="18.25" customHeight="1">
      <c r="A1452" s="340"/>
      <c r="B1452" s="394" t="str">
        <f>'statement of marks'!$DJ$5</f>
        <v>Ik;kZoj.k v/;;u</v>
      </c>
      <c r="C1452" s="359"/>
      <c r="D1452" s="360"/>
      <c r="E1452" s="361" t="str">
        <f>IF(OR('statement of marks'!$DL40="",E1449=""),"",'statement of marks'!$DL40)</f>
        <v/>
      </c>
      <c r="F1452" s="361" t="str">
        <f>IF(OR('statement of marks'!$DL40="",F1449=""),"",'statement of marks'!$DL40)</f>
        <v/>
      </c>
      <c r="G1452" s="361" t="str">
        <f>IF(OR('statement of marks'!$DL40="",G1449=""),"",'statement of marks'!$DL40)</f>
        <v/>
      </c>
      <c r="H1452" s="356"/>
    </row>
    <row r="1453" spans="1:8" ht="18.25" customHeight="1">
      <c r="A1453" s="340"/>
      <c r="B1453" s="394" t="str">
        <f>'statement of marks'!$DM$5</f>
        <v>dk;kZuqHko</v>
      </c>
      <c r="C1453" s="359"/>
      <c r="D1453" s="360"/>
      <c r="E1453" s="361" t="str">
        <f>IF(OR('statement of marks'!$DO40="",E1448=""),"",'statement of marks'!$DO40)</f>
        <v/>
      </c>
      <c r="F1453" s="361" t="str">
        <f>IF(OR('statement of marks'!$DO40="",F1448=""),"",'statement of marks'!$DO40)</f>
        <v/>
      </c>
      <c r="G1453" s="361" t="str">
        <f>IF(OR('statement of marks'!$DO40="",G1448=""),"",'statement of marks'!$DO40)</f>
        <v/>
      </c>
      <c r="H1453" s="356"/>
    </row>
    <row r="1454" spans="1:8" ht="18.25" customHeight="1">
      <c r="A1454" s="340"/>
      <c r="B1454" s="394" t="str">
        <f>'statement of marks'!$DP$5</f>
        <v>dyk f'k{kk</v>
      </c>
      <c r="C1454" s="359"/>
      <c r="D1454" s="360"/>
      <c r="E1454" s="362" t="str">
        <f>IF(OR('statement of marks'!$DR40="",E1448=""),"",'statement of marks'!$DR40)</f>
        <v/>
      </c>
      <c r="F1454" s="362" t="str">
        <f>IF(OR('statement of marks'!$DR40="",F1448=""),"",'statement of marks'!$DR40)</f>
        <v/>
      </c>
      <c r="G1454" s="362" t="str">
        <f>IF(OR('statement of marks'!$DR40="",G1448=""),"",'statement of marks'!$DR40)</f>
        <v/>
      </c>
      <c r="H1454" s="356"/>
    </row>
    <row r="1455" spans="1:8" ht="18.25" customHeight="1">
      <c r="A1455" s="340"/>
      <c r="B1455" s="363" t="s">
        <v>642</v>
      </c>
      <c r="C1455" s="364" t="str">
        <f>C1448</f>
        <v/>
      </c>
      <c r="D1455" s="364" t="str">
        <f>D1448</f>
        <v/>
      </c>
      <c r="E1455" s="365" t="str">
        <f>E1448</f>
        <v/>
      </c>
      <c r="F1455" s="364" t="str">
        <f>F1448</f>
        <v/>
      </c>
      <c r="G1455" s="364" t="str">
        <f>G1448</f>
        <v/>
      </c>
      <c r="H1455" s="356"/>
    </row>
    <row r="1456" spans="1:8" ht="18.25" customHeight="1">
      <c r="A1456" s="340"/>
      <c r="B1456" s="394" t="str">
        <f>'statement of marks'!$DW$5</f>
        <v>Nk= mifLFkfr</v>
      </c>
      <c r="C1456" s="366"/>
      <c r="D1456" s="366"/>
      <c r="E1456" s="367" t="str">
        <f>IF(OR('statement of marks'!$DW40="",E1448=""),"",'statement of marks'!$DW40)</f>
        <v/>
      </c>
      <c r="F1456" s="367" t="str">
        <f>IF(OR('statement of marks'!$DW40="",F1448=""),"",'statement of marks'!$DW40)</f>
        <v/>
      </c>
      <c r="G1456" s="367" t="str">
        <f>IF(OR('statement of marks'!$DW40="",G1448=""),"",'statement of marks'!$DW40)</f>
        <v/>
      </c>
      <c r="H1456" s="356"/>
    </row>
    <row r="1457" spans="1:8" ht="18.25" customHeight="1">
      <c r="A1457" s="340"/>
      <c r="B1457" s="394" t="str">
        <f>'statement of marks'!$DV$5</f>
        <v>dqy ehfVax</v>
      </c>
      <c r="C1457" s="368"/>
      <c r="D1457" s="368"/>
      <c r="E1457" s="368" t="str">
        <f>IF(OR('statement of marks'!$DV40="",E1448=""),"",'statement of marks'!$DV40)</f>
        <v/>
      </c>
      <c r="F1457" s="368" t="str">
        <f>IF(OR('statement of marks'!$DV40="",F1448=""),"",'statement of marks'!$DV40)</f>
        <v/>
      </c>
      <c r="G1457" s="368" t="str">
        <f>IF(OR('statement of marks'!$DV40="",G1448=""),"",'statement of marks'!$DV40)</f>
        <v/>
      </c>
      <c r="H1457" s="356"/>
    </row>
    <row r="1458" spans="1:8" ht="18.25" customHeight="1">
      <c r="A1458" s="340"/>
      <c r="B1458" s="394" t="s">
        <v>614</v>
      </c>
      <c r="C1458" s="368" t="str">
        <f>IF(OR(C1456="",C1457=""),"",C1456/C1457*100)</f>
        <v/>
      </c>
      <c r="D1458" s="368" t="str">
        <f>IF(OR(D1456="",D1457=""),"",D1456/D1457*100)</f>
        <v/>
      </c>
      <c r="E1458" s="368" t="str">
        <f>IF(OR(E1456="",E1457=""),"",E1456/E1457*100)</f>
        <v/>
      </c>
      <c r="F1458" s="368" t="str">
        <f>IF(OR(F1456="",F1457=""),"",F1456/F1457*100)</f>
        <v/>
      </c>
      <c r="G1458" s="368" t="str">
        <f>IF(OR(G1456="",G1457=""),"",G1456/G1457*100)</f>
        <v/>
      </c>
      <c r="H1458" s="356"/>
    </row>
    <row r="1459" spans="1:8" ht="18.25" customHeight="1">
      <c r="A1459" s="340"/>
      <c r="B1459" s="394" t="s">
        <v>615</v>
      </c>
      <c r="C1459" s="368"/>
      <c r="D1459" s="368"/>
      <c r="E1459" s="368"/>
      <c r="F1459" s="368"/>
      <c r="G1459" s="368"/>
      <c r="H1459" s="356"/>
    </row>
    <row r="1460" spans="1:8" ht="18.25" customHeight="1">
      <c r="A1460" s="340"/>
      <c r="B1460" s="395" t="s">
        <v>612</v>
      </c>
      <c r="C1460" s="1218" t="str">
        <f>IF('statement of marks'!EF40="","",'statement of marks'!EF40)</f>
        <v/>
      </c>
      <c r="D1460" s="1219"/>
      <c r="E1460" s="1219"/>
      <c r="F1460" s="1219"/>
      <c r="G1460" s="1219"/>
      <c r="H1460" s="1220"/>
    </row>
    <row r="1461" spans="1:8" ht="18.25" customHeight="1">
      <c r="A1461" s="1221"/>
      <c r="B1461" s="1222"/>
      <c r="C1461" s="1223"/>
      <c r="D1461" s="1223"/>
      <c r="E1461" s="1223"/>
      <c r="F1461" s="1223"/>
      <c r="G1461" s="1223"/>
      <c r="H1461" s="1224"/>
    </row>
    <row r="1462" spans="1:8" ht="18.25" customHeight="1" thickBot="1">
      <c r="A1462" s="1210" t="s">
        <v>617</v>
      </c>
      <c r="B1462" s="1211"/>
      <c r="C1462" s="1211" t="s">
        <v>73</v>
      </c>
      <c r="D1462" s="1211"/>
      <c r="E1462" s="1211"/>
      <c r="F1462" s="1212" t="s">
        <v>618</v>
      </c>
      <c r="G1462" s="1212"/>
      <c r="H1462" s="1213"/>
    </row>
    <row r="1463" spans="1:8" ht="18.25" customHeight="1">
      <c r="A1463" s="1256" t="s">
        <v>586</v>
      </c>
      <c r="B1463" s="1257"/>
      <c r="C1463" s="1257"/>
      <c r="D1463" s="1257"/>
      <c r="E1463" s="1257"/>
      <c r="F1463" s="1257"/>
      <c r="G1463" s="1257"/>
      <c r="H1463" s="1258"/>
    </row>
    <row r="1464" spans="1:8" ht="18.25" customHeight="1">
      <c r="A1464" s="1228" t="s">
        <v>605</v>
      </c>
      <c r="B1464" s="1229"/>
      <c r="C1464" s="1229"/>
      <c r="D1464" s="1229"/>
      <c r="E1464" s="1229"/>
      <c r="F1464" s="1229"/>
      <c r="G1464" s="1229"/>
      <c r="H1464" s="1230"/>
    </row>
    <row r="1465" spans="1:8" ht="18.25" customHeight="1">
      <c r="A1465" s="340"/>
      <c r="B1465" s="1250" t="s">
        <v>74</v>
      </c>
      <c r="C1465" s="1250"/>
      <c r="D1465" s="341">
        <f>YEAR(details!F41)</f>
        <v>1900</v>
      </c>
      <c r="E1465" s="396" t="s">
        <v>588</v>
      </c>
      <c r="F1465" s="343" t="str">
        <f>'statement of marks'!$F$3</f>
        <v>2015-16</v>
      </c>
      <c r="G1465" s="1250" t="s">
        <v>589</v>
      </c>
      <c r="H1465" s="1251"/>
    </row>
    <row r="1466" spans="1:8" ht="18.25" customHeight="1">
      <c r="A1466" s="340"/>
      <c r="B1466" s="1234" t="s">
        <v>587</v>
      </c>
      <c r="C1466" s="1235"/>
      <c r="D1466" s="1214" t="str">
        <f>'statement of marks'!$A$1</f>
        <v>jk- ck- ek/;fed fo|ky; uohu] fuEckgsM+k</v>
      </c>
      <c r="E1466" s="1214"/>
      <c r="F1466" s="1214"/>
      <c r="G1466" s="1214"/>
      <c r="H1466" s="1215"/>
    </row>
    <row r="1467" spans="1:8" ht="18.25" customHeight="1">
      <c r="A1467" s="340"/>
      <c r="B1467" s="1234" t="str">
        <f>'statement of marks'!$H$3</f>
        <v>fo|ky; dk Mk;l dksM+ →</v>
      </c>
      <c r="C1467" s="1235"/>
      <c r="D1467" s="1252" t="str">
        <f>'statement of marks'!$I$3</f>
        <v>00001</v>
      </c>
      <c r="E1467" s="1253"/>
      <c r="F1467" s="1254"/>
      <c r="G1467" s="1254"/>
      <c r="H1467" s="1255"/>
    </row>
    <row r="1468" spans="1:8" ht="18.25" customHeight="1">
      <c r="A1468" s="340"/>
      <c r="B1468" s="1234" t="s">
        <v>573</v>
      </c>
      <c r="C1468" s="1235"/>
      <c r="D1468" s="1214" t="str">
        <f>IF('statement of marks'!H41="","",'statement of marks'!H41)</f>
        <v>v 035</v>
      </c>
      <c r="E1468" s="1214"/>
      <c r="F1468" s="1214"/>
      <c r="G1468" s="1214"/>
      <c r="H1468" s="1215"/>
    </row>
    <row r="1469" spans="1:8" ht="18.25" customHeight="1">
      <c r="A1469" s="340"/>
      <c r="B1469" s="1234" t="s">
        <v>590</v>
      </c>
      <c r="C1469" s="1235"/>
      <c r="D1469" s="344" t="str">
        <f>IF('statement of marks'!C41="B","Nk=",IF('statement of marks'!C41="G","Nk=k",""))</f>
        <v/>
      </c>
      <c r="E1469" s="397" t="s">
        <v>579</v>
      </c>
      <c r="F1469" s="1248" t="str">
        <f>IF('statement of marks'!B41="","",'statement of marks'!B41)</f>
        <v/>
      </c>
      <c r="G1469" s="1248"/>
      <c r="H1469" s="1249"/>
    </row>
    <row r="1470" spans="1:8" ht="18.25" customHeight="1">
      <c r="A1470" s="340"/>
      <c r="B1470" s="1234" t="s">
        <v>575</v>
      </c>
      <c r="C1470" s="1235"/>
      <c r="D1470" s="1214" t="str">
        <f>IF('statement of marks'!J41="","",'statement of marks'!J41)</f>
        <v>l 035</v>
      </c>
      <c r="E1470" s="1214"/>
      <c r="F1470" s="1214"/>
      <c r="G1470" s="1214"/>
      <c r="H1470" s="1215"/>
    </row>
    <row r="1471" spans="1:8" ht="18.25" customHeight="1">
      <c r="A1471" s="340"/>
      <c r="B1471" s="1234" t="s">
        <v>574</v>
      </c>
      <c r="C1471" s="1235"/>
      <c r="D1471" s="1214" t="str">
        <f>IF('statement of marks'!I41="","",'statement of marks'!I41)</f>
        <v>c 035</v>
      </c>
      <c r="E1471" s="1214"/>
      <c r="F1471" s="1214"/>
      <c r="G1471" s="1214"/>
      <c r="H1471" s="1215"/>
    </row>
    <row r="1472" spans="1:8" ht="18.25" customHeight="1">
      <c r="A1472" s="340"/>
      <c r="B1472" s="1234" t="s">
        <v>592</v>
      </c>
      <c r="C1472" s="1235"/>
      <c r="D1472" s="1214" t="str">
        <f>IF(details!M41="","",details!M41)</f>
        <v/>
      </c>
      <c r="E1472" s="1214"/>
      <c r="F1472" s="1214"/>
      <c r="G1472" s="1214"/>
      <c r="H1472" s="1215"/>
    </row>
    <row r="1473" spans="1:8" ht="18.25" customHeight="1">
      <c r="A1473" s="340"/>
      <c r="B1473" s="1234" t="s">
        <v>641</v>
      </c>
      <c r="C1473" s="1235"/>
      <c r="D1473" s="1214" t="str">
        <f>IF(details!N41="","",details!N41)</f>
        <v/>
      </c>
      <c r="E1473" s="1214"/>
      <c r="F1473" s="1214"/>
      <c r="G1473" s="1214"/>
      <c r="H1473" s="1215"/>
    </row>
    <row r="1474" spans="1:8" ht="18.25" customHeight="1">
      <c r="A1474" s="340"/>
      <c r="B1474" s="1234" t="s">
        <v>71</v>
      </c>
      <c r="C1474" s="1235"/>
      <c r="D1474" s="346" t="str">
        <f>'statement of marks'!$D$3</f>
        <v>3 A</v>
      </c>
      <c r="E1474" s="347" t="s">
        <v>577</v>
      </c>
      <c r="F1474" s="348" t="str">
        <f>IF('statement of marks'!E41="","",'statement of marks'!E41)</f>
        <v/>
      </c>
      <c r="G1474" s="347" t="s">
        <v>591</v>
      </c>
      <c r="H1474" s="349" t="str">
        <f>IF(details!F41="","",details!F41)</f>
        <v/>
      </c>
    </row>
    <row r="1475" spans="1:8" ht="18.25" customHeight="1">
      <c r="A1475" s="340"/>
      <c r="B1475" s="1234" t="s">
        <v>581</v>
      </c>
      <c r="C1475" s="1235"/>
      <c r="D1475" s="1246" t="str">
        <f>IF('statement of marks'!F41="","",'statement of marks'!F41)</f>
        <v/>
      </c>
      <c r="E1475" s="1246"/>
      <c r="F1475" s="1246"/>
      <c r="G1475" s="1246"/>
      <c r="H1475" s="1247"/>
    </row>
    <row r="1476" spans="1:8" ht="18.25" customHeight="1">
      <c r="A1476" s="340"/>
      <c r="B1476" s="1234" t="s">
        <v>582</v>
      </c>
      <c r="C1476" s="1235"/>
      <c r="D1476" s="1216" t="str">
        <f>IF('statement of marks'!G41="","",'statement of marks'!G41)</f>
        <v/>
      </c>
      <c r="E1476" s="1216"/>
      <c r="F1476" s="1216"/>
      <c r="G1476" s="1216"/>
      <c r="H1476" s="1217"/>
    </row>
    <row r="1477" spans="1:8" ht="18.25" customHeight="1">
      <c r="A1477" s="340"/>
      <c r="B1477" s="1241" t="s">
        <v>593</v>
      </c>
      <c r="C1477" s="1242"/>
      <c r="D1477" s="1242"/>
      <c r="E1477" s="1243"/>
      <c r="F1477" s="1244" t="str">
        <f>IF(details!P41="","",details!P41)</f>
        <v/>
      </c>
      <c r="G1477" s="1244"/>
      <c r="H1477" s="1245"/>
    </row>
    <row r="1478" spans="1:8" ht="18.25" customHeight="1">
      <c r="A1478" s="340"/>
      <c r="B1478" s="1234" t="s">
        <v>597</v>
      </c>
      <c r="C1478" s="1235"/>
      <c r="D1478" s="1214" t="str">
        <f>IF(details!L41="","",details!L41)</f>
        <v>Ik 035</v>
      </c>
      <c r="E1478" s="1214"/>
      <c r="F1478" s="1214"/>
      <c r="G1478" s="1214"/>
      <c r="H1478" s="1215"/>
    </row>
    <row r="1479" spans="1:8" ht="18.25" customHeight="1">
      <c r="A1479" s="340"/>
      <c r="B1479" s="1234" t="s">
        <v>598</v>
      </c>
      <c r="C1479" s="1235"/>
      <c r="D1479" s="1214" t="str">
        <f>IF(details!O41="","",details!O41)</f>
        <v/>
      </c>
      <c r="E1479" s="1214"/>
      <c r="F1479" s="1214"/>
      <c r="G1479" s="1214"/>
      <c r="H1479" s="1215"/>
    </row>
    <row r="1480" spans="1:8" ht="18.25" customHeight="1">
      <c r="A1480" s="340"/>
      <c r="B1480" s="1234" t="s">
        <v>599</v>
      </c>
      <c r="C1480" s="1235"/>
      <c r="D1480" s="398" t="str">
        <f>IF('statement of marks'!DY41="mRrh.kZ",'statement of marks'!$D$3,"")</f>
        <v/>
      </c>
      <c r="E1480" s="1231" t="s">
        <v>600</v>
      </c>
      <c r="F1480" s="1231"/>
      <c r="G1480" s="1236" t="str">
        <f>IF(D1480="","",D1480+1)</f>
        <v/>
      </c>
      <c r="H1480" s="1237"/>
    </row>
    <row r="1481" spans="1:8" ht="18.25" customHeight="1">
      <c r="A1481" s="340"/>
      <c r="B1481" s="1234" t="s">
        <v>601</v>
      </c>
      <c r="C1481" s="1235"/>
      <c r="D1481" s="1259">
        <f>IF(details!$L$4="","",details!$L$4)</f>
        <v>42460</v>
      </c>
      <c r="E1481" s="1260"/>
      <c r="F1481" s="1231"/>
      <c r="G1481" s="1231"/>
      <c r="H1481" s="1240"/>
    </row>
    <row r="1482" spans="1:8" ht="18.25" customHeight="1">
      <c r="A1482" s="340"/>
      <c r="B1482" s="1231"/>
      <c r="C1482" s="1231"/>
      <c r="D1482" s="1232"/>
      <c r="E1482" s="1233"/>
      <c r="F1482" s="1226"/>
      <c r="G1482" s="1226"/>
      <c r="H1482" s="1227"/>
    </row>
    <row r="1483" spans="1:8" ht="18.25" customHeight="1">
      <c r="A1483" s="340"/>
      <c r="B1483" s="1231" t="str">
        <f>IF(details!$H$4="","",details!$H$4)</f>
        <v>Jherh js[kk oekZ</v>
      </c>
      <c r="C1483" s="1231"/>
      <c r="D1483" s="1232"/>
      <c r="E1483" s="1233"/>
      <c r="F1483" s="1226" t="str">
        <f>IF(details!$E$4="","",details!$E$4)</f>
        <v>Jh jk/ks';ke tk'kh</v>
      </c>
      <c r="G1483" s="1226"/>
      <c r="H1483" s="1227"/>
    </row>
    <row r="1484" spans="1:8" ht="18.25" customHeight="1">
      <c r="A1484" s="1225" t="s">
        <v>602</v>
      </c>
      <c r="B1484" s="1226"/>
      <c r="C1484" s="1226"/>
      <c r="D1484" s="1226" t="s">
        <v>603</v>
      </c>
      <c r="E1484" s="1226"/>
      <c r="F1484" s="1226" t="s">
        <v>604</v>
      </c>
      <c r="G1484" s="1226"/>
      <c r="H1484" s="1227"/>
    </row>
    <row r="1485" spans="1:8" ht="18.25" customHeight="1">
      <c r="A1485" s="1228" t="s">
        <v>613</v>
      </c>
      <c r="B1485" s="1229"/>
      <c r="C1485" s="1229"/>
      <c r="D1485" s="1229"/>
      <c r="E1485" s="1229"/>
      <c r="F1485" s="1229"/>
      <c r="G1485" s="1229"/>
      <c r="H1485" s="1230"/>
    </row>
    <row r="1486" spans="1:8" ht="18.25" customHeight="1">
      <c r="A1486" s="340"/>
      <c r="B1486" s="395" t="s">
        <v>573</v>
      </c>
      <c r="C1486" s="1214" t="str">
        <f>IF('statement of marks'!H41="","",'statement of marks'!H41)</f>
        <v>v 035</v>
      </c>
      <c r="D1486" s="1214"/>
      <c r="E1486" s="1214"/>
      <c r="F1486" s="1214"/>
      <c r="G1486" s="1214"/>
      <c r="H1486" s="1215"/>
    </row>
    <row r="1487" spans="1:8" ht="18.25" customHeight="1">
      <c r="A1487" s="340"/>
      <c r="B1487" s="395" t="s">
        <v>574</v>
      </c>
      <c r="C1487" s="1214" t="str">
        <f>IF('statement of marks'!I41="","",'statement of marks'!I41)</f>
        <v>c 035</v>
      </c>
      <c r="D1487" s="1214"/>
      <c r="E1487" s="1214"/>
      <c r="F1487" s="1214"/>
      <c r="G1487" s="1214"/>
      <c r="H1487" s="1215"/>
    </row>
    <row r="1488" spans="1:8" ht="18.25" customHeight="1">
      <c r="A1488" s="340"/>
      <c r="B1488" s="395" t="s">
        <v>575</v>
      </c>
      <c r="C1488" s="1214" t="str">
        <f>IF('statement of marks'!J41="","",'statement of marks'!J41)</f>
        <v>l 035</v>
      </c>
      <c r="D1488" s="1214"/>
      <c r="E1488" s="1214"/>
      <c r="F1488" s="1214"/>
      <c r="G1488" s="1214"/>
      <c r="H1488" s="1215"/>
    </row>
    <row r="1489" spans="1:8" ht="18.25" customHeight="1">
      <c r="A1489" s="340"/>
      <c r="B1489" s="395" t="s">
        <v>581</v>
      </c>
      <c r="C1489" s="352" t="str">
        <f>IF('statement of marks'!F41="","",'statement of marks'!F41)</f>
        <v/>
      </c>
      <c r="D1489" s="353" t="s">
        <v>616</v>
      </c>
      <c r="E1489" s="1216" t="str">
        <f>IF('statement of marks'!G41="","",'statement of marks'!G41)</f>
        <v/>
      </c>
      <c r="F1489" s="1216"/>
      <c r="G1489" s="1216"/>
      <c r="H1489" s="1217"/>
    </row>
    <row r="1490" spans="1:8" ht="18.25" customHeight="1">
      <c r="A1490" s="340"/>
      <c r="B1490" s="395" t="s">
        <v>578</v>
      </c>
      <c r="C1490" s="354" t="s">
        <v>606</v>
      </c>
      <c r="D1490" s="355" t="s">
        <v>607</v>
      </c>
      <c r="E1490" s="355" t="s">
        <v>608</v>
      </c>
      <c r="F1490" s="355" t="s">
        <v>609</v>
      </c>
      <c r="G1490" s="355" t="s">
        <v>610</v>
      </c>
      <c r="H1490" s="356"/>
    </row>
    <row r="1491" spans="1:8" ht="18.25" customHeight="1">
      <c r="A1491" s="340"/>
      <c r="B1491" s="394" t="s">
        <v>611</v>
      </c>
      <c r="C1491" s="358" t="str">
        <f>IF(AND('statement of marks'!$D$3=1,'statement of marks'!DY41="mRrh.kZ"),'statement of marks'!$F$3,"")</f>
        <v/>
      </c>
      <c r="D1491" s="358" t="str">
        <f>IF(AND('statement of marks'!$D$3=2,'statement of marks'!DY41="mRrh.kZ"),'statement of marks'!$F$3,"")</f>
        <v/>
      </c>
      <c r="E1491" s="358" t="str">
        <f>IF(AND('statement of marks'!$D$3=3,'statement of marks'!DY41="mRrh.kZ"),'statement of marks'!$F$3,"")</f>
        <v/>
      </c>
      <c r="F1491" s="358" t="str">
        <f>IF(AND('statement of marks'!$D$3=4,'statement of marks'!DY41="mRrh.kZ"),'statement of marks'!$F$3,"")</f>
        <v/>
      </c>
      <c r="G1491" s="358" t="str">
        <f>IF(AND('statement of marks'!$D$3=5,'statement of marks'!DY41="mRrh.kZ"),'statement of marks'!$F$3,"")</f>
        <v/>
      </c>
      <c r="H1491" s="356"/>
    </row>
    <row r="1492" spans="1:8" ht="18.25" customHeight="1">
      <c r="A1492" s="340"/>
      <c r="B1492" s="394" t="str">
        <f>'statement of marks'!$DA$5</f>
        <v>fgUnh</v>
      </c>
      <c r="C1492" s="359"/>
      <c r="D1492" s="360"/>
      <c r="E1492" s="361" t="str">
        <f>IF(OR('statement of marks'!$DC41="",E1491=""),"",'statement of marks'!$DC41)</f>
        <v/>
      </c>
      <c r="F1492" s="361" t="str">
        <f>IF(OR('statement of marks'!$DC41="",F1491=""),"",'statement of marks'!$DC41)</f>
        <v/>
      </c>
      <c r="G1492" s="361" t="str">
        <f>IF(OR('statement of marks'!$DC41="",G1491=""),"",'statement of marks'!$DC41)</f>
        <v/>
      </c>
      <c r="H1492" s="356"/>
    </row>
    <row r="1493" spans="1:8" ht="18.25" customHeight="1">
      <c r="A1493" s="340"/>
      <c r="B1493" s="394" t="str">
        <f>'statement of marks'!$DD$5</f>
        <v>vaxszth</v>
      </c>
      <c r="C1493" s="359"/>
      <c r="D1493" s="360"/>
      <c r="E1493" s="361" t="str">
        <f>IF(OR('statement of marks'!$DF41="",E1491=""),"",'statement of marks'!$DF41)</f>
        <v/>
      </c>
      <c r="F1493" s="361" t="str">
        <f>IF(OR('statement of marks'!$DF41="",F1491=""),"",'statement of marks'!$DF41)</f>
        <v/>
      </c>
      <c r="G1493" s="361" t="str">
        <f>IF(OR('statement of marks'!$DF41="",G1491=""),"",'statement of marks'!$DF41)</f>
        <v/>
      </c>
      <c r="H1493" s="356"/>
    </row>
    <row r="1494" spans="1:8" ht="18.25" customHeight="1">
      <c r="A1494" s="340"/>
      <c r="B1494" s="394" t="str">
        <f>'statement of marks'!$DG$5</f>
        <v>xf.kr</v>
      </c>
      <c r="C1494" s="359"/>
      <c r="D1494" s="360"/>
      <c r="E1494" s="361" t="str">
        <f>IF(OR('statement of marks'!$DI41="",E1491=""),"",'statement of marks'!$DI41)</f>
        <v/>
      </c>
      <c r="F1494" s="361" t="str">
        <f>IF(OR('statement of marks'!$DI41="",F1491=""),"",'statement of marks'!$DI41)</f>
        <v/>
      </c>
      <c r="G1494" s="361" t="str">
        <f>IF(OR('statement of marks'!$DI41="",G1491=""),"",'statement of marks'!$DI41)</f>
        <v/>
      </c>
      <c r="H1494" s="356"/>
    </row>
    <row r="1495" spans="1:8" ht="18.25" customHeight="1">
      <c r="A1495" s="340"/>
      <c r="B1495" s="394" t="str">
        <f>'statement of marks'!$DJ$5</f>
        <v>Ik;kZoj.k v/;;u</v>
      </c>
      <c r="C1495" s="359"/>
      <c r="D1495" s="360"/>
      <c r="E1495" s="361" t="str">
        <f>IF(OR('statement of marks'!$DL41="",E1492=""),"",'statement of marks'!$DL41)</f>
        <v/>
      </c>
      <c r="F1495" s="361" t="str">
        <f>IF(OR('statement of marks'!$DL41="",F1492=""),"",'statement of marks'!$DL41)</f>
        <v/>
      </c>
      <c r="G1495" s="361" t="str">
        <f>IF(OR('statement of marks'!$DL41="",G1492=""),"",'statement of marks'!$DL41)</f>
        <v/>
      </c>
      <c r="H1495" s="356"/>
    </row>
    <row r="1496" spans="1:8" ht="18.25" customHeight="1">
      <c r="A1496" s="340"/>
      <c r="B1496" s="394" t="str">
        <f>'statement of marks'!$DM$5</f>
        <v>dk;kZuqHko</v>
      </c>
      <c r="C1496" s="359"/>
      <c r="D1496" s="360"/>
      <c r="E1496" s="361" t="str">
        <f>IF(OR('statement of marks'!$DO41="",E1491=""),"",'statement of marks'!$DO41)</f>
        <v/>
      </c>
      <c r="F1496" s="361" t="str">
        <f>IF(OR('statement of marks'!$DO41="",F1491=""),"",'statement of marks'!$DO41)</f>
        <v/>
      </c>
      <c r="G1496" s="361" t="str">
        <f>IF(OR('statement of marks'!$DO41="",G1491=""),"",'statement of marks'!$DO41)</f>
        <v/>
      </c>
      <c r="H1496" s="356"/>
    </row>
    <row r="1497" spans="1:8" ht="18.25" customHeight="1">
      <c r="A1497" s="340"/>
      <c r="B1497" s="394" t="str">
        <f>'statement of marks'!$DP$5</f>
        <v>dyk f'k{kk</v>
      </c>
      <c r="C1497" s="359"/>
      <c r="D1497" s="360"/>
      <c r="E1497" s="362" t="str">
        <f>IF(OR('statement of marks'!$DR41="",E1491=""),"",'statement of marks'!$DR41)</f>
        <v/>
      </c>
      <c r="F1497" s="362" t="str">
        <f>IF(OR('statement of marks'!$DR41="",F1491=""),"",'statement of marks'!$DR41)</f>
        <v/>
      </c>
      <c r="G1497" s="362" t="str">
        <f>IF(OR('statement of marks'!$DR41="",G1491=""),"",'statement of marks'!$DR41)</f>
        <v/>
      </c>
      <c r="H1497" s="356"/>
    </row>
    <row r="1498" spans="1:8" ht="18.25" customHeight="1">
      <c r="A1498" s="340"/>
      <c r="B1498" s="363" t="s">
        <v>642</v>
      </c>
      <c r="C1498" s="364" t="str">
        <f>C1491</f>
        <v/>
      </c>
      <c r="D1498" s="364" t="str">
        <f>D1491</f>
        <v/>
      </c>
      <c r="E1498" s="365" t="str">
        <f>E1491</f>
        <v/>
      </c>
      <c r="F1498" s="364" t="str">
        <f>F1491</f>
        <v/>
      </c>
      <c r="G1498" s="364" t="str">
        <f>G1491</f>
        <v/>
      </c>
      <c r="H1498" s="356"/>
    </row>
    <row r="1499" spans="1:8" ht="18.25" customHeight="1">
      <c r="A1499" s="340"/>
      <c r="B1499" s="394" t="str">
        <f>'statement of marks'!$DW$5</f>
        <v>Nk= mifLFkfr</v>
      </c>
      <c r="C1499" s="366"/>
      <c r="D1499" s="366"/>
      <c r="E1499" s="367" t="str">
        <f>IF(OR('statement of marks'!$DW41="",E1491=""),"",'statement of marks'!$DW41)</f>
        <v/>
      </c>
      <c r="F1499" s="367" t="str">
        <f>IF(OR('statement of marks'!$DW41="",F1491=""),"",'statement of marks'!$DW41)</f>
        <v/>
      </c>
      <c r="G1499" s="367" t="str">
        <f>IF(OR('statement of marks'!$DW41="",G1491=""),"",'statement of marks'!$DW41)</f>
        <v/>
      </c>
      <c r="H1499" s="356"/>
    </row>
    <row r="1500" spans="1:8" ht="18.25" customHeight="1">
      <c r="A1500" s="340"/>
      <c r="B1500" s="394" t="str">
        <f>'statement of marks'!$DV$5</f>
        <v>dqy ehfVax</v>
      </c>
      <c r="C1500" s="368"/>
      <c r="D1500" s="368"/>
      <c r="E1500" s="368" t="str">
        <f>IF(OR('statement of marks'!$DV41="",E1491=""),"",'statement of marks'!$DV41)</f>
        <v/>
      </c>
      <c r="F1500" s="368" t="str">
        <f>IF(OR('statement of marks'!$DV41="",F1491=""),"",'statement of marks'!$DV41)</f>
        <v/>
      </c>
      <c r="G1500" s="368" t="str">
        <f>IF(OR('statement of marks'!$DV41="",G1491=""),"",'statement of marks'!$DV41)</f>
        <v/>
      </c>
      <c r="H1500" s="356"/>
    </row>
    <row r="1501" spans="1:8" ht="18.25" customHeight="1">
      <c r="A1501" s="340"/>
      <c r="B1501" s="394" t="s">
        <v>614</v>
      </c>
      <c r="C1501" s="368" t="str">
        <f>IF(OR(C1499="",C1500=""),"",C1499/C1500*100)</f>
        <v/>
      </c>
      <c r="D1501" s="368" t="str">
        <f>IF(OR(D1499="",D1500=""),"",D1499/D1500*100)</f>
        <v/>
      </c>
      <c r="E1501" s="368" t="str">
        <f>IF(OR(E1499="",E1500=""),"",E1499/E1500*100)</f>
        <v/>
      </c>
      <c r="F1501" s="368" t="str">
        <f>IF(OR(F1499="",F1500=""),"",F1499/F1500*100)</f>
        <v/>
      </c>
      <c r="G1501" s="368" t="str">
        <f>IF(OR(G1499="",G1500=""),"",G1499/G1500*100)</f>
        <v/>
      </c>
      <c r="H1501" s="356"/>
    </row>
    <row r="1502" spans="1:8" ht="18.25" customHeight="1">
      <c r="A1502" s="340"/>
      <c r="B1502" s="394" t="s">
        <v>615</v>
      </c>
      <c r="C1502" s="368"/>
      <c r="D1502" s="368"/>
      <c r="E1502" s="368"/>
      <c r="F1502" s="368"/>
      <c r="G1502" s="368"/>
      <c r="H1502" s="356"/>
    </row>
    <row r="1503" spans="1:8" ht="18.25" customHeight="1">
      <c r="A1503" s="340"/>
      <c r="B1503" s="395" t="s">
        <v>612</v>
      </c>
      <c r="C1503" s="1218" t="str">
        <f>IF('statement of marks'!EF41="","",'statement of marks'!EF41)</f>
        <v/>
      </c>
      <c r="D1503" s="1219"/>
      <c r="E1503" s="1219"/>
      <c r="F1503" s="1219"/>
      <c r="G1503" s="1219"/>
      <c r="H1503" s="1220"/>
    </row>
    <row r="1504" spans="1:8" ht="18.25" customHeight="1">
      <c r="A1504" s="1221"/>
      <c r="B1504" s="1222"/>
      <c r="C1504" s="1223"/>
      <c r="D1504" s="1223"/>
      <c r="E1504" s="1223"/>
      <c r="F1504" s="1223"/>
      <c r="G1504" s="1223"/>
      <c r="H1504" s="1224"/>
    </row>
    <row r="1505" spans="1:8" ht="18.25" customHeight="1" thickBot="1">
      <c r="A1505" s="1210" t="s">
        <v>617</v>
      </c>
      <c r="B1505" s="1211"/>
      <c r="C1505" s="1211" t="s">
        <v>73</v>
      </c>
      <c r="D1505" s="1211"/>
      <c r="E1505" s="1211"/>
      <c r="F1505" s="1212" t="s">
        <v>618</v>
      </c>
      <c r="G1505" s="1212"/>
      <c r="H1505" s="1213"/>
    </row>
    <row r="1506" spans="1:8" ht="18.25" customHeight="1">
      <c r="A1506" s="1256" t="s">
        <v>586</v>
      </c>
      <c r="B1506" s="1257"/>
      <c r="C1506" s="1257"/>
      <c r="D1506" s="1257"/>
      <c r="E1506" s="1257"/>
      <c r="F1506" s="1257"/>
      <c r="G1506" s="1257"/>
      <c r="H1506" s="1258"/>
    </row>
    <row r="1507" spans="1:8" ht="18.25" customHeight="1">
      <c r="A1507" s="1228" t="s">
        <v>605</v>
      </c>
      <c r="B1507" s="1229"/>
      <c r="C1507" s="1229"/>
      <c r="D1507" s="1229"/>
      <c r="E1507" s="1229"/>
      <c r="F1507" s="1229"/>
      <c r="G1507" s="1229"/>
      <c r="H1507" s="1230"/>
    </row>
    <row r="1508" spans="1:8" ht="18.25" customHeight="1">
      <c r="A1508" s="340"/>
      <c r="B1508" s="1250" t="s">
        <v>74</v>
      </c>
      <c r="C1508" s="1250"/>
      <c r="D1508" s="341">
        <f>YEAR(details!F42)</f>
        <v>1900</v>
      </c>
      <c r="E1508" s="396" t="s">
        <v>588</v>
      </c>
      <c r="F1508" s="343" t="str">
        <f>'statement of marks'!$F$3</f>
        <v>2015-16</v>
      </c>
      <c r="G1508" s="1250" t="s">
        <v>589</v>
      </c>
      <c r="H1508" s="1251"/>
    </row>
    <row r="1509" spans="1:8" ht="18.25" customHeight="1">
      <c r="A1509" s="340"/>
      <c r="B1509" s="1234" t="s">
        <v>587</v>
      </c>
      <c r="C1509" s="1235"/>
      <c r="D1509" s="1214" t="str">
        <f>'statement of marks'!$A$1</f>
        <v>jk- ck- ek/;fed fo|ky; uohu] fuEckgsM+k</v>
      </c>
      <c r="E1509" s="1214"/>
      <c r="F1509" s="1214"/>
      <c r="G1509" s="1214"/>
      <c r="H1509" s="1215"/>
    </row>
    <row r="1510" spans="1:8" ht="18.25" customHeight="1">
      <c r="A1510" s="340"/>
      <c r="B1510" s="1234" t="str">
        <f>'statement of marks'!$H$3</f>
        <v>fo|ky; dk Mk;l dksM+ →</v>
      </c>
      <c r="C1510" s="1235"/>
      <c r="D1510" s="1252" t="str">
        <f>'statement of marks'!$I$3</f>
        <v>00001</v>
      </c>
      <c r="E1510" s="1253"/>
      <c r="F1510" s="1254"/>
      <c r="G1510" s="1254"/>
      <c r="H1510" s="1255"/>
    </row>
    <row r="1511" spans="1:8" ht="18.25" customHeight="1">
      <c r="A1511" s="340"/>
      <c r="B1511" s="1234" t="s">
        <v>573</v>
      </c>
      <c r="C1511" s="1235"/>
      <c r="D1511" s="1214" t="str">
        <f>IF('statement of marks'!H42="","",'statement of marks'!H42)</f>
        <v>v 036</v>
      </c>
      <c r="E1511" s="1214"/>
      <c r="F1511" s="1214"/>
      <c r="G1511" s="1214"/>
      <c r="H1511" s="1215"/>
    </row>
    <row r="1512" spans="1:8" ht="18.25" customHeight="1">
      <c r="A1512" s="340"/>
      <c r="B1512" s="1234" t="s">
        <v>590</v>
      </c>
      <c r="C1512" s="1235"/>
      <c r="D1512" s="344" t="str">
        <f>IF('statement of marks'!C42="B","Nk=",IF('statement of marks'!C42="G","Nk=k",""))</f>
        <v/>
      </c>
      <c r="E1512" s="397" t="s">
        <v>579</v>
      </c>
      <c r="F1512" s="1248" t="str">
        <f>IF('statement of marks'!B42="","",'statement of marks'!B42)</f>
        <v/>
      </c>
      <c r="G1512" s="1248"/>
      <c r="H1512" s="1249"/>
    </row>
    <row r="1513" spans="1:8" ht="18.25" customHeight="1">
      <c r="A1513" s="340"/>
      <c r="B1513" s="1234" t="s">
        <v>575</v>
      </c>
      <c r="C1513" s="1235"/>
      <c r="D1513" s="1214" t="str">
        <f>IF('statement of marks'!J42="","",'statement of marks'!J42)</f>
        <v>l 036</v>
      </c>
      <c r="E1513" s="1214"/>
      <c r="F1513" s="1214"/>
      <c r="G1513" s="1214"/>
      <c r="H1513" s="1215"/>
    </row>
    <row r="1514" spans="1:8" ht="18.25" customHeight="1">
      <c r="A1514" s="340"/>
      <c r="B1514" s="1234" t="s">
        <v>574</v>
      </c>
      <c r="C1514" s="1235"/>
      <c r="D1514" s="1214" t="str">
        <f>IF('statement of marks'!I42="","",'statement of marks'!I42)</f>
        <v>c 036</v>
      </c>
      <c r="E1514" s="1214"/>
      <c r="F1514" s="1214"/>
      <c r="G1514" s="1214"/>
      <c r="H1514" s="1215"/>
    </row>
    <row r="1515" spans="1:8" ht="18.25" customHeight="1">
      <c r="A1515" s="340"/>
      <c r="B1515" s="1234" t="s">
        <v>592</v>
      </c>
      <c r="C1515" s="1235"/>
      <c r="D1515" s="1214" t="str">
        <f>IF(details!M42="","",details!M42)</f>
        <v/>
      </c>
      <c r="E1515" s="1214"/>
      <c r="F1515" s="1214"/>
      <c r="G1515" s="1214"/>
      <c r="H1515" s="1215"/>
    </row>
    <row r="1516" spans="1:8" ht="18.25" customHeight="1">
      <c r="A1516" s="340"/>
      <c r="B1516" s="1234" t="s">
        <v>641</v>
      </c>
      <c r="C1516" s="1235"/>
      <c r="D1516" s="1214" t="str">
        <f>IF(details!N42="","",details!N42)</f>
        <v/>
      </c>
      <c r="E1516" s="1214"/>
      <c r="F1516" s="1214"/>
      <c r="G1516" s="1214"/>
      <c r="H1516" s="1215"/>
    </row>
    <row r="1517" spans="1:8" ht="18.25" customHeight="1">
      <c r="A1517" s="340"/>
      <c r="B1517" s="1234" t="s">
        <v>71</v>
      </c>
      <c r="C1517" s="1235"/>
      <c r="D1517" s="346" t="str">
        <f>'statement of marks'!$D$3</f>
        <v>3 A</v>
      </c>
      <c r="E1517" s="347" t="s">
        <v>577</v>
      </c>
      <c r="F1517" s="348" t="str">
        <f>IF('statement of marks'!E42="","",'statement of marks'!E42)</f>
        <v/>
      </c>
      <c r="G1517" s="347" t="s">
        <v>591</v>
      </c>
      <c r="H1517" s="349" t="str">
        <f>IF(details!F42="","",details!F42)</f>
        <v/>
      </c>
    </row>
    <row r="1518" spans="1:8" ht="18.25" customHeight="1">
      <c r="A1518" s="340"/>
      <c r="B1518" s="1234" t="s">
        <v>581</v>
      </c>
      <c r="C1518" s="1235"/>
      <c r="D1518" s="1246" t="str">
        <f>IF('statement of marks'!F42="","",'statement of marks'!F42)</f>
        <v/>
      </c>
      <c r="E1518" s="1246"/>
      <c r="F1518" s="1246"/>
      <c r="G1518" s="1246"/>
      <c r="H1518" s="1247"/>
    </row>
    <row r="1519" spans="1:8" ht="18.25" customHeight="1">
      <c r="A1519" s="340"/>
      <c r="B1519" s="1234" t="s">
        <v>582</v>
      </c>
      <c r="C1519" s="1235"/>
      <c r="D1519" s="1216" t="str">
        <f>IF('statement of marks'!G42="","",'statement of marks'!G42)</f>
        <v/>
      </c>
      <c r="E1519" s="1216"/>
      <c r="F1519" s="1216"/>
      <c r="G1519" s="1216"/>
      <c r="H1519" s="1217"/>
    </row>
    <row r="1520" spans="1:8" ht="18.25" customHeight="1">
      <c r="A1520" s="340"/>
      <c r="B1520" s="1241" t="s">
        <v>593</v>
      </c>
      <c r="C1520" s="1242"/>
      <c r="D1520" s="1242"/>
      <c r="E1520" s="1243"/>
      <c r="F1520" s="1244" t="str">
        <f>IF(details!P42="","",details!P42)</f>
        <v/>
      </c>
      <c r="G1520" s="1244"/>
      <c r="H1520" s="1245"/>
    </row>
    <row r="1521" spans="1:8" ht="18.25" customHeight="1">
      <c r="A1521" s="340"/>
      <c r="B1521" s="1234" t="s">
        <v>597</v>
      </c>
      <c r="C1521" s="1235"/>
      <c r="D1521" s="1214" t="str">
        <f>IF(details!L42="","",details!L42)</f>
        <v>Ik 036</v>
      </c>
      <c r="E1521" s="1214"/>
      <c r="F1521" s="1214"/>
      <c r="G1521" s="1214"/>
      <c r="H1521" s="1215"/>
    </row>
    <row r="1522" spans="1:8" ht="18.25" customHeight="1">
      <c r="A1522" s="340"/>
      <c r="B1522" s="1234" t="s">
        <v>598</v>
      </c>
      <c r="C1522" s="1235"/>
      <c r="D1522" s="1214" t="str">
        <f>IF(details!O42="","",details!O42)</f>
        <v/>
      </c>
      <c r="E1522" s="1214"/>
      <c r="F1522" s="1214"/>
      <c r="G1522" s="1214"/>
      <c r="H1522" s="1215"/>
    </row>
    <row r="1523" spans="1:8" ht="18.25" customHeight="1">
      <c r="A1523" s="340"/>
      <c r="B1523" s="1234" t="s">
        <v>599</v>
      </c>
      <c r="C1523" s="1235"/>
      <c r="D1523" s="398" t="str">
        <f>IF('statement of marks'!DY42="mRrh.kZ",'statement of marks'!$D$3,"")</f>
        <v/>
      </c>
      <c r="E1523" s="1231" t="s">
        <v>600</v>
      </c>
      <c r="F1523" s="1231"/>
      <c r="G1523" s="1236" t="str">
        <f>IF(D1523="","",D1523+1)</f>
        <v/>
      </c>
      <c r="H1523" s="1237"/>
    </row>
    <row r="1524" spans="1:8" ht="18.25" customHeight="1">
      <c r="A1524" s="340"/>
      <c r="B1524" s="1234" t="s">
        <v>601</v>
      </c>
      <c r="C1524" s="1235"/>
      <c r="D1524" s="1259">
        <f>IF(details!$L$4="","",details!$L$4)</f>
        <v>42460</v>
      </c>
      <c r="E1524" s="1260"/>
      <c r="F1524" s="1231"/>
      <c r="G1524" s="1231"/>
      <c r="H1524" s="1240"/>
    </row>
    <row r="1525" spans="1:8" ht="18.25" customHeight="1">
      <c r="A1525" s="340"/>
      <c r="B1525" s="1231"/>
      <c r="C1525" s="1231"/>
      <c r="D1525" s="1232"/>
      <c r="E1525" s="1233"/>
      <c r="F1525" s="1226"/>
      <c r="G1525" s="1226"/>
      <c r="H1525" s="1227"/>
    </row>
    <row r="1526" spans="1:8" ht="18.25" customHeight="1">
      <c r="A1526" s="340"/>
      <c r="B1526" s="1231" t="str">
        <f>IF(details!$H$4="","",details!$H$4)</f>
        <v>Jherh js[kk oekZ</v>
      </c>
      <c r="C1526" s="1231"/>
      <c r="D1526" s="1232"/>
      <c r="E1526" s="1233"/>
      <c r="F1526" s="1226" t="str">
        <f>IF(details!$E$4="","",details!$E$4)</f>
        <v>Jh jk/ks';ke tk'kh</v>
      </c>
      <c r="G1526" s="1226"/>
      <c r="H1526" s="1227"/>
    </row>
    <row r="1527" spans="1:8" ht="18.25" customHeight="1">
      <c r="A1527" s="1225" t="s">
        <v>602</v>
      </c>
      <c r="B1527" s="1226"/>
      <c r="C1527" s="1226"/>
      <c r="D1527" s="1226" t="s">
        <v>603</v>
      </c>
      <c r="E1527" s="1226"/>
      <c r="F1527" s="1226" t="s">
        <v>604</v>
      </c>
      <c r="G1527" s="1226"/>
      <c r="H1527" s="1227"/>
    </row>
    <row r="1528" spans="1:8" ht="18.25" customHeight="1">
      <c r="A1528" s="1228" t="s">
        <v>613</v>
      </c>
      <c r="B1528" s="1229"/>
      <c r="C1528" s="1229"/>
      <c r="D1528" s="1229"/>
      <c r="E1528" s="1229"/>
      <c r="F1528" s="1229"/>
      <c r="G1528" s="1229"/>
      <c r="H1528" s="1230"/>
    </row>
    <row r="1529" spans="1:8" ht="18.25" customHeight="1">
      <c r="A1529" s="340"/>
      <c r="B1529" s="395" t="s">
        <v>573</v>
      </c>
      <c r="C1529" s="1214" t="str">
        <f>IF('statement of marks'!H42="","",'statement of marks'!H42)</f>
        <v>v 036</v>
      </c>
      <c r="D1529" s="1214"/>
      <c r="E1529" s="1214"/>
      <c r="F1529" s="1214"/>
      <c r="G1529" s="1214"/>
      <c r="H1529" s="1215"/>
    </row>
    <row r="1530" spans="1:8" ht="18.25" customHeight="1">
      <c r="A1530" s="340"/>
      <c r="B1530" s="395" t="s">
        <v>574</v>
      </c>
      <c r="C1530" s="1214" t="str">
        <f>IF('statement of marks'!I42="","",'statement of marks'!I42)</f>
        <v>c 036</v>
      </c>
      <c r="D1530" s="1214"/>
      <c r="E1530" s="1214"/>
      <c r="F1530" s="1214"/>
      <c r="G1530" s="1214"/>
      <c r="H1530" s="1215"/>
    </row>
    <row r="1531" spans="1:8" ht="18.25" customHeight="1">
      <c r="A1531" s="340"/>
      <c r="B1531" s="395" t="s">
        <v>575</v>
      </c>
      <c r="C1531" s="1214" t="str">
        <f>IF('statement of marks'!J42="","",'statement of marks'!J42)</f>
        <v>l 036</v>
      </c>
      <c r="D1531" s="1214"/>
      <c r="E1531" s="1214"/>
      <c r="F1531" s="1214"/>
      <c r="G1531" s="1214"/>
      <c r="H1531" s="1215"/>
    </row>
    <row r="1532" spans="1:8" ht="18.25" customHeight="1">
      <c r="A1532" s="340"/>
      <c r="B1532" s="395" t="s">
        <v>581</v>
      </c>
      <c r="C1532" s="352" t="str">
        <f>IF('statement of marks'!F42="","",'statement of marks'!F42)</f>
        <v/>
      </c>
      <c r="D1532" s="353" t="s">
        <v>616</v>
      </c>
      <c r="E1532" s="1216" t="str">
        <f>IF('statement of marks'!G42="","",'statement of marks'!G42)</f>
        <v/>
      </c>
      <c r="F1532" s="1216"/>
      <c r="G1532" s="1216"/>
      <c r="H1532" s="1217"/>
    </row>
    <row r="1533" spans="1:8" ht="18.25" customHeight="1">
      <c r="A1533" s="340"/>
      <c r="B1533" s="395" t="s">
        <v>578</v>
      </c>
      <c r="C1533" s="354" t="s">
        <v>606</v>
      </c>
      <c r="D1533" s="355" t="s">
        <v>607</v>
      </c>
      <c r="E1533" s="355" t="s">
        <v>608</v>
      </c>
      <c r="F1533" s="355" t="s">
        <v>609</v>
      </c>
      <c r="G1533" s="355" t="s">
        <v>610</v>
      </c>
      <c r="H1533" s="356"/>
    </row>
    <row r="1534" spans="1:8" ht="18.25" customHeight="1">
      <c r="A1534" s="340"/>
      <c r="B1534" s="394" t="s">
        <v>611</v>
      </c>
      <c r="C1534" s="358" t="str">
        <f>IF(AND('statement of marks'!$D$3=1,'statement of marks'!DY42="mRrh.kZ"),'statement of marks'!$F$3,"")</f>
        <v/>
      </c>
      <c r="D1534" s="358" t="str">
        <f>IF(AND('statement of marks'!$D$3=2,'statement of marks'!DY42="mRrh.kZ"),'statement of marks'!$F$3,"")</f>
        <v/>
      </c>
      <c r="E1534" s="358" t="str">
        <f>IF(AND('statement of marks'!$D$3=3,'statement of marks'!DY42="mRrh.kZ"),'statement of marks'!$F$3,"")</f>
        <v/>
      </c>
      <c r="F1534" s="358" t="str">
        <f>IF(AND('statement of marks'!$D$3=4,'statement of marks'!DY42="mRrh.kZ"),'statement of marks'!$F$3,"")</f>
        <v/>
      </c>
      <c r="G1534" s="358" t="str">
        <f>IF(AND('statement of marks'!$D$3=5,'statement of marks'!DY42="mRrh.kZ"),'statement of marks'!$F$3,"")</f>
        <v/>
      </c>
      <c r="H1534" s="356"/>
    </row>
    <row r="1535" spans="1:8" ht="18.25" customHeight="1">
      <c r="A1535" s="340"/>
      <c r="B1535" s="394" t="str">
        <f>'statement of marks'!$DA$5</f>
        <v>fgUnh</v>
      </c>
      <c r="C1535" s="359"/>
      <c r="D1535" s="360"/>
      <c r="E1535" s="361" t="str">
        <f>IF(OR('statement of marks'!$DC42="",E1534=""),"",'statement of marks'!$DC42)</f>
        <v/>
      </c>
      <c r="F1535" s="361" t="str">
        <f>IF(OR('statement of marks'!$DC42="",F1534=""),"",'statement of marks'!$DC42)</f>
        <v/>
      </c>
      <c r="G1535" s="361" t="str">
        <f>IF(OR('statement of marks'!$DC42="",G1534=""),"",'statement of marks'!$DC42)</f>
        <v/>
      </c>
      <c r="H1535" s="356"/>
    </row>
    <row r="1536" spans="1:8" ht="18.25" customHeight="1">
      <c r="A1536" s="340"/>
      <c r="B1536" s="394" t="str">
        <f>'statement of marks'!$DD$5</f>
        <v>vaxszth</v>
      </c>
      <c r="C1536" s="359"/>
      <c r="D1536" s="360"/>
      <c r="E1536" s="361" t="str">
        <f>IF(OR('statement of marks'!$DF42="",E1534=""),"",'statement of marks'!$DF42)</f>
        <v/>
      </c>
      <c r="F1536" s="361" t="str">
        <f>IF(OR('statement of marks'!$DF42="",F1534=""),"",'statement of marks'!$DF42)</f>
        <v/>
      </c>
      <c r="G1536" s="361" t="str">
        <f>IF(OR('statement of marks'!$DF42="",G1534=""),"",'statement of marks'!$DF42)</f>
        <v/>
      </c>
      <c r="H1536" s="356"/>
    </row>
    <row r="1537" spans="1:8" ht="18.25" customHeight="1">
      <c r="A1537" s="340"/>
      <c r="B1537" s="394" t="str">
        <f>'statement of marks'!$DG$5</f>
        <v>xf.kr</v>
      </c>
      <c r="C1537" s="359"/>
      <c r="D1537" s="360"/>
      <c r="E1537" s="361" t="str">
        <f>IF(OR('statement of marks'!$DI42="",E1534=""),"",'statement of marks'!$DI42)</f>
        <v/>
      </c>
      <c r="F1537" s="361" t="str">
        <f>IF(OR('statement of marks'!$DI42="",F1534=""),"",'statement of marks'!$DI42)</f>
        <v/>
      </c>
      <c r="G1537" s="361" t="str">
        <f>IF(OR('statement of marks'!$DI42="",G1534=""),"",'statement of marks'!$DI42)</f>
        <v/>
      </c>
      <c r="H1537" s="356"/>
    </row>
    <row r="1538" spans="1:8" ht="18.25" customHeight="1">
      <c r="A1538" s="340"/>
      <c r="B1538" s="394" t="str">
        <f>'statement of marks'!$DJ$5</f>
        <v>Ik;kZoj.k v/;;u</v>
      </c>
      <c r="C1538" s="359"/>
      <c r="D1538" s="360"/>
      <c r="E1538" s="361" t="str">
        <f>IF(OR('statement of marks'!$DL42="",E1535=""),"",'statement of marks'!$DL42)</f>
        <v/>
      </c>
      <c r="F1538" s="361" t="str">
        <f>IF(OR('statement of marks'!$DL42="",F1535=""),"",'statement of marks'!$DL42)</f>
        <v/>
      </c>
      <c r="G1538" s="361" t="str">
        <f>IF(OR('statement of marks'!$DL42="",G1535=""),"",'statement of marks'!$DL42)</f>
        <v/>
      </c>
      <c r="H1538" s="356"/>
    </row>
    <row r="1539" spans="1:8" ht="18.25" customHeight="1">
      <c r="A1539" s="340"/>
      <c r="B1539" s="394" t="str">
        <f>'statement of marks'!$DM$5</f>
        <v>dk;kZuqHko</v>
      </c>
      <c r="C1539" s="359"/>
      <c r="D1539" s="360"/>
      <c r="E1539" s="361" t="str">
        <f>IF(OR('statement of marks'!$DO42="",E1534=""),"",'statement of marks'!$DO42)</f>
        <v/>
      </c>
      <c r="F1539" s="361" t="str">
        <f>IF(OR('statement of marks'!$DO42="",F1534=""),"",'statement of marks'!$DO42)</f>
        <v/>
      </c>
      <c r="G1539" s="361" t="str">
        <f>IF(OR('statement of marks'!$DO42="",G1534=""),"",'statement of marks'!$DO42)</f>
        <v/>
      </c>
      <c r="H1539" s="356"/>
    </row>
    <row r="1540" spans="1:8" ht="18.25" customHeight="1">
      <c r="A1540" s="340"/>
      <c r="B1540" s="394" t="str">
        <f>'statement of marks'!$DP$5</f>
        <v>dyk f'k{kk</v>
      </c>
      <c r="C1540" s="359"/>
      <c r="D1540" s="360"/>
      <c r="E1540" s="362" t="str">
        <f>IF(OR('statement of marks'!$DR42="",E1534=""),"",'statement of marks'!$DR42)</f>
        <v/>
      </c>
      <c r="F1540" s="362" t="str">
        <f>IF(OR('statement of marks'!$DR42="",F1534=""),"",'statement of marks'!$DR42)</f>
        <v/>
      </c>
      <c r="G1540" s="362" t="str">
        <f>IF(OR('statement of marks'!$DR42="",G1534=""),"",'statement of marks'!$DR42)</f>
        <v/>
      </c>
      <c r="H1540" s="356"/>
    </row>
    <row r="1541" spans="1:8" ht="18.25" customHeight="1">
      <c r="A1541" s="340"/>
      <c r="B1541" s="363" t="s">
        <v>642</v>
      </c>
      <c r="C1541" s="364" t="str">
        <f>C1534</f>
        <v/>
      </c>
      <c r="D1541" s="364" t="str">
        <f>D1534</f>
        <v/>
      </c>
      <c r="E1541" s="365" t="str">
        <f>E1534</f>
        <v/>
      </c>
      <c r="F1541" s="364" t="str">
        <f>F1534</f>
        <v/>
      </c>
      <c r="G1541" s="364" t="str">
        <f>G1534</f>
        <v/>
      </c>
      <c r="H1541" s="356"/>
    </row>
    <row r="1542" spans="1:8" ht="18.25" customHeight="1">
      <c r="A1542" s="340"/>
      <c r="B1542" s="394" t="str">
        <f>'statement of marks'!$DW$5</f>
        <v>Nk= mifLFkfr</v>
      </c>
      <c r="C1542" s="366"/>
      <c r="D1542" s="366"/>
      <c r="E1542" s="367" t="str">
        <f>IF(OR('statement of marks'!$DW42="",E1534=""),"",'statement of marks'!$DW42)</f>
        <v/>
      </c>
      <c r="F1542" s="367" t="str">
        <f>IF(OR('statement of marks'!$DW42="",F1534=""),"",'statement of marks'!$DW42)</f>
        <v/>
      </c>
      <c r="G1542" s="367" t="str">
        <f>IF(OR('statement of marks'!$DW42="",G1534=""),"",'statement of marks'!$DW42)</f>
        <v/>
      </c>
      <c r="H1542" s="356"/>
    </row>
    <row r="1543" spans="1:8" ht="18.25" customHeight="1">
      <c r="A1543" s="340"/>
      <c r="B1543" s="394" t="str">
        <f>'statement of marks'!$DV$5</f>
        <v>dqy ehfVax</v>
      </c>
      <c r="C1543" s="368"/>
      <c r="D1543" s="368"/>
      <c r="E1543" s="368" t="str">
        <f>IF(OR('statement of marks'!$DV42="",E1534=""),"",'statement of marks'!$DV42)</f>
        <v/>
      </c>
      <c r="F1543" s="368" t="str">
        <f>IF(OR('statement of marks'!$DV42="",F1534=""),"",'statement of marks'!$DV42)</f>
        <v/>
      </c>
      <c r="G1543" s="368" t="str">
        <f>IF(OR('statement of marks'!$DV42="",G1534=""),"",'statement of marks'!$DV42)</f>
        <v/>
      </c>
      <c r="H1543" s="356"/>
    </row>
    <row r="1544" spans="1:8" ht="18.25" customHeight="1">
      <c r="A1544" s="340"/>
      <c r="B1544" s="394" t="s">
        <v>614</v>
      </c>
      <c r="C1544" s="368" t="str">
        <f>IF(OR(C1542="",C1543=""),"",C1542/C1543*100)</f>
        <v/>
      </c>
      <c r="D1544" s="368" t="str">
        <f>IF(OR(D1542="",D1543=""),"",D1542/D1543*100)</f>
        <v/>
      </c>
      <c r="E1544" s="368" t="str">
        <f>IF(OR(E1542="",E1543=""),"",E1542/E1543*100)</f>
        <v/>
      </c>
      <c r="F1544" s="368" t="str">
        <f>IF(OR(F1542="",F1543=""),"",F1542/F1543*100)</f>
        <v/>
      </c>
      <c r="G1544" s="368" t="str">
        <f>IF(OR(G1542="",G1543=""),"",G1542/G1543*100)</f>
        <v/>
      </c>
      <c r="H1544" s="356"/>
    </row>
    <row r="1545" spans="1:8" ht="18.25" customHeight="1">
      <c r="A1545" s="340"/>
      <c r="B1545" s="394" t="s">
        <v>615</v>
      </c>
      <c r="C1545" s="368"/>
      <c r="D1545" s="368"/>
      <c r="E1545" s="368"/>
      <c r="F1545" s="368"/>
      <c r="G1545" s="368"/>
      <c r="H1545" s="356"/>
    </row>
    <row r="1546" spans="1:8" ht="18.25" customHeight="1">
      <c r="A1546" s="340"/>
      <c r="B1546" s="395" t="s">
        <v>612</v>
      </c>
      <c r="C1546" s="1218" t="str">
        <f>IF('statement of marks'!EF42="","",'statement of marks'!EF42)</f>
        <v/>
      </c>
      <c r="D1546" s="1219"/>
      <c r="E1546" s="1219"/>
      <c r="F1546" s="1219"/>
      <c r="G1546" s="1219"/>
      <c r="H1546" s="1220"/>
    </row>
    <row r="1547" spans="1:8" ht="18.25" customHeight="1">
      <c r="A1547" s="1221"/>
      <c r="B1547" s="1222"/>
      <c r="C1547" s="1223"/>
      <c r="D1547" s="1223"/>
      <c r="E1547" s="1223"/>
      <c r="F1547" s="1223"/>
      <c r="G1547" s="1223"/>
      <c r="H1547" s="1224"/>
    </row>
    <row r="1548" spans="1:8" ht="18.25" customHeight="1" thickBot="1">
      <c r="A1548" s="1210" t="s">
        <v>617</v>
      </c>
      <c r="B1548" s="1211"/>
      <c r="C1548" s="1211" t="s">
        <v>73</v>
      </c>
      <c r="D1548" s="1211"/>
      <c r="E1548" s="1211"/>
      <c r="F1548" s="1212" t="s">
        <v>618</v>
      </c>
      <c r="G1548" s="1212"/>
      <c r="H1548" s="1213"/>
    </row>
    <row r="1549" spans="1:8" ht="18.25" customHeight="1">
      <c r="A1549" s="1256" t="s">
        <v>586</v>
      </c>
      <c r="B1549" s="1257"/>
      <c r="C1549" s="1257"/>
      <c r="D1549" s="1257"/>
      <c r="E1549" s="1257"/>
      <c r="F1549" s="1257"/>
      <c r="G1549" s="1257"/>
      <c r="H1549" s="1258"/>
    </row>
    <row r="1550" spans="1:8" ht="18.25" customHeight="1">
      <c r="A1550" s="1228" t="s">
        <v>605</v>
      </c>
      <c r="B1550" s="1229"/>
      <c r="C1550" s="1229"/>
      <c r="D1550" s="1229"/>
      <c r="E1550" s="1229"/>
      <c r="F1550" s="1229"/>
      <c r="G1550" s="1229"/>
      <c r="H1550" s="1230"/>
    </row>
    <row r="1551" spans="1:8" ht="18.25" customHeight="1">
      <c r="A1551" s="340"/>
      <c r="B1551" s="1250" t="s">
        <v>74</v>
      </c>
      <c r="C1551" s="1250"/>
      <c r="D1551" s="341">
        <f>YEAR(details!F43)</f>
        <v>1900</v>
      </c>
      <c r="E1551" s="396" t="s">
        <v>588</v>
      </c>
      <c r="F1551" s="343" t="str">
        <f>'statement of marks'!$F$3</f>
        <v>2015-16</v>
      </c>
      <c r="G1551" s="1250" t="s">
        <v>589</v>
      </c>
      <c r="H1551" s="1251"/>
    </row>
    <row r="1552" spans="1:8" ht="18.25" customHeight="1">
      <c r="A1552" s="340"/>
      <c r="B1552" s="1234" t="s">
        <v>587</v>
      </c>
      <c r="C1552" s="1235"/>
      <c r="D1552" s="1214" t="str">
        <f>'statement of marks'!$A$1</f>
        <v>jk- ck- ek/;fed fo|ky; uohu] fuEckgsM+k</v>
      </c>
      <c r="E1552" s="1214"/>
      <c r="F1552" s="1214"/>
      <c r="G1552" s="1214"/>
      <c r="H1552" s="1215"/>
    </row>
    <row r="1553" spans="1:8" ht="18.25" customHeight="1">
      <c r="A1553" s="340"/>
      <c r="B1553" s="1234" t="str">
        <f>'statement of marks'!$H$3</f>
        <v>fo|ky; dk Mk;l dksM+ →</v>
      </c>
      <c r="C1553" s="1235"/>
      <c r="D1553" s="1252" t="str">
        <f>'statement of marks'!$I$3</f>
        <v>00001</v>
      </c>
      <c r="E1553" s="1253"/>
      <c r="F1553" s="1254"/>
      <c r="G1553" s="1254"/>
      <c r="H1553" s="1255"/>
    </row>
    <row r="1554" spans="1:8" ht="18.25" customHeight="1">
      <c r="A1554" s="340"/>
      <c r="B1554" s="1234" t="s">
        <v>573</v>
      </c>
      <c r="C1554" s="1235"/>
      <c r="D1554" s="1214" t="str">
        <f>IF('statement of marks'!H43="","",'statement of marks'!H43)</f>
        <v>v 037</v>
      </c>
      <c r="E1554" s="1214"/>
      <c r="F1554" s="1214"/>
      <c r="G1554" s="1214"/>
      <c r="H1554" s="1215"/>
    </row>
    <row r="1555" spans="1:8" ht="18.25" customHeight="1">
      <c r="A1555" s="340"/>
      <c r="B1555" s="1234" t="s">
        <v>590</v>
      </c>
      <c r="C1555" s="1235"/>
      <c r="D1555" s="344" t="str">
        <f>IF('statement of marks'!C43="B","Nk=",IF('statement of marks'!C43="G","Nk=k",""))</f>
        <v/>
      </c>
      <c r="E1555" s="397" t="s">
        <v>579</v>
      </c>
      <c r="F1555" s="1248" t="str">
        <f>IF('statement of marks'!B43="","",'statement of marks'!B43)</f>
        <v/>
      </c>
      <c r="G1555" s="1248"/>
      <c r="H1555" s="1249"/>
    </row>
    <row r="1556" spans="1:8" ht="18.25" customHeight="1">
      <c r="A1556" s="340"/>
      <c r="B1556" s="1234" t="s">
        <v>575</v>
      </c>
      <c r="C1556" s="1235"/>
      <c r="D1556" s="1214" t="str">
        <f>IF('statement of marks'!J43="","",'statement of marks'!J43)</f>
        <v>l 037</v>
      </c>
      <c r="E1556" s="1214"/>
      <c r="F1556" s="1214"/>
      <c r="G1556" s="1214"/>
      <c r="H1556" s="1215"/>
    </row>
    <row r="1557" spans="1:8" ht="18.25" customHeight="1">
      <c r="A1557" s="340"/>
      <c r="B1557" s="1234" t="s">
        <v>574</v>
      </c>
      <c r="C1557" s="1235"/>
      <c r="D1557" s="1214" t="str">
        <f>IF('statement of marks'!I43="","",'statement of marks'!I43)</f>
        <v>c 037</v>
      </c>
      <c r="E1557" s="1214"/>
      <c r="F1557" s="1214"/>
      <c r="G1557" s="1214"/>
      <c r="H1557" s="1215"/>
    </row>
    <row r="1558" spans="1:8" ht="18.25" customHeight="1">
      <c r="A1558" s="340"/>
      <c r="B1558" s="1234" t="s">
        <v>592</v>
      </c>
      <c r="C1558" s="1235"/>
      <c r="D1558" s="1214" t="str">
        <f>IF(details!M43="","",details!M43)</f>
        <v/>
      </c>
      <c r="E1558" s="1214"/>
      <c r="F1558" s="1214"/>
      <c r="G1558" s="1214"/>
      <c r="H1558" s="1215"/>
    </row>
    <row r="1559" spans="1:8" ht="18.25" customHeight="1">
      <c r="A1559" s="340"/>
      <c r="B1559" s="1234" t="s">
        <v>641</v>
      </c>
      <c r="C1559" s="1235"/>
      <c r="D1559" s="1214" t="str">
        <f>IF(details!N43="","",details!N43)</f>
        <v/>
      </c>
      <c r="E1559" s="1214"/>
      <c r="F1559" s="1214"/>
      <c r="G1559" s="1214"/>
      <c r="H1559" s="1215"/>
    </row>
    <row r="1560" spans="1:8" ht="18.25" customHeight="1">
      <c r="A1560" s="340"/>
      <c r="B1560" s="1234" t="s">
        <v>71</v>
      </c>
      <c r="C1560" s="1235"/>
      <c r="D1560" s="346" t="str">
        <f>'statement of marks'!$D$3</f>
        <v>3 A</v>
      </c>
      <c r="E1560" s="347" t="s">
        <v>577</v>
      </c>
      <c r="F1560" s="348" t="str">
        <f>IF('statement of marks'!E43="","",'statement of marks'!E43)</f>
        <v/>
      </c>
      <c r="G1560" s="347" t="s">
        <v>591</v>
      </c>
      <c r="H1560" s="349" t="str">
        <f>IF(details!F43="","",details!F43)</f>
        <v/>
      </c>
    </row>
    <row r="1561" spans="1:8" ht="18.25" customHeight="1">
      <c r="A1561" s="340"/>
      <c r="B1561" s="1234" t="s">
        <v>581</v>
      </c>
      <c r="C1561" s="1235"/>
      <c r="D1561" s="1246" t="str">
        <f>IF('statement of marks'!F43="","",'statement of marks'!F43)</f>
        <v/>
      </c>
      <c r="E1561" s="1246"/>
      <c r="F1561" s="1246"/>
      <c r="G1561" s="1246"/>
      <c r="H1561" s="1247"/>
    </row>
    <row r="1562" spans="1:8" ht="18.25" customHeight="1">
      <c r="A1562" s="340"/>
      <c r="B1562" s="1234" t="s">
        <v>582</v>
      </c>
      <c r="C1562" s="1235"/>
      <c r="D1562" s="1216" t="str">
        <f>IF('statement of marks'!G43="","",'statement of marks'!G43)</f>
        <v/>
      </c>
      <c r="E1562" s="1216"/>
      <c r="F1562" s="1216"/>
      <c r="G1562" s="1216"/>
      <c r="H1562" s="1217"/>
    </row>
    <row r="1563" spans="1:8" ht="18.25" customHeight="1">
      <c r="A1563" s="340"/>
      <c r="B1563" s="1241" t="s">
        <v>593</v>
      </c>
      <c r="C1563" s="1242"/>
      <c r="D1563" s="1242"/>
      <c r="E1563" s="1243"/>
      <c r="F1563" s="1244" t="str">
        <f>IF(details!P43="","",details!P43)</f>
        <v/>
      </c>
      <c r="G1563" s="1244"/>
      <c r="H1563" s="1245"/>
    </row>
    <row r="1564" spans="1:8" ht="18.25" customHeight="1">
      <c r="A1564" s="340"/>
      <c r="B1564" s="1234" t="s">
        <v>597</v>
      </c>
      <c r="C1564" s="1235"/>
      <c r="D1564" s="1214" t="str">
        <f>IF(details!L43="","",details!L43)</f>
        <v>Ik 037</v>
      </c>
      <c r="E1564" s="1214"/>
      <c r="F1564" s="1214"/>
      <c r="G1564" s="1214"/>
      <c r="H1564" s="1215"/>
    </row>
    <row r="1565" spans="1:8" ht="18.25" customHeight="1">
      <c r="A1565" s="340"/>
      <c r="B1565" s="1234" t="s">
        <v>598</v>
      </c>
      <c r="C1565" s="1235"/>
      <c r="D1565" s="1214" t="str">
        <f>IF(details!O43="","",details!O43)</f>
        <v/>
      </c>
      <c r="E1565" s="1214"/>
      <c r="F1565" s="1214"/>
      <c r="G1565" s="1214"/>
      <c r="H1565" s="1215"/>
    </row>
    <row r="1566" spans="1:8" ht="18.25" customHeight="1">
      <c r="A1566" s="340"/>
      <c r="B1566" s="1234" t="s">
        <v>599</v>
      </c>
      <c r="C1566" s="1235"/>
      <c r="D1566" s="398" t="str">
        <f>IF('statement of marks'!DY43="mRrh.kZ",'statement of marks'!$D$3,"")</f>
        <v/>
      </c>
      <c r="E1566" s="1231" t="s">
        <v>600</v>
      </c>
      <c r="F1566" s="1231"/>
      <c r="G1566" s="1236" t="str">
        <f>IF(D1566="","",D1566+1)</f>
        <v/>
      </c>
      <c r="H1566" s="1237"/>
    </row>
    <row r="1567" spans="1:8" ht="18.25" customHeight="1">
      <c r="A1567" s="340"/>
      <c r="B1567" s="1234" t="s">
        <v>601</v>
      </c>
      <c r="C1567" s="1235"/>
      <c r="D1567" s="1259">
        <f>IF(details!$L$4="","",details!$L$4)</f>
        <v>42460</v>
      </c>
      <c r="E1567" s="1260"/>
      <c r="F1567" s="1231"/>
      <c r="G1567" s="1231"/>
      <c r="H1567" s="1240"/>
    </row>
    <row r="1568" spans="1:8" ht="18.25" customHeight="1">
      <c r="A1568" s="340"/>
      <c r="B1568" s="1231"/>
      <c r="C1568" s="1231"/>
      <c r="D1568" s="1232"/>
      <c r="E1568" s="1233"/>
      <c r="F1568" s="1226"/>
      <c r="G1568" s="1226"/>
      <c r="H1568" s="1227"/>
    </row>
    <row r="1569" spans="1:8" ht="18.25" customHeight="1">
      <c r="A1569" s="340"/>
      <c r="B1569" s="1231" t="str">
        <f>IF(details!$H$4="","",details!$H$4)</f>
        <v>Jherh js[kk oekZ</v>
      </c>
      <c r="C1569" s="1231"/>
      <c r="D1569" s="1232"/>
      <c r="E1569" s="1233"/>
      <c r="F1569" s="1226" t="str">
        <f>IF(details!$E$4="","",details!$E$4)</f>
        <v>Jh jk/ks';ke tk'kh</v>
      </c>
      <c r="G1569" s="1226"/>
      <c r="H1569" s="1227"/>
    </row>
    <row r="1570" spans="1:8" ht="18.25" customHeight="1">
      <c r="A1570" s="1225" t="s">
        <v>602</v>
      </c>
      <c r="B1570" s="1226"/>
      <c r="C1570" s="1226"/>
      <c r="D1570" s="1226" t="s">
        <v>603</v>
      </c>
      <c r="E1570" s="1226"/>
      <c r="F1570" s="1226" t="s">
        <v>604</v>
      </c>
      <c r="G1570" s="1226"/>
      <c r="H1570" s="1227"/>
    </row>
    <row r="1571" spans="1:8" ht="18.25" customHeight="1">
      <c r="A1571" s="1228" t="s">
        <v>613</v>
      </c>
      <c r="B1571" s="1229"/>
      <c r="C1571" s="1229"/>
      <c r="D1571" s="1229"/>
      <c r="E1571" s="1229"/>
      <c r="F1571" s="1229"/>
      <c r="G1571" s="1229"/>
      <c r="H1571" s="1230"/>
    </row>
    <row r="1572" spans="1:8" ht="18.25" customHeight="1">
      <c r="A1572" s="340"/>
      <c r="B1572" s="395" t="s">
        <v>573</v>
      </c>
      <c r="C1572" s="1214" t="str">
        <f>IF('statement of marks'!H43="","",'statement of marks'!H43)</f>
        <v>v 037</v>
      </c>
      <c r="D1572" s="1214"/>
      <c r="E1572" s="1214"/>
      <c r="F1572" s="1214"/>
      <c r="G1572" s="1214"/>
      <c r="H1572" s="1215"/>
    </row>
    <row r="1573" spans="1:8" ht="18.25" customHeight="1">
      <c r="A1573" s="340"/>
      <c r="B1573" s="395" t="s">
        <v>574</v>
      </c>
      <c r="C1573" s="1214" t="str">
        <f>IF('statement of marks'!I43="","",'statement of marks'!I43)</f>
        <v>c 037</v>
      </c>
      <c r="D1573" s="1214"/>
      <c r="E1573" s="1214"/>
      <c r="F1573" s="1214"/>
      <c r="G1573" s="1214"/>
      <c r="H1573" s="1215"/>
    </row>
    <row r="1574" spans="1:8" ht="18.25" customHeight="1">
      <c r="A1574" s="340"/>
      <c r="B1574" s="395" t="s">
        <v>575</v>
      </c>
      <c r="C1574" s="1214" t="str">
        <f>IF('statement of marks'!J43="","",'statement of marks'!J43)</f>
        <v>l 037</v>
      </c>
      <c r="D1574" s="1214"/>
      <c r="E1574" s="1214"/>
      <c r="F1574" s="1214"/>
      <c r="G1574" s="1214"/>
      <c r="H1574" s="1215"/>
    </row>
    <row r="1575" spans="1:8" ht="18.25" customHeight="1">
      <c r="A1575" s="340"/>
      <c r="B1575" s="395" t="s">
        <v>581</v>
      </c>
      <c r="C1575" s="352" t="str">
        <f>IF('statement of marks'!F43="","",'statement of marks'!F43)</f>
        <v/>
      </c>
      <c r="D1575" s="353" t="s">
        <v>616</v>
      </c>
      <c r="E1575" s="1216" t="str">
        <f>IF('statement of marks'!G43="","",'statement of marks'!G43)</f>
        <v/>
      </c>
      <c r="F1575" s="1216"/>
      <c r="G1575" s="1216"/>
      <c r="H1575" s="1217"/>
    </row>
    <row r="1576" spans="1:8" ht="18.25" customHeight="1">
      <c r="A1576" s="340"/>
      <c r="B1576" s="395" t="s">
        <v>578</v>
      </c>
      <c r="C1576" s="354" t="s">
        <v>606</v>
      </c>
      <c r="D1576" s="355" t="s">
        <v>607</v>
      </c>
      <c r="E1576" s="355" t="s">
        <v>608</v>
      </c>
      <c r="F1576" s="355" t="s">
        <v>609</v>
      </c>
      <c r="G1576" s="355" t="s">
        <v>610</v>
      </c>
      <c r="H1576" s="356"/>
    </row>
    <row r="1577" spans="1:8" ht="18.25" customHeight="1">
      <c r="A1577" s="340"/>
      <c r="B1577" s="394" t="s">
        <v>611</v>
      </c>
      <c r="C1577" s="358" t="str">
        <f>IF(AND('statement of marks'!$D$3=1,'statement of marks'!DY43="mRrh.kZ"),'statement of marks'!$F$3,"")</f>
        <v/>
      </c>
      <c r="D1577" s="358" t="str">
        <f>IF(AND('statement of marks'!$D$3=2,'statement of marks'!DY43="mRrh.kZ"),'statement of marks'!$F$3,"")</f>
        <v/>
      </c>
      <c r="E1577" s="358" t="str">
        <f>IF(AND('statement of marks'!$D$3=3,'statement of marks'!DY43="mRrh.kZ"),'statement of marks'!$F$3,"")</f>
        <v/>
      </c>
      <c r="F1577" s="358" t="str">
        <f>IF(AND('statement of marks'!$D$3=4,'statement of marks'!DY43="mRrh.kZ"),'statement of marks'!$F$3,"")</f>
        <v/>
      </c>
      <c r="G1577" s="358" t="str">
        <f>IF(AND('statement of marks'!$D$3=5,'statement of marks'!DY43="mRrh.kZ"),'statement of marks'!$F$3,"")</f>
        <v/>
      </c>
      <c r="H1577" s="356"/>
    </row>
    <row r="1578" spans="1:8" ht="18.25" customHeight="1">
      <c r="A1578" s="340"/>
      <c r="B1578" s="394" t="str">
        <f>'statement of marks'!$DA$5</f>
        <v>fgUnh</v>
      </c>
      <c r="C1578" s="359"/>
      <c r="D1578" s="360"/>
      <c r="E1578" s="361" t="str">
        <f>IF(OR('statement of marks'!$DC43="",E1577=""),"",'statement of marks'!$DC43)</f>
        <v/>
      </c>
      <c r="F1578" s="361" t="str">
        <f>IF(OR('statement of marks'!$DC43="",F1577=""),"",'statement of marks'!$DC43)</f>
        <v/>
      </c>
      <c r="G1578" s="361" t="str">
        <f>IF(OR('statement of marks'!$DC43="",G1577=""),"",'statement of marks'!$DC43)</f>
        <v/>
      </c>
      <c r="H1578" s="356"/>
    </row>
    <row r="1579" spans="1:8" ht="18.25" customHeight="1">
      <c r="A1579" s="340"/>
      <c r="B1579" s="394" t="str">
        <f>'statement of marks'!$DD$5</f>
        <v>vaxszth</v>
      </c>
      <c r="C1579" s="359"/>
      <c r="D1579" s="360"/>
      <c r="E1579" s="361" t="str">
        <f>IF(OR('statement of marks'!$DF43="",E1577=""),"",'statement of marks'!$DF43)</f>
        <v/>
      </c>
      <c r="F1579" s="361" t="str">
        <f>IF(OR('statement of marks'!$DF43="",F1577=""),"",'statement of marks'!$DF43)</f>
        <v/>
      </c>
      <c r="G1579" s="361" t="str">
        <f>IF(OR('statement of marks'!$DF43="",G1577=""),"",'statement of marks'!$DF43)</f>
        <v/>
      </c>
      <c r="H1579" s="356"/>
    </row>
    <row r="1580" spans="1:8" ht="18.25" customHeight="1">
      <c r="A1580" s="340"/>
      <c r="B1580" s="394" t="str">
        <f>'statement of marks'!$DG$5</f>
        <v>xf.kr</v>
      </c>
      <c r="C1580" s="359"/>
      <c r="D1580" s="360"/>
      <c r="E1580" s="361" t="str">
        <f>IF(OR('statement of marks'!$DI43="",E1577=""),"",'statement of marks'!$DI43)</f>
        <v/>
      </c>
      <c r="F1580" s="361" t="str">
        <f>IF(OR('statement of marks'!$DI43="",F1577=""),"",'statement of marks'!$DI43)</f>
        <v/>
      </c>
      <c r="G1580" s="361" t="str">
        <f>IF(OR('statement of marks'!$DI43="",G1577=""),"",'statement of marks'!$DI43)</f>
        <v/>
      </c>
      <c r="H1580" s="356"/>
    </row>
    <row r="1581" spans="1:8" ht="18.25" customHeight="1">
      <c r="A1581" s="340"/>
      <c r="B1581" s="394" t="str">
        <f>'statement of marks'!$DJ$5</f>
        <v>Ik;kZoj.k v/;;u</v>
      </c>
      <c r="C1581" s="359"/>
      <c r="D1581" s="360"/>
      <c r="E1581" s="361" t="str">
        <f>IF(OR('statement of marks'!$DL43="",E1578=""),"",'statement of marks'!$DL43)</f>
        <v/>
      </c>
      <c r="F1581" s="361" t="str">
        <f>IF(OR('statement of marks'!$DL43="",F1578=""),"",'statement of marks'!$DL43)</f>
        <v/>
      </c>
      <c r="G1581" s="361" t="str">
        <f>IF(OR('statement of marks'!$DL43="",G1578=""),"",'statement of marks'!$DL43)</f>
        <v/>
      </c>
      <c r="H1581" s="356"/>
    </row>
    <row r="1582" spans="1:8" ht="18.25" customHeight="1">
      <c r="A1582" s="340"/>
      <c r="B1582" s="394" t="str">
        <f>'statement of marks'!$DM$5</f>
        <v>dk;kZuqHko</v>
      </c>
      <c r="C1582" s="359"/>
      <c r="D1582" s="360"/>
      <c r="E1582" s="361" t="str">
        <f>IF(OR('statement of marks'!$DO43="",E1577=""),"",'statement of marks'!$DO43)</f>
        <v/>
      </c>
      <c r="F1582" s="361" t="str">
        <f>IF(OR('statement of marks'!$DO43="",F1577=""),"",'statement of marks'!$DO43)</f>
        <v/>
      </c>
      <c r="G1582" s="361" t="str">
        <f>IF(OR('statement of marks'!$DO43="",G1577=""),"",'statement of marks'!$DO43)</f>
        <v/>
      </c>
      <c r="H1582" s="356"/>
    </row>
    <row r="1583" spans="1:8" ht="18.25" customHeight="1">
      <c r="A1583" s="340"/>
      <c r="B1583" s="394" t="str">
        <f>'statement of marks'!$DP$5</f>
        <v>dyk f'k{kk</v>
      </c>
      <c r="C1583" s="359"/>
      <c r="D1583" s="360"/>
      <c r="E1583" s="362" t="str">
        <f>IF(OR('statement of marks'!$DR43="",E1577=""),"",'statement of marks'!$DR43)</f>
        <v/>
      </c>
      <c r="F1583" s="362" t="str">
        <f>IF(OR('statement of marks'!$DR43="",F1577=""),"",'statement of marks'!$DR43)</f>
        <v/>
      </c>
      <c r="G1583" s="362" t="str">
        <f>IF(OR('statement of marks'!$DR43="",G1577=""),"",'statement of marks'!$DR43)</f>
        <v/>
      </c>
      <c r="H1583" s="356"/>
    </row>
    <row r="1584" spans="1:8" ht="18.25" customHeight="1">
      <c r="A1584" s="340"/>
      <c r="B1584" s="363" t="s">
        <v>642</v>
      </c>
      <c r="C1584" s="364" t="str">
        <f>C1577</f>
        <v/>
      </c>
      <c r="D1584" s="364" t="str">
        <f>D1577</f>
        <v/>
      </c>
      <c r="E1584" s="365" t="str">
        <f>E1577</f>
        <v/>
      </c>
      <c r="F1584" s="364" t="str">
        <f>F1577</f>
        <v/>
      </c>
      <c r="G1584" s="364" t="str">
        <f>G1577</f>
        <v/>
      </c>
      <c r="H1584" s="356"/>
    </row>
    <row r="1585" spans="1:8" ht="18.25" customHeight="1">
      <c r="A1585" s="340"/>
      <c r="B1585" s="394" t="str">
        <f>'statement of marks'!$DW$5</f>
        <v>Nk= mifLFkfr</v>
      </c>
      <c r="C1585" s="366"/>
      <c r="D1585" s="366"/>
      <c r="E1585" s="367" t="str">
        <f>IF(OR('statement of marks'!$DW43="",E1577=""),"",'statement of marks'!$DW43)</f>
        <v/>
      </c>
      <c r="F1585" s="367" t="str">
        <f>IF(OR('statement of marks'!$DW43="",F1577=""),"",'statement of marks'!$DW43)</f>
        <v/>
      </c>
      <c r="G1585" s="367" t="str">
        <f>IF(OR('statement of marks'!$DW43="",G1577=""),"",'statement of marks'!$DW43)</f>
        <v/>
      </c>
      <c r="H1585" s="356"/>
    </row>
    <row r="1586" spans="1:8" ht="18.25" customHeight="1">
      <c r="A1586" s="340"/>
      <c r="B1586" s="394" t="str">
        <f>'statement of marks'!$DV$5</f>
        <v>dqy ehfVax</v>
      </c>
      <c r="C1586" s="368"/>
      <c r="D1586" s="368"/>
      <c r="E1586" s="368" t="str">
        <f>IF(OR('statement of marks'!$DV43="",E1577=""),"",'statement of marks'!$DV43)</f>
        <v/>
      </c>
      <c r="F1586" s="368" t="str">
        <f>IF(OR('statement of marks'!$DV43="",F1577=""),"",'statement of marks'!$DV43)</f>
        <v/>
      </c>
      <c r="G1586" s="368" t="str">
        <f>IF(OR('statement of marks'!$DV43="",G1577=""),"",'statement of marks'!$DV43)</f>
        <v/>
      </c>
      <c r="H1586" s="356"/>
    </row>
    <row r="1587" spans="1:8" ht="18.25" customHeight="1">
      <c r="A1587" s="340"/>
      <c r="B1587" s="394" t="s">
        <v>614</v>
      </c>
      <c r="C1587" s="368" t="str">
        <f>IF(OR(C1585="",C1586=""),"",C1585/C1586*100)</f>
        <v/>
      </c>
      <c r="D1587" s="368" t="str">
        <f>IF(OR(D1585="",D1586=""),"",D1585/D1586*100)</f>
        <v/>
      </c>
      <c r="E1587" s="368" t="str">
        <f>IF(OR(E1585="",E1586=""),"",E1585/E1586*100)</f>
        <v/>
      </c>
      <c r="F1587" s="368" t="str">
        <f>IF(OR(F1585="",F1586=""),"",F1585/F1586*100)</f>
        <v/>
      </c>
      <c r="G1587" s="368" t="str">
        <f>IF(OR(G1585="",G1586=""),"",G1585/G1586*100)</f>
        <v/>
      </c>
      <c r="H1587" s="356"/>
    </row>
    <row r="1588" spans="1:8" ht="18.25" customHeight="1">
      <c r="A1588" s="340"/>
      <c r="B1588" s="394" t="s">
        <v>615</v>
      </c>
      <c r="C1588" s="368"/>
      <c r="D1588" s="368"/>
      <c r="E1588" s="368"/>
      <c r="F1588" s="368"/>
      <c r="G1588" s="368"/>
      <c r="H1588" s="356"/>
    </row>
    <row r="1589" spans="1:8" ht="18.25" customHeight="1">
      <c r="A1589" s="340"/>
      <c r="B1589" s="395" t="s">
        <v>612</v>
      </c>
      <c r="C1589" s="1218" t="str">
        <f>IF('statement of marks'!EF43="","",'statement of marks'!EF43)</f>
        <v/>
      </c>
      <c r="D1589" s="1219"/>
      <c r="E1589" s="1219"/>
      <c r="F1589" s="1219"/>
      <c r="G1589" s="1219"/>
      <c r="H1589" s="1220"/>
    </row>
    <row r="1590" spans="1:8" ht="18.25" customHeight="1">
      <c r="A1590" s="1221"/>
      <c r="B1590" s="1222"/>
      <c r="C1590" s="1223"/>
      <c r="D1590" s="1223"/>
      <c r="E1590" s="1223"/>
      <c r="F1590" s="1223"/>
      <c r="G1590" s="1223"/>
      <c r="H1590" s="1224"/>
    </row>
    <row r="1591" spans="1:8" ht="18.25" customHeight="1" thickBot="1">
      <c r="A1591" s="1210" t="s">
        <v>617</v>
      </c>
      <c r="B1591" s="1211"/>
      <c r="C1591" s="1211" t="s">
        <v>73</v>
      </c>
      <c r="D1591" s="1211"/>
      <c r="E1591" s="1211"/>
      <c r="F1591" s="1212" t="s">
        <v>618</v>
      </c>
      <c r="G1591" s="1212"/>
      <c r="H1591" s="1213"/>
    </row>
    <row r="1592" spans="1:8" ht="18.25" customHeight="1">
      <c r="A1592" s="1256" t="s">
        <v>586</v>
      </c>
      <c r="B1592" s="1257"/>
      <c r="C1592" s="1257"/>
      <c r="D1592" s="1257"/>
      <c r="E1592" s="1257"/>
      <c r="F1592" s="1257"/>
      <c r="G1592" s="1257"/>
      <c r="H1592" s="1258"/>
    </row>
    <row r="1593" spans="1:8" ht="18.25" customHeight="1">
      <c r="A1593" s="1228" t="s">
        <v>605</v>
      </c>
      <c r="B1593" s="1229"/>
      <c r="C1593" s="1229"/>
      <c r="D1593" s="1229"/>
      <c r="E1593" s="1229"/>
      <c r="F1593" s="1229"/>
      <c r="G1593" s="1229"/>
      <c r="H1593" s="1230"/>
    </row>
    <row r="1594" spans="1:8" ht="18.25" customHeight="1">
      <c r="A1594" s="340"/>
      <c r="B1594" s="1250" t="s">
        <v>74</v>
      </c>
      <c r="C1594" s="1250"/>
      <c r="D1594" s="341">
        <f>YEAR(details!F44)</f>
        <v>1900</v>
      </c>
      <c r="E1594" s="396" t="s">
        <v>588</v>
      </c>
      <c r="F1594" s="343" t="str">
        <f>'statement of marks'!$F$3</f>
        <v>2015-16</v>
      </c>
      <c r="G1594" s="1250" t="s">
        <v>589</v>
      </c>
      <c r="H1594" s="1251"/>
    </row>
    <row r="1595" spans="1:8" ht="18.25" customHeight="1">
      <c r="A1595" s="340"/>
      <c r="B1595" s="1234" t="s">
        <v>587</v>
      </c>
      <c r="C1595" s="1235"/>
      <c r="D1595" s="1214" t="str">
        <f>'statement of marks'!$A$1</f>
        <v>jk- ck- ek/;fed fo|ky; uohu] fuEckgsM+k</v>
      </c>
      <c r="E1595" s="1214"/>
      <c r="F1595" s="1214"/>
      <c r="G1595" s="1214"/>
      <c r="H1595" s="1215"/>
    </row>
    <row r="1596" spans="1:8" ht="18.25" customHeight="1">
      <c r="A1596" s="340"/>
      <c r="B1596" s="1234" t="str">
        <f>'statement of marks'!$H$3</f>
        <v>fo|ky; dk Mk;l dksM+ →</v>
      </c>
      <c r="C1596" s="1235"/>
      <c r="D1596" s="1252" t="str">
        <f>'statement of marks'!$I$3</f>
        <v>00001</v>
      </c>
      <c r="E1596" s="1253"/>
      <c r="F1596" s="1254"/>
      <c r="G1596" s="1254"/>
      <c r="H1596" s="1255"/>
    </row>
    <row r="1597" spans="1:8" ht="18.25" customHeight="1">
      <c r="A1597" s="340"/>
      <c r="B1597" s="1234" t="s">
        <v>573</v>
      </c>
      <c r="C1597" s="1235"/>
      <c r="D1597" s="1214" t="str">
        <f>IF('statement of marks'!H44="","",'statement of marks'!H44)</f>
        <v>v 038</v>
      </c>
      <c r="E1597" s="1214"/>
      <c r="F1597" s="1214"/>
      <c r="G1597" s="1214"/>
      <c r="H1597" s="1215"/>
    </row>
    <row r="1598" spans="1:8" ht="18.25" customHeight="1">
      <c r="A1598" s="340"/>
      <c r="B1598" s="1234" t="s">
        <v>590</v>
      </c>
      <c r="C1598" s="1235"/>
      <c r="D1598" s="344" t="str">
        <f>IF('statement of marks'!C44="B","Nk=",IF('statement of marks'!C44="G","Nk=k",""))</f>
        <v/>
      </c>
      <c r="E1598" s="397" t="s">
        <v>579</v>
      </c>
      <c r="F1598" s="1248" t="str">
        <f>IF('statement of marks'!B44="","",'statement of marks'!B44)</f>
        <v/>
      </c>
      <c r="G1598" s="1248"/>
      <c r="H1598" s="1249"/>
    </row>
    <row r="1599" spans="1:8" ht="18.25" customHeight="1">
      <c r="A1599" s="340"/>
      <c r="B1599" s="1234" t="s">
        <v>575</v>
      </c>
      <c r="C1599" s="1235"/>
      <c r="D1599" s="1214" t="str">
        <f>IF('statement of marks'!J44="","",'statement of marks'!J44)</f>
        <v>l 038</v>
      </c>
      <c r="E1599" s="1214"/>
      <c r="F1599" s="1214"/>
      <c r="G1599" s="1214"/>
      <c r="H1599" s="1215"/>
    </row>
    <row r="1600" spans="1:8" ht="18.25" customHeight="1">
      <c r="A1600" s="340"/>
      <c r="B1600" s="1234" t="s">
        <v>574</v>
      </c>
      <c r="C1600" s="1235"/>
      <c r="D1600" s="1214" t="str">
        <f>IF('statement of marks'!I44="","",'statement of marks'!I44)</f>
        <v>c 038</v>
      </c>
      <c r="E1600" s="1214"/>
      <c r="F1600" s="1214"/>
      <c r="G1600" s="1214"/>
      <c r="H1600" s="1215"/>
    </row>
    <row r="1601" spans="1:8" ht="18.25" customHeight="1">
      <c r="A1601" s="340"/>
      <c r="B1601" s="1234" t="s">
        <v>592</v>
      </c>
      <c r="C1601" s="1235"/>
      <c r="D1601" s="1214" t="str">
        <f>IF(details!M44="","",details!M44)</f>
        <v/>
      </c>
      <c r="E1601" s="1214"/>
      <c r="F1601" s="1214"/>
      <c r="G1601" s="1214"/>
      <c r="H1601" s="1215"/>
    </row>
    <row r="1602" spans="1:8" ht="18.25" customHeight="1">
      <c r="A1602" s="340"/>
      <c r="B1602" s="1234" t="s">
        <v>641</v>
      </c>
      <c r="C1602" s="1235"/>
      <c r="D1602" s="1214" t="str">
        <f>IF(details!N44="","",details!N44)</f>
        <v/>
      </c>
      <c r="E1602" s="1214"/>
      <c r="F1602" s="1214"/>
      <c r="G1602" s="1214"/>
      <c r="H1602" s="1215"/>
    </row>
    <row r="1603" spans="1:8" ht="18.25" customHeight="1">
      <c r="A1603" s="340"/>
      <c r="B1603" s="1234" t="s">
        <v>71</v>
      </c>
      <c r="C1603" s="1235"/>
      <c r="D1603" s="346" t="str">
        <f>'statement of marks'!$D$3</f>
        <v>3 A</v>
      </c>
      <c r="E1603" s="347" t="s">
        <v>577</v>
      </c>
      <c r="F1603" s="348" t="str">
        <f>IF('statement of marks'!E44="","",'statement of marks'!E44)</f>
        <v/>
      </c>
      <c r="G1603" s="347" t="s">
        <v>591</v>
      </c>
      <c r="H1603" s="349" t="str">
        <f>IF(details!F44="","",details!F44)</f>
        <v/>
      </c>
    </row>
    <row r="1604" spans="1:8" ht="18.25" customHeight="1">
      <c r="A1604" s="340"/>
      <c r="B1604" s="1234" t="s">
        <v>581</v>
      </c>
      <c r="C1604" s="1235"/>
      <c r="D1604" s="1246" t="str">
        <f>IF('statement of marks'!F44="","",'statement of marks'!F44)</f>
        <v/>
      </c>
      <c r="E1604" s="1246"/>
      <c r="F1604" s="1246"/>
      <c r="G1604" s="1246"/>
      <c r="H1604" s="1247"/>
    </row>
    <row r="1605" spans="1:8" ht="18.25" customHeight="1">
      <c r="A1605" s="340"/>
      <c r="B1605" s="1234" t="s">
        <v>582</v>
      </c>
      <c r="C1605" s="1235"/>
      <c r="D1605" s="1216" t="str">
        <f>IF('statement of marks'!G44="","",'statement of marks'!G44)</f>
        <v/>
      </c>
      <c r="E1605" s="1216"/>
      <c r="F1605" s="1216"/>
      <c r="G1605" s="1216"/>
      <c r="H1605" s="1217"/>
    </row>
    <row r="1606" spans="1:8" ht="18.25" customHeight="1">
      <c r="A1606" s="340"/>
      <c r="B1606" s="1241" t="s">
        <v>593</v>
      </c>
      <c r="C1606" s="1242"/>
      <c r="D1606" s="1242"/>
      <c r="E1606" s="1243"/>
      <c r="F1606" s="1244" t="str">
        <f>IF(details!P44="","",details!P44)</f>
        <v/>
      </c>
      <c r="G1606" s="1244"/>
      <c r="H1606" s="1245"/>
    </row>
    <row r="1607" spans="1:8" ht="18.25" customHeight="1">
      <c r="A1607" s="340"/>
      <c r="B1607" s="1234" t="s">
        <v>597</v>
      </c>
      <c r="C1607" s="1235"/>
      <c r="D1607" s="1214" t="str">
        <f>IF(details!L44="","",details!L44)</f>
        <v>Ik 038</v>
      </c>
      <c r="E1607" s="1214"/>
      <c r="F1607" s="1214"/>
      <c r="G1607" s="1214"/>
      <c r="H1607" s="1215"/>
    </row>
    <row r="1608" spans="1:8" ht="18.25" customHeight="1">
      <c r="A1608" s="340"/>
      <c r="B1608" s="1234" t="s">
        <v>598</v>
      </c>
      <c r="C1608" s="1235"/>
      <c r="D1608" s="1214" t="str">
        <f>IF(details!O44="","",details!O44)</f>
        <v/>
      </c>
      <c r="E1608" s="1214"/>
      <c r="F1608" s="1214"/>
      <c r="G1608" s="1214"/>
      <c r="H1608" s="1215"/>
    </row>
    <row r="1609" spans="1:8" ht="18.25" customHeight="1">
      <c r="A1609" s="340"/>
      <c r="B1609" s="1234" t="s">
        <v>599</v>
      </c>
      <c r="C1609" s="1235"/>
      <c r="D1609" s="398" t="str">
        <f>IF('statement of marks'!DY44="mRrh.kZ",'statement of marks'!$D$3,"")</f>
        <v/>
      </c>
      <c r="E1609" s="1231" t="s">
        <v>600</v>
      </c>
      <c r="F1609" s="1231"/>
      <c r="G1609" s="1236" t="str">
        <f>IF(D1609="","",D1609+1)</f>
        <v/>
      </c>
      <c r="H1609" s="1237"/>
    </row>
    <row r="1610" spans="1:8" ht="18.25" customHeight="1">
      <c r="A1610" s="340"/>
      <c r="B1610" s="1234" t="s">
        <v>601</v>
      </c>
      <c r="C1610" s="1235"/>
      <c r="D1610" s="1259">
        <f>IF(details!$L$4="","",details!$L$4)</f>
        <v>42460</v>
      </c>
      <c r="E1610" s="1260"/>
      <c r="F1610" s="1231"/>
      <c r="G1610" s="1231"/>
      <c r="H1610" s="1240"/>
    </row>
    <row r="1611" spans="1:8" ht="18.25" customHeight="1">
      <c r="A1611" s="340"/>
      <c r="B1611" s="1231"/>
      <c r="C1611" s="1231"/>
      <c r="D1611" s="1232"/>
      <c r="E1611" s="1233"/>
      <c r="F1611" s="1226"/>
      <c r="G1611" s="1226"/>
      <c r="H1611" s="1227"/>
    </row>
    <row r="1612" spans="1:8" ht="18.25" customHeight="1">
      <c r="A1612" s="340"/>
      <c r="B1612" s="1231" t="str">
        <f>IF(details!$H$4="","",details!$H$4)</f>
        <v>Jherh js[kk oekZ</v>
      </c>
      <c r="C1612" s="1231"/>
      <c r="D1612" s="1232"/>
      <c r="E1612" s="1233"/>
      <c r="F1612" s="1226" t="str">
        <f>IF(details!$E$4="","",details!$E$4)</f>
        <v>Jh jk/ks';ke tk'kh</v>
      </c>
      <c r="G1612" s="1226"/>
      <c r="H1612" s="1227"/>
    </row>
    <row r="1613" spans="1:8" ht="18.25" customHeight="1">
      <c r="A1613" s="1225" t="s">
        <v>602</v>
      </c>
      <c r="B1613" s="1226"/>
      <c r="C1613" s="1226"/>
      <c r="D1613" s="1226" t="s">
        <v>603</v>
      </c>
      <c r="E1613" s="1226"/>
      <c r="F1613" s="1226" t="s">
        <v>604</v>
      </c>
      <c r="G1613" s="1226"/>
      <c r="H1613" s="1227"/>
    </row>
    <row r="1614" spans="1:8" ht="18.25" customHeight="1">
      <c r="A1614" s="1228" t="s">
        <v>613</v>
      </c>
      <c r="B1614" s="1229"/>
      <c r="C1614" s="1229"/>
      <c r="D1614" s="1229"/>
      <c r="E1614" s="1229"/>
      <c r="F1614" s="1229"/>
      <c r="G1614" s="1229"/>
      <c r="H1614" s="1230"/>
    </row>
    <row r="1615" spans="1:8" ht="18.25" customHeight="1">
      <c r="A1615" s="340"/>
      <c r="B1615" s="395" t="s">
        <v>573</v>
      </c>
      <c r="C1615" s="1214" t="str">
        <f>IF('statement of marks'!H44="","",'statement of marks'!H44)</f>
        <v>v 038</v>
      </c>
      <c r="D1615" s="1214"/>
      <c r="E1615" s="1214"/>
      <c r="F1615" s="1214"/>
      <c r="G1615" s="1214"/>
      <c r="H1615" s="1215"/>
    </row>
    <row r="1616" spans="1:8" ht="18.25" customHeight="1">
      <c r="A1616" s="340"/>
      <c r="B1616" s="395" t="s">
        <v>574</v>
      </c>
      <c r="C1616" s="1214" t="str">
        <f>IF('statement of marks'!I44="","",'statement of marks'!I44)</f>
        <v>c 038</v>
      </c>
      <c r="D1616" s="1214"/>
      <c r="E1616" s="1214"/>
      <c r="F1616" s="1214"/>
      <c r="G1616" s="1214"/>
      <c r="H1616" s="1215"/>
    </row>
    <row r="1617" spans="1:8" ht="18.25" customHeight="1">
      <c r="A1617" s="340"/>
      <c r="B1617" s="395" t="s">
        <v>575</v>
      </c>
      <c r="C1617" s="1214" t="str">
        <f>IF('statement of marks'!J44="","",'statement of marks'!J44)</f>
        <v>l 038</v>
      </c>
      <c r="D1617" s="1214"/>
      <c r="E1617" s="1214"/>
      <c r="F1617" s="1214"/>
      <c r="G1617" s="1214"/>
      <c r="H1617" s="1215"/>
    </row>
    <row r="1618" spans="1:8" ht="18.25" customHeight="1">
      <c r="A1618" s="340"/>
      <c r="B1618" s="395" t="s">
        <v>581</v>
      </c>
      <c r="C1618" s="352" t="str">
        <f>IF('statement of marks'!F44="","",'statement of marks'!F44)</f>
        <v/>
      </c>
      <c r="D1618" s="353" t="s">
        <v>616</v>
      </c>
      <c r="E1618" s="1216" t="str">
        <f>IF('statement of marks'!G44="","",'statement of marks'!G44)</f>
        <v/>
      </c>
      <c r="F1618" s="1216"/>
      <c r="G1618" s="1216"/>
      <c r="H1618" s="1217"/>
    </row>
    <row r="1619" spans="1:8" ht="18.25" customHeight="1">
      <c r="A1619" s="340"/>
      <c r="B1619" s="395" t="s">
        <v>578</v>
      </c>
      <c r="C1619" s="354" t="s">
        <v>606</v>
      </c>
      <c r="D1619" s="355" t="s">
        <v>607</v>
      </c>
      <c r="E1619" s="355" t="s">
        <v>608</v>
      </c>
      <c r="F1619" s="355" t="s">
        <v>609</v>
      </c>
      <c r="G1619" s="355" t="s">
        <v>610</v>
      </c>
      <c r="H1619" s="356"/>
    </row>
    <row r="1620" spans="1:8" ht="18.25" customHeight="1">
      <c r="A1620" s="340"/>
      <c r="B1620" s="394" t="s">
        <v>611</v>
      </c>
      <c r="C1620" s="358" t="str">
        <f>IF(AND('statement of marks'!$D$3=1,'statement of marks'!DY44="mRrh.kZ"),'statement of marks'!$F$3,"")</f>
        <v/>
      </c>
      <c r="D1620" s="358" t="str">
        <f>IF(AND('statement of marks'!$D$3=2,'statement of marks'!DY44="mRrh.kZ"),'statement of marks'!$F$3,"")</f>
        <v/>
      </c>
      <c r="E1620" s="358" t="str">
        <f>IF(AND('statement of marks'!$D$3=3,'statement of marks'!DY44="mRrh.kZ"),'statement of marks'!$F$3,"")</f>
        <v/>
      </c>
      <c r="F1620" s="358" t="str">
        <f>IF(AND('statement of marks'!$D$3=4,'statement of marks'!DY44="mRrh.kZ"),'statement of marks'!$F$3,"")</f>
        <v/>
      </c>
      <c r="G1620" s="358" t="str">
        <f>IF(AND('statement of marks'!$D$3=5,'statement of marks'!DY44="mRrh.kZ"),'statement of marks'!$F$3,"")</f>
        <v/>
      </c>
      <c r="H1620" s="356"/>
    </row>
    <row r="1621" spans="1:8" ht="18.25" customHeight="1">
      <c r="A1621" s="340"/>
      <c r="B1621" s="394" t="str">
        <f>'statement of marks'!$DA$5</f>
        <v>fgUnh</v>
      </c>
      <c r="C1621" s="359"/>
      <c r="D1621" s="360"/>
      <c r="E1621" s="361" t="str">
        <f>IF(OR('statement of marks'!$DC44="",E1620=""),"",'statement of marks'!$DC44)</f>
        <v/>
      </c>
      <c r="F1621" s="361" t="str">
        <f>IF(OR('statement of marks'!$DC44="",F1620=""),"",'statement of marks'!$DC44)</f>
        <v/>
      </c>
      <c r="G1621" s="361" t="str">
        <f>IF(OR('statement of marks'!$DC44="",G1620=""),"",'statement of marks'!$DC44)</f>
        <v/>
      </c>
      <c r="H1621" s="356"/>
    </row>
    <row r="1622" spans="1:8" ht="18.25" customHeight="1">
      <c r="A1622" s="340"/>
      <c r="B1622" s="394" t="str">
        <f>'statement of marks'!$DD$5</f>
        <v>vaxszth</v>
      </c>
      <c r="C1622" s="359"/>
      <c r="D1622" s="360"/>
      <c r="E1622" s="361" t="str">
        <f>IF(OR('statement of marks'!$DF44="",E1620=""),"",'statement of marks'!$DF44)</f>
        <v/>
      </c>
      <c r="F1622" s="361" t="str">
        <f>IF(OR('statement of marks'!$DF44="",F1620=""),"",'statement of marks'!$DF44)</f>
        <v/>
      </c>
      <c r="G1622" s="361" t="str">
        <f>IF(OR('statement of marks'!$DF44="",G1620=""),"",'statement of marks'!$DF44)</f>
        <v/>
      </c>
      <c r="H1622" s="356"/>
    </row>
    <row r="1623" spans="1:8" ht="18.25" customHeight="1">
      <c r="A1623" s="340"/>
      <c r="B1623" s="394" t="str">
        <f>'statement of marks'!$DG$5</f>
        <v>xf.kr</v>
      </c>
      <c r="C1623" s="359"/>
      <c r="D1623" s="360"/>
      <c r="E1623" s="361" t="str">
        <f>IF(OR('statement of marks'!$DI44="",E1620=""),"",'statement of marks'!$DI44)</f>
        <v/>
      </c>
      <c r="F1623" s="361" t="str">
        <f>IF(OR('statement of marks'!$DI44="",F1620=""),"",'statement of marks'!$DI44)</f>
        <v/>
      </c>
      <c r="G1623" s="361" t="str">
        <f>IF(OR('statement of marks'!$DI44="",G1620=""),"",'statement of marks'!$DI44)</f>
        <v/>
      </c>
      <c r="H1623" s="356"/>
    </row>
    <row r="1624" spans="1:8" ht="18.25" customHeight="1">
      <c r="A1624" s="340"/>
      <c r="B1624" s="394" t="str">
        <f>'statement of marks'!$DJ$5</f>
        <v>Ik;kZoj.k v/;;u</v>
      </c>
      <c r="C1624" s="359"/>
      <c r="D1624" s="360"/>
      <c r="E1624" s="361" t="str">
        <f>IF(OR('statement of marks'!$DL44="",E1621=""),"",'statement of marks'!$DL44)</f>
        <v/>
      </c>
      <c r="F1624" s="361" t="str">
        <f>IF(OR('statement of marks'!$DL44="",F1621=""),"",'statement of marks'!$DL44)</f>
        <v/>
      </c>
      <c r="G1624" s="361" t="str">
        <f>IF(OR('statement of marks'!$DL44="",G1621=""),"",'statement of marks'!$DL44)</f>
        <v/>
      </c>
      <c r="H1624" s="356"/>
    </row>
    <row r="1625" spans="1:8" ht="18.25" customHeight="1">
      <c r="A1625" s="340"/>
      <c r="B1625" s="394" t="str">
        <f>'statement of marks'!$DM$5</f>
        <v>dk;kZuqHko</v>
      </c>
      <c r="C1625" s="359"/>
      <c r="D1625" s="360"/>
      <c r="E1625" s="361" t="str">
        <f>IF(OR('statement of marks'!$DO44="",E1620=""),"",'statement of marks'!$DO44)</f>
        <v/>
      </c>
      <c r="F1625" s="361" t="str">
        <f>IF(OR('statement of marks'!$DO44="",F1620=""),"",'statement of marks'!$DO44)</f>
        <v/>
      </c>
      <c r="G1625" s="361" t="str">
        <f>IF(OR('statement of marks'!$DO44="",G1620=""),"",'statement of marks'!$DO44)</f>
        <v/>
      </c>
      <c r="H1625" s="356"/>
    </row>
    <row r="1626" spans="1:8" ht="18.25" customHeight="1">
      <c r="A1626" s="340"/>
      <c r="B1626" s="394" t="str">
        <f>'statement of marks'!$DP$5</f>
        <v>dyk f'k{kk</v>
      </c>
      <c r="C1626" s="359"/>
      <c r="D1626" s="360"/>
      <c r="E1626" s="362" t="str">
        <f>IF(OR('statement of marks'!$DR44="",E1620=""),"",'statement of marks'!$DR44)</f>
        <v/>
      </c>
      <c r="F1626" s="362" t="str">
        <f>IF(OR('statement of marks'!$DR44="",F1620=""),"",'statement of marks'!$DR44)</f>
        <v/>
      </c>
      <c r="G1626" s="362" t="str">
        <f>IF(OR('statement of marks'!$DR44="",G1620=""),"",'statement of marks'!$DR44)</f>
        <v/>
      </c>
      <c r="H1626" s="356"/>
    </row>
    <row r="1627" spans="1:8" ht="18.25" customHeight="1">
      <c r="A1627" s="340"/>
      <c r="B1627" s="363" t="s">
        <v>642</v>
      </c>
      <c r="C1627" s="364" t="str">
        <f>C1620</f>
        <v/>
      </c>
      <c r="D1627" s="364" t="str">
        <f>D1620</f>
        <v/>
      </c>
      <c r="E1627" s="365" t="str">
        <f>E1620</f>
        <v/>
      </c>
      <c r="F1627" s="364" t="str">
        <f>F1620</f>
        <v/>
      </c>
      <c r="G1627" s="364" t="str">
        <f>G1620</f>
        <v/>
      </c>
      <c r="H1627" s="356"/>
    </row>
    <row r="1628" spans="1:8" ht="18.25" customHeight="1">
      <c r="A1628" s="340"/>
      <c r="B1628" s="394" t="str">
        <f>'statement of marks'!$DW$5</f>
        <v>Nk= mifLFkfr</v>
      </c>
      <c r="C1628" s="366"/>
      <c r="D1628" s="366"/>
      <c r="E1628" s="367" t="str">
        <f>IF(OR('statement of marks'!$DW44="",E1620=""),"",'statement of marks'!$DW44)</f>
        <v/>
      </c>
      <c r="F1628" s="367" t="str">
        <f>IF(OR('statement of marks'!$DW44="",F1620=""),"",'statement of marks'!$DW44)</f>
        <v/>
      </c>
      <c r="G1628" s="367" t="str">
        <f>IF(OR('statement of marks'!$DW44="",G1620=""),"",'statement of marks'!$DW44)</f>
        <v/>
      </c>
      <c r="H1628" s="356"/>
    </row>
    <row r="1629" spans="1:8" ht="18.25" customHeight="1">
      <c r="A1629" s="340"/>
      <c r="B1629" s="394" t="str">
        <f>'statement of marks'!$DV$5</f>
        <v>dqy ehfVax</v>
      </c>
      <c r="C1629" s="368"/>
      <c r="D1629" s="368"/>
      <c r="E1629" s="368" t="str">
        <f>IF(OR('statement of marks'!$DV44="",E1620=""),"",'statement of marks'!$DV44)</f>
        <v/>
      </c>
      <c r="F1629" s="368" t="str">
        <f>IF(OR('statement of marks'!$DV44="",F1620=""),"",'statement of marks'!$DV44)</f>
        <v/>
      </c>
      <c r="G1629" s="368" t="str">
        <f>IF(OR('statement of marks'!$DV44="",G1620=""),"",'statement of marks'!$DV44)</f>
        <v/>
      </c>
      <c r="H1629" s="356"/>
    </row>
    <row r="1630" spans="1:8" ht="18.25" customHeight="1">
      <c r="A1630" s="340"/>
      <c r="B1630" s="394" t="s">
        <v>614</v>
      </c>
      <c r="C1630" s="368" t="str">
        <f>IF(OR(C1628="",C1629=""),"",C1628/C1629*100)</f>
        <v/>
      </c>
      <c r="D1630" s="368" t="str">
        <f>IF(OR(D1628="",D1629=""),"",D1628/D1629*100)</f>
        <v/>
      </c>
      <c r="E1630" s="368" t="str">
        <f>IF(OR(E1628="",E1629=""),"",E1628/E1629*100)</f>
        <v/>
      </c>
      <c r="F1630" s="368" t="str">
        <f>IF(OR(F1628="",F1629=""),"",F1628/F1629*100)</f>
        <v/>
      </c>
      <c r="G1630" s="368" t="str">
        <f>IF(OR(G1628="",G1629=""),"",G1628/G1629*100)</f>
        <v/>
      </c>
      <c r="H1630" s="356"/>
    </row>
    <row r="1631" spans="1:8" ht="18.25" customHeight="1">
      <c r="A1631" s="340"/>
      <c r="B1631" s="394" t="s">
        <v>615</v>
      </c>
      <c r="C1631" s="368"/>
      <c r="D1631" s="368"/>
      <c r="E1631" s="368"/>
      <c r="F1631" s="368"/>
      <c r="G1631" s="368"/>
      <c r="H1631" s="356"/>
    </row>
    <row r="1632" spans="1:8" ht="18.25" customHeight="1">
      <c r="A1632" s="340"/>
      <c r="B1632" s="395" t="s">
        <v>612</v>
      </c>
      <c r="C1632" s="1218" t="str">
        <f>IF('statement of marks'!EF44="","",'statement of marks'!EF44)</f>
        <v/>
      </c>
      <c r="D1632" s="1219"/>
      <c r="E1632" s="1219"/>
      <c r="F1632" s="1219"/>
      <c r="G1632" s="1219"/>
      <c r="H1632" s="1220"/>
    </row>
    <row r="1633" spans="1:8" ht="18.25" customHeight="1">
      <c r="A1633" s="1221"/>
      <c r="B1633" s="1222"/>
      <c r="C1633" s="1223"/>
      <c r="D1633" s="1223"/>
      <c r="E1633" s="1223"/>
      <c r="F1633" s="1223"/>
      <c r="G1633" s="1223"/>
      <c r="H1633" s="1224"/>
    </row>
    <row r="1634" spans="1:8" ht="18.25" customHeight="1" thickBot="1">
      <c r="A1634" s="1210" t="s">
        <v>617</v>
      </c>
      <c r="B1634" s="1211"/>
      <c r="C1634" s="1211" t="s">
        <v>73</v>
      </c>
      <c r="D1634" s="1211"/>
      <c r="E1634" s="1211"/>
      <c r="F1634" s="1212" t="s">
        <v>618</v>
      </c>
      <c r="G1634" s="1212"/>
      <c r="H1634" s="1213"/>
    </row>
    <row r="1635" spans="1:8" ht="18.25" customHeight="1">
      <c r="A1635" s="1256" t="s">
        <v>586</v>
      </c>
      <c r="B1635" s="1257"/>
      <c r="C1635" s="1257"/>
      <c r="D1635" s="1257"/>
      <c r="E1635" s="1257"/>
      <c r="F1635" s="1257"/>
      <c r="G1635" s="1257"/>
      <c r="H1635" s="1258"/>
    </row>
    <row r="1636" spans="1:8" ht="18.25" customHeight="1">
      <c r="A1636" s="1228" t="s">
        <v>605</v>
      </c>
      <c r="B1636" s="1229"/>
      <c r="C1636" s="1229"/>
      <c r="D1636" s="1229"/>
      <c r="E1636" s="1229"/>
      <c r="F1636" s="1229"/>
      <c r="G1636" s="1229"/>
      <c r="H1636" s="1230"/>
    </row>
    <row r="1637" spans="1:8" ht="18.25" customHeight="1">
      <c r="A1637" s="340"/>
      <c r="B1637" s="1250" t="s">
        <v>74</v>
      </c>
      <c r="C1637" s="1250"/>
      <c r="D1637" s="341">
        <f>YEAR(details!F45)</f>
        <v>1900</v>
      </c>
      <c r="E1637" s="396" t="s">
        <v>588</v>
      </c>
      <c r="F1637" s="343" t="str">
        <f>'statement of marks'!$F$3</f>
        <v>2015-16</v>
      </c>
      <c r="G1637" s="1250" t="s">
        <v>589</v>
      </c>
      <c r="H1637" s="1251"/>
    </row>
    <row r="1638" spans="1:8" ht="18.25" customHeight="1">
      <c r="A1638" s="340"/>
      <c r="B1638" s="1234" t="s">
        <v>587</v>
      </c>
      <c r="C1638" s="1235"/>
      <c r="D1638" s="1214" t="str">
        <f>'statement of marks'!$A$1</f>
        <v>jk- ck- ek/;fed fo|ky; uohu] fuEckgsM+k</v>
      </c>
      <c r="E1638" s="1214"/>
      <c r="F1638" s="1214"/>
      <c r="G1638" s="1214"/>
      <c r="H1638" s="1215"/>
    </row>
    <row r="1639" spans="1:8" ht="18.25" customHeight="1">
      <c r="A1639" s="340"/>
      <c r="B1639" s="1234" t="str">
        <f>'statement of marks'!$H$3</f>
        <v>fo|ky; dk Mk;l dksM+ →</v>
      </c>
      <c r="C1639" s="1235"/>
      <c r="D1639" s="1252" t="str">
        <f>'statement of marks'!$I$3</f>
        <v>00001</v>
      </c>
      <c r="E1639" s="1253"/>
      <c r="F1639" s="1254"/>
      <c r="G1639" s="1254"/>
      <c r="H1639" s="1255"/>
    </row>
    <row r="1640" spans="1:8" ht="18.25" customHeight="1">
      <c r="A1640" s="340"/>
      <c r="B1640" s="1234" t="s">
        <v>573</v>
      </c>
      <c r="C1640" s="1235"/>
      <c r="D1640" s="1214" t="str">
        <f>IF('statement of marks'!H45="","",'statement of marks'!H45)</f>
        <v>v 039</v>
      </c>
      <c r="E1640" s="1214"/>
      <c r="F1640" s="1214"/>
      <c r="G1640" s="1214"/>
      <c r="H1640" s="1215"/>
    </row>
    <row r="1641" spans="1:8" ht="18.25" customHeight="1">
      <c r="A1641" s="340"/>
      <c r="B1641" s="1234" t="s">
        <v>590</v>
      </c>
      <c r="C1641" s="1235"/>
      <c r="D1641" s="344" t="str">
        <f>IF('statement of marks'!C45="B","Nk=",IF('statement of marks'!C45="G","Nk=k",""))</f>
        <v/>
      </c>
      <c r="E1641" s="397" t="s">
        <v>579</v>
      </c>
      <c r="F1641" s="1248" t="str">
        <f>IF('statement of marks'!B45="","",'statement of marks'!B45)</f>
        <v/>
      </c>
      <c r="G1641" s="1248"/>
      <c r="H1641" s="1249"/>
    </row>
    <row r="1642" spans="1:8" ht="18.25" customHeight="1">
      <c r="A1642" s="340"/>
      <c r="B1642" s="1234" t="s">
        <v>575</v>
      </c>
      <c r="C1642" s="1235"/>
      <c r="D1642" s="1214" t="str">
        <f>IF('statement of marks'!J45="","",'statement of marks'!J45)</f>
        <v>l 039</v>
      </c>
      <c r="E1642" s="1214"/>
      <c r="F1642" s="1214"/>
      <c r="G1642" s="1214"/>
      <c r="H1642" s="1215"/>
    </row>
    <row r="1643" spans="1:8" ht="18.25" customHeight="1">
      <c r="A1643" s="340"/>
      <c r="B1643" s="1234" t="s">
        <v>574</v>
      </c>
      <c r="C1643" s="1235"/>
      <c r="D1643" s="1214" t="str">
        <f>IF('statement of marks'!I45="","",'statement of marks'!I45)</f>
        <v>c 039</v>
      </c>
      <c r="E1643" s="1214"/>
      <c r="F1643" s="1214"/>
      <c r="G1643" s="1214"/>
      <c r="H1643" s="1215"/>
    </row>
    <row r="1644" spans="1:8" ht="18.25" customHeight="1">
      <c r="A1644" s="340"/>
      <c r="B1644" s="1234" t="s">
        <v>592</v>
      </c>
      <c r="C1644" s="1235"/>
      <c r="D1644" s="1214" t="str">
        <f>IF(details!M45="","",details!M45)</f>
        <v/>
      </c>
      <c r="E1644" s="1214"/>
      <c r="F1644" s="1214"/>
      <c r="G1644" s="1214"/>
      <c r="H1644" s="1215"/>
    </row>
    <row r="1645" spans="1:8" ht="18.25" customHeight="1">
      <c r="A1645" s="340"/>
      <c r="B1645" s="1234" t="s">
        <v>641</v>
      </c>
      <c r="C1645" s="1235"/>
      <c r="D1645" s="1214" t="str">
        <f>IF(details!N45="","",details!N45)</f>
        <v/>
      </c>
      <c r="E1645" s="1214"/>
      <c r="F1645" s="1214"/>
      <c r="G1645" s="1214"/>
      <c r="H1645" s="1215"/>
    </row>
    <row r="1646" spans="1:8" ht="18.25" customHeight="1">
      <c r="A1646" s="340"/>
      <c r="B1646" s="1234" t="s">
        <v>71</v>
      </c>
      <c r="C1646" s="1235"/>
      <c r="D1646" s="346" t="str">
        <f>'statement of marks'!$D$3</f>
        <v>3 A</v>
      </c>
      <c r="E1646" s="347" t="s">
        <v>577</v>
      </c>
      <c r="F1646" s="348" t="str">
        <f>IF('statement of marks'!E45="","",'statement of marks'!E45)</f>
        <v/>
      </c>
      <c r="G1646" s="347" t="s">
        <v>591</v>
      </c>
      <c r="H1646" s="349" t="str">
        <f>IF(details!F45="","",details!F45)</f>
        <v/>
      </c>
    </row>
    <row r="1647" spans="1:8" ht="18.25" customHeight="1">
      <c r="A1647" s="340"/>
      <c r="B1647" s="1234" t="s">
        <v>581</v>
      </c>
      <c r="C1647" s="1235"/>
      <c r="D1647" s="1246" t="str">
        <f>IF('statement of marks'!F45="","",'statement of marks'!F45)</f>
        <v/>
      </c>
      <c r="E1647" s="1246"/>
      <c r="F1647" s="1246"/>
      <c r="G1647" s="1246"/>
      <c r="H1647" s="1247"/>
    </row>
    <row r="1648" spans="1:8" ht="18.25" customHeight="1">
      <c r="A1648" s="340"/>
      <c r="B1648" s="1234" t="s">
        <v>582</v>
      </c>
      <c r="C1648" s="1235"/>
      <c r="D1648" s="1216" t="str">
        <f>IF('statement of marks'!G45="","",'statement of marks'!G45)</f>
        <v/>
      </c>
      <c r="E1648" s="1216"/>
      <c r="F1648" s="1216"/>
      <c r="G1648" s="1216"/>
      <c r="H1648" s="1217"/>
    </row>
    <row r="1649" spans="1:8" ht="18.25" customHeight="1">
      <c r="A1649" s="340"/>
      <c r="B1649" s="1241" t="s">
        <v>593</v>
      </c>
      <c r="C1649" s="1242"/>
      <c r="D1649" s="1242"/>
      <c r="E1649" s="1243"/>
      <c r="F1649" s="1244" t="str">
        <f>IF(details!P45="","",details!P45)</f>
        <v/>
      </c>
      <c r="G1649" s="1244"/>
      <c r="H1649" s="1245"/>
    </row>
    <row r="1650" spans="1:8" ht="18.25" customHeight="1">
      <c r="A1650" s="340"/>
      <c r="B1650" s="1234" t="s">
        <v>597</v>
      </c>
      <c r="C1650" s="1235"/>
      <c r="D1650" s="1214" t="str">
        <f>IF(details!L45="","",details!L45)</f>
        <v>Ik 039</v>
      </c>
      <c r="E1650" s="1214"/>
      <c r="F1650" s="1214"/>
      <c r="G1650" s="1214"/>
      <c r="H1650" s="1215"/>
    </row>
    <row r="1651" spans="1:8" ht="18.25" customHeight="1">
      <c r="A1651" s="340"/>
      <c r="B1651" s="1234" t="s">
        <v>598</v>
      </c>
      <c r="C1651" s="1235"/>
      <c r="D1651" s="1214" t="str">
        <f>IF(details!O45="","",details!O45)</f>
        <v/>
      </c>
      <c r="E1651" s="1214"/>
      <c r="F1651" s="1214"/>
      <c r="G1651" s="1214"/>
      <c r="H1651" s="1215"/>
    </row>
    <row r="1652" spans="1:8" ht="18.25" customHeight="1">
      <c r="A1652" s="340"/>
      <c r="B1652" s="1234" t="s">
        <v>599</v>
      </c>
      <c r="C1652" s="1235"/>
      <c r="D1652" s="398" t="str">
        <f>IF('statement of marks'!DY45="mRrh.kZ",'statement of marks'!$D$3,"")</f>
        <v/>
      </c>
      <c r="E1652" s="1231" t="s">
        <v>600</v>
      </c>
      <c r="F1652" s="1231"/>
      <c r="G1652" s="1236" t="str">
        <f>IF(D1652="","",D1652+1)</f>
        <v/>
      </c>
      <c r="H1652" s="1237"/>
    </row>
    <row r="1653" spans="1:8" ht="18.25" customHeight="1">
      <c r="A1653" s="340"/>
      <c r="B1653" s="1234" t="s">
        <v>601</v>
      </c>
      <c r="C1653" s="1235"/>
      <c r="D1653" s="1259">
        <f>IF(details!$L$4="","",details!$L$4)</f>
        <v>42460</v>
      </c>
      <c r="E1653" s="1260"/>
      <c r="F1653" s="1231"/>
      <c r="G1653" s="1231"/>
      <c r="H1653" s="1240"/>
    </row>
    <row r="1654" spans="1:8" ht="18.25" customHeight="1">
      <c r="A1654" s="340"/>
      <c r="B1654" s="1231"/>
      <c r="C1654" s="1231"/>
      <c r="D1654" s="1232"/>
      <c r="E1654" s="1233"/>
      <c r="F1654" s="1226"/>
      <c r="G1654" s="1226"/>
      <c r="H1654" s="1227"/>
    </row>
    <row r="1655" spans="1:8" ht="18.25" customHeight="1">
      <c r="A1655" s="340"/>
      <c r="B1655" s="1231" t="str">
        <f>IF(details!$H$4="","",details!$H$4)</f>
        <v>Jherh js[kk oekZ</v>
      </c>
      <c r="C1655" s="1231"/>
      <c r="D1655" s="1232"/>
      <c r="E1655" s="1233"/>
      <c r="F1655" s="1226" t="str">
        <f>IF(details!$E$4="","",details!$E$4)</f>
        <v>Jh jk/ks';ke tk'kh</v>
      </c>
      <c r="G1655" s="1226"/>
      <c r="H1655" s="1227"/>
    </row>
    <row r="1656" spans="1:8" ht="18.25" customHeight="1">
      <c r="A1656" s="1225" t="s">
        <v>602</v>
      </c>
      <c r="B1656" s="1226"/>
      <c r="C1656" s="1226"/>
      <c r="D1656" s="1226" t="s">
        <v>603</v>
      </c>
      <c r="E1656" s="1226"/>
      <c r="F1656" s="1226" t="s">
        <v>604</v>
      </c>
      <c r="G1656" s="1226"/>
      <c r="H1656" s="1227"/>
    </row>
    <row r="1657" spans="1:8" ht="18.25" customHeight="1">
      <c r="A1657" s="1228" t="s">
        <v>613</v>
      </c>
      <c r="B1657" s="1229"/>
      <c r="C1657" s="1229"/>
      <c r="D1657" s="1229"/>
      <c r="E1657" s="1229"/>
      <c r="F1657" s="1229"/>
      <c r="G1657" s="1229"/>
      <c r="H1657" s="1230"/>
    </row>
    <row r="1658" spans="1:8" ht="18.25" customHeight="1">
      <c r="A1658" s="340"/>
      <c r="B1658" s="395" t="s">
        <v>573</v>
      </c>
      <c r="C1658" s="1214" t="str">
        <f>IF('statement of marks'!H45="","",'statement of marks'!H45)</f>
        <v>v 039</v>
      </c>
      <c r="D1658" s="1214"/>
      <c r="E1658" s="1214"/>
      <c r="F1658" s="1214"/>
      <c r="G1658" s="1214"/>
      <c r="H1658" s="1215"/>
    </row>
    <row r="1659" spans="1:8" ht="18.25" customHeight="1">
      <c r="A1659" s="340"/>
      <c r="B1659" s="395" t="s">
        <v>574</v>
      </c>
      <c r="C1659" s="1214" t="str">
        <f>IF('statement of marks'!I45="","",'statement of marks'!I45)</f>
        <v>c 039</v>
      </c>
      <c r="D1659" s="1214"/>
      <c r="E1659" s="1214"/>
      <c r="F1659" s="1214"/>
      <c r="G1659" s="1214"/>
      <c r="H1659" s="1215"/>
    </row>
    <row r="1660" spans="1:8" ht="18.25" customHeight="1">
      <c r="A1660" s="340"/>
      <c r="B1660" s="395" t="s">
        <v>575</v>
      </c>
      <c r="C1660" s="1214" t="str">
        <f>IF('statement of marks'!J45="","",'statement of marks'!J45)</f>
        <v>l 039</v>
      </c>
      <c r="D1660" s="1214"/>
      <c r="E1660" s="1214"/>
      <c r="F1660" s="1214"/>
      <c r="G1660" s="1214"/>
      <c r="H1660" s="1215"/>
    </row>
    <row r="1661" spans="1:8" ht="18.25" customHeight="1">
      <c r="A1661" s="340"/>
      <c r="B1661" s="395" t="s">
        <v>581</v>
      </c>
      <c r="C1661" s="352" t="str">
        <f>IF('statement of marks'!F45="","",'statement of marks'!F45)</f>
        <v/>
      </c>
      <c r="D1661" s="353" t="s">
        <v>616</v>
      </c>
      <c r="E1661" s="1216" t="str">
        <f>IF('statement of marks'!G45="","",'statement of marks'!G45)</f>
        <v/>
      </c>
      <c r="F1661" s="1216"/>
      <c r="G1661" s="1216"/>
      <c r="H1661" s="1217"/>
    </row>
    <row r="1662" spans="1:8" ht="18.25" customHeight="1">
      <c r="A1662" s="340"/>
      <c r="B1662" s="395" t="s">
        <v>578</v>
      </c>
      <c r="C1662" s="354" t="s">
        <v>606</v>
      </c>
      <c r="D1662" s="355" t="s">
        <v>607</v>
      </c>
      <c r="E1662" s="355" t="s">
        <v>608</v>
      </c>
      <c r="F1662" s="355" t="s">
        <v>609</v>
      </c>
      <c r="G1662" s="355" t="s">
        <v>610</v>
      </c>
      <c r="H1662" s="356"/>
    </row>
    <row r="1663" spans="1:8" ht="18.25" customHeight="1">
      <c r="A1663" s="340"/>
      <c r="B1663" s="394" t="s">
        <v>611</v>
      </c>
      <c r="C1663" s="358" t="str">
        <f>IF(AND('statement of marks'!$D$3=1,'statement of marks'!DY45="mRrh.kZ"),'statement of marks'!$F$3,"")</f>
        <v/>
      </c>
      <c r="D1663" s="358" t="str">
        <f>IF(AND('statement of marks'!$D$3=2,'statement of marks'!DY45="mRrh.kZ"),'statement of marks'!$F$3,"")</f>
        <v/>
      </c>
      <c r="E1663" s="358" t="str">
        <f>IF(AND('statement of marks'!$D$3=3,'statement of marks'!DY45="mRrh.kZ"),'statement of marks'!$F$3,"")</f>
        <v/>
      </c>
      <c r="F1663" s="358" t="str">
        <f>IF(AND('statement of marks'!$D$3=4,'statement of marks'!DY45="mRrh.kZ"),'statement of marks'!$F$3,"")</f>
        <v/>
      </c>
      <c r="G1663" s="358" t="str">
        <f>IF(AND('statement of marks'!$D$3=5,'statement of marks'!DY45="mRrh.kZ"),'statement of marks'!$F$3,"")</f>
        <v/>
      </c>
      <c r="H1663" s="356"/>
    </row>
    <row r="1664" spans="1:8" ht="18.25" customHeight="1">
      <c r="A1664" s="340"/>
      <c r="B1664" s="394" t="str">
        <f>'statement of marks'!$DA$5</f>
        <v>fgUnh</v>
      </c>
      <c r="C1664" s="359"/>
      <c r="D1664" s="360"/>
      <c r="E1664" s="361" t="str">
        <f>IF(OR('statement of marks'!$DC45="",E1663=""),"",'statement of marks'!$DC45)</f>
        <v/>
      </c>
      <c r="F1664" s="361" t="str">
        <f>IF(OR('statement of marks'!$DC45="",F1663=""),"",'statement of marks'!$DC45)</f>
        <v/>
      </c>
      <c r="G1664" s="361" t="str">
        <f>IF(OR('statement of marks'!$DC45="",G1663=""),"",'statement of marks'!$DC45)</f>
        <v/>
      </c>
      <c r="H1664" s="356"/>
    </row>
    <row r="1665" spans="1:8" ht="18.25" customHeight="1">
      <c r="A1665" s="340"/>
      <c r="B1665" s="394" t="str">
        <f>'statement of marks'!$DD$5</f>
        <v>vaxszth</v>
      </c>
      <c r="C1665" s="359"/>
      <c r="D1665" s="360"/>
      <c r="E1665" s="361" t="str">
        <f>IF(OR('statement of marks'!$DF45="",E1663=""),"",'statement of marks'!$DF45)</f>
        <v/>
      </c>
      <c r="F1665" s="361" t="str">
        <f>IF(OR('statement of marks'!$DF45="",F1663=""),"",'statement of marks'!$DF45)</f>
        <v/>
      </c>
      <c r="G1665" s="361" t="str">
        <f>IF(OR('statement of marks'!$DF45="",G1663=""),"",'statement of marks'!$DF45)</f>
        <v/>
      </c>
      <c r="H1665" s="356"/>
    </row>
    <row r="1666" spans="1:8" ht="18.25" customHeight="1">
      <c r="A1666" s="340"/>
      <c r="B1666" s="394" t="str">
        <f>'statement of marks'!$DG$5</f>
        <v>xf.kr</v>
      </c>
      <c r="C1666" s="359"/>
      <c r="D1666" s="360"/>
      <c r="E1666" s="361" t="str">
        <f>IF(OR('statement of marks'!$DI45="",E1663=""),"",'statement of marks'!$DI45)</f>
        <v/>
      </c>
      <c r="F1666" s="361" t="str">
        <f>IF(OR('statement of marks'!$DI45="",F1663=""),"",'statement of marks'!$DI45)</f>
        <v/>
      </c>
      <c r="G1666" s="361" t="str">
        <f>IF(OR('statement of marks'!$DI45="",G1663=""),"",'statement of marks'!$DI45)</f>
        <v/>
      </c>
      <c r="H1666" s="356"/>
    </row>
    <row r="1667" spans="1:8" ht="18.25" customHeight="1">
      <c r="A1667" s="340"/>
      <c r="B1667" s="394" t="str">
        <f>'statement of marks'!$DJ$5</f>
        <v>Ik;kZoj.k v/;;u</v>
      </c>
      <c r="C1667" s="359"/>
      <c r="D1667" s="360"/>
      <c r="E1667" s="361" t="str">
        <f>IF(OR('statement of marks'!$DL45="",E1664=""),"",'statement of marks'!$DL45)</f>
        <v/>
      </c>
      <c r="F1667" s="361" t="str">
        <f>IF(OR('statement of marks'!$DL45="",F1664=""),"",'statement of marks'!$DL45)</f>
        <v/>
      </c>
      <c r="G1667" s="361" t="str">
        <f>IF(OR('statement of marks'!$DL45="",G1664=""),"",'statement of marks'!$DL45)</f>
        <v/>
      </c>
      <c r="H1667" s="356"/>
    </row>
    <row r="1668" spans="1:8" ht="18.25" customHeight="1">
      <c r="A1668" s="340"/>
      <c r="B1668" s="394" t="str">
        <f>'statement of marks'!$DM$5</f>
        <v>dk;kZuqHko</v>
      </c>
      <c r="C1668" s="359"/>
      <c r="D1668" s="360"/>
      <c r="E1668" s="361" t="str">
        <f>IF(OR('statement of marks'!$DO45="",E1663=""),"",'statement of marks'!$DO45)</f>
        <v/>
      </c>
      <c r="F1668" s="361" t="str">
        <f>IF(OR('statement of marks'!$DO45="",F1663=""),"",'statement of marks'!$DO45)</f>
        <v/>
      </c>
      <c r="G1668" s="361" t="str">
        <f>IF(OR('statement of marks'!$DO45="",G1663=""),"",'statement of marks'!$DO45)</f>
        <v/>
      </c>
      <c r="H1668" s="356"/>
    </row>
    <row r="1669" spans="1:8" ht="18.25" customHeight="1">
      <c r="A1669" s="340"/>
      <c r="B1669" s="394" t="str">
        <f>'statement of marks'!$DP$5</f>
        <v>dyk f'k{kk</v>
      </c>
      <c r="C1669" s="359"/>
      <c r="D1669" s="360"/>
      <c r="E1669" s="362" t="str">
        <f>IF(OR('statement of marks'!$DR45="",E1663=""),"",'statement of marks'!$DR45)</f>
        <v/>
      </c>
      <c r="F1669" s="362" t="str">
        <f>IF(OR('statement of marks'!$DR45="",F1663=""),"",'statement of marks'!$DR45)</f>
        <v/>
      </c>
      <c r="G1669" s="362" t="str">
        <f>IF(OR('statement of marks'!$DR45="",G1663=""),"",'statement of marks'!$DR45)</f>
        <v/>
      </c>
      <c r="H1669" s="356"/>
    </row>
    <row r="1670" spans="1:8" ht="18.25" customHeight="1">
      <c r="A1670" s="340"/>
      <c r="B1670" s="363" t="s">
        <v>642</v>
      </c>
      <c r="C1670" s="364" t="str">
        <f>C1663</f>
        <v/>
      </c>
      <c r="D1670" s="364" t="str">
        <f>D1663</f>
        <v/>
      </c>
      <c r="E1670" s="365" t="str">
        <f>E1663</f>
        <v/>
      </c>
      <c r="F1670" s="364" t="str">
        <f>F1663</f>
        <v/>
      </c>
      <c r="G1670" s="364" t="str">
        <f>G1663</f>
        <v/>
      </c>
      <c r="H1670" s="356"/>
    </row>
    <row r="1671" spans="1:8" ht="18.25" customHeight="1">
      <c r="A1671" s="340"/>
      <c r="B1671" s="394" t="str">
        <f>'statement of marks'!$DW$5</f>
        <v>Nk= mifLFkfr</v>
      </c>
      <c r="C1671" s="366"/>
      <c r="D1671" s="366"/>
      <c r="E1671" s="367" t="str">
        <f>IF(OR('statement of marks'!$DW45="",E1663=""),"",'statement of marks'!$DW45)</f>
        <v/>
      </c>
      <c r="F1671" s="367" t="str">
        <f>IF(OR('statement of marks'!$DW45="",F1663=""),"",'statement of marks'!$DW45)</f>
        <v/>
      </c>
      <c r="G1671" s="367" t="str">
        <f>IF(OR('statement of marks'!$DW45="",G1663=""),"",'statement of marks'!$DW45)</f>
        <v/>
      </c>
      <c r="H1671" s="356"/>
    </row>
    <row r="1672" spans="1:8" ht="18.25" customHeight="1">
      <c r="A1672" s="340"/>
      <c r="B1672" s="394" t="str">
        <f>'statement of marks'!$DV$5</f>
        <v>dqy ehfVax</v>
      </c>
      <c r="C1672" s="368"/>
      <c r="D1672" s="368"/>
      <c r="E1672" s="368" t="str">
        <f>IF(OR('statement of marks'!$DV45="",E1663=""),"",'statement of marks'!$DV45)</f>
        <v/>
      </c>
      <c r="F1672" s="368" t="str">
        <f>IF(OR('statement of marks'!$DV45="",F1663=""),"",'statement of marks'!$DV45)</f>
        <v/>
      </c>
      <c r="G1672" s="368" t="str">
        <f>IF(OR('statement of marks'!$DV45="",G1663=""),"",'statement of marks'!$DV45)</f>
        <v/>
      </c>
      <c r="H1672" s="356"/>
    </row>
    <row r="1673" spans="1:8" ht="18.25" customHeight="1">
      <c r="A1673" s="340"/>
      <c r="B1673" s="394" t="s">
        <v>614</v>
      </c>
      <c r="C1673" s="368" t="str">
        <f>IF(OR(C1671="",C1672=""),"",C1671/C1672*100)</f>
        <v/>
      </c>
      <c r="D1673" s="368" t="str">
        <f>IF(OR(D1671="",D1672=""),"",D1671/D1672*100)</f>
        <v/>
      </c>
      <c r="E1673" s="368" t="str">
        <f>IF(OR(E1671="",E1672=""),"",E1671/E1672*100)</f>
        <v/>
      </c>
      <c r="F1673" s="368" t="str">
        <f>IF(OR(F1671="",F1672=""),"",F1671/F1672*100)</f>
        <v/>
      </c>
      <c r="G1673" s="368" t="str">
        <f>IF(OR(G1671="",G1672=""),"",G1671/G1672*100)</f>
        <v/>
      </c>
      <c r="H1673" s="356"/>
    </row>
    <row r="1674" spans="1:8" ht="18.25" customHeight="1">
      <c r="A1674" s="340"/>
      <c r="B1674" s="394" t="s">
        <v>615</v>
      </c>
      <c r="C1674" s="368"/>
      <c r="D1674" s="368"/>
      <c r="E1674" s="368"/>
      <c r="F1674" s="368"/>
      <c r="G1674" s="368"/>
      <c r="H1674" s="356"/>
    </row>
    <row r="1675" spans="1:8" ht="18.25" customHeight="1">
      <c r="A1675" s="340"/>
      <c r="B1675" s="395" t="s">
        <v>612</v>
      </c>
      <c r="C1675" s="1218" t="str">
        <f>IF('statement of marks'!EF45="","",'statement of marks'!EF45)</f>
        <v/>
      </c>
      <c r="D1675" s="1219"/>
      <c r="E1675" s="1219"/>
      <c r="F1675" s="1219"/>
      <c r="G1675" s="1219"/>
      <c r="H1675" s="1220"/>
    </row>
    <row r="1676" spans="1:8" ht="18.25" customHeight="1">
      <c r="A1676" s="1221"/>
      <c r="B1676" s="1222"/>
      <c r="C1676" s="1223"/>
      <c r="D1676" s="1223"/>
      <c r="E1676" s="1223"/>
      <c r="F1676" s="1223"/>
      <c r="G1676" s="1223"/>
      <c r="H1676" s="1224"/>
    </row>
    <row r="1677" spans="1:8" ht="18.25" customHeight="1" thickBot="1">
      <c r="A1677" s="1210" t="s">
        <v>617</v>
      </c>
      <c r="B1677" s="1211"/>
      <c r="C1677" s="1211" t="s">
        <v>73</v>
      </c>
      <c r="D1677" s="1211"/>
      <c r="E1677" s="1211"/>
      <c r="F1677" s="1212" t="s">
        <v>618</v>
      </c>
      <c r="G1677" s="1212"/>
      <c r="H1677" s="1213"/>
    </row>
    <row r="1678" spans="1:8" ht="18.25" customHeight="1">
      <c r="A1678" s="1256" t="s">
        <v>586</v>
      </c>
      <c r="B1678" s="1257"/>
      <c r="C1678" s="1257"/>
      <c r="D1678" s="1257"/>
      <c r="E1678" s="1257"/>
      <c r="F1678" s="1257"/>
      <c r="G1678" s="1257"/>
      <c r="H1678" s="1258"/>
    </row>
    <row r="1679" spans="1:8" ht="18.25" customHeight="1">
      <c r="A1679" s="1228" t="s">
        <v>605</v>
      </c>
      <c r="B1679" s="1229"/>
      <c r="C1679" s="1229"/>
      <c r="D1679" s="1229"/>
      <c r="E1679" s="1229"/>
      <c r="F1679" s="1229"/>
      <c r="G1679" s="1229"/>
      <c r="H1679" s="1230"/>
    </row>
    <row r="1680" spans="1:8" ht="18.25" customHeight="1">
      <c r="A1680" s="340"/>
      <c r="B1680" s="1250" t="s">
        <v>74</v>
      </c>
      <c r="C1680" s="1250"/>
      <c r="D1680" s="341">
        <f>YEAR(details!F46)</f>
        <v>1900</v>
      </c>
      <c r="E1680" s="396" t="s">
        <v>588</v>
      </c>
      <c r="F1680" s="343" t="str">
        <f>'statement of marks'!$F$3</f>
        <v>2015-16</v>
      </c>
      <c r="G1680" s="1250" t="s">
        <v>589</v>
      </c>
      <c r="H1680" s="1251"/>
    </row>
    <row r="1681" spans="1:8" ht="18.25" customHeight="1">
      <c r="A1681" s="340"/>
      <c r="B1681" s="1234" t="s">
        <v>587</v>
      </c>
      <c r="C1681" s="1235"/>
      <c r="D1681" s="1214" t="str">
        <f>'statement of marks'!$A$1</f>
        <v>jk- ck- ek/;fed fo|ky; uohu] fuEckgsM+k</v>
      </c>
      <c r="E1681" s="1214"/>
      <c r="F1681" s="1214"/>
      <c r="G1681" s="1214"/>
      <c r="H1681" s="1215"/>
    </row>
    <row r="1682" spans="1:8" ht="18.25" customHeight="1">
      <c r="A1682" s="340"/>
      <c r="B1682" s="1234" t="str">
        <f>'statement of marks'!$H$3</f>
        <v>fo|ky; dk Mk;l dksM+ →</v>
      </c>
      <c r="C1682" s="1235"/>
      <c r="D1682" s="1252" t="str">
        <f>'statement of marks'!$I$3</f>
        <v>00001</v>
      </c>
      <c r="E1682" s="1253"/>
      <c r="F1682" s="1254"/>
      <c r="G1682" s="1254"/>
      <c r="H1682" s="1255"/>
    </row>
    <row r="1683" spans="1:8" ht="18.25" customHeight="1">
      <c r="A1683" s="340"/>
      <c r="B1683" s="1234" t="s">
        <v>573</v>
      </c>
      <c r="C1683" s="1235"/>
      <c r="D1683" s="1214" t="str">
        <f>IF('statement of marks'!H46="","",'statement of marks'!H46)</f>
        <v>v 040</v>
      </c>
      <c r="E1683" s="1214"/>
      <c r="F1683" s="1214"/>
      <c r="G1683" s="1214"/>
      <c r="H1683" s="1215"/>
    </row>
    <row r="1684" spans="1:8" ht="18.25" customHeight="1">
      <c r="A1684" s="340"/>
      <c r="B1684" s="1234" t="s">
        <v>590</v>
      </c>
      <c r="C1684" s="1235"/>
      <c r="D1684" s="344" t="str">
        <f>IF('statement of marks'!C46="B","Nk=",IF('statement of marks'!C46="G","Nk=k",""))</f>
        <v/>
      </c>
      <c r="E1684" s="397" t="s">
        <v>579</v>
      </c>
      <c r="F1684" s="1248" t="str">
        <f>IF('statement of marks'!B46="","",'statement of marks'!B46)</f>
        <v/>
      </c>
      <c r="G1684" s="1248"/>
      <c r="H1684" s="1249"/>
    </row>
    <row r="1685" spans="1:8" ht="18.25" customHeight="1">
      <c r="A1685" s="340"/>
      <c r="B1685" s="1234" t="s">
        <v>575</v>
      </c>
      <c r="C1685" s="1235"/>
      <c r="D1685" s="1214" t="str">
        <f>IF('statement of marks'!J46="","",'statement of marks'!J46)</f>
        <v>l 040</v>
      </c>
      <c r="E1685" s="1214"/>
      <c r="F1685" s="1214"/>
      <c r="G1685" s="1214"/>
      <c r="H1685" s="1215"/>
    </row>
    <row r="1686" spans="1:8" ht="18.25" customHeight="1">
      <c r="A1686" s="340"/>
      <c r="B1686" s="1234" t="s">
        <v>574</v>
      </c>
      <c r="C1686" s="1235"/>
      <c r="D1686" s="1214" t="str">
        <f>IF('statement of marks'!I46="","",'statement of marks'!I46)</f>
        <v>c 040</v>
      </c>
      <c r="E1686" s="1214"/>
      <c r="F1686" s="1214"/>
      <c r="G1686" s="1214"/>
      <c r="H1686" s="1215"/>
    </row>
    <row r="1687" spans="1:8" ht="18.25" customHeight="1">
      <c r="A1687" s="340"/>
      <c r="B1687" s="1234" t="s">
        <v>592</v>
      </c>
      <c r="C1687" s="1235"/>
      <c r="D1687" s="1214" t="str">
        <f>IF(details!M46="","",details!M46)</f>
        <v/>
      </c>
      <c r="E1687" s="1214"/>
      <c r="F1687" s="1214"/>
      <c r="G1687" s="1214"/>
      <c r="H1687" s="1215"/>
    </row>
    <row r="1688" spans="1:8" ht="18.25" customHeight="1">
      <c r="A1688" s="340"/>
      <c r="B1688" s="1234" t="s">
        <v>641</v>
      </c>
      <c r="C1688" s="1235"/>
      <c r="D1688" s="1214" t="str">
        <f>IF(details!N46="","",details!N46)</f>
        <v/>
      </c>
      <c r="E1688" s="1214"/>
      <c r="F1688" s="1214"/>
      <c r="G1688" s="1214"/>
      <c r="H1688" s="1215"/>
    </row>
    <row r="1689" spans="1:8" ht="18.25" customHeight="1">
      <c r="A1689" s="340"/>
      <c r="B1689" s="1234" t="s">
        <v>71</v>
      </c>
      <c r="C1689" s="1235"/>
      <c r="D1689" s="346" t="str">
        <f>'statement of marks'!$D$3</f>
        <v>3 A</v>
      </c>
      <c r="E1689" s="347" t="s">
        <v>577</v>
      </c>
      <c r="F1689" s="348" t="str">
        <f>IF('statement of marks'!E46="","",'statement of marks'!E46)</f>
        <v/>
      </c>
      <c r="G1689" s="347" t="s">
        <v>591</v>
      </c>
      <c r="H1689" s="349" t="str">
        <f>IF(details!F46="","",details!F46)</f>
        <v/>
      </c>
    </row>
    <row r="1690" spans="1:8" ht="18.25" customHeight="1">
      <c r="A1690" s="340"/>
      <c r="B1690" s="1234" t="s">
        <v>581</v>
      </c>
      <c r="C1690" s="1235"/>
      <c r="D1690" s="1246" t="str">
        <f>IF('statement of marks'!F46="","",'statement of marks'!F46)</f>
        <v/>
      </c>
      <c r="E1690" s="1246"/>
      <c r="F1690" s="1246"/>
      <c r="G1690" s="1246"/>
      <c r="H1690" s="1247"/>
    </row>
    <row r="1691" spans="1:8" ht="18.25" customHeight="1">
      <c r="A1691" s="340"/>
      <c r="B1691" s="1234" t="s">
        <v>582</v>
      </c>
      <c r="C1691" s="1235"/>
      <c r="D1691" s="1216" t="str">
        <f>IF('statement of marks'!G46="","",'statement of marks'!G46)</f>
        <v/>
      </c>
      <c r="E1691" s="1216"/>
      <c r="F1691" s="1216"/>
      <c r="G1691" s="1216"/>
      <c r="H1691" s="1217"/>
    </row>
    <row r="1692" spans="1:8" ht="18.25" customHeight="1">
      <c r="A1692" s="340"/>
      <c r="B1692" s="1241" t="s">
        <v>593</v>
      </c>
      <c r="C1692" s="1242"/>
      <c r="D1692" s="1242"/>
      <c r="E1692" s="1243"/>
      <c r="F1692" s="1244" t="str">
        <f>IF(details!P46="","",details!P46)</f>
        <v/>
      </c>
      <c r="G1692" s="1244"/>
      <c r="H1692" s="1245"/>
    </row>
    <row r="1693" spans="1:8" ht="18.25" customHeight="1">
      <c r="A1693" s="340"/>
      <c r="B1693" s="1234" t="s">
        <v>597</v>
      </c>
      <c r="C1693" s="1235"/>
      <c r="D1693" s="1214" t="str">
        <f>IF(details!L46="","",details!L46)</f>
        <v>Ik 040</v>
      </c>
      <c r="E1693" s="1214"/>
      <c r="F1693" s="1214"/>
      <c r="G1693" s="1214"/>
      <c r="H1693" s="1215"/>
    </row>
    <row r="1694" spans="1:8" ht="18.25" customHeight="1">
      <c r="A1694" s="340"/>
      <c r="B1694" s="1234" t="s">
        <v>598</v>
      </c>
      <c r="C1694" s="1235"/>
      <c r="D1694" s="1214" t="str">
        <f>IF(details!O46="","",details!O46)</f>
        <v/>
      </c>
      <c r="E1694" s="1214"/>
      <c r="F1694" s="1214"/>
      <c r="G1694" s="1214"/>
      <c r="H1694" s="1215"/>
    </row>
    <row r="1695" spans="1:8" ht="18.25" customHeight="1">
      <c r="A1695" s="340"/>
      <c r="B1695" s="1234" t="s">
        <v>599</v>
      </c>
      <c r="C1695" s="1235"/>
      <c r="D1695" s="398" t="str">
        <f>IF('statement of marks'!DY46="mRrh.kZ",'statement of marks'!$D$3,"")</f>
        <v/>
      </c>
      <c r="E1695" s="1231" t="s">
        <v>600</v>
      </c>
      <c r="F1695" s="1231"/>
      <c r="G1695" s="1236" t="str">
        <f>IF(D1695="","",D1695+1)</f>
        <v/>
      </c>
      <c r="H1695" s="1237"/>
    </row>
    <row r="1696" spans="1:8" ht="18.25" customHeight="1">
      <c r="A1696" s="340"/>
      <c r="B1696" s="1234" t="s">
        <v>601</v>
      </c>
      <c r="C1696" s="1235"/>
      <c r="D1696" s="1259">
        <f>IF(details!$L$4="","",details!$L$4)</f>
        <v>42460</v>
      </c>
      <c r="E1696" s="1260"/>
      <c r="F1696" s="1231"/>
      <c r="G1696" s="1231"/>
      <c r="H1696" s="1240"/>
    </row>
    <row r="1697" spans="1:8" ht="18.25" customHeight="1">
      <c r="A1697" s="340"/>
      <c r="B1697" s="1231"/>
      <c r="C1697" s="1231"/>
      <c r="D1697" s="1232"/>
      <c r="E1697" s="1233"/>
      <c r="F1697" s="1226"/>
      <c r="G1697" s="1226"/>
      <c r="H1697" s="1227"/>
    </row>
    <row r="1698" spans="1:8" ht="18.25" customHeight="1">
      <c r="A1698" s="340"/>
      <c r="B1698" s="1231" t="str">
        <f>IF(details!$H$4="","",details!$H$4)</f>
        <v>Jherh js[kk oekZ</v>
      </c>
      <c r="C1698" s="1231"/>
      <c r="D1698" s="1232"/>
      <c r="E1698" s="1233"/>
      <c r="F1698" s="1226" t="str">
        <f>IF(details!$E$4="","",details!$E$4)</f>
        <v>Jh jk/ks';ke tk'kh</v>
      </c>
      <c r="G1698" s="1226"/>
      <c r="H1698" s="1227"/>
    </row>
    <row r="1699" spans="1:8" ht="18.25" customHeight="1">
      <c r="A1699" s="1225" t="s">
        <v>602</v>
      </c>
      <c r="B1699" s="1226"/>
      <c r="C1699" s="1226"/>
      <c r="D1699" s="1226" t="s">
        <v>603</v>
      </c>
      <c r="E1699" s="1226"/>
      <c r="F1699" s="1226" t="s">
        <v>604</v>
      </c>
      <c r="G1699" s="1226"/>
      <c r="H1699" s="1227"/>
    </row>
    <row r="1700" spans="1:8" ht="18.25" customHeight="1">
      <c r="A1700" s="1228" t="s">
        <v>613</v>
      </c>
      <c r="B1700" s="1229"/>
      <c r="C1700" s="1229"/>
      <c r="D1700" s="1229"/>
      <c r="E1700" s="1229"/>
      <c r="F1700" s="1229"/>
      <c r="G1700" s="1229"/>
      <c r="H1700" s="1230"/>
    </row>
    <row r="1701" spans="1:8" ht="18.25" customHeight="1">
      <c r="A1701" s="340"/>
      <c r="B1701" s="395" t="s">
        <v>573</v>
      </c>
      <c r="C1701" s="1214" t="str">
        <f>IF('statement of marks'!H46="","",'statement of marks'!H46)</f>
        <v>v 040</v>
      </c>
      <c r="D1701" s="1214"/>
      <c r="E1701" s="1214"/>
      <c r="F1701" s="1214"/>
      <c r="G1701" s="1214"/>
      <c r="H1701" s="1215"/>
    </row>
    <row r="1702" spans="1:8" ht="18.25" customHeight="1">
      <c r="A1702" s="340"/>
      <c r="B1702" s="395" t="s">
        <v>574</v>
      </c>
      <c r="C1702" s="1214" t="str">
        <f>IF('statement of marks'!I46="","",'statement of marks'!I46)</f>
        <v>c 040</v>
      </c>
      <c r="D1702" s="1214"/>
      <c r="E1702" s="1214"/>
      <c r="F1702" s="1214"/>
      <c r="G1702" s="1214"/>
      <c r="H1702" s="1215"/>
    </row>
    <row r="1703" spans="1:8" ht="18.25" customHeight="1">
      <c r="A1703" s="340"/>
      <c r="B1703" s="395" t="s">
        <v>575</v>
      </c>
      <c r="C1703" s="1214" t="str">
        <f>IF('statement of marks'!J46="","",'statement of marks'!J46)</f>
        <v>l 040</v>
      </c>
      <c r="D1703" s="1214"/>
      <c r="E1703" s="1214"/>
      <c r="F1703" s="1214"/>
      <c r="G1703" s="1214"/>
      <c r="H1703" s="1215"/>
    </row>
    <row r="1704" spans="1:8" ht="18.25" customHeight="1">
      <c r="A1704" s="340"/>
      <c r="B1704" s="395" t="s">
        <v>581</v>
      </c>
      <c r="C1704" s="352" t="str">
        <f>IF('statement of marks'!F46="","",'statement of marks'!F46)</f>
        <v/>
      </c>
      <c r="D1704" s="353" t="s">
        <v>616</v>
      </c>
      <c r="E1704" s="1216" t="str">
        <f>IF('statement of marks'!G46="","",'statement of marks'!G46)</f>
        <v/>
      </c>
      <c r="F1704" s="1216"/>
      <c r="G1704" s="1216"/>
      <c r="H1704" s="1217"/>
    </row>
    <row r="1705" spans="1:8" ht="18.25" customHeight="1">
      <c r="A1705" s="340"/>
      <c r="B1705" s="395" t="s">
        <v>578</v>
      </c>
      <c r="C1705" s="354" t="s">
        <v>606</v>
      </c>
      <c r="D1705" s="355" t="s">
        <v>607</v>
      </c>
      <c r="E1705" s="355" t="s">
        <v>608</v>
      </c>
      <c r="F1705" s="355" t="s">
        <v>609</v>
      </c>
      <c r="G1705" s="355" t="s">
        <v>610</v>
      </c>
      <c r="H1705" s="356"/>
    </row>
    <row r="1706" spans="1:8" ht="18.25" customHeight="1">
      <c r="A1706" s="340"/>
      <c r="B1706" s="394" t="s">
        <v>611</v>
      </c>
      <c r="C1706" s="358" t="str">
        <f>IF(AND('statement of marks'!$D$3=1,'statement of marks'!DY46="mRrh.kZ"),'statement of marks'!$F$3,"")</f>
        <v/>
      </c>
      <c r="D1706" s="358" t="str">
        <f>IF(AND('statement of marks'!$D$3=2,'statement of marks'!DY46="mRrh.kZ"),'statement of marks'!$F$3,"")</f>
        <v/>
      </c>
      <c r="E1706" s="358" t="str">
        <f>IF(AND('statement of marks'!$D$3=3,'statement of marks'!DY46="mRrh.kZ"),'statement of marks'!$F$3,"")</f>
        <v/>
      </c>
      <c r="F1706" s="358" t="str">
        <f>IF(AND('statement of marks'!$D$3=4,'statement of marks'!DY46="mRrh.kZ"),'statement of marks'!$F$3,"")</f>
        <v/>
      </c>
      <c r="G1706" s="358" t="str">
        <f>IF(AND('statement of marks'!$D$3=5,'statement of marks'!DY46="mRrh.kZ"),'statement of marks'!$F$3,"")</f>
        <v/>
      </c>
      <c r="H1706" s="356"/>
    </row>
    <row r="1707" spans="1:8" ht="18.25" customHeight="1">
      <c r="A1707" s="340"/>
      <c r="B1707" s="394" t="str">
        <f>'statement of marks'!$DA$5</f>
        <v>fgUnh</v>
      </c>
      <c r="C1707" s="359"/>
      <c r="D1707" s="360"/>
      <c r="E1707" s="361" t="str">
        <f>IF(OR('statement of marks'!$DC46="",E1706=""),"",'statement of marks'!$DC46)</f>
        <v/>
      </c>
      <c r="F1707" s="361" t="str">
        <f>IF(OR('statement of marks'!$DC46="",F1706=""),"",'statement of marks'!$DC46)</f>
        <v/>
      </c>
      <c r="G1707" s="361" t="str">
        <f>IF(OR('statement of marks'!$DC46="",G1706=""),"",'statement of marks'!$DC46)</f>
        <v/>
      </c>
      <c r="H1707" s="356"/>
    </row>
    <row r="1708" spans="1:8" ht="18.25" customHeight="1">
      <c r="A1708" s="340"/>
      <c r="B1708" s="394" t="str">
        <f>'statement of marks'!$DD$5</f>
        <v>vaxszth</v>
      </c>
      <c r="C1708" s="359"/>
      <c r="D1708" s="360"/>
      <c r="E1708" s="361" t="str">
        <f>IF(OR('statement of marks'!$DF46="",E1706=""),"",'statement of marks'!$DF46)</f>
        <v/>
      </c>
      <c r="F1708" s="361" t="str">
        <f>IF(OR('statement of marks'!$DF46="",F1706=""),"",'statement of marks'!$DF46)</f>
        <v/>
      </c>
      <c r="G1708" s="361" t="str">
        <f>IF(OR('statement of marks'!$DF46="",G1706=""),"",'statement of marks'!$DF46)</f>
        <v/>
      </c>
      <c r="H1708" s="356"/>
    </row>
    <row r="1709" spans="1:8" ht="18.25" customHeight="1">
      <c r="A1709" s="340"/>
      <c r="B1709" s="394" t="str">
        <f>'statement of marks'!$DG$5</f>
        <v>xf.kr</v>
      </c>
      <c r="C1709" s="359"/>
      <c r="D1709" s="360"/>
      <c r="E1709" s="361" t="str">
        <f>IF(OR('statement of marks'!$DI46="",E1706=""),"",'statement of marks'!$DI46)</f>
        <v/>
      </c>
      <c r="F1709" s="361" t="str">
        <f>IF(OR('statement of marks'!$DI46="",F1706=""),"",'statement of marks'!$DI46)</f>
        <v/>
      </c>
      <c r="G1709" s="361" t="str">
        <f>IF(OR('statement of marks'!$DI46="",G1706=""),"",'statement of marks'!$DI46)</f>
        <v/>
      </c>
      <c r="H1709" s="356"/>
    </row>
    <row r="1710" spans="1:8" ht="18.25" customHeight="1">
      <c r="A1710" s="340"/>
      <c r="B1710" s="394" t="str">
        <f>'statement of marks'!$DJ$5</f>
        <v>Ik;kZoj.k v/;;u</v>
      </c>
      <c r="C1710" s="359"/>
      <c r="D1710" s="360"/>
      <c r="E1710" s="361" t="str">
        <f>IF(OR('statement of marks'!$DL46="",E1707=""),"",'statement of marks'!$DL46)</f>
        <v/>
      </c>
      <c r="F1710" s="361" t="str">
        <f>IF(OR('statement of marks'!$DL46="",F1707=""),"",'statement of marks'!$DL46)</f>
        <v/>
      </c>
      <c r="G1710" s="361" t="str">
        <f>IF(OR('statement of marks'!$DL46="",G1707=""),"",'statement of marks'!$DL46)</f>
        <v/>
      </c>
      <c r="H1710" s="356"/>
    </row>
    <row r="1711" spans="1:8" ht="18.25" customHeight="1">
      <c r="A1711" s="340"/>
      <c r="B1711" s="394" t="str">
        <f>'statement of marks'!$DM$5</f>
        <v>dk;kZuqHko</v>
      </c>
      <c r="C1711" s="359"/>
      <c r="D1711" s="360"/>
      <c r="E1711" s="361" t="str">
        <f>IF(OR('statement of marks'!$DO46="",E1706=""),"",'statement of marks'!$DO46)</f>
        <v/>
      </c>
      <c r="F1711" s="361" t="str">
        <f>IF(OR('statement of marks'!$DO46="",F1706=""),"",'statement of marks'!$DO46)</f>
        <v/>
      </c>
      <c r="G1711" s="361" t="str">
        <f>IF(OR('statement of marks'!$DO46="",G1706=""),"",'statement of marks'!$DO46)</f>
        <v/>
      </c>
      <c r="H1711" s="356"/>
    </row>
    <row r="1712" spans="1:8" ht="18.25" customHeight="1">
      <c r="A1712" s="340"/>
      <c r="B1712" s="394" t="str">
        <f>'statement of marks'!$DP$5</f>
        <v>dyk f'k{kk</v>
      </c>
      <c r="C1712" s="359"/>
      <c r="D1712" s="360"/>
      <c r="E1712" s="362" t="str">
        <f>IF(OR('statement of marks'!$DR46="",E1706=""),"",'statement of marks'!$DR46)</f>
        <v/>
      </c>
      <c r="F1712" s="362" t="str">
        <f>IF(OR('statement of marks'!$DR46="",F1706=""),"",'statement of marks'!$DR46)</f>
        <v/>
      </c>
      <c r="G1712" s="362" t="str">
        <f>IF(OR('statement of marks'!$DR46="",G1706=""),"",'statement of marks'!$DR46)</f>
        <v/>
      </c>
      <c r="H1712" s="356"/>
    </row>
    <row r="1713" spans="1:8" ht="18.25" customHeight="1">
      <c r="A1713" s="340"/>
      <c r="B1713" s="363" t="s">
        <v>642</v>
      </c>
      <c r="C1713" s="364" t="str">
        <f>C1706</f>
        <v/>
      </c>
      <c r="D1713" s="364" t="str">
        <f>D1706</f>
        <v/>
      </c>
      <c r="E1713" s="365" t="str">
        <f>E1706</f>
        <v/>
      </c>
      <c r="F1713" s="364" t="str">
        <f>F1706</f>
        <v/>
      </c>
      <c r="G1713" s="364" t="str">
        <f>G1706</f>
        <v/>
      </c>
      <c r="H1713" s="356"/>
    </row>
    <row r="1714" spans="1:8" ht="18.25" customHeight="1">
      <c r="A1714" s="340"/>
      <c r="B1714" s="394" t="str">
        <f>'statement of marks'!$DW$5</f>
        <v>Nk= mifLFkfr</v>
      </c>
      <c r="C1714" s="366"/>
      <c r="D1714" s="366"/>
      <c r="E1714" s="367" t="str">
        <f>IF(OR('statement of marks'!$DW46="",E1706=""),"",'statement of marks'!$DW46)</f>
        <v/>
      </c>
      <c r="F1714" s="367" t="str">
        <f>IF(OR('statement of marks'!$DW46="",F1706=""),"",'statement of marks'!$DW46)</f>
        <v/>
      </c>
      <c r="G1714" s="367" t="str">
        <f>IF(OR('statement of marks'!$DW46="",G1706=""),"",'statement of marks'!$DW46)</f>
        <v/>
      </c>
      <c r="H1714" s="356"/>
    </row>
    <row r="1715" spans="1:8" ht="18.25" customHeight="1">
      <c r="A1715" s="340"/>
      <c r="B1715" s="394" t="str">
        <f>'statement of marks'!$DV$5</f>
        <v>dqy ehfVax</v>
      </c>
      <c r="C1715" s="368"/>
      <c r="D1715" s="368"/>
      <c r="E1715" s="368" t="str">
        <f>IF(OR('statement of marks'!$DV46="",E1706=""),"",'statement of marks'!$DV46)</f>
        <v/>
      </c>
      <c r="F1715" s="368" t="str">
        <f>IF(OR('statement of marks'!$DV46="",F1706=""),"",'statement of marks'!$DV46)</f>
        <v/>
      </c>
      <c r="G1715" s="368" t="str">
        <f>IF(OR('statement of marks'!$DV46="",G1706=""),"",'statement of marks'!$DV46)</f>
        <v/>
      </c>
      <c r="H1715" s="356"/>
    </row>
    <row r="1716" spans="1:8" ht="18.25" customHeight="1">
      <c r="A1716" s="340"/>
      <c r="B1716" s="394" t="s">
        <v>614</v>
      </c>
      <c r="C1716" s="368" t="str">
        <f>IF(OR(C1714="",C1715=""),"",C1714/C1715*100)</f>
        <v/>
      </c>
      <c r="D1716" s="368" t="str">
        <f>IF(OR(D1714="",D1715=""),"",D1714/D1715*100)</f>
        <v/>
      </c>
      <c r="E1716" s="368" t="str">
        <f>IF(OR(E1714="",E1715=""),"",E1714/E1715*100)</f>
        <v/>
      </c>
      <c r="F1716" s="368" t="str">
        <f>IF(OR(F1714="",F1715=""),"",F1714/F1715*100)</f>
        <v/>
      </c>
      <c r="G1716" s="368" t="str">
        <f>IF(OR(G1714="",G1715=""),"",G1714/G1715*100)</f>
        <v/>
      </c>
      <c r="H1716" s="356"/>
    </row>
    <row r="1717" spans="1:8" ht="18.25" customHeight="1">
      <c r="A1717" s="340"/>
      <c r="B1717" s="394" t="s">
        <v>615</v>
      </c>
      <c r="C1717" s="368"/>
      <c r="D1717" s="368"/>
      <c r="E1717" s="368"/>
      <c r="F1717" s="368"/>
      <c r="G1717" s="368"/>
      <c r="H1717" s="356"/>
    </row>
    <row r="1718" spans="1:8" ht="18.25" customHeight="1">
      <c r="A1718" s="340"/>
      <c r="B1718" s="395" t="s">
        <v>612</v>
      </c>
      <c r="C1718" s="1218" t="str">
        <f>IF('statement of marks'!EF46="","",'statement of marks'!EF46)</f>
        <v/>
      </c>
      <c r="D1718" s="1219"/>
      <c r="E1718" s="1219"/>
      <c r="F1718" s="1219"/>
      <c r="G1718" s="1219"/>
      <c r="H1718" s="1220"/>
    </row>
    <row r="1719" spans="1:8" ht="18.25" customHeight="1">
      <c r="A1719" s="1221"/>
      <c r="B1719" s="1222"/>
      <c r="C1719" s="1223"/>
      <c r="D1719" s="1223"/>
      <c r="E1719" s="1223"/>
      <c r="F1719" s="1223"/>
      <c r="G1719" s="1223"/>
      <c r="H1719" s="1224"/>
    </row>
    <row r="1720" spans="1:8" ht="18.25" customHeight="1" thickBot="1">
      <c r="A1720" s="1210" t="s">
        <v>617</v>
      </c>
      <c r="B1720" s="1211"/>
      <c r="C1720" s="1211" t="s">
        <v>73</v>
      </c>
      <c r="D1720" s="1211"/>
      <c r="E1720" s="1211"/>
      <c r="F1720" s="1212" t="s">
        <v>618</v>
      </c>
      <c r="G1720" s="1212"/>
      <c r="H1720" s="1213"/>
    </row>
    <row r="1721" spans="1:8" ht="18.25" customHeight="1">
      <c r="A1721" s="1256" t="s">
        <v>586</v>
      </c>
      <c r="B1721" s="1257"/>
      <c r="C1721" s="1257"/>
      <c r="D1721" s="1257"/>
      <c r="E1721" s="1257"/>
      <c r="F1721" s="1257"/>
      <c r="G1721" s="1257"/>
      <c r="H1721" s="1258"/>
    </row>
    <row r="1722" spans="1:8" ht="18.25" customHeight="1">
      <c r="A1722" s="1228" t="s">
        <v>605</v>
      </c>
      <c r="B1722" s="1229"/>
      <c r="C1722" s="1229"/>
      <c r="D1722" s="1229"/>
      <c r="E1722" s="1229"/>
      <c r="F1722" s="1229"/>
      <c r="G1722" s="1229"/>
      <c r="H1722" s="1230"/>
    </row>
    <row r="1723" spans="1:8" ht="18.25" customHeight="1">
      <c r="A1723" s="340"/>
      <c r="B1723" s="1250" t="s">
        <v>74</v>
      </c>
      <c r="C1723" s="1250"/>
      <c r="D1723" s="341">
        <f>YEAR(details!F47)</f>
        <v>1900</v>
      </c>
      <c r="E1723" s="396" t="s">
        <v>588</v>
      </c>
      <c r="F1723" s="343" t="str">
        <f>'statement of marks'!$F$3</f>
        <v>2015-16</v>
      </c>
      <c r="G1723" s="1250" t="s">
        <v>589</v>
      </c>
      <c r="H1723" s="1251"/>
    </row>
    <row r="1724" spans="1:8" ht="18.25" customHeight="1">
      <c r="A1724" s="340"/>
      <c r="B1724" s="1234" t="s">
        <v>587</v>
      </c>
      <c r="C1724" s="1235"/>
      <c r="D1724" s="1214" t="str">
        <f>'statement of marks'!$A$1</f>
        <v>jk- ck- ek/;fed fo|ky; uohu] fuEckgsM+k</v>
      </c>
      <c r="E1724" s="1214"/>
      <c r="F1724" s="1214"/>
      <c r="G1724" s="1214"/>
      <c r="H1724" s="1215"/>
    </row>
    <row r="1725" spans="1:8" ht="18.25" customHeight="1">
      <c r="A1725" s="340"/>
      <c r="B1725" s="1234" t="str">
        <f>'statement of marks'!$H$3</f>
        <v>fo|ky; dk Mk;l dksM+ →</v>
      </c>
      <c r="C1725" s="1235"/>
      <c r="D1725" s="1252" t="str">
        <f>'statement of marks'!$I$3</f>
        <v>00001</v>
      </c>
      <c r="E1725" s="1253"/>
      <c r="F1725" s="1254"/>
      <c r="G1725" s="1254"/>
      <c r="H1725" s="1255"/>
    </row>
    <row r="1726" spans="1:8" ht="18.25" customHeight="1">
      <c r="A1726" s="340"/>
      <c r="B1726" s="1234" t="s">
        <v>573</v>
      </c>
      <c r="C1726" s="1235"/>
      <c r="D1726" s="1214" t="str">
        <f>IF('statement of marks'!H47="","",'statement of marks'!H47)</f>
        <v>v 041</v>
      </c>
      <c r="E1726" s="1214"/>
      <c r="F1726" s="1214"/>
      <c r="G1726" s="1214"/>
      <c r="H1726" s="1215"/>
    </row>
    <row r="1727" spans="1:8" ht="18.25" customHeight="1">
      <c r="A1727" s="340"/>
      <c r="B1727" s="1234" t="s">
        <v>590</v>
      </c>
      <c r="C1727" s="1235"/>
      <c r="D1727" s="344" t="str">
        <f>IF('statement of marks'!C47="B","Nk=",IF('statement of marks'!C47="G","Nk=k",""))</f>
        <v/>
      </c>
      <c r="E1727" s="397" t="s">
        <v>579</v>
      </c>
      <c r="F1727" s="1248" t="str">
        <f>IF('statement of marks'!B47="","",'statement of marks'!B47)</f>
        <v/>
      </c>
      <c r="G1727" s="1248"/>
      <c r="H1727" s="1249"/>
    </row>
    <row r="1728" spans="1:8" ht="18.25" customHeight="1">
      <c r="A1728" s="340"/>
      <c r="B1728" s="1234" t="s">
        <v>575</v>
      </c>
      <c r="C1728" s="1235"/>
      <c r="D1728" s="1214" t="str">
        <f>IF('statement of marks'!J47="","",'statement of marks'!J47)</f>
        <v>l 041</v>
      </c>
      <c r="E1728" s="1214"/>
      <c r="F1728" s="1214"/>
      <c r="G1728" s="1214"/>
      <c r="H1728" s="1215"/>
    </row>
    <row r="1729" spans="1:8" ht="18.25" customHeight="1">
      <c r="A1729" s="340"/>
      <c r="B1729" s="1234" t="s">
        <v>574</v>
      </c>
      <c r="C1729" s="1235"/>
      <c r="D1729" s="1214" t="str">
        <f>IF('statement of marks'!I47="","",'statement of marks'!I47)</f>
        <v>c 041</v>
      </c>
      <c r="E1729" s="1214"/>
      <c r="F1729" s="1214"/>
      <c r="G1729" s="1214"/>
      <c r="H1729" s="1215"/>
    </row>
    <row r="1730" spans="1:8" ht="18.25" customHeight="1">
      <c r="A1730" s="340"/>
      <c r="B1730" s="1234" t="s">
        <v>592</v>
      </c>
      <c r="C1730" s="1235"/>
      <c r="D1730" s="1214" t="str">
        <f>IF(details!M47="","",details!M47)</f>
        <v/>
      </c>
      <c r="E1730" s="1214"/>
      <c r="F1730" s="1214"/>
      <c r="G1730" s="1214"/>
      <c r="H1730" s="1215"/>
    </row>
    <row r="1731" spans="1:8" ht="18.25" customHeight="1">
      <c r="A1731" s="340"/>
      <c r="B1731" s="1234" t="s">
        <v>641</v>
      </c>
      <c r="C1731" s="1235"/>
      <c r="D1731" s="1214" t="str">
        <f>IF(details!N47="","",details!N47)</f>
        <v/>
      </c>
      <c r="E1731" s="1214"/>
      <c r="F1731" s="1214"/>
      <c r="G1731" s="1214"/>
      <c r="H1731" s="1215"/>
    </row>
    <row r="1732" spans="1:8" ht="18.25" customHeight="1">
      <c r="A1732" s="340"/>
      <c r="B1732" s="1234" t="s">
        <v>71</v>
      </c>
      <c r="C1732" s="1235"/>
      <c r="D1732" s="346" t="str">
        <f>'statement of marks'!$D$3</f>
        <v>3 A</v>
      </c>
      <c r="E1732" s="347" t="s">
        <v>577</v>
      </c>
      <c r="F1732" s="348" t="str">
        <f>IF('statement of marks'!E47="","",'statement of marks'!E47)</f>
        <v/>
      </c>
      <c r="G1732" s="347" t="s">
        <v>591</v>
      </c>
      <c r="H1732" s="349" t="str">
        <f>IF(details!F47="","",details!F47)</f>
        <v/>
      </c>
    </row>
    <row r="1733" spans="1:8" ht="18.25" customHeight="1">
      <c r="A1733" s="340"/>
      <c r="B1733" s="1234" t="s">
        <v>581</v>
      </c>
      <c r="C1733" s="1235"/>
      <c r="D1733" s="1246" t="str">
        <f>IF('statement of marks'!F47="","",'statement of marks'!F47)</f>
        <v/>
      </c>
      <c r="E1733" s="1246"/>
      <c r="F1733" s="1246"/>
      <c r="G1733" s="1246"/>
      <c r="H1733" s="1247"/>
    </row>
    <row r="1734" spans="1:8" ht="18.25" customHeight="1">
      <c r="A1734" s="340"/>
      <c r="B1734" s="1234" t="s">
        <v>582</v>
      </c>
      <c r="C1734" s="1235"/>
      <c r="D1734" s="1216" t="str">
        <f>IF('statement of marks'!G47="","",'statement of marks'!G47)</f>
        <v/>
      </c>
      <c r="E1734" s="1216"/>
      <c r="F1734" s="1216"/>
      <c r="G1734" s="1216"/>
      <c r="H1734" s="1217"/>
    </row>
    <row r="1735" spans="1:8" ht="18.25" customHeight="1">
      <c r="A1735" s="340"/>
      <c r="B1735" s="1241" t="s">
        <v>593</v>
      </c>
      <c r="C1735" s="1242"/>
      <c r="D1735" s="1242"/>
      <c r="E1735" s="1243"/>
      <c r="F1735" s="1244" t="str">
        <f>IF(details!P47="","",details!P47)</f>
        <v/>
      </c>
      <c r="G1735" s="1244"/>
      <c r="H1735" s="1245"/>
    </row>
    <row r="1736" spans="1:8" ht="18.25" customHeight="1">
      <c r="A1736" s="340"/>
      <c r="B1736" s="1234" t="s">
        <v>597</v>
      </c>
      <c r="C1736" s="1235"/>
      <c r="D1736" s="1214" t="str">
        <f>IF(details!L47="","",details!L47)</f>
        <v>Ik 041</v>
      </c>
      <c r="E1736" s="1214"/>
      <c r="F1736" s="1214"/>
      <c r="G1736" s="1214"/>
      <c r="H1736" s="1215"/>
    </row>
    <row r="1737" spans="1:8" ht="18.25" customHeight="1">
      <c r="A1737" s="340"/>
      <c r="B1737" s="1234" t="s">
        <v>598</v>
      </c>
      <c r="C1737" s="1235"/>
      <c r="D1737" s="1214" t="str">
        <f>IF(details!O47="","",details!O47)</f>
        <v/>
      </c>
      <c r="E1737" s="1214"/>
      <c r="F1737" s="1214"/>
      <c r="G1737" s="1214"/>
      <c r="H1737" s="1215"/>
    </row>
    <row r="1738" spans="1:8" ht="18.25" customHeight="1">
      <c r="A1738" s="340"/>
      <c r="B1738" s="1234" t="s">
        <v>599</v>
      </c>
      <c r="C1738" s="1235"/>
      <c r="D1738" s="398" t="str">
        <f>IF('statement of marks'!DY47="mRrh.kZ",'statement of marks'!$D$3,"")</f>
        <v/>
      </c>
      <c r="E1738" s="1231" t="s">
        <v>600</v>
      </c>
      <c r="F1738" s="1231"/>
      <c r="G1738" s="1236" t="str">
        <f>IF(D1738="","",D1738+1)</f>
        <v/>
      </c>
      <c r="H1738" s="1237"/>
    </row>
    <row r="1739" spans="1:8" ht="18.25" customHeight="1">
      <c r="A1739" s="340"/>
      <c r="B1739" s="1234" t="s">
        <v>601</v>
      </c>
      <c r="C1739" s="1235"/>
      <c r="D1739" s="1238">
        <f>IF(details!$L$4="","",details!$L$4)</f>
        <v>42460</v>
      </c>
      <c r="E1739" s="1239"/>
      <c r="F1739" s="1231"/>
      <c r="G1739" s="1231"/>
      <c r="H1739" s="1240"/>
    </row>
    <row r="1740" spans="1:8" ht="18.25" customHeight="1">
      <c r="A1740" s="340"/>
      <c r="B1740" s="1231"/>
      <c r="C1740" s="1231"/>
      <c r="D1740" s="1232"/>
      <c r="E1740" s="1233"/>
      <c r="F1740" s="1226"/>
      <c r="G1740" s="1226"/>
      <c r="H1740" s="1227"/>
    </row>
    <row r="1741" spans="1:8" ht="18.25" customHeight="1">
      <c r="A1741" s="340"/>
      <c r="B1741" s="1231" t="str">
        <f>IF(details!$H$4="","",details!$H$4)</f>
        <v>Jherh js[kk oekZ</v>
      </c>
      <c r="C1741" s="1231"/>
      <c r="D1741" s="1232"/>
      <c r="E1741" s="1233"/>
      <c r="F1741" s="1226" t="str">
        <f>IF(details!$E$4="","",details!$E$4)</f>
        <v>Jh jk/ks';ke tk'kh</v>
      </c>
      <c r="G1741" s="1226"/>
      <c r="H1741" s="1227"/>
    </row>
    <row r="1742" spans="1:8" ht="18.25" customHeight="1">
      <c r="A1742" s="1225" t="s">
        <v>602</v>
      </c>
      <c r="B1742" s="1226"/>
      <c r="C1742" s="1226"/>
      <c r="D1742" s="1226" t="s">
        <v>603</v>
      </c>
      <c r="E1742" s="1226"/>
      <c r="F1742" s="1226" t="s">
        <v>604</v>
      </c>
      <c r="G1742" s="1226"/>
      <c r="H1742" s="1227"/>
    </row>
    <row r="1743" spans="1:8" ht="18.25" customHeight="1">
      <c r="A1743" s="1228" t="s">
        <v>613</v>
      </c>
      <c r="B1743" s="1229"/>
      <c r="C1743" s="1229"/>
      <c r="D1743" s="1229"/>
      <c r="E1743" s="1229"/>
      <c r="F1743" s="1229"/>
      <c r="G1743" s="1229"/>
      <c r="H1743" s="1230"/>
    </row>
    <row r="1744" spans="1:8" ht="18.25" customHeight="1">
      <c r="A1744" s="340"/>
      <c r="B1744" s="395" t="s">
        <v>573</v>
      </c>
      <c r="C1744" s="1214" t="str">
        <f>IF('statement of marks'!H47="","",'statement of marks'!H47)</f>
        <v>v 041</v>
      </c>
      <c r="D1744" s="1214"/>
      <c r="E1744" s="1214"/>
      <c r="F1744" s="1214"/>
      <c r="G1744" s="1214"/>
      <c r="H1744" s="1215"/>
    </row>
    <row r="1745" spans="1:8" ht="18.25" customHeight="1">
      <c r="A1745" s="340"/>
      <c r="B1745" s="395" t="s">
        <v>574</v>
      </c>
      <c r="C1745" s="1214" t="str">
        <f>IF('statement of marks'!I47="","",'statement of marks'!I47)</f>
        <v>c 041</v>
      </c>
      <c r="D1745" s="1214"/>
      <c r="E1745" s="1214"/>
      <c r="F1745" s="1214"/>
      <c r="G1745" s="1214"/>
      <c r="H1745" s="1215"/>
    </row>
    <row r="1746" spans="1:8" ht="18.25" customHeight="1">
      <c r="A1746" s="340"/>
      <c r="B1746" s="395" t="s">
        <v>575</v>
      </c>
      <c r="C1746" s="1214" t="str">
        <f>IF('statement of marks'!J47="","",'statement of marks'!J47)</f>
        <v>l 041</v>
      </c>
      <c r="D1746" s="1214"/>
      <c r="E1746" s="1214"/>
      <c r="F1746" s="1214"/>
      <c r="G1746" s="1214"/>
      <c r="H1746" s="1215"/>
    </row>
    <row r="1747" spans="1:8" ht="18.25" customHeight="1">
      <c r="A1747" s="340"/>
      <c r="B1747" s="395" t="s">
        <v>581</v>
      </c>
      <c r="C1747" s="352" t="str">
        <f>IF('statement of marks'!F47="","",'statement of marks'!F47)</f>
        <v/>
      </c>
      <c r="D1747" s="353" t="s">
        <v>616</v>
      </c>
      <c r="E1747" s="1216" t="str">
        <f>IF('statement of marks'!G47="","",'statement of marks'!G47)</f>
        <v/>
      </c>
      <c r="F1747" s="1216"/>
      <c r="G1747" s="1216"/>
      <c r="H1747" s="1217"/>
    </row>
    <row r="1748" spans="1:8" ht="18.25" customHeight="1">
      <c r="A1748" s="340"/>
      <c r="B1748" s="395" t="s">
        <v>578</v>
      </c>
      <c r="C1748" s="354" t="s">
        <v>606</v>
      </c>
      <c r="D1748" s="355" t="s">
        <v>607</v>
      </c>
      <c r="E1748" s="355" t="s">
        <v>608</v>
      </c>
      <c r="F1748" s="355" t="s">
        <v>609</v>
      </c>
      <c r="G1748" s="355" t="s">
        <v>610</v>
      </c>
      <c r="H1748" s="356"/>
    </row>
    <row r="1749" spans="1:8" ht="18.25" customHeight="1">
      <c r="A1749" s="340"/>
      <c r="B1749" s="394" t="s">
        <v>611</v>
      </c>
      <c r="C1749" s="358" t="str">
        <f>IF(AND('statement of marks'!$D$3=1,'statement of marks'!DY47="mRrh.kZ"),'statement of marks'!$F$3,"")</f>
        <v/>
      </c>
      <c r="D1749" s="358" t="str">
        <f>IF(AND('statement of marks'!$D$3=2,'statement of marks'!DY47="mRrh.kZ"),'statement of marks'!$F$3,"")</f>
        <v/>
      </c>
      <c r="E1749" s="358" t="str">
        <f>IF(AND('statement of marks'!$D$3=3,'statement of marks'!DY47="mRrh.kZ"),'statement of marks'!$F$3,"")</f>
        <v/>
      </c>
      <c r="F1749" s="358" t="str">
        <f>IF(AND('statement of marks'!$D$3=4,'statement of marks'!DY47="mRrh.kZ"),'statement of marks'!$F$3,"")</f>
        <v/>
      </c>
      <c r="G1749" s="358" t="str">
        <f>IF(AND('statement of marks'!$D$3=5,'statement of marks'!DY47="mRrh.kZ"),'statement of marks'!$F$3,"")</f>
        <v/>
      </c>
      <c r="H1749" s="356"/>
    </row>
    <row r="1750" spans="1:8" ht="18.25" customHeight="1">
      <c r="A1750" s="340"/>
      <c r="B1750" s="394" t="str">
        <f>'statement of marks'!$DA$5</f>
        <v>fgUnh</v>
      </c>
      <c r="C1750" s="359"/>
      <c r="D1750" s="360"/>
      <c r="E1750" s="361" t="str">
        <f>IF(OR('statement of marks'!$DC47="",E1749=""),"",'statement of marks'!$DC47)</f>
        <v/>
      </c>
      <c r="F1750" s="361" t="str">
        <f>IF(OR('statement of marks'!$DC47="",F1749=""),"",'statement of marks'!$DC47)</f>
        <v/>
      </c>
      <c r="G1750" s="361" t="str">
        <f>IF(OR('statement of marks'!$DC47="",G1749=""),"",'statement of marks'!$DC47)</f>
        <v/>
      </c>
      <c r="H1750" s="356"/>
    </row>
    <row r="1751" spans="1:8" ht="18.25" customHeight="1">
      <c r="A1751" s="340"/>
      <c r="B1751" s="394" t="str">
        <f>'statement of marks'!$DD$5</f>
        <v>vaxszth</v>
      </c>
      <c r="C1751" s="359"/>
      <c r="D1751" s="360"/>
      <c r="E1751" s="361" t="str">
        <f>IF(OR('statement of marks'!$DF47="",E1749=""),"",'statement of marks'!$DF47)</f>
        <v/>
      </c>
      <c r="F1751" s="361" t="str">
        <f>IF(OR('statement of marks'!$DF47="",F1749=""),"",'statement of marks'!$DF47)</f>
        <v/>
      </c>
      <c r="G1751" s="361" t="str">
        <f>IF(OR('statement of marks'!$DF47="",G1749=""),"",'statement of marks'!$DF47)</f>
        <v/>
      </c>
      <c r="H1751" s="356"/>
    </row>
    <row r="1752" spans="1:8" ht="18.25" customHeight="1">
      <c r="A1752" s="340"/>
      <c r="B1752" s="394" t="str">
        <f>'statement of marks'!$DG$5</f>
        <v>xf.kr</v>
      </c>
      <c r="C1752" s="359"/>
      <c r="D1752" s="360"/>
      <c r="E1752" s="361" t="str">
        <f>IF(OR('statement of marks'!$DI47="",E1749=""),"",'statement of marks'!$DI47)</f>
        <v/>
      </c>
      <c r="F1752" s="361" t="str">
        <f>IF(OR('statement of marks'!$DI47="",F1749=""),"",'statement of marks'!$DI47)</f>
        <v/>
      </c>
      <c r="G1752" s="361" t="str">
        <f>IF(OR('statement of marks'!$DI47="",G1749=""),"",'statement of marks'!$DI47)</f>
        <v/>
      </c>
      <c r="H1752" s="356"/>
    </row>
    <row r="1753" spans="1:8" ht="18.25" customHeight="1">
      <c r="A1753" s="340"/>
      <c r="B1753" s="394" t="str">
        <f>'statement of marks'!$DJ$5</f>
        <v>Ik;kZoj.k v/;;u</v>
      </c>
      <c r="C1753" s="359"/>
      <c r="D1753" s="360"/>
      <c r="E1753" s="361" t="str">
        <f>IF(OR('statement of marks'!$DL47="",E1750=""),"",'statement of marks'!$DL47)</f>
        <v/>
      </c>
      <c r="F1753" s="361" t="str">
        <f>IF(OR('statement of marks'!$DL47="",F1750=""),"",'statement of marks'!$DL47)</f>
        <v/>
      </c>
      <c r="G1753" s="361" t="str">
        <f>IF(OR('statement of marks'!$DL47="",G1750=""),"",'statement of marks'!$DL47)</f>
        <v/>
      </c>
      <c r="H1753" s="356"/>
    </row>
    <row r="1754" spans="1:8" ht="18.25" customHeight="1">
      <c r="A1754" s="340"/>
      <c r="B1754" s="394" t="str">
        <f>'statement of marks'!$DM$5</f>
        <v>dk;kZuqHko</v>
      </c>
      <c r="C1754" s="359"/>
      <c r="D1754" s="360"/>
      <c r="E1754" s="361" t="str">
        <f>IF(OR('statement of marks'!$DO47="",E1749=""),"",'statement of marks'!$DO47)</f>
        <v/>
      </c>
      <c r="F1754" s="361" t="str">
        <f>IF(OR('statement of marks'!$DO47="",F1749=""),"",'statement of marks'!$DO47)</f>
        <v/>
      </c>
      <c r="G1754" s="361" t="str">
        <f>IF(OR('statement of marks'!$DO47="",G1749=""),"",'statement of marks'!$DO47)</f>
        <v/>
      </c>
      <c r="H1754" s="356"/>
    </row>
    <row r="1755" spans="1:8" ht="18.25" customHeight="1">
      <c r="A1755" s="340"/>
      <c r="B1755" s="394" t="str">
        <f>'statement of marks'!$DP$5</f>
        <v>dyk f'k{kk</v>
      </c>
      <c r="C1755" s="359"/>
      <c r="D1755" s="360"/>
      <c r="E1755" s="362" t="str">
        <f>IF(OR('statement of marks'!$DR47="",E1749=""),"",'statement of marks'!$DR47)</f>
        <v/>
      </c>
      <c r="F1755" s="362" t="str">
        <f>IF(OR('statement of marks'!$DR47="",F1749=""),"",'statement of marks'!$DR47)</f>
        <v/>
      </c>
      <c r="G1755" s="362" t="str">
        <f>IF(OR('statement of marks'!$DR47="",G1749=""),"",'statement of marks'!$DR47)</f>
        <v/>
      </c>
      <c r="H1755" s="356"/>
    </row>
    <row r="1756" spans="1:8" ht="18.25" customHeight="1">
      <c r="A1756" s="340"/>
      <c r="B1756" s="363" t="s">
        <v>642</v>
      </c>
      <c r="C1756" s="364" t="str">
        <f>C1749</f>
        <v/>
      </c>
      <c r="D1756" s="364" t="str">
        <f>D1749</f>
        <v/>
      </c>
      <c r="E1756" s="365" t="str">
        <f>E1749</f>
        <v/>
      </c>
      <c r="F1756" s="364" t="str">
        <f>F1749</f>
        <v/>
      </c>
      <c r="G1756" s="364" t="str">
        <f>G1749</f>
        <v/>
      </c>
      <c r="H1756" s="356"/>
    </row>
    <row r="1757" spans="1:8" ht="18.25" customHeight="1">
      <c r="A1757" s="340"/>
      <c r="B1757" s="394" t="str">
        <f>'statement of marks'!$DW$5</f>
        <v>Nk= mifLFkfr</v>
      </c>
      <c r="C1757" s="366"/>
      <c r="D1757" s="366"/>
      <c r="E1757" s="367" t="str">
        <f>IF(OR('statement of marks'!$DW47="",E1749=""),"",'statement of marks'!$DW47)</f>
        <v/>
      </c>
      <c r="F1757" s="367" t="str">
        <f>IF(OR('statement of marks'!$DW47="",F1749=""),"",'statement of marks'!$DW47)</f>
        <v/>
      </c>
      <c r="G1757" s="367" t="str">
        <f>IF(OR('statement of marks'!$DW47="",G1749=""),"",'statement of marks'!$DW47)</f>
        <v/>
      </c>
      <c r="H1757" s="356"/>
    </row>
    <row r="1758" spans="1:8" ht="18.25" customHeight="1">
      <c r="A1758" s="340"/>
      <c r="B1758" s="394" t="str">
        <f>'statement of marks'!$DV$5</f>
        <v>dqy ehfVax</v>
      </c>
      <c r="C1758" s="368"/>
      <c r="D1758" s="368"/>
      <c r="E1758" s="368" t="str">
        <f>IF(OR('statement of marks'!$DV47="",E1749=""),"",'statement of marks'!$DV47)</f>
        <v/>
      </c>
      <c r="F1758" s="368" t="str">
        <f>IF(OR('statement of marks'!$DV47="",F1749=""),"",'statement of marks'!$DV47)</f>
        <v/>
      </c>
      <c r="G1758" s="368" t="str">
        <f>IF(OR('statement of marks'!$DV47="",G1749=""),"",'statement of marks'!$DV47)</f>
        <v/>
      </c>
      <c r="H1758" s="356"/>
    </row>
    <row r="1759" spans="1:8" ht="18.25" customHeight="1">
      <c r="A1759" s="340"/>
      <c r="B1759" s="394" t="s">
        <v>614</v>
      </c>
      <c r="C1759" s="368" t="str">
        <f>IF(OR(C1757="",C1758=""),"",C1757/C1758*100)</f>
        <v/>
      </c>
      <c r="D1759" s="368" t="str">
        <f>IF(OR(D1757="",D1758=""),"",D1757/D1758*100)</f>
        <v/>
      </c>
      <c r="E1759" s="368" t="str">
        <f>IF(OR(E1757="",E1758=""),"",E1757/E1758*100)</f>
        <v/>
      </c>
      <c r="F1759" s="368" t="str">
        <f>IF(OR(F1757="",F1758=""),"",F1757/F1758*100)</f>
        <v/>
      </c>
      <c r="G1759" s="368" t="str">
        <f>IF(OR(G1757="",G1758=""),"",G1757/G1758*100)</f>
        <v/>
      </c>
      <c r="H1759" s="356"/>
    </row>
    <row r="1760" spans="1:8" ht="18.25" customHeight="1">
      <c r="A1760" s="340"/>
      <c r="B1760" s="394" t="s">
        <v>615</v>
      </c>
      <c r="C1760" s="368"/>
      <c r="D1760" s="368"/>
      <c r="E1760" s="368"/>
      <c r="F1760" s="368"/>
      <c r="G1760" s="368"/>
      <c r="H1760" s="356"/>
    </row>
    <row r="1761" spans="1:8" ht="18.25" customHeight="1">
      <c r="A1761" s="340"/>
      <c r="B1761" s="395" t="s">
        <v>612</v>
      </c>
      <c r="C1761" s="1218" t="str">
        <f>IF('statement of marks'!EF47="","",'statement of marks'!EF47)</f>
        <v/>
      </c>
      <c r="D1761" s="1219"/>
      <c r="E1761" s="1219"/>
      <c r="F1761" s="1219"/>
      <c r="G1761" s="1219"/>
      <c r="H1761" s="1220"/>
    </row>
    <row r="1762" spans="1:8" ht="18.25" customHeight="1">
      <c r="A1762" s="1221"/>
      <c r="B1762" s="1222"/>
      <c r="C1762" s="1223"/>
      <c r="D1762" s="1223"/>
      <c r="E1762" s="1223"/>
      <c r="F1762" s="1223"/>
      <c r="G1762" s="1223"/>
      <c r="H1762" s="1224"/>
    </row>
    <row r="1763" spans="1:8" ht="18.25" customHeight="1" thickBot="1">
      <c r="A1763" s="1210" t="s">
        <v>617</v>
      </c>
      <c r="B1763" s="1211"/>
      <c r="C1763" s="1211" t="s">
        <v>73</v>
      </c>
      <c r="D1763" s="1211"/>
      <c r="E1763" s="1211"/>
      <c r="F1763" s="1212" t="s">
        <v>618</v>
      </c>
      <c r="G1763" s="1212"/>
      <c r="H1763" s="1213"/>
    </row>
    <row r="1764" spans="1:8" ht="18.25" customHeight="1">
      <c r="A1764" s="1256" t="s">
        <v>586</v>
      </c>
      <c r="B1764" s="1257"/>
      <c r="C1764" s="1257"/>
      <c r="D1764" s="1257"/>
      <c r="E1764" s="1257"/>
      <c r="F1764" s="1257"/>
      <c r="G1764" s="1257"/>
      <c r="H1764" s="1258"/>
    </row>
    <row r="1765" spans="1:8" ht="18.25" customHeight="1">
      <c r="A1765" s="1228" t="s">
        <v>605</v>
      </c>
      <c r="B1765" s="1229"/>
      <c r="C1765" s="1229"/>
      <c r="D1765" s="1229"/>
      <c r="E1765" s="1229"/>
      <c r="F1765" s="1229"/>
      <c r="G1765" s="1229"/>
      <c r="H1765" s="1230"/>
    </row>
    <row r="1766" spans="1:8" ht="18.25" customHeight="1">
      <c r="A1766" s="340"/>
      <c r="B1766" s="1250" t="s">
        <v>74</v>
      </c>
      <c r="C1766" s="1250"/>
      <c r="D1766" s="341">
        <f>YEAR(details!F48)</f>
        <v>1900</v>
      </c>
      <c r="E1766" s="396" t="s">
        <v>588</v>
      </c>
      <c r="F1766" s="343" t="str">
        <f>'statement of marks'!$F$3</f>
        <v>2015-16</v>
      </c>
      <c r="G1766" s="1250" t="s">
        <v>589</v>
      </c>
      <c r="H1766" s="1251"/>
    </row>
    <row r="1767" spans="1:8" ht="18.25" customHeight="1">
      <c r="A1767" s="340"/>
      <c r="B1767" s="1234" t="s">
        <v>587</v>
      </c>
      <c r="C1767" s="1235"/>
      <c r="D1767" s="1214" t="str">
        <f>'statement of marks'!$A$1</f>
        <v>jk- ck- ek/;fed fo|ky; uohu] fuEckgsM+k</v>
      </c>
      <c r="E1767" s="1214"/>
      <c r="F1767" s="1214"/>
      <c r="G1767" s="1214"/>
      <c r="H1767" s="1215"/>
    </row>
    <row r="1768" spans="1:8" ht="18.25" customHeight="1">
      <c r="A1768" s="340"/>
      <c r="B1768" s="1234" t="str">
        <f>'statement of marks'!$H$3</f>
        <v>fo|ky; dk Mk;l dksM+ →</v>
      </c>
      <c r="C1768" s="1235"/>
      <c r="D1768" s="1252" t="str">
        <f>'statement of marks'!$I$3</f>
        <v>00001</v>
      </c>
      <c r="E1768" s="1253"/>
      <c r="F1768" s="1254"/>
      <c r="G1768" s="1254"/>
      <c r="H1768" s="1255"/>
    </row>
    <row r="1769" spans="1:8" ht="18.25" customHeight="1">
      <c r="A1769" s="340"/>
      <c r="B1769" s="1234" t="s">
        <v>573</v>
      </c>
      <c r="C1769" s="1235"/>
      <c r="D1769" s="1214" t="str">
        <f>IF('statement of marks'!H48="","",'statement of marks'!H48)</f>
        <v>v 042</v>
      </c>
      <c r="E1769" s="1214"/>
      <c r="F1769" s="1214"/>
      <c r="G1769" s="1214"/>
      <c r="H1769" s="1215"/>
    </row>
    <row r="1770" spans="1:8" ht="18.25" customHeight="1">
      <c r="A1770" s="340"/>
      <c r="B1770" s="1234" t="s">
        <v>590</v>
      </c>
      <c r="C1770" s="1235"/>
      <c r="D1770" s="344" t="str">
        <f>IF('statement of marks'!C48="B","Nk=",IF('statement of marks'!C48="G","Nk=k",""))</f>
        <v/>
      </c>
      <c r="E1770" s="397" t="s">
        <v>579</v>
      </c>
      <c r="F1770" s="1248" t="str">
        <f>IF('statement of marks'!B48="","",'statement of marks'!B48)</f>
        <v/>
      </c>
      <c r="G1770" s="1248"/>
      <c r="H1770" s="1249"/>
    </row>
    <row r="1771" spans="1:8" ht="18.25" customHeight="1">
      <c r="A1771" s="340"/>
      <c r="B1771" s="1234" t="s">
        <v>575</v>
      </c>
      <c r="C1771" s="1235"/>
      <c r="D1771" s="1214" t="str">
        <f>IF('statement of marks'!J48="","",'statement of marks'!J48)</f>
        <v>l 042</v>
      </c>
      <c r="E1771" s="1214"/>
      <c r="F1771" s="1214"/>
      <c r="G1771" s="1214"/>
      <c r="H1771" s="1215"/>
    </row>
    <row r="1772" spans="1:8" ht="18.25" customHeight="1">
      <c r="A1772" s="340"/>
      <c r="B1772" s="1234" t="s">
        <v>574</v>
      </c>
      <c r="C1772" s="1235"/>
      <c r="D1772" s="1214" t="str">
        <f>IF('statement of marks'!I48="","",'statement of marks'!I48)</f>
        <v>c 042</v>
      </c>
      <c r="E1772" s="1214"/>
      <c r="F1772" s="1214"/>
      <c r="G1772" s="1214"/>
      <c r="H1772" s="1215"/>
    </row>
    <row r="1773" spans="1:8" ht="18.25" customHeight="1">
      <c r="A1773" s="340"/>
      <c r="B1773" s="1234" t="s">
        <v>592</v>
      </c>
      <c r="C1773" s="1235"/>
      <c r="D1773" s="1214" t="str">
        <f>IF(details!M48="","",details!M48)</f>
        <v/>
      </c>
      <c r="E1773" s="1214"/>
      <c r="F1773" s="1214"/>
      <c r="G1773" s="1214"/>
      <c r="H1773" s="1215"/>
    </row>
    <row r="1774" spans="1:8" ht="18.25" customHeight="1">
      <c r="A1774" s="340"/>
      <c r="B1774" s="1234" t="s">
        <v>641</v>
      </c>
      <c r="C1774" s="1235"/>
      <c r="D1774" s="1214" t="str">
        <f>IF(details!N48="","",details!N48)</f>
        <v/>
      </c>
      <c r="E1774" s="1214"/>
      <c r="F1774" s="1214"/>
      <c r="G1774" s="1214"/>
      <c r="H1774" s="1215"/>
    </row>
    <row r="1775" spans="1:8" ht="18.25" customHeight="1">
      <c r="A1775" s="340"/>
      <c r="B1775" s="1234" t="s">
        <v>71</v>
      </c>
      <c r="C1775" s="1235"/>
      <c r="D1775" s="346" t="str">
        <f>'statement of marks'!$D$3</f>
        <v>3 A</v>
      </c>
      <c r="E1775" s="347" t="s">
        <v>577</v>
      </c>
      <c r="F1775" s="348" t="str">
        <f>IF('statement of marks'!E48="","",'statement of marks'!E48)</f>
        <v/>
      </c>
      <c r="G1775" s="347" t="s">
        <v>591</v>
      </c>
      <c r="H1775" s="349" t="str">
        <f>IF(details!F48="","",details!F48)</f>
        <v/>
      </c>
    </row>
    <row r="1776" spans="1:8" ht="18.25" customHeight="1">
      <c r="A1776" s="340"/>
      <c r="B1776" s="1234" t="s">
        <v>581</v>
      </c>
      <c r="C1776" s="1235"/>
      <c r="D1776" s="1246" t="str">
        <f>IF('statement of marks'!F48="","",'statement of marks'!F48)</f>
        <v/>
      </c>
      <c r="E1776" s="1246"/>
      <c r="F1776" s="1246"/>
      <c r="G1776" s="1246"/>
      <c r="H1776" s="1247"/>
    </row>
    <row r="1777" spans="1:8" ht="18.25" customHeight="1">
      <c r="A1777" s="340"/>
      <c r="B1777" s="1234" t="s">
        <v>582</v>
      </c>
      <c r="C1777" s="1235"/>
      <c r="D1777" s="1216" t="str">
        <f>IF('statement of marks'!G48="","",'statement of marks'!G48)</f>
        <v/>
      </c>
      <c r="E1777" s="1216"/>
      <c r="F1777" s="1216"/>
      <c r="G1777" s="1216"/>
      <c r="H1777" s="1217"/>
    </row>
    <row r="1778" spans="1:8" ht="18.25" customHeight="1">
      <c r="A1778" s="340"/>
      <c r="B1778" s="1241" t="s">
        <v>593</v>
      </c>
      <c r="C1778" s="1242"/>
      <c r="D1778" s="1242"/>
      <c r="E1778" s="1243"/>
      <c r="F1778" s="1244" t="str">
        <f>IF(details!P48="","",details!P48)</f>
        <v/>
      </c>
      <c r="G1778" s="1244"/>
      <c r="H1778" s="1245"/>
    </row>
    <row r="1779" spans="1:8" ht="18.25" customHeight="1">
      <c r="A1779" s="340"/>
      <c r="B1779" s="1234" t="s">
        <v>597</v>
      </c>
      <c r="C1779" s="1235"/>
      <c r="D1779" s="1214" t="str">
        <f>IF(details!L48="","",details!L48)</f>
        <v>Ik 042</v>
      </c>
      <c r="E1779" s="1214"/>
      <c r="F1779" s="1214"/>
      <c r="G1779" s="1214"/>
      <c r="H1779" s="1215"/>
    </row>
    <row r="1780" spans="1:8" ht="18.25" customHeight="1">
      <c r="A1780" s="340"/>
      <c r="B1780" s="1234" t="s">
        <v>598</v>
      </c>
      <c r="C1780" s="1235"/>
      <c r="D1780" s="1214" t="str">
        <f>IF(details!O48="","",details!O48)</f>
        <v/>
      </c>
      <c r="E1780" s="1214"/>
      <c r="F1780" s="1214"/>
      <c r="G1780" s="1214"/>
      <c r="H1780" s="1215"/>
    </row>
    <row r="1781" spans="1:8" ht="18.25" customHeight="1">
      <c r="A1781" s="340"/>
      <c r="B1781" s="1234" t="s">
        <v>599</v>
      </c>
      <c r="C1781" s="1235"/>
      <c r="D1781" s="398" t="str">
        <f>IF('statement of marks'!DY48="mRrh.kZ",'statement of marks'!$D$3,"")</f>
        <v/>
      </c>
      <c r="E1781" s="1231" t="s">
        <v>600</v>
      </c>
      <c r="F1781" s="1231"/>
      <c r="G1781" s="1236" t="str">
        <f>IF(D1781="","",D1781+1)</f>
        <v/>
      </c>
      <c r="H1781" s="1237"/>
    </row>
    <row r="1782" spans="1:8" ht="18.25" customHeight="1">
      <c r="A1782" s="340"/>
      <c r="B1782" s="1234" t="s">
        <v>601</v>
      </c>
      <c r="C1782" s="1235"/>
      <c r="D1782" s="1238">
        <f>IF(details!$L$4="","",details!$L$4)</f>
        <v>42460</v>
      </c>
      <c r="E1782" s="1239"/>
      <c r="F1782" s="1231"/>
      <c r="G1782" s="1231"/>
      <c r="H1782" s="1240"/>
    </row>
    <row r="1783" spans="1:8" ht="18.25" customHeight="1">
      <c r="A1783" s="340"/>
      <c r="B1783" s="1231"/>
      <c r="C1783" s="1231"/>
      <c r="D1783" s="1232"/>
      <c r="E1783" s="1233"/>
      <c r="F1783" s="1226"/>
      <c r="G1783" s="1226"/>
      <c r="H1783" s="1227"/>
    </row>
    <row r="1784" spans="1:8" ht="18.25" customHeight="1">
      <c r="A1784" s="340"/>
      <c r="B1784" s="1231" t="str">
        <f>IF(details!$H$4="","",details!$H$4)</f>
        <v>Jherh js[kk oekZ</v>
      </c>
      <c r="C1784" s="1231"/>
      <c r="D1784" s="1232"/>
      <c r="E1784" s="1233"/>
      <c r="F1784" s="1226" t="str">
        <f>IF(details!$E$4="","",details!$E$4)</f>
        <v>Jh jk/ks';ke tk'kh</v>
      </c>
      <c r="G1784" s="1226"/>
      <c r="H1784" s="1227"/>
    </row>
    <row r="1785" spans="1:8" ht="18.25" customHeight="1">
      <c r="A1785" s="1225" t="s">
        <v>602</v>
      </c>
      <c r="B1785" s="1226"/>
      <c r="C1785" s="1226"/>
      <c r="D1785" s="1226" t="s">
        <v>603</v>
      </c>
      <c r="E1785" s="1226"/>
      <c r="F1785" s="1226" t="s">
        <v>604</v>
      </c>
      <c r="G1785" s="1226"/>
      <c r="H1785" s="1227"/>
    </row>
    <row r="1786" spans="1:8" ht="18.25" customHeight="1">
      <c r="A1786" s="1228" t="s">
        <v>613</v>
      </c>
      <c r="B1786" s="1229"/>
      <c r="C1786" s="1229"/>
      <c r="D1786" s="1229"/>
      <c r="E1786" s="1229"/>
      <c r="F1786" s="1229"/>
      <c r="G1786" s="1229"/>
      <c r="H1786" s="1230"/>
    </row>
    <row r="1787" spans="1:8" ht="18.25" customHeight="1">
      <c r="A1787" s="340"/>
      <c r="B1787" s="395" t="s">
        <v>573</v>
      </c>
      <c r="C1787" s="1214" t="str">
        <f>IF('statement of marks'!H48="","",'statement of marks'!H48)</f>
        <v>v 042</v>
      </c>
      <c r="D1787" s="1214"/>
      <c r="E1787" s="1214"/>
      <c r="F1787" s="1214"/>
      <c r="G1787" s="1214"/>
      <c r="H1787" s="1215"/>
    </row>
    <row r="1788" spans="1:8" ht="18.25" customHeight="1">
      <c r="A1788" s="340"/>
      <c r="B1788" s="395" t="s">
        <v>574</v>
      </c>
      <c r="C1788" s="1214" t="str">
        <f>IF('statement of marks'!I48="","",'statement of marks'!I48)</f>
        <v>c 042</v>
      </c>
      <c r="D1788" s="1214"/>
      <c r="E1788" s="1214"/>
      <c r="F1788" s="1214"/>
      <c r="G1788" s="1214"/>
      <c r="H1788" s="1215"/>
    </row>
    <row r="1789" spans="1:8" ht="18.25" customHeight="1">
      <c r="A1789" s="340"/>
      <c r="B1789" s="395" t="s">
        <v>575</v>
      </c>
      <c r="C1789" s="1214" t="str">
        <f>IF('statement of marks'!J48="","",'statement of marks'!J48)</f>
        <v>l 042</v>
      </c>
      <c r="D1789" s="1214"/>
      <c r="E1789" s="1214"/>
      <c r="F1789" s="1214"/>
      <c r="G1789" s="1214"/>
      <c r="H1789" s="1215"/>
    </row>
    <row r="1790" spans="1:8" ht="18.25" customHeight="1">
      <c r="A1790" s="340"/>
      <c r="B1790" s="395" t="s">
        <v>581</v>
      </c>
      <c r="C1790" s="352" t="str">
        <f>IF('statement of marks'!F48="","",'statement of marks'!F48)</f>
        <v/>
      </c>
      <c r="D1790" s="353" t="s">
        <v>616</v>
      </c>
      <c r="E1790" s="1216" t="str">
        <f>IF('statement of marks'!G48="","",'statement of marks'!G48)</f>
        <v/>
      </c>
      <c r="F1790" s="1216"/>
      <c r="G1790" s="1216"/>
      <c r="H1790" s="1217"/>
    </row>
    <row r="1791" spans="1:8" ht="18.25" customHeight="1">
      <c r="A1791" s="340"/>
      <c r="B1791" s="395" t="s">
        <v>578</v>
      </c>
      <c r="C1791" s="354" t="s">
        <v>606</v>
      </c>
      <c r="D1791" s="355" t="s">
        <v>607</v>
      </c>
      <c r="E1791" s="355" t="s">
        <v>608</v>
      </c>
      <c r="F1791" s="355" t="s">
        <v>609</v>
      </c>
      <c r="G1791" s="355" t="s">
        <v>610</v>
      </c>
      <c r="H1791" s="356"/>
    </row>
    <row r="1792" spans="1:8" ht="18.25" customHeight="1">
      <c r="A1792" s="340"/>
      <c r="B1792" s="394" t="s">
        <v>611</v>
      </c>
      <c r="C1792" s="358" t="str">
        <f>IF(AND('statement of marks'!$D$3=1,'statement of marks'!DY48="mRrh.kZ"),'statement of marks'!$F$3,"")</f>
        <v/>
      </c>
      <c r="D1792" s="358" t="str">
        <f>IF(AND('statement of marks'!$D$3=2,'statement of marks'!DY48="mRrh.kZ"),'statement of marks'!$F$3,"")</f>
        <v/>
      </c>
      <c r="E1792" s="358" t="str">
        <f>IF(AND('statement of marks'!$D$3=3,'statement of marks'!DY48="mRrh.kZ"),'statement of marks'!$F$3,"")</f>
        <v/>
      </c>
      <c r="F1792" s="358" t="str">
        <f>IF(AND('statement of marks'!$D$3=4,'statement of marks'!DY48="mRrh.kZ"),'statement of marks'!$F$3,"")</f>
        <v/>
      </c>
      <c r="G1792" s="358" t="str">
        <f>IF(AND('statement of marks'!$D$3=5,'statement of marks'!DY48="mRrh.kZ"),'statement of marks'!$F$3,"")</f>
        <v/>
      </c>
      <c r="H1792" s="356"/>
    </row>
    <row r="1793" spans="1:8" ht="18.25" customHeight="1">
      <c r="A1793" s="340"/>
      <c r="B1793" s="394" t="str">
        <f>'statement of marks'!$DA$5</f>
        <v>fgUnh</v>
      </c>
      <c r="C1793" s="359"/>
      <c r="D1793" s="360"/>
      <c r="E1793" s="361" t="str">
        <f>IF(OR('statement of marks'!$DC48="",E1792=""),"",'statement of marks'!$DC48)</f>
        <v/>
      </c>
      <c r="F1793" s="361" t="str">
        <f>IF(OR('statement of marks'!$DC48="",F1792=""),"",'statement of marks'!$DC48)</f>
        <v/>
      </c>
      <c r="G1793" s="361" t="str">
        <f>IF(OR('statement of marks'!$DC48="",G1792=""),"",'statement of marks'!$DC48)</f>
        <v/>
      </c>
      <c r="H1793" s="356"/>
    </row>
    <row r="1794" spans="1:8" ht="18.25" customHeight="1">
      <c r="A1794" s="340"/>
      <c r="B1794" s="394" t="str">
        <f>'statement of marks'!$DD$5</f>
        <v>vaxszth</v>
      </c>
      <c r="C1794" s="359"/>
      <c r="D1794" s="360"/>
      <c r="E1794" s="361" t="str">
        <f>IF(OR('statement of marks'!$DF48="",E1792=""),"",'statement of marks'!$DF48)</f>
        <v/>
      </c>
      <c r="F1794" s="361" t="str">
        <f>IF(OR('statement of marks'!$DF48="",F1792=""),"",'statement of marks'!$DF48)</f>
        <v/>
      </c>
      <c r="G1794" s="361" t="str">
        <f>IF(OR('statement of marks'!$DF48="",G1792=""),"",'statement of marks'!$DF48)</f>
        <v/>
      </c>
      <c r="H1794" s="356"/>
    </row>
    <row r="1795" spans="1:8" ht="18.25" customHeight="1">
      <c r="A1795" s="340"/>
      <c r="B1795" s="394" t="str">
        <f>'statement of marks'!$DG$5</f>
        <v>xf.kr</v>
      </c>
      <c r="C1795" s="359"/>
      <c r="D1795" s="360"/>
      <c r="E1795" s="361" t="str">
        <f>IF(OR('statement of marks'!$DI48="",E1792=""),"",'statement of marks'!$DI48)</f>
        <v/>
      </c>
      <c r="F1795" s="361" t="str">
        <f>IF(OR('statement of marks'!$DI48="",F1792=""),"",'statement of marks'!$DI48)</f>
        <v/>
      </c>
      <c r="G1795" s="361" t="str">
        <f>IF(OR('statement of marks'!$DI48="",G1792=""),"",'statement of marks'!$DI48)</f>
        <v/>
      </c>
      <c r="H1795" s="356"/>
    </row>
    <row r="1796" spans="1:8" ht="18.25" customHeight="1">
      <c r="A1796" s="340"/>
      <c r="B1796" s="394" t="str">
        <f>'statement of marks'!$DJ$5</f>
        <v>Ik;kZoj.k v/;;u</v>
      </c>
      <c r="C1796" s="359"/>
      <c r="D1796" s="360"/>
      <c r="E1796" s="361" t="str">
        <f>IF(OR('statement of marks'!$DL48="",E1793=""),"",'statement of marks'!$DL48)</f>
        <v/>
      </c>
      <c r="F1796" s="361" t="str">
        <f>IF(OR('statement of marks'!$DL48="",F1793=""),"",'statement of marks'!$DL48)</f>
        <v/>
      </c>
      <c r="G1796" s="361" t="str">
        <f>IF(OR('statement of marks'!$DL48="",G1793=""),"",'statement of marks'!$DL48)</f>
        <v/>
      </c>
      <c r="H1796" s="356"/>
    </row>
    <row r="1797" spans="1:8" ht="18.25" customHeight="1">
      <c r="A1797" s="340"/>
      <c r="B1797" s="394" t="str">
        <f>'statement of marks'!$DM$5</f>
        <v>dk;kZuqHko</v>
      </c>
      <c r="C1797" s="359"/>
      <c r="D1797" s="360"/>
      <c r="E1797" s="361" t="str">
        <f>IF(OR('statement of marks'!$DO48="",E1792=""),"",'statement of marks'!$DO48)</f>
        <v/>
      </c>
      <c r="F1797" s="361" t="str">
        <f>IF(OR('statement of marks'!$DO48="",F1792=""),"",'statement of marks'!$DO48)</f>
        <v/>
      </c>
      <c r="G1797" s="361" t="str">
        <f>IF(OR('statement of marks'!$DO48="",G1792=""),"",'statement of marks'!$DO48)</f>
        <v/>
      </c>
      <c r="H1797" s="356"/>
    </row>
    <row r="1798" spans="1:8" ht="18.25" customHeight="1">
      <c r="A1798" s="340"/>
      <c r="B1798" s="394" t="str">
        <f>'statement of marks'!$DP$5</f>
        <v>dyk f'k{kk</v>
      </c>
      <c r="C1798" s="359"/>
      <c r="D1798" s="360"/>
      <c r="E1798" s="362" t="str">
        <f>IF(OR('statement of marks'!$DR48="",E1792=""),"",'statement of marks'!$DR48)</f>
        <v/>
      </c>
      <c r="F1798" s="362" t="str">
        <f>IF(OR('statement of marks'!$DR48="",F1792=""),"",'statement of marks'!$DR48)</f>
        <v/>
      </c>
      <c r="G1798" s="362" t="str">
        <f>IF(OR('statement of marks'!$DR48="",G1792=""),"",'statement of marks'!$DR48)</f>
        <v/>
      </c>
      <c r="H1798" s="356"/>
    </row>
    <row r="1799" spans="1:8" ht="18.25" customHeight="1">
      <c r="A1799" s="340"/>
      <c r="B1799" s="363" t="s">
        <v>642</v>
      </c>
      <c r="C1799" s="364" t="str">
        <f>C1792</f>
        <v/>
      </c>
      <c r="D1799" s="364" t="str">
        <f>D1792</f>
        <v/>
      </c>
      <c r="E1799" s="365" t="str">
        <f>E1792</f>
        <v/>
      </c>
      <c r="F1799" s="364" t="str">
        <f>F1792</f>
        <v/>
      </c>
      <c r="G1799" s="364" t="str">
        <f>G1792</f>
        <v/>
      </c>
      <c r="H1799" s="356"/>
    </row>
    <row r="1800" spans="1:8" ht="18.25" customHeight="1">
      <c r="A1800" s="340"/>
      <c r="B1800" s="394" t="str">
        <f>'statement of marks'!$DW$5</f>
        <v>Nk= mifLFkfr</v>
      </c>
      <c r="C1800" s="366"/>
      <c r="D1800" s="366"/>
      <c r="E1800" s="367" t="str">
        <f>IF(OR('statement of marks'!$DW48="",E1792=""),"",'statement of marks'!$DW48)</f>
        <v/>
      </c>
      <c r="F1800" s="367" t="str">
        <f>IF(OR('statement of marks'!$DW48="",F1792=""),"",'statement of marks'!$DW48)</f>
        <v/>
      </c>
      <c r="G1800" s="367" t="str">
        <f>IF(OR('statement of marks'!$DW48="",G1792=""),"",'statement of marks'!$DW48)</f>
        <v/>
      </c>
      <c r="H1800" s="356"/>
    </row>
    <row r="1801" spans="1:8" ht="18.25" customHeight="1">
      <c r="A1801" s="340"/>
      <c r="B1801" s="394" t="str">
        <f>'statement of marks'!$DV$5</f>
        <v>dqy ehfVax</v>
      </c>
      <c r="C1801" s="368"/>
      <c r="D1801" s="368"/>
      <c r="E1801" s="368" t="str">
        <f>IF(OR('statement of marks'!$DV48="",E1792=""),"",'statement of marks'!$DV48)</f>
        <v/>
      </c>
      <c r="F1801" s="368" t="str">
        <f>IF(OR('statement of marks'!$DV48="",F1792=""),"",'statement of marks'!$DV48)</f>
        <v/>
      </c>
      <c r="G1801" s="368" t="str">
        <f>IF(OR('statement of marks'!$DV48="",G1792=""),"",'statement of marks'!$DV48)</f>
        <v/>
      </c>
      <c r="H1801" s="356"/>
    </row>
    <row r="1802" spans="1:8" ht="18.25" customHeight="1">
      <c r="A1802" s="340"/>
      <c r="B1802" s="394" t="s">
        <v>614</v>
      </c>
      <c r="C1802" s="368" t="str">
        <f>IF(OR(C1800="",C1801=""),"",C1800/C1801*100)</f>
        <v/>
      </c>
      <c r="D1802" s="368" t="str">
        <f>IF(OR(D1800="",D1801=""),"",D1800/D1801*100)</f>
        <v/>
      </c>
      <c r="E1802" s="368" t="str">
        <f>IF(OR(E1800="",E1801=""),"",E1800/E1801*100)</f>
        <v/>
      </c>
      <c r="F1802" s="368" t="str">
        <f>IF(OR(F1800="",F1801=""),"",F1800/F1801*100)</f>
        <v/>
      </c>
      <c r="G1802" s="368" t="str">
        <f>IF(OR(G1800="",G1801=""),"",G1800/G1801*100)</f>
        <v/>
      </c>
      <c r="H1802" s="356"/>
    </row>
    <row r="1803" spans="1:8" ht="18.25" customHeight="1">
      <c r="A1803" s="340"/>
      <c r="B1803" s="394" t="s">
        <v>615</v>
      </c>
      <c r="C1803" s="368"/>
      <c r="D1803" s="368"/>
      <c r="E1803" s="368"/>
      <c r="F1803" s="368"/>
      <c r="G1803" s="368"/>
      <c r="H1803" s="356"/>
    </row>
    <row r="1804" spans="1:8" ht="18.25" customHeight="1">
      <c r="A1804" s="340"/>
      <c r="B1804" s="395" t="s">
        <v>612</v>
      </c>
      <c r="C1804" s="1218" t="str">
        <f>IF('statement of marks'!EF48="","",'statement of marks'!EF48)</f>
        <v/>
      </c>
      <c r="D1804" s="1219"/>
      <c r="E1804" s="1219"/>
      <c r="F1804" s="1219"/>
      <c r="G1804" s="1219"/>
      <c r="H1804" s="1220"/>
    </row>
    <row r="1805" spans="1:8" ht="18.25" customHeight="1">
      <c r="A1805" s="1221"/>
      <c r="B1805" s="1222"/>
      <c r="C1805" s="1223"/>
      <c r="D1805" s="1223"/>
      <c r="E1805" s="1223"/>
      <c r="F1805" s="1223"/>
      <c r="G1805" s="1223"/>
      <c r="H1805" s="1224"/>
    </row>
    <row r="1806" spans="1:8" ht="18.25" customHeight="1" thickBot="1">
      <c r="A1806" s="1210" t="s">
        <v>617</v>
      </c>
      <c r="B1806" s="1211"/>
      <c r="C1806" s="1211" t="s">
        <v>73</v>
      </c>
      <c r="D1806" s="1211"/>
      <c r="E1806" s="1211"/>
      <c r="F1806" s="1212" t="s">
        <v>618</v>
      </c>
      <c r="G1806" s="1212"/>
      <c r="H1806" s="1213"/>
    </row>
    <row r="1807" spans="1:8" ht="18.25" customHeight="1">
      <c r="A1807" s="1256" t="s">
        <v>586</v>
      </c>
      <c r="B1807" s="1257"/>
      <c r="C1807" s="1257"/>
      <c r="D1807" s="1257"/>
      <c r="E1807" s="1257"/>
      <c r="F1807" s="1257"/>
      <c r="G1807" s="1257"/>
      <c r="H1807" s="1258"/>
    </row>
    <row r="1808" spans="1:8" ht="18.25" customHeight="1">
      <c r="A1808" s="1228" t="s">
        <v>605</v>
      </c>
      <c r="B1808" s="1229"/>
      <c r="C1808" s="1229"/>
      <c r="D1808" s="1229"/>
      <c r="E1808" s="1229"/>
      <c r="F1808" s="1229"/>
      <c r="G1808" s="1229"/>
      <c r="H1808" s="1230"/>
    </row>
    <row r="1809" spans="1:8" ht="18.25" customHeight="1">
      <c r="A1809" s="340"/>
      <c r="B1809" s="1250" t="s">
        <v>74</v>
      </c>
      <c r="C1809" s="1250"/>
      <c r="D1809" s="341">
        <f>YEAR(details!F49)</f>
        <v>1900</v>
      </c>
      <c r="E1809" s="396" t="s">
        <v>588</v>
      </c>
      <c r="F1809" s="343" t="str">
        <f>'statement of marks'!$F$3</f>
        <v>2015-16</v>
      </c>
      <c r="G1809" s="1250" t="s">
        <v>589</v>
      </c>
      <c r="H1809" s="1251"/>
    </row>
    <row r="1810" spans="1:8" ht="18.25" customHeight="1">
      <c r="A1810" s="340"/>
      <c r="B1810" s="1234" t="s">
        <v>587</v>
      </c>
      <c r="C1810" s="1235"/>
      <c r="D1810" s="1214" t="str">
        <f>'statement of marks'!$A$1</f>
        <v>jk- ck- ek/;fed fo|ky; uohu] fuEckgsM+k</v>
      </c>
      <c r="E1810" s="1214"/>
      <c r="F1810" s="1214"/>
      <c r="G1810" s="1214"/>
      <c r="H1810" s="1215"/>
    </row>
    <row r="1811" spans="1:8" ht="18.25" customHeight="1">
      <c r="A1811" s="340"/>
      <c r="B1811" s="1234" t="str">
        <f>'statement of marks'!$H$3</f>
        <v>fo|ky; dk Mk;l dksM+ →</v>
      </c>
      <c r="C1811" s="1235"/>
      <c r="D1811" s="1252" t="str">
        <f>'statement of marks'!$I$3</f>
        <v>00001</v>
      </c>
      <c r="E1811" s="1253"/>
      <c r="F1811" s="1254"/>
      <c r="G1811" s="1254"/>
      <c r="H1811" s="1255"/>
    </row>
    <row r="1812" spans="1:8" ht="18.25" customHeight="1">
      <c r="A1812" s="340"/>
      <c r="B1812" s="1234" t="s">
        <v>573</v>
      </c>
      <c r="C1812" s="1235"/>
      <c r="D1812" s="1214" t="str">
        <f>IF('statement of marks'!H49="","",'statement of marks'!H49)</f>
        <v>v 043</v>
      </c>
      <c r="E1812" s="1214"/>
      <c r="F1812" s="1214"/>
      <c r="G1812" s="1214"/>
      <c r="H1812" s="1215"/>
    </row>
    <row r="1813" spans="1:8" ht="18.25" customHeight="1">
      <c r="A1813" s="340"/>
      <c r="B1813" s="1234" t="s">
        <v>590</v>
      </c>
      <c r="C1813" s="1235"/>
      <c r="D1813" s="344" t="str">
        <f>IF('statement of marks'!C49="B","Nk=",IF('statement of marks'!C49="G","Nk=k",""))</f>
        <v/>
      </c>
      <c r="E1813" s="397" t="s">
        <v>579</v>
      </c>
      <c r="F1813" s="1248" t="str">
        <f>IF('statement of marks'!B49="","",'statement of marks'!B49)</f>
        <v/>
      </c>
      <c r="G1813" s="1248"/>
      <c r="H1813" s="1249"/>
    </row>
    <row r="1814" spans="1:8" ht="18.25" customHeight="1">
      <c r="A1814" s="340"/>
      <c r="B1814" s="1234" t="s">
        <v>575</v>
      </c>
      <c r="C1814" s="1235"/>
      <c r="D1814" s="1214" t="str">
        <f>IF('statement of marks'!J49="","",'statement of marks'!J49)</f>
        <v>l 043</v>
      </c>
      <c r="E1814" s="1214"/>
      <c r="F1814" s="1214"/>
      <c r="G1814" s="1214"/>
      <c r="H1814" s="1215"/>
    </row>
    <row r="1815" spans="1:8" ht="18.25" customHeight="1">
      <c r="A1815" s="340"/>
      <c r="B1815" s="1234" t="s">
        <v>574</v>
      </c>
      <c r="C1815" s="1235"/>
      <c r="D1815" s="1214" t="str">
        <f>IF('statement of marks'!I49="","",'statement of marks'!I49)</f>
        <v>c 043</v>
      </c>
      <c r="E1815" s="1214"/>
      <c r="F1815" s="1214"/>
      <c r="G1815" s="1214"/>
      <c r="H1815" s="1215"/>
    </row>
    <row r="1816" spans="1:8" ht="18.25" customHeight="1">
      <c r="A1816" s="340"/>
      <c r="B1816" s="1234" t="s">
        <v>592</v>
      </c>
      <c r="C1816" s="1235"/>
      <c r="D1816" s="1214" t="str">
        <f>IF(details!M49="","",details!M49)</f>
        <v/>
      </c>
      <c r="E1816" s="1214"/>
      <c r="F1816" s="1214"/>
      <c r="G1816" s="1214"/>
      <c r="H1816" s="1215"/>
    </row>
    <row r="1817" spans="1:8" ht="18.25" customHeight="1">
      <c r="A1817" s="340"/>
      <c r="B1817" s="1234" t="s">
        <v>641</v>
      </c>
      <c r="C1817" s="1235"/>
      <c r="D1817" s="1214" t="str">
        <f>IF(details!N49="","",details!N49)</f>
        <v/>
      </c>
      <c r="E1817" s="1214"/>
      <c r="F1817" s="1214"/>
      <c r="G1817" s="1214"/>
      <c r="H1817" s="1215"/>
    </row>
    <row r="1818" spans="1:8" ht="18.25" customHeight="1">
      <c r="A1818" s="340"/>
      <c r="B1818" s="1234" t="s">
        <v>71</v>
      </c>
      <c r="C1818" s="1235"/>
      <c r="D1818" s="346" t="str">
        <f>'statement of marks'!$D$3</f>
        <v>3 A</v>
      </c>
      <c r="E1818" s="347" t="s">
        <v>577</v>
      </c>
      <c r="F1818" s="348" t="str">
        <f>IF('statement of marks'!E49="","",'statement of marks'!E49)</f>
        <v/>
      </c>
      <c r="G1818" s="347" t="s">
        <v>591</v>
      </c>
      <c r="H1818" s="349" t="str">
        <f>IF(details!F49="","",details!F49)</f>
        <v/>
      </c>
    </row>
    <row r="1819" spans="1:8" ht="18.25" customHeight="1">
      <c r="A1819" s="340"/>
      <c r="B1819" s="1234" t="s">
        <v>581</v>
      </c>
      <c r="C1819" s="1235"/>
      <c r="D1819" s="1246" t="str">
        <f>IF('statement of marks'!F49="","",'statement of marks'!F49)</f>
        <v/>
      </c>
      <c r="E1819" s="1246"/>
      <c r="F1819" s="1246"/>
      <c r="G1819" s="1246"/>
      <c r="H1819" s="1247"/>
    </row>
    <row r="1820" spans="1:8" ht="18.25" customHeight="1">
      <c r="A1820" s="340"/>
      <c r="B1820" s="1234" t="s">
        <v>582</v>
      </c>
      <c r="C1820" s="1235"/>
      <c r="D1820" s="1216" t="str">
        <f>IF('statement of marks'!G49="","",'statement of marks'!G49)</f>
        <v/>
      </c>
      <c r="E1820" s="1216"/>
      <c r="F1820" s="1216"/>
      <c r="G1820" s="1216"/>
      <c r="H1820" s="1217"/>
    </row>
    <row r="1821" spans="1:8" ht="18.25" customHeight="1">
      <c r="A1821" s="340"/>
      <c r="B1821" s="1241" t="s">
        <v>593</v>
      </c>
      <c r="C1821" s="1242"/>
      <c r="D1821" s="1242"/>
      <c r="E1821" s="1243"/>
      <c r="F1821" s="1244" t="str">
        <f>IF(details!P49="","",details!P49)</f>
        <v/>
      </c>
      <c r="G1821" s="1244"/>
      <c r="H1821" s="1245"/>
    </row>
    <row r="1822" spans="1:8" ht="18.25" customHeight="1">
      <c r="A1822" s="340"/>
      <c r="B1822" s="1234" t="s">
        <v>597</v>
      </c>
      <c r="C1822" s="1235"/>
      <c r="D1822" s="1214" t="str">
        <f>IF(details!L49="","",details!L49)</f>
        <v>Ik 043</v>
      </c>
      <c r="E1822" s="1214"/>
      <c r="F1822" s="1214"/>
      <c r="G1822" s="1214"/>
      <c r="H1822" s="1215"/>
    </row>
    <row r="1823" spans="1:8" ht="18.25" customHeight="1">
      <c r="A1823" s="340"/>
      <c r="B1823" s="1234" t="s">
        <v>598</v>
      </c>
      <c r="C1823" s="1235"/>
      <c r="D1823" s="1214" t="str">
        <f>IF(details!O49="","",details!O49)</f>
        <v/>
      </c>
      <c r="E1823" s="1214"/>
      <c r="F1823" s="1214"/>
      <c r="G1823" s="1214"/>
      <c r="H1823" s="1215"/>
    </row>
    <row r="1824" spans="1:8" ht="18.25" customHeight="1">
      <c r="A1824" s="340"/>
      <c r="B1824" s="1234" t="s">
        <v>599</v>
      </c>
      <c r="C1824" s="1235"/>
      <c r="D1824" s="398" t="str">
        <f>IF('statement of marks'!DY49="mRrh.kZ",'statement of marks'!$D$3,"")</f>
        <v/>
      </c>
      <c r="E1824" s="1231" t="s">
        <v>600</v>
      </c>
      <c r="F1824" s="1231"/>
      <c r="G1824" s="1236" t="str">
        <f>IF(D1824="","",D1824+1)</f>
        <v/>
      </c>
      <c r="H1824" s="1237"/>
    </row>
    <row r="1825" spans="1:8" ht="18.25" customHeight="1">
      <c r="A1825" s="340"/>
      <c r="B1825" s="1234" t="s">
        <v>601</v>
      </c>
      <c r="C1825" s="1235"/>
      <c r="D1825" s="1238">
        <f>IF(details!$L$4="","",details!$L$4)</f>
        <v>42460</v>
      </c>
      <c r="E1825" s="1239"/>
      <c r="F1825" s="1231"/>
      <c r="G1825" s="1231"/>
      <c r="H1825" s="1240"/>
    </row>
    <row r="1826" spans="1:8" ht="18.25" customHeight="1">
      <c r="A1826" s="340"/>
      <c r="B1826" s="1231"/>
      <c r="C1826" s="1231"/>
      <c r="D1826" s="1232"/>
      <c r="E1826" s="1233"/>
      <c r="F1826" s="1226"/>
      <c r="G1826" s="1226"/>
      <c r="H1826" s="1227"/>
    </row>
    <row r="1827" spans="1:8" ht="18.25" customHeight="1">
      <c r="A1827" s="340"/>
      <c r="B1827" s="1231" t="str">
        <f>IF(details!$H$4="","",details!$H$4)</f>
        <v>Jherh js[kk oekZ</v>
      </c>
      <c r="C1827" s="1231"/>
      <c r="D1827" s="1232"/>
      <c r="E1827" s="1233"/>
      <c r="F1827" s="1226" t="str">
        <f>IF(details!$E$4="","",details!$E$4)</f>
        <v>Jh jk/ks';ke tk'kh</v>
      </c>
      <c r="G1827" s="1226"/>
      <c r="H1827" s="1227"/>
    </row>
    <row r="1828" spans="1:8" ht="18.25" customHeight="1">
      <c r="A1828" s="1225" t="s">
        <v>602</v>
      </c>
      <c r="B1828" s="1226"/>
      <c r="C1828" s="1226"/>
      <c r="D1828" s="1226" t="s">
        <v>603</v>
      </c>
      <c r="E1828" s="1226"/>
      <c r="F1828" s="1226" t="s">
        <v>604</v>
      </c>
      <c r="G1828" s="1226"/>
      <c r="H1828" s="1227"/>
    </row>
    <row r="1829" spans="1:8" ht="18.25" customHeight="1">
      <c r="A1829" s="1228" t="s">
        <v>613</v>
      </c>
      <c r="B1829" s="1229"/>
      <c r="C1829" s="1229"/>
      <c r="D1829" s="1229"/>
      <c r="E1829" s="1229"/>
      <c r="F1829" s="1229"/>
      <c r="G1829" s="1229"/>
      <c r="H1829" s="1230"/>
    </row>
    <row r="1830" spans="1:8" ht="18.25" customHeight="1">
      <c r="A1830" s="340"/>
      <c r="B1830" s="395" t="s">
        <v>573</v>
      </c>
      <c r="C1830" s="1214" t="str">
        <f>IF('statement of marks'!H49="","",'statement of marks'!H49)</f>
        <v>v 043</v>
      </c>
      <c r="D1830" s="1214"/>
      <c r="E1830" s="1214"/>
      <c r="F1830" s="1214"/>
      <c r="G1830" s="1214"/>
      <c r="H1830" s="1215"/>
    </row>
    <row r="1831" spans="1:8" ht="18.25" customHeight="1">
      <c r="A1831" s="340"/>
      <c r="B1831" s="395" t="s">
        <v>574</v>
      </c>
      <c r="C1831" s="1214" t="str">
        <f>IF('statement of marks'!I49="","",'statement of marks'!I49)</f>
        <v>c 043</v>
      </c>
      <c r="D1831" s="1214"/>
      <c r="E1831" s="1214"/>
      <c r="F1831" s="1214"/>
      <c r="G1831" s="1214"/>
      <c r="H1831" s="1215"/>
    </row>
    <row r="1832" spans="1:8" ht="18.25" customHeight="1">
      <c r="A1832" s="340"/>
      <c r="B1832" s="395" t="s">
        <v>575</v>
      </c>
      <c r="C1832" s="1214" t="str">
        <f>IF('statement of marks'!J49="","",'statement of marks'!J49)</f>
        <v>l 043</v>
      </c>
      <c r="D1832" s="1214"/>
      <c r="E1832" s="1214"/>
      <c r="F1832" s="1214"/>
      <c r="G1832" s="1214"/>
      <c r="H1832" s="1215"/>
    </row>
    <row r="1833" spans="1:8" ht="18.25" customHeight="1">
      <c r="A1833" s="340"/>
      <c r="B1833" s="395" t="s">
        <v>581</v>
      </c>
      <c r="C1833" s="352" t="str">
        <f>IF('statement of marks'!F49="","",'statement of marks'!F49)</f>
        <v/>
      </c>
      <c r="D1833" s="353" t="s">
        <v>616</v>
      </c>
      <c r="E1833" s="1216" t="str">
        <f>IF('statement of marks'!G49="","",'statement of marks'!G49)</f>
        <v/>
      </c>
      <c r="F1833" s="1216"/>
      <c r="G1833" s="1216"/>
      <c r="H1833" s="1217"/>
    </row>
    <row r="1834" spans="1:8" ht="18.25" customHeight="1">
      <c r="A1834" s="340"/>
      <c r="B1834" s="395" t="s">
        <v>578</v>
      </c>
      <c r="C1834" s="354" t="s">
        <v>606</v>
      </c>
      <c r="D1834" s="355" t="s">
        <v>607</v>
      </c>
      <c r="E1834" s="355" t="s">
        <v>608</v>
      </c>
      <c r="F1834" s="355" t="s">
        <v>609</v>
      </c>
      <c r="G1834" s="355" t="s">
        <v>610</v>
      </c>
      <c r="H1834" s="356"/>
    </row>
    <row r="1835" spans="1:8" ht="18.25" customHeight="1">
      <c r="A1835" s="340"/>
      <c r="B1835" s="394" t="s">
        <v>611</v>
      </c>
      <c r="C1835" s="358" t="str">
        <f>IF(AND('statement of marks'!$D$3=1,'statement of marks'!DY49="mRrh.kZ"),'statement of marks'!$F$3,"")</f>
        <v/>
      </c>
      <c r="D1835" s="358" t="str">
        <f>IF(AND('statement of marks'!$D$3=2,'statement of marks'!DY49="mRrh.kZ"),'statement of marks'!$F$3,"")</f>
        <v/>
      </c>
      <c r="E1835" s="358" t="str">
        <f>IF(AND('statement of marks'!$D$3=3,'statement of marks'!DY49="mRrh.kZ"),'statement of marks'!$F$3,"")</f>
        <v/>
      </c>
      <c r="F1835" s="358" t="str">
        <f>IF(AND('statement of marks'!$D$3=4,'statement of marks'!DY49="mRrh.kZ"),'statement of marks'!$F$3,"")</f>
        <v/>
      </c>
      <c r="G1835" s="358" t="str">
        <f>IF(AND('statement of marks'!$D$3=5,'statement of marks'!DY49="mRrh.kZ"),'statement of marks'!$F$3,"")</f>
        <v/>
      </c>
      <c r="H1835" s="356"/>
    </row>
    <row r="1836" spans="1:8" ht="18.25" customHeight="1">
      <c r="A1836" s="340"/>
      <c r="B1836" s="394" t="str">
        <f>'statement of marks'!$DA$5</f>
        <v>fgUnh</v>
      </c>
      <c r="C1836" s="359"/>
      <c r="D1836" s="360"/>
      <c r="E1836" s="361" t="str">
        <f>IF(OR('statement of marks'!$DC49="",E1835=""),"",'statement of marks'!$DC49)</f>
        <v/>
      </c>
      <c r="F1836" s="361" t="str">
        <f>IF(OR('statement of marks'!$DC49="",F1835=""),"",'statement of marks'!$DC49)</f>
        <v/>
      </c>
      <c r="G1836" s="361" t="str">
        <f>IF(OR('statement of marks'!$DC49="",G1835=""),"",'statement of marks'!$DC49)</f>
        <v/>
      </c>
      <c r="H1836" s="356"/>
    </row>
    <row r="1837" spans="1:8" ht="18.25" customHeight="1">
      <c r="A1837" s="340"/>
      <c r="B1837" s="394" t="str">
        <f>'statement of marks'!$DD$5</f>
        <v>vaxszth</v>
      </c>
      <c r="C1837" s="359"/>
      <c r="D1837" s="360"/>
      <c r="E1837" s="361" t="str">
        <f>IF(OR('statement of marks'!$DF49="",E1835=""),"",'statement of marks'!$DF49)</f>
        <v/>
      </c>
      <c r="F1837" s="361" t="str">
        <f>IF(OR('statement of marks'!$DF49="",F1835=""),"",'statement of marks'!$DF49)</f>
        <v/>
      </c>
      <c r="G1837" s="361" t="str">
        <f>IF(OR('statement of marks'!$DF49="",G1835=""),"",'statement of marks'!$DF49)</f>
        <v/>
      </c>
      <c r="H1837" s="356"/>
    </row>
    <row r="1838" spans="1:8" ht="18.25" customHeight="1">
      <c r="A1838" s="340"/>
      <c r="B1838" s="394" t="str">
        <f>'statement of marks'!$DG$5</f>
        <v>xf.kr</v>
      </c>
      <c r="C1838" s="359"/>
      <c r="D1838" s="360"/>
      <c r="E1838" s="361" t="str">
        <f>IF(OR('statement of marks'!$DI49="",E1835=""),"",'statement of marks'!$DI49)</f>
        <v/>
      </c>
      <c r="F1838" s="361" t="str">
        <f>IF(OR('statement of marks'!$DI49="",F1835=""),"",'statement of marks'!$DI49)</f>
        <v/>
      </c>
      <c r="G1838" s="361" t="str">
        <f>IF(OR('statement of marks'!$DI49="",G1835=""),"",'statement of marks'!$DI49)</f>
        <v/>
      </c>
      <c r="H1838" s="356"/>
    </row>
    <row r="1839" spans="1:8" ht="18.25" customHeight="1">
      <c r="A1839" s="340"/>
      <c r="B1839" s="394" t="str">
        <f>'statement of marks'!$DJ$5</f>
        <v>Ik;kZoj.k v/;;u</v>
      </c>
      <c r="C1839" s="359"/>
      <c r="D1839" s="360"/>
      <c r="E1839" s="361" t="str">
        <f>IF(OR('statement of marks'!$DL49="",E1836=""),"",'statement of marks'!$DL49)</f>
        <v/>
      </c>
      <c r="F1839" s="361" t="str">
        <f>IF(OR('statement of marks'!$DL49="",F1836=""),"",'statement of marks'!$DL49)</f>
        <v/>
      </c>
      <c r="G1839" s="361" t="str">
        <f>IF(OR('statement of marks'!$DL49="",G1836=""),"",'statement of marks'!$DL49)</f>
        <v/>
      </c>
      <c r="H1839" s="356"/>
    </row>
    <row r="1840" spans="1:8" ht="18.25" customHeight="1">
      <c r="A1840" s="340"/>
      <c r="B1840" s="394" t="str">
        <f>'statement of marks'!$DM$5</f>
        <v>dk;kZuqHko</v>
      </c>
      <c r="C1840" s="359"/>
      <c r="D1840" s="360"/>
      <c r="E1840" s="361" t="str">
        <f>IF(OR('statement of marks'!$DO49="",E1835=""),"",'statement of marks'!$DO49)</f>
        <v/>
      </c>
      <c r="F1840" s="361" t="str">
        <f>IF(OR('statement of marks'!$DO49="",F1835=""),"",'statement of marks'!$DO49)</f>
        <v/>
      </c>
      <c r="G1840" s="361" t="str">
        <f>IF(OR('statement of marks'!$DO49="",G1835=""),"",'statement of marks'!$DO49)</f>
        <v/>
      </c>
      <c r="H1840" s="356"/>
    </row>
    <row r="1841" spans="1:8" ht="18.25" customHeight="1">
      <c r="A1841" s="340"/>
      <c r="B1841" s="394" t="str">
        <f>'statement of marks'!$DP$5</f>
        <v>dyk f'k{kk</v>
      </c>
      <c r="C1841" s="359"/>
      <c r="D1841" s="360"/>
      <c r="E1841" s="362" t="str">
        <f>IF(OR('statement of marks'!$DR49="",E1835=""),"",'statement of marks'!$DR49)</f>
        <v/>
      </c>
      <c r="F1841" s="362" t="str">
        <f>IF(OR('statement of marks'!$DR49="",F1835=""),"",'statement of marks'!$DR49)</f>
        <v/>
      </c>
      <c r="G1841" s="362" t="str">
        <f>IF(OR('statement of marks'!$DR49="",G1835=""),"",'statement of marks'!$DR49)</f>
        <v/>
      </c>
      <c r="H1841" s="356"/>
    </row>
    <row r="1842" spans="1:8" ht="18.25" customHeight="1">
      <c r="A1842" s="340"/>
      <c r="B1842" s="363" t="s">
        <v>642</v>
      </c>
      <c r="C1842" s="364" t="str">
        <f>C1835</f>
        <v/>
      </c>
      <c r="D1842" s="364" t="str">
        <f>D1835</f>
        <v/>
      </c>
      <c r="E1842" s="365" t="str">
        <f>E1835</f>
        <v/>
      </c>
      <c r="F1842" s="364" t="str">
        <f>F1835</f>
        <v/>
      </c>
      <c r="G1842" s="364" t="str">
        <f>G1835</f>
        <v/>
      </c>
      <c r="H1842" s="356"/>
    </row>
    <row r="1843" spans="1:8" ht="18.25" customHeight="1">
      <c r="A1843" s="340"/>
      <c r="B1843" s="394" t="str">
        <f>'statement of marks'!$DW$5</f>
        <v>Nk= mifLFkfr</v>
      </c>
      <c r="C1843" s="366"/>
      <c r="D1843" s="366"/>
      <c r="E1843" s="367" t="str">
        <f>IF(OR('statement of marks'!$DW49="",E1835=""),"",'statement of marks'!$DW49)</f>
        <v/>
      </c>
      <c r="F1843" s="367" t="str">
        <f>IF(OR('statement of marks'!$DW49="",F1835=""),"",'statement of marks'!$DW49)</f>
        <v/>
      </c>
      <c r="G1843" s="367" t="str">
        <f>IF(OR('statement of marks'!$DW49="",G1835=""),"",'statement of marks'!$DW49)</f>
        <v/>
      </c>
      <c r="H1843" s="356"/>
    </row>
    <row r="1844" spans="1:8" ht="18.25" customHeight="1">
      <c r="A1844" s="340"/>
      <c r="B1844" s="394" t="str">
        <f>'statement of marks'!$DV$5</f>
        <v>dqy ehfVax</v>
      </c>
      <c r="C1844" s="368"/>
      <c r="D1844" s="368"/>
      <c r="E1844" s="368" t="str">
        <f>IF(OR('statement of marks'!$DV49="",E1835=""),"",'statement of marks'!$DV49)</f>
        <v/>
      </c>
      <c r="F1844" s="368" t="str">
        <f>IF(OR('statement of marks'!$DV49="",F1835=""),"",'statement of marks'!$DV49)</f>
        <v/>
      </c>
      <c r="G1844" s="368" t="str">
        <f>IF(OR('statement of marks'!$DV49="",G1835=""),"",'statement of marks'!$DV49)</f>
        <v/>
      </c>
      <c r="H1844" s="356"/>
    </row>
    <row r="1845" spans="1:8" ht="18.25" customHeight="1">
      <c r="A1845" s="340"/>
      <c r="B1845" s="394" t="s">
        <v>614</v>
      </c>
      <c r="C1845" s="368" t="str">
        <f>IF(OR(C1843="",C1844=""),"",C1843/C1844*100)</f>
        <v/>
      </c>
      <c r="D1845" s="368" t="str">
        <f>IF(OR(D1843="",D1844=""),"",D1843/D1844*100)</f>
        <v/>
      </c>
      <c r="E1845" s="368" t="str">
        <f>IF(OR(E1843="",E1844=""),"",E1843/E1844*100)</f>
        <v/>
      </c>
      <c r="F1845" s="368" t="str">
        <f>IF(OR(F1843="",F1844=""),"",F1843/F1844*100)</f>
        <v/>
      </c>
      <c r="G1845" s="368" t="str">
        <f>IF(OR(G1843="",G1844=""),"",G1843/G1844*100)</f>
        <v/>
      </c>
      <c r="H1845" s="356"/>
    </row>
    <row r="1846" spans="1:8" ht="18.25" customHeight="1">
      <c r="A1846" s="340"/>
      <c r="B1846" s="394" t="s">
        <v>615</v>
      </c>
      <c r="C1846" s="368"/>
      <c r="D1846" s="368"/>
      <c r="E1846" s="368"/>
      <c r="F1846" s="368"/>
      <c r="G1846" s="368"/>
      <c r="H1846" s="356"/>
    </row>
    <row r="1847" spans="1:8" ht="18.25" customHeight="1">
      <c r="A1847" s="340"/>
      <c r="B1847" s="395" t="s">
        <v>612</v>
      </c>
      <c r="C1847" s="1218" t="str">
        <f>IF('statement of marks'!EF49="","",'statement of marks'!EF49)</f>
        <v/>
      </c>
      <c r="D1847" s="1219"/>
      <c r="E1847" s="1219"/>
      <c r="F1847" s="1219"/>
      <c r="G1847" s="1219"/>
      <c r="H1847" s="1220"/>
    </row>
    <row r="1848" spans="1:8" ht="18.25" customHeight="1">
      <c r="A1848" s="1221"/>
      <c r="B1848" s="1222"/>
      <c r="C1848" s="1223"/>
      <c r="D1848" s="1223"/>
      <c r="E1848" s="1223"/>
      <c r="F1848" s="1223"/>
      <c r="G1848" s="1223"/>
      <c r="H1848" s="1224"/>
    </row>
    <row r="1849" spans="1:8" ht="18.25" customHeight="1" thickBot="1">
      <c r="A1849" s="1210" t="s">
        <v>617</v>
      </c>
      <c r="B1849" s="1211"/>
      <c r="C1849" s="1211" t="s">
        <v>73</v>
      </c>
      <c r="D1849" s="1211"/>
      <c r="E1849" s="1211"/>
      <c r="F1849" s="1212" t="s">
        <v>618</v>
      </c>
      <c r="G1849" s="1212"/>
      <c r="H1849" s="1213"/>
    </row>
    <row r="1850" spans="1:8" ht="18.25" customHeight="1">
      <c r="A1850" s="1256" t="s">
        <v>586</v>
      </c>
      <c r="B1850" s="1257"/>
      <c r="C1850" s="1257"/>
      <c r="D1850" s="1257"/>
      <c r="E1850" s="1257"/>
      <c r="F1850" s="1257"/>
      <c r="G1850" s="1257"/>
      <c r="H1850" s="1258"/>
    </row>
    <row r="1851" spans="1:8" ht="18.25" customHeight="1">
      <c r="A1851" s="1228" t="s">
        <v>605</v>
      </c>
      <c r="B1851" s="1229"/>
      <c r="C1851" s="1229"/>
      <c r="D1851" s="1229"/>
      <c r="E1851" s="1229"/>
      <c r="F1851" s="1229"/>
      <c r="G1851" s="1229"/>
      <c r="H1851" s="1230"/>
    </row>
    <row r="1852" spans="1:8" ht="18.25" customHeight="1">
      <c r="A1852" s="340"/>
      <c r="B1852" s="1250" t="s">
        <v>74</v>
      </c>
      <c r="C1852" s="1250"/>
      <c r="D1852" s="341">
        <f>YEAR(details!F50)</f>
        <v>1900</v>
      </c>
      <c r="E1852" s="396" t="s">
        <v>588</v>
      </c>
      <c r="F1852" s="343" t="str">
        <f>'statement of marks'!$F$3</f>
        <v>2015-16</v>
      </c>
      <c r="G1852" s="1250" t="s">
        <v>589</v>
      </c>
      <c r="H1852" s="1251"/>
    </row>
    <row r="1853" spans="1:8" ht="18.25" customHeight="1">
      <c r="A1853" s="340"/>
      <c r="B1853" s="1234" t="s">
        <v>587</v>
      </c>
      <c r="C1853" s="1235"/>
      <c r="D1853" s="1214" t="str">
        <f>'statement of marks'!$A$1</f>
        <v>jk- ck- ek/;fed fo|ky; uohu] fuEckgsM+k</v>
      </c>
      <c r="E1853" s="1214"/>
      <c r="F1853" s="1214"/>
      <c r="G1853" s="1214"/>
      <c r="H1853" s="1215"/>
    </row>
    <row r="1854" spans="1:8" ht="18.25" customHeight="1">
      <c r="A1854" s="340"/>
      <c r="B1854" s="1234" t="str">
        <f>'statement of marks'!$H$3</f>
        <v>fo|ky; dk Mk;l dksM+ →</v>
      </c>
      <c r="C1854" s="1235"/>
      <c r="D1854" s="1252" t="str">
        <f>'statement of marks'!$I$3</f>
        <v>00001</v>
      </c>
      <c r="E1854" s="1253"/>
      <c r="F1854" s="1254"/>
      <c r="G1854" s="1254"/>
      <c r="H1854" s="1255"/>
    </row>
    <row r="1855" spans="1:8" ht="18.25" customHeight="1">
      <c r="A1855" s="340"/>
      <c r="B1855" s="1234" t="s">
        <v>573</v>
      </c>
      <c r="C1855" s="1235"/>
      <c r="D1855" s="1214" t="str">
        <f>IF('statement of marks'!H50="","",'statement of marks'!H50)</f>
        <v>v 044</v>
      </c>
      <c r="E1855" s="1214"/>
      <c r="F1855" s="1214"/>
      <c r="G1855" s="1214"/>
      <c r="H1855" s="1215"/>
    </row>
    <row r="1856" spans="1:8" ht="18.25" customHeight="1">
      <c r="A1856" s="340"/>
      <c r="B1856" s="1234" t="s">
        <v>590</v>
      </c>
      <c r="C1856" s="1235"/>
      <c r="D1856" s="344" t="str">
        <f>IF('statement of marks'!C50="B","Nk=",IF('statement of marks'!C50="G","Nk=k",""))</f>
        <v/>
      </c>
      <c r="E1856" s="397" t="s">
        <v>579</v>
      </c>
      <c r="F1856" s="1248" t="str">
        <f>IF('statement of marks'!B50="","",'statement of marks'!B50)</f>
        <v/>
      </c>
      <c r="G1856" s="1248"/>
      <c r="H1856" s="1249"/>
    </row>
    <row r="1857" spans="1:8" ht="18.25" customHeight="1">
      <c r="A1857" s="340"/>
      <c r="B1857" s="1234" t="s">
        <v>575</v>
      </c>
      <c r="C1857" s="1235"/>
      <c r="D1857" s="1214" t="str">
        <f>IF('statement of marks'!J50="","",'statement of marks'!J50)</f>
        <v>l 044</v>
      </c>
      <c r="E1857" s="1214"/>
      <c r="F1857" s="1214"/>
      <c r="G1857" s="1214"/>
      <c r="H1857" s="1215"/>
    </row>
    <row r="1858" spans="1:8" ht="18.25" customHeight="1">
      <c r="A1858" s="340"/>
      <c r="B1858" s="1234" t="s">
        <v>574</v>
      </c>
      <c r="C1858" s="1235"/>
      <c r="D1858" s="1214" t="str">
        <f>IF('statement of marks'!I50="","",'statement of marks'!I50)</f>
        <v>c 044</v>
      </c>
      <c r="E1858" s="1214"/>
      <c r="F1858" s="1214"/>
      <c r="G1858" s="1214"/>
      <c r="H1858" s="1215"/>
    </row>
    <row r="1859" spans="1:8" ht="18.25" customHeight="1">
      <c r="A1859" s="340"/>
      <c r="B1859" s="1234" t="s">
        <v>592</v>
      </c>
      <c r="C1859" s="1235"/>
      <c r="D1859" s="1214" t="str">
        <f>IF(details!M50="","",details!M50)</f>
        <v/>
      </c>
      <c r="E1859" s="1214"/>
      <c r="F1859" s="1214"/>
      <c r="G1859" s="1214"/>
      <c r="H1859" s="1215"/>
    </row>
    <row r="1860" spans="1:8" ht="18.25" customHeight="1">
      <c r="A1860" s="340"/>
      <c r="B1860" s="1234" t="s">
        <v>641</v>
      </c>
      <c r="C1860" s="1235"/>
      <c r="D1860" s="1214" t="str">
        <f>IF(details!N50="","",details!N50)</f>
        <v/>
      </c>
      <c r="E1860" s="1214"/>
      <c r="F1860" s="1214"/>
      <c r="G1860" s="1214"/>
      <c r="H1860" s="1215"/>
    </row>
    <row r="1861" spans="1:8" ht="18.25" customHeight="1">
      <c r="A1861" s="340"/>
      <c r="B1861" s="1234" t="s">
        <v>71</v>
      </c>
      <c r="C1861" s="1235"/>
      <c r="D1861" s="346" t="str">
        <f>'statement of marks'!$D$3</f>
        <v>3 A</v>
      </c>
      <c r="E1861" s="347" t="s">
        <v>577</v>
      </c>
      <c r="F1861" s="348" t="str">
        <f>IF('statement of marks'!E50="","",'statement of marks'!E50)</f>
        <v/>
      </c>
      <c r="G1861" s="347" t="s">
        <v>591</v>
      </c>
      <c r="H1861" s="349" t="str">
        <f>IF(details!F50="","",details!F50)</f>
        <v/>
      </c>
    </row>
    <row r="1862" spans="1:8" ht="18.25" customHeight="1">
      <c r="A1862" s="340"/>
      <c r="B1862" s="1234" t="s">
        <v>581</v>
      </c>
      <c r="C1862" s="1235"/>
      <c r="D1862" s="1246" t="str">
        <f>IF('statement of marks'!F50="","",'statement of marks'!F50)</f>
        <v/>
      </c>
      <c r="E1862" s="1246"/>
      <c r="F1862" s="1246"/>
      <c r="G1862" s="1246"/>
      <c r="H1862" s="1247"/>
    </row>
    <row r="1863" spans="1:8" ht="18.25" customHeight="1">
      <c r="A1863" s="340"/>
      <c r="B1863" s="1234" t="s">
        <v>582</v>
      </c>
      <c r="C1863" s="1235"/>
      <c r="D1863" s="1216" t="str">
        <f>IF('statement of marks'!G50="","",'statement of marks'!G50)</f>
        <v/>
      </c>
      <c r="E1863" s="1216"/>
      <c r="F1863" s="1216"/>
      <c r="G1863" s="1216"/>
      <c r="H1863" s="1217"/>
    </row>
    <row r="1864" spans="1:8" ht="18.25" customHeight="1">
      <c r="A1864" s="340"/>
      <c r="B1864" s="1241" t="s">
        <v>593</v>
      </c>
      <c r="C1864" s="1242"/>
      <c r="D1864" s="1242"/>
      <c r="E1864" s="1243"/>
      <c r="F1864" s="1244" t="str">
        <f>IF(details!P50="","",details!P50)</f>
        <v/>
      </c>
      <c r="G1864" s="1244"/>
      <c r="H1864" s="1245"/>
    </row>
    <row r="1865" spans="1:8" ht="18.25" customHeight="1">
      <c r="A1865" s="340"/>
      <c r="B1865" s="1234" t="s">
        <v>597</v>
      </c>
      <c r="C1865" s="1235"/>
      <c r="D1865" s="1214" t="str">
        <f>IF(details!L50="","",details!L50)</f>
        <v>Ik 044</v>
      </c>
      <c r="E1865" s="1214"/>
      <c r="F1865" s="1214"/>
      <c r="G1865" s="1214"/>
      <c r="H1865" s="1215"/>
    </row>
    <row r="1866" spans="1:8" ht="18.25" customHeight="1">
      <c r="A1866" s="340"/>
      <c r="B1866" s="1234" t="s">
        <v>598</v>
      </c>
      <c r="C1866" s="1235"/>
      <c r="D1866" s="1214" t="str">
        <f>IF(details!O50="","",details!O50)</f>
        <v/>
      </c>
      <c r="E1866" s="1214"/>
      <c r="F1866" s="1214"/>
      <c r="G1866" s="1214"/>
      <c r="H1866" s="1215"/>
    </row>
    <row r="1867" spans="1:8" ht="18.25" customHeight="1">
      <c r="A1867" s="340"/>
      <c r="B1867" s="1234" t="s">
        <v>599</v>
      </c>
      <c r="C1867" s="1235"/>
      <c r="D1867" s="398" t="str">
        <f>IF('statement of marks'!DY50="mRrh.kZ",'statement of marks'!$D$3,"")</f>
        <v/>
      </c>
      <c r="E1867" s="1231" t="s">
        <v>600</v>
      </c>
      <c r="F1867" s="1231"/>
      <c r="G1867" s="1236" t="str">
        <f>IF(D1867="","",D1867+1)</f>
        <v/>
      </c>
      <c r="H1867" s="1237"/>
    </row>
    <row r="1868" spans="1:8" ht="18.25" customHeight="1">
      <c r="A1868" s="340"/>
      <c r="B1868" s="1234" t="s">
        <v>601</v>
      </c>
      <c r="C1868" s="1235"/>
      <c r="D1868" s="1238">
        <f>IF(details!$L$4="","",details!$L$4)</f>
        <v>42460</v>
      </c>
      <c r="E1868" s="1239"/>
      <c r="F1868" s="1231"/>
      <c r="G1868" s="1231"/>
      <c r="H1868" s="1240"/>
    </row>
    <row r="1869" spans="1:8" ht="18.25" customHeight="1">
      <c r="A1869" s="340"/>
      <c r="B1869" s="1231"/>
      <c r="C1869" s="1231"/>
      <c r="D1869" s="1232"/>
      <c r="E1869" s="1233"/>
      <c r="F1869" s="1226"/>
      <c r="G1869" s="1226"/>
      <c r="H1869" s="1227"/>
    </row>
    <row r="1870" spans="1:8" ht="18.25" customHeight="1">
      <c r="A1870" s="340"/>
      <c r="B1870" s="1231" t="str">
        <f>IF(details!$H$4="","",details!$H$4)</f>
        <v>Jherh js[kk oekZ</v>
      </c>
      <c r="C1870" s="1231"/>
      <c r="D1870" s="1232"/>
      <c r="E1870" s="1233"/>
      <c r="F1870" s="1226" t="str">
        <f>IF(details!$E$4="","",details!$E$4)</f>
        <v>Jh jk/ks';ke tk'kh</v>
      </c>
      <c r="G1870" s="1226"/>
      <c r="H1870" s="1227"/>
    </row>
    <row r="1871" spans="1:8" ht="18.25" customHeight="1">
      <c r="A1871" s="1225" t="s">
        <v>602</v>
      </c>
      <c r="B1871" s="1226"/>
      <c r="C1871" s="1226"/>
      <c r="D1871" s="1226" t="s">
        <v>603</v>
      </c>
      <c r="E1871" s="1226"/>
      <c r="F1871" s="1226" t="s">
        <v>604</v>
      </c>
      <c r="G1871" s="1226"/>
      <c r="H1871" s="1227"/>
    </row>
    <row r="1872" spans="1:8" ht="18.25" customHeight="1">
      <c r="A1872" s="1228" t="s">
        <v>613</v>
      </c>
      <c r="B1872" s="1229"/>
      <c r="C1872" s="1229"/>
      <c r="D1872" s="1229"/>
      <c r="E1872" s="1229"/>
      <c r="F1872" s="1229"/>
      <c r="G1872" s="1229"/>
      <c r="H1872" s="1230"/>
    </row>
    <row r="1873" spans="1:8" ht="18.25" customHeight="1">
      <c r="A1873" s="340"/>
      <c r="B1873" s="395" t="s">
        <v>573</v>
      </c>
      <c r="C1873" s="1214" t="str">
        <f>IF('statement of marks'!H50="","",'statement of marks'!H50)</f>
        <v>v 044</v>
      </c>
      <c r="D1873" s="1214"/>
      <c r="E1873" s="1214"/>
      <c r="F1873" s="1214"/>
      <c r="G1873" s="1214"/>
      <c r="H1873" s="1215"/>
    </row>
    <row r="1874" spans="1:8" ht="18.25" customHeight="1">
      <c r="A1874" s="340"/>
      <c r="B1874" s="395" t="s">
        <v>574</v>
      </c>
      <c r="C1874" s="1214" t="str">
        <f>IF('statement of marks'!I50="","",'statement of marks'!I50)</f>
        <v>c 044</v>
      </c>
      <c r="D1874" s="1214"/>
      <c r="E1874" s="1214"/>
      <c r="F1874" s="1214"/>
      <c r="G1874" s="1214"/>
      <c r="H1874" s="1215"/>
    </row>
    <row r="1875" spans="1:8" ht="18.25" customHeight="1">
      <c r="A1875" s="340"/>
      <c r="B1875" s="395" t="s">
        <v>575</v>
      </c>
      <c r="C1875" s="1214" t="str">
        <f>IF('statement of marks'!J50="","",'statement of marks'!J50)</f>
        <v>l 044</v>
      </c>
      <c r="D1875" s="1214"/>
      <c r="E1875" s="1214"/>
      <c r="F1875" s="1214"/>
      <c r="G1875" s="1214"/>
      <c r="H1875" s="1215"/>
    </row>
    <row r="1876" spans="1:8" ht="18.25" customHeight="1">
      <c r="A1876" s="340"/>
      <c r="B1876" s="395" t="s">
        <v>581</v>
      </c>
      <c r="C1876" s="352" t="str">
        <f>IF('statement of marks'!F50="","",'statement of marks'!F50)</f>
        <v/>
      </c>
      <c r="D1876" s="353" t="s">
        <v>616</v>
      </c>
      <c r="E1876" s="1216" t="str">
        <f>IF('statement of marks'!G50="","",'statement of marks'!G50)</f>
        <v/>
      </c>
      <c r="F1876" s="1216"/>
      <c r="G1876" s="1216"/>
      <c r="H1876" s="1217"/>
    </row>
    <row r="1877" spans="1:8" ht="18.25" customHeight="1">
      <c r="A1877" s="340"/>
      <c r="B1877" s="395" t="s">
        <v>578</v>
      </c>
      <c r="C1877" s="354" t="s">
        <v>606</v>
      </c>
      <c r="D1877" s="355" t="s">
        <v>607</v>
      </c>
      <c r="E1877" s="355" t="s">
        <v>608</v>
      </c>
      <c r="F1877" s="355" t="s">
        <v>609</v>
      </c>
      <c r="G1877" s="355" t="s">
        <v>610</v>
      </c>
      <c r="H1877" s="356"/>
    </row>
    <row r="1878" spans="1:8" ht="18.25" customHeight="1">
      <c r="A1878" s="340"/>
      <c r="B1878" s="394" t="s">
        <v>611</v>
      </c>
      <c r="C1878" s="358" t="str">
        <f>IF(AND('statement of marks'!$D$3=1,'statement of marks'!DY50="mRrh.kZ"),'statement of marks'!$F$3,"")</f>
        <v/>
      </c>
      <c r="D1878" s="358" t="str">
        <f>IF(AND('statement of marks'!$D$3=2,'statement of marks'!DY50="mRrh.kZ"),'statement of marks'!$F$3,"")</f>
        <v/>
      </c>
      <c r="E1878" s="358" t="str">
        <f>IF(AND('statement of marks'!$D$3=3,'statement of marks'!DY50="mRrh.kZ"),'statement of marks'!$F$3,"")</f>
        <v/>
      </c>
      <c r="F1878" s="358" t="str">
        <f>IF(AND('statement of marks'!$D$3=4,'statement of marks'!DY50="mRrh.kZ"),'statement of marks'!$F$3,"")</f>
        <v/>
      </c>
      <c r="G1878" s="358" t="str">
        <f>IF(AND('statement of marks'!$D$3=5,'statement of marks'!DY50="mRrh.kZ"),'statement of marks'!$F$3,"")</f>
        <v/>
      </c>
      <c r="H1878" s="356"/>
    </row>
    <row r="1879" spans="1:8" ht="18.25" customHeight="1">
      <c r="A1879" s="340"/>
      <c r="B1879" s="394" t="str">
        <f>'statement of marks'!$DA$5</f>
        <v>fgUnh</v>
      </c>
      <c r="C1879" s="359"/>
      <c r="D1879" s="360"/>
      <c r="E1879" s="361" t="str">
        <f>IF(OR('statement of marks'!$DC50="",E1878=""),"",'statement of marks'!$DC50)</f>
        <v/>
      </c>
      <c r="F1879" s="361" t="str">
        <f>IF(OR('statement of marks'!$DC50="",F1878=""),"",'statement of marks'!$DC50)</f>
        <v/>
      </c>
      <c r="G1879" s="361" t="str">
        <f>IF(OR('statement of marks'!$DC50="",G1878=""),"",'statement of marks'!$DC50)</f>
        <v/>
      </c>
      <c r="H1879" s="356"/>
    </row>
    <row r="1880" spans="1:8" ht="18.25" customHeight="1">
      <c r="A1880" s="340"/>
      <c r="B1880" s="394" t="str">
        <f>'statement of marks'!$DD$5</f>
        <v>vaxszth</v>
      </c>
      <c r="C1880" s="359"/>
      <c r="D1880" s="360"/>
      <c r="E1880" s="361" t="str">
        <f>IF(OR('statement of marks'!$DF50="",E1878=""),"",'statement of marks'!$DF50)</f>
        <v/>
      </c>
      <c r="F1880" s="361" t="str">
        <f>IF(OR('statement of marks'!$DF50="",F1878=""),"",'statement of marks'!$DF50)</f>
        <v/>
      </c>
      <c r="G1880" s="361" t="str">
        <f>IF(OR('statement of marks'!$DF50="",G1878=""),"",'statement of marks'!$DF50)</f>
        <v/>
      </c>
      <c r="H1880" s="356"/>
    </row>
    <row r="1881" spans="1:8" ht="18.25" customHeight="1">
      <c r="A1881" s="340"/>
      <c r="B1881" s="394" t="str">
        <f>'statement of marks'!$DG$5</f>
        <v>xf.kr</v>
      </c>
      <c r="C1881" s="359"/>
      <c r="D1881" s="360"/>
      <c r="E1881" s="361" t="str">
        <f>IF(OR('statement of marks'!$DI50="",E1878=""),"",'statement of marks'!$DI50)</f>
        <v/>
      </c>
      <c r="F1881" s="361" t="str">
        <f>IF(OR('statement of marks'!$DI50="",F1878=""),"",'statement of marks'!$DI50)</f>
        <v/>
      </c>
      <c r="G1881" s="361" t="str">
        <f>IF(OR('statement of marks'!$DI50="",G1878=""),"",'statement of marks'!$DI50)</f>
        <v/>
      </c>
      <c r="H1881" s="356"/>
    </row>
    <row r="1882" spans="1:8" ht="18.25" customHeight="1">
      <c r="A1882" s="340"/>
      <c r="B1882" s="394" t="str">
        <f>'statement of marks'!$DJ$5</f>
        <v>Ik;kZoj.k v/;;u</v>
      </c>
      <c r="C1882" s="359"/>
      <c r="D1882" s="360"/>
      <c r="E1882" s="361" t="str">
        <f>IF(OR('statement of marks'!$DL50="",E1879=""),"",'statement of marks'!$DL50)</f>
        <v/>
      </c>
      <c r="F1882" s="361" t="str">
        <f>IF(OR('statement of marks'!$DL50="",F1879=""),"",'statement of marks'!$DL50)</f>
        <v/>
      </c>
      <c r="G1882" s="361" t="str">
        <f>IF(OR('statement of marks'!$DL50="",G1879=""),"",'statement of marks'!$DL50)</f>
        <v/>
      </c>
      <c r="H1882" s="356"/>
    </row>
    <row r="1883" spans="1:8" ht="18.25" customHeight="1">
      <c r="A1883" s="340"/>
      <c r="B1883" s="394" t="str">
        <f>'statement of marks'!$DM$5</f>
        <v>dk;kZuqHko</v>
      </c>
      <c r="C1883" s="359"/>
      <c r="D1883" s="360"/>
      <c r="E1883" s="361" t="str">
        <f>IF(OR('statement of marks'!$DO50="",E1878=""),"",'statement of marks'!$DO50)</f>
        <v/>
      </c>
      <c r="F1883" s="361" t="str">
        <f>IF(OR('statement of marks'!$DO50="",F1878=""),"",'statement of marks'!$DO50)</f>
        <v/>
      </c>
      <c r="G1883" s="361" t="str">
        <f>IF(OR('statement of marks'!$DO50="",G1878=""),"",'statement of marks'!$DO50)</f>
        <v/>
      </c>
      <c r="H1883" s="356"/>
    </row>
    <row r="1884" spans="1:8" ht="18.25" customHeight="1">
      <c r="A1884" s="340"/>
      <c r="B1884" s="394" t="str">
        <f>'statement of marks'!$DP$5</f>
        <v>dyk f'k{kk</v>
      </c>
      <c r="C1884" s="359"/>
      <c r="D1884" s="360"/>
      <c r="E1884" s="362" t="str">
        <f>IF(OR('statement of marks'!$DR50="",E1878=""),"",'statement of marks'!$DR50)</f>
        <v/>
      </c>
      <c r="F1884" s="362" t="str">
        <f>IF(OR('statement of marks'!$DR50="",F1878=""),"",'statement of marks'!$DR50)</f>
        <v/>
      </c>
      <c r="G1884" s="362" t="str">
        <f>IF(OR('statement of marks'!$DR50="",G1878=""),"",'statement of marks'!$DR50)</f>
        <v/>
      </c>
      <c r="H1884" s="356"/>
    </row>
    <row r="1885" spans="1:8" ht="18.25" customHeight="1">
      <c r="A1885" s="340"/>
      <c r="B1885" s="363" t="s">
        <v>642</v>
      </c>
      <c r="C1885" s="364" t="str">
        <f>C1878</f>
        <v/>
      </c>
      <c r="D1885" s="364" t="str">
        <f>D1878</f>
        <v/>
      </c>
      <c r="E1885" s="365" t="str">
        <f>E1878</f>
        <v/>
      </c>
      <c r="F1885" s="364" t="str">
        <f>F1878</f>
        <v/>
      </c>
      <c r="G1885" s="364" t="str">
        <f>G1878</f>
        <v/>
      </c>
      <c r="H1885" s="356"/>
    </row>
    <row r="1886" spans="1:8" ht="18.25" customHeight="1">
      <c r="A1886" s="340"/>
      <c r="B1886" s="394" t="str">
        <f>'statement of marks'!$DW$5</f>
        <v>Nk= mifLFkfr</v>
      </c>
      <c r="C1886" s="366"/>
      <c r="D1886" s="366"/>
      <c r="E1886" s="367" t="str">
        <f>IF(OR('statement of marks'!$DW50="",E1878=""),"",'statement of marks'!$DW50)</f>
        <v/>
      </c>
      <c r="F1886" s="367" t="str">
        <f>IF(OR('statement of marks'!$DW50="",F1878=""),"",'statement of marks'!$DW50)</f>
        <v/>
      </c>
      <c r="G1886" s="367" t="str">
        <f>IF(OR('statement of marks'!$DW50="",G1878=""),"",'statement of marks'!$DW50)</f>
        <v/>
      </c>
      <c r="H1886" s="356"/>
    </row>
    <row r="1887" spans="1:8" ht="18.25" customHeight="1">
      <c r="A1887" s="340"/>
      <c r="B1887" s="394" t="str">
        <f>'statement of marks'!$DV$5</f>
        <v>dqy ehfVax</v>
      </c>
      <c r="C1887" s="368"/>
      <c r="D1887" s="368"/>
      <c r="E1887" s="368" t="str">
        <f>IF(OR('statement of marks'!$DV50="",E1878=""),"",'statement of marks'!$DV50)</f>
        <v/>
      </c>
      <c r="F1887" s="368" t="str">
        <f>IF(OR('statement of marks'!$DV50="",F1878=""),"",'statement of marks'!$DV50)</f>
        <v/>
      </c>
      <c r="G1887" s="368" t="str">
        <f>IF(OR('statement of marks'!$DV50="",G1878=""),"",'statement of marks'!$DV50)</f>
        <v/>
      </c>
      <c r="H1887" s="356"/>
    </row>
    <row r="1888" spans="1:8" ht="18.25" customHeight="1">
      <c r="A1888" s="340"/>
      <c r="B1888" s="394" t="s">
        <v>614</v>
      </c>
      <c r="C1888" s="368" t="str">
        <f>IF(OR(C1886="",C1887=""),"",C1886/C1887*100)</f>
        <v/>
      </c>
      <c r="D1888" s="368" t="str">
        <f>IF(OR(D1886="",D1887=""),"",D1886/D1887*100)</f>
        <v/>
      </c>
      <c r="E1888" s="368" t="str">
        <f>IF(OR(E1886="",E1887=""),"",E1886/E1887*100)</f>
        <v/>
      </c>
      <c r="F1888" s="368" t="str">
        <f>IF(OR(F1886="",F1887=""),"",F1886/F1887*100)</f>
        <v/>
      </c>
      <c r="G1888" s="368" t="str">
        <f>IF(OR(G1886="",G1887=""),"",G1886/G1887*100)</f>
        <v/>
      </c>
      <c r="H1888" s="356"/>
    </row>
    <row r="1889" spans="1:8" ht="18.25" customHeight="1">
      <c r="A1889" s="340"/>
      <c r="B1889" s="394" t="s">
        <v>615</v>
      </c>
      <c r="C1889" s="368"/>
      <c r="D1889" s="368"/>
      <c r="E1889" s="368"/>
      <c r="F1889" s="368"/>
      <c r="G1889" s="368"/>
      <c r="H1889" s="356"/>
    </row>
    <row r="1890" spans="1:8" ht="18.25" customHeight="1">
      <c r="A1890" s="340"/>
      <c r="B1890" s="395" t="s">
        <v>612</v>
      </c>
      <c r="C1890" s="1218" t="str">
        <f>IF('statement of marks'!EF50="","",'statement of marks'!EF50)</f>
        <v/>
      </c>
      <c r="D1890" s="1219"/>
      <c r="E1890" s="1219"/>
      <c r="F1890" s="1219"/>
      <c r="G1890" s="1219"/>
      <c r="H1890" s="1220"/>
    </row>
    <row r="1891" spans="1:8" ht="18.25" customHeight="1">
      <c r="A1891" s="1221"/>
      <c r="B1891" s="1222"/>
      <c r="C1891" s="1223"/>
      <c r="D1891" s="1223"/>
      <c r="E1891" s="1223"/>
      <c r="F1891" s="1223"/>
      <c r="G1891" s="1223"/>
      <c r="H1891" s="1224"/>
    </row>
    <row r="1892" spans="1:8" ht="18.25" customHeight="1" thickBot="1">
      <c r="A1892" s="1210" t="s">
        <v>617</v>
      </c>
      <c r="B1892" s="1211"/>
      <c r="C1892" s="1211" t="s">
        <v>73</v>
      </c>
      <c r="D1892" s="1211"/>
      <c r="E1892" s="1211"/>
      <c r="F1892" s="1212" t="s">
        <v>618</v>
      </c>
      <c r="G1892" s="1212"/>
      <c r="H1892" s="1213"/>
    </row>
    <row r="1893" spans="1:8" ht="18.25" customHeight="1">
      <c r="A1893" s="1256" t="s">
        <v>586</v>
      </c>
      <c r="B1893" s="1257"/>
      <c r="C1893" s="1257"/>
      <c r="D1893" s="1257"/>
      <c r="E1893" s="1257"/>
      <c r="F1893" s="1257"/>
      <c r="G1893" s="1257"/>
      <c r="H1893" s="1258"/>
    </row>
    <row r="1894" spans="1:8" ht="18.25" customHeight="1">
      <c r="A1894" s="1228" t="s">
        <v>605</v>
      </c>
      <c r="B1894" s="1229"/>
      <c r="C1894" s="1229"/>
      <c r="D1894" s="1229"/>
      <c r="E1894" s="1229"/>
      <c r="F1894" s="1229"/>
      <c r="G1894" s="1229"/>
      <c r="H1894" s="1230"/>
    </row>
    <row r="1895" spans="1:8" ht="18.25" customHeight="1">
      <c r="A1895" s="340"/>
      <c r="B1895" s="1250" t="s">
        <v>74</v>
      </c>
      <c r="C1895" s="1250"/>
      <c r="D1895" s="341">
        <f>YEAR(details!F51)</f>
        <v>1900</v>
      </c>
      <c r="E1895" s="396" t="s">
        <v>588</v>
      </c>
      <c r="F1895" s="343" t="str">
        <f>'statement of marks'!$F$3</f>
        <v>2015-16</v>
      </c>
      <c r="G1895" s="1250" t="s">
        <v>589</v>
      </c>
      <c r="H1895" s="1251"/>
    </row>
    <row r="1896" spans="1:8" ht="18.25" customHeight="1">
      <c r="A1896" s="340"/>
      <c r="B1896" s="1234" t="s">
        <v>587</v>
      </c>
      <c r="C1896" s="1235"/>
      <c r="D1896" s="1214" t="str">
        <f>'statement of marks'!$A$1</f>
        <v>jk- ck- ek/;fed fo|ky; uohu] fuEckgsM+k</v>
      </c>
      <c r="E1896" s="1214"/>
      <c r="F1896" s="1214"/>
      <c r="G1896" s="1214"/>
      <c r="H1896" s="1215"/>
    </row>
    <row r="1897" spans="1:8" ht="18.25" customHeight="1">
      <c r="A1897" s="340"/>
      <c r="B1897" s="1234" t="str">
        <f>'statement of marks'!$H$3</f>
        <v>fo|ky; dk Mk;l dksM+ →</v>
      </c>
      <c r="C1897" s="1235"/>
      <c r="D1897" s="1252" t="str">
        <f>'statement of marks'!$I$3</f>
        <v>00001</v>
      </c>
      <c r="E1897" s="1253"/>
      <c r="F1897" s="1254"/>
      <c r="G1897" s="1254"/>
      <c r="H1897" s="1255"/>
    </row>
    <row r="1898" spans="1:8" ht="18.25" customHeight="1">
      <c r="A1898" s="340"/>
      <c r="B1898" s="1234" t="s">
        <v>573</v>
      </c>
      <c r="C1898" s="1235"/>
      <c r="D1898" s="1214" t="str">
        <f>IF('statement of marks'!H51="","",'statement of marks'!H51)</f>
        <v>v 045</v>
      </c>
      <c r="E1898" s="1214"/>
      <c r="F1898" s="1214"/>
      <c r="G1898" s="1214"/>
      <c r="H1898" s="1215"/>
    </row>
    <row r="1899" spans="1:8" ht="18.25" customHeight="1">
      <c r="A1899" s="340"/>
      <c r="B1899" s="1234" t="s">
        <v>590</v>
      </c>
      <c r="C1899" s="1235"/>
      <c r="D1899" s="344" t="str">
        <f>IF('statement of marks'!C51="B","Nk=",IF('statement of marks'!C51="G","Nk=k",""))</f>
        <v/>
      </c>
      <c r="E1899" s="397" t="s">
        <v>579</v>
      </c>
      <c r="F1899" s="1248" t="str">
        <f>IF('statement of marks'!B51="","",'statement of marks'!B51)</f>
        <v/>
      </c>
      <c r="G1899" s="1248"/>
      <c r="H1899" s="1249"/>
    </row>
    <row r="1900" spans="1:8" ht="18.25" customHeight="1">
      <c r="A1900" s="340"/>
      <c r="B1900" s="1234" t="s">
        <v>575</v>
      </c>
      <c r="C1900" s="1235"/>
      <c r="D1900" s="1214" t="str">
        <f>IF('statement of marks'!J51="","",'statement of marks'!J51)</f>
        <v>l 045</v>
      </c>
      <c r="E1900" s="1214"/>
      <c r="F1900" s="1214"/>
      <c r="G1900" s="1214"/>
      <c r="H1900" s="1215"/>
    </row>
    <row r="1901" spans="1:8" ht="18.25" customHeight="1">
      <c r="A1901" s="340"/>
      <c r="B1901" s="1234" t="s">
        <v>574</v>
      </c>
      <c r="C1901" s="1235"/>
      <c r="D1901" s="1214" t="str">
        <f>IF('statement of marks'!I51="","",'statement of marks'!I51)</f>
        <v>c 045</v>
      </c>
      <c r="E1901" s="1214"/>
      <c r="F1901" s="1214"/>
      <c r="G1901" s="1214"/>
      <c r="H1901" s="1215"/>
    </row>
    <row r="1902" spans="1:8" ht="18.25" customHeight="1">
      <c r="A1902" s="340"/>
      <c r="B1902" s="1234" t="s">
        <v>592</v>
      </c>
      <c r="C1902" s="1235"/>
      <c r="D1902" s="1214" t="str">
        <f>IF(details!M51="","",details!M51)</f>
        <v/>
      </c>
      <c r="E1902" s="1214"/>
      <c r="F1902" s="1214"/>
      <c r="G1902" s="1214"/>
      <c r="H1902" s="1215"/>
    </row>
    <row r="1903" spans="1:8" ht="18.25" customHeight="1">
      <c r="A1903" s="340"/>
      <c r="B1903" s="1234" t="s">
        <v>641</v>
      </c>
      <c r="C1903" s="1235"/>
      <c r="D1903" s="1214" t="str">
        <f>IF(details!N51="","",details!N51)</f>
        <v/>
      </c>
      <c r="E1903" s="1214"/>
      <c r="F1903" s="1214"/>
      <c r="G1903" s="1214"/>
      <c r="H1903" s="1215"/>
    </row>
    <row r="1904" spans="1:8" ht="18.25" customHeight="1">
      <c r="A1904" s="340"/>
      <c r="B1904" s="1234" t="s">
        <v>71</v>
      </c>
      <c r="C1904" s="1235"/>
      <c r="D1904" s="346" t="str">
        <f>'statement of marks'!$D$3</f>
        <v>3 A</v>
      </c>
      <c r="E1904" s="347" t="s">
        <v>577</v>
      </c>
      <c r="F1904" s="348" t="str">
        <f>IF('statement of marks'!E51="","",'statement of marks'!E51)</f>
        <v/>
      </c>
      <c r="G1904" s="347" t="s">
        <v>591</v>
      </c>
      <c r="H1904" s="349" t="str">
        <f>IF(details!F51="","",details!F51)</f>
        <v/>
      </c>
    </row>
    <row r="1905" spans="1:8" ht="18.25" customHeight="1">
      <c r="A1905" s="340"/>
      <c r="B1905" s="1234" t="s">
        <v>581</v>
      </c>
      <c r="C1905" s="1235"/>
      <c r="D1905" s="1246" t="str">
        <f>IF('statement of marks'!F51="","",'statement of marks'!F51)</f>
        <v/>
      </c>
      <c r="E1905" s="1246"/>
      <c r="F1905" s="1246"/>
      <c r="G1905" s="1246"/>
      <c r="H1905" s="1247"/>
    </row>
    <row r="1906" spans="1:8" ht="18.25" customHeight="1">
      <c r="A1906" s="340"/>
      <c r="B1906" s="1234" t="s">
        <v>582</v>
      </c>
      <c r="C1906" s="1235"/>
      <c r="D1906" s="1216" t="str">
        <f>IF('statement of marks'!G51="","",'statement of marks'!G51)</f>
        <v/>
      </c>
      <c r="E1906" s="1216"/>
      <c r="F1906" s="1216"/>
      <c r="G1906" s="1216"/>
      <c r="H1906" s="1217"/>
    </row>
    <row r="1907" spans="1:8" ht="18.25" customHeight="1">
      <c r="A1907" s="340"/>
      <c r="B1907" s="1241" t="s">
        <v>593</v>
      </c>
      <c r="C1907" s="1242"/>
      <c r="D1907" s="1242"/>
      <c r="E1907" s="1243"/>
      <c r="F1907" s="1244" t="str">
        <f>IF(details!P51="","",details!P51)</f>
        <v/>
      </c>
      <c r="G1907" s="1244"/>
      <c r="H1907" s="1245"/>
    </row>
    <row r="1908" spans="1:8" ht="18.25" customHeight="1">
      <c r="A1908" s="340"/>
      <c r="B1908" s="1234" t="s">
        <v>597</v>
      </c>
      <c r="C1908" s="1235"/>
      <c r="D1908" s="1214" t="str">
        <f>IF(details!L51="","",details!L51)</f>
        <v>Ik 045</v>
      </c>
      <c r="E1908" s="1214"/>
      <c r="F1908" s="1214"/>
      <c r="G1908" s="1214"/>
      <c r="H1908" s="1215"/>
    </row>
    <row r="1909" spans="1:8" ht="18.25" customHeight="1">
      <c r="A1909" s="340"/>
      <c r="B1909" s="1234" t="s">
        <v>598</v>
      </c>
      <c r="C1909" s="1235"/>
      <c r="D1909" s="1214" t="str">
        <f>IF(details!O51="","",details!O51)</f>
        <v/>
      </c>
      <c r="E1909" s="1214"/>
      <c r="F1909" s="1214"/>
      <c r="G1909" s="1214"/>
      <c r="H1909" s="1215"/>
    </row>
    <row r="1910" spans="1:8" ht="18.25" customHeight="1">
      <c r="A1910" s="340"/>
      <c r="B1910" s="1234" t="s">
        <v>599</v>
      </c>
      <c r="C1910" s="1235"/>
      <c r="D1910" s="398" t="str">
        <f>IF('statement of marks'!DY51="mRrh.kZ",'statement of marks'!$D$3,"")</f>
        <v/>
      </c>
      <c r="E1910" s="1231" t="s">
        <v>600</v>
      </c>
      <c r="F1910" s="1231"/>
      <c r="G1910" s="1236" t="str">
        <f>IF(D1910="","",D1910+1)</f>
        <v/>
      </c>
      <c r="H1910" s="1237"/>
    </row>
    <row r="1911" spans="1:8" ht="18.25" customHeight="1">
      <c r="A1911" s="340"/>
      <c r="B1911" s="1234" t="s">
        <v>601</v>
      </c>
      <c r="C1911" s="1235"/>
      <c r="D1911" s="1238">
        <f>IF(details!$L$4="","",details!$L$4)</f>
        <v>42460</v>
      </c>
      <c r="E1911" s="1239"/>
      <c r="F1911" s="1231"/>
      <c r="G1911" s="1231"/>
      <c r="H1911" s="1240"/>
    </row>
    <row r="1912" spans="1:8" ht="18.25" customHeight="1">
      <c r="A1912" s="340"/>
      <c r="B1912" s="1231"/>
      <c r="C1912" s="1231"/>
      <c r="D1912" s="1232"/>
      <c r="E1912" s="1233"/>
      <c r="F1912" s="1226"/>
      <c r="G1912" s="1226"/>
      <c r="H1912" s="1227"/>
    </row>
    <row r="1913" spans="1:8" ht="18.25" customHeight="1">
      <c r="A1913" s="340"/>
      <c r="B1913" s="1231" t="str">
        <f>IF(details!$H$4="","",details!$H$4)</f>
        <v>Jherh js[kk oekZ</v>
      </c>
      <c r="C1913" s="1231"/>
      <c r="D1913" s="1232"/>
      <c r="E1913" s="1233"/>
      <c r="F1913" s="1226" t="str">
        <f>IF(details!$E$4="","",details!$E$4)</f>
        <v>Jh jk/ks';ke tk'kh</v>
      </c>
      <c r="G1913" s="1226"/>
      <c r="H1913" s="1227"/>
    </row>
    <row r="1914" spans="1:8" ht="18.25" customHeight="1">
      <c r="A1914" s="1225" t="s">
        <v>602</v>
      </c>
      <c r="B1914" s="1226"/>
      <c r="C1914" s="1226"/>
      <c r="D1914" s="1226" t="s">
        <v>603</v>
      </c>
      <c r="E1914" s="1226"/>
      <c r="F1914" s="1226" t="s">
        <v>604</v>
      </c>
      <c r="G1914" s="1226"/>
      <c r="H1914" s="1227"/>
    </row>
    <row r="1915" spans="1:8" ht="18.25" customHeight="1">
      <c r="A1915" s="1228" t="s">
        <v>613</v>
      </c>
      <c r="B1915" s="1229"/>
      <c r="C1915" s="1229"/>
      <c r="D1915" s="1229"/>
      <c r="E1915" s="1229"/>
      <c r="F1915" s="1229"/>
      <c r="G1915" s="1229"/>
      <c r="H1915" s="1230"/>
    </row>
    <row r="1916" spans="1:8" ht="18.25" customHeight="1">
      <c r="A1916" s="340"/>
      <c r="B1916" s="395" t="s">
        <v>573</v>
      </c>
      <c r="C1916" s="1214" t="str">
        <f>IF('statement of marks'!H51="","",'statement of marks'!H51)</f>
        <v>v 045</v>
      </c>
      <c r="D1916" s="1214"/>
      <c r="E1916" s="1214"/>
      <c r="F1916" s="1214"/>
      <c r="G1916" s="1214"/>
      <c r="H1916" s="1215"/>
    </row>
    <row r="1917" spans="1:8" ht="18.25" customHeight="1">
      <c r="A1917" s="340"/>
      <c r="B1917" s="395" t="s">
        <v>574</v>
      </c>
      <c r="C1917" s="1214" t="str">
        <f>IF('statement of marks'!I51="","",'statement of marks'!I51)</f>
        <v>c 045</v>
      </c>
      <c r="D1917" s="1214"/>
      <c r="E1917" s="1214"/>
      <c r="F1917" s="1214"/>
      <c r="G1917" s="1214"/>
      <c r="H1917" s="1215"/>
    </row>
    <row r="1918" spans="1:8" ht="18.25" customHeight="1">
      <c r="A1918" s="340"/>
      <c r="B1918" s="395" t="s">
        <v>575</v>
      </c>
      <c r="C1918" s="1214" t="str">
        <f>IF('statement of marks'!J51="","",'statement of marks'!J51)</f>
        <v>l 045</v>
      </c>
      <c r="D1918" s="1214"/>
      <c r="E1918" s="1214"/>
      <c r="F1918" s="1214"/>
      <c r="G1918" s="1214"/>
      <c r="H1918" s="1215"/>
    </row>
    <row r="1919" spans="1:8" ht="18.25" customHeight="1">
      <c r="A1919" s="340"/>
      <c r="B1919" s="395" t="s">
        <v>581</v>
      </c>
      <c r="C1919" s="352" t="str">
        <f>IF('statement of marks'!F51="","",'statement of marks'!F51)</f>
        <v/>
      </c>
      <c r="D1919" s="353" t="s">
        <v>616</v>
      </c>
      <c r="E1919" s="1216" t="str">
        <f>IF('statement of marks'!G51="","",'statement of marks'!G51)</f>
        <v/>
      </c>
      <c r="F1919" s="1216"/>
      <c r="G1919" s="1216"/>
      <c r="H1919" s="1217"/>
    </row>
    <row r="1920" spans="1:8" ht="18.25" customHeight="1">
      <c r="A1920" s="340"/>
      <c r="B1920" s="395" t="s">
        <v>578</v>
      </c>
      <c r="C1920" s="354" t="s">
        <v>606</v>
      </c>
      <c r="D1920" s="355" t="s">
        <v>607</v>
      </c>
      <c r="E1920" s="355" t="s">
        <v>608</v>
      </c>
      <c r="F1920" s="355" t="s">
        <v>609</v>
      </c>
      <c r="G1920" s="355" t="s">
        <v>610</v>
      </c>
      <c r="H1920" s="356"/>
    </row>
    <row r="1921" spans="1:8" ht="18.25" customHeight="1">
      <c r="A1921" s="340"/>
      <c r="B1921" s="394" t="s">
        <v>611</v>
      </c>
      <c r="C1921" s="358" t="str">
        <f>IF(AND('statement of marks'!$D$3=1,'statement of marks'!DY51="mRrh.kZ"),'statement of marks'!$F$3,"")</f>
        <v/>
      </c>
      <c r="D1921" s="358" t="str">
        <f>IF(AND('statement of marks'!$D$3=2,'statement of marks'!DY51="mRrh.kZ"),'statement of marks'!$F$3,"")</f>
        <v/>
      </c>
      <c r="E1921" s="358" t="str">
        <f>IF(AND('statement of marks'!$D$3=3,'statement of marks'!DY51="mRrh.kZ"),'statement of marks'!$F$3,"")</f>
        <v/>
      </c>
      <c r="F1921" s="358" t="str">
        <f>IF(AND('statement of marks'!$D$3=4,'statement of marks'!DY51="mRrh.kZ"),'statement of marks'!$F$3,"")</f>
        <v/>
      </c>
      <c r="G1921" s="358" t="str">
        <f>IF(AND('statement of marks'!$D$3=5,'statement of marks'!DY51="mRrh.kZ"),'statement of marks'!$F$3,"")</f>
        <v/>
      </c>
      <c r="H1921" s="356"/>
    </row>
    <row r="1922" spans="1:8" ht="18.25" customHeight="1">
      <c r="A1922" s="340"/>
      <c r="B1922" s="394" t="str">
        <f>'statement of marks'!$DA$5</f>
        <v>fgUnh</v>
      </c>
      <c r="C1922" s="359"/>
      <c r="D1922" s="360"/>
      <c r="E1922" s="361" t="str">
        <f>IF(OR('statement of marks'!$DC51="",E1921=""),"",'statement of marks'!$DC51)</f>
        <v/>
      </c>
      <c r="F1922" s="361" t="str">
        <f>IF(OR('statement of marks'!$DC51="",F1921=""),"",'statement of marks'!$DC51)</f>
        <v/>
      </c>
      <c r="G1922" s="361" t="str">
        <f>IF(OR('statement of marks'!$DC51="",G1921=""),"",'statement of marks'!$DC51)</f>
        <v/>
      </c>
      <c r="H1922" s="356"/>
    </row>
    <row r="1923" spans="1:8" ht="18.25" customHeight="1">
      <c r="A1923" s="340"/>
      <c r="B1923" s="394" t="str">
        <f>'statement of marks'!$DD$5</f>
        <v>vaxszth</v>
      </c>
      <c r="C1923" s="359"/>
      <c r="D1923" s="360"/>
      <c r="E1923" s="361" t="str">
        <f>IF(OR('statement of marks'!$DF51="",E1921=""),"",'statement of marks'!$DF51)</f>
        <v/>
      </c>
      <c r="F1923" s="361" t="str">
        <f>IF(OR('statement of marks'!$DF51="",F1921=""),"",'statement of marks'!$DF51)</f>
        <v/>
      </c>
      <c r="G1923" s="361" t="str">
        <f>IF(OR('statement of marks'!$DF51="",G1921=""),"",'statement of marks'!$DF51)</f>
        <v/>
      </c>
      <c r="H1923" s="356"/>
    </row>
    <row r="1924" spans="1:8" ht="18.25" customHeight="1">
      <c r="A1924" s="340"/>
      <c r="B1924" s="394" t="str">
        <f>'statement of marks'!$DG$5</f>
        <v>xf.kr</v>
      </c>
      <c r="C1924" s="359"/>
      <c r="D1924" s="360"/>
      <c r="E1924" s="361" t="str">
        <f>IF(OR('statement of marks'!$DI51="",E1921=""),"",'statement of marks'!$DI51)</f>
        <v/>
      </c>
      <c r="F1924" s="361" t="str">
        <f>IF(OR('statement of marks'!$DI51="",F1921=""),"",'statement of marks'!$DI51)</f>
        <v/>
      </c>
      <c r="G1924" s="361" t="str">
        <f>IF(OR('statement of marks'!$DI51="",G1921=""),"",'statement of marks'!$DI51)</f>
        <v/>
      </c>
      <c r="H1924" s="356"/>
    </row>
    <row r="1925" spans="1:8" ht="18.25" customHeight="1">
      <c r="A1925" s="340"/>
      <c r="B1925" s="394" t="str">
        <f>'statement of marks'!$DJ$5</f>
        <v>Ik;kZoj.k v/;;u</v>
      </c>
      <c r="C1925" s="359"/>
      <c r="D1925" s="360"/>
      <c r="E1925" s="361" t="str">
        <f>IF(OR('statement of marks'!$DL51="",E1922=""),"",'statement of marks'!$DL51)</f>
        <v/>
      </c>
      <c r="F1925" s="361" t="str">
        <f>IF(OR('statement of marks'!$DL51="",F1922=""),"",'statement of marks'!$DL51)</f>
        <v/>
      </c>
      <c r="G1925" s="361" t="str">
        <f>IF(OR('statement of marks'!$DL51="",G1922=""),"",'statement of marks'!$DL51)</f>
        <v/>
      </c>
      <c r="H1925" s="356"/>
    </row>
    <row r="1926" spans="1:8" ht="18.25" customHeight="1">
      <c r="A1926" s="340"/>
      <c r="B1926" s="394" t="str">
        <f>'statement of marks'!$DM$5</f>
        <v>dk;kZuqHko</v>
      </c>
      <c r="C1926" s="359"/>
      <c r="D1926" s="360"/>
      <c r="E1926" s="361" t="str">
        <f>IF(OR('statement of marks'!$DO51="",E1921=""),"",'statement of marks'!$DO51)</f>
        <v/>
      </c>
      <c r="F1926" s="361" t="str">
        <f>IF(OR('statement of marks'!$DO51="",F1921=""),"",'statement of marks'!$DO51)</f>
        <v/>
      </c>
      <c r="G1926" s="361" t="str">
        <f>IF(OR('statement of marks'!$DO51="",G1921=""),"",'statement of marks'!$DO51)</f>
        <v/>
      </c>
      <c r="H1926" s="356"/>
    </row>
    <row r="1927" spans="1:8" ht="18.25" customHeight="1">
      <c r="A1927" s="340"/>
      <c r="B1927" s="394" t="str">
        <f>'statement of marks'!$DP$5</f>
        <v>dyk f'k{kk</v>
      </c>
      <c r="C1927" s="359"/>
      <c r="D1927" s="360"/>
      <c r="E1927" s="362" t="str">
        <f>IF(OR('statement of marks'!$DR51="",E1921=""),"",'statement of marks'!$DR51)</f>
        <v/>
      </c>
      <c r="F1927" s="362" t="str">
        <f>IF(OR('statement of marks'!$DR51="",F1921=""),"",'statement of marks'!$DR51)</f>
        <v/>
      </c>
      <c r="G1927" s="362" t="str">
        <f>IF(OR('statement of marks'!$DR51="",G1921=""),"",'statement of marks'!$DR51)</f>
        <v/>
      </c>
      <c r="H1927" s="356"/>
    </row>
    <row r="1928" spans="1:8" ht="18.25" customHeight="1">
      <c r="A1928" s="340"/>
      <c r="B1928" s="363" t="s">
        <v>642</v>
      </c>
      <c r="C1928" s="364" t="str">
        <f>C1921</f>
        <v/>
      </c>
      <c r="D1928" s="364" t="str">
        <f>D1921</f>
        <v/>
      </c>
      <c r="E1928" s="365" t="str">
        <f>E1921</f>
        <v/>
      </c>
      <c r="F1928" s="364" t="str">
        <f>F1921</f>
        <v/>
      </c>
      <c r="G1928" s="364" t="str">
        <f>G1921</f>
        <v/>
      </c>
      <c r="H1928" s="356"/>
    </row>
    <row r="1929" spans="1:8" ht="18.25" customHeight="1">
      <c r="A1929" s="340"/>
      <c r="B1929" s="394" t="str">
        <f>'statement of marks'!$DW$5</f>
        <v>Nk= mifLFkfr</v>
      </c>
      <c r="C1929" s="366"/>
      <c r="D1929" s="366"/>
      <c r="E1929" s="367" t="str">
        <f>IF(OR('statement of marks'!$DW51="",E1921=""),"",'statement of marks'!$DW51)</f>
        <v/>
      </c>
      <c r="F1929" s="367" t="str">
        <f>IF(OR('statement of marks'!$DW51="",F1921=""),"",'statement of marks'!$DW51)</f>
        <v/>
      </c>
      <c r="G1929" s="367" t="str">
        <f>IF(OR('statement of marks'!$DW51="",G1921=""),"",'statement of marks'!$DW51)</f>
        <v/>
      </c>
      <c r="H1929" s="356"/>
    </row>
    <row r="1930" spans="1:8" ht="18.25" customHeight="1">
      <c r="A1930" s="340"/>
      <c r="B1930" s="394" t="str">
        <f>'statement of marks'!$DV$5</f>
        <v>dqy ehfVax</v>
      </c>
      <c r="C1930" s="368"/>
      <c r="D1930" s="368"/>
      <c r="E1930" s="368" t="str">
        <f>IF(OR('statement of marks'!$DV51="",E1921=""),"",'statement of marks'!$DV51)</f>
        <v/>
      </c>
      <c r="F1930" s="368" t="str">
        <f>IF(OR('statement of marks'!$DV51="",F1921=""),"",'statement of marks'!$DV51)</f>
        <v/>
      </c>
      <c r="G1930" s="368" t="str">
        <f>IF(OR('statement of marks'!$DV51="",G1921=""),"",'statement of marks'!$DV51)</f>
        <v/>
      </c>
      <c r="H1930" s="356"/>
    </row>
    <row r="1931" spans="1:8" ht="18.25" customHeight="1">
      <c r="A1931" s="340"/>
      <c r="B1931" s="394" t="s">
        <v>614</v>
      </c>
      <c r="C1931" s="368" t="str">
        <f>IF(OR(C1929="",C1930=""),"",C1929/C1930*100)</f>
        <v/>
      </c>
      <c r="D1931" s="368" t="str">
        <f>IF(OR(D1929="",D1930=""),"",D1929/D1930*100)</f>
        <v/>
      </c>
      <c r="E1931" s="368" t="str">
        <f>IF(OR(E1929="",E1930=""),"",E1929/E1930*100)</f>
        <v/>
      </c>
      <c r="F1931" s="368" t="str">
        <f>IF(OR(F1929="",F1930=""),"",F1929/F1930*100)</f>
        <v/>
      </c>
      <c r="G1931" s="368" t="str">
        <f>IF(OR(G1929="",G1930=""),"",G1929/G1930*100)</f>
        <v/>
      </c>
      <c r="H1931" s="356"/>
    </row>
    <row r="1932" spans="1:8" ht="18.25" customHeight="1">
      <c r="A1932" s="340"/>
      <c r="B1932" s="394" t="s">
        <v>615</v>
      </c>
      <c r="C1932" s="368"/>
      <c r="D1932" s="368"/>
      <c r="E1932" s="368"/>
      <c r="F1932" s="368"/>
      <c r="G1932" s="368"/>
      <c r="H1932" s="356"/>
    </row>
    <row r="1933" spans="1:8" ht="18.25" customHeight="1">
      <c r="A1933" s="340"/>
      <c r="B1933" s="395" t="s">
        <v>612</v>
      </c>
      <c r="C1933" s="1218" t="str">
        <f>IF('statement of marks'!EF51="","",'statement of marks'!EF51)</f>
        <v/>
      </c>
      <c r="D1933" s="1219"/>
      <c r="E1933" s="1219"/>
      <c r="F1933" s="1219"/>
      <c r="G1933" s="1219"/>
      <c r="H1933" s="1220"/>
    </row>
    <row r="1934" spans="1:8" ht="18.25" customHeight="1">
      <c r="A1934" s="1221"/>
      <c r="B1934" s="1222"/>
      <c r="C1934" s="1223"/>
      <c r="D1934" s="1223"/>
      <c r="E1934" s="1223"/>
      <c r="F1934" s="1223"/>
      <c r="G1934" s="1223"/>
      <c r="H1934" s="1224"/>
    </row>
    <row r="1935" spans="1:8" ht="18.25" customHeight="1" thickBot="1">
      <c r="A1935" s="1210" t="s">
        <v>617</v>
      </c>
      <c r="B1935" s="1211"/>
      <c r="C1935" s="1211" t="s">
        <v>73</v>
      </c>
      <c r="D1935" s="1211"/>
      <c r="E1935" s="1211"/>
      <c r="F1935" s="1212" t="s">
        <v>618</v>
      </c>
      <c r="G1935" s="1212"/>
      <c r="H1935" s="1213"/>
    </row>
    <row r="1936" spans="1:8" ht="18.25" customHeight="1">
      <c r="A1936" s="1256" t="s">
        <v>586</v>
      </c>
      <c r="B1936" s="1257"/>
      <c r="C1936" s="1257"/>
      <c r="D1936" s="1257"/>
      <c r="E1936" s="1257"/>
      <c r="F1936" s="1257"/>
      <c r="G1936" s="1257"/>
      <c r="H1936" s="1258"/>
    </row>
    <row r="1937" spans="1:8" ht="18.25" customHeight="1">
      <c r="A1937" s="1228" t="s">
        <v>605</v>
      </c>
      <c r="B1937" s="1229"/>
      <c r="C1937" s="1229"/>
      <c r="D1937" s="1229"/>
      <c r="E1937" s="1229"/>
      <c r="F1937" s="1229"/>
      <c r="G1937" s="1229"/>
      <c r="H1937" s="1230"/>
    </row>
    <row r="1938" spans="1:8" ht="18.25" customHeight="1">
      <c r="A1938" s="340"/>
      <c r="B1938" s="1250" t="s">
        <v>74</v>
      </c>
      <c r="C1938" s="1250"/>
      <c r="D1938" s="341">
        <f>YEAR(details!F52)</f>
        <v>1900</v>
      </c>
      <c r="E1938" s="396" t="s">
        <v>588</v>
      </c>
      <c r="F1938" s="343" t="str">
        <f>'statement of marks'!$F$3</f>
        <v>2015-16</v>
      </c>
      <c r="G1938" s="1250" t="s">
        <v>589</v>
      </c>
      <c r="H1938" s="1251"/>
    </row>
    <row r="1939" spans="1:8" ht="18.25" customHeight="1">
      <c r="A1939" s="340"/>
      <c r="B1939" s="1234" t="s">
        <v>587</v>
      </c>
      <c r="C1939" s="1235"/>
      <c r="D1939" s="1214" t="str">
        <f>'statement of marks'!$A$1</f>
        <v>jk- ck- ek/;fed fo|ky; uohu] fuEckgsM+k</v>
      </c>
      <c r="E1939" s="1214"/>
      <c r="F1939" s="1214"/>
      <c r="G1939" s="1214"/>
      <c r="H1939" s="1215"/>
    </row>
    <row r="1940" spans="1:8" ht="18.25" customHeight="1">
      <c r="A1940" s="340"/>
      <c r="B1940" s="1234" t="str">
        <f>'statement of marks'!$H$3</f>
        <v>fo|ky; dk Mk;l dksM+ →</v>
      </c>
      <c r="C1940" s="1235"/>
      <c r="D1940" s="1252" t="str">
        <f>'statement of marks'!$I$3</f>
        <v>00001</v>
      </c>
      <c r="E1940" s="1253"/>
      <c r="F1940" s="1254"/>
      <c r="G1940" s="1254"/>
      <c r="H1940" s="1255"/>
    </row>
    <row r="1941" spans="1:8" ht="18.25" customHeight="1">
      <c r="A1941" s="340"/>
      <c r="B1941" s="1234" t="s">
        <v>573</v>
      </c>
      <c r="C1941" s="1235"/>
      <c r="D1941" s="1214" t="str">
        <f>IF('statement of marks'!H52="","",'statement of marks'!H52)</f>
        <v>v 046</v>
      </c>
      <c r="E1941" s="1214"/>
      <c r="F1941" s="1214"/>
      <c r="G1941" s="1214"/>
      <c r="H1941" s="1215"/>
    </row>
    <row r="1942" spans="1:8" ht="18.25" customHeight="1">
      <c r="A1942" s="340"/>
      <c r="B1942" s="1234" t="s">
        <v>590</v>
      </c>
      <c r="C1942" s="1235"/>
      <c r="D1942" s="344" t="str">
        <f>IF('statement of marks'!C52="B","Nk=",IF('statement of marks'!C52="G","Nk=k",""))</f>
        <v/>
      </c>
      <c r="E1942" s="397" t="s">
        <v>579</v>
      </c>
      <c r="F1942" s="1248" t="str">
        <f>IF('statement of marks'!B52="","",'statement of marks'!B52)</f>
        <v/>
      </c>
      <c r="G1942" s="1248"/>
      <c r="H1942" s="1249"/>
    </row>
    <row r="1943" spans="1:8" ht="18.25" customHeight="1">
      <c r="A1943" s="340"/>
      <c r="B1943" s="1234" t="s">
        <v>575</v>
      </c>
      <c r="C1943" s="1235"/>
      <c r="D1943" s="1214" t="str">
        <f>IF('statement of marks'!J52="","",'statement of marks'!J52)</f>
        <v>l 046</v>
      </c>
      <c r="E1943" s="1214"/>
      <c r="F1943" s="1214"/>
      <c r="G1943" s="1214"/>
      <c r="H1943" s="1215"/>
    </row>
    <row r="1944" spans="1:8" ht="18.25" customHeight="1">
      <c r="A1944" s="340"/>
      <c r="B1944" s="1234" t="s">
        <v>574</v>
      </c>
      <c r="C1944" s="1235"/>
      <c r="D1944" s="1214" t="str">
        <f>IF('statement of marks'!I52="","",'statement of marks'!I52)</f>
        <v>c 046</v>
      </c>
      <c r="E1944" s="1214"/>
      <c r="F1944" s="1214"/>
      <c r="G1944" s="1214"/>
      <c r="H1944" s="1215"/>
    </row>
    <row r="1945" spans="1:8" ht="18.25" customHeight="1">
      <c r="A1945" s="340"/>
      <c r="B1945" s="1234" t="s">
        <v>592</v>
      </c>
      <c r="C1945" s="1235"/>
      <c r="D1945" s="1214" t="str">
        <f>IF(details!M52="","",details!M52)</f>
        <v/>
      </c>
      <c r="E1945" s="1214"/>
      <c r="F1945" s="1214"/>
      <c r="G1945" s="1214"/>
      <c r="H1945" s="1215"/>
    </row>
    <row r="1946" spans="1:8" ht="18.25" customHeight="1">
      <c r="A1946" s="340"/>
      <c r="B1946" s="1234" t="s">
        <v>641</v>
      </c>
      <c r="C1946" s="1235"/>
      <c r="D1946" s="1214" t="str">
        <f>IF(details!N52="","",details!N52)</f>
        <v/>
      </c>
      <c r="E1946" s="1214"/>
      <c r="F1946" s="1214"/>
      <c r="G1946" s="1214"/>
      <c r="H1946" s="1215"/>
    </row>
    <row r="1947" spans="1:8" ht="18.25" customHeight="1">
      <c r="A1947" s="340"/>
      <c r="B1947" s="1234" t="s">
        <v>71</v>
      </c>
      <c r="C1947" s="1235"/>
      <c r="D1947" s="346" t="str">
        <f>'statement of marks'!$D$3</f>
        <v>3 A</v>
      </c>
      <c r="E1947" s="347" t="s">
        <v>577</v>
      </c>
      <c r="F1947" s="348" t="str">
        <f>IF('statement of marks'!E52="","",'statement of marks'!E52)</f>
        <v/>
      </c>
      <c r="G1947" s="347" t="s">
        <v>591</v>
      </c>
      <c r="H1947" s="349" t="str">
        <f>IF(details!F52="","",details!F52)</f>
        <v/>
      </c>
    </row>
    <row r="1948" spans="1:8" ht="18.25" customHeight="1">
      <c r="A1948" s="340"/>
      <c r="B1948" s="1234" t="s">
        <v>581</v>
      </c>
      <c r="C1948" s="1235"/>
      <c r="D1948" s="1246" t="str">
        <f>IF('statement of marks'!F52="","",'statement of marks'!F52)</f>
        <v/>
      </c>
      <c r="E1948" s="1246"/>
      <c r="F1948" s="1246"/>
      <c r="G1948" s="1246"/>
      <c r="H1948" s="1247"/>
    </row>
    <row r="1949" spans="1:8" ht="18.25" customHeight="1">
      <c r="A1949" s="340"/>
      <c r="B1949" s="1234" t="s">
        <v>582</v>
      </c>
      <c r="C1949" s="1235"/>
      <c r="D1949" s="1216" t="str">
        <f>IF('statement of marks'!G52="","",'statement of marks'!G52)</f>
        <v/>
      </c>
      <c r="E1949" s="1216"/>
      <c r="F1949" s="1216"/>
      <c r="G1949" s="1216"/>
      <c r="H1949" s="1217"/>
    </row>
    <row r="1950" spans="1:8" ht="18.25" customHeight="1">
      <c r="A1950" s="340"/>
      <c r="B1950" s="1241" t="s">
        <v>593</v>
      </c>
      <c r="C1950" s="1242"/>
      <c r="D1950" s="1242"/>
      <c r="E1950" s="1243"/>
      <c r="F1950" s="1244" t="str">
        <f>IF(details!P52="","",details!P52)</f>
        <v/>
      </c>
      <c r="G1950" s="1244"/>
      <c r="H1950" s="1245"/>
    </row>
    <row r="1951" spans="1:8" ht="18.25" customHeight="1">
      <c r="A1951" s="340"/>
      <c r="B1951" s="1234" t="s">
        <v>597</v>
      </c>
      <c r="C1951" s="1235"/>
      <c r="D1951" s="1214" t="str">
        <f>IF(details!L52="","",details!L52)</f>
        <v>Ik 046</v>
      </c>
      <c r="E1951" s="1214"/>
      <c r="F1951" s="1214"/>
      <c r="G1951" s="1214"/>
      <c r="H1951" s="1215"/>
    </row>
    <row r="1952" spans="1:8" ht="18.25" customHeight="1">
      <c r="A1952" s="340"/>
      <c r="B1952" s="1234" t="s">
        <v>598</v>
      </c>
      <c r="C1952" s="1235"/>
      <c r="D1952" s="1214" t="str">
        <f>IF(details!O52="","",details!O52)</f>
        <v/>
      </c>
      <c r="E1952" s="1214"/>
      <c r="F1952" s="1214"/>
      <c r="G1952" s="1214"/>
      <c r="H1952" s="1215"/>
    </row>
    <row r="1953" spans="1:8" ht="18.25" customHeight="1">
      <c r="A1953" s="340"/>
      <c r="B1953" s="1234" t="s">
        <v>599</v>
      </c>
      <c r="C1953" s="1235"/>
      <c r="D1953" s="398" t="str">
        <f>IF('statement of marks'!DY52="mRrh.kZ",'statement of marks'!$D$3,"")</f>
        <v/>
      </c>
      <c r="E1953" s="1231" t="s">
        <v>600</v>
      </c>
      <c r="F1953" s="1231"/>
      <c r="G1953" s="1236" t="str">
        <f>IF(D1953="","",D1953+1)</f>
        <v/>
      </c>
      <c r="H1953" s="1237"/>
    </row>
    <row r="1954" spans="1:8" ht="18.25" customHeight="1">
      <c r="A1954" s="340"/>
      <c r="B1954" s="1234" t="s">
        <v>601</v>
      </c>
      <c r="C1954" s="1235"/>
      <c r="D1954" s="1238">
        <f>IF(details!$L$4="","",details!$L$4)</f>
        <v>42460</v>
      </c>
      <c r="E1954" s="1239"/>
      <c r="F1954" s="1231"/>
      <c r="G1954" s="1231"/>
      <c r="H1954" s="1240"/>
    </row>
    <row r="1955" spans="1:8" ht="18.25" customHeight="1">
      <c r="A1955" s="340"/>
      <c r="B1955" s="1231"/>
      <c r="C1955" s="1231"/>
      <c r="D1955" s="1232"/>
      <c r="E1955" s="1233"/>
      <c r="F1955" s="1226"/>
      <c r="G1955" s="1226"/>
      <c r="H1955" s="1227"/>
    </row>
    <row r="1956" spans="1:8" ht="18.25" customHeight="1">
      <c r="A1956" s="340"/>
      <c r="B1956" s="1231" t="str">
        <f>IF(details!$H$4="","",details!$H$4)</f>
        <v>Jherh js[kk oekZ</v>
      </c>
      <c r="C1956" s="1231"/>
      <c r="D1956" s="1232"/>
      <c r="E1956" s="1233"/>
      <c r="F1956" s="1226" t="str">
        <f>IF(details!$E$4="","",details!$E$4)</f>
        <v>Jh jk/ks';ke tk'kh</v>
      </c>
      <c r="G1956" s="1226"/>
      <c r="H1956" s="1227"/>
    </row>
    <row r="1957" spans="1:8" ht="18.25" customHeight="1">
      <c r="A1957" s="1225" t="s">
        <v>602</v>
      </c>
      <c r="B1957" s="1226"/>
      <c r="C1957" s="1226"/>
      <c r="D1957" s="1226" t="s">
        <v>603</v>
      </c>
      <c r="E1957" s="1226"/>
      <c r="F1957" s="1226" t="s">
        <v>604</v>
      </c>
      <c r="G1957" s="1226"/>
      <c r="H1957" s="1227"/>
    </row>
    <row r="1958" spans="1:8" ht="18.25" customHeight="1">
      <c r="A1958" s="1228" t="s">
        <v>613</v>
      </c>
      <c r="B1958" s="1229"/>
      <c r="C1958" s="1229"/>
      <c r="D1958" s="1229"/>
      <c r="E1958" s="1229"/>
      <c r="F1958" s="1229"/>
      <c r="G1958" s="1229"/>
      <c r="H1958" s="1230"/>
    </row>
    <row r="1959" spans="1:8" ht="18.25" customHeight="1">
      <c r="A1959" s="340"/>
      <c r="B1959" s="395" t="s">
        <v>573</v>
      </c>
      <c r="C1959" s="1214" t="str">
        <f>IF('statement of marks'!H52="","",'statement of marks'!H52)</f>
        <v>v 046</v>
      </c>
      <c r="D1959" s="1214"/>
      <c r="E1959" s="1214"/>
      <c r="F1959" s="1214"/>
      <c r="G1959" s="1214"/>
      <c r="H1959" s="1215"/>
    </row>
    <row r="1960" spans="1:8" ht="18.25" customHeight="1">
      <c r="A1960" s="340"/>
      <c r="B1960" s="395" t="s">
        <v>574</v>
      </c>
      <c r="C1960" s="1214" t="str">
        <f>IF('statement of marks'!I52="","",'statement of marks'!I52)</f>
        <v>c 046</v>
      </c>
      <c r="D1960" s="1214"/>
      <c r="E1960" s="1214"/>
      <c r="F1960" s="1214"/>
      <c r="G1960" s="1214"/>
      <c r="H1960" s="1215"/>
    </row>
    <row r="1961" spans="1:8" ht="18.25" customHeight="1">
      <c r="A1961" s="340"/>
      <c r="B1961" s="395" t="s">
        <v>575</v>
      </c>
      <c r="C1961" s="1214" t="str">
        <f>IF('statement of marks'!J52="","",'statement of marks'!J52)</f>
        <v>l 046</v>
      </c>
      <c r="D1961" s="1214"/>
      <c r="E1961" s="1214"/>
      <c r="F1961" s="1214"/>
      <c r="G1961" s="1214"/>
      <c r="H1961" s="1215"/>
    </row>
    <row r="1962" spans="1:8" ht="18.25" customHeight="1">
      <c r="A1962" s="340"/>
      <c r="B1962" s="395" t="s">
        <v>581</v>
      </c>
      <c r="C1962" s="352" t="str">
        <f>IF('statement of marks'!F52="","",'statement of marks'!F52)</f>
        <v/>
      </c>
      <c r="D1962" s="353" t="s">
        <v>616</v>
      </c>
      <c r="E1962" s="1216" t="str">
        <f>IF('statement of marks'!G52="","",'statement of marks'!G52)</f>
        <v/>
      </c>
      <c r="F1962" s="1216"/>
      <c r="G1962" s="1216"/>
      <c r="H1962" s="1217"/>
    </row>
    <row r="1963" spans="1:8" ht="18.25" customHeight="1">
      <c r="A1963" s="340"/>
      <c r="B1963" s="395" t="s">
        <v>578</v>
      </c>
      <c r="C1963" s="354" t="s">
        <v>606</v>
      </c>
      <c r="D1963" s="355" t="s">
        <v>607</v>
      </c>
      <c r="E1963" s="355" t="s">
        <v>608</v>
      </c>
      <c r="F1963" s="355" t="s">
        <v>609</v>
      </c>
      <c r="G1963" s="355" t="s">
        <v>610</v>
      </c>
      <c r="H1963" s="356"/>
    </row>
    <row r="1964" spans="1:8" ht="18.25" customHeight="1">
      <c r="A1964" s="340"/>
      <c r="B1964" s="394" t="s">
        <v>611</v>
      </c>
      <c r="C1964" s="358" t="str">
        <f>IF(AND('statement of marks'!$D$3=1,'statement of marks'!DY52="mRrh.kZ"),'statement of marks'!$F$3,"")</f>
        <v/>
      </c>
      <c r="D1964" s="358" t="str">
        <f>IF(AND('statement of marks'!$D$3=2,'statement of marks'!DY52="mRrh.kZ"),'statement of marks'!$F$3,"")</f>
        <v/>
      </c>
      <c r="E1964" s="358" t="str">
        <f>IF(AND('statement of marks'!$D$3=3,'statement of marks'!DY52="mRrh.kZ"),'statement of marks'!$F$3,"")</f>
        <v/>
      </c>
      <c r="F1964" s="358" t="str">
        <f>IF(AND('statement of marks'!$D$3=4,'statement of marks'!DY52="mRrh.kZ"),'statement of marks'!$F$3,"")</f>
        <v/>
      </c>
      <c r="G1964" s="358" t="str">
        <f>IF(AND('statement of marks'!$D$3=5,'statement of marks'!DY52="mRrh.kZ"),'statement of marks'!$F$3,"")</f>
        <v/>
      </c>
      <c r="H1964" s="356"/>
    </row>
    <row r="1965" spans="1:8" ht="18.25" customHeight="1">
      <c r="A1965" s="340"/>
      <c r="B1965" s="394" t="str">
        <f>'statement of marks'!$DA$5</f>
        <v>fgUnh</v>
      </c>
      <c r="C1965" s="359"/>
      <c r="D1965" s="360"/>
      <c r="E1965" s="361" t="str">
        <f>IF(OR('statement of marks'!$DC52="",E1964=""),"",'statement of marks'!$DC52)</f>
        <v/>
      </c>
      <c r="F1965" s="361" t="str">
        <f>IF(OR('statement of marks'!$DC52="",F1964=""),"",'statement of marks'!$DC52)</f>
        <v/>
      </c>
      <c r="G1965" s="361" t="str">
        <f>IF(OR('statement of marks'!$DC52="",G1964=""),"",'statement of marks'!$DC52)</f>
        <v/>
      </c>
      <c r="H1965" s="356"/>
    </row>
    <row r="1966" spans="1:8" ht="18.25" customHeight="1">
      <c r="A1966" s="340"/>
      <c r="B1966" s="394" t="str">
        <f>'statement of marks'!$DD$5</f>
        <v>vaxszth</v>
      </c>
      <c r="C1966" s="359"/>
      <c r="D1966" s="360"/>
      <c r="E1966" s="361" t="str">
        <f>IF(OR('statement of marks'!$DF52="",E1964=""),"",'statement of marks'!$DF52)</f>
        <v/>
      </c>
      <c r="F1966" s="361" t="str">
        <f>IF(OR('statement of marks'!$DF52="",F1964=""),"",'statement of marks'!$DF52)</f>
        <v/>
      </c>
      <c r="G1966" s="361" t="str">
        <f>IF(OR('statement of marks'!$DF52="",G1964=""),"",'statement of marks'!$DF52)</f>
        <v/>
      </c>
      <c r="H1966" s="356"/>
    </row>
    <row r="1967" spans="1:8" ht="18.25" customHeight="1">
      <c r="A1967" s="340"/>
      <c r="B1967" s="394" t="str">
        <f>'statement of marks'!$DG$5</f>
        <v>xf.kr</v>
      </c>
      <c r="C1967" s="359"/>
      <c r="D1967" s="360"/>
      <c r="E1967" s="361" t="str">
        <f>IF(OR('statement of marks'!$DI52="",E1964=""),"",'statement of marks'!$DI52)</f>
        <v/>
      </c>
      <c r="F1967" s="361" t="str">
        <f>IF(OR('statement of marks'!$DI52="",F1964=""),"",'statement of marks'!$DI52)</f>
        <v/>
      </c>
      <c r="G1967" s="361" t="str">
        <f>IF(OR('statement of marks'!$DI52="",G1964=""),"",'statement of marks'!$DI52)</f>
        <v/>
      </c>
      <c r="H1967" s="356"/>
    </row>
    <row r="1968" spans="1:8" ht="18.25" customHeight="1">
      <c r="A1968" s="340"/>
      <c r="B1968" s="394" t="str">
        <f>'statement of marks'!$DJ$5</f>
        <v>Ik;kZoj.k v/;;u</v>
      </c>
      <c r="C1968" s="359"/>
      <c r="D1968" s="360"/>
      <c r="E1968" s="361" t="str">
        <f>IF(OR('statement of marks'!$DL52="",E1965=""),"",'statement of marks'!$DL52)</f>
        <v/>
      </c>
      <c r="F1968" s="361" t="str">
        <f>IF(OR('statement of marks'!$DL52="",F1965=""),"",'statement of marks'!$DL52)</f>
        <v/>
      </c>
      <c r="G1968" s="361" t="str">
        <f>IF(OR('statement of marks'!$DL52="",G1965=""),"",'statement of marks'!$DL52)</f>
        <v/>
      </c>
      <c r="H1968" s="356"/>
    </row>
    <row r="1969" spans="1:8" ht="18.25" customHeight="1">
      <c r="A1969" s="340"/>
      <c r="B1969" s="394" t="str">
        <f>'statement of marks'!$DM$5</f>
        <v>dk;kZuqHko</v>
      </c>
      <c r="C1969" s="359"/>
      <c r="D1969" s="360"/>
      <c r="E1969" s="361" t="str">
        <f>IF(OR('statement of marks'!$DO52="",E1964=""),"",'statement of marks'!$DO52)</f>
        <v/>
      </c>
      <c r="F1969" s="361" t="str">
        <f>IF(OR('statement of marks'!$DO52="",F1964=""),"",'statement of marks'!$DO52)</f>
        <v/>
      </c>
      <c r="G1969" s="361" t="str">
        <f>IF(OR('statement of marks'!$DO52="",G1964=""),"",'statement of marks'!$DO52)</f>
        <v/>
      </c>
      <c r="H1969" s="356"/>
    </row>
    <row r="1970" spans="1:8" ht="18.25" customHeight="1">
      <c r="A1970" s="340"/>
      <c r="B1970" s="394" t="str">
        <f>'statement of marks'!$DP$5</f>
        <v>dyk f'k{kk</v>
      </c>
      <c r="C1970" s="359"/>
      <c r="D1970" s="360"/>
      <c r="E1970" s="362" t="str">
        <f>IF(OR('statement of marks'!$DR52="",E1964=""),"",'statement of marks'!$DR52)</f>
        <v/>
      </c>
      <c r="F1970" s="362" t="str">
        <f>IF(OR('statement of marks'!$DR52="",F1964=""),"",'statement of marks'!$DR52)</f>
        <v/>
      </c>
      <c r="G1970" s="362" t="str">
        <f>IF(OR('statement of marks'!$DR52="",G1964=""),"",'statement of marks'!$DR52)</f>
        <v/>
      </c>
      <c r="H1970" s="356"/>
    </row>
    <row r="1971" spans="1:8" ht="18.25" customHeight="1">
      <c r="A1971" s="340"/>
      <c r="B1971" s="363" t="s">
        <v>642</v>
      </c>
      <c r="C1971" s="364" t="str">
        <f>C1964</f>
        <v/>
      </c>
      <c r="D1971" s="364" t="str">
        <f>D1964</f>
        <v/>
      </c>
      <c r="E1971" s="365" t="str">
        <f>E1964</f>
        <v/>
      </c>
      <c r="F1971" s="364" t="str">
        <f>F1964</f>
        <v/>
      </c>
      <c r="G1971" s="364" t="str">
        <f>G1964</f>
        <v/>
      </c>
      <c r="H1971" s="356"/>
    </row>
    <row r="1972" spans="1:8" ht="18.25" customHeight="1">
      <c r="A1972" s="340"/>
      <c r="B1972" s="394" t="str">
        <f>'statement of marks'!$DW$5</f>
        <v>Nk= mifLFkfr</v>
      </c>
      <c r="C1972" s="366"/>
      <c r="D1972" s="366"/>
      <c r="E1972" s="367" t="str">
        <f>IF(OR('statement of marks'!$DW52="",E1964=""),"",'statement of marks'!$DW52)</f>
        <v/>
      </c>
      <c r="F1972" s="367" t="str">
        <f>IF(OR('statement of marks'!$DW52="",F1964=""),"",'statement of marks'!$DW52)</f>
        <v/>
      </c>
      <c r="G1972" s="367" t="str">
        <f>IF(OR('statement of marks'!$DW52="",G1964=""),"",'statement of marks'!$DW52)</f>
        <v/>
      </c>
      <c r="H1972" s="356"/>
    </row>
    <row r="1973" spans="1:8" ht="18.25" customHeight="1">
      <c r="A1973" s="340"/>
      <c r="B1973" s="394" t="str">
        <f>'statement of marks'!$DV$5</f>
        <v>dqy ehfVax</v>
      </c>
      <c r="C1973" s="368"/>
      <c r="D1973" s="368"/>
      <c r="E1973" s="368" t="str">
        <f>IF(OR('statement of marks'!$DV52="",E1964=""),"",'statement of marks'!$DV52)</f>
        <v/>
      </c>
      <c r="F1973" s="368" t="str">
        <f>IF(OR('statement of marks'!$DV52="",F1964=""),"",'statement of marks'!$DV52)</f>
        <v/>
      </c>
      <c r="G1973" s="368" t="str">
        <f>IF(OR('statement of marks'!$DV52="",G1964=""),"",'statement of marks'!$DV52)</f>
        <v/>
      </c>
      <c r="H1973" s="356"/>
    </row>
    <row r="1974" spans="1:8" ht="18.25" customHeight="1">
      <c r="A1974" s="340"/>
      <c r="B1974" s="394" t="s">
        <v>614</v>
      </c>
      <c r="C1974" s="368" t="str">
        <f>IF(OR(C1972="",C1973=""),"",C1972/C1973*100)</f>
        <v/>
      </c>
      <c r="D1974" s="368" t="str">
        <f>IF(OR(D1972="",D1973=""),"",D1972/D1973*100)</f>
        <v/>
      </c>
      <c r="E1974" s="368" t="str">
        <f>IF(OR(E1972="",E1973=""),"",E1972/E1973*100)</f>
        <v/>
      </c>
      <c r="F1974" s="368" t="str">
        <f>IF(OR(F1972="",F1973=""),"",F1972/F1973*100)</f>
        <v/>
      </c>
      <c r="G1974" s="368" t="str">
        <f>IF(OR(G1972="",G1973=""),"",G1972/G1973*100)</f>
        <v/>
      </c>
      <c r="H1974" s="356"/>
    </row>
    <row r="1975" spans="1:8" ht="18.25" customHeight="1">
      <c r="A1975" s="340"/>
      <c r="B1975" s="394" t="s">
        <v>615</v>
      </c>
      <c r="C1975" s="368"/>
      <c r="D1975" s="368"/>
      <c r="E1975" s="368"/>
      <c r="F1975" s="368"/>
      <c r="G1975" s="368"/>
      <c r="H1975" s="356"/>
    </row>
    <row r="1976" spans="1:8" ht="18.25" customHeight="1">
      <c r="A1976" s="340"/>
      <c r="B1976" s="395" t="s">
        <v>612</v>
      </c>
      <c r="C1976" s="1218" t="str">
        <f>IF('statement of marks'!EF52="","",'statement of marks'!EF52)</f>
        <v/>
      </c>
      <c r="D1976" s="1219"/>
      <c r="E1976" s="1219"/>
      <c r="F1976" s="1219"/>
      <c r="G1976" s="1219"/>
      <c r="H1976" s="1220"/>
    </row>
    <row r="1977" spans="1:8" ht="18.25" customHeight="1">
      <c r="A1977" s="1221"/>
      <c r="B1977" s="1222"/>
      <c r="C1977" s="1223"/>
      <c r="D1977" s="1223"/>
      <c r="E1977" s="1223"/>
      <c r="F1977" s="1223"/>
      <c r="G1977" s="1223"/>
      <c r="H1977" s="1224"/>
    </row>
    <row r="1978" spans="1:8" ht="18.25" customHeight="1" thickBot="1">
      <c r="A1978" s="1210" t="s">
        <v>617</v>
      </c>
      <c r="B1978" s="1211"/>
      <c r="C1978" s="1211" t="s">
        <v>73</v>
      </c>
      <c r="D1978" s="1211"/>
      <c r="E1978" s="1211"/>
      <c r="F1978" s="1212" t="s">
        <v>618</v>
      </c>
      <c r="G1978" s="1212"/>
      <c r="H1978" s="1213"/>
    </row>
    <row r="1979" spans="1:8" ht="18.25" customHeight="1">
      <c r="A1979" s="1256" t="s">
        <v>586</v>
      </c>
      <c r="B1979" s="1257"/>
      <c r="C1979" s="1257"/>
      <c r="D1979" s="1257"/>
      <c r="E1979" s="1257"/>
      <c r="F1979" s="1257"/>
      <c r="G1979" s="1257"/>
      <c r="H1979" s="1258"/>
    </row>
    <row r="1980" spans="1:8" ht="18.25" customHeight="1">
      <c r="A1980" s="1228" t="s">
        <v>605</v>
      </c>
      <c r="B1980" s="1229"/>
      <c r="C1980" s="1229"/>
      <c r="D1980" s="1229"/>
      <c r="E1980" s="1229"/>
      <c r="F1980" s="1229"/>
      <c r="G1980" s="1229"/>
      <c r="H1980" s="1230"/>
    </row>
    <row r="1981" spans="1:8" ht="18.25" customHeight="1">
      <c r="A1981" s="340"/>
      <c r="B1981" s="1250" t="s">
        <v>74</v>
      </c>
      <c r="C1981" s="1250"/>
      <c r="D1981" s="341">
        <f>YEAR(details!F53)</f>
        <v>1900</v>
      </c>
      <c r="E1981" s="396" t="s">
        <v>588</v>
      </c>
      <c r="F1981" s="343" t="str">
        <f>'statement of marks'!$F$3</f>
        <v>2015-16</v>
      </c>
      <c r="G1981" s="1250" t="s">
        <v>589</v>
      </c>
      <c r="H1981" s="1251"/>
    </row>
    <row r="1982" spans="1:8" ht="18.25" customHeight="1">
      <c r="A1982" s="340"/>
      <c r="B1982" s="1234" t="s">
        <v>587</v>
      </c>
      <c r="C1982" s="1235"/>
      <c r="D1982" s="1214" t="str">
        <f>'statement of marks'!$A$1</f>
        <v>jk- ck- ek/;fed fo|ky; uohu] fuEckgsM+k</v>
      </c>
      <c r="E1982" s="1214"/>
      <c r="F1982" s="1214"/>
      <c r="G1982" s="1214"/>
      <c r="H1982" s="1215"/>
    </row>
    <row r="1983" spans="1:8" ht="18.25" customHeight="1">
      <c r="A1983" s="340"/>
      <c r="B1983" s="1234" t="str">
        <f>'statement of marks'!$H$3</f>
        <v>fo|ky; dk Mk;l dksM+ →</v>
      </c>
      <c r="C1983" s="1235"/>
      <c r="D1983" s="1252" t="str">
        <f>'statement of marks'!$I$3</f>
        <v>00001</v>
      </c>
      <c r="E1983" s="1253"/>
      <c r="F1983" s="1254"/>
      <c r="G1983" s="1254"/>
      <c r="H1983" s="1255"/>
    </row>
    <row r="1984" spans="1:8" ht="18.25" customHeight="1">
      <c r="A1984" s="340"/>
      <c r="B1984" s="1234" t="s">
        <v>573</v>
      </c>
      <c r="C1984" s="1235"/>
      <c r="D1984" s="1214" t="str">
        <f>IF('statement of marks'!H53="","",'statement of marks'!H53)</f>
        <v>v 047</v>
      </c>
      <c r="E1984" s="1214"/>
      <c r="F1984" s="1214"/>
      <c r="G1984" s="1214"/>
      <c r="H1984" s="1215"/>
    </row>
    <row r="1985" spans="1:8" ht="18.25" customHeight="1">
      <c r="A1985" s="340"/>
      <c r="B1985" s="1234" t="s">
        <v>590</v>
      </c>
      <c r="C1985" s="1235"/>
      <c r="D1985" s="344" t="str">
        <f>IF('statement of marks'!C53="B","Nk=",IF('statement of marks'!C53="G","Nk=k",""))</f>
        <v/>
      </c>
      <c r="E1985" s="397" t="s">
        <v>579</v>
      </c>
      <c r="F1985" s="1248" t="str">
        <f>IF('statement of marks'!B53="","",'statement of marks'!B53)</f>
        <v/>
      </c>
      <c r="G1985" s="1248"/>
      <c r="H1985" s="1249"/>
    </row>
    <row r="1986" spans="1:8" ht="18.25" customHeight="1">
      <c r="A1986" s="340"/>
      <c r="B1986" s="1234" t="s">
        <v>575</v>
      </c>
      <c r="C1986" s="1235"/>
      <c r="D1986" s="1214" t="str">
        <f>IF('statement of marks'!J53="","",'statement of marks'!J53)</f>
        <v>l 047</v>
      </c>
      <c r="E1986" s="1214"/>
      <c r="F1986" s="1214"/>
      <c r="G1986" s="1214"/>
      <c r="H1986" s="1215"/>
    </row>
    <row r="1987" spans="1:8" ht="18.25" customHeight="1">
      <c r="A1987" s="340"/>
      <c r="B1987" s="1234" t="s">
        <v>574</v>
      </c>
      <c r="C1987" s="1235"/>
      <c r="D1987" s="1214" t="str">
        <f>IF('statement of marks'!I53="","",'statement of marks'!I53)</f>
        <v>c 047</v>
      </c>
      <c r="E1987" s="1214"/>
      <c r="F1987" s="1214"/>
      <c r="G1987" s="1214"/>
      <c r="H1987" s="1215"/>
    </row>
    <row r="1988" spans="1:8" ht="18.25" customHeight="1">
      <c r="A1988" s="340"/>
      <c r="B1988" s="1234" t="s">
        <v>592</v>
      </c>
      <c r="C1988" s="1235"/>
      <c r="D1988" s="1214" t="str">
        <f>IF(details!M53="","",details!M53)</f>
        <v/>
      </c>
      <c r="E1988" s="1214"/>
      <c r="F1988" s="1214"/>
      <c r="G1988" s="1214"/>
      <c r="H1988" s="1215"/>
    </row>
    <row r="1989" spans="1:8" ht="18.25" customHeight="1">
      <c r="A1989" s="340"/>
      <c r="B1989" s="1234" t="s">
        <v>641</v>
      </c>
      <c r="C1989" s="1235"/>
      <c r="D1989" s="1214" t="str">
        <f>IF(details!N53="","",details!N53)</f>
        <v/>
      </c>
      <c r="E1989" s="1214"/>
      <c r="F1989" s="1214"/>
      <c r="G1989" s="1214"/>
      <c r="H1989" s="1215"/>
    </row>
    <row r="1990" spans="1:8" ht="18.25" customHeight="1">
      <c r="A1990" s="340"/>
      <c r="B1990" s="1234" t="s">
        <v>71</v>
      </c>
      <c r="C1990" s="1235"/>
      <c r="D1990" s="346" t="str">
        <f>'statement of marks'!$D$3</f>
        <v>3 A</v>
      </c>
      <c r="E1990" s="347" t="s">
        <v>577</v>
      </c>
      <c r="F1990" s="348" t="str">
        <f>IF('statement of marks'!E53="","",'statement of marks'!E53)</f>
        <v/>
      </c>
      <c r="G1990" s="347" t="s">
        <v>591</v>
      </c>
      <c r="H1990" s="349" t="str">
        <f>IF(details!F53="","",details!F53)</f>
        <v/>
      </c>
    </row>
    <row r="1991" spans="1:8" ht="18.25" customHeight="1">
      <c r="A1991" s="340"/>
      <c r="B1991" s="1234" t="s">
        <v>581</v>
      </c>
      <c r="C1991" s="1235"/>
      <c r="D1991" s="1246" t="str">
        <f>IF('statement of marks'!F53="","",'statement of marks'!F53)</f>
        <v/>
      </c>
      <c r="E1991" s="1246"/>
      <c r="F1991" s="1246"/>
      <c r="G1991" s="1246"/>
      <c r="H1991" s="1247"/>
    </row>
    <row r="1992" spans="1:8" ht="18.25" customHeight="1">
      <c r="A1992" s="340"/>
      <c r="B1992" s="1234" t="s">
        <v>582</v>
      </c>
      <c r="C1992" s="1235"/>
      <c r="D1992" s="1216" t="str">
        <f>IF('statement of marks'!G53="","",'statement of marks'!G53)</f>
        <v/>
      </c>
      <c r="E1992" s="1216"/>
      <c r="F1992" s="1216"/>
      <c r="G1992" s="1216"/>
      <c r="H1992" s="1217"/>
    </row>
    <row r="1993" spans="1:8" ht="18.25" customHeight="1">
      <c r="A1993" s="340"/>
      <c r="B1993" s="1241" t="s">
        <v>593</v>
      </c>
      <c r="C1993" s="1242"/>
      <c r="D1993" s="1242"/>
      <c r="E1993" s="1243"/>
      <c r="F1993" s="1244" t="str">
        <f>IF(details!P53="","",details!P53)</f>
        <v/>
      </c>
      <c r="G1993" s="1244"/>
      <c r="H1993" s="1245"/>
    </row>
    <row r="1994" spans="1:8" ht="18.25" customHeight="1">
      <c r="A1994" s="340"/>
      <c r="B1994" s="1234" t="s">
        <v>597</v>
      </c>
      <c r="C1994" s="1235"/>
      <c r="D1994" s="1214" t="str">
        <f>IF(details!L53="","",details!L53)</f>
        <v>Ik 047</v>
      </c>
      <c r="E1994" s="1214"/>
      <c r="F1994" s="1214"/>
      <c r="G1994" s="1214"/>
      <c r="H1994" s="1215"/>
    </row>
    <row r="1995" spans="1:8" ht="18.25" customHeight="1">
      <c r="A1995" s="340"/>
      <c r="B1995" s="1234" t="s">
        <v>598</v>
      </c>
      <c r="C1995" s="1235"/>
      <c r="D1995" s="1214" t="str">
        <f>IF(details!O53="","",details!O53)</f>
        <v/>
      </c>
      <c r="E1995" s="1214"/>
      <c r="F1995" s="1214"/>
      <c r="G1995" s="1214"/>
      <c r="H1995" s="1215"/>
    </row>
    <row r="1996" spans="1:8" ht="18.25" customHeight="1">
      <c r="A1996" s="340"/>
      <c r="B1996" s="1234" t="s">
        <v>599</v>
      </c>
      <c r="C1996" s="1235"/>
      <c r="D1996" s="398" t="str">
        <f>IF('statement of marks'!DY53="mRrh.kZ",'statement of marks'!$D$3,"")</f>
        <v/>
      </c>
      <c r="E1996" s="1231" t="s">
        <v>600</v>
      </c>
      <c r="F1996" s="1231"/>
      <c r="G1996" s="1236" t="str">
        <f>IF(D1996="","",D1996+1)</f>
        <v/>
      </c>
      <c r="H1996" s="1237"/>
    </row>
    <row r="1997" spans="1:8" ht="18.25" customHeight="1">
      <c r="A1997" s="340"/>
      <c r="B1997" s="1234" t="s">
        <v>601</v>
      </c>
      <c r="C1997" s="1235"/>
      <c r="D1997" s="1238">
        <f>IF(details!$L$4="","",details!$L$4)</f>
        <v>42460</v>
      </c>
      <c r="E1997" s="1239"/>
      <c r="F1997" s="1231"/>
      <c r="G1997" s="1231"/>
      <c r="H1997" s="1240"/>
    </row>
    <row r="1998" spans="1:8" ht="18.25" customHeight="1">
      <c r="A1998" s="340"/>
      <c r="B1998" s="1231"/>
      <c r="C1998" s="1231"/>
      <c r="D1998" s="1232"/>
      <c r="E1998" s="1233"/>
      <c r="F1998" s="1226"/>
      <c r="G1998" s="1226"/>
      <c r="H1998" s="1227"/>
    </row>
    <row r="1999" spans="1:8" ht="18.25" customHeight="1">
      <c r="A1999" s="340"/>
      <c r="B1999" s="1231" t="str">
        <f>IF(details!$H$4="","",details!$H$4)</f>
        <v>Jherh js[kk oekZ</v>
      </c>
      <c r="C1999" s="1231"/>
      <c r="D1999" s="1232"/>
      <c r="E1999" s="1233"/>
      <c r="F1999" s="1226" t="str">
        <f>IF(details!$E$4="","",details!$E$4)</f>
        <v>Jh jk/ks';ke tk'kh</v>
      </c>
      <c r="G1999" s="1226"/>
      <c r="H1999" s="1227"/>
    </row>
    <row r="2000" spans="1:8" ht="18.25" customHeight="1">
      <c r="A2000" s="1225" t="s">
        <v>602</v>
      </c>
      <c r="B2000" s="1226"/>
      <c r="C2000" s="1226"/>
      <c r="D2000" s="1226" t="s">
        <v>603</v>
      </c>
      <c r="E2000" s="1226"/>
      <c r="F2000" s="1226" t="s">
        <v>604</v>
      </c>
      <c r="G2000" s="1226"/>
      <c r="H2000" s="1227"/>
    </row>
    <row r="2001" spans="1:8" ht="18.25" customHeight="1">
      <c r="A2001" s="1228" t="s">
        <v>613</v>
      </c>
      <c r="B2001" s="1229"/>
      <c r="C2001" s="1229"/>
      <c r="D2001" s="1229"/>
      <c r="E2001" s="1229"/>
      <c r="F2001" s="1229"/>
      <c r="G2001" s="1229"/>
      <c r="H2001" s="1230"/>
    </row>
    <row r="2002" spans="1:8" ht="18.25" customHeight="1">
      <c r="A2002" s="340"/>
      <c r="B2002" s="395" t="s">
        <v>573</v>
      </c>
      <c r="C2002" s="1214" t="str">
        <f>IF('statement of marks'!H53="","",'statement of marks'!H53)</f>
        <v>v 047</v>
      </c>
      <c r="D2002" s="1214"/>
      <c r="E2002" s="1214"/>
      <c r="F2002" s="1214"/>
      <c r="G2002" s="1214"/>
      <c r="H2002" s="1215"/>
    </row>
    <row r="2003" spans="1:8" ht="18.25" customHeight="1">
      <c r="A2003" s="340"/>
      <c r="B2003" s="395" t="s">
        <v>574</v>
      </c>
      <c r="C2003" s="1214" t="str">
        <f>IF('statement of marks'!I53="","",'statement of marks'!I53)</f>
        <v>c 047</v>
      </c>
      <c r="D2003" s="1214"/>
      <c r="E2003" s="1214"/>
      <c r="F2003" s="1214"/>
      <c r="G2003" s="1214"/>
      <c r="H2003" s="1215"/>
    </row>
    <row r="2004" spans="1:8" ht="18.25" customHeight="1">
      <c r="A2004" s="340"/>
      <c r="B2004" s="395" t="s">
        <v>575</v>
      </c>
      <c r="C2004" s="1214" t="str">
        <f>IF('statement of marks'!J53="","",'statement of marks'!J53)</f>
        <v>l 047</v>
      </c>
      <c r="D2004" s="1214"/>
      <c r="E2004" s="1214"/>
      <c r="F2004" s="1214"/>
      <c r="G2004" s="1214"/>
      <c r="H2004" s="1215"/>
    </row>
    <row r="2005" spans="1:8" ht="18.25" customHeight="1">
      <c r="A2005" s="340"/>
      <c r="B2005" s="395" t="s">
        <v>581</v>
      </c>
      <c r="C2005" s="352" t="str">
        <f>IF('statement of marks'!F53="","",'statement of marks'!F53)</f>
        <v/>
      </c>
      <c r="D2005" s="353" t="s">
        <v>616</v>
      </c>
      <c r="E2005" s="1216" t="str">
        <f>IF('statement of marks'!G53="","",'statement of marks'!G53)</f>
        <v/>
      </c>
      <c r="F2005" s="1216"/>
      <c r="G2005" s="1216"/>
      <c r="H2005" s="1217"/>
    </row>
    <row r="2006" spans="1:8" ht="18.25" customHeight="1">
      <c r="A2006" s="340"/>
      <c r="B2006" s="395" t="s">
        <v>578</v>
      </c>
      <c r="C2006" s="354" t="s">
        <v>606</v>
      </c>
      <c r="D2006" s="355" t="s">
        <v>607</v>
      </c>
      <c r="E2006" s="355" t="s">
        <v>608</v>
      </c>
      <c r="F2006" s="355" t="s">
        <v>609</v>
      </c>
      <c r="G2006" s="355" t="s">
        <v>610</v>
      </c>
      <c r="H2006" s="356"/>
    </row>
    <row r="2007" spans="1:8" ht="18.25" customHeight="1">
      <c r="A2007" s="340"/>
      <c r="B2007" s="394" t="s">
        <v>611</v>
      </c>
      <c r="C2007" s="358" t="str">
        <f>IF(AND('statement of marks'!$D$3=1,'statement of marks'!DY53="mRrh.kZ"),'statement of marks'!$F$3,"")</f>
        <v/>
      </c>
      <c r="D2007" s="358" t="str">
        <f>IF(AND('statement of marks'!$D$3=2,'statement of marks'!DY53="mRrh.kZ"),'statement of marks'!$F$3,"")</f>
        <v/>
      </c>
      <c r="E2007" s="358" t="str">
        <f>IF(AND('statement of marks'!$D$3=3,'statement of marks'!DY53="mRrh.kZ"),'statement of marks'!$F$3,"")</f>
        <v/>
      </c>
      <c r="F2007" s="358" t="str">
        <f>IF(AND('statement of marks'!$D$3=4,'statement of marks'!DY53="mRrh.kZ"),'statement of marks'!$F$3,"")</f>
        <v/>
      </c>
      <c r="G2007" s="358" t="str">
        <f>IF(AND('statement of marks'!$D$3=5,'statement of marks'!DY53="mRrh.kZ"),'statement of marks'!$F$3,"")</f>
        <v/>
      </c>
      <c r="H2007" s="356"/>
    </row>
    <row r="2008" spans="1:8" ht="18.25" customHeight="1">
      <c r="A2008" s="340"/>
      <c r="B2008" s="394" t="str">
        <f>'statement of marks'!$DA$5</f>
        <v>fgUnh</v>
      </c>
      <c r="C2008" s="359"/>
      <c r="D2008" s="360"/>
      <c r="E2008" s="361" t="str">
        <f>IF(OR('statement of marks'!$DC53="",E2007=""),"",'statement of marks'!$DC53)</f>
        <v/>
      </c>
      <c r="F2008" s="361" t="str">
        <f>IF(OR('statement of marks'!$DC53="",F2007=""),"",'statement of marks'!$DC53)</f>
        <v/>
      </c>
      <c r="G2008" s="361" t="str">
        <f>IF(OR('statement of marks'!$DC53="",G2007=""),"",'statement of marks'!$DC53)</f>
        <v/>
      </c>
      <c r="H2008" s="356"/>
    </row>
    <row r="2009" spans="1:8" ht="18.25" customHeight="1">
      <c r="A2009" s="340"/>
      <c r="B2009" s="394" t="str">
        <f>'statement of marks'!$DD$5</f>
        <v>vaxszth</v>
      </c>
      <c r="C2009" s="359"/>
      <c r="D2009" s="360"/>
      <c r="E2009" s="361" t="str">
        <f>IF(OR('statement of marks'!$DF53="",E2007=""),"",'statement of marks'!$DF53)</f>
        <v/>
      </c>
      <c r="F2009" s="361" t="str">
        <f>IF(OR('statement of marks'!$DF53="",F2007=""),"",'statement of marks'!$DF53)</f>
        <v/>
      </c>
      <c r="G2009" s="361" t="str">
        <f>IF(OR('statement of marks'!$DF53="",G2007=""),"",'statement of marks'!$DF53)</f>
        <v/>
      </c>
      <c r="H2009" s="356"/>
    </row>
    <row r="2010" spans="1:8" ht="18.25" customHeight="1">
      <c r="A2010" s="340"/>
      <c r="B2010" s="394" t="str">
        <f>'statement of marks'!$DG$5</f>
        <v>xf.kr</v>
      </c>
      <c r="C2010" s="359"/>
      <c r="D2010" s="360"/>
      <c r="E2010" s="361" t="str">
        <f>IF(OR('statement of marks'!$DI53="",E2007=""),"",'statement of marks'!$DI53)</f>
        <v/>
      </c>
      <c r="F2010" s="361" t="str">
        <f>IF(OR('statement of marks'!$DI53="",F2007=""),"",'statement of marks'!$DI53)</f>
        <v/>
      </c>
      <c r="G2010" s="361" t="str">
        <f>IF(OR('statement of marks'!$DI53="",G2007=""),"",'statement of marks'!$DI53)</f>
        <v/>
      </c>
      <c r="H2010" s="356"/>
    </row>
    <row r="2011" spans="1:8" ht="18.25" customHeight="1">
      <c r="A2011" s="340"/>
      <c r="B2011" s="394" t="str">
        <f>'statement of marks'!$DJ$5</f>
        <v>Ik;kZoj.k v/;;u</v>
      </c>
      <c r="C2011" s="359"/>
      <c r="D2011" s="360"/>
      <c r="E2011" s="361" t="str">
        <f>IF(OR('statement of marks'!$DL53="",E2008=""),"",'statement of marks'!$DL53)</f>
        <v/>
      </c>
      <c r="F2011" s="361" t="str">
        <f>IF(OR('statement of marks'!$DL53="",F2008=""),"",'statement of marks'!$DL53)</f>
        <v/>
      </c>
      <c r="G2011" s="361" t="str">
        <f>IF(OR('statement of marks'!$DL53="",G2008=""),"",'statement of marks'!$DL53)</f>
        <v/>
      </c>
      <c r="H2011" s="356"/>
    </row>
    <row r="2012" spans="1:8" ht="18.25" customHeight="1">
      <c r="A2012" s="340"/>
      <c r="B2012" s="394" t="str">
        <f>'statement of marks'!$DM$5</f>
        <v>dk;kZuqHko</v>
      </c>
      <c r="C2012" s="359"/>
      <c r="D2012" s="360"/>
      <c r="E2012" s="361" t="str">
        <f>IF(OR('statement of marks'!$DO53="",E2007=""),"",'statement of marks'!$DO53)</f>
        <v/>
      </c>
      <c r="F2012" s="361" t="str">
        <f>IF(OR('statement of marks'!$DO53="",F2007=""),"",'statement of marks'!$DO53)</f>
        <v/>
      </c>
      <c r="G2012" s="361" t="str">
        <f>IF(OR('statement of marks'!$DO53="",G2007=""),"",'statement of marks'!$DO53)</f>
        <v/>
      </c>
      <c r="H2012" s="356"/>
    </row>
    <row r="2013" spans="1:8" ht="18.25" customHeight="1">
      <c r="A2013" s="340"/>
      <c r="B2013" s="394" t="str">
        <f>'statement of marks'!$DP$5</f>
        <v>dyk f'k{kk</v>
      </c>
      <c r="C2013" s="359"/>
      <c r="D2013" s="360"/>
      <c r="E2013" s="362" t="str">
        <f>IF(OR('statement of marks'!$DR53="",E2007=""),"",'statement of marks'!$DR53)</f>
        <v/>
      </c>
      <c r="F2013" s="362" t="str">
        <f>IF(OR('statement of marks'!$DR53="",F2007=""),"",'statement of marks'!$DR53)</f>
        <v/>
      </c>
      <c r="G2013" s="362" t="str">
        <f>IF(OR('statement of marks'!$DR53="",G2007=""),"",'statement of marks'!$DR53)</f>
        <v/>
      </c>
      <c r="H2013" s="356"/>
    </row>
    <row r="2014" spans="1:8" ht="18.25" customHeight="1">
      <c r="A2014" s="340"/>
      <c r="B2014" s="363" t="s">
        <v>642</v>
      </c>
      <c r="C2014" s="364" t="str">
        <f>C2007</f>
        <v/>
      </c>
      <c r="D2014" s="364" t="str">
        <f>D2007</f>
        <v/>
      </c>
      <c r="E2014" s="365" t="str">
        <f>E2007</f>
        <v/>
      </c>
      <c r="F2014" s="364" t="str">
        <f>F2007</f>
        <v/>
      </c>
      <c r="G2014" s="364" t="str">
        <f>G2007</f>
        <v/>
      </c>
      <c r="H2014" s="356"/>
    </row>
    <row r="2015" spans="1:8" ht="18.25" customHeight="1">
      <c r="A2015" s="340"/>
      <c r="B2015" s="394" t="str">
        <f>'statement of marks'!$DW$5</f>
        <v>Nk= mifLFkfr</v>
      </c>
      <c r="C2015" s="366"/>
      <c r="D2015" s="366"/>
      <c r="E2015" s="367" t="str">
        <f>IF(OR('statement of marks'!$DW53="",E2007=""),"",'statement of marks'!$DW53)</f>
        <v/>
      </c>
      <c r="F2015" s="367" t="str">
        <f>IF(OR('statement of marks'!$DW53="",F2007=""),"",'statement of marks'!$DW53)</f>
        <v/>
      </c>
      <c r="G2015" s="367" t="str">
        <f>IF(OR('statement of marks'!$DW53="",G2007=""),"",'statement of marks'!$DW53)</f>
        <v/>
      </c>
      <c r="H2015" s="356"/>
    </row>
    <row r="2016" spans="1:8" ht="18.25" customHeight="1">
      <c r="A2016" s="340"/>
      <c r="B2016" s="394" t="str">
        <f>'statement of marks'!$DV$5</f>
        <v>dqy ehfVax</v>
      </c>
      <c r="C2016" s="368"/>
      <c r="D2016" s="368"/>
      <c r="E2016" s="368" t="str">
        <f>IF(OR('statement of marks'!$DV53="",E2007=""),"",'statement of marks'!$DV53)</f>
        <v/>
      </c>
      <c r="F2016" s="368" t="str">
        <f>IF(OR('statement of marks'!$DV53="",F2007=""),"",'statement of marks'!$DV53)</f>
        <v/>
      </c>
      <c r="G2016" s="368" t="str">
        <f>IF(OR('statement of marks'!$DV53="",G2007=""),"",'statement of marks'!$DV53)</f>
        <v/>
      </c>
      <c r="H2016" s="356"/>
    </row>
    <row r="2017" spans="1:8" ht="18.25" customHeight="1">
      <c r="A2017" s="340"/>
      <c r="B2017" s="394" t="s">
        <v>614</v>
      </c>
      <c r="C2017" s="368" t="str">
        <f>IF(OR(C2015="",C2016=""),"",C2015/C2016*100)</f>
        <v/>
      </c>
      <c r="D2017" s="368" t="str">
        <f>IF(OR(D2015="",D2016=""),"",D2015/D2016*100)</f>
        <v/>
      </c>
      <c r="E2017" s="368" t="str">
        <f>IF(OR(E2015="",E2016=""),"",E2015/E2016*100)</f>
        <v/>
      </c>
      <c r="F2017" s="368" t="str">
        <f>IF(OR(F2015="",F2016=""),"",F2015/F2016*100)</f>
        <v/>
      </c>
      <c r="G2017" s="368" t="str">
        <f>IF(OR(G2015="",G2016=""),"",G2015/G2016*100)</f>
        <v/>
      </c>
      <c r="H2017" s="356"/>
    </row>
    <row r="2018" spans="1:8" ht="18.25" customHeight="1">
      <c r="A2018" s="340"/>
      <c r="B2018" s="394" t="s">
        <v>615</v>
      </c>
      <c r="C2018" s="368"/>
      <c r="D2018" s="368"/>
      <c r="E2018" s="368"/>
      <c r="F2018" s="368"/>
      <c r="G2018" s="368"/>
      <c r="H2018" s="356"/>
    </row>
    <row r="2019" spans="1:8" ht="18.25" customHeight="1">
      <c r="A2019" s="340"/>
      <c r="B2019" s="395" t="s">
        <v>612</v>
      </c>
      <c r="C2019" s="1218" t="str">
        <f>IF('statement of marks'!EF53="","",'statement of marks'!EF53)</f>
        <v/>
      </c>
      <c r="D2019" s="1219"/>
      <c r="E2019" s="1219"/>
      <c r="F2019" s="1219"/>
      <c r="G2019" s="1219"/>
      <c r="H2019" s="1220"/>
    </row>
    <row r="2020" spans="1:8" ht="18.25" customHeight="1">
      <c r="A2020" s="1221"/>
      <c r="B2020" s="1222"/>
      <c r="C2020" s="1223"/>
      <c r="D2020" s="1223"/>
      <c r="E2020" s="1223"/>
      <c r="F2020" s="1223"/>
      <c r="G2020" s="1223"/>
      <c r="H2020" s="1224"/>
    </row>
    <row r="2021" spans="1:8" ht="18.25" customHeight="1" thickBot="1">
      <c r="A2021" s="1210" t="s">
        <v>617</v>
      </c>
      <c r="B2021" s="1211"/>
      <c r="C2021" s="1211" t="s">
        <v>73</v>
      </c>
      <c r="D2021" s="1211"/>
      <c r="E2021" s="1211"/>
      <c r="F2021" s="1212" t="s">
        <v>618</v>
      </c>
      <c r="G2021" s="1212"/>
      <c r="H2021" s="1213"/>
    </row>
    <row r="2022" spans="1:8" ht="18.25" customHeight="1">
      <c r="A2022" s="1256" t="s">
        <v>586</v>
      </c>
      <c r="B2022" s="1257"/>
      <c r="C2022" s="1257"/>
      <c r="D2022" s="1257"/>
      <c r="E2022" s="1257"/>
      <c r="F2022" s="1257"/>
      <c r="G2022" s="1257"/>
      <c r="H2022" s="1258"/>
    </row>
    <row r="2023" spans="1:8" ht="18.25" customHeight="1">
      <c r="A2023" s="1228" t="s">
        <v>605</v>
      </c>
      <c r="B2023" s="1229"/>
      <c r="C2023" s="1229"/>
      <c r="D2023" s="1229"/>
      <c r="E2023" s="1229"/>
      <c r="F2023" s="1229"/>
      <c r="G2023" s="1229"/>
      <c r="H2023" s="1230"/>
    </row>
    <row r="2024" spans="1:8" ht="18.25" customHeight="1">
      <c r="A2024" s="340"/>
      <c r="B2024" s="1250" t="s">
        <v>74</v>
      </c>
      <c r="C2024" s="1250"/>
      <c r="D2024" s="341">
        <f>YEAR(details!F54)</f>
        <v>1900</v>
      </c>
      <c r="E2024" s="396" t="s">
        <v>588</v>
      </c>
      <c r="F2024" s="343" t="str">
        <f>'statement of marks'!$F$3</f>
        <v>2015-16</v>
      </c>
      <c r="G2024" s="1250" t="s">
        <v>589</v>
      </c>
      <c r="H2024" s="1251"/>
    </row>
    <row r="2025" spans="1:8" ht="18.25" customHeight="1">
      <c r="A2025" s="340"/>
      <c r="B2025" s="1234" t="s">
        <v>587</v>
      </c>
      <c r="C2025" s="1235"/>
      <c r="D2025" s="1214" t="str">
        <f>'statement of marks'!$A$1</f>
        <v>jk- ck- ek/;fed fo|ky; uohu] fuEckgsM+k</v>
      </c>
      <c r="E2025" s="1214"/>
      <c r="F2025" s="1214"/>
      <c r="G2025" s="1214"/>
      <c r="H2025" s="1215"/>
    </row>
    <row r="2026" spans="1:8" ht="18.25" customHeight="1">
      <c r="A2026" s="340"/>
      <c r="B2026" s="1234" t="str">
        <f>'statement of marks'!$H$3</f>
        <v>fo|ky; dk Mk;l dksM+ →</v>
      </c>
      <c r="C2026" s="1235"/>
      <c r="D2026" s="1252" t="str">
        <f>'statement of marks'!$I$3</f>
        <v>00001</v>
      </c>
      <c r="E2026" s="1253"/>
      <c r="F2026" s="1254"/>
      <c r="G2026" s="1254"/>
      <c r="H2026" s="1255"/>
    </row>
    <row r="2027" spans="1:8" ht="18.25" customHeight="1">
      <c r="A2027" s="340"/>
      <c r="B2027" s="1234" t="s">
        <v>573</v>
      </c>
      <c r="C2027" s="1235"/>
      <c r="D2027" s="1214" t="str">
        <f>IF('statement of marks'!H54="","",'statement of marks'!H54)</f>
        <v>v 048</v>
      </c>
      <c r="E2027" s="1214"/>
      <c r="F2027" s="1214"/>
      <c r="G2027" s="1214"/>
      <c r="H2027" s="1215"/>
    </row>
    <row r="2028" spans="1:8" ht="18.25" customHeight="1">
      <c r="A2028" s="340"/>
      <c r="B2028" s="1234" t="s">
        <v>590</v>
      </c>
      <c r="C2028" s="1235"/>
      <c r="D2028" s="344" t="str">
        <f>IF('statement of marks'!C54="B","Nk=",IF('statement of marks'!C54="G","Nk=k",""))</f>
        <v/>
      </c>
      <c r="E2028" s="397" t="s">
        <v>579</v>
      </c>
      <c r="F2028" s="1248" t="str">
        <f>IF('statement of marks'!B54="","",'statement of marks'!B54)</f>
        <v/>
      </c>
      <c r="G2028" s="1248"/>
      <c r="H2028" s="1249"/>
    </row>
    <row r="2029" spans="1:8" ht="18.25" customHeight="1">
      <c r="A2029" s="340"/>
      <c r="B2029" s="1234" t="s">
        <v>575</v>
      </c>
      <c r="C2029" s="1235"/>
      <c r="D2029" s="1214" t="str">
        <f>IF('statement of marks'!J54="","",'statement of marks'!J54)</f>
        <v>l 048</v>
      </c>
      <c r="E2029" s="1214"/>
      <c r="F2029" s="1214"/>
      <c r="G2029" s="1214"/>
      <c r="H2029" s="1215"/>
    </row>
    <row r="2030" spans="1:8" ht="18.25" customHeight="1">
      <c r="A2030" s="340"/>
      <c r="B2030" s="1234" t="s">
        <v>574</v>
      </c>
      <c r="C2030" s="1235"/>
      <c r="D2030" s="1214" t="str">
        <f>IF('statement of marks'!I54="","",'statement of marks'!I54)</f>
        <v>c 048</v>
      </c>
      <c r="E2030" s="1214"/>
      <c r="F2030" s="1214"/>
      <c r="G2030" s="1214"/>
      <c r="H2030" s="1215"/>
    </row>
    <row r="2031" spans="1:8" ht="18.25" customHeight="1">
      <c r="A2031" s="340"/>
      <c r="B2031" s="1234" t="s">
        <v>592</v>
      </c>
      <c r="C2031" s="1235"/>
      <c r="D2031" s="1214" t="str">
        <f>IF(details!M54="","",details!M54)</f>
        <v/>
      </c>
      <c r="E2031" s="1214"/>
      <c r="F2031" s="1214"/>
      <c r="G2031" s="1214"/>
      <c r="H2031" s="1215"/>
    </row>
    <row r="2032" spans="1:8" ht="18.25" customHeight="1">
      <c r="A2032" s="340"/>
      <c r="B2032" s="1234" t="s">
        <v>641</v>
      </c>
      <c r="C2032" s="1235"/>
      <c r="D2032" s="1214" t="str">
        <f>IF(details!N54="","",details!N54)</f>
        <v/>
      </c>
      <c r="E2032" s="1214"/>
      <c r="F2032" s="1214"/>
      <c r="G2032" s="1214"/>
      <c r="H2032" s="1215"/>
    </row>
    <row r="2033" spans="1:8" ht="18.25" customHeight="1">
      <c r="A2033" s="340"/>
      <c r="B2033" s="1234" t="s">
        <v>71</v>
      </c>
      <c r="C2033" s="1235"/>
      <c r="D2033" s="346" t="str">
        <f>'statement of marks'!$D$3</f>
        <v>3 A</v>
      </c>
      <c r="E2033" s="347" t="s">
        <v>577</v>
      </c>
      <c r="F2033" s="348" t="str">
        <f>IF('statement of marks'!E54="","",'statement of marks'!E54)</f>
        <v/>
      </c>
      <c r="G2033" s="347" t="s">
        <v>591</v>
      </c>
      <c r="H2033" s="349" t="str">
        <f>IF(details!F54="","",details!F54)</f>
        <v/>
      </c>
    </row>
    <row r="2034" spans="1:8" ht="18.25" customHeight="1">
      <c r="A2034" s="340"/>
      <c r="B2034" s="1234" t="s">
        <v>581</v>
      </c>
      <c r="C2034" s="1235"/>
      <c r="D2034" s="1246" t="str">
        <f>IF('statement of marks'!F54="","",'statement of marks'!F54)</f>
        <v/>
      </c>
      <c r="E2034" s="1246"/>
      <c r="F2034" s="1246"/>
      <c r="G2034" s="1246"/>
      <c r="H2034" s="1247"/>
    </row>
    <row r="2035" spans="1:8" ht="18.25" customHeight="1">
      <c r="A2035" s="340"/>
      <c r="B2035" s="1234" t="s">
        <v>582</v>
      </c>
      <c r="C2035" s="1235"/>
      <c r="D2035" s="1216" t="str">
        <f>IF('statement of marks'!G54="","",'statement of marks'!G54)</f>
        <v/>
      </c>
      <c r="E2035" s="1216"/>
      <c r="F2035" s="1216"/>
      <c r="G2035" s="1216"/>
      <c r="H2035" s="1217"/>
    </row>
    <row r="2036" spans="1:8" ht="18.25" customHeight="1">
      <c r="A2036" s="340"/>
      <c r="B2036" s="1241" t="s">
        <v>593</v>
      </c>
      <c r="C2036" s="1242"/>
      <c r="D2036" s="1242"/>
      <c r="E2036" s="1243"/>
      <c r="F2036" s="1244" t="str">
        <f>IF(details!P54="","",details!P54)</f>
        <v/>
      </c>
      <c r="G2036" s="1244"/>
      <c r="H2036" s="1245"/>
    </row>
    <row r="2037" spans="1:8" ht="18.25" customHeight="1">
      <c r="A2037" s="340"/>
      <c r="B2037" s="1234" t="s">
        <v>597</v>
      </c>
      <c r="C2037" s="1235"/>
      <c r="D2037" s="1214" t="str">
        <f>IF(details!L54="","",details!L54)</f>
        <v>Ik 048</v>
      </c>
      <c r="E2037" s="1214"/>
      <c r="F2037" s="1214"/>
      <c r="G2037" s="1214"/>
      <c r="H2037" s="1215"/>
    </row>
    <row r="2038" spans="1:8" ht="18.25" customHeight="1">
      <c r="A2038" s="340"/>
      <c r="B2038" s="1234" t="s">
        <v>598</v>
      </c>
      <c r="C2038" s="1235"/>
      <c r="D2038" s="1214" t="str">
        <f>IF(details!O54="","",details!O54)</f>
        <v/>
      </c>
      <c r="E2038" s="1214"/>
      <c r="F2038" s="1214"/>
      <c r="G2038" s="1214"/>
      <c r="H2038" s="1215"/>
    </row>
    <row r="2039" spans="1:8" ht="18.25" customHeight="1">
      <c r="A2039" s="340"/>
      <c r="B2039" s="1234" t="s">
        <v>599</v>
      </c>
      <c r="C2039" s="1235"/>
      <c r="D2039" s="398" t="str">
        <f>IF('statement of marks'!DY54="mRrh.kZ",'statement of marks'!$D$3,"")</f>
        <v/>
      </c>
      <c r="E2039" s="1231" t="s">
        <v>600</v>
      </c>
      <c r="F2039" s="1231"/>
      <c r="G2039" s="1236" t="str">
        <f>IF(D2039="","",D2039+1)</f>
        <v/>
      </c>
      <c r="H2039" s="1237"/>
    </row>
    <row r="2040" spans="1:8" ht="18.25" customHeight="1">
      <c r="A2040" s="340"/>
      <c r="B2040" s="1234" t="s">
        <v>601</v>
      </c>
      <c r="C2040" s="1235"/>
      <c r="D2040" s="1238">
        <f>IF(details!$L$4="","",details!$L$4)</f>
        <v>42460</v>
      </c>
      <c r="E2040" s="1239"/>
      <c r="F2040" s="1231"/>
      <c r="G2040" s="1231"/>
      <c r="H2040" s="1240"/>
    </row>
    <row r="2041" spans="1:8" ht="18.25" customHeight="1">
      <c r="A2041" s="340"/>
      <c r="B2041" s="1231"/>
      <c r="C2041" s="1231"/>
      <c r="D2041" s="1232"/>
      <c r="E2041" s="1233"/>
      <c r="F2041" s="1226"/>
      <c r="G2041" s="1226"/>
      <c r="H2041" s="1227"/>
    </row>
    <row r="2042" spans="1:8" ht="18.25" customHeight="1">
      <c r="A2042" s="340"/>
      <c r="B2042" s="1231" t="str">
        <f>IF(details!$H$4="","",details!$H$4)</f>
        <v>Jherh js[kk oekZ</v>
      </c>
      <c r="C2042" s="1231"/>
      <c r="D2042" s="1232"/>
      <c r="E2042" s="1233"/>
      <c r="F2042" s="1226" t="str">
        <f>IF(details!$E$4="","",details!$E$4)</f>
        <v>Jh jk/ks';ke tk'kh</v>
      </c>
      <c r="G2042" s="1226"/>
      <c r="H2042" s="1227"/>
    </row>
    <row r="2043" spans="1:8" ht="18.25" customHeight="1">
      <c r="A2043" s="1225" t="s">
        <v>602</v>
      </c>
      <c r="B2043" s="1226"/>
      <c r="C2043" s="1226"/>
      <c r="D2043" s="1226" t="s">
        <v>603</v>
      </c>
      <c r="E2043" s="1226"/>
      <c r="F2043" s="1226" t="s">
        <v>604</v>
      </c>
      <c r="G2043" s="1226"/>
      <c r="H2043" s="1227"/>
    </row>
    <row r="2044" spans="1:8" ht="18.25" customHeight="1">
      <c r="A2044" s="1228" t="s">
        <v>613</v>
      </c>
      <c r="B2044" s="1229"/>
      <c r="C2044" s="1229"/>
      <c r="D2044" s="1229"/>
      <c r="E2044" s="1229"/>
      <c r="F2044" s="1229"/>
      <c r="G2044" s="1229"/>
      <c r="H2044" s="1230"/>
    </row>
    <row r="2045" spans="1:8" ht="18.25" customHeight="1">
      <c r="A2045" s="340"/>
      <c r="B2045" s="395" t="s">
        <v>573</v>
      </c>
      <c r="C2045" s="1214" t="str">
        <f>IF('statement of marks'!H54="","",'statement of marks'!H54)</f>
        <v>v 048</v>
      </c>
      <c r="D2045" s="1214"/>
      <c r="E2045" s="1214"/>
      <c r="F2045" s="1214"/>
      <c r="G2045" s="1214"/>
      <c r="H2045" s="1215"/>
    </row>
    <row r="2046" spans="1:8" ht="18.25" customHeight="1">
      <c r="A2046" s="340"/>
      <c r="B2046" s="395" t="s">
        <v>574</v>
      </c>
      <c r="C2046" s="1214" t="str">
        <f>IF('statement of marks'!I54="","",'statement of marks'!I54)</f>
        <v>c 048</v>
      </c>
      <c r="D2046" s="1214"/>
      <c r="E2046" s="1214"/>
      <c r="F2046" s="1214"/>
      <c r="G2046" s="1214"/>
      <c r="H2046" s="1215"/>
    </row>
    <row r="2047" spans="1:8" ht="18.25" customHeight="1">
      <c r="A2047" s="340"/>
      <c r="B2047" s="395" t="s">
        <v>575</v>
      </c>
      <c r="C2047" s="1214" t="str">
        <f>IF('statement of marks'!J54="","",'statement of marks'!J54)</f>
        <v>l 048</v>
      </c>
      <c r="D2047" s="1214"/>
      <c r="E2047" s="1214"/>
      <c r="F2047" s="1214"/>
      <c r="G2047" s="1214"/>
      <c r="H2047" s="1215"/>
    </row>
    <row r="2048" spans="1:8" ht="18.25" customHeight="1">
      <c r="A2048" s="340"/>
      <c r="B2048" s="395" t="s">
        <v>581</v>
      </c>
      <c r="C2048" s="352" t="str">
        <f>IF('statement of marks'!F54="","",'statement of marks'!F54)</f>
        <v/>
      </c>
      <c r="D2048" s="353" t="s">
        <v>616</v>
      </c>
      <c r="E2048" s="1216" t="str">
        <f>IF('statement of marks'!G54="","",'statement of marks'!G54)</f>
        <v/>
      </c>
      <c r="F2048" s="1216"/>
      <c r="G2048" s="1216"/>
      <c r="H2048" s="1217"/>
    </row>
    <row r="2049" spans="1:8" ht="18.25" customHeight="1">
      <c r="A2049" s="340"/>
      <c r="B2049" s="395" t="s">
        <v>578</v>
      </c>
      <c r="C2049" s="354" t="s">
        <v>606</v>
      </c>
      <c r="D2049" s="355" t="s">
        <v>607</v>
      </c>
      <c r="E2049" s="355" t="s">
        <v>608</v>
      </c>
      <c r="F2049" s="355" t="s">
        <v>609</v>
      </c>
      <c r="G2049" s="355" t="s">
        <v>610</v>
      </c>
      <c r="H2049" s="356"/>
    </row>
    <row r="2050" spans="1:8" ht="18.25" customHeight="1">
      <c r="A2050" s="340"/>
      <c r="B2050" s="394" t="s">
        <v>611</v>
      </c>
      <c r="C2050" s="358" t="str">
        <f>IF(AND('statement of marks'!$D$3=1,'statement of marks'!DY54="mRrh.kZ"),'statement of marks'!$F$3,"")</f>
        <v/>
      </c>
      <c r="D2050" s="358" t="str">
        <f>IF(AND('statement of marks'!$D$3=2,'statement of marks'!DY54="mRrh.kZ"),'statement of marks'!$F$3,"")</f>
        <v/>
      </c>
      <c r="E2050" s="358" t="str">
        <f>IF(AND('statement of marks'!$D$3=3,'statement of marks'!DY54="mRrh.kZ"),'statement of marks'!$F$3,"")</f>
        <v/>
      </c>
      <c r="F2050" s="358" t="str">
        <f>IF(AND('statement of marks'!$D$3=4,'statement of marks'!DY54="mRrh.kZ"),'statement of marks'!$F$3,"")</f>
        <v/>
      </c>
      <c r="G2050" s="358" t="str">
        <f>IF(AND('statement of marks'!$D$3=5,'statement of marks'!DY54="mRrh.kZ"),'statement of marks'!$F$3,"")</f>
        <v/>
      </c>
      <c r="H2050" s="356"/>
    </row>
    <row r="2051" spans="1:8" ht="18.25" customHeight="1">
      <c r="A2051" s="340"/>
      <c r="B2051" s="394" t="str">
        <f>'statement of marks'!$DA$5</f>
        <v>fgUnh</v>
      </c>
      <c r="C2051" s="359"/>
      <c r="D2051" s="360"/>
      <c r="E2051" s="361" t="str">
        <f>IF(OR('statement of marks'!$DC54="",E2050=""),"",'statement of marks'!$DC54)</f>
        <v/>
      </c>
      <c r="F2051" s="361" t="str">
        <f>IF(OR('statement of marks'!$DC54="",F2050=""),"",'statement of marks'!$DC54)</f>
        <v/>
      </c>
      <c r="G2051" s="361" t="str">
        <f>IF(OR('statement of marks'!$DC54="",G2050=""),"",'statement of marks'!$DC54)</f>
        <v/>
      </c>
      <c r="H2051" s="356"/>
    </row>
    <row r="2052" spans="1:8" ht="18.25" customHeight="1">
      <c r="A2052" s="340"/>
      <c r="B2052" s="394" t="str">
        <f>'statement of marks'!$DD$5</f>
        <v>vaxszth</v>
      </c>
      <c r="C2052" s="359"/>
      <c r="D2052" s="360"/>
      <c r="E2052" s="361" t="str">
        <f>IF(OR('statement of marks'!$DF54="",E2050=""),"",'statement of marks'!$DF54)</f>
        <v/>
      </c>
      <c r="F2052" s="361" t="str">
        <f>IF(OR('statement of marks'!$DF54="",F2050=""),"",'statement of marks'!$DF54)</f>
        <v/>
      </c>
      <c r="G2052" s="361" t="str">
        <f>IF(OR('statement of marks'!$DF54="",G2050=""),"",'statement of marks'!$DF54)</f>
        <v/>
      </c>
      <c r="H2052" s="356"/>
    </row>
    <row r="2053" spans="1:8" ht="18.25" customHeight="1">
      <c r="A2053" s="340"/>
      <c r="B2053" s="394" t="str">
        <f>'statement of marks'!$DG$5</f>
        <v>xf.kr</v>
      </c>
      <c r="C2053" s="359"/>
      <c r="D2053" s="360"/>
      <c r="E2053" s="361" t="str">
        <f>IF(OR('statement of marks'!$DI54="",E2050=""),"",'statement of marks'!$DI54)</f>
        <v/>
      </c>
      <c r="F2053" s="361" t="str">
        <f>IF(OR('statement of marks'!$DI54="",F2050=""),"",'statement of marks'!$DI54)</f>
        <v/>
      </c>
      <c r="G2053" s="361" t="str">
        <f>IF(OR('statement of marks'!$DI54="",G2050=""),"",'statement of marks'!$DI54)</f>
        <v/>
      </c>
      <c r="H2053" s="356"/>
    </row>
    <row r="2054" spans="1:8" ht="18.25" customHeight="1">
      <c r="A2054" s="340"/>
      <c r="B2054" s="394" t="str">
        <f>'statement of marks'!$DJ$5</f>
        <v>Ik;kZoj.k v/;;u</v>
      </c>
      <c r="C2054" s="359"/>
      <c r="D2054" s="360"/>
      <c r="E2054" s="361" t="str">
        <f>IF(OR('statement of marks'!$DL54="",E2051=""),"",'statement of marks'!$DL54)</f>
        <v/>
      </c>
      <c r="F2054" s="361" t="str">
        <f>IF(OR('statement of marks'!$DL54="",F2051=""),"",'statement of marks'!$DL54)</f>
        <v/>
      </c>
      <c r="G2054" s="361" t="str">
        <f>IF(OR('statement of marks'!$DL54="",G2051=""),"",'statement of marks'!$DL54)</f>
        <v/>
      </c>
      <c r="H2054" s="356"/>
    </row>
    <row r="2055" spans="1:8" ht="18.25" customHeight="1">
      <c r="A2055" s="340"/>
      <c r="B2055" s="394" t="str">
        <f>'statement of marks'!$DM$5</f>
        <v>dk;kZuqHko</v>
      </c>
      <c r="C2055" s="359"/>
      <c r="D2055" s="360"/>
      <c r="E2055" s="361" t="str">
        <f>IF(OR('statement of marks'!$DO54="",E2050=""),"",'statement of marks'!$DO54)</f>
        <v/>
      </c>
      <c r="F2055" s="361" t="str">
        <f>IF(OR('statement of marks'!$DO54="",F2050=""),"",'statement of marks'!$DO54)</f>
        <v/>
      </c>
      <c r="G2055" s="361" t="str">
        <f>IF(OR('statement of marks'!$DO54="",G2050=""),"",'statement of marks'!$DO54)</f>
        <v/>
      </c>
      <c r="H2055" s="356"/>
    </row>
    <row r="2056" spans="1:8" ht="18.25" customHeight="1">
      <c r="A2056" s="340"/>
      <c r="B2056" s="394" t="str">
        <f>'statement of marks'!$DP$5</f>
        <v>dyk f'k{kk</v>
      </c>
      <c r="C2056" s="359"/>
      <c r="D2056" s="360"/>
      <c r="E2056" s="362" t="str">
        <f>IF(OR('statement of marks'!$DR54="",E2050=""),"",'statement of marks'!$DR54)</f>
        <v/>
      </c>
      <c r="F2056" s="362" t="str">
        <f>IF(OR('statement of marks'!$DR54="",F2050=""),"",'statement of marks'!$DR54)</f>
        <v/>
      </c>
      <c r="G2056" s="362" t="str">
        <f>IF(OR('statement of marks'!$DR54="",G2050=""),"",'statement of marks'!$DR54)</f>
        <v/>
      </c>
      <c r="H2056" s="356"/>
    </row>
    <row r="2057" spans="1:8" ht="18.25" customHeight="1">
      <c r="A2057" s="340"/>
      <c r="B2057" s="363" t="s">
        <v>642</v>
      </c>
      <c r="C2057" s="364" t="str">
        <f>C2050</f>
        <v/>
      </c>
      <c r="D2057" s="364" t="str">
        <f>D2050</f>
        <v/>
      </c>
      <c r="E2057" s="365" t="str">
        <f>E2050</f>
        <v/>
      </c>
      <c r="F2057" s="364" t="str">
        <f>F2050</f>
        <v/>
      </c>
      <c r="G2057" s="364" t="str">
        <f>G2050</f>
        <v/>
      </c>
      <c r="H2057" s="356"/>
    </row>
    <row r="2058" spans="1:8" ht="18.25" customHeight="1">
      <c r="A2058" s="340"/>
      <c r="B2058" s="394" t="str">
        <f>'statement of marks'!$DW$5</f>
        <v>Nk= mifLFkfr</v>
      </c>
      <c r="C2058" s="366"/>
      <c r="D2058" s="366"/>
      <c r="E2058" s="367" t="str">
        <f>IF(OR('statement of marks'!$DW54="",E2050=""),"",'statement of marks'!$DW54)</f>
        <v/>
      </c>
      <c r="F2058" s="367" t="str">
        <f>IF(OR('statement of marks'!$DW54="",F2050=""),"",'statement of marks'!$DW54)</f>
        <v/>
      </c>
      <c r="G2058" s="367" t="str">
        <f>IF(OR('statement of marks'!$DW54="",G2050=""),"",'statement of marks'!$DW54)</f>
        <v/>
      </c>
      <c r="H2058" s="356"/>
    </row>
    <row r="2059" spans="1:8" ht="18.25" customHeight="1">
      <c r="A2059" s="340"/>
      <c r="B2059" s="394" t="str">
        <f>'statement of marks'!$DV$5</f>
        <v>dqy ehfVax</v>
      </c>
      <c r="C2059" s="368"/>
      <c r="D2059" s="368"/>
      <c r="E2059" s="368" t="str">
        <f>IF(OR('statement of marks'!$DV54="",E2050=""),"",'statement of marks'!$DV54)</f>
        <v/>
      </c>
      <c r="F2059" s="368" t="str">
        <f>IF(OR('statement of marks'!$DV54="",F2050=""),"",'statement of marks'!$DV54)</f>
        <v/>
      </c>
      <c r="G2059" s="368" t="str">
        <f>IF(OR('statement of marks'!$DV54="",G2050=""),"",'statement of marks'!$DV54)</f>
        <v/>
      </c>
      <c r="H2059" s="356"/>
    </row>
    <row r="2060" spans="1:8" ht="18.25" customHeight="1">
      <c r="A2060" s="340"/>
      <c r="B2060" s="394" t="s">
        <v>614</v>
      </c>
      <c r="C2060" s="368" t="str">
        <f>IF(OR(C2058="",C2059=""),"",C2058/C2059*100)</f>
        <v/>
      </c>
      <c r="D2060" s="368" t="str">
        <f>IF(OR(D2058="",D2059=""),"",D2058/D2059*100)</f>
        <v/>
      </c>
      <c r="E2060" s="368" t="str">
        <f>IF(OR(E2058="",E2059=""),"",E2058/E2059*100)</f>
        <v/>
      </c>
      <c r="F2060" s="368" t="str">
        <f>IF(OR(F2058="",F2059=""),"",F2058/F2059*100)</f>
        <v/>
      </c>
      <c r="G2060" s="368" t="str">
        <f>IF(OR(G2058="",G2059=""),"",G2058/G2059*100)</f>
        <v/>
      </c>
      <c r="H2060" s="356"/>
    </row>
    <row r="2061" spans="1:8" ht="18.25" customHeight="1">
      <c r="A2061" s="340"/>
      <c r="B2061" s="394" t="s">
        <v>615</v>
      </c>
      <c r="C2061" s="368"/>
      <c r="D2061" s="368"/>
      <c r="E2061" s="368"/>
      <c r="F2061" s="368"/>
      <c r="G2061" s="368"/>
      <c r="H2061" s="356"/>
    </row>
    <row r="2062" spans="1:8" ht="18.25" customHeight="1">
      <c r="A2062" s="340"/>
      <c r="B2062" s="395" t="s">
        <v>612</v>
      </c>
      <c r="C2062" s="1218" t="str">
        <f>IF('statement of marks'!EF54="","",'statement of marks'!EF54)</f>
        <v/>
      </c>
      <c r="D2062" s="1219"/>
      <c r="E2062" s="1219"/>
      <c r="F2062" s="1219"/>
      <c r="G2062" s="1219"/>
      <c r="H2062" s="1220"/>
    </row>
    <row r="2063" spans="1:8" ht="18.25" customHeight="1">
      <c r="A2063" s="1221"/>
      <c r="B2063" s="1222"/>
      <c r="C2063" s="1223"/>
      <c r="D2063" s="1223"/>
      <c r="E2063" s="1223"/>
      <c r="F2063" s="1223"/>
      <c r="G2063" s="1223"/>
      <c r="H2063" s="1224"/>
    </row>
    <row r="2064" spans="1:8" ht="18.25" customHeight="1" thickBot="1">
      <c r="A2064" s="1210" t="s">
        <v>617</v>
      </c>
      <c r="B2064" s="1211"/>
      <c r="C2064" s="1211" t="s">
        <v>73</v>
      </c>
      <c r="D2064" s="1211"/>
      <c r="E2064" s="1211"/>
      <c r="F2064" s="1212" t="s">
        <v>618</v>
      </c>
      <c r="G2064" s="1212"/>
      <c r="H2064" s="1213"/>
    </row>
    <row r="2065" spans="1:8" ht="18.25" customHeight="1">
      <c r="A2065" s="1256" t="s">
        <v>586</v>
      </c>
      <c r="B2065" s="1257"/>
      <c r="C2065" s="1257"/>
      <c r="D2065" s="1257"/>
      <c r="E2065" s="1257"/>
      <c r="F2065" s="1257"/>
      <c r="G2065" s="1257"/>
      <c r="H2065" s="1258"/>
    </row>
    <row r="2066" spans="1:8" ht="18.25" customHeight="1">
      <c r="A2066" s="1228" t="s">
        <v>605</v>
      </c>
      <c r="B2066" s="1229"/>
      <c r="C2066" s="1229"/>
      <c r="D2066" s="1229"/>
      <c r="E2066" s="1229"/>
      <c r="F2066" s="1229"/>
      <c r="G2066" s="1229"/>
      <c r="H2066" s="1230"/>
    </row>
    <row r="2067" spans="1:8" ht="18.25" customHeight="1">
      <c r="A2067" s="340"/>
      <c r="B2067" s="1250" t="s">
        <v>74</v>
      </c>
      <c r="C2067" s="1250"/>
      <c r="D2067" s="341">
        <f>YEAR(details!F55)</f>
        <v>1900</v>
      </c>
      <c r="E2067" s="396" t="s">
        <v>588</v>
      </c>
      <c r="F2067" s="343" t="str">
        <f>'statement of marks'!$F$3</f>
        <v>2015-16</v>
      </c>
      <c r="G2067" s="1250" t="s">
        <v>589</v>
      </c>
      <c r="H2067" s="1251"/>
    </row>
    <row r="2068" spans="1:8" ht="18.25" customHeight="1">
      <c r="A2068" s="340"/>
      <c r="B2068" s="1234" t="s">
        <v>587</v>
      </c>
      <c r="C2068" s="1235"/>
      <c r="D2068" s="1214" t="str">
        <f>'statement of marks'!$A$1</f>
        <v>jk- ck- ek/;fed fo|ky; uohu] fuEckgsM+k</v>
      </c>
      <c r="E2068" s="1214"/>
      <c r="F2068" s="1214"/>
      <c r="G2068" s="1214"/>
      <c r="H2068" s="1215"/>
    </row>
    <row r="2069" spans="1:8" ht="18.25" customHeight="1">
      <c r="A2069" s="340"/>
      <c r="B2069" s="1234" t="str">
        <f>'statement of marks'!$H$3</f>
        <v>fo|ky; dk Mk;l dksM+ →</v>
      </c>
      <c r="C2069" s="1235"/>
      <c r="D2069" s="1252" t="str">
        <f>'statement of marks'!$I$3</f>
        <v>00001</v>
      </c>
      <c r="E2069" s="1253"/>
      <c r="F2069" s="1254"/>
      <c r="G2069" s="1254"/>
      <c r="H2069" s="1255"/>
    </row>
    <row r="2070" spans="1:8" ht="18.25" customHeight="1">
      <c r="A2070" s="340"/>
      <c r="B2070" s="1234" t="s">
        <v>573</v>
      </c>
      <c r="C2070" s="1235"/>
      <c r="D2070" s="1214" t="str">
        <f>IF('statement of marks'!H55="","",'statement of marks'!H55)</f>
        <v>v 049</v>
      </c>
      <c r="E2070" s="1214"/>
      <c r="F2070" s="1214"/>
      <c r="G2070" s="1214"/>
      <c r="H2070" s="1215"/>
    </row>
    <row r="2071" spans="1:8" ht="18.25" customHeight="1">
      <c r="A2071" s="340"/>
      <c r="B2071" s="1234" t="s">
        <v>590</v>
      </c>
      <c r="C2071" s="1235"/>
      <c r="D2071" s="344" t="str">
        <f>IF('statement of marks'!C55="B","Nk=",IF('statement of marks'!C55="G","Nk=k",""))</f>
        <v/>
      </c>
      <c r="E2071" s="397" t="s">
        <v>579</v>
      </c>
      <c r="F2071" s="1248" t="str">
        <f>IF('statement of marks'!B55="","",'statement of marks'!B55)</f>
        <v/>
      </c>
      <c r="G2071" s="1248"/>
      <c r="H2071" s="1249"/>
    </row>
    <row r="2072" spans="1:8" ht="18.25" customHeight="1">
      <c r="A2072" s="340"/>
      <c r="B2072" s="1234" t="s">
        <v>575</v>
      </c>
      <c r="C2072" s="1235"/>
      <c r="D2072" s="1214" t="str">
        <f>IF('statement of marks'!J55="","",'statement of marks'!J55)</f>
        <v>l 049</v>
      </c>
      <c r="E2072" s="1214"/>
      <c r="F2072" s="1214"/>
      <c r="G2072" s="1214"/>
      <c r="H2072" s="1215"/>
    </row>
    <row r="2073" spans="1:8" ht="18.25" customHeight="1">
      <c r="A2073" s="340"/>
      <c r="B2073" s="1234" t="s">
        <v>574</v>
      </c>
      <c r="C2073" s="1235"/>
      <c r="D2073" s="1214" t="str">
        <f>IF('statement of marks'!I55="","",'statement of marks'!I55)</f>
        <v>c 049</v>
      </c>
      <c r="E2073" s="1214"/>
      <c r="F2073" s="1214"/>
      <c r="G2073" s="1214"/>
      <c r="H2073" s="1215"/>
    </row>
    <row r="2074" spans="1:8" ht="18.25" customHeight="1">
      <c r="A2074" s="340"/>
      <c r="B2074" s="1234" t="s">
        <v>592</v>
      </c>
      <c r="C2074" s="1235"/>
      <c r="D2074" s="1214" t="str">
        <f>IF(details!M55="","",details!M55)</f>
        <v/>
      </c>
      <c r="E2074" s="1214"/>
      <c r="F2074" s="1214"/>
      <c r="G2074" s="1214"/>
      <c r="H2074" s="1215"/>
    </row>
    <row r="2075" spans="1:8" ht="18.25" customHeight="1">
      <c r="A2075" s="340"/>
      <c r="B2075" s="1234" t="s">
        <v>641</v>
      </c>
      <c r="C2075" s="1235"/>
      <c r="D2075" s="1214" t="str">
        <f>IF(details!N55="","",details!N55)</f>
        <v/>
      </c>
      <c r="E2075" s="1214"/>
      <c r="F2075" s="1214"/>
      <c r="G2075" s="1214"/>
      <c r="H2075" s="1215"/>
    </row>
    <row r="2076" spans="1:8" ht="18.25" customHeight="1">
      <c r="A2076" s="340"/>
      <c r="B2076" s="1234" t="s">
        <v>71</v>
      </c>
      <c r="C2076" s="1235"/>
      <c r="D2076" s="346" t="str">
        <f>'statement of marks'!$D$3</f>
        <v>3 A</v>
      </c>
      <c r="E2076" s="347" t="s">
        <v>577</v>
      </c>
      <c r="F2076" s="348" t="str">
        <f>IF('statement of marks'!E55="","",'statement of marks'!E55)</f>
        <v/>
      </c>
      <c r="G2076" s="347" t="s">
        <v>591</v>
      </c>
      <c r="H2076" s="349" t="str">
        <f>IF(details!F55="","",details!F55)</f>
        <v/>
      </c>
    </row>
    <row r="2077" spans="1:8" ht="18.25" customHeight="1">
      <c r="A2077" s="340"/>
      <c r="B2077" s="1234" t="s">
        <v>581</v>
      </c>
      <c r="C2077" s="1235"/>
      <c r="D2077" s="1246" t="str">
        <f>IF('statement of marks'!F55="","",'statement of marks'!F55)</f>
        <v/>
      </c>
      <c r="E2077" s="1246"/>
      <c r="F2077" s="1246"/>
      <c r="G2077" s="1246"/>
      <c r="H2077" s="1247"/>
    </row>
    <row r="2078" spans="1:8" ht="18.25" customHeight="1">
      <c r="A2078" s="340"/>
      <c r="B2078" s="1234" t="s">
        <v>582</v>
      </c>
      <c r="C2078" s="1235"/>
      <c r="D2078" s="1216" t="str">
        <f>IF('statement of marks'!G55="","",'statement of marks'!G55)</f>
        <v/>
      </c>
      <c r="E2078" s="1216"/>
      <c r="F2078" s="1216"/>
      <c r="G2078" s="1216"/>
      <c r="H2078" s="1217"/>
    </row>
    <row r="2079" spans="1:8" ht="18.25" customHeight="1">
      <c r="A2079" s="340"/>
      <c r="B2079" s="1241" t="s">
        <v>593</v>
      </c>
      <c r="C2079" s="1242"/>
      <c r="D2079" s="1242"/>
      <c r="E2079" s="1243"/>
      <c r="F2079" s="1244" t="str">
        <f>IF(details!P55="","",details!P55)</f>
        <v/>
      </c>
      <c r="G2079" s="1244"/>
      <c r="H2079" s="1245"/>
    </row>
    <row r="2080" spans="1:8" ht="18.25" customHeight="1">
      <c r="A2080" s="340"/>
      <c r="B2080" s="1234" t="s">
        <v>597</v>
      </c>
      <c r="C2080" s="1235"/>
      <c r="D2080" s="1214" t="str">
        <f>IF(details!L55="","",details!L55)</f>
        <v>Ik 049</v>
      </c>
      <c r="E2080" s="1214"/>
      <c r="F2080" s="1214"/>
      <c r="G2080" s="1214"/>
      <c r="H2080" s="1215"/>
    </row>
    <row r="2081" spans="1:8" ht="18.25" customHeight="1">
      <c r="A2081" s="340"/>
      <c r="B2081" s="1234" t="s">
        <v>598</v>
      </c>
      <c r="C2081" s="1235"/>
      <c r="D2081" s="1214" t="str">
        <f>IF(details!O55="","",details!O55)</f>
        <v/>
      </c>
      <c r="E2081" s="1214"/>
      <c r="F2081" s="1214"/>
      <c r="G2081" s="1214"/>
      <c r="H2081" s="1215"/>
    </row>
    <row r="2082" spans="1:8" ht="18.25" customHeight="1">
      <c r="A2082" s="340"/>
      <c r="B2082" s="1234" t="s">
        <v>599</v>
      </c>
      <c r="C2082" s="1235"/>
      <c r="D2082" s="398" t="str">
        <f>IF('statement of marks'!DY55="mRrh.kZ",'statement of marks'!$D$3,"")</f>
        <v/>
      </c>
      <c r="E2082" s="1231" t="s">
        <v>600</v>
      </c>
      <c r="F2082" s="1231"/>
      <c r="G2082" s="1236" t="str">
        <f>IF(D2082="","",D2082+1)</f>
        <v/>
      </c>
      <c r="H2082" s="1237"/>
    </row>
    <row r="2083" spans="1:8" ht="18.25" customHeight="1">
      <c r="A2083" s="340"/>
      <c r="B2083" s="1234" t="s">
        <v>601</v>
      </c>
      <c r="C2083" s="1235"/>
      <c r="D2083" s="1238">
        <f>IF(details!$L$4="","",details!$L$4)</f>
        <v>42460</v>
      </c>
      <c r="E2083" s="1239"/>
      <c r="F2083" s="1231"/>
      <c r="G2083" s="1231"/>
      <c r="H2083" s="1240"/>
    </row>
    <row r="2084" spans="1:8" ht="18.25" customHeight="1">
      <c r="A2084" s="340"/>
      <c r="B2084" s="1231"/>
      <c r="C2084" s="1231"/>
      <c r="D2084" s="1232"/>
      <c r="E2084" s="1233"/>
      <c r="F2084" s="1226"/>
      <c r="G2084" s="1226"/>
      <c r="H2084" s="1227"/>
    </row>
    <row r="2085" spans="1:8" ht="18.25" customHeight="1">
      <c r="A2085" s="340"/>
      <c r="B2085" s="1231" t="str">
        <f>IF(details!$H$4="","",details!$H$4)</f>
        <v>Jherh js[kk oekZ</v>
      </c>
      <c r="C2085" s="1231"/>
      <c r="D2085" s="1232"/>
      <c r="E2085" s="1233"/>
      <c r="F2085" s="1226" t="str">
        <f>IF(details!$E$4="","",details!$E$4)</f>
        <v>Jh jk/ks';ke tk'kh</v>
      </c>
      <c r="G2085" s="1226"/>
      <c r="H2085" s="1227"/>
    </row>
    <row r="2086" spans="1:8" ht="18.25" customHeight="1">
      <c r="A2086" s="1225" t="s">
        <v>602</v>
      </c>
      <c r="B2086" s="1226"/>
      <c r="C2086" s="1226"/>
      <c r="D2086" s="1226" t="s">
        <v>603</v>
      </c>
      <c r="E2086" s="1226"/>
      <c r="F2086" s="1226" t="s">
        <v>604</v>
      </c>
      <c r="G2086" s="1226"/>
      <c r="H2086" s="1227"/>
    </row>
    <row r="2087" spans="1:8" ht="18.25" customHeight="1">
      <c r="A2087" s="1228" t="s">
        <v>613</v>
      </c>
      <c r="B2087" s="1229"/>
      <c r="C2087" s="1229"/>
      <c r="D2087" s="1229"/>
      <c r="E2087" s="1229"/>
      <c r="F2087" s="1229"/>
      <c r="G2087" s="1229"/>
      <c r="H2087" s="1230"/>
    </row>
    <row r="2088" spans="1:8" ht="18.25" customHeight="1">
      <c r="A2088" s="340"/>
      <c r="B2088" s="395" t="s">
        <v>573</v>
      </c>
      <c r="C2088" s="1214" t="str">
        <f>IF('statement of marks'!H55="","",'statement of marks'!H55)</f>
        <v>v 049</v>
      </c>
      <c r="D2088" s="1214"/>
      <c r="E2088" s="1214"/>
      <c r="F2088" s="1214"/>
      <c r="G2088" s="1214"/>
      <c r="H2088" s="1215"/>
    </row>
    <row r="2089" spans="1:8" ht="18.25" customHeight="1">
      <c r="A2089" s="340"/>
      <c r="B2089" s="395" t="s">
        <v>574</v>
      </c>
      <c r="C2089" s="1214" t="str">
        <f>IF('statement of marks'!I55="","",'statement of marks'!I55)</f>
        <v>c 049</v>
      </c>
      <c r="D2089" s="1214"/>
      <c r="E2089" s="1214"/>
      <c r="F2089" s="1214"/>
      <c r="G2089" s="1214"/>
      <c r="H2089" s="1215"/>
    </row>
    <row r="2090" spans="1:8" ht="18.25" customHeight="1">
      <c r="A2090" s="340"/>
      <c r="B2090" s="395" t="s">
        <v>575</v>
      </c>
      <c r="C2090" s="1214" t="str">
        <f>IF('statement of marks'!J55="","",'statement of marks'!J55)</f>
        <v>l 049</v>
      </c>
      <c r="D2090" s="1214"/>
      <c r="E2090" s="1214"/>
      <c r="F2090" s="1214"/>
      <c r="G2090" s="1214"/>
      <c r="H2090" s="1215"/>
    </row>
    <row r="2091" spans="1:8" ht="18.25" customHeight="1">
      <c r="A2091" s="340"/>
      <c r="B2091" s="395" t="s">
        <v>581</v>
      </c>
      <c r="C2091" s="352" t="str">
        <f>IF('statement of marks'!F55="","",'statement of marks'!F55)</f>
        <v/>
      </c>
      <c r="D2091" s="353" t="s">
        <v>616</v>
      </c>
      <c r="E2091" s="1216" t="str">
        <f>IF('statement of marks'!G55="","",'statement of marks'!G55)</f>
        <v/>
      </c>
      <c r="F2091" s="1216"/>
      <c r="G2091" s="1216"/>
      <c r="H2091" s="1217"/>
    </row>
    <row r="2092" spans="1:8" ht="18.25" customHeight="1">
      <c r="A2092" s="340"/>
      <c r="B2092" s="395" t="s">
        <v>578</v>
      </c>
      <c r="C2092" s="354" t="s">
        <v>606</v>
      </c>
      <c r="D2092" s="355" t="s">
        <v>607</v>
      </c>
      <c r="E2092" s="355" t="s">
        <v>608</v>
      </c>
      <c r="F2092" s="355" t="s">
        <v>609</v>
      </c>
      <c r="G2092" s="355" t="s">
        <v>610</v>
      </c>
      <c r="H2092" s="356"/>
    </row>
    <row r="2093" spans="1:8" ht="18.25" customHeight="1">
      <c r="A2093" s="340"/>
      <c r="B2093" s="394" t="s">
        <v>611</v>
      </c>
      <c r="C2093" s="358" t="str">
        <f>IF(AND('statement of marks'!$D$3=1,'statement of marks'!DY55="mRrh.kZ"),'statement of marks'!$F$3,"")</f>
        <v/>
      </c>
      <c r="D2093" s="358" t="str">
        <f>IF(AND('statement of marks'!$D$3=2,'statement of marks'!DY55="mRrh.kZ"),'statement of marks'!$F$3,"")</f>
        <v/>
      </c>
      <c r="E2093" s="358" t="str">
        <f>IF(AND('statement of marks'!$D$3=3,'statement of marks'!DY55="mRrh.kZ"),'statement of marks'!$F$3,"")</f>
        <v/>
      </c>
      <c r="F2093" s="358" t="str">
        <f>IF(AND('statement of marks'!$D$3=4,'statement of marks'!DY55="mRrh.kZ"),'statement of marks'!$F$3,"")</f>
        <v/>
      </c>
      <c r="G2093" s="358" t="str">
        <f>IF(AND('statement of marks'!$D$3=5,'statement of marks'!DY55="mRrh.kZ"),'statement of marks'!$F$3,"")</f>
        <v/>
      </c>
      <c r="H2093" s="356"/>
    </row>
    <row r="2094" spans="1:8" ht="18.25" customHeight="1">
      <c r="A2094" s="340"/>
      <c r="B2094" s="394" t="str">
        <f>'statement of marks'!$DA$5</f>
        <v>fgUnh</v>
      </c>
      <c r="C2094" s="359"/>
      <c r="D2094" s="360"/>
      <c r="E2094" s="361" t="str">
        <f>IF(OR('statement of marks'!$DC55="",E2093=""),"",'statement of marks'!$DC55)</f>
        <v/>
      </c>
      <c r="F2094" s="361" t="str">
        <f>IF(OR('statement of marks'!$DC55="",F2093=""),"",'statement of marks'!$DC55)</f>
        <v/>
      </c>
      <c r="G2094" s="361" t="str">
        <f>IF(OR('statement of marks'!$DC55="",G2093=""),"",'statement of marks'!$DC55)</f>
        <v/>
      </c>
      <c r="H2094" s="356"/>
    </row>
    <row r="2095" spans="1:8" ht="18.25" customHeight="1">
      <c r="A2095" s="340"/>
      <c r="B2095" s="394" t="str">
        <f>'statement of marks'!$DD$5</f>
        <v>vaxszth</v>
      </c>
      <c r="C2095" s="359"/>
      <c r="D2095" s="360"/>
      <c r="E2095" s="361" t="str">
        <f>IF(OR('statement of marks'!$DF55="",E2093=""),"",'statement of marks'!$DF55)</f>
        <v/>
      </c>
      <c r="F2095" s="361" t="str">
        <f>IF(OR('statement of marks'!$DF55="",F2093=""),"",'statement of marks'!$DF55)</f>
        <v/>
      </c>
      <c r="G2095" s="361" t="str">
        <f>IF(OR('statement of marks'!$DF55="",G2093=""),"",'statement of marks'!$DF55)</f>
        <v/>
      </c>
      <c r="H2095" s="356"/>
    </row>
    <row r="2096" spans="1:8" ht="18.25" customHeight="1">
      <c r="A2096" s="340"/>
      <c r="B2096" s="394" t="str">
        <f>'statement of marks'!$DG$5</f>
        <v>xf.kr</v>
      </c>
      <c r="C2096" s="359"/>
      <c r="D2096" s="360"/>
      <c r="E2096" s="361" t="str">
        <f>IF(OR('statement of marks'!$DI55="",E2093=""),"",'statement of marks'!$DI55)</f>
        <v/>
      </c>
      <c r="F2096" s="361" t="str">
        <f>IF(OR('statement of marks'!$DI55="",F2093=""),"",'statement of marks'!$DI55)</f>
        <v/>
      </c>
      <c r="G2096" s="361" t="str">
        <f>IF(OR('statement of marks'!$DI55="",G2093=""),"",'statement of marks'!$DI55)</f>
        <v/>
      </c>
      <c r="H2096" s="356"/>
    </row>
    <row r="2097" spans="1:8" ht="18.25" customHeight="1">
      <c r="A2097" s="340"/>
      <c r="B2097" s="394" t="str">
        <f>'statement of marks'!$DJ$5</f>
        <v>Ik;kZoj.k v/;;u</v>
      </c>
      <c r="C2097" s="359"/>
      <c r="D2097" s="360"/>
      <c r="E2097" s="361" t="str">
        <f>IF(OR('statement of marks'!$DL55="",E2094=""),"",'statement of marks'!$DL55)</f>
        <v/>
      </c>
      <c r="F2097" s="361" t="str">
        <f>IF(OR('statement of marks'!$DL55="",F2094=""),"",'statement of marks'!$DL55)</f>
        <v/>
      </c>
      <c r="G2097" s="361" t="str">
        <f>IF(OR('statement of marks'!$DL55="",G2094=""),"",'statement of marks'!$DL55)</f>
        <v/>
      </c>
      <c r="H2097" s="356"/>
    </row>
    <row r="2098" spans="1:8" ht="18.25" customHeight="1">
      <c r="A2098" s="340"/>
      <c r="B2098" s="394" t="str">
        <f>'statement of marks'!$DM$5</f>
        <v>dk;kZuqHko</v>
      </c>
      <c r="C2098" s="359"/>
      <c r="D2098" s="360"/>
      <c r="E2098" s="361" t="str">
        <f>IF(OR('statement of marks'!$DO55="",E2093=""),"",'statement of marks'!$DO55)</f>
        <v/>
      </c>
      <c r="F2098" s="361" t="str">
        <f>IF(OR('statement of marks'!$DO55="",F2093=""),"",'statement of marks'!$DO55)</f>
        <v/>
      </c>
      <c r="G2098" s="361" t="str">
        <f>IF(OR('statement of marks'!$DO55="",G2093=""),"",'statement of marks'!$DO55)</f>
        <v/>
      </c>
      <c r="H2098" s="356"/>
    </row>
    <row r="2099" spans="1:8" ht="18.25" customHeight="1">
      <c r="A2099" s="340"/>
      <c r="B2099" s="394" t="str">
        <f>'statement of marks'!$DP$5</f>
        <v>dyk f'k{kk</v>
      </c>
      <c r="C2099" s="359"/>
      <c r="D2099" s="360"/>
      <c r="E2099" s="362" t="str">
        <f>IF(OR('statement of marks'!$DR55="",E2093=""),"",'statement of marks'!$DR55)</f>
        <v/>
      </c>
      <c r="F2099" s="362" t="str">
        <f>IF(OR('statement of marks'!$DR55="",F2093=""),"",'statement of marks'!$DR55)</f>
        <v/>
      </c>
      <c r="G2099" s="362" t="str">
        <f>IF(OR('statement of marks'!$DR55="",G2093=""),"",'statement of marks'!$DR55)</f>
        <v/>
      </c>
      <c r="H2099" s="356"/>
    </row>
    <row r="2100" spans="1:8" ht="18.25" customHeight="1">
      <c r="A2100" s="340"/>
      <c r="B2100" s="363" t="s">
        <v>642</v>
      </c>
      <c r="C2100" s="364" t="str">
        <f>C2093</f>
        <v/>
      </c>
      <c r="D2100" s="364" t="str">
        <f>D2093</f>
        <v/>
      </c>
      <c r="E2100" s="365" t="str">
        <f>E2093</f>
        <v/>
      </c>
      <c r="F2100" s="364" t="str">
        <f>F2093</f>
        <v/>
      </c>
      <c r="G2100" s="364" t="str">
        <f>G2093</f>
        <v/>
      </c>
      <c r="H2100" s="356"/>
    </row>
    <row r="2101" spans="1:8" ht="18.25" customHeight="1">
      <c r="A2101" s="340"/>
      <c r="B2101" s="394" t="str">
        <f>'statement of marks'!$DW$5</f>
        <v>Nk= mifLFkfr</v>
      </c>
      <c r="C2101" s="366"/>
      <c r="D2101" s="366"/>
      <c r="E2101" s="367" t="str">
        <f>IF(OR('statement of marks'!$DW55="",E2093=""),"",'statement of marks'!$DW55)</f>
        <v/>
      </c>
      <c r="F2101" s="367" t="str">
        <f>IF(OR('statement of marks'!$DW55="",F2093=""),"",'statement of marks'!$DW55)</f>
        <v/>
      </c>
      <c r="G2101" s="367" t="str">
        <f>IF(OR('statement of marks'!$DW55="",G2093=""),"",'statement of marks'!$DW55)</f>
        <v/>
      </c>
      <c r="H2101" s="356"/>
    </row>
    <row r="2102" spans="1:8" ht="18.25" customHeight="1">
      <c r="A2102" s="340"/>
      <c r="B2102" s="394" t="str">
        <f>'statement of marks'!$DV$5</f>
        <v>dqy ehfVax</v>
      </c>
      <c r="C2102" s="368"/>
      <c r="D2102" s="368"/>
      <c r="E2102" s="368" t="str">
        <f>IF(OR('statement of marks'!$DV55="",E2093=""),"",'statement of marks'!$DV55)</f>
        <v/>
      </c>
      <c r="F2102" s="368" t="str">
        <f>IF(OR('statement of marks'!$DV55="",F2093=""),"",'statement of marks'!$DV55)</f>
        <v/>
      </c>
      <c r="G2102" s="368" t="str">
        <f>IF(OR('statement of marks'!$DV55="",G2093=""),"",'statement of marks'!$DV55)</f>
        <v/>
      </c>
      <c r="H2102" s="356"/>
    </row>
    <row r="2103" spans="1:8" ht="18.25" customHeight="1">
      <c r="A2103" s="340"/>
      <c r="B2103" s="394" t="s">
        <v>614</v>
      </c>
      <c r="C2103" s="368" t="str">
        <f>IF(OR(C2101="",C2102=""),"",C2101/C2102*100)</f>
        <v/>
      </c>
      <c r="D2103" s="368" t="str">
        <f>IF(OR(D2101="",D2102=""),"",D2101/D2102*100)</f>
        <v/>
      </c>
      <c r="E2103" s="368" t="str">
        <f>IF(OR(E2101="",E2102=""),"",E2101/E2102*100)</f>
        <v/>
      </c>
      <c r="F2103" s="368" t="str">
        <f>IF(OR(F2101="",F2102=""),"",F2101/F2102*100)</f>
        <v/>
      </c>
      <c r="G2103" s="368" t="str">
        <f>IF(OR(G2101="",G2102=""),"",G2101/G2102*100)</f>
        <v/>
      </c>
      <c r="H2103" s="356"/>
    </row>
    <row r="2104" spans="1:8" ht="18.25" customHeight="1">
      <c r="A2104" s="340"/>
      <c r="B2104" s="394" t="s">
        <v>615</v>
      </c>
      <c r="C2104" s="368"/>
      <c r="D2104" s="368"/>
      <c r="E2104" s="368"/>
      <c r="F2104" s="368"/>
      <c r="G2104" s="368"/>
      <c r="H2104" s="356"/>
    </row>
    <row r="2105" spans="1:8" ht="18.25" customHeight="1">
      <c r="A2105" s="340"/>
      <c r="B2105" s="395" t="s">
        <v>612</v>
      </c>
      <c r="C2105" s="1218" t="str">
        <f>IF('statement of marks'!EF55="","",'statement of marks'!EF55)</f>
        <v/>
      </c>
      <c r="D2105" s="1219"/>
      <c r="E2105" s="1219"/>
      <c r="F2105" s="1219"/>
      <c r="G2105" s="1219"/>
      <c r="H2105" s="1220"/>
    </row>
    <row r="2106" spans="1:8" ht="18.25" customHeight="1">
      <c r="A2106" s="1221"/>
      <c r="B2106" s="1222"/>
      <c r="C2106" s="1223"/>
      <c r="D2106" s="1223"/>
      <c r="E2106" s="1223"/>
      <c r="F2106" s="1223"/>
      <c r="G2106" s="1223"/>
      <c r="H2106" s="1224"/>
    </row>
    <row r="2107" spans="1:8" ht="18.25" customHeight="1" thickBot="1">
      <c r="A2107" s="1210" t="s">
        <v>617</v>
      </c>
      <c r="B2107" s="1211"/>
      <c r="C2107" s="1211" t="s">
        <v>73</v>
      </c>
      <c r="D2107" s="1211"/>
      <c r="E2107" s="1211"/>
      <c r="F2107" s="1212" t="s">
        <v>618</v>
      </c>
      <c r="G2107" s="1212"/>
      <c r="H2107" s="1213"/>
    </row>
    <row r="2108" spans="1:8" ht="18.25" customHeight="1">
      <c r="A2108" s="1256" t="s">
        <v>586</v>
      </c>
      <c r="B2108" s="1257"/>
      <c r="C2108" s="1257"/>
      <c r="D2108" s="1257"/>
      <c r="E2108" s="1257"/>
      <c r="F2108" s="1257"/>
      <c r="G2108" s="1257"/>
      <c r="H2108" s="1258"/>
    </row>
    <row r="2109" spans="1:8" ht="18.25" customHeight="1">
      <c r="A2109" s="1228" t="s">
        <v>605</v>
      </c>
      <c r="B2109" s="1229"/>
      <c r="C2109" s="1229"/>
      <c r="D2109" s="1229"/>
      <c r="E2109" s="1229"/>
      <c r="F2109" s="1229"/>
      <c r="G2109" s="1229"/>
      <c r="H2109" s="1230"/>
    </row>
    <row r="2110" spans="1:8" ht="18.25" customHeight="1">
      <c r="A2110" s="340"/>
      <c r="B2110" s="1250" t="s">
        <v>74</v>
      </c>
      <c r="C2110" s="1250"/>
      <c r="D2110" s="341">
        <f>YEAR(details!F56)</f>
        <v>1900</v>
      </c>
      <c r="E2110" s="396" t="s">
        <v>588</v>
      </c>
      <c r="F2110" s="343" t="str">
        <f>'statement of marks'!$F$3</f>
        <v>2015-16</v>
      </c>
      <c r="G2110" s="1250" t="s">
        <v>589</v>
      </c>
      <c r="H2110" s="1251"/>
    </row>
    <row r="2111" spans="1:8" ht="18.25" customHeight="1">
      <c r="A2111" s="340"/>
      <c r="B2111" s="1234" t="s">
        <v>587</v>
      </c>
      <c r="C2111" s="1235"/>
      <c r="D2111" s="1214" t="str">
        <f>'statement of marks'!$A$1</f>
        <v>jk- ck- ek/;fed fo|ky; uohu] fuEckgsM+k</v>
      </c>
      <c r="E2111" s="1214"/>
      <c r="F2111" s="1214"/>
      <c r="G2111" s="1214"/>
      <c r="H2111" s="1215"/>
    </row>
    <row r="2112" spans="1:8" ht="18.25" customHeight="1">
      <c r="A2112" s="340"/>
      <c r="B2112" s="1234" t="str">
        <f>'statement of marks'!$H$3</f>
        <v>fo|ky; dk Mk;l dksM+ →</v>
      </c>
      <c r="C2112" s="1235"/>
      <c r="D2112" s="1252" t="str">
        <f>'statement of marks'!$I$3</f>
        <v>00001</v>
      </c>
      <c r="E2112" s="1253"/>
      <c r="F2112" s="1254"/>
      <c r="G2112" s="1254"/>
      <c r="H2112" s="1255"/>
    </row>
    <row r="2113" spans="1:8" ht="18.25" customHeight="1">
      <c r="A2113" s="340"/>
      <c r="B2113" s="1234" t="s">
        <v>573</v>
      </c>
      <c r="C2113" s="1235"/>
      <c r="D2113" s="1214" t="str">
        <f>IF('statement of marks'!H56="","",'statement of marks'!H56)</f>
        <v>v 050</v>
      </c>
      <c r="E2113" s="1214"/>
      <c r="F2113" s="1214"/>
      <c r="G2113" s="1214"/>
      <c r="H2113" s="1215"/>
    </row>
    <row r="2114" spans="1:8" ht="18.25" customHeight="1">
      <c r="A2114" s="340"/>
      <c r="B2114" s="1234" t="s">
        <v>590</v>
      </c>
      <c r="C2114" s="1235"/>
      <c r="D2114" s="344" t="str">
        <f>IF('statement of marks'!C56="B","Nk=",IF('statement of marks'!C56="G","Nk=k",""))</f>
        <v/>
      </c>
      <c r="E2114" s="397" t="s">
        <v>579</v>
      </c>
      <c r="F2114" s="1248" t="str">
        <f>IF('statement of marks'!B56="","",'statement of marks'!B56)</f>
        <v/>
      </c>
      <c r="G2114" s="1248"/>
      <c r="H2114" s="1249"/>
    </row>
    <row r="2115" spans="1:8" ht="18.25" customHeight="1">
      <c r="A2115" s="340"/>
      <c r="B2115" s="1234" t="s">
        <v>575</v>
      </c>
      <c r="C2115" s="1235"/>
      <c r="D2115" s="1214" t="str">
        <f>IF('statement of marks'!J56="","",'statement of marks'!J56)</f>
        <v>l 050</v>
      </c>
      <c r="E2115" s="1214"/>
      <c r="F2115" s="1214"/>
      <c r="G2115" s="1214"/>
      <c r="H2115" s="1215"/>
    </row>
    <row r="2116" spans="1:8" ht="18.25" customHeight="1">
      <c r="A2116" s="340"/>
      <c r="B2116" s="1234" t="s">
        <v>574</v>
      </c>
      <c r="C2116" s="1235"/>
      <c r="D2116" s="1214" t="str">
        <f>IF('statement of marks'!I56="","",'statement of marks'!I56)</f>
        <v>c 050</v>
      </c>
      <c r="E2116" s="1214"/>
      <c r="F2116" s="1214"/>
      <c r="G2116" s="1214"/>
      <c r="H2116" s="1215"/>
    </row>
    <row r="2117" spans="1:8" ht="18.25" customHeight="1">
      <c r="A2117" s="340"/>
      <c r="B2117" s="1234" t="s">
        <v>592</v>
      </c>
      <c r="C2117" s="1235"/>
      <c r="D2117" s="1214" t="str">
        <f>IF(details!M56="","",details!M56)</f>
        <v/>
      </c>
      <c r="E2117" s="1214"/>
      <c r="F2117" s="1214"/>
      <c r="G2117" s="1214"/>
      <c r="H2117" s="1215"/>
    </row>
    <row r="2118" spans="1:8" ht="18.25" customHeight="1">
      <c r="A2118" s="340"/>
      <c r="B2118" s="1234" t="s">
        <v>641</v>
      </c>
      <c r="C2118" s="1235"/>
      <c r="D2118" s="1214" t="str">
        <f>IF(details!N56="","",details!N56)</f>
        <v/>
      </c>
      <c r="E2118" s="1214"/>
      <c r="F2118" s="1214"/>
      <c r="G2118" s="1214"/>
      <c r="H2118" s="1215"/>
    </row>
    <row r="2119" spans="1:8" ht="18.25" customHeight="1">
      <c r="A2119" s="340"/>
      <c r="B2119" s="1234" t="s">
        <v>71</v>
      </c>
      <c r="C2119" s="1235"/>
      <c r="D2119" s="346" t="str">
        <f>'statement of marks'!$D$3</f>
        <v>3 A</v>
      </c>
      <c r="E2119" s="347" t="s">
        <v>577</v>
      </c>
      <c r="F2119" s="348" t="str">
        <f>IF('statement of marks'!E56="","",'statement of marks'!E56)</f>
        <v/>
      </c>
      <c r="G2119" s="347" t="s">
        <v>591</v>
      </c>
      <c r="H2119" s="349" t="str">
        <f>IF(details!F56="","",details!F56)</f>
        <v/>
      </c>
    </row>
    <row r="2120" spans="1:8" ht="18.25" customHeight="1">
      <c r="A2120" s="340"/>
      <c r="B2120" s="1234" t="s">
        <v>581</v>
      </c>
      <c r="C2120" s="1235"/>
      <c r="D2120" s="1246" t="str">
        <f>IF('statement of marks'!F56="","",'statement of marks'!F56)</f>
        <v/>
      </c>
      <c r="E2120" s="1246"/>
      <c r="F2120" s="1246"/>
      <c r="G2120" s="1246"/>
      <c r="H2120" s="1247"/>
    </row>
    <row r="2121" spans="1:8" ht="18.25" customHeight="1">
      <c r="A2121" s="340"/>
      <c r="B2121" s="1234" t="s">
        <v>582</v>
      </c>
      <c r="C2121" s="1235"/>
      <c r="D2121" s="1216" t="str">
        <f>IF('statement of marks'!G56="","",'statement of marks'!G56)</f>
        <v/>
      </c>
      <c r="E2121" s="1216"/>
      <c r="F2121" s="1216"/>
      <c r="G2121" s="1216"/>
      <c r="H2121" s="1217"/>
    </row>
    <row r="2122" spans="1:8" ht="18.25" customHeight="1">
      <c r="A2122" s="340"/>
      <c r="B2122" s="1241" t="s">
        <v>593</v>
      </c>
      <c r="C2122" s="1242"/>
      <c r="D2122" s="1242"/>
      <c r="E2122" s="1243"/>
      <c r="F2122" s="1244" t="str">
        <f>IF(details!P56="","",details!P56)</f>
        <v/>
      </c>
      <c r="G2122" s="1244"/>
      <c r="H2122" s="1245"/>
    </row>
    <row r="2123" spans="1:8" ht="18.25" customHeight="1">
      <c r="A2123" s="340"/>
      <c r="B2123" s="1234" t="s">
        <v>597</v>
      </c>
      <c r="C2123" s="1235"/>
      <c r="D2123" s="1214" t="str">
        <f>IF(details!L56="","",details!L56)</f>
        <v>Ik 050</v>
      </c>
      <c r="E2123" s="1214"/>
      <c r="F2123" s="1214"/>
      <c r="G2123" s="1214"/>
      <c r="H2123" s="1215"/>
    </row>
    <row r="2124" spans="1:8" ht="18.25" customHeight="1">
      <c r="A2124" s="340"/>
      <c r="B2124" s="1234" t="s">
        <v>598</v>
      </c>
      <c r="C2124" s="1235"/>
      <c r="D2124" s="1214" t="str">
        <f>IF(details!O56="","",details!O56)</f>
        <v/>
      </c>
      <c r="E2124" s="1214"/>
      <c r="F2124" s="1214"/>
      <c r="G2124" s="1214"/>
      <c r="H2124" s="1215"/>
    </row>
    <row r="2125" spans="1:8" ht="18.25" customHeight="1">
      <c r="A2125" s="340"/>
      <c r="B2125" s="1234" t="s">
        <v>599</v>
      </c>
      <c r="C2125" s="1235"/>
      <c r="D2125" s="398" t="str">
        <f>IF('statement of marks'!DY56="mRrh.kZ",'statement of marks'!$D$3,"")</f>
        <v/>
      </c>
      <c r="E2125" s="1231" t="s">
        <v>600</v>
      </c>
      <c r="F2125" s="1231"/>
      <c r="G2125" s="1236" t="str">
        <f>IF(D2125="","",D2125+1)</f>
        <v/>
      </c>
      <c r="H2125" s="1237"/>
    </row>
    <row r="2126" spans="1:8" ht="18.25" customHeight="1">
      <c r="A2126" s="340"/>
      <c r="B2126" s="1234" t="s">
        <v>601</v>
      </c>
      <c r="C2126" s="1235"/>
      <c r="D2126" s="1238">
        <f>IF(details!$L$4="","",details!$L$4)</f>
        <v>42460</v>
      </c>
      <c r="E2126" s="1239"/>
      <c r="F2126" s="1231"/>
      <c r="G2126" s="1231"/>
      <c r="H2126" s="1240"/>
    </row>
    <row r="2127" spans="1:8" ht="18.25" customHeight="1">
      <c r="A2127" s="340"/>
      <c r="B2127" s="1231"/>
      <c r="C2127" s="1231"/>
      <c r="D2127" s="1232"/>
      <c r="E2127" s="1233"/>
      <c r="F2127" s="1226"/>
      <c r="G2127" s="1226"/>
      <c r="H2127" s="1227"/>
    </row>
    <row r="2128" spans="1:8" ht="18.25" customHeight="1">
      <c r="A2128" s="340"/>
      <c r="B2128" s="1231" t="str">
        <f>IF(details!$H$4="","",details!$H$4)</f>
        <v>Jherh js[kk oekZ</v>
      </c>
      <c r="C2128" s="1231"/>
      <c r="D2128" s="1232"/>
      <c r="E2128" s="1233"/>
      <c r="F2128" s="1226" t="str">
        <f>IF(details!$E$4="","",details!$E$4)</f>
        <v>Jh jk/ks';ke tk'kh</v>
      </c>
      <c r="G2128" s="1226"/>
      <c r="H2128" s="1227"/>
    </row>
    <row r="2129" spans="1:8" ht="18.25" customHeight="1">
      <c r="A2129" s="1225" t="s">
        <v>602</v>
      </c>
      <c r="B2129" s="1226"/>
      <c r="C2129" s="1226"/>
      <c r="D2129" s="1226" t="s">
        <v>603</v>
      </c>
      <c r="E2129" s="1226"/>
      <c r="F2129" s="1226" t="s">
        <v>604</v>
      </c>
      <c r="G2129" s="1226"/>
      <c r="H2129" s="1227"/>
    </row>
    <row r="2130" spans="1:8" ht="18.25" customHeight="1">
      <c r="A2130" s="1228" t="s">
        <v>613</v>
      </c>
      <c r="B2130" s="1229"/>
      <c r="C2130" s="1229"/>
      <c r="D2130" s="1229"/>
      <c r="E2130" s="1229"/>
      <c r="F2130" s="1229"/>
      <c r="G2130" s="1229"/>
      <c r="H2130" s="1230"/>
    </row>
    <row r="2131" spans="1:8" ht="18.25" customHeight="1">
      <c r="A2131" s="340"/>
      <c r="B2131" s="395" t="s">
        <v>573</v>
      </c>
      <c r="C2131" s="1214" t="str">
        <f>IF('statement of marks'!H56="","",'statement of marks'!H56)</f>
        <v>v 050</v>
      </c>
      <c r="D2131" s="1214"/>
      <c r="E2131" s="1214"/>
      <c r="F2131" s="1214"/>
      <c r="G2131" s="1214"/>
      <c r="H2131" s="1215"/>
    </row>
    <row r="2132" spans="1:8" ht="18.25" customHeight="1">
      <c r="A2132" s="340"/>
      <c r="B2132" s="395" t="s">
        <v>574</v>
      </c>
      <c r="C2132" s="1214" t="str">
        <f>IF('statement of marks'!I56="","",'statement of marks'!I56)</f>
        <v>c 050</v>
      </c>
      <c r="D2132" s="1214"/>
      <c r="E2132" s="1214"/>
      <c r="F2132" s="1214"/>
      <c r="G2132" s="1214"/>
      <c r="H2132" s="1215"/>
    </row>
    <row r="2133" spans="1:8" ht="18.25" customHeight="1">
      <c r="A2133" s="340"/>
      <c r="B2133" s="395" t="s">
        <v>575</v>
      </c>
      <c r="C2133" s="1214" t="str">
        <f>IF('statement of marks'!J56="","",'statement of marks'!J56)</f>
        <v>l 050</v>
      </c>
      <c r="D2133" s="1214"/>
      <c r="E2133" s="1214"/>
      <c r="F2133" s="1214"/>
      <c r="G2133" s="1214"/>
      <c r="H2133" s="1215"/>
    </row>
    <row r="2134" spans="1:8" ht="18.25" customHeight="1">
      <c r="A2134" s="340"/>
      <c r="B2134" s="395" t="s">
        <v>581</v>
      </c>
      <c r="C2134" s="352" t="str">
        <f>IF('statement of marks'!F56="","",'statement of marks'!F56)</f>
        <v/>
      </c>
      <c r="D2134" s="353" t="s">
        <v>616</v>
      </c>
      <c r="E2134" s="1216" t="str">
        <f>IF('statement of marks'!G56="","",'statement of marks'!G56)</f>
        <v/>
      </c>
      <c r="F2134" s="1216"/>
      <c r="G2134" s="1216"/>
      <c r="H2134" s="1217"/>
    </row>
    <row r="2135" spans="1:8" ht="18.25" customHeight="1">
      <c r="A2135" s="340"/>
      <c r="B2135" s="395" t="s">
        <v>578</v>
      </c>
      <c r="C2135" s="354" t="s">
        <v>606</v>
      </c>
      <c r="D2135" s="355" t="s">
        <v>607</v>
      </c>
      <c r="E2135" s="355" t="s">
        <v>608</v>
      </c>
      <c r="F2135" s="355" t="s">
        <v>609</v>
      </c>
      <c r="G2135" s="355" t="s">
        <v>610</v>
      </c>
      <c r="H2135" s="356"/>
    </row>
    <row r="2136" spans="1:8" ht="18.25" customHeight="1">
      <c r="A2136" s="340"/>
      <c r="B2136" s="394" t="s">
        <v>611</v>
      </c>
      <c r="C2136" s="358" t="str">
        <f>IF(AND('statement of marks'!$D$3=1,'statement of marks'!DY56="mRrh.kZ"),'statement of marks'!$F$3,"")</f>
        <v/>
      </c>
      <c r="D2136" s="358" t="str">
        <f>IF(AND('statement of marks'!$D$3=2,'statement of marks'!DY56="mRrh.kZ"),'statement of marks'!$F$3,"")</f>
        <v/>
      </c>
      <c r="E2136" s="358" t="str">
        <f>IF(AND('statement of marks'!$D$3=3,'statement of marks'!DY56="mRrh.kZ"),'statement of marks'!$F$3,"")</f>
        <v/>
      </c>
      <c r="F2136" s="358" t="str">
        <f>IF(AND('statement of marks'!$D$3=4,'statement of marks'!DY56="mRrh.kZ"),'statement of marks'!$F$3,"")</f>
        <v/>
      </c>
      <c r="G2136" s="358" t="str">
        <f>IF(AND('statement of marks'!$D$3=5,'statement of marks'!DY56="mRrh.kZ"),'statement of marks'!$F$3,"")</f>
        <v/>
      </c>
      <c r="H2136" s="356"/>
    </row>
    <row r="2137" spans="1:8" ht="18.25" customHeight="1">
      <c r="A2137" s="340"/>
      <c r="B2137" s="394" t="str">
        <f>'statement of marks'!$DA$5</f>
        <v>fgUnh</v>
      </c>
      <c r="C2137" s="359"/>
      <c r="D2137" s="360"/>
      <c r="E2137" s="361" t="str">
        <f>IF(OR('statement of marks'!$DC56="",E2136=""),"",'statement of marks'!$DC56)</f>
        <v/>
      </c>
      <c r="F2137" s="361" t="str">
        <f>IF(OR('statement of marks'!$DC56="",F2136=""),"",'statement of marks'!$DC56)</f>
        <v/>
      </c>
      <c r="G2137" s="361" t="str">
        <f>IF(OR('statement of marks'!$DC56="",G2136=""),"",'statement of marks'!$DC56)</f>
        <v/>
      </c>
      <c r="H2137" s="356"/>
    </row>
    <row r="2138" spans="1:8" ht="18.25" customHeight="1">
      <c r="A2138" s="340"/>
      <c r="B2138" s="394" t="str">
        <f>'statement of marks'!$DD$5</f>
        <v>vaxszth</v>
      </c>
      <c r="C2138" s="359"/>
      <c r="D2138" s="360"/>
      <c r="E2138" s="361" t="str">
        <f>IF(OR('statement of marks'!$DF56="",E2136=""),"",'statement of marks'!$DF56)</f>
        <v/>
      </c>
      <c r="F2138" s="361" t="str">
        <f>IF(OR('statement of marks'!$DF56="",F2136=""),"",'statement of marks'!$DF56)</f>
        <v/>
      </c>
      <c r="G2138" s="361" t="str">
        <f>IF(OR('statement of marks'!$DF56="",G2136=""),"",'statement of marks'!$DF56)</f>
        <v/>
      </c>
      <c r="H2138" s="356"/>
    </row>
    <row r="2139" spans="1:8" ht="18.25" customHeight="1">
      <c r="A2139" s="340"/>
      <c r="B2139" s="394" t="str">
        <f>'statement of marks'!$DG$5</f>
        <v>xf.kr</v>
      </c>
      <c r="C2139" s="359"/>
      <c r="D2139" s="360"/>
      <c r="E2139" s="361" t="str">
        <f>IF(OR('statement of marks'!$DI56="",E2136=""),"",'statement of marks'!$DI56)</f>
        <v/>
      </c>
      <c r="F2139" s="361" t="str">
        <f>IF(OR('statement of marks'!$DI56="",F2136=""),"",'statement of marks'!$DI56)</f>
        <v/>
      </c>
      <c r="G2139" s="361" t="str">
        <f>IF(OR('statement of marks'!$DI56="",G2136=""),"",'statement of marks'!$DI56)</f>
        <v/>
      </c>
      <c r="H2139" s="356"/>
    </row>
    <row r="2140" spans="1:8" ht="18.25" customHeight="1">
      <c r="A2140" s="340"/>
      <c r="B2140" s="394" t="str">
        <f>'statement of marks'!$DJ$5</f>
        <v>Ik;kZoj.k v/;;u</v>
      </c>
      <c r="C2140" s="359"/>
      <c r="D2140" s="360"/>
      <c r="E2140" s="361" t="str">
        <f>IF(OR('statement of marks'!$DL56="",E2137=""),"",'statement of marks'!$DL56)</f>
        <v/>
      </c>
      <c r="F2140" s="361" t="str">
        <f>IF(OR('statement of marks'!$DL56="",F2137=""),"",'statement of marks'!$DL56)</f>
        <v/>
      </c>
      <c r="G2140" s="361" t="str">
        <f>IF(OR('statement of marks'!$DL56="",G2137=""),"",'statement of marks'!$DL56)</f>
        <v/>
      </c>
      <c r="H2140" s="356"/>
    </row>
    <row r="2141" spans="1:8" ht="18.25" customHeight="1">
      <c r="A2141" s="340"/>
      <c r="B2141" s="394" t="str">
        <f>'statement of marks'!$DM$5</f>
        <v>dk;kZuqHko</v>
      </c>
      <c r="C2141" s="359"/>
      <c r="D2141" s="360"/>
      <c r="E2141" s="361" t="str">
        <f>IF(OR('statement of marks'!$DO56="",E2136=""),"",'statement of marks'!$DO56)</f>
        <v/>
      </c>
      <c r="F2141" s="361" t="str">
        <f>IF(OR('statement of marks'!$DO56="",F2136=""),"",'statement of marks'!$DO56)</f>
        <v/>
      </c>
      <c r="G2141" s="361" t="str">
        <f>IF(OR('statement of marks'!$DO56="",G2136=""),"",'statement of marks'!$DO56)</f>
        <v/>
      </c>
      <c r="H2141" s="356"/>
    </row>
    <row r="2142" spans="1:8" ht="18.25" customHeight="1">
      <c r="A2142" s="340"/>
      <c r="B2142" s="394" t="str">
        <f>'statement of marks'!$DP$5</f>
        <v>dyk f'k{kk</v>
      </c>
      <c r="C2142" s="359"/>
      <c r="D2142" s="360"/>
      <c r="E2142" s="362" t="str">
        <f>IF(OR('statement of marks'!$DR56="",E2136=""),"",'statement of marks'!$DR56)</f>
        <v/>
      </c>
      <c r="F2142" s="362" t="str">
        <f>IF(OR('statement of marks'!$DR56="",F2136=""),"",'statement of marks'!$DR56)</f>
        <v/>
      </c>
      <c r="G2142" s="362" t="str">
        <f>IF(OR('statement of marks'!$DR56="",G2136=""),"",'statement of marks'!$DR56)</f>
        <v/>
      </c>
      <c r="H2142" s="356"/>
    </row>
    <row r="2143" spans="1:8" ht="18.25" customHeight="1">
      <c r="A2143" s="340"/>
      <c r="B2143" s="363" t="s">
        <v>642</v>
      </c>
      <c r="C2143" s="364" t="str">
        <f>C2136</f>
        <v/>
      </c>
      <c r="D2143" s="364" t="str">
        <f>D2136</f>
        <v/>
      </c>
      <c r="E2143" s="365" t="str">
        <f>E2136</f>
        <v/>
      </c>
      <c r="F2143" s="364" t="str">
        <f>F2136</f>
        <v/>
      </c>
      <c r="G2143" s="364" t="str">
        <f>G2136</f>
        <v/>
      </c>
      <c r="H2143" s="356"/>
    </row>
    <row r="2144" spans="1:8" ht="18.25" customHeight="1">
      <c r="A2144" s="340"/>
      <c r="B2144" s="394" t="str">
        <f>'statement of marks'!$DW$5</f>
        <v>Nk= mifLFkfr</v>
      </c>
      <c r="C2144" s="366"/>
      <c r="D2144" s="366"/>
      <c r="E2144" s="367" t="str">
        <f>IF(OR('statement of marks'!$DW56="",E2136=""),"",'statement of marks'!$DW56)</f>
        <v/>
      </c>
      <c r="F2144" s="367" t="str">
        <f>IF(OR('statement of marks'!$DW56="",F2136=""),"",'statement of marks'!$DW56)</f>
        <v/>
      </c>
      <c r="G2144" s="367" t="str">
        <f>IF(OR('statement of marks'!$DW56="",G2136=""),"",'statement of marks'!$DW56)</f>
        <v/>
      </c>
      <c r="H2144" s="356"/>
    </row>
    <row r="2145" spans="1:8" ht="18.25" customHeight="1">
      <c r="A2145" s="340"/>
      <c r="B2145" s="394" t="str">
        <f>'statement of marks'!$DV$5</f>
        <v>dqy ehfVax</v>
      </c>
      <c r="C2145" s="368"/>
      <c r="D2145" s="368"/>
      <c r="E2145" s="368" t="str">
        <f>IF(OR('statement of marks'!$DV56="",E2136=""),"",'statement of marks'!$DV56)</f>
        <v/>
      </c>
      <c r="F2145" s="368" t="str">
        <f>IF(OR('statement of marks'!$DV56="",F2136=""),"",'statement of marks'!$DV56)</f>
        <v/>
      </c>
      <c r="G2145" s="368" t="str">
        <f>IF(OR('statement of marks'!$DV56="",G2136=""),"",'statement of marks'!$DV56)</f>
        <v/>
      </c>
      <c r="H2145" s="356"/>
    </row>
    <row r="2146" spans="1:8" ht="18.25" customHeight="1">
      <c r="A2146" s="340"/>
      <c r="B2146" s="394" t="s">
        <v>614</v>
      </c>
      <c r="C2146" s="368" t="str">
        <f>IF(OR(C2144="",C2145=""),"",C2144/C2145*100)</f>
        <v/>
      </c>
      <c r="D2146" s="368" t="str">
        <f>IF(OR(D2144="",D2145=""),"",D2144/D2145*100)</f>
        <v/>
      </c>
      <c r="E2146" s="368" t="str">
        <f>IF(OR(E2144="",E2145=""),"",E2144/E2145*100)</f>
        <v/>
      </c>
      <c r="F2146" s="368" t="str">
        <f>IF(OR(F2144="",F2145=""),"",F2144/F2145*100)</f>
        <v/>
      </c>
      <c r="G2146" s="368" t="str">
        <f>IF(OR(G2144="",G2145=""),"",G2144/G2145*100)</f>
        <v/>
      </c>
      <c r="H2146" s="356"/>
    </row>
    <row r="2147" spans="1:8" ht="18.25" customHeight="1">
      <c r="A2147" s="340"/>
      <c r="B2147" s="394" t="s">
        <v>615</v>
      </c>
      <c r="C2147" s="368"/>
      <c r="D2147" s="368"/>
      <c r="E2147" s="368"/>
      <c r="F2147" s="368"/>
      <c r="G2147" s="368"/>
      <c r="H2147" s="356"/>
    </row>
    <row r="2148" spans="1:8" ht="18.25" customHeight="1">
      <c r="A2148" s="340"/>
      <c r="B2148" s="395" t="s">
        <v>612</v>
      </c>
      <c r="C2148" s="1218" t="str">
        <f>IF('statement of marks'!EF56="","",'statement of marks'!EF56)</f>
        <v/>
      </c>
      <c r="D2148" s="1219"/>
      <c r="E2148" s="1219"/>
      <c r="F2148" s="1219"/>
      <c r="G2148" s="1219"/>
      <c r="H2148" s="1220"/>
    </row>
    <row r="2149" spans="1:8" ht="18.25" customHeight="1">
      <c r="A2149" s="1221"/>
      <c r="B2149" s="1222"/>
      <c r="C2149" s="1223"/>
      <c r="D2149" s="1223"/>
      <c r="E2149" s="1223"/>
      <c r="F2149" s="1223"/>
      <c r="G2149" s="1223"/>
      <c r="H2149" s="1224"/>
    </row>
    <row r="2150" spans="1:8" ht="18.25" customHeight="1" thickBot="1">
      <c r="A2150" s="1210" t="s">
        <v>617</v>
      </c>
      <c r="B2150" s="1211"/>
      <c r="C2150" s="1211" t="s">
        <v>73</v>
      </c>
      <c r="D2150" s="1211"/>
      <c r="E2150" s="1211"/>
      <c r="F2150" s="1212" t="s">
        <v>618</v>
      </c>
      <c r="G2150" s="1212"/>
      <c r="H2150" s="1213"/>
    </row>
    <row r="2151" spans="1:8" ht="18.25" customHeight="1">
      <c r="A2151" s="1256" t="s">
        <v>586</v>
      </c>
      <c r="B2151" s="1257"/>
      <c r="C2151" s="1257"/>
      <c r="D2151" s="1257"/>
      <c r="E2151" s="1257"/>
      <c r="F2151" s="1257"/>
      <c r="G2151" s="1257"/>
      <c r="H2151" s="1258"/>
    </row>
    <row r="2152" spans="1:8" ht="18.25" customHeight="1">
      <c r="A2152" s="1228" t="s">
        <v>605</v>
      </c>
      <c r="B2152" s="1229"/>
      <c r="C2152" s="1229"/>
      <c r="D2152" s="1229"/>
      <c r="E2152" s="1229"/>
      <c r="F2152" s="1229"/>
      <c r="G2152" s="1229"/>
      <c r="H2152" s="1230"/>
    </row>
    <row r="2153" spans="1:8" ht="18.25" customHeight="1">
      <c r="A2153" s="340"/>
      <c r="B2153" s="1250" t="s">
        <v>74</v>
      </c>
      <c r="C2153" s="1250"/>
      <c r="D2153" s="341">
        <f>YEAR(details!F57)</f>
        <v>1900</v>
      </c>
      <c r="E2153" s="396" t="s">
        <v>588</v>
      </c>
      <c r="F2153" s="343" t="str">
        <f>'statement of marks'!$F$3</f>
        <v>2015-16</v>
      </c>
      <c r="G2153" s="1250" t="s">
        <v>589</v>
      </c>
      <c r="H2153" s="1251"/>
    </row>
    <row r="2154" spans="1:8" ht="18.25" customHeight="1">
      <c r="A2154" s="340"/>
      <c r="B2154" s="1234" t="s">
        <v>587</v>
      </c>
      <c r="C2154" s="1235"/>
      <c r="D2154" s="1214" t="str">
        <f>'statement of marks'!$A$1</f>
        <v>jk- ck- ek/;fed fo|ky; uohu] fuEckgsM+k</v>
      </c>
      <c r="E2154" s="1214"/>
      <c r="F2154" s="1214"/>
      <c r="G2154" s="1214"/>
      <c r="H2154" s="1215"/>
    </row>
    <row r="2155" spans="1:8" ht="18.25" customHeight="1">
      <c r="A2155" s="340"/>
      <c r="B2155" s="1234" t="str">
        <f>'statement of marks'!$H$3</f>
        <v>fo|ky; dk Mk;l dksM+ →</v>
      </c>
      <c r="C2155" s="1235"/>
      <c r="D2155" s="1252" t="str">
        <f>'statement of marks'!$I$3</f>
        <v>00001</v>
      </c>
      <c r="E2155" s="1253"/>
      <c r="F2155" s="1254"/>
      <c r="G2155" s="1254"/>
      <c r="H2155" s="1255"/>
    </row>
    <row r="2156" spans="1:8" ht="18.25" customHeight="1">
      <c r="A2156" s="340"/>
      <c r="B2156" s="1234" t="s">
        <v>573</v>
      </c>
      <c r="C2156" s="1235"/>
      <c r="D2156" s="1214" t="str">
        <f>IF('statement of marks'!H57="","",'statement of marks'!H57)</f>
        <v>v 051</v>
      </c>
      <c r="E2156" s="1214"/>
      <c r="F2156" s="1214"/>
      <c r="G2156" s="1214"/>
      <c r="H2156" s="1215"/>
    </row>
    <row r="2157" spans="1:8" ht="18.25" customHeight="1">
      <c r="A2157" s="340"/>
      <c r="B2157" s="1234" t="s">
        <v>590</v>
      </c>
      <c r="C2157" s="1235"/>
      <c r="D2157" s="344" t="str">
        <f>IF('statement of marks'!C57="B","Nk=",IF('statement of marks'!C57="G","Nk=k",""))</f>
        <v/>
      </c>
      <c r="E2157" s="397" t="s">
        <v>579</v>
      </c>
      <c r="F2157" s="1248" t="str">
        <f>IF('statement of marks'!B57="","",'statement of marks'!B57)</f>
        <v/>
      </c>
      <c r="G2157" s="1248"/>
      <c r="H2157" s="1249"/>
    </row>
    <row r="2158" spans="1:8" ht="18.25" customHeight="1">
      <c r="A2158" s="340"/>
      <c r="B2158" s="1234" t="s">
        <v>575</v>
      </c>
      <c r="C2158" s="1235"/>
      <c r="D2158" s="1214" t="str">
        <f>IF('statement of marks'!J57="","",'statement of marks'!J57)</f>
        <v>l 051</v>
      </c>
      <c r="E2158" s="1214"/>
      <c r="F2158" s="1214"/>
      <c r="G2158" s="1214"/>
      <c r="H2158" s="1215"/>
    </row>
    <row r="2159" spans="1:8" ht="18.25" customHeight="1">
      <c r="A2159" s="340"/>
      <c r="B2159" s="1234" t="s">
        <v>574</v>
      </c>
      <c r="C2159" s="1235"/>
      <c r="D2159" s="1214" t="str">
        <f>IF('statement of marks'!I57="","",'statement of marks'!I57)</f>
        <v>c 051</v>
      </c>
      <c r="E2159" s="1214"/>
      <c r="F2159" s="1214"/>
      <c r="G2159" s="1214"/>
      <c r="H2159" s="1215"/>
    </row>
    <row r="2160" spans="1:8" ht="18.25" customHeight="1">
      <c r="A2160" s="340"/>
      <c r="B2160" s="1234" t="s">
        <v>592</v>
      </c>
      <c r="C2160" s="1235"/>
      <c r="D2160" s="1214" t="str">
        <f>IF(details!M57="","",details!M57)</f>
        <v/>
      </c>
      <c r="E2160" s="1214"/>
      <c r="F2160" s="1214"/>
      <c r="G2160" s="1214"/>
      <c r="H2160" s="1215"/>
    </row>
    <row r="2161" spans="1:8" ht="18.25" customHeight="1">
      <c r="A2161" s="340"/>
      <c r="B2161" s="1234" t="s">
        <v>641</v>
      </c>
      <c r="C2161" s="1235"/>
      <c r="D2161" s="1214" t="str">
        <f>IF(details!N57="","",details!N57)</f>
        <v/>
      </c>
      <c r="E2161" s="1214"/>
      <c r="F2161" s="1214"/>
      <c r="G2161" s="1214"/>
      <c r="H2161" s="1215"/>
    </row>
    <row r="2162" spans="1:8" ht="18.25" customHeight="1">
      <c r="A2162" s="340"/>
      <c r="B2162" s="1234" t="s">
        <v>71</v>
      </c>
      <c r="C2162" s="1235"/>
      <c r="D2162" s="346" t="str">
        <f>'statement of marks'!$D$3</f>
        <v>3 A</v>
      </c>
      <c r="E2162" s="347" t="s">
        <v>577</v>
      </c>
      <c r="F2162" s="348" t="str">
        <f>IF('statement of marks'!E57="","",'statement of marks'!E57)</f>
        <v/>
      </c>
      <c r="G2162" s="347" t="s">
        <v>591</v>
      </c>
      <c r="H2162" s="349" t="str">
        <f>IF(details!F57="","",details!F57)</f>
        <v/>
      </c>
    </row>
    <row r="2163" spans="1:8" ht="18.25" customHeight="1">
      <c r="A2163" s="340"/>
      <c r="B2163" s="1234" t="s">
        <v>581</v>
      </c>
      <c r="C2163" s="1235"/>
      <c r="D2163" s="1246" t="str">
        <f>IF('statement of marks'!F57="","",'statement of marks'!F57)</f>
        <v/>
      </c>
      <c r="E2163" s="1246"/>
      <c r="F2163" s="1246"/>
      <c r="G2163" s="1246"/>
      <c r="H2163" s="1247"/>
    </row>
    <row r="2164" spans="1:8" ht="18.25" customHeight="1">
      <c r="A2164" s="340"/>
      <c r="B2164" s="1234" t="s">
        <v>582</v>
      </c>
      <c r="C2164" s="1235"/>
      <c r="D2164" s="1216" t="str">
        <f>IF('statement of marks'!G57="","",'statement of marks'!G57)</f>
        <v/>
      </c>
      <c r="E2164" s="1216"/>
      <c r="F2164" s="1216"/>
      <c r="G2164" s="1216"/>
      <c r="H2164" s="1217"/>
    </row>
    <row r="2165" spans="1:8" ht="18.25" customHeight="1">
      <c r="A2165" s="340"/>
      <c r="B2165" s="1241" t="s">
        <v>593</v>
      </c>
      <c r="C2165" s="1242"/>
      <c r="D2165" s="1242"/>
      <c r="E2165" s="1243"/>
      <c r="F2165" s="1244" t="str">
        <f>IF(details!P57="","",details!P57)</f>
        <v/>
      </c>
      <c r="G2165" s="1244"/>
      <c r="H2165" s="1245"/>
    </row>
    <row r="2166" spans="1:8" ht="18.25" customHeight="1">
      <c r="A2166" s="340"/>
      <c r="B2166" s="1234" t="s">
        <v>597</v>
      </c>
      <c r="C2166" s="1235"/>
      <c r="D2166" s="1214" t="str">
        <f>IF(details!L57="","",details!L57)</f>
        <v>Ik 051</v>
      </c>
      <c r="E2166" s="1214"/>
      <c r="F2166" s="1214"/>
      <c r="G2166" s="1214"/>
      <c r="H2166" s="1215"/>
    </row>
    <row r="2167" spans="1:8" ht="18.25" customHeight="1">
      <c r="A2167" s="340"/>
      <c r="B2167" s="1234" t="s">
        <v>598</v>
      </c>
      <c r="C2167" s="1235"/>
      <c r="D2167" s="1214" t="str">
        <f>IF(details!O57="","",details!O57)</f>
        <v/>
      </c>
      <c r="E2167" s="1214"/>
      <c r="F2167" s="1214"/>
      <c r="G2167" s="1214"/>
      <c r="H2167" s="1215"/>
    </row>
    <row r="2168" spans="1:8" ht="18.25" customHeight="1">
      <c r="A2168" s="340"/>
      <c r="B2168" s="1234" t="s">
        <v>599</v>
      </c>
      <c r="C2168" s="1235"/>
      <c r="D2168" s="398" t="str">
        <f>IF('statement of marks'!DY57="mRrh.kZ",'statement of marks'!$D$3,"")</f>
        <v/>
      </c>
      <c r="E2168" s="1231" t="s">
        <v>600</v>
      </c>
      <c r="F2168" s="1231"/>
      <c r="G2168" s="1236" t="str">
        <f>IF(D2168="","",D2168+1)</f>
        <v/>
      </c>
      <c r="H2168" s="1237"/>
    </row>
    <row r="2169" spans="1:8" ht="18.25" customHeight="1">
      <c r="A2169" s="340"/>
      <c r="B2169" s="1234" t="s">
        <v>601</v>
      </c>
      <c r="C2169" s="1235"/>
      <c r="D2169" s="1238">
        <f>IF(details!$L$4="","",details!$L$4)</f>
        <v>42460</v>
      </c>
      <c r="E2169" s="1239"/>
      <c r="F2169" s="1231"/>
      <c r="G2169" s="1231"/>
      <c r="H2169" s="1240"/>
    </row>
    <row r="2170" spans="1:8" ht="18.25" customHeight="1">
      <c r="A2170" s="340"/>
      <c r="B2170" s="1231"/>
      <c r="C2170" s="1231"/>
      <c r="D2170" s="1232"/>
      <c r="E2170" s="1233"/>
      <c r="F2170" s="1226"/>
      <c r="G2170" s="1226"/>
      <c r="H2170" s="1227"/>
    </row>
    <row r="2171" spans="1:8" ht="18.25" customHeight="1">
      <c r="A2171" s="340"/>
      <c r="B2171" s="1231" t="str">
        <f>IF(details!$H$4="","",details!$H$4)</f>
        <v>Jherh js[kk oekZ</v>
      </c>
      <c r="C2171" s="1231"/>
      <c r="D2171" s="1232"/>
      <c r="E2171" s="1233"/>
      <c r="F2171" s="1226" t="str">
        <f>IF(details!$E$4="","",details!$E$4)</f>
        <v>Jh jk/ks';ke tk'kh</v>
      </c>
      <c r="G2171" s="1226"/>
      <c r="H2171" s="1227"/>
    </row>
    <row r="2172" spans="1:8" ht="18.25" customHeight="1">
      <c r="A2172" s="1225" t="s">
        <v>602</v>
      </c>
      <c r="B2172" s="1226"/>
      <c r="C2172" s="1226"/>
      <c r="D2172" s="1226" t="s">
        <v>603</v>
      </c>
      <c r="E2172" s="1226"/>
      <c r="F2172" s="1226" t="s">
        <v>604</v>
      </c>
      <c r="G2172" s="1226"/>
      <c r="H2172" s="1227"/>
    </row>
    <row r="2173" spans="1:8" ht="18.25" customHeight="1">
      <c r="A2173" s="1228" t="s">
        <v>613</v>
      </c>
      <c r="B2173" s="1229"/>
      <c r="C2173" s="1229"/>
      <c r="D2173" s="1229"/>
      <c r="E2173" s="1229"/>
      <c r="F2173" s="1229"/>
      <c r="G2173" s="1229"/>
      <c r="H2173" s="1230"/>
    </row>
    <row r="2174" spans="1:8" ht="18.25" customHeight="1">
      <c r="A2174" s="340"/>
      <c r="B2174" s="395" t="s">
        <v>573</v>
      </c>
      <c r="C2174" s="1214" t="str">
        <f>IF('statement of marks'!H57="","",'statement of marks'!H57)</f>
        <v>v 051</v>
      </c>
      <c r="D2174" s="1214"/>
      <c r="E2174" s="1214"/>
      <c r="F2174" s="1214"/>
      <c r="G2174" s="1214"/>
      <c r="H2174" s="1215"/>
    </row>
    <row r="2175" spans="1:8" ht="18.25" customHeight="1">
      <c r="A2175" s="340"/>
      <c r="B2175" s="395" t="s">
        <v>574</v>
      </c>
      <c r="C2175" s="1214" t="str">
        <f>IF('statement of marks'!I57="","",'statement of marks'!I57)</f>
        <v>c 051</v>
      </c>
      <c r="D2175" s="1214"/>
      <c r="E2175" s="1214"/>
      <c r="F2175" s="1214"/>
      <c r="G2175" s="1214"/>
      <c r="H2175" s="1215"/>
    </row>
    <row r="2176" spans="1:8" ht="18.25" customHeight="1">
      <c r="A2176" s="340"/>
      <c r="B2176" s="395" t="s">
        <v>575</v>
      </c>
      <c r="C2176" s="1214" t="str">
        <f>IF('statement of marks'!J57="","",'statement of marks'!J57)</f>
        <v>l 051</v>
      </c>
      <c r="D2176" s="1214"/>
      <c r="E2176" s="1214"/>
      <c r="F2176" s="1214"/>
      <c r="G2176" s="1214"/>
      <c r="H2176" s="1215"/>
    </row>
    <row r="2177" spans="1:8" ht="18.25" customHeight="1">
      <c r="A2177" s="340"/>
      <c r="B2177" s="395" t="s">
        <v>581</v>
      </c>
      <c r="C2177" s="352" t="str">
        <f>IF('statement of marks'!F57="","",'statement of marks'!F57)</f>
        <v/>
      </c>
      <c r="D2177" s="353" t="s">
        <v>616</v>
      </c>
      <c r="E2177" s="1216" t="str">
        <f>IF('statement of marks'!G57="","",'statement of marks'!G57)</f>
        <v/>
      </c>
      <c r="F2177" s="1216"/>
      <c r="G2177" s="1216"/>
      <c r="H2177" s="1217"/>
    </row>
    <row r="2178" spans="1:8" ht="18.25" customHeight="1">
      <c r="A2178" s="340"/>
      <c r="B2178" s="395" t="s">
        <v>578</v>
      </c>
      <c r="C2178" s="354" t="s">
        <v>606</v>
      </c>
      <c r="D2178" s="355" t="s">
        <v>607</v>
      </c>
      <c r="E2178" s="355" t="s">
        <v>608</v>
      </c>
      <c r="F2178" s="355" t="s">
        <v>609</v>
      </c>
      <c r="G2178" s="355" t="s">
        <v>610</v>
      </c>
      <c r="H2178" s="356"/>
    </row>
    <row r="2179" spans="1:8" ht="18.25" customHeight="1">
      <c r="A2179" s="340"/>
      <c r="B2179" s="394" t="s">
        <v>611</v>
      </c>
      <c r="C2179" s="358" t="str">
        <f>IF(AND('statement of marks'!$D$3=1,'statement of marks'!DY57="mRrh.kZ"),'statement of marks'!$F$3,"")</f>
        <v/>
      </c>
      <c r="D2179" s="358" t="str">
        <f>IF(AND('statement of marks'!$D$3=2,'statement of marks'!DY57="mRrh.kZ"),'statement of marks'!$F$3,"")</f>
        <v/>
      </c>
      <c r="E2179" s="358" t="str">
        <f>IF(AND('statement of marks'!$D$3=3,'statement of marks'!DY57="mRrh.kZ"),'statement of marks'!$F$3,"")</f>
        <v/>
      </c>
      <c r="F2179" s="358" t="str">
        <f>IF(AND('statement of marks'!$D$3=4,'statement of marks'!DY57="mRrh.kZ"),'statement of marks'!$F$3,"")</f>
        <v/>
      </c>
      <c r="G2179" s="358" t="str">
        <f>IF(AND('statement of marks'!$D$3=5,'statement of marks'!DY57="mRrh.kZ"),'statement of marks'!$F$3,"")</f>
        <v/>
      </c>
      <c r="H2179" s="356"/>
    </row>
    <row r="2180" spans="1:8" ht="18.25" customHeight="1">
      <c r="A2180" s="340"/>
      <c r="B2180" s="394" t="str">
        <f>'statement of marks'!$DA$5</f>
        <v>fgUnh</v>
      </c>
      <c r="C2180" s="359"/>
      <c r="D2180" s="360"/>
      <c r="E2180" s="361" t="str">
        <f>IF(OR('statement of marks'!$DC57="",E2179=""),"",'statement of marks'!$DC57)</f>
        <v/>
      </c>
      <c r="F2180" s="361" t="str">
        <f>IF(OR('statement of marks'!$DC57="",F2179=""),"",'statement of marks'!$DC57)</f>
        <v/>
      </c>
      <c r="G2180" s="361" t="str">
        <f>IF(OR('statement of marks'!$DC57="",G2179=""),"",'statement of marks'!$DC57)</f>
        <v/>
      </c>
      <c r="H2180" s="356"/>
    </row>
    <row r="2181" spans="1:8" ht="18.25" customHeight="1">
      <c r="A2181" s="340"/>
      <c r="B2181" s="394" t="str">
        <f>'statement of marks'!$DD$5</f>
        <v>vaxszth</v>
      </c>
      <c r="C2181" s="359"/>
      <c r="D2181" s="360"/>
      <c r="E2181" s="361" t="str">
        <f>IF(OR('statement of marks'!$DF57="",E2179=""),"",'statement of marks'!$DF57)</f>
        <v/>
      </c>
      <c r="F2181" s="361" t="str">
        <f>IF(OR('statement of marks'!$DF57="",F2179=""),"",'statement of marks'!$DF57)</f>
        <v/>
      </c>
      <c r="G2181" s="361" t="str">
        <f>IF(OR('statement of marks'!$DF57="",G2179=""),"",'statement of marks'!$DF57)</f>
        <v/>
      </c>
      <c r="H2181" s="356"/>
    </row>
    <row r="2182" spans="1:8" ht="18.25" customHeight="1">
      <c r="A2182" s="340"/>
      <c r="B2182" s="394" t="str">
        <f>'statement of marks'!$DG$5</f>
        <v>xf.kr</v>
      </c>
      <c r="C2182" s="359"/>
      <c r="D2182" s="360"/>
      <c r="E2182" s="361" t="str">
        <f>IF(OR('statement of marks'!$DI57="",E2179=""),"",'statement of marks'!$DI57)</f>
        <v/>
      </c>
      <c r="F2182" s="361" t="str">
        <f>IF(OR('statement of marks'!$DI57="",F2179=""),"",'statement of marks'!$DI57)</f>
        <v/>
      </c>
      <c r="G2182" s="361" t="str">
        <f>IF(OR('statement of marks'!$DI57="",G2179=""),"",'statement of marks'!$DI57)</f>
        <v/>
      </c>
      <c r="H2182" s="356"/>
    </row>
    <row r="2183" spans="1:8" ht="18.25" customHeight="1">
      <c r="A2183" s="340"/>
      <c r="B2183" s="394" t="str">
        <f>'statement of marks'!$DJ$5</f>
        <v>Ik;kZoj.k v/;;u</v>
      </c>
      <c r="C2183" s="359"/>
      <c r="D2183" s="360"/>
      <c r="E2183" s="361" t="str">
        <f>IF(OR('statement of marks'!$DL57="",E2180=""),"",'statement of marks'!$DL57)</f>
        <v/>
      </c>
      <c r="F2183" s="361" t="str">
        <f>IF(OR('statement of marks'!$DL57="",F2180=""),"",'statement of marks'!$DL57)</f>
        <v/>
      </c>
      <c r="G2183" s="361" t="str">
        <f>IF(OR('statement of marks'!$DL57="",G2180=""),"",'statement of marks'!$DL57)</f>
        <v/>
      </c>
      <c r="H2183" s="356"/>
    </row>
    <row r="2184" spans="1:8" ht="18.25" customHeight="1">
      <c r="A2184" s="340"/>
      <c r="B2184" s="394" t="str">
        <f>'statement of marks'!$DM$5</f>
        <v>dk;kZuqHko</v>
      </c>
      <c r="C2184" s="359"/>
      <c r="D2184" s="360"/>
      <c r="E2184" s="361" t="str">
        <f>IF(OR('statement of marks'!$DO57="",E2179=""),"",'statement of marks'!$DO57)</f>
        <v/>
      </c>
      <c r="F2184" s="361" t="str">
        <f>IF(OR('statement of marks'!$DO57="",F2179=""),"",'statement of marks'!$DO57)</f>
        <v/>
      </c>
      <c r="G2184" s="361" t="str">
        <f>IF(OR('statement of marks'!$DO57="",G2179=""),"",'statement of marks'!$DO57)</f>
        <v/>
      </c>
      <c r="H2184" s="356"/>
    </row>
    <row r="2185" spans="1:8" ht="18.25" customHeight="1">
      <c r="A2185" s="340"/>
      <c r="B2185" s="394" t="str">
        <f>'statement of marks'!$DP$5</f>
        <v>dyk f'k{kk</v>
      </c>
      <c r="C2185" s="359"/>
      <c r="D2185" s="360"/>
      <c r="E2185" s="362" t="str">
        <f>IF(OR('statement of marks'!$DR57="",E2179=""),"",'statement of marks'!$DR57)</f>
        <v/>
      </c>
      <c r="F2185" s="362" t="str">
        <f>IF(OR('statement of marks'!$DR57="",F2179=""),"",'statement of marks'!$DR57)</f>
        <v/>
      </c>
      <c r="G2185" s="362" t="str">
        <f>IF(OR('statement of marks'!$DR57="",G2179=""),"",'statement of marks'!$DR57)</f>
        <v/>
      </c>
      <c r="H2185" s="356"/>
    </row>
    <row r="2186" spans="1:8" ht="18.25" customHeight="1">
      <c r="A2186" s="340"/>
      <c r="B2186" s="363" t="s">
        <v>642</v>
      </c>
      <c r="C2186" s="364" t="str">
        <f>C2179</f>
        <v/>
      </c>
      <c r="D2186" s="364" t="str">
        <f>D2179</f>
        <v/>
      </c>
      <c r="E2186" s="365" t="str">
        <f>E2179</f>
        <v/>
      </c>
      <c r="F2186" s="364" t="str">
        <f>F2179</f>
        <v/>
      </c>
      <c r="G2186" s="364" t="str">
        <f>G2179</f>
        <v/>
      </c>
      <c r="H2186" s="356"/>
    </row>
    <row r="2187" spans="1:8" ht="18.25" customHeight="1">
      <c r="A2187" s="340"/>
      <c r="B2187" s="394" t="str">
        <f>'statement of marks'!$DW$5</f>
        <v>Nk= mifLFkfr</v>
      </c>
      <c r="C2187" s="366"/>
      <c r="D2187" s="366"/>
      <c r="E2187" s="367" t="str">
        <f>IF(OR('statement of marks'!$DW57="",E2179=""),"",'statement of marks'!$DW57)</f>
        <v/>
      </c>
      <c r="F2187" s="367" t="str">
        <f>IF(OR('statement of marks'!$DW57="",F2179=""),"",'statement of marks'!$DW57)</f>
        <v/>
      </c>
      <c r="G2187" s="367" t="str">
        <f>IF(OR('statement of marks'!$DW57="",G2179=""),"",'statement of marks'!$DW57)</f>
        <v/>
      </c>
      <c r="H2187" s="356"/>
    </row>
    <row r="2188" spans="1:8" ht="18.25" customHeight="1">
      <c r="A2188" s="340"/>
      <c r="B2188" s="394" t="str">
        <f>'statement of marks'!$DV$5</f>
        <v>dqy ehfVax</v>
      </c>
      <c r="C2188" s="368"/>
      <c r="D2188" s="368"/>
      <c r="E2188" s="368" t="str">
        <f>IF(OR('statement of marks'!$DV57="",E2179=""),"",'statement of marks'!$DV57)</f>
        <v/>
      </c>
      <c r="F2188" s="368" t="str">
        <f>IF(OR('statement of marks'!$DV57="",F2179=""),"",'statement of marks'!$DV57)</f>
        <v/>
      </c>
      <c r="G2188" s="368" t="str">
        <f>IF(OR('statement of marks'!$DV57="",G2179=""),"",'statement of marks'!$DV57)</f>
        <v/>
      </c>
      <c r="H2188" s="356"/>
    </row>
    <row r="2189" spans="1:8" ht="18.25" customHeight="1">
      <c r="A2189" s="340"/>
      <c r="B2189" s="394" t="s">
        <v>614</v>
      </c>
      <c r="C2189" s="368" t="str">
        <f>IF(OR(C2187="",C2188=""),"",C2187/C2188*100)</f>
        <v/>
      </c>
      <c r="D2189" s="368" t="str">
        <f>IF(OR(D2187="",D2188=""),"",D2187/D2188*100)</f>
        <v/>
      </c>
      <c r="E2189" s="368" t="str">
        <f>IF(OR(E2187="",E2188=""),"",E2187/E2188*100)</f>
        <v/>
      </c>
      <c r="F2189" s="368" t="str">
        <f>IF(OR(F2187="",F2188=""),"",F2187/F2188*100)</f>
        <v/>
      </c>
      <c r="G2189" s="368" t="str">
        <f>IF(OR(G2187="",G2188=""),"",G2187/G2188*100)</f>
        <v/>
      </c>
      <c r="H2189" s="356"/>
    </row>
    <row r="2190" spans="1:8" ht="18.25" customHeight="1">
      <c r="A2190" s="340"/>
      <c r="B2190" s="394" t="s">
        <v>615</v>
      </c>
      <c r="C2190" s="368"/>
      <c r="D2190" s="368"/>
      <c r="E2190" s="368"/>
      <c r="F2190" s="368"/>
      <c r="G2190" s="368"/>
      <c r="H2190" s="356"/>
    </row>
    <row r="2191" spans="1:8" ht="18.25" customHeight="1">
      <c r="A2191" s="340"/>
      <c r="B2191" s="395" t="s">
        <v>612</v>
      </c>
      <c r="C2191" s="1218" t="str">
        <f>IF('statement of marks'!EF57="","",'statement of marks'!EF57)</f>
        <v/>
      </c>
      <c r="D2191" s="1219"/>
      <c r="E2191" s="1219"/>
      <c r="F2191" s="1219"/>
      <c r="G2191" s="1219"/>
      <c r="H2191" s="1220"/>
    </row>
    <row r="2192" spans="1:8" ht="18.25" customHeight="1">
      <c r="A2192" s="1221"/>
      <c r="B2192" s="1222"/>
      <c r="C2192" s="1223"/>
      <c r="D2192" s="1223"/>
      <c r="E2192" s="1223"/>
      <c r="F2192" s="1223"/>
      <c r="G2192" s="1223"/>
      <c r="H2192" s="1224"/>
    </row>
    <row r="2193" spans="1:8" ht="18.25" customHeight="1" thickBot="1">
      <c r="A2193" s="1210" t="s">
        <v>617</v>
      </c>
      <c r="B2193" s="1211"/>
      <c r="C2193" s="1211" t="s">
        <v>73</v>
      </c>
      <c r="D2193" s="1211"/>
      <c r="E2193" s="1211"/>
      <c r="F2193" s="1212" t="s">
        <v>618</v>
      </c>
      <c r="G2193" s="1212"/>
      <c r="H2193" s="1213"/>
    </row>
    <row r="2194" spans="1:8" ht="18.25" customHeight="1">
      <c r="A2194" s="1256" t="s">
        <v>586</v>
      </c>
      <c r="B2194" s="1257"/>
      <c r="C2194" s="1257"/>
      <c r="D2194" s="1257"/>
      <c r="E2194" s="1257"/>
      <c r="F2194" s="1257"/>
      <c r="G2194" s="1257"/>
      <c r="H2194" s="1258"/>
    </row>
    <row r="2195" spans="1:8" ht="18.25" customHeight="1">
      <c r="A2195" s="1228" t="s">
        <v>605</v>
      </c>
      <c r="B2195" s="1229"/>
      <c r="C2195" s="1229"/>
      <c r="D2195" s="1229"/>
      <c r="E2195" s="1229"/>
      <c r="F2195" s="1229"/>
      <c r="G2195" s="1229"/>
      <c r="H2195" s="1230"/>
    </row>
    <row r="2196" spans="1:8" ht="18.25" customHeight="1">
      <c r="A2196" s="340"/>
      <c r="B2196" s="1250" t="s">
        <v>74</v>
      </c>
      <c r="C2196" s="1250"/>
      <c r="D2196" s="341">
        <f>YEAR(details!F58)</f>
        <v>1900</v>
      </c>
      <c r="E2196" s="396" t="s">
        <v>588</v>
      </c>
      <c r="F2196" s="343" t="str">
        <f>'statement of marks'!$F$3</f>
        <v>2015-16</v>
      </c>
      <c r="G2196" s="1250" t="s">
        <v>589</v>
      </c>
      <c r="H2196" s="1251"/>
    </row>
    <row r="2197" spans="1:8" ht="18.25" customHeight="1">
      <c r="A2197" s="340"/>
      <c r="B2197" s="1234" t="s">
        <v>587</v>
      </c>
      <c r="C2197" s="1235"/>
      <c r="D2197" s="1214" t="str">
        <f>'statement of marks'!$A$1</f>
        <v>jk- ck- ek/;fed fo|ky; uohu] fuEckgsM+k</v>
      </c>
      <c r="E2197" s="1214"/>
      <c r="F2197" s="1214"/>
      <c r="G2197" s="1214"/>
      <c r="H2197" s="1215"/>
    </row>
    <row r="2198" spans="1:8" ht="18.25" customHeight="1">
      <c r="A2198" s="340"/>
      <c r="B2198" s="1234" t="str">
        <f>'statement of marks'!$H$3</f>
        <v>fo|ky; dk Mk;l dksM+ →</v>
      </c>
      <c r="C2198" s="1235"/>
      <c r="D2198" s="1252" t="str">
        <f>'statement of marks'!$I$3</f>
        <v>00001</v>
      </c>
      <c r="E2198" s="1253"/>
      <c r="F2198" s="1254"/>
      <c r="G2198" s="1254"/>
      <c r="H2198" s="1255"/>
    </row>
    <row r="2199" spans="1:8" ht="18.25" customHeight="1">
      <c r="A2199" s="340"/>
      <c r="B2199" s="1234" t="s">
        <v>573</v>
      </c>
      <c r="C2199" s="1235"/>
      <c r="D2199" s="1214" t="str">
        <f>IF('statement of marks'!H58="","",'statement of marks'!H58)</f>
        <v>v 052</v>
      </c>
      <c r="E2199" s="1214"/>
      <c r="F2199" s="1214"/>
      <c r="G2199" s="1214"/>
      <c r="H2199" s="1215"/>
    </row>
    <row r="2200" spans="1:8" ht="18.25" customHeight="1">
      <c r="A2200" s="340"/>
      <c r="B2200" s="1234" t="s">
        <v>590</v>
      </c>
      <c r="C2200" s="1235"/>
      <c r="D2200" s="344" t="str">
        <f>IF('statement of marks'!C58="B","Nk=",IF('statement of marks'!C58="G","Nk=k",""))</f>
        <v/>
      </c>
      <c r="E2200" s="397" t="s">
        <v>579</v>
      </c>
      <c r="F2200" s="1248" t="str">
        <f>IF('statement of marks'!B58="","",'statement of marks'!B58)</f>
        <v/>
      </c>
      <c r="G2200" s="1248"/>
      <c r="H2200" s="1249"/>
    </row>
    <row r="2201" spans="1:8" ht="18.25" customHeight="1">
      <c r="A2201" s="340"/>
      <c r="B2201" s="1234" t="s">
        <v>575</v>
      </c>
      <c r="C2201" s="1235"/>
      <c r="D2201" s="1214" t="str">
        <f>IF('statement of marks'!J58="","",'statement of marks'!J58)</f>
        <v>l 052</v>
      </c>
      <c r="E2201" s="1214"/>
      <c r="F2201" s="1214"/>
      <c r="G2201" s="1214"/>
      <c r="H2201" s="1215"/>
    </row>
    <row r="2202" spans="1:8" ht="18.25" customHeight="1">
      <c r="A2202" s="340"/>
      <c r="B2202" s="1234" t="s">
        <v>574</v>
      </c>
      <c r="C2202" s="1235"/>
      <c r="D2202" s="1214" t="str">
        <f>IF('statement of marks'!I58="","",'statement of marks'!I58)</f>
        <v>c 052</v>
      </c>
      <c r="E2202" s="1214"/>
      <c r="F2202" s="1214"/>
      <c r="G2202" s="1214"/>
      <c r="H2202" s="1215"/>
    </row>
    <row r="2203" spans="1:8" ht="18.25" customHeight="1">
      <c r="A2203" s="340"/>
      <c r="B2203" s="1234" t="s">
        <v>592</v>
      </c>
      <c r="C2203" s="1235"/>
      <c r="D2203" s="1214" t="str">
        <f>IF(details!M58="","",details!M58)</f>
        <v/>
      </c>
      <c r="E2203" s="1214"/>
      <c r="F2203" s="1214"/>
      <c r="G2203" s="1214"/>
      <c r="H2203" s="1215"/>
    </row>
    <row r="2204" spans="1:8" ht="18.25" customHeight="1">
      <c r="A2204" s="340"/>
      <c r="B2204" s="1234" t="s">
        <v>641</v>
      </c>
      <c r="C2204" s="1235"/>
      <c r="D2204" s="1214" t="str">
        <f>IF(details!N58="","",details!N58)</f>
        <v/>
      </c>
      <c r="E2204" s="1214"/>
      <c r="F2204" s="1214"/>
      <c r="G2204" s="1214"/>
      <c r="H2204" s="1215"/>
    </row>
    <row r="2205" spans="1:8" ht="18.25" customHeight="1">
      <c r="A2205" s="340"/>
      <c r="B2205" s="1234" t="s">
        <v>71</v>
      </c>
      <c r="C2205" s="1235"/>
      <c r="D2205" s="346" t="str">
        <f>'statement of marks'!$D$3</f>
        <v>3 A</v>
      </c>
      <c r="E2205" s="347" t="s">
        <v>577</v>
      </c>
      <c r="F2205" s="348" t="str">
        <f>IF('statement of marks'!E58="","",'statement of marks'!E58)</f>
        <v/>
      </c>
      <c r="G2205" s="347" t="s">
        <v>591</v>
      </c>
      <c r="H2205" s="349" t="str">
        <f>IF(details!F58="","",details!F58)</f>
        <v/>
      </c>
    </row>
    <row r="2206" spans="1:8" ht="18.25" customHeight="1">
      <c r="A2206" s="340"/>
      <c r="B2206" s="1234" t="s">
        <v>581</v>
      </c>
      <c r="C2206" s="1235"/>
      <c r="D2206" s="1246" t="str">
        <f>IF('statement of marks'!F58="","",'statement of marks'!F58)</f>
        <v/>
      </c>
      <c r="E2206" s="1246"/>
      <c r="F2206" s="1246"/>
      <c r="G2206" s="1246"/>
      <c r="H2206" s="1247"/>
    </row>
    <row r="2207" spans="1:8" ht="18.25" customHeight="1">
      <c r="A2207" s="340"/>
      <c r="B2207" s="1234" t="s">
        <v>582</v>
      </c>
      <c r="C2207" s="1235"/>
      <c r="D2207" s="1216" t="str">
        <f>IF('statement of marks'!G58="","",'statement of marks'!G58)</f>
        <v/>
      </c>
      <c r="E2207" s="1216"/>
      <c r="F2207" s="1216"/>
      <c r="G2207" s="1216"/>
      <c r="H2207" s="1217"/>
    </row>
    <row r="2208" spans="1:8" ht="18.25" customHeight="1">
      <c r="A2208" s="340"/>
      <c r="B2208" s="1241" t="s">
        <v>593</v>
      </c>
      <c r="C2208" s="1242"/>
      <c r="D2208" s="1242"/>
      <c r="E2208" s="1243"/>
      <c r="F2208" s="1244" t="str">
        <f>IF(details!P58="","",details!P58)</f>
        <v/>
      </c>
      <c r="G2208" s="1244"/>
      <c r="H2208" s="1245"/>
    </row>
    <row r="2209" spans="1:8" ht="18.25" customHeight="1">
      <c r="A2209" s="340"/>
      <c r="B2209" s="1234" t="s">
        <v>597</v>
      </c>
      <c r="C2209" s="1235"/>
      <c r="D2209" s="1214" t="str">
        <f>IF(details!L58="","",details!L58)</f>
        <v>Ik 052</v>
      </c>
      <c r="E2209" s="1214"/>
      <c r="F2209" s="1214"/>
      <c r="G2209" s="1214"/>
      <c r="H2209" s="1215"/>
    </row>
    <row r="2210" spans="1:8" ht="18.25" customHeight="1">
      <c r="A2210" s="340"/>
      <c r="B2210" s="1234" t="s">
        <v>598</v>
      </c>
      <c r="C2210" s="1235"/>
      <c r="D2210" s="1214" t="str">
        <f>IF(details!O58="","",details!O58)</f>
        <v/>
      </c>
      <c r="E2210" s="1214"/>
      <c r="F2210" s="1214"/>
      <c r="G2210" s="1214"/>
      <c r="H2210" s="1215"/>
    </row>
    <row r="2211" spans="1:8" ht="18.25" customHeight="1">
      <c r="A2211" s="340"/>
      <c r="B2211" s="1234" t="s">
        <v>599</v>
      </c>
      <c r="C2211" s="1235"/>
      <c r="D2211" s="398" t="str">
        <f>IF('statement of marks'!DY58="mRrh.kZ",'statement of marks'!$D$3,"")</f>
        <v/>
      </c>
      <c r="E2211" s="1231" t="s">
        <v>600</v>
      </c>
      <c r="F2211" s="1231"/>
      <c r="G2211" s="1236" t="str">
        <f>IF(D2211="","",D2211+1)</f>
        <v/>
      </c>
      <c r="H2211" s="1237"/>
    </row>
    <row r="2212" spans="1:8" ht="18.25" customHeight="1">
      <c r="A2212" s="340"/>
      <c r="B2212" s="1234" t="s">
        <v>601</v>
      </c>
      <c r="C2212" s="1235"/>
      <c r="D2212" s="1238">
        <f>IF(details!$L$4="","",details!$L$4)</f>
        <v>42460</v>
      </c>
      <c r="E2212" s="1239"/>
      <c r="F2212" s="1231"/>
      <c r="G2212" s="1231"/>
      <c r="H2212" s="1240"/>
    </row>
    <row r="2213" spans="1:8" ht="18.25" customHeight="1">
      <c r="A2213" s="340"/>
      <c r="B2213" s="1231"/>
      <c r="C2213" s="1231"/>
      <c r="D2213" s="1232"/>
      <c r="E2213" s="1233"/>
      <c r="F2213" s="1226"/>
      <c r="G2213" s="1226"/>
      <c r="H2213" s="1227"/>
    </row>
    <row r="2214" spans="1:8" ht="18.25" customHeight="1">
      <c r="A2214" s="340"/>
      <c r="B2214" s="1231" t="str">
        <f>IF(details!$H$4="","",details!$H$4)</f>
        <v>Jherh js[kk oekZ</v>
      </c>
      <c r="C2214" s="1231"/>
      <c r="D2214" s="1232"/>
      <c r="E2214" s="1233"/>
      <c r="F2214" s="1226" t="str">
        <f>IF(details!$E$4="","",details!$E$4)</f>
        <v>Jh jk/ks';ke tk'kh</v>
      </c>
      <c r="G2214" s="1226"/>
      <c r="H2214" s="1227"/>
    </row>
    <row r="2215" spans="1:8" ht="18.25" customHeight="1">
      <c r="A2215" s="1225" t="s">
        <v>602</v>
      </c>
      <c r="B2215" s="1226"/>
      <c r="C2215" s="1226"/>
      <c r="D2215" s="1226" t="s">
        <v>603</v>
      </c>
      <c r="E2215" s="1226"/>
      <c r="F2215" s="1226" t="s">
        <v>604</v>
      </c>
      <c r="G2215" s="1226"/>
      <c r="H2215" s="1227"/>
    </row>
    <row r="2216" spans="1:8" ht="18.25" customHeight="1">
      <c r="A2216" s="1228" t="s">
        <v>613</v>
      </c>
      <c r="B2216" s="1229"/>
      <c r="C2216" s="1229"/>
      <c r="D2216" s="1229"/>
      <c r="E2216" s="1229"/>
      <c r="F2216" s="1229"/>
      <c r="G2216" s="1229"/>
      <c r="H2216" s="1230"/>
    </row>
    <row r="2217" spans="1:8" ht="18.25" customHeight="1">
      <c r="A2217" s="340"/>
      <c r="B2217" s="395" t="s">
        <v>573</v>
      </c>
      <c r="C2217" s="1214" t="str">
        <f>IF('statement of marks'!H58="","",'statement of marks'!H58)</f>
        <v>v 052</v>
      </c>
      <c r="D2217" s="1214"/>
      <c r="E2217" s="1214"/>
      <c r="F2217" s="1214"/>
      <c r="G2217" s="1214"/>
      <c r="H2217" s="1215"/>
    </row>
    <row r="2218" spans="1:8" ht="18.25" customHeight="1">
      <c r="A2218" s="340"/>
      <c r="B2218" s="395" t="s">
        <v>574</v>
      </c>
      <c r="C2218" s="1214" t="str">
        <f>IF('statement of marks'!I58="","",'statement of marks'!I58)</f>
        <v>c 052</v>
      </c>
      <c r="D2218" s="1214"/>
      <c r="E2218" s="1214"/>
      <c r="F2218" s="1214"/>
      <c r="G2218" s="1214"/>
      <c r="H2218" s="1215"/>
    </row>
    <row r="2219" spans="1:8" ht="18.25" customHeight="1">
      <c r="A2219" s="340"/>
      <c r="B2219" s="395" t="s">
        <v>575</v>
      </c>
      <c r="C2219" s="1214" t="str">
        <f>IF('statement of marks'!J58="","",'statement of marks'!J58)</f>
        <v>l 052</v>
      </c>
      <c r="D2219" s="1214"/>
      <c r="E2219" s="1214"/>
      <c r="F2219" s="1214"/>
      <c r="G2219" s="1214"/>
      <c r="H2219" s="1215"/>
    </row>
    <row r="2220" spans="1:8" ht="18.25" customHeight="1">
      <c r="A2220" s="340"/>
      <c r="B2220" s="395" t="s">
        <v>581</v>
      </c>
      <c r="C2220" s="352" t="str">
        <f>IF('statement of marks'!F58="","",'statement of marks'!F58)</f>
        <v/>
      </c>
      <c r="D2220" s="353" t="s">
        <v>616</v>
      </c>
      <c r="E2220" s="1216" t="str">
        <f>IF('statement of marks'!G58="","",'statement of marks'!G58)</f>
        <v/>
      </c>
      <c r="F2220" s="1216"/>
      <c r="G2220" s="1216"/>
      <c r="H2220" s="1217"/>
    </row>
    <row r="2221" spans="1:8" ht="18.25" customHeight="1">
      <c r="A2221" s="340"/>
      <c r="B2221" s="395" t="s">
        <v>578</v>
      </c>
      <c r="C2221" s="354" t="s">
        <v>606</v>
      </c>
      <c r="D2221" s="355" t="s">
        <v>607</v>
      </c>
      <c r="E2221" s="355" t="s">
        <v>608</v>
      </c>
      <c r="F2221" s="355" t="s">
        <v>609</v>
      </c>
      <c r="G2221" s="355" t="s">
        <v>610</v>
      </c>
      <c r="H2221" s="356"/>
    </row>
    <row r="2222" spans="1:8" ht="18.25" customHeight="1">
      <c r="A2222" s="340"/>
      <c r="B2222" s="394" t="s">
        <v>611</v>
      </c>
      <c r="C2222" s="358" t="str">
        <f>IF(AND('statement of marks'!$D$3=1,'statement of marks'!DY58="mRrh.kZ"),'statement of marks'!$F$3,"")</f>
        <v/>
      </c>
      <c r="D2222" s="358" t="str">
        <f>IF(AND('statement of marks'!$D$3=2,'statement of marks'!DY58="mRrh.kZ"),'statement of marks'!$F$3,"")</f>
        <v/>
      </c>
      <c r="E2222" s="358" t="str">
        <f>IF(AND('statement of marks'!$D$3=3,'statement of marks'!DY58="mRrh.kZ"),'statement of marks'!$F$3,"")</f>
        <v/>
      </c>
      <c r="F2222" s="358" t="str">
        <f>IF(AND('statement of marks'!$D$3=4,'statement of marks'!DY58="mRrh.kZ"),'statement of marks'!$F$3,"")</f>
        <v/>
      </c>
      <c r="G2222" s="358" t="str">
        <f>IF(AND('statement of marks'!$D$3=5,'statement of marks'!DY58="mRrh.kZ"),'statement of marks'!$F$3,"")</f>
        <v/>
      </c>
      <c r="H2222" s="356"/>
    </row>
    <row r="2223" spans="1:8" ht="18.25" customHeight="1">
      <c r="A2223" s="340"/>
      <c r="B2223" s="394" t="str">
        <f>'statement of marks'!$DA$5</f>
        <v>fgUnh</v>
      </c>
      <c r="C2223" s="359"/>
      <c r="D2223" s="360"/>
      <c r="E2223" s="361" t="str">
        <f>IF(OR('statement of marks'!$DC58="",E2222=""),"",'statement of marks'!$DC58)</f>
        <v/>
      </c>
      <c r="F2223" s="361" t="str">
        <f>IF(OR('statement of marks'!$DC58="",F2222=""),"",'statement of marks'!$DC58)</f>
        <v/>
      </c>
      <c r="G2223" s="361" t="str">
        <f>IF(OR('statement of marks'!$DC58="",G2222=""),"",'statement of marks'!$DC58)</f>
        <v/>
      </c>
      <c r="H2223" s="356"/>
    </row>
    <row r="2224" spans="1:8" ht="18.25" customHeight="1">
      <c r="A2224" s="340"/>
      <c r="B2224" s="394" t="str">
        <f>'statement of marks'!$DD$5</f>
        <v>vaxszth</v>
      </c>
      <c r="C2224" s="359"/>
      <c r="D2224" s="360"/>
      <c r="E2224" s="361" t="str">
        <f>IF(OR('statement of marks'!$DF58="",E2222=""),"",'statement of marks'!$DF58)</f>
        <v/>
      </c>
      <c r="F2224" s="361" t="str">
        <f>IF(OR('statement of marks'!$DF58="",F2222=""),"",'statement of marks'!$DF58)</f>
        <v/>
      </c>
      <c r="G2224" s="361" t="str">
        <f>IF(OR('statement of marks'!$DF58="",G2222=""),"",'statement of marks'!$DF58)</f>
        <v/>
      </c>
      <c r="H2224" s="356"/>
    </row>
    <row r="2225" spans="1:8" ht="18.25" customHeight="1">
      <c r="A2225" s="340"/>
      <c r="B2225" s="394" t="str">
        <f>'statement of marks'!$DG$5</f>
        <v>xf.kr</v>
      </c>
      <c r="C2225" s="359"/>
      <c r="D2225" s="360"/>
      <c r="E2225" s="361" t="str">
        <f>IF(OR('statement of marks'!$DI58="",E2222=""),"",'statement of marks'!$DI58)</f>
        <v/>
      </c>
      <c r="F2225" s="361" t="str">
        <f>IF(OR('statement of marks'!$DI58="",F2222=""),"",'statement of marks'!$DI58)</f>
        <v/>
      </c>
      <c r="G2225" s="361" t="str">
        <f>IF(OR('statement of marks'!$DI58="",G2222=""),"",'statement of marks'!$DI58)</f>
        <v/>
      </c>
      <c r="H2225" s="356"/>
    </row>
    <row r="2226" spans="1:8" ht="18.25" customHeight="1">
      <c r="A2226" s="340"/>
      <c r="B2226" s="394" t="str">
        <f>'statement of marks'!$DJ$5</f>
        <v>Ik;kZoj.k v/;;u</v>
      </c>
      <c r="C2226" s="359"/>
      <c r="D2226" s="360"/>
      <c r="E2226" s="361" t="str">
        <f>IF(OR('statement of marks'!$DL58="",E2223=""),"",'statement of marks'!$DL58)</f>
        <v/>
      </c>
      <c r="F2226" s="361" t="str">
        <f>IF(OR('statement of marks'!$DL58="",F2223=""),"",'statement of marks'!$DL58)</f>
        <v/>
      </c>
      <c r="G2226" s="361" t="str">
        <f>IF(OR('statement of marks'!$DL58="",G2223=""),"",'statement of marks'!$DL58)</f>
        <v/>
      </c>
      <c r="H2226" s="356"/>
    </row>
    <row r="2227" spans="1:8" ht="18.25" customHeight="1">
      <c r="A2227" s="340"/>
      <c r="B2227" s="394" t="str">
        <f>'statement of marks'!$DM$5</f>
        <v>dk;kZuqHko</v>
      </c>
      <c r="C2227" s="359"/>
      <c r="D2227" s="360"/>
      <c r="E2227" s="361" t="str">
        <f>IF(OR('statement of marks'!$DO58="",E2222=""),"",'statement of marks'!$DO58)</f>
        <v/>
      </c>
      <c r="F2227" s="361" t="str">
        <f>IF(OR('statement of marks'!$DO58="",F2222=""),"",'statement of marks'!$DO58)</f>
        <v/>
      </c>
      <c r="G2227" s="361" t="str">
        <f>IF(OR('statement of marks'!$DO58="",G2222=""),"",'statement of marks'!$DO58)</f>
        <v/>
      </c>
      <c r="H2227" s="356"/>
    </row>
    <row r="2228" spans="1:8" ht="18.25" customHeight="1">
      <c r="A2228" s="340"/>
      <c r="B2228" s="394" t="str">
        <f>'statement of marks'!$DP$5</f>
        <v>dyk f'k{kk</v>
      </c>
      <c r="C2228" s="359"/>
      <c r="D2228" s="360"/>
      <c r="E2228" s="362" t="str">
        <f>IF(OR('statement of marks'!$DR58="",E2222=""),"",'statement of marks'!$DR58)</f>
        <v/>
      </c>
      <c r="F2228" s="362" t="str">
        <f>IF(OR('statement of marks'!$DR58="",F2222=""),"",'statement of marks'!$DR58)</f>
        <v/>
      </c>
      <c r="G2228" s="362" t="str">
        <f>IF(OR('statement of marks'!$DR58="",G2222=""),"",'statement of marks'!$DR58)</f>
        <v/>
      </c>
      <c r="H2228" s="356"/>
    </row>
    <row r="2229" spans="1:8" ht="18.25" customHeight="1">
      <c r="A2229" s="340"/>
      <c r="B2229" s="363" t="s">
        <v>642</v>
      </c>
      <c r="C2229" s="364" t="str">
        <f>C2222</f>
        <v/>
      </c>
      <c r="D2229" s="364" t="str">
        <f>D2222</f>
        <v/>
      </c>
      <c r="E2229" s="365" t="str">
        <f>E2222</f>
        <v/>
      </c>
      <c r="F2229" s="364" t="str">
        <f>F2222</f>
        <v/>
      </c>
      <c r="G2229" s="364" t="str">
        <f>G2222</f>
        <v/>
      </c>
      <c r="H2229" s="356"/>
    </row>
    <row r="2230" spans="1:8" ht="18.25" customHeight="1">
      <c r="A2230" s="340"/>
      <c r="B2230" s="394" t="str">
        <f>'statement of marks'!$DW$5</f>
        <v>Nk= mifLFkfr</v>
      </c>
      <c r="C2230" s="366"/>
      <c r="D2230" s="366"/>
      <c r="E2230" s="367" t="str">
        <f>IF(OR('statement of marks'!$DW58="",E2222=""),"",'statement of marks'!$DW58)</f>
        <v/>
      </c>
      <c r="F2230" s="367" t="str">
        <f>IF(OR('statement of marks'!$DW58="",F2222=""),"",'statement of marks'!$DW58)</f>
        <v/>
      </c>
      <c r="G2230" s="367" t="str">
        <f>IF(OR('statement of marks'!$DW58="",G2222=""),"",'statement of marks'!$DW58)</f>
        <v/>
      </c>
      <c r="H2230" s="356"/>
    </row>
    <row r="2231" spans="1:8" ht="18.25" customHeight="1">
      <c r="A2231" s="340"/>
      <c r="B2231" s="394" t="str">
        <f>'statement of marks'!$DV$5</f>
        <v>dqy ehfVax</v>
      </c>
      <c r="C2231" s="368"/>
      <c r="D2231" s="368"/>
      <c r="E2231" s="368" t="str">
        <f>IF(OR('statement of marks'!$DV58="",E2222=""),"",'statement of marks'!$DV58)</f>
        <v/>
      </c>
      <c r="F2231" s="368" t="str">
        <f>IF(OR('statement of marks'!$DV58="",F2222=""),"",'statement of marks'!$DV58)</f>
        <v/>
      </c>
      <c r="G2231" s="368" t="str">
        <f>IF(OR('statement of marks'!$DV58="",G2222=""),"",'statement of marks'!$DV58)</f>
        <v/>
      </c>
      <c r="H2231" s="356"/>
    </row>
    <row r="2232" spans="1:8" ht="18.25" customHeight="1">
      <c r="A2232" s="340"/>
      <c r="B2232" s="394" t="s">
        <v>614</v>
      </c>
      <c r="C2232" s="368" t="str">
        <f>IF(OR(C2230="",C2231=""),"",C2230/C2231*100)</f>
        <v/>
      </c>
      <c r="D2232" s="368" t="str">
        <f>IF(OR(D2230="",D2231=""),"",D2230/D2231*100)</f>
        <v/>
      </c>
      <c r="E2232" s="368" t="str">
        <f>IF(OR(E2230="",E2231=""),"",E2230/E2231*100)</f>
        <v/>
      </c>
      <c r="F2232" s="368" t="str">
        <f>IF(OR(F2230="",F2231=""),"",F2230/F2231*100)</f>
        <v/>
      </c>
      <c r="G2232" s="368" t="str">
        <f>IF(OR(G2230="",G2231=""),"",G2230/G2231*100)</f>
        <v/>
      </c>
      <c r="H2232" s="356"/>
    </row>
    <row r="2233" spans="1:8" ht="18.25" customHeight="1">
      <c r="A2233" s="340"/>
      <c r="B2233" s="394" t="s">
        <v>615</v>
      </c>
      <c r="C2233" s="368"/>
      <c r="D2233" s="368"/>
      <c r="E2233" s="368"/>
      <c r="F2233" s="368"/>
      <c r="G2233" s="368"/>
      <c r="H2233" s="356"/>
    </row>
    <row r="2234" spans="1:8" ht="18.25" customHeight="1">
      <c r="A2234" s="340"/>
      <c r="B2234" s="395" t="s">
        <v>612</v>
      </c>
      <c r="C2234" s="1218" t="str">
        <f>IF('statement of marks'!EF58="","",'statement of marks'!EF58)</f>
        <v/>
      </c>
      <c r="D2234" s="1219"/>
      <c r="E2234" s="1219"/>
      <c r="F2234" s="1219"/>
      <c r="G2234" s="1219"/>
      <c r="H2234" s="1220"/>
    </row>
    <row r="2235" spans="1:8" ht="18.25" customHeight="1">
      <c r="A2235" s="1221"/>
      <c r="B2235" s="1222"/>
      <c r="C2235" s="1223"/>
      <c r="D2235" s="1223"/>
      <c r="E2235" s="1223"/>
      <c r="F2235" s="1223"/>
      <c r="G2235" s="1223"/>
      <c r="H2235" s="1224"/>
    </row>
    <row r="2236" spans="1:8" ht="18.25" customHeight="1" thickBot="1">
      <c r="A2236" s="1210" t="s">
        <v>617</v>
      </c>
      <c r="B2236" s="1211"/>
      <c r="C2236" s="1211" t="s">
        <v>73</v>
      </c>
      <c r="D2236" s="1211"/>
      <c r="E2236" s="1211"/>
      <c r="F2236" s="1212" t="s">
        <v>618</v>
      </c>
      <c r="G2236" s="1212"/>
      <c r="H2236" s="1213"/>
    </row>
    <row r="2237" spans="1:8" ht="18.25" customHeight="1">
      <c r="A2237" s="1256" t="s">
        <v>586</v>
      </c>
      <c r="B2237" s="1257"/>
      <c r="C2237" s="1257"/>
      <c r="D2237" s="1257"/>
      <c r="E2237" s="1257"/>
      <c r="F2237" s="1257"/>
      <c r="G2237" s="1257"/>
      <c r="H2237" s="1258"/>
    </row>
    <row r="2238" spans="1:8" ht="18.25" customHeight="1">
      <c r="A2238" s="1228" t="s">
        <v>605</v>
      </c>
      <c r="B2238" s="1229"/>
      <c r="C2238" s="1229"/>
      <c r="D2238" s="1229"/>
      <c r="E2238" s="1229"/>
      <c r="F2238" s="1229"/>
      <c r="G2238" s="1229"/>
      <c r="H2238" s="1230"/>
    </row>
    <row r="2239" spans="1:8" ht="18.25" customHeight="1">
      <c r="A2239" s="340"/>
      <c r="B2239" s="1250" t="s">
        <v>74</v>
      </c>
      <c r="C2239" s="1250"/>
      <c r="D2239" s="341">
        <f>YEAR(details!F59)</f>
        <v>1900</v>
      </c>
      <c r="E2239" s="396" t="s">
        <v>588</v>
      </c>
      <c r="F2239" s="343" t="str">
        <f>'statement of marks'!$F$3</f>
        <v>2015-16</v>
      </c>
      <c r="G2239" s="1250" t="s">
        <v>589</v>
      </c>
      <c r="H2239" s="1251"/>
    </row>
    <row r="2240" spans="1:8" ht="18.25" customHeight="1">
      <c r="A2240" s="340"/>
      <c r="B2240" s="1234" t="s">
        <v>587</v>
      </c>
      <c r="C2240" s="1235"/>
      <c r="D2240" s="1214" t="str">
        <f>'statement of marks'!$A$1</f>
        <v>jk- ck- ek/;fed fo|ky; uohu] fuEckgsM+k</v>
      </c>
      <c r="E2240" s="1214"/>
      <c r="F2240" s="1214"/>
      <c r="G2240" s="1214"/>
      <c r="H2240" s="1215"/>
    </row>
    <row r="2241" spans="1:8" ht="18.25" customHeight="1">
      <c r="A2241" s="340"/>
      <c r="B2241" s="1234" t="str">
        <f>'statement of marks'!$H$3</f>
        <v>fo|ky; dk Mk;l dksM+ →</v>
      </c>
      <c r="C2241" s="1235"/>
      <c r="D2241" s="1252" t="str">
        <f>'statement of marks'!$I$3</f>
        <v>00001</v>
      </c>
      <c r="E2241" s="1253"/>
      <c r="F2241" s="1254"/>
      <c r="G2241" s="1254"/>
      <c r="H2241" s="1255"/>
    </row>
    <row r="2242" spans="1:8" ht="18.25" customHeight="1">
      <c r="A2242" s="340"/>
      <c r="B2242" s="1234" t="s">
        <v>573</v>
      </c>
      <c r="C2242" s="1235"/>
      <c r="D2242" s="1214" t="str">
        <f>IF('statement of marks'!H59="","",'statement of marks'!H59)</f>
        <v>v 053</v>
      </c>
      <c r="E2242" s="1214"/>
      <c r="F2242" s="1214"/>
      <c r="G2242" s="1214"/>
      <c r="H2242" s="1215"/>
    </row>
    <row r="2243" spans="1:8" ht="18.25" customHeight="1">
      <c r="A2243" s="340"/>
      <c r="B2243" s="1234" t="s">
        <v>590</v>
      </c>
      <c r="C2243" s="1235"/>
      <c r="D2243" s="344" t="str">
        <f>IF('statement of marks'!C59="B","Nk=",IF('statement of marks'!C59="G","Nk=k",""))</f>
        <v/>
      </c>
      <c r="E2243" s="397" t="s">
        <v>579</v>
      </c>
      <c r="F2243" s="1248" t="str">
        <f>IF('statement of marks'!B59="","",'statement of marks'!B59)</f>
        <v/>
      </c>
      <c r="G2243" s="1248"/>
      <c r="H2243" s="1249"/>
    </row>
    <row r="2244" spans="1:8" ht="18.25" customHeight="1">
      <c r="A2244" s="340"/>
      <c r="B2244" s="1234" t="s">
        <v>575</v>
      </c>
      <c r="C2244" s="1235"/>
      <c r="D2244" s="1214" t="str">
        <f>IF('statement of marks'!J59="","",'statement of marks'!J59)</f>
        <v>l 053</v>
      </c>
      <c r="E2244" s="1214"/>
      <c r="F2244" s="1214"/>
      <c r="G2244" s="1214"/>
      <c r="H2244" s="1215"/>
    </row>
    <row r="2245" spans="1:8" ht="18.25" customHeight="1">
      <c r="A2245" s="340"/>
      <c r="B2245" s="1234" t="s">
        <v>574</v>
      </c>
      <c r="C2245" s="1235"/>
      <c r="D2245" s="1214" t="str">
        <f>IF('statement of marks'!I59="","",'statement of marks'!I59)</f>
        <v>c 053</v>
      </c>
      <c r="E2245" s="1214"/>
      <c r="F2245" s="1214"/>
      <c r="G2245" s="1214"/>
      <c r="H2245" s="1215"/>
    </row>
    <row r="2246" spans="1:8" ht="18.25" customHeight="1">
      <c r="A2246" s="340"/>
      <c r="B2246" s="1234" t="s">
        <v>592</v>
      </c>
      <c r="C2246" s="1235"/>
      <c r="D2246" s="1214" t="str">
        <f>IF(details!M59="","",details!M59)</f>
        <v/>
      </c>
      <c r="E2246" s="1214"/>
      <c r="F2246" s="1214"/>
      <c r="G2246" s="1214"/>
      <c r="H2246" s="1215"/>
    </row>
    <row r="2247" spans="1:8" ht="18.25" customHeight="1">
      <c r="A2247" s="340"/>
      <c r="B2247" s="1234" t="s">
        <v>641</v>
      </c>
      <c r="C2247" s="1235"/>
      <c r="D2247" s="1214" t="str">
        <f>IF(details!N59="","",details!N59)</f>
        <v/>
      </c>
      <c r="E2247" s="1214"/>
      <c r="F2247" s="1214"/>
      <c r="G2247" s="1214"/>
      <c r="H2247" s="1215"/>
    </row>
    <row r="2248" spans="1:8" ht="18.25" customHeight="1">
      <c r="A2248" s="340"/>
      <c r="B2248" s="1234" t="s">
        <v>71</v>
      </c>
      <c r="C2248" s="1235"/>
      <c r="D2248" s="346" t="str">
        <f>'statement of marks'!$D$3</f>
        <v>3 A</v>
      </c>
      <c r="E2248" s="347" t="s">
        <v>577</v>
      </c>
      <c r="F2248" s="348" t="str">
        <f>IF('statement of marks'!E59="","",'statement of marks'!E59)</f>
        <v/>
      </c>
      <c r="G2248" s="347" t="s">
        <v>591</v>
      </c>
      <c r="H2248" s="349" t="str">
        <f>IF(details!F59="","",details!F59)</f>
        <v/>
      </c>
    </row>
    <row r="2249" spans="1:8" ht="18.25" customHeight="1">
      <c r="A2249" s="340"/>
      <c r="B2249" s="1234" t="s">
        <v>581</v>
      </c>
      <c r="C2249" s="1235"/>
      <c r="D2249" s="1246" t="str">
        <f>IF('statement of marks'!F59="","",'statement of marks'!F59)</f>
        <v/>
      </c>
      <c r="E2249" s="1246"/>
      <c r="F2249" s="1246"/>
      <c r="G2249" s="1246"/>
      <c r="H2249" s="1247"/>
    </row>
    <row r="2250" spans="1:8" ht="18.25" customHeight="1">
      <c r="A2250" s="340"/>
      <c r="B2250" s="1234" t="s">
        <v>582</v>
      </c>
      <c r="C2250" s="1235"/>
      <c r="D2250" s="1216" t="str">
        <f>IF('statement of marks'!G59="","",'statement of marks'!G59)</f>
        <v/>
      </c>
      <c r="E2250" s="1216"/>
      <c r="F2250" s="1216"/>
      <c r="G2250" s="1216"/>
      <c r="H2250" s="1217"/>
    </row>
    <row r="2251" spans="1:8" ht="18.25" customHeight="1">
      <c r="A2251" s="340"/>
      <c r="B2251" s="1241" t="s">
        <v>593</v>
      </c>
      <c r="C2251" s="1242"/>
      <c r="D2251" s="1242"/>
      <c r="E2251" s="1243"/>
      <c r="F2251" s="1244" t="str">
        <f>IF(details!P59="","",details!P59)</f>
        <v/>
      </c>
      <c r="G2251" s="1244"/>
      <c r="H2251" s="1245"/>
    </row>
    <row r="2252" spans="1:8" ht="18.25" customHeight="1">
      <c r="A2252" s="340"/>
      <c r="B2252" s="1234" t="s">
        <v>597</v>
      </c>
      <c r="C2252" s="1235"/>
      <c r="D2252" s="1214" t="str">
        <f>IF(details!L59="","",details!L59)</f>
        <v>Ik 053</v>
      </c>
      <c r="E2252" s="1214"/>
      <c r="F2252" s="1214"/>
      <c r="G2252" s="1214"/>
      <c r="H2252" s="1215"/>
    </row>
    <row r="2253" spans="1:8" ht="18.25" customHeight="1">
      <c r="A2253" s="340"/>
      <c r="B2253" s="1234" t="s">
        <v>598</v>
      </c>
      <c r="C2253" s="1235"/>
      <c r="D2253" s="1214" t="str">
        <f>IF(details!O59="","",details!O59)</f>
        <v/>
      </c>
      <c r="E2253" s="1214"/>
      <c r="F2253" s="1214"/>
      <c r="G2253" s="1214"/>
      <c r="H2253" s="1215"/>
    </row>
    <row r="2254" spans="1:8" ht="18.25" customHeight="1">
      <c r="A2254" s="340"/>
      <c r="B2254" s="1234" t="s">
        <v>599</v>
      </c>
      <c r="C2254" s="1235"/>
      <c r="D2254" s="398" t="str">
        <f>IF('statement of marks'!DY59="mRrh.kZ",'statement of marks'!$D$3,"")</f>
        <v/>
      </c>
      <c r="E2254" s="1231" t="s">
        <v>600</v>
      </c>
      <c r="F2254" s="1231"/>
      <c r="G2254" s="1236" t="str">
        <f>IF(D2254="","",D2254+1)</f>
        <v/>
      </c>
      <c r="H2254" s="1237"/>
    </row>
    <row r="2255" spans="1:8" ht="18.25" customHeight="1">
      <c r="A2255" s="340"/>
      <c r="B2255" s="1234" t="s">
        <v>601</v>
      </c>
      <c r="C2255" s="1235"/>
      <c r="D2255" s="1238">
        <f>IF(details!$L$4="","",details!$L$4)</f>
        <v>42460</v>
      </c>
      <c r="E2255" s="1239"/>
      <c r="F2255" s="1231"/>
      <c r="G2255" s="1231"/>
      <c r="H2255" s="1240"/>
    </row>
    <row r="2256" spans="1:8" ht="18.25" customHeight="1">
      <c r="A2256" s="340"/>
      <c r="B2256" s="1231"/>
      <c r="C2256" s="1231"/>
      <c r="D2256" s="1232"/>
      <c r="E2256" s="1233"/>
      <c r="F2256" s="1226"/>
      <c r="G2256" s="1226"/>
      <c r="H2256" s="1227"/>
    </row>
    <row r="2257" spans="1:8" ht="18.25" customHeight="1">
      <c r="A2257" s="340"/>
      <c r="B2257" s="1231" t="str">
        <f>IF(details!$H$4="","",details!$H$4)</f>
        <v>Jherh js[kk oekZ</v>
      </c>
      <c r="C2257" s="1231"/>
      <c r="D2257" s="1232"/>
      <c r="E2257" s="1233"/>
      <c r="F2257" s="1226" t="str">
        <f>IF(details!$E$4="","",details!$E$4)</f>
        <v>Jh jk/ks';ke tk'kh</v>
      </c>
      <c r="G2257" s="1226"/>
      <c r="H2257" s="1227"/>
    </row>
    <row r="2258" spans="1:8" ht="18.25" customHeight="1">
      <c r="A2258" s="1225" t="s">
        <v>602</v>
      </c>
      <c r="B2258" s="1226"/>
      <c r="C2258" s="1226"/>
      <c r="D2258" s="1226" t="s">
        <v>603</v>
      </c>
      <c r="E2258" s="1226"/>
      <c r="F2258" s="1226" t="s">
        <v>604</v>
      </c>
      <c r="G2258" s="1226"/>
      <c r="H2258" s="1227"/>
    </row>
    <row r="2259" spans="1:8" ht="18.25" customHeight="1">
      <c r="A2259" s="1228" t="s">
        <v>613</v>
      </c>
      <c r="B2259" s="1229"/>
      <c r="C2259" s="1229"/>
      <c r="D2259" s="1229"/>
      <c r="E2259" s="1229"/>
      <c r="F2259" s="1229"/>
      <c r="G2259" s="1229"/>
      <c r="H2259" s="1230"/>
    </row>
    <row r="2260" spans="1:8" ht="18.25" customHeight="1">
      <c r="A2260" s="340"/>
      <c r="B2260" s="395" t="s">
        <v>573</v>
      </c>
      <c r="C2260" s="1214" t="str">
        <f>IF('statement of marks'!H59="","",'statement of marks'!H59)</f>
        <v>v 053</v>
      </c>
      <c r="D2260" s="1214"/>
      <c r="E2260" s="1214"/>
      <c r="F2260" s="1214"/>
      <c r="G2260" s="1214"/>
      <c r="H2260" s="1215"/>
    </row>
    <row r="2261" spans="1:8" ht="18.25" customHeight="1">
      <c r="A2261" s="340"/>
      <c r="B2261" s="395" t="s">
        <v>574</v>
      </c>
      <c r="C2261" s="1214" t="str">
        <f>IF('statement of marks'!I59="","",'statement of marks'!I59)</f>
        <v>c 053</v>
      </c>
      <c r="D2261" s="1214"/>
      <c r="E2261" s="1214"/>
      <c r="F2261" s="1214"/>
      <c r="G2261" s="1214"/>
      <c r="H2261" s="1215"/>
    </row>
    <row r="2262" spans="1:8" ht="18.25" customHeight="1">
      <c r="A2262" s="340"/>
      <c r="B2262" s="395" t="s">
        <v>575</v>
      </c>
      <c r="C2262" s="1214" t="str">
        <f>IF('statement of marks'!J59="","",'statement of marks'!J59)</f>
        <v>l 053</v>
      </c>
      <c r="D2262" s="1214"/>
      <c r="E2262" s="1214"/>
      <c r="F2262" s="1214"/>
      <c r="G2262" s="1214"/>
      <c r="H2262" s="1215"/>
    </row>
    <row r="2263" spans="1:8" ht="18.25" customHeight="1">
      <c r="A2263" s="340"/>
      <c r="B2263" s="395" t="s">
        <v>581</v>
      </c>
      <c r="C2263" s="352" t="str">
        <f>IF('statement of marks'!F59="","",'statement of marks'!F59)</f>
        <v/>
      </c>
      <c r="D2263" s="353" t="s">
        <v>616</v>
      </c>
      <c r="E2263" s="1216" t="str">
        <f>IF('statement of marks'!G59="","",'statement of marks'!G59)</f>
        <v/>
      </c>
      <c r="F2263" s="1216"/>
      <c r="G2263" s="1216"/>
      <c r="H2263" s="1217"/>
    </row>
    <row r="2264" spans="1:8" ht="18.25" customHeight="1">
      <c r="A2264" s="340"/>
      <c r="B2264" s="395" t="s">
        <v>578</v>
      </c>
      <c r="C2264" s="354" t="s">
        <v>606</v>
      </c>
      <c r="D2264" s="355" t="s">
        <v>607</v>
      </c>
      <c r="E2264" s="355" t="s">
        <v>608</v>
      </c>
      <c r="F2264" s="355" t="s">
        <v>609</v>
      </c>
      <c r="G2264" s="355" t="s">
        <v>610</v>
      </c>
      <c r="H2264" s="356"/>
    </row>
    <row r="2265" spans="1:8" ht="18.25" customHeight="1">
      <c r="A2265" s="340"/>
      <c r="B2265" s="394" t="s">
        <v>611</v>
      </c>
      <c r="C2265" s="358" t="str">
        <f>IF(AND('statement of marks'!$D$3=1,'statement of marks'!DY59="mRrh.kZ"),'statement of marks'!$F$3,"")</f>
        <v/>
      </c>
      <c r="D2265" s="358" t="str">
        <f>IF(AND('statement of marks'!$D$3=2,'statement of marks'!DY59="mRrh.kZ"),'statement of marks'!$F$3,"")</f>
        <v/>
      </c>
      <c r="E2265" s="358" t="str">
        <f>IF(AND('statement of marks'!$D$3=3,'statement of marks'!DY59="mRrh.kZ"),'statement of marks'!$F$3,"")</f>
        <v/>
      </c>
      <c r="F2265" s="358" t="str">
        <f>IF(AND('statement of marks'!$D$3=4,'statement of marks'!DY59="mRrh.kZ"),'statement of marks'!$F$3,"")</f>
        <v/>
      </c>
      <c r="G2265" s="358" t="str">
        <f>IF(AND('statement of marks'!$D$3=5,'statement of marks'!DY59="mRrh.kZ"),'statement of marks'!$F$3,"")</f>
        <v/>
      </c>
      <c r="H2265" s="356"/>
    </row>
    <row r="2266" spans="1:8" ht="18.25" customHeight="1">
      <c r="A2266" s="340"/>
      <c r="B2266" s="394" t="str">
        <f>'statement of marks'!$DA$5</f>
        <v>fgUnh</v>
      </c>
      <c r="C2266" s="359"/>
      <c r="D2266" s="360"/>
      <c r="E2266" s="361" t="str">
        <f>IF(OR('statement of marks'!$DC59="",E2265=""),"",'statement of marks'!$DC59)</f>
        <v/>
      </c>
      <c r="F2266" s="361" t="str">
        <f>IF(OR('statement of marks'!$DC59="",F2265=""),"",'statement of marks'!$DC59)</f>
        <v/>
      </c>
      <c r="G2266" s="361" t="str">
        <f>IF(OR('statement of marks'!$DC59="",G2265=""),"",'statement of marks'!$DC59)</f>
        <v/>
      </c>
      <c r="H2266" s="356"/>
    </row>
    <row r="2267" spans="1:8" ht="18.25" customHeight="1">
      <c r="A2267" s="340"/>
      <c r="B2267" s="394" t="str">
        <f>'statement of marks'!$DD$5</f>
        <v>vaxszth</v>
      </c>
      <c r="C2267" s="359"/>
      <c r="D2267" s="360"/>
      <c r="E2267" s="361" t="str">
        <f>IF(OR('statement of marks'!$DF59="",E2265=""),"",'statement of marks'!$DF59)</f>
        <v/>
      </c>
      <c r="F2267" s="361" t="str">
        <f>IF(OR('statement of marks'!$DF59="",F2265=""),"",'statement of marks'!$DF59)</f>
        <v/>
      </c>
      <c r="G2267" s="361" t="str">
        <f>IF(OR('statement of marks'!$DF59="",G2265=""),"",'statement of marks'!$DF59)</f>
        <v/>
      </c>
      <c r="H2267" s="356"/>
    </row>
    <row r="2268" spans="1:8" ht="18.25" customHeight="1">
      <c r="A2268" s="340"/>
      <c r="B2268" s="394" t="str">
        <f>'statement of marks'!$DG$5</f>
        <v>xf.kr</v>
      </c>
      <c r="C2268" s="359"/>
      <c r="D2268" s="360"/>
      <c r="E2268" s="361" t="str">
        <f>IF(OR('statement of marks'!$DI59="",E2265=""),"",'statement of marks'!$DI59)</f>
        <v/>
      </c>
      <c r="F2268" s="361" t="str">
        <f>IF(OR('statement of marks'!$DI59="",F2265=""),"",'statement of marks'!$DI59)</f>
        <v/>
      </c>
      <c r="G2268" s="361" t="str">
        <f>IF(OR('statement of marks'!$DI59="",G2265=""),"",'statement of marks'!$DI59)</f>
        <v/>
      </c>
      <c r="H2268" s="356"/>
    </row>
    <row r="2269" spans="1:8" ht="18.25" customHeight="1">
      <c r="A2269" s="340"/>
      <c r="B2269" s="394" t="str">
        <f>'statement of marks'!$DJ$5</f>
        <v>Ik;kZoj.k v/;;u</v>
      </c>
      <c r="C2269" s="359"/>
      <c r="D2269" s="360"/>
      <c r="E2269" s="361" t="str">
        <f>IF(OR('statement of marks'!$DL59="",E2266=""),"",'statement of marks'!$DL59)</f>
        <v/>
      </c>
      <c r="F2269" s="361" t="str">
        <f>IF(OR('statement of marks'!$DL59="",F2266=""),"",'statement of marks'!$DL59)</f>
        <v/>
      </c>
      <c r="G2269" s="361" t="str">
        <f>IF(OR('statement of marks'!$DL59="",G2266=""),"",'statement of marks'!$DL59)</f>
        <v/>
      </c>
      <c r="H2269" s="356"/>
    </row>
    <row r="2270" spans="1:8" ht="18.25" customHeight="1">
      <c r="A2270" s="340"/>
      <c r="B2270" s="394" t="str">
        <f>'statement of marks'!$DM$5</f>
        <v>dk;kZuqHko</v>
      </c>
      <c r="C2270" s="359"/>
      <c r="D2270" s="360"/>
      <c r="E2270" s="361" t="str">
        <f>IF(OR('statement of marks'!$DO59="",E2265=""),"",'statement of marks'!$DO59)</f>
        <v/>
      </c>
      <c r="F2270" s="361" t="str">
        <f>IF(OR('statement of marks'!$DO59="",F2265=""),"",'statement of marks'!$DO59)</f>
        <v/>
      </c>
      <c r="G2270" s="361" t="str">
        <f>IF(OR('statement of marks'!$DO59="",G2265=""),"",'statement of marks'!$DO59)</f>
        <v/>
      </c>
      <c r="H2270" s="356"/>
    </row>
    <row r="2271" spans="1:8" ht="18.25" customHeight="1">
      <c r="A2271" s="340"/>
      <c r="B2271" s="394" t="str">
        <f>'statement of marks'!$DP$5</f>
        <v>dyk f'k{kk</v>
      </c>
      <c r="C2271" s="359"/>
      <c r="D2271" s="360"/>
      <c r="E2271" s="362" t="str">
        <f>IF(OR('statement of marks'!$DR59="",E2265=""),"",'statement of marks'!$DR59)</f>
        <v/>
      </c>
      <c r="F2271" s="362" t="str">
        <f>IF(OR('statement of marks'!$DR59="",F2265=""),"",'statement of marks'!$DR59)</f>
        <v/>
      </c>
      <c r="G2271" s="362" t="str">
        <f>IF(OR('statement of marks'!$DR59="",G2265=""),"",'statement of marks'!$DR59)</f>
        <v/>
      </c>
      <c r="H2271" s="356"/>
    </row>
    <row r="2272" spans="1:8" ht="18.25" customHeight="1">
      <c r="A2272" s="340"/>
      <c r="B2272" s="363" t="s">
        <v>642</v>
      </c>
      <c r="C2272" s="364" t="str">
        <f>C2265</f>
        <v/>
      </c>
      <c r="D2272" s="364" t="str">
        <f>D2265</f>
        <v/>
      </c>
      <c r="E2272" s="365" t="str">
        <f>E2265</f>
        <v/>
      </c>
      <c r="F2272" s="364" t="str">
        <f>F2265</f>
        <v/>
      </c>
      <c r="G2272" s="364" t="str">
        <f>G2265</f>
        <v/>
      </c>
      <c r="H2272" s="356"/>
    </row>
    <row r="2273" spans="1:8" ht="18.25" customHeight="1">
      <c r="A2273" s="340"/>
      <c r="B2273" s="394" t="str">
        <f>'statement of marks'!$DW$5</f>
        <v>Nk= mifLFkfr</v>
      </c>
      <c r="C2273" s="366"/>
      <c r="D2273" s="366"/>
      <c r="E2273" s="367" t="str">
        <f>IF(OR('statement of marks'!$DW59="",E2265=""),"",'statement of marks'!$DW59)</f>
        <v/>
      </c>
      <c r="F2273" s="367" t="str">
        <f>IF(OR('statement of marks'!$DW59="",F2265=""),"",'statement of marks'!$DW59)</f>
        <v/>
      </c>
      <c r="G2273" s="367" t="str">
        <f>IF(OR('statement of marks'!$DW59="",G2265=""),"",'statement of marks'!$DW59)</f>
        <v/>
      </c>
      <c r="H2273" s="356"/>
    </row>
    <row r="2274" spans="1:8" ht="18.25" customHeight="1">
      <c r="A2274" s="340"/>
      <c r="B2274" s="394" t="str">
        <f>'statement of marks'!$DV$5</f>
        <v>dqy ehfVax</v>
      </c>
      <c r="C2274" s="368"/>
      <c r="D2274" s="368"/>
      <c r="E2274" s="368" t="str">
        <f>IF(OR('statement of marks'!$DV59="",E2265=""),"",'statement of marks'!$DV59)</f>
        <v/>
      </c>
      <c r="F2274" s="368" t="str">
        <f>IF(OR('statement of marks'!$DV59="",F2265=""),"",'statement of marks'!$DV59)</f>
        <v/>
      </c>
      <c r="G2274" s="368" t="str">
        <f>IF(OR('statement of marks'!$DV59="",G2265=""),"",'statement of marks'!$DV59)</f>
        <v/>
      </c>
      <c r="H2274" s="356"/>
    </row>
    <row r="2275" spans="1:8" ht="18.25" customHeight="1">
      <c r="A2275" s="340"/>
      <c r="B2275" s="394" t="s">
        <v>614</v>
      </c>
      <c r="C2275" s="368" t="str">
        <f>IF(OR(C2273="",C2274=""),"",C2273/C2274*100)</f>
        <v/>
      </c>
      <c r="D2275" s="368" t="str">
        <f>IF(OR(D2273="",D2274=""),"",D2273/D2274*100)</f>
        <v/>
      </c>
      <c r="E2275" s="368" t="str">
        <f>IF(OR(E2273="",E2274=""),"",E2273/E2274*100)</f>
        <v/>
      </c>
      <c r="F2275" s="368" t="str">
        <f>IF(OR(F2273="",F2274=""),"",F2273/F2274*100)</f>
        <v/>
      </c>
      <c r="G2275" s="368" t="str">
        <f>IF(OR(G2273="",G2274=""),"",G2273/G2274*100)</f>
        <v/>
      </c>
      <c r="H2275" s="356"/>
    </row>
    <row r="2276" spans="1:8" ht="18.25" customHeight="1">
      <c r="A2276" s="340"/>
      <c r="B2276" s="394" t="s">
        <v>615</v>
      </c>
      <c r="C2276" s="368"/>
      <c r="D2276" s="368"/>
      <c r="E2276" s="368"/>
      <c r="F2276" s="368"/>
      <c r="G2276" s="368"/>
      <c r="H2276" s="356"/>
    </row>
    <row r="2277" spans="1:8" ht="18.25" customHeight="1">
      <c r="A2277" s="340"/>
      <c r="B2277" s="395" t="s">
        <v>612</v>
      </c>
      <c r="C2277" s="1218" t="str">
        <f>IF('statement of marks'!EF59="","",'statement of marks'!EF59)</f>
        <v/>
      </c>
      <c r="D2277" s="1219"/>
      <c r="E2277" s="1219"/>
      <c r="F2277" s="1219"/>
      <c r="G2277" s="1219"/>
      <c r="H2277" s="1220"/>
    </row>
    <row r="2278" spans="1:8" ht="18.25" customHeight="1">
      <c r="A2278" s="1221"/>
      <c r="B2278" s="1222"/>
      <c r="C2278" s="1223"/>
      <c r="D2278" s="1223"/>
      <c r="E2278" s="1223"/>
      <c r="F2278" s="1223"/>
      <c r="G2278" s="1223"/>
      <c r="H2278" s="1224"/>
    </row>
    <row r="2279" spans="1:8" ht="18.25" customHeight="1" thickBot="1">
      <c r="A2279" s="1210" t="s">
        <v>617</v>
      </c>
      <c r="B2279" s="1211"/>
      <c r="C2279" s="1211" t="s">
        <v>73</v>
      </c>
      <c r="D2279" s="1211"/>
      <c r="E2279" s="1211"/>
      <c r="F2279" s="1212" t="s">
        <v>618</v>
      </c>
      <c r="G2279" s="1212"/>
      <c r="H2279" s="1213"/>
    </row>
    <row r="2280" spans="1:8" ht="18.25" customHeight="1">
      <c r="A2280" s="1256" t="s">
        <v>586</v>
      </c>
      <c r="B2280" s="1257"/>
      <c r="C2280" s="1257"/>
      <c r="D2280" s="1257"/>
      <c r="E2280" s="1257"/>
      <c r="F2280" s="1257"/>
      <c r="G2280" s="1257"/>
      <c r="H2280" s="1258"/>
    </row>
    <row r="2281" spans="1:8" ht="18.25" customHeight="1">
      <c r="A2281" s="1228" t="s">
        <v>605</v>
      </c>
      <c r="B2281" s="1229"/>
      <c r="C2281" s="1229"/>
      <c r="D2281" s="1229"/>
      <c r="E2281" s="1229"/>
      <c r="F2281" s="1229"/>
      <c r="G2281" s="1229"/>
      <c r="H2281" s="1230"/>
    </row>
    <row r="2282" spans="1:8" ht="18.25" customHeight="1">
      <c r="A2282" s="340"/>
      <c r="B2282" s="1250" t="s">
        <v>74</v>
      </c>
      <c r="C2282" s="1250"/>
      <c r="D2282" s="341">
        <f>YEAR(details!F60)</f>
        <v>1900</v>
      </c>
      <c r="E2282" s="396" t="s">
        <v>588</v>
      </c>
      <c r="F2282" s="343" t="str">
        <f>'statement of marks'!$F$3</f>
        <v>2015-16</v>
      </c>
      <c r="G2282" s="1250" t="s">
        <v>589</v>
      </c>
      <c r="H2282" s="1251"/>
    </row>
    <row r="2283" spans="1:8" ht="18.25" customHeight="1">
      <c r="A2283" s="340"/>
      <c r="B2283" s="1234" t="s">
        <v>587</v>
      </c>
      <c r="C2283" s="1235"/>
      <c r="D2283" s="1214" t="str">
        <f>'statement of marks'!$A$1</f>
        <v>jk- ck- ek/;fed fo|ky; uohu] fuEckgsM+k</v>
      </c>
      <c r="E2283" s="1214"/>
      <c r="F2283" s="1214"/>
      <c r="G2283" s="1214"/>
      <c r="H2283" s="1215"/>
    </row>
    <row r="2284" spans="1:8" ht="18.25" customHeight="1">
      <c r="A2284" s="340"/>
      <c r="B2284" s="1234" t="str">
        <f>'statement of marks'!$H$3</f>
        <v>fo|ky; dk Mk;l dksM+ →</v>
      </c>
      <c r="C2284" s="1235"/>
      <c r="D2284" s="1252" t="str">
        <f>'statement of marks'!$I$3</f>
        <v>00001</v>
      </c>
      <c r="E2284" s="1253"/>
      <c r="F2284" s="1254"/>
      <c r="G2284" s="1254"/>
      <c r="H2284" s="1255"/>
    </row>
    <row r="2285" spans="1:8" ht="18.25" customHeight="1">
      <c r="A2285" s="340"/>
      <c r="B2285" s="1234" t="s">
        <v>573</v>
      </c>
      <c r="C2285" s="1235"/>
      <c r="D2285" s="1214" t="str">
        <f>IF('statement of marks'!H60="","",'statement of marks'!H60)</f>
        <v>v 054</v>
      </c>
      <c r="E2285" s="1214"/>
      <c r="F2285" s="1214"/>
      <c r="G2285" s="1214"/>
      <c r="H2285" s="1215"/>
    </row>
    <row r="2286" spans="1:8" ht="18.25" customHeight="1">
      <c r="A2286" s="340"/>
      <c r="B2286" s="1234" t="s">
        <v>590</v>
      </c>
      <c r="C2286" s="1235"/>
      <c r="D2286" s="344" t="str">
        <f>IF('statement of marks'!C60="B","Nk=",IF('statement of marks'!C60="G","Nk=k",""))</f>
        <v/>
      </c>
      <c r="E2286" s="397" t="s">
        <v>579</v>
      </c>
      <c r="F2286" s="1248" t="str">
        <f>IF('statement of marks'!B60="","",'statement of marks'!B60)</f>
        <v/>
      </c>
      <c r="G2286" s="1248"/>
      <c r="H2286" s="1249"/>
    </row>
    <row r="2287" spans="1:8" ht="18.25" customHeight="1">
      <c r="A2287" s="340"/>
      <c r="B2287" s="1234" t="s">
        <v>575</v>
      </c>
      <c r="C2287" s="1235"/>
      <c r="D2287" s="1214" t="str">
        <f>IF('statement of marks'!J60="","",'statement of marks'!J60)</f>
        <v>l 054</v>
      </c>
      <c r="E2287" s="1214"/>
      <c r="F2287" s="1214"/>
      <c r="G2287" s="1214"/>
      <c r="H2287" s="1215"/>
    </row>
    <row r="2288" spans="1:8" ht="18.25" customHeight="1">
      <c r="A2288" s="340"/>
      <c r="B2288" s="1234" t="s">
        <v>574</v>
      </c>
      <c r="C2288" s="1235"/>
      <c r="D2288" s="1214" t="str">
        <f>IF('statement of marks'!I60="","",'statement of marks'!I60)</f>
        <v>c 054</v>
      </c>
      <c r="E2288" s="1214"/>
      <c r="F2288" s="1214"/>
      <c r="G2288" s="1214"/>
      <c r="H2288" s="1215"/>
    </row>
    <row r="2289" spans="1:8" ht="18.25" customHeight="1">
      <c r="A2289" s="340"/>
      <c r="B2289" s="1234" t="s">
        <v>592</v>
      </c>
      <c r="C2289" s="1235"/>
      <c r="D2289" s="1214" t="str">
        <f>IF(details!M60="","",details!M60)</f>
        <v/>
      </c>
      <c r="E2289" s="1214"/>
      <c r="F2289" s="1214"/>
      <c r="G2289" s="1214"/>
      <c r="H2289" s="1215"/>
    </row>
    <row r="2290" spans="1:8" ht="18.25" customHeight="1">
      <c r="A2290" s="340"/>
      <c r="B2290" s="1234" t="s">
        <v>641</v>
      </c>
      <c r="C2290" s="1235"/>
      <c r="D2290" s="1214" t="str">
        <f>IF(details!N60="","",details!N60)</f>
        <v/>
      </c>
      <c r="E2290" s="1214"/>
      <c r="F2290" s="1214"/>
      <c r="G2290" s="1214"/>
      <c r="H2290" s="1215"/>
    </row>
    <row r="2291" spans="1:8" ht="18.25" customHeight="1">
      <c r="A2291" s="340"/>
      <c r="B2291" s="1234" t="s">
        <v>71</v>
      </c>
      <c r="C2291" s="1235"/>
      <c r="D2291" s="346" t="str">
        <f>'statement of marks'!$D$3</f>
        <v>3 A</v>
      </c>
      <c r="E2291" s="347" t="s">
        <v>577</v>
      </c>
      <c r="F2291" s="348" t="str">
        <f>IF('statement of marks'!E60="","",'statement of marks'!E60)</f>
        <v/>
      </c>
      <c r="G2291" s="347" t="s">
        <v>591</v>
      </c>
      <c r="H2291" s="349" t="str">
        <f>IF(details!F60="","",details!F60)</f>
        <v/>
      </c>
    </row>
    <row r="2292" spans="1:8" ht="18.25" customHeight="1">
      <c r="A2292" s="340"/>
      <c r="B2292" s="1234" t="s">
        <v>581</v>
      </c>
      <c r="C2292" s="1235"/>
      <c r="D2292" s="1246" t="str">
        <f>IF('statement of marks'!F60="","",'statement of marks'!F60)</f>
        <v/>
      </c>
      <c r="E2292" s="1246"/>
      <c r="F2292" s="1246"/>
      <c r="G2292" s="1246"/>
      <c r="H2292" s="1247"/>
    </row>
    <row r="2293" spans="1:8" ht="18.25" customHeight="1">
      <c r="A2293" s="340"/>
      <c r="B2293" s="1234" t="s">
        <v>582</v>
      </c>
      <c r="C2293" s="1235"/>
      <c r="D2293" s="1216" t="str">
        <f>IF('statement of marks'!G60="","",'statement of marks'!G60)</f>
        <v/>
      </c>
      <c r="E2293" s="1216"/>
      <c r="F2293" s="1216"/>
      <c r="G2293" s="1216"/>
      <c r="H2293" s="1217"/>
    </row>
    <row r="2294" spans="1:8" ht="18.25" customHeight="1">
      <c r="A2294" s="340"/>
      <c r="B2294" s="1241" t="s">
        <v>593</v>
      </c>
      <c r="C2294" s="1242"/>
      <c r="D2294" s="1242"/>
      <c r="E2294" s="1243"/>
      <c r="F2294" s="1244" t="str">
        <f>IF(details!P60="","",details!P60)</f>
        <v/>
      </c>
      <c r="G2294" s="1244"/>
      <c r="H2294" s="1245"/>
    </row>
    <row r="2295" spans="1:8" ht="18.25" customHeight="1">
      <c r="A2295" s="340"/>
      <c r="B2295" s="1234" t="s">
        <v>597</v>
      </c>
      <c r="C2295" s="1235"/>
      <c r="D2295" s="1214" t="str">
        <f>IF(details!L60="","",details!L60)</f>
        <v>Ik 054</v>
      </c>
      <c r="E2295" s="1214"/>
      <c r="F2295" s="1214"/>
      <c r="G2295" s="1214"/>
      <c r="H2295" s="1215"/>
    </row>
    <row r="2296" spans="1:8" ht="18.25" customHeight="1">
      <c r="A2296" s="340"/>
      <c r="B2296" s="1234" t="s">
        <v>598</v>
      </c>
      <c r="C2296" s="1235"/>
      <c r="D2296" s="1214" t="str">
        <f>IF(details!O60="","",details!O60)</f>
        <v/>
      </c>
      <c r="E2296" s="1214"/>
      <c r="F2296" s="1214"/>
      <c r="G2296" s="1214"/>
      <c r="H2296" s="1215"/>
    </row>
    <row r="2297" spans="1:8" ht="18.25" customHeight="1">
      <c r="A2297" s="340"/>
      <c r="B2297" s="1234" t="s">
        <v>599</v>
      </c>
      <c r="C2297" s="1235"/>
      <c r="D2297" s="398" t="str">
        <f>IF('statement of marks'!DY60="mRrh.kZ",'statement of marks'!$D$3,"")</f>
        <v/>
      </c>
      <c r="E2297" s="1231" t="s">
        <v>600</v>
      </c>
      <c r="F2297" s="1231"/>
      <c r="G2297" s="1236" t="str">
        <f>IF(D2297="","",D2297+1)</f>
        <v/>
      </c>
      <c r="H2297" s="1237"/>
    </row>
    <row r="2298" spans="1:8" ht="18.25" customHeight="1">
      <c r="A2298" s="340"/>
      <c r="B2298" s="1234" t="s">
        <v>601</v>
      </c>
      <c r="C2298" s="1235"/>
      <c r="D2298" s="1238">
        <f>IF(details!$L$4="","",details!$L$4)</f>
        <v>42460</v>
      </c>
      <c r="E2298" s="1239"/>
      <c r="F2298" s="1231"/>
      <c r="G2298" s="1231"/>
      <c r="H2298" s="1240"/>
    </row>
    <row r="2299" spans="1:8" ht="18.25" customHeight="1">
      <c r="A2299" s="340"/>
      <c r="B2299" s="1231"/>
      <c r="C2299" s="1231"/>
      <c r="D2299" s="1232"/>
      <c r="E2299" s="1233"/>
      <c r="F2299" s="1226"/>
      <c r="G2299" s="1226"/>
      <c r="H2299" s="1227"/>
    </row>
    <row r="2300" spans="1:8" ht="18.25" customHeight="1">
      <c r="A2300" s="340"/>
      <c r="B2300" s="1231" t="str">
        <f>IF(details!$H$4="","",details!$H$4)</f>
        <v>Jherh js[kk oekZ</v>
      </c>
      <c r="C2300" s="1231"/>
      <c r="D2300" s="1232"/>
      <c r="E2300" s="1233"/>
      <c r="F2300" s="1226" t="str">
        <f>IF(details!$E$4="","",details!$E$4)</f>
        <v>Jh jk/ks';ke tk'kh</v>
      </c>
      <c r="G2300" s="1226"/>
      <c r="H2300" s="1227"/>
    </row>
    <row r="2301" spans="1:8" ht="18.25" customHeight="1">
      <c r="A2301" s="1225" t="s">
        <v>602</v>
      </c>
      <c r="B2301" s="1226"/>
      <c r="C2301" s="1226"/>
      <c r="D2301" s="1226" t="s">
        <v>603</v>
      </c>
      <c r="E2301" s="1226"/>
      <c r="F2301" s="1226" t="s">
        <v>604</v>
      </c>
      <c r="G2301" s="1226"/>
      <c r="H2301" s="1227"/>
    </row>
    <row r="2302" spans="1:8" ht="18.25" customHeight="1">
      <c r="A2302" s="1228" t="s">
        <v>613</v>
      </c>
      <c r="B2302" s="1229"/>
      <c r="C2302" s="1229"/>
      <c r="D2302" s="1229"/>
      <c r="E2302" s="1229"/>
      <c r="F2302" s="1229"/>
      <c r="G2302" s="1229"/>
      <c r="H2302" s="1230"/>
    </row>
    <row r="2303" spans="1:8" ht="18.25" customHeight="1">
      <c r="A2303" s="340"/>
      <c r="B2303" s="395" t="s">
        <v>573</v>
      </c>
      <c r="C2303" s="1214" t="str">
        <f>IF('statement of marks'!H60="","",'statement of marks'!H60)</f>
        <v>v 054</v>
      </c>
      <c r="D2303" s="1214"/>
      <c r="E2303" s="1214"/>
      <c r="F2303" s="1214"/>
      <c r="G2303" s="1214"/>
      <c r="H2303" s="1215"/>
    </row>
    <row r="2304" spans="1:8" ht="18.25" customHeight="1">
      <c r="A2304" s="340"/>
      <c r="B2304" s="395" t="s">
        <v>574</v>
      </c>
      <c r="C2304" s="1214" t="str">
        <f>IF('statement of marks'!I60="","",'statement of marks'!I60)</f>
        <v>c 054</v>
      </c>
      <c r="D2304" s="1214"/>
      <c r="E2304" s="1214"/>
      <c r="F2304" s="1214"/>
      <c r="G2304" s="1214"/>
      <c r="H2304" s="1215"/>
    </row>
    <row r="2305" spans="1:8" ht="18.25" customHeight="1">
      <c r="A2305" s="340"/>
      <c r="B2305" s="395" t="s">
        <v>575</v>
      </c>
      <c r="C2305" s="1214" t="str">
        <f>IF('statement of marks'!J60="","",'statement of marks'!J60)</f>
        <v>l 054</v>
      </c>
      <c r="D2305" s="1214"/>
      <c r="E2305" s="1214"/>
      <c r="F2305" s="1214"/>
      <c r="G2305" s="1214"/>
      <c r="H2305" s="1215"/>
    </row>
    <row r="2306" spans="1:8" ht="18.25" customHeight="1">
      <c r="A2306" s="340"/>
      <c r="B2306" s="395" t="s">
        <v>581</v>
      </c>
      <c r="C2306" s="352" t="str">
        <f>IF('statement of marks'!F60="","",'statement of marks'!F60)</f>
        <v/>
      </c>
      <c r="D2306" s="353" t="s">
        <v>616</v>
      </c>
      <c r="E2306" s="1216" t="str">
        <f>IF('statement of marks'!G60="","",'statement of marks'!G60)</f>
        <v/>
      </c>
      <c r="F2306" s="1216"/>
      <c r="G2306" s="1216"/>
      <c r="H2306" s="1217"/>
    </row>
    <row r="2307" spans="1:8" ht="18.25" customHeight="1">
      <c r="A2307" s="340"/>
      <c r="B2307" s="395" t="s">
        <v>578</v>
      </c>
      <c r="C2307" s="354" t="s">
        <v>606</v>
      </c>
      <c r="D2307" s="355" t="s">
        <v>607</v>
      </c>
      <c r="E2307" s="355" t="s">
        <v>608</v>
      </c>
      <c r="F2307" s="355" t="s">
        <v>609</v>
      </c>
      <c r="G2307" s="355" t="s">
        <v>610</v>
      </c>
      <c r="H2307" s="356"/>
    </row>
    <row r="2308" spans="1:8" ht="18.25" customHeight="1">
      <c r="A2308" s="340"/>
      <c r="B2308" s="394" t="s">
        <v>611</v>
      </c>
      <c r="C2308" s="358" t="str">
        <f>IF(AND('statement of marks'!$D$3=1,'statement of marks'!DY60="mRrh.kZ"),'statement of marks'!$F$3,"")</f>
        <v/>
      </c>
      <c r="D2308" s="358" t="str">
        <f>IF(AND('statement of marks'!$D$3=2,'statement of marks'!DY60="mRrh.kZ"),'statement of marks'!$F$3,"")</f>
        <v/>
      </c>
      <c r="E2308" s="358" t="str">
        <f>IF(AND('statement of marks'!$D$3=3,'statement of marks'!DY60="mRrh.kZ"),'statement of marks'!$F$3,"")</f>
        <v/>
      </c>
      <c r="F2308" s="358" t="str">
        <f>IF(AND('statement of marks'!$D$3=4,'statement of marks'!DY60="mRrh.kZ"),'statement of marks'!$F$3,"")</f>
        <v/>
      </c>
      <c r="G2308" s="358" t="str">
        <f>IF(AND('statement of marks'!$D$3=5,'statement of marks'!DY60="mRrh.kZ"),'statement of marks'!$F$3,"")</f>
        <v/>
      </c>
      <c r="H2308" s="356"/>
    </row>
    <row r="2309" spans="1:8" ht="18.25" customHeight="1">
      <c r="A2309" s="340"/>
      <c r="B2309" s="394" t="str">
        <f>'statement of marks'!$DA$5</f>
        <v>fgUnh</v>
      </c>
      <c r="C2309" s="359"/>
      <c r="D2309" s="360"/>
      <c r="E2309" s="361" t="str">
        <f>IF(OR('statement of marks'!$DC60="",E2308=""),"",'statement of marks'!$DC60)</f>
        <v/>
      </c>
      <c r="F2309" s="361" t="str">
        <f>IF(OR('statement of marks'!$DC60="",F2308=""),"",'statement of marks'!$DC60)</f>
        <v/>
      </c>
      <c r="G2309" s="361" t="str">
        <f>IF(OR('statement of marks'!$DC60="",G2308=""),"",'statement of marks'!$DC60)</f>
        <v/>
      </c>
      <c r="H2309" s="356"/>
    </row>
    <row r="2310" spans="1:8" ht="18.25" customHeight="1">
      <c r="A2310" s="340"/>
      <c r="B2310" s="394" t="str">
        <f>'statement of marks'!$DD$5</f>
        <v>vaxszth</v>
      </c>
      <c r="C2310" s="359"/>
      <c r="D2310" s="360"/>
      <c r="E2310" s="361" t="str">
        <f>IF(OR('statement of marks'!$DF60="",E2308=""),"",'statement of marks'!$DF60)</f>
        <v/>
      </c>
      <c r="F2310" s="361" t="str">
        <f>IF(OR('statement of marks'!$DF60="",F2308=""),"",'statement of marks'!$DF60)</f>
        <v/>
      </c>
      <c r="G2310" s="361" t="str">
        <f>IF(OR('statement of marks'!$DF60="",G2308=""),"",'statement of marks'!$DF60)</f>
        <v/>
      </c>
      <c r="H2310" s="356"/>
    </row>
    <row r="2311" spans="1:8" ht="18.25" customHeight="1">
      <c r="A2311" s="340"/>
      <c r="B2311" s="394" t="str">
        <f>'statement of marks'!$DG$5</f>
        <v>xf.kr</v>
      </c>
      <c r="C2311" s="359"/>
      <c r="D2311" s="360"/>
      <c r="E2311" s="361" t="str">
        <f>IF(OR('statement of marks'!$DI60="",E2308=""),"",'statement of marks'!$DI60)</f>
        <v/>
      </c>
      <c r="F2311" s="361" t="str">
        <f>IF(OR('statement of marks'!$DI60="",F2308=""),"",'statement of marks'!$DI60)</f>
        <v/>
      </c>
      <c r="G2311" s="361" t="str">
        <f>IF(OR('statement of marks'!$DI60="",G2308=""),"",'statement of marks'!$DI60)</f>
        <v/>
      </c>
      <c r="H2311" s="356"/>
    </row>
    <row r="2312" spans="1:8" ht="18.25" customHeight="1">
      <c r="A2312" s="340"/>
      <c r="B2312" s="394" t="str">
        <f>'statement of marks'!$DJ$5</f>
        <v>Ik;kZoj.k v/;;u</v>
      </c>
      <c r="C2312" s="359"/>
      <c r="D2312" s="360"/>
      <c r="E2312" s="361" t="str">
        <f>IF(OR('statement of marks'!$DL60="",E2309=""),"",'statement of marks'!$DL60)</f>
        <v/>
      </c>
      <c r="F2312" s="361" t="str">
        <f>IF(OR('statement of marks'!$DL60="",F2309=""),"",'statement of marks'!$DL60)</f>
        <v/>
      </c>
      <c r="G2312" s="361" t="str">
        <f>IF(OR('statement of marks'!$DL60="",G2309=""),"",'statement of marks'!$DL60)</f>
        <v/>
      </c>
      <c r="H2312" s="356"/>
    </row>
    <row r="2313" spans="1:8" ht="18.25" customHeight="1">
      <c r="A2313" s="340"/>
      <c r="B2313" s="394" t="str">
        <f>'statement of marks'!$DM$5</f>
        <v>dk;kZuqHko</v>
      </c>
      <c r="C2313" s="359"/>
      <c r="D2313" s="360"/>
      <c r="E2313" s="361" t="str">
        <f>IF(OR('statement of marks'!$DO60="",E2308=""),"",'statement of marks'!$DO60)</f>
        <v/>
      </c>
      <c r="F2313" s="361" t="str">
        <f>IF(OR('statement of marks'!$DO60="",F2308=""),"",'statement of marks'!$DO60)</f>
        <v/>
      </c>
      <c r="G2313" s="361" t="str">
        <f>IF(OR('statement of marks'!$DO60="",G2308=""),"",'statement of marks'!$DO60)</f>
        <v/>
      </c>
      <c r="H2313" s="356"/>
    </row>
    <row r="2314" spans="1:8" ht="18.25" customHeight="1">
      <c r="A2314" s="340"/>
      <c r="B2314" s="394" t="str">
        <f>'statement of marks'!$DP$5</f>
        <v>dyk f'k{kk</v>
      </c>
      <c r="C2314" s="359"/>
      <c r="D2314" s="360"/>
      <c r="E2314" s="362" t="str">
        <f>IF(OR('statement of marks'!$DR60="",E2308=""),"",'statement of marks'!$DR60)</f>
        <v/>
      </c>
      <c r="F2314" s="362" t="str">
        <f>IF(OR('statement of marks'!$DR60="",F2308=""),"",'statement of marks'!$DR60)</f>
        <v/>
      </c>
      <c r="G2314" s="362" t="str">
        <f>IF(OR('statement of marks'!$DR60="",G2308=""),"",'statement of marks'!$DR60)</f>
        <v/>
      </c>
      <c r="H2314" s="356"/>
    </row>
    <row r="2315" spans="1:8" ht="18.25" customHeight="1">
      <c r="A2315" s="340"/>
      <c r="B2315" s="363" t="s">
        <v>642</v>
      </c>
      <c r="C2315" s="364" t="str">
        <f>C2308</f>
        <v/>
      </c>
      <c r="D2315" s="364" t="str">
        <f>D2308</f>
        <v/>
      </c>
      <c r="E2315" s="365" t="str">
        <f>E2308</f>
        <v/>
      </c>
      <c r="F2315" s="364" t="str">
        <f>F2308</f>
        <v/>
      </c>
      <c r="G2315" s="364" t="str">
        <f>G2308</f>
        <v/>
      </c>
      <c r="H2315" s="356"/>
    </row>
    <row r="2316" spans="1:8" ht="18.25" customHeight="1">
      <c r="A2316" s="340"/>
      <c r="B2316" s="394" t="str">
        <f>'statement of marks'!$DW$5</f>
        <v>Nk= mifLFkfr</v>
      </c>
      <c r="C2316" s="366"/>
      <c r="D2316" s="366"/>
      <c r="E2316" s="367" t="str">
        <f>IF(OR('statement of marks'!$DW60="",E2308=""),"",'statement of marks'!$DW60)</f>
        <v/>
      </c>
      <c r="F2316" s="367" t="str">
        <f>IF(OR('statement of marks'!$DW60="",F2308=""),"",'statement of marks'!$DW60)</f>
        <v/>
      </c>
      <c r="G2316" s="367" t="str">
        <f>IF(OR('statement of marks'!$DW60="",G2308=""),"",'statement of marks'!$DW60)</f>
        <v/>
      </c>
      <c r="H2316" s="356"/>
    </row>
    <row r="2317" spans="1:8" ht="18.25" customHeight="1">
      <c r="A2317" s="340"/>
      <c r="B2317" s="394" t="str">
        <f>'statement of marks'!$DV$5</f>
        <v>dqy ehfVax</v>
      </c>
      <c r="C2317" s="368"/>
      <c r="D2317" s="368"/>
      <c r="E2317" s="368" t="str">
        <f>IF(OR('statement of marks'!$DV60="",E2308=""),"",'statement of marks'!$DV60)</f>
        <v/>
      </c>
      <c r="F2317" s="368" t="str">
        <f>IF(OR('statement of marks'!$DV60="",F2308=""),"",'statement of marks'!$DV60)</f>
        <v/>
      </c>
      <c r="G2317" s="368" t="str">
        <f>IF(OR('statement of marks'!$DV60="",G2308=""),"",'statement of marks'!$DV60)</f>
        <v/>
      </c>
      <c r="H2317" s="356"/>
    </row>
    <row r="2318" spans="1:8" ht="18.25" customHeight="1">
      <c r="A2318" s="340"/>
      <c r="B2318" s="394" t="s">
        <v>614</v>
      </c>
      <c r="C2318" s="368" t="str">
        <f>IF(OR(C2316="",C2317=""),"",C2316/C2317*100)</f>
        <v/>
      </c>
      <c r="D2318" s="368" t="str">
        <f>IF(OR(D2316="",D2317=""),"",D2316/D2317*100)</f>
        <v/>
      </c>
      <c r="E2318" s="368" t="str">
        <f>IF(OR(E2316="",E2317=""),"",E2316/E2317*100)</f>
        <v/>
      </c>
      <c r="F2318" s="368" t="str">
        <f>IF(OR(F2316="",F2317=""),"",F2316/F2317*100)</f>
        <v/>
      </c>
      <c r="G2318" s="368" t="str">
        <f>IF(OR(G2316="",G2317=""),"",G2316/G2317*100)</f>
        <v/>
      </c>
      <c r="H2318" s="356"/>
    </row>
    <row r="2319" spans="1:8" ht="18.25" customHeight="1">
      <c r="A2319" s="340"/>
      <c r="B2319" s="394" t="s">
        <v>615</v>
      </c>
      <c r="C2319" s="368"/>
      <c r="D2319" s="368"/>
      <c r="E2319" s="368"/>
      <c r="F2319" s="368"/>
      <c r="G2319" s="368"/>
      <c r="H2319" s="356"/>
    </row>
    <row r="2320" spans="1:8" ht="18.25" customHeight="1">
      <c r="A2320" s="340"/>
      <c r="B2320" s="395" t="s">
        <v>612</v>
      </c>
      <c r="C2320" s="1218" t="str">
        <f>IF('statement of marks'!EF60="","",'statement of marks'!EF60)</f>
        <v/>
      </c>
      <c r="D2320" s="1219"/>
      <c r="E2320" s="1219"/>
      <c r="F2320" s="1219"/>
      <c r="G2320" s="1219"/>
      <c r="H2320" s="1220"/>
    </row>
    <row r="2321" spans="1:8" ht="18.25" customHeight="1">
      <c r="A2321" s="1221"/>
      <c r="B2321" s="1222"/>
      <c r="C2321" s="1223"/>
      <c r="D2321" s="1223"/>
      <c r="E2321" s="1223"/>
      <c r="F2321" s="1223"/>
      <c r="G2321" s="1223"/>
      <c r="H2321" s="1224"/>
    </row>
    <row r="2322" spans="1:8" ht="18.25" customHeight="1" thickBot="1">
      <c r="A2322" s="1210" t="s">
        <v>617</v>
      </c>
      <c r="B2322" s="1211"/>
      <c r="C2322" s="1211" t="s">
        <v>73</v>
      </c>
      <c r="D2322" s="1211"/>
      <c r="E2322" s="1211"/>
      <c r="F2322" s="1212" t="s">
        <v>618</v>
      </c>
      <c r="G2322" s="1212"/>
      <c r="H2322" s="1213"/>
    </row>
    <row r="2323" spans="1:8" ht="18.25" customHeight="1">
      <c r="A2323" s="1256" t="s">
        <v>586</v>
      </c>
      <c r="B2323" s="1257"/>
      <c r="C2323" s="1257"/>
      <c r="D2323" s="1257"/>
      <c r="E2323" s="1257"/>
      <c r="F2323" s="1257"/>
      <c r="G2323" s="1257"/>
      <c r="H2323" s="1258"/>
    </row>
    <row r="2324" spans="1:8" ht="18.25" customHeight="1">
      <c r="A2324" s="1228" t="s">
        <v>605</v>
      </c>
      <c r="B2324" s="1229"/>
      <c r="C2324" s="1229"/>
      <c r="D2324" s="1229"/>
      <c r="E2324" s="1229"/>
      <c r="F2324" s="1229"/>
      <c r="G2324" s="1229"/>
      <c r="H2324" s="1230"/>
    </row>
    <row r="2325" spans="1:8" ht="18.25" customHeight="1">
      <c r="A2325" s="340"/>
      <c r="B2325" s="1250" t="s">
        <v>74</v>
      </c>
      <c r="C2325" s="1250"/>
      <c r="D2325" s="341">
        <f>YEAR(details!F61)</f>
        <v>1900</v>
      </c>
      <c r="E2325" s="396" t="s">
        <v>588</v>
      </c>
      <c r="F2325" s="343" t="str">
        <f>'statement of marks'!$F$3</f>
        <v>2015-16</v>
      </c>
      <c r="G2325" s="1250" t="s">
        <v>589</v>
      </c>
      <c r="H2325" s="1251"/>
    </row>
    <row r="2326" spans="1:8" ht="18.25" customHeight="1">
      <c r="A2326" s="340"/>
      <c r="B2326" s="1234" t="s">
        <v>587</v>
      </c>
      <c r="C2326" s="1235"/>
      <c r="D2326" s="1214" t="str">
        <f>'statement of marks'!$A$1</f>
        <v>jk- ck- ek/;fed fo|ky; uohu] fuEckgsM+k</v>
      </c>
      <c r="E2326" s="1214"/>
      <c r="F2326" s="1214"/>
      <c r="G2326" s="1214"/>
      <c r="H2326" s="1215"/>
    </row>
    <row r="2327" spans="1:8" ht="18.25" customHeight="1">
      <c r="A2327" s="340"/>
      <c r="B2327" s="1234" t="str">
        <f>'statement of marks'!$H$3</f>
        <v>fo|ky; dk Mk;l dksM+ →</v>
      </c>
      <c r="C2327" s="1235"/>
      <c r="D2327" s="1252" t="str">
        <f>'statement of marks'!$I$3</f>
        <v>00001</v>
      </c>
      <c r="E2327" s="1253"/>
      <c r="F2327" s="1254"/>
      <c r="G2327" s="1254"/>
      <c r="H2327" s="1255"/>
    </row>
    <row r="2328" spans="1:8" ht="18.25" customHeight="1">
      <c r="A2328" s="340"/>
      <c r="B2328" s="1234" t="s">
        <v>573</v>
      </c>
      <c r="C2328" s="1235"/>
      <c r="D2328" s="1214" t="str">
        <f>IF('statement of marks'!H61="","",'statement of marks'!H61)</f>
        <v>v 055</v>
      </c>
      <c r="E2328" s="1214"/>
      <c r="F2328" s="1214"/>
      <c r="G2328" s="1214"/>
      <c r="H2328" s="1215"/>
    </row>
    <row r="2329" spans="1:8" ht="18.25" customHeight="1">
      <c r="A2329" s="340"/>
      <c r="B2329" s="1234" t="s">
        <v>590</v>
      </c>
      <c r="C2329" s="1235"/>
      <c r="D2329" s="344" t="str">
        <f>IF('statement of marks'!C61="B","Nk=",IF('statement of marks'!C61="G","Nk=k",""))</f>
        <v/>
      </c>
      <c r="E2329" s="397" t="s">
        <v>579</v>
      </c>
      <c r="F2329" s="1248" t="str">
        <f>IF('statement of marks'!B61="","",'statement of marks'!B61)</f>
        <v/>
      </c>
      <c r="G2329" s="1248"/>
      <c r="H2329" s="1249"/>
    </row>
    <row r="2330" spans="1:8" ht="18.25" customHeight="1">
      <c r="A2330" s="340"/>
      <c r="B2330" s="1234" t="s">
        <v>575</v>
      </c>
      <c r="C2330" s="1235"/>
      <c r="D2330" s="1214" t="str">
        <f>IF('statement of marks'!J61="","",'statement of marks'!J61)</f>
        <v>l 055</v>
      </c>
      <c r="E2330" s="1214"/>
      <c r="F2330" s="1214"/>
      <c r="G2330" s="1214"/>
      <c r="H2330" s="1215"/>
    </row>
    <row r="2331" spans="1:8" ht="18.25" customHeight="1">
      <c r="A2331" s="340"/>
      <c r="B2331" s="1234" t="s">
        <v>574</v>
      </c>
      <c r="C2331" s="1235"/>
      <c r="D2331" s="1214" t="str">
        <f>IF('statement of marks'!I61="","",'statement of marks'!I61)</f>
        <v>c 055</v>
      </c>
      <c r="E2331" s="1214"/>
      <c r="F2331" s="1214"/>
      <c r="G2331" s="1214"/>
      <c r="H2331" s="1215"/>
    </row>
    <row r="2332" spans="1:8" ht="18.25" customHeight="1">
      <c r="A2332" s="340"/>
      <c r="B2332" s="1234" t="s">
        <v>592</v>
      </c>
      <c r="C2332" s="1235"/>
      <c r="D2332" s="1214" t="str">
        <f>IF(details!M61="","",details!M61)</f>
        <v/>
      </c>
      <c r="E2332" s="1214"/>
      <c r="F2332" s="1214"/>
      <c r="G2332" s="1214"/>
      <c r="H2332" s="1215"/>
    </row>
    <row r="2333" spans="1:8" ht="18.25" customHeight="1">
      <c r="A2333" s="340"/>
      <c r="B2333" s="1234" t="s">
        <v>641</v>
      </c>
      <c r="C2333" s="1235"/>
      <c r="D2333" s="1214" t="str">
        <f>IF(details!N61="","",details!N61)</f>
        <v/>
      </c>
      <c r="E2333" s="1214"/>
      <c r="F2333" s="1214"/>
      <c r="G2333" s="1214"/>
      <c r="H2333" s="1215"/>
    </row>
    <row r="2334" spans="1:8" ht="18.25" customHeight="1">
      <c r="A2334" s="340"/>
      <c r="B2334" s="1234" t="s">
        <v>71</v>
      </c>
      <c r="C2334" s="1235"/>
      <c r="D2334" s="346" t="str">
        <f>'statement of marks'!$D$3</f>
        <v>3 A</v>
      </c>
      <c r="E2334" s="347" t="s">
        <v>577</v>
      </c>
      <c r="F2334" s="348" t="str">
        <f>IF('statement of marks'!E61="","",'statement of marks'!E61)</f>
        <v/>
      </c>
      <c r="G2334" s="347" t="s">
        <v>591</v>
      </c>
      <c r="H2334" s="349" t="str">
        <f>IF(details!F61="","",details!F61)</f>
        <v/>
      </c>
    </row>
    <row r="2335" spans="1:8" ht="18.25" customHeight="1">
      <c r="A2335" s="340"/>
      <c r="B2335" s="1234" t="s">
        <v>581</v>
      </c>
      <c r="C2335" s="1235"/>
      <c r="D2335" s="1246" t="str">
        <f>IF('statement of marks'!F61="","",'statement of marks'!F61)</f>
        <v/>
      </c>
      <c r="E2335" s="1246"/>
      <c r="F2335" s="1246"/>
      <c r="G2335" s="1246"/>
      <c r="H2335" s="1247"/>
    </row>
    <row r="2336" spans="1:8" ht="18.25" customHeight="1">
      <c r="A2336" s="340"/>
      <c r="B2336" s="1234" t="s">
        <v>582</v>
      </c>
      <c r="C2336" s="1235"/>
      <c r="D2336" s="1216" t="str">
        <f>IF('statement of marks'!G61="","",'statement of marks'!G61)</f>
        <v/>
      </c>
      <c r="E2336" s="1216"/>
      <c r="F2336" s="1216"/>
      <c r="G2336" s="1216"/>
      <c r="H2336" s="1217"/>
    </row>
    <row r="2337" spans="1:8" ht="18.25" customHeight="1">
      <c r="A2337" s="340"/>
      <c r="B2337" s="1241" t="s">
        <v>593</v>
      </c>
      <c r="C2337" s="1242"/>
      <c r="D2337" s="1242"/>
      <c r="E2337" s="1243"/>
      <c r="F2337" s="1244" t="str">
        <f>IF(details!P61="","",details!P61)</f>
        <v/>
      </c>
      <c r="G2337" s="1244"/>
      <c r="H2337" s="1245"/>
    </row>
    <row r="2338" spans="1:8" ht="18.25" customHeight="1">
      <c r="A2338" s="340"/>
      <c r="B2338" s="1234" t="s">
        <v>597</v>
      </c>
      <c r="C2338" s="1235"/>
      <c r="D2338" s="1214" t="str">
        <f>IF(details!L61="","",details!L61)</f>
        <v>Ik 055</v>
      </c>
      <c r="E2338" s="1214"/>
      <c r="F2338" s="1214"/>
      <c r="G2338" s="1214"/>
      <c r="H2338" s="1215"/>
    </row>
    <row r="2339" spans="1:8" ht="18.25" customHeight="1">
      <c r="A2339" s="340"/>
      <c r="B2339" s="1234" t="s">
        <v>598</v>
      </c>
      <c r="C2339" s="1235"/>
      <c r="D2339" s="1214" t="str">
        <f>IF(details!O61="","",details!O61)</f>
        <v/>
      </c>
      <c r="E2339" s="1214"/>
      <c r="F2339" s="1214"/>
      <c r="G2339" s="1214"/>
      <c r="H2339" s="1215"/>
    </row>
    <row r="2340" spans="1:8" ht="18.25" customHeight="1">
      <c r="A2340" s="340"/>
      <c r="B2340" s="1234" t="s">
        <v>599</v>
      </c>
      <c r="C2340" s="1235"/>
      <c r="D2340" s="398" t="str">
        <f>IF('statement of marks'!DY61="mRrh.kZ",'statement of marks'!$D$3,"")</f>
        <v/>
      </c>
      <c r="E2340" s="1231" t="s">
        <v>600</v>
      </c>
      <c r="F2340" s="1231"/>
      <c r="G2340" s="1236" t="str">
        <f>IF(D2340="","",D2340+1)</f>
        <v/>
      </c>
      <c r="H2340" s="1237"/>
    </row>
    <row r="2341" spans="1:8" ht="18.25" customHeight="1">
      <c r="A2341" s="340"/>
      <c r="B2341" s="1234" t="s">
        <v>601</v>
      </c>
      <c r="C2341" s="1235"/>
      <c r="D2341" s="1238">
        <f>IF(details!$L$4="","",details!$L$4)</f>
        <v>42460</v>
      </c>
      <c r="E2341" s="1239"/>
      <c r="F2341" s="1231"/>
      <c r="G2341" s="1231"/>
      <c r="H2341" s="1240"/>
    </row>
    <row r="2342" spans="1:8" ht="18.25" customHeight="1">
      <c r="A2342" s="340"/>
      <c r="B2342" s="1231"/>
      <c r="C2342" s="1231"/>
      <c r="D2342" s="1232"/>
      <c r="E2342" s="1233"/>
      <c r="F2342" s="1226"/>
      <c r="G2342" s="1226"/>
      <c r="H2342" s="1227"/>
    </row>
    <row r="2343" spans="1:8" ht="18.25" customHeight="1">
      <c r="A2343" s="340"/>
      <c r="B2343" s="1231" t="str">
        <f>IF(details!$H$4="","",details!$H$4)</f>
        <v>Jherh js[kk oekZ</v>
      </c>
      <c r="C2343" s="1231"/>
      <c r="D2343" s="1232"/>
      <c r="E2343" s="1233"/>
      <c r="F2343" s="1226" t="str">
        <f>IF(details!$E$4="","",details!$E$4)</f>
        <v>Jh jk/ks';ke tk'kh</v>
      </c>
      <c r="G2343" s="1226"/>
      <c r="H2343" s="1227"/>
    </row>
    <row r="2344" spans="1:8" ht="18.25" customHeight="1">
      <c r="A2344" s="1225" t="s">
        <v>602</v>
      </c>
      <c r="B2344" s="1226"/>
      <c r="C2344" s="1226"/>
      <c r="D2344" s="1226" t="s">
        <v>603</v>
      </c>
      <c r="E2344" s="1226"/>
      <c r="F2344" s="1226" t="s">
        <v>604</v>
      </c>
      <c r="G2344" s="1226"/>
      <c r="H2344" s="1227"/>
    </row>
    <row r="2345" spans="1:8" ht="18.25" customHeight="1">
      <c r="A2345" s="1228" t="s">
        <v>613</v>
      </c>
      <c r="B2345" s="1229"/>
      <c r="C2345" s="1229"/>
      <c r="D2345" s="1229"/>
      <c r="E2345" s="1229"/>
      <c r="F2345" s="1229"/>
      <c r="G2345" s="1229"/>
      <c r="H2345" s="1230"/>
    </row>
    <row r="2346" spans="1:8" ht="18.25" customHeight="1">
      <c r="A2346" s="340"/>
      <c r="B2346" s="395" t="s">
        <v>573</v>
      </c>
      <c r="C2346" s="1214" t="str">
        <f>IF('statement of marks'!H61="","",'statement of marks'!H61)</f>
        <v>v 055</v>
      </c>
      <c r="D2346" s="1214"/>
      <c r="E2346" s="1214"/>
      <c r="F2346" s="1214"/>
      <c r="G2346" s="1214"/>
      <c r="H2346" s="1215"/>
    </row>
    <row r="2347" spans="1:8" ht="18.25" customHeight="1">
      <c r="A2347" s="340"/>
      <c r="B2347" s="395" t="s">
        <v>574</v>
      </c>
      <c r="C2347" s="1214" t="str">
        <f>IF('statement of marks'!I61="","",'statement of marks'!I61)</f>
        <v>c 055</v>
      </c>
      <c r="D2347" s="1214"/>
      <c r="E2347" s="1214"/>
      <c r="F2347" s="1214"/>
      <c r="G2347" s="1214"/>
      <c r="H2347" s="1215"/>
    </row>
    <row r="2348" spans="1:8" ht="18.25" customHeight="1">
      <c r="A2348" s="340"/>
      <c r="B2348" s="395" t="s">
        <v>575</v>
      </c>
      <c r="C2348" s="1214" t="str">
        <f>IF('statement of marks'!J61="","",'statement of marks'!J61)</f>
        <v>l 055</v>
      </c>
      <c r="D2348" s="1214"/>
      <c r="E2348" s="1214"/>
      <c r="F2348" s="1214"/>
      <c r="G2348" s="1214"/>
      <c r="H2348" s="1215"/>
    </row>
    <row r="2349" spans="1:8" ht="18.25" customHeight="1">
      <c r="A2349" s="340"/>
      <c r="B2349" s="395" t="s">
        <v>581</v>
      </c>
      <c r="C2349" s="352" t="str">
        <f>IF('statement of marks'!F61="","",'statement of marks'!F61)</f>
        <v/>
      </c>
      <c r="D2349" s="353" t="s">
        <v>616</v>
      </c>
      <c r="E2349" s="1216" t="str">
        <f>IF('statement of marks'!G61="","",'statement of marks'!G61)</f>
        <v/>
      </c>
      <c r="F2349" s="1216"/>
      <c r="G2349" s="1216"/>
      <c r="H2349" s="1217"/>
    </row>
    <row r="2350" spans="1:8" ht="18.25" customHeight="1">
      <c r="A2350" s="340"/>
      <c r="B2350" s="395" t="s">
        <v>578</v>
      </c>
      <c r="C2350" s="354" t="s">
        <v>606</v>
      </c>
      <c r="D2350" s="355" t="s">
        <v>607</v>
      </c>
      <c r="E2350" s="355" t="s">
        <v>608</v>
      </c>
      <c r="F2350" s="355" t="s">
        <v>609</v>
      </c>
      <c r="G2350" s="355" t="s">
        <v>610</v>
      </c>
      <c r="H2350" s="356"/>
    </row>
    <row r="2351" spans="1:8" ht="18.25" customHeight="1">
      <c r="A2351" s="340"/>
      <c r="B2351" s="394" t="s">
        <v>611</v>
      </c>
      <c r="C2351" s="358" t="str">
        <f>IF(AND('statement of marks'!$D$3=1,'statement of marks'!DY61="mRrh.kZ"),'statement of marks'!$F$3,"")</f>
        <v/>
      </c>
      <c r="D2351" s="358" t="str">
        <f>IF(AND('statement of marks'!$D$3=2,'statement of marks'!DY61="mRrh.kZ"),'statement of marks'!$F$3,"")</f>
        <v/>
      </c>
      <c r="E2351" s="358" t="str">
        <f>IF(AND('statement of marks'!$D$3=3,'statement of marks'!DY61="mRrh.kZ"),'statement of marks'!$F$3,"")</f>
        <v/>
      </c>
      <c r="F2351" s="358" t="str">
        <f>IF(AND('statement of marks'!$D$3=4,'statement of marks'!DY61="mRrh.kZ"),'statement of marks'!$F$3,"")</f>
        <v/>
      </c>
      <c r="G2351" s="358" t="str">
        <f>IF(AND('statement of marks'!$D$3=5,'statement of marks'!DY61="mRrh.kZ"),'statement of marks'!$F$3,"")</f>
        <v/>
      </c>
      <c r="H2351" s="356"/>
    </row>
    <row r="2352" spans="1:8" ht="18.25" customHeight="1">
      <c r="A2352" s="340"/>
      <c r="B2352" s="394" t="str">
        <f>'statement of marks'!$DA$5</f>
        <v>fgUnh</v>
      </c>
      <c r="C2352" s="359"/>
      <c r="D2352" s="360"/>
      <c r="E2352" s="361" t="str">
        <f>IF(OR('statement of marks'!$DC61="",E2351=""),"",'statement of marks'!$DC61)</f>
        <v/>
      </c>
      <c r="F2352" s="361" t="str">
        <f>IF(OR('statement of marks'!$DC61="",F2351=""),"",'statement of marks'!$DC61)</f>
        <v/>
      </c>
      <c r="G2352" s="361" t="str">
        <f>IF(OR('statement of marks'!$DC61="",G2351=""),"",'statement of marks'!$DC61)</f>
        <v/>
      </c>
      <c r="H2352" s="356"/>
    </row>
    <row r="2353" spans="1:8" ht="18.25" customHeight="1">
      <c r="A2353" s="340"/>
      <c r="B2353" s="394" t="str">
        <f>'statement of marks'!$DD$5</f>
        <v>vaxszth</v>
      </c>
      <c r="C2353" s="359"/>
      <c r="D2353" s="360"/>
      <c r="E2353" s="361" t="str">
        <f>IF(OR('statement of marks'!$DF61="",E2351=""),"",'statement of marks'!$DF61)</f>
        <v/>
      </c>
      <c r="F2353" s="361" t="str">
        <f>IF(OR('statement of marks'!$DF61="",F2351=""),"",'statement of marks'!$DF61)</f>
        <v/>
      </c>
      <c r="G2353" s="361" t="str">
        <f>IF(OR('statement of marks'!$DF61="",G2351=""),"",'statement of marks'!$DF61)</f>
        <v/>
      </c>
      <c r="H2353" s="356"/>
    </row>
    <row r="2354" spans="1:8" ht="18.25" customHeight="1">
      <c r="A2354" s="340"/>
      <c r="B2354" s="394" t="str">
        <f>'statement of marks'!$DG$5</f>
        <v>xf.kr</v>
      </c>
      <c r="C2354" s="359"/>
      <c r="D2354" s="360"/>
      <c r="E2354" s="361" t="str">
        <f>IF(OR('statement of marks'!$DI61="",E2351=""),"",'statement of marks'!$DI61)</f>
        <v/>
      </c>
      <c r="F2354" s="361" t="str">
        <f>IF(OR('statement of marks'!$DI61="",F2351=""),"",'statement of marks'!$DI61)</f>
        <v/>
      </c>
      <c r="G2354" s="361" t="str">
        <f>IF(OR('statement of marks'!$DI61="",G2351=""),"",'statement of marks'!$DI61)</f>
        <v/>
      </c>
      <c r="H2354" s="356"/>
    </row>
    <row r="2355" spans="1:8" ht="18.25" customHeight="1">
      <c r="A2355" s="340"/>
      <c r="B2355" s="394" t="str">
        <f>'statement of marks'!$DJ$5</f>
        <v>Ik;kZoj.k v/;;u</v>
      </c>
      <c r="C2355" s="359"/>
      <c r="D2355" s="360"/>
      <c r="E2355" s="361" t="str">
        <f>IF(OR('statement of marks'!$DL61="",E2352=""),"",'statement of marks'!$DL61)</f>
        <v/>
      </c>
      <c r="F2355" s="361" t="str">
        <f>IF(OR('statement of marks'!$DL61="",F2352=""),"",'statement of marks'!$DL61)</f>
        <v/>
      </c>
      <c r="G2355" s="361" t="str">
        <f>IF(OR('statement of marks'!$DL61="",G2352=""),"",'statement of marks'!$DL61)</f>
        <v/>
      </c>
      <c r="H2355" s="356"/>
    </row>
    <row r="2356" spans="1:8" ht="18.25" customHeight="1">
      <c r="A2356" s="340"/>
      <c r="B2356" s="394" t="str">
        <f>'statement of marks'!$DM$5</f>
        <v>dk;kZuqHko</v>
      </c>
      <c r="C2356" s="359"/>
      <c r="D2356" s="360"/>
      <c r="E2356" s="361" t="str">
        <f>IF(OR('statement of marks'!$DO61="",E2351=""),"",'statement of marks'!$DO61)</f>
        <v/>
      </c>
      <c r="F2356" s="361" t="str">
        <f>IF(OR('statement of marks'!$DO61="",F2351=""),"",'statement of marks'!$DO61)</f>
        <v/>
      </c>
      <c r="G2356" s="361" t="str">
        <f>IF(OR('statement of marks'!$DO61="",G2351=""),"",'statement of marks'!$DO61)</f>
        <v/>
      </c>
      <c r="H2356" s="356"/>
    </row>
    <row r="2357" spans="1:8" ht="18.25" customHeight="1">
      <c r="A2357" s="340"/>
      <c r="B2357" s="394" t="str">
        <f>'statement of marks'!$DP$5</f>
        <v>dyk f'k{kk</v>
      </c>
      <c r="C2357" s="359"/>
      <c r="D2357" s="360"/>
      <c r="E2357" s="362" t="str">
        <f>IF(OR('statement of marks'!$DR61="",E2351=""),"",'statement of marks'!$DR61)</f>
        <v/>
      </c>
      <c r="F2357" s="362" t="str">
        <f>IF(OR('statement of marks'!$DR61="",F2351=""),"",'statement of marks'!$DR61)</f>
        <v/>
      </c>
      <c r="G2357" s="362" t="str">
        <f>IF(OR('statement of marks'!$DR61="",G2351=""),"",'statement of marks'!$DR61)</f>
        <v/>
      </c>
      <c r="H2357" s="356"/>
    </row>
    <row r="2358" spans="1:8" ht="18.25" customHeight="1">
      <c r="A2358" s="340"/>
      <c r="B2358" s="363" t="s">
        <v>642</v>
      </c>
      <c r="C2358" s="364" t="str">
        <f>C2351</f>
        <v/>
      </c>
      <c r="D2358" s="364" t="str">
        <f>D2351</f>
        <v/>
      </c>
      <c r="E2358" s="365" t="str">
        <f>E2351</f>
        <v/>
      </c>
      <c r="F2358" s="364" t="str">
        <f>F2351</f>
        <v/>
      </c>
      <c r="G2358" s="364" t="str">
        <f>G2351</f>
        <v/>
      </c>
      <c r="H2358" s="356"/>
    </row>
    <row r="2359" spans="1:8" ht="18.25" customHeight="1">
      <c r="A2359" s="340"/>
      <c r="B2359" s="394" t="str">
        <f>'statement of marks'!$DW$5</f>
        <v>Nk= mifLFkfr</v>
      </c>
      <c r="C2359" s="366"/>
      <c r="D2359" s="366"/>
      <c r="E2359" s="367" t="str">
        <f>IF(OR('statement of marks'!$DW61="",E2351=""),"",'statement of marks'!$DW61)</f>
        <v/>
      </c>
      <c r="F2359" s="367" t="str">
        <f>IF(OR('statement of marks'!$DW61="",F2351=""),"",'statement of marks'!$DW61)</f>
        <v/>
      </c>
      <c r="G2359" s="367" t="str">
        <f>IF(OR('statement of marks'!$DW61="",G2351=""),"",'statement of marks'!$DW61)</f>
        <v/>
      </c>
      <c r="H2359" s="356"/>
    </row>
    <row r="2360" spans="1:8" ht="18.25" customHeight="1">
      <c r="A2360" s="340"/>
      <c r="B2360" s="394" t="str">
        <f>'statement of marks'!$DV$5</f>
        <v>dqy ehfVax</v>
      </c>
      <c r="C2360" s="368"/>
      <c r="D2360" s="368"/>
      <c r="E2360" s="368" t="str">
        <f>IF(OR('statement of marks'!$DV61="",E2351=""),"",'statement of marks'!$DV61)</f>
        <v/>
      </c>
      <c r="F2360" s="368" t="str">
        <f>IF(OR('statement of marks'!$DV61="",F2351=""),"",'statement of marks'!$DV61)</f>
        <v/>
      </c>
      <c r="G2360" s="368" t="str">
        <f>IF(OR('statement of marks'!$DV61="",G2351=""),"",'statement of marks'!$DV61)</f>
        <v/>
      </c>
      <c r="H2360" s="356"/>
    </row>
    <row r="2361" spans="1:8" ht="18.25" customHeight="1">
      <c r="A2361" s="340"/>
      <c r="B2361" s="394" t="s">
        <v>614</v>
      </c>
      <c r="C2361" s="368" t="str">
        <f>IF(OR(C2359="",C2360=""),"",C2359/C2360*100)</f>
        <v/>
      </c>
      <c r="D2361" s="368" t="str">
        <f>IF(OR(D2359="",D2360=""),"",D2359/D2360*100)</f>
        <v/>
      </c>
      <c r="E2361" s="368" t="str">
        <f>IF(OR(E2359="",E2360=""),"",E2359/E2360*100)</f>
        <v/>
      </c>
      <c r="F2361" s="368" t="str">
        <f>IF(OR(F2359="",F2360=""),"",F2359/F2360*100)</f>
        <v/>
      </c>
      <c r="G2361" s="368" t="str">
        <f>IF(OR(G2359="",G2360=""),"",G2359/G2360*100)</f>
        <v/>
      </c>
      <c r="H2361" s="356"/>
    </row>
    <row r="2362" spans="1:8" ht="18.25" customHeight="1">
      <c r="A2362" s="340"/>
      <c r="B2362" s="394" t="s">
        <v>615</v>
      </c>
      <c r="C2362" s="368"/>
      <c r="D2362" s="368"/>
      <c r="E2362" s="368"/>
      <c r="F2362" s="368"/>
      <c r="G2362" s="368"/>
      <c r="H2362" s="356"/>
    </row>
    <row r="2363" spans="1:8" ht="18.25" customHeight="1">
      <c r="A2363" s="340"/>
      <c r="B2363" s="395" t="s">
        <v>612</v>
      </c>
      <c r="C2363" s="1218" t="str">
        <f>IF('statement of marks'!EF61="","",'statement of marks'!EF61)</f>
        <v/>
      </c>
      <c r="D2363" s="1219"/>
      <c r="E2363" s="1219"/>
      <c r="F2363" s="1219"/>
      <c r="G2363" s="1219"/>
      <c r="H2363" s="1220"/>
    </row>
    <row r="2364" spans="1:8" ht="18.25" customHeight="1">
      <c r="A2364" s="1221"/>
      <c r="B2364" s="1222"/>
      <c r="C2364" s="1223"/>
      <c r="D2364" s="1223"/>
      <c r="E2364" s="1223"/>
      <c r="F2364" s="1223"/>
      <c r="G2364" s="1223"/>
      <c r="H2364" s="1224"/>
    </row>
    <row r="2365" spans="1:8" ht="18.25" customHeight="1" thickBot="1">
      <c r="A2365" s="1210" t="s">
        <v>617</v>
      </c>
      <c r="B2365" s="1211"/>
      <c r="C2365" s="1211" t="s">
        <v>73</v>
      </c>
      <c r="D2365" s="1211"/>
      <c r="E2365" s="1211"/>
      <c r="F2365" s="1212" t="s">
        <v>618</v>
      </c>
      <c r="G2365" s="1212"/>
      <c r="H2365" s="1213"/>
    </row>
    <row r="2366" spans="1:8" ht="18.25" customHeight="1">
      <c r="A2366" s="1256" t="s">
        <v>586</v>
      </c>
      <c r="B2366" s="1257"/>
      <c r="C2366" s="1257"/>
      <c r="D2366" s="1257"/>
      <c r="E2366" s="1257"/>
      <c r="F2366" s="1257"/>
      <c r="G2366" s="1257"/>
      <c r="H2366" s="1258"/>
    </row>
    <row r="2367" spans="1:8" ht="18.25" customHeight="1">
      <c r="A2367" s="1228" t="s">
        <v>605</v>
      </c>
      <c r="B2367" s="1229"/>
      <c r="C2367" s="1229"/>
      <c r="D2367" s="1229"/>
      <c r="E2367" s="1229"/>
      <c r="F2367" s="1229"/>
      <c r="G2367" s="1229"/>
      <c r="H2367" s="1230"/>
    </row>
    <row r="2368" spans="1:8" ht="18.25" customHeight="1">
      <c r="A2368" s="340"/>
      <c r="B2368" s="1250" t="s">
        <v>74</v>
      </c>
      <c r="C2368" s="1250"/>
      <c r="D2368" s="341">
        <f>YEAR(details!F62)</f>
        <v>1900</v>
      </c>
      <c r="E2368" s="396" t="s">
        <v>588</v>
      </c>
      <c r="F2368" s="343" t="str">
        <f>'statement of marks'!$F$3</f>
        <v>2015-16</v>
      </c>
      <c r="G2368" s="1250" t="s">
        <v>589</v>
      </c>
      <c r="H2368" s="1251"/>
    </row>
    <row r="2369" spans="1:8" ht="18.25" customHeight="1">
      <c r="A2369" s="340"/>
      <c r="B2369" s="1234" t="s">
        <v>587</v>
      </c>
      <c r="C2369" s="1235"/>
      <c r="D2369" s="1214" t="str">
        <f>'statement of marks'!$A$1</f>
        <v>jk- ck- ek/;fed fo|ky; uohu] fuEckgsM+k</v>
      </c>
      <c r="E2369" s="1214"/>
      <c r="F2369" s="1214"/>
      <c r="G2369" s="1214"/>
      <c r="H2369" s="1215"/>
    </row>
    <row r="2370" spans="1:8" ht="18.25" customHeight="1">
      <c r="A2370" s="340"/>
      <c r="B2370" s="1234" t="str">
        <f>'statement of marks'!$H$3</f>
        <v>fo|ky; dk Mk;l dksM+ →</v>
      </c>
      <c r="C2370" s="1235"/>
      <c r="D2370" s="1252" t="str">
        <f>'statement of marks'!$I$3</f>
        <v>00001</v>
      </c>
      <c r="E2370" s="1253"/>
      <c r="F2370" s="1254"/>
      <c r="G2370" s="1254"/>
      <c r="H2370" s="1255"/>
    </row>
    <row r="2371" spans="1:8" ht="18.25" customHeight="1">
      <c r="A2371" s="340"/>
      <c r="B2371" s="1234" t="s">
        <v>573</v>
      </c>
      <c r="C2371" s="1235"/>
      <c r="D2371" s="1214" t="str">
        <f>IF('statement of marks'!H62="","",'statement of marks'!H62)</f>
        <v>v 056</v>
      </c>
      <c r="E2371" s="1214"/>
      <c r="F2371" s="1214"/>
      <c r="G2371" s="1214"/>
      <c r="H2371" s="1215"/>
    </row>
    <row r="2372" spans="1:8" ht="18.25" customHeight="1">
      <c r="A2372" s="340"/>
      <c r="B2372" s="1234" t="s">
        <v>590</v>
      </c>
      <c r="C2372" s="1235"/>
      <c r="D2372" s="344" t="str">
        <f>IF('statement of marks'!C62="B","Nk=",IF('statement of marks'!C62="G","Nk=k",""))</f>
        <v/>
      </c>
      <c r="E2372" s="397" t="s">
        <v>579</v>
      </c>
      <c r="F2372" s="1248" t="str">
        <f>IF('statement of marks'!B62="","",'statement of marks'!B62)</f>
        <v/>
      </c>
      <c r="G2372" s="1248"/>
      <c r="H2372" s="1249"/>
    </row>
    <row r="2373" spans="1:8" ht="18.25" customHeight="1">
      <c r="A2373" s="340"/>
      <c r="B2373" s="1234" t="s">
        <v>575</v>
      </c>
      <c r="C2373" s="1235"/>
      <c r="D2373" s="1214" t="str">
        <f>IF('statement of marks'!J62="","",'statement of marks'!J62)</f>
        <v>l 056</v>
      </c>
      <c r="E2373" s="1214"/>
      <c r="F2373" s="1214"/>
      <c r="G2373" s="1214"/>
      <c r="H2373" s="1215"/>
    </row>
    <row r="2374" spans="1:8" ht="18.25" customHeight="1">
      <c r="A2374" s="340"/>
      <c r="B2374" s="1234" t="s">
        <v>574</v>
      </c>
      <c r="C2374" s="1235"/>
      <c r="D2374" s="1214" t="str">
        <f>IF('statement of marks'!I62="","",'statement of marks'!I62)</f>
        <v>c 056</v>
      </c>
      <c r="E2374" s="1214"/>
      <c r="F2374" s="1214"/>
      <c r="G2374" s="1214"/>
      <c r="H2374" s="1215"/>
    </row>
    <row r="2375" spans="1:8" ht="18.25" customHeight="1">
      <c r="A2375" s="340"/>
      <c r="B2375" s="1234" t="s">
        <v>592</v>
      </c>
      <c r="C2375" s="1235"/>
      <c r="D2375" s="1214" t="str">
        <f>IF(details!M62="","",details!M62)</f>
        <v/>
      </c>
      <c r="E2375" s="1214"/>
      <c r="F2375" s="1214"/>
      <c r="G2375" s="1214"/>
      <c r="H2375" s="1215"/>
    </row>
    <row r="2376" spans="1:8" ht="18.25" customHeight="1">
      <c r="A2376" s="340"/>
      <c r="B2376" s="1234" t="s">
        <v>641</v>
      </c>
      <c r="C2376" s="1235"/>
      <c r="D2376" s="1214" t="str">
        <f>IF(details!N62="","",details!N62)</f>
        <v/>
      </c>
      <c r="E2376" s="1214"/>
      <c r="F2376" s="1214"/>
      <c r="G2376" s="1214"/>
      <c r="H2376" s="1215"/>
    </row>
    <row r="2377" spans="1:8" ht="18.25" customHeight="1">
      <c r="A2377" s="340"/>
      <c r="B2377" s="1234" t="s">
        <v>71</v>
      </c>
      <c r="C2377" s="1235"/>
      <c r="D2377" s="346" t="str">
        <f>'statement of marks'!$D$3</f>
        <v>3 A</v>
      </c>
      <c r="E2377" s="347" t="s">
        <v>577</v>
      </c>
      <c r="F2377" s="348" t="str">
        <f>IF('statement of marks'!E62="","",'statement of marks'!E62)</f>
        <v/>
      </c>
      <c r="G2377" s="347" t="s">
        <v>591</v>
      </c>
      <c r="H2377" s="349" t="str">
        <f>IF(details!F62="","",details!F62)</f>
        <v/>
      </c>
    </row>
    <row r="2378" spans="1:8" ht="18.25" customHeight="1">
      <c r="A2378" s="340"/>
      <c r="B2378" s="1234" t="s">
        <v>581</v>
      </c>
      <c r="C2378" s="1235"/>
      <c r="D2378" s="1246" t="str">
        <f>IF('statement of marks'!F62="","",'statement of marks'!F62)</f>
        <v/>
      </c>
      <c r="E2378" s="1246"/>
      <c r="F2378" s="1246"/>
      <c r="G2378" s="1246"/>
      <c r="H2378" s="1247"/>
    </row>
    <row r="2379" spans="1:8" ht="18.25" customHeight="1">
      <c r="A2379" s="340"/>
      <c r="B2379" s="1234" t="s">
        <v>582</v>
      </c>
      <c r="C2379" s="1235"/>
      <c r="D2379" s="1216" t="str">
        <f>IF('statement of marks'!G62="","",'statement of marks'!G62)</f>
        <v/>
      </c>
      <c r="E2379" s="1216"/>
      <c r="F2379" s="1216"/>
      <c r="G2379" s="1216"/>
      <c r="H2379" s="1217"/>
    </row>
    <row r="2380" spans="1:8" ht="18.25" customHeight="1">
      <c r="A2380" s="340"/>
      <c r="B2380" s="1241" t="s">
        <v>593</v>
      </c>
      <c r="C2380" s="1242"/>
      <c r="D2380" s="1242"/>
      <c r="E2380" s="1243"/>
      <c r="F2380" s="1244" t="str">
        <f>IF(details!P62="","",details!P62)</f>
        <v/>
      </c>
      <c r="G2380" s="1244"/>
      <c r="H2380" s="1245"/>
    </row>
    <row r="2381" spans="1:8" ht="18.25" customHeight="1">
      <c r="A2381" s="340"/>
      <c r="B2381" s="1234" t="s">
        <v>597</v>
      </c>
      <c r="C2381" s="1235"/>
      <c r="D2381" s="1214" t="str">
        <f>IF(details!L62="","",details!L62)</f>
        <v>Ik 056</v>
      </c>
      <c r="E2381" s="1214"/>
      <c r="F2381" s="1214"/>
      <c r="G2381" s="1214"/>
      <c r="H2381" s="1215"/>
    </row>
    <row r="2382" spans="1:8" ht="18.25" customHeight="1">
      <c r="A2382" s="340"/>
      <c r="B2382" s="1234" t="s">
        <v>598</v>
      </c>
      <c r="C2382" s="1235"/>
      <c r="D2382" s="1214" t="str">
        <f>IF(details!O62="","",details!O62)</f>
        <v/>
      </c>
      <c r="E2382" s="1214"/>
      <c r="F2382" s="1214"/>
      <c r="G2382" s="1214"/>
      <c r="H2382" s="1215"/>
    </row>
    <row r="2383" spans="1:8" ht="18.25" customHeight="1">
      <c r="A2383" s="340"/>
      <c r="B2383" s="1234" t="s">
        <v>599</v>
      </c>
      <c r="C2383" s="1235"/>
      <c r="D2383" s="398" t="str">
        <f>IF('statement of marks'!DY62="mRrh.kZ",'statement of marks'!$D$3,"")</f>
        <v/>
      </c>
      <c r="E2383" s="1231" t="s">
        <v>600</v>
      </c>
      <c r="F2383" s="1231"/>
      <c r="G2383" s="1236" t="str">
        <f>IF(D2383="","",D2383+1)</f>
        <v/>
      </c>
      <c r="H2383" s="1237"/>
    </row>
    <row r="2384" spans="1:8" ht="18.25" customHeight="1">
      <c r="A2384" s="340"/>
      <c r="B2384" s="1234" t="s">
        <v>601</v>
      </c>
      <c r="C2384" s="1235"/>
      <c r="D2384" s="1238">
        <f>IF(details!$L$4="","",details!$L$4)</f>
        <v>42460</v>
      </c>
      <c r="E2384" s="1239"/>
      <c r="F2384" s="1231"/>
      <c r="G2384" s="1231"/>
      <c r="H2384" s="1240"/>
    </row>
    <row r="2385" spans="1:8" ht="18.25" customHeight="1">
      <c r="A2385" s="340"/>
      <c r="B2385" s="1231"/>
      <c r="C2385" s="1231"/>
      <c r="D2385" s="1232"/>
      <c r="E2385" s="1233"/>
      <c r="F2385" s="1226"/>
      <c r="G2385" s="1226"/>
      <c r="H2385" s="1227"/>
    </row>
    <row r="2386" spans="1:8" ht="18.25" customHeight="1">
      <c r="A2386" s="340"/>
      <c r="B2386" s="1231" t="str">
        <f>IF(details!$H$4="","",details!$H$4)</f>
        <v>Jherh js[kk oekZ</v>
      </c>
      <c r="C2386" s="1231"/>
      <c r="D2386" s="1232"/>
      <c r="E2386" s="1233"/>
      <c r="F2386" s="1226" t="str">
        <f>IF(details!$E$4="","",details!$E$4)</f>
        <v>Jh jk/ks';ke tk'kh</v>
      </c>
      <c r="G2386" s="1226"/>
      <c r="H2386" s="1227"/>
    </row>
    <row r="2387" spans="1:8" ht="18.25" customHeight="1">
      <c r="A2387" s="1225" t="s">
        <v>602</v>
      </c>
      <c r="B2387" s="1226"/>
      <c r="C2387" s="1226"/>
      <c r="D2387" s="1226" t="s">
        <v>603</v>
      </c>
      <c r="E2387" s="1226"/>
      <c r="F2387" s="1226" t="s">
        <v>604</v>
      </c>
      <c r="G2387" s="1226"/>
      <c r="H2387" s="1227"/>
    </row>
    <row r="2388" spans="1:8" ht="18.25" customHeight="1">
      <c r="A2388" s="1228" t="s">
        <v>613</v>
      </c>
      <c r="B2388" s="1229"/>
      <c r="C2388" s="1229"/>
      <c r="D2388" s="1229"/>
      <c r="E2388" s="1229"/>
      <c r="F2388" s="1229"/>
      <c r="G2388" s="1229"/>
      <c r="H2388" s="1230"/>
    </row>
    <row r="2389" spans="1:8" ht="18.25" customHeight="1">
      <c r="A2389" s="340"/>
      <c r="B2389" s="395" t="s">
        <v>573</v>
      </c>
      <c r="C2389" s="1214" t="str">
        <f>IF('statement of marks'!H62="","",'statement of marks'!H62)</f>
        <v>v 056</v>
      </c>
      <c r="D2389" s="1214"/>
      <c r="E2389" s="1214"/>
      <c r="F2389" s="1214"/>
      <c r="G2389" s="1214"/>
      <c r="H2389" s="1215"/>
    </row>
    <row r="2390" spans="1:8" ht="18.25" customHeight="1">
      <c r="A2390" s="340"/>
      <c r="B2390" s="395" t="s">
        <v>574</v>
      </c>
      <c r="C2390" s="1214" t="str">
        <f>IF('statement of marks'!I62="","",'statement of marks'!I62)</f>
        <v>c 056</v>
      </c>
      <c r="D2390" s="1214"/>
      <c r="E2390" s="1214"/>
      <c r="F2390" s="1214"/>
      <c r="G2390" s="1214"/>
      <c r="H2390" s="1215"/>
    </row>
    <row r="2391" spans="1:8" ht="18.25" customHeight="1">
      <c r="A2391" s="340"/>
      <c r="B2391" s="395" t="s">
        <v>575</v>
      </c>
      <c r="C2391" s="1214" t="str">
        <f>IF('statement of marks'!J62="","",'statement of marks'!J62)</f>
        <v>l 056</v>
      </c>
      <c r="D2391" s="1214"/>
      <c r="E2391" s="1214"/>
      <c r="F2391" s="1214"/>
      <c r="G2391" s="1214"/>
      <c r="H2391" s="1215"/>
    </row>
    <row r="2392" spans="1:8" ht="18.25" customHeight="1">
      <c r="A2392" s="340"/>
      <c r="B2392" s="395" t="s">
        <v>581</v>
      </c>
      <c r="C2392" s="352" t="str">
        <f>IF('statement of marks'!F62="","",'statement of marks'!F62)</f>
        <v/>
      </c>
      <c r="D2392" s="353" t="s">
        <v>616</v>
      </c>
      <c r="E2392" s="1216" t="str">
        <f>IF('statement of marks'!G62="","",'statement of marks'!G62)</f>
        <v/>
      </c>
      <c r="F2392" s="1216"/>
      <c r="G2392" s="1216"/>
      <c r="H2392" s="1217"/>
    </row>
    <row r="2393" spans="1:8" ht="18.25" customHeight="1">
      <c r="A2393" s="340"/>
      <c r="B2393" s="395" t="s">
        <v>578</v>
      </c>
      <c r="C2393" s="354" t="s">
        <v>606</v>
      </c>
      <c r="D2393" s="355" t="s">
        <v>607</v>
      </c>
      <c r="E2393" s="355" t="s">
        <v>608</v>
      </c>
      <c r="F2393" s="355" t="s">
        <v>609</v>
      </c>
      <c r="G2393" s="355" t="s">
        <v>610</v>
      </c>
      <c r="H2393" s="356"/>
    </row>
    <row r="2394" spans="1:8" ht="18.25" customHeight="1">
      <c r="A2394" s="340"/>
      <c r="B2394" s="394" t="s">
        <v>611</v>
      </c>
      <c r="C2394" s="358" t="str">
        <f>IF(AND('statement of marks'!$D$3=1,'statement of marks'!DY62="mRrh.kZ"),'statement of marks'!$F$3,"")</f>
        <v/>
      </c>
      <c r="D2394" s="358" t="str">
        <f>IF(AND('statement of marks'!$D$3=2,'statement of marks'!DY62="mRrh.kZ"),'statement of marks'!$F$3,"")</f>
        <v/>
      </c>
      <c r="E2394" s="358" t="str">
        <f>IF(AND('statement of marks'!$D$3=3,'statement of marks'!DY62="mRrh.kZ"),'statement of marks'!$F$3,"")</f>
        <v/>
      </c>
      <c r="F2394" s="358" t="str">
        <f>IF(AND('statement of marks'!$D$3=4,'statement of marks'!DY62="mRrh.kZ"),'statement of marks'!$F$3,"")</f>
        <v/>
      </c>
      <c r="G2394" s="358" t="str">
        <f>IF(AND('statement of marks'!$D$3=5,'statement of marks'!DY62="mRrh.kZ"),'statement of marks'!$F$3,"")</f>
        <v/>
      </c>
      <c r="H2394" s="356"/>
    </row>
    <row r="2395" spans="1:8" ht="18.25" customHeight="1">
      <c r="A2395" s="340"/>
      <c r="B2395" s="394" t="str">
        <f>'statement of marks'!$DA$5</f>
        <v>fgUnh</v>
      </c>
      <c r="C2395" s="359"/>
      <c r="D2395" s="360"/>
      <c r="E2395" s="361" t="str">
        <f>IF(OR('statement of marks'!$DC62="",E2394=""),"",'statement of marks'!$DC62)</f>
        <v/>
      </c>
      <c r="F2395" s="361" t="str">
        <f>IF(OR('statement of marks'!$DC62="",F2394=""),"",'statement of marks'!$DC62)</f>
        <v/>
      </c>
      <c r="G2395" s="361" t="str">
        <f>IF(OR('statement of marks'!$DC62="",G2394=""),"",'statement of marks'!$DC62)</f>
        <v/>
      </c>
      <c r="H2395" s="356"/>
    </row>
    <row r="2396" spans="1:8" ht="18.25" customHeight="1">
      <c r="A2396" s="340"/>
      <c r="B2396" s="394" t="str">
        <f>'statement of marks'!$DD$5</f>
        <v>vaxszth</v>
      </c>
      <c r="C2396" s="359"/>
      <c r="D2396" s="360"/>
      <c r="E2396" s="361" t="str">
        <f>IF(OR('statement of marks'!$DF62="",E2394=""),"",'statement of marks'!$DF62)</f>
        <v/>
      </c>
      <c r="F2396" s="361" t="str">
        <f>IF(OR('statement of marks'!$DF62="",F2394=""),"",'statement of marks'!$DF62)</f>
        <v/>
      </c>
      <c r="G2396" s="361" t="str">
        <f>IF(OR('statement of marks'!$DF62="",G2394=""),"",'statement of marks'!$DF62)</f>
        <v/>
      </c>
      <c r="H2396" s="356"/>
    </row>
    <row r="2397" spans="1:8" ht="18.25" customHeight="1">
      <c r="A2397" s="340"/>
      <c r="B2397" s="394" t="str">
        <f>'statement of marks'!$DG$5</f>
        <v>xf.kr</v>
      </c>
      <c r="C2397" s="359"/>
      <c r="D2397" s="360"/>
      <c r="E2397" s="361" t="str">
        <f>IF(OR('statement of marks'!$DI62="",E2394=""),"",'statement of marks'!$DI62)</f>
        <v/>
      </c>
      <c r="F2397" s="361" t="str">
        <f>IF(OR('statement of marks'!$DI62="",F2394=""),"",'statement of marks'!$DI62)</f>
        <v/>
      </c>
      <c r="G2397" s="361" t="str">
        <f>IF(OR('statement of marks'!$DI62="",G2394=""),"",'statement of marks'!$DI62)</f>
        <v/>
      </c>
      <c r="H2397" s="356"/>
    </row>
    <row r="2398" spans="1:8" ht="18.25" customHeight="1">
      <c r="A2398" s="340"/>
      <c r="B2398" s="394" t="str">
        <f>'statement of marks'!$DJ$5</f>
        <v>Ik;kZoj.k v/;;u</v>
      </c>
      <c r="C2398" s="359"/>
      <c r="D2398" s="360"/>
      <c r="E2398" s="361" t="str">
        <f>IF(OR('statement of marks'!$DL62="",E2395=""),"",'statement of marks'!$DL62)</f>
        <v/>
      </c>
      <c r="F2398" s="361" t="str">
        <f>IF(OR('statement of marks'!$DL62="",F2395=""),"",'statement of marks'!$DL62)</f>
        <v/>
      </c>
      <c r="G2398" s="361" t="str">
        <f>IF(OR('statement of marks'!$DL62="",G2395=""),"",'statement of marks'!$DL62)</f>
        <v/>
      </c>
      <c r="H2398" s="356"/>
    </row>
    <row r="2399" spans="1:8" ht="18.25" customHeight="1">
      <c r="A2399" s="340"/>
      <c r="B2399" s="394" t="str">
        <f>'statement of marks'!$DM$5</f>
        <v>dk;kZuqHko</v>
      </c>
      <c r="C2399" s="359"/>
      <c r="D2399" s="360"/>
      <c r="E2399" s="361" t="str">
        <f>IF(OR('statement of marks'!$DO62="",E2394=""),"",'statement of marks'!$DO62)</f>
        <v/>
      </c>
      <c r="F2399" s="361" t="str">
        <f>IF(OR('statement of marks'!$DO62="",F2394=""),"",'statement of marks'!$DO62)</f>
        <v/>
      </c>
      <c r="G2399" s="361" t="str">
        <f>IF(OR('statement of marks'!$DO62="",G2394=""),"",'statement of marks'!$DO62)</f>
        <v/>
      </c>
      <c r="H2399" s="356"/>
    </row>
    <row r="2400" spans="1:8" ht="18.25" customHeight="1">
      <c r="A2400" s="340"/>
      <c r="B2400" s="394" t="str">
        <f>'statement of marks'!$DP$5</f>
        <v>dyk f'k{kk</v>
      </c>
      <c r="C2400" s="359"/>
      <c r="D2400" s="360"/>
      <c r="E2400" s="362" t="str">
        <f>IF(OR('statement of marks'!$DR62="",E2394=""),"",'statement of marks'!$DR62)</f>
        <v/>
      </c>
      <c r="F2400" s="362" t="str">
        <f>IF(OR('statement of marks'!$DR62="",F2394=""),"",'statement of marks'!$DR62)</f>
        <v/>
      </c>
      <c r="G2400" s="362" t="str">
        <f>IF(OR('statement of marks'!$DR62="",G2394=""),"",'statement of marks'!$DR62)</f>
        <v/>
      </c>
      <c r="H2400" s="356"/>
    </row>
    <row r="2401" spans="1:8" ht="18.25" customHeight="1">
      <c r="A2401" s="340"/>
      <c r="B2401" s="363" t="s">
        <v>642</v>
      </c>
      <c r="C2401" s="364" t="str">
        <f>C2394</f>
        <v/>
      </c>
      <c r="D2401" s="364" t="str">
        <f>D2394</f>
        <v/>
      </c>
      <c r="E2401" s="365" t="str">
        <f>E2394</f>
        <v/>
      </c>
      <c r="F2401" s="364" t="str">
        <f>F2394</f>
        <v/>
      </c>
      <c r="G2401" s="364" t="str">
        <f>G2394</f>
        <v/>
      </c>
      <c r="H2401" s="356"/>
    </row>
    <row r="2402" spans="1:8" ht="18.25" customHeight="1">
      <c r="A2402" s="340"/>
      <c r="B2402" s="394" t="str">
        <f>'statement of marks'!$DW$5</f>
        <v>Nk= mifLFkfr</v>
      </c>
      <c r="C2402" s="366"/>
      <c r="D2402" s="366"/>
      <c r="E2402" s="367" t="str">
        <f>IF(OR('statement of marks'!$DW62="",E2394=""),"",'statement of marks'!$DW62)</f>
        <v/>
      </c>
      <c r="F2402" s="367" t="str">
        <f>IF(OR('statement of marks'!$DW62="",F2394=""),"",'statement of marks'!$DW62)</f>
        <v/>
      </c>
      <c r="G2402" s="367" t="str">
        <f>IF(OR('statement of marks'!$DW62="",G2394=""),"",'statement of marks'!$DW62)</f>
        <v/>
      </c>
      <c r="H2402" s="356"/>
    </row>
    <row r="2403" spans="1:8" ht="18.25" customHeight="1">
      <c r="A2403" s="340"/>
      <c r="B2403" s="394" t="str">
        <f>'statement of marks'!$DV$5</f>
        <v>dqy ehfVax</v>
      </c>
      <c r="C2403" s="368"/>
      <c r="D2403" s="368"/>
      <c r="E2403" s="368" t="str">
        <f>IF(OR('statement of marks'!$DV62="",E2394=""),"",'statement of marks'!$DV62)</f>
        <v/>
      </c>
      <c r="F2403" s="368" t="str">
        <f>IF(OR('statement of marks'!$DV62="",F2394=""),"",'statement of marks'!$DV62)</f>
        <v/>
      </c>
      <c r="G2403" s="368" t="str">
        <f>IF(OR('statement of marks'!$DV62="",G2394=""),"",'statement of marks'!$DV62)</f>
        <v/>
      </c>
      <c r="H2403" s="356"/>
    </row>
    <row r="2404" spans="1:8" ht="18.25" customHeight="1">
      <c r="A2404" s="340"/>
      <c r="B2404" s="394" t="s">
        <v>614</v>
      </c>
      <c r="C2404" s="368" t="str">
        <f>IF(OR(C2402="",C2403=""),"",C2402/C2403*100)</f>
        <v/>
      </c>
      <c r="D2404" s="368" t="str">
        <f>IF(OR(D2402="",D2403=""),"",D2402/D2403*100)</f>
        <v/>
      </c>
      <c r="E2404" s="368" t="str">
        <f>IF(OR(E2402="",E2403=""),"",E2402/E2403*100)</f>
        <v/>
      </c>
      <c r="F2404" s="368" t="str">
        <f>IF(OR(F2402="",F2403=""),"",F2402/F2403*100)</f>
        <v/>
      </c>
      <c r="G2404" s="368" t="str">
        <f>IF(OR(G2402="",G2403=""),"",G2402/G2403*100)</f>
        <v/>
      </c>
      <c r="H2404" s="356"/>
    </row>
    <row r="2405" spans="1:8" ht="18.25" customHeight="1">
      <c r="A2405" s="340"/>
      <c r="B2405" s="394" t="s">
        <v>615</v>
      </c>
      <c r="C2405" s="368"/>
      <c r="D2405" s="368"/>
      <c r="E2405" s="368"/>
      <c r="F2405" s="368"/>
      <c r="G2405" s="368"/>
      <c r="H2405" s="356"/>
    </row>
    <row r="2406" spans="1:8" ht="18.25" customHeight="1">
      <c r="A2406" s="340"/>
      <c r="B2406" s="395" t="s">
        <v>612</v>
      </c>
      <c r="C2406" s="1218" t="str">
        <f>IF('statement of marks'!EF62="","",'statement of marks'!EF62)</f>
        <v/>
      </c>
      <c r="D2406" s="1219"/>
      <c r="E2406" s="1219"/>
      <c r="F2406" s="1219"/>
      <c r="G2406" s="1219"/>
      <c r="H2406" s="1220"/>
    </row>
    <row r="2407" spans="1:8" ht="18.25" customHeight="1">
      <c r="A2407" s="1221"/>
      <c r="B2407" s="1222"/>
      <c r="C2407" s="1223"/>
      <c r="D2407" s="1223"/>
      <c r="E2407" s="1223"/>
      <c r="F2407" s="1223"/>
      <c r="G2407" s="1223"/>
      <c r="H2407" s="1224"/>
    </row>
    <row r="2408" spans="1:8" ht="18.25" customHeight="1" thickBot="1">
      <c r="A2408" s="1210" t="s">
        <v>617</v>
      </c>
      <c r="B2408" s="1211"/>
      <c r="C2408" s="1211" t="s">
        <v>73</v>
      </c>
      <c r="D2408" s="1211"/>
      <c r="E2408" s="1211"/>
      <c r="F2408" s="1212" t="s">
        <v>618</v>
      </c>
      <c r="G2408" s="1212"/>
      <c r="H2408" s="1213"/>
    </row>
    <row r="2409" spans="1:8" ht="18.25" customHeight="1">
      <c r="A2409" s="1256" t="s">
        <v>586</v>
      </c>
      <c r="B2409" s="1257"/>
      <c r="C2409" s="1257"/>
      <c r="D2409" s="1257"/>
      <c r="E2409" s="1257"/>
      <c r="F2409" s="1257"/>
      <c r="G2409" s="1257"/>
      <c r="H2409" s="1258"/>
    </row>
    <row r="2410" spans="1:8" ht="18.25" customHeight="1">
      <c r="A2410" s="1228" t="s">
        <v>605</v>
      </c>
      <c r="B2410" s="1229"/>
      <c r="C2410" s="1229"/>
      <c r="D2410" s="1229"/>
      <c r="E2410" s="1229"/>
      <c r="F2410" s="1229"/>
      <c r="G2410" s="1229"/>
      <c r="H2410" s="1230"/>
    </row>
    <row r="2411" spans="1:8" ht="18.25" customHeight="1">
      <c r="A2411" s="340"/>
      <c r="B2411" s="1250" t="s">
        <v>74</v>
      </c>
      <c r="C2411" s="1250"/>
      <c r="D2411" s="341">
        <f>YEAR(details!F63)</f>
        <v>1900</v>
      </c>
      <c r="E2411" s="396" t="s">
        <v>588</v>
      </c>
      <c r="F2411" s="343" t="str">
        <f>'statement of marks'!$F$3</f>
        <v>2015-16</v>
      </c>
      <c r="G2411" s="1250" t="s">
        <v>589</v>
      </c>
      <c r="H2411" s="1251"/>
    </row>
    <row r="2412" spans="1:8" ht="18.25" customHeight="1">
      <c r="A2412" s="340"/>
      <c r="B2412" s="1234" t="s">
        <v>587</v>
      </c>
      <c r="C2412" s="1235"/>
      <c r="D2412" s="1214" t="str">
        <f>'statement of marks'!$A$1</f>
        <v>jk- ck- ek/;fed fo|ky; uohu] fuEckgsM+k</v>
      </c>
      <c r="E2412" s="1214"/>
      <c r="F2412" s="1214"/>
      <c r="G2412" s="1214"/>
      <c r="H2412" s="1215"/>
    </row>
    <row r="2413" spans="1:8" ht="18.25" customHeight="1">
      <c r="A2413" s="340"/>
      <c r="B2413" s="1234" t="str">
        <f>'statement of marks'!$H$3</f>
        <v>fo|ky; dk Mk;l dksM+ →</v>
      </c>
      <c r="C2413" s="1235"/>
      <c r="D2413" s="1252" t="str">
        <f>'statement of marks'!$I$3</f>
        <v>00001</v>
      </c>
      <c r="E2413" s="1253"/>
      <c r="F2413" s="1254"/>
      <c r="G2413" s="1254"/>
      <c r="H2413" s="1255"/>
    </row>
    <row r="2414" spans="1:8" ht="18.25" customHeight="1">
      <c r="A2414" s="340"/>
      <c r="B2414" s="1234" t="s">
        <v>573</v>
      </c>
      <c r="C2414" s="1235"/>
      <c r="D2414" s="1214" t="str">
        <f>IF('statement of marks'!H63="","",'statement of marks'!H63)</f>
        <v>v 057</v>
      </c>
      <c r="E2414" s="1214"/>
      <c r="F2414" s="1214"/>
      <c r="G2414" s="1214"/>
      <c r="H2414" s="1215"/>
    </row>
    <row r="2415" spans="1:8" ht="18.25" customHeight="1">
      <c r="A2415" s="340"/>
      <c r="B2415" s="1234" t="s">
        <v>590</v>
      </c>
      <c r="C2415" s="1235"/>
      <c r="D2415" s="344" t="str">
        <f>IF('statement of marks'!C63="B","Nk=",IF('statement of marks'!C63="G","Nk=k",""))</f>
        <v/>
      </c>
      <c r="E2415" s="397" t="s">
        <v>579</v>
      </c>
      <c r="F2415" s="1248" t="str">
        <f>IF('statement of marks'!B63="","",'statement of marks'!B63)</f>
        <v/>
      </c>
      <c r="G2415" s="1248"/>
      <c r="H2415" s="1249"/>
    </row>
    <row r="2416" spans="1:8" ht="18.25" customHeight="1">
      <c r="A2416" s="340"/>
      <c r="B2416" s="1234" t="s">
        <v>575</v>
      </c>
      <c r="C2416" s="1235"/>
      <c r="D2416" s="1214" t="str">
        <f>IF('statement of marks'!J63="","",'statement of marks'!J63)</f>
        <v>l 057</v>
      </c>
      <c r="E2416" s="1214"/>
      <c r="F2416" s="1214"/>
      <c r="G2416" s="1214"/>
      <c r="H2416" s="1215"/>
    </row>
    <row r="2417" spans="1:8" ht="18.25" customHeight="1">
      <c r="A2417" s="340"/>
      <c r="B2417" s="1234" t="s">
        <v>574</v>
      </c>
      <c r="C2417" s="1235"/>
      <c r="D2417" s="1214" t="str">
        <f>IF('statement of marks'!I63="","",'statement of marks'!I63)</f>
        <v>c 057</v>
      </c>
      <c r="E2417" s="1214"/>
      <c r="F2417" s="1214"/>
      <c r="G2417" s="1214"/>
      <c r="H2417" s="1215"/>
    </row>
    <row r="2418" spans="1:8" ht="18.25" customHeight="1">
      <c r="A2418" s="340"/>
      <c r="B2418" s="1234" t="s">
        <v>592</v>
      </c>
      <c r="C2418" s="1235"/>
      <c r="D2418" s="1214" t="str">
        <f>IF(details!M63="","",details!M63)</f>
        <v/>
      </c>
      <c r="E2418" s="1214"/>
      <c r="F2418" s="1214"/>
      <c r="G2418" s="1214"/>
      <c r="H2418" s="1215"/>
    </row>
    <row r="2419" spans="1:8" ht="18.25" customHeight="1">
      <c r="A2419" s="340"/>
      <c r="B2419" s="1234" t="s">
        <v>641</v>
      </c>
      <c r="C2419" s="1235"/>
      <c r="D2419" s="1214" t="str">
        <f>IF(details!N63="","",details!N63)</f>
        <v/>
      </c>
      <c r="E2419" s="1214"/>
      <c r="F2419" s="1214"/>
      <c r="G2419" s="1214"/>
      <c r="H2419" s="1215"/>
    </row>
    <row r="2420" spans="1:8" ht="18.25" customHeight="1">
      <c r="A2420" s="340"/>
      <c r="B2420" s="1234" t="s">
        <v>71</v>
      </c>
      <c r="C2420" s="1235"/>
      <c r="D2420" s="346" t="str">
        <f>'statement of marks'!$D$3</f>
        <v>3 A</v>
      </c>
      <c r="E2420" s="347" t="s">
        <v>577</v>
      </c>
      <c r="F2420" s="348" t="str">
        <f>IF('statement of marks'!E63="","",'statement of marks'!E63)</f>
        <v/>
      </c>
      <c r="G2420" s="347" t="s">
        <v>591</v>
      </c>
      <c r="H2420" s="349" t="str">
        <f>IF(details!F63="","",details!F63)</f>
        <v/>
      </c>
    </row>
    <row r="2421" spans="1:8" ht="18.25" customHeight="1">
      <c r="A2421" s="340"/>
      <c r="B2421" s="1234" t="s">
        <v>581</v>
      </c>
      <c r="C2421" s="1235"/>
      <c r="D2421" s="1246" t="str">
        <f>IF('statement of marks'!F63="","",'statement of marks'!F63)</f>
        <v/>
      </c>
      <c r="E2421" s="1246"/>
      <c r="F2421" s="1246"/>
      <c r="G2421" s="1246"/>
      <c r="H2421" s="1247"/>
    </row>
    <row r="2422" spans="1:8" ht="18.25" customHeight="1">
      <c r="A2422" s="340"/>
      <c r="B2422" s="1234" t="s">
        <v>582</v>
      </c>
      <c r="C2422" s="1235"/>
      <c r="D2422" s="1216" t="str">
        <f>IF('statement of marks'!G63="","",'statement of marks'!G63)</f>
        <v/>
      </c>
      <c r="E2422" s="1216"/>
      <c r="F2422" s="1216"/>
      <c r="G2422" s="1216"/>
      <c r="H2422" s="1217"/>
    </row>
    <row r="2423" spans="1:8" ht="18.25" customHeight="1">
      <c r="A2423" s="340"/>
      <c r="B2423" s="1241" t="s">
        <v>593</v>
      </c>
      <c r="C2423" s="1242"/>
      <c r="D2423" s="1242"/>
      <c r="E2423" s="1243"/>
      <c r="F2423" s="1244" t="str">
        <f>IF(details!P63="","",details!P63)</f>
        <v/>
      </c>
      <c r="G2423" s="1244"/>
      <c r="H2423" s="1245"/>
    </row>
    <row r="2424" spans="1:8" ht="18.25" customHeight="1">
      <c r="A2424" s="340"/>
      <c r="B2424" s="1234" t="s">
        <v>597</v>
      </c>
      <c r="C2424" s="1235"/>
      <c r="D2424" s="1214" t="str">
        <f>IF(details!L63="","",details!L63)</f>
        <v>Ik 057</v>
      </c>
      <c r="E2424" s="1214"/>
      <c r="F2424" s="1214"/>
      <c r="G2424" s="1214"/>
      <c r="H2424" s="1215"/>
    </row>
    <row r="2425" spans="1:8" ht="18.25" customHeight="1">
      <c r="A2425" s="340"/>
      <c r="B2425" s="1234" t="s">
        <v>598</v>
      </c>
      <c r="C2425" s="1235"/>
      <c r="D2425" s="1214" t="str">
        <f>IF(details!O63="","",details!O63)</f>
        <v/>
      </c>
      <c r="E2425" s="1214"/>
      <c r="F2425" s="1214"/>
      <c r="G2425" s="1214"/>
      <c r="H2425" s="1215"/>
    </row>
    <row r="2426" spans="1:8" ht="18.25" customHeight="1">
      <c r="A2426" s="340"/>
      <c r="B2426" s="1234" t="s">
        <v>599</v>
      </c>
      <c r="C2426" s="1235"/>
      <c r="D2426" s="398" t="str">
        <f>IF('statement of marks'!DY63="mRrh.kZ",'statement of marks'!$D$3,"")</f>
        <v/>
      </c>
      <c r="E2426" s="1231" t="s">
        <v>600</v>
      </c>
      <c r="F2426" s="1231"/>
      <c r="G2426" s="1236" t="str">
        <f>IF(D2426="","",D2426+1)</f>
        <v/>
      </c>
      <c r="H2426" s="1237"/>
    </row>
    <row r="2427" spans="1:8" ht="18.25" customHeight="1">
      <c r="A2427" s="340"/>
      <c r="B2427" s="1234" t="s">
        <v>601</v>
      </c>
      <c r="C2427" s="1235"/>
      <c r="D2427" s="1238">
        <f>IF(details!$L$4="","",details!$L$4)</f>
        <v>42460</v>
      </c>
      <c r="E2427" s="1239"/>
      <c r="F2427" s="1231"/>
      <c r="G2427" s="1231"/>
      <c r="H2427" s="1240"/>
    </row>
    <row r="2428" spans="1:8" ht="18.25" customHeight="1">
      <c r="A2428" s="340"/>
      <c r="B2428" s="1231"/>
      <c r="C2428" s="1231"/>
      <c r="D2428" s="1232"/>
      <c r="E2428" s="1233"/>
      <c r="F2428" s="1226"/>
      <c r="G2428" s="1226"/>
      <c r="H2428" s="1227"/>
    </row>
    <row r="2429" spans="1:8" ht="18.25" customHeight="1">
      <c r="A2429" s="340"/>
      <c r="B2429" s="1231" t="str">
        <f>IF(details!$H$4="","",details!$H$4)</f>
        <v>Jherh js[kk oekZ</v>
      </c>
      <c r="C2429" s="1231"/>
      <c r="D2429" s="1232"/>
      <c r="E2429" s="1233"/>
      <c r="F2429" s="1226" t="str">
        <f>IF(details!$E$4="","",details!$E$4)</f>
        <v>Jh jk/ks';ke tk'kh</v>
      </c>
      <c r="G2429" s="1226"/>
      <c r="H2429" s="1227"/>
    </row>
    <row r="2430" spans="1:8" ht="18.25" customHeight="1">
      <c r="A2430" s="1225" t="s">
        <v>602</v>
      </c>
      <c r="B2430" s="1226"/>
      <c r="C2430" s="1226"/>
      <c r="D2430" s="1226" t="s">
        <v>603</v>
      </c>
      <c r="E2430" s="1226"/>
      <c r="F2430" s="1226" t="s">
        <v>604</v>
      </c>
      <c r="G2430" s="1226"/>
      <c r="H2430" s="1227"/>
    </row>
    <row r="2431" spans="1:8" ht="18.25" customHeight="1">
      <c r="A2431" s="1228" t="s">
        <v>613</v>
      </c>
      <c r="B2431" s="1229"/>
      <c r="C2431" s="1229"/>
      <c r="D2431" s="1229"/>
      <c r="E2431" s="1229"/>
      <c r="F2431" s="1229"/>
      <c r="G2431" s="1229"/>
      <c r="H2431" s="1230"/>
    </row>
    <row r="2432" spans="1:8" ht="18.25" customHeight="1">
      <c r="A2432" s="340"/>
      <c r="B2432" s="395" t="s">
        <v>573</v>
      </c>
      <c r="C2432" s="1214" t="str">
        <f>IF('statement of marks'!H63="","",'statement of marks'!H63)</f>
        <v>v 057</v>
      </c>
      <c r="D2432" s="1214"/>
      <c r="E2432" s="1214"/>
      <c r="F2432" s="1214"/>
      <c r="G2432" s="1214"/>
      <c r="H2432" s="1215"/>
    </row>
    <row r="2433" spans="1:8" ht="18.25" customHeight="1">
      <c r="A2433" s="340"/>
      <c r="B2433" s="395" t="s">
        <v>574</v>
      </c>
      <c r="C2433" s="1214" t="str">
        <f>IF('statement of marks'!I63="","",'statement of marks'!I63)</f>
        <v>c 057</v>
      </c>
      <c r="D2433" s="1214"/>
      <c r="E2433" s="1214"/>
      <c r="F2433" s="1214"/>
      <c r="G2433" s="1214"/>
      <c r="H2433" s="1215"/>
    </row>
    <row r="2434" spans="1:8" ht="18.25" customHeight="1">
      <c r="A2434" s="340"/>
      <c r="B2434" s="395" t="s">
        <v>575</v>
      </c>
      <c r="C2434" s="1214" t="str">
        <f>IF('statement of marks'!J63="","",'statement of marks'!J63)</f>
        <v>l 057</v>
      </c>
      <c r="D2434" s="1214"/>
      <c r="E2434" s="1214"/>
      <c r="F2434" s="1214"/>
      <c r="G2434" s="1214"/>
      <c r="H2434" s="1215"/>
    </row>
    <row r="2435" spans="1:8" ht="18.25" customHeight="1">
      <c r="A2435" s="340"/>
      <c r="B2435" s="395" t="s">
        <v>581</v>
      </c>
      <c r="C2435" s="352" t="str">
        <f>IF('statement of marks'!F63="","",'statement of marks'!F63)</f>
        <v/>
      </c>
      <c r="D2435" s="353" t="s">
        <v>616</v>
      </c>
      <c r="E2435" s="1216" t="str">
        <f>IF('statement of marks'!G63="","",'statement of marks'!G63)</f>
        <v/>
      </c>
      <c r="F2435" s="1216"/>
      <c r="G2435" s="1216"/>
      <c r="H2435" s="1217"/>
    </row>
    <row r="2436" spans="1:8" ht="18.25" customHeight="1">
      <c r="A2436" s="340"/>
      <c r="B2436" s="395" t="s">
        <v>578</v>
      </c>
      <c r="C2436" s="354" t="s">
        <v>606</v>
      </c>
      <c r="D2436" s="355" t="s">
        <v>607</v>
      </c>
      <c r="E2436" s="355" t="s">
        <v>608</v>
      </c>
      <c r="F2436" s="355" t="s">
        <v>609</v>
      </c>
      <c r="G2436" s="355" t="s">
        <v>610</v>
      </c>
      <c r="H2436" s="356"/>
    </row>
    <row r="2437" spans="1:8" ht="18.25" customHeight="1">
      <c r="A2437" s="340"/>
      <c r="B2437" s="394" t="s">
        <v>611</v>
      </c>
      <c r="C2437" s="358" t="str">
        <f>IF(AND('statement of marks'!$D$3=1,'statement of marks'!DY63="mRrh.kZ"),'statement of marks'!$F$3,"")</f>
        <v/>
      </c>
      <c r="D2437" s="358" t="str">
        <f>IF(AND('statement of marks'!$D$3=2,'statement of marks'!DY63="mRrh.kZ"),'statement of marks'!$F$3,"")</f>
        <v/>
      </c>
      <c r="E2437" s="358" t="str">
        <f>IF(AND('statement of marks'!$D$3=3,'statement of marks'!DY63="mRrh.kZ"),'statement of marks'!$F$3,"")</f>
        <v/>
      </c>
      <c r="F2437" s="358" t="str">
        <f>IF(AND('statement of marks'!$D$3=4,'statement of marks'!DY63="mRrh.kZ"),'statement of marks'!$F$3,"")</f>
        <v/>
      </c>
      <c r="G2437" s="358" t="str">
        <f>IF(AND('statement of marks'!$D$3=5,'statement of marks'!DY63="mRrh.kZ"),'statement of marks'!$F$3,"")</f>
        <v/>
      </c>
      <c r="H2437" s="356"/>
    </row>
    <row r="2438" spans="1:8" ht="18.25" customHeight="1">
      <c r="A2438" s="340"/>
      <c r="B2438" s="394" t="str">
        <f>'statement of marks'!$DA$5</f>
        <v>fgUnh</v>
      </c>
      <c r="C2438" s="359"/>
      <c r="D2438" s="360"/>
      <c r="E2438" s="361" t="str">
        <f>IF(OR('statement of marks'!$DC63="",E2437=""),"",'statement of marks'!$DC63)</f>
        <v/>
      </c>
      <c r="F2438" s="361" t="str">
        <f>IF(OR('statement of marks'!$DC63="",F2437=""),"",'statement of marks'!$DC63)</f>
        <v/>
      </c>
      <c r="G2438" s="361" t="str">
        <f>IF(OR('statement of marks'!$DC63="",G2437=""),"",'statement of marks'!$DC63)</f>
        <v/>
      </c>
      <c r="H2438" s="356"/>
    </row>
    <row r="2439" spans="1:8" ht="18.25" customHeight="1">
      <c r="A2439" s="340"/>
      <c r="B2439" s="394" t="str">
        <f>'statement of marks'!$DD$5</f>
        <v>vaxszth</v>
      </c>
      <c r="C2439" s="359"/>
      <c r="D2439" s="360"/>
      <c r="E2439" s="361" t="str">
        <f>IF(OR('statement of marks'!$DF63="",E2437=""),"",'statement of marks'!$DF63)</f>
        <v/>
      </c>
      <c r="F2439" s="361" t="str">
        <f>IF(OR('statement of marks'!$DF63="",F2437=""),"",'statement of marks'!$DF63)</f>
        <v/>
      </c>
      <c r="G2439" s="361" t="str">
        <f>IF(OR('statement of marks'!$DF63="",G2437=""),"",'statement of marks'!$DF63)</f>
        <v/>
      </c>
      <c r="H2439" s="356"/>
    </row>
    <row r="2440" spans="1:8" ht="18.25" customHeight="1">
      <c r="A2440" s="340"/>
      <c r="B2440" s="394" t="str">
        <f>'statement of marks'!$DG$5</f>
        <v>xf.kr</v>
      </c>
      <c r="C2440" s="359"/>
      <c r="D2440" s="360"/>
      <c r="E2440" s="361" t="str">
        <f>IF(OR('statement of marks'!$DI63="",E2437=""),"",'statement of marks'!$DI63)</f>
        <v/>
      </c>
      <c r="F2440" s="361" t="str">
        <f>IF(OR('statement of marks'!$DI63="",F2437=""),"",'statement of marks'!$DI63)</f>
        <v/>
      </c>
      <c r="G2440" s="361" t="str">
        <f>IF(OR('statement of marks'!$DI63="",G2437=""),"",'statement of marks'!$DI63)</f>
        <v/>
      </c>
      <c r="H2440" s="356"/>
    </row>
    <row r="2441" spans="1:8" ht="18.25" customHeight="1">
      <c r="A2441" s="340"/>
      <c r="B2441" s="394" t="str">
        <f>'statement of marks'!$DJ$5</f>
        <v>Ik;kZoj.k v/;;u</v>
      </c>
      <c r="C2441" s="359"/>
      <c r="D2441" s="360"/>
      <c r="E2441" s="361" t="str">
        <f>IF(OR('statement of marks'!$DL63="",E2438=""),"",'statement of marks'!$DL63)</f>
        <v/>
      </c>
      <c r="F2441" s="361" t="str">
        <f>IF(OR('statement of marks'!$DL63="",F2438=""),"",'statement of marks'!$DL63)</f>
        <v/>
      </c>
      <c r="G2441" s="361" t="str">
        <f>IF(OR('statement of marks'!$DL63="",G2438=""),"",'statement of marks'!$DL63)</f>
        <v/>
      </c>
      <c r="H2441" s="356"/>
    </row>
    <row r="2442" spans="1:8" ht="18.25" customHeight="1">
      <c r="A2442" s="340"/>
      <c r="B2442" s="394" t="str">
        <f>'statement of marks'!$DM$5</f>
        <v>dk;kZuqHko</v>
      </c>
      <c r="C2442" s="359"/>
      <c r="D2442" s="360"/>
      <c r="E2442" s="361" t="str">
        <f>IF(OR('statement of marks'!$DO63="",E2437=""),"",'statement of marks'!$DO63)</f>
        <v/>
      </c>
      <c r="F2442" s="361" t="str">
        <f>IF(OR('statement of marks'!$DO63="",F2437=""),"",'statement of marks'!$DO63)</f>
        <v/>
      </c>
      <c r="G2442" s="361" t="str">
        <f>IF(OR('statement of marks'!$DO63="",G2437=""),"",'statement of marks'!$DO63)</f>
        <v/>
      </c>
      <c r="H2442" s="356"/>
    </row>
    <row r="2443" spans="1:8" ht="18.25" customHeight="1">
      <c r="A2443" s="340"/>
      <c r="B2443" s="394" t="str">
        <f>'statement of marks'!$DP$5</f>
        <v>dyk f'k{kk</v>
      </c>
      <c r="C2443" s="359"/>
      <c r="D2443" s="360"/>
      <c r="E2443" s="362" t="str">
        <f>IF(OR('statement of marks'!$DR63="",E2437=""),"",'statement of marks'!$DR63)</f>
        <v/>
      </c>
      <c r="F2443" s="362" t="str">
        <f>IF(OR('statement of marks'!$DR63="",F2437=""),"",'statement of marks'!$DR63)</f>
        <v/>
      </c>
      <c r="G2443" s="362" t="str">
        <f>IF(OR('statement of marks'!$DR63="",G2437=""),"",'statement of marks'!$DR63)</f>
        <v/>
      </c>
      <c r="H2443" s="356"/>
    </row>
    <row r="2444" spans="1:8" ht="18.25" customHeight="1">
      <c r="A2444" s="340"/>
      <c r="B2444" s="363" t="s">
        <v>642</v>
      </c>
      <c r="C2444" s="364" t="str">
        <f>C2437</f>
        <v/>
      </c>
      <c r="D2444" s="364" t="str">
        <f>D2437</f>
        <v/>
      </c>
      <c r="E2444" s="365" t="str">
        <f>E2437</f>
        <v/>
      </c>
      <c r="F2444" s="364" t="str">
        <f>F2437</f>
        <v/>
      </c>
      <c r="G2444" s="364" t="str">
        <f>G2437</f>
        <v/>
      </c>
      <c r="H2444" s="356"/>
    </row>
    <row r="2445" spans="1:8" ht="18.25" customHeight="1">
      <c r="A2445" s="340"/>
      <c r="B2445" s="394" t="str">
        <f>'statement of marks'!$DW$5</f>
        <v>Nk= mifLFkfr</v>
      </c>
      <c r="C2445" s="366"/>
      <c r="D2445" s="366"/>
      <c r="E2445" s="367" t="str">
        <f>IF(OR('statement of marks'!$DW63="",E2437=""),"",'statement of marks'!$DW63)</f>
        <v/>
      </c>
      <c r="F2445" s="367" t="str">
        <f>IF(OR('statement of marks'!$DW63="",F2437=""),"",'statement of marks'!$DW63)</f>
        <v/>
      </c>
      <c r="G2445" s="367" t="str">
        <f>IF(OR('statement of marks'!$DW63="",G2437=""),"",'statement of marks'!$DW63)</f>
        <v/>
      </c>
      <c r="H2445" s="356"/>
    </row>
    <row r="2446" spans="1:8" ht="18.25" customHeight="1">
      <c r="A2446" s="340"/>
      <c r="B2446" s="394" t="str">
        <f>'statement of marks'!$DV$5</f>
        <v>dqy ehfVax</v>
      </c>
      <c r="C2446" s="368"/>
      <c r="D2446" s="368"/>
      <c r="E2446" s="368" t="str">
        <f>IF(OR('statement of marks'!$DV63="",E2437=""),"",'statement of marks'!$DV63)</f>
        <v/>
      </c>
      <c r="F2446" s="368" t="str">
        <f>IF(OR('statement of marks'!$DV63="",F2437=""),"",'statement of marks'!$DV63)</f>
        <v/>
      </c>
      <c r="G2446" s="368" t="str">
        <f>IF(OR('statement of marks'!$DV63="",G2437=""),"",'statement of marks'!$DV63)</f>
        <v/>
      </c>
      <c r="H2446" s="356"/>
    </row>
    <row r="2447" spans="1:8" ht="18.25" customHeight="1">
      <c r="A2447" s="340"/>
      <c r="B2447" s="394" t="s">
        <v>614</v>
      </c>
      <c r="C2447" s="368" t="str">
        <f>IF(OR(C2445="",C2446=""),"",C2445/C2446*100)</f>
        <v/>
      </c>
      <c r="D2447" s="368" t="str">
        <f>IF(OR(D2445="",D2446=""),"",D2445/D2446*100)</f>
        <v/>
      </c>
      <c r="E2447" s="368" t="str">
        <f>IF(OR(E2445="",E2446=""),"",E2445/E2446*100)</f>
        <v/>
      </c>
      <c r="F2447" s="368" t="str">
        <f>IF(OR(F2445="",F2446=""),"",F2445/F2446*100)</f>
        <v/>
      </c>
      <c r="G2447" s="368" t="str">
        <f>IF(OR(G2445="",G2446=""),"",G2445/G2446*100)</f>
        <v/>
      </c>
      <c r="H2447" s="356"/>
    </row>
    <row r="2448" spans="1:8" ht="18.25" customHeight="1">
      <c r="A2448" s="340"/>
      <c r="B2448" s="394" t="s">
        <v>615</v>
      </c>
      <c r="C2448" s="368"/>
      <c r="D2448" s="368"/>
      <c r="E2448" s="368"/>
      <c r="F2448" s="368"/>
      <c r="G2448" s="368"/>
      <c r="H2448" s="356"/>
    </row>
    <row r="2449" spans="1:8" ht="18.25" customHeight="1">
      <c r="A2449" s="340"/>
      <c r="B2449" s="395" t="s">
        <v>612</v>
      </c>
      <c r="C2449" s="1218" t="str">
        <f>IF('statement of marks'!EF63="","",'statement of marks'!EF63)</f>
        <v/>
      </c>
      <c r="D2449" s="1219"/>
      <c r="E2449" s="1219"/>
      <c r="F2449" s="1219"/>
      <c r="G2449" s="1219"/>
      <c r="H2449" s="1220"/>
    </row>
    <row r="2450" spans="1:8" ht="18.25" customHeight="1">
      <c r="A2450" s="1221"/>
      <c r="B2450" s="1222"/>
      <c r="C2450" s="1223"/>
      <c r="D2450" s="1223"/>
      <c r="E2450" s="1223"/>
      <c r="F2450" s="1223"/>
      <c r="G2450" s="1223"/>
      <c r="H2450" s="1224"/>
    </row>
    <row r="2451" spans="1:8" ht="18.25" customHeight="1" thickBot="1">
      <c r="A2451" s="1210" t="s">
        <v>617</v>
      </c>
      <c r="B2451" s="1211"/>
      <c r="C2451" s="1211" t="s">
        <v>73</v>
      </c>
      <c r="D2451" s="1211"/>
      <c r="E2451" s="1211"/>
      <c r="F2451" s="1212" t="s">
        <v>618</v>
      </c>
      <c r="G2451" s="1212"/>
      <c r="H2451" s="1213"/>
    </row>
    <row r="2452" spans="1:8" ht="18.25" customHeight="1">
      <c r="A2452" s="1256" t="s">
        <v>586</v>
      </c>
      <c r="B2452" s="1257"/>
      <c r="C2452" s="1257"/>
      <c r="D2452" s="1257"/>
      <c r="E2452" s="1257"/>
      <c r="F2452" s="1257"/>
      <c r="G2452" s="1257"/>
      <c r="H2452" s="1258"/>
    </row>
    <row r="2453" spans="1:8" ht="18.25" customHeight="1">
      <c r="A2453" s="1228" t="s">
        <v>605</v>
      </c>
      <c r="B2453" s="1229"/>
      <c r="C2453" s="1229"/>
      <c r="D2453" s="1229"/>
      <c r="E2453" s="1229"/>
      <c r="F2453" s="1229"/>
      <c r="G2453" s="1229"/>
      <c r="H2453" s="1230"/>
    </row>
    <row r="2454" spans="1:8" ht="18.25" customHeight="1">
      <c r="A2454" s="340"/>
      <c r="B2454" s="1250" t="s">
        <v>74</v>
      </c>
      <c r="C2454" s="1250"/>
      <c r="D2454" s="341">
        <f>YEAR(details!F64)</f>
        <v>1900</v>
      </c>
      <c r="E2454" s="396" t="s">
        <v>588</v>
      </c>
      <c r="F2454" s="343" t="str">
        <f>'statement of marks'!$F$3</f>
        <v>2015-16</v>
      </c>
      <c r="G2454" s="1250" t="s">
        <v>589</v>
      </c>
      <c r="H2454" s="1251"/>
    </row>
    <row r="2455" spans="1:8" ht="18.25" customHeight="1">
      <c r="A2455" s="340"/>
      <c r="B2455" s="1234" t="s">
        <v>587</v>
      </c>
      <c r="C2455" s="1235"/>
      <c r="D2455" s="1214" t="str">
        <f>'statement of marks'!$A$1</f>
        <v>jk- ck- ek/;fed fo|ky; uohu] fuEckgsM+k</v>
      </c>
      <c r="E2455" s="1214"/>
      <c r="F2455" s="1214"/>
      <c r="G2455" s="1214"/>
      <c r="H2455" s="1215"/>
    </row>
    <row r="2456" spans="1:8" ht="18.25" customHeight="1">
      <c r="A2456" s="340"/>
      <c r="B2456" s="1234" t="str">
        <f>'statement of marks'!$H$3</f>
        <v>fo|ky; dk Mk;l dksM+ →</v>
      </c>
      <c r="C2456" s="1235"/>
      <c r="D2456" s="1252" t="str">
        <f>'statement of marks'!$I$3</f>
        <v>00001</v>
      </c>
      <c r="E2456" s="1253"/>
      <c r="F2456" s="1254"/>
      <c r="G2456" s="1254"/>
      <c r="H2456" s="1255"/>
    </row>
    <row r="2457" spans="1:8" ht="18.25" customHeight="1">
      <c r="A2457" s="340"/>
      <c r="B2457" s="1234" t="s">
        <v>573</v>
      </c>
      <c r="C2457" s="1235"/>
      <c r="D2457" s="1214" t="str">
        <f>IF('statement of marks'!H64="","",'statement of marks'!H64)</f>
        <v>v 058</v>
      </c>
      <c r="E2457" s="1214"/>
      <c r="F2457" s="1214"/>
      <c r="G2457" s="1214"/>
      <c r="H2457" s="1215"/>
    </row>
    <row r="2458" spans="1:8" ht="18.25" customHeight="1">
      <c r="A2458" s="340"/>
      <c r="B2458" s="1234" t="s">
        <v>590</v>
      </c>
      <c r="C2458" s="1235"/>
      <c r="D2458" s="344" t="str">
        <f>IF('statement of marks'!C64="B","Nk=",IF('statement of marks'!C64="G","Nk=k",""))</f>
        <v/>
      </c>
      <c r="E2458" s="397" t="s">
        <v>579</v>
      </c>
      <c r="F2458" s="1248" t="str">
        <f>IF('statement of marks'!B64="","",'statement of marks'!B64)</f>
        <v/>
      </c>
      <c r="G2458" s="1248"/>
      <c r="H2458" s="1249"/>
    </row>
    <row r="2459" spans="1:8" ht="18.25" customHeight="1">
      <c r="A2459" s="340"/>
      <c r="B2459" s="1234" t="s">
        <v>575</v>
      </c>
      <c r="C2459" s="1235"/>
      <c r="D2459" s="1214" t="str">
        <f>IF('statement of marks'!J64="","",'statement of marks'!J64)</f>
        <v>l 058</v>
      </c>
      <c r="E2459" s="1214"/>
      <c r="F2459" s="1214"/>
      <c r="G2459" s="1214"/>
      <c r="H2459" s="1215"/>
    </row>
    <row r="2460" spans="1:8" ht="18.25" customHeight="1">
      <c r="A2460" s="340"/>
      <c r="B2460" s="1234" t="s">
        <v>574</v>
      </c>
      <c r="C2460" s="1235"/>
      <c r="D2460" s="1214" t="str">
        <f>IF('statement of marks'!I64="","",'statement of marks'!I64)</f>
        <v>c 058</v>
      </c>
      <c r="E2460" s="1214"/>
      <c r="F2460" s="1214"/>
      <c r="G2460" s="1214"/>
      <c r="H2460" s="1215"/>
    </row>
    <row r="2461" spans="1:8" ht="18.25" customHeight="1">
      <c r="A2461" s="340"/>
      <c r="B2461" s="1234" t="s">
        <v>592</v>
      </c>
      <c r="C2461" s="1235"/>
      <c r="D2461" s="1214" t="str">
        <f>IF(details!M64="","",details!M64)</f>
        <v/>
      </c>
      <c r="E2461" s="1214"/>
      <c r="F2461" s="1214"/>
      <c r="G2461" s="1214"/>
      <c r="H2461" s="1215"/>
    </row>
    <row r="2462" spans="1:8" ht="18.25" customHeight="1">
      <c r="A2462" s="340"/>
      <c r="B2462" s="1234" t="s">
        <v>641</v>
      </c>
      <c r="C2462" s="1235"/>
      <c r="D2462" s="1214" t="str">
        <f>IF(details!N64="","",details!N64)</f>
        <v/>
      </c>
      <c r="E2462" s="1214"/>
      <c r="F2462" s="1214"/>
      <c r="G2462" s="1214"/>
      <c r="H2462" s="1215"/>
    </row>
    <row r="2463" spans="1:8" ht="18.25" customHeight="1">
      <c r="A2463" s="340"/>
      <c r="B2463" s="1234" t="s">
        <v>71</v>
      </c>
      <c r="C2463" s="1235"/>
      <c r="D2463" s="346" t="str">
        <f>'statement of marks'!$D$3</f>
        <v>3 A</v>
      </c>
      <c r="E2463" s="347" t="s">
        <v>577</v>
      </c>
      <c r="F2463" s="348" t="str">
        <f>IF('statement of marks'!E64="","",'statement of marks'!E64)</f>
        <v/>
      </c>
      <c r="G2463" s="347" t="s">
        <v>591</v>
      </c>
      <c r="H2463" s="349" t="str">
        <f>IF(details!F64="","",details!F64)</f>
        <v/>
      </c>
    </row>
    <row r="2464" spans="1:8" ht="18.25" customHeight="1">
      <c r="A2464" s="340"/>
      <c r="B2464" s="1234" t="s">
        <v>581</v>
      </c>
      <c r="C2464" s="1235"/>
      <c r="D2464" s="1246" t="str">
        <f>IF('statement of marks'!F64="","",'statement of marks'!F64)</f>
        <v/>
      </c>
      <c r="E2464" s="1246"/>
      <c r="F2464" s="1246"/>
      <c r="G2464" s="1246"/>
      <c r="H2464" s="1247"/>
    </row>
    <row r="2465" spans="1:8" ht="18.25" customHeight="1">
      <c r="A2465" s="340"/>
      <c r="B2465" s="1234" t="s">
        <v>582</v>
      </c>
      <c r="C2465" s="1235"/>
      <c r="D2465" s="1216" t="str">
        <f>IF('statement of marks'!G64="","",'statement of marks'!G64)</f>
        <v/>
      </c>
      <c r="E2465" s="1216"/>
      <c r="F2465" s="1216"/>
      <c r="G2465" s="1216"/>
      <c r="H2465" s="1217"/>
    </row>
    <row r="2466" spans="1:8" ht="18.25" customHeight="1">
      <c r="A2466" s="340"/>
      <c r="B2466" s="1241" t="s">
        <v>593</v>
      </c>
      <c r="C2466" s="1242"/>
      <c r="D2466" s="1242"/>
      <c r="E2466" s="1243"/>
      <c r="F2466" s="1244" t="str">
        <f>IF(details!P64="","",details!P64)</f>
        <v/>
      </c>
      <c r="G2466" s="1244"/>
      <c r="H2466" s="1245"/>
    </row>
    <row r="2467" spans="1:8" ht="18.25" customHeight="1">
      <c r="A2467" s="340"/>
      <c r="B2467" s="1234" t="s">
        <v>597</v>
      </c>
      <c r="C2467" s="1235"/>
      <c r="D2467" s="1214" t="str">
        <f>IF(details!L64="","",details!L64)</f>
        <v>Ik 058</v>
      </c>
      <c r="E2467" s="1214"/>
      <c r="F2467" s="1214"/>
      <c r="G2467" s="1214"/>
      <c r="H2467" s="1215"/>
    </row>
    <row r="2468" spans="1:8" ht="18.25" customHeight="1">
      <c r="A2468" s="340"/>
      <c r="B2468" s="1234" t="s">
        <v>598</v>
      </c>
      <c r="C2468" s="1235"/>
      <c r="D2468" s="1214" t="str">
        <f>IF(details!O64="","",details!O64)</f>
        <v/>
      </c>
      <c r="E2468" s="1214"/>
      <c r="F2468" s="1214"/>
      <c r="G2468" s="1214"/>
      <c r="H2468" s="1215"/>
    </row>
    <row r="2469" spans="1:8" ht="18.25" customHeight="1">
      <c r="A2469" s="340"/>
      <c r="B2469" s="1234" t="s">
        <v>599</v>
      </c>
      <c r="C2469" s="1235"/>
      <c r="D2469" s="398" t="str">
        <f>IF('statement of marks'!DY64="mRrh.kZ",'statement of marks'!$D$3,"")</f>
        <v/>
      </c>
      <c r="E2469" s="1231" t="s">
        <v>600</v>
      </c>
      <c r="F2469" s="1231"/>
      <c r="G2469" s="1236" t="str">
        <f>IF(D2469="","",D2469+1)</f>
        <v/>
      </c>
      <c r="H2469" s="1237"/>
    </row>
    <row r="2470" spans="1:8" ht="18.25" customHeight="1">
      <c r="A2470" s="340"/>
      <c r="B2470" s="1234" t="s">
        <v>601</v>
      </c>
      <c r="C2470" s="1235"/>
      <c r="D2470" s="1238">
        <f>IF(details!$L$4="","",details!$L$4)</f>
        <v>42460</v>
      </c>
      <c r="E2470" s="1239"/>
      <c r="F2470" s="1231"/>
      <c r="G2470" s="1231"/>
      <c r="H2470" s="1240"/>
    </row>
    <row r="2471" spans="1:8" ht="18.25" customHeight="1">
      <c r="A2471" s="340"/>
      <c r="B2471" s="1231"/>
      <c r="C2471" s="1231"/>
      <c r="D2471" s="1232"/>
      <c r="E2471" s="1233"/>
      <c r="F2471" s="1226"/>
      <c r="G2471" s="1226"/>
      <c r="H2471" s="1227"/>
    </row>
    <row r="2472" spans="1:8" ht="18.25" customHeight="1">
      <c r="A2472" s="340"/>
      <c r="B2472" s="1231" t="str">
        <f>IF(details!$H$4="","",details!$H$4)</f>
        <v>Jherh js[kk oekZ</v>
      </c>
      <c r="C2472" s="1231"/>
      <c r="D2472" s="1232"/>
      <c r="E2472" s="1233"/>
      <c r="F2472" s="1226" t="str">
        <f>IF(details!$E$4="","",details!$E$4)</f>
        <v>Jh jk/ks';ke tk'kh</v>
      </c>
      <c r="G2472" s="1226"/>
      <c r="H2472" s="1227"/>
    </row>
    <row r="2473" spans="1:8" ht="18.25" customHeight="1">
      <c r="A2473" s="1225" t="s">
        <v>602</v>
      </c>
      <c r="B2473" s="1226"/>
      <c r="C2473" s="1226"/>
      <c r="D2473" s="1226" t="s">
        <v>603</v>
      </c>
      <c r="E2473" s="1226"/>
      <c r="F2473" s="1226" t="s">
        <v>604</v>
      </c>
      <c r="G2473" s="1226"/>
      <c r="H2473" s="1227"/>
    </row>
    <row r="2474" spans="1:8" ht="18.25" customHeight="1">
      <c r="A2474" s="1228" t="s">
        <v>613</v>
      </c>
      <c r="B2474" s="1229"/>
      <c r="C2474" s="1229"/>
      <c r="D2474" s="1229"/>
      <c r="E2474" s="1229"/>
      <c r="F2474" s="1229"/>
      <c r="G2474" s="1229"/>
      <c r="H2474" s="1230"/>
    </row>
    <row r="2475" spans="1:8" ht="18.25" customHeight="1">
      <c r="A2475" s="340"/>
      <c r="B2475" s="395" t="s">
        <v>573</v>
      </c>
      <c r="C2475" s="1214" t="str">
        <f>IF('statement of marks'!H64="","",'statement of marks'!H64)</f>
        <v>v 058</v>
      </c>
      <c r="D2475" s="1214"/>
      <c r="E2475" s="1214"/>
      <c r="F2475" s="1214"/>
      <c r="G2475" s="1214"/>
      <c r="H2475" s="1215"/>
    </row>
    <row r="2476" spans="1:8" ht="18.25" customHeight="1">
      <c r="A2476" s="340"/>
      <c r="B2476" s="395" t="s">
        <v>574</v>
      </c>
      <c r="C2476" s="1214" t="str">
        <f>IF('statement of marks'!I64="","",'statement of marks'!I64)</f>
        <v>c 058</v>
      </c>
      <c r="D2476" s="1214"/>
      <c r="E2476" s="1214"/>
      <c r="F2476" s="1214"/>
      <c r="G2476" s="1214"/>
      <c r="H2476" s="1215"/>
    </row>
    <row r="2477" spans="1:8" ht="18.25" customHeight="1">
      <c r="A2477" s="340"/>
      <c r="B2477" s="395" t="s">
        <v>575</v>
      </c>
      <c r="C2477" s="1214" t="str">
        <f>IF('statement of marks'!J64="","",'statement of marks'!J64)</f>
        <v>l 058</v>
      </c>
      <c r="D2477" s="1214"/>
      <c r="E2477" s="1214"/>
      <c r="F2477" s="1214"/>
      <c r="G2477" s="1214"/>
      <c r="H2477" s="1215"/>
    </row>
    <row r="2478" spans="1:8" ht="18.25" customHeight="1">
      <c r="A2478" s="340"/>
      <c r="B2478" s="395" t="s">
        <v>581</v>
      </c>
      <c r="C2478" s="352" t="str">
        <f>IF('statement of marks'!F64="","",'statement of marks'!F64)</f>
        <v/>
      </c>
      <c r="D2478" s="353" t="s">
        <v>616</v>
      </c>
      <c r="E2478" s="1216" t="str">
        <f>IF('statement of marks'!G64="","",'statement of marks'!G64)</f>
        <v/>
      </c>
      <c r="F2478" s="1216"/>
      <c r="G2478" s="1216"/>
      <c r="H2478" s="1217"/>
    </row>
    <row r="2479" spans="1:8" ht="18.25" customHeight="1">
      <c r="A2479" s="340"/>
      <c r="B2479" s="395" t="s">
        <v>578</v>
      </c>
      <c r="C2479" s="354" t="s">
        <v>606</v>
      </c>
      <c r="D2479" s="355" t="s">
        <v>607</v>
      </c>
      <c r="E2479" s="355" t="s">
        <v>608</v>
      </c>
      <c r="F2479" s="355" t="s">
        <v>609</v>
      </c>
      <c r="G2479" s="355" t="s">
        <v>610</v>
      </c>
      <c r="H2479" s="356"/>
    </row>
    <row r="2480" spans="1:8" ht="18.25" customHeight="1">
      <c r="A2480" s="340"/>
      <c r="B2480" s="394" t="s">
        <v>611</v>
      </c>
      <c r="C2480" s="358" t="str">
        <f>IF(AND('statement of marks'!$D$3=1,'statement of marks'!DY64="mRrh.kZ"),'statement of marks'!$F$3,"")</f>
        <v/>
      </c>
      <c r="D2480" s="358" t="str">
        <f>IF(AND('statement of marks'!$D$3=2,'statement of marks'!DY64="mRrh.kZ"),'statement of marks'!$F$3,"")</f>
        <v/>
      </c>
      <c r="E2480" s="358" t="str">
        <f>IF(AND('statement of marks'!$D$3=3,'statement of marks'!DY64="mRrh.kZ"),'statement of marks'!$F$3,"")</f>
        <v/>
      </c>
      <c r="F2480" s="358" t="str">
        <f>IF(AND('statement of marks'!$D$3=4,'statement of marks'!DY64="mRrh.kZ"),'statement of marks'!$F$3,"")</f>
        <v/>
      </c>
      <c r="G2480" s="358" t="str">
        <f>IF(AND('statement of marks'!$D$3=5,'statement of marks'!DY64="mRrh.kZ"),'statement of marks'!$F$3,"")</f>
        <v/>
      </c>
      <c r="H2480" s="356"/>
    </row>
    <row r="2481" spans="1:8" ht="18.25" customHeight="1">
      <c r="A2481" s="340"/>
      <c r="B2481" s="394" t="str">
        <f>'statement of marks'!$DA$5</f>
        <v>fgUnh</v>
      </c>
      <c r="C2481" s="359"/>
      <c r="D2481" s="360"/>
      <c r="E2481" s="361" t="str">
        <f>IF(OR('statement of marks'!$DC64="",E2480=""),"",'statement of marks'!$DC64)</f>
        <v/>
      </c>
      <c r="F2481" s="361" t="str">
        <f>IF(OR('statement of marks'!$DC64="",F2480=""),"",'statement of marks'!$DC64)</f>
        <v/>
      </c>
      <c r="G2481" s="361" t="str">
        <f>IF(OR('statement of marks'!$DC64="",G2480=""),"",'statement of marks'!$DC64)</f>
        <v/>
      </c>
      <c r="H2481" s="356"/>
    </row>
    <row r="2482" spans="1:8" ht="18.25" customHeight="1">
      <c r="A2482" s="340"/>
      <c r="B2482" s="394" t="str">
        <f>'statement of marks'!$DD$5</f>
        <v>vaxszth</v>
      </c>
      <c r="C2482" s="359"/>
      <c r="D2482" s="360"/>
      <c r="E2482" s="361" t="str">
        <f>IF(OR('statement of marks'!$DF64="",E2480=""),"",'statement of marks'!$DF64)</f>
        <v/>
      </c>
      <c r="F2482" s="361" t="str">
        <f>IF(OR('statement of marks'!$DF64="",F2480=""),"",'statement of marks'!$DF64)</f>
        <v/>
      </c>
      <c r="G2482" s="361" t="str">
        <f>IF(OR('statement of marks'!$DF64="",G2480=""),"",'statement of marks'!$DF64)</f>
        <v/>
      </c>
      <c r="H2482" s="356"/>
    </row>
    <row r="2483" spans="1:8" ht="18.25" customHeight="1">
      <c r="A2483" s="340"/>
      <c r="B2483" s="394" t="str">
        <f>'statement of marks'!$DG$5</f>
        <v>xf.kr</v>
      </c>
      <c r="C2483" s="359"/>
      <c r="D2483" s="360"/>
      <c r="E2483" s="361" t="str">
        <f>IF(OR('statement of marks'!$DI64="",E2480=""),"",'statement of marks'!$DI64)</f>
        <v/>
      </c>
      <c r="F2483" s="361" t="str">
        <f>IF(OR('statement of marks'!$DI64="",F2480=""),"",'statement of marks'!$DI64)</f>
        <v/>
      </c>
      <c r="G2483" s="361" t="str">
        <f>IF(OR('statement of marks'!$DI64="",G2480=""),"",'statement of marks'!$DI64)</f>
        <v/>
      </c>
      <c r="H2483" s="356"/>
    </row>
    <row r="2484" spans="1:8" ht="18.25" customHeight="1">
      <c r="A2484" s="340"/>
      <c r="B2484" s="394" t="str">
        <f>'statement of marks'!$DJ$5</f>
        <v>Ik;kZoj.k v/;;u</v>
      </c>
      <c r="C2484" s="359"/>
      <c r="D2484" s="360"/>
      <c r="E2484" s="361" t="str">
        <f>IF(OR('statement of marks'!$DL64="",E2481=""),"",'statement of marks'!$DL64)</f>
        <v/>
      </c>
      <c r="F2484" s="361" t="str">
        <f>IF(OR('statement of marks'!$DL64="",F2481=""),"",'statement of marks'!$DL64)</f>
        <v/>
      </c>
      <c r="G2484" s="361" t="str">
        <f>IF(OR('statement of marks'!$DL64="",G2481=""),"",'statement of marks'!$DL64)</f>
        <v/>
      </c>
      <c r="H2484" s="356"/>
    </row>
    <row r="2485" spans="1:8" ht="18.25" customHeight="1">
      <c r="A2485" s="340"/>
      <c r="B2485" s="394" t="str">
        <f>'statement of marks'!$DM$5</f>
        <v>dk;kZuqHko</v>
      </c>
      <c r="C2485" s="359"/>
      <c r="D2485" s="360"/>
      <c r="E2485" s="361" t="str">
        <f>IF(OR('statement of marks'!$DO64="",E2480=""),"",'statement of marks'!$DO64)</f>
        <v/>
      </c>
      <c r="F2485" s="361" t="str">
        <f>IF(OR('statement of marks'!$DO64="",F2480=""),"",'statement of marks'!$DO64)</f>
        <v/>
      </c>
      <c r="G2485" s="361" t="str">
        <f>IF(OR('statement of marks'!$DO64="",G2480=""),"",'statement of marks'!$DO64)</f>
        <v/>
      </c>
      <c r="H2485" s="356"/>
    </row>
    <row r="2486" spans="1:8" ht="18.25" customHeight="1">
      <c r="A2486" s="340"/>
      <c r="B2486" s="394" t="str">
        <f>'statement of marks'!$DP$5</f>
        <v>dyk f'k{kk</v>
      </c>
      <c r="C2486" s="359"/>
      <c r="D2486" s="360"/>
      <c r="E2486" s="362" t="str">
        <f>IF(OR('statement of marks'!$DR64="",E2480=""),"",'statement of marks'!$DR64)</f>
        <v/>
      </c>
      <c r="F2486" s="362" t="str">
        <f>IF(OR('statement of marks'!$DR64="",F2480=""),"",'statement of marks'!$DR64)</f>
        <v/>
      </c>
      <c r="G2486" s="362" t="str">
        <f>IF(OR('statement of marks'!$DR64="",G2480=""),"",'statement of marks'!$DR64)</f>
        <v/>
      </c>
      <c r="H2486" s="356"/>
    </row>
    <row r="2487" spans="1:8" ht="18.25" customHeight="1">
      <c r="A2487" s="340"/>
      <c r="B2487" s="363" t="s">
        <v>642</v>
      </c>
      <c r="C2487" s="364" t="str">
        <f>C2480</f>
        <v/>
      </c>
      <c r="D2487" s="364" t="str">
        <f>D2480</f>
        <v/>
      </c>
      <c r="E2487" s="365" t="str">
        <f>E2480</f>
        <v/>
      </c>
      <c r="F2487" s="364" t="str">
        <f>F2480</f>
        <v/>
      </c>
      <c r="G2487" s="364" t="str">
        <f>G2480</f>
        <v/>
      </c>
      <c r="H2487" s="356"/>
    </row>
    <row r="2488" spans="1:8" ht="18.25" customHeight="1">
      <c r="A2488" s="340"/>
      <c r="B2488" s="394" t="str">
        <f>'statement of marks'!$DW$5</f>
        <v>Nk= mifLFkfr</v>
      </c>
      <c r="C2488" s="366"/>
      <c r="D2488" s="366"/>
      <c r="E2488" s="367" t="str">
        <f>IF(OR('statement of marks'!$DW64="",E2480=""),"",'statement of marks'!$DW64)</f>
        <v/>
      </c>
      <c r="F2488" s="367" t="str">
        <f>IF(OR('statement of marks'!$DW64="",F2480=""),"",'statement of marks'!$DW64)</f>
        <v/>
      </c>
      <c r="G2488" s="367" t="str">
        <f>IF(OR('statement of marks'!$DW64="",G2480=""),"",'statement of marks'!$DW64)</f>
        <v/>
      </c>
      <c r="H2488" s="356"/>
    </row>
    <row r="2489" spans="1:8" ht="18.25" customHeight="1">
      <c r="A2489" s="340"/>
      <c r="B2489" s="394" t="str">
        <f>'statement of marks'!$DV$5</f>
        <v>dqy ehfVax</v>
      </c>
      <c r="C2489" s="368"/>
      <c r="D2489" s="368"/>
      <c r="E2489" s="368" t="str">
        <f>IF(OR('statement of marks'!$DV64="",E2480=""),"",'statement of marks'!$DV64)</f>
        <v/>
      </c>
      <c r="F2489" s="368" t="str">
        <f>IF(OR('statement of marks'!$DV64="",F2480=""),"",'statement of marks'!$DV64)</f>
        <v/>
      </c>
      <c r="G2489" s="368" t="str">
        <f>IF(OR('statement of marks'!$DV64="",G2480=""),"",'statement of marks'!$DV64)</f>
        <v/>
      </c>
      <c r="H2489" s="356"/>
    </row>
    <row r="2490" spans="1:8" ht="18.25" customHeight="1">
      <c r="A2490" s="340"/>
      <c r="B2490" s="394" t="s">
        <v>614</v>
      </c>
      <c r="C2490" s="368" t="str">
        <f>IF(OR(C2488="",C2489=""),"",C2488/C2489*100)</f>
        <v/>
      </c>
      <c r="D2490" s="368" t="str">
        <f>IF(OR(D2488="",D2489=""),"",D2488/D2489*100)</f>
        <v/>
      </c>
      <c r="E2490" s="368" t="str">
        <f>IF(OR(E2488="",E2489=""),"",E2488/E2489*100)</f>
        <v/>
      </c>
      <c r="F2490" s="368" t="str">
        <f>IF(OR(F2488="",F2489=""),"",F2488/F2489*100)</f>
        <v/>
      </c>
      <c r="G2490" s="368" t="str">
        <f>IF(OR(G2488="",G2489=""),"",G2488/G2489*100)</f>
        <v/>
      </c>
      <c r="H2490" s="356"/>
    </row>
    <row r="2491" spans="1:8" ht="18.25" customHeight="1">
      <c r="A2491" s="340"/>
      <c r="B2491" s="394" t="s">
        <v>615</v>
      </c>
      <c r="C2491" s="368"/>
      <c r="D2491" s="368"/>
      <c r="E2491" s="368"/>
      <c r="F2491" s="368"/>
      <c r="G2491" s="368"/>
      <c r="H2491" s="356"/>
    </row>
    <row r="2492" spans="1:8" ht="18.25" customHeight="1">
      <c r="A2492" s="340"/>
      <c r="B2492" s="395" t="s">
        <v>612</v>
      </c>
      <c r="C2492" s="1218" t="str">
        <f>IF('statement of marks'!EF64="","",'statement of marks'!EF64)</f>
        <v/>
      </c>
      <c r="D2492" s="1219"/>
      <c r="E2492" s="1219"/>
      <c r="F2492" s="1219"/>
      <c r="G2492" s="1219"/>
      <c r="H2492" s="1220"/>
    </row>
    <row r="2493" spans="1:8" ht="18.25" customHeight="1">
      <c r="A2493" s="1221"/>
      <c r="B2493" s="1222"/>
      <c r="C2493" s="1223"/>
      <c r="D2493" s="1223"/>
      <c r="E2493" s="1223"/>
      <c r="F2493" s="1223"/>
      <c r="G2493" s="1223"/>
      <c r="H2493" s="1224"/>
    </row>
    <row r="2494" spans="1:8" ht="18.25" customHeight="1" thickBot="1">
      <c r="A2494" s="1210" t="s">
        <v>617</v>
      </c>
      <c r="B2494" s="1211"/>
      <c r="C2494" s="1211" t="s">
        <v>73</v>
      </c>
      <c r="D2494" s="1211"/>
      <c r="E2494" s="1211"/>
      <c r="F2494" s="1212" t="s">
        <v>618</v>
      </c>
      <c r="G2494" s="1212"/>
      <c r="H2494" s="1213"/>
    </row>
    <row r="2495" spans="1:8" ht="18.25" customHeight="1">
      <c r="A2495" s="1256" t="s">
        <v>586</v>
      </c>
      <c r="B2495" s="1257"/>
      <c r="C2495" s="1257"/>
      <c r="D2495" s="1257"/>
      <c r="E2495" s="1257"/>
      <c r="F2495" s="1257"/>
      <c r="G2495" s="1257"/>
      <c r="H2495" s="1258"/>
    </row>
    <row r="2496" spans="1:8" ht="18.25" customHeight="1">
      <c r="A2496" s="1228" t="s">
        <v>605</v>
      </c>
      <c r="B2496" s="1229"/>
      <c r="C2496" s="1229"/>
      <c r="D2496" s="1229"/>
      <c r="E2496" s="1229"/>
      <c r="F2496" s="1229"/>
      <c r="G2496" s="1229"/>
      <c r="H2496" s="1230"/>
    </row>
    <row r="2497" spans="1:8" ht="18.25" customHeight="1">
      <c r="A2497" s="340"/>
      <c r="B2497" s="1250" t="s">
        <v>74</v>
      </c>
      <c r="C2497" s="1250"/>
      <c r="D2497" s="341">
        <f>YEAR(details!F65)</f>
        <v>1900</v>
      </c>
      <c r="E2497" s="396" t="s">
        <v>588</v>
      </c>
      <c r="F2497" s="343" t="str">
        <f>'statement of marks'!$F$3</f>
        <v>2015-16</v>
      </c>
      <c r="G2497" s="1250" t="s">
        <v>589</v>
      </c>
      <c r="H2497" s="1251"/>
    </row>
    <row r="2498" spans="1:8" ht="18.25" customHeight="1">
      <c r="A2498" s="340"/>
      <c r="B2498" s="1234" t="s">
        <v>587</v>
      </c>
      <c r="C2498" s="1235"/>
      <c r="D2498" s="1214" t="str">
        <f>'statement of marks'!$A$1</f>
        <v>jk- ck- ek/;fed fo|ky; uohu] fuEckgsM+k</v>
      </c>
      <c r="E2498" s="1214"/>
      <c r="F2498" s="1214"/>
      <c r="G2498" s="1214"/>
      <c r="H2498" s="1215"/>
    </row>
    <row r="2499" spans="1:8" ht="18.25" customHeight="1">
      <c r="A2499" s="340"/>
      <c r="B2499" s="1234" t="str">
        <f>'statement of marks'!$H$3</f>
        <v>fo|ky; dk Mk;l dksM+ →</v>
      </c>
      <c r="C2499" s="1235"/>
      <c r="D2499" s="1252" t="str">
        <f>'statement of marks'!$I$3</f>
        <v>00001</v>
      </c>
      <c r="E2499" s="1253"/>
      <c r="F2499" s="1254"/>
      <c r="G2499" s="1254"/>
      <c r="H2499" s="1255"/>
    </row>
    <row r="2500" spans="1:8" ht="18.25" customHeight="1">
      <c r="A2500" s="340"/>
      <c r="B2500" s="1234" t="s">
        <v>573</v>
      </c>
      <c r="C2500" s="1235"/>
      <c r="D2500" s="1214" t="str">
        <f>IF('statement of marks'!H65="","",'statement of marks'!H65)</f>
        <v>v 059</v>
      </c>
      <c r="E2500" s="1214"/>
      <c r="F2500" s="1214"/>
      <c r="G2500" s="1214"/>
      <c r="H2500" s="1215"/>
    </row>
    <row r="2501" spans="1:8" ht="18.25" customHeight="1">
      <c r="A2501" s="340"/>
      <c r="B2501" s="1234" t="s">
        <v>590</v>
      </c>
      <c r="C2501" s="1235"/>
      <c r="D2501" s="344" t="str">
        <f>IF('statement of marks'!C65="B","Nk=",IF('statement of marks'!C65="G","Nk=k",""))</f>
        <v/>
      </c>
      <c r="E2501" s="397" t="s">
        <v>579</v>
      </c>
      <c r="F2501" s="1248" t="str">
        <f>IF('statement of marks'!B65="","",'statement of marks'!B65)</f>
        <v/>
      </c>
      <c r="G2501" s="1248"/>
      <c r="H2501" s="1249"/>
    </row>
    <row r="2502" spans="1:8" ht="18.25" customHeight="1">
      <c r="A2502" s="340"/>
      <c r="B2502" s="1234" t="s">
        <v>575</v>
      </c>
      <c r="C2502" s="1235"/>
      <c r="D2502" s="1214" t="str">
        <f>IF('statement of marks'!J65="","",'statement of marks'!J65)</f>
        <v>l 059</v>
      </c>
      <c r="E2502" s="1214"/>
      <c r="F2502" s="1214"/>
      <c r="G2502" s="1214"/>
      <c r="H2502" s="1215"/>
    </row>
    <row r="2503" spans="1:8" ht="18.25" customHeight="1">
      <c r="A2503" s="340"/>
      <c r="B2503" s="1234" t="s">
        <v>574</v>
      </c>
      <c r="C2503" s="1235"/>
      <c r="D2503" s="1214" t="str">
        <f>IF('statement of marks'!I65="","",'statement of marks'!I65)</f>
        <v>c 059</v>
      </c>
      <c r="E2503" s="1214"/>
      <c r="F2503" s="1214"/>
      <c r="G2503" s="1214"/>
      <c r="H2503" s="1215"/>
    </row>
    <row r="2504" spans="1:8" ht="18.25" customHeight="1">
      <c r="A2504" s="340"/>
      <c r="B2504" s="1234" t="s">
        <v>592</v>
      </c>
      <c r="C2504" s="1235"/>
      <c r="D2504" s="1214" t="str">
        <f>IF(details!M65="","",details!M65)</f>
        <v/>
      </c>
      <c r="E2504" s="1214"/>
      <c r="F2504" s="1214"/>
      <c r="G2504" s="1214"/>
      <c r="H2504" s="1215"/>
    </row>
    <row r="2505" spans="1:8" ht="18.25" customHeight="1">
      <c r="A2505" s="340"/>
      <c r="B2505" s="1234" t="s">
        <v>641</v>
      </c>
      <c r="C2505" s="1235"/>
      <c r="D2505" s="1214" t="str">
        <f>IF(details!N65="","",details!N65)</f>
        <v/>
      </c>
      <c r="E2505" s="1214"/>
      <c r="F2505" s="1214"/>
      <c r="G2505" s="1214"/>
      <c r="H2505" s="1215"/>
    </row>
    <row r="2506" spans="1:8" ht="18.25" customHeight="1">
      <c r="A2506" s="340"/>
      <c r="B2506" s="1234" t="s">
        <v>71</v>
      </c>
      <c r="C2506" s="1235"/>
      <c r="D2506" s="346" t="str">
        <f>'statement of marks'!$D$3</f>
        <v>3 A</v>
      </c>
      <c r="E2506" s="347" t="s">
        <v>577</v>
      </c>
      <c r="F2506" s="348" t="str">
        <f>IF('statement of marks'!E65="","",'statement of marks'!E65)</f>
        <v/>
      </c>
      <c r="G2506" s="347" t="s">
        <v>591</v>
      </c>
      <c r="H2506" s="349" t="str">
        <f>IF(details!F65="","",details!F65)</f>
        <v/>
      </c>
    </row>
    <row r="2507" spans="1:8" ht="18.25" customHeight="1">
      <c r="A2507" s="340"/>
      <c r="B2507" s="1234" t="s">
        <v>581</v>
      </c>
      <c r="C2507" s="1235"/>
      <c r="D2507" s="1246" t="str">
        <f>IF('statement of marks'!F65="","",'statement of marks'!F65)</f>
        <v/>
      </c>
      <c r="E2507" s="1246"/>
      <c r="F2507" s="1246"/>
      <c r="G2507" s="1246"/>
      <c r="H2507" s="1247"/>
    </row>
    <row r="2508" spans="1:8" ht="18.25" customHeight="1">
      <c r="A2508" s="340"/>
      <c r="B2508" s="1234" t="s">
        <v>582</v>
      </c>
      <c r="C2508" s="1235"/>
      <c r="D2508" s="1216" t="str">
        <f>IF('statement of marks'!G65="","",'statement of marks'!G65)</f>
        <v/>
      </c>
      <c r="E2508" s="1216"/>
      <c r="F2508" s="1216"/>
      <c r="G2508" s="1216"/>
      <c r="H2508" s="1217"/>
    </row>
    <row r="2509" spans="1:8" ht="18.25" customHeight="1">
      <c r="A2509" s="340"/>
      <c r="B2509" s="1241" t="s">
        <v>593</v>
      </c>
      <c r="C2509" s="1242"/>
      <c r="D2509" s="1242"/>
      <c r="E2509" s="1243"/>
      <c r="F2509" s="1244" t="str">
        <f>IF(details!P65="","",details!P65)</f>
        <v/>
      </c>
      <c r="G2509" s="1244"/>
      <c r="H2509" s="1245"/>
    </row>
    <row r="2510" spans="1:8" ht="18.25" customHeight="1">
      <c r="A2510" s="340"/>
      <c r="B2510" s="1234" t="s">
        <v>597</v>
      </c>
      <c r="C2510" s="1235"/>
      <c r="D2510" s="1214" t="str">
        <f>IF(details!L65="","",details!L65)</f>
        <v>Ik 059</v>
      </c>
      <c r="E2510" s="1214"/>
      <c r="F2510" s="1214"/>
      <c r="G2510" s="1214"/>
      <c r="H2510" s="1215"/>
    </row>
    <row r="2511" spans="1:8" ht="18.25" customHeight="1">
      <c r="A2511" s="340"/>
      <c r="B2511" s="1234" t="s">
        <v>598</v>
      </c>
      <c r="C2511" s="1235"/>
      <c r="D2511" s="1214" t="str">
        <f>IF(details!O65="","",details!O65)</f>
        <v/>
      </c>
      <c r="E2511" s="1214"/>
      <c r="F2511" s="1214"/>
      <c r="G2511" s="1214"/>
      <c r="H2511" s="1215"/>
    </row>
    <row r="2512" spans="1:8" ht="18.25" customHeight="1">
      <c r="A2512" s="340"/>
      <c r="B2512" s="1234" t="s">
        <v>599</v>
      </c>
      <c r="C2512" s="1235"/>
      <c r="D2512" s="398" t="str">
        <f>IF('statement of marks'!DY65="mRrh.kZ",'statement of marks'!$D$3,"")</f>
        <v/>
      </c>
      <c r="E2512" s="1231" t="s">
        <v>600</v>
      </c>
      <c r="F2512" s="1231"/>
      <c r="G2512" s="1236" t="str">
        <f>IF(D2512="","",D2512+1)</f>
        <v/>
      </c>
      <c r="H2512" s="1237"/>
    </row>
    <row r="2513" spans="1:8" ht="18.25" customHeight="1">
      <c r="A2513" s="340"/>
      <c r="B2513" s="1234" t="s">
        <v>601</v>
      </c>
      <c r="C2513" s="1235"/>
      <c r="D2513" s="1238">
        <f>IF(details!$L$4="","",details!$L$4)</f>
        <v>42460</v>
      </c>
      <c r="E2513" s="1239"/>
      <c r="F2513" s="1231"/>
      <c r="G2513" s="1231"/>
      <c r="H2513" s="1240"/>
    </row>
    <row r="2514" spans="1:8" ht="18.25" customHeight="1">
      <c r="A2514" s="340"/>
      <c r="B2514" s="1231"/>
      <c r="C2514" s="1231"/>
      <c r="D2514" s="1232"/>
      <c r="E2514" s="1233"/>
      <c r="F2514" s="1226"/>
      <c r="G2514" s="1226"/>
      <c r="H2514" s="1227"/>
    </row>
    <row r="2515" spans="1:8" ht="18.25" customHeight="1">
      <c r="A2515" s="340"/>
      <c r="B2515" s="1231" t="str">
        <f>IF(details!$H$4="","",details!$H$4)</f>
        <v>Jherh js[kk oekZ</v>
      </c>
      <c r="C2515" s="1231"/>
      <c r="D2515" s="1232"/>
      <c r="E2515" s="1233"/>
      <c r="F2515" s="1226" t="str">
        <f>IF(details!$E$4="","",details!$E$4)</f>
        <v>Jh jk/ks';ke tk'kh</v>
      </c>
      <c r="G2515" s="1226"/>
      <c r="H2515" s="1227"/>
    </row>
    <row r="2516" spans="1:8" ht="18.25" customHeight="1">
      <c r="A2516" s="1225" t="s">
        <v>602</v>
      </c>
      <c r="B2516" s="1226"/>
      <c r="C2516" s="1226"/>
      <c r="D2516" s="1226" t="s">
        <v>603</v>
      </c>
      <c r="E2516" s="1226"/>
      <c r="F2516" s="1226" t="s">
        <v>604</v>
      </c>
      <c r="G2516" s="1226"/>
      <c r="H2516" s="1227"/>
    </row>
    <row r="2517" spans="1:8" ht="18.25" customHeight="1">
      <c r="A2517" s="1228" t="s">
        <v>613</v>
      </c>
      <c r="B2517" s="1229"/>
      <c r="C2517" s="1229"/>
      <c r="D2517" s="1229"/>
      <c r="E2517" s="1229"/>
      <c r="F2517" s="1229"/>
      <c r="G2517" s="1229"/>
      <c r="H2517" s="1230"/>
    </row>
    <row r="2518" spans="1:8" ht="18.25" customHeight="1">
      <c r="A2518" s="340"/>
      <c r="B2518" s="395" t="s">
        <v>573</v>
      </c>
      <c r="C2518" s="1214" t="str">
        <f>IF('statement of marks'!H65="","",'statement of marks'!H65)</f>
        <v>v 059</v>
      </c>
      <c r="D2518" s="1214"/>
      <c r="E2518" s="1214"/>
      <c r="F2518" s="1214"/>
      <c r="G2518" s="1214"/>
      <c r="H2518" s="1215"/>
    </row>
    <row r="2519" spans="1:8" ht="18.25" customHeight="1">
      <c r="A2519" s="340"/>
      <c r="B2519" s="395" t="s">
        <v>574</v>
      </c>
      <c r="C2519" s="1214" t="str">
        <f>IF('statement of marks'!I65="","",'statement of marks'!I65)</f>
        <v>c 059</v>
      </c>
      <c r="D2519" s="1214"/>
      <c r="E2519" s="1214"/>
      <c r="F2519" s="1214"/>
      <c r="G2519" s="1214"/>
      <c r="H2519" s="1215"/>
    </row>
    <row r="2520" spans="1:8" ht="18.25" customHeight="1">
      <c r="A2520" s="340"/>
      <c r="B2520" s="395" t="s">
        <v>575</v>
      </c>
      <c r="C2520" s="1214" t="str">
        <f>IF('statement of marks'!J65="","",'statement of marks'!J65)</f>
        <v>l 059</v>
      </c>
      <c r="D2520" s="1214"/>
      <c r="E2520" s="1214"/>
      <c r="F2520" s="1214"/>
      <c r="G2520" s="1214"/>
      <c r="H2520" s="1215"/>
    </row>
    <row r="2521" spans="1:8" ht="18.25" customHeight="1">
      <c r="A2521" s="340"/>
      <c r="B2521" s="395" t="s">
        <v>581</v>
      </c>
      <c r="C2521" s="352" t="str">
        <f>IF('statement of marks'!F65="","",'statement of marks'!F65)</f>
        <v/>
      </c>
      <c r="D2521" s="353" t="s">
        <v>616</v>
      </c>
      <c r="E2521" s="1216" t="str">
        <f>IF('statement of marks'!G65="","",'statement of marks'!G65)</f>
        <v/>
      </c>
      <c r="F2521" s="1216"/>
      <c r="G2521" s="1216"/>
      <c r="H2521" s="1217"/>
    </row>
    <row r="2522" spans="1:8" ht="18.25" customHeight="1">
      <c r="A2522" s="340"/>
      <c r="B2522" s="395" t="s">
        <v>578</v>
      </c>
      <c r="C2522" s="354" t="s">
        <v>606</v>
      </c>
      <c r="D2522" s="355" t="s">
        <v>607</v>
      </c>
      <c r="E2522" s="355" t="s">
        <v>608</v>
      </c>
      <c r="F2522" s="355" t="s">
        <v>609</v>
      </c>
      <c r="G2522" s="355" t="s">
        <v>610</v>
      </c>
      <c r="H2522" s="356"/>
    </row>
    <row r="2523" spans="1:8" ht="18.25" customHeight="1">
      <c r="A2523" s="340"/>
      <c r="B2523" s="394" t="s">
        <v>611</v>
      </c>
      <c r="C2523" s="358" t="str">
        <f>IF(AND('statement of marks'!$D$3=1,'statement of marks'!DY65="mRrh.kZ"),'statement of marks'!$F$3,"")</f>
        <v/>
      </c>
      <c r="D2523" s="358" t="str">
        <f>IF(AND('statement of marks'!$D$3=2,'statement of marks'!DY65="mRrh.kZ"),'statement of marks'!$F$3,"")</f>
        <v/>
      </c>
      <c r="E2523" s="358" t="str">
        <f>IF(AND('statement of marks'!$D$3=3,'statement of marks'!DY65="mRrh.kZ"),'statement of marks'!$F$3,"")</f>
        <v/>
      </c>
      <c r="F2523" s="358" t="str">
        <f>IF(AND('statement of marks'!$D$3=4,'statement of marks'!DY65="mRrh.kZ"),'statement of marks'!$F$3,"")</f>
        <v/>
      </c>
      <c r="G2523" s="358" t="str">
        <f>IF(AND('statement of marks'!$D$3=5,'statement of marks'!DY65="mRrh.kZ"),'statement of marks'!$F$3,"")</f>
        <v/>
      </c>
      <c r="H2523" s="356"/>
    </row>
    <row r="2524" spans="1:8" ht="18.25" customHeight="1">
      <c r="A2524" s="340"/>
      <c r="B2524" s="394" t="str">
        <f>'statement of marks'!$DA$5</f>
        <v>fgUnh</v>
      </c>
      <c r="C2524" s="359"/>
      <c r="D2524" s="360"/>
      <c r="E2524" s="361" t="str">
        <f>IF(OR('statement of marks'!$DC65="",E2523=""),"",'statement of marks'!$DC65)</f>
        <v/>
      </c>
      <c r="F2524" s="361" t="str">
        <f>IF(OR('statement of marks'!$DC65="",F2523=""),"",'statement of marks'!$DC65)</f>
        <v/>
      </c>
      <c r="G2524" s="361" t="str">
        <f>IF(OR('statement of marks'!$DC65="",G2523=""),"",'statement of marks'!$DC65)</f>
        <v/>
      </c>
      <c r="H2524" s="356"/>
    </row>
    <row r="2525" spans="1:8" ht="18.25" customHeight="1">
      <c r="A2525" s="340"/>
      <c r="B2525" s="394" t="str">
        <f>'statement of marks'!$DD$5</f>
        <v>vaxszth</v>
      </c>
      <c r="C2525" s="359"/>
      <c r="D2525" s="360"/>
      <c r="E2525" s="361" t="str">
        <f>IF(OR('statement of marks'!$DF65="",E2523=""),"",'statement of marks'!$DF65)</f>
        <v/>
      </c>
      <c r="F2525" s="361" t="str">
        <f>IF(OR('statement of marks'!$DF65="",F2523=""),"",'statement of marks'!$DF65)</f>
        <v/>
      </c>
      <c r="G2525" s="361" t="str">
        <f>IF(OR('statement of marks'!$DF65="",G2523=""),"",'statement of marks'!$DF65)</f>
        <v/>
      </c>
      <c r="H2525" s="356"/>
    </row>
    <row r="2526" spans="1:8" ht="18.25" customHeight="1">
      <c r="A2526" s="340"/>
      <c r="B2526" s="394" t="str">
        <f>'statement of marks'!$DG$5</f>
        <v>xf.kr</v>
      </c>
      <c r="C2526" s="359"/>
      <c r="D2526" s="360"/>
      <c r="E2526" s="361" t="str">
        <f>IF(OR('statement of marks'!$DI65="",E2523=""),"",'statement of marks'!$DI65)</f>
        <v/>
      </c>
      <c r="F2526" s="361" t="str">
        <f>IF(OR('statement of marks'!$DI65="",F2523=""),"",'statement of marks'!$DI65)</f>
        <v/>
      </c>
      <c r="G2526" s="361" t="str">
        <f>IF(OR('statement of marks'!$DI65="",G2523=""),"",'statement of marks'!$DI65)</f>
        <v/>
      </c>
      <c r="H2526" s="356"/>
    </row>
    <row r="2527" spans="1:8" ht="18.25" customHeight="1">
      <c r="A2527" s="340"/>
      <c r="B2527" s="394" t="str">
        <f>'statement of marks'!$DJ$5</f>
        <v>Ik;kZoj.k v/;;u</v>
      </c>
      <c r="C2527" s="359"/>
      <c r="D2527" s="360"/>
      <c r="E2527" s="361" t="str">
        <f>IF(OR('statement of marks'!$DL65="",E2524=""),"",'statement of marks'!$DL65)</f>
        <v/>
      </c>
      <c r="F2527" s="361" t="str">
        <f>IF(OR('statement of marks'!$DL65="",F2524=""),"",'statement of marks'!$DL65)</f>
        <v/>
      </c>
      <c r="G2527" s="361" t="str">
        <f>IF(OR('statement of marks'!$DL65="",G2524=""),"",'statement of marks'!$DL65)</f>
        <v/>
      </c>
      <c r="H2527" s="356"/>
    </row>
    <row r="2528" spans="1:8" ht="18.25" customHeight="1">
      <c r="A2528" s="340"/>
      <c r="B2528" s="394" t="str">
        <f>'statement of marks'!$DM$5</f>
        <v>dk;kZuqHko</v>
      </c>
      <c r="C2528" s="359"/>
      <c r="D2528" s="360"/>
      <c r="E2528" s="361" t="str">
        <f>IF(OR('statement of marks'!$DO65="",E2523=""),"",'statement of marks'!$DO65)</f>
        <v/>
      </c>
      <c r="F2528" s="361" t="str">
        <f>IF(OR('statement of marks'!$DO65="",F2523=""),"",'statement of marks'!$DO65)</f>
        <v/>
      </c>
      <c r="G2528" s="361" t="str">
        <f>IF(OR('statement of marks'!$DO65="",G2523=""),"",'statement of marks'!$DO65)</f>
        <v/>
      </c>
      <c r="H2528" s="356"/>
    </row>
    <row r="2529" spans="1:8" ht="18.25" customHeight="1">
      <c r="A2529" s="340"/>
      <c r="B2529" s="394" t="str">
        <f>'statement of marks'!$DP$5</f>
        <v>dyk f'k{kk</v>
      </c>
      <c r="C2529" s="359"/>
      <c r="D2529" s="360"/>
      <c r="E2529" s="362" t="str">
        <f>IF(OR('statement of marks'!$DR65="",E2523=""),"",'statement of marks'!$DR65)</f>
        <v/>
      </c>
      <c r="F2529" s="362" t="str">
        <f>IF(OR('statement of marks'!$DR65="",F2523=""),"",'statement of marks'!$DR65)</f>
        <v/>
      </c>
      <c r="G2529" s="362" t="str">
        <f>IF(OR('statement of marks'!$DR65="",G2523=""),"",'statement of marks'!$DR65)</f>
        <v/>
      </c>
      <c r="H2529" s="356"/>
    </row>
    <row r="2530" spans="1:8" ht="18.25" customHeight="1">
      <c r="A2530" s="340"/>
      <c r="B2530" s="363" t="s">
        <v>642</v>
      </c>
      <c r="C2530" s="364" t="str">
        <f>C2523</f>
        <v/>
      </c>
      <c r="D2530" s="364" t="str">
        <f>D2523</f>
        <v/>
      </c>
      <c r="E2530" s="365" t="str">
        <f>E2523</f>
        <v/>
      </c>
      <c r="F2530" s="364" t="str">
        <f>F2523</f>
        <v/>
      </c>
      <c r="G2530" s="364" t="str">
        <f>G2523</f>
        <v/>
      </c>
      <c r="H2530" s="356"/>
    </row>
    <row r="2531" spans="1:8" ht="18.25" customHeight="1">
      <c r="A2531" s="340"/>
      <c r="B2531" s="394" t="str">
        <f>'statement of marks'!$DW$5</f>
        <v>Nk= mifLFkfr</v>
      </c>
      <c r="C2531" s="366"/>
      <c r="D2531" s="366"/>
      <c r="E2531" s="367" t="str">
        <f>IF(OR('statement of marks'!$DW65="",E2523=""),"",'statement of marks'!$DW65)</f>
        <v/>
      </c>
      <c r="F2531" s="367" t="str">
        <f>IF(OR('statement of marks'!$DW65="",F2523=""),"",'statement of marks'!$DW65)</f>
        <v/>
      </c>
      <c r="G2531" s="367" t="str">
        <f>IF(OR('statement of marks'!$DW65="",G2523=""),"",'statement of marks'!$DW65)</f>
        <v/>
      </c>
      <c r="H2531" s="356"/>
    </row>
    <row r="2532" spans="1:8" ht="18.25" customHeight="1">
      <c r="A2532" s="340"/>
      <c r="B2532" s="394" t="str">
        <f>'statement of marks'!$DV$5</f>
        <v>dqy ehfVax</v>
      </c>
      <c r="C2532" s="368"/>
      <c r="D2532" s="368"/>
      <c r="E2532" s="368" t="str">
        <f>IF(OR('statement of marks'!$DV65="",E2523=""),"",'statement of marks'!$DV65)</f>
        <v/>
      </c>
      <c r="F2532" s="368" t="str">
        <f>IF(OR('statement of marks'!$DV65="",F2523=""),"",'statement of marks'!$DV65)</f>
        <v/>
      </c>
      <c r="G2532" s="368" t="str">
        <f>IF(OR('statement of marks'!$DV65="",G2523=""),"",'statement of marks'!$DV65)</f>
        <v/>
      </c>
      <c r="H2532" s="356"/>
    </row>
    <row r="2533" spans="1:8" ht="18.25" customHeight="1">
      <c r="A2533" s="340"/>
      <c r="B2533" s="394" t="s">
        <v>614</v>
      </c>
      <c r="C2533" s="368" t="str">
        <f>IF(OR(C2531="",C2532=""),"",C2531/C2532*100)</f>
        <v/>
      </c>
      <c r="D2533" s="368" t="str">
        <f>IF(OR(D2531="",D2532=""),"",D2531/D2532*100)</f>
        <v/>
      </c>
      <c r="E2533" s="368" t="str">
        <f>IF(OR(E2531="",E2532=""),"",E2531/E2532*100)</f>
        <v/>
      </c>
      <c r="F2533" s="368" t="str">
        <f>IF(OR(F2531="",F2532=""),"",F2531/F2532*100)</f>
        <v/>
      </c>
      <c r="G2533" s="368" t="str">
        <f>IF(OR(G2531="",G2532=""),"",G2531/G2532*100)</f>
        <v/>
      </c>
      <c r="H2533" s="356"/>
    </row>
    <row r="2534" spans="1:8" ht="18.25" customHeight="1">
      <c r="A2534" s="340"/>
      <c r="B2534" s="394" t="s">
        <v>615</v>
      </c>
      <c r="C2534" s="368"/>
      <c r="D2534" s="368"/>
      <c r="E2534" s="368"/>
      <c r="F2534" s="368"/>
      <c r="G2534" s="368"/>
      <c r="H2534" s="356"/>
    </row>
    <row r="2535" spans="1:8" ht="18.25" customHeight="1">
      <c r="A2535" s="340"/>
      <c r="B2535" s="395" t="s">
        <v>612</v>
      </c>
      <c r="C2535" s="1218" t="str">
        <f>IF('statement of marks'!EF65="","",'statement of marks'!EF65)</f>
        <v/>
      </c>
      <c r="D2535" s="1219"/>
      <c r="E2535" s="1219"/>
      <c r="F2535" s="1219"/>
      <c r="G2535" s="1219"/>
      <c r="H2535" s="1220"/>
    </row>
    <row r="2536" spans="1:8" ht="18.25" customHeight="1">
      <c r="A2536" s="1221"/>
      <c r="B2536" s="1222"/>
      <c r="C2536" s="1223"/>
      <c r="D2536" s="1223"/>
      <c r="E2536" s="1223"/>
      <c r="F2536" s="1223"/>
      <c r="G2536" s="1223"/>
      <c r="H2536" s="1224"/>
    </row>
    <row r="2537" spans="1:8" ht="18.25" customHeight="1" thickBot="1">
      <c r="A2537" s="1210" t="s">
        <v>617</v>
      </c>
      <c r="B2537" s="1211"/>
      <c r="C2537" s="1211" t="s">
        <v>73</v>
      </c>
      <c r="D2537" s="1211"/>
      <c r="E2537" s="1211"/>
      <c r="F2537" s="1212" t="s">
        <v>618</v>
      </c>
      <c r="G2537" s="1212"/>
      <c r="H2537" s="1213"/>
    </row>
    <row r="2538" spans="1:8" ht="18.25" customHeight="1">
      <c r="A2538" s="1256" t="s">
        <v>586</v>
      </c>
      <c r="B2538" s="1257"/>
      <c r="C2538" s="1257"/>
      <c r="D2538" s="1257"/>
      <c r="E2538" s="1257"/>
      <c r="F2538" s="1257"/>
      <c r="G2538" s="1257"/>
      <c r="H2538" s="1258"/>
    </row>
    <row r="2539" spans="1:8" ht="18.25" customHeight="1">
      <c r="A2539" s="1228" t="s">
        <v>605</v>
      </c>
      <c r="B2539" s="1229"/>
      <c r="C2539" s="1229"/>
      <c r="D2539" s="1229"/>
      <c r="E2539" s="1229"/>
      <c r="F2539" s="1229"/>
      <c r="G2539" s="1229"/>
      <c r="H2539" s="1230"/>
    </row>
    <row r="2540" spans="1:8" ht="18.25" customHeight="1">
      <c r="A2540" s="340"/>
      <c r="B2540" s="1250" t="s">
        <v>74</v>
      </c>
      <c r="C2540" s="1250"/>
      <c r="D2540" s="341">
        <f>YEAR(details!F66)</f>
        <v>1900</v>
      </c>
      <c r="E2540" s="396" t="s">
        <v>588</v>
      </c>
      <c r="F2540" s="343" t="str">
        <f>'statement of marks'!$F$3</f>
        <v>2015-16</v>
      </c>
      <c r="G2540" s="1250" t="s">
        <v>589</v>
      </c>
      <c r="H2540" s="1251"/>
    </row>
    <row r="2541" spans="1:8" ht="18.25" customHeight="1">
      <c r="A2541" s="340"/>
      <c r="B2541" s="1234" t="s">
        <v>587</v>
      </c>
      <c r="C2541" s="1235"/>
      <c r="D2541" s="1214" t="str">
        <f>'statement of marks'!$A$1</f>
        <v>jk- ck- ek/;fed fo|ky; uohu] fuEckgsM+k</v>
      </c>
      <c r="E2541" s="1214"/>
      <c r="F2541" s="1214"/>
      <c r="G2541" s="1214"/>
      <c r="H2541" s="1215"/>
    </row>
    <row r="2542" spans="1:8" ht="18.25" customHeight="1">
      <c r="A2542" s="340"/>
      <c r="B2542" s="1234" t="str">
        <f>'statement of marks'!$H$3</f>
        <v>fo|ky; dk Mk;l dksM+ →</v>
      </c>
      <c r="C2542" s="1235"/>
      <c r="D2542" s="1252" t="str">
        <f>'statement of marks'!$I$3</f>
        <v>00001</v>
      </c>
      <c r="E2542" s="1253"/>
      <c r="F2542" s="1254"/>
      <c r="G2542" s="1254"/>
      <c r="H2542" s="1255"/>
    </row>
    <row r="2543" spans="1:8" ht="18.25" customHeight="1">
      <c r="A2543" s="340"/>
      <c r="B2543" s="1234" t="s">
        <v>573</v>
      </c>
      <c r="C2543" s="1235"/>
      <c r="D2543" s="1214" t="str">
        <f>IF('statement of marks'!H66="","",'statement of marks'!H66)</f>
        <v>v 060</v>
      </c>
      <c r="E2543" s="1214"/>
      <c r="F2543" s="1214"/>
      <c r="G2543" s="1214"/>
      <c r="H2543" s="1215"/>
    </row>
    <row r="2544" spans="1:8" ht="18.25" customHeight="1">
      <c r="A2544" s="340"/>
      <c r="B2544" s="1234" t="s">
        <v>590</v>
      </c>
      <c r="C2544" s="1235"/>
      <c r="D2544" s="344" t="str">
        <f>IF('statement of marks'!C66="B","Nk=",IF('statement of marks'!C66="G","Nk=k",""))</f>
        <v/>
      </c>
      <c r="E2544" s="397" t="s">
        <v>579</v>
      </c>
      <c r="F2544" s="1248" t="str">
        <f>IF('statement of marks'!B66="","",'statement of marks'!B66)</f>
        <v/>
      </c>
      <c r="G2544" s="1248"/>
      <c r="H2544" s="1249"/>
    </row>
    <row r="2545" spans="1:8" ht="18.25" customHeight="1">
      <c r="A2545" s="340"/>
      <c r="B2545" s="1234" t="s">
        <v>575</v>
      </c>
      <c r="C2545" s="1235"/>
      <c r="D2545" s="1214" t="str">
        <f>IF('statement of marks'!J66="","",'statement of marks'!J66)</f>
        <v>l 060</v>
      </c>
      <c r="E2545" s="1214"/>
      <c r="F2545" s="1214"/>
      <c r="G2545" s="1214"/>
      <c r="H2545" s="1215"/>
    </row>
    <row r="2546" spans="1:8" ht="18.25" customHeight="1">
      <c r="A2546" s="340"/>
      <c r="B2546" s="1234" t="s">
        <v>574</v>
      </c>
      <c r="C2546" s="1235"/>
      <c r="D2546" s="1214" t="str">
        <f>IF('statement of marks'!I66="","",'statement of marks'!I66)</f>
        <v>c 060</v>
      </c>
      <c r="E2546" s="1214"/>
      <c r="F2546" s="1214"/>
      <c r="G2546" s="1214"/>
      <c r="H2546" s="1215"/>
    </row>
    <row r="2547" spans="1:8" ht="18.25" customHeight="1">
      <c r="A2547" s="340"/>
      <c r="B2547" s="1234" t="s">
        <v>592</v>
      </c>
      <c r="C2547" s="1235"/>
      <c r="D2547" s="1214" t="str">
        <f>IF(details!M66="","",details!M66)</f>
        <v/>
      </c>
      <c r="E2547" s="1214"/>
      <c r="F2547" s="1214"/>
      <c r="G2547" s="1214"/>
      <c r="H2547" s="1215"/>
    </row>
    <row r="2548" spans="1:8" ht="18.25" customHeight="1">
      <c r="A2548" s="340"/>
      <c r="B2548" s="1234" t="s">
        <v>641</v>
      </c>
      <c r="C2548" s="1235"/>
      <c r="D2548" s="1214" t="str">
        <f>IF(details!N66="","",details!N66)</f>
        <v/>
      </c>
      <c r="E2548" s="1214"/>
      <c r="F2548" s="1214"/>
      <c r="G2548" s="1214"/>
      <c r="H2548" s="1215"/>
    </row>
    <row r="2549" spans="1:8" ht="18.25" customHeight="1">
      <c r="A2549" s="340"/>
      <c r="B2549" s="1234" t="s">
        <v>71</v>
      </c>
      <c r="C2549" s="1235"/>
      <c r="D2549" s="346" t="str">
        <f>'statement of marks'!$D$3</f>
        <v>3 A</v>
      </c>
      <c r="E2549" s="347" t="s">
        <v>577</v>
      </c>
      <c r="F2549" s="348" t="str">
        <f>IF('statement of marks'!E66="","",'statement of marks'!E66)</f>
        <v/>
      </c>
      <c r="G2549" s="347" t="s">
        <v>591</v>
      </c>
      <c r="H2549" s="349" t="str">
        <f>IF(details!F66="","",details!F66)</f>
        <v/>
      </c>
    </row>
    <row r="2550" spans="1:8" ht="18.25" customHeight="1">
      <c r="A2550" s="340"/>
      <c r="B2550" s="1234" t="s">
        <v>581</v>
      </c>
      <c r="C2550" s="1235"/>
      <c r="D2550" s="1246" t="str">
        <f>IF('statement of marks'!F66="","",'statement of marks'!F66)</f>
        <v/>
      </c>
      <c r="E2550" s="1246"/>
      <c r="F2550" s="1246"/>
      <c r="G2550" s="1246"/>
      <c r="H2550" s="1247"/>
    </row>
    <row r="2551" spans="1:8" ht="18.25" customHeight="1">
      <c r="A2551" s="340"/>
      <c r="B2551" s="1234" t="s">
        <v>582</v>
      </c>
      <c r="C2551" s="1235"/>
      <c r="D2551" s="1216" t="str">
        <f>IF('statement of marks'!G66="","",'statement of marks'!G66)</f>
        <v/>
      </c>
      <c r="E2551" s="1216"/>
      <c r="F2551" s="1216"/>
      <c r="G2551" s="1216"/>
      <c r="H2551" s="1217"/>
    </row>
    <row r="2552" spans="1:8" ht="18.25" customHeight="1">
      <c r="A2552" s="340"/>
      <c r="B2552" s="1241" t="s">
        <v>593</v>
      </c>
      <c r="C2552" s="1242"/>
      <c r="D2552" s="1242"/>
      <c r="E2552" s="1243"/>
      <c r="F2552" s="1244" t="str">
        <f>IF(details!P66="","",details!P66)</f>
        <v/>
      </c>
      <c r="G2552" s="1244"/>
      <c r="H2552" s="1245"/>
    </row>
    <row r="2553" spans="1:8" ht="18.25" customHeight="1">
      <c r="A2553" s="340"/>
      <c r="B2553" s="1234" t="s">
        <v>597</v>
      </c>
      <c r="C2553" s="1235"/>
      <c r="D2553" s="1214" t="str">
        <f>IF(details!L66="","",details!L66)</f>
        <v>Ik 060</v>
      </c>
      <c r="E2553" s="1214"/>
      <c r="F2553" s="1214"/>
      <c r="G2553" s="1214"/>
      <c r="H2553" s="1215"/>
    </row>
    <row r="2554" spans="1:8" ht="18.25" customHeight="1">
      <c r="A2554" s="340"/>
      <c r="B2554" s="1234" t="s">
        <v>598</v>
      </c>
      <c r="C2554" s="1235"/>
      <c r="D2554" s="1214" t="str">
        <f>IF(details!O66="","",details!O66)</f>
        <v/>
      </c>
      <c r="E2554" s="1214"/>
      <c r="F2554" s="1214"/>
      <c r="G2554" s="1214"/>
      <c r="H2554" s="1215"/>
    </row>
    <row r="2555" spans="1:8" ht="18.25" customHeight="1">
      <c r="A2555" s="340"/>
      <c r="B2555" s="1234" t="s">
        <v>599</v>
      </c>
      <c r="C2555" s="1235"/>
      <c r="D2555" s="398" t="str">
        <f>IF('statement of marks'!DY66="mRrh.kZ",'statement of marks'!$D$3,"")</f>
        <v/>
      </c>
      <c r="E2555" s="1231" t="s">
        <v>600</v>
      </c>
      <c r="F2555" s="1231"/>
      <c r="G2555" s="1236" t="str">
        <f>IF(D2555="","",D2555+1)</f>
        <v/>
      </c>
      <c r="H2555" s="1237"/>
    </row>
    <row r="2556" spans="1:8" ht="18.25" customHeight="1">
      <c r="A2556" s="340"/>
      <c r="B2556" s="1234" t="s">
        <v>601</v>
      </c>
      <c r="C2556" s="1235"/>
      <c r="D2556" s="1238">
        <f>IF(details!$L$4="","",details!$L$4)</f>
        <v>42460</v>
      </c>
      <c r="E2556" s="1239"/>
      <c r="F2556" s="1231"/>
      <c r="G2556" s="1231"/>
      <c r="H2556" s="1240"/>
    </row>
    <row r="2557" spans="1:8" ht="18.25" customHeight="1">
      <c r="A2557" s="340"/>
      <c r="B2557" s="1231"/>
      <c r="C2557" s="1231"/>
      <c r="D2557" s="1232"/>
      <c r="E2557" s="1233"/>
      <c r="F2557" s="1226"/>
      <c r="G2557" s="1226"/>
      <c r="H2557" s="1227"/>
    </row>
    <row r="2558" spans="1:8" ht="18.25" customHeight="1">
      <c r="A2558" s="340"/>
      <c r="B2558" s="1231" t="str">
        <f>IF(details!$H$4="","",details!$H$4)</f>
        <v>Jherh js[kk oekZ</v>
      </c>
      <c r="C2558" s="1231"/>
      <c r="D2558" s="1232"/>
      <c r="E2558" s="1233"/>
      <c r="F2558" s="1226" t="str">
        <f>IF(details!$E$4="","",details!$E$4)</f>
        <v>Jh jk/ks';ke tk'kh</v>
      </c>
      <c r="G2558" s="1226"/>
      <c r="H2558" s="1227"/>
    </row>
    <row r="2559" spans="1:8" ht="18.25" customHeight="1">
      <c r="A2559" s="1225" t="s">
        <v>602</v>
      </c>
      <c r="B2559" s="1226"/>
      <c r="C2559" s="1226"/>
      <c r="D2559" s="1226" t="s">
        <v>603</v>
      </c>
      <c r="E2559" s="1226"/>
      <c r="F2559" s="1226" t="s">
        <v>604</v>
      </c>
      <c r="G2559" s="1226"/>
      <c r="H2559" s="1227"/>
    </row>
    <row r="2560" spans="1:8" ht="18.25" customHeight="1">
      <c r="A2560" s="1228" t="s">
        <v>613</v>
      </c>
      <c r="B2560" s="1229"/>
      <c r="C2560" s="1229"/>
      <c r="D2560" s="1229"/>
      <c r="E2560" s="1229"/>
      <c r="F2560" s="1229"/>
      <c r="G2560" s="1229"/>
      <c r="H2560" s="1230"/>
    </row>
    <row r="2561" spans="1:8" ht="18.25" customHeight="1">
      <c r="A2561" s="340"/>
      <c r="B2561" s="395" t="s">
        <v>573</v>
      </c>
      <c r="C2561" s="1214" t="str">
        <f>IF('statement of marks'!H66="","",'statement of marks'!H66)</f>
        <v>v 060</v>
      </c>
      <c r="D2561" s="1214"/>
      <c r="E2561" s="1214"/>
      <c r="F2561" s="1214"/>
      <c r="G2561" s="1214"/>
      <c r="H2561" s="1215"/>
    </row>
    <row r="2562" spans="1:8" ht="18.25" customHeight="1">
      <c r="A2562" s="340"/>
      <c r="B2562" s="395" t="s">
        <v>574</v>
      </c>
      <c r="C2562" s="1214" t="str">
        <f>IF('statement of marks'!I66="","",'statement of marks'!I66)</f>
        <v>c 060</v>
      </c>
      <c r="D2562" s="1214"/>
      <c r="E2562" s="1214"/>
      <c r="F2562" s="1214"/>
      <c r="G2562" s="1214"/>
      <c r="H2562" s="1215"/>
    </row>
    <row r="2563" spans="1:8" ht="18.25" customHeight="1">
      <c r="A2563" s="340"/>
      <c r="B2563" s="395" t="s">
        <v>575</v>
      </c>
      <c r="C2563" s="1214" t="str">
        <f>IF('statement of marks'!J66="","",'statement of marks'!J66)</f>
        <v>l 060</v>
      </c>
      <c r="D2563" s="1214"/>
      <c r="E2563" s="1214"/>
      <c r="F2563" s="1214"/>
      <c r="G2563" s="1214"/>
      <c r="H2563" s="1215"/>
    </row>
    <row r="2564" spans="1:8" ht="18.25" customHeight="1">
      <c r="A2564" s="340"/>
      <c r="B2564" s="395" t="s">
        <v>581</v>
      </c>
      <c r="C2564" s="352" t="str">
        <f>IF('statement of marks'!F66="","",'statement of marks'!F66)</f>
        <v/>
      </c>
      <c r="D2564" s="353" t="s">
        <v>616</v>
      </c>
      <c r="E2564" s="1216" t="str">
        <f>IF('statement of marks'!G66="","",'statement of marks'!G66)</f>
        <v/>
      </c>
      <c r="F2564" s="1216"/>
      <c r="G2564" s="1216"/>
      <c r="H2564" s="1217"/>
    </row>
    <row r="2565" spans="1:8" ht="18.25" customHeight="1">
      <c r="A2565" s="340"/>
      <c r="B2565" s="395" t="s">
        <v>578</v>
      </c>
      <c r="C2565" s="354" t="s">
        <v>606</v>
      </c>
      <c r="D2565" s="355" t="s">
        <v>607</v>
      </c>
      <c r="E2565" s="355" t="s">
        <v>608</v>
      </c>
      <c r="F2565" s="355" t="s">
        <v>609</v>
      </c>
      <c r="G2565" s="355" t="s">
        <v>610</v>
      </c>
      <c r="H2565" s="356"/>
    </row>
    <row r="2566" spans="1:8" ht="18.25" customHeight="1">
      <c r="A2566" s="340"/>
      <c r="B2566" s="394" t="s">
        <v>611</v>
      </c>
      <c r="C2566" s="358" t="str">
        <f>IF(AND('statement of marks'!$D$3=1,'statement of marks'!DY66="mRrh.kZ"),'statement of marks'!$F$3,"")</f>
        <v/>
      </c>
      <c r="D2566" s="358" t="str">
        <f>IF(AND('statement of marks'!$D$3=2,'statement of marks'!DY66="mRrh.kZ"),'statement of marks'!$F$3,"")</f>
        <v/>
      </c>
      <c r="E2566" s="358" t="str">
        <f>IF(AND('statement of marks'!$D$3=3,'statement of marks'!DY66="mRrh.kZ"),'statement of marks'!$F$3,"")</f>
        <v/>
      </c>
      <c r="F2566" s="358" t="str">
        <f>IF(AND('statement of marks'!$D$3=4,'statement of marks'!DY66="mRrh.kZ"),'statement of marks'!$F$3,"")</f>
        <v/>
      </c>
      <c r="G2566" s="358" t="str">
        <f>IF(AND('statement of marks'!$D$3=5,'statement of marks'!DY66="mRrh.kZ"),'statement of marks'!$F$3,"")</f>
        <v/>
      </c>
      <c r="H2566" s="356"/>
    </row>
    <row r="2567" spans="1:8" ht="18.25" customHeight="1">
      <c r="A2567" s="340"/>
      <c r="B2567" s="394" t="str">
        <f>'statement of marks'!$DA$5</f>
        <v>fgUnh</v>
      </c>
      <c r="C2567" s="359"/>
      <c r="D2567" s="360"/>
      <c r="E2567" s="361" t="str">
        <f>IF(OR('statement of marks'!$DC66="",E2566=""),"",'statement of marks'!$DC66)</f>
        <v/>
      </c>
      <c r="F2567" s="361" t="str">
        <f>IF(OR('statement of marks'!$DC66="",F2566=""),"",'statement of marks'!$DC66)</f>
        <v/>
      </c>
      <c r="G2567" s="361" t="str">
        <f>IF(OR('statement of marks'!$DC66="",G2566=""),"",'statement of marks'!$DC66)</f>
        <v/>
      </c>
      <c r="H2567" s="356"/>
    </row>
    <row r="2568" spans="1:8" ht="18.25" customHeight="1">
      <c r="A2568" s="340"/>
      <c r="B2568" s="394" t="str">
        <f>'statement of marks'!$DD$5</f>
        <v>vaxszth</v>
      </c>
      <c r="C2568" s="359"/>
      <c r="D2568" s="360"/>
      <c r="E2568" s="361" t="str">
        <f>IF(OR('statement of marks'!$DF66="",E2566=""),"",'statement of marks'!$DF66)</f>
        <v/>
      </c>
      <c r="F2568" s="361" t="str">
        <f>IF(OR('statement of marks'!$DF66="",F2566=""),"",'statement of marks'!$DF66)</f>
        <v/>
      </c>
      <c r="G2568" s="361" t="str">
        <f>IF(OR('statement of marks'!$DF66="",G2566=""),"",'statement of marks'!$DF66)</f>
        <v/>
      </c>
      <c r="H2568" s="356"/>
    </row>
    <row r="2569" spans="1:8" ht="18.25" customHeight="1">
      <c r="A2569" s="340"/>
      <c r="B2569" s="394" t="str">
        <f>'statement of marks'!$DG$5</f>
        <v>xf.kr</v>
      </c>
      <c r="C2569" s="359"/>
      <c r="D2569" s="360"/>
      <c r="E2569" s="361" t="str">
        <f>IF(OR('statement of marks'!$DI66="",E2566=""),"",'statement of marks'!$DI66)</f>
        <v/>
      </c>
      <c r="F2569" s="361" t="str">
        <f>IF(OR('statement of marks'!$DI66="",F2566=""),"",'statement of marks'!$DI66)</f>
        <v/>
      </c>
      <c r="G2569" s="361" t="str">
        <f>IF(OR('statement of marks'!$DI66="",G2566=""),"",'statement of marks'!$DI66)</f>
        <v/>
      </c>
      <c r="H2569" s="356"/>
    </row>
    <row r="2570" spans="1:8" ht="18.25" customHeight="1">
      <c r="A2570" s="340"/>
      <c r="B2570" s="394" t="str">
        <f>'statement of marks'!$DJ$5</f>
        <v>Ik;kZoj.k v/;;u</v>
      </c>
      <c r="C2570" s="359"/>
      <c r="D2570" s="360"/>
      <c r="E2570" s="361" t="str">
        <f>IF(OR('statement of marks'!$DL66="",E2567=""),"",'statement of marks'!$DL66)</f>
        <v/>
      </c>
      <c r="F2570" s="361" t="str">
        <f>IF(OR('statement of marks'!$DL66="",F2567=""),"",'statement of marks'!$DL66)</f>
        <v/>
      </c>
      <c r="G2570" s="361" t="str">
        <f>IF(OR('statement of marks'!$DL66="",G2567=""),"",'statement of marks'!$DL66)</f>
        <v/>
      </c>
      <c r="H2570" s="356"/>
    </row>
    <row r="2571" spans="1:8" ht="18.25" customHeight="1">
      <c r="A2571" s="340"/>
      <c r="B2571" s="394" t="str">
        <f>'statement of marks'!$DM$5</f>
        <v>dk;kZuqHko</v>
      </c>
      <c r="C2571" s="359"/>
      <c r="D2571" s="360"/>
      <c r="E2571" s="361" t="str">
        <f>IF(OR('statement of marks'!$DO66="",E2566=""),"",'statement of marks'!$DO66)</f>
        <v/>
      </c>
      <c r="F2571" s="361" t="str">
        <f>IF(OR('statement of marks'!$DO66="",F2566=""),"",'statement of marks'!$DO66)</f>
        <v/>
      </c>
      <c r="G2571" s="361" t="str">
        <f>IF(OR('statement of marks'!$DO66="",G2566=""),"",'statement of marks'!$DO66)</f>
        <v/>
      </c>
      <c r="H2571" s="356"/>
    </row>
    <row r="2572" spans="1:8" ht="18.25" customHeight="1">
      <c r="A2572" s="340"/>
      <c r="B2572" s="394" t="str">
        <f>'statement of marks'!$DP$5</f>
        <v>dyk f'k{kk</v>
      </c>
      <c r="C2572" s="359"/>
      <c r="D2572" s="360"/>
      <c r="E2572" s="362" t="str">
        <f>IF(OR('statement of marks'!$DR66="",E2566=""),"",'statement of marks'!$DR66)</f>
        <v/>
      </c>
      <c r="F2572" s="362" t="str">
        <f>IF(OR('statement of marks'!$DR66="",F2566=""),"",'statement of marks'!$DR66)</f>
        <v/>
      </c>
      <c r="G2572" s="362" t="str">
        <f>IF(OR('statement of marks'!$DR66="",G2566=""),"",'statement of marks'!$DR66)</f>
        <v/>
      </c>
      <c r="H2572" s="356"/>
    </row>
    <row r="2573" spans="1:8" ht="18.25" customHeight="1">
      <c r="A2573" s="340"/>
      <c r="B2573" s="363" t="s">
        <v>642</v>
      </c>
      <c r="C2573" s="364" t="str">
        <f>C2566</f>
        <v/>
      </c>
      <c r="D2573" s="364" t="str">
        <f>D2566</f>
        <v/>
      </c>
      <c r="E2573" s="365" t="str">
        <f>E2566</f>
        <v/>
      </c>
      <c r="F2573" s="364" t="str">
        <f>F2566</f>
        <v/>
      </c>
      <c r="G2573" s="364" t="str">
        <f>G2566</f>
        <v/>
      </c>
      <c r="H2573" s="356"/>
    </row>
    <row r="2574" spans="1:8" ht="18.25" customHeight="1">
      <c r="A2574" s="340"/>
      <c r="B2574" s="394" t="str">
        <f>'statement of marks'!$DW$5</f>
        <v>Nk= mifLFkfr</v>
      </c>
      <c r="C2574" s="366"/>
      <c r="D2574" s="366"/>
      <c r="E2574" s="367" t="str">
        <f>IF(OR('statement of marks'!$DW66="",E2566=""),"",'statement of marks'!$DW66)</f>
        <v/>
      </c>
      <c r="F2574" s="367" t="str">
        <f>IF(OR('statement of marks'!$DW66="",F2566=""),"",'statement of marks'!$DW66)</f>
        <v/>
      </c>
      <c r="G2574" s="367" t="str">
        <f>IF(OR('statement of marks'!$DW66="",G2566=""),"",'statement of marks'!$DW66)</f>
        <v/>
      </c>
      <c r="H2574" s="356"/>
    </row>
    <row r="2575" spans="1:8" ht="18.25" customHeight="1">
      <c r="A2575" s="340"/>
      <c r="B2575" s="394" t="str">
        <f>'statement of marks'!$DV$5</f>
        <v>dqy ehfVax</v>
      </c>
      <c r="C2575" s="368"/>
      <c r="D2575" s="368"/>
      <c r="E2575" s="368" t="str">
        <f>IF(OR('statement of marks'!$DV66="",E2566=""),"",'statement of marks'!$DV66)</f>
        <v/>
      </c>
      <c r="F2575" s="368" t="str">
        <f>IF(OR('statement of marks'!$DV66="",F2566=""),"",'statement of marks'!$DV66)</f>
        <v/>
      </c>
      <c r="G2575" s="368" t="str">
        <f>IF(OR('statement of marks'!$DV66="",G2566=""),"",'statement of marks'!$DV66)</f>
        <v/>
      </c>
      <c r="H2575" s="356"/>
    </row>
    <row r="2576" spans="1:8" ht="18.25" customHeight="1">
      <c r="A2576" s="340"/>
      <c r="B2576" s="394" t="s">
        <v>614</v>
      </c>
      <c r="C2576" s="368" t="str">
        <f>IF(OR(C2574="",C2575=""),"",C2574/C2575*100)</f>
        <v/>
      </c>
      <c r="D2576" s="368" t="str">
        <f>IF(OR(D2574="",D2575=""),"",D2574/D2575*100)</f>
        <v/>
      </c>
      <c r="E2576" s="368" t="str">
        <f>IF(OR(E2574="",E2575=""),"",E2574/E2575*100)</f>
        <v/>
      </c>
      <c r="F2576" s="368" t="str">
        <f>IF(OR(F2574="",F2575=""),"",F2574/F2575*100)</f>
        <v/>
      </c>
      <c r="G2576" s="368" t="str">
        <f>IF(OR(G2574="",G2575=""),"",G2574/G2575*100)</f>
        <v/>
      </c>
      <c r="H2576" s="356"/>
    </row>
    <row r="2577" spans="1:8" ht="18.25" customHeight="1">
      <c r="A2577" s="340"/>
      <c r="B2577" s="394" t="s">
        <v>615</v>
      </c>
      <c r="C2577" s="368"/>
      <c r="D2577" s="368"/>
      <c r="E2577" s="368"/>
      <c r="F2577" s="368"/>
      <c r="G2577" s="368"/>
      <c r="H2577" s="356"/>
    </row>
    <row r="2578" spans="1:8" ht="18.25" customHeight="1">
      <c r="A2578" s="340"/>
      <c r="B2578" s="395" t="s">
        <v>612</v>
      </c>
      <c r="C2578" s="1218" t="str">
        <f>IF('statement of marks'!EF66="","",'statement of marks'!EF66)</f>
        <v/>
      </c>
      <c r="D2578" s="1219"/>
      <c r="E2578" s="1219"/>
      <c r="F2578" s="1219"/>
      <c r="G2578" s="1219"/>
      <c r="H2578" s="1220"/>
    </row>
    <row r="2579" spans="1:8" ht="18.25" customHeight="1">
      <c r="A2579" s="1221"/>
      <c r="B2579" s="1222"/>
      <c r="C2579" s="1223"/>
      <c r="D2579" s="1223"/>
      <c r="E2579" s="1223"/>
      <c r="F2579" s="1223"/>
      <c r="G2579" s="1223"/>
      <c r="H2579" s="1224"/>
    </row>
    <row r="2580" spans="1:8" ht="18.25" customHeight="1" thickBot="1">
      <c r="A2580" s="1210" t="s">
        <v>617</v>
      </c>
      <c r="B2580" s="1211"/>
      <c r="C2580" s="1211" t="s">
        <v>73</v>
      </c>
      <c r="D2580" s="1211"/>
      <c r="E2580" s="1211"/>
      <c r="F2580" s="1212" t="s">
        <v>618</v>
      </c>
      <c r="G2580" s="1212"/>
      <c r="H2580" s="1213"/>
    </row>
    <row r="2581" spans="1:8" ht="18.25" customHeight="1">
      <c r="A2581" s="1256" t="s">
        <v>586</v>
      </c>
      <c r="B2581" s="1257"/>
      <c r="C2581" s="1257"/>
      <c r="D2581" s="1257"/>
      <c r="E2581" s="1257"/>
      <c r="F2581" s="1257"/>
      <c r="G2581" s="1257"/>
      <c r="H2581" s="1258"/>
    </row>
    <row r="2582" spans="1:8" ht="18.25" customHeight="1">
      <c r="A2582" s="1228" t="s">
        <v>605</v>
      </c>
      <c r="B2582" s="1229"/>
      <c r="C2582" s="1229"/>
      <c r="D2582" s="1229"/>
      <c r="E2582" s="1229"/>
      <c r="F2582" s="1229"/>
      <c r="G2582" s="1229"/>
      <c r="H2582" s="1230"/>
    </row>
    <row r="2583" spans="1:8" ht="18.25" customHeight="1">
      <c r="A2583" s="340"/>
      <c r="B2583" s="1250" t="s">
        <v>74</v>
      </c>
      <c r="C2583" s="1250"/>
      <c r="D2583" s="341">
        <f>YEAR(details!F67)</f>
        <v>1900</v>
      </c>
      <c r="E2583" s="396" t="s">
        <v>588</v>
      </c>
      <c r="F2583" s="343" t="str">
        <f>'statement of marks'!$F$3</f>
        <v>2015-16</v>
      </c>
      <c r="G2583" s="1250" t="s">
        <v>589</v>
      </c>
      <c r="H2583" s="1251"/>
    </row>
    <row r="2584" spans="1:8" ht="18.25" customHeight="1">
      <c r="A2584" s="340"/>
      <c r="B2584" s="1234" t="s">
        <v>587</v>
      </c>
      <c r="C2584" s="1235"/>
      <c r="D2584" s="1214" t="str">
        <f>'statement of marks'!$A$1</f>
        <v>jk- ck- ek/;fed fo|ky; uohu] fuEckgsM+k</v>
      </c>
      <c r="E2584" s="1214"/>
      <c r="F2584" s="1214"/>
      <c r="G2584" s="1214"/>
      <c r="H2584" s="1215"/>
    </row>
    <row r="2585" spans="1:8" ht="18.25" customHeight="1">
      <c r="A2585" s="340"/>
      <c r="B2585" s="1234" t="str">
        <f>'statement of marks'!$H$3</f>
        <v>fo|ky; dk Mk;l dksM+ →</v>
      </c>
      <c r="C2585" s="1235"/>
      <c r="D2585" s="1252" t="str">
        <f>'statement of marks'!$I$3</f>
        <v>00001</v>
      </c>
      <c r="E2585" s="1253"/>
      <c r="F2585" s="1254"/>
      <c r="G2585" s="1254"/>
      <c r="H2585" s="1255"/>
    </row>
    <row r="2586" spans="1:8" ht="18.25" customHeight="1">
      <c r="A2586" s="340"/>
      <c r="B2586" s="1234" t="s">
        <v>573</v>
      </c>
      <c r="C2586" s="1235"/>
      <c r="D2586" s="1214" t="str">
        <f>IF('statement of marks'!H67="","",'statement of marks'!H67)</f>
        <v>v 061</v>
      </c>
      <c r="E2586" s="1214"/>
      <c r="F2586" s="1214"/>
      <c r="G2586" s="1214"/>
      <c r="H2586" s="1215"/>
    </row>
    <row r="2587" spans="1:8" ht="18.25" customHeight="1">
      <c r="A2587" s="340"/>
      <c r="B2587" s="1234" t="s">
        <v>590</v>
      </c>
      <c r="C2587" s="1235"/>
      <c r="D2587" s="344" t="str">
        <f>IF('statement of marks'!C67="B","Nk=",IF('statement of marks'!C67="G","Nk=k",""))</f>
        <v/>
      </c>
      <c r="E2587" s="397" t="s">
        <v>579</v>
      </c>
      <c r="F2587" s="1248" t="str">
        <f>IF('statement of marks'!B67="","",'statement of marks'!B67)</f>
        <v/>
      </c>
      <c r="G2587" s="1248"/>
      <c r="H2587" s="1249"/>
    </row>
    <row r="2588" spans="1:8" ht="18.25" customHeight="1">
      <c r="A2588" s="340"/>
      <c r="B2588" s="1234" t="s">
        <v>575</v>
      </c>
      <c r="C2588" s="1235"/>
      <c r="D2588" s="1214" t="str">
        <f>IF('statement of marks'!J67="","",'statement of marks'!J67)</f>
        <v>l 061</v>
      </c>
      <c r="E2588" s="1214"/>
      <c r="F2588" s="1214"/>
      <c r="G2588" s="1214"/>
      <c r="H2588" s="1215"/>
    </row>
    <row r="2589" spans="1:8" ht="18.25" customHeight="1">
      <c r="A2589" s="340"/>
      <c r="B2589" s="1234" t="s">
        <v>574</v>
      </c>
      <c r="C2589" s="1235"/>
      <c r="D2589" s="1214" t="str">
        <f>IF('statement of marks'!I67="","",'statement of marks'!I67)</f>
        <v>c 061</v>
      </c>
      <c r="E2589" s="1214"/>
      <c r="F2589" s="1214"/>
      <c r="G2589" s="1214"/>
      <c r="H2589" s="1215"/>
    </row>
    <row r="2590" spans="1:8" ht="18.25" customHeight="1">
      <c r="A2590" s="340"/>
      <c r="B2590" s="1234" t="s">
        <v>592</v>
      </c>
      <c r="C2590" s="1235"/>
      <c r="D2590" s="1214" t="str">
        <f>IF(details!M67="","",details!M67)</f>
        <v/>
      </c>
      <c r="E2590" s="1214"/>
      <c r="F2590" s="1214"/>
      <c r="G2590" s="1214"/>
      <c r="H2590" s="1215"/>
    </row>
    <row r="2591" spans="1:8" ht="18.25" customHeight="1">
      <c r="A2591" s="340"/>
      <c r="B2591" s="1234" t="s">
        <v>641</v>
      </c>
      <c r="C2591" s="1235"/>
      <c r="D2591" s="1214" t="str">
        <f>IF(details!N67="","",details!N67)</f>
        <v/>
      </c>
      <c r="E2591" s="1214"/>
      <c r="F2591" s="1214"/>
      <c r="G2591" s="1214"/>
      <c r="H2591" s="1215"/>
    </row>
    <row r="2592" spans="1:8" ht="18.25" customHeight="1">
      <c r="A2592" s="340"/>
      <c r="B2592" s="1234" t="s">
        <v>71</v>
      </c>
      <c r="C2592" s="1235"/>
      <c r="D2592" s="346" t="str">
        <f>'statement of marks'!$D$3</f>
        <v>3 A</v>
      </c>
      <c r="E2592" s="347" t="s">
        <v>577</v>
      </c>
      <c r="F2592" s="348" t="str">
        <f>IF('statement of marks'!E67="","",'statement of marks'!E67)</f>
        <v/>
      </c>
      <c r="G2592" s="347" t="s">
        <v>591</v>
      </c>
      <c r="H2592" s="349" t="str">
        <f>IF(details!F67="","",details!F67)</f>
        <v/>
      </c>
    </row>
    <row r="2593" spans="1:8" ht="18.25" customHeight="1">
      <c r="A2593" s="340"/>
      <c r="B2593" s="1234" t="s">
        <v>581</v>
      </c>
      <c r="C2593" s="1235"/>
      <c r="D2593" s="1246" t="str">
        <f>IF('statement of marks'!F67="","",'statement of marks'!F67)</f>
        <v/>
      </c>
      <c r="E2593" s="1246"/>
      <c r="F2593" s="1246"/>
      <c r="G2593" s="1246"/>
      <c r="H2593" s="1247"/>
    </row>
    <row r="2594" spans="1:8" ht="18.25" customHeight="1">
      <c r="A2594" s="340"/>
      <c r="B2594" s="1234" t="s">
        <v>582</v>
      </c>
      <c r="C2594" s="1235"/>
      <c r="D2594" s="1216" t="str">
        <f>IF('statement of marks'!G67="","",'statement of marks'!G67)</f>
        <v/>
      </c>
      <c r="E2594" s="1216"/>
      <c r="F2594" s="1216"/>
      <c r="G2594" s="1216"/>
      <c r="H2594" s="1217"/>
    </row>
    <row r="2595" spans="1:8" ht="18.25" customHeight="1">
      <c r="A2595" s="340"/>
      <c r="B2595" s="1241" t="s">
        <v>593</v>
      </c>
      <c r="C2595" s="1242"/>
      <c r="D2595" s="1242"/>
      <c r="E2595" s="1243"/>
      <c r="F2595" s="1244" t="str">
        <f>IF(details!P67="","",details!P67)</f>
        <v/>
      </c>
      <c r="G2595" s="1244"/>
      <c r="H2595" s="1245"/>
    </row>
    <row r="2596" spans="1:8" ht="18.25" customHeight="1">
      <c r="A2596" s="340"/>
      <c r="B2596" s="1234" t="s">
        <v>597</v>
      </c>
      <c r="C2596" s="1235"/>
      <c r="D2596" s="1214" t="str">
        <f>IF(details!L67="","",details!L67)</f>
        <v>Ik 061</v>
      </c>
      <c r="E2596" s="1214"/>
      <c r="F2596" s="1214"/>
      <c r="G2596" s="1214"/>
      <c r="H2596" s="1215"/>
    </row>
    <row r="2597" spans="1:8" ht="18.25" customHeight="1">
      <c r="A2597" s="340"/>
      <c r="B2597" s="1234" t="s">
        <v>598</v>
      </c>
      <c r="C2597" s="1235"/>
      <c r="D2597" s="1214" t="str">
        <f>IF(details!O67="","",details!O67)</f>
        <v/>
      </c>
      <c r="E2597" s="1214"/>
      <c r="F2597" s="1214"/>
      <c r="G2597" s="1214"/>
      <c r="H2597" s="1215"/>
    </row>
    <row r="2598" spans="1:8" ht="18.25" customHeight="1">
      <c r="A2598" s="340"/>
      <c r="B2598" s="1234" t="s">
        <v>599</v>
      </c>
      <c r="C2598" s="1235"/>
      <c r="D2598" s="398" t="str">
        <f>IF('statement of marks'!DY67="mRrh.kZ",'statement of marks'!$D$3,"")</f>
        <v/>
      </c>
      <c r="E2598" s="1231" t="s">
        <v>600</v>
      </c>
      <c r="F2598" s="1231"/>
      <c r="G2598" s="1236" t="str">
        <f>IF(D2598="","",D2598+1)</f>
        <v/>
      </c>
      <c r="H2598" s="1237"/>
    </row>
    <row r="2599" spans="1:8" ht="18.25" customHeight="1">
      <c r="A2599" s="340"/>
      <c r="B2599" s="1234" t="s">
        <v>601</v>
      </c>
      <c r="C2599" s="1235"/>
      <c r="D2599" s="1238">
        <f>IF(details!$L$4="","",details!$L$4)</f>
        <v>42460</v>
      </c>
      <c r="E2599" s="1239"/>
      <c r="F2599" s="1231"/>
      <c r="G2599" s="1231"/>
      <c r="H2599" s="1240"/>
    </row>
    <row r="2600" spans="1:8" ht="18.25" customHeight="1">
      <c r="A2600" s="340"/>
      <c r="B2600" s="1231"/>
      <c r="C2600" s="1231"/>
      <c r="D2600" s="1232"/>
      <c r="E2600" s="1233"/>
      <c r="F2600" s="1226"/>
      <c r="G2600" s="1226"/>
      <c r="H2600" s="1227"/>
    </row>
    <row r="2601" spans="1:8" ht="18.25" customHeight="1">
      <c r="A2601" s="340"/>
      <c r="B2601" s="1231" t="str">
        <f>IF(details!$H$4="","",details!$H$4)</f>
        <v>Jherh js[kk oekZ</v>
      </c>
      <c r="C2601" s="1231"/>
      <c r="D2601" s="1232"/>
      <c r="E2601" s="1233"/>
      <c r="F2601" s="1226" t="str">
        <f>IF(details!$E$4="","",details!$E$4)</f>
        <v>Jh jk/ks';ke tk'kh</v>
      </c>
      <c r="G2601" s="1226"/>
      <c r="H2601" s="1227"/>
    </row>
    <row r="2602" spans="1:8" ht="18.25" customHeight="1">
      <c r="A2602" s="1225" t="s">
        <v>602</v>
      </c>
      <c r="B2602" s="1226"/>
      <c r="C2602" s="1226"/>
      <c r="D2602" s="1226" t="s">
        <v>603</v>
      </c>
      <c r="E2602" s="1226"/>
      <c r="F2602" s="1226" t="s">
        <v>604</v>
      </c>
      <c r="G2602" s="1226"/>
      <c r="H2602" s="1227"/>
    </row>
    <row r="2603" spans="1:8" ht="18.25" customHeight="1">
      <c r="A2603" s="1228" t="s">
        <v>613</v>
      </c>
      <c r="B2603" s="1229"/>
      <c r="C2603" s="1229"/>
      <c r="D2603" s="1229"/>
      <c r="E2603" s="1229"/>
      <c r="F2603" s="1229"/>
      <c r="G2603" s="1229"/>
      <c r="H2603" s="1230"/>
    </row>
    <row r="2604" spans="1:8" ht="18.25" customHeight="1">
      <c r="A2604" s="340"/>
      <c r="B2604" s="395" t="s">
        <v>573</v>
      </c>
      <c r="C2604" s="1214" t="str">
        <f>IF('statement of marks'!H67="","",'statement of marks'!H67)</f>
        <v>v 061</v>
      </c>
      <c r="D2604" s="1214"/>
      <c r="E2604" s="1214"/>
      <c r="F2604" s="1214"/>
      <c r="G2604" s="1214"/>
      <c r="H2604" s="1215"/>
    </row>
    <row r="2605" spans="1:8" ht="18.25" customHeight="1">
      <c r="A2605" s="340"/>
      <c r="B2605" s="395" t="s">
        <v>574</v>
      </c>
      <c r="C2605" s="1214" t="str">
        <f>IF('statement of marks'!I67="","",'statement of marks'!I67)</f>
        <v>c 061</v>
      </c>
      <c r="D2605" s="1214"/>
      <c r="E2605" s="1214"/>
      <c r="F2605" s="1214"/>
      <c r="G2605" s="1214"/>
      <c r="H2605" s="1215"/>
    </row>
    <row r="2606" spans="1:8" ht="18.25" customHeight="1">
      <c r="A2606" s="340"/>
      <c r="B2606" s="395" t="s">
        <v>575</v>
      </c>
      <c r="C2606" s="1214" t="str">
        <f>IF('statement of marks'!J67="","",'statement of marks'!J67)</f>
        <v>l 061</v>
      </c>
      <c r="D2606" s="1214"/>
      <c r="E2606" s="1214"/>
      <c r="F2606" s="1214"/>
      <c r="G2606" s="1214"/>
      <c r="H2606" s="1215"/>
    </row>
    <row r="2607" spans="1:8" ht="18.25" customHeight="1">
      <c r="A2607" s="340"/>
      <c r="B2607" s="395" t="s">
        <v>581</v>
      </c>
      <c r="C2607" s="352" t="str">
        <f>IF('statement of marks'!F67="","",'statement of marks'!F67)</f>
        <v/>
      </c>
      <c r="D2607" s="353" t="s">
        <v>616</v>
      </c>
      <c r="E2607" s="1216" t="str">
        <f>IF('statement of marks'!G67="","",'statement of marks'!G67)</f>
        <v/>
      </c>
      <c r="F2607" s="1216"/>
      <c r="G2607" s="1216"/>
      <c r="H2607" s="1217"/>
    </row>
    <row r="2608" spans="1:8" ht="18.25" customHeight="1">
      <c r="A2608" s="340"/>
      <c r="B2608" s="395" t="s">
        <v>578</v>
      </c>
      <c r="C2608" s="354" t="s">
        <v>606</v>
      </c>
      <c r="D2608" s="355" t="s">
        <v>607</v>
      </c>
      <c r="E2608" s="355" t="s">
        <v>608</v>
      </c>
      <c r="F2608" s="355" t="s">
        <v>609</v>
      </c>
      <c r="G2608" s="355" t="s">
        <v>610</v>
      </c>
      <c r="H2608" s="356"/>
    </row>
    <row r="2609" spans="1:8" ht="18.25" customHeight="1">
      <c r="A2609" s="340"/>
      <c r="B2609" s="394" t="s">
        <v>611</v>
      </c>
      <c r="C2609" s="358" t="str">
        <f>IF(AND('statement of marks'!$D$3=1,'statement of marks'!DY67="mRrh.kZ"),'statement of marks'!$F$3,"")</f>
        <v/>
      </c>
      <c r="D2609" s="358" t="str">
        <f>IF(AND('statement of marks'!$D$3=2,'statement of marks'!DY67="mRrh.kZ"),'statement of marks'!$F$3,"")</f>
        <v/>
      </c>
      <c r="E2609" s="358" t="str">
        <f>IF(AND('statement of marks'!$D$3=3,'statement of marks'!DY67="mRrh.kZ"),'statement of marks'!$F$3,"")</f>
        <v/>
      </c>
      <c r="F2609" s="358" t="str">
        <f>IF(AND('statement of marks'!$D$3=4,'statement of marks'!DY67="mRrh.kZ"),'statement of marks'!$F$3,"")</f>
        <v/>
      </c>
      <c r="G2609" s="358" t="str">
        <f>IF(AND('statement of marks'!$D$3=5,'statement of marks'!DY67="mRrh.kZ"),'statement of marks'!$F$3,"")</f>
        <v/>
      </c>
      <c r="H2609" s="356"/>
    </row>
    <row r="2610" spans="1:8" ht="18.25" customHeight="1">
      <c r="A2610" s="340"/>
      <c r="B2610" s="394" t="str">
        <f>'statement of marks'!$DA$5</f>
        <v>fgUnh</v>
      </c>
      <c r="C2610" s="359"/>
      <c r="D2610" s="360"/>
      <c r="E2610" s="361" t="str">
        <f>IF(OR('statement of marks'!$DC67="",E2609=""),"",'statement of marks'!$DC67)</f>
        <v/>
      </c>
      <c r="F2610" s="361" t="str">
        <f>IF(OR('statement of marks'!$DC67="",F2609=""),"",'statement of marks'!$DC67)</f>
        <v/>
      </c>
      <c r="G2610" s="361" t="str">
        <f>IF(OR('statement of marks'!$DC67="",G2609=""),"",'statement of marks'!$DC67)</f>
        <v/>
      </c>
      <c r="H2610" s="356"/>
    </row>
    <row r="2611" spans="1:8" ht="18.25" customHeight="1">
      <c r="A2611" s="340"/>
      <c r="B2611" s="394" t="str">
        <f>'statement of marks'!$DD$5</f>
        <v>vaxszth</v>
      </c>
      <c r="C2611" s="359"/>
      <c r="D2611" s="360"/>
      <c r="E2611" s="361" t="str">
        <f>IF(OR('statement of marks'!$DF67="",E2609=""),"",'statement of marks'!$DF67)</f>
        <v/>
      </c>
      <c r="F2611" s="361" t="str">
        <f>IF(OR('statement of marks'!$DF67="",F2609=""),"",'statement of marks'!$DF67)</f>
        <v/>
      </c>
      <c r="G2611" s="361" t="str">
        <f>IF(OR('statement of marks'!$DF67="",G2609=""),"",'statement of marks'!$DF67)</f>
        <v/>
      </c>
      <c r="H2611" s="356"/>
    </row>
    <row r="2612" spans="1:8" ht="18.25" customHeight="1">
      <c r="A2612" s="340"/>
      <c r="B2612" s="394" t="str">
        <f>'statement of marks'!$DG$5</f>
        <v>xf.kr</v>
      </c>
      <c r="C2612" s="359"/>
      <c r="D2612" s="360"/>
      <c r="E2612" s="361" t="str">
        <f>IF(OR('statement of marks'!$DI67="",E2609=""),"",'statement of marks'!$DI67)</f>
        <v/>
      </c>
      <c r="F2612" s="361" t="str">
        <f>IF(OR('statement of marks'!$DI67="",F2609=""),"",'statement of marks'!$DI67)</f>
        <v/>
      </c>
      <c r="G2612" s="361" t="str">
        <f>IF(OR('statement of marks'!$DI67="",G2609=""),"",'statement of marks'!$DI67)</f>
        <v/>
      </c>
      <c r="H2612" s="356"/>
    </row>
    <row r="2613" spans="1:8" ht="18.25" customHeight="1">
      <c r="A2613" s="340"/>
      <c r="B2613" s="394" t="str">
        <f>'statement of marks'!$DJ$5</f>
        <v>Ik;kZoj.k v/;;u</v>
      </c>
      <c r="C2613" s="359"/>
      <c r="D2613" s="360"/>
      <c r="E2613" s="361" t="str">
        <f>IF(OR('statement of marks'!$DL67="",E2610=""),"",'statement of marks'!$DL67)</f>
        <v/>
      </c>
      <c r="F2613" s="361" t="str">
        <f>IF(OR('statement of marks'!$DL67="",F2610=""),"",'statement of marks'!$DL67)</f>
        <v/>
      </c>
      <c r="G2613" s="361" t="str">
        <f>IF(OR('statement of marks'!$DL67="",G2610=""),"",'statement of marks'!$DL67)</f>
        <v/>
      </c>
      <c r="H2613" s="356"/>
    </row>
    <row r="2614" spans="1:8" ht="18.25" customHeight="1">
      <c r="A2614" s="340"/>
      <c r="B2614" s="394" t="str">
        <f>'statement of marks'!$DM$5</f>
        <v>dk;kZuqHko</v>
      </c>
      <c r="C2614" s="359"/>
      <c r="D2614" s="360"/>
      <c r="E2614" s="361" t="str">
        <f>IF(OR('statement of marks'!$DO67="",E2609=""),"",'statement of marks'!$DO67)</f>
        <v/>
      </c>
      <c r="F2614" s="361" t="str">
        <f>IF(OR('statement of marks'!$DO67="",F2609=""),"",'statement of marks'!$DO67)</f>
        <v/>
      </c>
      <c r="G2614" s="361" t="str">
        <f>IF(OR('statement of marks'!$DO67="",G2609=""),"",'statement of marks'!$DO67)</f>
        <v/>
      </c>
      <c r="H2614" s="356"/>
    </row>
    <row r="2615" spans="1:8" ht="18.25" customHeight="1">
      <c r="A2615" s="340"/>
      <c r="B2615" s="394" t="str">
        <f>'statement of marks'!$DP$5</f>
        <v>dyk f'k{kk</v>
      </c>
      <c r="C2615" s="359"/>
      <c r="D2615" s="360"/>
      <c r="E2615" s="362" t="str">
        <f>IF(OR('statement of marks'!$DR67="",E2609=""),"",'statement of marks'!$DR67)</f>
        <v/>
      </c>
      <c r="F2615" s="362" t="str">
        <f>IF(OR('statement of marks'!$DR67="",F2609=""),"",'statement of marks'!$DR67)</f>
        <v/>
      </c>
      <c r="G2615" s="362" t="str">
        <f>IF(OR('statement of marks'!$DR67="",G2609=""),"",'statement of marks'!$DR67)</f>
        <v/>
      </c>
      <c r="H2615" s="356"/>
    </row>
    <row r="2616" spans="1:8" ht="18.25" customHeight="1">
      <c r="A2616" s="340"/>
      <c r="B2616" s="363" t="s">
        <v>642</v>
      </c>
      <c r="C2616" s="364" t="str">
        <f>C2609</f>
        <v/>
      </c>
      <c r="D2616" s="364" t="str">
        <f>D2609</f>
        <v/>
      </c>
      <c r="E2616" s="365" t="str">
        <f>E2609</f>
        <v/>
      </c>
      <c r="F2616" s="364" t="str">
        <f>F2609</f>
        <v/>
      </c>
      <c r="G2616" s="364" t="str">
        <f>G2609</f>
        <v/>
      </c>
      <c r="H2616" s="356"/>
    </row>
    <row r="2617" spans="1:8" ht="18.25" customHeight="1">
      <c r="A2617" s="340"/>
      <c r="B2617" s="394" t="str">
        <f>'statement of marks'!$DW$5</f>
        <v>Nk= mifLFkfr</v>
      </c>
      <c r="C2617" s="366"/>
      <c r="D2617" s="366"/>
      <c r="E2617" s="367" t="str">
        <f>IF(OR('statement of marks'!$DW67="",E2609=""),"",'statement of marks'!$DW67)</f>
        <v/>
      </c>
      <c r="F2617" s="367" t="str">
        <f>IF(OR('statement of marks'!$DW67="",F2609=""),"",'statement of marks'!$DW67)</f>
        <v/>
      </c>
      <c r="G2617" s="367" t="str">
        <f>IF(OR('statement of marks'!$DW67="",G2609=""),"",'statement of marks'!$DW67)</f>
        <v/>
      </c>
      <c r="H2617" s="356"/>
    </row>
    <row r="2618" spans="1:8" ht="18.25" customHeight="1">
      <c r="A2618" s="340"/>
      <c r="B2618" s="394" t="str">
        <f>'statement of marks'!$DV$5</f>
        <v>dqy ehfVax</v>
      </c>
      <c r="C2618" s="368"/>
      <c r="D2618" s="368"/>
      <c r="E2618" s="368" t="str">
        <f>IF(OR('statement of marks'!$DV67="",E2609=""),"",'statement of marks'!$DV67)</f>
        <v/>
      </c>
      <c r="F2618" s="368" t="str">
        <f>IF(OR('statement of marks'!$DV67="",F2609=""),"",'statement of marks'!$DV67)</f>
        <v/>
      </c>
      <c r="G2618" s="368" t="str">
        <f>IF(OR('statement of marks'!$DV67="",G2609=""),"",'statement of marks'!$DV67)</f>
        <v/>
      </c>
      <c r="H2618" s="356"/>
    </row>
    <row r="2619" spans="1:8" ht="18.25" customHeight="1">
      <c r="A2619" s="340"/>
      <c r="B2619" s="394" t="s">
        <v>614</v>
      </c>
      <c r="C2619" s="368" t="str">
        <f>IF(OR(C2617="",C2618=""),"",C2617/C2618*100)</f>
        <v/>
      </c>
      <c r="D2619" s="368" t="str">
        <f>IF(OR(D2617="",D2618=""),"",D2617/D2618*100)</f>
        <v/>
      </c>
      <c r="E2619" s="368" t="str">
        <f>IF(OR(E2617="",E2618=""),"",E2617/E2618*100)</f>
        <v/>
      </c>
      <c r="F2619" s="368" t="str">
        <f>IF(OR(F2617="",F2618=""),"",F2617/F2618*100)</f>
        <v/>
      </c>
      <c r="G2619" s="368" t="str">
        <f>IF(OR(G2617="",G2618=""),"",G2617/G2618*100)</f>
        <v/>
      </c>
      <c r="H2619" s="356"/>
    </row>
    <row r="2620" spans="1:8" ht="18.25" customHeight="1">
      <c r="A2620" s="340"/>
      <c r="B2620" s="394" t="s">
        <v>615</v>
      </c>
      <c r="C2620" s="368"/>
      <c r="D2620" s="368"/>
      <c r="E2620" s="368"/>
      <c r="F2620" s="368"/>
      <c r="G2620" s="368"/>
      <c r="H2620" s="356"/>
    </row>
    <row r="2621" spans="1:8" ht="18.25" customHeight="1">
      <c r="A2621" s="340"/>
      <c r="B2621" s="395" t="s">
        <v>612</v>
      </c>
      <c r="C2621" s="1218" t="str">
        <f>IF('statement of marks'!EF67="","",'statement of marks'!EF67)</f>
        <v/>
      </c>
      <c r="D2621" s="1219"/>
      <c r="E2621" s="1219"/>
      <c r="F2621" s="1219"/>
      <c r="G2621" s="1219"/>
      <c r="H2621" s="1220"/>
    </row>
    <row r="2622" spans="1:8" ht="18.25" customHeight="1">
      <c r="A2622" s="1221"/>
      <c r="B2622" s="1222"/>
      <c r="C2622" s="1223"/>
      <c r="D2622" s="1223"/>
      <c r="E2622" s="1223"/>
      <c r="F2622" s="1223"/>
      <c r="G2622" s="1223"/>
      <c r="H2622" s="1224"/>
    </row>
    <row r="2623" spans="1:8" ht="18.25" customHeight="1" thickBot="1">
      <c r="A2623" s="1210" t="s">
        <v>617</v>
      </c>
      <c r="B2623" s="1211"/>
      <c r="C2623" s="1211" t="s">
        <v>73</v>
      </c>
      <c r="D2623" s="1211"/>
      <c r="E2623" s="1211"/>
      <c r="F2623" s="1212" t="s">
        <v>618</v>
      </c>
      <c r="G2623" s="1212"/>
      <c r="H2623" s="1213"/>
    </row>
    <row r="2624" spans="1:8" ht="18.25" customHeight="1">
      <c r="A2624" s="1256" t="s">
        <v>586</v>
      </c>
      <c r="B2624" s="1257"/>
      <c r="C2624" s="1257"/>
      <c r="D2624" s="1257"/>
      <c r="E2624" s="1257"/>
      <c r="F2624" s="1257"/>
      <c r="G2624" s="1257"/>
      <c r="H2624" s="1258"/>
    </row>
    <row r="2625" spans="1:8" ht="18.25" customHeight="1">
      <c r="A2625" s="1228" t="s">
        <v>605</v>
      </c>
      <c r="B2625" s="1229"/>
      <c r="C2625" s="1229"/>
      <c r="D2625" s="1229"/>
      <c r="E2625" s="1229"/>
      <c r="F2625" s="1229"/>
      <c r="G2625" s="1229"/>
      <c r="H2625" s="1230"/>
    </row>
    <row r="2626" spans="1:8" ht="18.25" customHeight="1">
      <c r="A2626" s="340"/>
      <c r="B2626" s="1250" t="s">
        <v>74</v>
      </c>
      <c r="C2626" s="1250"/>
      <c r="D2626" s="341">
        <f>YEAR(details!F68)</f>
        <v>1900</v>
      </c>
      <c r="E2626" s="396" t="s">
        <v>588</v>
      </c>
      <c r="F2626" s="343" t="str">
        <f>'statement of marks'!$F$3</f>
        <v>2015-16</v>
      </c>
      <c r="G2626" s="1250" t="s">
        <v>589</v>
      </c>
      <c r="H2626" s="1251"/>
    </row>
    <row r="2627" spans="1:8" ht="18.25" customHeight="1">
      <c r="A2627" s="340"/>
      <c r="B2627" s="1234" t="s">
        <v>587</v>
      </c>
      <c r="C2627" s="1235"/>
      <c r="D2627" s="1214" t="str">
        <f>'statement of marks'!$A$1</f>
        <v>jk- ck- ek/;fed fo|ky; uohu] fuEckgsM+k</v>
      </c>
      <c r="E2627" s="1214"/>
      <c r="F2627" s="1214"/>
      <c r="G2627" s="1214"/>
      <c r="H2627" s="1215"/>
    </row>
    <row r="2628" spans="1:8" ht="18.25" customHeight="1">
      <c r="A2628" s="340"/>
      <c r="B2628" s="1234" t="str">
        <f>'statement of marks'!$H$3</f>
        <v>fo|ky; dk Mk;l dksM+ →</v>
      </c>
      <c r="C2628" s="1235"/>
      <c r="D2628" s="1252" t="str">
        <f>'statement of marks'!$I$3</f>
        <v>00001</v>
      </c>
      <c r="E2628" s="1253"/>
      <c r="F2628" s="1254"/>
      <c r="G2628" s="1254"/>
      <c r="H2628" s="1255"/>
    </row>
    <row r="2629" spans="1:8" ht="18.25" customHeight="1">
      <c r="A2629" s="340"/>
      <c r="B2629" s="1234" t="s">
        <v>573</v>
      </c>
      <c r="C2629" s="1235"/>
      <c r="D2629" s="1214" t="str">
        <f>IF('statement of marks'!H68="","",'statement of marks'!H68)</f>
        <v>v 062</v>
      </c>
      <c r="E2629" s="1214"/>
      <c r="F2629" s="1214"/>
      <c r="G2629" s="1214"/>
      <c r="H2629" s="1215"/>
    </row>
    <row r="2630" spans="1:8" ht="18.25" customHeight="1">
      <c r="A2630" s="340"/>
      <c r="B2630" s="1234" t="s">
        <v>590</v>
      </c>
      <c r="C2630" s="1235"/>
      <c r="D2630" s="344" t="str">
        <f>IF('statement of marks'!C68="B","Nk=",IF('statement of marks'!C68="G","Nk=k",""))</f>
        <v/>
      </c>
      <c r="E2630" s="397" t="s">
        <v>579</v>
      </c>
      <c r="F2630" s="1248" t="str">
        <f>IF('statement of marks'!B68="","",'statement of marks'!B68)</f>
        <v/>
      </c>
      <c r="G2630" s="1248"/>
      <c r="H2630" s="1249"/>
    </row>
    <row r="2631" spans="1:8" ht="18.25" customHeight="1">
      <c r="A2631" s="340"/>
      <c r="B2631" s="1234" t="s">
        <v>575</v>
      </c>
      <c r="C2631" s="1235"/>
      <c r="D2631" s="1214" t="str">
        <f>IF('statement of marks'!J68="","",'statement of marks'!J68)</f>
        <v>l 062</v>
      </c>
      <c r="E2631" s="1214"/>
      <c r="F2631" s="1214"/>
      <c r="G2631" s="1214"/>
      <c r="H2631" s="1215"/>
    </row>
    <row r="2632" spans="1:8" ht="18.25" customHeight="1">
      <c r="A2632" s="340"/>
      <c r="B2632" s="1234" t="s">
        <v>574</v>
      </c>
      <c r="C2632" s="1235"/>
      <c r="D2632" s="1214" t="str">
        <f>IF('statement of marks'!I68="","",'statement of marks'!I68)</f>
        <v>c 062</v>
      </c>
      <c r="E2632" s="1214"/>
      <c r="F2632" s="1214"/>
      <c r="G2632" s="1214"/>
      <c r="H2632" s="1215"/>
    </row>
    <row r="2633" spans="1:8" ht="18.25" customHeight="1">
      <c r="A2633" s="340"/>
      <c r="B2633" s="1234" t="s">
        <v>592</v>
      </c>
      <c r="C2633" s="1235"/>
      <c r="D2633" s="1214" t="str">
        <f>IF(details!M68="","",details!M68)</f>
        <v/>
      </c>
      <c r="E2633" s="1214"/>
      <c r="F2633" s="1214"/>
      <c r="G2633" s="1214"/>
      <c r="H2633" s="1215"/>
    </row>
    <row r="2634" spans="1:8" ht="18.25" customHeight="1">
      <c r="A2634" s="340"/>
      <c r="B2634" s="1234" t="s">
        <v>641</v>
      </c>
      <c r="C2634" s="1235"/>
      <c r="D2634" s="1214" t="str">
        <f>IF(details!N68="","",details!N68)</f>
        <v/>
      </c>
      <c r="E2634" s="1214"/>
      <c r="F2634" s="1214"/>
      <c r="G2634" s="1214"/>
      <c r="H2634" s="1215"/>
    </row>
    <row r="2635" spans="1:8" ht="18.25" customHeight="1">
      <c r="A2635" s="340"/>
      <c r="B2635" s="1234" t="s">
        <v>71</v>
      </c>
      <c r="C2635" s="1235"/>
      <c r="D2635" s="346" t="str">
        <f>'statement of marks'!$D$3</f>
        <v>3 A</v>
      </c>
      <c r="E2635" s="347" t="s">
        <v>577</v>
      </c>
      <c r="F2635" s="348" t="str">
        <f>IF('statement of marks'!E68="","",'statement of marks'!E68)</f>
        <v/>
      </c>
      <c r="G2635" s="347" t="s">
        <v>591</v>
      </c>
      <c r="H2635" s="349" t="str">
        <f>IF(details!F68="","",details!F68)</f>
        <v/>
      </c>
    </row>
    <row r="2636" spans="1:8" ht="18.25" customHeight="1">
      <c r="A2636" s="340"/>
      <c r="B2636" s="1234" t="s">
        <v>581</v>
      </c>
      <c r="C2636" s="1235"/>
      <c r="D2636" s="1246" t="str">
        <f>IF('statement of marks'!F68="","",'statement of marks'!F68)</f>
        <v/>
      </c>
      <c r="E2636" s="1246"/>
      <c r="F2636" s="1246"/>
      <c r="G2636" s="1246"/>
      <c r="H2636" s="1247"/>
    </row>
    <row r="2637" spans="1:8" ht="18.25" customHeight="1">
      <c r="A2637" s="340"/>
      <c r="B2637" s="1234" t="s">
        <v>582</v>
      </c>
      <c r="C2637" s="1235"/>
      <c r="D2637" s="1216" t="str">
        <f>IF('statement of marks'!G68="","",'statement of marks'!G68)</f>
        <v/>
      </c>
      <c r="E2637" s="1216"/>
      <c r="F2637" s="1216"/>
      <c r="G2637" s="1216"/>
      <c r="H2637" s="1217"/>
    </row>
    <row r="2638" spans="1:8" ht="18.25" customHeight="1">
      <c r="A2638" s="340"/>
      <c r="B2638" s="1241" t="s">
        <v>593</v>
      </c>
      <c r="C2638" s="1242"/>
      <c r="D2638" s="1242"/>
      <c r="E2638" s="1243"/>
      <c r="F2638" s="1244" t="str">
        <f>IF(details!P68="","",details!P68)</f>
        <v/>
      </c>
      <c r="G2638" s="1244"/>
      <c r="H2638" s="1245"/>
    </row>
    <row r="2639" spans="1:8" ht="18.25" customHeight="1">
      <c r="A2639" s="340"/>
      <c r="B2639" s="1234" t="s">
        <v>597</v>
      </c>
      <c r="C2639" s="1235"/>
      <c r="D2639" s="1214" t="str">
        <f>IF(details!L68="","",details!L68)</f>
        <v>Ik 062</v>
      </c>
      <c r="E2639" s="1214"/>
      <c r="F2639" s="1214"/>
      <c r="G2639" s="1214"/>
      <c r="H2639" s="1215"/>
    </row>
    <row r="2640" spans="1:8" ht="18.25" customHeight="1">
      <c r="A2640" s="340"/>
      <c r="B2640" s="1234" t="s">
        <v>598</v>
      </c>
      <c r="C2640" s="1235"/>
      <c r="D2640" s="1214" t="str">
        <f>IF(details!O68="","",details!O68)</f>
        <v/>
      </c>
      <c r="E2640" s="1214"/>
      <c r="F2640" s="1214"/>
      <c r="G2640" s="1214"/>
      <c r="H2640" s="1215"/>
    </row>
    <row r="2641" spans="1:8" ht="18.25" customHeight="1">
      <c r="A2641" s="340"/>
      <c r="B2641" s="1234" t="s">
        <v>599</v>
      </c>
      <c r="C2641" s="1235"/>
      <c r="D2641" s="398" t="str">
        <f>IF('statement of marks'!DY68="mRrh.kZ",'statement of marks'!$D$3,"")</f>
        <v/>
      </c>
      <c r="E2641" s="1231" t="s">
        <v>600</v>
      </c>
      <c r="F2641" s="1231"/>
      <c r="G2641" s="1236" t="str">
        <f>IF(D2641="","",D2641+1)</f>
        <v/>
      </c>
      <c r="H2641" s="1237"/>
    </row>
    <row r="2642" spans="1:8" ht="18.25" customHeight="1">
      <c r="A2642" s="340"/>
      <c r="B2642" s="1234" t="s">
        <v>601</v>
      </c>
      <c r="C2642" s="1235"/>
      <c r="D2642" s="1238">
        <f>IF(details!$L$4="","",details!$L$4)</f>
        <v>42460</v>
      </c>
      <c r="E2642" s="1239"/>
      <c r="F2642" s="1231"/>
      <c r="G2642" s="1231"/>
      <c r="H2642" s="1240"/>
    </row>
    <row r="2643" spans="1:8" ht="18.25" customHeight="1">
      <c r="A2643" s="340"/>
      <c r="B2643" s="1231"/>
      <c r="C2643" s="1231"/>
      <c r="D2643" s="1232"/>
      <c r="E2643" s="1233"/>
      <c r="F2643" s="1226"/>
      <c r="G2643" s="1226"/>
      <c r="H2643" s="1227"/>
    </row>
    <row r="2644" spans="1:8" ht="18.25" customHeight="1">
      <c r="A2644" s="340"/>
      <c r="B2644" s="1231" t="str">
        <f>IF(details!$H$4="","",details!$H$4)</f>
        <v>Jherh js[kk oekZ</v>
      </c>
      <c r="C2644" s="1231"/>
      <c r="D2644" s="1232"/>
      <c r="E2644" s="1233"/>
      <c r="F2644" s="1226" t="str">
        <f>IF(details!$E$4="","",details!$E$4)</f>
        <v>Jh jk/ks';ke tk'kh</v>
      </c>
      <c r="G2644" s="1226"/>
      <c r="H2644" s="1227"/>
    </row>
    <row r="2645" spans="1:8" ht="18.25" customHeight="1">
      <c r="A2645" s="1225" t="s">
        <v>602</v>
      </c>
      <c r="B2645" s="1226"/>
      <c r="C2645" s="1226"/>
      <c r="D2645" s="1226" t="s">
        <v>603</v>
      </c>
      <c r="E2645" s="1226"/>
      <c r="F2645" s="1226" t="s">
        <v>604</v>
      </c>
      <c r="G2645" s="1226"/>
      <c r="H2645" s="1227"/>
    </row>
    <row r="2646" spans="1:8" ht="18.25" customHeight="1">
      <c r="A2646" s="1228" t="s">
        <v>613</v>
      </c>
      <c r="B2646" s="1229"/>
      <c r="C2646" s="1229"/>
      <c r="D2646" s="1229"/>
      <c r="E2646" s="1229"/>
      <c r="F2646" s="1229"/>
      <c r="G2646" s="1229"/>
      <c r="H2646" s="1230"/>
    </row>
    <row r="2647" spans="1:8" ht="18.25" customHeight="1">
      <c r="A2647" s="340"/>
      <c r="B2647" s="395" t="s">
        <v>573</v>
      </c>
      <c r="C2647" s="1214" t="str">
        <f>IF('statement of marks'!H68="","",'statement of marks'!H68)</f>
        <v>v 062</v>
      </c>
      <c r="D2647" s="1214"/>
      <c r="E2647" s="1214"/>
      <c r="F2647" s="1214"/>
      <c r="G2647" s="1214"/>
      <c r="H2647" s="1215"/>
    </row>
    <row r="2648" spans="1:8" ht="18.25" customHeight="1">
      <c r="A2648" s="340"/>
      <c r="B2648" s="395" t="s">
        <v>574</v>
      </c>
      <c r="C2648" s="1214" t="str">
        <f>IF('statement of marks'!I68="","",'statement of marks'!I68)</f>
        <v>c 062</v>
      </c>
      <c r="D2648" s="1214"/>
      <c r="E2648" s="1214"/>
      <c r="F2648" s="1214"/>
      <c r="G2648" s="1214"/>
      <c r="H2648" s="1215"/>
    </row>
    <row r="2649" spans="1:8" ht="18.25" customHeight="1">
      <c r="A2649" s="340"/>
      <c r="B2649" s="395" t="s">
        <v>575</v>
      </c>
      <c r="C2649" s="1214" t="str">
        <f>IF('statement of marks'!J68="","",'statement of marks'!J68)</f>
        <v>l 062</v>
      </c>
      <c r="D2649" s="1214"/>
      <c r="E2649" s="1214"/>
      <c r="F2649" s="1214"/>
      <c r="G2649" s="1214"/>
      <c r="H2649" s="1215"/>
    </row>
    <row r="2650" spans="1:8" ht="18.25" customHeight="1">
      <c r="A2650" s="340"/>
      <c r="B2650" s="395" t="s">
        <v>581</v>
      </c>
      <c r="C2650" s="352" t="str">
        <f>IF('statement of marks'!F68="","",'statement of marks'!F68)</f>
        <v/>
      </c>
      <c r="D2650" s="353" t="s">
        <v>616</v>
      </c>
      <c r="E2650" s="1216" t="str">
        <f>IF('statement of marks'!G68="","",'statement of marks'!G68)</f>
        <v/>
      </c>
      <c r="F2650" s="1216"/>
      <c r="G2650" s="1216"/>
      <c r="H2650" s="1217"/>
    </row>
    <row r="2651" spans="1:8" ht="18.25" customHeight="1">
      <c r="A2651" s="340"/>
      <c r="B2651" s="395" t="s">
        <v>578</v>
      </c>
      <c r="C2651" s="354" t="s">
        <v>606</v>
      </c>
      <c r="D2651" s="355" t="s">
        <v>607</v>
      </c>
      <c r="E2651" s="355" t="s">
        <v>608</v>
      </c>
      <c r="F2651" s="355" t="s">
        <v>609</v>
      </c>
      <c r="G2651" s="355" t="s">
        <v>610</v>
      </c>
      <c r="H2651" s="356"/>
    </row>
    <row r="2652" spans="1:8" ht="18.25" customHeight="1">
      <c r="A2652" s="340"/>
      <c r="B2652" s="394" t="s">
        <v>611</v>
      </c>
      <c r="C2652" s="358" t="str">
        <f>IF(AND('statement of marks'!$D$3=1,'statement of marks'!DY68="mRrh.kZ"),'statement of marks'!$F$3,"")</f>
        <v/>
      </c>
      <c r="D2652" s="358" t="str">
        <f>IF(AND('statement of marks'!$D$3=2,'statement of marks'!DY68="mRrh.kZ"),'statement of marks'!$F$3,"")</f>
        <v/>
      </c>
      <c r="E2652" s="358" t="str">
        <f>IF(AND('statement of marks'!$D$3=3,'statement of marks'!DY68="mRrh.kZ"),'statement of marks'!$F$3,"")</f>
        <v/>
      </c>
      <c r="F2652" s="358" t="str">
        <f>IF(AND('statement of marks'!$D$3=4,'statement of marks'!DY68="mRrh.kZ"),'statement of marks'!$F$3,"")</f>
        <v/>
      </c>
      <c r="G2652" s="358" t="str">
        <f>IF(AND('statement of marks'!$D$3=5,'statement of marks'!DY68="mRrh.kZ"),'statement of marks'!$F$3,"")</f>
        <v/>
      </c>
      <c r="H2652" s="356"/>
    </row>
    <row r="2653" spans="1:8" ht="18.25" customHeight="1">
      <c r="A2653" s="340"/>
      <c r="B2653" s="394" t="str">
        <f>'statement of marks'!$DA$5</f>
        <v>fgUnh</v>
      </c>
      <c r="C2653" s="359"/>
      <c r="D2653" s="360"/>
      <c r="E2653" s="361" t="str">
        <f>IF(OR('statement of marks'!$DC68="",E2652=""),"",'statement of marks'!$DC68)</f>
        <v/>
      </c>
      <c r="F2653" s="361" t="str">
        <f>IF(OR('statement of marks'!$DC68="",F2652=""),"",'statement of marks'!$DC68)</f>
        <v/>
      </c>
      <c r="G2653" s="361" t="str">
        <f>IF(OR('statement of marks'!$DC68="",G2652=""),"",'statement of marks'!$DC68)</f>
        <v/>
      </c>
      <c r="H2653" s="356"/>
    </row>
    <row r="2654" spans="1:8" ht="18.25" customHeight="1">
      <c r="A2654" s="340"/>
      <c r="B2654" s="394" t="str">
        <f>'statement of marks'!$DD$5</f>
        <v>vaxszth</v>
      </c>
      <c r="C2654" s="359"/>
      <c r="D2654" s="360"/>
      <c r="E2654" s="361" t="str">
        <f>IF(OR('statement of marks'!$DF68="",E2652=""),"",'statement of marks'!$DF68)</f>
        <v/>
      </c>
      <c r="F2654" s="361" t="str">
        <f>IF(OR('statement of marks'!$DF68="",F2652=""),"",'statement of marks'!$DF68)</f>
        <v/>
      </c>
      <c r="G2654" s="361" t="str">
        <f>IF(OR('statement of marks'!$DF68="",G2652=""),"",'statement of marks'!$DF68)</f>
        <v/>
      </c>
      <c r="H2654" s="356"/>
    </row>
    <row r="2655" spans="1:8" ht="18.25" customHeight="1">
      <c r="A2655" s="340"/>
      <c r="B2655" s="394" t="str">
        <f>'statement of marks'!$DG$5</f>
        <v>xf.kr</v>
      </c>
      <c r="C2655" s="359"/>
      <c r="D2655" s="360"/>
      <c r="E2655" s="361" t="str">
        <f>IF(OR('statement of marks'!$DI68="",E2652=""),"",'statement of marks'!$DI68)</f>
        <v/>
      </c>
      <c r="F2655" s="361" t="str">
        <f>IF(OR('statement of marks'!$DI68="",F2652=""),"",'statement of marks'!$DI68)</f>
        <v/>
      </c>
      <c r="G2655" s="361" t="str">
        <f>IF(OR('statement of marks'!$DI68="",G2652=""),"",'statement of marks'!$DI68)</f>
        <v/>
      </c>
      <c r="H2655" s="356"/>
    </row>
    <row r="2656" spans="1:8" ht="18.25" customHeight="1">
      <c r="A2656" s="340"/>
      <c r="B2656" s="394" t="str">
        <f>'statement of marks'!$DJ$5</f>
        <v>Ik;kZoj.k v/;;u</v>
      </c>
      <c r="C2656" s="359"/>
      <c r="D2656" s="360"/>
      <c r="E2656" s="361" t="str">
        <f>IF(OR('statement of marks'!$DL68="",E2653=""),"",'statement of marks'!$DL68)</f>
        <v/>
      </c>
      <c r="F2656" s="361" t="str">
        <f>IF(OR('statement of marks'!$DL68="",F2653=""),"",'statement of marks'!$DL68)</f>
        <v/>
      </c>
      <c r="G2656" s="361" t="str">
        <f>IF(OR('statement of marks'!$DL68="",G2653=""),"",'statement of marks'!$DL68)</f>
        <v/>
      </c>
      <c r="H2656" s="356"/>
    </row>
    <row r="2657" spans="1:8" ht="18.25" customHeight="1">
      <c r="A2657" s="340"/>
      <c r="B2657" s="394" t="str">
        <f>'statement of marks'!$DM$5</f>
        <v>dk;kZuqHko</v>
      </c>
      <c r="C2657" s="359"/>
      <c r="D2657" s="360"/>
      <c r="E2657" s="361" t="str">
        <f>IF(OR('statement of marks'!$DO68="",E2652=""),"",'statement of marks'!$DO68)</f>
        <v/>
      </c>
      <c r="F2657" s="361" t="str">
        <f>IF(OR('statement of marks'!$DO68="",F2652=""),"",'statement of marks'!$DO68)</f>
        <v/>
      </c>
      <c r="G2657" s="361" t="str">
        <f>IF(OR('statement of marks'!$DO68="",G2652=""),"",'statement of marks'!$DO68)</f>
        <v/>
      </c>
      <c r="H2657" s="356"/>
    </row>
    <row r="2658" spans="1:8" ht="18.25" customHeight="1">
      <c r="A2658" s="340"/>
      <c r="B2658" s="394" t="str">
        <f>'statement of marks'!$DP$5</f>
        <v>dyk f'k{kk</v>
      </c>
      <c r="C2658" s="359"/>
      <c r="D2658" s="360"/>
      <c r="E2658" s="362" t="str">
        <f>IF(OR('statement of marks'!$DR68="",E2652=""),"",'statement of marks'!$DR68)</f>
        <v/>
      </c>
      <c r="F2658" s="362" t="str">
        <f>IF(OR('statement of marks'!$DR68="",F2652=""),"",'statement of marks'!$DR68)</f>
        <v/>
      </c>
      <c r="G2658" s="362" t="str">
        <f>IF(OR('statement of marks'!$DR68="",G2652=""),"",'statement of marks'!$DR68)</f>
        <v/>
      </c>
      <c r="H2658" s="356"/>
    </row>
    <row r="2659" spans="1:8" ht="18.25" customHeight="1">
      <c r="A2659" s="340"/>
      <c r="B2659" s="363" t="s">
        <v>642</v>
      </c>
      <c r="C2659" s="364" t="str">
        <f>C2652</f>
        <v/>
      </c>
      <c r="D2659" s="364" t="str">
        <f>D2652</f>
        <v/>
      </c>
      <c r="E2659" s="365" t="str">
        <f>E2652</f>
        <v/>
      </c>
      <c r="F2659" s="364" t="str">
        <f>F2652</f>
        <v/>
      </c>
      <c r="G2659" s="364" t="str">
        <f>G2652</f>
        <v/>
      </c>
      <c r="H2659" s="356"/>
    </row>
    <row r="2660" spans="1:8" ht="18.25" customHeight="1">
      <c r="A2660" s="340"/>
      <c r="B2660" s="394" t="str">
        <f>'statement of marks'!$DW$5</f>
        <v>Nk= mifLFkfr</v>
      </c>
      <c r="C2660" s="366"/>
      <c r="D2660" s="366"/>
      <c r="E2660" s="367" t="str">
        <f>IF(OR('statement of marks'!$DW68="",E2652=""),"",'statement of marks'!$DW68)</f>
        <v/>
      </c>
      <c r="F2660" s="367" t="str">
        <f>IF(OR('statement of marks'!$DW68="",F2652=""),"",'statement of marks'!$DW68)</f>
        <v/>
      </c>
      <c r="G2660" s="367" t="str">
        <f>IF(OR('statement of marks'!$DW68="",G2652=""),"",'statement of marks'!$DW68)</f>
        <v/>
      </c>
      <c r="H2660" s="356"/>
    </row>
    <row r="2661" spans="1:8" ht="18.25" customHeight="1">
      <c r="A2661" s="340"/>
      <c r="B2661" s="394" t="str">
        <f>'statement of marks'!$DV$5</f>
        <v>dqy ehfVax</v>
      </c>
      <c r="C2661" s="368"/>
      <c r="D2661" s="368"/>
      <c r="E2661" s="368" t="str">
        <f>IF(OR('statement of marks'!$DV68="",E2652=""),"",'statement of marks'!$DV68)</f>
        <v/>
      </c>
      <c r="F2661" s="368" t="str">
        <f>IF(OR('statement of marks'!$DV68="",F2652=""),"",'statement of marks'!$DV68)</f>
        <v/>
      </c>
      <c r="G2661" s="368" t="str">
        <f>IF(OR('statement of marks'!$DV68="",G2652=""),"",'statement of marks'!$DV68)</f>
        <v/>
      </c>
      <c r="H2661" s="356"/>
    </row>
    <row r="2662" spans="1:8" ht="18.25" customHeight="1">
      <c r="A2662" s="340"/>
      <c r="B2662" s="394" t="s">
        <v>614</v>
      </c>
      <c r="C2662" s="368" t="str">
        <f>IF(OR(C2660="",C2661=""),"",C2660/C2661*100)</f>
        <v/>
      </c>
      <c r="D2662" s="368" t="str">
        <f>IF(OR(D2660="",D2661=""),"",D2660/D2661*100)</f>
        <v/>
      </c>
      <c r="E2662" s="368" t="str">
        <f>IF(OR(E2660="",E2661=""),"",E2660/E2661*100)</f>
        <v/>
      </c>
      <c r="F2662" s="368" t="str">
        <f>IF(OR(F2660="",F2661=""),"",F2660/F2661*100)</f>
        <v/>
      </c>
      <c r="G2662" s="368" t="str">
        <f>IF(OR(G2660="",G2661=""),"",G2660/G2661*100)</f>
        <v/>
      </c>
      <c r="H2662" s="356"/>
    </row>
    <row r="2663" spans="1:8" ht="18.25" customHeight="1">
      <c r="A2663" s="340"/>
      <c r="B2663" s="394" t="s">
        <v>615</v>
      </c>
      <c r="C2663" s="368"/>
      <c r="D2663" s="368"/>
      <c r="E2663" s="368"/>
      <c r="F2663" s="368"/>
      <c r="G2663" s="368"/>
      <c r="H2663" s="356"/>
    </row>
    <row r="2664" spans="1:8" ht="18.25" customHeight="1">
      <c r="A2664" s="340"/>
      <c r="B2664" s="395" t="s">
        <v>612</v>
      </c>
      <c r="C2664" s="1218" t="str">
        <f>IF('statement of marks'!EF68="","",'statement of marks'!EF68)</f>
        <v/>
      </c>
      <c r="D2664" s="1219"/>
      <c r="E2664" s="1219"/>
      <c r="F2664" s="1219"/>
      <c r="G2664" s="1219"/>
      <c r="H2664" s="1220"/>
    </row>
    <row r="2665" spans="1:8" ht="18.25" customHeight="1">
      <c r="A2665" s="1221"/>
      <c r="B2665" s="1222"/>
      <c r="C2665" s="1223"/>
      <c r="D2665" s="1223"/>
      <c r="E2665" s="1223"/>
      <c r="F2665" s="1223"/>
      <c r="G2665" s="1223"/>
      <c r="H2665" s="1224"/>
    </row>
    <row r="2666" spans="1:8" ht="18.25" customHeight="1" thickBot="1">
      <c r="A2666" s="1210" t="s">
        <v>617</v>
      </c>
      <c r="B2666" s="1211"/>
      <c r="C2666" s="1211" t="s">
        <v>73</v>
      </c>
      <c r="D2666" s="1211"/>
      <c r="E2666" s="1211"/>
      <c r="F2666" s="1212" t="s">
        <v>618</v>
      </c>
      <c r="G2666" s="1212"/>
      <c r="H2666" s="1213"/>
    </row>
    <row r="2667" spans="1:8" ht="18.25" customHeight="1">
      <c r="A2667" s="1256" t="s">
        <v>586</v>
      </c>
      <c r="B2667" s="1257"/>
      <c r="C2667" s="1257"/>
      <c r="D2667" s="1257"/>
      <c r="E2667" s="1257"/>
      <c r="F2667" s="1257"/>
      <c r="G2667" s="1257"/>
      <c r="H2667" s="1258"/>
    </row>
    <row r="2668" spans="1:8" ht="18.25" customHeight="1">
      <c r="A2668" s="1228" t="s">
        <v>605</v>
      </c>
      <c r="B2668" s="1229"/>
      <c r="C2668" s="1229"/>
      <c r="D2668" s="1229"/>
      <c r="E2668" s="1229"/>
      <c r="F2668" s="1229"/>
      <c r="G2668" s="1229"/>
      <c r="H2668" s="1230"/>
    </row>
    <row r="2669" spans="1:8" ht="18.25" customHeight="1">
      <c r="A2669" s="340"/>
      <c r="B2669" s="1250" t="s">
        <v>74</v>
      </c>
      <c r="C2669" s="1250"/>
      <c r="D2669" s="341">
        <f>YEAR(details!F69)</f>
        <v>1900</v>
      </c>
      <c r="E2669" s="396" t="s">
        <v>588</v>
      </c>
      <c r="F2669" s="343" t="str">
        <f>'statement of marks'!$F$3</f>
        <v>2015-16</v>
      </c>
      <c r="G2669" s="1250" t="s">
        <v>589</v>
      </c>
      <c r="H2669" s="1251"/>
    </row>
    <row r="2670" spans="1:8" ht="18.25" customHeight="1">
      <c r="A2670" s="340"/>
      <c r="B2670" s="1234" t="s">
        <v>587</v>
      </c>
      <c r="C2670" s="1235"/>
      <c r="D2670" s="1214" t="str">
        <f>'statement of marks'!$A$1</f>
        <v>jk- ck- ek/;fed fo|ky; uohu] fuEckgsM+k</v>
      </c>
      <c r="E2670" s="1214"/>
      <c r="F2670" s="1214"/>
      <c r="G2670" s="1214"/>
      <c r="H2670" s="1215"/>
    </row>
    <row r="2671" spans="1:8" ht="18.25" customHeight="1">
      <c r="A2671" s="340"/>
      <c r="B2671" s="1234" t="str">
        <f>'statement of marks'!$H$3</f>
        <v>fo|ky; dk Mk;l dksM+ →</v>
      </c>
      <c r="C2671" s="1235"/>
      <c r="D2671" s="1252" t="str">
        <f>'statement of marks'!$I$3</f>
        <v>00001</v>
      </c>
      <c r="E2671" s="1253"/>
      <c r="F2671" s="1254"/>
      <c r="G2671" s="1254"/>
      <c r="H2671" s="1255"/>
    </row>
    <row r="2672" spans="1:8" ht="18.25" customHeight="1">
      <c r="A2672" s="340"/>
      <c r="B2672" s="1234" t="s">
        <v>573</v>
      </c>
      <c r="C2672" s="1235"/>
      <c r="D2672" s="1214" t="str">
        <f>IF('statement of marks'!H69="","",'statement of marks'!H69)</f>
        <v>v 063</v>
      </c>
      <c r="E2672" s="1214"/>
      <c r="F2672" s="1214"/>
      <c r="G2672" s="1214"/>
      <c r="H2672" s="1215"/>
    </row>
    <row r="2673" spans="1:8" ht="18.25" customHeight="1">
      <c r="A2673" s="340"/>
      <c r="B2673" s="1234" t="s">
        <v>590</v>
      </c>
      <c r="C2673" s="1235"/>
      <c r="D2673" s="344" t="str">
        <f>IF('statement of marks'!C69="B","Nk=",IF('statement of marks'!C69="G","Nk=k",""))</f>
        <v/>
      </c>
      <c r="E2673" s="397" t="s">
        <v>579</v>
      </c>
      <c r="F2673" s="1248" t="str">
        <f>IF('statement of marks'!B69="","",'statement of marks'!B69)</f>
        <v/>
      </c>
      <c r="G2673" s="1248"/>
      <c r="H2673" s="1249"/>
    </row>
    <row r="2674" spans="1:8" ht="18.25" customHeight="1">
      <c r="A2674" s="340"/>
      <c r="B2674" s="1234" t="s">
        <v>575</v>
      </c>
      <c r="C2674" s="1235"/>
      <c r="D2674" s="1214" t="str">
        <f>IF('statement of marks'!J69="","",'statement of marks'!J69)</f>
        <v>l 063</v>
      </c>
      <c r="E2674" s="1214"/>
      <c r="F2674" s="1214"/>
      <c r="G2674" s="1214"/>
      <c r="H2674" s="1215"/>
    </row>
    <row r="2675" spans="1:8" ht="18.25" customHeight="1">
      <c r="A2675" s="340"/>
      <c r="B2675" s="1234" t="s">
        <v>574</v>
      </c>
      <c r="C2675" s="1235"/>
      <c r="D2675" s="1214" t="str">
        <f>IF('statement of marks'!I69="","",'statement of marks'!I69)</f>
        <v>c 063</v>
      </c>
      <c r="E2675" s="1214"/>
      <c r="F2675" s="1214"/>
      <c r="G2675" s="1214"/>
      <c r="H2675" s="1215"/>
    </row>
    <row r="2676" spans="1:8" ht="18.25" customHeight="1">
      <c r="A2676" s="340"/>
      <c r="B2676" s="1234" t="s">
        <v>592</v>
      </c>
      <c r="C2676" s="1235"/>
      <c r="D2676" s="1214" t="str">
        <f>IF(details!M69="","",details!M69)</f>
        <v/>
      </c>
      <c r="E2676" s="1214"/>
      <c r="F2676" s="1214"/>
      <c r="G2676" s="1214"/>
      <c r="H2676" s="1215"/>
    </row>
    <row r="2677" spans="1:8" ht="18.25" customHeight="1">
      <c r="A2677" s="340"/>
      <c r="B2677" s="1234" t="s">
        <v>641</v>
      </c>
      <c r="C2677" s="1235"/>
      <c r="D2677" s="1214" t="str">
        <f>IF(details!N69="","",details!N69)</f>
        <v/>
      </c>
      <c r="E2677" s="1214"/>
      <c r="F2677" s="1214"/>
      <c r="G2677" s="1214"/>
      <c r="H2677" s="1215"/>
    </row>
    <row r="2678" spans="1:8" ht="18.25" customHeight="1">
      <c r="A2678" s="340"/>
      <c r="B2678" s="1234" t="s">
        <v>71</v>
      </c>
      <c r="C2678" s="1235"/>
      <c r="D2678" s="346" t="str">
        <f>'statement of marks'!$D$3</f>
        <v>3 A</v>
      </c>
      <c r="E2678" s="347" t="s">
        <v>577</v>
      </c>
      <c r="F2678" s="348" t="str">
        <f>IF('statement of marks'!E69="","",'statement of marks'!E69)</f>
        <v/>
      </c>
      <c r="G2678" s="347" t="s">
        <v>591</v>
      </c>
      <c r="H2678" s="349" t="str">
        <f>IF(details!F69="","",details!F69)</f>
        <v/>
      </c>
    </row>
    <row r="2679" spans="1:8" ht="18.25" customHeight="1">
      <c r="A2679" s="340"/>
      <c r="B2679" s="1234" t="s">
        <v>581</v>
      </c>
      <c r="C2679" s="1235"/>
      <c r="D2679" s="1246" t="str">
        <f>IF('statement of marks'!F69="","",'statement of marks'!F69)</f>
        <v/>
      </c>
      <c r="E2679" s="1246"/>
      <c r="F2679" s="1246"/>
      <c r="G2679" s="1246"/>
      <c r="H2679" s="1247"/>
    </row>
    <row r="2680" spans="1:8" ht="18.25" customHeight="1">
      <c r="A2680" s="340"/>
      <c r="B2680" s="1234" t="s">
        <v>582</v>
      </c>
      <c r="C2680" s="1235"/>
      <c r="D2680" s="1216" t="str">
        <f>IF('statement of marks'!G69="","",'statement of marks'!G69)</f>
        <v/>
      </c>
      <c r="E2680" s="1216"/>
      <c r="F2680" s="1216"/>
      <c r="G2680" s="1216"/>
      <c r="H2680" s="1217"/>
    </row>
    <row r="2681" spans="1:8" ht="18.25" customHeight="1">
      <c r="A2681" s="340"/>
      <c r="B2681" s="1241" t="s">
        <v>593</v>
      </c>
      <c r="C2681" s="1242"/>
      <c r="D2681" s="1242"/>
      <c r="E2681" s="1243"/>
      <c r="F2681" s="1244" t="str">
        <f>IF(details!P69="","",details!P69)</f>
        <v/>
      </c>
      <c r="G2681" s="1244"/>
      <c r="H2681" s="1245"/>
    </row>
    <row r="2682" spans="1:8" ht="18.25" customHeight="1">
      <c r="A2682" s="340"/>
      <c r="B2682" s="1234" t="s">
        <v>597</v>
      </c>
      <c r="C2682" s="1235"/>
      <c r="D2682" s="1214" t="str">
        <f>IF(details!L69="","",details!L69)</f>
        <v>Ik 063</v>
      </c>
      <c r="E2682" s="1214"/>
      <c r="F2682" s="1214"/>
      <c r="G2682" s="1214"/>
      <c r="H2682" s="1215"/>
    </row>
    <row r="2683" spans="1:8" ht="18.25" customHeight="1">
      <c r="A2683" s="340"/>
      <c r="B2683" s="1234" t="s">
        <v>598</v>
      </c>
      <c r="C2683" s="1235"/>
      <c r="D2683" s="1214" t="str">
        <f>IF(details!O69="","",details!O69)</f>
        <v/>
      </c>
      <c r="E2683" s="1214"/>
      <c r="F2683" s="1214"/>
      <c r="G2683" s="1214"/>
      <c r="H2683" s="1215"/>
    </row>
    <row r="2684" spans="1:8" ht="18.25" customHeight="1">
      <c r="A2684" s="340"/>
      <c r="B2684" s="1234" t="s">
        <v>599</v>
      </c>
      <c r="C2684" s="1235"/>
      <c r="D2684" s="398" t="str">
        <f>IF('statement of marks'!DY69="mRrh.kZ",'statement of marks'!$D$3,"")</f>
        <v/>
      </c>
      <c r="E2684" s="1231" t="s">
        <v>600</v>
      </c>
      <c r="F2684" s="1231"/>
      <c r="G2684" s="1236" t="str">
        <f>IF(D2684="","",D2684+1)</f>
        <v/>
      </c>
      <c r="H2684" s="1237"/>
    </row>
    <row r="2685" spans="1:8" ht="18.25" customHeight="1">
      <c r="A2685" s="340"/>
      <c r="B2685" s="1234" t="s">
        <v>601</v>
      </c>
      <c r="C2685" s="1235"/>
      <c r="D2685" s="1238">
        <f>IF(details!$L$4="","",details!$L$4)</f>
        <v>42460</v>
      </c>
      <c r="E2685" s="1239"/>
      <c r="F2685" s="1231"/>
      <c r="G2685" s="1231"/>
      <c r="H2685" s="1240"/>
    </row>
    <row r="2686" spans="1:8" ht="18.25" customHeight="1">
      <c r="A2686" s="340"/>
      <c r="B2686" s="1231"/>
      <c r="C2686" s="1231"/>
      <c r="D2686" s="1232"/>
      <c r="E2686" s="1233"/>
      <c r="F2686" s="1226"/>
      <c r="G2686" s="1226"/>
      <c r="H2686" s="1227"/>
    </row>
    <row r="2687" spans="1:8" ht="18.25" customHeight="1">
      <c r="A2687" s="340"/>
      <c r="B2687" s="1231" t="str">
        <f>IF(details!$H$4="","",details!$H$4)</f>
        <v>Jherh js[kk oekZ</v>
      </c>
      <c r="C2687" s="1231"/>
      <c r="D2687" s="1232"/>
      <c r="E2687" s="1233"/>
      <c r="F2687" s="1226" t="str">
        <f>IF(details!$E$4="","",details!$E$4)</f>
        <v>Jh jk/ks';ke tk'kh</v>
      </c>
      <c r="G2687" s="1226"/>
      <c r="H2687" s="1227"/>
    </row>
    <row r="2688" spans="1:8" ht="18.25" customHeight="1">
      <c r="A2688" s="1225" t="s">
        <v>602</v>
      </c>
      <c r="B2688" s="1226"/>
      <c r="C2688" s="1226"/>
      <c r="D2688" s="1226" t="s">
        <v>603</v>
      </c>
      <c r="E2688" s="1226"/>
      <c r="F2688" s="1226" t="s">
        <v>604</v>
      </c>
      <c r="G2688" s="1226"/>
      <c r="H2688" s="1227"/>
    </row>
    <row r="2689" spans="1:8" ht="18.25" customHeight="1">
      <c r="A2689" s="1228" t="s">
        <v>613</v>
      </c>
      <c r="B2689" s="1229"/>
      <c r="C2689" s="1229"/>
      <c r="D2689" s="1229"/>
      <c r="E2689" s="1229"/>
      <c r="F2689" s="1229"/>
      <c r="G2689" s="1229"/>
      <c r="H2689" s="1230"/>
    </row>
    <row r="2690" spans="1:8" ht="18.25" customHeight="1">
      <c r="A2690" s="340"/>
      <c r="B2690" s="395" t="s">
        <v>573</v>
      </c>
      <c r="C2690" s="1214" t="str">
        <f>IF('statement of marks'!H69="","",'statement of marks'!H69)</f>
        <v>v 063</v>
      </c>
      <c r="D2690" s="1214"/>
      <c r="E2690" s="1214"/>
      <c r="F2690" s="1214"/>
      <c r="G2690" s="1214"/>
      <c r="H2690" s="1215"/>
    </row>
    <row r="2691" spans="1:8" ht="18.25" customHeight="1">
      <c r="A2691" s="340"/>
      <c r="B2691" s="395" t="s">
        <v>574</v>
      </c>
      <c r="C2691" s="1214" t="str">
        <f>IF('statement of marks'!I69="","",'statement of marks'!I69)</f>
        <v>c 063</v>
      </c>
      <c r="D2691" s="1214"/>
      <c r="E2691" s="1214"/>
      <c r="F2691" s="1214"/>
      <c r="G2691" s="1214"/>
      <c r="H2691" s="1215"/>
    </row>
    <row r="2692" spans="1:8" ht="18.25" customHeight="1">
      <c r="A2692" s="340"/>
      <c r="B2692" s="395" t="s">
        <v>575</v>
      </c>
      <c r="C2692" s="1214" t="str">
        <f>IF('statement of marks'!J69="","",'statement of marks'!J69)</f>
        <v>l 063</v>
      </c>
      <c r="D2692" s="1214"/>
      <c r="E2692" s="1214"/>
      <c r="F2692" s="1214"/>
      <c r="G2692" s="1214"/>
      <c r="H2692" s="1215"/>
    </row>
    <row r="2693" spans="1:8" ht="18.25" customHeight="1">
      <c r="A2693" s="340"/>
      <c r="B2693" s="395" t="s">
        <v>581</v>
      </c>
      <c r="C2693" s="352" t="str">
        <f>IF('statement of marks'!F69="","",'statement of marks'!F69)</f>
        <v/>
      </c>
      <c r="D2693" s="353" t="s">
        <v>616</v>
      </c>
      <c r="E2693" s="1216" t="str">
        <f>IF('statement of marks'!G69="","",'statement of marks'!G69)</f>
        <v/>
      </c>
      <c r="F2693" s="1216"/>
      <c r="G2693" s="1216"/>
      <c r="H2693" s="1217"/>
    </row>
    <row r="2694" spans="1:8" ht="18.25" customHeight="1">
      <c r="A2694" s="340"/>
      <c r="B2694" s="395" t="s">
        <v>578</v>
      </c>
      <c r="C2694" s="354" t="s">
        <v>606</v>
      </c>
      <c r="D2694" s="355" t="s">
        <v>607</v>
      </c>
      <c r="E2694" s="355" t="s">
        <v>608</v>
      </c>
      <c r="F2694" s="355" t="s">
        <v>609</v>
      </c>
      <c r="G2694" s="355" t="s">
        <v>610</v>
      </c>
      <c r="H2694" s="356"/>
    </row>
    <row r="2695" spans="1:8" ht="18.25" customHeight="1">
      <c r="A2695" s="340"/>
      <c r="B2695" s="394" t="s">
        <v>611</v>
      </c>
      <c r="C2695" s="358" t="str">
        <f>IF(AND('statement of marks'!$D$3=1,'statement of marks'!DY69="mRrh.kZ"),'statement of marks'!$F$3,"")</f>
        <v/>
      </c>
      <c r="D2695" s="358" t="str">
        <f>IF(AND('statement of marks'!$D$3=2,'statement of marks'!DY69="mRrh.kZ"),'statement of marks'!$F$3,"")</f>
        <v/>
      </c>
      <c r="E2695" s="358" t="str">
        <f>IF(AND('statement of marks'!$D$3=3,'statement of marks'!DY69="mRrh.kZ"),'statement of marks'!$F$3,"")</f>
        <v/>
      </c>
      <c r="F2695" s="358" t="str">
        <f>IF(AND('statement of marks'!$D$3=4,'statement of marks'!DY69="mRrh.kZ"),'statement of marks'!$F$3,"")</f>
        <v/>
      </c>
      <c r="G2695" s="358" t="str">
        <f>IF(AND('statement of marks'!$D$3=5,'statement of marks'!DY69="mRrh.kZ"),'statement of marks'!$F$3,"")</f>
        <v/>
      </c>
      <c r="H2695" s="356"/>
    </row>
    <row r="2696" spans="1:8" ht="18.25" customHeight="1">
      <c r="A2696" s="340"/>
      <c r="B2696" s="394" t="str">
        <f>'statement of marks'!$DA$5</f>
        <v>fgUnh</v>
      </c>
      <c r="C2696" s="359"/>
      <c r="D2696" s="360"/>
      <c r="E2696" s="361" t="str">
        <f>IF(OR('statement of marks'!$DC69="",E2695=""),"",'statement of marks'!$DC69)</f>
        <v/>
      </c>
      <c r="F2696" s="361" t="str">
        <f>IF(OR('statement of marks'!$DC69="",F2695=""),"",'statement of marks'!$DC69)</f>
        <v/>
      </c>
      <c r="G2696" s="361" t="str">
        <f>IF(OR('statement of marks'!$DC69="",G2695=""),"",'statement of marks'!$DC69)</f>
        <v/>
      </c>
      <c r="H2696" s="356"/>
    </row>
    <row r="2697" spans="1:8" ht="18.25" customHeight="1">
      <c r="A2697" s="340"/>
      <c r="B2697" s="394" t="str">
        <f>'statement of marks'!$DD$5</f>
        <v>vaxszth</v>
      </c>
      <c r="C2697" s="359"/>
      <c r="D2697" s="360"/>
      <c r="E2697" s="361" t="str">
        <f>IF(OR('statement of marks'!$DF69="",E2695=""),"",'statement of marks'!$DF69)</f>
        <v/>
      </c>
      <c r="F2697" s="361" t="str">
        <f>IF(OR('statement of marks'!$DF69="",F2695=""),"",'statement of marks'!$DF69)</f>
        <v/>
      </c>
      <c r="G2697" s="361" t="str">
        <f>IF(OR('statement of marks'!$DF69="",G2695=""),"",'statement of marks'!$DF69)</f>
        <v/>
      </c>
      <c r="H2697" s="356"/>
    </row>
    <row r="2698" spans="1:8" ht="18.25" customHeight="1">
      <c r="A2698" s="340"/>
      <c r="B2698" s="394" t="str">
        <f>'statement of marks'!$DG$5</f>
        <v>xf.kr</v>
      </c>
      <c r="C2698" s="359"/>
      <c r="D2698" s="360"/>
      <c r="E2698" s="361" t="str">
        <f>IF(OR('statement of marks'!$DI69="",E2695=""),"",'statement of marks'!$DI69)</f>
        <v/>
      </c>
      <c r="F2698" s="361" t="str">
        <f>IF(OR('statement of marks'!$DI69="",F2695=""),"",'statement of marks'!$DI69)</f>
        <v/>
      </c>
      <c r="G2698" s="361" t="str">
        <f>IF(OR('statement of marks'!$DI69="",G2695=""),"",'statement of marks'!$DI69)</f>
        <v/>
      </c>
      <c r="H2698" s="356"/>
    </row>
    <row r="2699" spans="1:8" ht="18.25" customHeight="1">
      <c r="A2699" s="340"/>
      <c r="B2699" s="394" t="str">
        <f>'statement of marks'!$DJ$5</f>
        <v>Ik;kZoj.k v/;;u</v>
      </c>
      <c r="C2699" s="359"/>
      <c r="D2699" s="360"/>
      <c r="E2699" s="361" t="str">
        <f>IF(OR('statement of marks'!$DL69="",E2696=""),"",'statement of marks'!$DL69)</f>
        <v/>
      </c>
      <c r="F2699" s="361" t="str">
        <f>IF(OR('statement of marks'!$DL69="",F2696=""),"",'statement of marks'!$DL69)</f>
        <v/>
      </c>
      <c r="G2699" s="361" t="str">
        <f>IF(OR('statement of marks'!$DL69="",G2696=""),"",'statement of marks'!$DL69)</f>
        <v/>
      </c>
      <c r="H2699" s="356"/>
    </row>
    <row r="2700" spans="1:8" ht="18.25" customHeight="1">
      <c r="A2700" s="340"/>
      <c r="B2700" s="394" t="str">
        <f>'statement of marks'!$DM$5</f>
        <v>dk;kZuqHko</v>
      </c>
      <c r="C2700" s="359"/>
      <c r="D2700" s="360"/>
      <c r="E2700" s="361" t="str">
        <f>IF(OR('statement of marks'!$DO69="",E2695=""),"",'statement of marks'!$DO69)</f>
        <v/>
      </c>
      <c r="F2700" s="361" t="str">
        <f>IF(OR('statement of marks'!$DO69="",F2695=""),"",'statement of marks'!$DO69)</f>
        <v/>
      </c>
      <c r="G2700" s="361" t="str">
        <f>IF(OR('statement of marks'!$DO69="",G2695=""),"",'statement of marks'!$DO69)</f>
        <v/>
      </c>
      <c r="H2700" s="356"/>
    </row>
    <row r="2701" spans="1:8" ht="18.25" customHeight="1">
      <c r="A2701" s="340"/>
      <c r="B2701" s="394" t="str">
        <f>'statement of marks'!$DP$5</f>
        <v>dyk f'k{kk</v>
      </c>
      <c r="C2701" s="359"/>
      <c r="D2701" s="360"/>
      <c r="E2701" s="362" t="str">
        <f>IF(OR('statement of marks'!$DR69="",E2695=""),"",'statement of marks'!$DR69)</f>
        <v/>
      </c>
      <c r="F2701" s="362" t="str">
        <f>IF(OR('statement of marks'!$DR69="",F2695=""),"",'statement of marks'!$DR69)</f>
        <v/>
      </c>
      <c r="G2701" s="362" t="str">
        <f>IF(OR('statement of marks'!$DR69="",G2695=""),"",'statement of marks'!$DR69)</f>
        <v/>
      </c>
      <c r="H2701" s="356"/>
    </row>
    <row r="2702" spans="1:8" ht="18.25" customHeight="1">
      <c r="A2702" s="340"/>
      <c r="B2702" s="363" t="s">
        <v>642</v>
      </c>
      <c r="C2702" s="364" t="str">
        <f>C2695</f>
        <v/>
      </c>
      <c r="D2702" s="364" t="str">
        <f>D2695</f>
        <v/>
      </c>
      <c r="E2702" s="365" t="str">
        <f>E2695</f>
        <v/>
      </c>
      <c r="F2702" s="364" t="str">
        <f>F2695</f>
        <v/>
      </c>
      <c r="G2702" s="364" t="str">
        <f>G2695</f>
        <v/>
      </c>
      <c r="H2702" s="356"/>
    </row>
    <row r="2703" spans="1:8" ht="18.25" customHeight="1">
      <c r="A2703" s="340"/>
      <c r="B2703" s="394" t="str">
        <f>'statement of marks'!$DW$5</f>
        <v>Nk= mifLFkfr</v>
      </c>
      <c r="C2703" s="366"/>
      <c r="D2703" s="366"/>
      <c r="E2703" s="367" t="str">
        <f>IF(OR('statement of marks'!$DW69="",E2695=""),"",'statement of marks'!$DW69)</f>
        <v/>
      </c>
      <c r="F2703" s="367" t="str">
        <f>IF(OR('statement of marks'!$DW69="",F2695=""),"",'statement of marks'!$DW69)</f>
        <v/>
      </c>
      <c r="G2703" s="367" t="str">
        <f>IF(OR('statement of marks'!$DW69="",G2695=""),"",'statement of marks'!$DW69)</f>
        <v/>
      </c>
      <c r="H2703" s="356"/>
    </row>
    <row r="2704" spans="1:8" ht="18.25" customHeight="1">
      <c r="A2704" s="340"/>
      <c r="B2704" s="394" t="str">
        <f>'statement of marks'!$DV$5</f>
        <v>dqy ehfVax</v>
      </c>
      <c r="C2704" s="368"/>
      <c r="D2704" s="368"/>
      <c r="E2704" s="368" t="str">
        <f>IF(OR('statement of marks'!$DV69="",E2695=""),"",'statement of marks'!$DV69)</f>
        <v/>
      </c>
      <c r="F2704" s="368" t="str">
        <f>IF(OR('statement of marks'!$DV69="",F2695=""),"",'statement of marks'!$DV69)</f>
        <v/>
      </c>
      <c r="G2704" s="368" t="str">
        <f>IF(OR('statement of marks'!$DV69="",G2695=""),"",'statement of marks'!$DV69)</f>
        <v/>
      </c>
      <c r="H2704" s="356"/>
    </row>
    <row r="2705" spans="1:8" ht="18.25" customHeight="1">
      <c r="A2705" s="340"/>
      <c r="B2705" s="394" t="s">
        <v>614</v>
      </c>
      <c r="C2705" s="368" t="str">
        <f>IF(OR(C2703="",C2704=""),"",C2703/C2704*100)</f>
        <v/>
      </c>
      <c r="D2705" s="368" t="str">
        <f>IF(OR(D2703="",D2704=""),"",D2703/D2704*100)</f>
        <v/>
      </c>
      <c r="E2705" s="368" t="str">
        <f>IF(OR(E2703="",E2704=""),"",E2703/E2704*100)</f>
        <v/>
      </c>
      <c r="F2705" s="368" t="str">
        <f>IF(OR(F2703="",F2704=""),"",F2703/F2704*100)</f>
        <v/>
      </c>
      <c r="G2705" s="368" t="str">
        <f>IF(OR(G2703="",G2704=""),"",G2703/G2704*100)</f>
        <v/>
      </c>
      <c r="H2705" s="356"/>
    </row>
    <row r="2706" spans="1:8" ht="18.25" customHeight="1">
      <c r="A2706" s="340"/>
      <c r="B2706" s="394" t="s">
        <v>615</v>
      </c>
      <c r="C2706" s="368"/>
      <c r="D2706" s="368"/>
      <c r="E2706" s="368"/>
      <c r="F2706" s="368"/>
      <c r="G2706" s="368"/>
      <c r="H2706" s="356"/>
    </row>
    <row r="2707" spans="1:8" ht="18.25" customHeight="1">
      <c r="A2707" s="340"/>
      <c r="B2707" s="395" t="s">
        <v>612</v>
      </c>
      <c r="C2707" s="1218" t="str">
        <f>IF('statement of marks'!EF69="","",'statement of marks'!EF69)</f>
        <v/>
      </c>
      <c r="D2707" s="1219"/>
      <c r="E2707" s="1219"/>
      <c r="F2707" s="1219"/>
      <c r="G2707" s="1219"/>
      <c r="H2707" s="1220"/>
    </row>
    <row r="2708" spans="1:8" ht="18.25" customHeight="1">
      <c r="A2708" s="1221"/>
      <c r="B2708" s="1222"/>
      <c r="C2708" s="1223"/>
      <c r="D2708" s="1223"/>
      <c r="E2708" s="1223"/>
      <c r="F2708" s="1223"/>
      <c r="G2708" s="1223"/>
      <c r="H2708" s="1224"/>
    </row>
    <row r="2709" spans="1:8" ht="18.25" customHeight="1" thickBot="1">
      <c r="A2709" s="1210" t="s">
        <v>617</v>
      </c>
      <c r="B2709" s="1211"/>
      <c r="C2709" s="1211" t="s">
        <v>73</v>
      </c>
      <c r="D2709" s="1211"/>
      <c r="E2709" s="1211"/>
      <c r="F2709" s="1212" t="s">
        <v>618</v>
      </c>
      <c r="G2709" s="1212"/>
      <c r="H2709" s="1213"/>
    </row>
    <row r="2710" spans="1:8" ht="18.25" customHeight="1">
      <c r="A2710" s="1256" t="s">
        <v>586</v>
      </c>
      <c r="B2710" s="1257"/>
      <c r="C2710" s="1257"/>
      <c r="D2710" s="1257"/>
      <c r="E2710" s="1257"/>
      <c r="F2710" s="1257"/>
      <c r="G2710" s="1257"/>
      <c r="H2710" s="1258"/>
    </row>
    <row r="2711" spans="1:8" ht="18.25" customHeight="1">
      <c r="A2711" s="1228" t="s">
        <v>605</v>
      </c>
      <c r="B2711" s="1229"/>
      <c r="C2711" s="1229"/>
      <c r="D2711" s="1229"/>
      <c r="E2711" s="1229"/>
      <c r="F2711" s="1229"/>
      <c r="G2711" s="1229"/>
      <c r="H2711" s="1230"/>
    </row>
    <row r="2712" spans="1:8" ht="18.25" customHeight="1">
      <c r="A2712" s="340"/>
      <c r="B2712" s="1250" t="s">
        <v>74</v>
      </c>
      <c r="C2712" s="1250"/>
      <c r="D2712" s="341">
        <f>YEAR(details!F70)</f>
        <v>1900</v>
      </c>
      <c r="E2712" s="396" t="s">
        <v>588</v>
      </c>
      <c r="F2712" s="343" t="str">
        <f>'statement of marks'!$F$3</f>
        <v>2015-16</v>
      </c>
      <c r="G2712" s="1250" t="s">
        <v>589</v>
      </c>
      <c r="H2712" s="1251"/>
    </row>
    <row r="2713" spans="1:8" ht="18.25" customHeight="1">
      <c r="A2713" s="340"/>
      <c r="B2713" s="1234" t="s">
        <v>587</v>
      </c>
      <c r="C2713" s="1235"/>
      <c r="D2713" s="1214" t="str">
        <f>'statement of marks'!$A$1</f>
        <v>jk- ck- ek/;fed fo|ky; uohu] fuEckgsM+k</v>
      </c>
      <c r="E2713" s="1214"/>
      <c r="F2713" s="1214"/>
      <c r="G2713" s="1214"/>
      <c r="H2713" s="1215"/>
    </row>
    <row r="2714" spans="1:8" ht="18.25" customHeight="1">
      <c r="A2714" s="340"/>
      <c r="B2714" s="1234" t="str">
        <f>'statement of marks'!$H$3</f>
        <v>fo|ky; dk Mk;l dksM+ →</v>
      </c>
      <c r="C2714" s="1235"/>
      <c r="D2714" s="1252" t="str">
        <f>'statement of marks'!$I$3</f>
        <v>00001</v>
      </c>
      <c r="E2714" s="1253"/>
      <c r="F2714" s="1254"/>
      <c r="G2714" s="1254"/>
      <c r="H2714" s="1255"/>
    </row>
    <row r="2715" spans="1:8" ht="18.25" customHeight="1">
      <c r="A2715" s="340"/>
      <c r="B2715" s="1234" t="s">
        <v>573</v>
      </c>
      <c r="C2715" s="1235"/>
      <c r="D2715" s="1214" t="str">
        <f>IF('statement of marks'!H70="","",'statement of marks'!H70)</f>
        <v>v 064</v>
      </c>
      <c r="E2715" s="1214"/>
      <c r="F2715" s="1214"/>
      <c r="G2715" s="1214"/>
      <c r="H2715" s="1215"/>
    </row>
    <row r="2716" spans="1:8" ht="18.25" customHeight="1">
      <c r="A2716" s="340"/>
      <c r="B2716" s="1234" t="s">
        <v>590</v>
      </c>
      <c r="C2716" s="1235"/>
      <c r="D2716" s="344" t="str">
        <f>IF('statement of marks'!C70="B","Nk=",IF('statement of marks'!C70="G","Nk=k",""))</f>
        <v/>
      </c>
      <c r="E2716" s="397" t="s">
        <v>579</v>
      </c>
      <c r="F2716" s="1248" t="str">
        <f>IF('statement of marks'!B70="","",'statement of marks'!B70)</f>
        <v/>
      </c>
      <c r="G2716" s="1248"/>
      <c r="H2716" s="1249"/>
    </row>
    <row r="2717" spans="1:8" ht="18.25" customHeight="1">
      <c r="A2717" s="340"/>
      <c r="B2717" s="1234" t="s">
        <v>575</v>
      </c>
      <c r="C2717" s="1235"/>
      <c r="D2717" s="1214" t="str">
        <f>IF('statement of marks'!J70="","",'statement of marks'!J70)</f>
        <v>l 064</v>
      </c>
      <c r="E2717" s="1214"/>
      <c r="F2717" s="1214"/>
      <c r="G2717" s="1214"/>
      <c r="H2717" s="1215"/>
    </row>
    <row r="2718" spans="1:8" ht="18.25" customHeight="1">
      <c r="A2718" s="340"/>
      <c r="B2718" s="1234" t="s">
        <v>574</v>
      </c>
      <c r="C2718" s="1235"/>
      <c r="D2718" s="1214" t="str">
        <f>IF('statement of marks'!I70="","",'statement of marks'!I70)</f>
        <v>c 064</v>
      </c>
      <c r="E2718" s="1214"/>
      <c r="F2718" s="1214"/>
      <c r="G2718" s="1214"/>
      <c r="H2718" s="1215"/>
    </row>
    <row r="2719" spans="1:8" ht="18.25" customHeight="1">
      <c r="A2719" s="340"/>
      <c r="B2719" s="1234" t="s">
        <v>592</v>
      </c>
      <c r="C2719" s="1235"/>
      <c r="D2719" s="1214" t="str">
        <f>IF(details!M70="","",details!M70)</f>
        <v/>
      </c>
      <c r="E2719" s="1214"/>
      <c r="F2719" s="1214"/>
      <c r="G2719" s="1214"/>
      <c r="H2719" s="1215"/>
    </row>
    <row r="2720" spans="1:8" ht="18.25" customHeight="1">
      <c r="A2720" s="340"/>
      <c r="B2720" s="1234" t="s">
        <v>641</v>
      </c>
      <c r="C2720" s="1235"/>
      <c r="D2720" s="1214" t="str">
        <f>IF(details!N70="","",details!N70)</f>
        <v/>
      </c>
      <c r="E2720" s="1214"/>
      <c r="F2720" s="1214"/>
      <c r="G2720" s="1214"/>
      <c r="H2720" s="1215"/>
    </row>
    <row r="2721" spans="1:8" ht="18.25" customHeight="1">
      <c r="A2721" s="340"/>
      <c r="B2721" s="1234" t="s">
        <v>71</v>
      </c>
      <c r="C2721" s="1235"/>
      <c r="D2721" s="346" t="str">
        <f>'statement of marks'!$D$3</f>
        <v>3 A</v>
      </c>
      <c r="E2721" s="347" t="s">
        <v>577</v>
      </c>
      <c r="F2721" s="348" t="str">
        <f>IF('statement of marks'!E70="","",'statement of marks'!E70)</f>
        <v/>
      </c>
      <c r="G2721" s="347" t="s">
        <v>591</v>
      </c>
      <c r="H2721" s="349" t="str">
        <f>IF(details!F70="","",details!F70)</f>
        <v/>
      </c>
    </row>
    <row r="2722" spans="1:8" ht="18.25" customHeight="1">
      <c r="A2722" s="340"/>
      <c r="B2722" s="1234" t="s">
        <v>581</v>
      </c>
      <c r="C2722" s="1235"/>
      <c r="D2722" s="1246" t="str">
        <f>IF('statement of marks'!F70="","",'statement of marks'!F70)</f>
        <v/>
      </c>
      <c r="E2722" s="1246"/>
      <c r="F2722" s="1246"/>
      <c r="G2722" s="1246"/>
      <c r="H2722" s="1247"/>
    </row>
    <row r="2723" spans="1:8" ht="18.25" customHeight="1">
      <c r="A2723" s="340"/>
      <c r="B2723" s="1234" t="s">
        <v>582</v>
      </c>
      <c r="C2723" s="1235"/>
      <c r="D2723" s="1216" t="str">
        <f>IF('statement of marks'!G70="","",'statement of marks'!G70)</f>
        <v/>
      </c>
      <c r="E2723" s="1216"/>
      <c r="F2723" s="1216"/>
      <c r="G2723" s="1216"/>
      <c r="H2723" s="1217"/>
    </row>
    <row r="2724" spans="1:8" ht="18.25" customHeight="1">
      <c r="A2724" s="340"/>
      <c r="B2724" s="1241" t="s">
        <v>593</v>
      </c>
      <c r="C2724" s="1242"/>
      <c r="D2724" s="1242"/>
      <c r="E2724" s="1243"/>
      <c r="F2724" s="1244" t="str">
        <f>IF(details!P70="","",details!P70)</f>
        <v/>
      </c>
      <c r="G2724" s="1244"/>
      <c r="H2724" s="1245"/>
    </row>
    <row r="2725" spans="1:8" ht="18.25" customHeight="1">
      <c r="A2725" s="340"/>
      <c r="B2725" s="1234" t="s">
        <v>597</v>
      </c>
      <c r="C2725" s="1235"/>
      <c r="D2725" s="1214" t="str">
        <f>IF(details!L70="","",details!L70)</f>
        <v>Ik 064</v>
      </c>
      <c r="E2725" s="1214"/>
      <c r="F2725" s="1214"/>
      <c r="G2725" s="1214"/>
      <c r="H2725" s="1215"/>
    </row>
    <row r="2726" spans="1:8" ht="18.25" customHeight="1">
      <c r="A2726" s="340"/>
      <c r="B2726" s="1234" t="s">
        <v>598</v>
      </c>
      <c r="C2726" s="1235"/>
      <c r="D2726" s="1214" t="str">
        <f>IF(details!O70="","",details!O70)</f>
        <v/>
      </c>
      <c r="E2726" s="1214"/>
      <c r="F2726" s="1214"/>
      <c r="G2726" s="1214"/>
      <c r="H2726" s="1215"/>
    </row>
    <row r="2727" spans="1:8" ht="18.25" customHeight="1">
      <c r="A2727" s="340"/>
      <c r="B2727" s="1234" t="s">
        <v>599</v>
      </c>
      <c r="C2727" s="1235"/>
      <c r="D2727" s="398" t="str">
        <f>IF('statement of marks'!DY70="mRrh.kZ",'statement of marks'!$D$3,"")</f>
        <v/>
      </c>
      <c r="E2727" s="1231" t="s">
        <v>600</v>
      </c>
      <c r="F2727" s="1231"/>
      <c r="G2727" s="1236" t="str">
        <f>IF(D2727="","",D2727+1)</f>
        <v/>
      </c>
      <c r="H2727" s="1237"/>
    </row>
    <row r="2728" spans="1:8" ht="18.25" customHeight="1">
      <c r="A2728" s="340"/>
      <c r="B2728" s="1234" t="s">
        <v>601</v>
      </c>
      <c r="C2728" s="1235"/>
      <c r="D2728" s="1238">
        <f>IF(details!$L$4="","",details!$L$4)</f>
        <v>42460</v>
      </c>
      <c r="E2728" s="1239"/>
      <c r="F2728" s="1231"/>
      <c r="G2728" s="1231"/>
      <c r="H2728" s="1240"/>
    </row>
    <row r="2729" spans="1:8" ht="18.25" customHeight="1">
      <c r="A2729" s="340"/>
      <c r="B2729" s="1231"/>
      <c r="C2729" s="1231"/>
      <c r="D2729" s="1232"/>
      <c r="E2729" s="1233"/>
      <c r="F2729" s="1226"/>
      <c r="G2729" s="1226"/>
      <c r="H2729" s="1227"/>
    </row>
    <row r="2730" spans="1:8" ht="18.25" customHeight="1">
      <c r="A2730" s="340"/>
      <c r="B2730" s="1231" t="str">
        <f>IF(details!$H$4="","",details!$H$4)</f>
        <v>Jherh js[kk oekZ</v>
      </c>
      <c r="C2730" s="1231"/>
      <c r="D2730" s="1232"/>
      <c r="E2730" s="1233"/>
      <c r="F2730" s="1226" t="str">
        <f>IF(details!$E$4="","",details!$E$4)</f>
        <v>Jh jk/ks';ke tk'kh</v>
      </c>
      <c r="G2730" s="1226"/>
      <c r="H2730" s="1227"/>
    </row>
    <row r="2731" spans="1:8" ht="18.25" customHeight="1">
      <c r="A2731" s="1225" t="s">
        <v>602</v>
      </c>
      <c r="B2731" s="1226"/>
      <c r="C2731" s="1226"/>
      <c r="D2731" s="1226" t="s">
        <v>603</v>
      </c>
      <c r="E2731" s="1226"/>
      <c r="F2731" s="1226" t="s">
        <v>604</v>
      </c>
      <c r="G2731" s="1226"/>
      <c r="H2731" s="1227"/>
    </row>
    <row r="2732" spans="1:8" ht="18.25" customHeight="1">
      <c r="A2732" s="1228" t="s">
        <v>613</v>
      </c>
      <c r="B2732" s="1229"/>
      <c r="C2732" s="1229"/>
      <c r="D2732" s="1229"/>
      <c r="E2732" s="1229"/>
      <c r="F2732" s="1229"/>
      <c r="G2732" s="1229"/>
      <c r="H2732" s="1230"/>
    </row>
    <row r="2733" spans="1:8" ht="18.25" customHeight="1">
      <c r="A2733" s="340"/>
      <c r="B2733" s="395" t="s">
        <v>573</v>
      </c>
      <c r="C2733" s="1214" t="str">
        <f>IF('statement of marks'!H70="","",'statement of marks'!H70)</f>
        <v>v 064</v>
      </c>
      <c r="D2733" s="1214"/>
      <c r="E2733" s="1214"/>
      <c r="F2733" s="1214"/>
      <c r="G2733" s="1214"/>
      <c r="H2733" s="1215"/>
    </row>
    <row r="2734" spans="1:8" ht="18.25" customHeight="1">
      <c r="A2734" s="340"/>
      <c r="B2734" s="395" t="s">
        <v>574</v>
      </c>
      <c r="C2734" s="1214" t="str">
        <f>IF('statement of marks'!I70="","",'statement of marks'!I70)</f>
        <v>c 064</v>
      </c>
      <c r="D2734" s="1214"/>
      <c r="E2734" s="1214"/>
      <c r="F2734" s="1214"/>
      <c r="G2734" s="1214"/>
      <c r="H2734" s="1215"/>
    </row>
    <row r="2735" spans="1:8" ht="18.25" customHeight="1">
      <c r="A2735" s="340"/>
      <c r="B2735" s="395" t="s">
        <v>575</v>
      </c>
      <c r="C2735" s="1214" t="str">
        <f>IF('statement of marks'!J70="","",'statement of marks'!J70)</f>
        <v>l 064</v>
      </c>
      <c r="D2735" s="1214"/>
      <c r="E2735" s="1214"/>
      <c r="F2735" s="1214"/>
      <c r="G2735" s="1214"/>
      <c r="H2735" s="1215"/>
    </row>
    <row r="2736" spans="1:8" ht="18.25" customHeight="1">
      <c r="A2736" s="340"/>
      <c r="B2736" s="395" t="s">
        <v>581</v>
      </c>
      <c r="C2736" s="352" t="str">
        <f>IF('statement of marks'!F70="","",'statement of marks'!F70)</f>
        <v/>
      </c>
      <c r="D2736" s="353" t="s">
        <v>616</v>
      </c>
      <c r="E2736" s="1216" t="str">
        <f>IF('statement of marks'!G70="","",'statement of marks'!G70)</f>
        <v/>
      </c>
      <c r="F2736" s="1216"/>
      <c r="G2736" s="1216"/>
      <c r="H2736" s="1217"/>
    </row>
    <row r="2737" spans="1:8" ht="18.25" customHeight="1">
      <c r="A2737" s="340"/>
      <c r="B2737" s="395" t="s">
        <v>578</v>
      </c>
      <c r="C2737" s="354" t="s">
        <v>606</v>
      </c>
      <c r="D2737" s="355" t="s">
        <v>607</v>
      </c>
      <c r="E2737" s="355" t="s">
        <v>608</v>
      </c>
      <c r="F2737" s="355" t="s">
        <v>609</v>
      </c>
      <c r="G2737" s="355" t="s">
        <v>610</v>
      </c>
      <c r="H2737" s="356"/>
    </row>
    <row r="2738" spans="1:8" ht="18.25" customHeight="1">
      <c r="A2738" s="340"/>
      <c r="B2738" s="394" t="s">
        <v>611</v>
      </c>
      <c r="C2738" s="358" t="str">
        <f>IF(AND('statement of marks'!$D$3=1,'statement of marks'!DY70="mRrh.kZ"),'statement of marks'!$F$3,"")</f>
        <v/>
      </c>
      <c r="D2738" s="358" t="str">
        <f>IF(AND('statement of marks'!$D$3=2,'statement of marks'!DY70="mRrh.kZ"),'statement of marks'!$F$3,"")</f>
        <v/>
      </c>
      <c r="E2738" s="358" t="str">
        <f>IF(AND('statement of marks'!$D$3=3,'statement of marks'!DY70="mRrh.kZ"),'statement of marks'!$F$3,"")</f>
        <v/>
      </c>
      <c r="F2738" s="358" t="str">
        <f>IF(AND('statement of marks'!$D$3=4,'statement of marks'!DY70="mRrh.kZ"),'statement of marks'!$F$3,"")</f>
        <v/>
      </c>
      <c r="G2738" s="358" t="str">
        <f>IF(AND('statement of marks'!$D$3=5,'statement of marks'!DY70="mRrh.kZ"),'statement of marks'!$F$3,"")</f>
        <v/>
      </c>
      <c r="H2738" s="356"/>
    </row>
    <row r="2739" spans="1:8" ht="18.25" customHeight="1">
      <c r="A2739" s="340"/>
      <c r="B2739" s="394" t="str">
        <f>'statement of marks'!$DA$5</f>
        <v>fgUnh</v>
      </c>
      <c r="C2739" s="359"/>
      <c r="D2739" s="360"/>
      <c r="E2739" s="361" t="str">
        <f>IF(OR('statement of marks'!$DC70="",E2738=""),"",'statement of marks'!$DC70)</f>
        <v/>
      </c>
      <c r="F2739" s="361" t="str">
        <f>IF(OR('statement of marks'!$DC70="",F2738=""),"",'statement of marks'!$DC70)</f>
        <v/>
      </c>
      <c r="G2739" s="361" t="str">
        <f>IF(OR('statement of marks'!$DC70="",G2738=""),"",'statement of marks'!$DC70)</f>
        <v/>
      </c>
      <c r="H2739" s="356"/>
    </row>
    <row r="2740" spans="1:8" ht="18.25" customHeight="1">
      <c r="A2740" s="340"/>
      <c r="B2740" s="394" t="str">
        <f>'statement of marks'!$DD$5</f>
        <v>vaxszth</v>
      </c>
      <c r="C2740" s="359"/>
      <c r="D2740" s="360"/>
      <c r="E2740" s="361" t="str">
        <f>IF(OR('statement of marks'!$DF70="",E2738=""),"",'statement of marks'!$DF70)</f>
        <v/>
      </c>
      <c r="F2740" s="361" t="str">
        <f>IF(OR('statement of marks'!$DF70="",F2738=""),"",'statement of marks'!$DF70)</f>
        <v/>
      </c>
      <c r="G2740" s="361" t="str">
        <f>IF(OR('statement of marks'!$DF70="",G2738=""),"",'statement of marks'!$DF70)</f>
        <v/>
      </c>
      <c r="H2740" s="356"/>
    </row>
    <row r="2741" spans="1:8" ht="18.25" customHeight="1">
      <c r="A2741" s="340"/>
      <c r="B2741" s="394" t="str">
        <f>'statement of marks'!$DG$5</f>
        <v>xf.kr</v>
      </c>
      <c r="C2741" s="359"/>
      <c r="D2741" s="360"/>
      <c r="E2741" s="361" t="str">
        <f>IF(OR('statement of marks'!$DI70="",E2738=""),"",'statement of marks'!$DI70)</f>
        <v/>
      </c>
      <c r="F2741" s="361" t="str">
        <f>IF(OR('statement of marks'!$DI70="",F2738=""),"",'statement of marks'!$DI70)</f>
        <v/>
      </c>
      <c r="G2741" s="361" t="str">
        <f>IF(OR('statement of marks'!$DI70="",G2738=""),"",'statement of marks'!$DI70)</f>
        <v/>
      </c>
      <c r="H2741" s="356"/>
    </row>
    <row r="2742" spans="1:8" ht="18.25" customHeight="1">
      <c r="A2742" s="340"/>
      <c r="B2742" s="394" t="str">
        <f>'statement of marks'!$DJ$5</f>
        <v>Ik;kZoj.k v/;;u</v>
      </c>
      <c r="C2742" s="359"/>
      <c r="D2742" s="360"/>
      <c r="E2742" s="361" t="str">
        <f>IF(OR('statement of marks'!$DL70="",E2739=""),"",'statement of marks'!$DL70)</f>
        <v/>
      </c>
      <c r="F2742" s="361" t="str">
        <f>IF(OR('statement of marks'!$DL70="",F2739=""),"",'statement of marks'!$DL70)</f>
        <v/>
      </c>
      <c r="G2742" s="361" t="str">
        <f>IF(OR('statement of marks'!$DL70="",G2739=""),"",'statement of marks'!$DL70)</f>
        <v/>
      </c>
      <c r="H2742" s="356"/>
    </row>
    <row r="2743" spans="1:8" ht="18.25" customHeight="1">
      <c r="A2743" s="340"/>
      <c r="B2743" s="394" t="str">
        <f>'statement of marks'!$DM$5</f>
        <v>dk;kZuqHko</v>
      </c>
      <c r="C2743" s="359"/>
      <c r="D2743" s="360"/>
      <c r="E2743" s="361" t="str">
        <f>IF(OR('statement of marks'!$DO70="",E2738=""),"",'statement of marks'!$DO70)</f>
        <v/>
      </c>
      <c r="F2743" s="361" t="str">
        <f>IF(OR('statement of marks'!$DO70="",F2738=""),"",'statement of marks'!$DO70)</f>
        <v/>
      </c>
      <c r="G2743" s="361" t="str">
        <f>IF(OR('statement of marks'!$DO70="",G2738=""),"",'statement of marks'!$DO70)</f>
        <v/>
      </c>
      <c r="H2743" s="356"/>
    </row>
    <row r="2744" spans="1:8" ht="18.25" customHeight="1">
      <c r="A2744" s="340"/>
      <c r="B2744" s="394" t="str">
        <f>'statement of marks'!$DP$5</f>
        <v>dyk f'k{kk</v>
      </c>
      <c r="C2744" s="359"/>
      <c r="D2744" s="360"/>
      <c r="E2744" s="362" t="str">
        <f>IF(OR('statement of marks'!$DR70="",E2738=""),"",'statement of marks'!$DR70)</f>
        <v/>
      </c>
      <c r="F2744" s="362" t="str">
        <f>IF(OR('statement of marks'!$DR70="",F2738=""),"",'statement of marks'!$DR70)</f>
        <v/>
      </c>
      <c r="G2744" s="362" t="str">
        <f>IF(OR('statement of marks'!$DR70="",G2738=""),"",'statement of marks'!$DR70)</f>
        <v/>
      </c>
      <c r="H2744" s="356"/>
    </row>
    <row r="2745" spans="1:8" ht="18.25" customHeight="1">
      <c r="A2745" s="340"/>
      <c r="B2745" s="363" t="s">
        <v>642</v>
      </c>
      <c r="C2745" s="364" t="str">
        <f>C2738</f>
        <v/>
      </c>
      <c r="D2745" s="364" t="str">
        <f>D2738</f>
        <v/>
      </c>
      <c r="E2745" s="365" t="str">
        <f>E2738</f>
        <v/>
      </c>
      <c r="F2745" s="364" t="str">
        <f>F2738</f>
        <v/>
      </c>
      <c r="G2745" s="364" t="str">
        <f>G2738</f>
        <v/>
      </c>
      <c r="H2745" s="356"/>
    </row>
    <row r="2746" spans="1:8" ht="18.25" customHeight="1">
      <c r="A2746" s="340"/>
      <c r="B2746" s="394" t="str">
        <f>'statement of marks'!$DW$5</f>
        <v>Nk= mifLFkfr</v>
      </c>
      <c r="C2746" s="366"/>
      <c r="D2746" s="366"/>
      <c r="E2746" s="367" t="str">
        <f>IF(OR('statement of marks'!$DW70="",E2738=""),"",'statement of marks'!$DW70)</f>
        <v/>
      </c>
      <c r="F2746" s="367" t="str">
        <f>IF(OR('statement of marks'!$DW70="",F2738=""),"",'statement of marks'!$DW70)</f>
        <v/>
      </c>
      <c r="G2746" s="367" t="str">
        <f>IF(OR('statement of marks'!$DW70="",G2738=""),"",'statement of marks'!$DW70)</f>
        <v/>
      </c>
      <c r="H2746" s="356"/>
    </row>
    <row r="2747" spans="1:8" ht="18.25" customHeight="1">
      <c r="A2747" s="340"/>
      <c r="B2747" s="394" t="str">
        <f>'statement of marks'!$DV$5</f>
        <v>dqy ehfVax</v>
      </c>
      <c r="C2747" s="368"/>
      <c r="D2747" s="368"/>
      <c r="E2747" s="368" t="str">
        <f>IF(OR('statement of marks'!$DV70="",E2738=""),"",'statement of marks'!$DV70)</f>
        <v/>
      </c>
      <c r="F2747" s="368" t="str">
        <f>IF(OR('statement of marks'!$DV70="",F2738=""),"",'statement of marks'!$DV70)</f>
        <v/>
      </c>
      <c r="G2747" s="368" t="str">
        <f>IF(OR('statement of marks'!$DV70="",G2738=""),"",'statement of marks'!$DV70)</f>
        <v/>
      </c>
      <c r="H2747" s="356"/>
    </row>
    <row r="2748" spans="1:8" ht="18.25" customHeight="1">
      <c r="A2748" s="340"/>
      <c r="B2748" s="394" t="s">
        <v>614</v>
      </c>
      <c r="C2748" s="368" t="str">
        <f>IF(OR(C2746="",C2747=""),"",C2746/C2747*100)</f>
        <v/>
      </c>
      <c r="D2748" s="368" t="str">
        <f>IF(OR(D2746="",D2747=""),"",D2746/D2747*100)</f>
        <v/>
      </c>
      <c r="E2748" s="368" t="str">
        <f>IF(OR(E2746="",E2747=""),"",E2746/E2747*100)</f>
        <v/>
      </c>
      <c r="F2748" s="368" t="str">
        <f>IF(OR(F2746="",F2747=""),"",F2746/F2747*100)</f>
        <v/>
      </c>
      <c r="G2748" s="368" t="str">
        <f>IF(OR(G2746="",G2747=""),"",G2746/G2747*100)</f>
        <v/>
      </c>
      <c r="H2748" s="356"/>
    </row>
    <row r="2749" spans="1:8" ht="18.25" customHeight="1">
      <c r="A2749" s="340"/>
      <c r="B2749" s="394" t="s">
        <v>615</v>
      </c>
      <c r="C2749" s="368"/>
      <c r="D2749" s="368"/>
      <c r="E2749" s="368"/>
      <c r="F2749" s="368"/>
      <c r="G2749" s="368"/>
      <c r="H2749" s="356"/>
    </row>
    <row r="2750" spans="1:8" ht="18.25" customHeight="1">
      <c r="A2750" s="340"/>
      <c r="B2750" s="395" t="s">
        <v>612</v>
      </c>
      <c r="C2750" s="1218" t="str">
        <f>IF('statement of marks'!EF70="","",'statement of marks'!EF70)</f>
        <v/>
      </c>
      <c r="D2750" s="1219"/>
      <c r="E2750" s="1219"/>
      <c r="F2750" s="1219"/>
      <c r="G2750" s="1219"/>
      <c r="H2750" s="1220"/>
    </row>
    <row r="2751" spans="1:8" ht="18.25" customHeight="1">
      <c r="A2751" s="1221"/>
      <c r="B2751" s="1222"/>
      <c r="C2751" s="1223"/>
      <c r="D2751" s="1223"/>
      <c r="E2751" s="1223"/>
      <c r="F2751" s="1223"/>
      <c r="G2751" s="1223"/>
      <c r="H2751" s="1224"/>
    </row>
    <row r="2752" spans="1:8" ht="18.25" customHeight="1" thickBot="1">
      <c r="A2752" s="1210" t="s">
        <v>617</v>
      </c>
      <c r="B2752" s="1211"/>
      <c r="C2752" s="1211" t="s">
        <v>73</v>
      </c>
      <c r="D2752" s="1211"/>
      <c r="E2752" s="1211"/>
      <c r="F2752" s="1212" t="s">
        <v>618</v>
      </c>
      <c r="G2752" s="1212"/>
      <c r="H2752" s="1213"/>
    </row>
    <row r="2753" spans="1:8" ht="18.25" customHeight="1">
      <c r="A2753" s="1256" t="s">
        <v>586</v>
      </c>
      <c r="B2753" s="1257"/>
      <c r="C2753" s="1257"/>
      <c r="D2753" s="1257"/>
      <c r="E2753" s="1257"/>
      <c r="F2753" s="1257"/>
      <c r="G2753" s="1257"/>
      <c r="H2753" s="1258"/>
    </row>
    <row r="2754" spans="1:8" ht="18.25" customHeight="1">
      <c r="A2754" s="1228" t="s">
        <v>605</v>
      </c>
      <c r="B2754" s="1229"/>
      <c r="C2754" s="1229"/>
      <c r="D2754" s="1229"/>
      <c r="E2754" s="1229"/>
      <c r="F2754" s="1229"/>
      <c r="G2754" s="1229"/>
      <c r="H2754" s="1230"/>
    </row>
    <row r="2755" spans="1:8" ht="18.25" customHeight="1">
      <c r="A2755" s="340"/>
      <c r="B2755" s="1250" t="s">
        <v>74</v>
      </c>
      <c r="C2755" s="1250"/>
      <c r="D2755" s="341">
        <f>YEAR(details!F71)</f>
        <v>1900</v>
      </c>
      <c r="E2755" s="396" t="s">
        <v>588</v>
      </c>
      <c r="F2755" s="343" t="str">
        <f>'statement of marks'!$F$3</f>
        <v>2015-16</v>
      </c>
      <c r="G2755" s="1250" t="s">
        <v>589</v>
      </c>
      <c r="H2755" s="1251"/>
    </row>
    <row r="2756" spans="1:8" ht="18.25" customHeight="1">
      <c r="A2756" s="340"/>
      <c r="B2756" s="1234" t="s">
        <v>587</v>
      </c>
      <c r="C2756" s="1235"/>
      <c r="D2756" s="1214" t="str">
        <f>'statement of marks'!$A$1</f>
        <v>jk- ck- ek/;fed fo|ky; uohu] fuEckgsM+k</v>
      </c>
      <c r="E2756" s="1214"/>
      <c r="F2756" s="1214"/>
      <c r="G2756" s="1214"/>
      <c r="H2756" s="1215"/>
    </row>
    <row r="2757" spans="1:8" ht="18.25" customHeight="1">
      <c r="A2757" s="340"/>
      <c r="B2757" s="1234" t="str">
        <f>'statement of marks'!$H$3</f>
        <v>fo|ky; dk Mk;l dksM+ →</v>
      </c>
      <c r="C2757" s="1235"/>
      <c r="D2757" s="1252" t="str">
        <f>'statement of marks'!$I$3</f>
        <v>00001</v>
      </c>
      <c r="E2757" s="1253"/>
      <c r="F2757" s="1254"/>
      <c r="G2757" s="1254"/>
      <c r="H2757" s="1255"/>
    </row>
    <row r="2758" spans="1:8" ht="18.25" customHeight="1">
      <c r="A2758" s="340"/>
      <c r="B2758" s="1234" t="s">
        <v>573</v>
      </c>
      <c r="C2758" s="1235"/>
      <c r="D2758" s="1214" t="str">
        <f>IF('statement of marks'!H71="","",'statement of marks'!H71)</f>
        <v>v 065</v>
      </c>
      <c r="E2758" s="1214"/>
      <c r="F2758" s="1214"/>
      <c r="G2758" s="1214"/>
      <c r="H2758" s="1215"/>
    </row>
    <row r="2759" spans="1:8" ht="18.25" customHeight="1">
      <c r="A2759" s="340"/>
      <c r="B2759" s="1234" t="s">
        <v>590</v>
      </c>
      <c r="C2759" s="1235"/>
      <c r="D2759" s="344" t="str">
        <f>IF('statement of marks'!C71="B","Nk=",IF('statement of marks'!C71="G","Nk=k",""))</f>
        <v/>
      </c>
      <c r="E2759" s="397" t="s">
        <v>579</v>
      </c>
      <c r="F2759" s="1248" t="str">
        <f>IF('statement of marks'!B71="","",'statement of marks'!B71)</f>
        <v/>
      </c>
      <c r="G2759" s="1248"/>
      <c r="H2759" s="1249"/>
    </row>
    <row r="2760" spans="1:8" ht="18.25" customHeight="1">
      <c r="A2760" s="340"/>
      <c r="B2760" s="1234" t="s">
        <v>575</v>
      </c>
      <c r="C2760" s="1235"/>
      <c r="D2760" s="1214" t="str">
        <f>IF('statement of marks'!J71="","",'statement of marks'!J71)</f>
        <v>l 065</v>
      </c>
      <c r="E2760" s="1214"/>
      <c r="F2760" s="1214"/>
      <c r="G2760" s="1214"/>
      <c r="H2760" s="1215"/>
    </row>
    <row r="2761" spans="1:8" ht="18.25" customHeight="1">
      <c r="A2761" s="340"/>
      <c r="B2761" s="1234" t="s">
        <v>574</v>
      </c>
      <c r="C2761" s="1235"/>
      <c r="D2761" s="1214" t="str">
        <f>IF('statement of marks'!I71="","",'statement of marks'!I71)</f>
        <v>c 065</v>
      </c>
      <c r="E2761" s="1214"/>
      <c r="F2761" s="1214"/>
      <c r="G2761" s="1214"/>
      <c r="H2761" s="1215"/>
    </row>
    <row r="2762" spans="1:8" ht="18.25" customHeight="1">
      <c r="A2762" s="340"/>
      <c r="B2762" s="1234" t="s">
        <v>592</v>
      </c>
      <c r="C2762" s="1235"/>
      <c r="D2762" s="1214" t="str">
        <f>IF(details!M71="","",details!M71)</f>
        <v/>
      </c>
      <c r="E2762" s="1214"/>
      <c r="F2762" s="1214"/>
      <c r="G2762" s="1214"/>
      <c r="H2762" s="1215"/>
    </row>
    <row r="2763" spans="1:8" ht="18.25" customHeight="1">
      <c r="A2763" s="340"/>
      <c r="B2763" s="1234" t="s">
        <v>641</v>
      </c>
      <c r="C2763" s="1235"/>
      <c r="D2763" s="1214" t="str">
        <f>IF(details!N71="","",details!N71)</f>
        <v/>
      </c>
      <c r="E2763" s="1214"/>
      <c r="F2763" s="1214"/>
      <c r="G2763" s="1214"/>
      <c r="H2763" s="1215"/>
    </row>
    <row r="2764" spans="1:8" ht="18.25" customHeight="1">
      <c r="A2764" s="340"/>
      <c r="B2764" s="1234" t="s">
        <v>71</v>
      </c>
      <c r="C2764" s="1235"/>
      <c r="D2764" s="346" t="str">
        <f>'statement of marks'!$D$3</f>
        <v>3 A</v>
      </c>
      <c r="E2764" s="347" t="s">
        <v>577</v>
      </c>
      <c r="F2764" s="348" t="str">
        <f>IF('statement of marks'!E71="","",'statement of marks'!E71)</f>
        <v/>
      </c>
      <c r="G2764" s="347" t="s">
        <v>591</v>
      </c>
      <c r="H2764" s="349" t="str">
        <f>IF(details!F71="","",details!F71)</f>
        <v/>
      </c>
    </row>
    <row r="2765" spans="1:8" ht="18.25" customHeight="1">
      <c r="A2765" s="340"/>
      <c r="B2765" s="1234" t="s">
        <v>581</v>
      </c>
      <c r="C2765" s="1235"/>
      <c r="D2765" s="1246" t="str">
        <f>IF('statement of marks'!F71="","",'statement of marks'!F71)</f>
        <v/>
      </c>
      <c r="E2765" s="1246"/>
      <c r="F2765" s="1246"/>
      <c r="G2765" s="1246"/>
      <c r="H2765" s="1247"/>
    </row>
    <row r="2766" spans="1:8" ht="18.25" customHeight="1">
      <c r="A2766" s="340"/>
      <c r="B2766" s="1234" t="s">
        <v>582</v>
      </c>
      <c r="C2766" s="1235"/>
      <c r="D2766" s="1216" t="str">
        <f>IF('statement of marks'!G71="","",'statement of marks'!G71)</f>
        <v/>
      </c>
      <c r="E2766" s="1216"/>
      <c r="F2766" s="1216"/>
      <c r="G2766" s="1216"/>
      <c r="H2766" s="1217"/>
    </row>
    <row r="2767" spans="1:8" ht="18.25" customHeight="1">
      <c r="A2767" s="340"/>
      <c r="B2767" s="1241" t="s">
        <v>593</v>
      </c>
      <c r="C2767" s="1242"/>
      <c r="D2767" s="1242"/>
      <c r="E2767" s="1243"/>
      <c r="F2767" s="1244" t="str">
        <f>IF(details!P71="","",details!P71)</f>
        <v/>
      </c>
      <c r="G2767" s="1244"/>
      <c r="H2767" s="1245"/>
    </row>
    <row r="2768" spans="1:8" ht="18.25" customHeight="1">
      <c r="A2768" s="340"/>
      <c r="B2768" s="1234" t="s">
        <v>597</v>
      </c>
      <c r="C2768" s="1235"/>
      <c r="D2768" s="1214" t="str">
        <f>IF(details!L71="","",details!L71)</f>
        <v>Ik 065</v>
      </c>
      <c r="E2768" s="1214"/>
      <c r="F2768" s="1214"/>
      <c r="G2768" s="1214"/>
      <c r="H2768" s="1215"/>
    </row>
    <row r="2769" spans="1:8" ht="18.25" customHeight="1">
      <c r="A2769" s="340"/>
      <c r="B2769" s="1234" t="s">
        <v>598</v>
      </c>
      <c r="C2769" s="1235"/>
      <c r="D2769" s="1214" t="str">
        <f>IF(details!O71="","",details!O71)</f>
        <v/>
      </c>
      <c r="E2769" s="1214"/>
      <c r="F2769" s="1214"/>
      <c r="G2769" s="1214"/>
      <c r="H2769" s="1215"/>
    </row>
    <row r="2770" spans="1:8" ht="18.25" customHeight="1">
      <c r="A2770" s="340"/>
      <c r="B2770" s="1234" t="s">
        <v>599</v>
      </c>
      <c r="C2770" s="1235"/>
      <c r="D2770" s="398" t="str">
        <f>IF('statement of marks'!DY71="mRrh.kZ",'statement of marks'!$D$3,"")</f>
        <v/>
      </c>
      <c r="E2770" s="1231" t="s">
        <v>600</v>
      </c>
      <c r="F2770" s="1231"/>
      <c r="G2770" s="1236" t="str">
        <f>IF(D2770="","",D2770+1)</f>
        <v/>
      </c>
      <c r="H2770" s="1237"/>
    </row>
    <row r="2771" spans="1:8" ht="18.25" customHeight="1">
      <c r="A2771" s="340"/>
      <c r="B2771" s="1234" t="s">
        <v>601</v>
      </c>
      <c r="C2771" s="1235"/>
      <c r="D2771" s="1238">
        <f>IF(details!$L$4="","",details!$L$4)</f>
        <v>42460</v>
      </c>
      <c r="E2771" s="1239"/>
      <c r="F2771" s="1231"/>
      <c r="G2771" s="1231"/>
      <c r="H2771" s="1240"/>
    </row>
    <row r="2772" spans="1:8" ht="18.25" customHeight="1">
      <c r="A2772" s="340"/>
      <c r="B2772" s="1231"/>
      <c r="C2772" s="1231"/>
      <c r="D2772" s="1232"/>
      <c r="E2772" s="1233"/>
      <c r="F2772" s="1226"/>
      <c r="G2772" s="1226"/>
      <c r="H2772" s="1227"/>
    </row>
    <row r="2773" spans="1:8" ht="18.25" customHeight="1">
      <c r="A2773" s="340"/>
      <c r="B2773" s="1231" t="str">
        <f>IF(details!$H$4="","",details!$H$4)</f>
        <v>Jherh js[kk oekZ</v>
      </c>
      <c r="C2773" s="1231"/>
      <c r="D2773" s="1232"/>
      <c r="E2773" s="1233"/>
      <c r="F2773" s="1226" t="str">
        <f>IF(details!$E$4="","",details!$E$4)</f>
        <v>Jh jk/ks';ke tk'kh</v>
      </c>
      <c r="G2773" s="1226"/>
      <c r="H2773" s="1227"/>
    </row>
    <row r="2774" spans="1:8" ht="18.25" customHeight="1">
      <c r="A2774" s="1225" t="s">
        <v>602</v>
      </c>
      <c r="B2774" s="1226"/>
      <c r="C2774" s="1226"/>
      <c r="D2774" s="1226" t="s">
        <v>603</v>
      </c>
      <c r="E2774" s="1226"/>
      <c r="F2774" s="1226" t="s">
        <v>604</v>
      </c>
      <c r="G2774" s="1226"/>
      <c r="H2774" s="1227"/>
    </row>
    <row r="2775" spans="1:8" ht="18.25" customHeight="1">
      <c r="A2775" s="1228" t="s">
        <v>613</v>
      </c>
      <c r="B2775" s="1229"/>
      <c r="C2775" s="1229"/>
      <c r="D2775" s="1229"/>
      <c r="E2775" s="1229"/>
      <c r="F2775" s="1229"/>
      <c r="G2775" s="1229"/>
      <c r="H2775" s="1230"/>
    </row>
    <row r="2776" spans="1:8" ht="18.25" customHeight="1">
      <c r="A2776" s="340"/>
      <c r="B2776" s="395" t="s">
        <v>573</v>
      </c>
      <c r="C2776" s="1214" t="str">
        <f>IF('statement of marks'!H71="","",'statement of marks'!H71)</f>
        <v>v 065</v>
      </c>
      <c r="D2776" s="1214"/>
      <c r="E2776" s="1214"/>
      <c r="F2776" s="1214"/>
      <c r="G2776" s="1214"/>
      <c r="H2776" s="1215"/>
    </row>
    <row r="2777" spans="1:8" ht="18.25" customHeight="1">
      <c r="A2777" s="340"/>
      <c r="B2777" s="395" t="s">
        <v>574</v>
      </c>
      <c r="C2777" s="1214" t="str">
        <f>IF('statement of marks'!I71="","",'statement of marks'!I71)</f>
        <v>c 065</v>
      </c>
      <c r="D2777" s="1214"/>
      <c r="E2777" s="1214"/>
      <c r="F2777" s="1214"/>
      <c r="G2777" s="1214"/>
      <c r="H2777" s="1215"/>
    </row>
    <row r="2778" spans="1:8" ht="18.25" customHeight="1">
      <c r="A2778" s="340"/>
      <c r="B2778" s="395" t="s">
        <v>575</v>
      </c>
      <c r="C2778" s="1214" t="str">
        <f>IF('statement of marks'!J71="","",'statement of marks'!J71)</f>
        <v>l 065</v>
      </c>
      <c r="D2778" s="1214"/>
      <c r="E2778" s="1214"/>
      <c r="F2778" s="1214"/>
      <c r="G2778" s="1214"/>
      <c r="H2778" s="1215"/>
    </row>
    <row r="2779" spans="1:8" ht="18.25" customHeight="1">
      <c r="A2779" s="340"/>
      <c r="B2779" s="395" t="s">
        <v>581</v>
      </c>
      <c r="C2779" s="352" t="str">
        <f>IF('statement of marks'!F71="","",'statement of marks'!F71)</f>
        <v/>
      </c>
      <c r="D2779" s="353" t="s">
        <v>616</v>
      </c>
      <c r="E2779" s="1216" t="str">
        <f>IF('statement of marks'!G71="","",'statement of marks'!G71)</f>
        <v/>
      </c>
      <c r="F2779" s="1216"/>
      <c r="G2779" s="1216"/>
      <c r="H2779" s="1217"/>
    </row>
    <row r="2780" spans="1:8" ht="18.25" customHeight="1">
      <c r="A2780" s="340"/>
      <c r="B2780" s="395" t="s">
        <v>578</v>
      </c>
      <c r="C2780" s="354" t="s">
        <v>606</v>
      </c>
      <c r="D2780" s="355" t="s">
        <v>607</v>
      </c>
      <c r="E2780" s="355" t="s">
        <v>608</v>
      </c>
      <c r="F2780" s="355" t="s">
        <v>609</v>
      </c>
      <c r="G2780" s="355" t="s">
        <v>610</v>
      </c>
      <c r="H2780" s="356"/>
    </row>
    <row r="2781" spans="1:8" ht="18.25" customHeight="1">
      <c r="A2781" s="340"/>
      <c r="B2781" s="394" t="s">
        <v>611</v>
      </c>
      <c r="C2781" s="358" t="str">
        <f>IF(AND('statement of marks'!$D$3=1,'statement of marks'!DY71="mRrh.kZ"),'statement of marks'!$F$3,"")</f>
        <v/>
      </c>
      <c r="D2781" s="358" t="str">
        <f>IF(AND('statement of marks'!$D$3=2,'statement of marks'!DY71="mRrh.kZ"),'statement of marks'!$F$3,"")</f>
        <v/>
      </c>
      <c r="E2781" s="358" t="str">
        <f>IF(AND('statement of marks'!$D$3=3,'statement of marks'!DY71="mRrh.kZ"),'statement of marks'!$F$3,"")</f>
        <v/>
      </c>
      <c r="F2781" s="358" t="str">
        <f>IF(AND('statement of marks'!$D$3=4,'statement of marks'!DY71="mRrh.kZ"),'statement of marks'!$F$3,"")</f>
        <v/>
      </c>
      <c r="G2781" s="358" t="str">
        <f>IF(AND('statement of marks'!$D$3=5,'statement of marks'!DY71="mRrh.kZ"),'statement of marks'!$F$3,"")</f>
        <v/>
      </c>
      <c r="H2781" s="356"/>
    </row>
    <row r="2782" spans="1:8" ht="18.25" customHeight="1">
      <c r="A2782" s="340"/>
      <c r="B2782" s="394" t="str">
        <f>'statement of marks'!$DA$5</f>
        <v>fgUnh</v>
      </c>
      <c r="C2782" s="359"/>
      <c r="D2782" s="360"/>
      <c r="E2782" s="361" t="str">
        <f>IF(OR('statement of marks'!$DC71="",E2781=""),"",'statement of marks'!$DC71)</f>
        <v/>
      </c>
      <c r="F2782" s="361" t="str">
        <f>IF(OR('statement of marks'!$DC71="",F2781=""),"",'statement of marks'!$DC71)</f>
        <v/>
      </c>
      <c r="G2782" s="361" t="str">
        <f>IF(OR('statement of marks'!$DC71="",G2781=""),"",'statement of marks'!$DC71)</f>
        <v/>
      </c>
      <c r="H2782" s="356"/>
    </row>
    <row r="2783" spans="1:8" ht="18.25" customHeight="1">
      <c r="A2783" s="340"/>
      <c r="B2783" s="394" t="str">
        <f>'statement of marks'!$DD$5</f>
        <v>vaxszth</v>
      </c>
      <c r="C2783" s="359"/>
      <c r="D2783" s="360"/>
      <c r="E2783" s="361" t="str">
        <f>IF(OR('statement of marks'!$DF71="",E2781=""),"",'statement of marks'!$DF71)</f>
        <v/>
      </c>
      <c r="F2783" s="361" t="str">
        <f>IF(OR('statement of marks'!$DF71="",F2781=""),"",'statement of marks'!$DF71)</f>
        <v/>
      </c>
      <c r="G2783" s="361" t="str">
        <f>IF(OR('statement of marks'!$DF71="",G2781=""),"",'statement of marks'!$DF71)</f>
        <v/>
      </c>
      <c r="H2783" s="356"/>
    </row>
    <row r="2784" spans="1:8" ht="18.25" customHeight="1">
      <c r="A2784" s="340"/>
      <c r="B2784" s="394" t="str">
        <f>'statement of marks'!$DG$5</f>
        <v>xf.kr</v>
      </c>
      <c r="C2784" s="359"/>
      <c r="D2784" s="360"/>
      <c r="E2784" s="361" t="str">
        <f>IF(OR('statement of marks'!$DI71="",E2781=""),"",'statement of marks'!$DI71)</f>
        <v/>
      </c>
      <c r="F2784" s="361" t="str">
        <f>IF(OR('statement of marks'!$DI71="",F2781=""),"",'statement of marks'!$DI71)</f>
        <v/>
      </c>
      <c r="G2784" s="361" t="str">
        <f>IF(OR('statement of marks'!$DI71="",G2781=""),"",'statement of marks'!$DI71)</f>
        <v/>
      </c>
      <c r="H2784" s="356"/>
    </row>
    <row r="2785" spans="1:8" ht="18.25" customHeight="1">
      <c r="A2785" s="340"/>
      <c r="B2785" s="394" t="str">
        <f>'statement of marks'!$DJ$5</f>
        <v>Ik;kZoj.k v/;;u</v>
      </c>
      <c r="C2785" s="359"/>
      <c r="D2785" s="360"/>
      <c r="E2785" s="361" t="str">
        <f>IF(OR('statement of marks'!$DL71="",E2782=""),"",'statement of marks'!$DL71)</f>
        <v/>
      </c>
      <c r="F2785" s="361" t="str">
        <f>IF(OR('statement of marks'!$DL71="",F2782=""),"",'statement of marks'!$DL71)</f>
        <v/>
      </c>
      <c r="G2785" s="361" t="str">
        <f>IF(OR('statement of marks'!$DL71="",G2782=""),"",'statement of marks'!$DL71)</f>
        <v/>
      </c>
      <c r="H2785" s="356"/>
    </row>
    <row r="2786" spans="1:8" ht="18.25" customHeight="1">
      <c r="A2786" s="340"/>
      <c r="B2786" s="394" t="str">
        <f>'statement of marks'!$DM$5</f>
        <v>dk;kZuqHko</v>
      </c>
      <c r="C2786" s="359"/>
      <c r="D2786" s="360"/>
      <c r="E2786" s="361" t="str">
        <f>IF(OR('statement of marks'!$DO71="",E2781=""),"",'statement of marks'!$DO71)</f>
        <v/>
      </c>
      <c r="F2786" s="361" t="str">
        <f>IF(OR('statement of marks'!$DO71="",F2781=""),"",'statement of marks'!$DO71)</f>
        <v/>
      </c>
      <c r="G2786" s="361" t="str">
        <f>IF(OR('statement of marks'!$DO71="",G2781=""),"",'statement of marks'!$DO71)</f>
        <v/>
      </c>
      <c r="H2786" s="356"/>
    </row>
    <row r="2787" spans="1:8" ht="18.25" customHeight="1">
      <c r="A2787" s="340"/>
      <c r="B2787" s="394" t="str">
        <f>'statement of marks'!$DP$5</f>
        <v>dyk f'k{kk</v>
      </c>
      <c r="C2787" s="359"/>
      <c r="D2787" s="360"/>
      <c r="E2787" s="362" t="str">
        <f>IF(OR('statement of marks'!$DR71="",E2781=""),"",'statement of marks'!$DR71)</f>
        <v/>
      </c>
      <c r="F2787" s="362" t="str">
        <f>IF(OR('statement of marks'!$DR71="",F2781=""),"",'statement of marks'!$DR71)</f>
        <v/>
      </c>
      <c r="G2787" s="362" t="str">
        <f>IF(OR('statement of marks'!$DR71="",G2781=""),"",'statement of marks'!$DR71)</f>
        <v/>
      </c>
      <c r="H2787" s="356"/>
    </row>
    <row r="2788" spans="1:8" ht="18.25" customHeight="1">
      <c r="A2788" s="340"/>
      <c r="B2788" s="363" t="s">
        <v>642</v>
      </c>
      <c r="C2788" s="364" t="str">
        <f>C2781</f>
        <v/>
      </c>
      <c r="D2788" s="364" t="str">
        <f>D2781</f>
        <v/>
      </c>
      <c r="E2788" s="365" t="str">
        <f>E2781</f>
        <v/>
      </c>
      <c r="F2788" s="364" t="str">
        <f>F2781</f>
        <v/>
      </c>
      <c r="G2788" s="364" t="str">
        <f>G2781</f>
        <v/>
      </c>
      <c r="H2788" s="356"/>
    </row>
    <row r="2789" spans="1:8" ht="18.25" customHeight="1">
      <c r="A2789" s="340"/>
      <c r="B2789" s="394" t="str">
        <f>'statement of marks'!$DW$5</f>
        <v>Nk= mifLFkfr</v>
      </c>
      <c r="C2789" s="366"/>
      <c r="D2789" s="366"/>
      <c r="E2789" s="367" t="str">
        <f>IF(OR('statement of marks'!$DW71="",E2781=""),"",'statement of marks'!$DW71)</f>
        <v/>
      </c>
      <c r="F2789" s="367" t="str">
        <f>IF(OR('statement of marks'!$DW71="",F2781=""),"",'statement of marks'!$DW71)</f>
        <v/>
      </c>
      <c r="G2789" s="367" t="str">
        <f>IF(OR('statement of marks'!$DW71="",G2781=""),"",'statement of marks'!$DW71)</f>
        <v/>
      </c>
      <c r="H2789" s="356"/>
    </row>
    <row r="2790" spans="1:8" ht="18.25" customHeight="1">
      <c r="A2790" s="340"/>
      <c r="B2790" s="394" t="str">
        <f>'statement of marks'!$DV$5</f>
        <v>dqy ehfVax</v>
      </c>
      <c r="C2790" s="368"/>
      <c r="D2790" s="368"/>
      <c r="E2790" s="368" t="str">
        <f>IF(OR('statement of marks'!$DV71="",E2781=""),"",'statement of marks'!$DV71)</f>
        <v/>
      </c>
      <c r="F2790" s="368" t="str">
        <f>IF(OR('statement of marks'!$DV71="",F2781=""),"",'statement of marks'!$DV71)</f>
        <v/>
      </c>
      <c r="G2790" s="368" t="str">
        <f>IF(OR('statement of marks'!$DV71="",G2781=""),"",'statement of marks'!$DV71)</f>
        <v/>
      </c>
      <c r="H2790" s="356"/>
    </row>
    <row r="2791" spans="1:8" ht="18.25" customHeight="1">
      <c r="A2791" s="340"/>
      <c r="B2791" s="394" t="s">
        <v>614</v>
      </c>
      <c r="C2791" s="368" t="str">
        <f>IF(OR(C2789="",C2790=""),"",C2789/C2790*100)</f>
        <v/>
      </c>
      <c r="D2791" s="368" t="str">
        <f>IF(OR(D2789="",D2790=""),"",D2789/D2790*100)</f>
        <v/>
      </c>
      <c r="E2791" s="368" t="str">
        <f>IF(OR(E2789="",E2790=""),"",E2789/E2790*100)</f>
        <v/>
      </c>
      <c r="F2791" s="368" t="str">
        <f>IF(OR(F2789="",F2790=""),"",F2789/F2790*100)</f>
        <v/>
      </c>
      <c r="G2791" s="368" t="str">
        <f>IF(OR(G2789="",G2790=""),"",G2789/G2790*100)</f>
        <v/>
      </c>
      <c r="H2791" s="356"/>
    </row>
    <row r="2792" spans="1:8" ht="18.25" customHeight="1">
      <c r="A2792" s="340"/>
      <c r="B2792" s="394" t="s">
        <v>615</v>
      </c>
      <c r="C2792" s="368"/>
      <c r="D2792" s="368"/>
      <c r="E2792" s="368"/>
      <c r="F2792" s="368"/>
      <c r="G2792" s="368"/>
      <c r="H2792" s="356"/>
    </row>
    <row r="2793" spans="1:8" ht="18.25" customHeight="1">
      <c r="A2793" s="340"/>
      <c r="B2793" s="395" t="s">
        <v>612</v>
      </c>
      <c r="C2793" s="1218" t="str">
        <f>IF('statement of marks'!EF71="","",'statement of marks'!EF71)</f>
        <v/>
      </c>
      <c r="D2793" s="1219"/>
      <c r="E2793" s="1219"/>
      <c r="F2793" s="1219"/>
      <c r="G2793" s="1219"/>
      <c r="H2793" s="1220"/>
    </row>
    <row r="2794" spans="1:8" ht="18.25" customHeight="1">
      <c r="A2794" s="1221"/>
      <c r="B2794" s="1222"/>
      <c r="C2794" s="1223"/>
      <c r="D2794" s="1223"/>
      <c r="E2794" s="1223"/>
      <c r="F2794" s="1223"/>
      <c r="G2794" s="1223"/>
      <c r="H2794" s="1224"/>
    </row>
    <row r="2795" spans="1:8" ht="18.25" customHeight="1" thickBot="1">
      <c r="A2795" s="1210" t="s">
        <v>617</v>
      </c>
      <c r="B2795" s="1211"/>
      <c r="C2795" s="1211" t="s">
        <v>73</v>
      </c>
      <c r="D2795" s="1211"/>
      <c r="E2795" s="1211"/>
      <c r="F2795" s="1212" t="s">
        <v>618</v>
      </c>
      <c r="G2795" s="1212"/>
      <c r="H2795" s="1213"/>
    </row>
    <row r="2796" spans="1:8" ht="18.25" customHeight="1">
      <c r="A2796" s="1256" t="s">
        <v>586</v>
      </c>
      <c r="B2796" s="1257"/>
      <c r="C2796" s="1257"/>
      <c r="D2796" s="1257"/>
      <c r="E2796" s="1257"/>
      <c r="F2796" s="1257"/>
      <c r="G2796" s="1257"/>
      <c r="H2796" s="1258"/>
    </row>
    <row r="2797" spans="1:8" ht="18.25" customHeight="1">
      <c r="A2797" s="1228" t="s">
        <v>605</v>
      </c>
      <c r="B2797" s="1229"/>
      <c r="C2797" s="1229"/>
      <c r="D2797" s="1229"/>
      <c r="E2797" s="1229"/>
      <c r="F2797" s="1229"/>
      <c r="G2797" s="1229"/>
      <c r="H2797" s="1230"/>
    </row>
    <row r="2798" spans="1:8" ht="18.25" customHeight="1">
      <c r="A2798" s="340"/>
      <c r="B2798" s="1250" t="s">
        <v>74</v>
      </c>
      <c r="C2798" s="1250"/>
      <c r="D2798" s="341">
        <f>YEAR(details!F72)</f>
        <v>1900</v>
      </c>
      <c r="E2798" s="396" t="s">
        <v>588</v>
      </c>
      <c r="F2798" s="343" t="str">
        <f>'statement of marks'!$F$3</f>
        <v>2015-16</v>
      </c>
      <c r="G2798" s="1250" t="s">
        <v>589</v>
      </c>
      <c r="H2798" s="1251"/>
    </row>
    <row r="2799" spans="1:8" ht="18.25" customHeight="1">
      <c r="A2799" s="340"/>
      <c r="B2799" s="1234" t="s">
        <v>587</v>
      </c>
      <c r="C2799" s="1235"/>
      <c r="D2799" s="1214" t="str">
        <f>'statement of marks'!$A$1</f>
        <v>jk- ck- ek/;fed fo|ky; uohu] fuEckgsM+k</v>
      </c>
      <c r="E2799" s="1214"/>
      <c r="F2799" s="1214"/>
      <c r="G2799" s="1214"/>
      <c r="H2799" s="1215"/>
    </row>
    <row r="2800" spans="1:8" ht="18.25" customHeight="1">
      <c r="A2800" s="340"/>
      <c r="B2800" s="1234" t="str">
        <f>'statement of marks'!$H$3</f>
        <v>fo|ky; dk Mk;l dksM+ →</v>
      </c>
      <c r="C2800" s="1235"/>
      <c r="D2800" s="1252" t="str">
        <f>'statement of marks'!$I$3</f>
        <v>00001</v>
      </c>
      <c r="E2800" s="1253"/>
      <c r="F2800" s="1254"/>
      <c r="G2800" s="1254"/>
      <c r="H2800" s="1255"/>
    </row>
    <row r="2801" spans="1:8" ht="18.25" customHeight="1">
      <c r="A2801" s="340"/>
      <c r="B2801" s="1234" t="s">
        <v>573</v>
      </c>
      <c r="C2801" s="1235"/>
      <c r="D2801" s="1214" t="str">
        <f>IF('statement of marks'!H72="","",'statement of marks'!H72)</f>
        <v>v 066</v>
      </c>
      <c r="E2801" s="1214"/>
      <c r="F2801" s="1214"/>
      <c r="G2801" s="1214"/>
      <c r="H2801" s="1215"/>
    </row>
    <row r="2802" spans="1:8" ht="18.25" customHeight="1">
      <c r="A2802" s="340"/>
      <c r="B2802" s="1234" t="s">
        <v>590</v>
      </c>
      <c r="C2802" s="1235"/>
      <c r="D2802" s="344" t="str">
        <f>IF('statement of marks'!C72="B","Nk=",IF('statement of marks'!C72="G","Nk=k",""))</f>
        <v/>
      </c>
      <c r="E2802" s="397" t="s">
        <v>579</v>
      </c>
      <c r="F2802" s="1248" t="str">
        <f>IF('statement of marks'!B72="","",'statement of marks'!B72)</f>
        <v/>
      </c>
      <c r="G2802" s="1248"/>
      <c r="H2802" s="1249"/>
    </row>
    <row r="2803" spans="1:8" ht="18.25" customHeight="1">
      <c r="A2803" s="340"/>
      <c r="B2803" s="1234" t="s">
        <v>575</v>
      </c>
      <c r="C2803" s="1235"/>
      <c r="D2803" s="1214" t="str">
        <f>IF('statement of marks'!J72="","",'statement of marks'!J72)</f>
        <v>l 066</v>
      </c>
      <c r="E2803" s="1214"/>
      <c r="F2803" s="1214"/>
      <c r="G2803" s="1214"/>
      <c r="H2803" s="1215"/>
    </row>
    <row r="2804" spans="1:8" ht="18.25" customHeight="1">
      <c r="A2804" s="340"/>
      <c r="B2804" s="1234" t="s">
        <v>574</v>
      </c>
      <c r="C2804" s="1235"/>
      <c r="D2804" s="1214" t="str">
        <f>IF('statement of marks'!I72="","",'statement of marks'!I72)</f>
        <v>c 066</v>
      </c>
      <c r="E2804" s="1214"/>
      <c r="F2804" s="1214"/>
      <c r="G2804" s="1214"/>
      <c r="H2804" s="1215"/>
    </row>
    <row r="2805" spans="1:8" ht="18.25" customHeight="1">
      <c r="A2805" s="340"/>
      <c r="B2805" s="1234" t="s">
        <v>592</v>
      </c>
      <c r="C2805" s="1235"/>
      <c r="D2805" s="1214" t="str">
        <f>IF(details!M72="","",details!M72)</f>
        <v/>
      </c>
      <c r="E2805" s="1214"/>
      <c r="F2805" s="1214"/>
      <c r="G2805" s="1214"/>
      <c r="H2805" s="1215"/>
    </row>
    <row r="2806" spans="1:8" ht="18.25" customHeight="1">
      <c r="A2806" s="340"/>
      <c r="B2806" s="1234" t="s">
        <v>641</v>
      </c>
      <c r="C2806" s="1235"/>
      <c r="D2806" s="1214" t="str">
        <f>IF(details!N72="","",details!N72)</f>
        <v/>
      </c>
      <c r="E2806" s="1214"/>
      <c r="F2806" s="1214"/>
      <c r="G2806" s="1214"/>
      <c r="H2806" s="1215"/>
    </row>
    <row r="2807" spans="1:8" ht="18.25" customHeight="1">
      <c r="A2807" s="340"/>
      <c r="B2807" s="1234" t="s">
        <v>71</v>
      </c>
      <c r="C2807" s="1235"/>
      <c r="D2807" s="346" t="str">
        <f>'statement of marks'!$D$3</f>
        <v>3 A</v>
      </c>
      <c r="E2807" s="347" t="s">
        <v>577</v>
      </c>
      <c r="F2807" s="348" t="str">
        <f>IF('statement of marks'!E72="","",'statement of marks'!E72)</f>
        <v/>
      </c>
      <c r="G2807" s="347" t="s">
        <v>591</v>
      </c>
      <c r="H2807" s="349" t="str">
        <f>IF(details!F72="","",details!F72)</f>
        <v/>
      </c>
    </row>
    <row r="2808" spans="1:8" ht="18.25" customHeight="1">
      <c r="A2808" s="340"/>
      <c r="B2808" s="1234" t="s">
        <v>581</v>
      </c>
      <c r="C2808" s="1235"/>
      <c r="D2808" s="1246" t="str">
        <f>IF('statement of marks'!F72="","",'statement of marks'!F72)</f>
        <v/>
      </c>
      <c r="E2808" s="1246"/>
      <c r="F2808" s="1246"/>
      <c r="G2808" s="1246"/>
      <c r="H2808" s="1247"/>
    </row>
    <row r="2809" spans="1:8" ht="18.25" customHeight="1">
      <c r="A2809" s="340"/>
      <c r="B2809" s="1234" t="s">
        <v>582</v>
      </c>
      <c r="C2809" s="1235"/>
      <c r="D2809" s="1216" t="str">
        <f>IF('statement of marks'!G72="","",'statement of marks'!G72)</f>
        <v/>
      </c>
      <c r="E2809" s="1216"/>
      <c r="F2809" s="1216"/>
      <c r="G2809" s="1216"/>
      <c r="H2809" s="1217"/>
    </row>
    <row r="2810" spans="1:8" ht="18.25" customHeight="1">
      <c r="A2810" s="340"/>
      <c r="B2810" s="1241" t="s">
        <v>593</v>
      </c>
      <c r="C2810" s="1242"/>
      <c r="D2810" s="1242"/>
      <c r="E2810" s="1243"/>
      <c r="F2810" s="1244" t="str">
        <f>IF(details!P72="","",details!P72)</f>
        <v/>
      </c>
      <c r="G2810" s="1244"/>
      <c r="H2810" s="1245"/>
    </row>
    <row r="2811" spans="1:8" ht="18.25" customHeight="1">
      <c r="A2811" s="340"/>
      <c r="B2811" s="1234" t="s">
        <v>597</v>
      </c>
      <c r="C2811" s="1235"/>
      <c r="D2811" s="1214" t="str">
        <f>IF(details!L72="","",details!L72)</f>
        <v>Ik 066</v>
      </c>
      <c r="E2811" s="1214"/>
      <c r="F2811" s="1214"/>
      <c r="G2811" s="1214"/>
      <c r="H2811" s="1215"/>
    </row>
    <row r="2812" spans="1:8" ht="18.25" customHeight="1">
      <c r="A2812" s="340"/>
      <c r="B2812" s="1234" t="s">
        <v>598</v>
      </c>
      <c r="C2812" s="1235"/>
      <c r="D2812" s="1214" t="str">
        <f>IF(details!O72="","",details!O72)</f>
        <v/>
      </c>
      <c r="E2812" s="1214"/>
      <c r="F2812" s="1214"/>
      <c r="G2812" s="1214"/>
      <c r="H2812" s="1215"/>
    </row>
    <row r="2813" spans="1:8" ht="18.25" customHeight="1">
      <c r="A2813" s="340"/>
      <c r="B2813" s="1234" t="s">
        <v>599</v>
      </c>
      <c r="C2813" s="1235"/>
      <c r="D2813" s="398" t="str">
        <f>IF('statement of marks'!DY72="mRrh.kZ",'statement of marks'!$D$3,"")</f>
        <v/>
      </c>
      <c r="E2813" s="1231" t="s">
        <v>600</v>
      </c>
      <c r="F2813" s="1231"/>
      <c r="G2813" s="1236" t="str">
        <f>IF(D2813="","",D2813+1)</f>
        <v/>
      </c>
      <c r="H2813" s="1237"/>
    </row>
    <row r="2814" spans="1:8" ht="18.25" customHeight="1">
      <c r="A2814" s="340"/>
      <c r="B2814" s="1234" t="s">
        <v>601</v>
      </c>
      <c r="C2814" s="1235"/>
      <c r="D2814" s="1238">
        <f>IF(details!$L$4="","",details!$L$4)</f>
        <v>42460</v>
      </c>
      <c r="E2814" s="1239"/>
      <c r="F2814" s="1231"/>
      <c r="G2814" s="1231"/>
      <c r="H2814" s="1240"/>
    </row>
    <row r="2815" spans="1:8" ht="18.25" customHeight="1">
      <c r="A2815" s="340"/>
      <c r="B2815" s="1231"/>
      <c r="C2815" s="1231"/>
      <c r="D2815" s="1232"/>
      <c r="E2815" s="1233"/>
      <c r="F2815" s="1226"/>
      <c r="G2815" s="1226"/>
      <c r="H2815" s="1227"/>
    </row>
    <row r="2816" spans="1:8" ht="18.25" customHeight="1">
      <c r="A2816" s="340"/>
      <c r="B2816" s="1231" t="str">
        <f>IF(details!$H$4="","",details!$H$4)</f>
        <v>Jherh js[kk oekZ</v>
      </c>
      <c r="C2816" s="1231"/>
      <c r="D2816" s="1232"/>
      <c r="E2816" s="1233"/>
      <c r="F2816" s="1226" t="str">
        <f>IF(details!$E$4="","",details!$E$4)</f>
        <v>Jh jk/ks';ke tk'kh</v>
      </c>
      <c r="G2816" s="1226"/>
      <c r="H2816" s="1227"/>
    </row>
    <row r="2817" spans="1:8" ht="18.25" customHeight="1">
      <c r="A2817" s="1225" t="s">
        <v>602</v>
      </c>
      <c r="B2817" s="1226"/>
      <c r="C2817" s="1226"/>
      <c r="D2817" s="1226" t="s">
        <v>603</v>
      </c>
      <c r="E2817" s="1226"/>
      <c r="F2817" s="1226" t="s">
        <v>604</v>
      </c>
      <c r="G2817" s="1226"/>
      <c r="H2817" s="1227"/>
    </row>
    <row r="2818" spans="1:8" ht="18.25" customHeight="1">
      <c r="A2818" s="1228" t="s">
        <v>613</v>
      </c>
      <c r="B2818" s="1229"/>
      <c r="C2818" s="1229"/>
      <c r="D2818" s="1229"/>
      <c r="E2818" s="1229"/>
      <c r="F2818" s="1229"/>
      <c r="G2818" s="1229"/>
      <c r="H2818" s="1230"/>
    </row>
    <row r="2819" spans="1:8" ht="18.25" customHeight="1">
      <c r="A2819" s="340"/>
      <c r="B2819" s="395" t="s">
        <v>573</v>
      </c>
      <c r="C2819" s="1214" t="str">
        <f>IF('statement of marks'!H72="","",'statement of marks'!H72)</f>
        <v>v 066</v>
      </c>
      <c r="D2819" s="1214"/>
      <c r="E2819" s="1214"/>
      <c r="F2819" s="1214"/>
      <c r="G2819" s="1214"/>
      <c r="H2819" s="1215"/>
    </row>
    <row r="2820" spans="1:8" ht="18.25" customHeight="1">
      <c r="A2820" s="340"/>
      <c r="B2820" s="395" t="s">
        <v>574</v>
      </c>
      <c r="C2820" s="1214" t="str">
        <f>IF('statement of marks'!I72="","",'statement of marks'!I72)</f>
        <v>c 066</v>
      </c>
      <c r="D2820" s="1214"/>
      <c r="E2820" s="1214"/>
      <c r="F2820" s="1214"/>
      <c r="G2820" s="1214"/>
      <c r="H2820" s="1215"/>
    </row>
    <row r="2821" spans="1:8" ht="18.25" customHeight="1">
      <c r="A2821" s="340"/>
      <c r="B2821" s="395" t="s">
        <v>575</v>
      </c>
      <c r="C2821" s="1214" t="str">
        <f>IF('statement of marks'!J72="","",'statement of marks'!J72)</f>
        <v>l 066</v>
      </c>
      <c r="D2821" s="1214"/>
      <c r="E2821" s="1214"/>
      <c r="F2821" s="1214"/>
      <c r="G2821" s="1214"/>
      <c r="H2821" s="1215"/>
    </row>
    <row r="2822" spans="1:8" ht="18.25" customHeight="1">
      <c r="A2822" s="340"/>
      <c r="B2822" s="395" t="s">
        <v>581</v>
      </c>
      <c r="C2822" s="352" t="str">
        <f>IF('statement of marks'!F72="","",'statement of marks'!F72)</f>
        <v/>
      </c>
      <c r="D2822" s="353" t="s">
        <v>616</v>
      </c>
      <c r="E2822" s="1216" t="str">
        <f>IF('statement of marks'!G72="","",'statement of marks'!G72)</f>
        <v/>
      </c>
      <c r="F2822" s="1216"/>
      <c r="G2822" s="1216"/>
      <c r="H2822" s="1217"/>
    </row>
    <row r="2823" spans="1:8" ht="18.25" customHeight="1">
      <c r="A2823" s="340"/>
      <c r="B2823" s="395" t="s">
        <v>578</v>
      </c>
      <c r="C2823" s="354" t="s">
        <v>606</v>
      </c>
      <c r="D2823" s="355" t="s">
        <v>607</v>
      </c>
      <c r="E2823" s="355" t="s">
        <v>608</v>
      </c>
      <c r="F2823" s="355" t="s">
        <v>609</v>
      </c>
      <c r="G2823" s="355" t="s">
        <v>610</v>
      </c>
      <c r="H2823" s="356"/>
    </row>
    <row r="2824" spans="1:8" ht="18.25" customHeight="1">
      <c r="A2824" s="340"/>
      <c r="B2824" s="394" t="s">
        <v>611</v>
      </c>
      <c r="C2824" s="358" t="str">
        <f>IF(AND('statement of marks'!$D$3=1,'statement of marks'!DY72="mRrh.kZ"),'statement of marks'!$F$3,"")</f>
        <v/>
      </c>
      <c r="D2824" s="358" t="str">
        <f>IF(AND('statement of marks'!$D$3=2,'statement of marks'!DY72="mRrh.kZ"),'statement of marks'!$F$3,"")</f>
        <v/>
      </c>
      <c r="E2824" s="358" t="str">
        <f>IF(AND('statement of marks'!$D$3=3,'statement of marks'!DY72="mRrh.kZ"),'statement of marks'!$F$3,"")</f>
        <v/>
      </c>
      <c r="F2824" s="358" t="str">
        <f>IF(AND('statement of marks'!$D$3=4,'statement of marks'!DY72="mRrh.kZ"),'statement of marks'!$F$3,"")</f>
        <v/>
      </c>
      <c r="G2824" s="358" t="str">
        <f>IF(AND('statement of marks'!$D$3=5,'statement of marks'!DY72="mRrh.kZ"),'statement of marks'!$F$3,"")</f>
        <v/>
      </c>
      <c r="H2824" s="356"/>
    </row>
    <row r="2825" spans="1:8" ht="18.25" customHeight="1">
      <c r="A2825" s="340"/>
      <c r="B2825" s="394" t="str">
        <f>'statement of marks'!$DA$5</f>
        <v>fgUnh</v>
      </c>
      <c r="C2825" s="359"/>
      <c r="D2825" s="360"/>
      <c r="E2825" s="361" t="str">
        <f>IF(OR('statement of marks'!$DC72="",E2824=""),"",'statement of marks'!$DC72)</f>
        <v/>
      </c>
      <c r="F2825" s="361" t="str">
        <f>IF(OR('statement of marks'!$DC72="",F2824=""),"",'statement of marks'!$DC72)</f>
        <v/>
      </c>
      <c r="G2825" s="361" t="str">
        <f>IF(OR('statement of marks'!$DC72="",G2824=""),"",'statement of marks'!$DC72)</f>
        <v/>
      </c>
      <c r="H2825" s="356"/>
    </row>
    <row r="2826" spans="1:8" ht="18.25" customHeight="1">
      <c r="A2826" s="340"/>
      <c r="B2826" s="394" t="str">
        <f>'statement of marks'!$DD$5</f>
        <v>vaxszth</v>
      </c>
      <c r="C2826" s="359"/>
      <c r="D2826" s="360"/>
      <c r="E2826" s="361" t="str">
        <f>IF(OR('statement of marks'!$DF72="",E2824=""),"",'statement of marks'!$DF72)</f>
        <v/>
      </c>
      <c r="F2826" s="361" t="str">
        <f>IF(OR('statement of marks'!$DF72="",F2824=""),"",'statement of marks'!$DF72)</f>
        <v/>
      </c>
      <c r="G2826" s="361" t="str">
        <f>IF(OR('statement of marks'!$DF72="",G2824=""),"",'statement of marks'!$DF72)</f>
        <v/>
      </c>
      <c r="H2826" s="356"/>
    </row>
    <row r="2827" spans="1:8" ht="18.25" customHeight="1">
      <c r="A2827" s="340"/>
      <c r="B2827" s="394" t="str">
        <f>'statement of marks'!$DG$5</f>
        <v>xf.kr</v>
      </c>
      <c r="C2827" s="359"/>
      <c r="D2827" s="360"/>
      <c r="E2827" s="361" t="str">
        <f>IF(OR('statement of marks'!$DI72="",E2824=""),"",'statement of marks'!$DI72)</f>
        <v/>
      </c>
      <c r="F2827" s="361" t="str">
        <f>IF(OR('statement of marks'!$DI72="",F2824=""),"",'statement of marks'!$DI72)</f>
        <v/>
      </c>
      <c r="G2827" s="361" t="str">
        <f>IF(OR('statement of marks'!$DI72="",G2824=""),"",'statement of marks'!$DI72)</f>
        <v/>
      </c>
      <c r="H2827" s="356"/>
    </row>
    <row r="2828" spans="1:8" ht="18.25" customHeight="1">
      <c r="A2828" s="340"/>
      <c r="B2828" s="394" t="str">
        <f>'statement of marks'!$DJ$5</f>
        <v>Ik;kZoj.k v/;;u</v>
      </c>
      <c r="C2828" s="359"/>
      <c r="D2828" s="360"/>
      <c r="E2828" s="361" t="str">
        <f>IF(OR('statement of marks'!$DL72="",E2825=""),"",'statement of marks'!$DL72)</f>
        <v/>
      </c>
      <c r="F2828" s="361" t="str">
        <f>IF(OR('statement of marks'!$DL72="",F2825=""),"",'statement of marks'!$DL72)</f>
        <v/>
      </c>
      <c r="G2828" s="361" t="str">
        <f>IF(OR('statement of marks'!$DL72="",G2825=""),"",'statement of marks'!$DL72)</f>
        <v/>
      </c>
      <c r="H2828" s="356"/>
    </row>
    <row r="2829" spans="1:8" ht="18.25" customHeight="1">
      <c r="A2829" s="340"/>
      <c r="B2829" s="394" t="str">
        <f>'statement of marks'!$DM$5</f>
        <v>dk;kZuqHko</v>
      </c>
      <c r="C2829" s="359"/>
      <c r="D2829" s="360"/>
      <c r="E2829" s="361" t="str">
        <f>IF(OR('statement of marks'!$DO72="",E2824=""),"",'statement of marks'!$DO72)</f>
        <v/>
      </c>
      <c r="F2829" s="361" t="str">
        <f>IF(OR('statement of marks'!$DO72="",F2824=""),"",'statement of marks'!$DO72)</f>
        <v/>
      </c>
      <c r="G2829" s="361" t="str">
        <f>IF(OR('statement of marks'!$DO72="",G2824=""),"",'statement of marks'!$DO72)</f>
        <v/>
      </c>
      <c r="H2829" s="356"/>
    </row>
    <row r="2830" spans="1:8" ht="18.25" customHeight="1">
      <c r="A2830" s="340"/>
      <c r="B2830" s="394" t="str">
        <f>'statement of marks'!$DP$5</f>
        <v>dyk f'k{kk</v>
      </c>
      <c r="C2830" s="359"/>
      <c r="D2830" s="360"/>
      <c r="E2830" s="362" t="str">
        <f>IF(OR('statement of marks'!$DR72="",E2824=""),"",'statement of marks'!$DR72)</f>
        <v/>
      </c>
      <c r="F2830" s="362" t="str">
        <f>IF(OR('statement of marks'!$DR72="",F2824=""),"",'statement of marks'!$DR72)</f>
        <v/>
      </c>
      <c r="G2830" s="362" t="str">
        <f>IF(OR('statement of marks'!$DR72="",G2824=""),"",'statement of marks'!$DR72)</f>
        <v/>
      </c>
      <c r="H2830" s="356"/>
    </row>
    <row r="2831" spans="1:8" ht="18.25" customHeight="1">
      <c r="A2831" s="340"/>
      <c r="B2831" s="363" t="s">
        <v>642</v>
      </c>
      <c r="C2831" s="364" t="str">
        <f>C2824</f>
        <v/>
      </c>
      <c r="D2831" s="364" t="str">
        <f>D2824</f>
        <v/>
      </c>
      <c r="E2831" s="365" t="str">
        <f>E2824</f>
        <v/>
      </c>
      <c r="F2831" s="364" t="str">
        <f>F2824</f>
        <v/>
      </c>
      <c r="G2831" s="364" t="str">
        <f>G2824</f>
        <v/>
      </c>
      <c r="H2831" s="356"/>
    </row>
    <row r="2832" spans="1:8" ht="18.25" customHeight="1">
      <c r="A2832" s="340"/>
      <c r="B2832" s="394" t="str">
        <f>'statement of marks'!$DW$5</f>
        <v>Nk= mifLFkfr</v>
      </c>
      <c r="C2832" s="366"/>
      <c r="D2832" s="366"/>
      <c r="E2832" s="367" t="str">
        <f>IF(OR('statement of marks'!$DW72="",E2824=""),"",'statement of marks'!$DW72)</f>
        <v/>
      </c>
      <c r="F2832" s="367" t="str">
        <f>IF(OR('statement of marks'!$DW72="",F2824=""),"",'statement of marks'!$DW72)</f>
        <v/>
      </c>
      <c r="G2832" s="367" t="str">
        <f>IF(OR('statement of marks'!$DW72="",G2824=""),"",'statement of marks'!$DW72)</f>
        <v/>
      </c>
      <c r="H2832" s="356"/>
    </row>
    <row r="2833" spans="1:8" ht="18.25" customHeight="1">
      <c r="A2833" s="340"/>
      <c r="B2833" s="394" t="str">
        <f>'statement of marks'!$DV$5</f>
        <v>dqy ehfVax</v>
      </c>
      <c r="C2833" s="368"/>
      <c r="D2833" s="368"/>
      <c r="E2833" s="368" t="str">
        <f>IF(OR('statement of marks'!$DV72="",E2824=""),"",'statement of marks'!$DV72)</f>
        <v/>
      </c>
      <c r="F2833" s="368" t="str">
        <f>IF(OR('statement of marks'!$DV72="",F2824=""),"",'statement of marks'!$DV72)</f>
        <v/>
      </c>
      <c r="G2833" s="368" t="str">
        <f>IF(OR('statement of marks'!$DV72="",G2824=""),"",'statement of marks'!$DV72)</f>
        <v/>
      </c>
      <c r="H2833" s="356"/>
    </row>
    <row r="2834" spans="1:8" ht="18.25" customHeight="1">
      <c r="A2834" s="340"/>
      <c r="B2834" s="394" t="s">
        <v>614</v>
      </c>
      <c r="C2834" s="368" t="str">
        <f>IF(OR(C2832="",C2833=""),"",C2832/C2833*100)</f>
        <v/>
      </c>
      <c r="D2834" s="368" t="str">
        <f>IF(OR(D2832="",D2833=""),"",D2832/D2833*100)</f>
        <v/>
      </c>
      <c r="E2834" s="368" t="str">
        <f>IF(OR(E2832="",E2833=""),"",E2832/E2833*100)</f>
        <v/>
      </c>
      <c r="F2834" s="368" t="str">
        <f>IF(OR(F2832="",F2833=""),"",F2832/F2833*100)</f>
        <v/>
      </c>
      <c r="G2834" s="368" t="str">
        <f>IF(OR(G2832="",G2833=""),"",G2832/G2833*100)</f>
        <v/>
      </c>
      <c r="H2834" s="356"/>
    </row>
    <row r="2835" spans="1:8" ht="18.25" customHeight="1">
      <c r="A2835" s="340"/>
      <c r="B2835" s="394" t="s">
        <v>615</v>
      </c>
      <c r="C2835" s="368"/>
      <c r="D2835" s="368"/>
      <c r="E2835" s="368"/>
      <c r="F2835" s="368"/>
      <c r="G2835" s="368"/>
      <c r="H2835" s="356"/>
    </row>
    <row r="2836" spans="1:8" ht="18.25" customHeight="1">
      <c r="A2836" s="340"/>
      <c r="B2836" s="395" t="s">
        <v>612</v>
      </c>
      <c r="C2836" s="1218" t="str">
        <f>IF('statement of marks'!EF72="","",'statement of marks'!EF72)</f>
        <v/>
      </c>
      <c r="D2836" s="1219"/>
      <c r="E2836" s="1219"/>
      <c r="F2836" s="1219"/>
      <c r="G2836" s="1219"/>
      <c r="H2836" s="1220"/>
    </row>
    <row r="2837" spans="1:8" ht="18.25" customHeight="1">
      <c r="A2837" s="1221"/>
      <c r="B2837" s="1222"/>
      <c r="C2837" s="1223"/>
      <c r="D2837" s="1223"/>
      <c r="E2837" s="1223"/>
      <c r="F2837" s="1223"/>
      <c r="G2837" s="1223"/>
      <c r="H2837" s="1224"/>
    </row>
    <row r="2838" spans="1:8" ht="18.25" customHeight="1" thickBot="1">
      <c r="A2838" s="1210" t="s">
        <v>617</v>
      </c>
      <c r="B2838" s="1211"/>
      <c r="C2838" s="1211" t="s">
        <v>73</v>
      </c>
      <c r="D2838" s="1211"/>
      <c r="E2838" s="1211"/>
      <c r="F2838" s="1212" t="s">
        <v>618</v>
      </c>
      <c r="G2838" s="1212"/>
      <c r="H2838" s="1213"/>
    </row>
    <row r="2839" spans="1:8" ht="18.25" customHeight="1">
      <c r="A2839" s="1256" t="s">
        <v>586</v>
      </c>
      <c r="B2839" s="1257"/>
      <c r="C2839" s="1257"/>
      <c r="D2839" s="1257"/>
      <c r="E2839" s="1257"/>
      <c r="F2839" s="1257"/>
      <c r="G2839" s="1257"/>
      <c r="H2839" s="1258"/>
    </row>
    <row r="2840" spans="1:8" ht="18.25" customHeight="1">
      <c r="A2840" s="1228" t="s">
        <v>605</v>
      </c>
      <c r="B2840" s="1229"/>
      <c r="C2840" s="1229"/>
      <c r="D2840" s="1229"/>
      <c r="E2840" s="1229"/>
      <c r="F2840" s="1229"/>
      <c r="G2840" s="1229"/>
      <c r="H2840" s="1230"/>
    </row>
    <row r="2841" spans="1:8" ht="18.25" customHeight="1">
      <c r="A2841" s="340"/>
      <c r="B2841" s="1250" t="s">
        <v>74</v>
      </c>
      <c r="C2841" s="1250"/>
      <c r="D2841" s="341">
        <f>YEAR(details!F73)</f>
        <v>1900</v>
      </c>
      <c r="E2841" s="396" t="s">
        <v>588</v>
      </c>
      <c r="F2841" s="343" t="str">
        <f>'statement of marks'!$F$3</f>
        <v>2015-16</v>
      </c>
      <c r="G2841" s="1250" t="s">
        <v>589</v>
      </c>
      <c r="H2841" s="1251"/>
    </row>
    <row r="2842" spans="1:8" ht="18.25" customHeight="1">
      <c r="A2842" s="340"/>
      <c r="B2842" s="1234" t="s">
        <v>587</v>
      </c>
      <c r="C2842" s="1235"/>
      <c r="D2842" s="1214" t="str">
        <f>'statement of marks'!$A$1</f>
        <v>jk- ck- ek/;fed fo|ky; uohu] fuEckgsM+k</v>
      </c>
      <c r="E2842" s="1214"/>
      <c r="F2842" s="1214"/>
      <c r="G2842" s="1214"/>
      <c r="H2842" s="1215"/>
    </row>
    <row r="2843" spans="1:8" ht="18.25" customHeight="1">
      <c r="A2843" s="340"/>
      <c r="B2843" s="1234" t="str">
        <f>'statement of marks'!$H$3</f>
        <v>fo|ky; dk Mk;l dksM+ →</v>
      </c>
      <c r="C2843" s="1235"/>
      <c r="D2843" s="1252" t="str">
        <f>'statement of marks'!$I$3</f>
        <v>00001</v>
      </c>
      <c r="E2843" s="1253"/>
      <c r="F2843" s="1254"/>
      <c r="G2843" s="1254"/>
      <c r="H2843" s="1255"/>
    </row>
    <row r="2844" spans="1:8" ht="18.25" customHeight="1">
      <c r="A2844" s="340"/>
      <c r="B2844" s="1234" t="s">
        <v>573</v>
      </c>
      <c r="C2844" s="1235"/>
      <c r="D2844" s="1214" t="str">
        <f>IF('statement of marks'!H73="","",'statement of marks'!H73)</f>
        <v>v 067</v>
      </c>
      <c r="E2844" s="1214"/>
      <c r="F2844" s="1214"/>
      <c r="G2844" s="1214"/>
      <c r="H2844" s="1215"/>
    </row>
    <row r="2845" spans="1:8" ht="18.25" customHeight="1">
      <c r="A2845" s="340"/>
      <c r="B2845" s="1234" t="s">
        <v>590</v>
      </c>
      <c r="C2845" s="1235"/>
      <c r="D2845" s="344" t="str">
        <f>IF('statement of marks'!C73="B","Nk=",IF('statement of marks'!C73="G","Nk=k",""))</f>
        <v/>
      </c>
      <c r="E2845" s="397" t="s">
        <v>579</v>
      </c>
      <c r="F2845" s="1248" t="str">
        <f>IF('statement of marks'!B73="","",'statement of marks'!B73)</f>
        <v/>
      </c>
      <c r="G2845" s="1248"/>
      <c r="H2845" s="1249"/>
    </row>
    <row r="2846" spans="1:8" ht="18.25" customHeight="1">
      <c r="A2846" s="340"/>
      <c r="B2846" s="1234" t="s">
        <v>575</v>
      </c>
      <c r="C2846" s="1235"/>
      <c r="D2846" s="1214" t="str">
        <f>IF('statement of marks'!J73="","",'statement of marks'!J73)</f>
        <v>l 067</v>
      </c>
      <c r="E2846" s="1214"/>
      <c r="F2846" s="1214"/>
      <c r="G2846" s="1214"/>
      <c r="H2846" s="1215"/>
    </row>
    <row r="2847" spans="1:8" ht="18.25" customHeight="1">
      <c r="A2847" s="340"/>
      <c r="B2847" s="1234" t="s">
        <v>574</v>
      </c>
      <c r="C2847" s="1235"/>
      <c r="D2847" s="1214" t="str">
        <f>IF('statement of marks'!I73="","",'statement of marks'!I73)</f>
        <v>c 067</v>
      </c>
      <c r="E2847" s="1214"/>
      <c r="F2847" s="1214"/>
      <c r="G2847" s="1214"/>
      <c r="H2847" s="1215"/>
    </row>
    <row r="2848" spans="1:8" ht="18.25" customHeight="1">
      <c r="A2848" s="340"/>
      <c r="B2848" s="1234" t="s">
        <v>592</v>
      </c>
      <c r="C2848" s="1235"/>
      <c r="D2848" s="1214" t="str">
        <f>IF(details!M73="","",details!M73)</f>
        <v/>
      </c>
      <c r="E2848" s="1214"/>
      <c r="F2848" s="1214"/>
      <c r="G2848" s="1214"/>
      <c r="H2848" s="1215"/>
    </row>
    <row r="2849" spans="1:8" ht="18.25" customHeight="1">
      <c r="A2849" s="340"/>
      <c r="B2849" s="1234" t="s">
        <v>641</v>
      </c>
      <c r="C2849" s="1235"/>
      <c r="D2849" s="1214" t="str">
        <f>IF(details!N73="","",details!N73)</f>
        <v/>
      </c>
      <c r="E2849" s="1214"/>
      <c r="F2849" s="1214"/>
      <c r="G2849" s="1214"/>
      <c r="H2849" s="1215"/>
    </row>
    <row r="2850" spans="1:8" ht="18.25" customHeight="1">
      <c r="A2850" s="340"/>
      <c r="B2850" s="1234" t="s">
        <v>71</v>
      </c>
      <c r="C2850" s="1235"/>
      <c r="D2850" s="346" t="str">
        <f>'statement of marks'!$D$3</f>
        <v>3 A</v>
      </c>
      <c r="E2850" s="347" t="s">
        <v>577</v>
      </c>
      <c r="F2850" s="348" t="str">
        <f>IF('statement of marks'!E73="","",'statement of marks'!E73)</f>
        <v/>
      </c>
      <c r="G2850" s="347" t="s">
        <v>591</v>
      </c>
      <c r="H2850" s="349" t="str">
        <f>IF(details!F73="","",details!F73)</f>
        <v/>
      </c>
    </row>
    <row r="2851" spans="1:8" ht="18.25" customHeight="1">
      <c r="A2851" s="340"/>
      <c r="B2851" s="1234" t="s">
        <v>581</v>
      </c>
      <c r="C2851" s="1235"/>
      <c r="D2851" s="1246" t="str">
        <f>IF('statement of marks'!F73="","",'statement of marks'!F73)</f>
        <v/>
      </c>
      <c r="E2851" s="1246"/>
      <c r="F2851" s="1246"/>
      <c r="G2851" s="1246"/>
      <c r="H2851" s="1247"/>
    </row>
    <row r="2852" spans="1:8" ht="18.25" customHeight="1">
      <c r="A2852" s="340"/>
      <c r="B2852" s="1234" t="s">
        <v>582</v>
      </c>
      <c r="C2852" s="1235"/>
      <c r="D2852" s="1216" t="str">
        <f>IF('statement of marks'!G73="","",'statement of marks'!G73)</f>
        <v/>
      </c>
      <c r="E2852" s="1216"/>
      <c r="F2852" s="1216"/>
      <c r="G2852" s="1216"/>
      <c r="H2852" s="1217"/>
    </row>
    <row r="2853" spans="1:8" ht="18.25" customHeight="1">
      <c r="A2853" s="340"/>
      <c r="B2853" s="1241" t="s">
        <v>593</v>
      </c>
      <c r="C2853" s="1242"/>
      <c r="D2853" s="1242"/>
      <c r="E2853" s="1243"/>
      <c r="F2853" s="1244" t="str">
        <f>IF(details!P73="","",details!P73)</f>
        <v/>
      </c>
      <c r="G2853" s="1244"/>
      <c r="H2853" s="1245"/>
    </row>
    <row r="2854" spans="1:8" ht="18.25" customHeight="1">
      <c r="A2854" s="340"/>
      <c r="B2854" s="1234" t="s">
        <v>597</v>
      </c>
      <c r="C2854" s="1235"/>
      <c r="D2854" s="1214" t="str">
        <f>IF(details!L73="","",details!L73)</f>
        <v>Ik 067</v>
      </c>
      <c r="E2854" s="1214"/>
      <c r="F2854" s="1214"/>
      <c r="G2854" s="1214"/>
      <c r="H2854" s="1215"/>
    </row>
    <row r="2855" spans="1:8" ht="18.25" customHeight="1">
      <c r="A2855" s="340"/>
      <c r="B2855" s="1234" t="s">
        <v>598</v>
      </c>
      <c r="C2855" s="1235"/>
      <c r="D2855" s="1214" t="str">
        <f>IF(details!O73="","",details!O73)</f>
        <v/>
      </c>
      <c r="E2855" s="1214"/>
      <c r="F2855" s="1214"/>
      <c r="G2855" s="1214"/>
      <c r="H2855" s="1215"/>
    </row>
    <row r="2856" spans="1:8" ht="18.25" customHeight="1">
      <c r="A2856" s="340"/>
      <c r="B2856" s="1234" t="s">
        <v>599</v>
      </c>
      <c r="C2856" s="1235"/>
      <c r="D2856" s="398" t="str">
        <f>IF('statement of marks'!DY73="mRrh.kZ",'statement of marks'!$D$3,"")</f>
        <v/>
      </c>
      <c r="E2856" s="1231" t="s">
        <v>600</v>
      </c>
      <c r="F2856" s="1231"/>
      <c r="G2856" s="1236" t="str">
        <f>IF(D2856="","",D2856+1)</f>
        <v/>
      </c>
      <c r="H2856" s="1237"/>
    </row>
    <row r="2857" spans="1:8" ht="18.25" customHeight="1">
      <c r="A2857" s="340"/>
      <c r="B2857" s="1234" t="s">
        <v>601</v>
      </c>
      <c r="C2857" s="1235"/>
      <c r="D2857" s="1238">
        <f>IF(details!$L$4="","",details!$L$4)</f>
        <v>42460</v>
      </c>
      <c r="E2857" s="1239"/>
      <c r="F2857" s="1231"/>
      <c r="G2857" s="1231"/>
      <c r="H2857" s="1240"/>
    </row>
    <row r="2858" spans="1:8" ht="18.25" customHeight="1">
      <c r="A2858" s="340"/>
      <c r="B2858" s="1231"/>
      <c r="C2858" s="1231"/>
      <c r="D2858" s="1232"/>
      <c r="E2858" s="1233"/>
      <c r="F2858" s="1226"/>
      <c r="G2858" s="1226"/>
      <c r="H2858" s="1227"/>
    </row>
    <row r="2859" spans="1:8" ht="18.25" customHeight="1">
      <c r="A2859" s="340"/>
      <c r="B2859" s="1231" t="str">
        <f>IF(details!$H$4="","",details!$H$4)</f>
        <v>Jherh js[kk oekZ</v>
      </c>
      <c r="C2859" s="1231"/>
      <c r="D2859" s="1232"/>
      <c r="E2859" s="1233"/>
      <c r="F2859" s="1226" t="str">
        <f>IF(details!$E$4="","",details!$E$4)</f>
        <v>Jh jk/ks';ke tk'kh</v>
      </c>
      <c r="G2859" s="1226"/>
      <c r="H2859" s="1227"/>
    </row>
    <row r="2860" spans="1:8" ht="18.25" customHeight="1">
      <c r="A2860" s="1225" t="s">
        <v>602</v>
      </c>
      <c r="B2860" s="1226"/>
      <c r="C2860" s="1226"/>
      <c r="D2860" s="1226" t="s">
        <v>603</v>
      </c>
      <c r="E2860" s="1226"/>
      <c r="F2860" s="1226" t="s">
        <v>604</v>
      </c>
      <c r="G2860" s="1226"/>
      <c r="H2860" s="1227"/>
    </row>
    <row r="2861" spans="1:8" ht="18.25" customHeight="1">
      <c r="A2861" s="1228" t="s">
        <v>613</v>
      </c>
      <c r="B2861" s="1229"/>
      <c r="C2861" s="1229"/>
      <c r="D2861" s="1229"/>
      <c r="E2861" s="1229"/>
      <c r="F2861" s="1229"/>
      <c r="G2861" s="1229"/>
      <c r="H2861" s="1230"/>
    </row>
    <row r="2862" spans="1:8" ht="18.25" customHeight="1">
      <c r="A2862" s="340"/>
      <c r="B2862" s="395" t="s">
        <v>573</v>
      </c>
      <c r="C2862" s="1214" t="str">
        <f>IF('statement of marks'!H73="","",'statement of marks'!H73)</f>
        <v>v 067</v>
      </c>
      <c r="D2862" s="1214"/>
      <c r="E2862" s="1214"/>
      <c r="F2862" s="1214"/>
      <c r="G2862" s="1214"/>
      <c r="H2862" s="1215"/>
    </row>
    <row r="2863" spans="1:8" ht="18.25" customHeight="1">
      <c r="A2863" s="340"/>
      <c r="B2863" s="395" t="s">
        <v>574</v>
      </c>
      <c r="C2863" s="1214" t="str">
        <f>IF('statement of marks'!I73="","",'statement of marks'!I73)</f>
        <v>c 067</v>
      </c>
      <c r="D2863" s="1214"/>
      <c r="E2863" s="1214"/>
      <c r="F2863" s="1214"/>
      <c r="G2863" s="1214"/>
      <c r="H2863" s="1215"/>
    </row>
    <row r="2864" spans="1:8" ht="18.25" customHeight="1">
      <c r="A2864" s="340"/>
      <c r="B2864" s="395" t="s">
        <v>575</v>
      </c>
      <c r="C2864" s="1214" t="str">
        <f>IF('statement of marks'!J73="","",'statement of marks'!J73)</f>
        <v>l 067</v>
      </c>
      <c r="D2864" s="1214"/>
      <c r="E2864" s="1214"/>
      <c r="F2864" s="1214"/>
      <c r="G2864" s="1214"/>
      <c r="H2864" s="1215"/>
    </row>
    <row r="2865" spans="1:8" ht="18.25" customHeight="1">
      <c r="A2865" s="340"/>
      <c r="B2865" s="395" t="s">
        <v>581</v>
      </c>
      <c r="C2865" s="352" t="str">
        <f>IF('statement of marks'!F73="","",'statement of marks'!F73)</f>
        <v/>
      </c>
      <c r="D2865" s="353" t="s">
        <v>616</v>
      </c>
      <c r="E2865" s="1216" t="str">
        <f>IF('statement of marks'!G73="","",'statement of marks'!G73)</f>
        <v/>
      </c>
      <c r="F2865" s="1216"/>
      <c r="G2865" s="1216"/>
      <c r="H2865" s="1217"/>
    </row>
    <row r="2866" spans="1:8" ht="18.25" customHeight="1">
      <c r="A2866" s="340"/>
      <c r="B2866" s="395" t="s">
        <v>578</v>
      </c>
      <c r="C2866" s="354" t="s">
        <v>606</v>
      </c>
      <c r="D2866" s="355" t="s">
        <v>607</v>
      </c>
      <c r="E2866" s="355" t="s">
        <v>608</v>
      </c>
      <c r="F2866" s="355" t="s">
        <v>609</v>
      </c>
      <c r="G2866" s="355" t="s">
        <v>610</v>
      </c>
      <c r="H2866" s="356"/>
    </row>
    <row r="2867" spans="1:8" ht="18.25" customHeight="1">
      <c r="A2867" s="340"/>
      <c r="B2867" s="394" t="s">
        <v>611</v>
      </c>
      <c r="C2867" s="358" t="str">
        <f>IF(AND('statement of marks'!$D$3=1,'statement of marks'!DY73="mRrh.kZ"),'statement of marks'!$F$3,"")</f>
        <v/>
      </c>
      <c r="D2867" s="358" t="str">
        <f>IF(AND('statement of marks'!$D$3=2,'statement of marks'!DY73="mRrh.kZ"),'statement of marks'!$F$3,"")</f>
        <v/>
      </c>
      <c r="E2867" s="358" t="str">
        <f>IF(AND('statement of marks'!$D$3=3,'statement of marks'!DY73="mRrh.kZ"),'statement of marks'!$F$3,"")</f>
        <v/>
      </c>
      <c r="F2867" s="358" t="str">
        <f>IF(AND('statement of marks'!$D$3=4,'statement of marks'!DY73="mRrh.kZ"),'statement of marks'!$F$3,"")</f>
        <v/>
      </c>
      <c r="G2867" s="358" t="str">
        <f>IF(AND('statement of marks'!$D$3=5,'statement of marks'!DY73="mRrh.kZ"),'statement of marks'!$F$3,"")</f>
        <v/>
      </c>
      <c r="H2867" s="356"/>
    </row>
    <row r="2868" spans="1:8" ht="18.25" customHeight="1">
      <c r="A2868" s="340"/>
      <c r="B2868" s="394" t="str">
        <f>'statement of marks'!$DA$5</f>
        <v>fgUnh</v>
      </c>
      <c r="C2868" s="359"/>
      <c r="D2868" s="360"/>
      <c r="E2868" s="361" t="str">
        <f>IF(OR('statement of marks'!$DC73="",E2867=""),"",'statement of marks'!$DC73)</f>
        <v/>
      </c>
      <c r="F2868" s="361" t="str">
        <f>IF(OR('statement of marks'!$DC73="",F2867=""),"",'statement of marks'!$DC73)</f>
        <v/>
      </c>
      <c r="G2868" s="361" t="str">
        <f>IF(OR('statement of marks'!$DC73="",G2867=""),"",'statement of marks'!$DC73)</f>
        <v/>
      </c>
      <c r="H2868" s="356"/>
    </row>
    <row r="2869" spans="1:8" ht="18.25" customHeight="1">
      <c r="A2869" s="340"/>
      <c r="B2869" s="394" t="str">
        <f>'statement of marks'!$DD$5</f>
        <v>vaxszth</v>
      </c>
      <c r="C2869" s="359"/>
      <c r="D2869" s="360"/>
      <c r="E2869" s="361" t="str">
        <f>IF(OR('statement of marks'!$DF73="",E2867=""),"",'statement of marks'!$DF73)</f>
        <v/>
      </c>
      <c r="F2869" s="361" t="str">
        <f>IF(OR('statement of marks'!$DF73="",F2867=""),"",'statement of marks'!$DF73)</f>
        <v/>
      </c>
      <c r="G2869" s="361" t="str">
        <f>IF(OR('statement of marks'!$DF73="",G2867=""),"",'statement of marks'!$DF73)</f>
        <v/>
      </c>
      <c r="H2869" s="356"/>
    </row>
    <row r="2870" spans="1:8" ht="18.25" customHeight="1">
      <c r="A2870" s="340"/>
      <c r="B2870" s="394" t="str">
        <f>'statement of marks'!$DG$5</f>
        <v>xf.kr</v>
      </c>
      <c r="C2870" s="359"/>
      <c r="D2870" s="360"/>
      <c r="E2870" s="361" t="str">
        <f>IF(OR('statement of marks'!$DI73="",E2867=""),"",'statement of marks'!$DI73)</f>
        <v/>
      </c>
      <c r="F2870" s="361" t="str">
        <f>IF(OR('statement of marks'!$DI73="",F2867=""),"",'statement of marks'!$DI73)</f>
        <v/>
      </c>
      <c r="G2870" s="361" t="str">
        <f>IF(OR('statement of marks'!$DI73="",G2867=""),"",'statement of marks'!$DI73)</f>
        <v/>
      </c>
      <c r="H2870" s="356"/>
    </row>
    <row r="2871" spans="1:8" ht="18.25" customHeight="1">
      <c r="A2871" s="340"/>
      <c r="B2871" s="394" t="str">
        <f>'statement of marks'!$DJ$5</f>
        <v>Ik;kZoj.k v/;;u</v>
      </c>
      <c r="C2871" s="359"/>
      <c r="D2871" s="360"/>
      <c r="E2871" s="361" t="str">
        <f>IF(OR('statement of marks'!$DL73="",E2868=""),"",'statement of marks'!$DL73)</f>
        <v/>
      </c>
      <c r="F2871" s="361" t="str">
        <f>IF(OR('statement of marks'!$DL73="",F2868=""),"",'statement of marks'!$DL73)</f>
        <v/>
      </c>
      <c r="G2871" s="361" t="str">
        <f>IF(OR('statement of marks'!$DL73="",G2868=""),"",'statement of marks'!$DL73)</f>
        <v/>
      </c>
      <c r="H2871" s="356"/>
    </row>
    <row r="2872" spans="1:8" ht="18.25" customHeight="1">
      <c r="A2872" s="340"/>
      <c r="B2872" s="394" t="str">
        <f>'statement of marks'!$DM$5</f>
        <v>dk;kZuqHko</v>
      </c>
      <c r="C2872" s="359"/>
      <c r="D2872" s="360"/>
      <c r="E2872" s="361" t="str">
        <f>IF(OR('statement of marks'!$DO73="",E2867=""),"",'statement of marks'!$DO73)</f>
        <v/>
      </c>
      <c r="F2872" s="361" t="str">
        <f>IF(OR('statement of marks'!$DO73="",F2867=""),"",'statement of marks'!$DO73)</f>
        <v/>
      </c>
      <c r="G2872" s="361" t="str">
        <f>IF(OR('statement of marks'!$DO73="",G2867=""),"",'statement of marks'!$DO73)</f>
        <v/>
      </c>
      <c r="H2872" s="356"/>
    </row>
    <row r="2873" spans="1:8" ht="18.25" customHeight="1">
      <c r="A2873" s="340"/>
      <c r="B2873" s="394" t="str">
        <f>'statement of marks'!$DP$5</f>
        <v>dyk f'k{kk</v>
      </c>
      <c r="C2873" s="359"/>
      <c r="D2873" s="360"/>
      <c r="E2873" s="362" t="str">
        <f>IF(OR('statement of marks'!$DR73="",E2867=""),"",'statement of marks'!$DR73)</f>
        <v/>
      </c>
      <c r="F2873" s="362" t="str">
        <f>IF(OR('statement of marks'!$DR73="",F2867=""),"",'statement of marks'!$DR73)</f>
        <v/>
      </c>
      <c r="G2873" s="362" t="str">
        <f>IF(OR('statement of marks'!$DR73="",G2867=""),"",'statement of marks'!$DR73)</f>
        <v/>
      </c>
      <c r="H2873" s="356"/>
    </row>
    <row r="2874" spans="1:8" ht="18.25" customHeight="1">
      <c r="A2874" s="340"/>
      <c r="B2874" s="363" t="s">
        <v>642</v>
      </c>
      <c r="C2874" s="364" t="str">
        <f>C2867</f>
        <v/>
      </c>
      <c r="D2874" s="364" t="str">
        <f>D2867</f>
        <v/>
      </c>
      <c r="E2874" s="365" t="str">
        <f>E2867</f>
        <v/>
      </c>
      <c r="F2874" s="364" t="str">
        <f>F2867</f>
        <v/>
      </c>
      <c r="G2874" s="364" t="str">
        <f>G2867</f>
        <v/>
      </c>
      <c r="H2874" s="356"/>
    </row>
    <row r="2875" spans="1:8" ht="18.25" customHeight="1">
      <c r="A2875" s="340"/>
      <c r="B2875" s="394" t="str">
        <f>'statement of marks'!$DW$5</f>
        <v>Nk= mifLFkfr</v>
      </c>
      <c r="C2875" s="366"/>
      <c r="D2875" s="366"/>
      <c r="E2875" s="367" t="str">
        <f>IF(OR('statement of marks'!$DW73="",E2867=""),"",'statement of marks'!$DW73)</f>
        <v/>
      </c>
      <c r="F2875" s="367" t="str">
        <f>IF(OR('statement of marks'!$DW73="",F2867=""),"",'statement of marks'!$DW73)</f>
        <v/>
      </c>
      <c r="G2875" s="367" t="str">
        <f>IF(OR('statement of marks'!$DW73="",G2867=""),"",'statement of marks'!$DW73)</f>
        <v/>
      </c>
      <c r="H2875" s="356"/>
    </row>
    <row r="2876" spans="1:8" ht="18.25" customHeight="1">
      <c r="A2876" s="340"/>
      <c r="B2876" s="394" t="str">
        <f>'statement of marks'!$DV$5</f>
        <v>dqy ehfVax</v>
      </c>
      <c r="C2876" s="368"/>
      <c r="D2876" s="368"/>
      <c r="E2876" s="368" t="str">
        <f>IF(OR('statement of marks'!$DV73="",E2867=""),"",'statement of marks'!$DV73)</f>
        <v/>
      </c>
      <c r="F2876" s="368" t="str">
        <f>IF(OR('statement of marks'!$DV73="",F2867=""),"",'statement of marks'!$DV73)</f>
        <v/>
      </c>
      <c r="G2876" s="368" t="str">
        <f>IF(OR('statement of marks'!$DV73="",G2867=""),"",'statement of marks'!$DV73)</f>
        <v/>
      </c>
      <c r="H2876" s="356"/>
    </row>
    <row r="2877" spans="1:8" ht="18.25" customHeight="1">
      <c r="A2877" s="340"/>
      <c r="B2877" s="394" t="s">
        <v>614</v>
      </c>
      <c r="C2877" s="368" t="str">
        <f>IF(OR(C2875="",C2876=""),"",C2875/C2876*100)</f>
        <v/>
      </c>
      <c r="D2877" s="368" t="str">
        <f>IF(OR(D2875="",D2876=""),"",D2875/D2876*100)</f>
        <v/>
      </c>
      <c r="E2877" s="368" t="str">
        <f>IF(OR(E2875="",E2876=""),"",E2875/E2876*100)</f>
        <v/>
      </c>
      <c r="F2877" s="368" t="str">
        <f>IF(OR(F2875="",F2876=""),"",F2875/F2876*100)</f>
        <v/>
      </c>
      <c r="G2877" s="368" t="str">
        <f>IF(OR(G2875="",G2876=""),"",G2875/G2876*100)</f>
        <v/>
      </c>
      <c r="H2877" s="356"/>
    </row>
    <row r="2878" spans="1:8" ht="18.25" customHeight="1">
      <c r="A2878" s="340"/>
      <c r="B2878" s="394" t="s">
        <v>615</v>
      </c>
      <c r="C2878" s="368"/>
      <c r="D2878" s="368"/>
      <c r="E2878" s="368"/>
      <c r="F2878" s="368"/>
      <c r="G2878" s="368"/>
      <c r="H2878" s="356"/>
    </row>
    <row r="2879" spans="1:8" ht="18.25" customHeight="1">
      <c r="A2879" s="340"/>
      <c r="B2879" s="395" t="s">
        <v>612</v>
      </c>
      <c r="C2879" s="1218" t="str">
        <f>IF('statement of marks'!EF73="","",'statement of marks'!EF73)</f>
        <v/>
      </c>
      <c r="D2879" s="1219"/>
      <c r="E2879" s="1219"/>
      <c r="F2879" s="1219"/>
      <c r="G2879" s="1219"/>
      <c r="H2879" s="1220"/>
    </row>
    <row r="2880" spans="1:8" ht="18.25" customHeight="1">
      <c r="A2880" s="1221"/>
      <c r="B2880" s="1222"/>
      <c r="C2880" s="1223"/>
      <c r="D2880" s="1223"/>
      <c r="E2880" s="1223"/>
      <c r="F2880" s="1223"/>
      <c r="G2880" s="1223"/>
      <c r="H2880" s="1224"/>
    </row>
    <row r="2881" spans="1:8" ht="18.25" customHeight="1" thickBot="1">
      <c r="A2881" s="1210" t="s">
        <v>617</v>
      </c>
      <c r="B2881" s="1211"/>
      <c r="C2881" s="1211" t="s">
        <v>73</v>
      </c>
      <c r="D2881" s="1211"/>
      <c r="E2881" s="1211"/>
      <c r="F2881" s="1212" t="s">
        <v>618</v>
      </c>
      <c r="G2881" s="1212"/>
      <c r="H2881" s="1213"/>
    </row>
    <row r="2882" spans="1:8" ht="18.25" customHeight="1">
      <c r="A2882" s="1256" t="s">
        <v>586</v>
      </c>
      <c r="B2882" s="1257"/>
      <c r="C2882" s="1257"/>
      <c r="D2882" s="1257"/>
      <c r="E2882" s="1257"/>
      <c r="F2882" s="1257"/>
      <c r="G2882" s="1257"/>
      <c r="H2882" s="1258"/>
    </row>
    <row r="2883" spans="1:8" ht="18.25" customHeight="1">
      <c r="A2883" s="1228" t="s">
        <v>605</v>
      </c>
      <c r="B2883" s="1229"/>
      <c r="C2883" s="1229"/>
      <c r="D2883" s="1229"/>
      <c r="E2883" s="1229"/>
      <c r="F2883" s="1229"/>
      <c r="G2883" s="1229"/>
      <c r="H2883" s="1230"/>
    </row>
    <row r="2884" spans="1:8" ht="18.25" customHeight="1">
      <c r="A2884" s="340"/>
      <c r="B2884" s="1250" t="s">
        <v>74</v>
      </c>
      <c r="C2884" s="1250"/>
      <c r="D2884" s="341">
        <f>YEAR(details!F74)</f>
        <v>1900</v>
      </c>
      <c r="E2884" s="396" t="s">
        <v>588</v>
      </c>
      <c r="F2884" s="343" t="str">
        <f>'statement of marks'!$F$3</f>
        <v>2015-16</v>
      </c>
      <c r="G2884" s="1250" t="s">
        <v>589</v>
      </c>
      <c r="H2884" s="1251"/>
    </row>
    <row r="2885" spans="1:8" ht="18.25" customHeight="1">
      <c r="A2885" s="340"/>
      <c r="B2885" s="1234" t="s">
        <v>587</v>
      </c>
      <c r="C2885" s="1235"/>
      <c r="D2885" s="1214" t="str">
        <f>'statement of marks'!$A$1</f>
        <v>jk- ck- ek/;fed fo|ky; uohu] fuEckgsM+k</v>
      </c>
      <c r="E2885" s="1214"/>
      <c r="F2885" s="1214"/>
      <c r="G2885" s="1214"/>
      <c r="H2885" s="1215"/>
    </row>
    <row r="2886" spans="1:8" ht="18.25" customHeight="1">
      <c r="A2886" s="340"/>
      <c r="B2886" s="1234" t="str">
        <f>'statement of marks'!$H$3</f>
        <v>fo|ky; dk Mk;l dksM+ →</v>
      </c>
      <c r="C2886" s="1235"/>
      <c r="D2886" s="1252" t="str">
        <f>'statement of marks'!$I$3</f>
        <v>00001</v>
      </c>
      <c r="E2886" s="1253"/>
      <c r="F2886" s="1254"/>
      <c r="G2886" s="1254"/>
      <c r="H2886" s="1255"/>
    </row>
    <row r="2887" spans="1:8" ht="18.25" customHeight="1">
      <c r="A2887" s="340"/>
      <c r="B2887" s="1234" t="s">
        <v>573</v>
      </c>
      <c r="C2887" s="1235"/>
      <c r="D2887" s="1214" t="str">
        <f>IF('statement of marks'!H74="","",'statement of marks'!H74)</f>
        <v>v 068</v>
      </c>
      <c r="E2887" s="1214"/>
      <c r="F2887" s="1214"/>
      <c r="G2887" s="1214"/>
      <c r="H2887" s="1215"/>
    </row>
    <row r="2888" spans="1:8" ht="18.25" customHeight="1">
      <c r="A2888" s="340"/>
      <c r="B2888" s="1234" t="s">
        <v>590</v>
      </c>
      <c r="C2888" s="1235"/>
      <c r="D2888" s="344" t="str">
        <f>IF('statement of marks'!C74="B","Nk=",IF('statement of marks'!C74="G","Nk=k",""))</f>
        <v/>
      </c>
      <c r="E2888" s="397" t="s">
        <v>579</v>
      </c>
      <c r="F2888" s="1248" t="str">
        <f>IF('statement of marks'!B74="","",'statement of marks'!B74)</f>
        <v/>
      </c>
      <c r="G2888" s="1248"/>
      <c r="H2888" s="1249"/>
    </row>
    <row r="2889" spans="1:8" ht="18.25" customHeight="1">
      <c r="A2889" s="340"/>
      <c r="B2889" s="1234" t="s">
        <v>575</v>
      </c>
      <c r="C2889" s="1235"/>
      <c r="D2889" s="1214" t="str">
        <f>IF('statement of marks'!J74="","",'statement of marks'!J74)</f>
        <v>l 068</v>
      </c>
      <c r="E2889" s="1214"/>
      <c r="F2889" s="1214"/>
      <c r="G2889" s="1214"/>
      <c r="H2889" s="1215"/>
    </row>
    <row r="2890" spans="1:8" ht="18.25" customHeight="1">
      <c r="A2890" s="340"/>
      <c r="B2890" s="1234" t="s">
        <v>574</v>
      </c>
      <c r="C2890" s="1235"/>
      <c r="D2890" s="1214" t="str">
        <f>IF('statement of marks'!I74="","",'statement of marks'!I74)</f>
        <v>c 068</v>
      </c>
      <c r="E2890" s="1214"/>
      <c r="F2890" s="1214"/>
      <c r="G2890" s="1214"/>
      <c r="H2890" s="1215"/>
    </row>
    <row r="2891" spans="1:8" ht="18.25" customHeight="1">
      <c r="A2891" s="340"/>
      <c r="B2891" s="1234" t="s">
        <v>592</v>
      </c>
      <c r="C2891" s="1235"/>
      <c r="D2891" s="1214" t="str">
        <f>IF(details!M74="","",details!M74)</f>
        <v/>
      </c>
      <c r="E2891" s="1214"/>
      <c r="F2891" s="1214"/>
      <c r="G2891" s="1214"/>
      <c r="H2891" s="1215"/>
    </row>
    <row r="2892" spans="1:8" ht="18.25" customHeight="1">
      <c r="A2892" s="340"/>
      <c r="B2892" s="1234" t="s">
        <v>641</v>
      </c>
      <c r="C2892" s="1235"/>
      <c r="D2892" s="1214" t="str">
        <f>IF(details!N74="","",details!N74)</f>
        <v/>
      </c>
      <c r="E2892" s="1214"/>
      <c r="F2892" s="1214"/>
      <c r="G2892" s="1214"/>
      <c r="H2892" s="1215"/>
    </row>
    <row r="2893" spans="1:8" ht="18.25" customHeight="1">
      <c r="A2893" s="340"/>
      <c r="B2893" s="1234" t="s">
        <v>71</v>
      </c>
      <c r="C2893" s="1235"/>
      <c r="D2893" s="346" t="str">
        <f>'statement of marks'!$D$3</f>
        <v>3 A</v>
      </c>
      <c r="E2893" s="347" t="s">
        <v>577</v>
      </c>
      <c r="F2893" s="348" t="str">
        <f>IF('statement of marks'!E74="","",'statement of marks'!E74)</f>
        <v/>
      </c>
      <c r="G2893" s="347" t="s">
        <v>591</v>
      </c>
      <c r="H2893" s="349" t="str">
        <f>IF(details!F74="","",details!F74)</f>
        <v/>
      </c>
    </row>
    <row r="2894" spans="1:8" ht="18.25" customHeight="1">
      <c r="A2894" s="340"/>
      <c r="B2894" s="1234" t="s">
        <v>581</v>
      </c>
      <c r="C2894" s="1235"/>
      <c r="D2894" s="1246" t="str">
        <f>IF('statement of marks'!F74="","",'statement of marks'!F74)</f>
        <v/>
      </c>
      <c r="E2894" s="1246"/>
      <c r="F2894" s="1246"/>
      <c r="G2894" s="1246"/>
      <c r="H2894" s="1247"/>
    </row>
    <row r="2895" spans="1:8" ht="18.25" customHeight="1">
      <c r="A2895" s="340"/>
      <c r="B2895" s="1234" t="s">
        <v>582</v>
      </c>
      <c r="C2895" s="1235"/>
      <c r="D2895" s="1216" t="str">
        <f>IF('statement of marks'!G74="","",'statement of marks'!G74)</f>
        <v/>
      </c>
      <c r="E2895" s="1216"/>
      <c r="F2895" s="1216"/>
      <c r="G2895" s="1216"/>
      <c r="H2895" s="1217"/>
    </row>
    <row r="2896" spans="1:8" ht="18.25" customHeight="1">
      <c r="A2896" s="340"/>
      <c r="B2896" s="1241" t="s">
        <v>593</v>
      </c>
      <c r="C2896" s="1242"/>
      <c r="D2896" s="1242"/>
      <c r="E2896" s="1243"/>
      <c r="F2896" s="1244" t="str">
        <f>IF(details!P74="","",details!P74)</f>
        <v/>
      </c>
      <c r="G2896" s="1244"/>
      <c r="H2896" s="1245"/>
    </row>
    <row r="2897" spans="1:8" ht="18.25" customHeight="1">
      <c r="A2897" s="340"/>
      <c r="B2897" s="1234" t="s">
        <v>597</v>
      </c>
      <c r="C2897" s="1235"/>
      <c r="D2897" s="1214" t="str">
        <f>IF(details!L74="","",details!L74)</f>
        <v>Ik 068</v>
      </c>
      <c r="E2897" s="1214"/>
      <c r="F2897" s="1214"/>
      <c r="G2897" s="1214"/>
      <c r="H2897" s="1215"/>
    </row>
    <row r="2898" spans="1:8" ht="18.25" customHeight="1">
      <c r="A2898" s="340"/>
      <c r="B2898" s="1234" t="s">
        <v>598</v>
      </c>
      <c r="C2898" s="1235"/>
      <c r="D2898" s="1214" t="str">
        <f>IF(details!O74="","",details!O74)</f>
        <v/>
      </c>
      <c r="E2898" s="1214"/>
      <c r="F2898" s="1214"/>
      <c r="G2898" s="1214"/>
      <c r="H2898" s="1215"/>
    </row>
    <row r="2899" spans="1:8" ht="18.25" customHeight="1">
      <c r="A2899" s="340"/>
      <c r="B2899" s="1234" t="s">
        <v>599</v>
      </c>
      <c r="C2899" s="1235"/>
      <c r="D2899" s="398" t="str">
        <f>IF('statement of marks'!DY74="mRrh.kZ",'statement of marks'!$D$3,"")</f>
        <v/>
      </c>
      <c r="E2899" s="1231" t="s">
        <v>600</v>
      </c>
      <c r="F2899" s="1231"/>
      <c r="G2899" s="1236" t="str">
        <f>IF(D2899="","",D2899+1)</f>
        <v/>
      </c>
      <c r="H2899" s="1237"/>
    </row>
    <row r="2900" spans="1:8" ht="18.25" customHeight="1">
      <c r="A2900" s="340"/>
      <c r="B2900" s="1234" t="s">
        <v>601</v>
      </c>
      <c r="C2900" s="1235"/>
      <c r="D2900" s="1238">
        <f>IF(details!$L$4="","",details!$L$4)</f>
        <v>42460</v>
      </c>
      <c r="E2900" s="1239"/>
      <c r="F2900" s="1231"/>
      <c r="G2900" s="1231"/>
      <c r="H2900" s="1240"/>
    </row>
    <row r="2901" spans="1:8" ht="18.25" customHeight="1">
      <c r="A2901" s="340"/>
      <c r="B2901" s="1231"/>
      <c r="C2901" s="1231"/>
      <c r="D2901" s="1232"/>
      <c r="E2901" s="1233"/>
      <c r="F2901" s="1226"/>
      <c r="G2901" s="1226"/>
      <c r="H2901" s="1227"/>
    </row>
    <row r="2902" spans="1:8" ht="18.25" customHeight="1">
      <c r="A2902" s="340"/>
      <c r="B2902" s="1231" t="str">
        <f>IF(details!$H$4="","",details!$H$4)</f>
        <v>Jherh js[kk oekZ</v>
      </c>
      <c r="C2902" s="1231"/>
      <c r="D2902" s="1232"/>
      <c r="E2902" s="1233"/>
      <c r="F2902" s="1226" t="str">
        <f>IF(details!$E$4="","",details!$E$4)</f>
        <v>Jh jk/ks';ke tk'kh</v>
      </c>
      <c r="G2902" s="1226"/>
      <c r="H2902" s="1227"/>
    </row>
    <row r="2903" spans="1:8" ht="18.25" customHeight="1">
      <c r="A2903" s="1225" t="s">
        <v>602</v>
      </c>
      <c r="B2903" s="1226"/>
      <c r="C2903" s="1226"/>
      <c r="D2903" s="1226" t="s">
        <v>603</v>
      </c>
      <c r="E2903" s="1226"/>
      <c r="F2903" s="1226" t="s">
        <v>604</v>
      </c>
      <c r="G2903" s="1226"/>
      <c r="H2903" s="1227"/>
    </row>
    <row r="2904" spans="1:8" ht="18.25" customHeight="1">
      <c r="A2904" s="1228" t="s">
        <v>613</v>
      </c>
      <c r="B2904" s="1229"/>
      <c r="C2904" s="1229"/>
      <c r="D2904" s="1229"/>
      <c r="E2904" s="1229"/>
      <c r="F2904" s="1229"/>
      <c r="G2904" s="1229"/>
      <c r="H2904" s="1230"/>
    </row>
    <row r="2905" spans="1:8" ht="18.25" customHeight="1">
      <c r="A2905" s="340"/>
      <c r="B2905" s="395" t="s">
        <v>573</v>
      </c>
      <c r="C2905" s="1214" t="str">
        <f>IF('statement of marks'!H74="","",'statement of marks'!H74)</f>
        <v>v 068</v>
      </c>
      <c r="D2905" s="1214"/>
      <c r="E2905" s="1214"/>
      <c r="F2905" s="1214"/>
      <c r="G2905" s="1214"/>
      <c r="H2905" s="1215"/>
    </row>
    <row r="2906" spans="1:8" ht="18.25" customHeight="1">
      <c r="A2906" s="340"/>
      <c r="B2906" s="395" t="s">
        <v>574</v>
      </c>
      <c r="C2906" s="1214" t="str">
        <f>IF('statement of marks'!I74="","",'statement of marks'!I74)</f>
        <v>c 068</v>
      </c>
      <c r="D2906" s="1214"/>
      <c r="E2906" s="1214"/>
      <c r="F2906" s="1214"/>
      <c r="G2906" s="1214"/>
      <c r="H2906" s="1215"/>
    </row>
    <row r="2907" spans="1:8" ht="18.25" customHeight="1">
      <c r="A2907" s="340"/>
      <c r="B2907" s="395" t="s">
        <v>575</v>
      </c>
      <c r="C2907" s="1214" t="str">
        <f>IF('statement of marks'!J74="","",'statement of marks'!J74)</f>
        <v>l 068</v>
      </c>
      <c r="D2907" s="1214"/>
      <c r="E2907" s="1214"/>
      <c r="F2907" s="1214"/>
      <c r="G2907" s="1214"/>
      <c r="H2907" s="1215"/>
    </row>
    <row r="2908" spans="1:8" ht="18.25" customHeight="1">
      <c r="A2908" s="340"/>
      <c r="B2908" s="395" t="s">
        <v>581</v>
      </c>
      <c r="C2908" s="352" t="str">
        <f>IF('statement of marks'!F74="","",'statement of marks'!F74)</f>
        <v/>
      </c>
      <c r="D2908" s="353" t="s">
        <v>616</v>
      </c>
      <c r="E2908" s="1216" t="str">
        <f>IF('statement of marks'!G74="","",'statement of marks'!G74)</f>
        <v/>
      </c>
      <c r="F2908" s="1216"/>
      <c r="G2908" s="1216"/>
      <c r="H2908" s="1217"/>
    </row>
    <row r="2909" spans="1:8" ht="18.25" customHeight="1">
      <c r="A2909" s="340"/>
      <c r="B2909" s="395" t="s">
        <v>578</v>
      </c>
      <c r="C2909" s="354" t="s">
        <v>606</v>
      </c>
      <c r="D2909" s="355" t="s">
        <v>607</v>
      </c>
      <c r="E2909" s="355" t="s">
        <v>608</v>
      </c>
      <c r="F2909" s="355" t="s">
        <v>609</v>
      </c>
      <c r="G2909" s="355" t="s">
        <v>610</v>
      </c>
      <c r="H2909" s="356"/>
    </row>
    <row r="2910" spans="1:8" ht="18.25" customHeight="1">
      <c r="A2910" s="340"/>
      <c r="B2910" s="394" t="s">
        <v>611</v>
      </c>
      <c r="C2910" s="358" t="str">
        <f>IF(AND('statement of marks'!$D$3=1,'statement of marks'!DY74="mRrh.kZ"),'statement of marks'!$F$3,"")</f>
        <v/>
      </c>
      <c r="D2910" s="358" t="str">
        <f>IF(AND('statement of marks'!$D$3=2,'statement of marks'!DY74="mRrh.kZ"),'statement of marks'!$F$3,"")</f>
        <v/>
      </c>
      <c r="E2910" s="358" t="str">
        <f>IF(AND('statement of marks'!$D$3=3,'statement of marks'!DY74="mRrh.kZ"),'statement of marks'!$F$3,"")</f>
        <v/>
      </c>
      <c r="F2910" s="358" t="str">
        <f>IF(AND('statement of marks'!$D$3=4,'statement of marks'!DY74="mRrh.kZ"),'statement of marks'!$F$3,"")</f>
        <v/>
      </c>
      <c r="G2910" s="358" t="str">
        <f>IF(AND('statement of marks'!$D$3=5,'statement of marks'!DY74="mRrh.kZ"),'statement of marks'!$F$3,"")</f>
        <v/>
      </c>
      <c r="H2910" s="356"/>
    </row>
    <row r="2911" spans="1:8" ht="18.25" customHeight="1">
      <c r="A2911" s="340"/>
      <c r="B2911" s="394" t="str">
        <f>'statement of marks'!$DA$5</f>
        <v>fgUnh</v>
      </c>
      <c r="C2911" s="359"/>
      <c r="D2911" s="360"/>
      <c r="E2911" s="361" t="str">
        <f>IF(OR('statement of marks'!$DC74="",E2910=""),"",'statement of marks'!$DC74)</f>
        <v/>
      </c>
      <c r="F2911" s="361" t="str">
        <f>IF(OR('statement of marks'!$DC74="",F2910=""),"",'statement of marks'!$DC74)</f>
        <v/>
      </c>
      <c r="G2911" s="361" t="str">
        <f>IF(OR('statement of marks'!$DC74="",G2910=""),"",'statement of marks'!$DC74)</f>
        <v/>
      </c>
      <c r="H2911" s="356"/>
    </row>
    <row r="2912" spans="1:8" ht="18.25" customHeight="1">
      <c r="A2912" s="340"/>
      <c r="B2912" s="394" t="str">
        <f>'statement of marks'!$DD$5</f>
        <v>vaxszth</v>
      </c>
      <c r="C2912" s="359"/>
      <c r="D2912" s="360"/>
      <c r="E2912" s="361" t="str">
        <f>IF(OR('statement of marks'!$DF74="",E2910=""),"",'statement of marks'!$DF74)</f>
        <v/>
      </c>
      <c r="F2912" s="361" t="str">
        <f>IF(OR('statement of marks'!$DF74="",F2910=""),"",'statement of marks'!$DF74)</f>
        <v/>
      </c>
      <c r="G2912" s="361" t="str">
        <f>IF(OR('statement of marks'!$DF74="",G2910=""),"",'statement of marks'!$DF74)</f>
        <v/>
      </c>
      <c r="H2912" s="356"/>
    </row>
    <row r="2913" spans="1:8" ht="18.25" customHeight="1">
      <c r="A2913" s="340"/>
      <c r="B2913" s="394" t="str">
        <f>'statement of marks'!$DG$5</f>
        <v>xf.kr</v>
      </c>
      <c r="C2913" s="359"/>
      <c r="D2913" s="360"/>
      <c r="E2913" s="361" t="str">
        <f>IF(OR('statement of marks'!$DI74="",E2910=""),"",'statement of marks'!$DI74)</f>
        <v/>
      </c>
      <c r="F2913" s="361" t="str">
        <f>IF(OR('statement of marks'!$DI74="",F2910=""),"",'statement of marks'!$DI74)</f>
        <v/>
      </c>
      <c r="G2913" s="361" t="str">
        <f>IF(OR('statement of marks'!$DI74="",G2910=""),"",'statement of marks'!$DI74)</f>
        <v/>
      </c>
      <c r="H2913" s="356"/>
    </row>
    <row r="2914" spans="1:8" ht="18.25" customHeight="1">
      <c r="A2914" s="340"/>
      <c r="B2914" s="394" t="str">
        <f>'statement of marks'!$DJ$5</f>
        <v>Ik;kZoj.k v/;;u</v>
      </c>
      <c r="C2914" s="359"/>
      <c r="D2914" s="360"/>
      <c r="E2914" s="361" t="str">
        <f>IF(OR('statement of marks'!$DL74="",E2911=""),"",'statement of marks'!$DL74)</f>
        <v/>
      </c>
      <c r="F2914" s="361" t="str">
        <f>IF(OR('statement of marks'!$DL74="",F2911=""),"",'statement of marks'!$DL74)</f>
        <v/>
      </c>
      <c r="G2914" s="361" t="str">
        <f>IF(OR('statement of marks'!$DL74="",G2911=""),"",'statement of marks'!$DL74)</f>
        <v/>
      </c>
      <c r="H2914" s="356"/>
    </row>
    <row r="2915" spans="1:8" ht="18.25" customHeight="1">
      <c r="A2915" s="340"/>
      <c r="B2915" s="394" t="str">
        <f>'statement of marks'!$DM$5</f>
        <v>dk;kZuqHko</v>
      </c>
      <c r="C2915" s="359"/>
      <c r="D2915" s="360"/>
      <c r="E2915" s="361" t="str">
        <f>IF(OR('statement of marks'!$DO74="",E2910=""),"",'statement of marks'!$DO74)</f>
        <v/>
      </c>
      <c r="F2915" s="361" t="str">
        <f>IF(OR('statement of marks'!$DO74="",F2910=""),"",'statement of marks'!$DO74)</f>
        <v/>
      </c>
      <c r="G2915" s="361" t="str">
        <f>IF(OR('statement of marks'!$DO74="",G2910=""),"",'statement of marks'!$DO74)</f>
        <v/>
      </c>
      <c r="H2915" s="356"/>
    </row>
    <row r="2916" spans="1:8" ht="18.25" customHeight="1">
      <c r="A2916" s="340"/>
      <c r="B2916" s="394" t="str">
        <f>'statement of marks'!$DP$5</f>
        <v>dyk f'k{kk</v>
      </c>
      <c r="C2916" s="359"/>
      <c r="D2916" s="360"/>
      <c r="E2916" s="362" t="str">
        <f>IF(OR('statement of marks'!$DR74="",E2910=""),"",'statement of marks'!$DR74)</f>
        <v/>
      </c>
      <c r="F2916" s="362" t="str">
        <f>IF(OR('statement of marks'!$DR74="",F2910=""),"",'statement of marks'!$DR74)</f>
        <v/>
      </c>
      <c r="G2916" s="362" t="str">
        <f>IF(OR('statement of marks'!$DR74="",G2910=""),"",'statement of marks'!$DR74)</f>
        <v/>
      </c>
      <c r="H2916" s="356"/>
    </row>
    <row r="2917" spans="1:8" ht="18.25" customHeight="1">
      <c r="A2917" s="340"/>
      <c r="B2917" s="363" t="s">
        <v>642</v>
      </c>
      <c r="C2917" s="364" t="str">
        <f>C2910</f>
        <v/>
      </c>
      <c r="D2917" s="364" t="str">
        <f>D2910</f>
        <v/>
      </c>
      <c r="E2917" s="365" t="str">
        <f>E2910</f>
        <v/>
      </c>
      <c r="F2917" s="364" t="str">
        <f>F2910</f>
        <v/>
      </c>
      <c r="G2917" s="364" t="str">
        <f>G2910</f>
        <v/>
      </c>
      <c r="H2917" s="356"/>
    </row>
    <row r="2918" spans="1:8" ht="18.25" customHeight="1">
      <c r="A2918" s="340"/>
      <c r="B2918" s="394" t="str">
        <f>'statement of marks'!$DW$5</f>
        <v>Nk= mifLFkfr</v>
      </c>
      <c r="C2918" s="366"/>
      <c r="D2918" s="366"/>
      <c r="E2918" s="367" t="str">
        <f>IF(OR('statement of marks'!$DW74="",E2910=""),"",'statement of marks'!$DW74)</f>
        <v/>
      </c>
      <c r="F2918" s="367" t="str">
        <f>IF(OR('statement of marks'!$DW74="",F2910=""),"",'statement of marks'!$DW74)</f>
        <v/>
      </c>
      <c r="G2918" s="367" t="str">
        <f>IF(OR('statement of marks'!$DW74="",G2910=""),"",'statement of marks'!$DW74)</f>
        <v/>
      </c>
      <c r="H2918" s="356"/>
    </row>
    <row r="2919" spans="1:8" ht="18.25" customHeight="1">
      <c r="A2919" s="340"/>
      <c r="B2919" s="394" t="str">
        <f>'statement of marks'!$DV$5</f>
        <v>dqy ehfVax</v>
      </c>
      <c r="C2919" s="368"/>
      <c r="D2919" s="368"/>
      <c r="E2919" s="368" t="str">
        <f>IF(OR('statement of marks'!$DV74="",E2910=""),"",'statement of marks'!$DV74)</f>
        <v/>
      </c>
      <c r="F2919" s="368" t="str">
        <f>IF(OR('statement of marks'!$DV74="",F2910=""),"",'statement of marks'!$DV74)</f>
        <v/>
      </c>
      <c r="G2919" s="368" t="str">
        <f>IF(OR('statement of marks'!$DV74="",G2910=""),"",'statement of marks'!$DV74)</f>
        <v/>
      </c>
      <c r="H2919" s="356"/>
    </row>
    <row r="2920" spans="1:8" ht="18.25" customHeight="1">
      <c r="A2920" s="340"/>
      <c r="B2920" s="394" t="s">
        <v>614</v>
      </c>
      <c r="C2920" s="368" t="str">
        <f>IF(OR(C2918="",C2919=""),"",C2918/C2919*100)</f>
        <v/>
      </c>
      <c r="D2920" s="368" t="str">
        <f>IF(OR(D2918="",D2919=""),"",D2918/D2919*100)</f>
        <v/>
      </c>
      <c r="E2920" s="368" t="str">
        <f>IF(OR(E2918="",E2919=""),"",E2918/E2919*100)</f>
        <v/>
      </c>
      <c r="F2920" s="368" t="str">
        <f>IF(OR(F2918="",F2919=""),"",F2918/F2919*100)</f>
        <v/>
      </c>
      <c r="G2920" s="368" t="str">
        <f>IF(OR(G2918="",G2919=""),"",G2918/G2919*100)</f>
        <v/>
      </c>
      <c r="H2920" s="356"/>
    </row>
    <row r="2921" spans="1:8" ht="18.25" customHeight="1">
      <c r="A2921" s="340"/>
      <c r="B2921" s="394" t="s">
        <v>615</v>
      </c>
      <c r="C2921" s="368"/>
      <c r="D2921" s="368"/>
      <c r="E2921" s="368"/>
      <c r="F2921" s="368"/>
      <c r="G2921" s="368"/>
      <c r="H2921" s="356"/>
    </row>
    <row r="2922" spans="1:8" ht="18.25" customHeight="1">
      <c r="A2922" s="340"/>
      <c r="B2922" s="395" t="s">
        <v>612</v>
      </c>
      <c r="C2922" s="1218" t="str">
        <f>IF('statement of marks'!EF74="","",'statement of marks'!EF74)</f>
        <v/>
      </c>
      <c r="D2922" s="1219"/>
      <c r="E2922" s="1219"/>
      <c r="F2922" s="1219"/>
      <c r="G2922" s="1219"/>
      <c r="H2922" s="1220"/>
    </row>
    <row r="2923" spans="1:8" ht="18.25" customHeight="1">
      <c r="A2923" s="1221"/>
      <c r="B2923" s="1222"/>
      <c r="C2923" s="1223"/>
      <c r="D2923" s="1223"/>
      <c r="E2923" s="1223"/>
      <c r="F2923" s="1223"/>
      <c r="G2923" s="1223"/>
      <c r="H2923" s="1224"/>
    </row>
    <row r="2924" spans="1:8" ht="18.25" customHeight="1" thickBot="1">
      <c r="A2924" s="1210" t="s">
        <v>617</v>
      </c>
      <c r="B2924" s="1211"/>
      <c r="C2924" s="1211" t="s">
        <v>73</v>
      </c>
      <c r="D2924" s="1211"/>
      <c r="E2924" s="1211"/>
      <c r="F2924" s="1212" t="s">
        <v>618</v>
      </c>
      <c r="G2924" s="1212"/>
      <c r="H2924" s="1213"/>
    </row>
    <row r="2925" spans="1:8" ht="18.25" customHeight="1">
      <c r="A2925" s="1256" t="s">
        <v>586</v>
      </c>
      <c r="B2925" s="1257"/>
      <c r="C2925" s="1257"/>
      <c r="D2925" s="1257"/>
      <c r="E2925" s="1257"/>
      <c r="F2925" s="1257"/>
      <c r="G2925" s="1257"/>
      <c r="H2925" s="1258"/>
    </row>
    <row r="2926" spans="1:8" ht="18.25" customHeight="1">
      <c r="A2926" s="1228" t="s">
        <v>605</v>
      </c>
      <c r="B2926" s="1229"/>
      <c r="C2926" s="1229"/>
      <c r="D2926" s="1229"/>
      <c r="E2926" s="1229"/>
      <c r="F2926" s="1229"/>
      <c r="G2926" s="1229"/>
      <c r="H2926" s="1230"/>
    </row>
    <row r="2927" spans="1:8" ht="18.25" customHeight="1">
      <c r="A2927" s="340"/>
      <c r="B2927" s="1250" t="s">
        <v>74</v>
      </c>
      <c r="C2927" s="1250"/>
      <c r="D2927" s="341">
        <f>YEAR(details!F75)</f>
        <v>1900</v>
      </c>
      <c r="E2927" s="396" t="s">
        <v>588</v>
      </c>
      <c r="F2927" s="343" t="str">
        <f>'statement of marks'!$F$3</f>
        <v>2015-16</v>
      </c>
      <c r="G2927" s="1250" t="s">
        <v>589</v>
      </c>
      <c r="H2927" s="1251"/>
    </row>
    <row r="2928" spans="1:8" ht="18.25" customHeight="1">
      <c r="A2928" s="340"/>
      <c r="B2928" s="1234" t="s">
        <v>587</v>
      </c>
      <c r="C2928" s="1235"/>
      <c r="D2928" s="1214" t="str">
        <f>'statement of marks'!$A$1</f>
        <v>jk- ck- ek/;fed fo|ky; uohu] fuEckgsM+k</v>
      </c>
      <c r="E2928" s="1214"/>
      <c r="F2928" s="1214"/>
      <c r="G2928" s="1214"/>
      <c r="H2928" s="1215"/>
    </row>
    <row r="2929" spans="1:8" ht="18.25" customHeight="1">
      <c r="A2929" s="340"/>
      <c r="B2929" s="1234" t="str">
        <f>'statement of marks'!$H$3</f>
        <v>fo|ky; dk Mk;l dksM+ →</v>
      </c>
      <c r="C2929" s="1235"/>
      <c r="D2929" s="1252" t="str">
        <f>'statement of marks'!$I$3</f>
        <v>00001</v>
      </c>
      <c r="E2929" s="1253"/>
      <c r="F2929" s="1254"/>
      <c r="G2929" s="1254"/>
      <c r="H2929" s="1255"/>
    </row>
    <row r="2930" spans="1:8" ht="18.25" customHeight="1">
      <c r="A2930" s="340"/>
      <c r="B2930" s="1234" t="s">
        <v>573</v>
      </c>
      <c r="C2930" s="1235"/>
      <c r="D2930" s="1214" t="str">
        <f>IF('statement of marks'!H75="","",'statement of marks'!H75)</f>
        <v>v 069</v>
      </c>
      <c r="E2930" s="1214"/>
      <c r="F2930" s="1214"/>
      <c r="G2930" s="1214"/>
      <c r="H2930" s="1215"/>
    </row>
    <row r="2931" spans="1:8" ht="18.25" customHeight="1">
      <c r="A2931" s="340"/>
      <c r="B2931" s="1234" t="s">
        <v>590</v>
      </c>
      <c r="C2931" s="1235"/>
      <c r="D2931" s="344" t="str">
        <f>IF('statement of marks'!C75="B","Nk=",IF('statement of marks'!C75="G","Nk=k",""))</f>
        <v/>
      </c>
      <c r="E2931" s="397" t="s">
        <v>579</v>
      </c>
      <c r="F2931" s="1248" t="str">
        <f>IF('statement of marks'!B75="","",'statement of marks'!B75)</f>
        <v/>
      </c>
      <c r="G2931" s="1248"/>
      <c r="H2931" s="1249"/>
    </row>
    <row r="2932" spans="1:8" ht="18.25" customHeight="1">
      <c r="A2932" s="340"/>
      <c r="B2932" s="1234" t="s">
        <v>575</v>
      </c>
      <c r="C2932" s="1235"/>
      <c r="D2932" s="1214" t="str">
        <f>IF('statement of marks'!J75="","",'statement of marks'!J75)</f>
        <v>l 069</v>
      </c>
      <c r="E2932" s="1214"/>
      <c r="F2932" s="1214"/>
      <c r="G2932" s="1214"/>
      <c r="H2932" s="1215"/>
    </row>
    <row r="2933" spans="1:8" ht="18.25" customHeight="1">
      <c r="A2933" s="340"/>
      <c r="B2933" s="1234" t="s">
        <v>574</v>
      </c>
      <c r="C2933" s="1235"/>
      <c r="D2933" s="1214" t="str">
        <f>IF('statement of marks'!I75="","",'statement of marks'!I75)</f>
        <v>c 069</v>
      </c>
      <c r="E2933" s="1214"/>
      <c r="F2933" s="1214"/>
      <c r="G2933" s="1214"/>
      <c r="H2933" s="1215"/>
    </row>
    <row r="2934" spans="1:8" ht="18.25" customHeight="1">
      <c r="A2934" s="340"/>
      <c r="B2934" s="1234" t="s">
        <v>592</v>
      </c>
      <c r="C2934" s="1235"/>
      <c r="D2934" s="1214" t="str">
        <f>IF(details!M75="","",details!M75)</f>
        <v/>
      </c>
      <c r="E2934" s="1214"/>
      <c r="F2934" s="1214"/>
      <c r="G2934" s="1214"/>
      <c r="H2934" s="1215"/>
    </row>
    <row r="2935" spans="1:8" ht="18.25" customHeight="1">
      <c r="A2935" s="340"/>
      <c r="B2935" s="1234" t="s">
        <v>641</v>
      </c>
      <c r="C2935" s="1235"/>
      <c r="D2935" s="1214" t="str">
        <f>IF(details!N75="","",details!N75)</f>
        <v/>
      </c>
      <c r="E2935" s="1214"/>
      <c r="F2935" s="1214"/>
      <c r="G2935" s="1214"/>
      <c r="H2935" s="1215"/>
    </row>
    <row r="2936" spans="1:8" ht="18.25" customHeight="1">
      <c r="A2936" s="340"/>
      <c r="B2936" s="1234" t="s">
        <v>71</v>
      </c>
      <c r="C2936" s="1235"/>
      <c r="D2936" s="346" t="str">
        <f>'statement of marks'!$D$3</f>
        <v>3 A</v>
      </c>
      <c r="E2936" s="347" t="s">
        <v>577</v>
      </c>
      <c r="F2936" s="348" t="str">
        <f>IF('statement of marks'!E75="","",'statement of marks'!E75)</f>
        <v/>
      </c>
      <c r="G2936" s="347" t="s">
        <v>591</v>
      </c>
      <c r="H2936" s="349" t="str">
        <f>IF(details!F75="","",details!F75)</f>
        <v/>
      </c>
    </row>
    <row r="2937" spans="1:8" ht="18.25" customHeight="1">
      <c r="A2937" s="340"/>
      <c r="B2937" s="1234" t="s">
        <v>581</v>
      </c>
      <c r="C2937" s="1235"/>
      <c r="D2937" s="1246" t="str">
        <f>IF('statement of marks'!F75="","",'statement of marks'!F75)</f>
        <v/>
      </c>
      <c r="E2937" s="1246"/>
      <c r="F2937" s="1246"/>
      <c r="G2937" s="1246"/>
      <c r="H2937" s="1247"/>
    </row>
    <row r="2938" spans="1:8" ht="18.25" customHeight="1">
      <c r="A2938" s="340"/>
      <c r="B2938" s="1234" t="s">
        <v>582</v>
      </c>
      <c r="C2938" s="1235"/>
      <c r="D2938" s="1216" t="str">
        <f>IF('statement of marks'!G75="","",'statement of marks'!G75)</f>
        <v/>
      </c>
      <c r="E2938" s="1216"/>
      <c r="F2938" s="1216"/>
      <c r="G2938" s="1216"/>
      <c r="H2938" s="1217"/>
    </row>
    <row r="2939" spans="1:8" ht="18.25" customHeight="1">
      <c r="A2939" s="340"/>
      <c r="B2939" s="1241" t="s">
        <v>593</v>
      </c>
      <c r="C2939" s="1242"/>
      <c r="D2939" s="1242"/>
      <c r="E2939" s="1243"/>
      <c r="F2939" s="1244" t="str">
        <f>IF(details!P75="","",details!P75)</f>
        <v/>
      </c>
      <c r="G2939" s="1244"/>
      <c r="H2939" s="1245"/>
    </row>
    <row r="2940" spans="1:8" ht="18.25" customHeight="1">
      <c r="A2940" s="340"/>
      <c r="B2940" s="1234" t="s">
        <v>597</v>
      </c>
      <c r="C2940" s="1235"/>
      <c r="D2940" s="1214" t="str">
        <f>IF(details!L75="","",details!L75)</f>
        <v>Ik 069</v>
      </c>
      <c r="E2940" s="1214"/>
      <c r="F2940" s="1214"/>
      <c r="G2940" s="1214"/>
      <c r="H2940" s="1215"/>
    </row>
    <row r="2941" spans="1:8" ht="18.25" customHeight="1">
      <c r="A2941" s="340"/>
      <c r="B2941" s="1234" t="s">
        <v>598</v>
      </c>
      <c r="C2941" s="1235"/>
      <c r="D2941" s="1214" t="str">
        <f>IF(details!O75="","",details!O75)</f>
        <v/>
      </c>
      <c r="E2941" s="1214"/>
      <c r="F2941" s="1214"/>
      <c r="G2941" s="1214"/>
      <c r="H2941" s="1215"/>
    </row>
    <row r="2942" spans="1:8" ht="18.25" customHeight="1">
      <c r="A2942" s="340"/>
      <c r="B2942" s="1234" t="s">
        <v>599</v>
      </c>
      <c r="C2942" s="1235"/>
      <c r="D2942" s="398" t="str">
        <f>IF('statement of marks'!DY75="mRrh.kZ",'statement of marks'!$D$3,"")</f>
        <v/>
      </c>
      <c r="E2942" s="1231" t="s">
        <v>600</v>
      </c>
      <c r="F2942" s="1231"/>
      <c r="G2942" s="1236" t="str">
        <f>IF(D2942="","",D2942+1)</f>
        <v/>
      </c>
      <c r="H2942" s="1237"/>
    </row>
    <row r="2943" spans="1:8" ht="18.25" customHeight="1">
      <c r="A2943" s="340"/>
      <c r="B2943" s="1234" t="s">
        <v>601</v>
      </c>
      <c r="C2943" s="1235"/>
      <c r="D2943" s="1238">
        <f>IF(details!$L$4="","",details!$L$4)</f>
        <v>42460</v>
      </c>
      <c r="E2943" s="1239"/>
      <c r="F2943" s="1231"/>
      <c r="G2943" s="1231"/>
      <c r="H2943" s="1240"/>
    </row>
    <row r="2944" spans="1:8" ht="18.25" customHeight="1">
      <c r="A2944" s="340"/>
      <c r="B2944" s="1231"/>
      <c r="C2944" s="1231"/>
      <c r="D2944" s="1232"/>
      <c r="E2944" s="1233"/>
      <c r="F2944" s="1226"/>
      <c r="G2944" s="1226"/>
      <c r="H2944" s="1227"/>
    </row>
    <row r="2945" spans="1:8" ht="18.25" customHeight="1">
      <c r="A2945" s="340"/>
      <c r="B2945" s="1231" t="str">
        <f>IF(details!$H$4="","",details!$H$4)</f>
        <v>Jherh js[kk oekZ</v>
      </c>
      <c r="C2945" s="1231"/>
      <c r="D2945" s="1232"/>
      <c r="E2945" s="1233"/>
      <c r="F2945" s="1226" t="str">
        <f>IF(details!$E$4="","",details!$E$4)</f>
        <v>Jh jk/ks';ke tk'kh</v>
      </c>
      <c r="G2945" s="1226"/>
      <c r="H2945" s="1227"/>
    </row>
    <row r="2946" spans="1:8" ht="18.25" customHeight="1">
      <c r="A2946" s="1225" t="s">
        <v>602</v>
      </c>
      <c r="B2946" s="1226"/>
      <c r="C2946" s="1226"/>
      <c r="D2946" s="1226" t="s">
        <v>603</v>
      </c>
      <c r="E2946" s="1226"/>
      <c r="F2946" s="1226" t="s">
        <v>604</v>
      </c>
      <c r="G2946" s="1226"/>
      <c r="H2946" s="1227"/>
    </row>
    <row r="2947" spans="1:8" ht="18.25" customHeight="1">
      <c r="A2947" s="1228" t="s">
        <v>613</v>
      </c>
      <c r="B2947" s="1229"/>
      <c r="C2947" s="1229"/>
      <c r="D2947" s="1229"/>
      <c r="E2947" s="1229"/>
      <c r="F2947" s="1229"/>
      <c r="G2947" s="1229"/>
      <c r="H2947" s="1230"/>
    </row>
    <row r="2948" spans="1:8" ht="18.25" customHeight="1">
      <c r="A2948" s="340"/>
      <c r="B2948" s="395" t="s">
        <v>573</v>
      </c>
      <c r="C2948" s="1214" t="str">
        <f>IF('statement of marks'!H75="","",'statement of marks'!H75)</f>
        <v>v 069</v>
      </c>
      <c r="D2948" s="1214"/>
      <c r="E2948" s="1214"/>
      <c r="F2948" s="1214"/>
      <c r="G2948" s="1214"/>
      <c r="H2948" s="1215"/>
    </row>
    <row r="2949" spans="1:8" ht="18.25" customHeight="1">
      <c r="A2949" s="340"/>
      <c r="B2949" s="395" t="s">
        <v>574</v>
      </c>
      <c r="C2949" s="1214" t="str">
        <f>IF('statement of marks'!I75="","",'statement of marks'!I75)</f>
        <v>c 069</v>
      </c>
      <c r="D2949" s="1214"/>
      <c r="E2949" s="1214"/>
      <c r="F2949" s="1214"/>
      <c r="G2949" s="1214"/>
      <c r="H2949" s="1215"/>
    </row>
    <row r="2950" spans="1:8" ht="18.25" customHeight="1">
      <c r="A2950" s="340"/>
      <c r="B2950" s="395" t="s">
        <v>575</v>
      </c>
      <c r="C2950" s="1214" t="str">
        <f>IF('statement of marks'!J75="","",'statement of marks'!J75)</f>
        <v>l 069</v>
      </c>
      <c r="D2950" s="1214"/>
      <c r="E2950" s="1214"/>
      <c r="F2950" s="1214"/>
      <c r="G2950" s="1214"/>
      <c r="H2950" s="1215"/>
    </row>
    <row r="2951" spans="1:8" ht="18.25" customHeight="1">
      <c r="A2951" s="340"/>
      <c r="B2951" s="395" t="s">
        <v>581</v>
      </c>
      <c r="C2951" s="352" t="str">
        <f>IF('statement of marks'!F75="","",'statement of marks'!F75)</f>
        <v/>
      </c>
      <c r="D2951" s="353" t="s">
        <v>616</v>
      </c>
      <c r="E2951" s="1216" t="str">
        <f>IF('statement of marks'!G75="","",'statement of marks'!G75)</f>
        <v/>
      </c>
      <c r="F2951" s="1216"/>
      <c r="G2951" s="1216"/>
      <c r="H2951" s="1217"/>
    </row>
    <row r="2952" spans="1:8" ht="18.25" customHeight="1">
      <c r="A2952" s="340"/>
      <c r="B2952" s="395" t="s">
        <v>578</v>
      </c>
      <c r="C2952" s="354" t="s">
        <v>606</v>
      </c>
      <c r="D2952" s="355" t="s">
        <v>607</v>
      </c>
      <c r="E2952" s="355" t="s">
        <v>608</v>
      </c>
      <c r="F2952" s="355" t="s">
        <v>609</v>
      </c>
      <c r="G2952" s="355" t="s">
        <v>610</v>
      </c>
      <c r="H2952" s="356"/>
    </row>
    <row r="2953" spans="1:8" ht="18.25" customHeight="1">
      <c r="A2953" s="340"/>
      <c r="B2953" s="394" t="s">
        <v>611</v>
      </c>
      <c r="C2953" s="358" t="str">
        <f>IF(AND('statement of marks'!$D$3=1,'statement of marks'!DY75="mRrh.kZ"),'statement of marks'!$F$3,"")</f>
        <v/>
      </c>
      <c r="D2953" s="358" t="str">
        <f>IF(AND('statement of marks'!$D$3=2,'statement of marks'!DY75="mRrh.kZ"),'statement of marks'!$F$3,"")</f>
        <v/>
      </c>
      <c r="E2953" s="358" t="str">
        <f>IF(AND('statement of marks'!$D$3=3,'statement of marks'!DY75="mRrh.kZ"),'statement of marks'!$F$3,"")</f>
        <v/>
      </c>
      <c r="F2953" s="358" t="str">
        <f>IF(AND('statement of marks'!$D$3=4,'statement of marks'!DY75="mRrh.kZ"),'statement of marks'!$F$3,"")</f>
        <v/>
      </c>
      <c r="G2953" s="358" t="str">
        <f>IF(AND('statement of marks'!$D$3=5,'statement of marks'!DY75="mRrh.kZ"),'statement of marks'!$F$3,"")</f>
        <v/>
      </c>
      <c r="H2953" s="356"/>
    </row>
    <row r="2954" spans="1:8" ht="18.25" customHeight="1">
      <c r="A2954" s="340"/>
      <c r="B2954" s="394" t="str">
        <f>'statement of marks'!$DA$5</f>
        <v>fgUnh</v>
      </c>
      <c r="C2954" s="359"/>
      <c r="D2954" s="360"/>
      <c r="E2954" s="361" t="str">
        <f>IF(OR('statement of marks'!$DC75="",E2953=""),"",'statement of marks'!$DC75)</f>
        <v/>
      </c>
      <c r="F2954" s="361" t="str">
        <f>IF(OR('statement of marks'!$DC75="",F2953=""),"",'statement of marks'!$DC75)</f>
        <v/>
      </c>
      <c r="G2954" s="361" t="str">
        <f>IF(OR('statement of marks'!$DC75="",G2953=""),"",'statement of marks'!$DC75)</f>
        <v/>
      </c>
      <c r="H2954" s="356"/>
    </row>
    <row r="2955" spans="1:8" ht="18.25" customHeight="1">
      <c r="A2955" s="340"/>
      <c r="B2955" s="394" t="str">
        <f>'statement of marks'!$DD$5</f>
        <v>vaxszth</v>
      </c>
      <c r="C2955" s="359"/>
      <c r="D2955" s="360"/>
      <c r="E2955" s="361" t="str">
        <f>IF(OR('statement of marks'!$DF75="",E2953=""),"",'statement of marks'!$DF75)</f>
        <v/>
      </c>
      <c r="F2955" s="361" t="str">
        <f>IF(OR('statement of marks'!$DF75="",F2953=""),"",'statement of marks'!$DF75)</f>
        <v/>
      </c>
      <c r="G2955" s="361" t="str">
        <f>IF(OR('statement of marks'!$DF75="",G2953=""),"",'statement of marks'!$DF75)</f>
        <v/>
      </c>
      <c r="H2955" s="356"/>
    </row>
    <row r="2956" spans="1:8" ht="18.25" customHeight="1">
      <c r="A2956" s="340"/>
      <c r="B2956" s="394" t="str">
        <f>'statement of marks'!$DG$5</f>
        <v>xf.kr</v>
      </c>
      <c r="C2956" s="359"/>
      <c r="D2956" s="360"/>
      <c r="E2956" s="361" t="str">
        <f>IF(OR('statement of marks'!$DI75="",E2953=""),"",'statement of marks'!$DI75)</f>
        <v/>
      </c>
      <c r="F2956" s="361" t="str">
        <f>IF(OR('statement of marks'!$DI75="",F2953=""),"",'statement of marks'!$DI75)</f>
        <v/>
      </c>
      <c r="G2956" s="361" t="str">
        <f>IF(OR('statement of marks'!$DI75="",G2953=""),"",'statement of marks'!$DI75)</f>
        <v/>
      </c>
      <c r="H2956" s="356"/>
    </row>
    <row r="2957" spans="1:8" ht="18.25" customHeight="1">
      <c r="A2957" s="340"/>
      <c r="B2957" s="394" t="str">
        <f>'statement of marks'!$DJ$5</f>
        <v>Ik;kZoj.k v/;;u</v>
      </c>
      <c r="C2957" s="359"/>
      <c r="D2957" s="360"/>
      <c r="E2957" s="361" t="str">
        <f>IF(OR('statement of marks'!$DL75="",E2954=""),"",'statement of marks'!$DL75)</f>
        <v/>
      </c>
      <c r="F2957" s="361" t="str">
        <f>IF(OR('statement of marks'!$DL75="",F2954=""),"",'statement of marks'!$DL75)</f>
        <v/>
      </c>
      <c r="G2957" s="361" t="str">
        <f>IF(OR('statement of marks'!$DL75="",G2954=""),"",'statement of marks'!$DL75)</f>
        <v/>
      </c>
      <c r="H2957" s="356"/>
    </row>
    <row r="2958" spans="1:8" ht="18.25" customHeight="1">
      <c r="A2958" s="340"/>
      <c r="B2958" s="394" t="str">
        <f>'statement of marks'!$DM$5</f>
        <v>dk;kZuqHko</v>
      </c>
      <c r="C2958" s="359"/>
      <c r="D2958" s="360"/>
      <c r="E2958" s="361" t="str">
        <f>IF(OR('statement of marks'!$DO75="",E2953=""),"",'statement of marks'!$DO75)</f>
        <v/>
      </c>
      <c r="F2958" s="361" t="str">
        <f>IF(OR('statement of marks'!$DO75="",F2953=""),"",'statement of marks'!$DO75)</f>
        <v/>
      </c>
      <c r="G2958" s="361" t="str">
        <f>IF(OR('statement of marks'!$DO75="",G2953=""),"",'statement of marks'!$DO75)</f>
        <v/>
      </c>
      <c r="H2958" s="356"/>
    </row>
    <row r="2959" spans="1:8" ht="18.25" customHeight="1">
      <c r="A2959" s="340"/>
      <c r="B2959" s="394" t="str">
        <f>'statement of marks'!$DP$5</f>
        <v>dyk f'k{kk</v>
      </c>
      <c r="C2959" s="359"/>
      <c r="D2959" s="360"/>
      <c r="E2959" s="362" t="str">
        <f>IF(OR('statement of marks'!$DR75="",E2953=""),"",'statement of marks'!$DR75)</f>
        <v/>
      </c>
      <c r="F2959" s="362" t="str">
        <f>IF(OR('statement of marks'!$DR75="",F2953=""),"",'statement of marks'!$DR75)</f>
        <v/>
      </c>
      <c r="G2959" s="362" t="str">
        <f>IF(OR('statement of marks'!$DR75="",G2953=""),"",'statement of marks'!$DR75)</f>
        <v/>
      </c>
      <c r="H2959" s="356"/>
    </row>
    <row r="2960" spans="1:8" ht="18.25" customHeight="1">
      <c r="A2960" s="340"/>
      <c r="B2960" s="363" t="s">
        <v>642</v>
      </c>
      <c r="C2960" s="364" t="str">
        <f>C2953</f>
        <v/>
      </c>
      <c r="D2960" s="364" t="str">
        <f>D2953</f>
        <v/>
      </c>
      <c r="E2960" s="365" t="str">
        <f>E2953</f>
        <v/>
      </c>
      <c r="F2960" s="364" t="str">
        <f>F2953</f>
        <v/>
      </c>
      <c r="G2960" s="364" t="str">
        <f>G2953</f>
        <v/>
      </c>
      <c r="H2960" s="356"/>
    </row>
    <row r="2961" spans="1:8" ht="18.25" customHeight="1">
      <c r="A2961" s="340"/>
      <c r="B2961" s="394" t="str">
        <f>'statement of marks'!$DW$5</f>
        <v>Nk= mifLFkfr</v>
      </c>
      <c r="C2961" s="366"/>
      <c r="D2961" s="366"/>
      <c r="E2961" s="367" t="str">
        <f>IF(OR('statement of marks'!$DW75="",E2953=""),"",'statement of marks'!$DW75)</f>
        <v/>
      </c>
      <c r="F2961" s="367" t="str">
        <f>IF(OR('statement of marks'!$DW75="",F2953=""),"",'statement of marks'!$DW75)</f>
        <v/>
      </c>
      <c r="G2961" s="367" t="str">
        <f>IF(OR('statement of marks'!$DW75="",G2953=""),"",'statement of marks'!$DW75)</f>
        <v/>
      </c>
      <c r="H2961" s="356"/>
    </row>
    <row r="2962" spans="1:8" ht="18.25" customHeight="1">
      <c r="A2962" s="340"/>
      <c r="B2962" s="394" t="str">
        <f>'statement of marks'!$DV$5</f>
        <v>dqy ehfVax</v>
      </c>
      <c r="C2962" s="368"/>
      <c r="D2962" s="368"/>
      <c r="E2962" s="368" t="str">
        <f>IF(OR('statement of marks'!$DV75="",E2953=""),"",'statement of marks'!$DV75)</f>
        <v/>
      </c>
      <c r="F2962" s="368" t="str">
        <f>IF(OR('statement of marks'!$DV75="",F2953=""),"",'statement of marks'!$DV75)</f>
        <v/>
      </c>
      <c r="G2962" s="368" t="str">
        <f>IF(OR('statement of marks'!$DV75="",G2953=""),"",'statement of marks'!$DV75)</f>
        <v/>
      </c>
      <c r="H2962" s="356"/>
    </row>
    <row r="2963" spans="1:8" ht="18.25" customHeight="1">
      <c r="A2963" s="340"/>
      <c r="B2963" s="394" t="s">
        <v>614</v>
      </c>
      <c r="C2963" s="368" t="str">
        <f>IF(OR(C2961="",C2962=""),"",C2961/C2962*100)</f>
        <v/>
      </c>
      <c r="D2963" s="368" t="str">
        <f>IF(OR(D2961="",D2962=""),"",D2961/D2962*100)</f>
        <v/>
      </c>
      <c r="E2963" s="368" t="str">
        <f>IF(OR(E2961="",E2962=""),"",E2961/E2962*100)</f>
        <v/>
      </c>
      <c r="F2963" s="368" t="str">
        <f>IF(OR(F2961="",F2962=""),"",F2961/F2962*100)</f>
        <v/>
      </c>
      <c r="G2963" s="368" t="str">
        <f>IF(OR(G2961="",G2962=""),"",G2961/G2962*100)</f>
        <v/>
      </c>
      <c r="H2963" s="356"/>
    </row>
    <row r="2964" spans="1:8" ht="18.25" customHeight="1">
      <c r="A2964" s="340"/>
      <c r="B2964" s="394" t="s">
        <v>615</v>
      </c>
      <c r="C2964" s="368"/>
      <c r="D2964" s="368"/>
      <c r="E2964" s="368"/>
      <c r="F2964" s="368"/>
      <c r="G2964" s="368"/>
      <c r="H2964" s="356"/>
    </row>
    <row r="2965" spans="1:8" ht="18.25" customHeight="1">
      <c r="A2965" s="340"/>
      <c r="B2965" s="395" t="s">
        <v>612</v>
      </c>
      <c r="C2965" s="1218" t="str">
        <f>IF('statement of marks'!EF75="","",'statement of marks'!EF75)</f>
        <v/>
      </c>
      <c r="D2965" s="1219"/>
      <c r="E2965" s="1219"/>
      <c r="F2965" s="1219"/>
      <c r="G2965" s="1219"/>
      <c r="H2965" s="1220"/>
    </row>
    <row r="2966" spans="1:8" ht="18.25" customHeight="1">
      <c r="A2966" s="1221"/>
      <c r="B2966" s="1222"/>
      <c r="C2966" s="1223"/>
      <c r="D2966" s="1223"/>
      <c r="E2966" s="1223"/>
      <c r="F2966" s="1223"/>
      <c r="G2966" s="1223"/>
      <c r="H2966" s="1224"/>
    </row>
    <row r="2967" spans="1:8" ht="18.25" customHeight="1" thickBot="1">
      <c r="A2967" s="1210" t="s">
        <v>617</v>
      </c>
      <c r="B2967" s="1211"/>
      <c r="C2967" s="1211" t="s">
        <v>73</v>
      </c>
      <c r="D2967" s="1211"/>
      <c r="E2967" s="1211"/>
      <c r="F2967" s="1212" t="s">
        <v>618</v>
      </c>
      <c r="G2967" s="1212"/>
      <c r="H2967" s="1213"/>
    </row>
    <row r="2968" spans="1:8" ht="18.25" customHeight="1">
      <c r="A2968" s="1256" t="s">
        <v>586</v>
      </c>
      <c r="B2968" s="1257"/>
      <c r="C2968" s="1257"/>
      <c r="D2968" s="1257"/>
      <c r="E2968" s="1257"/>
      <c r="F2968" s="1257"/>
      <c r="G2968" s="1257"/>
      <c r="H2968" s="1258"/>
    </row>
    <row r="2969" spans="1:8" ht="18.25" customHeight="1">
      <c r="A2969" s="1228" t="s">
        <v>605</v>
      </c>
      <c r="B2969" s="1229"/>
      <c r="C2969" s="1229"/>
      <c r="D2969" s="1229"/>
      <c r="E2969" s="1229"/>
      <c r="F2969" s="1229"/>
      <c r="G2969" s="1229"/>
      <c r="H2969" s="1230"/>
    </row>
    <row r="2970" spans="1:8" ht="18.25" customHeight="1">
      <c r="A2970" s="340"/>
      <c r="B2970" s="1250" t="s">
        <v>74</v>
      </c>
      <c r="C2970" s="1250"/>
      <c r="D2970" s="341">
        <f>YEAR(details!F76)</f>
        <v>1900</v>
      </c>
      <c r="E2970" s="396" t="s">
        <v>588</v>
      </c>
      <c r="F2970" s="343" t="str">
        <f>'statement of marks'!$F$3</f>
        <v>2015-16</v>
      </c>
      <c r="G2970" s="1250" t="s">
        <v>589</v>
      </c>
      <c r="H2970" s="1251"/>
    </row>
    <row r="2971" spans="1:8" ht="18.25" customHeight="1">
      <c r="A2971" s="340"/>
      <c r="B2971" s="1234" t="s">
        <v>587</v>
      </c>
      <c r="C2971" s="1235"/>
      <c r="D2971" s="1214" t="str">
        <f>'statement of marks'!$A$1</f>
        <v>jk- ck- ek/;fed fo|ky; uohu] fuEckgsM+k</v>
      </c>
      <c r="E2971" s="1214"/>
      <c r="F2971" s="1214"/>
      <c r="G2971" s="1214"/>
      <c r="H2971" s="1215"/>
    </row>
    <row r="2972" spans="1:8" ht="18.25" customHeight="1">
      <c r="A2972" s="340"/>
      <c r="B2972" s="1234" t="str">
        <f>'statement of marks'!$H$3</f>
        <v>fo|ky; dk Mk;l dksM+ →</v>
      </c>
      <c r="C2972" s="1235"/>
      <c r="D2972" s="1252" t="str">
        <f>'statement of marks'!$I$3</f>
        <v>00001</v>
      </c>
      <c r="E2972" s="1253"/>
      <c r="F2972" s="1254"/>
      <c r="G2972" s="1254"/>
      <c r="H2972" s="1255"/>
    </row>
    <row r="2973" spans="1:8" ht="18.25" customHeight="1">
      <c r="A2973" s="340"/>
      <c r="B2973" s="1234" t="s">
        <v>573</v>
      </c>
      <c r="C2973" s="1235"/>
      <c r="D2973" s="1214" t="str">
        <f>IF('statement of marks'!H76="","",'statement of marks'!H76)</f>
        <v>v 070</v>
      </c>
      <c r="E2973" s="1214"/>
      <c r="F2973" s="1214"/>
      <c r="G2973" s="1214"/>
      <c r="H2973" s="1215"/>
    </row>
    <row r="2974" spans="1:8" ht="18.25" customHeight="1">
      <c r="A2974" s="340"/>
      <c r="B2974" s="1234" t="s">
        <v>590</v>
      </c>
      <c r="C2974" s="1235"/>
      <c r="D2974" s="344" t="str">
        <f>IF('statement of marks'!C76="B","Nk=",IF('statement of marks'!C76="G","Nk=k",""))</f>
        <v/>
      </c>
      <c r="E2974" s="397" t="s">
        <v>579</v>
      </c>
      <c r="F2974" s="1248" t="str">
        <f>IF('statement of marks'!B76="","",'statement of marks'!B76)</f>
        <v/>
      </c>
      <c r="G2974" s="1248"/>
      <c r="H2974" s="1249"/>
    </row>
    <row r="2975" spans="1:8" ht="18.25" customHeight="1">
      <c r="A2975" s="340"/>
      <c r="B2975" s="1234" t="s">
        <v>575</v>
      </c>
      <c r="C2975" s="1235"/>
      <c r="D2975" s="1214" t="str">
        <f>IF('statement of marks'!J76="","",'statement of marks'!J76)</f>
        <v>l 070</v>
      </c>
      <c r="E2975" s="1214"/>
      <c r="F2975" s="1214"/>
      <c r="G2975" s="1214"/>
      <c r="H2975" s="1215"/>
    </row>
    <row r="2976" spans="1:8" ht="18.25" customHeight="1">
      <c r="A2976" s="340"/>
      <c r="B2976" s="1234" t="s">
        <v>574</v>
      </c>
      <c r="C2976" s="1235"/>
      <c r="D2976" s="1214" t="str">
        <f>IF('statement of marks'!I76="","",'statement of marks'!I76)</f>
        <v>c 070</v>
      </c>
      <c r="E2976" s="1214"/>
      <c r="F2976" s="1214"/>
      <c r="G2976" s="1214"/>
      <c r="H2976" s="1215"/>
    </row>
    <row r="2977" spans="1:8" ht="18.25" customHeight="1">
      <c r="A2977" s="340"/>
      <c r="B2977" s="1234" t="s">
        <v>592</v>
      </c>
      <c r="C2977" s="1235"/>
      <c r="D2977" s="1214" t="str">
        <f>IF(details!M76="","",details!M76)</f>
        <v/>
      </c>
      <c r="E2977" s="1214"/>
      <c r="F2977" s="1214"/>
      <c r="G2977" s="1214"/>
      <c r="H2977" s="1215"/>
    </row>
    <row r="2978" spans="1:8" ht="18.25" customHeight="1">
      <c r="A2978" s="340"/>
      <c r="B2978" s="1234" t="s">
        <v>641</v>
      </c>
      <c r="C2978" s="1235"/>
      <c r="D2978" s="1214" t="str">
        <f>IF(details!N76="","",details!N76)</f>
        <v/>
      </c>
      <c r="E2978" s="1214"/>
      <c r="F2978" s="1214"/>
      <c r="G2978" s="1214"/>
      <c r="H2978" s="1215"/>
    </row>
    <row r="2979" spans="1:8" ht="18.25" customHeight="1">
      <c r="A2979" s="340"/>
      <c r="B2979" s="1234" t="s">
        <v>71</v>
      </c>
      <c r="C2979" s="1235"/>
      <c r="D2979" s="346" t="str">
        <f>'statement of marks'!$D$3</f>
        <v>3 A</v>
      </c>
      <c r="E2979" s="347" t="s">
        <v>577</v>
      </c>
      <c r="F2979" s="348" t="str">
        <f>IF('statement of marks'!E76="","",'statement of marks'!E76)</f>
        <v/>
      </c>
      <c r="G2979" s="347" t="s">
        <v>591</v>
      </c>
      <c r="H2979" s="349" t="str">
        <f>IF(details!F76="","",details!F76)</f>
        <v/>
      </c>
    </row>
    <row r="2980" spans="1:8" ht="18.25" customHeight="1">
      <c r="A2980" s="340"/>
      <c r="B2980" s="1234" t="s">
        <v>581</v>
      </c>
      <c r="C2980" s="1235"/>
      <c r="D2980" s="1246" t="str">
        <f>IF('statement of marks'!F76="","",'statement of marks'!F76)</f>
        <v/>
      </c>
      <c r="E2980" s="1246"/>
      <c r="F2980" s="1246"/>
      <c r="G2980" s="1246"/>
      <c r="H2980" s="1247"/>
    </row>
    <row r="2981" spans="1:8" ht="18.25" customHeight="1">
      <c r="A2981" s="340"/>
      <c r="B2981" s="1234" t="s">
        <v>582</v>
      </c>
      <c r="C2981" s="1235"/>
      <c r="D2981" s="1216" t="str">
        <f>IF('statement of marks'!G76="","",'statement of marks'!G76)</f>
        <v/>
      </c>
      <c r="E2981" s="1216"/>
      <c r="F2981" s="1216"/>
      <c r="G2981" s="1216"/>
      <c r="H2981" s="1217"/>
    </row>
    <row r="2982" spans="1:8" ht="18.25" customHeight="1">
      <c r="A2982" s="340"/>
      <c r="B2982" s="1241" t="s">
        <v>593</v>
      </c>
      <c r="C2982" s="1242"/>
      <c r="D2982" s="1242"/>
      <c r="E2982" s="1243"/>
      <c r="F2982" s="1244" t="str">
        <f>IF(details!P76="","",details!P76)</f>
        <v/>
      </c>
      <c r="G2982" s="1244"/>
      <c r="H2982" s="1245"/>
    </row>
    <row r="2983" spans="1:8" ht="18.25" customHeight="1">
      <c r="A2983" s="340"/>
      <c r="B2983" s="1234" t="s">
        <v>597</v>
      </c>
      <c r="C2983" s="1235"/>
      <c r="D2983" s="1214" t="str">
        <f>IF(details!L76="","",details!L76)</f>
        <v>Ik 070</v>
      </c>
      <c r="E2983" s="1214"/>
      <c r="F2983" s="1214"/>
      <c r="G2983" s="1214"/>
      <c r="H2983" s="1215"/>
    </row>
    <row r="2984" spans="1:8" ht="18.25" customHeight="1">
      <c r="A2984" s="340"/>
      <c r="B2984" s="1234" t="s">
        <v>598</v>
      </c>
      <c r="C2984" s="1235"/>
      <c r="D2984" s="1214" t="str">
        <f>IF(details!O76="","",details!O76)</f>
        <v/>
      </c>
      <c r="E2984" s="1214"/>
      <c r="F2984" s="1214"/>
      <c r="G2984" s="1214"/>
      <c r="H2984" s="1215"/>
    </row>
    <row r="2985" spans="1:8" ht="18.25" customHeight="1">
      <c r="A2985" s="340"/>
      <c r="B2985" s="1234" t="s">
        <v>599</v>
      </c>
      <c r="C2985" s="1235"/>
      <c r="D2985" s="398" t="str">
        <f>IF('statement of marks'!DY76="mRrh.kZ",'statement of marks'!$D$3,"")</f>
        <v/>
      </c>
      <c r="E2985" s="1231" t="s">
        <v>600</v>
      </c>
      <c r="F2985" s="1231"/>
      <c r="G2985" s="1236" t="str">
        <f>IF(D2985="","",D2985+1)</f>
        <v/>
      </c>
      <c r="H2985" s="1237"/>
    </row>
    <row r="2986" spans="1:8" ht="18.25" customHeight="1">
      <c r="A2986" s="340"/>
      <c r="B2986" s="1234" t="s">
        <v>601</v>
      </c>
      <c r="C2986" s="1235"/>
      <c r="D2986" s="1238">
        <f>IF(details!$L$4="","",details!$L$4)</f>
        <v>42460</v>
      </c>
      <c r="E2986" s="1239"/>
      <c r="F2986" s="1231"/>
      <c r="G2986" s="1231"/>
      <c r="H2986" s="1240"/>
    </row>
    <row r="2987" spans="1:8" ht="18.25" customHeight="1">
      <c r="A2987" s="340"/>
      <c r="B2987" s="1231"/>
      <c r="C2987" s="1231"/>
      <c r="D2987" s="1232"/>
      <c r="E2987" s="1233"/>
      <c r="F2987" s="1226"/>
      <c r="G2987" s="1226"/>
      <c r="H2987" s="1227"/>
    </row>
    <row r="2988" spans="1:8" ht="18.25" customHeight="1">
      <c r="A2988" s="340"/>
      <c r="B2988" s="1231" t="str">
        <f>IF(details!$H$4="","",details!$H$4)</f>
        <v>Jherh js[kk oekZ</v>
      </c>
      <c r="C2988" s="1231"/>
      <c r="D2988" s="1232"/>
      <c r="E2988" s="1233"/>
      <c r="F2988" s="1226" t="str">
        <f>IF(details!$E$4="","",details!$E$4)</f>
        <v>Jh jk/ks';ke tk'kh</v>
      </c>
      <c r="G2988" s="1226"/>
      <c r="H2988" s="1227"/>
    </row>
    <row r="2989" spans="1:8" ht="18.25" customHeight="1">
      <c r="A2989" s="1225" t="s">
        <v>602</v>
      </c>
      <c r="B2989" s="1226"/>
      <c r="C2989" s="1226"/>
      <c r="D2989" s="1226" t="s">
        <v>603</v>
      </c>
      <c r="E2989" s="1226"/>
      <c r="F2989" s="1226" t="s">
        <v>604</v>
      </c>
      <c r="G2989" s="1226"/>
      <c r="H2989" s="1227"/>
    </row>
    <row r="2990" spans="1:8" ht="18.25" customHeight="1">
      <c r="A2990" s="1228" t="s">
        <v>613</v>
      </c>
      <c r="B2990" s="1229"/>
      <c r="C2990" s="1229"/>
      <c r="D2990" s="1229"/>
      <c r="E2990" s="1229"/>
      <c r="F2990" s="1229"/>
      <c r="G2990" s="1229"/>
      <c r="H2990" s="1230"/>
    </row>
    <row r="2991" spans="1:8" ht="18.25" customHeight="1">
      <c r="A2991" s="340"/>
      <c r="B2991" s="395" t="s">
        <v>573</v>
      </c>
      <c r="C2991" s="1214" t="str">
        <f>IF('statement of marks'!H76="","",'statement of marks'!H76)</f>
        <v>v 070</v>
      </c>
      <c r="D2991" s="1214"/>
      <c r="E2991" s="1214"/>
      <c r="F2991" s="1214"/>
      <c r="G2991" s="1214"/>
      <c r="H2991" s="1215"/>
    </row>
    <row r="2992" spans="1:8" ht="18.25" customHeight="1">
      <c r="A2992" s="340"/>
      <c r="B2992" s="395" t="s">
        <v>574</v>
      </c>
      <c r="C2992" s="1214" t="str">
        <f>IF('statement of marks'!I76="","",'statement of marks'!I76)</f>
        <v>c 070</v>
      </c>
      <c r="D2992" s="1214"/>
      <c r="E2992" s="1214"/>
      <c r="F2992" s="1214"/>
      <c r="G2992" s="1214"/>
      <c r="H2992" s="1215"/>
    </row>
    <row r="2993" spans="1:8" ht="18.25" customHeight="1">
      <c r="A2993" s="340"/>
      <c r="B2993" s="395" t="s">
        <v>575</v>
      </c>
      <c r="C2993" s="1214" t="str">
        <f>IF('statement of marks'!J76="","",'statement of marks'!J76)</f>
        <v>l 070</v>
      </c>
      <c r="D2993" s="1214"/>
      <c r="E2993" s="1214"/>
      <c r="F2993" s="1214"/>
      <c r="G2993" s="1214"/>
      <c r="H2993" s="1215"/>
    </row>
    <row r="2994" spans="1:8" ht="18.25" customHeight="1">
      <c r="A2994" s="340"/>
      <c r="B2994" s="395" t="s">
        <v>581</v>
      </c>
      <c r="C2994" s="352" t="str">
        <f>IF('statement of marks'!F76="","",'statement of marks'!F76)</f>
        <v/>
      </c>
      <c r="D2994" s="353" t="s">
        <v>616</v>
      </c>
      <c r="E2994" s="1216" t="str">
        <f>IF('statement of marks'!G76="","",'statement of marks'!G76)</f>
        <v/>
      </c>
      <c r="F2994" s="1216"/>
      <c r="G2994" s="1216"/>
      <c r="H2994" s="1217"/>
    </row>
    <row r="2995" spans="1:8" ht="18.25" customHeight="1">
      <c r="A2995" s="340"/>
      <c r="B2995" s="395" t="s">
        <v>578</v>
      </c>
      <c r="C2995" s="354" t="s">
        <v>606</v>
      </c>
      <c r="D2995" s="355" t="s">
        <v>607</v>
      </c>
      <c r="E2995" s="355" t="s">
        <v>608</v>
      </c>
      <c r="F2995" s="355" t="s">
        <v>609</v>
      </c>
      <c r="G2995" s="355" t="s">
        <v>610</v>
      </c>
      <c r="H2995" s="356"/>
    </row>
    <row r="2996" spans="1:8" ht="18.25" customHeight="1">
      <c r="A2996" s="340"/>
      <c r="B2996" s="394" t="s">
        <v>611</v>
      </c>
      <c r="C2996" s="358" t="str">
        <f>IF(AND('statement of marks'!$D$3=1,'statement of marks'!DY76="mRrh.kZ"),'statement of marks'!$F$3,"")</f>
        <v/>
      </c>
      <c r="D2996" s="358" t="str">
        <f>IF(AND('statement of marks'!$D$3=2,'statement of marks'!DY76="mRrh.kZ"),'statement of marks'!$F$3,"")</f>
        <v/>
      </c>
      <c r="E2996" s="358" t="str">
        <f>IF(AND('statement of marks'!$D$3=3,'statement of marks'!DY76="mRrh.kZ"),'statement of marks'!$F$3,"")</f>
        <v/>
      </c>
      <c r="F2996" s="358" t="str">
        <f>IF(AND('statement of marks'!$D$3=4,'statement of marks'!DY76="mRrh.kZ"),'statement of marks'!$F$3,"")</f>
        <v/>
      </c>
      <c r="G2996" s="358" t="str">
        <f>IF(AND('statement of marks'!$D$3=5,'statement of marks'!DY76="mRrh.kZ"),'statement of marks'!$F$3,"")</f>
        <v/>
      </c>
      <c r="H2996" s="356"/>
    </row>
    <row r="2997" spans="1:8" ht="18.25" customHeight="1">
      <c r="A2997" s="340"/>
      <c r="B2997" s="394" t="str">
        <f>'statement of marks'!$DA$5</f>
        <v>fgUnh</v>
      </c>
      <c r="C2997" s="359"/>
      <c r="D2997" s="360"/>
      <c r="E2997" s="361" t="str">
        <f>IF(OR('statement of marks'!$DC76="",E2996=""),"",'statement of marks'!$DC76)</f>
        <v/>
      </c>
      <c r="F2997" s="361" t="str">
        <f>IF(OR('statement of marks'!$DC76="",F2996=""),"",'statement of marks'!$DC76)</f>
        <v/>
      </c>
      <c r="G2997" s="361" t="str">
        <f>IF(OR('statement of marks'!$DC76="",G2996=""),"",'statement of marks'!$DC76)</f>
        <v/>
      </c>
      <c r="H2997" s="356"/>
    </row>
    <row r="2998" spans="1:8" ht="18.25" customHeight="1">
      <c r="A2998" s="340"/>
      <c r="B2998" s="394" t="str">
        <f>'statement of marks'!$DD$5</f>
        <v>vaxszth</v>
      </c>
      <c r="C2998" s="359"/>
      <c r="D2998" s="360"/>
      <c r="E2998" s="361" t="str">
        <f>IF(OR('statement of marks'!$DF76="",E2996=""),"",'statement of marks'!$DF76)</f>
        <v/>
      </c>
      <c r="F2998" s="361" t="str">
        <f>IF(OR('statement of marks'!$DF76="",F2996=""),"",'statement of marks'!$DF76)</f>
        <v/>
      </c>
      <c r="G2998" s="361" t="str">
        <f>IF(OR('statement of marks'!$DF76="",G2996=""),"",'statement of marks'!$DF76)</f>
        <v/>
      </c>
      <c r="H2998" s="356"/>
    </row>
    <row r="2999" spans="1:8" ht="18.25" customHeight="1">
      <c r="A2999" s="340"/>
      <c r="B2999" s="394" t="str">
        <f>'statement of marks'!$DG$5</f>
        <v>xf.kr</v>
      </c>
      <c r="C2999" s="359"/>
      <c r="D2999" s="360"/>
      <c r="E2999" s="361" t="str">
        <f>IF(OR('statement of marks'!$DI76="",E2996=""),"",'statement of marks'!$DI76)</f>
        <v/>
      </c>
      <c r="F2999" s="361" t="str">
        <f>IF(OR('statement of marks'!$DI76="",F2996=""),"",'statement of marks'!$DI76)</f>
        <v/>
      </c>
      <c r="G2999" s="361" t="str">
        <f>IF(OR('statement of marks'!$DI76="",G2996=""),"",'statement of marks'!$DI76)</f>
        <v/>
      </c>
      <c r="H2999" s="356"/>
    </row>
    <row r="3000" spans="1:8" ht="18.25" customHeight="1">
      <c r="A3000" s="340"/>
      <c r="B3000" s="394" t="str">
        <f>'statement of marks'!$DJ$5</f>
        <v>Ik;kZoj.k v/;;u</v>
      </c>
      <c r="C3000" s="359"/>
      <c r="D3000" s="360"/>
      <c r="E3000" s="361" t="str">
        <f>IF(OR('statement of marks'!$DL76="",E2997=""),"",'statement of marks'!$DL76)</f>
        <v/>
      </c>
      <c r="F3000" s="361" t="str">
        <f>IF(OR('statement of marks'!$DL76="",F2997=""),"",'statement of marks'!$DL76)</f>
        <v/>
      </c>
      <c r="G3000" s="361" t="str">
        <f>IF(OR('statement of marks'!$DL76="",G2997=""),"",'statement of marks'!$DL76)</f>
        <v/>
      </c>
      <c r="H3000" s="356"/>
    </row>
    <row r="3001" spans="1:8" ht="18.25" customHeight="1">
      <c r="A3001" s="340"/>
      <c r="B3001" s="394" t="str">
        <f>'statement of marks'!$DM$5</f>
        <v>dk;kZuqHko</v>
      </c>
      <c r="C3001" s="359"/>
      <c r="D3001" s="360"/>
      <c r="E3001" s="361" t="str">
        <f>IF(OR('statement of marks'!$DO76="",E2996=""),"",'statement of marks'!$DO76)</f>
        <v/>
      </c>
      <c r="F3001" s="361" t="str">
        <f>IF(OR('statement of marks'!$DO76="",F2996=""),"",'statement of marks'!$DO76)</f>
        <v/>
      </c>
      <c r="G3001" s="361" t="str">
        <f>IF(OR('statement of marks'!$DO76="",G2996=""),"",'statement of marks'!$DO76)</f>
        <v/>
      </c>
      <c r="H3001" s="356"/>
    </row>
    <row r="3002" spans="1:8" ht="18.25" customHeight="1">
      <c r="A3002" s="340"/>
      <c r="B3002" s="394" t="str">
        <f>'statement of marks'!$DP$5</f>
        <v>dyk f'k{kk</v>
      </c>
      <c r="C3002" s="359"/>
      <c r="D3002" s="360"/>
      <c r="E3002" s="362" t="str">
        <f>IF(OR('statement of marks'!$DR76="",E2996=""),"",'statement of marks'!$DR76)</f>
        <v/>
      </c>
      <c r="F3002" s="362" t="str">
        <f>IF(OR('statement of marks'!$DR76="",F2996=""),"",'statement of marks'!$DR76)</f>
        <v/>
      </c>
      <c r="G3002" s="362" t="str">
        <f>IF(OR('statement of marks'!$DR76="",G2996=""),"",'statement of marks'!$DR76)</f>
        <v/>
      </c>
      <c r="H3002" s="356"/>
    </row>
    <row r="3003" spans="1:8" ht="18.25" customHeight="1">
      <c r="A3003" s="340"/>
      <c r="B3003" s="363" t="s">
        <v>642</v>
      </c>
      <c r="C3003" s="364" t="str">
        <f>C2996</f>
        <v/>
      </c>
      <c r="D3003" s="364" t="str">
        <f>D2996</f>
        <v/>
      </c>
      <c r="E3003" s="365" t="str">
        <f>E2996</f>
        <v/>
      </c>
      <c r="F3003" s="364" t="str">
        <f>F2996</f>
        <v/>
      </c>
      <c r="G3003" s="364" t="str">
        <f>G2996</f>
        <v/>
      </c>
      <c r="H3003" s="356"/>
    </row>
    <row r="3004" spans="1:8" ht="18.25" customHeight="1">
      <c r="A3004" s="340"/>
      <c r="B3004" s="394" t="str">
        <f>'statement of marks'!$DW$5</f>
        <v>Nk= mifLFkfr</v>
      </c>
      <c r="C3004" s="366"/>
      <c r="D3004" s="366"/>
      <c r="E3004" s="367" t="str">
        <f>IF(OR('statement of marks'!$DW76="",E2996=""),"",'statement of marks'!$DW76)</f>
        <v/>
      </c>
      <c r="F3004" s="367" t="str">
        <f>IF(OR('statement of marks'!$DW76="",F2996=""),"",'statement of marks'!$DW76)</f>
        <v/>
      </c>
      <c r="G3004" s="367" t="str">
        <f>IF(OR('statement of marks'!$DW76="",G2996=""),"",'statement of marks'!$DW76)</f>
        <v/>
      </c>
      <c r="H3004" s="356"/>
    </row>
    <row r="3005" spans="1:8" ht="18.25" customHeight="1">
      <c r="A3005" s="340"/>
      <c r="B3005" s="394" t="str">
        <f>'statement of marks'!$DV$5</f>
        <v>dqy ehfVax</v>
      </c>
      <c r="C3005" s="368"/>
      <c r="D3005" s="368"/>
      <c r="E3005" s="368" t="str">
        <f>IF(OR('statement of marks'!$DV76="",E2996=""),"",'statement of marks'!$DV76)</f>
        <v/>
      </c>
      <c r="F3005" s="368" t="str">
        <f>IF(OR('statement of marks'!$DV76="",F2996=""),"",'statement of marks'!$DV76)</f>
        <v/>
      </c>
      <c r="G3005" s="368" t="str">
        <f>IF(OR('statement of marks'!$DV76="",G2996=""),"",'statement of marks'!$DV76)</f>
        <v/>
      </c>
      <c r="H3005" s="356"/>
    </row>
    <row r="3006" spans="1:8" ht="18.25" customHeight="1">
      <c r="A3006" s="340"/>
      <c r="B3006" s="394" t="s">
        <v>614</v>
      </c>
      <c r="C3006" s="368" t="str">
        <f>IF(OR(C3004="",C3005=""),"",C3004/C3005*100)</f>
        <v/>
      </c>
      <c r="D3006" s="368" t="str">
        <f>IF(OR(D3004="",D3005=""),"",D3004/D3005*100)</f>
        <v/>
      </c>
      <c r="E3006" s="368" t="str">
        <f>IF(OR(E3004="",E3005=""),"",E3004/E3005*100)</f>
        <v/>
      </c>
      <c r="F3006" s="368" t="str">
        <f>IF(OR(F3004="",F3005=""),"",F3004/F3005*100)</f>
        <v/>
      </c>
      <c r="G3006" s="368" t="str">
        <f>IF(OR(G3004="",G3005=""),"",G3004/G3005*100)</f>
        <v/>
      </c>
      <c r="H3006" s="356"/>
    </row>
    <row r="3007" spans="1:8" ht="18.25" customHeight="1">
      <c r="A3007" s="340"/>
      <c r="B3007" s="394" t="s">
        <v>615</v>
      </c>
      <c r="C3007" s="368"/>
      <c r="D3007" s="368"/>
      <c r="E3007" s="368"/>
      <c r="F3007" s="368"/>
      <c r="G3007" s="368"/>
      <c r="H3007" s="356"/>
    </row>
    <row r="3008" spans="1:8" ht="18.25" customHeight="1">
      <c r="A3008" s="340"/>
      <c r="B3008" s="395" t="s">
        <v>612</v>
      </c>
      <c r="C3008" s="1218" t="str">
        <f>IF('statement of marks'!EF76="","",'statement of marks'!EF76)</f>
        <v/>
      </c>
      <c r="D3008" s="1219"/>
      <c r="E3008" s="1219"/>
      <c r="F3008" s="1219"/>
      <c r="G3008" s="1219"/>
      <c r="H3008" s="1220"/>
    </row>
    <row r="3009" spans="1:8" ht="18.25" customHeight="1">
      <c r="A3009" s="1221"/>
      <c r="B3009" s="1222"/>
      <c r="C3009" s="1223"/>
      <c r="D3009" s="1223"/>
      <c r="E3009" s="1223"/>
      <c r="F3009" s="1223"/>
      <c r="G3009" s="1223"/>
      <c r="H3009" s="1224"/>
    </row>
    <row r="3010" spans="1:8" ht="18.25" customHeight="1" thickBot="1">
      <c r="A3010" s="1210" t="s">
        <v>617</v>
      </c>
      <c r="B3010" s="1211"/>
      <c r="C3010" s="1211" t="s">
        <v>73</v>
      </c>
      <c r="D3010" s="1211"/>
      <c r="E3010" s="1211"/>
      <c r="F3010" s="1212" t="s">
        <v>618</v>
      </c>
      <c r="G3010" s="1212"/>
      <c r="H3010" s="1213"/>
    </row>
    <row r="3011" spans="1:8" ht="18.25" customHeight="1">
      <c r="A3011" s="1256" t="s">
        <v>586</v>
      </c>
      <c r="B3011" s="1257"/>
      <c r="C3011" s="1257"/>
      <c r="D3011" s="1257"/>
      <c r="E3011" s="1257"/>
      <c r="F3011" s="1257"/>
      <c r="G3011" s="1257"/>
      <c r="H3011" s="1258"/>
    </row>
    <row r="3012" spans="1:8" ht="18.25" customHeight="1">
      <c r="A3012" s="1228" t="s">
        <v>605</v>
      </c>
      <c r="B3012" s="1229"/>
      <c r="C3012" s="1229"/>
      <c r="D3012" s="1229"/>
      <c r="E3012" s="1229"/>
      <c r="F3012" s="1229"/>
      <c r="G3012" s="1229"/>
      <c r="H3012" s="1230"/>
    </row>
    <row r="3013" spans="1:8" ht="18.25" customHeight="1">
      <c r="A3013" s="340"/>
      <c r="B3013" s="1250" t="s">
        <v>74</v>
      </c>
      <c r="C3013" s="1250"/>
      <c r="D3013" s="341">
        <f>YEAR(details!F77)</f>
        <v>1900</v>
      </c>
      <c r="E3013" s="396" t="s">
        <v>588</v>
      </c>
      <c r="F3013" s="343" t="str">
        <f>'statement of marks'!$F$3</f>
        <v>2015-16</v>
      </c>
      <c r="G3013" s="1250" t="s">
        <v>589</v>
      </c>
      <c r="H3013" s="1251"/>
    </row>
    <row r="3014" spans="1:8" ht="18.25" customHeight="1">
      <c r="A3014" s="340"/>
      <c r="B3014" s="1234" t="s">
        <v>587</v>
      </c>
      <c r="C3014" s="1235"/>
      <c r="D3014" s="1214" t="str">
        <f>'statement of marks'!$A$1</f>
        <v>jk- ck- ek/;fed fo|ky; uohu] fuEckgsM+k</v>
      </c>
      <c r="E3014" s="1214"/>
      <c r="F3014" s="1214"/>
      <c r="G3014" s="1214"/>
      <c r="H3014" s="1215"/>
    </row>
    <row r="3015" spans="1:8" ht="18.25" customHeight="1">
      <c r="A3015" s="340"/>
      <c r="B3015" s="1234" t="str">
        <f>'statement of marks'!$H$3</f>
        <v>fo|ky; dk Mk;l dksM+ →</v>
      </c>
      <c r="C3015" s="1235"/>
      <c r="D3015" s="1252" t="str">
        <f>'statement of marks'!$I$3</f>
        <v>00001</v>
      </c>
      <c r="E3015" s="1253"/>
      <c r="F3015" s="1254"/>
      <c r="G3015" s="1254"/>
      <c r="H3015" s="1255"/>
    </row>
    <row r="3016" spans="1:8" ht="18.25" customHeight="1">
      <c r="A3016" s="340"/>
      <c r="B3016" s="1234" t="s">
        <v>573</v>
      </c>
      <c r="C3016" s="1235"/>
      <c r="D3016" s="1214" t="str">
        <f>IF('statement of marks'!H77="","",'statement of marks'!H77)</f>
        <v>v 071</v>
      </c>
      <c r="E3016" s="1214"/>
      <c r="F3016" s="1214"/>
      <c r="G3016" s="1214"/>
      <c r="H3016" s="1215"/>
    </row>
    <row r="3017" spans="1:8" ht="18.25" customHeight="1">
      <c r="A3017" s="340"/>
      <c r="B3017" s="1234" t="s">
        <v>590</v>
      </c>
      <c r="C3017" s="1235"/>
      <c r="D3017" s="344" t="str">
        <f>IF('statement of marks'!C77="B","Nk=",IF('statement of marks'!C77="G","Nk=k",""))</f>
        <v/>
      </c>
      <c r="E3017" s="397" t="s">
        <v>579</v>
      </c>
      <c r="F3017" s="1248" t="str">
        <f>IF('statement of marks'!B77="","",'statement of marks'!B77)</f>
        <v/>
      </c>
      <c r="G3017" s="1248"/>
      <c r="H3017" s="1249"/>
    </row>
    <row r="3018" spans="1:8" ht="18.25" customHeight="1">
      <c r="A3018" s="340"/>
      <c r="B3018" s="1234" t="s">
        <v>575</v>
      </c>
      <c r="C3018" s="1235"/>
      <c r="D3018" s="1214" t="str">
        <f>IF('statement of marks'!J77="","",'statement of marks'!J77)</f>
        <v>l 071</v>
      </c>
      <c r="E3018" s="1214"/>
      <c r="F3018" s="1214"/>
      <c r="G3018" s="1214"/>
      <c r="H3018" s="1215"/>
    </row>
    <row r="3019" spans="1:8" ht="18.25" customHeight="1">
      <c r="A3019" s="340"/>
      <c r="B3019" s="1234" t="s">
        <v>574</v>
      </c>
      <c r="C3019" s="1235"/>
      <c r="D3019" s="1214" t="str">
        <f>IF('statement of marks'!I77="","",'statement of marks'!I77)</f>
        <v>c 071</v>
      </c>
      <c r="E3019" s="1214"/>
      <c r="F3019" s="1214"/>
      <c r="G3019" s="1214"/>
      <c r="H3019" s="1215"/>
    </row>
    <row r="3020" spans="1:8" ht="18.25" customHeight="1">
      <c r="A3020" s="340"/>
      <c r="B3020" s="1234" t="s">
        <v>592</v>
      </c>
      <c r="C3020" s="1235"/>
      <c r="D3020" s="1214" t="str">
        <f>IF(details!M77="","",details!M77)</f>
        <v/>
      </c>
      <c r="E3020" s="1214"/>
      <c r="F3020" s="1214"/>
      <c r="G3020" s="1214"/>
      <c r="H3020" s="1215"/>
    </row>
    <row r="3021" spans="1:8" ht="18.25" customHeight="1">
      <c r="A3021" s="340"/>
      <c r="B3021" s="1234" t="s">
        <v>641</v>
      </c>
      <c r="C3021" s="1235"/>
      <c r="D3021" s="1214" t="str">
        <f>IF(details!N77="","",details!N77)</f>
        <v/>
      </c>
      <c r="E3021" s="1214"/>
      <c r="F3021" s="1214"/>
      <c r="G3021" s="1214"/>
      <c r="H3021" s="1215"/>
    </row>
    <row r="3022" spans="1:8" ht="18.25" customHeight="1">
      <c r="A3022" s="340"/>
      <c r="B3022" s="1234" t="s">
        <v>71</v>
      </c>
      <c r="C3022" s="1235"/>
      <c r="D3022" s="346" t="str">
        <f>'statement of marks'!$D$3</f>
        <v>3 A</v>
      </c>
      <c r="E3022" s="347" t="s">
        <v>577</v>
      </c>
      <c r="F3022" s="348" t="str">
        <f>IF('statement of marks'!E77="","",'statement of marks'!E77)</f>
        <v/>
      </c>
      <c r="G3022" s="347" t="s">
        <v>591</v>
      </c>
      <c r="H3022" s="349" t="str">
        <f>IF(details!F77="","",details!F77)</f>
        <v/>
      </c>
    </row>
    <row r="3023" spans="1:8" ht="18.25" customHeight="1">
      <c r="A3023" s="340"/>
      <c r="B3023" s="1234" t="s">
        <v>581</v>
      </c>
      <c r="C3023" s="1235"/>
      <c r="D3023" s="1246" t="str">
        <f>IF('statement of marks'!F77="","",'statement of marks'!F77)</f>
        <v/>
      </c>
      <c r="E3023" s="1246"/>
      <c r="F3023" s="1246"/>
      <c r="G3023" s="1246"/>
      <c r="H3023" s="1247"/>
    </row>
    <row r="3024" spans="1:8" ht="18.25" customHeight="1">
      <c r="A3024" s="340"/>
      <c r="B3024" s="1234" t="s">
        <v>582</v>
      </c>
      <c r="C3024" s="1235"/>
      <c r="D3024" s="1216" t="str">
        <f>IF('statement of marks'!G77="","",'statement of marks'!G77)</f>
        <v/>
      </c>
      <c r="E3024" s="1216"/>
      <c r="F3024" s="1216"/>
      <c r="G3024" s="1216"/>
      <c r="H3024" s="1217"/>
    </row>
    <row r="3025" spans="1:8" ht="18.25" customHeight="1">
      <c r="A3025" s="340"/>
      <c r="B3025" s="1241" t="s">
        <v>593</v>
      </c>
      <c r="C3025" s="1242"/>
      <c r="D3025" s="1242"/>
      <c r="E3025" s="1243"/>
      <c r="F3025" s="1244" t="str">
        <f>IF(details!P77="","",details!P77)</f>
        <v/>
      </c>
      <c r="G3025" s="1244"/>
      <c r="H3025" s="1245"/>
    </row>
    <row r="3026" spans="1:8" ht="18.25" customHeight="1">
      <c r="A3026" s="340"/>
      <c r="B3026" s="1234" t="s">
        <v>597</v>
      </c>
      <c r="C3026" s="1235"/>
      <c r="D3026" s="1214" t="str">
        <f>IF(details!L77="","",details!L77)</f>
        <v>Ik 071</v>
      </c>
      <c r="E3026" s="1214"/>
      <c r="F3026" s="1214"/>
      <c r="G3026" s="1214"/>
      <c r="H3026" s="1215"/>
    </row>
    <row r="3027" spans="1:8" ht="18.25" customHeight="1">
      <c r="A3027" s="340"/>
      <c r="B3027" s="1234" t="s">
        <v>598</v>
      </c>
      <c r="C3027" s="1235"/>
      <c r="D3027" s="1214" t="str">
        <f>IF(details!O77="","",details!O77)</f>
        <v/>
      </c>
      <c r="E3027" s="1214"/>
      <c r="F3027" s="1214"/>
      <c r="G3027" s="1214"/>
      <c r="H3027" s="1215"/>
    </row>
    <row r="3028" spans="1:8" ht="18.25" customHeight="1">
      <c r="A3028" s="340"/>
      <c r="B3028" s="1234" t="s">
        <v>599</v>
      </c>
      <c r="C3028" s="1235"/>
      <c r="D3028" s="398" t="str">
        <f>IF('statement of marks'!DY77="mRrh.kZ",'statement of marks'!$D$3,"")</f>
        <v/>
      </c>
      <c r="E3028" s="1231" t="s">
        <v>600</v>
      </c>
      <c r="F3028" s="1231"/>
      <c r="G3028" s="1236" t="str">
        <f>IF(D3028="","",D3028+1)</f>
        <v/>
      </c>
      <c r="H3028" s="1237"/>
    </row>
    <row r="3029" spans="1:8" ht="18.25" customHeight="1">
      <c r="A3029" s="340"/>
      <c r="B3029" s="1234" t="s">
        <v>601</v>
      </c>
      <c r="C3029" s="1235"/>
      <c r="D3029" s="1238">
        <f>IF(details!$L$4="","",details!$L$4)</f>
        <v>42460</v>
      </c>
      <c r="E3029" s="1239"/>
      <c r="F3029" s="1231"/>
      <c r="G3029" s="1231"/>
      <c r="H3029" s="1240"/>
    </row>
    <row r="3030" spans="1:8" ht="18.25" customHeight="1">
      <c r="A3030" s="340"/>
      <c r="B3030" s="1231"/>
      <c r="C3030" s="1231"/>
      <c r="D3030" s="1232"/>
      <c r="E3030" s="1233"/>
      <c r="F3030" s="1226"/>
      <c r="G3030" s="1226"/>
      <c r="H3030" s="1227"/>
    </row>
    <row r="3031" spans="1:8" ht="18.25" customHeight="1">
      <c r="A3031" s="340"/>
      <c r="B3031" s="1231" t="str">
        <f>IF(details!$H$4="","",details!$H$4)</f>
        <v>Jherh js[kk oekZ</v>
      </c>
      <c r="C3031" s="1231"/>
      <c r="D3031" s="1232"/>
      <c r="E3031" s="1233"/>
      <c r="F3031" s="1226" t="str">
        <f>IF(details!$E$4="","",details!$E$4)</f>
        <v>Jh jk/ks';ke tk'kh</v>
      </c>
      <c r="G3031" s="1226"/>
      <c r="H3031" s="1227"/>
    </row>
    <row r="3032" spans="1:8" ht="18.25" customHeight="1">
      <c r="A3032" s="1225" t="s">
        <v>602</v>
      </c>
      <c r="B3032" s="1226"/>
      <c r="C3032" s="1226"/>
      <c r="D3032" s="1226" t="s">
        <v>603</v>
      </c>
      <c r="E3032" s="1226"/>
      <c r="F3032" s="1226" t="s">
        <v>604</v>
      </c>
      <c r="G3032" s="1226"/>
      <c r="H3032" s="1227"/>
    </row>
    <row r="3033" spans="1:8" ht="18.25" customHeight="1">
      <c r="A3033" s="1228" t="s">
        <v>613</v>
      </c>
      <c r="B3033" s="1229"/>
      <c r="C3033" s="1229"/>
      <c r="D3033" s="1229"/>
      <c r="E3033" s="1229"/>
      <c r="F3033" s="1229"/>
      <c r="G3033" s="1229"/>
      <c r="H3033" s="1230"/>
    </row>
    <row r="3034" spans="1:8" ht="18.25" customHeight="1">
      <c r="A3034" s="340"/>
      <c r="B3034" s="395" t="s">
        <v>573</v>
      </c>
      <c r="C3034" s="1214" t="str">
        <f>IF('statement of marks'!H77="","",'statement of marks'!H77)</f>
        <v>v 071</v>
      </c>
      <c r="D3034" s="1214"/>
      <c r="E3034" s="1214"/>
      <c r="F3034" s="1214"/>
      <c r="G3034" s="1214"/>
      <c r="H3034" s="1215"/>
    </row>
    <row r="3035" spans="1:8" ht="18.25" customHeight="1">
      <c r="A3035" s="340"/>
      <c r="B3035" s="395" t="s">
        <v>574</v>
      </c>
      <c r="C3035" s="1214" t="str">
        <f>IF('statement of marks'!I77="","",'statement of marks'!I77)</f>
        <v>c 071</v>
      </c>
      <c r="D3035" s="1214"/>
      <c r="E3035" s="1214"/>
      <c r="F3035" s="1214"/>
      <c r="G3035" s="1214"/>
      <c r="H3035" s="1215"/>
    </row>
    <row r="3036" spans="1:8" ht="18.25" customHeight="1">
      <c r="A3036" s="340"/>
      <c r="B3036" s="395" t="s">
        <v>575</v>
      </c>
      <c r="C3036" s="1214" t="str">
        <f>IF('statement of marks'!J77="","",'statement of marks'!J77)</f>
        <v>l 071</v>
      </c>
      <c r="D3036" s="1214"/>
      <c r="E3036" s="1214"/>
      <c r="F3036" s="1214"/>
      <c r="G3036" s="1214"/>
      <c r="H3036" s="1215"/>
    </row>
    <row r="3037" spans="1:8" ht="18.25" customHeight="1">
      <c r="A3037" s="340"/>
      <c r="B3037" s="395" t="s">
        <v>581</v>
      </c>
      <c r="C3037" s="352" t="str">
        <f>IF('statement of marks'!F77="","",'statement of marks'!F77)</f>
        <v/>
      </c>
      <c r="D3037" s="353" t="s">
        <v>616</v>
      </c>
      <c r="E3037" s="1216" t="str">
        <f>IF('statement of marks'!G77="","",'statement of marks'!G77)</f>
        <v/>
      </c>
      <c r="F3037" s="1216"/>
      <c r="G3037" s="1216"/>
      <c r="H3037" s="1217"/>
    </row>
    <row r="3038" spans="1:8" ht="18.25" customHeight="1">
      <c r="A3038" s="340"/>
      <c r="B3038" s="395" t="s">
        <v>578</v>
      </c>
      <c r="C3038" s="354" t="s">
        <v>606</v>
      </c>
      <c r="D3038" s="355" t="s">
        <v>607</v>
      </c>
      <c r="E3038" s="355" t="s">
        <v>608</v>
      </c>
      <c r="F3038" s="355" t="s">
        <v>609</v>
      </c>
      <c r="G3038" s="355" t="s">
        <v>610</v>
      </c>
      <c r="H3038" s="356"/>
    </row>
    <row r="3039" spans="1:8" ht="18.25" customHeight="1">
      <c r="A3039" s="340"/>
      <c r="B3039" s="394" t="s">
        <v>611</v>
      </c>
      <c r="C3039" s="358" t="str">
        <f>IF(AND('statement of marks'!$D$3=1,'statement of marks'!DY77="mRrh.kZ"),'statement of marks'!$F$3,"")</f>
        <v/>
      </c>
      <c r="D3039" s="358" t="str">
        <f>IF(AND('statement of marks'!$D$3=2,'statement of marks'!DY77="mRrh.kZ"),'statement of marks'!$F$3,"")</f>
        <v/>
      </c>
      <c r="E3039" s="358" t="str">
        <f>IF(AND('statement of marks'!$D$3=3,'statement of marks'!DY77="mRrh.kZ"),'statement of marks'!$F$3,"")</f>
        <v/>
      </c>
      <c r="F3039" s="358" t="str">
        <f>IF(AND('statement of marks'!$D$3=4,'statement of marks'!DY77="mRrh.kZ"),'statement of marks'!$F$3,"")</f>
        <v/>
      </c>
      <c r="G3039" s="358" t="str">
        <f>IF(AND('statement of marks'!$D$3=5,'statement of marks'!DY77="mRrh.kZ"),'statement of marks'!$F$3,"")</f>
        <v/>
      </c>
      <c r="H3039" s="356"/>
    </row>
    <row r="3040" spans="1:8" ht="18.25" customHeight="1">
      <c r="A3040" s="340"/>
      <c r="B3040" s="394" t="str">
        <f>'statement of marks'!$DA$5</f>
        <v>fgUnh</v>
      </c>
      <c r="C3040" s="359"/>
      <c r="D3040" s="360"/>
      <c r="E3040" s="361" t="str">
        <f>IF(OR('statement of marks'!$DC77="",E3039=""),"",'statement of marks'!$DC77)</f>
        <v/>
      </c>
      <c r="F3040" s="361" t="str">
        <f>IF(OR('statement of marks'!$DC77="",F3039=""),"",'statement of marks'!$DC77)</f>
        <v/>
      </c>
      <c r="G3040" s="361" t="str">
        <f>IF(OR('statement of marks'!$DC77="",G3039=""),"",'statement of marks'!$DC77)</f>
        <v/>
      </c>
      <c r="H3040" s="356"/>
    </row>
    <row r="3041" spans="1:8" ht="18.25" customHeight="1">
      <c r="A3041" s="340"/>
      <c r="B3041" s="394" t="str">
        <f>'statement of marks'!$DD$5</f>
        <v>vaxszth</v>
      </c>
      <c r="C3041" s="359"/>
      <c r="D3041" s="360"/>
      <c r="E3041" s="361" t="str">
        <f>IF(OR('statement of marks'!$DF77="",E3039=""),"",'statement of marks'!$DF77)</f>
        <v/>
      </c>
      <c r="F3041" s="361" t="str">
        <f>IF(OR('statement of marks'!$DF77="",F3039=""),"",'statement of marks'!$DF77)</f>
        <v/>
      </c>
      <c r="G3041" s="361" t="str">
        <f>IF(OR('statement of marks'!$DF77="",G3039=""),"",'statement of marks'!$DF77)</f>
        <v/>
      </c>
      <c r="H3041" s="356"/>
    </row>
    <row r="3042" spans="1:8" ht="18.25" customHeight="1">
      <c r="A3042" s="340"/>
      <c r="B3042" s="394" t="str">
        <f>'statement of marks'!$DG$5</f>
        <v>xf.kr</v>
      </c>
      <c r="C3042" s="359"/>
      <c r="D3042" s="360"/>
      <c r="E3042" s="361" t="str">
        <f>IF(OR('statement of marks'!$DI77="",E3039=""),"",'statement of marks'!$DI77)</f>
        <v/>
      </c>
      <c r="F3042" s="361" t="str">
        <f>IF(OR('statement of marks'!$DI77="",F3039=""),"",'statement of marks'!$DI77)</f>
        <v/>
      </c>
      <c r="G3042" s="361" t="str">
        <f>IF(OR('statement of marks'!$DI77="",G3039=""),"",'statement of marks'!$DI77)</f>
        <v/>
      </c>
      <c r="H3042" s="356"/>
    </row>
    <row r="3043" spans="1:8" ht="18.25" customHeight="1">
      <c r="A3043" s="340"/>
      <c r="B3043" s="394" t="str">
        <f>'statement of marks'!$DJ$5</f>
        <v>Ik;kZoj.k v/;;u</v>
      </c>
      <c r="C3043" s="359"/>
      <c r="D3043" s="360"/>
      <c r="E3043" s="361" t="str">
        <f>IF(OR('statement of marks'!$DL77="",E3040=""),"",'statement of marks'!$DL77)</f>
        <v/>
      </c>
      <c r="F3043" s="361" t="str">
        <f>IF(OR('statement of marks'!$DL77="",F3040=""),"",'statement of marks'!$DL77)</f>
        <v/>
      </c>
      <c r="G3043" s="361" t="str">
        <f>IF(OR('statement of marks'!$DL77="",G3040=""),"",'statement of marks'!$DL77)</f>
        <v/>
      </c>
      <c r="H3043" s="356"/>
    </row>
    <row r="3044" spans="1:8" ht="18.25" customHeight="1">
      <c r="A3044" s="340"/>
      <c r="B3044" s="394" t="str">
        <f>'statement of marks'!$DM$5</f>
        <v>dk;kZuqHko</v>
      </c>
      <c r="C3044" s="359"/>
      <c r="D3044" s="360"/>
      <c r="E3044" s="361" t="str">
        <f>IF(OR('statement of marks'!$DO77="",E3039=""),"",'statement of marks'!$DO77)</f>
        <v/>
      </c>
      <c r="F3044" s="361" t="str">
        <f>IF(OR('statement of marks'!$DO77="",F3039=""),"",'statement of marks'!$DO77)</f>
        <v/>
      </c>
      <c r="G3044" s="361" t="str">
        <f>IF(OR('statement of marks'!$DO77="",G3039=""),"",'statement of marks'!$DO77)</f>
        <v/>
      </c>
      <c r="H3044" s="356"/>
    </row>
    <row r="3045" spans="1:8" ht="18.25" customHeight="1">
      <c r="A3045" s="340"/>
      <c r="B3045" s="394" t="str">
        <f>'statement of marks'!$DP$5</f>
        <v>dyk f'k{kk</v>
      </c>
      <c r="C3045" s="359"/>
      <c r="D3045" s="360"/>
      <c r="E3045" s="362" t="str">
        <f>IF(OR('statement of marks'!$DR77="",E3039=""),"",'statement of marks'!$DR77)</f>
        <v/>
      </c>
      <c r="F3045" s="362" t="str">
        <f>IF(OR('statement of marks'!$DR77="",F3039=""),"",'statement of marks'!$DR77)</f>
        <v/>
      </c>
      <c r="G3045" s="362" t="str">
        <f>IF(OR('statement of marks'!$DR77="",G3039=""),"",'statement of marks'!$DR77)</f>
        <v/>
      </c>
      <c r="H3045" s="356"/>
    </row>
    <row r="3046" spans="1:8" ht="18.25" customHeight="1">
      <c r="A3046" s="340"/>
      <c r="B3046" s="363" t="s">
        <v>642</v>
      </c>
      <c r="C3046" s="364" t="str">
        <f>C3039</f>
        <v/>
      </c>
      <c r="D3046" s="364" t="str">
        <f>D3039</f>
        <v/>
      </c>
      <c r="E3046" s="365" t="str">
        <f>E3039</f>
        <v/>
      </c>
      <c r="F3046" s="364" t="str">
        <f>F3039</f>
        <v/>
      </c>
      <c r="G3046" s="364" t="str">
        <f>G3039</f>
        <v/>
      </c>
      <c r="H3046" s="356"/>
    </row>
    <row r="3047" spans="1:8" ht="18.25" customHeight="1">
      <c r="A3047" s="340"/>
      <c r="B3047" s="394" t="str">
        <f>'statement of marks'!$DW$5</f>
        <v>Nk= mifLFkfr</v>
      </c>
      <c r="C3047" s="366"/>
      <c r="D3047" s="366"/>
      <c r="E3047" s="367" t="str">
        <f>IF(OR('statement of marks'!$DW77="",E3039=""),"",'statement of marks'!$DW77)</f>
        <v/>
      </c>
      <c r="F3047" s="367" t="str">
        <f>IF(OR('statement of marks'!$DW77="",F3039=""),"",'statement of marks'!$DW77)</f>
        <v/>
      </c>
      <c r="G3047" s="367" t="str">
        <f>IF(OR('statement of marks'!$DW77="",G3039=""),"",'statement of marks'!$DW77)</f>
        <v/>
      </c>
      <c r="H3047" s="356"/>
    </row>
    <row r="3048" spans="1:8" ht="18.25" customHeight="1">
      <c r="A3048" s="340"/>
      <c r="B3048" s="394" t="str">
        <f>'statement of marks'!$DV$5</f>
        <v>dqy ehfVax</v>
      </c>
      <c r="C3048" s="368"/>
      <c r="D3048" s="368"/>
      <c r="E3048" s="368" t="str">
        <f>IF(OR('statement of marks'!$DV77="",E3039=""),"",'statement of marks'!$DV77)</f>
        <v/>
      </c>
      <c r="F3048" s="368" t="str">
        <f>IF(OR('statement of marks'!$DV77="",F3039=""),"",'statement of marks'!$DV77)</f>
        <v/>
      </c>
      <c r="G3048" s="368" t="str">
        <f>IF(OR('statement of marks'!$DV77="",G3039=""),"",'statement of marks'!$DV77)</f>
        <v/>
      </c>
      <c r="H3048" s="356"/>
    </row>
    <row r="3049" spans="1:8" ht="18.25" customHeight="1">
      <c r="A3049" s="340"/>
      <c r="B3049" s="394" t="s">
        <v>614</v>
      </c>
      <c r="C3049" s="368" t="str">
        <f>IF(OR(C3047="",C3048=""),"",C3047/C3048*100)</f>
        <v/>
      </c>
      <c r="D3049" s="368" t="str">
        <f>IF(OR(D3047="",D3048=""),"",D3047/D3048*100)</f>
        <v/>
      </c>
      <c r="E3049" s="368" t="str">
        <f>IF(OR(E3047="",E3048=""),"",E3047/E3048*100)</f>
        <v/>
      </c>
      <c r="F3049" s="368" t="str">
        <f>IF(OR(F3047="",F3048=""),"",F3047/F3048*100)</f>
        <v/>
      </c>
      <c r="G3049" s="368" t="str">
        <f>IF(OR(G3047="",G3048=""),"",G3047/G3048*100)</f>
        <v/>
      </c>
      <c r="H3049" s="356"/>
    </row>
    <row r="3050" spans="1:8" ht="18.25" customHeight="1">
      <c r="A3050" s="340"/>
      <c r="B3050" s="394" t="s">
        <v>615</v>
      </c>
      <c r="C3050" s="368"/>
      <c r="D3050" s="368"/>
      <c r="E3050" s="368"/>
      <c r="F3050" s="368"/>
      <c r="G3050" s="368"/>
      <c r="H3050" s="356"/>
    </row>
    <row r="3051" spans="1:8" ht="18.25" customHeight="1">
      <c r="A3051" s="340"/>
      <c r="B3051" s="395" t="s">
        <v>612</v>
      </c>
      <c r="C3051" s="1218" t="str">
        <f>IF('statement of marks'!EF77="","",'statement of marks'!EF77)</f>
        <v/>
      </c>
      <c r="D3051" s="1219"/>
      <c r="E3051" s="1219"/>
      <c r="F3051" s="1219"/>
      <c r="G3051" s="1219"/>
      <c r="H3051" s="1220"/>
    </row>
    <row r="3052" spans="1:8" ht="18.25" customHeight="1">
      <c r="A3052" s="1221"/>
      <c r="B3052" s="1222"/>
      <c r="C3052" s="1223"/>
      <c r="D3052" s="1223"/>
      <c r="E3052" s="1223"/>
      <c r="F3052" s="1223"/>
      <c r="G3052" s="1223"/>
      <c r="H3052" s="1224"/>
    </row>
    <row r="3053" spans="1:8" ht="18.25" customHeight="1" thickBot="1">
      <c r="A3053" s="1210" t="s">
        <v>617</v>
      </c>
      <c r="B3053" s="1211"/>
      <c r="C3053" s="1211" t="s">
        <v>73</v>
      </c>
      <c r="D3053" s="1211"/>
      <c r="E3053" s="1211"/>
      <c r="F3053" s="1212" t="s">
        <v>618</v>
      </c>
      <c r="G3053" s="1212"/>
      <c r="H3053" s="1213"/>
    </row>
    <row r="3054" spans="1:8" ht="18.25" customHeight="1">
      <c r="A3054" s="1256" t="s">
        <v>586</v>
      </c>
      <c r="B3054" s="1257"/>
      <c r="C3054" s="1257"/>
      <c r="D3054" s="1257"/>
      <c r="E3054" s="1257"/>
      <c r="F3054" s="1257"/>
      <c r="G3054" s="1257"/>
      <c r="H3054" s="1258"/>
    </row>
    <row r="3055" spans="1:8" ht="18.25" customHeight="1">
      <c r="A3055" s="1228" t="s">
        <v>605</v>
      </c>
      <c r="B3055" s="1229"/>
      <c r="C3055" s="1229"/>
      <c r="D3055" s="1229"/>
      <c r="E3055" s="1229"/>
      <c r="F3055" s="1229"/>
      <c r="G3055" s="1229"/>
      <c r="H3055" s="1230"/>
    </row>
    <row r="3056" spans="1:8" ht="18.25" customHeight="1">
      <c r="A3056" s="340"/>
      <c r="B3056" s="1250" t="s">
        <v>74</v>
      </c>
      <c r="C3056" s="1250"/>
      <c r="D3056" s="341">
        <f>YEAR(details!F78)</f>
        <v>1900</v>
      </c>
      <c r="E3056" s="396" t="s">
        <v>588</v>
      </c>
      <c r="F3056" s="343" t="str">
        <f>'statement of marks'!$F$3</f>
        <v>2015-16</v>
      </c>
      <c r="G3056" s="1250" t="s">
        <v>589</v>
      </c>
      <c r="H3056" s="1251"/>
    </row>
    <row r="3057" spans="1:8" ht="18.25" customHeight="1">
      <c r="A3057" s="340"/>
      <c r="B3057" s="1234" t="s">
        <v>587</v>
      </c>
      <c r="C3057" s="1235"/>
      <c r="D3057" s="1214" t="str">
        <f>'statement of marks'!$A$1</f>
        <v>jk- ck- ek/;fed fo|ky; uohu] fuEckgsM+k</v>
      </c>
      <c r="E3057" s="1214"/>
      <c r="F3057" s="1214"/>
      <c r="G3057" s="1214"/>
      <c r="H3057" s="1215"/>
    </row>
    <row r="3058" spans="1:8" ht="18.25" customHeight="1">
      <c r="A3058" s="340"/>
      <c r="B3058" s="1234" t="str">
        <f>'statement of marks'!$H$3</f>
        <v>fo|ky; dk Mk;l dksM+ →</v>
      </c>
      <c r="C3058" s="1235"/>
      <c r="D3058" s="1252" t="str">
        <f>'statement of marks'!$I$3</f>
        <v>00001</v>
      </c>
      <c r="E3058" s="1253"/>
      <c r="F3058" s="1254"/>
      <c r="G3058" s="1254"/>
      <c r="H3058" s="1255"/>
    </row>
    <row r="3059" spans="1:8" ht="18.25" customHeight="1">
      <c r="A3059" s="340"/>
      <c r="B3059" s="1234" t="s">
        <v>573</v>
      </c>
      <c r="C3059" s="1235"/>
      <c r="D3059" s="1214" t="str">
        <f>IF('statement of marks'!H78="","",'statement of marks'!H78)</f>
        <v>v 072</v>
      </c>
      <c r="E3059" s="1214"/>
      <c r="F3059" s="1214"/>
      <c r="G3059" s="1214"/>
      <c r="H3059" s="1215"/>
    </row>
    <row r="3060" spans="1:8" ht="18.25" customHeight="1">
      <c r="A3060" s="340"/>
      <c r="B3060" s="1234" t="s">
        <v>590</v>
      </c>
      <c r="C3060" s="1235"/>
      <c r="D3060" s="344" t="str">
        <f>IF('statement of marks'!C78="B","Nk=",IF('statement of marks'!C78="G","Nk=k",""))</f>
        <v/>
      </c>
      <c r="E3060" s="397" t="s">
        <v>579</v>
      </c>
      <c r="F3060" s="1248" t="str">
        <f>IF('statement of marks'!B78="","",'statement of marks'!B78)</f>
        <v/>
      </c>
      <c r="G3060" s="1248"/>
      <c r="H3060" s="1249"/>
    </row>
    <row r="3061" spans="1:8" ht="18.25" customHeight="1">
      <c r="A3061" s="340"/>
      <c r="B3061" s="1234" t="s">
        <v>575</v>
      </c>
      <c r="C3061" s="1235"/>
      <c r="D3061" s="1214" t="str">
        <f>IF('statement of marks'!J78="","",'statement of marks'!J78)</f>
        <v>l 072</v>
      </c>
      <c r="E3061" s="1214"/>
      <c r="F3061" s="1214"/>
      <c r="G3061" s="1214"/>
      <c r="H3061" s="1215"/>
    </row>
    <row r="3062" spans="1:8" ht="18.25" customHeight="1">
      <c r="A3062" s="340"/>
      <c r="B3062" s="1234" t="s">
        <v>574</v>
      </c>
      <c r="C3062" s="1235"/>
      <c r="D3062" s="1214" t="str">
        <f>IF('statement of marks'!I78="","",'statement of marks'!I78)</f>
        <v>c 072</v>
      </c>
      <c r="E3062" s="1214"/>
      <c r="F3062" s="1214"/>
      <c r="G3062" s="1214"/>
      <c r="H3062" s="1215"/>
    </row>
    <row r="3063" spans="1:8" ht="18.25" customHeight="1">
      <c r="A3063" s="340"/>
      <c r="B3063" s="1234" t="s">
        <v>592</v>
      </c>
      <c r="C3063" s="1235"/>
      <c r="D3063" s="1214" t="str">
        <f>IF(details!M78="","",details!M78)</f>
        <v/>
      </c>
      <c r="E3063" s="1214"/>
      <c r="F3063" s="1214"/>
      <c r="G3063" s="1214"/>
      <c r="H3063" s="1215"/>
    </row>
    <row r="3064" spans="1:8" ht="18.25" customHeight="1">
      <c r="A3064" s="340"/>
      <c r="B3064" s="1234" t="s">
        <v>641</v>
      </c>
      <c r="C3064" s="1235"/>
      <c r="D3064" s="1214" t="str">
        <f>IF(details!N78="","",details!N78)</f>
        <v/>
      </c>
      <c r="E3064" s="1214"/>
      <c r="F3064" s="1214"/>
      <c r="G3064" s="1214"/>
      <c r="H3064" s="1215"/>
    </row>
    <row r="3065" spans="1:8" ht="18.25" customHeight="1">
      <c r="A3065" s="340"/>
      <c r="B3065" s="1234" t="s">
        <v>71</v>
      </c>
      <c r="C3065" s="1235"/>
      <c r="D3065" s="346" t="str">
        <f>'statement of marks'!$D$3</f>
        <v>3 A</v>
      </c>
      <c r="E3065" s="347" t="s">
        <v>577</v>
      </c>
      <c r="F3065" s="348" t="str">
        <f>IF('statement of marks'!E78="","",'statement of marks'!E78)</f>
        <v/>
      </c>
      <c r="G3065" s="347" t="s">
        <v>591</v>
      </c>
      <c r="H3065" s="349" t="str">
        <f>IF(details!F78="","",details!F78)</f>
        <v/>
      </c>
    </row>
    <row r="3066" spans="1:8" ht="18.25" customHeight="1">
      <c r="A3066" s="340"/>
      <c r="B3066" s="1234" t="s">
        <v>581</v>
      </c>
      <c r="C3066" s="1235"/>
      <c r="D3066" s="1246" t="str">
        <f>IF('statement of marks'!F78="","",'statement of marks'!F78)</f>
        <v/>
      </c>
      <c r="E3066" s="1246"/>
      <c r="F3066" s="1246"/>
      <c r="G3066" s="1246"/>
      <c r="H3066" s="1247"/>
    </row>
    <row r="3067" spans="1:8" ht="18.25" customHeight="1">
      <c r="A3067" s="340"/>
      <c r="B3067" s="1234" t="s">
        <v>582</v>
      </c>
      <c r="C3067" s="1235"/>
      <c r="D3067" s="1216" t="str">
        <f>IF('statement of marks'!G78="","",'statement of marks'!G78)</f>
        <v/>
      </c>
      <c r="E3067" s="1216"/>
      <c r="F3067" s="1216"/>
      <c r="G3067" s="1216"/>
      <c r="H3067" s="1217"/>
    </row>
    <row r="3068" spans="1:8" ht="18.25" customHeight="1">
      <c r="A3068" s="340"/>
      <c r="B3068" s="1241" t="s">
        <v>593</v>
      </c>
      <c r="C3068" s="1242"/>
      <c r="D3068" s="1242"/>
      <c r="E3068" s="1243"/>
      <c r="F3068" s="1244" t="str">
        <f>IF(details!P78="","",details!P78)</f>
        <v/>
      </c>
      <c r="G3068" s="1244"/>
      <c r="H3068" s="1245"/>
    </row>
    <row r="3069" spans="1:8" ht="18.25" customHeight="1">
      <c r="A3069" s="340"/>
      <c r="B3069" s="1234" t="s">
        <v>597</v>
      </c>
      <c r="C3069" s="1235"/>
      <c r="D3069" s="1214" t="str">
        <f>IF(details!L78="","",details!L78)</f>
        <v>Ik 072</v>
      </c>
      <c r="E3069" s="1214"/>
      <c r="F3069" s="1214"/>
      <c r="G3069" s="1214"/>
      <c r="H3069" s="1215"/>
    </row>
    <row r="3070" spans="1:8" ht="18.25" customHeight="1">
      <c r="A3070" s="340"/>
      <c r="B3070" s="1234" t="s">
        <v>598</v>
      </c>
      <c r="C3070" s="1235"/>
      <c r="D3070" s="1214" t="str">
        <f>IF(details!O78="","",details!O78)</f>
        <v/>
      </c>
      <c r="E3070" s="1214"/>
      <c r="F3070" s="1214"/>
      <c r="G3070" s="1214"/>
      <c r="H3070" s="1215"/>
    </row>
    <row r="3071" spans="1:8" ht="18.25" customHeight="1">
      <c r="A3071" s="340"/>
      <c r="B3071" s="1234" t="s">
        <v>599</v>
      </c>
      <c r="C3071" s="1235"/>
      <c r="D3071" s="398" t="str">
        <f>IF('statement of marks'!DY78="mRrh.kZ",'statement of marks'!$D$3,"")</f>
        <v/>
      </c>
      <c r="E3071" s="1231" t="s">
        <v>600</v>
      </c>
      <c r="F3071" s="1231"/>
      <c r="G3071" s="1236" t="str">
        <f>IF(D3071="","",D3071+1)</f>
        <v/>
      </c>
      <c r="H3071" s="1237"/>
    </row>
    <row r="3072" spans="1:8" ht="18.25" customHeight="1">
      <c r="A3072" s="340"/>
      <c r="B3072" s="1234" t="s">
        <v>601</v>
      </c>
      <c r="C3072" s="1235"/>
      <c r="D3072" s="1238">
        <f>IF(details!$L$4="","",details!$L$4)</f>
        <v>42460</v>
      </c>
      <c r="E3072" s="1239"/>
      <c r="F3072" s="1231"/>
      <c r="G3072" s="1231"/>
      <c r="H3072" s="1240"/>
    </row>
    <row r="3073" spans="1:8" ht="18.25" customHeight="1">
      <c r="A3073" s="340"/>
      <c r="B3073" s="1231"/>
      <c r="C3073" s="1231"/>
      <c r="D3073" s="1232"/>
      <c r="E3073" s="1233"/>
      <c r="F3073" s="1226"/>
      <c r="G3073" s="1226"/>
      <c r="H3073" s="1227"/>
    </row>
    <row r="3074" spans="1:8" ht="18.25" customHeight="1">
      <c r="A3074" s="340"/>
      <c r="B3074" s="1231" t="str">
        <f>IF(details!$H$4="","",details!$H$4)</f>
        <v>Jherh js[kk oekZ</v>
      </c>
      <c r="C3074" s="1231"/>
      <c r="D3074" s="1232"/>
      <c r="E3074" s="1233"/>
      <c r="F3074" s="1226" t="str">
        <f>IF(details!$E$4="","",details!$E$4)</f>
        <v>Jh jk/ks';ke tk'kh</v>
      </c>
      <c r="G3074" s="1226"/>
      <c r="H3074" s="1227"/>
    </row>
    <row r="3075" spans="1:8" ht="18.25" customHeight="1">
      <c r="A3075" s="1225" t="s">
        <v>602</v>
      </c>
      <c r="B3075" s="1226"/>
      <c r="C3075" s="1226"/>
      <c r="D3075" s="1226" t="s">
        <v>603</v>
      </c>
      <c r="E3075" s="1226"/>
      <c r="F3075" s="1226" t="s">
        <v>604</v>
      </c>
      <c r="G3075" s="1226"/>
      <c r="H3075" s="1227"/>
    </row>
    <row r="3076" spans="1:8" ht="18.25" customHeight="1">
      <c r="A3076" s="1228" t="s">
        <v>613</v>
      </c>
      <c r="B3076" s="1229"/>
      <c r="C3076" s="1229"/>
      <c r="D3076" s="1229"/>
      <c r="E3076" s="1229"/>
      <c r="F3076" s="1229"/>
      <c r="G3076" s="1229"/>
      <c r="H3076" s="1230"/>
    </row>
    <row r="3077" spans="1:8" ht="18.25" customHeight="1">
      <c r="A3077" s="340"/>
      <c r="B3077" s="395" t="s">
        <v>573</v>
      </c>
      <c r="C3077" s="1214" t="str">
        <f>IF('statement of marks'!H78="","",'statement of marks'!H78)</f>
        <v>v 072</v>
      </c>
      <c r="D3077" s="1214"/>
      <c r="E3077" s="1214"/>
      <c r="F3077" s="1214"/>
      <c r="G3077" s="1214"/>
      <c r="H3077" s="1215"/>
    </row>
    <row r="3078" spans="1:8" ht="18.25" customHeight="1">
      <c r="A3078" s="340"/>
      <c r="B3078" s="395" t="s">
        <v>574</v>
      </c>
      <c r="C3078" s="1214" t="str">
        <f>IF('statement of marks'!I78="","",'statement of marks'!I78)</f>
        <v>c 072</v>
      </c>
      <c r="D3078" s="1214"/>
      <c r="E3078" s="1214"/>
      <c r="F3078" s="1214"/>
      <c r="G3078" s="1214"/>
      <c r="H3078" s="1215"/>
    </row>
    <row r="3079" spans="1:8" ht="18.25" customHeight="1">
      <c r="A3079" s="340"/>
      <c r="B3079" s="395" t="s">
        <v>575</v>
      </c>
      <c r="C3079" s="1214" t="str">
        <f>IF('statement of marks'!J78="","",'statement of marks'!J78)</f>
        <v>l 072</v>
      </c>
      <c r="D3079" s="1214"/>
      <c r="E3079" s="1214"/>
      <c r="F3079" s="1214"/>
      <c r="G3079" s="1214"/>
      <c r="H3079" s="1215"/>
    </row>
    <row r="3080" spans="1:8" ht="18.25" customHeight="1">
      <c r="A3080" s="340"/>
      <c r="B3080" s="395" t="s">
        <v>581</v>
      </c>
      <c r="C3080" s="352" t="str">
        <f>IF('statement of marks'!F78="","",'statement of marks'!F78)</f>
        <v/>
      </c>
      <c r="D3080" s="353" t="s">
        <v>616</v>
      </c>
      <c r="E3080" s="1216" t="str">
        <f>IF('statement of marks'!G78="","",'statement of marks'!G78)</f>
        <v/>
      </c>
      <c r="F3080" s="1216"/>
      <c r="G3080" s="1216"/>
      <c r="H3080" s="1217"/>
    </row>
    <row r="3081" spans="1:8" ht="18.25" customHeight="1">
      <c r="A3081" s="340"/>
      <c r="B3081" s="395" t="s">
        <v>578</v>
      </c>
      <c r="C3081" s="354" t="s">
        <v>606</v>
      </c>
      <c r="D3081" s="355" t="s">
        <v>607</v>
      </c>
      <c r="E3081" s="355" t="s">
        <v>608</v>
      </c>
      <c r="F3081" s="355" t="s">
        <v>609</v>
      </c>
      <c r="G3081" s="355" t="s">
        <v>610</v>
      </c>
      <c r="H3081" s="356"/>
    </row>
    <row r="3082" spans="1:8" ht="18.25" customHeight="1">
      <c r="A3082" s="340"/>
      <c r="B3082" s="394" t="s">
        <v>611</v>
      </c>
      <c r="C3082" s="358" t="str">
        <f>IF(AND('statement of marks'!$D$3=1,'statement of marks'!DY78="mRrh.kZ"),'statement of marks'!$F$3,"")</f>
        <v/>
      </c>
      <c r="D3082" s="358" t="str">
        <f>IF(AND('statement of marks'!$D$3=2,'statement of marks'!DY78="mRrh.kZ"),'statement of marks'!$F$3,"")</f>
        <v/>
      </c>
      <c r="E3082" s="358" t="str">
        <f>IF(AND('statement of marks'!$D$3=3,'statement of marks'!DY78="mRrh.kZ"),'statement of marks'!$F$3,"")</f>
        <v/>
      </c>
      <c r="F3082" s="358" t="str">
        <f>IF(AND('statement of marks'!$D$3=4,'statement of marks'!DY78="mRrh.kZ"),'statement of marks'!$F$3,"")</f>
        <v/>
      </c>
      <c r="G3082" s="358" t="str">
        <f>IF(AND('statement of marks'!$D$3=5,'statement of marks'!DY78="mRrh.kZ"),'statement of marks'!$F$3,"")</f>
        <v/>
      </c>
      <c r="H3082" s="356"/>
    </row>
    <row r="3083" spans="1:8" ht="18.25" customHeight="1">
      <c r="A3083" s="340"/>
      <c r="B3083" s="394" t="str">
        <f>'statement of marks'!$DA$5</f>
        <v>fgUnh</v>
      </c>
      <c r="C3083" s="359"/>
      <c r="D3083" s="360"/>
      <c r="E3083" s="361" t="str">
        <f>IF(OR('statement of marks'!$DC78="",E3082=""),"",'statement of marks'!$DC78)</f>
        <v/>
      </c>
      <c r="F3083" s="361" t="str">
        <f>IF(OR('statement of marks'!$DC78="",F3082=""),"",'statement of marks'!$DC78)</f>
        <v/>
      </c>
      <c r="G3083" s="361" t="str">
        <f>IF(OR('statement of marks'!$DC78="",G3082=""),"",'statement of marks'!$DC78)</f>
        <v/>
      </c>
      <c r="H3083" s="356"/>
    </row>
    <row r="3084" spans="1:8" ht="18.25" customHeight="1">
      <c r="A3084" s="340"/>
      <c r="B3084" s="394" t="str">
        <f>'statement of marks'!$DD$5</f>
        <v>vaxszth</v>
      </c>
      <c r="C3084" s="359"/>
      <c r="D3084" s="360"/>
      <c r="E3084" s="361" t="str">
        <f>IF(OR('statement of marks'!$DF78="",E3082=""),"",'statement of marks'!$DF78)</f>
        <v/>
      </c>
      <c r="F3084" s="361" t="str">
        <f>IF(OR('statement of marks'!$DF78="",F3082=""),"",'statement of marks'!$DF78)</f>
        <v/>
      </c>
      <c r="G3084" s="361" t="str">
        <f>IF(OR('statement of marks'!$DF78="",G3082=""),"",'statement of marks'!$DF78)</f>
        <v/>
      </c>
      <c r="H3084" s="356"/>
    </row>
    <row r="3085" spans="1:8" ht="18.25" customHeight="1">
      <c r="A3085" s="340"/>
      <c r="B3085" s="394" t="str">
        <f>'statement of marks'!$DG$5</f>
        <v>xf.kr</v>
      </c>
      <c r="C3085" s="359"/>
      <c r="D3085" s="360"/>
      <c r="E3085" s="361" t="str">
        <f>IF(OR('statement of marks'!$DI78="",E3082=""),"",'statement of marks'!$DI78)</f>
        <v/>
      </c>
      <c r="F3085" s="361" t="str">
        <f>IF(OR('statement of marks'!$DI78="",F3082=""),"",'statement of marks'!$DI78)</f>
        <v/>
      </c>
      <c r="G3085" s="361" t="str">
        <f>IF(OR('statement of marks'!$DI78="",G3082=""),"",'statement of marks'!$DI78)</f>
        <v/>
      </c>
      <c r="H3085" s="356"/>
    </row>
    <row r="3086" spans="1:8" ht="18.25" customHeight="1">
      <c r="A3086" s="340"/>
      <c r="B3086" s="394" t="str">
        <f>'statement of marks'!$DJ$5</f>
        <v>Ik;kZoj.k v/;;u</v>
      </c>
      <c r="C3086" s="359"/>
      <c r="D3086" s="360"/>
      <c r="E3086" s="361" t="str">
        <f>IF(OR('statement of marks'!$DL78="",E3083=""),"",'statement of marks'!$DL78)</f>
        <v/>
      </c>
      <c r="F3086" s="361" t="str">
        <f>IF(OR('statement of marks'!$DL78="",F3083=""),"",'statement of marks'!$DL78)</f>
        <v/>
      </c>
      <c r="G3086" s="361" t="str">
        <f>IF(OR('statement of marks'!$DL78="",G3083=""),"",'statement of marks'!$DL78)</f>
        <v/>
      </c>
      <c r="H3086" s="356"/>
    </row>
    <row r="3087" spans="1:8" ht="18.25" customHeight="1">
      <c r="A3087" s="340"/>
      <c r="B3087" s="394" t="str">
        <f>'statement of marks'!$DM$5</f>
        <v>dk;kZuqHko</v>
      </c>
      <c r="C3087" s="359"/>
      <c r="D3087" s="360"/>
      <c r="E3087" s="361" t="str">
        <f>IF(OR('statement of marks'!$DO78="",E3082=""),"",'statement of marks'!$DO78)</f>
        <v/>
      </c>
      <c r="F3087" s="361" t="str">
        <f>IF(OR('statement of marks'!$DO78="",F3082=""),"",'statement of marks'!$DO78)</f>
        <v/>
      </c>
      <c r="G3087" s="361" t="str">
        <f>IF(OR('statement of marks'!$DO78="",G3082=""),"",'statement of marks'!$DO78)</f>
        <v/>
      </c>
      <c r="H3087" s="356"/>
    </row>
    <row r="3088" spans="1:8" ht="18.25" customHeight="1">
      <c r="A3088" s="340"/>
      <c r="B3088" s="394" t="str">
        <f>'statement of marks'!$DP$5</f>
        <v>dyk f'k{kk</v>
      </c>
      <c r="C3088" s="359"/>
      <c r="D3088" s="360"/>
      <c r="E3088" s="362" t="str">
        <f>IF(OR('statement of marks'!$DR78="",E3082=""),"",'statement of marks'!$DR78)</f>
        <v/>
      </c>
      <c r="F3088" s="362" t="str">
        <f>IF(OR('statement of marks'!$DR78="",F3082=""),"",'statement of marks'!$DR78)</f>
        <v/>
      </c>
      <c r="G3088" s="362" t="str">
        <f>IF(OR('statement of marks'!$DR78="",G3082=""),"",'statement of marks'!$DR78)</f>
        <v/>
      </c>
      <c r="H3088" s="356"/>
    </row>
    <row r="3089" spans="1:8" ht="18.25" customHeight="1">
      <c r="A3089" s="340"/>
      <c r="B3089" s="363" t="s">
        <v>642</v>
      </c>
      <c r="C3089" s="364" t="str">
        <f>C3082</f>
        <v/>
      </c>
      <c r="D3089" s="364" t="str">
        <f>D3082</f>
        <v/>
      </c>
      <c r="E3089" s="365" t="str">
        <f>E3082</f>
        <v/>
      </c>
      <c r="F3089" s="364" t="str">
        <f>F3082</f>
        <v/>
      </c>
      <c r="G3089" s="364" t="str">
        <f>G3082</f>
        <v/>
      </c>
      <c r="H3089" s="356"/>
    </row>
    <row r="3090" spans="1:8" ht="18.25" customHeight="1">
      <c r="A3090" s="340"/>
      <c r="B3090" s="394" t="str">
        <f>'statement of marks'!$DW$5</f>
        <v>Nk= mifLFkfr</v>
      </c>
      <c r="C3090" s="366"/>
      <c r="D3090" s="366"/>
      <c r="E3090" s="367" t="str">
        <f>IF(OR('statement of marks'!$DW78="",E3082=""),"",'statement of marks'!$DW78)</f>
        <v/>
      </c>
      <c r="F3090" s="367" t="str">
        <f>IF(OR('statement of marks'!$DW78="",F3082=""),"",'statement of marks'!$DW78)</f>
        <v/>
      </c>
      <c r="G3090" s="367" t="str">
        <f>IF(OR('statement of marks'!$DW78="",G3082=""),"",'statement of marks'!$DW78)</f>
        <v/>
      </c>
      <c r="H3090" s="356"/>
    </row>
    <row r="3091" spans="1:8" ht="18.25" customHeight="1">
      <c r="A3091" s="340"/>
      <c r="B3091" s="394" t="str">
        <f>'statement of marks'!$DV$5</f>
        <v>dqy ehfVax</v>
      </c>
      <c r="C3091" s="368"/>
      <c r="D3091" s="368"/>
      <c r="E3091" s="368" t="str">
        <f>IF(OR('statement of marks'!$DV78="",E3082=""),"",'statement of marks'!$DV78)</f>
        <v/>
      </c>
      <c r="F3091" s="368" t="str">
        <f>IF(OR('statement of marks'!$DV78="",F3082=""),"",'statement of marks'!$DV78)</f>
        <v/>
      </c>
      <c r="G3091" s="368" t="str">
        <f>IF(OR('statement of marks'!$DV78="",G3082=""),"",'statement of marks'!$DV78)</f>
        <v/>
      </c>
      <c r="H3091" s="356"/>
    </row>
    <row r="3092" spans="1:8" ht="18.25" customHeight="1">
      <c r="A3092" s="340"/>
      <c r="B3092" s="394" t="s">
        <v>614</v>
      </c>
      <c r="C3092" s="368" t="str">
        <f>IF(OR(C3090="",C3091=""),"",C3090/C3091*100)</f>
        <v/>
      </c>
      <c r="D3092" s="368" t="str">
        <f>IF(OR(D3090="",D3091=""),"",D3090/D3091*100)</f>
        <v/>
      </c>
      <c r="E3092" s="368" t="str">
        <f>IF(OR(E3090="",E3091=""),"",E3090/E3091*100)</f>
        <v/>
      </c>
      <c r="F3092" s="368" t="str">
        <f>IF(OR(F3090="",F3091=""),"",F3090/F3091*100)</f>
        <v/>
      </c>
      <c r="G3092" s="368" t="str">
        <f>IF(OR(G3090="",G3091=""),"",G3090/G3091*100)</f>
        <v/>
      </c>
      <c r="H3092" s="356"/>
    </row>
    <row r="3093" spans="1:8" ht="18.25" customHeight="1">
      <c r="A3093" s="340"/>
      <c r="B3093" s="394" t="s">
        <v>615</v>
      </c>
      <c r="C3093" s="368"/>
      <c r="D3093" s="368"/>
      <c r="E3093" s="368"/>
      <c r="F3093" s="368"/>
      <c r="G3093" s="368"/>
      <c r="H3093" s="356"/>
    </row>
    <row r="3094" spans="1:8" ht="18.25" customHeight="1">
      <c r="A3094" s="340"/>
      <c r="B3094" s="395" t="s">
        <v>612</v>
      </c>
      <c r="C3094" s="1218" t="str">
        <f>IF('statement of marks'!EF78="","",'statement of marks'!EF78)</f>
        <v/>
      </c>
      <c r="D3094" s="1219"/>
      <c r="E3094" s="1219"/>
      <c r="F3094" s="1219"/>
      <c r="G3094" s="1219"/>
      <c r="H3094" s="1220"/>
    </row>
    <row r="3095" spans="1:8" ht="18.25" customHeight="1">
      <c r="A3095" s="1221"/>
      <c r="B3095" s="1222"/>
      <c r="C3095" s="1223"/>
      <c r="D3095" s="1223"/>
      <c r="E3095" s="1223"/>
      <c r="F3095" s="1223"/>
      <c r="G3095" s="1223"/>
      <c r="H3095" s="1224"/>
    </row>
    <row r="3096" spans="1:8" ht="18.25" customHeight="1" thickBot="1">
      <c r="A3096" s="1210" t="s">
        <v>617</v>
      </c>
      <c r="B3096" s="1211"/>
      <c r="C3096" s="1211" t="s">
        <v>73</v>
      </c>
      <c r="D3096" s="1211"/>
      <c r="E3096" s="1211"/>
      <c r="F3096" s="1212" t="s">
        <v>618</v>
      </c>
      <c r="G3096" s="1212"/>
      <c r="H3096" s="1213"/>
    </row>
    <row r="3097" spans="1:8" ht="18.25" customHeight="1">
      <c r="A3097" s="1256" t="s">
        <v>586</v>
      </c>
      <c r="B3097" s="1257"/>
      <c r="C3097" s="1257"/>
      <c r="D3097" s="1257"/>
      <c r="E3097" s="1257"/>
      <c r="F3097" s="1257"/>
      <c r="G3097" s="1257"/>
      <c r="H3097" s="1258"/>
    </row>
    <row r="3098" spans="1:8" ht="18.25" customHeight="1">
      <c r="A3098" s="1228" t="s">
        <v>605</v>
      </c>
      <c r="B3098" s="1229"/>
      <c r="C3098" s="1229"/>
      <c r="D3098" s="1229"/>
      <c r="E3098" s="1229"/>
      <c r="F3098" s="1229"/>
      <c r="G3098" s="1229"/>
      <c r="H3098" s="1230"/>
    </row>
    <row r="3099" spans="1:8" ht="18.25" customHeight="1">
      <c r="A3099" s="340"/>
      <c r="B3099" s="1250" t="s">
        <v>74</v>
      </c>
      <c r="C3099" s="1250"/>
      <c r="D3099" s="341">
        <f>YEAR(details!F79)</f>
        <v>1900</v>
      </c>
      <c r="E3099" s="396" t="s">
        <v>588</v>
      </c>
      <c r="F3099" s="343" t="str">
        <f>'statement of marks'!$F$3</f>
        <v>2015-16</v>
      </c>
      <c r="G3099" s="1250" t="s">
        <v>589</v>
      </c>
      <c r="H3099" s="1251"/>
    </row>
    <row r="3100" spans="1:8" ht="18.25" customHeight="1">
      <c r="A3100" s="340"/>
      <c r="B3100" s="1234" t="s">
        <v>587</v>
      </c>
      <c r="C3100" s="1235"/>
      <c r="D3100" s="1214" t="str">
        <f>'statement of marks'!$A$1</f>
        <v>jk- ck- ek/;fed fo|ky; uohu] fuEckgsM+k</v>
      </c>
      <c r="E3100" s="1214"/>
      <c r="F3100" s="1214"/>
      <c r="G3100" s="1214"/>
      <c r="H3100" s="1215"/>
    </row>
    <row r="3101" spans="1:8" ht="18.25" customHeight="1">
      <c r="A3101" s="340"/>
      <c r="B3101" s="1234" t="str">
        <f>'statement of marks'!$H$3</f>
        <v>fo|ky; dk Mk;l dksM+ →</v>
      </c>
      <c r="C3101" s="1235"/>
      <c r="D3101" s="1252" t="str">
        <f>'statement of marks'!$I$3</f>
        <v>00001</v>
      </c>
      <c r="E3101" s="1253"/>
      <c r="F3101" s="1254"/>
      <c r="G3101" s="1254"/>
      <c r="H3101" s="1255"/>
    </row>
    <row r="3102" spans="1:8" ht="18.25" customHeight="1">
      <c r="A3102" s="340"/>
      <c r="B3102" s="1234" t="s">
        <v>573</v>
      </c>
      <c r="C3102" s="1235"/>
      <c r="D3102" s="1214" t="str">
        <f>IF('statement of marks'!H79="","",'statement of marks'!H79)</f>
        <v>v 073</v>
      </c>
      <c r="E3102" s="1214"/>
      <c r="F3102" s="1214"/>
      <c r="G3102" s="1214"/>
      <c r="H3102" s="1215"/>
    </row>
    <row r="3103" spans="1:8" ht="18.25" customHeight="1">
      <c r="A3103" s="340"/>
      <c r="B3103" s="1234" t="s">
        <v>590</v>
      </c>
      <c r="C3103" s="1235"/>
      <c r="D3103" s="344" t="str">
        <f>IF('statement of marks'!C79="B","Nk=",IF('statement of marks'!C79="G","Nk=k",""))</f>
        <v/>
      </c>
      <c r="E3103" s="397" t="s">
        <v>579</v>
      </c>
      <c r="F3103" s="1248" t="str">
        <f>IF('statement of marks'!B79="","",'statement of marks'!B79)</f>
        <v/>
      </c>
      <c r="G3103" s="1248"/>
      <c r="H3103" s="1249"/>
    </row>
    <row r="3104" spans="1:8" ht="18.25" customHeight="1">
      <c r="A3104" s="340"/>
      <c r="B3104" s="1234" t="s">
        <v>575</v>
      </c>
      <c r="C3104" s="1235"/>
      <c r="D3104" s="1214" t="str">
        <f>IF('statement of marks'!J79="","",'statement of marks'!J79)</f>
        <v>l 073</v>
      </c>
      <c r="E3104" s="1214"/>
      <c r="F3104" s="1214"/>
      <c r="G3104" s="1214"/>
      <c r="H3104" s="1215"/>
    </row>
    <row r="3105" spans="1:8" ht="18.25" customHeight="1">
      <c r="A3105" s="340"/>
      <c r="B3105" s="1234" t="s">
        <v>574</v>
      </c>
      <c r="C3105" s="1235"/>
      <c r="D3105" s="1214" t="str">
        <f>IF('statement of marks'!I79="","",'statement of marks'!I79)</f>
        <v>c 073</v>
      </c>
      <c r="E3105" s="1214"/>
      <c r="F3105" s="1214"/>
      <c r="G3105" s="1214"/>
      <c r="H3105" s="1215"/>
    </row>
    <row r="3106" spans="1:8" ht="18.25" customHeight="1">
      <c r="A3106" s="340"/>
      <c r="B3106" s="1234" t="s">
        <v>592</v>
      </c>
      <c r="C3106" s="1235"/>
      <c r="D3106" s="1214" t="str">
        <f>IF(details!M79="","",details!M79)</f>
        <v/>
      </c>
      <c r="E3106" s="1214"/>
      <c r="F3106" s="1214"/>
      <c r="G3106" s="1214"/>
      <c r="H3106" s="1215"/>
    </row>
    <row r="3107" spans="1:8" ht="18.25" customHeight="1">
      <c r="A3107" s="340"/>
      <c r="B3107" s="1234" t="s">
        <v>641</v>
      </c>
      <c r="C3107" s="1235"/>
      <c r="D3107" s="1214" t="str">
        <f>IF(details!N79="","",details!N79)</f>
        <v/>
      </c>
      <c r="E3107" s="1214"/>
      <c r="F3107" s="1214"/>
      <c r="G3107" s="1214"/>
      <c r="H3107" s="1215"/>
    </row>
    <row r="3108" spans="1:8" ht="18.25" customHeight="1">
      <c r="A3108" s="340"/>
      <c r="B3108" s="1234" t="s">
        <v>71</v>
      </c>
      <c r="C3108" s="1235"/>
      <c r="D3108" s="346" t="str">
        <f>'statement of marks'!$D$3</f>
        <v>3 A</v>
      </c>
      <c r="E3108" s="347" t="s">
        <v>577</v>
      </c>
      <c r="F3108" s="348" t="str">
        <f>IF('statement of marks'!E79="","",'statement of marks'!E79)</f>
        <v/>
      </c>
      <c r="G3108" s="347" t="s">
        <v>591</v>
      </c>
      <c r="H3108" s="349" t="str">
        <f>IF(details!F79="","",details!F79)</f>
        <v/>
      </c>
    </row>
    <row r="3109" spans="1:8" ht="18.25" customHeight="1">
      <c r="A3109" s="340"/>
      <c r="B3109" s="1234" t="s">
        <v>581</v>
      </c>
      <c r="C3109" s="1235"/>
      <c r="D3109" s="1246" t="str">
        <f>IF('statement of marks'!F79="","",'statement of marks'!F79)</f>
        <v/>
      </c>
      <c r="E3109" s="1246"/>
      <c r="F3109" s="1246"/>
      <c r="G3109" s="1246"/>
      <c r="H3109" s="1247"/>
    </row>
    <row r="3110" spans="1:8" ht="18.25" customHeight="1">
      <c r="A3110" s="340"/>
      <c r="B3110" s="1234" t="s">
        <v>582</v>
      </c>
      <c r="C3110" s="1235"/>
      <c r="D3110" s="1216" t="str">
        <f>IF('statement of marks'!G79="","",'statement of marks'!G79)</f>
        <v/>
      </c>
      <c r="E3110" s="1216"/>
      <c r="F3110" s="1216"/>
      <c r="G3110" s="1216"/>
      <c r="H3110" s="1217"/>
    </row>
    <row r="3111" spans="1:8" ht="18.25" customHeight="1">
      <c r="A3111" s="340"/>
      <c r="B3111" s="1241" t="s">
        <v>593</v>
      </c>
      <c r="C3111" s="1242"/>
      <c r="D3111" s="1242"/>
      <c r="E3111" s="1243"/>
      <c r="F3111" s="1244" t="str">
        <f>IF(details!P79="","",details!P79)</f>
        <v/>
      </c>
      <c r="G3111" s="1244"/>
      <c r="H3111" s="1245"/>
    </row>
    <row r="3112" spans="1:8" ht="18.25" customHeight="1">
      <c r="A3112" s="340"/>
      <c r="B3112" s="1234" t="s">
        <v>597</v>
      </c>
      <c r="C3112" s="1235"/>
      <c r="D3112" s="1214" t="str">
        <f>IF(details!L79="","",details!L79)</f>
        <v>Ik 073</v>
      </c>
      <c r="E3112" s="1214"/>
      <c r="F3112" s="1214"/>
      <c r="G3112" s="1214"/>
      <c r="H3112" s="1215"/>
    </row>
    <row r="3113" spans="1:8" ht="18.25" customHeight="1">
      <c r="A3113" s="340"/>
      <c r="B3113" s="1234" t="s">
        <v>598</v>
      </c>
      <c r="C3113" s="1235"/>
      <c r="D3113" s="1214" t="str">
        <f>IF(details!O79="","",details!O79)</f>
        <v/>
      </c>
      <c r="E3113" s="1214"/>
      <c r="F3113" s="1214"/>
      <c r="G3113" s="1214"/>
      <c r="H3113" s="1215"/>
    </row>
    <row r="3114" spans="1:8" ht="18.25" customHeight="1">
      <c r="A3114" s="340"/>
      <c r="B3114" s="1234" t="s">
        <v>599</v>
      </c>
      <c r="C3114" s="1235"/>
      <c r="D3114" s="398" t="str">
        <f>IF('statement of marks'!DY79="mRrh.kZ",'statement of marks'!$D$3,"")</f>
        <v/>
      </c>
      <c r="E3114" s="1231" t="s">
        <v>600</v>
      </c>
      <c r="F3114" s="1231"/>
      <c r="G3114" s="1236" t="str">
        <f>IF(D3114="","",D3114+1)</f>
        <v/>
      </c>
      <c r="H3114" s="1237"/>
    </row>
    <row r="3115" spans="1:8" ht="18.25" customHeight="1">
      <c r="A3115" s="340"/>
      <c r="B3115" s="1234" t="s">
        <v>601</v>
      </c>
      <c r="C3115" s="1235"/>
      <c r="D3115" s="1238">
        <f>IF(details!$L$4="","",details!$L$4)</f>
        <v>42460</v>
      </c>
      <c r="E3115" s="1239"/>
      <c r="F3115" s="1231"/>
      <c r="G3115" s="1231"/>
      <c r="H3115" s="1240"/>
    </row>
    <row r="3116" spans="1:8" ht="18.25" customHeight="1">
      <c r="A3116" s="340"/>
      <c r="B3116" s="1231"/>
      <c r="C3116" s="1231"/>
      <c r="D3116" s="1232"/>
      <c r="E3116" s="1233"/>
      <c r="F3116" s="1226"/>
      <c r="G3116" s="1226"/>
      <c r="H3116" s="1227"/>
    </row>
    <row r="3117" spans="1:8" ht="18.25" customHeight="1">
      <c r="A3117" s="340"/>
      <c r="B3117" s="1231" t="str">
        <f>IF(details!$H$4="","",details!$H$4)</f>
        <v>Jherh js[kk oekZ</v>
      </c>
      <c r="C3117" s="1231"/>
      <c r="D3117" s="1232"/>
      <c r="E3117" s="1233"/>
      <c r="F3117" s="1226" t="str">
        <f>IF(details!$E$4="","",details!$E$4)</f>
        <v>Jh jk/ks';ke tk'kh</v>
      </c>
      <c r="G3117" s="1226"/>
      <c r="H3117" s="1227"/>
    </row>
    <row r="3118" spans="1:8" ht="18.25" customHeight="1">
      <c r="A3118" s="1225" t="s">
        <v>602</v>
      </c>
      <c r="B3118" s="1226"/>
      <c r="C3118" s="1226"/>
      <c r="D3118" s="1226" t="s">
        <v>603</v>
      </c>
      <c r="E3118" s="1226"/>
      <c r="F3118" s="1226" t="s">
        <v>604</v>
      </c>
      <c r="G3118" s="1226"/>
      <c r="H3118" s="1227"/>
    </row>
    <row r="3119" spans="1:8" ht="18.25" customHeight="1">
      <c r="A3119" s="1228" t="s">
        <v>613</v>
      </c>
      <c r="B3119" s="1229"/>
      <c r="C3119" s="1229"/>
      <c r="D3119" s="1229"/>
      <c r="E3119" s="1229"/>
      <c r="F3119" s="1229"/>
      <c r="G3119" s="1229"/>
      <c r="H3119" s="1230"/>
    </row>
    <row r="3120" spans="1:8" ht="18.25" customHeight="1">
      <c r="A3120" s="340"/>
      <c r="B3120" s="395" t="s">
        <v>573</v>
      </c>
      <c r="C3120" s="1214" t="str">
        <f>IF('statement of marks'!H79="","",'statement of marks'!H79)</f>
        <v>v 073</v>
      </c>
      <c r="D3120" s="1214"/>
      <c r="E3120" s="1214"/>
      <c r="F3120" s="1214"/>
      <c r="G3120" s="1214"/>
      <c r="H3120" s="1215"/>
    </row>
    <row r="3121" spans="1:8" ht="18.25" customHeight="1">
      <c r="A3121" s="340"/>
      <c r="B3121" s="395" t="s">
        <v>574</v>
      </c>
      <c r="C3121" s="1214" t="str">
        <f>IF('statement of marks'!I79="","",'statement of marks'!I79)</f>
        <v>c 073</v>
      </c>
      <c r="D3121" s="1214"/>
      <c r="E3121" s="1214"/>
      <c r="F3121" s="1214"/>
      <c r="G3121" s="1214"/>
      <c r="H3121" s="1215"/>
    </row>
    <row r="3122" spans="1:8" ht="18.25" customHeight="1">
      <c r="A3122" s="340"/>
      <c r="B3122" s="395" t="s">
        <v>575</v>
      </c>
      <c r="C3122" s="1214" t="str">
        <f>IF('statement of marks'!J79="","",'statement of marks'!J79)</f>
        <v>l 073</v>
      </c>
      <c r="D3122" s="1214"/>
      <c r="E3122" s="1214"/>
      <c r="F3122" s="1214"/>
      <c r="G3122" s="1214"/>
      <c r="H3122" s="1215"/>
    </row>
    <row r="3123" spans="1:8" ht="18.25" customHeight="1">
      <c r="A3123" s="340"/>
      <c r="B3123" s="395" t="s">
        <v>581</v>
      </c>
      <c r="C3123" s="352" t="str">
        <f>IF('statement of marks'!F79="","",'statement of marks'!F79)</f>
        <v/>
      </c>
      <c r="D3123" s="353" t="s">
        <v>616</v>
      </c>
      <c r="E3123" s="1216" t="str">
        <f>IF('statement of marks'!G79="","",'statement of marks'!G79)</f>
        <v/>
      </c>
      <c r="F3123" s="1216"/>
      <c r="G3123" s="1216"/>
      <c r="H3123" s="1217"/>
    </row>
    <row r="3124" spans="1:8" ht="18.25" customHeight="1">
      <c r="A3124" s="340"/>
      <c r="B3124" s="395" t="s">
        <v>578</v>
      </c>
      <c r="C3124" s="354" t="s">
        <v>606</v>
      </c>
      <c r="D3124" s="355" t="s">
        <v>607</v>
      </c>
      <c r="E3124" s="355" t="s">
        <v>608</v>
      </c>
      <c r="F3124" s="355" t="s">
        <v>609</v>
      </c>
      <c r="G3124" s="355" t="s">
        <v>610</v>
      </c>
      <c r="H3124" s="356"/>
    </row>
    <row r="3125" spans="1:8" ht="18.25" customHeight="1">
      <c r="A3125" s="340"/>
      <c r="B3125" s="394" t="s">
        <v>611</v>
      </c>
      <c r="C3125" s="358" t="str">
        <f>IF(AND('statement of marks'!$D$3=1,'statement of marks'!DY79="mRrh.kZ"),'statement of marks'!$F$3,"")</f>
        <v/>
      </c>
      <c r="D3125" s="358" t="str">
        <f>IF(AND('statement of marks'!$D$3=2,'statement of marks'!DY79="mRrh.kZ"),'statement of marks'!$F$3,"")</f>
        <v/>
      </c>
      <c r="E3125" s="358" t="str">
        <f>IF(AND('statement of marks'!$D$3=3,'statement of marks'!DY79="mRrh.kZ"),'statement of marks'!$F$3,"")</f>
        <v/>
      </c>
      <c r="F3125" s="358" t="str">
        <f>IF(AND('statement of marks'!$D$3=4,'statement of marks'!DY79="mRrh.kZ"),'statement of marks'!$F$3,"")</f>
        <v/>
      </c>
      <c r="G3125" s="358" t="str">
        <f>IF(AND('statement of marks'!$D$3=5,'statement of marks'!DY79="mRrh.kZ"),'statement of marks'!$F$3,"")</f>
        <v/>
      </c>
      <c r="H3125" s="356"/>
    </row>
    <row r="3126" spans="1:8" ht="18.25" customHeight="1">
      <c r="A3126" s="340"/>
      <c r="B3126" s="394" t="str">
        <f>'statement of marks'!$DA$5</f>
        <v>fgUnh</v>
      </c>
      <c r="C3126" s="359"/>
      <c r="D3126" s="360"/>
      <c r="E3126" s="361" t="str">
        <f>IF(OR('statement of marks'!$DC79="",E3125=""),"",'statement of marks'!$DC79)</f>
        <v/>
      </c>
      <c r="F3126" s="361" t="str">
        <f>IF(OR('statement of marks'!$DC79="",F3125=""),"",'statement of marks'!$DC79)</f>
        <v/>
      </c>
      <c r="G3126" s="361" t="str">
        <f>IF(OR('statement of marks'!$DC79="",G3125=""),"",'statement of marks'!$DC79)</f>
        <v/>
      </c>
      <c r="H3126" s="356"/>
    </row>
    <row r="3127" spans="1:8" ht="18.25" customHeight="1">
      <c r="A3127" s="340"/>
      <c r="B3127" s="394" t="str">
        <f>'statement of marks'!$DD$5</f>
        <v>vaxszth</v>
      </c>
      <c r="C3127" s="359"/>
      <c r="D3127" s="360"/>
      <c r="E3127" s="361" t="str">
        <f>IF(OR('statement of marks'!$DF79="",E3125=""),"",'statement of marks'!$DF79)</f>
        <v/>
      </c>
      <c r="F3127" s="361" t="str">
        <f>IF(OR('statement of marks'!$DF79="",F3125=""),"",'statement of marks'!$DF79)</f>
        <v/>
      </c>
      <c r="G3127" s="361" t="str">
        <f>IF(OR('statement of marks'!$DF79="",G3125=""),"",'statement of marks'!$DF79)</f>
        <v/>
      </c>
      <c r="H3127" s="356"/>
    </row>
    <row r="3128" spans="1:8" ht="18.25" customHeight="1">
      <c r="A3128" s="340"/>
      <c r="B3128" s="394" t="str">
        <f>'statement of marks'!$DG$5</f>
        <v>xf.kr</v>
      </c>
      <c r="C3128" s="359"/>
      <c r="D3128" s="360"/>
      <c r="E3128" s="361" t="str">
        <f>IF(OR('statement of marks'!$DI79="",E3125=""),"",'statement of marks'!$DI79)</f>
        <v/>
      </c>
      <c r="F3128" s="361" t="str">
        <f>IF(OR('statement of marks'!$DI79="",F3125=""),"",'statement of marks'!$DI79)</f>
        <v/>
      </c>
      <c r="G3128" s="361" t="str">
        <f>IF(OR('statement of marks'!$DI79="",G3125=""),"",'statement of marks'!$DI79)</f>
        <v/>
      </c>
      <c r="H3128" s="356"/>
    </row>
    <row r="3129" spans="1:8" ht="18.25" customHeight="1">
      <c r="A3129" s="340"/>
      <c r="B3129" s="394" t="str">
        <f>'statement of marks'!$DJ$5</f>
        <v>Ik;kZoj.k v/;;u</v>
      </c>
      <c r="C3129" s="359"/>
      <c r="D3129" s="360"/>
      <c r="E3129" s="361" t="str">
        <f>IF(OR('statement of marks'!$DL79="",E3126=""),"",'statement of marks'!$DL79)</f>
        <v/>
      </c>
      <c r="F3129" s="361" t="str">
        <f>IF(OR('statement of marks'!$DL79="",F3126=""),"",'statement of marks'!$DL79)</f>
        <v/>
      </c>
      <c r="G3129" s="361" t="str">
        <f>IF(OR('statement of marks'!$DL79="",G3126=""),"",'statement of marks'!$DL79)</f>
        <v/>
      </c>
      <c r="H3129" s="356"/>
    </row>
    <row r="3130" spans="1:8" ht="18.25" customHeight="1">
      <c r="A3130" s="340"/>
      <c r="B3130" s="394" t="str">
        <f>'statement of marks'!$DM$5</f>
        <v>dk;kZuqHko</v>
      </c>
      <c r="C3130" s="359"/>
      <c r="D3130" s="360"/>
      <c r="E3130" s="361" t="str">
        <f>IF(OR('statement of marks'!$DO79="",E3125=""),"",'statement of marks'!$DO79)</f>
        <v/>
      </c>
      <c r="F3130" s="361" t="str">
        <f>IF(OR('statement of marks'!$DO79="",F3125=""),"",'statement of marks'!$DO79)</f>
        <v/>
      </c>
      <c r="G3130" s="361" t="str">
        <f>IF(OR('statement of marks'!$DO79="",G3125=""),"",'statement of marks'!$DO79)</f>
        <v/>
      </c>
      <c r="H3130" s="356"/>
    </row>
    <row r="3131" spans="1:8" ht="18.25" customHeight="1">
      <c r="A3131" s="340"/>
      <c r="B3131" s="394" t="str">
        <f>'statement of marks'!$DP$5</f>
        <v>dyk f'k{kk</v>
      </c>
      <c r="C3131" s="359"/>
      <c r="D3131" s="360"/>
      <c r="E3131" s="362" t="str">
        <f>IF(OR('statement of marks'!$DR79="",E3125=""),"",'statement of marks'!$DR79)</f>
        <v/>
      </c>
      <c r="F3131" s="362" t="str">
        <f>IF(OR('statement of marks'!$DR79="",F3125=""),"",'statement of marks'!$DR79)</f>
        <v/>
      </c>
      <c r="G3131" s="362" t="str">
        <f>IF(OR('statement of marks'!$DR79="",G3125=""),"",'statement of marks'!$DR79)</f>
        <v/>
      </c>
      <c r="H3131" s="356"/>
    </row>
    <row r="3132" spans="1:8" ht="18.25" customHeight="1">
      <c r="A3132" s="340"/>
      <c r="B3132" s="363" t="s">
        <v>642</v>
      </c>
      <c r="C3132" s="364" t="str">
        <f>C3125</f>
        <v/>
      </c>
      <c r="D3132" s="364" t="str">
        <f>D3125</f>
        <v/>
      </c>
      <c r="E3132" s="365" t="str">
        <f>E3125</f>
        <v/>
      </c>
      <c r="F3132" s="364" t="str">
        <f>F3125</f>
        <v/>
      </c>
      <c r="G3132" s="364" t="str">
        <f>G3125</f>
        <v/>
      </c>
      <c r="H3132" s="356"/>
    </row>
    <row r="3133" spans="1:8" ht="18.25" customHeight="1">
      <c r="A3133" s="340"/>
      <c r="B3133" s="394" t="str">
        <f>'statement of marks'!$DW$5</f>
        <v>Nk= mifLFkfr</v>
      </c>
      <c r="C3133" s="366"/>
      <c r="D3133" s="366"/>
      <c r="E3133" s="367" t="str">
        <f>IF(OR('statement of marks'!$DW79="",E3125=""),"",'statement of marks'!$DW79)</f>
        <v/>
      </c>
      <c r="F3133" s="367" t="str">
        <f>IF(OR('statement of marks'!$DW79="",F3125=""),"",'statement of marks'!$DW79)</f>
        <v/>
      </c>
      <c r="G3133" s="367" t="str">
        <f>IF(OR('statement of marks'!$DW79="",G3125=""),"",'statement of marks'!$DW79)</f>
        <v/>
      </c>
      <c r="H3133" s="356"/>
    </row>
    <row r="3134" spans="1:8" ht="18.25" customHeight="1">
      <c r="A3134" s="340"/>
      <c r="B3134" s="394" t="str">
        <f>'statement of marks'!$DV$5</f>
        <v>dqy ehfVax</v>
      </c>
      <c r="C3134" s="368"/>
      <c r="D3134" s="368"/>
      <c r="E3134" s="368" t="str">
        <f>IF(OR('statement of marks'!$DV79="",E3125=""),"",'statement of marks'!$DV79)</f>
        <v/>
      </c>
      <c r="F3134" s="368" t="str">
        <f>IF(OR('statement of marks'!$DV79="",F3125=""),"",'statement of marks'!$DV79)</f>
        <v/>
      </c>
      <c r="G3134" s="368" t="str">
        <f>IF(OR('statement of marks'!$DV79="",G3125=""),"",'statement of marks'!$DV79)</f>
        <v/>
      </c>
      <c r="H3134" s="356"/>
    </row>
    <row r="3135" spans="1:8" ht="18.25" customHeight="1">
      <c r="A3135" s="340"/>
      <c r="B3135" s="394" t="s">
        <v>614</v>
      </c>
      <c r="C3135" s="368" t="str">
        <f>IF(OR(C3133="",C3134=""),"",C3133/C3134*100)</f>
        <v/>
      </c>
      <c r="D3135" s="368" t="str">
        <f>IF(OR(D3133="",D3134=""),"",D3133/D3134*100)</f>
        <v/>
      </c>
      <c r="E3135" s="368" t="str">
        <f>IF(OR(E3133="",E3134=""),"",E3133/E3134*100)</f>
        <v/>
      </c>
      <c r="F3135" s="368" t="str">
        <f>IF(OR(F3133="",F3134=""),"",F3133/F3134*100)</f>
        <v/>
      </c>
      <c r="G3135" s="368" t="str">
        <f>IF(OR(G3133="",G3134=""),"",G3133/G3134*100)</f>
        <v/>
      </c>
      <c r="H3135" s="356"/>
    </row>
    <row r="3136" spans="1:8" ht="18.25" customHeight="1">
      <c r="A3136" s="340"/>
      <c r="B3136" s="394" t="s">
        <v>615</v>
      </c>
      <c r="C3136" s="368"/>
      <c r="D3136" s="368"/>
      <c r="E3136" s="368"/>
      <c r="F3136" s="368"/>
      <c r="G3136" s="368"/>
      <c r="H3136" s="356"/>
    </row>
    <row r="3137" spans="1:8" ht="18.25" customHeight="1">
      <c r="A3137" s="340"/>
      <c r="B3137" s="395" t="s">
        <v>612</v>
      </c>
      <c r="C3137" s="1218" t="str">
        <f>IF('statement of marks'!EF79="","",'statement of marks'!EF79)</f>
        <v/>
      </c>
      <c r="D3137" s="1219"/>
      <c r="E3137" s="1219"/>
      <c r="F3137" s="1219"/>
      <c r="G3137" s="1219"/>
      <c r="H3137" s="1220"/>
    </row>
    <row r="3138" spans="1:8" ht="18.25" customHeight="1">
      <c r="A3138" s="1221"/>
      <c r="B3138" s="1222"/>
      <c r="C3138" s="1223"/>
      <c r="D3138" s="1223"/>
      <c r="E3138" s="1223"/>
      <c r="F3138" s="1223"/>
      <c r="G3138" s="1223"/>
      <c r="H3138" s="1224"/>
    </row>
    <row r="3139" spans="1:8" ht="18.25" customHeight="1" thickBot="1">
      <c r="A3139" s="1210" t="s">
        <v>617</v>
      </c>
      <c r="B3139" s="1211"/>
      <c r="C3139" s="1211" t="s">
        <v>73</v>
      </c>
      <c r="D3139" s="1211"/>
      <c r="E3139" s="1211"/>
      <c r="F3139" s="1212" t="s">
        <v>618</v>
      </c>
      <c r="G3139" s="1212"/>
      <c r="H3139" s="1213"/>
    </row>
    <row r="3140" spans="1:8" ht="18.25" customHeight="1">
      <c r="A3140" s="1256" t="s">
        <v>586</v>
      </c>
      <c r="B3140" s="1257"/>
      <c r="C3140" s="1257"/>
      <c r="D3140" s="1257"/>
      <c r="E3140" s="1257"/>
      <c r="F3140" s="1257"/>
      <c r="G3140" s="1257"/>
      <c r="H3140" s="1258"/>
    </row>
    <row r="3141" spans="1:8" ht="18.25" customHeight="1">
      <c r="A3141" s="1228" t="s">
        <v>605</v>
      </c>
      <c r="B3141" s="1229"/>
      <c r="C3141" s="1229"/>
      <c r="D3141" s="1229"/>
      <c r="E3141" s="1229"/>
      <c r="F3141" s="1229"/>
      <c r="G3141" s="1229"/>
      <c r="H3141" s="1230"/>
    </row>
    <row r="3142" spans="1:8" ht="18.25" customHeight="1">
      <c r="A3142" s="340"/>
      <c r="B3142" s="1250" t="s">
        <v>74</v>
      </c>
      <c r="C3142" s="1250"/>
      <c r="D3142" s="341">
        <f>YEAR(details!F80)</f>
        <v>1900</v>
      </c>
      <c r="E3142" s="396" t="s">
        <v>588</v>
      </c>
      <c r="F3142" s="343" t="str">
        <f>'statement of marks'!$F$3</f>
        <v>2015-16</v>
      </c>
      <c r="G3142" s="1250" t="s">
        <v>589</v>
      </c>
      <c r="H3142" s="1251"/>
    </row>
    <row r="3143" spans="1:8" ht="18.25" customHeight="1">
      <c r="A3143" s="340"/>
      <c r="B3143" s="1234" t="s">
        <v>587</v>
      </c>
      <c r="C3143" s="1235"/>
      <c r="D3143" s="1214" t="str">
        <f>'statement of marks'!$A$1</f>
        <v>jk- ck- ek/;fed fo|ky; uohu] fuEckgsM+k</v>
      </c>
      <c r="E3143" s="1214"/>
      <c r="F3143" s="1214"/>
      <c r="G3143" s="1214"/>
      <c r="H3143" s="1215"/>
    </row>
    <row r="3144" spans="1:8" ht="18.25" customHeight="1">
      <c r="A3144" s="340"/>
      <c r="B3144" s="1234" t="str">
        <f>'statement of marks'!$H$3</f>
        <v>fo|ky; dk Mk;l dksM+ →</v>
      </c>
      <c r="C3144" s="1235"/>
      <c r="D3144" s="1252" t="str">
        <f>'statement of marks'!$I$3</f>
        <v>00001</v>
      </c>
      <c r="E3144" s="1253"/>
      <c r="F3144" s="1254"/>
      <c r="G3144" s="1254"/>
      <c r="H3144" s="1255"/>
    </row>
    <row r="3145" spans="1:8" ht="18.25" customHeight="1">
      <c r="A3145" s="340"/>
      <c r="B3145" s="1234" t="s">
        <v>573</v>
      </c>
      <c r="C3145" s="1235"/>
      <c r="D3145" s="1214" t="str">
        <f>IF('statement of marks'!H80="","",'statement of marks'!H80)</f>
        <v>v 074</v>
      </c>
      <c r="E3145" s="1214"/>
      <c r="F3145" s="1214"/>
      <c r="G3145" s="1214"/>
      <c r="H3145" s="1215"/>
    </row>
    <row r="3146" spans="1:8" ht="18.25" customHeight="1">
      <c r="A3146" s="340"/>
      <c r="B3146" s="1234" t="s">
        <v>590</v>
      </c>
      <c r="C3146" s="1235"/>
      <c r="D3146" s="344" t="str">
        <f>IF('statement of marks'!C80="B","Nk=",IF('statement of marks'!C80="G","Nk=k",""))</f>
        <v/>
      </c>
      <c r="E3146" s="397" t="s">
        <v>579</v>
      </c>
      <c r="F3146" s="1248" t="str">
        <f>IF('statement of marks'!B80="","",'statement of marks'!B80)</f>
        <v/>
      </c>
      <c r="G3146" s="1248"/>
      <c r="H3146" s="1249"/>
    </row>
    <row r="3147" spans="1:8" ht="18.25" customHeight="1">
      <c r="A3147" s="340"/>
      <c r="B3147" s="1234" t="s">
        <v>575</v>
      </c>
      <c r="C3147" s="1235"/>
      <c r="D3147" s="1214" t="str">
        <f>IF('statement of marks'!J80="","",'statement of marks'!J80)</f>
        <v>l 074</v>
      </c>
      <c r="E3147" s="1214"/>
      <c r="F3147" s="1214"/>
      <c r="G3147" s="1214"/>
      <c r="H3147" s="1215"/>
    </row>
    <row r="3148" spans="1:8" ht="18.25" customHeight="1">
      <c r="A3148" s="340"/>
      <c r="B3148" s="1234" t="s">
        <v>574</v>
      </c>
      <c r="C3148" s="1235"/>
      <c r="D3148" s="1214" t="str">
        <f>IF('statement of marks'!I80="","",'statement of marks'!I80)</f>
        <v>c 074</v>
      </c>
      <c r="E3148" s="1214"/>
      <c r="F3148" s="1214"/>
      <c r="G3148" s="1214"/>
      <c r="H3148" s="1215"/>
    </row>
    <row r="3149" spans="1:8" ht="18.25" customHeight="1">
      <c r="A3149" s="340"/>
      <c r="B3149" s="1234" t="s">
        <v>592</v>
      </c>
      <c r="C3149" s="1235"/>
      <c r="D3149" s="1214" t="str">
        <f>IF(details!M80="","",details!M80)</f>
        <v/>
      </c>
      <c r="E3149" s="1214"/>
      <c r="F3149" s="1214"/>
      <c r="G3149" s="1214"/>
      <c r="H3149" s="1215"/>
    </row>
    <row r="3150" spans="1:8" ht="18.25" customHeight="1">
      <c r="A3150" s="340"/>
      <c r="B3150" s="1234" t="s">
        <v>641</v>
      </c>
      <c r="C3150" s="1235"/>
      <c r="D3150" s="1214" t="str">
        <f>IF(details!N80="","",details!N80)</f>
        <v/>
      </c>
      <c r="E3150" s="1214"/>
      <c r="F3150" s="1214"/>
      <c r="G3150" s="1214"/>
      <c r="H3150" s="1215"/>
    </row>
    <row r="3151" spans="1:8" ht="18.25" customHeight="1">
      <c r="A3151" s="340"/>
      <c r="B3151" s="1234" t="s">
        <v>71</v>
      </c>
      <c r="C3151" s="1235"/>
      <c r="D3151" s="346" t="str">
        <f>'statement of marks'!$D$3</f>
        <v>3 A</v>
      </c>
      <c r="E3151" s="347" t="s">
        <v>577</v>
      </c>
      <c r="F3151" s="348" t="str">
        <f>IF('statement of marks'!E80="","",'statement of marks'!E80)</f>
        <v/>
      </c>
      <c r="G3151" s="347" t="s">
        <v>591</v>
      </c>
      <c r="H3151" s="349" t="str">
        <f>IF(details!F80="","",details!F80)</f>
        <v/>
      </c>
    </row>
    <row r="3152" spans="1:8" ht="18.25" customHeight="1">
      <c r="A3152" s="340"/>
      <c r="B3152" s="1234" t="s">
        <v>581</v>
      </c>
      <c r="C3152" s="1235"/>
      <c r="D3152" s="1246" t="str">
        <f>IF('statement of marks'!F80="","",'statement of marks'!F80)</f>
        <v/>
      </c>
      <c r="E3152" s="1246"/>
      <c r="F3152" s="1246"/>
      <c r="G3152" s="1246"/>
      <c r="H3152" s="1247"/>
    </row>
    <row r="3153" spans="1:8" ht="18.25" customHeight="1">
      <c r="A3153" s="340"/>
      <c r="B3153" s="1234" t="s">
        <v>582</v>
      </c>
      <c r="C3153" s="1235"/>
      <c r="D3153" s="1216" t="str">
        <f>IF('statement of marks'!G80="","",'statement of marks'!G80)</f>
        <v/>
      </c>
      <c r="E3153" s="1216"/>
      <c r="F3153" s="1216"/>
      <c r="G3153" s="1216"/>
      <c r="H3153" s="1217"/>
    </row>
    <row r="3154" spans="1:8" ht="18.25" customHeight="1">
      <c r="A3154" s="340"/>
      <c r="B3154" s="1241" t="s">
        <v>593</v>
      </c>
      <c r="C3154" s="1242"/>
      <c r="D3154" s="1242"/>
      <c r="E3154" s="1243"/>
      <c r="F3154" s="1244" t="str">
        <f>IF(details!P80="","",details!P80)</f>
        <v/>
      </c>
      <c r="G3154" s="1244"/>
      <c r="H3154" s="1245"/>
    </row>
    <row r="3155" spans="1:8" ht="18.25" customHeight="1">
      <c r="A3155" s="340"/>
      <c r="B3155" s="1234" t="s">
        <v>597</v>
      </c>
      <c r="C3155" s="1235"/>
      <c r="D3155" s="1214" t="str">
        <f>IF(details!L80="","",details!L80)</f>
        <v>Ik 074</v>
      </c>
      <c r="E3155" s="1214"/>
      <c r="F3155" s="1214"/>
      <c r="G3155" s="1214"/>
      <c r="H3155" s="1215"/>
    </row>
    <row r="3156" spans="1:8" ht="18.25" customHeight="1">
      <c r="A3156" s="340"/>
      <c r="B3156" s="1234" t="s">
        <v>598</v>
      </c>
      <c r="C3156" s="1235"/>
      <c r="D3156" s="1214" t="str">
        <f>IF(details!O80="","",details!O80)</f>
        <v/>
      </c>
      <c r="E3156" s="1214"/>
      <c r="F3156" s="1214"/>
      <c r="G3156" s="1214"/>
      <c r="H3156" s="1215"/>
    </row>
    <row r="3157" spans="1:8" ht="18.25" customHeight="1">
      <c r="A3157" s="340"/>
      <c r="B3157" s="1234" t="s">
        <v>599</v>
      </c>
      <c r="C3157" s="1235"/>
      <c r="D3157" s="398" t="str">
        <f>IF('statement of marks'!DY80="mRrh.kZ",'statement of marks'!$D$3,"")</f>
        <v/>
      </c>
      <c r="E3157" s="1231" t="s">
        <v>600</v>
      </c>
      <c r="F3157" s="1231"/>
      <c r="G3157" s="1236" t="str">
        <f>IF(D3157="","",D3157+1)</f>
        <v/>
      </c>
      <c r="H3157" s="1237"/>
    </row>
    <row r="3158" spans="1:8" ht="18.25" customHeight="1">
      <c r="A3158" s="340"/>
      <c r="B3158" s="1234" t="s">
        <v>601</v>
      </c>
      <c r="C3158" s="1235"/>
      <c r="D3158" s="1238">
        <f>IF(details!$L$4="","",details!$L$4)</f>
        <v>42460</v>
      </c>
      <c r="E3158" s="1239"/>
      <c r="F3158" s="1231"/>
      <c r="G3158" s="1231"/>
      <c r="H3158" s="1240"/>
    </row>
    <row r="3159" spans="1:8" ht="18.25" customHeight="1">
      <c r="A3159" s="340"/>
      <c r="B3159" s="1231"/>
      <c r="C3159" s="1231"/>
      <c r="D3159" s="1232"/>
      <c r="E3159" s="1233"/>
      <c r="F3159" s="1226"/>
      <c r="G3159" s="1226"/>
      <c r="H3159" s="1227"/>
    </row>
    <row r="3160" spans="1:8" ht="18.25" customHeight="1">
      <c r="A3160" s="340"/>
      <c r="B3160" s="1231" t="str">
        <f>IF(details!$H$4="","",details!$H$4)</f>
        <v>Jherh js[kk oekZ</v>
      </c>
      <c r="C3160" s="1231"/>
      <c r="D3160" s="1232"/>
      <c r="E3160" s="1233"/>
      <c r="F3160" s="1226" t="str">
        <f>IF(details!$E$4="","",details!$E$4)</f>
        <v>Jh jk/ks';ke tk'kh</v>
      </c>
      <c r="G3160" s="1226"/>
      <c r="H3160" s="1227"/>
    </row>
    <row r="3161" spans="1:8" ht="18.25" customHeight="1">
      <c r="A3161" s="1225" t="s">
        <v>602</v>
      </c>
      <c r="B3161" s="1226"/>
      <c r="C3161" s="1226"/>
      <c r="D3161" s="1226" t="s">
        <v>603</v>
      </c>
      <c r="E3161" s="1226"/>
      <c r="F3161" s="1226" t="s">
        <v>604</v>
      </c>
      <c r="G3161" s="1226"/>
      <c r="H3161" s="1227"/>
    </row>
    <row r="3162" spans="1:8" ht="18.25" customHeight="1">
      <c r="A3162" s="1228" t="s">
        <v>613</v>
      </c>
      <c r="B3162" s="1229"/>
      <c r="C3162" s="1229"/>
      <c r="D3162" s="1229"/>
      <c r="E3162" s="1229"/>
      <c r="F3162" s="1229"/>
      <c r="G3162" s="1229"/>
      <c r="H3162" s="1230"/>
    </row>
    <row r="3163" spans="1:8" ht="18.25" customHeight="1">
      <c r="A3163" s="340"/>
      <c r="B3163" s="395" t="s">
        <v>573</v>
      </c>
      <c r="C3163" s="1214" t="str">
        <f>IF('statement of marks'!H80="","",'statement of marks'!H80)</f>
        <v>v 074</v>
      </c>
      <c r="D3163" s="1214"/>
      <c r="E3163" s="1214"/>
      <c r="F3163" s="1214"/>
      <c r="G3163" s="1214"/>
      <c r="H3163" s="1215"/>
    </row>
    <row r="3164" spans="1:8" ht="18.25" customHeight="1">
      <c r="A3164" s="340"/>
      <c r="B3164" s="395" t="s">
        <v>574</v>
      </c>
      <c r="C3164" s="1214" t="str">
        <f>IF('statement of marks'!I80="","",'statement of marks'!I80)</f>
        <v>c 074</v>
      </c>
      <c r="D3164" s="1214"/>
      <c r="E3164" s="1214"/>
      <c r="F3164" s="1214"/>
      <c r="G3164" s="1214"/>
      <c r="H3164" s="1215"/>
    </row>
    <row r="3165" spans="1:8" ht="18.25" customHeight="1">
      <c r="A3165" s="340"/>
      <c r="B3165" s="395" t="s">
        <v>575</v>
      </c>
      <c r="C3165" s="1214" t="str">
        <f>IF('statement of marks'!J80="","",'statement of marks'!J80)</f>
        <v>l 074</v>
      </c>
      <c r="D3165" s="1214"/>
      <c r="E3165" s="1214"/>
      <c r="F3165" s="1214"/>
      <c r="G3165" s="1214"/>
      <c r="H3165" s="1215"/>
    </row>
    <row r="3166" spans="1:8" ht="18.25" customHeight="1">
      <c r="A3166" s="340"/>
      <c r="B3166" s="395" t="s">
        <v>581</v>
      </c>
      <c r="C3166" s="352" t="str">
        <f>IF('statement of marks'!F80="","",'statement of marks'!F80)</f>
        <v/>
      </c>
      <c r="D3166" s="353" t="s">
        <v>616</v>
      </c>
      <c r="E3166" s="1216" t="str">
        <f>IF('statement of marks'!G80="","",'statement of marks'!G80)</f>
        <v/>
      </c>
      <c r="F3166" s="1216"/>
      <c r="G3166" s="1216"/>
      <c r="H3166" s="1217"/>
    </row>
    <row r="3167" spans="1:8" ht="18.25" customHeight="1">
      <c r="A3167" s="340"/>
      <c r="B3167" s="395" t="s">
        <v>578</v>
      </c>
      <c r="C3167" s="354" t="s">
        <v>606</v>
      </c>
      <c r="D3167" s="355" t="s">
        <v>607</v>
      </c>
      <c r="E3167" s="355" t="s">
        <v>608</v>
      </c>
      <c r="F3167" s="355" t="s">
        <v>609</v>
      </c>
      <c r="G3167" s="355" t="s">
        <v>610</v>
      </c>
      <c r="H3167" s="356"/>
    </row>
    <row r="3168" spans="1:8" ht="18.25" customHeight="1">
      <c r="A3168" s="340"/>
      <c r="B3168" s="394" t="s">
        <v>611</v>
      </c>
      <c r="C3168" s="358" t="str">
        <f>IF(AND('statement of marks'!$D$3=1,'statement of marks'!DY80="mRrh.kZ"),'statement of marks'!$F$3,"")</f>
        <v/>
      </c>
      <c r="D3168" s="358" t="str">
        <f>IF(AND('statement of marks'!$D$3=2,'statement of marks'!DY80="mRrh.kZ"),'statement of marks'!$F$3,"")</f>
        <v/>
      </c>
      <c r="E3168" s="358" t="str">
        <f>IF(AND('statement of marks'!$D$3=3,'statement of marks'!DY80="mRrh.kZ"),'statement of marks'!$F$3,"")</f>
        <v/>
      </c>
      <c r="F3168" s="358" t="str">
        <f>IF(AND('statement of marks'!$D$3=4,'statement of marks'!DY80="mRrh.kZ"),'statement of marks'!$F$3,"")</f>
        <v/>
      </c>
      <c r="G3168" s="358" t="str">
        <f>IF(AND('statement of marks'!$D$3=5,'statement of marks'!DY80="mRrh.kZ"),'statement of marks'!$F$3,"")</f>
        <v/>
      </c>
      <c r="H3168" s="356"/>
    </row>
    <row r="3169" spans="1:8" ht="18.25" customHeight="1">
      <c r="A3169" s="340"/>
      <c r="B3169" s="394" t="str">
        <f>'statement of marks'!$DA$5</f>
        <v>fgUnh</v>
      </c>
      <c r="C3169" s="359"/>
      <c r="D3169" s="360"/>
      <c r="E3169" s="361" t="str">
        <f>IF(OR('statement of marks'!$DC80="",E3168=""),"",'statement of marks'!$DC80)</f>
        <v/>
      </c>
      <c r="F3169" s="361" t="str">
        <f>IF(OR('statement of marks'!$DC80="",F3168=""),"",'statement of marks'!$DC80)</f>
        <v/>
      </c>
      <c r="G3169" s="361" t="str">
        <f>IF(OR('statement of marks'!$DC80="",G3168=""),"",'statement of marks'!$DC80)</f>
        <v/>
      </c>
      <c r="H3169" s="356"/>
    </row>
    <row r="3170" spans="1:8" ht="18.25" customHeight="1">
      <c r="A3170" s="340"/>
      <c r="B3170" s="394" t="str">
        <f>'statement of marks'!$DD$5</f>
        <v>vaxszth</v>
      </c>
      <c r="C3170" s="359"/>
      <c r="D3170" s="360"/>
      <c r="E3170" s="361" t="str">
        <f>IF(OR('statement of marks'!$DF80="",E3168=""),"",'statement of marks'!$DF80)</f>
        <v/>
      </c>
      <c r="F3170" s="361" t="str">
        <f>IF(OR('statement of marks'!$DF80="",F3168=""),"",'statement of marks'!$DF80)</f>
        <v/>
      </c>
      <c r="G3170" s="361" t="str">
        <f>IF(OR('statement of marks'!$DF80="",G3168=""),"",'statement of marks'!$DF80)</f>
        <v/>
      </c>
      <c r="H3170" s="356"/>
    </row>
    <row r="3171" spans="1:8" ht="18.25" customHeight="1">
      <c r="A3171" s="340"/>
      <c r="B3171" s="394" t="str">
        <f>'statement of marks'!$DG$5</f>
        <v>xf.kr</v>
      </c>
      <c r="C3171" s="359"/>
      <c r="D3171" s="360"/>
      <c r="E3171" s="361" t="str">
        <f>IF(OR('statement of marks'!$DI80="",E3168=""),"",'statement of marks'!$DI80)</f>
        <v/>
      </c>
      <c r="F3171" s="361" t="str">
        <f>IF(OR('statement of marks'!$DI80="",F3168=""),"",'statement of marks'!$DI80)</f>
        <v/>
      </c>
      <c r="G3171" s="361" t="str">
        <f>IF(OR('statement of marks'!$DI80="",G3168=""),"",'statement of marks'!$DI80)</f>
        <v/>
      </c>
      <c r="H3171" s="356"/>
    </row>
    <row r="3172" spans="1:8" ht="18.25" customHeight="1">
      <c r="A3172" s="340"/>
      <c r="B3172" s="394" t="str">
        <f>'statement of marks'!$DJ$5</f>
        <v>Ik;kZoj.k v/;;u</v>
      </c>
      <c r="C3172" s="359"/>
      <c r="D3172" s="360"/>
      <c r="E3172" s="361" t="str">
        <f>IF(OR('statement of marks'!$DL80="",E3169=""),"",'statement of marks'!$DL80)</f>
        <v/>
      </c>
      <c r="F3172" s="361" t="str">
        <f>IF(OR('statement of marks'!$DL80="",F3169=""),"",'statement of marks'!$DL80)</f>
        <v/>
      </c>
      <c r="G3172" s="361" t="str">
        <f>IF(OR('statement of marks'!$DL80="",G3169=""),"",'statement of marks'!$DL80)</f>
        <v/>
      </c>
      <c r="H3172" s="356"/>
    </row>
    <row r="3173" spans="1:8" ht="18.25" customHeight="1">
      <c r="A3173" s="340"/>
      <c r="B3173" s="394" t="str">
        <f>'statement of marks'!$DM$5</f>
        <v>dk;kZuqHko</v>
      </c>
      <c r="C3173" s="359"/>
      <c r="D3173" s="360"/>
      <c r="E3173" s="361" t="str">
        <f>IF(OR('statement of marks'!$DO80="",E3168=""),"",'statement of marks'!$DO80)</f>
        <v/>
      </c>
      <c r="F3173" s="361" t="str">
        <f>IF(OR('statement of marks'!$DO80="",F3168=""),"",'statement of marks'!$DO80)</f>
        <v/>
      </c>
      <c r="G3173" s="361" t="str">
        <f>IF(OR('statement of marks'!$DO80="",G3168=""),"",'statement of marks'!$DO80)</f>
        <v/>
      </c>
      <c r="H3173" s="356"/>
    </row>
    <row r="3174" spans="1:8" ht="18.25" customHeight="1">
      <c r="A3174" s="340"/>
      <c r="B3174" s="394" t="str">
        <f>'statement of marks'!$DP$5</f>
        <v>dyk f'k{kk</v>
      </c>
      <c r="C3174" s="359"/>
      <c r="D3174" s="360"/>
      <c r="E3174" s="362" t="str">
        <f>IF(OR('statement of marks'!$DR80="",E3168=""),"",'statement of marks'!$DR80)</f>
        <v/>
      </c>
      <c r="F3174" s="362" t="str">
        <f>IF(OR('statement of marks'!$DR80="",F3168=""),"",'statement of marks'!$DR80)</f>
        <v/>
      </c>
      <c r="G3174" s="362" t="str">
        <f>IF(OR('statement of marks'!$DR80="",G3168=""),"",'statement of marks'!$DR80)</f>
        <v/>
      </c>
      <c r="H3174" s="356"/>
    </row>
    <row r="3175" spans="1:8" ht="18.25" customHeight="1">
      <c r="A3175" s="340"/>
      <c r="B3175" s="363" t="s">
        <v>642</v>
      </c>
      <c r="C3175" s="364" t="str">
        <f>C3168</f>
        <v/>
      </c>
      <c r="D3175" s="364" t="str">
        <f>D3168</f>
        <v/>
      </c>
      <c r="E3175" s="365" t="str">
        <f>E3168</f>
        <v/>
      </c>
      <c r="F3175" s="364" t="str">
        <f>F3168</f>
        <v/>
      </c>
      <c r="G3175" s="364" t="str">
        <f>G3168</f>
        <v/>
      </c>
      <c r="H3175" s="356"/>
    </row>
    <row r="3176" spans="1:8" ht="18.25" customHeight="1">
      <c r="A3176" s="340"/>
      <c r="B3176" s="394" t="str">
        <f>'statement of marks'!$DW$5</f>
        <v>Nk= mifLFkfr</v>
      </c>
      <c r="C3176" s="366"/>
      <c r="D3176" s="366"/>
      <c r="E3176" s="367" t="str">
        <f>IF(OR('statement of marks'!$DW80="",E3168=""),"",'statement of marks'!$DW80)</f>
        <v/>
      </c>
      <c r="F3176" s="367" t="str">
        <f>IF(OR('statement of marks'!$DW80="",F3168=""),"",'statement of marks'!$DW80)</f>
        <v/>
      </c>
      <c r="G3176" s="367" t="str">
        <f>IF(OR('statement of marks'!$DW80="",G3168=""),"",'statement of marks'!$DW80)</f>
        <v/>
      </c>
      <c r="H3176" s="356"/>
    </row>
    <row r="3177" spans="1:8" ht="18.25" customHeight="1">
      <c r="A3177" s="340"/>
      <c r="B3177" s="394" t="str">
        <f>'statement of marks'!$DV$5</f>
        <v>dqy ehfVax</v>
      </c>
      <c r="C3177" s="368"/>
      <c r="D3177" s="368"/>
      <c r="E3177" s="368" t="str">
        <f>IF(OR('statement of marks'!$DV80="",E3168=""),"",'statement of marks'!$DV80)</f>
        <v/>
      </c>
      <c r="F3177" s="368" t="str">
        <f>IF(OR('statement of marks'!$DV80="",F3168=""),"",'statement of marks'!$DV80)</f>
        <v/>
      </c>
      <c r="G3177" s="368" t="str">
        <f>IF(OR('statement of marks'!$DV80="",G3168=""),"",'statement of marks'!$DV80)</f>
        <v/>
      </c>
      <c r="H3177" s="356"/>
    </row>
    <row r="3178" spans="1:8" ht="18.25" customHeight="1">
      <c r="A3178" s="340"/>
      <c r="B3178" s="394" t="s">
        <v>614</v>
      </c>
      <c r="C3178" s="368" t="str">
        <f>IF(OR(C3176="",C3177=""),"",C3176/C3177*100)</f>
        <v/>
      </c>
      <c r="D3178" s="368" t="str">
        <f>IF(OR(D3176="",D3177=""),"",D3176/D3177*100)</f>
        <v/>
      </c>
      <c r="E3178" s="368" t="str">
        <f>IF(OR(E3176="",E3177=""),"",E3176/E3177*100)</f>
        <v/>
      </c>
      <c r="F3178" s="368" t="str">
        <f>IF(OR(F3176="",F3177=""),"",F3176/F3177*100)</f>
        <v/>
      </c>
      <c r="G3178" s="368" t="str">
        <f>IF(OR(G3176="",G3177=""),"",G3176/G3177*100)</f>
        <v/>
      </c>
      <c r="H3178" s="356"/>
    </row>
    <row r="3179" spans="1:8" ht="18.25" customHeight="1">
      <c r="A3179" s="340"/>
      <c r="B3179" s="394" t="s">
        <v>615</v>
      </c>
      <c r="C3179" s="368"/>
      <c r="D3179" s="368"/>
      <c r="E3179" s="368"/>
      <c r="F3179" s="368"/>
      <c r="G3179" s="368"/>
      <c r="H3179" s="356"/>
    </row>
    <row r="3180" spans="1:8" ht="18.25" customHeight="1">
      <c r="A3180" s="340"/>
      <c r="B3180" s="395" t="s">
        <v>612</v>
      </c>
      <c r="C3180" s="1218" t="str">
        <f>IF('statement of marks'!EF80="","",'statement of marks'!EF80)</f>
        <v/>
      </c>
      <c r="D3180" s="1219"/>
      <c r="E3180" s="1219"/>
      <c r="F3180" s="1219"/>
      <c r="G3180" s="1219"/>
      <c r="H3180" s="1220"/>
    </row>
    <row r="3181" spans="1:8" ht="18.25" customHeight="1">
      <c r="A3181" s="1221"/>
      <c r="B3181" s="1222"/>
      <c r="C3181" s="1223"/>
      <c r="D3181" s="1223"/>
      <c r="E3181" s="1223"/>
      <c r="F3181" s="1223"/>
      <c r="G3181" s="1223"/>
      <c r="H3181" s="1224"/>
    </row>
    <row r="3182" spans="1:8" ht="18.25" customHeight="1" thickBot="1">
      <c r="A3182" s="1210" t="s">
        <v>617</v>
      </c>
      <c r="B3182" s="1211"/>
      <c r="C3182" s="1211" t="s">
        <v>73</v>
      </c>
      <c r="D3182" s="1211"/>
      <c r="E3182" s="1211"/>
      <c r="F3182" s="1212" t="s">
        <v>618</v>
      </c>
      <c r="G3182" s="1212"/>
      <c r="H3182" s="1213"/>
    </row>
    <row r="3183" spans="1:8" ht="18.25" customHeight="1">
      <c r="A3183" s="1256" t="s">
        <v>586</v>
      </c>
      <c r="B3183" s="1257"/>
      <c r="C3183" s="1257"/>
      <c r="D3183" s="1257"/>
      <c r="E3183" s="1257"/>
      <c r="F3183" s="1257"/>
      <c r="G3183" s="1257"/>
      <c r="H3183" s="1258"/>
    </row>
    <row r="3184" spans="1:8" ht="18.25" customHeight="1">
      <c r="A3184" s="1228" t="s">
        <v>605</v>
      </c>
      <c r="B3184" s="1229"/>
      <c r="C3184" s="1229"/>
      <c r="D3184" s="1229"/>
      <c r="E3184" s="1229"/>
      <c r="F3184" s="1229"/>
      <c r="G3184" s="1229"/>
      <c r="H3184" s="1230"/>
    </row>
    <row r="3185" spans="1:8" ht="18.25" customHeight="1">
      <c r="A3185" s="340"/>
      <c r="B3185" s="1250" t="s">
        <v>74</v>
      </c>
      <c r="C3185" s="1250"/>
      <c r="D3185" s="341">
        <f>YEAR(details!F81)</f>
        <v>1900</v>
      </c>
      <c r="E3185" s="396" t="s">
        <v>588</v>
      </c>
      <c r="F3185" s="343" t="str">
        <f>'statement of marks'!$F$3</f>
        <v>2015-16</v>
      </c>
      <c r="G3185" s="1250" t="s">
        <v>589</v>
      </c>
      <c r="H3185" s="1251"/>
    </row>
    <row r="3186" spans="1:8" ht="18.25" customHeight="1">
      <c r="A3186" s="340"/>
      <c r="B3186" s="1234" t="s">
        <v>587</v>
      </c>
      <c r="C3186" s="1235"/>
      <c r="D3186" s="1214" t="str">
        <f>'statement of marks'!$A$1</f>
        <v>jk- ck- ek/;fed fo|ky; uohu] fuEckgsM+k</v>
      </c>
      <c r="E3186" s="1214"/>
      <c r="F3186" s="1214"/>
      <c r="G3186" s="1214"/>
      <c r="H3186" s="1215"/>
    </row>
    <row r="3187" spans="1:8" ht="18.25" customHeight="1">
      <c r="A3187" s="340"/>
      <c r="B3187" s="1234" t="str">
        <f>'statement of marks'!$H$3</f>
        <v>fo|ky; dk Mk;l dksM+ →</v>
      </c>
      <c r="C3187" s="1235"/>
      <c r="D3187" s="1252" t="str">
        <f>'statement of marks'!$I$3</f>
        <v>00001</v>
      </c>
      <c r="E3187" s="1253"/>
      <c r="F3187" s="1254"/>
      <c r="G3187" s="1254"/>
      <c r="H3187" s="1255"/>
    </row>
    <row r="3188" spans="1:8" ht="18.25" customHeight="1">
      <c r="A3188" s="340"/>
      <c r="B3188" s="1234" t="s">
        <v>573</v>
      </c>
      <c r="C3188" s="1235"/>
      <c r="D3188" s="1214" t="str">
        <f>IF('statement of marks'!H81="","",'statement of marks'!H81)</f>
        <v>v 075</v>
      </c>
      <c r="E3188" s="1214"/>
      <c r="F3188" s="1214"/>
      <c r="G3188" s="1214"/>
      <c r="H3188" s="1215"/>
    </row>
    <row r="3189" spans="1:8" ht="18.25" customHeight="1">
      <c r="A3189" s="340"/>
      <c r="B3189" s="1234" t="s">
        <v>590</v>
      </c>
      <c r="C3189" s="1235"/>
      <c r="D3189" s="344" t="str">
        <f>IF('statement of marks'!C81="B","Nk=",IF('statement of marks'!C81="G","Nk=k",""))</f>
        <v/>
      </c>
      <c r="E3189" s="397" t="s">
        <v>579</v>
      </c>
      <c r="F3189" s="1248" t="str">
        <f>IF('statement of marks'!B81="","",'statement of marks'!B81)</f>
        <v/>
      </c>
      <c r="G3189" s="1248"/>
      <c r="H3189" s="1249"/>
    </row>
    <row r="3190" spans="1:8" ht="18.25" customHeight="1">
      <c r="A3190" s="340"/>
      <c r="B3190" s="1234" t="s">
        <v>575</v>
      </c>
      <c r="C3190" s="1235"/>
      <c r="D3190" s="1214" t="str">
        <f>IF('statement of marks'!J81="","",'statement of marks'!J81)</f>
        <v>l 075</v>
      </c>
      <c r="E3190" s="1214"/>
      <c r="F3190" s="1214"/>
      <c r="G3190" s="1214"/>
      <c r="H3190" s="1215"/>
    </row>
    <row r="3191" spans="1:8" ht="18.25" customHeight="1">
      <c r="A3191" s="340"/>
      <c r="B3191" s="1234" t="s">
        <v>574</v>
      </c>
      <c r="C3191" s="1235"/>
      <c r="D3191" s="1214" t="str">
        <f>IF('statement of marks'!I81="","",'statement of marks'!I81)</f>
        <v>c 075</v>
      </c>
      <c r="E3191" s="1214"/>
      <c r="F3191" s="1214"/>
      <c r="G3191" s="1214"/>
      <c r="H3191" s="1215"/>
    </row>
    <row r="3192" spans="1:8" ht="18.25" customHeight="1">
      <c r="A3192" s="340"/>
      <c r="B3192" s="1234" t="s">
        <v>592</v>
      </c>
      <c r="C3192" s="1235"/>
      <c r="D3192" s="1214" t="str">
        <f>IF(details!M81="","",details!M81)</f>
        <v/>
      </c>
      <c r="E3192" s="1214"/>
      <c r="F3192" s="1214"/>
      <c r="G3192" s="1214"/>
      <c r="H3192" s="1215"/>
    </row>
    <row r="3193" spans="1:8" ht="18.25" customHeight="1">
      <c r="A3193" s="340"/>
      <c r="B3193" s="1234" t="s">
        <v>641</v>
      </c>
      <c r="C3193" s="1235"/>
      <c r="D3193" s="1214" t="str">
        <f>IF(details!N81="","",details!N81)</f>
        <v/>
      </c>
      <c r="E3193" s="1214"/>
      <c r="F3193" s="1214"/>
      <c r="G3193" s="1214"/>
      <c r="H3193" s="1215"/>
    </row>
    <row r="3194" spans="1:8" ht="18.25" customHeight="1">
      <c r="A3194" s="340"/>
      <c r="B3194" s="1234" t="s">
        <v>71</v>
      </c>
      <c r="C3194" s="1235"/>
      <c r="D3194" s="346" t="str">
        <f>'statement of marks'!$D$3</f>
        <v>3 A</v>
      </c>
      <c r="E3194" s="347" t="s">
        <v>577</v>
      </c>
      <c r="F3194" s="348" t="str">
        <f>IF('statement of marks'!E81="","",'statement of marks'!E81)</f>
        <v/>
      </c>
      <c r="G3194" s="347" t="s">
        <v>591</v>
      </c>
      <c r="H3194" s="349" t="str">
        <f>IF(details!F81="","",details!F81)</f>
        <v/>
      </c>
    </row>
    <row r="3195" spans="1:8" ht="18.25" customHeight="1">
      <c r="A3195" s="340"/>
      <c r="B3195" s="1234" t="s">
        <v>581</v>
      </c>
      <c r="C3195" s="1235"/>
      <c r="D3195" s="1246" t="str">
        <f>IF('statement of marks'!F81="","",'statement of marks'!F81)</f>
        <v/>
      </c>
      <c r="E3195" s="1246"/>
      <c r="F3195" s="1246"/>
      <c r="G3195" s="1246"/>
      <c r="H3195" s="1247"/>
    </row>
    <row r="3196" spans="1:8" ht="18.25" customHeight="1">
      <c r="A3196" s="340"/>
      <c r="B3196" s="1234" t="s">
        <v>582</v>
      </c>
      <c r="C3196" s="1235"/>
      <c r="D3196" s="1216" t="str">
        <f>IF('statement of marks'!G81="","",'statement of marks'!G81)</f>
        <v/>
      </c>
      <c r="E3196" s="1216"/>
      <c r="F3196" s="1216"/>
      <c r="G3196" s="1216"/>
      <c r="H3196" s="1217"/>
    </row>
    <row r="3197" spans="1:8" ht="18.25" customHeight="1">
      <c r="A3197" s="340"/>
      <c r="B3197" s="1241" t="s">
        <v>593</v>
      </c>
      <c r="C3197" s="1242"/>
      <c r="D3197" s="1242"/>
      <c r="E3197" s="1243"/>
      <c r="F3197" s="1244" t="str">
        <f>IF(details!P81="","",details!P81)</f>
        <v/>
      </c>
      <c r="G3197" s="1244"/>
      <c r="H3197" s="1245"/>
    </row>
    <row r="3198" spans="1:8" ht="18.25" customHeight="1">
      <c r="A3198" s="340"/>
      <c r="B3198" s="1234" t="s">
        <v>597</v>
      </c>
      <c r="C3198" s="1235"/>
      <c r="D3198" s="1214" t="str">
        <f>IF(details!L81="","",details!L81)</f>
        <v>Ik 075</v>
      </c>
      <c r="E3198" s="1214"/>
      <c r="F3198" s="1214"/>
      <c r="G3198" s="1214"/>
      <c r="H3198" s="1215"/>
    </row>
    <row r="3199" spans="1:8" ht="18.25" customHeight="1">
      <c r="A3199" s="340"/>
      <c r="B3199" s="1234" t="s">
        <v>598</v>
      </c>
      <c r="C3199" s="1235"/>
      <c r="D3199" s="1214" t="str">
        <f>IF(details!O81="","",details!O81)</f>
        <v/>
      </c>
      <c r="E3199" s="1214"/>
      <c r="F3199" s="1214"/>
      <c r="G3199" s="1214"/>
      <c r="H3199" s="1215"/>
    </row>
    <row r="3200" spans="1:8" ht="18.25" customHeight="1">
      <c r="A3200" s="340"/>
      <c r="B3200" s="1234" t="s">
        <v>599</v>
      </c>
      <c r="C3200" s="1235"/>
      <c r="D3200" s="398" t="str">
        <f>IF('statement of marks'!DY81="mRrh.kZ",'statement of marks'!$D$3,"")</f>
        <v/>
      </c>
      <c r="E3200" s="1231" t="s">
        <v>600</v>
      </c>
      <c r="F3200" s="1231"/>
      <c r="G3200" s="1236" t="str">
        <f>IF(D3200="","",D3200+1)</f>
        <v/>
      </c>
      <c r="H3200" s="1237"/>
    </row>
    <row r="3201" spans="1:8" ht="18.25" customHeight="1">
      <c r="A3201" s="340"/>
      <c r="B3201" s="1234" t="s">
        <v>601</v>
      </c>
      <c r="C3201" s="1235"/>
      <c r="D3201" s="1238">
        <f>IF(details!$L$4="","",details!$L$4)</f>
        <v>42460</v>
      </c>
      <c r="E3201" s="1239"/>
      <c r="F3201" s="1231"/>
      <c r="G3201" s="1231"/>
      <c r="H3201" s="1240"/>
    </row>
    <row r="3202" spans="1:8" ht="18.25" customHeight="1">
      <c r="A3202" s="340"/>
      <c r="B3202" s="1231"/>
      <c r="C3202" s="1231"/>
      <c r="D3202" s="1232"/>
      <c r="E3202" s="1233"/>
      <c r="F3202" s="1226"/>
      <c r="G3202" s="1226"/>
      <c r="H3202" s="1227"/>
    </row>
    <row r="3203" spans="1:8" ht="18.25" customHeight="1">
      <c r="A3203" s="340"/>
      <c r="B3203" s="1231" t="str">
        <f>IF(details!$H$4="","",details!$H$4)</f>
        <v>Jherh js[kk oekZ</v>
      </c>
      <c r="C3203" s="1231"/>
      <c r="D3203" s="1232"/>
      <c r="E3203" s="1233"/>
      <c r="F3203" s="1226" t="str">
        <f>IF(details!$E$4="","",details!$E$4)</f>
        <v>Jh jk/ks';ke tk'kh</v>
      </c>
      <c r="G3203" s="1226"/>
      <c r="H3203" s="1227"/>
    </row>
    <row r="3204" spans="1:8" ht="18.25" customHeight="1">
      <c r="A3204" s="1225" t="s">
        <v>602</v>
      </c>
      <c r="B3204" s="1226"/>
      <c r="C3204" s="1226"/>
      <c r="D3204" s="1226" t="s">
        <v>603</v>
      </c>
      <c r="E3204" s="1226"/>
      <c r="F3204" s="1226" t="s">
        <v>604</v>
      </c>
      <c r="G3204" s="1226"/>
      <c r="H3204" s="1227"/>
    </row>
    <row r="3205" spans="1:8" ht="18.25" customHeight="1">
      <c r="A3205" s="1228" t="s">
        <v>613</v>
      </c>
      <c r="B3205" s="1229"/>
      <c r="C3205" s="1229"/>
      <c r="D3205" s="1229"/>
      <c r="E3205" s="1229"/>
      <c r="F3205" s="1229"/>
      <c r="G3205" s="1229"/>
      <c r="H3205" s="1230"/>
    </row>
    <row r="3206" spans="1:8" ht="18.25" customHeight="1">
      <c r="A3206" s="340"/>
      <c r="B3206" s="395" t="s">
        <v>573</v>
      </c>
      <c r="C3206" s="1214" t="str">
        <f>IF('statement of marks'!H81="","",'statement of marks'!H81)</f>
        <v>v 075</v>
      </c>
      <c r="D3206" s="1214"/>
      <c r="E3206" s="1214"/>
      <c r="F3206" s="1214"/>
      <c r="G3206" s="1214"/>
      <c r="H3206" s="1215"/>
    </row>
    <row r="3207" spans="1:8" ht="18.25" customHeight="1">
      <c r="A3207" s="340"/>
      <c r="B3207" s="395" t="s">
        <v>574</v>
      </c>
      <c r="C3207" s="1214" t="str">
        <f>IF('statement of marks'!I81="","",'statement of marks'!I81)</f>
        <v>c 075</v>
      </c>
      <c r="D3207" s="1214"/>
      <c r="E3207" s="1214"/>
      <c r="F3207" s="1214"/>
      <c r="G3207" s="1214"/>
      <c r="H3207" s="1215"/>
    </row>
    <row r="3208" spans="1:8" ht="18.25" customHeight="1">
      <c r="A3208" s="340"/>
      <c r="B3208" s="395" t="s">
        <v>575</v>
      </c>
      <c r="C3208" s="1214" t="str">
        <f>IF('statement of marks'!J81="","",'statement of marks'!J81)</f>
        <v>l 075</v>
      </c>
      <c r="D3208" s="1214"/>
      <c r="E3208" s="1214"/>
      <c r="F3208" s="1214"/>
      <c r="G3208" s="1214"/>
      <c r="H3208" s="1215"/>
    </row>
    <row r="3209" spans="1:8" ht="18.25" customHeight="1">
      <c r="A3209" s="340"/>
      <c r="B3209" s="395" t="s">
        <v>581</v>
      </c>
      <c r="C3209" s="352" t="str">
        <f>IF('statement of marks'!F81="","",'statement of marks'!F81)</f>
        <v/>
      </c>
      <c r="D3209" s="353" t="s">
        <v>616</v>
      </c>
      <c r="E3209" s="1216" t="str">
        <f>IF('statement of marks'!G81="","",'statement of marks'!G81)</f>
        <v/>
      </c>
      <c r="F3209" s="1216"/>
      <c r="G3209" s="1216"/>
      <c r="H3209" s="1217"/>
    </row>
    <row r="3210" spans="1:8" ht="18.25" customHeight="1">
      <c r="A3210" s="340"/>
      <c r="B3210" s="395" t="s">
        <v>578</v>
      </c>
      <c r="C3210" s="354" t="s">
        <v>606</v>
      </c>
      <c r="D3210" s="355" t="s">
        <v>607</v>
      </c>
      <c r="E3210" s="355" t="s">
        <v>608</v>
      </c>
      <c r="F3210" s="355" t="s">
        <v>609</v>
      </c>
      <c r="G3210" s="355" t="s">
        <v>610</v>
      </c>
      <c r="H3210" s="356"/>
    </row>
    <row r="3211" spans="1:8" ht="18.25" customHeight="1">
      <c r="A3211" s="340"/>
      <c r="B3211" s="394" t="s">
        <v>611</v>
      </c>
      <c r="C3211" s="358" t="str">
        <f>IF(AND('statement of marks'!$D$3=1,'statement of marks'!DY81="mRrh.kZ"),'statement of marks'!$F$3,"")</f>
        <v/>
      </c>
      <c r="D3211" s="358" t="str">
        <f>IF(AND('statement of marks'!$D$3=2,'statement of marks'!DY81="mRrh.kZ"),'statement of marks'!$F$3,"")</f>
        <v/>
      </c>
      <c r="E3211" s="358" t="str">
        <f>IF(AND('statement of marks'!$D$3=3,'statement of marks'!DY81="mRrh.kZ"),'statement of marks'!$F$3,"")</f>
        <v/>
      </c>
      <c r="F3211" s="358" t="str">
        <f>IF(AND('statement of marks'!$D$3=4,'statement of marks'!DY81="mRrh.kZ"),'statement of marks'!$F$3,"")</f>
        <v/>
      </c>
      <c r="G3211" s="358" t="str">
        <f>IF(AND('statement of marks'!$D$3=5,'statement of marks'!DY81="mRrh.kZ"),'statement of marks'!$F$3,"")</f>
        <v/>
      </c>
      <c r="H3211" s="356"/>
    </row>
    <row r="3212" spans="1:8" ht="18.25" customHeight="1">
      <c r="A3212" s="340"/>
      <c r="B3212" s="394" t="str">
        <f>'statement of marks'!$DA$5</f>
        <v>fgUnh</v>
      </c>
      <c r="C3212" s="359"/>
      <c r="D3212" s="360"/>
      <c r="E3212" s="361" t="str">
        <f>IF(OR('statement of marks'!$DC81="",E3211=""),"",'statement of marks'!$DC81)</f>
        <v/>
      </c>
      <c r="F3212" s="361" t="str">
        <f>IF(OR('statement of marks'!$DC81="",F3211=""),"",'statement of marks'!$DC81)</f>
        <v/>
      </c>
      <c r="G3212" s="361" t="str">
        <f>IF(OR('statement of marks'!$DC81="",G3211=""),"",'statement of marks'!$DC81)</f>
        <v/>
      </c>
      <c r="H3212" s="356"/>
    </row>
    <row r="3213" spans="1:8" ht="18.25" customHeight="1">
      <c r="A3213" s="340"/>
      <c r="B3213" s="394" t="str">
        <f>'statement of marks'!$DD$5</f>
        <v>vaxszth</v>
      </c>
      <c r="C3213" s="359"/>
      <c r="D3213" s="360"/>
      <c r="E3213" s="361" t="str">
        <f>IF(OR('statement of marks'!$DF81="",E3211=""),"",'statement of marks'!$DF81)</f>
        <v/>
      </c>
      <c r="F3213" s="361" t="str">
        <f>IF(OR('statement of marks'!$DF81="",F3211=""),"",'statement of marks'!$DF81)</f>
        <v/>
      </c>
      <c r="G3213" s="361" t="str">
        <f>IF(OR('statement of marks'!$DF81="",G3211=""),"",'statement of marks'!$DF81)</f>
        <v/>
      </c>
      <c r="H3213" s="356"/>
    </row>
    <row r="3214" spans="1:8" ht="18.25" customHeight="1">
      <c r="A3214" s="340"/>
      <c r="B3214" s="394" t="str">
        <f>'statement of marks'!$DG$5</f>
        <v>xf.kr</v>
      </c>
      <c r="C3214" s="359"/>
      <c r="D3214" s="360"/>
      <c r="E3214" s="361" t="str">
        <f>IF(OR('statement of marks'!$DI81="",E3211=""),"",'statement of marks'!$DI81)</f>
        <v/>
      </c>
      <c r="F3214" s="361" t="str">
        <f>IF(OR('statement of marks'!$DI81="",F3211=""),"",'statement of marks'!$DI81)</f>
        <v/>
      </c>
      <c r="G3214" s="361" t="str">
        <f>IF(OR('statement of marks'!$DI81="",G3211=""),"",'statement of marks'!$DI81)</f>
        <v/>
      </c>
      <c r="H3214" s="356"/>
    </row>
    <row r="3215" spans="1:8" ht="18.25" customHeight="1">
      <c r="A3215" s="340"/>
      <c r="B3215" s="394" t="str">
        <f>'statement of marks'!$DJ$5</f>
        <v>Ik;kZoj.k v/;;u</v>
      </c>
      <c r="C3215" s="359"/>
      <c r="D3215" s="360"/>
      <c r="E3215" s="361" t="str">
        <f>IF(OR('statement of marks'!$DL81="",E3212=""),"",'statement of marks'!$DL81)</f>
        <v/>
      </c>
      <c r="F3215" s="361" t="str">
        <f>IF(OR('statement of marks'!$DL81="",F3212=""),"",'statement of marks'!$DL81)</f>
        <v/>
      </c>
      <c r="G3215" s="361" t="str">
        <f>IF(OR('statement of marks'!$DL81="",G3212=""),"",'statement of marks'!$DL81)</f>
        <v/>
      </c>
      <c r="H3215" s="356"/>
    </row>
    <row r="3216" spans="1:8" ht="18.25" customHeight="1">
      <c r="A3216" s="340"/>
      <c r="B3216" s="394" t="str">
        <f>'statement of marks'!$DM$5</f>
        <v>dk;kZuqHko</v>
      </c>
      <c r="C3216" s="359"/>
      <c r="D3216" s="360"/>
      <c r="E3216" s="361" t="str">
        <f>IF(OR('statement of marks'!$DO81="",E3211=""),"",'statement of marks'!$DO81)</f>
        <v/>
      </c>
      <c r="F3216" s="361" t="str">
        <f>IF(OR('statement of marks'!$DO81="",F3211=""),"",'statement of marks'!$DO81)</f>
        <v/>
      </c>
      <c r="G3216" s="361" t="str">
        <f>IF(OR('statement of marks'!$DO81="",G3211=""),"",'statement of marks'!$DO81)</f>
        <v/>
      </c>
      <c r="H3216" s="356"/>
    </row>
    <row r="3217" spans="1:8" ht="18.25" customHeight="1">
      <c r="A3217" s="340"/>
      <c r="B3217" s="394" t="str">
        <f>'statement of marks'!$DP$5</f>
        <v>dyk f'k{kk</v>
      </c>
      <c r="C3217" s="359"/>
      <c r="D3217" s="360"/>
      <c r="E3217" s="362" t="str">
        <f>IF(OR('statement of marks'!$DR81="",E3211=""),"",'statement of marks'!$DR81)</f>
        <v/>
      </c>
      <c r="F3217" s="362" t="str">
        <f>IF(OR('statement of marks'!$DR81="",F3211=""),"",'statement of marks'!$DR81)</f>
        <v/>
      </c>
      <c r="G3217" s="362" t="str">
        <f>IF(OR('statement of marks'!$DR81="",G3211=""),"",'statement of marks'!$DR81)</f>
        <v/>
      </c>
      <c r="H3217" s="356"/>
    </row>
    <row r="3218" spans="1:8" ht="18.25" customHeight="1">
      <c r="A3218" s="340"/>
      <c r="B3218" s="363" t="s">
        <v>642</v>
      </c>
      <c r="C3218" s="364" t="str">
        <f>C3211</f>
        <v/>
      </c>
      <c r="D3218" s="364" t="str">
        <f>D3211</f>
        <v/>
      </c>
      <c r="E3218" s="365" t="str">
        <f>E3211</f>
        <v/>
      </c>
      <c r="F3218" s="364" t="str">
        <f>F3211</f>
        <v/>
      </c>
      <c r="G3218" s="364" t="str">
        <f>G3211</f>
        <v/>
      </c>
      <c r="H3218" s="356"/>
    </row>
    <row r="3219" spans="1:8" ht="18.25" customHeight="1">
      <c r="A3219" s="340"/>
      <c r="B3219" s="394" t="str">
        <f>'statement of marks'!$DW$5</f>
        <v>Nk= mifLFkfr</v>
      </c>
      <c r="C3219" s="366"/>
      <c r="D3219" s="366"/>
      <c r="E3219" s="367" t="str">
        <f>IF(OR('statement of marks'!$DW81="",E3211=""),"",'statement of marks'!$DW81)</f>
        <v/>
      </c>
      <c r="F3219" s="367" t="str">
        <f>IF(OR('statement of marks'!$DW81="",F3211=""),"",'statement of marks'!$DW81)</f>
        <v/>
      </c>
      <c r="G3219" s="367" t="str">
        <f>IF(OR('statement of marks'!$DW81="",G3211=""),"",'statement of marks'!$DW81)</f>
        <v/>
      </c>
      <c r="H3219" s="356"/>
    </row>
    <row r="3220" spans="1:8" ht="18.25" customHeight="1">
      <c r="A3220" s="340"/>
      <c r="B3220" s="394" t="str">
        <f>'statement of marks'!$DV$5</f>
        <v>dqy ehfVax</v>
      </c>
      <c r="C3220" s="368"/>
      <c r="D3220" s="368"/>
      <c r="E3220" s="368" t="str">
        <f>IF(OR('statement of marks'!$DV81="",E3211=""),"",'statement of marks'!$DV81)</f>
        <v/>
      </c>
      <c r="F3220" s="368" t="str">
        <f>IF(OR('statement of marks'!$DV81="",F3211=""),"",'statement of marks'!$DV81)</f>
        <v/>
      </c>
      <c r="G3220" s="368" t="str">
        <f>IF(OR('statement of marks'!$DV81="",G3211=""),"",'statement of marks'!$DV81)</f>
        <v/>
      </c>
      <c r="H3220" s="356"/>
    </row>
    <row r="3221" spans="1:8" ht="18.25" customHeight="1">
      <c r="A3221" s="340"/>
      <c r="B3221" s="394" t="s">
        <v>614</v>
      </c>
      <c r="C3221" s="368" t="str">
        <f>IF(OR(C3219="",C3220=""),"",C3219/C3220*100)</f>
        <v/>
      </c>
      <c r="D3221" s="368" t="str">
        <f>IF(OR(D3219="",D3220=""),"",D3219/D3220*100)</f>
        <v/>
      </c>
      <c r="E3221" s="368" t="str">
        <f>IF(OR(E3219="",E3220=""),"",E3219/E3220*100)</f>
        <v/>
      </c>
      <c r="F3221" s="368" t="str">
        <f>IF(OR(F3219="",F3220=""),"",F3219/F3220*100)</f>
        <v/>
      </c>
      <c r="G3221" s="368" t="str">
        <f>IF(OR(G3219="",G3220=""),"",G3219/G3220*100)</f>
        <v/>
      </c>
      <c r="H3221" s="356"/>
    </row>
    <row r="3222" spans="1:8" ht="18.25" customHeight="1">
      <c r="A3222" s="340"/>
      <c r="B3222" s="394" t="s">
        <v>615</v>
      </c>
      <c r="C3222" s="368"/>
      <c r="D3222" s="368"/>
      <c r="E3222" s="368"/>
      <c r="F3222" s="368"/>
      <c r="G3222" s="368"/>
      <c r="H3222" s="356"/>
    </row>
    <row r="3223" spans="1:8" ht="18.25" customHeight="1">
      <c r="A3223" s="340"/>
      <c r="B3223" s="395" t="s">
        <v>612</v>
      </c>
      <c r="C3223" s="1218" t="str">
        <f>IF('statement of marks'!EF81="","",'statement of marks'!EF81)</f>
        <v/>
      </c>
      <c r="D3223" s="1219"/>
      <c r="E3223" s="1219"/>
      <c r="F3223" s="1219"/>
      <c r="G3223" s="1219"/>
      <c r="H3223" s="1220"/>
    </row>
    <row r="3224" spans="1:8" ht="18.25" customHeight="1">
      <c r="A3224" s="1221"/>
      <c r="B3224" s="1222"/>
      <c r="C3224" s="1223"/>
      <c r="D3224" s="1223"/>
      <c r="E3224" s="1223"/>
      <c r="F3224" s="1223"/>
      <c r="G3224" s="1223"/>
      <c r="H3224" s="1224"/>
    </row>
    <row r="3225" spans="1:8" ht="18.25" customHeight="1" thickBot="1">
      <c r="A3225" s="1210" t="s">
        <v>617</v>
      </c>
      <c r="B3225" s="1211"/>
      <c r="C3225" s="1211" t="s">
        <v>73</v>
      </c>
      <c r="D3225" s="1211"/>
      <c r="E3225" s="1211"/>
      <c r="F3225" s="1212" t="s">
        <v>618</v>
      </c>
      <c r="G3225" s="1212"/>
      <c r="H3225" s="1213"/>
    </row>
    <row r="3226" spans="1:8" ht="18.25" customHeight="1">
      <c r="A3226" s="1256" t="s">
        <v>586</v>
      </c>
      <c r="B3226" s="1257"/>
      <c r="C3226" s="1257"/>
      <c r="D3226" s="1257"/>
      <c r="E3226" s="1257"/>
      <c r="F3226" s="1257"/>
      <c r="G3226" s="1257"/>
      <c r="H3226" s="1258"/>
    </row>
    <row r="3227" spans="1:8" ht="18.25" customHeight="1">
      <c r="A3227" s="1228" t="s">
        <v>605</v>
      </c>
      <c r="B3227" s="1229"/>
      <c r="C3227" s="1229"/>
      <c r="D3227" s="1229"/>
      <c r="E3227" s="1229"/>
      <c r="F3227" s="1229"/>
      <c r="G3227" s="1229"/>
      <c r="H3227" s="1230"/>
    </row>
    <row r="3228" spans="1:8" ht="18.25" customHeight="1">
      <c r="A3228" s="340"/>
      <c r="B3228" s="1250" t="s">
        <v>74</v>
      </c>
      <c r="C3228" s="1250"/>
      <c r="D3228" s="341">
        <f>YEAR(details!F82)</f>
        <v>1900</v>
      </c>
      <c r="E3228" s="396" t="s">
        <v>588</v>
      </c>
      <c r="F3228" s="343" t="str">
        <f>'statement of marks'!$F$3</f>
        <v>2015-16</v>
      </c>
      <c r="G3228" s="1250" t="s">
        <v>589</v>
      </c>
      <c r="H3228" s="1251"/>
    </row>
    <row r="3229" spans="1:8" ht="18.25" customHeight="1">
      <c r="A3229" s="340"/>
      <c r="B3229" s="1234" t="s">
        <v>587</v>
      </c>
      <c r="C3229" s="1235"/>
      <c r="D3229" s="1214" t="str">
        <f>'statement of marks'!$A$1</f>
        <v>jk- ck- ek/;fed fo|ky; uohu] fuEckgsM+k</v>
      </c>
      <c r="E3229" s="1214"/>
      <c r="F3229" s="1214"/>
      <c r="G3229" s="1214"/>
      <c r="H3229" s="1215"/>
    </row>
    <row r="3230" spans="1:8" ht="18.25" customHeight="1">
      <c r="A3230" s="340"/>
      <c r="B3230" s="1234" t="str">
        <f>'statement of marks'!$H$3</f>
        <v>fo|ky; dk Mk;l dksM+ →</v>
      </c>
      <c r="C3230" s="1235"/>
      <c r="D3230" s="1252" t="str">
        <f>'statement of marks'!$I$3</f>
        <v>00001</v>
      </c>
      <c r="E3230" s="1253"/>
      <c r="F3230" s="1254"/>
      <c r="G3230" s="1254"/>
      <c r="H3230" s="1255"/>
    </row>
    <row r="3231" spans="1:8" ht="18.25" customHeight="1">
      <c r="A3231" s="340"/>
      <c r="B3231" s="1234" t="s">
        <v>573</v>
      </c>
      <c r="C3231" s="1235"/>
      <c r="D3231" s="1214" t="str">
        <f>IF('statement of marks'!H82="","",'statement of marks'!H82)</f>
        <v>v 076</v>
      </c>
      <c r="E3231" s="1214"/>
      <c r="F3231" s="1214"/>
      <c r="G3231" s="1214"/>
      <c r="H3231" s="1215"/>
    </row>
    <row r="3232" spans="1:8" ht="18.25" customHeight="1">
      <c r="A3232" s="340"/>
      <c r="B3232" s="1234" t="s">
        <v>590</v>
      </c>
      <c r="C3232" s="1235"/>
      <c r="D3232" s="344" t="str">
        <f>IF('statement of marks'!C82="B","Nk=",IF('statement of marks'!C82="G","Nk=k",""))</f>
        <v/>
      </c>
      <c r="E3232" s="397" t="s">
        <v>579</v>
      </c>
      <c r="F3232" s="1248" t="str">
        <f>IF('statement of marks'!B82="","",'statement of marks'!B82)</f>
        <v/>
      </c>
      <c r="G3232" s="1248"/>
      <c r="H3232" s="1249"/>
    </row>
    <row r="3233" spans="1:8" ht="18.25" customHeight="1">
      <c r="A3233" s="340"/>
      <c r="B3233" s="1234" t="s">
        <v>575</v>
      </c>
      <c r="C3233" s="1235"/>
      <c r="D3233" s="1214" t="str">
        <f>IF('statement of marks'!J82="","",'statement of marks'!J82)</f>
        <v>l 076</v>
      </c>
      <c r="E3233" s="1214"/>
      <c r="F3233" s="1214"/>
      <c r="G3233" s="1214"/>
      <c r="H3233" s="1215"/>
    </row>
    <row r="3234" spans="1:8" ht="18.25" customHeight="1">
      <c r="A3234" s="340"/>
      <c r="B3234" s="1234" t="s">
        <v>574</v>
      </c>
      <c r="C3234" s="1235"/>
      <c r="D3234" s="1214" t="str">
        <f>IF('statement of marks'!I82="","",'statement of marks'!I82)</f>
        <v>c 076</v>
      </c>
      <c r="E3234" s="1214"/>
      <c r="F3234" s="1214"/>
      <c r="G3234" s="1214"/>
      <c r="H3234" s="1215"/>
    </row>
    <row r="3235" spans="1:8" ht="18.25" customHeight="1">
      <c r="A3235" s="340"/>
      <c r="B3235" s="1234" t="s">
        <v>592</v>
      </c>
      <c r="C3235" s="1235"/>
      <c r="D3235" s="1214" t="str">
        <f>IF(details!M82="","",details!M82)</f>
        <v/>
      </c>
      <c r="E3235" s="1214"/>
      <c r="F3235" s="1214"/>
      <c r="G3235" s="1214"/>
      <c r="H3235" s="1215"/>
    </row>
    <row r="3236" spans="1:8" ht="18.25" customHeight="1">
      <c r="A3236" s="340"/>
      <c r="B3236" s="1234" t="s">
        <v>641</v>
      </c>
      <c r="C3236" s="1235"/>
      <c r="D3236" s="1214" t="str">
        <f>IF(details!N82="","",details!N82)</f>
        <v/>
      </c>
      <c r="E3236" s="1214"/>
      <c r="F3236" s="1214"/>
      <c r="G3236" s="1214"/>
      <c r="H3236" s="1215"/>
    </row>
    <row r="3237" spans="1:8" ht="18.25" customHeight="1">
      <c r="A3237" s="340"/>
      <c r="B3237" s="1234" t="s">
        <v>71</v>
      </c>
      <c r="C3237" s="1235"/>
      <c r="D3237" s="346" t="str">
        <f>'statement of marks'!$D$3</f>
        <v>3 A</v>
      </c>
      <c r="E3237" s="347" t="s">
        <v>577</v>
      </c>
      <c r="F3237" s="348" t="str">
        <f>IF('statement of marks'!E82="","",'statement of marks'!E82)</f>
        <v/>
      </c>
      <c r="G3237" s="347" t="s">
        <v>591</v>
      </c>
      <c r="H3237" s="349" t="str">
        <f>IF(details!F82="","",details!F82)</f>
        <v/>
      </c>
    </row>
    <row r="3238" spans="1:8" ht="18.25" customHeight="1">
      <c r="A3238" s="340"/>
      <c r="B3238" s="1234" t="s">
        <v>581</v>
      </c>
      <c r="C3238" s="1235"/>
      <c r="D3238" s="1246" t="str">
        <f>IF('statement of marks'!F82="","",'statement of marks'!F82)</f>
        <v/>
      </c>
      <c r="E3238" s="1246"/>
      <c r="F3238" s="1246"/>
      <c r="G3238" s="1246"/>
      <c r="H3238" s="1247"/>
    </row>
    <row r="3239" spans="1:8" ht="18.25" customHeight="1">
      <c r="A3239" s="340"/>
      <c r="B3239" s="1234" t="s">
        <v>582</v>
      </c>
      <c r="C3239" s="1235"/>
      <c r="D3239" s="1216" t="str">
        <f>IF('statement of marks'!G82="","",'statement of marks'!G82)</f>
        <v/>
      </c>
      <c r="E3239" s="1216"/>
      <c r="F3239" s="1216"/>
      <c r="G3239" s="1216"/>
      <c r="H3239" s="1217"/>
    </row>
    <row r="3240" spans="1:8" ht="18.25" customHeight="1">
      <c r="A3240" s="340"/>
      <c r="B3240" s="1241" t="s">
        <v>593</v>
      </c>
      <c r="C3240" s="1242"/>
      <c r="D3240" s="1242"/>
      <c r="E3240" s="1243"/>
      <c r="F3240" s="1244" t="str">
        <f>IF(details!P82="","",details!P82)</f>
        <v/>
      </c>
      <c r="G3240" s="1244"/>
      <c r="H3240" s="1245"/>
    </row>
    <row r="3241" spans="1:8" ht="18.25" customHeight="1">
      <c r="A3241" s="340"/>
      <c r="B3241" s="1234" t="s">
        <v>597</v>
      </c>
      <c r="C3241" s="1235"/>
      <c r="D3241" s="1214" t="str">
        <f>IF(details!L82="","",details!L82)</f>
        <v>Ik 076</v>
      </c>
      <c r="E3241" s="1214"/>
      <c r="F3241" s="1214"/>
      <c r="G3241" s="1214"/>
      <c r="H3241" s="1215"/>
    </row>
    <row r="3242" spans="1:8" ht="18.25" customHeight="1">
      <c r="A3242" s="340"/>
      <c r="B3242" s="1234" t="s">
        <v>598</v>
      </c>
      <c r="C3242" s="1235"/>
      <c r="D3242" s="1214" t="str">
        <f>IF(details!O82="","",details!O82)</f>
        <v/>
      </c>
      <c r="E3242" s="1214"/>
      <c r="F3242" s="1214"/>
      <c r="G3242" s="1214"/>
      <c r="H3242" s="1215"/>
    </row>
    <row r="3243" spans="1:8" ht="18.25" customHeight="1">
      <c r="A3243" s="340"/>
      <c r="B3243" s="1234" t="s">
        <v>599</v>
      </c>
      <c r="C3243" s="1235"/>
      <c r="D3243" s="398" t="str">
        <f>IF('statement of marks'!DY82="mRrh.kZ",'statement of marks'!$D$3,"")</f>
        <v/>
      </c>
      <c r="E3243" s="1231" t="s">
        <v>600</v>
      </c>
      <c r="F3243" s="1231"/>
      <c r="G3243" s="1236" t="str">
        <f>IF(D3243="","",D3243+1)</f>
        <v/>
      </c>
      <c r="H3243" s="1237"/>
    </row>
    <row r="3244" spans="1:8" ht="18.25" customHeight="1">
      <c r="A3244" s="340"/>
      <c r="B3244" s="1234" t="s">
        <v>601</v>
      </c>
      <c r="C3244" s="1235"/>
      <c r="D3244" s="1238">
        <f>IF(details!$L$4="","",details!$L$4)</f>
        <v>42460</v>
      </c>
      <c r="E3244" s="1239"/>
      <c r="F3244" s="1231"/>
      <c r="G3244" s="1231"/>
      <c r="H3244" s="1240"/>
    </row>
    <row r="3245" spans="1:8" ht="18.25" customHeight="1">
      <c r="A3245" s="340"/>
      <c r="B3245" s="1231"/>
      <c r="C3245" s="1231"/>
      <c r="D3245" s="1232"/>
      <c r="E3245" s="1233"/>
      <c r="F3245" s="1226"/>
      <c r="G3245" s="1226"/>
      <c r="H3245" s="1227"/>
    </row>
    <row r="3246" spans="1:8" ht="18.25" customHeight="1">
      <c r="A3246" s="340"/>
      <c r="B3246" s="1231" t="str">
        <f>IF(details!$H$4="","",details!$H$4)</f>
        <v>Jherh js[kk oekZ</v>
      </c>
      <c r="C3246" s="1231"/>
      <c r="D3246" s="1232"/>
      <c r="E3246" s="1233"/>
      <c r="F3246" s="1226" t="str">
        <f>IF(details!$E$4="","",details!$E$4)</f>
        <v>Jh jk/ks';ke tk'kh</v>
      </c>
      <c r="G3246" s="1226"/>
      <c r="H3246" s="1227"/>
    </row>
    <row r="3247" spans="1:8" ht="18.25" customHeight="1">
      <c r="A3247" s="1225" t="s">
        <v>602</v>
      </c>
      <c r="B3247" s="1226"/>
      <c r="C3247" s="1226"/>
      <c r="D3247" s="1226" t="s">
        <v>603</v>
      </c>
      <c r="E3247" s="1226"/>
      <c r="F3247" s="1226" t="s">
        <v>604</v>
      </c>
      <c r="G3247" s="1226"/>
      <c r="H3247" s="1227"/>
    </row>
    <row r="3248" spans="1:8" ht="18.25" customHeight="1">
      <c r="A3248" s="1228" t="s">
        <v>613</v>
      </c>
      <c r="B3248" s="1229"/>
      <c r="C3248" s="1229"/>
      <c r="D3248" s="1229"/>
      <c r="E3248" s="1229"/>
      <c r="F3248" s="1229"/>
      <c r="G3248" s="1229"/>
      <c r="H3248" s="1230"/>
    </row>
    <row r="3249" spans="1:8" ht="18.25" customHeight="1">
      <c r="A3249" s="340"/>
      <c r="B3249" s="395" t="s">
        <v>573</v>
      </c>
      <c r="C3249" s="1214" t="str">
        <f>IF('statement of marks'!H82="","",'statement of marks'!H82)</f>
        <v>v 076</v>
      </c>
      <c r="D3249" s="1214"/>
      <c r="E3249" s="1214"/>
      <c r="F3249" s="1214"/>
      <c r="G3249" s="1214"/>
      <c r="H3249" s="1215"/>
    </row>
    <row r="3250" spans="1:8" ht="18.25" customHeight="1">
      <c r="A3250" s="340"/>
      <c r="B3250" s="395" t="s">
        <v>574</v>
      </c>
      <c r="C3250" s="1214" t="str">
        <f>IF('statement of marks'!I82="","",'statement of marks'!I82)</f>
        <v>c 076</v>
      </c>
      <c r="D3250" s="1214"/>
      <c r="E3250" s="1214"/>
      <c r="F3250" s="1214"/>
      <c r="G3250" s="1214"/>
      <c r="H3250" s="1215"/>
    </row>
    <row r="3251" spans="1:8" ht="18.25" customHeight="1">
      <c r="A3251" s="340"/>
      <c r="B3251" s="395" t="s">
        <v>575</v>
      </c>
      <c r="C3251" s="1214" t="str">
        <f>IF('statement of marks'!J82="","",'statement of marks'!J82)</f>
        <v>l 076</v>
      </c>
      <c r="D3251" s="1214"/>
      <c r="E3251" s="1214"/>
      <c r="F3251" s="1214"/>
      <c r="G3251" s="1214"/>
      <c r="H3251" s="1215"/>
    </row>
    <row r="3252" spans="1:8" ht="18.25" customHeight="1">
      <c r="A3252" s="340"/>
      <c r="B3252" s="395" t="s">
        <v>581</v>
      </c>
      <c r="C3252" s="352" t="str">
        <f>IF('statement of marks'!F82="","",'statement of marks'!F82)</f>
        <v/>
      </c>
      <c r="D3252" s="353" t="s">
        <v>616</v>
      </c>
      <c r="E3252" s="1216" t="str">
        <f>IF('statement of marks'!G82="","",'statement of marks'!G82)</f>
        <v/>
      </c>
      <c r="F3252" s="1216"/>
      <c r="G3252" s="1216"/>
      <c r="H3252" s="1217"/>
    </row>
    <row r="3253" spans="1:8" ht="18.25" customHeight="1">
      <c r="A3253" s="340"/>
      <c r="B3253" s="395" t="s">
        <v>578</v>
      </c>
      <c r="C3253" s="354" t="s">
        <v>606</v>
      </c>
      <c r="D3253" s="355" t="s">
        <v>607</v>
      </c>
      <c r="E3253" s="355" t="s">
        <v>608</v>
      </c>
      <c r="F3253" s="355" t="s">
        <v>609</v>
      </c>
      <c r="G3253" s="355" t="s">
        <v>610</v>
      </c>
      <c r="H3253" s="356"/>
    </row>
    <row r="3254" spans="1:8" ht="18.25" customHeight="1">
      <c r="A3254" s="340"/>
      <c r="B3254" s="394" t="s">
        <v>611</v>
      </c>
      <c r="C3254" s="358" t="str">
        <f>IF(AND('statement of marks'!$D$3=1,'statement of marks'!DY82="mRrh.kZ"),'statement of marks'!$F$3,"")</f>
        <v/>
      </c>
      <c r="D3254" s="358" t="str">
        <f>IF(AND('statement of marks'!$D$3=2,'statement of marks'!DY82="mRrh.kZ"),'statement of marks'!$F$3,"")</f>
        <v/>
      </c>
      <c r="E3254" s="358" t="str">
        <f>IF(AND('statement of marks'!$D$3=3,'statement of marks'!DY82="mRrh.kZ"),'statement of marks'!$F$3,"")</f>
        <v/>
      </c>
      <c r="F3254" s="358" t="str">
        <f>IF(AND('statement of marks'!$D$3=4,'statement of marks'!DY82="mRrh.kZ"),'statement of marks'!$F$3,"")</f>
        <v/>
      </c>
      <c r="G3254" s="358" t="str">
        <f>IF(AND('statement of marks'!$D$3=5,'statement of marks'!DY82="mRrh.kZ"),'statement of marks'!$F$3,"")</f>
        <v/>
      </c>
      <c r="H3254" s="356"/>
    </row>
    <row r="3255" spans="1:8" ht="18.25" customHeight="1">
      <c r="A3255" s="340"/>
      <c r="B3255" s="394" t="str">
        <f>'statement of marks'!$DA$5</f>
        <v>fgUnh</v>
      </c>
      <c r="C3255" s="359"/>
      <c r="D3255" s="360"/>
      <c r="E3255" s="361" t="str">
        <f>IF(OR('statement of marks'!$DC82="",E3254=""),"",'statement of marks'!$DC82)</f>
        <v/>
      </c>
      <c r="F3255" s="361" t="str">
        <f>IF(OR('statement of marks'!$DC82="",F3254=""),"",'statement of marks'!$DC82)</f>
        <v/>
      </c>
      <c r="G3255" s="361" t="str">
        <f>IF(OR('statement of marks'!$DC82="",G3254=""),"",'statement of marks'!$DC82)</f>
        <v/>
      </c>
      <c r="H3255" s="356"/>
    </row>
    <row r="3256" spans="1:8" ht="18.25" customHeight="1">
      <c r="A3256" s="340"/>
      <c r="B3256" s="394" t="str">
        <f>'statement of marks'!$DD$5</f>
        <v>vaxszth</v>
      </c>
      <c r="C3256" s="359"/>
      <c r="D3256" s="360"/>
      <c r="E3256" s="361" t="str">
        <f>IF(OR('statement of marks'!$DF82="",E3254=""),"",'statement of marks'!$DF82)</f>
        <v/>
      </c>
      <c r="F3256" s="361" t="str">
        <f>IF(OR('statement of marks'!$DF82="",F3254=""),"",'statement of marks'!$DF82)</f>
        <v/>
      </c>
      <c r="G3256" s="361" t="str">
        <f>IF(OR('statement of marks'!$DF82="",G3254=""),"",'statement of marks'!$DF82)</f>
        <v/>
      </c>
      <c r="H3256" s="356"/>
    </row>
    <row r="3257" spans="1:8" ht="18.25" customHeight="1">
      <c r="A3257" s="340"/>
      <c r="B3257" s="394" t="str">
        <f>'statement of marks'!$DG$5</f>
        <v>xf.kr</v>
      </c>
      <c r="C3257" s="359"/>
      <c r="D3257" s="360"/>
      <c r="E3257" s="361" t="str">
        <f>IF(OR('statement of marks'!$DI82="",E3254=""),"",'statement of marks'!$DI82)</f>
        <v/>
      </c>
      <c r="F3257" s="361" t="str">
        <f>IF(OR('statement of marks'!$DI82="",F3254=""),"",'statement of marks'!$DI82)</f>
        <v/>
      </c>
      <c r="G3257" s="361" t="str">
        <f>IF(OR('statement of marks'!$DI82="",G3254=""),"",'statement of marks'!$DI82)</f>
        <v/>
      </c>
      <c r="H3257" s="356"/>
    </row>
    <row r="3258" spans="1:8" ht="18.25" customHeight="1">
      <c r="A3258" s="340"/>
      <c r="B3258" s="394" t="str">
        <f>'statement of marks'!$DJ$5</f>
        <v>Ik;kZoj.k v/;;u</v>
      </c>
      <c r="C3258" s="359"/>
      <c r="D3258" s="360"/>
      <c r="E3258" s="361" t="str">
        <f>IF(OR('statement of marks'!$DL82="",E3255=""),"",'statement of marks'!$DL82)</f>
        <v/>
      </c>
      <c r="F3258" s="361" t="str">
        <f>IF(OR('statement of marks'!$DL82="",F3255=""),"",'statement of marks'!$DL82)</f>
        <v/>
      </c>
      <c r="G3258" s="361" t="str">
        <f>IF(OR('statement of marks'!$DL82="",G3255=""),"",'statement of marks'!$DL82)</f>
        <v/>
      </c>
      <c r="H3258" s="356"/>
    </row>
    <row r="3259" spans="1:8" ht="18.25" customHeight="1">
      <c r="A3259" s="340"/>
      <c r="B3259" s="394" t="str">
        <f>'statement of marks'!$DM$5</f>
        <v>dk;kZuqHko</v>
      </c>
      <c r="C3259" s="359"/>
      <c r="D3259" s="360"/>
      <c r="E3259" s="361" t="str">
        <f>IF(OR('statement of marks'!$DO82="",E3254=""),"",'statement of marks'!$DO82)</f>
        <v/>
      </c>
      <c r="F3259" s="361" t="str">
        <f>IF(OR('statement of marks'!$DO82="",F3254=""),"",'statement of marks'!$DO82)</f>
        <v/>
      </c>
      <c r="G3259" s="361" t="str">
        <f>IF(OR('statement of marks'!$DO82="",G3254=""),"",'statement of marks'!$DO82)</f>
        <v/>
      </c>
      <c r="H3259" s="356"/>
    </row>
    <row r="3260" spans="1:8" ht="18.25" customHeight="1">
      <c r="A3260" s="340"/>
      <c r="B3260" s="394" t="str">
        <f>'statement of marks'!$DP$5</f>
        <v>dyk f'k{kk</v>
      </c>
      <c r="C3260" s="359"/>
      <c r="D3260" s="360"/>
      <c r="E3260" s="362" t="str">
        <f>IF(OR('statement of marks'!$DR82="",E3254=""),"",'statement of marks'!$DR82)</f>
        <v/>
      </c>
      <c r="F3260" s="362" t="str">
        <f>IF(OR('statement of marks'!$DR82="",F3254=""),"",'statement of marks'!$DR82)</f>
        <v/>
      </c>
      <c r="G3260" s="362" t="str">
        <f>IF(OR('statement of marks'!$DR82="",G3254=""),"",'statement of marks'!$DR82)</f>
        <v/>
      </c>
      <c r="H3260" s="356"/>
    </row>
    <row r="3261" spans="1:8" ht="18.25" customHeight="1">
      <c r="A3261" s="340"/>
      <c r="B3261" s="363" t="s">
        <v>642</v>
      </c>
      <c r="C3261" s="364" t="str">
        <f>C3254</f>
        <v/>
      </c>
      <c r="D3261" s="364" t="str">
        <f>D3254</f>
        <v/>
      </c>
      <c r="E3261" s="365" t="str">
        <f>E3254</f>
        <v/>
      </c>
      <c r="F3261" s="364" t="str">
        <f>F3254</f>
        <v/>
      </c>
      <c r="G3261" s="364" t="str">
        <f>G3254</f>
        <v/>
      </c>
      <c r="H3261" s="356"/>
    </row>
    <row r="3262" spans="1:8" ht="18.25" customHeight="1">
      <c r="A3262" s="340"/>
      <c r="B3262" s="394" t="str">
        <f>'statement of marks'!$DW$5</f>
        <v>Nk= mifLFkfr</v>
      </c>
      <c r="C3262" s="366"/>
      <c r="D3262" s="366"/>
      <c r="E3262" s="367" t="str">
        <f>IF(OR('statement of marks'!$DW82="",E3254=""),"",'statement of marks'!$DW82)</f>
        <v/>
      </c>
      <c r="F3262" s="367" t="str">
        <f>IF(OR('statement of marks'!$DW82="",F3254=""),"",'statement of marks'!$DW82)</f>
        <v/>
      </c>
      <c r="G3262" s="367" t="str">
        <f>IF(OR('statement of marks'!$DW82="",G3254=""),"",'statement of marks'!$DW82)</f>
        <v/>
      </c>
      <c r="H3262" s="356"/>
    </row>
    <row r="3263" spans="1:8" ht="18.25" customHeight="1">
      <c r="A3263" s="340"/>
      <c r="B3263" s="394" t="str">
        <f>'statement of marks'!$DV$5</f>
        <v>dqy ehfVax</v>
      </c>
      <c r="C3263" s="368"/>
      <c r="D3263" s="368"/>
      <c r="E3263" s="368" t="str">
        <f>IF(OR('statement of marks'!$DV82="",E3254=""),"",'statement of marks'!$DV82)</f>
        <v/>
      </c>
      <c r="F3263" s="368" t="str">
        <f>IF(OR('statement of marks'!$DV82="",F3254=""),"",'statement of marks'!$DV82)</f>
        <v/>
      </c>
      <c r="G3263" s="368" t="str">
        <f>IF(OR('statement of marks'!$DV82="",G3254=""),"",'statement of marks'!$DV82)</f>
        <v/>
      </c>
      <c r="H3263" s="356"/>
    </row>
    <row r="3264" spans="1:8" ht="18.25" customHeight="1">
      <c r="A3264" s="340"/>
      <c r="B3264" s="394" t="s">
        <v>614</v>
      </c>
      <c r="C3264" s="368" t="str">
        <f>IF(OR(C3262="",C3263=""),"",C3262/C3263*100)</f>
        <v/>
      </c>
      <c r="D3264" s="368" t="str">
        <f>IF(OR(D3262="",D3263=""),"",D3262/D3263*100)</f>
        <v/>
      </c>
      <c r="E3264" s="368" t="str">
        <f>IF(OR(E3262="",E3263=""),"",E3262/E3263*100)</f>
        <v/>
      </c>
      <c r="F3264" s="368" t="str">
        <f>IF(OR(F3262="",F3263=""),"",F3262/F3263*100)</f>
        <v/>
      </c>
      <c r="G3264" s="368" t="str">
        <f>IF(OR(G3262="",G3263=""),"",G3262/G3263*100)</f>
        <v/>
      </c>
      <c r="H3264" s="356"/>
    </row>
    <row r="3265" spans="1:8" ht="18.25" customHeight="1">
      <c r="A3265" s="340"/>
      <c r="B3265" s="394" t="s">
        <v>615</v>
      </c>
      <c r="C3265" s="368"/>
      <c r="D3265" s="368"/>
      <c r="E3265" s="368"/>
      <c r="F3265" s="368"/>
      <c r="G3265" s="368"/>
      <c r="H3265" s="356"/>
    </row>
    <row r="3266" spans="1:8" ht="18.25" customHeight="1">
      <c r="A3266" s="340"/>
      <c r="B3266" s="395" t="s">
        <v>612</v>
      </c>
      <c r="C3266" s="1218" t="str">
        <f>IF('statement of marks'!EF82="","",'statement of marks'!EF82)</f>
        <v/>
      </c>
      <c r="D3266" s="1219"/>
      <c r="E3266" s="1219"/>
      <c r="F3266" s="1219"/>
      <c r="G3266" s="1219"/>
      <c r="H3266" s="1220"/>
    </row>
    <row r="3267" spans="1:8" ht="18.25" customHeight="1">
      <c r="A3267" s="1221"/>
      <c r="B3267" s="1222"/>
      <c r="C3267" s="1223"/>
      <c r="D3267" s="1223"/>
      <c r="E3267" s="1223"/>
      <c r="F3267" s="1223"/>
      <c r="G3267" s="1223"/>
      <c r="H3267" s="1224"/>
    </row>
    <row r="3268" spans="1:8" ht="18.25" customHeight="1" thickBot="1">
      <c r="A3268" s="1210" t="s">
        <v>617</v>
      </c>
      <c r="B3268" s="1211"/>
      <c r="C3268" s="1211" t="s">
        <v>73</v>
      </c>
      <c r="D3268" s="1211"/>
      <c r="E3268" s="1211"/>
      <c r="F3268" s="1212" t="s">
        <v>618</v>
      </c>
      <c r="G3268" s="1212"/>
      <c r="H3268" s="1213"/>
    </row>
    <row r="3269" spans="1:8" ht="18.25" customHeight="1">
      <c r="A3269" s="1256" t="s">
        <v>586</v>
      </c>
      <c r="B3269" s="1257"/>
      <c r="C3269" s="1257"/>
      <c r="D3269" s="1257"/>
      <c r="E3269" s="1257"/>
      <c r="F3269" s="1257"/>
      <c r="G3269" s="1257"/>
      <c r="H3269" s="1258"/>
    </row>
    <row r="3270" spans="1:8" ht="18.25" customHeight="1">
      <c r="A3270" s="1228" t="s">
        <v>605</v>
      </c>
      <c r="B3270" s="1229"/>
      <c r="C3270" s="1229"/>
      <c r="D3270" s="1229"/>
      <c r="E3270" s="1229"/>
      <c r="F3270" s="1229"/>
      <c r="G3270" s="1229"/>
      <c r="H3270" s="1230"/>
    </row>
    <row r="3271" spans="1:8" ht="18.25" customHeight="1">
      <c r="A3271" s="340"/>
      <c r="B3271" s="1250" t="s">
        <v>74</v>
      </c>
      <c r="C3271" s="1250"/>
      <c r="D3271" s="341">
        <f>YEAR(details!F83)</f>
        <v>1900</v>
      </c>
      <c r="E3271" s="396" t="s">
        <v>588</v>
      </c>
      <c r="F3271" s="343" t="str">
        <f>'statement of marks'!$F$3</f>
        <v>2015-16</v>
      </c>
      <c r="G3271" s="1250" t="s">
        <v>589</v>
      </c>
      <c r="H3271" s="1251"/>
    </row>
    <row r="3272" spans="1:8" ht="18.25" customHeight="1">
      <c r="A3272" s="340"/>
      <c r="B3272" s="1234" t="s">
        <v>587</v>
      </c>
      <c r="C3272" s="1235"/>
      <c r="D3272" s="1214" t="str">
        <f>'statement of marks'!$A$1</f>
        <v>jk- ck- ek/;fed fo|ky; uohu] fuEckgsM+k</v>
      </c>
      <c r="E3272" s="1214"/>
      <c r="F3272" s="1214"/>
      <c r="G3272" s="1214"/>
      <c r="H3272" s="1215"/>
    </row>
    <row r="3273" spans="1:8" ht="18.25" customHeight="1">
      <c r="A3273" s="340"/>
      <c r="B3273" s="1234" t="str">
        <f>'statement of marks'!$H$3</f>
        <v>fo|ky; dk Mk;l dksM+ →</v>
      </c>
      <c r="C3273" s="1235"/>
      <c r="D3273" s="1252" t="str">
        <f>'statement of marks'!$I$3</f>
        <v>00001</v>
      </c>
      <c r="E3273" s="1253"/>
      <c r="F3273" s="1254"/>
      <c r="G3273" s="1254"/>
      <c r="H3273" s="1255"/>
    </row>
    <row r="3274" spans="1:8" ht="18.25" customHeight="1">
      <c r="A3274" s="340"/>
      <c r="B3274" s="1234" t="s">
        <v>573</v>
      </c>
      <c r="C3274" s="1235"/>
      <c r="D3274" s="1214" t="str">
        <f>IF('statement of marks'!H83="","",'statement of marks'!H83)</f>
        <v>v 077</v>
      </c>
      <c r="E3274" s="1214"/>
      <c r="F3274" s="1214"/>
      <c r="G3274" s="1214"/>
      <c r="H3274" s="1215"/>
    </row>
    <row r="3275" spans="1:8" ht="18.25" customHeight="1">
      <c r="A3275" s="340"/>
      <c r="B3275" s="1234" t="s">
        <v>590</v>
      </c>
      <c r="C3275" s="1235"/>
      <c r="D3275" s="344" t="str">
        <f>IF('statement of marks'!C83="B","Nk=",IF('statement of marks'!C83="G","Nk=k",""))</f>
        <v/>
      </c>
      <c r="E3275" s="397" t="s">
        <v>579</v>
      </c>
      <c r="F3275" s="1248" t="str">
        <f>IF('statement of marks'!B83="","",'statement of marks'!B83)</f>
        <v/>
      </c>
      <c r="G3275" s="1248"/>
      <c r="H3275" s="1249"/>
    </row>
    <row r="3276" spans="1:8" ht="18.25" customHeight="1">
      <c r="A3276" s="340"/>
      <c r="B3276" s="1234" t="s">
        <v>575</v>
      </c>
      <c r="C3276" s="1235"/>
      <c r="D3276" s="1214" t="str">
        <f>IF('statement of marks'!J83="","",'statement of marks'!J83)</f>
        <v>l 077</v>
      </c>
      <c r="E3276" s="1214"/>
      <c r="F3276" s="1214"/>
      <c r="G3276" s="1214"/>
      <c r="H3276" s="1215"/>
    </row>
    <row r="3277" spans="1:8" ht="18.25" customHeight="1">
      <c r="A3277" s="340"/>
      <c r="B3277" s="1234" t="s">
        <v>574</v>
      </c>
      <c r="C3277" s="1235"/>
      <c r="D3277" s="1214" t="str">
        <f>IF('statement of marks'!I83="","",'statement of marks'!I83)</f>
        <v>c 077</v>
      </c>
      <c r="E3277" s="1214"/>
      <c r="F3277" s="1214"/>
      <c r="G3277" s="1214"/>
      <c r="H3277" s="1215"/>
    </row>
    <row r="3278" spans="1:8" ht="18.25" customHeight="1">
      <c r="A3278" s="340"/>
      <c r="B3278" s="1234" t="s">
        <v>592</v>
      </c>
      <c r="C3278" s="1235"/>
      <c r="D3278" s="1214" t="str">
        <f>IF(details!M83="","",details!M83)</f>
        <v/>
      </c>
      <c r="E3278" s="1214"/>
      <c r="F3278" s="1214"/>
      <c r="G3278" s="1214"/>
      <c r="H3278" s="1215"/>
    </row>
    <row r="3279" spans="1:8" ht="18.25" customHeight="1">
      <c r="A3279" s="340"/>
      <c r="B3279" s="1234" t="s">
        <v>641</v>
      </c>
      <c r="C3279" s="1235"/>
      <c r="D3279" s="1214" t="str">
        <f>IF(details!N83="","",details!N83)</f>
        <v/>
      </c>
      <c r="E3279" s="1214"/>
      <c r="F3279" s="1214"/>
      <c r="G3279" s="1214"/>
      <c r="H3279" s="1215"/>
    </row>
    <row r="3280" spans="1:8" ht="18.25" customHeight="1">
      <c r="A3280" s="340"/>
      <c r="B3280" s="1234" t="s">
        <v>71</v>
      </c>
      <c r="C3280" s="1235"/>
      <c r="D3280" s="346" t="str">
        <f>'statement of marks'!$D$3</f>
        <v>3 A</v>
      </c>
      <c r="E3280" s="347" t="s">
        <v>577</v>
      </c>
      <c r="F3280" s="348" t="str">
        <f>IF('statement of marks'!E83="","",'statement of marks'!E83)</f>
        <v/>
      </c>
      <c r="G3280" s="347" t="s">
        <v>591</v>
      </c>
      <c r="H3280" s="349" t="str">
        <f>IF(details!F83="","",details!F83)</f>
        <v/>
      </c>
    </row>
    <row r="3281" spans="1:8" ht="18.25" customHeight="1">
      <c r="A3281" s="340"/>
      <c r="B3281" s="1234" t="s">
        <v>581</v>
      </c>
      <c r="C3281" s="1235"/>
      <c r="D3281" s="1246" t="str">
        <f>IF('statement of marks'!F83="","",'statement of marks'!F83)</f>
        <v/>
      </c>
      <c r="E3281" s="1246"/>
      <c r="F3281" s="1246"/>
      <c r="G3281" s="1246"/>
      <c r="H3281" s="1247"/>
    </row>
    <row r="3282" spans="1:8" ht="18.25" customHeight="1">
      <c r="A3282" s="340"/>
      <c r="B3282" s="1234" t="s">
        <v>582</v>
      </c>
      <c r="C3282" s="1235"/>
      <c r="D3282" s="1216" t="str">
        <f>IF('statement of marks'!G83="","",'statement of marks'!G83)</f>
        <v/>
      </c>
      <c r="E3282" s="1216"/>
      <c r="F3282" s="1216"/>
      <c r="G3282" s="1216"/>
      <c r="H3282" s="1217"/>
    </row>
    <row r="3283" spans="1:8" ht="18.25" customHeight="1">
      <c r="A3283" s="340"/>
      <c r="B3283" s="1241" t="s">
        <v>593</v>
      </c>
      <c r="C3283" s="1242"/>
      <c r="D3283" s="1242"/>
      <c r="E3283" s="1243"/>
      <c r="F3283" s="1244" t="str">
        <f>IF(details!P83="","",details!P83)</f>
        <v/>
      </c>
      <c r="G3283" s="1244"/>
      <c r="H3283" s="1245"/>
    </row>
    <row r="3284" spans="1:8" ht="18.25" customHeight="1">
      <c r="A3284" s="340"/>
      <c r="B3284" s="1234" t="s">
        <v>597</v>
      </c>
      <c r="C3284" s="1235"/>
      <c r="D3284" s="1214" t="str">
        <f>IF(details!L83="","",details!L83)</f>
        <v>Ik 077</v>
      </c>
      <c r="E3284" s="1214"/>
      <c r="F3284" s="1214"/>
      <c r="G3284" s="1214"/>
      <c r="H3284" s="1215"/>
    </row>
    <row r="3285" spans="1:8" ht="18.25" customHeight="1">
      <c r="A3285" s="340"/>
      <c r="B3285" s="1234" t="s">
        <v>598</v>
      </c>
      <c r="C3285" s="1235"/>
      <c r="D3285" s="1214" t="str">
        <f>IF(details!O83="","",details!O83)</f>
        <v/>
      </c>
      <c r="E3285" s="1214"/>
      <c r="F3285" s="1214"/>
      <c r="G3285" s="1214"/>
      <c r="H3285" s="1215"/>
    </row>
    <row r="3286" spans="1:8" ht="18.25" customHeight="1">
      <c r="A3286" s="340"/>
      <c r="B3286" s="1234" t="s">
        <v>599</v>
      </c>
      <c r="C3286" s="1235"/>
      <c r="D3286" s="398" t="str">
        <f>IF('statement of marks'!DY83="mRrh.kZ",'statement of marks'!$D$3,"")</f>
        <v/>
      </c>
      <c r="E3286" s="1231" t="s">
        <v>600</v>
      </c>
      <c r="F3286" s="1231"/>
      <c r="G3286" s="1236" t="str">
        <f>IF(D3286="","",D3286+1)</f>
        <v/>
      </c>
      <c r="H3286" s="1237"/>
    </row>
    <row r="3287" spans="1:8" ht="18.25" customHeight="1">
      <c r="A3287" s="340"/>
      <c r="B3287" s="1234" t="s">
        <v>601</v>
      </c>
      <c r="C3287" s="1235"/>
      <c r="D3287" s="1238">
        <f>IF(details!$L$4="","",details!$L$4)</f>
        <v>42460</v>
      </c>
      <c r="E3287" s="1239"/>
      <c r="F3287" s="1231"/>
      <c r="G3287" s="1231"/>
      <c r="H3287" s="1240"/>
    </row>
    <row r="3288" spans="1:8" ht="18.25" customHeight="1">
      <c r="A3288" s="340"/>
      <c r="B3288" s="1231"/>
      <c r="C3288" s="1231"/>
      <c r="D3288" s="1232"/>
      <c r="E3288" s="1233"/>
      <c r="F3288" s="1226"/>
      <c r="G3288" s="1226"/>
      <c r="H3288" s="1227"/>
    </row>
    <row r="3289" spans="1:8" ht="18.25" customHeight="1">
      <c r="A3289" s="340"/>
      <c r="B3289" s="1231" t="str">
        <f>IF(details!$H$4="","",details!$H$4)</f>
        <v>Jherh js[kk oekZ</v>
      </c>
      <c r="C3289" s="1231"/>
      <c r="D3289" s="1232"/>
      <c r="E3289" s="1233"/>
      <c r="F3289" s="1226" t="str">
        <f>IF(details!$E$4="","",details!$E$4)</f>
        <v>Jh jk/ks';ke tk'kh</v>
      </c>
      <c r="G3289" s="1226"/>
      <c r="H3289" s="1227"/>
    </row>
    <row r="3290" spans="1:8" ht="18.25" customHeight="1">
      <c r="A3290" s="1225" t="s">
        <v>602</v>
      </c>
      <c r="B3290" s="1226"/>
      <c r="C3290" s="1226"/>
      <c r="D3290" s="1226" t="s">
        <v>603</v>
      </c>
      <c r="E3290" s="1226"/>
      <c r="F3290" s="1226" t="s">
        <v>604</v>
      </c>
      <c r="G3290" s="1226"/>
      <c r="H3290" s="1227"/>
    </row>
    <row r="3291" spans="1:8" ht="18.25" customHeight="1">
      <c r="A3291" s="1228" t="s">
        <v>613</v>
      </c>
      <c r="B3291" s="1229"/>
      <c r="C3291" s="1229"/>
      <c r="D3291" s="1229"/>
      <c r="E3291" s="1229"/>
      <c r="F3291" s="1229"/>
      <c r="G3291" s="1229"/>
      <c r="H3291" s="1230"/>
    </row>
    <row r="3292" spans="1:8" ht="18.25" customHeight="1">
      <c r="A3292" s="340"/>
      <c r="B3292" s="395" t="s">
        <v>573</v>
      </c>
      <c r="C3292" s="1214" t="str">
        <f>IF('statement of marks'!H83="","",'statement of marks'!H83)</f>
        <v>v 077</v>
      </c>
      <c r="D3292" s="1214"/>
      <c r="E3292" s="1214"/>
      <c r="F3292" s="1214"/>
      <c r="G3292" s="1214"/>
      <c r="H3292" s="1215"/>
    </row>
    <row r="3293" spans="1:8" ht="18.25" customHeight="1">
      <c r="A3293" s="340"/>
      <c r="B3293" s="395" t="s">
        <v>574</v>
      </c>
      <c r="C3293" s="1214" t="str">
        <f>IF('statement of marks'!I83="","",'statement of marks'!I83)</f>
        <v>c 077</v>
      </c>
      <c r="D3293" s="1214"/>
      <c r="E3293" s="1214"/>
      <c r="F3293" s="1214"/>
      <c r="G3293" s="1214"/>
      <c r="H3293" s="1215"/>
    </row>
    <row r="3294" spans="1:8" ht="18.25" customHeight="1">
      <c r="A3294" s="340"/>
      <c r="B3294" s="395" t="s">
        <v>575</v>
      </c>
      <c r="C3294" s="1214" t="str">
        <f>IF('statement of marks'!J83="","",'statement of marks'!J83)</f>
        <v>l 077</v>
      </c>
      <c r="D3294" s="1214"/>
      <c r="E3294" s="1214"/>
      <c r="F3294" s="1214"/>
      <c r="G3294" s="1214"/>
      <c r="H3294" s="1215"/>
    </row>
    <row r="3295" spans="1:8" ht="18.25" customHeight="1">
      <c r="A3295" s="340"/>
      <c r="B3295" s="395" t="s">
        <v>581</v>
      </c>
      <c r="C3295" s="352" t="str">
        <f>IF('statement of marks'!F83="","",'statement of marks'!F83)</f>
        <v/>
      </c>
      <c r="D3295" s="353" t="s">
        <v>616</v>
      </c>
      <c r="E3295" s="1216" t="str">
        <f>IF('statement of marks'!G83="","",'statement of marks'!G83)</f>
        <v/>
      </c>
      <c r="F3295" s="1216"/>
      <c r="G3295" s="1216"/>
      <c r="H3295" s="1217"/>
    </row>
    <row r="3296" spans="1:8" ht="18.25" customHeight="1">
      <c r="A3296" s="340"/>
      <c r="B3296" s="395" t="s">
        <v>578</v>
      </c>
      <c r="C3296" s="354" t="s">
        <v>606</v>
      </c>
      <c r="D3296" s="355" t="s">
        <v>607</v>
      </c>
      <c r="E3296" s="355" t="s">
        <v>608</v>
      </c>
      <c r="F3296" s="355" t="s">
        <v>609</v>
      </c>
      <c r="G3296" s="355" t="s">
        <v>610</v>
      </c>
      <c r="H3296" s="356"/>
    </row>
    <row r="3297" spans="1:8" ht="18.25" customHeight="1">
      <c r="A3297" s="340"/>
      <c r="B3297" s="394" t="s">
        <v>611</v>
      </c>
      <c r="C3297" s="358" t="str">
        <f>IF(AND('statement of marks'!$D$3=1,'statement of marks'!DY83="mRrh.kZ"),'statement of marks'!$F$3,"")</f>
        <v/>
      </c>
      <c r="D3297" s="358" t="str">
        <f>IF(AND('statement of marks'!$D$3=2,'statement of marks'!DY83="mRrh.kZ"),'statement of marks'!$F$3,"")</f>
        <v/>
      </c>
      <c r="E3297" s="358" t="str">
        <f>IF(AND('statement of marks'!$D$3=3,'statement of marks'!DY83="mRrh.kZ"),'statement of marks'!$F$3,"")</f>
        <v/>
      </c>
      <c r="F3297" s="358" t="str">
        <f>IF(AND('statement of marks'!$D$3=4,'statement of marks'!DY83="mRrh.kZ"),'statement of marks'!$F$3,"")</f>
        <v/>
      </c>
      <c r="G3297" s="358" t="str">
        <f>IF(AND('statement of marks'!$D$3=5,'statement of marks'!DY83="mRrh.kZ"),'statement of marks'!$F$3,"")</f>
        <v/>
      </c>
      <c r="H3297" s="356"/>
    </row>
    <row r="3298" spans="1:8" ht="18.25" customHeight="1">
      <c r="A3298" s="340"/>
      <c r="B3298" s="394" t="str">
        <f>'statement of marks'!$DA$5</f>
        <v>fgUnh</v>
      </c>
      <c r="C3298" s="359"/>
      <c r="D3298" s="360"/>
      <c r="E3298" s="361" t="str">
        <f>IF(OR('statement of marks'!$DC83="",E3297=""),"",'statement of marks'!$DC83)</f>
        <v/>
      </c>
      <c r="F3298" s="361" t="str">
        <f>IF(OR('statement of marks'!$DC83="",F3297=""),"",'statement of marks'!$DC83)</f>
        <v/>
      </c>
      <c r="G3298" s="361" t="str">
        <f>IF(OR('statement of marks'!$DC83="",G3297=""),"",'statement of marks'!$DC83)</f>
        <v/>
      </c>
      <c r="H3298" s="356"/>
    </row>
    <row r="3299" spans="1:8" ht="18.25" customHeight="1">
      <c r="A3299" s="340"/>
      <c r="B3299" s="394" t="str">
        <f>'statement of marks'!$DD$5</f>
        <v>vaxszth</v>
      </c>
      <c r="C3299" s="359"/>
      <c r="D3299" s="360"/>
      <c r="E3299" s="361" t="str">
        <f>IF(OR('statement of marks'!$DF83="",E3297=""),"",'statement of marks'!$DF83)</f>
        <v/>
      </c>
      <c r="F3299" s="361" t="str">
        <f>IF(OR('statement of marks'!$DF83="",F3297=""),"",'statement of marks'!$DF83)</f>
        <v/>
      </c>
      <c r="G3299" s="361" t="str">
        <f>IF(OR('statement of marks'!$DF83="",G3297=""),"",'statement of marks'!$DF83)</f>
        <v/>
      </c>
      <c r="H3299" s="356"/>
    </row>
    <row r="3300" spans="1:8" ht="18.25" customHeight="1">
      <c r="A3300" s="340"/>
      <c r="B3300" s="394" t="str">
        <f>'statement of marks'!$DG$5</f>
        <v>xf.kr</v>
      </c>
      <c r="C3300" s="359"/>
      <c r="D3300" s="360"/>
      <c r="E3300" s="361" t="str">
        <f>IF(OR('statement of marks'!$DI83="",E3297=""),"",'statement of marks'!$DI83)</f>
        <v/>
      </c>
      <c r="F3300" s="361" t="str">
        <f>IF(OR('statement of marks'!$DI83="",F3297=""),"",'statement of marks'!$DI83)</f>
        <v/>
      </c>
      <c r="G3300" s="361" t="str">
        <f>IF(OR('statement of marks'!$DI83="",G3297=""),"",'statement of marks'!$DI83)</f>
        <v/>
      </c>
      <c r="H3300" s="356"/>
    </row>
    <row r="3301" spans="1:8" ht="18.25" customHeight="1">
      <c r="A3301" s="340"/>
      <c r="B3301" s="394" t="str">
        <f>'statement of marks'!$DJ$5</f>
        <v>Ik;kZoj.k v/;;u</v>
      </c>
      <c r="C3301" s="359"/>
      <c r="D3301" s="360"/>
      <c r="E3301" s="361" t="str">
        <f>IF(OR('statement of marks'!$DL83="",E3298=""),"",'statement of marks'!$DL83)</f>
        <v/>
      </c>
      <c r="F3301" s="361" t="str">
        <f>IF(OR('statement of marks'!$DL83="",F3298=""),"",'statement of marks'!$DL83)</f>
        <v/>
      </c>
      <c r="G3301" s="361" t="str">
        <f>IF(OR('statement of marks'!$DL83="",G3298=""),"",'statement of marks'!$DL83)</f>
        <v/>
      </c>
      <c r="H3301" s="356"/>
    </row>
    <row r="3302" spans="1:8" ht="18.25" customHeight="1">
      <c r="A3302" s="340"/>
      <c r="B3302" s="394" t="str">
        <f>'statement of marks'!$DM$5</f>
        <v>dk;kZuqHko</v>
      </c>
      <c r="C3302" s="359"/>
      <c r="D3302" s="360"/>
      <c r="E3302" s="361" t="str">
        <f>IF(OR('statement of marks'!$DO83="",E3297=""),"",'statement of marks'!$DO83)</f>
        <v/>
      </c>
      <c r="F3302" s="361" t="str">
        <f>IF(OR('statement of marks'!$DO83="",F3297=""),"",'statement of marks'!$DO83)</f>
        <v/>
      </c>
      <c r="G3302" s="361" t="str">
        <f>IF(OR('statement of marks'!$DO83="",G3297=""),"",'statement of marks'!$DO83)</f>
        <v/>
      </c>
      <c r="H3302" s="356"/>
    </row>
    <row r="3303" spans="1:8" ht="18.25" customHeight="1">
      <c r="A3303" s="340"/>
      <c r="B3303" s="394" t="str">
        <f>'statement of marks'!$DP$5</f>
        <v>dyk f'k{kk</v>
      </c>
      <c r="C3303" s="359"/>
      <c r="D3303" s="360"/>
      <c r="E3303" s="362" t="str">
        <f>IF(OR('statement of marks'!$DR83="",E3297=""),"",'statement of marks'!$DR83)</f>
        <v/>
      </c>
      <c r="F3303" s="362" t="str">
        <f>IF(OR('statement of marks'!$DR83="",F3297=""),"",'statement of marks'!$DR83)</f>
        <v/>
      </c>
      <c r="G3303" s="362" t="str">
        <f>IF(OR('statement of marks'!$DR83="",G3297=""),"",'statement of marks'!$DR83)</f>
        <v/>
      </c>
      <c r="H3303" s="356"/>
    </row>
    <row r="3304" spans="1:8" ht="18.25" customHeight="1">
      <c r="A3304" s="340"/>
      <c r="B3304" s="363" t="s">
        <v>642</v>
      </c>
      <c r="C3304" s="364" t="str">
        <f>C3297</f>
        <v/>
      </c>
      <c r="D3304" s="364" t="str">
        <f>D3297</f>
        <v/>
      </c>
      <c r="E3304" s="365" t="str">
        <f>E3297</f>
        <v/>
      </c>
      <c r="F3304" s="364" t="str">
        <f>F3297</f>
        <v/>
      </c>
      <c r="G3304" s="364" t="str">
        <f>G3297</f>
        <v/>
      </c>
      <c r="H3304" s="356"/>
    </row>
    <row r="3305" spans="1:8" ht="18.25" customHeight="1">
      <c r="A3305" s="340"/>
      <c r="B3305" s="394" t="str">
        <f>'statement of marks'!$DW$5</f>
        <v>Nk= mifLFkfr</v>
      </c>
      <c r="C3305" s="366"/>
      <c r="D3305" s="366"/>
      <c r="E3305" s="367" t="str">
        <f>IF(OR('statement of marks'!$DW83="",E3297=""),"",'statement of marks'!$DW83)</f>
        <v/>
      </c>
      <c r="F3305" s="367" t="str">
        <f>IF(OR('statement of marks'!$DW83="",F3297=""),"",'statement of marks'!$DW83)</f>
        <v/>
      </c>
      <c r="G3305" s="367" t="str">
        <f>IF(OR('statement of marks'!$DW83="",G3297=""),"",'statement of marks'!$DW83)</f>
        <v/>
      </c>
      <c r="H3305" s="356"/>
    </row>
    <row r="3306" spans="1:8" ht="18.25" customHeight="1">
      <c r="A3306" s="340"/>
      <c r="B3306" s="394" t="str">
        <f>'statement of marks'!$DV$5</f>
        <v>dqy ehfVax</v>
      </c>
      <c r="C3306" s="368"/>
      <c r="D3306" s="368"/>
      <c r="E3306" s="368" t="str">
        <f>IF(OR('statement of marks'!$DV83="",E3297=""),"",'statement of marks'!$DV83)</f>
        <v/>
      </c>
      <c r="F3306" s="368" t="str">
        <f>IF(OR('statement of marks'!$DV83="",F3297=""),"",'statement of marks'!$DV83)</f>
        <v/>
      </c>
      <c r="G3306" s="368" t="str">
        <f>IF(OR('statement of marks'!$DV83="",G3297=""),"",'statement of marks'!$DV83)</f>
        <v/>
      </c>
      <c r="H3306" s="356"/>
    </row>
    <row r="3307" spans="1:8" ht="18.25" customHeight="1">
      <c r="A3307" s="340"/>
      <c r="B3307" s="394" t="s">
        <v>614</v>
      </c>
      <c r="C3307" s="368" t="str">
        <f>IF(OR(C3305="",C3306=""),"",C3305/C3306*100)</f>
        <v/>
      </c>
      <c r="D3307" s="368" t="str">
        <f>IF(OR(D3305="",D3306=""),"",D3305/D3306*100)</f>
        <v/>
      </c>
      <c r="E3307" s="368" t="str">
        <f>IF(OR(E3305="",E3306=""),"",E3305/E3306*100)</f>
        <v/>
      </c>
      <c r="F3307" s="368" t="str">
        <f>IF(OR(F3305="",F3306=""),"",F3305/F3306*100)</f>
        <v/>
      </c>
      <c r="G3307" s="368" t="str">
        <f>IF(OR(G3305="",G3306=""),"",G3305/G3306*100)</f>
        <v/>
      </c>
      <c r="H3307" s="356"/>
    </row>
    <row r="3308" spans="1:8" ht="18.25" customHeight="1">
      <c r="A3308" s="340"/>
      <c r="B3308" s="394" t="s">
        <v>615</v>
      </c>
      <c r="C3308" s="368"/>
      <c r="D3308" s="368"/>
      <c r="E3308" s="368"/>
      <c r="F3308" s="368"/>
      <c r="G3308" s="368"/>
      <c r="H3308" s="356"/>
    </row>
    <row r="3309" spans="1:8" ht="18.25" customHeight="1">
      <c r="A3309" s="340"/>
      <c r="B3309" s="395" t="s">
        <v>612</v>
      </c>
      <c r="C3309" s="1218" t="str">
        <f>IF('statement of marks'!EF83="","",'statement of marks'!EF83)</f>
        <v/>
      </c>
      <c r="D3309" s="1219"/>
      <c r="E3309" s="1219"/>
      <c r="F3309" s="1219"/>
      <c r="G3309" s="1219"/>
      <c r="H3309" s="1220"/>
    </row>
    <row r="3310" spans="1:8" ht="18.25" customHeight="1">
      <c r="A3310" s="1221"/>
      <c r="B3310" s="1222"/>
      <c r="C3310" s="1223"/>
      <c r="D3310" s="1223"/>
      <c r="E3310" s="1223"/>
      <c r="F3310" s="1223"/>
      <c r="G3310" s="1223"/>
      <c r="H3310" s="1224"/>
    </row>
    <row r="3311" spans="1:8" ht="18.25" customHeight="1" thickBot="1">
      <c r="A3311" s="1210" t="s">
        <v>617</v>
      </c>
      <c r="B3311" s="1211"/>
      <c r="C3311" s="1211" t="s">
        <v>73</v>
      </c>
      <c r="D3311" s="1211"/>
      <c r="E3311" s="1211"/>
      <c r="F3311" s="1212" t="s">
        <v>618</v>
      </c>
      <c r="G3311" s="1212"/>
      <c r="H3311" s="1213"/>
    </row>
    <row r="3312" spans="1:8" ht="18.25" customHeight="1">
      <c r="A3312" s="1256" t="s">
        <v>586</v>
      </c>
      <c r="B3312" s="1257"/>
      <c r="C3312" s="1257"/>
      <c r="D3312" s="1257"/>
      <c r="E3312" s="1257"/>
      <c r="F3312" s="1257"/>
      <c r="G3312" s="1257"/>
      <c r="H3312" s="1258"/>
    </row>
    <row r="3313" spans="1:8" ht="18.25" customHeight="1">
      <c r="A3313" s="1228" t="s">
        <v>605</v>
      </c>
      <c r="B3313" s="1229"/>
      <c r="C3313" s="1229"/>
      <c r="D3313" s="1229"/>
      <c r="E3313" s="1229"/>
      <c r="F3313" s="1229"/>
      <c r="G3313" s="1229"/>
      <c r="H3313" s="1230"/>
    </row>
    <row r="3314" spans="1:8" ht="18.25" customHeight="1">
      <c r="A3314" s="340"/>
      <c r="B3314" s="1250" t="s">
        <v>74</v>
      </c>
      <c r="C3314" s="1250"/>
      <c r="D3314" s="341">
        <f>YEAR(details!F84)</f>
        <v>1900</v>
      </c>
      <c r="E3314" s="396" t="s">
        <v>588</v>
      </c>
      <c r="F3314" s="343" t="str">
        <f>'statement of marks'!$F$3</f>
        <v>2015-16</v>
      </c>
      <c r="G3314" s="1250" t="s">
        <v>589</v>
      </c>
      <c r="H3314" s="1251"/>
    </row>
    <row r="3315" spans="1:8" ht="18.25" customHeight="1">
      <c r="A3315" s="340"/>
      <c r="B3315" s="1234" t="s">
        <v>587</v>
      </c>
      <c r="C3315" s="1235"/>
      <c r="D3315" s="1214" t="str">
        <f>'statement of marks'!$A$1</f>
        <v>jk- ck- ek/;fed fo|ky; uohu] fuEckgsM+k</v>
      </c>
      <c r="E3315" s="1214"/>
      <c r="F3315" s="1214"/>
      <c r="G3315" s="1214"/>
      <c r="H3315" s="1215"/>
    </row>
    <row r="3316" spans="1:8" ht="18.25" customHeight="1">
      <c r="A3316" s="340"/>
      <c r="B3316" s="1234" t="str">
        <f>'statement of marks'!$H$3</f>
        <v>fo|ky; dk Mk;l dksM+ →</v>
      </c>
      <c r="C3316" s="1235"/>
      <c r="D3316" s="1252" t="str">
        <f>'statement of marks'!$I$3</f>
        <v>00001</v>
      </c>
      <c r="E3316" s="1253"/>
      <c r="F3316" s="1254"/>
      <c r="G3316" s="1254"/>
      <c r="H3316" s="1255"/>
    </row>
    <row r="3317" spans="1:8" ht="18.25" customHeight="1">
      <c r="A3317" s="340"/>
      <c r="B3317" s="1234" t="s">
        <v>573</v>
      </c>
      <c r="C3317" s="1235"/>
      <c r="D3317" s="1214" t="str">
        <f>IF('statement of marks'!H84="","",'statement of marks'!H84)</f>
        <v>v 078</v>
      </c>
      <c r="E3317" s="1214"/>
      <c r="F3317" s="1214"/>
      <c r="G3317" s="1214"/>
      <c r="H3317" s="1215"/>
    </row>
    <row r="3318" spans="1:8" ht="18.25" customHeight="1">
      <c r="A3318" s="340"/>
      <c r="B3318" s="1234" t="s">
        <v>590</v>
      </c>
      <c r="C3318" s="1235"/>
      <c r="D3318" s="344" t="str">
        <f>IF('statement of marks'!C84="B","Nk=",IF('statement of marks'!C84="G","Nk=k",""))</f>
        <v/>
      </c>
      <c r="E3318" s="397" t="s">
        <v>579</v>
      </c>
      <c r="F3318" s="1248" t="str">
        <f>IF('statement of marks'!B84="","",'statement of marks'!B84)</f>
        <v/>
      </c>
      <c r="G3318" s="1248"/>
      <c r="H3318" s="1249"/>
    </row>
    <row r="3319" spans="1:8" ht="18.25" customHeight="1">
      <c r="A3319" s="340"/>
      <c r="B3319" s="1234" t="s">
        <v>575</v>
      </c>
      <c r="C3319" s="1235"/>
      <c r="D3319" s="1214" t="str">
        <f>IF('statement of marks'!J84="","",'statement of marks'!J84)</f>
        <v>l 078</v>
      </c>
      <c r="E3319" s="1214"/>
      <c r="F3319" s="1214"/>
      <c r="G3319" s="1214"/>
      <c r="H3319" s="1215"/>
    </row>
    <row r="3320" spans="1:8" ht="18.25" customHeight="1">
      <c r="A3320" s="340"/>
      <c r="B3320" s="1234" t="s">
        <v>574</v>
      </c>
      <c r="C3320" s="1235"/>
      <c r="D3320" s="1214" t="str">
        <f>IF('statement of marks'!I84="","",'statement of marks'!I84)</f>
        <v>c 078</v>
      </c>
      <c r="E3320" s="1214"/>
      <c r="F3320" s="1214"/>
      <c r="G3320" s="1214"/>
      <c r="H3320" s="1215"/>
    </row>
    <row r="3321" spans="1:8" ht="18.25" customHeight="1">
      <c r="A3321" s="340"/>
      <c r="B3321" s="1234" t="s">
        <v>592</v>
      </c>
      <c r="C3321" s="1235"/>
      <c r="D3321" s="1214" t="str">
        <f>IF(details!M84="","",details!M84)</f>
        <v/>
      </c>
      <c r="E3321" s="1214"/>
      <c r="F3321" s="1214"/>
      <c r="G3321" s="1214"/>
      <c r="H3321" s="1215"/>
    </row>
    <row r="3322" spans="1:8" ht="18.25" customHeight="1">
      <c r="A3322" s="340"/>
      <c r="B3322" s="1234" t="s">
        <v>641</v>
      </c>
      <c r="C3322" s="1235"/>
      <c r="D3322" s="1214" t="str">
        <f>IF(details!N84="","",details!N84)</f>
        <v/>
      </c>
      <c r="E3322" s="1214"/>
      <c r="F3322" s="1214"/>
      <c r="G3322" s="1214"/>
      <c r="H3322" s="1215"/>
    </row>
    <row r="3323" spans="1:8" ht="18.25" customHeight="1">
      <c r="A3323" s="340"/>
      <c r="B3323" s="1234" t="s">
        <v>71</v>
      </c>
      <c r="C3323" s="1235"/>
      <c r="D3323" s="346" t="str">
        <f>'statement of marks'!$D$3</f>
        <v>3 A</v>
      </c>
      <c r="E3323" s="347" t="s">
        <v>577</v>
      </c>
      <c r="F3323" s="348" t="str">
        <f>IF('statement of marks'!E84="","",'statement of marks'!E84)</f>
        <v/>
      </c>
      <c r="G3323" s="347" t="s">
        <v>591</v>
      </c>
      <c r="H3323" s="349" t="str">
        <f>IF(details!F84="","",details!F84)</f>
        <v/>
      </c>
    </row>
    <row r="3324" spans="1:8" ht="18.25" customHeight="1">
      <c r="A3324" s="340"/>
      <c r="B3324" s="1234" t="s">
        <v>581</v>
      </c>
      <c r="C3324" s="1235"/>
      <c r="D3324" s="1246" t="str">
        <f>IF('statement of marks'!F84="","",'statement of marks'!F84)</f>
        <v/>
      </c>
      <c r="E3324" s="1246"/>
      <c r="F3324" s="1246"/>
      <c r="G3324" s="1246"/>
      <c r="H3324" s="1247"/>
    </row>
    <row r="3325" spans="1:8" ht="18.25" customHeight="1">
      <c r="A3325" s="340"/>
      <c r="B3325" s="1234" t="s">
        <v>582</v>
      </c>
      <c r="C3325" s="1235"/>
      <c r="D3325" s="1216" t="str">
        <f>IF('statement of marks'!G84="","",'statement of marks'!G84)</f>
        <v/>
      </c>
      <c r="E3325" s="1216"/>
      <c r="F3325" s="1216"/>
      <c r="G3325" s="1216"/>
      <c r="H3325" s="1217"/>
    </row>
    <row r="3326" spans="1:8" ht="18.25" customHeight="1">
      <c r="A3326" s="340"/>
      <c r="B3326" s="1241" t="s">
        <v>593</v>
      </c>
      <c r="C3326" s="1242"/>
      <c r="D3326" s="1242"/>
      <c r="E3326" s="1243"/>
      <c r="F3326" s="1244" t="str">
        <f>IF(details!P84="","",details!P84)</f>
        <v/>
      </c>
      <c r="G3326" s="1244"/>
      <c r="H3326" s="1245"/>
    </row>
    <row r="3327" spans="1:8" ht="18.25" customHeight="1">
      <c r="A3327" s="340"/>
      <c r="B3327" s="1234" t="s">
        <v>597</v>
      </c>
      <c r="C3327" s="1235"/>
      <c r="D3327" s="1214" t="str">
        <f>IF(details!L84="","",details!L84)</f>
        <v>Ik 078</v>
      </c>
      <c r="E3327" s="1214"/>
      <c r="F3327" s="1214"/>
      <c r="G3327" s="1214"/>
      <c r="H3327" s="1215"/>
    </row>
    <row r="3328" spans="1:8" ht="18.25" customHeight="1">
      <c r="A3328" s="340"/>
      <c r="B3328" s="1234" t="s">
        <v>598</v>
      </c>
      <c r="C3328" s="1235"/>
      <c r="D3328" s="1214" t="str">
        <f>IF(details!O84="","",details!O84)</f>
        <v/>
      </c>
      <c r="E3328" s="1214"/>
      <c r="F3328" s="1214"/>
      <c r="G3328" s="1214"/>
      <c r="H3328" s="1215"/>
    </row>
    <row r="3329" spans="1:8" ht="18.25" customHeight="1">
      <c r="A3329" s="340"/>
      <c r="B3329" s="1234" t="s">
        <v>599</v>
      </c>
      <c r="C3329" s="1235"/>
      <c r="D3329" s="398" t="str">
        <f>IF('statement of marks'!DY84="mRrh.kZ",'statement of marks'!$D$3,"")</f>
        <v/>
      </c>
      <c r="E3329" s="1231" t="s">
        <v>600</v>
      </c>
      <c r="F3329" s="1231"/>
      <c r="G3329" s="1236" t="str">
        <f>IF(D3329="","",D3329+1)</f>
        <v/>
      </c>
      <c r="H3329" s="1237"/>
    </row>
    <row r="3330" spans="1:8" ht="18.25" customHeight="1">
      <c r="A3330" s="340"/>
      <c r="B3330" s="1234" t="s">
        <v>601</v>
      </c>
      <c r="C3330" s="1235"/>
      <c r="D3330" s="1238">
        <f>IF(details!$L$4="","",details!$L$4)</f>
        <v>42460</v>
      </c>
      <c r="E3330" s="1239"/>
      <c r="F3330" s="1231"/>
      <c r="G3330" s="1231"/>
      <c r="H3330" s="1240"/>
    </row>
    <row r="3331" spans="1:8" ht="18.25" customHeight="1">
      <c r="A3331" s="340"/>
      <c r="B3331" s="1231"/>
      <c r="C3331" s="1231"/>
      <c r="D3331" s="1232"/>
      <c r="E3331" s="1233"/>
      <c r="F3331" s="1226"/>
      <c r="G3331" s="1226"/>
      <c r="H3331" s="1227"/>
    </row>
    <row r="3332" spans="1:8" ht="18.25" customHeight="1">
      <c r="A3332" s="340"/>
      <c r="B3332" s="1231" t="str">
        <f>IF(details!$H$4="","",details!$H$4)</f>
        <v>Jherh js[kk oekZ</v>
      </c>
      <c r="C3332" s="1231"/>
      <c r="D3332" s="1232"/>
      <c r="E3332" s="1233"/>
      <c r="F3332" s="1226" t="str">
        <f>IF(details!$E$4="","",details!$E$4)</f>
        <v>Jh jk/ks';ke tk'kh</v>
      </c>
      <c r="G3332" s="1226"/>
      <c r="H3332" s="1227"/>
    </row>
    <row r="3333" spans="1:8" ht="18.25" customHeight="1">
      <c r="A3333" s="1225" t="s">
        <v>602</v>
      </c>
      <c r="B3333" s="1226"/>
      <c r="C3333" s="1226"/>
      <c r="D3333" s="1226" t="s">
        <v>603</v>
      </c>
      <c r="E3333" s="1226"/>
      <c r="F3333" s="1226" t="s">
        <v>604</v>
      </c>
      <c r="G3333" s="1226"/>
      <c r="H3333" s="1227"/>
    </row>
    <row r="3334" spans="1:8" ht="18.25" customHeight="1">
      <c r="A3334" s="1228" t="s">
        <v>613</v>
      </c>
      <c r="B3334" s="1229"/>
      <c r="C3334" s="1229"/>
      <c r="D3334" s="1229"/>
      <c r="E3334" s="1229"/>
      <c r="F3334" s="1229"/>
      <c r="G3334" s="1229"/>
      <c r="H3334" s="1230"/>
    </row>
    <row r="3335" spans="1:8" ht="18.25" customHeight="1">
      <c r="A3335" s="340"/>
      <c r="B3335" s="395" t="s">
        <v>573</v>
      </c>
      <c r="C3335" s="1214" t="str">
        <f>IF('statement of marks'!H84="","",'statement of marks'!H84)</f>
        <v>v 078</v>
      </c>
      <c r="D3335" s="1214"/>
      <c r="E3335" s="1214"/>
      <c r="F3335" s="1214"/>
      <c r="G3335" s="1214"/>
      <c r="H3335" s="1215"/>
    </row>
    <row r="3336" spans="1:8" ht="18.25" customHeight="1">
      <c r="A3336" s="340"/>
      <c r="B3336" s="395" t="s">
        <v>574</v>
      </c>
      <c r="C3336" s="1214" t="str">
        <f>IF('statement of marks'!I84="","",'statement of marks'!I84)</f>
        <v>c 078</v>
      </c>
      <c r="D3336" s="1214"/>
      <c r="E3336" s="1214"/>
      <c r="F3336" s="1214"/>
      <c r="G3336" s="1214"/>
      <c r="H3336" s="1215"/>
    </row>
    <row r="3337" spans="1:8" ht="18.25" customHeight="1">
      <c r="A3337" s="340"/>
      <c r="B3337" s="395" t="s">
        <v>575</v>
      </c>
      <c r="C3337" s="1214" t="str">
        <f>IF('statement of marks'!J84="","",'statement of marks'!J84)</f>
        <v>l 078</v>
      </c>
      <c r="D3337" s="1214"/>
      <c r="E3337" s="1214"/>
      <c r="F3337" s="1214"/>
      <c r="G3337" s="1214"/>
      <c r="H3337" s="1215"/>
    </row>
    <row r="3338" spans="1:8" ht="18.25" customHeight="1">
      <c r="A3338" s="340"/>
      <c r="B3338" s="395" t="s">
        <v>581</v>
      </c>
      <c r="C3338" s="352" t="str">
        <f>IF('statement of marks'!F84="","",'statement of marks'!F84)</f>
        <v/>
      </c>
      <c r="D3338" s="353" t="s">
        <v>616</v>
      </c>
      <c r="E3338" s="1216" t="str">
        <f>IF('statement of marks'!G84="","",'statement of marks'!G84)</f>
        <v/>
      </c>
      <c r="F3338" s="1216"/>
      <c r="G3338" s="1216"/>
      <c r="H3338" s="1217"/>
    </row>
    <row r="3339" spans="1:8" ht="18.25" customHeight="1">
      <c r="A3339" s="340"/>
      <c r="B3339" s="395" t="s">
        <v>578</v>
      </c>
      <c r="C3339" s="354" t="s">
        <v>606</v>
      </c>
      <c r="D3339" s="355" t="s">
        <v>607</v>
      </c>
      <c r="E3339" s="355" t="s">
        <v>608</v>
      </c>
      <c r="F3339" s="355" t="s">
        <v>609</v>
      </c>
      <c r="G3339" s="355" t="s">
        <v>610</v>
      </c>
      <c r="H3339" s="356"/>
    </row>
    <row r="3340" spans="1:8" ht="18.25" customHeight="1">
      <c r="A3340" s="340"/>
      <c r="B3340" s="394" t="s">
        <v>611</v>
      </c>
      <c r="C3340" s="358" t="str">
        <f>IF(AND('statement of marks'!$D$3=1,'statement of marks'!DY84="mRrh.kZ"),'statement of marks'!$F$3,"")</f>
        <v/>
      </c>
      <c r="D3340" s="358" t="str">
        <f>IF(AND('statement of marks'!$D$3=2,'statement of marks'!DY84="mRrh.kZ"),'statement of marks'!$F$3,"")</f>
        <v/>
      </c>
      <c r="E3340" s="358" t="str">
        <f>IF(AND('statement of marks'!$D$3=3,'statement of marks'!DY84="mRrh.kZ"),'statement of marks'!$F$3,"")</f>
        <v/>
      </c>
      <c r="F3340" s="358" t="str">
        <f>IF(AND('statement of marks'!$D$3=4,'statement of marks'!DY84="mRrh.kZ"),'statement of marks'!$F$3,"")</f>
        <v/>
      </c>
      <c r="G3340" s="358" t="str">
        <f>IF(AND('statement of marks'!$D$3=5,'statement of marks'!DY84="mRrh.kZ"),'statement of marks'!$F$3,"")</f>
        <v/>
      </c>
      <c r="H3340" s="356"/>
    </row>
    <row r="3341" spans="1:8" ht="18.25" customHeight="1">
      <c r="A3341" s="340"/>
      <c r="B3341" s="394" t="str">
        <f>'statement of marks'!$DA$5</f>
        <v>fgUnh</v>
      </c>
      <c r="C3341" s="359"/>
      <c r="D3341" s="360"/>
      <c r="E3341" s="361" t="str">
        <f>IF(OR('statement of marks'!$DC84="",E3340=""),"",'statement of marks'!$DC84)</f>
        <v/>
      </c>
      <c r="F3341" s="361" t="str">
        <f>IF(OR('statement of marks'!$DC84="",F3340=""),"",'statement of marks'!$DC84)</f>
        <v/>
      </c>
      <c r="G3341" s="361" t="str">
        <f>IF(OR('statement of marks'!$DC84="",G3340=""),"",'statement of marks'!$DC84)</f>
        <v/>
      </c>
      <c r="H3341" s="356"/>
    </row>
    <row r="3342" spans="1:8" ht="18.25" customHeight="1">
      <c r="A3342" s="340"/>
      <c r="B3342" s="394" t="str">
        <f>'statement of marks'!$DD$5</f>
        <v>vaxszth</v>
      </c>
      <c r="C3342" s="359"/>
      <c r="D3342" s="360"/>
      <c r="E3342" s="361" t="str">
        <f>IF(OR('statement of marks'!$DF84="",E3340=""),"",'statement of marks'!$DF84)</f>
        <v/>
      </c>
      <c r="F3342" s="361" t="str">
        <f>IF(OR('statement of marks'!$DF84="",F3340=""),"",'statement of marks'!$DF84)</f>
        <v/>
      </c>
      <c r="G3342" s="361" t="str">
        <f>IF(OR('statement of marks'!$DF84="",G3340=""),"",'statement of marks'!$DF84)</f>
        <v/>
      </c>
      <c r="H3342" s="356"/>
    </row>
    <row r="3343" spans="1:8" ht="18.25" customHeight="1">
      <c r="A3343" s="340"/>
      <c r="B3343" s="394" t="str">
        <f>'statement of marks'!$DG$5</f>
        <v>xf.kr</v>
      </c>
      <c r="C3343" s="359"/>
      <c r="D3343" s="360"/>
      <c r="E3343" s="361" t="str">
        <f>IF(OR('statement of marks'!$DI84="",E3340=""),"",'statement of marks'!$DI84)</f>
        <v/>
      </c>
      <c r="F3343" s="361" t="str">
        <f>IF(OR('statement of marks'!$DI84="",F3340=""),"",'statement of marks'!$DI84)</f>
        <v/>
      </c>
      <c r="G3343" s="361" t="str">
        <f>IF(OR('statement of marks'!$DI84="",G3340=""),"",'statement of marks'!$DI84)</f>
        <v/>
      </c>
      <c r="H3343" s="356"/>
    </row>
    <row r="3344" spans="1:8" ht="18.25" customHeight="1">
      <c r="A3344" s="340"/>
      <c r="B3344" s="394" t="str">
        <f>'statement of marks'!$DJ$5</f>
        <v>Ik;kZoj.k v/;;u</v>
      </c>
      <c r="C3344" s="359"/>
      <c r="D3344" s="360"/>
      <c r="E3344" s="361" t="str">
        <f>IF(OR('statement of marks'!$DL84="",E3341=""),"",'statement of marks'!$DL84)</f>
        <v/>
      </c>
      <c r="F3344" s="361" t="str">
        <f>IF(OR('statement of marks'!$DL84="",F3341=""),"",'statement of marks'!$DL84)</f>
        <v/>
      </c>
      <c r="G3344" s="361" t="str">
        <f>IF(OR('statement of marks'!$DL84="",G3341=""),"",'statement of marks'!$DL84)</f>
        <v/>
      </c>
      <c r="H3344" s="356"/>
    </row>
    <row r="3345" spans="1:8" ht="18.25" customHeight="1">
      <c r="A3345" s="340"/>
      <c r="B3345" s="394" t="str">
        <f>'statement of marks'!$DM$5</f>
        <v>dk;kZuqHko</v>
      </c>
      <c r="C3345" s="359"/>
      <c r="D3345" s="360"/>
      <c r="E3345" s="361" t="str">
        <f>IF(OR('statement of marks'!$DO84="",E3340=""),"",'statement of marks'!$DO84)</f>
        <v/>
      </c>
      <c r="F3345" s="361" t="str">
        <f>IF(OR('statement of marks'!$DO84="",F3340=""),"",'statement of marks'!$DO84)</f>
        <v/>
      </c>
      <c r="G3345" s="361" t="str">
        <f>IF(OR('statement of marks'!$DO84="",G3340=""),"",'statement of marks'!$DO84)</f>
        <v/>
      </c>
      <c r="H3345" s="356"/>
    </row>
    <row r="3346" spans="1:8" ht="18.25" customHeight="1">
      <c r="A3346" s="340"/>
      <c r="B3346" s="394" t="str">
        <f>'statement of marks'!$DP$5</f>
        <v>dyk f'k{kk</v>
      </c>
      <c r="C3346" s="359"/>
      <c r="D3346" s="360"/>
      <c r="E3346" s="362" t="str">
        <f>IF(OR('statement of marks'!$DR84="",E3340=""),"",'statement of marks'!$DR84)</f>
        <v/>
      </c>
      <c r="F3346" s="362" t="str">
        <f>IF(OR('statement of marks'!$DR84="",F3340=""),"",'statement of marks'!$DR84)</f>
        <v/>
      </c>
      <c r="G3346" s="362" t="str">
        <f>IF(OR('statement of marks'!$DR84="",G3340=""),"",'statement of marks'!$DR84)</f>
        <v/>
      </c>
      <c r="H3346" s="356"/>
    </row>
    <row r="3347" spans="1:8" ht="18.25" customHeight="1">
      <c r="A3347" s="340"/>
      <c r="B3347" s="363" t="s">
        <v>642</v>
      </c>
      <c r="C3347" s="364" t="str">
        <f>C3340</f>
        <v/>
      </c>
      <c r="D3347" s="364" t="str">
        <f>D3340</f>
        <v/>
      </c>
      <c r="E3347" s="365" t="str">
        <f>E3340</f>
        <v/>
      </c>
      <c r="F3347" s="364" t="str">
        <f>F3340</f>
        <v/>
      </c>
      <c r="G3347" s="364" t="str">
        <f>G3340</f>
        <v/>
      </c>
      <c r="H3347" s="356"/>
    </row>
    <row r="3348" spans="1:8" ht="18.25" customHeight="1">
      <c r="A3348" s="340"/>
      <c r="B3348" s="394" t="str">
        <f>'statement of marks'!$DW$5</f>
        <v>Nk= mifLFkfr</v>
      </c>
      <c r="C3348" s="366"/>
      <c r="D3348" s="366"/>
      <c r="E3348" s="367" t="str">
        <f>IF(OR('statement of marks'!$DW84="",E3340=""),"",'statement of marks'!$DW84)</f>
        <v/>
      </c>
      <c r="F3348" s="367" t="str">
        <f>IF(OR('statement of marks'!$DW84="",F3340=""),"",'statement of marks'!$DW84)</f>
        <v/>
      </c>
      <c r="G3348" s="367" t="str">
        <f>IF(OR('statement of marks'!$DW84="",G3340=""),"",'statement of marks'!$DW84)</f>
        <v/>
      </c>
      <c r="H3348" s="356"/>
    </row>
    <row r="3349" spans="1:8" ht="18.25" customHeight="1">
      <c r="A3349" s="340"/>
      <c r="B3349" s="394" t="str">
        <f>'statement of marks'!$DV$5</f>
        <v>dqy ehfVax</v>
      </c>
      <c r="C3349" s="368"/>
      <c r="D3349" s="368"/>
      <c r="E3349" s="368" t="str">
        <f>IF(OR('statement of marks'!$DV84="",E3340=""),"",'statement of marks'!$DV84)</f>
        <v/>
      </c>
      <c r="F3349" s="368" t="str">
        <f>IF(OR('statement of marks'!$DV84="",F3340=""),"",'statement of marks'!$DV84)</f>
        <v/>
      </c>
      <c r="G3349" s="368" t="str">
        <f>IF(OR('statement of marks'!$DV84="",G3340=""),"",'statement of marks'!$DV84)</f>
        <v/>
      </c>
      <c r="H3349" s="356"/>
    </row>
    <row r="3350" spans="1:8" ht="18.25" customHeight="1">
      <c r="A3350" s="340"/>
      <c r="B3350" s="394" t="s">
        <v>614</v>
      </c>
      <c r="C3350" s="368" t="str">
        <f>IF(OR(C3348="",C3349=""),"",C3348/C3349*100)</f>
        <v/>
      </c>
      <c r="D3350" s="368" t="str">
        <f>IF(OR(D3348="",D3349=""),"",D3348/D3349*100)</f>
        <v/>
      </c>
      <c r="E3350" s="368" t="str">
        <f>IF(OR(E3348="",E3349=""),"",E3348/E3349*100)</f>
        <v/>
      </c>
      <c r="F3350" s="368" t="str">
        <f>IF(OR(F3348="",F3349=""),"",F3348/F3349*100)</f>
        <v/>
      </c>
      <c r="G3350" s="368" t="str">
        <f>IF(OR(G3348="",G3349=""),"",G3348/G3349*100)</f>
        <v/>
      </c>
      <c r="H3350" s="356"/>
    </row>
    <row r="3351" spans="1:8" ht="18.25" customHeight="1">
      <c r="A3351" s="340"/>
      <c r="B3351" s="394" t="s">
        <v>615</v>
      </c>
      <c r="C3351" s="368"/>
      <c r="D3351" s="368"/>
      <c r="E3351" s="368"/>
      <c r="F3351" s="368"/>
      <c r="G3351" s="368"/>
      <c r="H3351" s="356"/>
    </row>
    <row r="3352" spans="1:8" ht="18.25" customHeight="1">
      <c r="A3352" s="340"/>
      <c r="B3352" s="395" t="s">
        <v>612</v>
      </c>
      <c r="C3352" s="1218" t="str">
        <f>IF('statement of marks'!EF84="","",'statement of marks'!EF84)</f>
        <v/>
      </c>
      <c r="D3352" s="1219"/>
      <c r="E3352" s="1219"/>
      <c r="F3352" s="1219"/>
      <c r="G3352" s="1219"/>
      <c r="H3352" s="1220"/>
    </row>
    <row r="3353" spans="1:8" ht="18.25" customHeight="1">
      <c r="A3353" s="1221"/>
      <c r="B3353" s="1222"/>
      <c r="C3353" s="1223"/>
      <c r="D3353" s="1223"/>
      <c r="E3353" s="1223"/>
      <c r="F3353" s="1223"/>
      <c r="G3353" s="1223"/>
      <c r="H3353" s="1224"/>
    </row>
    <row r="3354" spans="1:8" ht="18.25" customHeight="1" thickBot="1">
      <c r="A3354" s="1210" t="s">
        <v>617</v>
      </c>
      <c r="B3354" s="1211"/>
      <c r="C3354" s="1211" t="s">
        <v>73</v>
      </c>
      <c r="D3354" s="1211"/>
      <c r="E3354" s="1211"/>
      <c r="F3354" s="1212" t="s">
        <v>618</v>
      </c>
      <c r="G3354" s="1212"/>
      <c r="H3354" s="1213"/>
    </row>
    <row r="3355" spans="1:8" ht="18.25" customHeight="1">
      <c r="A3355" s="1256" t="s">
        <v>586</v>
      </c>
      <c r="B3355" s="1257"/>
      <c r="C3355" s="1257"/>
      <c r="D3355" s="1257"/>
      <c r="E3355" s="1257"/>
      <c r="F3355" s="1257"/>
      <c r="G3355" s="1257"/>
      <c r="H3355" s="1258"/>
    </row>
    <row r="3356" spans="1:8" ht="18.25" customHeight="1">
      <c r="A3356" s="1228" t="s">
        <v>605</v>
      </c>
      <c r="B3356" s="1229"/>
      <c r="C3356" s="1229"/>
      <c r="D3356" s="1229"/>
      <c r="E3356" s="1229"/>
      <c r="F3356" s="1229"/>
      <c r="G3356" s="1229"/>
      <c r="H3356" s="1230"/>
    </row>
    <row r="3357" spans="1:8" ht="18.25" customHeight="1">
      <c r="A3357" s="340"/>
      <c r="B3357" s="1250" t="s">
        <v>74</v>
      </c>
      <c r="C3357" s="1250"/>
      <c r="D3357" s="341">
        <f>YEAR(details!F85)</f>
        <v>1900</v>
      </c>
      <c r="E3357" s="396" t="s">
        <v>588</v>
      </c>
      <c r="F3357" s="343" t="str">
        <f>'statement of marks'!$F$3</f>
        <v>2015-16</v>
      </c>
      <c r="G3357" s="1250" t="s">
        <v>589</v>
      </c>
      <c r="H3357" s="1251"/>
    </row>
    <row r="3358" spans="1:8" ht="18.25" customHeight="1">
      <c r="A3358" s="340"/>
      <c r="B3358" s="1234" t="s">
        <v>587</v>
      </c>
      <c r="C3358" s="1235"/>
      <c r="D3358" s="1214" t="str">
        <f>'statement of marks'!$A$1</f>
        <v>jk- ck- ek/;fed fo|ky; uohu] fuEckgsM+k</v>
      </c>
      <c r="E3358" s="1214"/>
      <c r="F3358" s="1214"/>
      <c r="G3358" s="1214"/>
      <c r="H3358" s="1215"/>
    </row>
    <row r="3359" spans="1:8" ht="18.25" customHeight="1">
      <c r="A3359" s="340"/>
      <c r="B3359" s="1234" t="str">
        <f>'statement of marks'!$H$3</f>
        <v>fo|ky; dk Mk;l dksM+ →</v>
      </c>
      <c r="C3359" s="1235"/>
      <c r="D3359" s="1252" t="str">
        <f>'statement of marks'!$I$3</f>
        <v>00001</v>
      </c>
      <c r="E3359" s="1253"/>
      <c r="F3359" s="1254"/>
      <c r="G3359" s="1254"/>
      <c r="H3359" s="1255"/>
    </row>
    <row r="3360" spans="1:8" ht="18.25" customHeight="1">
      <c r="A3360" s="340"/>
      <c r="B3360" s="1234" t="s">
        <v>573</v>
      </c>
      <c r="C3360" s="1235"/>
      <c r="D3360" s="1214" t="str">
        <f>IF('statement of marks'!H85="","",'statement of marks'!H85)</f>
        <v>v 079</v>
      </c>
      <c r="E3360" s="1214"/>
      <c r="F3360" s="1214"/>
      <c r="G3360" s="1214"/>
      <c r="H3360" s="1215"/>
    </row>
    <row r="3361" spans="1:8" ht="18.25" customHeight="1">
      <c r="A3361" s="340"/>
      <c r="B3361" s="1234" t="s">
        <v>590</v>
      </c>
      <c r="C3361" s="1235"/>
      <c r="D3361" s="344" t="str">
        <f>IF('statement of marks'!C85="B","Nk=",IF('statement of marks'!C85="G","Nk=k",""))</f>
        <v/>
      </c>
      <c r="E3361" s="397" t="s">
        <v>579</v>
      </c>
      <c r="F3361" s="1248" t="str">
        <f>IF('statement of marks'!B85="","",'statement of marks'!B85)</f>
        <v/>
      </c>
      <c r="G3361" s="1248"/>
      <c r="H3361" s="1249"/>
    </row>
    <row r="3362" spans="1:8" ht="18.25" customHeight="1">
      <c r="A3362" s="340"/>
      <c r="B3362" s="1234" t="s">
        <v>575</v>
      </c>
      <c r="C3362" s="1235"/>
      <c r="D3362" s="1214" t="str">
        <f>IF('statement of marks'!J85="","",'statement of marks'!J85)</f>
        <v>l 079</v>
      </c>
      <c r="E3362" s="1214"/>
      <c r="F3362" s="1214"/>
      <c r="G3362" s="1214"/>
      <c r="H3362" s="1215"/>
    </row>
    <row r="3363" spans="1:8" ht="18.25" customHeight="1">
      <c r="A3363" s="340"/>
      <c r="B3363" s="1234" t="s">
        <v>574</v>
      </c>
      <c r="C3363" s="1235"/>
      <c r="D3363" s="1214" t="str">
        <f>IF('statement of marks'!I85="","",'statement of marks'!I85)</f>
        <v>c 079</v>
      </c>
      <c r="E3363" s="1214"/>
      <c r="F3363" s="1214"/>
      <c r="G3363" s="1214"/>
      <c r="H3363" s="1215"/>
    </row>
    <row r="3364" spans="1:8" ht="18.25" customHeight="1">
      <c r="A3364" s="340"/>
      <c r="B3364" s="1234" t="s">
        <v>592</v>
      </c>
      <c r="C3364" s="1235"/>
      <c r="D3364" s="1214" t="str">
        <f>IF(details!M85="","",details!M85)</f>
        <v/>
      </c>
      <c r="E3364" s="1214"/>
      <c r="F3364" s="1214"/>
      <c r="G3364" s="1214"/>
      <c r="H3364" s="1215"/>
    </row>
    <row r="3365" spans="1:8" ht="18.25" customHeight="1">
      <c r="A3365" s="340"/>
      <c r="B3365" s="1234" t="s">
        <v>641</v>
      </c>
      <c r="C3365" s="1235"/>
      <c r="D3365" s="1214" t="str">
        <f>IF(details!N85="","",details!N85)</f>
        <v/>
      </c>
      <c r="E3365" s="1214"/>
      <c r="F3365" s="1214"/>
      <c r="G3365" s="1214"/>
      <c r="H3365" s="1215"/>
    </row>
    <row r="3366" spans="1:8" ht="18.25" customHeight="1">
      <c r="A3366" s="340"/>
      <c r="B3366" s="1234" t="s">
        <v>71</v>
      </c>
      <c r="C3366" s="1235"/>
      <c r="D3366" s="346" t="str">
        <f>'statement of marks'!$D$3</f>
        <v>3 A</v>
      </c>
      <c r="E3366" s="347" t="s">
        <v>577</v>
      </c>
      <c r="F3366" s="348" t="str">
        <f>IF('statement of marks'!E85="","",'statement of marks'!E85)</f>
        <v/>
      </c>
      <c r="G3366" s="347" t="s">
        <v>591</v>
      </c>
      <c r="H3366" s="349" t="str">
        <f>IF(details!F85="","",details!F85)</f>
        <v/>
      </c>
    </row>
    <row r="3367" spans="1:8" ht="18.25" customHeight="1">
      <c r="A3367" s="340"/>
      <c r="B3367" s="1234" t="s">
        <v>581</v>
      </c>
      <c r="C3367" s="1235"/>
      <c r="D3367" s="1246" t="str">
        <f>IF('statement of marks'!F85="","",'statement of marks'!F85)</f>
        <v/>
      </c>
      <c r="E3367" s="1246"/>
      <c r="F3367" s="1246"/>
      <c r="G3367" s="1246"/>
      <c r="H3367" s="1247"/>
    </row>
    <row r="3368" spans="1:8" ht="18.25" customHeight="1">
      <c r="A3368" s="340"/>
      <c r="B3368" s="1234" t="s">
        <v>582</v>
      </c>
      <c r="C3368" s="1235"/>
      <c r="D3368" s="1216" t="str">
        <f>IF('statement of marks'!G85="","",'statement of marks'!G85)</f>
        <v/>
      </c>
      <c r="E3368" s="1216"/>
      <c r="F3368" s="1216"/>
      <c r="G3368" s="1216"/>
      <c r="H3368" s="1217"/>
    </row>
    <row r="3369" spans="1:8" ht="18.25" customHeight="1">
      <c r="A3369" s="340"/>
      <c r="B3369" s="1241" t="s">
        <v>593</v>
      </c>
      <c r="C3369" s="1242"/>
      <c r="D3369" s="1242"/>
      <c r="E3369" s="1243"/>
      <c r="F3369" s="1244" t="str">
        <f>IF(details!P85="","",details!P85)</f>
        <v/>
      </c>
      <c r="G3369" s="1244"/>
      <c r="H3369" s="1245"/>
    </row>
    <row r="3370" spans="1:8" ht="18.25" customHeight="1">
      <c r="A3370" s="340"/>
      <c r="B3370" s="1234" t="s">
        <v>597</v>
      </c>
      <c r="C3370" s="1235"/>
      <c r="D3370" s="1214" t="str">
        <f>IF(details!L85="","",details!L85)</f>
        <v>Ik 079</v>
      </c>
      <c r="E3370" s="1214"/>
      <c r="F3370" s="1214"/>
      <c r="G3370" s="1214"/>
      <c r="H3370" s="1215"/>
    </row>
    <row r="3371" spans="1:8" ht="18.25" customHeight="1">
      <c r="A3371" s="340"/>
      <c r="B3371" s="1234" t="s">
        <v>598</v>
      </c>
      <c r="C3371" s="1235"/>
      <c r="D3371" s="1214" t="str">
        <f>IF(details!O85="","",details!O85)</f>
        <v/>
      </c>
      <c r="E3371" s="1214"/>
      <c r="F3371" s="1214"/>
      <c r="G3371" s="1214"/>
      <c r="H3371" s="1215"/>
    </row>
    <row r="3372" spans="1:8" ht="18.25" customHeight="1">
      <c r="A3372" s="340"/>
      <c r="B3372" s="1234" t="s">
        <v>599</v>
      </c>
      <c r="C3372" s="1235"/>
      <c r="D3372" s="398" t="str">
        <f>IF('statement of marks'!DY85="mRrh.kZ",'statement of marks'!$D$3,"")</f>
        <v/>
      </c>
      <c r="E3372" s="1231" t="s">
        <v>600</v>
      </c>
      <c r="F3372" s="1231"/>
      <c r="G3372" s="1236" t="str">
        <f>IF(D3372="","",D3372+1)</f>
        <v/>
      </c>
      <c r="H3372" s="1237"/>
    </row>
    <row r="3373" spans="1:8" ht="18.25" customHeight="1">
      <c r="A3373" s="340"/>
      <c r="B3373" s="1234" t="s">
        <v>601</v>
      </c>
      <c r="C3373" s="1235"/>
      <c r="D3373" s="1238">
        <f>IF(details!$L$4="","",details!$L$4)</f>
        <v>42460</v>
      </c>
      <c r="E3373" s="1239"/>
      <c r="F3373" s="1231"/>
      <c r="G3373" s="1231"/>
      <c r="H3373" s="1240"/>
    </row>
    <row r="3374" spans="1:8" ht="18.25" customHeight="1">
      <c r="A3374" s="340"/>
      <c r="B3374" s="1231"/>
      <c r="C3374" s="1231"/>
      <c r="D3374" s="1232"/>
      <c r="E3374" s="1233"/>
      <c r="F3374" s="1226"/>
      <c r="G3374" s="1226"/>
      <c r="H3374" s="1227"/>
    </row>
    <row r="3375" spans="1:8" ht="18.25" customHeight="1">
      <c r="A3375" s="340"/>
      <c r="B3375" s="1231" t="str">
        <f>IF(details!$H$4="","",details!$H$4)</f>
        <v>Jherh js[kk oekZ</v>
      </c>
      <c r="C3375" s="1231"/>
      <c r="D3375" s="1232"/>
      <c r="E3375" s="1233"/>
      <c r="F3375" s="1226" t="str">
        <f>IF(details!$E$4="","",details!$E$4)</f>
        <v>Jh jk/ks';ke tk'kh</v>
      </c>
      <c r="G3375" s="1226"/>
      <c r="H3375" s="1227"/>
    </row>
    <row r="3376" spans="1:8" ht="18.25" customHeight="1">
      <c r="A3376" s="1225" t="s">
        <v>602</v>
      </c>
      <c r="B3376" s="1226"/>
      <c r="C3376" s="1226"/>
      <c r="D3376" s="1226" t="s">
        <v>603</v>
      </c>
      <c r="E3376" s="1226"/>
      <c r="F3376" s="1226" t="s">
        <v>604</v>
      </c>
      <c r="G3376" s="1226"/>
      <c r="H3376" s="1227"/>
    </row>
    <row r="3377" spans="1:8" ht="18.25" customHeight="1">
      <c r="A3377" s="1228" t="s">
        <v>613</v>
      </c>
      <c r="B3377" s="1229"/>
      <c r="C3377" s="1229"/>
      <c r="D3377" s="1229"/>
      <c r="E3377" s="1229"/>
      <c r="F3377" s="1229"/>
      <c r="G3377" s="1229"/>
      <c r="H3377" s="1230"/>
    </row>
    <row r="3378" spans="1:8" ht="18.25" customHeight="1">
      <c r="A3378" s="340"/>
      <c r="B3378" s="395" t="s">
        <v>573</v>
      </c>
      <c r="C3378" s="1214" t="str">
        <f>IF('statement of marks'!H85="","",'statement of marks'!H85)</f>
        <v>v 079</v>
      </c>
      <c r="D3378" s="1214"/>
      <c r="E3378" s="1214"/>
      <c r="F3378" s="1214"/>
      <c r="G3378" s="1214"/>
      <c r="H3378" s="1215"/>
    </row>
    <row r="3379" spans="1:8" ht="18.25" customHeight="1">
      <c r="A3379" s="340"/>
      <c r="B3379" s="395" t="s">
        <v>574</v>
      </c>
      <c r="C3379" s="1214" t="str">
        <f>IF('statement of marks'!I85="","",'statement of marks'!I85)</f>
        <v>c 079</v>
      </c>
      <c r="D3379" s="1214"/>
      <c r="E3379" s="1214"/>
      <c r="F3379" s="1214"/>
      <c r="G3379" s="1214"/>
      <c r="H3379" s="1215"/>
    </row>
    <row r="3380" spans="1:8" ht="18.25" customHeight="1">
      <c r="A3380" s="340"/>
      <c r="B3380" s="395" t="s">
        <v>575</v>
      </c>
      <c r="C3380" s="1214" t="str">
        <f>IF('statement of marks'!J85="","",'statement of marks'!J85)</f>
        <v>l 079</v>
      </c>
      <c r="D3380" s="1214"/>
      <c r="E3380" s="1214"/>
      <c r="F3380" s="1214"/>
      <c r="G3380" s="1214"/>
      <c r="H3380" s="1215"/>
    </row>
    <row r="3381" spans="1:8" ht="18.25" customHeight="1">
      <c r="A3381" s="340"/>
      <c r="B3381" s="395" t="s">
        <v>581</v>
      </c>
      <c r="C3381" s="352" t="str">
        <f>IF('statement of marks'!F85="","",'statement of marks'!F85)</f>
        <v/>
      </c>
      <c r="D3381" s="353" t="s">
        <v>616</v>
      </c>
      <c r="E3381" s="1216" t="str">
        <f>IF('statement of marks'!G85="","",'statement of marks'!G85)</f>
        <v/>
      </c>
      <c r="F3381" s="1216"/>
      <c r="G3381" s="1216"/>
      <c r="H3381" s="1217"/>
    </row>
    <row r="3382" spans="1:8" ht="18.25" customHeight="1">
      <c r="A3382" s="340"/>
      <c r="B3382" s="395" t="s">
        <v>578</v>
      </c>
      <c r="C3382" s="354" t="s">
        <v>606</v>
      </c>
      <c r="D3382" s="355" t="s">
        <v>607</v>
      </c>
      <c r="E3382" s="355" t="s">
        <v>608</v>
      </c>
      <c r="F3382" s="355" t="s">
        <v>609</v>
      </c>
      <c r="G3382" s="355" t="s">
        <v>610</v>
      </c>
      <c r="H3382" s="356"/>
    </row>
    <row r="3383" spans="1:8" ht="18.25" customHeight="1">
      <c r="A3383" s="340"/>
      <c r="B3383" s="394" t="s">
        <v>611</v>
      </c>
      <c r="C3383" s="358" t="str">
        <f>IF(AND('statement of marks'!$D$3=1,'statement of marks'!DY85="mRrh.kZ"),'statement of marks'!$F$3,"")</f>
        <v/>
      </c>
      <c r="D3383" s="358" t="str">
        <f>IF(AND('statement of marks'!$D$3=2,'statement of marks'!DY85="mRrh.kZ"),'statement of marks'!$F$3,"")</f>
        <v/>
      </c>
      <c r="E3383" s="358" t="str">
        <f>IF(AND('statement of marks'!$D$3=3,'statement of marks'!DY85="mRrh.kZ"),'statement of marks'!$F$3,"")</f>
        <v/>
      </c>
      <c r="F3383" s="358" t="str">
        <f>IF(AND('statement of marks'!$D$3=4,'statement of marks'!DY85="mRrh.kZ"),'statement of marks'!$F$3,"")</f>
        <v/>
      </c>
      <c r="G3383" s="358" t="str">
        <f>IF(AND('statement of marks'!$D$3=5,'statement of marks'!DY85="mRrh.kZ"),'statement of marks'!$F$3,"")</f>
        <v/>
      </c>
      <c r="H3383" s="356"/>
    </row>
    <row r="3384" spans="1:8" ht="18.25" customHeight="1">
      <c r="A3384" s="340"/>
      <c r="B3384" s="394" t="str">
        <f>'statement of marks'!$DA$5</f>
        <v>fgUnh</v>
      </c>
      <c r="C3384" s="359"/>
      <c r="D3384" s="360"/>
      <c r="E3384" s="361" t="str">
        <f>IF(OR('statement of marks'!$DC85="",E3383=""),"",'statement of marks'!$DC85)</f>
        <v/>
      </c>
      <c r="F3384" s="361" t="str">
        <f>IF(OR('statement of marks'!$DC85="",F3383=""),"",'statement of marks'!$DC85)</f>
        <v/>
      </c>
      <c r="G3384" s="361" t="str">
        <f>IF(OR('statement of marks'!$DC85="",G3383=""),"",'statement of marks'!$DC85)</f>
        <v/>
      </c>
      <c r="H3384" s="356"/>
    </row>
    <row r="3385" spans="1:8" ht="18.25" customHeight="1">
      <c r="A3385" s="340"/>
      <c r="B3385" s="394" t="str">
        <f>'statement of marks'!$DD$5</f>
        <v>vaxszth</v>
      </c>
      <c r="C3385" s="359"/>
      <c r="D3385" s="360"/>
      <c r="E3385" s="361" t="str">
        <f>IF(OR('statement of marks'!$DF85="",E3383=""),"",'statement of marks'!$DF85)</f>
        <v/>
      </c>
      <c r="F3385" s="361" t="str">
        <f>IF(OR('statement of marks'!$DF85="",F3383=""),"",'statement of marks'!$DF85)</f>
        <v/>
      </c>
      <c r="G3385" s="361" t="str">
        <f>IF(OR('statement of marks'!$DF85="",G3383=""),"",'statement of marks'!$DF85)</f>
        <v/>
      </c>
      <c r="H3385" s="356"/>
    </row>
    <row r="3386" spans="1:8" ht="18.25" customHeight="1">
      <c r="A3386" s="340"/>
      <c r="B3386" s="394" t="str">
        <f>'statement of marks'!$DG$5</f>
        <v>xf.kr</v>
      </c>
      <c r="C3386" s="359"/>
      <c r="D3386" s="360"/>
      <c r="E3386" s="361" t="str">
        <f>IF(OR('statement of marks'!$DI85="",E3383=""),"",'statement of marks'!$DI85)</f>
        <v/>
      </c>
      <c r="F3386" s="361" t="str">
        <f>IF(OR('statement of marks'!$DI85="",F3383=""),"",'statement of marks'!$DI85)</f>
        <v/>
      </c>
      <c r="G3386" s="361" t="str">
        <f>IF(OR('statement of marks'!$DI85="",G3383=""),"",'statement of marks'!$DI85)</f>
        <v/>
      </c>
      <c r="H3386" s="356"/>
    </row>
    <row r="3387" spans="1:8" ht="18.25" customHeight="1">
      <c r="A3387" s="340"/>
      <c r="B3387" s="394" t="str">
        <f>'statement of marks'!$DJ$5</f>
        <v>Ik;kZoj.k v/;;u</v>
      </c>
      <c r="C3387" s="359"/>
      <c r="D3387" s="360"/>
      <c r="E3387" s="361" t="str">
        <f>IF(OR('statement of marks'!$DL85="",E3384=""),"",'statement of marks'!$DL85)</f>
        <v/>
      </c>
      <c r="F3387" s="361" t="str">
        <f>IF(OR('statement of marks'!$DL85="",F3384=""),"",'statement of marks'!$DL85)</f>
        <v/>
      </c>
      <c r="G3387" s="361" t="str">
        <f>IF(OR('statement of marks'!$DL85="",G3384=""),"",'statement of marks'!$DL85)</f>
        <v/>
      </c>
      <c r="H3387" s="356"/>
    </row>
    <row r="3388" spans="1:8" ht="18.25" customHeight="1">
      <c r="A3388" s="340"/>
      <c r="B3388" s="394" t="str">
        <f>'statement of marks'!$DM$5</f>
        <v>dk;kZuqHko</v>
      </c>
      <c r="C3388" s="359"/>
      <c r="D3388" s="360"/>
      <c r="E3388" s="361" t="str">
        <f>IF(OR('statement of marks'!$DO85="",E3383=""),"",'statement of marks'!$DO85)</f>
        <v/>
      </c>
      <c r="F3388" s="361" t="str">
        <f>IF(OR('statement of marks'!$DO85="",F3383=""),"",'statement of marks'!$DO85)</f>
        <v/>
      </c>
      <c r="G3388" s="361" t="str">
        <f>IF(OR('statement of marks'!$DO85="",G3383=""),"",'statement of marks'!$DO85)</f>
        <v/>
      </c>
      <c r="H3388" s="356"/>
    </row>
    <row r="3389" spans="1:8" ht="18.25" customHeight="1">
      <c r="A3389" s="340"/>
      <c r="B3389" s="394" t="str">
        <f>'statement of marks'!$DP$5</f>
        <v>dyk f'k{kk</v>
      </c>
      <c r="C3389" s="359"/>
      <c r="D3389" s="360"/>
      <c r="E3389" s="362" t="str">
        <f>IF(OR('statement of marks'!$DR85="",E3383=""),"",'statement of marks'!$DR85)</f>
        <v/>
      </c>
      <c r="F3389" s="362" t="str">
        <f>IF(OR('statement of marks'!$DR85="",F3383=""),"",'statement of marks'!$DR85)</f>
        <v/>
      </c>
      <c r="G3389" s="362" t="str">
        <f>IF(OR('statement of marks'!$DR85="",G3383=""),"",'statement of marks'!$DR85)</f>
        <v/>
      </c>
      <c r="H3389" s="356"/>
    </row>
    <row r="3390" spans="1:8" ht="18.25" customHeight="1">
      <c r="A3390" s="340"/>
      <c r="B3390" s="363" t="s">
        <v>642</v>
      </c>
      <c r="C3390" s="364" t="str">
        <f>C3383</f>
        <v/>
      </c>
      <c r="D3390" s="364" t="str">
        <f>D3383</f>
        <v/>
      </c>
      <c r="E3390" s="365" t="str">
        <f>E3383</f>
        <v/>
      </c>
      <c r="F3390" s="364" t="str">
        <f>F3383</f>
        <v/>
      </c>
      <c r="G3390" s="364" t="str">
        <f>G3383</f>
        <v/>
      </c>
      <c r="H3390" s="356"/>
    </row>
    <row r="3391" spans="1:8" ht="18.25" customHeight="1">
      <c r="A3391" s="340"/>
      <c r="B3391" s="394" t="str">
        <f>'statement of marks'!$DW$5</f>
        <v>Nk= mifLFkfr</v>
      </c>
      <c r="C3391" s="366"/>
      <c r="D3391" s="366"/>
      <c r="E3391" s="367" t="str">
        <f>IF(OR('statement of marks'!$DW85="",E3383=""),"",'statement of marks'!$DW85)</f>
        <v/>
      </c>
      <c r="F3391" s="367" t="str">
        <f>IF(OR('statement of marks'!$DW85="",F3383=""),"",'statement of marks'!$DW85)</f>
        <v/>
      </c>
      <c r="G3391" s="367" t="str">
        <f>IF(OR('statement of marks'!$DW85="",G3383=""),"",'statement of marks'!$DW85)</f>
        <v/>
      </c>
      <c r="H3391" s="356"/>
    </row>
    <row r="3392" spans="1:8" ht="18.25" customHeight="1">
      <c r="A3392" s="340"/>
      <c r="B3392" s="394" t="str">
        <f>'statement of marks'!$DV$5</f>
        <v>dqy ehfVax</v>
      </c>
      <c r="C3392" s="368"/>
      <c r="D3392" s="368"/>
      <c r="E3392" s="368" t="str">
        <f>IF(OR('statement of marks'!$DV85="",E3383=""),"",'statement of marks'!$DV85)</f>
        <v/>
      </c>
      <c r="F3392" s="368" t="str">
        <f>IF(OR('statement of marks'!$DV85="",F3383=""),"",'statement of marks'!$DV85)</f>
        <v/>
      </c>
      <c r="G3392" s="368" t="str">
        <f>IF(OR('statement of marks'!$DV85="",G3383=""),"",'statement of marks'!$DV85)</f>
        <v/>
      </c>
      <c r="H3392" s="356"/>
    </row>
    <row r="3393" spans="1:8" ht="18.25" customHeight="1">
      <c r="A3393" s="340"/>
      <c r="B3393" s="394" t="s">
        <v>614</v>
      </c>
      <c r="C3393" s="368" t="str">
        <f>IF(OR(C3391="",C3392=""),"",C3391/C3392*100)</f>
        <v/>
      </c>
      <c r="D3393" s="368" t="str">
        <f>IF(OR(D3391="",D3392=""),"",D3391/D3392*100)</f>
        <v/>
      </c>
      <c r="E3393" s="368" t="str">
        <f>IF(OR(E3391="",E3392=""),"",E3391/E3392*100)</f>
        <v/>
      </c>
      <c r="F3393" s="368" t="str">
        <f>IF(OR(F3391="",F3392=""),"",F3391/F3392*100)</f>
        <v/>
      </c>
      <c r="G3393" s="368" t="str">
        <f>IF(OR(G3391="",G3392=""),"",G3391/G3392*100)</f>
        <v/>
      </c>
      <c r="H3393" s="356"/>
    </row>
    <row r="3394" spans="1:8" ht="18.25" customHeight="1">
      <c r="A3394" s="340"/>
      <c r="B3394" s="394" t="s">
        <v>615</v>
      </c>
      <c r="C3394" s="368"/>
      <c r="D3394" s="368"/>
      <c r="E3394" s="368"/>
      <c r="F3394" s="368"/>
      <c r="G3394" s="368"/>
      <c r="H3394" s="356"/>
    </row>
    <row r="3395" spans="1:8" ht="18.25" customHeight="1">
      <c r="A3395" s="340"/>
      <c r="B3395" s="395" t="s">
        <v>612</v>
      </c>
      <c r="C3395" s="1218" t="str">
        <f>IF('statement of marks'!EF85="","",'statement of marks'!EF85)</f>
        <v/>
      </c>
      <c r="D3395" s="1219"/>
      <c r="E3395" s="1219"/>
      <c r="F3395" s="1219"/>
      <c r="G3395" s="1219"/>
      <c r="H3395" s="1220"/>
    </row>
    <row r="3396" spans="1:8" ht="18.25" customHeight="1">
      <c r="A3396" s="1221"/>
      <c r="B3396" s="1222"/>
      <c r="C3396" s="1223"/>
      <c r="D3396" s="1223"/>
      <c r="E3396" s="1223"/>
      <c r="F3396" s="1223"/>
      <c r="G3396" s="1223"/>
      <c r="H3396" s="1224"/>
    </row>
    <row r="3397" spans="1:8" ht="18.25" customHeight="1" thickBot="1">
      <c r="A3397" s="1210" t="s">
        <v>617</v>
      </c>
      <c r="B3397" s="1211"/>
      <c r="C3397" s="1211" t="s">
        <v>73</v>
      </c>
      <c r="D3397" s="1211"/>
      <c r="E3397" s="1211"/>
      <c r="F3397" s="1212" t="s">
        <v>618</v>
      </c>
      <c r="G3397" s="1212"/>
      <c r="H3397" s="1213"/>
    </row>
    <row r="3398" spans="1:8" ht="18.25" customHeight="1">
      <c r="A3398" s="1256" t="s">
        <v>586</v>
      </c>
      <c r="B3398" s="1257"/>
      <c r="C3398" s="1257"/>
      <c r="D3398" s="1257"/>
      <c r="E3398" s="1257"/>
      <c r="F3398" s="1257"/>
      <c r="G3398" s="1257"/>
      <c r="H3398" s="1258"/>
    </row>
    <row r="3399" spans="1:8" ht="18.25" customHeight="1">
      <c r="A3399" s="1228" t="s">
        <v>605</v>
      </c>
      <c r="B3399" s="1229"/>
      <c r="C3399" s="1229"/>
      <c r="D3399" s="1229"/>
      <c r="E3399" s="1229"/>
      <c r="F3399" s="1229"/>
      <c r="G3399" s="1229"/>
      <c r="H3399" s="1230"/>
    </row>
    <row r="3400" spans="1:8" ht="18.25" customHeight="1">
      <c r="A3400" s="340"/>
      <c r="B3400" s="1250" t="s">
        <v>74</v>
      </c>
      <c r="C3400" s="1250"/>
      <c r="D3400" s="341">
        <f>YEAR(details!F86)</f>
        <v>1900</v>
      </c>
      <c r="E3400" s="396" t="s">
        <v>588</v>
      </c>
      <c r="F3400" s="343" t="str">
        <f>'statement of marks'!$F$3</f>
        <v>2015-16</v>
      </c>
      <c r="G3400" s="1250" t="s">
        <v>589</v>
      </c>
      <c r="H3400" s="1251"/>
    </row>
    <row r="3401" spans="1:8" ht="18.25" customHeight="1">
      <c r="A3401" s="340"/>
      <c r="B3401" s="1234" t="s">
        <v>587</v>
      </c>
      <c r="C3401" s="1235"/>
      <c r="D3401" s="1214" t="str">
        <f>'statement of marks'!$A$1</f>
        <v>jk- ck- ek/;fed fo|ky; uohu] fuEckgsM+k</v>
      </c>
      <c r="E3401" s="1214"/>
      <c r="F3401" s="1214"/>
      <c r="G3401" s="1214"/>
      <c r="H3401" s="1215"/>
    </row>
    <row r="3402" spans="1:8" ht="18.25" customHeight="1">
      <c r="A3402" s="340"/>
      <c r="B3402" s="1234" t="str">
        <f>'statement of marks'!$H$3</f>
        <v>fo|ky; dk Mk;l dksM+ →</v>
      </c>
      <c r="C3402" s="1235"/>
      <c r="D3402" s="1252" t="str">
        <f>'statement of marks'!$I$3</f>
        <v>00001</v>
      </c>
      <c r="E3402" s="1253"/>
      <c r="F3402" s="1254"/>
      <c r="G3402" s="1254"/>
      <c r="H3402" s="1255"/>
    </row>
    <row r="3403" spans="1:8" ht="18.25" customHeight="1">
      <c r="A3403" s="340"/>
      <c r="B3403" s="1234" t="s">
        <v>573</v>
      </c>
      <c r="C3403" s="1235"/>
      <c r="D3403" s="1214" t="str">
        <f>IF('statement of marks'!H86="","",'statement of marks'!H86)</f>
        <v>v 080</v>
      </c>
      <c r="E3403" s="1214"/>
      <c r="F3403" s="1214"/>
      <c r="G3403" s="1214"/>
      <c r="H3403" s="1215"/>
    </row>
    <row r="3404" spans="1:8" ht="18.25" customHeight="1">
      <c r="A3404" s="340"/>
      <c r="B3404" s="1234" t="s">
        <v>590</v>
      </c>
      <c r="C3404" s="1235"/>
      <c r="D3404" s="344" t="str">
        <f>IF('statement of marks'!C86="B","Nk=",IF('statement of marks'!C86="G","Nk=k",""))</f>
        <v/>
      </c>
      <c r="E3404" s="397" t="s">
        <v>579</v>
      </c>
      <c r="F3404" s="1248" t="str">
        <f>IF('statement of marks'!B86="","",'statement of marks'!B86)</f>
        <v/>
      </c>
      <c r="G3404" s="1248"/>
      <c r="H3404" s="1249"/>
    </row>
    <row r="3405" spans="1:8" ht="18.25" customHeight="1">
      <c r="A3405" s="340"/>
      <c r="B3405" s="1234" t="s">
        <v>575</v>
      </c>
      <c r="C3405" s="1235"/>
      <c r="D3405" s="1214" t="str">
        <f>IF('statement of marks'!J86="","",'statement of marks'!J86)</f>
        <v>l 080</v>
      </c>
      <c r="E3405" s="1214"/>
      <c r="F3405" s="1214"/>
      <c r="G3405" s="1214"/>
      <c r="H3405" s="1215"/>
    </row>
    <row r="3406" spans="1:8" ht="18.25" customHeight="1">
      <c r="A3406" s="340"/>
      <c r="B3406" s="1234" t="s">
        <v>574</v>
      </c>
      <c r="C3406" s="1235"/>
      <c r="D3406" s="1214" t="str">
        <f>IF('statement of marks'!I86="","",'statement of marks'!I86)</f>
        <v>c 080</v>
      </c>
      <c r="E3406" s="1214"/>
      <c r="F3406" s="1214"/>
      <c r="G3406" s="1214"/>
      <c r="H3406" s="1215"/>
    </row>
    <row r="3407" spans="1:8" ht="18.25" customHeight="1">
      <c r="A3407" s="340"/>
      <c r="B3407" s="1234" t="s">
        <v>592</v>
      </c>
      <c r="C3407" s="1235"/>
      <c r="D3407" s="1214" t="str">
        <f>IF(details!M86="","",details!M86)</f>
        <v/>
      </c>
      <c r="E3407" s="1214"/>
      <c r="F3407" s="1214"/>
      <c r="G3407" s="1214"/>
      <c r="H3407" s="1215"/>
    </row>
    <row r="3408" spans="1:8" ht="18.25" customHeight="1">
      <c r="A3408" s="340"/>
      <c r="B3408" s="1234" t="s">
        <v>641</v>
      </c>
      <c r="C3408" s="1235"/>
      <c r="D3408" s="1214" t="str">
        <f>IF(details!N86="","",details!N86)</f>
        <v/>
      </c>
      <c r="E3408" s="1214"/>
      <c r="F3408" s="1214"/>
      <c r="G3408" s="1214"/>
      <c r="H3408" s="1215"/>
    </row>
    <row r="3409" spans="1:8" ht="18.25" customHeight="1">
      <c r="A3409" s="340"/>
      <c r="B3409" s="1234" t="s">
        <v>71</v>
      </c>
      <c r="C3409" s="1235"/>
      <c r="D3409" s="346" t="str">
        <f>'statement of marks'!$D$3</f>
        <v>3 A</v>
      </c>
      <c r="E3409" s="347" t="s">
        <v>577</v>
      </c>
      <c r="F3409" s="348" t="str">
        <f>IF('statement of marks'!E86="","",'statement of marks'!E86)</f>
        <v/>
      </c>
      <c r="G3409" s="347" t="s">
        <v>591</v>
      </c>
      <c r="H3409" s="349" t="str">
        <f>IF(details!F86="","",details!F86)</f>
        <v/>
      </c>
    </row>
    <row r="3410" spans="1:8" ht="18.25" customHeight="1">
      <c r="A3410" s="340"/>
      <c r="B3410" s="1234" t="s">
        <v>581</v>
      </c>
      <c r="C3410" s="1235"/>
      <c r="D3410" s="1246" t="str">
        <f>IF('statement of marks'!F86="","",'statement of marks'!F86)</f>
        <v/>
      </c>
      <c r="E3410" s="1246"/>
      <c r="F3410" s="1246"/>
      <c r="G3410" s="1246"/>
      <c r="H3410" s="1247"/>
    </row>
    <row r="3411" spans="1:8" ht="18.25" customHeight="1">
      <c r="A3411" s="340"/>
      <c r="B3411" s="1234" t="s">
        <v>582</v>
      </c>
      <c r="C3411" s="1235"/>
      <c r="D3411" s="1216" t="str">
        <f>IF('statement of marks'!G86="","",'statement of marks'!G86)</f>
        <v/>
      </c>
      <c r="E3411" s="1216"/>
      <c r="F3411" s="1216"/>
      <c r="G3411" s="1216"/>
      <c r="H3411" s="1217"/>
    </row>
    <row r="3412" spans="1:8" ht="18.25" customHeight="1">
      <c r="A3412" s="340"/>
      <c r="B3412" s="1241" t="s">
        <v>593</v>
      </c>
      <c r="C3412" s="1242"/>
      <c r="D3412" s="1242"/>
      <c r="E3412" s="1243"/>
      <c r="F3412" s="1244" t="str">
        <f>IF(details!P86="","",details!P86)</f>
        <v/>
      </c>
      <c r="G3412" s="1244"/>
      <c r="H3412" s="1245"/>
    </row>
    <row r="3413" spans="1:8" ht="18.25" customHeight="1">
      <c r="A3413" s="340"/>
      <c r="B3413" s="1234" t="s">
        <v>597</v>
      </c>
      <c r="C3413" s="1235"/>
      <c r="D3413" s="1214" t="str">
        <f>IF(details!L86="","",details!L86)</f>
        <v>Ik 080</v>
      </c>
      <c r="E3413" s="1214"/>
      <c r="F3413" s="1214"/>
      <c r="G3413" s="1214"/>
      <c r="H3413" s="1215"/>
    </row>
    <row r="3414" spans="1:8" ht="18.25" customHeight="1">
      <c r="A3414" s="340"/>
      <c r="B3414" s="1234" t="s">
        <v>598</v>
      </c>
      <c r="C3414" s="1235"/>
      <c r="D3414" s="1214" t="str">
        <f>IF(details!O86="","",details!O86)</f>
        <v/>
      </c>
      <c r="E3414" s="1214"/>
      <c r="F3414" s="1214"/>
      <c r="G3414" s="1214"/>
      <c r="H3414" s="1215"/>
    </row>
    <row r="3415" spans="1:8" ht="18.25" customHeight="1">
      <c r="A3415" s="340"/>
      <c r="B3415" s="1234" t="s">
        <v>599</v>
      </c>
      <c r="C3415" s="1235"/>
      <c r="D3415" s="398" t="str">
        <f>IF('statement of marks'!DY86="mRrh.kZ",'statement of marks'!$D$3,"")</f>
        <v/>
      </c>
      <c r="E3415" s="1231" t="s">
        <v>600</v>
      </c>
      <c r="F3415" s="1231"/>
      <c r="G3415" s="1236" t="str">
        <f>IF(D3415="","",D3415+1)</f>
        <v/>
      </c>
      <c r="H3415" s="1237"/>
    </row>
    <row r="3416" spans="1:8" ht="18.25" customHeight="1">
      <c r="A3416" s="340"/>
      <c r="B3416" s="1234" t="s">
        <v>601</v>
      </c>
      <c r="C3416" s="1235"/>
      <c r="D3416" s="1238">
        <f>IF(details!$L$4="","",details!$L$4)</f>
        <v>42460</v>
      </c>
      <c r="E3416" s="1239"/>
      <c r="F3416" s="1231"/>
      <c r="G3416" s="1231"/>
      <c r="H3416" s="1240"/>
    </row>
    <row r="3417" spans="1:8" ht="18.25" customHeight="1">
      <c r="A3417" s="340"/>
      <c r="B3417" s="1231"/>
      <c r="C3417" s="1231"/>
      <c r="D3417" s="1232"/>
      <c r="E3417" s="1233"/>
      <c r="F3417" s="1226"/>
      <c r="G3417" s="1226"/>
      <c r="H3417" s="1227"/>
    </row>
    <row r="3418" spans="1:8" ht="18.25" customHeight="1">
      <c r="A3418" s="340"/>
      <c r="B3418" s="1231" t="str">
        <f>IF(details!$H$4="","",details!$H$4)</f>
        <v>Jherh js[kk oekZ</v>
      </c>
      <c r="C3418" s="1231"/>
      <c r="D3418" s="1232"/>
      <c r="E3418" s="1233"/>
      <c r="F3418" s="1226" t="str">
        <f>IF(details!$E$4="","",details!$E$4)</f>
        <v>Jh jk/ks';ke tk'kh</v>
      </c>
      <c r="G3418" s="1226"/>
      <c r="H3418" s="1227"/>
    </row>
    <row r="3419" spans="1:8" ht="18.25" customHeight="1">
      <c r="A3419" s="1225" t="s">
        <v>602</v>
      </c>
      <c r="B3419" s="1226"/>
      <c r="C3419" s="1226"/>
      <c r="D3419" s="1226" t="s">
        <v>603</v>
      </c>
      <c r="E3419" s="1226"/>
      <c r="F3419" s="1226" t="s">
        <v>604</v>
      </c>
      <c r="G3419" s="1226"/>
      <c r="H3419" s="1227"/>
    </row>
    <row r="3420" spans="1:8" ht="18.25" customHeight="1">
      <c r="A3420" s="1228" t="s">
        <v>613</v>
      </c>
      <c r="B3420" s="1229"/>
      <c r="C3420" s="1229"/>
      <c r="D3420" s="1229"/>
      <c r="E3420" s="1229"/>
      <c r="F3420" s="1229"/>
      <c r="G3420" s="1229"/>
      <c r="H3420" s="1230"/>
    </row>
    <row r="3421" spans="1:8" ht="18.25" customHeight="1">
      <c r="A3421" s="340"/>
      <c r="B3421" s="395" t="s">
        <v>573</v>
      </c>
      <c r="C3421" s="1214" t="str">
        <f>IF('statement of marks'!H86="","",'statement of marks'!H86)</f>
        <v>v 080</v>
      </c>
      <c r="D3421" s="1214"/>
      <c r="E3421" s="1214"/>
      <c r="F3421" s="1214"/>
      <c r="G3421" s="1214"/>
      <c r="H3421" s="1215"/>
    </row>
    <row r="3422" spans="1:8" ht="18.25" customHeight="1">
      <c r="A3422" s="340"/>
      <c r="B3422" s="395" t="s">
        <v>574</v>
      </c>
      <c r="C3422" s="1214" t="str">
        <f>IF('statement of marks'!I86="","",'statement of marks'!I86)</f>
        <v>c 080</v>
      </c>
      <c r="D3422" s="1214"/>
      <c r="E3422" s="1214"/>
      <c r="F3422" s="1214"/>
      <c r="G3422" s="1214"/>
      <c r="H3422" s="1215"/>
    </row>
    <row r="3423" spans="1:8" ht="18.25" customHeight="1">
      <c r="A3423" s="340"/>
      <c r="B3423" s="395" t="s">
        <v>575</v>
      </c>
      <c r="C3423" s="1214" t="str">
        <f>IF('statement of marks'!J86="","",'statement of marks'!J86)</f>
        <v>l 080</v>
      </c>
      <c r="D3423" s="1214"/>
      <c r="E3423" s="1214"/>
      <c r="F3423" s="1214"/>
      <c r="G3423" s="1214"/>
      <c r="H3423" s="1215"/>
    </row>
    <row r="3424" spans="1:8" ht="18.25" customHeight="1">
      <c r="A3424" s="340"/>
      <c r="B3424" s="395" t="s">
        <v>581</v>
      </c>
      <c r="C3424" s="352" t="str">
        <f>IF('statement of marks'!F86="","",'statement of marks'!F86)</f>
        <v/>
      </c>
      <c r="D3424" s="353" t="s">
        <v>616</v>
      </c>
      <c r="E3424" s="1216" t="str">
        <f>IF('statement of marks'!G86="","",'statement of marks'!G86)</f>
        <v/>
      </c>
      <c r="F3424" s="1216"/>
      <c r="G3424" s="1216"/>
      <c r="H3424" s="1217"/>
    </row>
    <row r="3425" spans="1:8" ht="18.25" customHeight="1">
      <c r="A3425" s="340"/>
      <c r="B3425" s="395" t="s">
        <v>578</v>
      </c>
      <c r="C3425" s="354" t="s">
        <v>606</v>
      </c>
      <c r="D3425" s="355" t="s">
        <v>607</v>
      </c>
      <c r="E3425" s="355" t="s">
        <v>608</v>
      </c>
      <c r="F3425" s="355" t="s">
        <v>609</v>
      </c>
      <c r="G3425" s="355" t="s">
        <v>610</v>
      </c>
      <c r="H3425" s="356"/>
    </row>
    <row r="3426" spans="1:8" ht="18.25" customHeight="1">
      <c r="A3426" s="340"/>
      <c r="B3426" s="394" t="s">
        <v>611</v>
      </c>
      <c r="C3426" s="358" t="str">
        <f>IF(AND('statement of marks'!$D$3=1,'statement of marks'!DY86="mRrh.kZ"),'statement of marks'!$F$3,"")</f>
        <v/>
      </c>
      <c r="D3426" s="358" t="str">
        <f>IF(AND('statement of marks'!$D$3=2,'statement of marks'!DY86="mRrh.kZ"),'statement of marks'!$F$3,"")</f>
        <v/>
      </c>
      <c r="E3426" s="358" t="str">
        <f>IF(AND('statement of marks'!$D$3=3,'statement of marks'!DY86="mRrh.kZ"),'statement of marks'!$F$3,"")</f>
        <v/>
      </c>
      <c r="F3426" s="358" t="str">
        <f>IF(AND('statement of marks'!$D$3=4,'statement of marks'!DY86="mRrh.kZ"),'statement of marks'!$F$3,"")</f>
        <v/>
      </c>
      <c r="G3426" s="358" t="str">
        <f>IF(AND('statement of marks'!$D$3=5,'statement of marks'!DY86="mRrh.kZ"),'statement of marks'!$F$3,"")</f>
        <v/>
      </c>
      <c r="H3426" s="356"/>
    </row>
    <row r="3427" spans="1:8" ht="18.25" customHeight="1">
      <c r="A3427" s="340"/>
      <c r="B3427" s="394" t="str">
        <f>'statement of marks'!$DA$5</f>
        <v>fgUnh</v>
      </c>
      <c r="C3427" s="359"/>
      <c r="D3427" s="360"/>
      <c r="E3427" s="361" t="str">
        <f>IF(OR('statement of marks'!$DC86="",E3426=""),"",'statement of marks'!$DC86)</f>
        <v/>
      </c>
      <c r="F3427" s="361" t="str">
        <f>IF(OR('statement of marks'!$DC86="",F3426=""),"",'statement of marks'!$DC86)</f>
        <v/>
      </c>
      <c r="G3427" s="361" t="str">
        <f>IF(OR('statement of marks'!$DC86="",G3426=""),"",'statement of marks'!$DC86)</f>
        <v/>
      </c>
      <c r="H3427" s="356"/>
    </row>
    <row r="3428" spans="1:8" ht="18.25" customHeight="1">
      <c r="A3428" s="340"/>
      <c r="B3428" s="394" t="str">
        <f>'statement of marks'!$DD$5</f>
        <v>vaxszth</v>
      </c>
      <c r="C3428" s="359"/>
      <c r="D3428" s="360"/>
      <c r="E3428" s="361" t="str">
        <f>IF(OR('statement of marks'!$DF86="",E3426=""),"",'statement of marks'!$DF86)</f>
        <v/>
      </c>
      <c r="F3428" s="361" t="str">
        <f>IF(OR('statement of marks'!$DF86="",F3426=""),"",'statement of marks'!$DF86)</f>
        <v/>
      </c>
      <c r="G3428" s="361" t="str">
        <f>IF(OR('statement of marks'!$DF86="",G3426=""),"",'statement of marks'!$DF86)</f>
        <v/>
      </c>
      <c r="H3428" s="356"/>
    </row>
    <row r="3429" spans="1:8" ht="18.25" customHeight="1">
      <c r="A3429" s="340"/>
      <c r="B3429" s="394" t="str">
        <f>'statement of marks'!$DG$5</f>
        <v>xf.kr</v>
      </c>
      <c r="C3429" s="359"/>
      <c r="D3429" s="360"/>
      <c r="E3429" s="361" t="str">
        <f>IF(OR('statement of marks'!$DI86="",E3426=""),"",'statement of marks'!$DI86)</f>
        <v/>
      </c>
      <c r="F3429" s="361" t="str">
        <f>IF(OR('statement of marks'!$DI86="",F3426=""),"",'statement of marks'!$DI86)</f>
        <v/>
      </c>
      <c r="G3429" s="361" t="str">
        <f>IF(OR('statement of marks'!$DI86="",G3426=""),"",'statement of marks'!$DI86)</f>
        <v/>
      </c>
      <c r="H3429" s="356"/>
    </row>
    <row r="3430" spans="1:8" ht="18.25" customHeight="1">
      <c r="A3430" s="340"/>
      <c r="B3430" s="394" t="str">
        <f>'statement of marks'!$DJ$5</f>
        <v>Ik;kZoj.k v/;;u</v>
      </c>
      <c r="C3430" s="359"/>
      <c r="D3430" s="360"/>
      <c r="E3430" s="361" t="str">
        <f>IF(OR('statement of marks'!$DL86="",E3427=""),"",'statement of marks'!$DL86)</f>
        <v/>
      </c>
      <c r="F3430" s="361" t="str">
        <f>IF(OR('statement of marks'!$DL86="",F3427=""),"",'statement of marks'!$DL86)</f>
        <v/>
      </c>
      <c r="G3430" s="361" t="str">
        <f>IF(OR('statement of marks'!$DL86="",G3427=""),"",'statement of marks'!$DL86)</f>
        <v/>
      </c>
      <c r="H3430" s="356"/>
    </row>
    <row r="3431" spans="1:8" ht="18.25" customHeight="1">
      <c r="A3431" s="340"/>
      <c r="B3431" s="394" t="str">
        <f>'statement of marks'!$DM$5</f>
        <v>dk;kZuqHko</v>
      </c>
      <c r="C3431" s="359"/>
      <c r="D3431" s="360"/>
      <c r="E3431" s="361" t="str">
        <f>IF(OR('statement of marks'!$DO86="",E3426=""),"",'statement of marks'!$DO86)</f>
        <v/>
      </c>
      <c r="F3431" s="361" t="str">
        <f>IF(OR('statement of marks'!$DO86="",F3426=""),"",'statement of marks'!$DO86)</f>
        <v/>
      </c>
      <c r="G3431" s="361" t="str">
        <f>IF(OR('statement of marks'!$DO86="",G3426=""),"",'statement of marks'!$DO86)</f>
        <v/>
      </c>
      <c r="H3431" s="356"/>
    </row>
    <row r="3432" spans="1:8" ht="18.25" customHeight="1">
      <c r="A3432" s="340"/>
      <c r="B3432" s="394" t="str">
        <f>'statement of marks'!$DP$5</f>
        <v>dyk f'k{kk</v>
      </c>
      <c r="C3432" s="359"/>
      <c r="D3432" s="360"/>
      <c r="E3432" s="362" t="str">
        <f>IF(OR('statement of marks'!$DR86="",E3426=""),"",'statement of marks'!$DR86)</f>
        <v/>
      </c>
      <c r="F3432" s="362" t="str">
        <f>IF(OR('statement of marks'!$DR86="",F3426=""),"",'statement of marks'!$DR86)</f>
        <v/>
      </c>
      <c r="G3432" s="362" t="str">
        <f>IF(OR('statement of marks'!$DR86="",G3426=""),"",'statement of marks'!$DR86)</f>
        <v/>
      </c>
      <c r="H3432" s="356"/>
    </row>
    <row r="3433" spans="1:8" ht="18.25" customHeight="1">
      <c r="A3433" s="340"/>
      <c r="B3433" s="363" t="s">
        <v>642</v>
      </c>
      <c r="C3433" s="364" t="str">
        <f>C3426</f>
        <v/>
      </c>
      <c r="D3433" s="364" t="str">
        <f>D3426</f>
        <v/>
      </c>
      <c r="E3433" s="365" t="str">
        <f>E3426</f>
        <v/>
      </c>
      <c r="F3433" s="364" t="str">
        <f>F3426</f>
        <v/>
      </c>
      <c r="G3433" s="364" t="str">
        <f>G3426</f>
        <v/>
      </c>
      <c r="H3433" s="356"/>
    </row>
    <row r="3434" spans="1:8" ht="18.25" customHeight="1">
      <c r="A3434" s="340"/>
      <c r="B3434" s="394" t="str">
        <f>'statement of marks'!$DW$5</f>
        <v>Nk= mifLFkfr</v>
      </c>
      <c r="C3434" s="366"/>
      <c r="D3434" s="366"/>
      <c r="E3434" s="367" t="str">
        <f>IF(OR('statement of marks'!$DW86="",E3426=""),"",'statement of marks'!$DW86)</f>
        <v/>
      </c>
      <c r="F3434" s="367" t="str">
        <f>IF(OR('statement of marks'!$DW86="",F3426=""),"",'statement of marks'!$DW86)</f>
        <v/>
      </c>
      <c r="G3434" s="367" t="str">
        <f>IF(OR('statement of marks'!$DW86="",G3426=""),"",'statement of marks'!$DW86)</f>
        <v/>
      </c>
      <c r="H3434" s="356"/>
    </row>
    <row r="3435" spans="1:8" ht="18.25" customHeight="1">
      <c r="A3435" s="340"/>
      <c r="B3435" s="394" t="str">
        <f>'statement of marks'!$DV$5</f>
        <v>dqy ehfVax</v>
      </c>
      <c r="C3435" s="368"/>
      <c r="D3435" s="368"/>
      <c r="E3435" s="368" t="str">
        <f>IF(OR('statement of marks'!$DV86="",E3426=""),"",'statement of marks'!$DV86)</f>
        <v/>
      </c>
      <c r="F3435" s="368" t="str">
        <f>IF(OR('statement of marks'!$DV86="",F3426=""),"",'statement of marks'!$DV86)</f>
        <v/>
      </c>
      <c r="G3435" s="368" t="str">
        <f>IF(OR('statement of marks'!$DV86="",G3426=""),"",'statement of marks'!$DV86)</f>
        <v/>
      </c>
      <c r="H3435" s="356"/>
    </row>
    <row r="3436" spans="1:8" ht="18.25" customHeight="1">
      <c r="A3436" s="340"/>
      <c r="B3436" s="394" t="s">
        <v>614</v>
      </c>
      <c r="C3436" s="368" t="str">
        <f>IF(OR(C3434="",C3435=""),"",C3434/C3435*100)</f>
        <v/>
      </c>
      <c r="D3436" s="368" t="str">
        <f>IF(OR(D3434="",D3435=""),"",D3434/D3435*100)</f>
        <v/>
      </c>
      <c r="E3436" s="368" t="str">
        <f>IF(OR(E3434="",E3435=""),"",E3434/E3435*100)</f>
        <v/>
      </c>
      <c r="F3436" s="368" t="str">
        <f>IF(OR(F3434="",F3435=""),"",F3434/F3435*100)</f>
        <v/>
      </c>
      <c r="G3436" s="368" t="str">
        <f>IF(OR(G3434="",G3435=""),"",G3434/G3435*100)</f>
        <v/>
      </c>
      <c r="H3436" s="356"/>
    </row>
    <row r="3437" spans="1:8" ht="18.25" customHeight="1">
      <c r="A3437" s="340"/>
      <c r="B3437" s="394" t="s">
        <v>615</v>
      </c>
      <c r="C3437" s="368"/>
      <c r="D3437" s="368"/>
      <c r="E3437" s="368"/>
      <c r="F3437" s="368"/>
      <c r="G3437" s="368"/>
      <c r="H3437" s="356"/>
    </row>
    <row r="3438" spans="1:8" ht="18.25" customHeight="1">
      <c r="A3438" s="340"/>
      <c r="B3438" s="395" t="s">
        <v>612</v>
      </c>
      <c r="C3438" s="1218" t="str">
        <f>IF('statement of marks'!EF86="","",'statement of marks'!EF86)</f>
        <v/>
      </c>
      <c r="D3438" s="1219"/>
      <c r="E3438" s="1219"/>
      <c r="F3438" s="1219"/>
      <c r="G3438" s="1219"/>
      <c r="H3438" s="1220"/>
    </row>
    <row r="3439" spans="1:8" ht="18.25" customHeight="1">
      <c r="A3439" s="1221"/>
      <c r="B3439" s="1222"/>
      <c r="C3439" s="1223"/>
      <c r="D3439" s="1223"/>
      <c r="E3439" s="1223"/>
      <c r="F3439" s="1223"/>
      <c r="G3439" s="1223"/>
      <c r="H3439" s="1224"/>
    </row>
    <row r="3440" spans="1:8" ht="18.25" customHeight="1" thickBot="1">
      <c r="A3440" s="1210" t="s">
        <v>617</v>
      </c>
      <c r="B3440" s="1211"/>
      <c r="C3440" s="1211" t="s">
        <v>73</v>
      </c>
      <c r="D3440" s="1211"/>
      <c r="E3440" s="1211"/>
      <c r="F3440" s="1212" t="s">
        <v>618</v>
      </c>
      <c r="G3440" s="1212"/>
      <c r="H3440" s="1213"/>
    </row>
    <row r="3441" spans="1:8" ht="18.25" customHeight="1">
      <c r="A3441" s="1256" t="s">
        <v>586</v>
      </c>
      <c r="B3441" s="1257"/>
      <c r="C3441" s="1257"/>
      <c r="D3441" s="1257"/>
      <c r="E3441" s="1257"/>
      <c r="F3441" s="1257"/>
      <c r="G3441" s="1257"/>
      <c r="H3441" s="1258"/>
    </row>
    <row r="3442" spans="1:8" ht="18.25" customHeight="1">
      <c r="A3442" s="1228" t="s">
        <v>605</v>
      </c>
      <c r="B3442" s="1229"/>
      <c r="C3442" s="1229"/>
      <c r="D3442" s="1229"/>
      <c r="E3442" s="1229"/>
      <c r="F3442" s="1229"/>
      <c r="G3442" s="1229"/>
      <c r="H3442" s="1230"/>
    </row>
    <row r="3443" spans="1:8" ht="18.25" customHeight="1">
      <c r="A3443" s="340"/>
      <c r="B3443" s="1250" t="s">
        <v>74</v>
      </c>
      <c r="C3443" s="1250"/>
      <c r="D3443" s="341">
        <f>YEAR(details!F87)</f>
        <v>1900</v>
      </c>
      <c r="E3443" s="396" t="s">
        <v>588</v>
      </c>
      <c r="F3443" s="343" t="str">
        <f>'statement of marks'!$F$3</f>
        <v>2015-16</v>
      </c>
      <c r="G3443" s="1250" t="s">
        <v>589</v>
      </c>
      <c r="H3443" s="1251"/>
    </row>
    <row r="3444" spans="1:8" ht="18.25" customHeight="1">
      <c r="A3444" s="340"/>
      <c r="B3444" s="1234" t="s">
        <v>587</v>
      </c>
      <c r="C3444" s="1235"/>
      <c r="D3444" s="1214" t="str">
        <f>'statement of marks'!$A$1</f>
        <v>jk- ck- ek/;fed fo|ky; uohu] fuEckgsM+k</v>
      </c>
      <c r="E3444" s="1214"/>
      <c r="F3444" s="1214"/>
      <c r="G3444" s="1214"/>
      <c r="H3444" s="1215"/>
    </row>
    <row r="3445" spans="1:8" ht="18.25" customHeight="1">
      <c r="A3445" s="340"/>
      <c r="B3445" s="1234" t="str">
        <f>'statement of marks'!$H$3</f>
        <v>fo|ky; dk Mk;l dksM+ →</v>
      </c>
      <c r="C3445" s="1235"/>
      <c r="D3445" s="1252" t="str">
        <f>'statement of marks'!$I$3</f>
        <v>00001</v>
      </c>
      <c r="E3445" s="1253"/>
      <c r="F3445" s="1254"/>
      <c r="G3445" s="1254"/>
      <c r="H3445" s="1255"/>
    </row>
    <row r="3446" spans="1:8" ht="18.25" customHeight="1">
      <c r="A3446" s="340"/>
      <c r="B3446" s="1234" t="s">
        <v>573</v>
      </c>
      <c r="C3446" s="1235"/>
      <c r="D3446" s="1214" t="str">
        <f>IF('statement of marks'!H87="","",'statement of marks'!H87)</f>
        <v>v 081</v>
      </c>
      <c r="E3446" s="1214"/>
      <c r="F3446" s="1214"/>
      <c r="G3446" s="1214"/>
      <c r="H3446" s="1215"/>
    </row>
    <row r="3447" spans="1:8" ht="18.25" customHeight="1">
      <c r="A3447" s="340"/>
      <c r="B3447" s="1234" t="s">
        <v>590</v>
      </c>
      <c r="C3447" s="1235"/>
      <c r="D3447" s="344" t="str">
        <f>IF('statement of marks'!C87="B","Nk=",IF('statement of marks'!C87="G","Nk=k",""))</f>
        <v/>
      </c>
      <c r="E3447" s="397" t="s">
        <v>579</v>
      </c>
      <c r="F3447" s="1248" t="str">
        <f>IF('statement of marks'!B87="","",'statement of marks'!B87)</f>
        <v/>
      </c>
      <c r="G3447" s="1248"/>
      <c r="H3447" s="1249"/>
    </row>
    <row r="3448" spans="1:8" ht="18.25" customHeight="1">
      <c r="A3448" s="340"/>
      <c r="B3448" s="1234" t="s">
        <v>575</v>
      </c>
      <c r="C3448" s="1235"/>
      <c r="D3448" s="1214" t="str">
        <f>IF('statement of marks'!J87="","",'statement of marks'!J87)</f>
        <v>l 081</v>
      </c>
      <c r="E3448" s="1214"/>
      <c r="F3448" s="1214"/>
      <c r="G3448" s="1214"/>
      <c r="H3448" s="1215"/>
    </row>
    <row r="3449" spans="1:8" ht="18.25" customHeight="1">
      <c r="A3449" s="340"/>
      <c r="B3449" s="1234" t="s">
        <v>574</v>
      </c>
      <c r="C3449" s="1235"/>
      <c r="D3449" s="1214" t="str">
        <f>IF('statement of marks'!I87="","",'statement of marks'!I87)</f>
        <v>c 081</v>
      </c>
      <c r="E3449" s="1214"/>
      <c r="F3449" s="1214"/>
      <c r="G3449" s="1214"/>
      <c r="H3449" s="1215"/>
    </row>
    <row r="3450" spans="1:8" ht="18.25" customHeight="1">
      <c r="A3450" s="340"/>
      <c r="B3450" s="1234" t="s">
        <v>592</v>
      </c>
      <c r="C3450" s="1235"/>
      <c r="D3450" s="1214" t="str">
        <f>IF(details!M87="","",details!M87)</f>
        <v/>
      </c>
      <c r="E3450" s="1214"/>
      <c r="F3450" s="1214"/>
      <c r="G3450" s="1214"/>
      <c r="H3450" s="1215"/>
    </row>
    <row r="3451" spans="1:8" ht="18.25" customHeight="1">
      <c r="A3451" s="340"/>
      <c r="B3451" s="1234" t="s">
        <v>641</v>
      </c>
      <c r="C3451" s="1235"/>
      <c r="D3451" s="1214" t="str">
        <f>IF(details!N87="","",details!N87)</f>
        <v/>
      </c>
      <c r="E3451" s="1214"/>
      <c r="F3451" s="1214"/>
      <c r="G3451" s="1214"/>
      <c r="H3451" s="1215"/>
    </row>
    <row r="3452" spans="1:8" ht="18.25" customHeight="1">
      <c r="A3452" s="340"/>
      <c r="B3452" s="1234" t="s">
        <v>71</v>
      </c>
      <c r="C3452" s="1235"/>
      <c r="D3452" s="346" t="str">
        <f>'statement of marks'!$D$3</f>
        <v>3 A</v>
      </c>
      <c r="E3452" s="347" t="s">
        <v>577</v>
      </c>
      <c r="F3452" s="348" t="str">
        <f>IF('statement of marks'!E87="","",'statement of marks'!E87)</f>
        <v/>
      </c>
      <c r="G3452" s="347" t="s">
        <v>591</v>
      </c>
      <c r="H3452" s="349" t="str">
        <f>IF(details!F87="","",details!F87)</f>
        <v/>
      </c>
    </row>
    <row r="3453" spans="1:8" ht="18.25" customHeight="1">
      <c r="A3453" s="340"/>
      <c r="B3453" s="1234" t="s">
        <v>581</v>
      </c>
      <c r="C3453" s="1235"/>
      <c r="D3453" s="1246" t="str">
        <f>IF('statement of marks'!F87="","",'statement of marks'!F87)</f>
        <v/>
      </c>
      <c r="E3453" s="1246"/>
      <c r="F3453" s="1246"/>
      <c r="G3453" s="1246"/>
      <c r="H3453" s="1247"/>
    </row>
    <row r="3454" spans="1:8" ht="18.25" customHeight="1">
      <c r="A3454" s="340"/>
      <c r="B3454" s="1234" t="s">
        <v>582</v>
      </c>
      <c r="C3454" s="1235"/>
      <c r="D3454" s="1216" t="str">
        <f>IF('statement of marks'!G87="","",'statement of marks'!G87)</f>
        <v/>
      </c>
      <c r="E3454" s="1216"/>
      <c r="F3454" s="1216"/>
      <c r="G3454" s="1216"/>
      <c r="H3454" s="1217"/>
    </row>
    <row r="3455" spans="1:8" ht="18.25" customHeight="1">
      <c r="A3455" s="340"/>
      <c r="B3455" s="1241" t="s">
        <v>593</v>
      </c>
      <c r="C3455" s="1242"/>
      <c r="D3455" s="1242"/>
      <c r="E3455" s="1243"/>
      <c r="F3455" s="1244" t="str">
        <f>IF(details!P87="","",details!P87)</f>
        <v/>
      </c>
      <c r="G3455" s="1244"/>
      <c r="H3455" s="1245"/>
    </row>
    <row r="3456" spans="1:8" ht="18.25" customHeight="1">
      <c r="A3456" s="340"/>
      <c r="B3456" s="1234" t="s">
        <v>597</v>
      </c>
      <c r="C3456" s="1235"/>
      <c r="D3456" s="1214" t="str">
        <f>IF(details!L87="","",details!L87)</f>
        <v>Ik 081</v>
      </c>
      <c r="E3456" s="1214"/>
      <c r="F3456" s="1214"/>
      <c r="G3456" s="1214"/>
      <c r="H3456" s="1215"/>
    </row>
    <row r="3457" spans="1:8" ht="18.25" customHeight="1">
      <c r="A3457" s="340"/>
      <c r="B3457" s="1234" t="s">
        <v>598</v>
      </c>
      <c r="C3457" s="1235"/>
      <c r="D3457" s="1214" t="str">
        <f>IF(details!O87="","",details!O87)</f>
        <v/>
      </c>
      <c r="E3457" s="1214"/>
      <c r="F3457" s="1214"/>
      <c r="G3457" s="1214"/>
      <c r="H3457" s="1215"/>
    </row>
    <row r="3458" spans="1:8" ht="18.25" customHeight="1">
      <c r="A3458" s="340"/>
      <c r="B3458" s="1234" t="s">
        <v>599</v>
      </c>
      <c r="C3458" s="1235"/>
      <c r="D3458" s="398" t="str">
        <f>IF('statement of marks'!DY87="mRrh.kZ",'statement of marks'!$D$3,"")</f>
        <v/>
      </c>
      <c r="E3458" s="1231" t="s">
        <v>600</v>
      </c>
      <c r="F3458" s="1231"/>
      <c r="G3458" s="1236" t="str">
        <f>IF(D3458="","",D3458+1)</f>
        <v/>
      </c>
      <c r="H3458" s="1237"/>
    </row>
    <row r="3459" spans="1:8" ht="18.25" customHeight="1">
      <c r="A3459" s="340"/>
      <c r="B3459" s="1234" t="s">
        <v>601</v>
      </c>
      <c r="C3459" s="1235"/>
      <c r="D3459" s="1238">
        <f>IF(details!$L$4="","",details!$L$4)</f>
        <v>42460</v>
      </c>
      <c r="E3459" s="1239"/>
      <c r="F3459" s="1231"/>
      <c r="G3459" s="1231"/>
      <c r="H3459" s="1240"/>
    </row>
    <row r="3460" spans="1:8" ht="18.25" customHeight="1">
      <c r="A3460" s="340"/>
      <c r="B3460" s="1231"/>
      <c r="C3460" s="1231"/>
      <c r="D3460" s="1232"/>
      <c r="E3460" s="1233"/>
      <c r="F3460" s="1226"/>
      <c r="G3460" s="1226"/>
      <c r="H3460" s="1227"/>
    </row>
    <row r="3461" spans="1:8" ht="18.25" customHeight="1">
      <c r="A3461" s="340"/>
      <c r="B3461" s="1231" t="str">
        <f>IF(details!$H$4="","",details!$H$4)</f>
        <v>Jherh js[kk oekZ</v>
      </c>
      <c r="C3461" s="1231"/>
      <c r="D3461" s="1232"/>
      <c r="E3461" s="1233"/>
      <c r="F3461" s="1226" t="str">
        <f>IF(details!$E$4="","",details!$E$4)</f>
        <v>Jh jk/ks';ke tk'kh</v>
      </c>
      <c r="G3461" s="1226"/>
      <c r="H3461" s="1227"/>
    </row>
    <row r="3462" spans="1:8" ht="18.25" customHeight="1">
      <c r="A3462" s="1225" t="s">
        <v>602</v>
      </c>
      <c r="B3462" s="1226"/>
      <c r="C3462" s="1226"/>
      <c r="D3462" s="1226" t="s">
        <v>603</v>
      </c>
      <c r="E3462" s="1226"/>
      <c r="F3462" s="1226" t="s">
        <v>604</v>
      </c>
      <c r="G3462" s="1226"/>
      <c r="H3462" s="1227"/>
    </row>
    <row r="3463" spans="1:8" ht="18.25" customHeight="1">
      <c r="A3463" s="1228" t="s">
        <v>613</v>
      </c>
      <c r="B3463" s="1229"/>
      <c r="C3463" s="1229"/>
      <c r="D3463" s="1229"/>
      <c r="E3463" s="1229"/>
      <c r="F3463" s="1229"/>
      <c r="G3463" s="1229"/>
      <c r="H3463" s="1230"/>
    </row>
    <row r="3464" spans="1:8" ht="18.25" customHeight="1">
      <c r="A3464" s="340"/>
      <c r="B3464" s="395" t="s">
        <v>573</v>
      </c>
      <c r="C3464" s="1214" t="str">
        <f>IF('statement of marks'!H87="","",'statement of marks'!H87)</f>
        <v>v 081</v>
      </c>
      <c r="D3464" s="1214"/>
      <c r="E3464" s="1214"/>
      <c r="F3464" s="1214"/>
      <c r="G3464" s="1214"/>
      <c r="H3464" s="1215"/>
    </row>
    <row r="3465" spans="1:8" ht="18.25" customHeight="1">
      <c r="A3465" s="340"/>
      <c r="B3465" s="395" t="s">
        <v>574</v>
      </c>
      <c r="C3465" s="1214" t="str">
        <f>IF('statement of marks'!I87="","",'statement of marks'!I87)</f>
        <v>c 081</v>
      </c>
      <c r="D3465" s="1214"/>
      <c r="E3465" s="1214"/>
      <c r="F3465" s="1214"/>
      <c r="G3465" s="1214"/>
      <c r="H3465" s="1215"/>
    </row>
    <row r="3466" spans="1:8" ht="18.25" customHeight="1">
      <c r="A3466" s="340"/>
      <c r="B3466" s="395" t="s">
        <v>575</v>
      </c>
      <c r="C3466" s="1214" t="str">
        <f>IF('statement of marks'!J87="","",'statement of marks'!J87)</f>
        <v>l 081</v>
      </c>
      <c r="D3466" s="1214"/>
      <c r="E3466" s="1214"/>
      <c r="F3466" s="1214"/>
      <c r="G3466" s="1214"/>
      <c r="H3466" s="1215"/>
    </row>
    <row r="3467" spans="1:8" ht="18.25" customHeight="1">
      <c r="A3467" s="340"/>
      <c r="B3467" s="395" t="s">
        <v>581</v>
      </c>
      <c r="C3467" s="352" t="str">
        <f>IF('statement of marks'!F87="","",'statement of marks'!F87)</f>
        <v/>
      </c>
      <c r="D3467" s="353" t="s">
        <v>616</v>
      </c>
      <c r="E3467" s="1216" t="str">
        <f>IF('statement of marks'!G87="","",'statement of marks'!G87)</f>
        <v/>
      </c>
      <c r="F3467" s="1216"/>
      <c r="G3467" s="1216"/>
      <c r="H3467" s="1217"/>
    </row>
    <row r="3468" spans="1:8" ht="18.25" customHeight="1">
      <c r="A3468" s="340"/>
      <c r="B3468" s="395" t="s">
        <v>578</v>
      </c>
      <c r="C3468" s="354" t="s">
        <v>606</v>
      </c>
      <c r="D3468" s="355" t="s">
        <v>607</v>
      </c>
      <c r="E3468" s="355" t="s">
        <v>608</v>
      </c>
      <c r="F3468" s="355" t="s">
        <v>609</v>
      </c>
      <c r="G3468" s="355" t="s">
        <v>610</v>
      </c>
      <c r="H3468" s="356"/>
    </row>
    <row r="3469" spans="1:8" ht="18.25" customHeight="1">
      <c r="A3469" s="340"/>
      <c r="B3469" s="394" t="s">
        <v>611</v>
      </c>
      <c r="C3469" s="358" t="str">
        <f>IF(AND('statement of marks'!$D$3=1,'statement of marks'!DY87="mRrh.kZ"),'statement of marks'!$F$3,"")</f>
        <v/>
      </c>
      <c r="D3469" s="358" t="str">
        <f>IF(AND('statement of marks'!$D$3=2,'statement of marks'!DY87="mRrh.kZ"),'statement of marks'!$F$3,"")</f>
        <v/>
      </c>
      <c r="E3469" s="358" t="str">
        <f>IF(AND('statement of marks'!$D$3=3,'statement of marks'!DY87="mRrh.kZ"),'statement of marks'!$F$3,"")</f>
        <v/>
      </c>
      <c r="F3469" s="358" t="str">
        <f>IF(AND('statement of marks'!$D$3=4,'statement of marks'!DY87="mRrh.kZ"),'statement of marks'!$F$3,"")</f>
        <v/>
      </c>
      <c r="G3469" s="358" t="str">
        <f>IF(AND('statement of marks'!$D$3=5,'statement of marks'!DY87="mRrh.kZ"),'statement of marks'!$F$3,"")</f>
        <v/>
      </c>
      <c r="H3469" s="356"/>
    </row>
    <row r="3470" spans="1:8" ht="18.25" customHeight="1">
      <c r="A3470" s="340"/>
      <c r="B3470" s="394" t="str">
        <f>'statement of marks'!$DA$5</f>
        <v>fgUnh</v>
      </c>
      <c r="C3470" s="359"/>
      <c r="D3470" s="360"/>
      <c r="E3470" s="361" t="str">
        <f>IF(OR('statement of marks'!$DC87="",E3469=""),"",'statement of marks'!$DC87)</f>
        <v/>
      </c>
      <c r="F3470" s="361" t="str">
        <f>IF(OR('statement of marks'!$DC87="",F3469=""),"",'statement of marks'!$DC87)</f>
        <v/>
      </c>
      <c r="G3470" s="361" t="str">
        <f>IF(OR('statement of marks'!$DC87="",G3469=""),"",'statement of marks'!$DC87)</f>
        <v/>
      </c>
      <c r="H3470" s="356"/>
    </row>
    <row r="3471" spans="1:8" ht="18.25" customHeight="1">
      <c r="A3471" s="340"/>
      <c r="B3471" s="394" t="str">
        <f>'statement of marks'!$DD$5</f>
        <v>vaxszth</v>
      </c>
      <c r="C3471" s="359"/>
      <c r="D3471" s="360"/>
      <c r="E3471" s="361" t="str">
        <f>IF(OR('statement of marks'!$DF87="",E3469=""),"",'statement of marks'!$DF87)</f>
        <v/>
      </c>
      <c r="F3471" s="361" t="str">
        <f>IF(OR('statement of marks'!$DF87="",F3469=""),"",'statement of marks'!$DF87)</f>
        <v/>
      </c>
      <c r="G3471" s="361" t="str">
        <f>IF(OR('statement of marks'!$DF87="",G3469=""),"",'statement of marks'!$DF87)</f>
        <v/>
      </c>
      <c r="H3471" s="356"/>
    </row>
    <row r="3472" spans="1:8" ht="18.25" customHeight="1">
      <c r="A3472" s="340"/>
      <c r="B3472" s="394" t="str">
        <f>'statement of marks'!$DG$5</f>
        <v>xf.kr</v>
      </c>
      <c r="C3472" s="359"/>
      <c r="D3472" s="360"/>
      <c r="E3472" s="361" t="str">
        <f>IF(OR('statement of marks'!$DI87="",E3469=""),"",'statement of marks'!$DI87)</f>
        <v/>
      </c>
      <c r="F3472" s="361" t="str">
        <f>IF(OR('statement of marks'!$DI87="",F3469=""),"",'statement of marks'!$DI87)</f>
        <v/>
      </c>
      <c r="G3472" s="361" t="str">
        <f>IF(OR('statement of marks'!$DI87="",G3469=""),"",'statement of marks'!$DI87)</f>
        <v/>
      </c>
      <c r="H3472" s="356"/>
    </row>
    <row r="3473" spans="1:8" ht="18.25" customHeight="1">
      <c r="A3473" s="340"/>
      <c r="B3473" s="394" t="str">
        <f>'statement of marks'!$DJ$5</f>
        <v>Ik;kZoj.k v/;;u</v>
      </c>
      <c r="C3473" s="359"/>
      <c r="D3473" s="360"/>
      <c r="E3473" s="361" t="str">
        <f>IF(OR('statement of marks'!$DL87="",E3470=""),"",'statement of marks'!$DL87)</f>
        <v/>
      </c>
      <c r="F3473" s="361" t="str">
        <f>IF(OR('statement of marks'!$DL87="",F3470=""),"",'statement of marks'!$DL87)</f>
        <v/>
      </c>
      <c r="G3473" s="361" t="str">
        <f>IF(OR('statement of marks'!$DL87="",G3470=""),"",'statement of marks'!$DL87)</f>
        <v/>
      </c>
      <c r="H3473" s="356"/>
    </row>
    <row r="3474" spans="1:8" ht="18.25" customHeight="1">
      <c r="A3474" s="340"/>
      <c r="B3474" s="394" t="str">
        <f>'statement of marks'!$DM$5</f>
        <v>dk;kZuqHko</v>
      </c>
      <c r="C3474" s="359"/>
      <c r="D3474" s="360"/>
      <c r="E3474" s="361" t="str">
        <f>IF(OR('statement of marks'!$DO87="",E3469=""),"",'statement of marks'!$DO87)</f>
        <v/>
      </c>
      <c r="F3474" s="361" t="str">
        <f>IF(OR('statement of marks'!$DO87="",F3469=""),"",'statement of marks'!$DO87)</f>
        <v/>
      </c>
      <c r="G3474" s="361" t="str">
        <f>IF(OR('statement of marks'!$DO87="",G3469=""),"",'statement of marks'!$DO87)</f>
        <v/>
      </c>
      <c r="H3474" s="356"/>
    </row>
    <row r="3475" spans="1:8" ht="18.25" customHeight="1">
      <c r="A3475" s="340"/>
      <c r="B3475" s="394" t="str">
        <f>'statement of marks'!$DP$5</f>
        <v>dyk f'k{kk</v>
      </c>
      <c r="C3475" s="359"/>
      <c r="D3475" s="360"/>
      <c r="E3475" s="362" t="str">
        <f>IF(OR('statement of marks'!$DR87="",E3469=""),"",'statement of marks'!$DR87)</f>
        <v/>
      </c>
      <c r="F3475" s="362" t="str">
        <f>IF(OR('statement of marks'!$DR87="",F3469=""),"",'statement of marks'!$DR87)</f>
        <v/>
      </c>
      <c r="G3475" s="362" t="str">
        <f>IF(OR('statement of marks'!$DR87="",G3469=""),"",'statement of marks'!$DR87)</f>
        <v/>
      </c>
      <c r="H3475" s="356"/>
    </row>
    <row r="3476" spans="1:8" ht="18.25" customHeight="1">
      <c r="A3476" s="340"/>
      <c r="B3476" s="363" t="s">
        <v>642</v>
      </c>
      <c r="C3476" s="364" t="str">
        <f>C3469</f>
        <v/>
      </c>
      <c r="D3476" s="364" t="str">
        <f>D3469</f>
        <v/>
      </c>
      <c r="E3476" s="365" t="str">
        <f>E3469</f>
        <v/>
      </c>
      <c r="F3476" s="364" t="str">
        <f>F3469</f>
        <v/>
      </c>
      <c r="G3476" s="364" t="str">
        <f>G3469</f>
        <v/>
      </c>
      <c r="H3476" s="356"/>
    </row>
    <row r="3477" spans="1:8" ht="18.25" customHeight="1">
      <c r="A3477" s="340"/>
      <c r="B3477" s="394" t="str">
        <f>'statement of marks'!$DW$5</f>
        <v>Nk= mifLFkfr</v>
      </c>
      <c r="C3477" s="366"/>
      <c r="D3477" s="366"/>
      <c r="E3477" s="367" t="str">
        <f>IF(OR('statement of marks'!$DW87="",E3469=""),"",'statement of marks'!$DW87)</f>
        <v/>
      </c>
      <c r="F3477" s="367" t="str">
        <f>IF(OR('statement of marks'!$DW87="",F3469=""),"",'statement of marks'!$DW87)</f>
        <v/>
      </c>
      <c r="G3477" s="367" t="str">
        <f>IF(OR('statement of marks'!$DW87="",G3469=""),"",'statement of marks'!$DW87)</f>
        <v/>
      </c>
      <c r="H3477" s="356"/>
    </row>
    <row r="3478" spans="1:8" ht="18.25" customHeight="1">
      <c r="A3478" s="340"/>
      <c r="B3478" s="394" t="str">
        <f>'statement of marks'!$DV$5</f>
        <v>dqy ehfVax</v>
      </c>
      <c r="C3478" s="368"/>
      <c r="D3478" s="368"/>
      <c r="E3478" s="368" t="str">
        <f>IF(OR('statement of marks'!$DV87="",E3469=""),"",'statement of marks'!$DV87)</f>
        <v/>
      </c>
      <c r="F3478" s="368" t="str">
        <f>IF(OR('statement of marks'!$DV87="",F3469=""),"",'statement of marks'!$DV87)</f>
        <v/>
      </c>
      <c r="G3478" s="368" t="str">
        <f>IF(OR('statement of marks'!$DV87="",G3469=""),"",'statement of marks'!$DV87)</f>
        <v/>
      </c>
      <c r="H3478" s="356"/>
    </row>
    <row r="3479" spans="1:8" ht="18.25" customHeight="1">
      <c r="A3479" s="340"/>
      <c r="B3479" s="394" t="s">
        <v>614</v>
      </c>
      <c r="C3479" s="368" t="str">
        <f>IF(OR(C3477="",C3478=""),"",C3477/C3478*100)</f>
        <v/>
      </c>
      <c r="D3479" s="368" t="str">
        <f>IF(OR(D3477="",D3478=""),"",D3477/D3478*100)</f>
        <v/>
      </c>
      <c r="E3479" s="368" t="str">
        <f>IF(OR(E3477="",E3478=""),"",E3477/E3478*100)</f>
        <v/>
      </c>
      <c r="F3479" s="368" t="str">
        <f>IF(OR(F3477="",F3478=""),"",F3477/F3478*100)</f>
        <v/>
      </c>
      <c r="G3479" s="368" t="str">
        <f>IF(OR(G3477="",G3478=""),"",G3477/G3478*100)</f>
        <v/>
      </c>
      <c r="H3479" s="356"/>
    </row>
    <row r="3480" spans="1:8" ht="18.25" customHeight="1">
      <c r="A3480" s="340"/>
      <c r="B3480" s="394" t="s">
        <v>615</v>
      </c>
      <c r="C3480" s="368"/>
      <c r="D3480" s="368"/>
      <c r="E3480" s="368"/>
      <c r="F3480" s="368"/>
      <c r="G3480" s="368"/>
      <c r="H3480" s="356"/>
    </row>
    <row r="3481" spans="1:8" ht="18.25" customHeight="1">
      <c r="A3481" s="340"/>
      <c r="B3481" s="395" t="s">
        <v>612</v>
      </c>
      <c r="C3481" s="1218" t="str">
        <f>IF('statement of marks'!EF87="","",'statement of marks'!EF87)</f>
        <v/>
      </c>
      <c r="D3481" s="1219"/>
      <c r="E3481" s="1219"/>
      <c r="F3481" s="1219"/>
      <c r="G3481" s="1219"/>
      <c r="H3481" s="1220"/>
    </row>
    <row r="3482" spans="1:8" ht="18.25" customHeight="1">
      <c r="A3482" s="1221"/>
      <c r="B3482" s="1222"/>
      <c r="C3482" s="1223"/>
      <c r="D3482" s="1223"/>
      <c r="E3482" s="1223"/>
      <c r="F3482" s="1223"/>
      <c r="G3482" s="1223"/>
      <c r="H3482" s="1224"/>
    </row>
    <row r="3483" spans="1:8" ht="18.25" customHeight="1" thickBot="1">
      <c r="A3483" s="1210" t="s">
        <v>617</v>
      </c>
      <c r="B3483" s="1211"/>
      <c r="C3483" s="1211" t="s">
        <v>73</v>
      </c>
      <c r="D3483" s="1211"/>
      <c r="E3483" s="1211"/>
      <c r="F3483" s="1212" t="s">
        <v>618</v>
      </c>
      <c r="G3483" s="1212"/>
      <c r="H3483" s="1213"/>
    </row>
    <row r="3484" spans="1:8" ht="18.25" customHeight="1">
      <c r="A3484" s="1256" t="s">
        <v>586</v>
      </c>
      <c r="B3484" s="1257"/>
      <c r="C3484" s="1257"/>
      <c r="D3484" s="1257"/>
      <c r="E3484" s="1257"/>
      <c r="F3484" s="1257"/>
      <c r="G3484" s="1257"/>
      <c r="H3484" s="1258"/>
    </row>
    <row r="3485" spans="1:8" ht="18.25" customHeight="1">
      <c r="A3485" s="1228" t="s">
        <v>605</v>
      </c>
      <c r="B3485" s="1229"/>
      <c r="C3485" s="1229"/>
      <c r="D3485" s="1229"/>
      <c r="E3485" s="1229"/>
      <c r="F3485" s="1229"/>
      <c r="G3485" s="1229"/>
      <c r="H3485" s="1230"/>
    </row>
    <row r="3486" spans="1:8" ht="18.25" customHeight="1">
      <c r="A3486" s="340"/>
      <c r="B3486" s="1250" t="s">
        <v>74</v>
      </c>
      <c r="C3486" s="1250"/>
      <c r="D3486" s="341">
        <f>YEAR(details!F88)</f>
        <v>1900</v>
      </c>
      <c r="E3486" s="396" t="s">
        <v>588</v>
      </c>
      <c r="F3486" s="343" t="str">
        <f>'statement of marks'!$F$3</f>
        <v>2015-16</v>
      </c>
      <c r="G3486" s="1250" t="s">
        <v>589</v>
      </c>
      <c r="H3486" s="1251"/>
    </row>
    <row r="3487" spans="1:8" ht="18.25" customHeight="1">
      <c r="A3487" s="340"/>
      <c r="B3487" s="1234" t="s">
        <v>587</v>
      </c>
      <c r="C3487" s="1235"/>
      <c r="D3487" s="1214" t="str">
        <f>'statement of marks'!$A$1</f>
        <v>jk- ck- ek/;fed fo|ky; uohu] fuEckgsM+k</v>
      </c>
      <c r="E3487" s="1214"/>
      <c r="F3487" s="1214"/>
      <c r="G3487" s="1214"/>
      <c r="H3487" s="1215"/>
    </row>
    <row r="3488" spans="1:8" ht="18.25" customHeight="1">
      <c r="A3488" s="340"/>
      <c r="B3488" s="1234" t="str">
        <f>'statement of marks'!$H$3</f>
        <v>fo|ky; dk Mk;l dksM+ →</v>
      </c>
      <c r="C3488" s="1235"/>
      <c r="D3488" s="1252" t="str">
        <f>'statement of marks'!$I$3</f>
        <v>00001</v>
      </c>
      <c r="E3488" s="1253"/>
      <c r="F3488" s="1254"/>
      <c r="G3488" s="1254"/>
      <c r="H3488" s="1255"/>
    </row>
    <row r="3489" spans="1:8" ht="18.25" customHeight="1">
      <c r="A3489" s="340"/>
      <c r="B3489" s="1234" t="s">
        <v>573</v>
      </c>
      <c r="C3489" s="1235"/>
      <c r="D3489" s="1214" t="str">
        <f>IF('statement of marks'!H88="","",'statement of marks'!H88)</f>
        <v>v 082</v>
      </c>
      <c r="E3489" s="1214"/>
      <c r="F3489" s="1214"/>
      <c r="G3489" s="1214"/>
      <c r="H3489" s="1215"/>
    </row>
    <row r="3490" spans="1:8" ht="18.25" customHeight="1">
      <c r="A3490" s="340"/>
      <c r="B3490" s="1234" t="s">
        <v>590</v>
      </c>
      <c r="C3490" s="1235"/>
      <c r="D3490" s="344" t="str">
        <f>IF('statement of marks'!C88="B","Nk=",IF('statement of marks'!C88="G","Nk=k",""))</f>
        <v/>
      </c>
      <c r="E3490" s="397" t="s">
        <v>579</v>
      </c>
      <c r="F3490" s="1248" t="str">
        <f>IF('statement of marks'!B88="","",'statement of marks'!B88)</f>
        <v/>
      </c>
      <c r="G3490" s="1248"/>
      <c r="H3490" s="1249"/>
    </row>
    <row r="3491" spans="1:8" ht="18.25" customHeight="1">
      <c r="A3491" s="340"/>
      <c r="B3491" s="1234" t="s">
        <v>575</v>
      </c>
      <c r="C3491" s="1235"/>
      <c r="D3491" s="1214" t="str">
        <f>IF('statement of marks'!J88="","",'statement of marks'!J88)</f>
        <v>l 082</v>
      </c>
      <c r="E3491" s="1214"/>
      <c r="F3491" s="1214"/>
      <c r="G3491" s="1214"/>
      <c r="H3491" s="1215"/>
    </row>
    <row r="3492" spans="1:8" ht="18.25" customHeight="1">
      <c r="A3492" s="340"/>
      <c r="B3492" s="1234" t="s">
        <v>574</v>
      </c>
      <c r="C3492" s="1235"/>
      <c r="D3492" s="1214" t="str">
        <f>IF('statement of marks'!I88="","",'statement of marks'!I88)</f>
        <v>c 082</v>
      </c>
      <c r="E3492" s="1214"/>
      <c r="F3492" s="1214"/>
      <c r="G3492" s="1214"/>
      <c r="H3492" s="1215"/>
    </row>
    <row r="3493" spans="1:8" ht="18.25" customHeight="1">
      <c r="A3493" s="340"/>
      <c r="B3493" s="1234" t="s">
        <v>592</v>
      </c>
      <c r="C3493" s="1235"/>
      <c r="D3493" s="1214" t="str">
        <f>IF(details!M88="","",details!M88)</f>
        <v/>
      </c>
      <c r="E3493" s="1214"/>
      <c r="F3493" s="1214"/>
      <c r="G3493" s="1214"/>
      <c r="H3493" s="1215"/>
    </row>
    <row r="3494" spans="1:8" ht="18.25" customHeight="1">
      <c r="A3494" s="340"/>
      <c r="B3494" s="1234" t="s">
        <v>641</v>
      </c>
      <c r="C3494" s="1235"/>
      <c r="D3494" s="1214" t="str">
        <f>IF(details!N88="","",details!N88)</f>
        <v/>
      </c>
      <c r="E3494" s="1214"/>
      <c r="F3494" s="1214"/>
      <c r="G3494" s="1214"/>
      <c r="H3494" s="1215"/>
    </row>
    <row r="3495" spans="1:8" ht="18.25" customHeight="1">
      <c r="A3495" s="340"/>
      <c r="B3495" s="1234" t="s">
        <v>71</v>
      </c>
      <c r="C3495" s="1235"/>
      <c r="D3495" s="346" t="str">
        <f>'statement of marks'!$D$3</f>
        <v>3 A</v>
      </c>
      <c r="E3495" s="347" t="s">
        <v>577</v>
      </c>
      <c r="F3495" s="348" t="str">
        <f>IF('statement of marks'!E88="","",'statement of marks'!E88)</f>
        <v/>
      </c>
      <c r="G3495" s="347" t="s">
        <v>591</v>
      </c>
      <c r="H3495" s="349" t="str">
        <f>IF(details!F88="","",details!F88)</f>
        <v/>
      </c>
    </row>
    <row r="3496" spans="1:8" ht="18.25" customHeight="1">
      <c r="A3496" s="340"/>
      <c r="B3496" s="1234" t="s">
        <v>581</v>
      </c>
      <c r="C3496" s="1235"/>
      <c r="D3496" s="1246" t="str">
        <f>IF('statement of marks'!F88="","",'statement of marks'!F88)</f>
        <v/>
      </c>
      <c r="E3496" s="1246"/>
      <c r="F3496" s="1246"/>
      <c r="G3496" s="1246"/>
      <c r="H3496" s="1247"/>
    </row>
    <row r="3497" spans="1:8" ht="18.25" customHeight="1">
      <c r="A3497" s="340"/>
      <c r="B3497" s="1234" t="s">
        <v>582</v>
      </c>
      <c r="C3497" s="1235"/>
      <c r="D3497" s="1216" t="str">
        <f>IF('statement of marks'!G88="","",'statement of marks'!G88)</f>
        <v/>
      </c>
      <c r="E3497" s="1216"/>
      <c r="F3497" s="1216"/>
      <c r="G3497" s="1216"/>
      <c r="H3497" s="1217"/>
    </row>
    <row r="3498" spans="1:8" ht="18.25" customHeight="1">
      <c r="A3498" s="340"/>
      <c r="B3498" s="1241" t="s">
        <v>593</v>
      </c>
      <c r="C3498" s="1242"/>
      <c r="D3498" s="1242"/>
      <c r="E3498" s="1243"/>
      <c r="F3498" s="1244" t="str">
        <f>IF(details!P88="","",details!P88)</f>
        <v/>
      </c>
      <c r="G3498" s="1244"/>
      <c r="H3498" s="1245"/>
    </row>
    <row r="3499" spans="1:8" ht="18.25" customHeight="1">
      <c r="A3499" s="340"/>
      <c r="B3499" s="1234" t="s">
        <v>597</v>
      </c>
      <c r="C3499" s="1235"/>
      <c r="D3499" s="1214" t="str">
        <f>IF(details!L88="","",details!L88)</f>
        <v>Ik 082</v>
      </c>
      <c r="E3499" s="1214"/>
      <c r="F3499" s="1214"/>
      <c r="G3499" s="1214"/>
      <c r="H3499" s="1215"/>
    </row>
    <row r="3500" spans="1:8" ht="18.25" customHeight="1">
      <c r="A3500" s="340"/>
      <c r="B3500" s="1234" t="s">
        <v>598</v>
      </c>
      <c r="C3500" s="1235"/>
      <c r="D3500" s="1214" t="str">
        <f>IF(details!O88="","",details!O88)</f>
        <v/>
      </c>
      <c r="E3500" s="1214"/>
      <c r="F3500" s="1214"/>
      <c r="G3500" s="1214"/>
      <c r="H3500" s="1215"/>
    </row>
    <row r="3501" spans="1:8" ht="18.25" customHeight="1">
      <c r="A3501" s="340"/>
      <c r="B3501" s="1234" t="s">
        <v>599</v>
      </c>
      <c r="C3501" s="1235"/>
      <c r="D3501" s="398" t="str">
        <f>IF('statement of marks'!DY88="mRrh.kZ",'statement of marks'!$D$3,"")</f>
        <v/>
      </c>
      <c r="E3501" s="1231" t="s">
        <v>600</v>
      </c>
      <c r="F3501" s="1231"/>
      <c r="G3501" s="1236" t="str">
        <f>IF(D3501="","",D3501+1)</f>
        <v/>
      </c>
      <c r="H3501" s="1237"/>
    </row>
    <row r="3502" spans="1:8" ht="18.25" customHeight="1">
      <c r="A3502" s="340"/>
      <c r="B3502" s="1234" t="s">
        <v>601</v>
      </c>
      <c r="C3502" s="1235"/>
      <c r="D3502" s="1238">
        <f>IF(details!$L$4="","",details!$L$4)</f>
        <v>42460</v>
      </c>
      <c r="E3502" s="1239"/>
      <c r="F3502" s="1231"/>
      <c r="G3502" s="1231"/>
      <c r="H3502" s="1240"/>
    </row>
    <row r="3503" spans="1:8" ht="18.25" customHeight="1">
      <c r="A3503" s="340"/>
      <c r="B3503" s="1231"/>
      <c r="C3503" s="1231"/>
      <c r="D3503" s="1232"/>
      <c r="E3503" s="1233"/>
      <c r="F3503" s="1226"/>
      <c r="G3503" s="1226"/>
      <c r="H3503" s="1227"/>
    </row>
    <row r="3504" spans="1:8" ht="18.25" customHeight="1">
      <c r="A3504" s="340"/>
      <c r="B3504" s="1231" t="str">
        <f>IF(details!$H$4="","",details!$H$4)</f>
        <v>Jherh js[kk oekZ</v>
      </c>
      <c r="C3504" s="1231"/>
      <c r="D3504" s="1232"/>
      <c r="E3504" s="1233"/>
      <c r="F3504" s="1226" t="str">
        <f>IF(details!$E$4="","",details!$E$4)</f>
        <v>Jh jk/ks';ke tk'kh</v>
      </c>
      <c r="G3504" s="1226"/>
      <c r="H3504" s="1227"/>
    </row>
    <row r="3505" spans="1:8" ht="18.25" customHeight="1">
      <c r="A3505" s="1225" t="s">
        <v>602</v>
      </c>
      <c r="B3505" s="1226"/>
      <c r="C3505" s="1226"/>
      <c r="D3505" s="1226" t="s">
        <v>603</v>
      </c>
      <c r="E3505" s="1226"/>
      <c r="F3505" s="1226" t="s">
        <v>604</v>
      </c>
      <c r="G3505" s="1226"/>
      <c r="H3505" s="1227"/>
    </row>
    <row r="3506" spans="1:8" ht="18.25" customHeight="1">
      <c r="A3506" s="1228" t="s">
        <v>613</v>
      </c>
      <c r="B3506" s="1229"/>
      <c r="C3506" s="1229"/>
      <c r="D3506" s="1229"/>
      <c r="E3506" s="1229"/>
      <c r="F3506" s="1229"/>
      <c r="G3506" s="1229"/>
      <c r="H3506" s="1230"/>
    </row>
    <row r="3507" spans="1:8" ht="18.25" customHeight="1">
      <c r="A3507" s="340"/>
      <c r="B3507" s="395" t="s">
        <v>573</v>
      </c>
      <c r="C3507" s="1214" t="str">
        <f>IF('statement of marks'!H88="","",'statement of marks'!H88)</f>
        <v>v 082</v>
      </c>
      <c r="D3507" s="1214"/>
      <c r="E3507" s="1214"/>
      <c r="F3507" s="1214"/>
      <c r="G3507" s="1214"/>
      <c r="H3507" s="1215"/>
    </row>
    <row r="3508" spans="1:8" ht="18.25" customHeight="1">
      <c r="A3508" s="340"/>
      <c r="B3508" s="395" t="s">
        <v>574</v>
      </c>
      <c r="C3508" s="1214" t="str">
        <f>IF('statement of marks'!I88="","",'statement of marks'!I88)</f>
        <v>c 082</v>
      </c>
      <c r="D3508" s="1214"/>
      <c r="E3508" s="1214"/>
      <c r="F3508" s="1214"/>
      <c r="G3508" s="1214"/>
      <c r="H3508" s="1215"/>
    </row>
    <row r="3509" spans="1:8" ht="18.25" customHeight="1">
      <c r="A3509" s="340"/>
      <c r="B3509" s="395" t="s">
        <v>575</v>
      </c>
      <c r="C3509" s="1214" t="str">
        <f>IF('statement of marks'!J88="","",'statement of marks'!J88)</f>
        <v>l 082</v>
      </c>
      <c r="D3509" s="1214"/>
      <c r="E3509" s="1214"/>
      <c r="F3509" s="1214"/>
      <c r="G3509" s="1214"/>
      <c r="H3509" s="1215"/>
    </row>
    <row r="3510" spans="1:8" ht="18.25" customHeight="1">
      <c r="A3510" s="340"/>
      <c r="B3510" s="395" t="s">
        <v>581</v>
      </c>
      <c r="C3510" s="352" t="str">
        <f>IF('statement of marks'!F88="","",'statement of marks'!F88)</f>
        <v/>
      </c>
      <c r="D3510" s="353" t="s">
        <v>616</v>
      </c>
      <c r="E3510" s="1216" t="str">
        <f>IF('statement of marks'!G88="","",'statement of marks'!G88)</f>
        <v/>
      </c>
      <c r="F3510" s="1216"/>
      <c r="G3510" s="1216"/>
      <c r="H3510" s="1217"/>
    </row>
    <row r="3511" spans="1:8" ht="18.25" customHeight="1">
      <c r="A3511" s="340"/>
      <c r="B3511" s="395" t="s">
        <v>578</v>
      </c>
      <c r="C3511" s="354" t="s">
        <v>606</v>
      </c>
      <c r="D3511" s="355" t="s">
        <v>607</v>
      </c>
      <c r="E3511" s="355" t="s">
        <v>608</v>
      </c>
      <c r="F3511" s="355" t="s">
        <v>609</v>
      </c>
      <c r="G3511" s="355" t="s">
        <v>610</v>
      </c>
      <c r="H3511" s="356"/>
    </row>
    <row r="3512" spans="1:8" ht="18.25" customHeight="1">
      <c r="A3512" s="340"/>
      <c r="B3512" s="394" t="s">
        <v>611</v>
      </c>
      <c r="C3512" s="358" t="str">
        <f>IF(AND('statement of marks'!$D$3=1,'statement of marks'!DY88="mRrh.kZ"),'statement of marks'!$F$3,"")</f>
        <v/>
      </c>
      <c r="D3512" s="358" t="str">
        <f>IF(AND('statement of marks'!$D$3=2,'statement of marks'!DY88="mRrh.kZ"),'statement of marks'!$F$3,"")</f>
        <v/>
      </c>
      <c r="E3512" s="358" t="str">
        <f>IF(AND('statement of marks'!$D$3=3,'statement of marks'!DY88="mRrh.kZ"),'statement of marks'!$F$3,"")</f>
        <v/>
      </c>
      <c r="F3512" s="358" t="str">
        <f>IF(AND('statement of marks'!$D$3=4,'statement of marks'!DY88="mRrh.kZ"),'statement of marks'!$F$3,"")</f>
        <v/>
      </c>
      <c r="G3512" s="358" t="str">
        <f>IF(AND('statement of marks'!$D$3=5,'statement of marks'!DY88="mRrh.kZ"),'statement of marks'!$F$3,"")</f>
        <v/>
      </c>
      <c r="H3512" s="356"/>
    </row>
    <row r="3513" spans="1:8" ht="18.25" customHeight="1">
      <c r="A3513" s="340"/>
      <c r="B3513" s="394" t="str">
        <f>'statement of marks'!$DA$5</f>
        <v>fgUnh</v>
      </c>
      <c r="C3513" s="359"/>
      <c r="D3513" s="360"/>
      <c r="E3513" s="361" t="str">
        <f>IF(OR('statement of marks'!$DC88="",E3512=""),"",'statement of marks'!$DC88)</f>
        <v/>
      </c>
      <c r="F3513" s="361" t="str">
        <f>IF(OR('statement of marks'!$DC88="",F3512=""),"",'statement of marks'!$DC88)</f>
        <v/>
      </c>
      <c r="G3513" s="361" t="str">
        <f>IF(OR('statement of marks'!$DC88="",G3512=""),"",'statement of marks'!$DC88)</f>
        <v/>
      </c>
      <c r="H3513" s="356"/>
    </row>
    <row r="3514" spans="1:8" ht="18.25" customHeight="1">
      <c r="A3514" s="340"/>
      <c r="B3514" s="394" t="str">
        <f>'statement of marks'!$DD$5</f>
        <v>vaxszth</v>
      </c>
      <c r="C3514" s="359"/>
      <c r="D3514" s="360"/>
      <c r="E3514" s="361" t="str">
        <f>IF(OR('statement of marks'!$DF88="",E3512=""),"",'statement of marks'!$DF88)</f>
        <v/>
      </c>
      <c r="F3514" s="361" t="str">
        <f>IF(OR('statement of marks'!$DF88="",F3512=""),"",'statement of marks'!$DF88)</f>
        <v/>
      </c>
      <c r="G3514" s="361" t="str">
        <f>IF(OR('statement of marks'!$DF88="",G3512=""),"",'statement of marks'!$DF88)</f>
        <v/>
      </c>
      <c r="H3514" s="356"/>
    </row>
    <row r="3515" spans="1:8" ht="18.25" customHeight="1">
      <c r="A3515" s="340"/>
      <c r="B3515" s="394" t="str">
        <f>'statement of marks'!$DG$5</f>
        <v>xf.kr</v>
      </c>
      <c r="C3515" s="359"/>
      <c r="D3515" s="360"/>
      <c r="E3515" s="361" t="str">
        <f>IF(OR('statement of marks'!$DI88="",E3512=""),"",'statement of marks'!$DI88)</f>
        <v/>
      </c>
      <c r="F3515" s="361" t="str">
        <f>IF(OR('statement of marks'!$DI88="",F3512=""),"",'statement of marks'!$DI88)</f>
        <v/>
      </c>
      <c r="G3515" s="361" t="str">
        <f>IF(OR('statement of marks'!$DI88="",G3512=""),"",'statement of marks'!$DI88)</f>
        <v/>
      </c>
      <c r="H3515" s="356"/>
    </row>
    <row r="3516" spans="1:8" ht="18.25" customHeight="1">
      <c r="A3516" s="340"/>
      <c r="B3516" s="394" t="str">
        <f>'statement of marks'!$DJ$5</f>
        <v>Ik;kZoj.k v/;;u</v>
      </c>
      <c r="C3516" s="359"/>
      <c r="D3516" s="360"/>
      <c r="E3516" s="361" t="str">
        <f>IF(OR('statement of marks'!$DL88="",E3513=""),"",'statement of marks'!$DL88)</f>
        <v/>
      </c>
      <c r="F3516" s="361" t="str">
        <f>IF(OR('statement of marks'!$DL88="",F3513=""),"",'statement of marks'!$DL88)</f>
        <v/>
      </c>
      <c r="G3516" s="361" t="str">
        <f>IF(OR('statement of marks'!$DL88="",G3513=""),"",'statement of marks'!$DL88)</f>
        <v/>
      </c>
      <c r="H3516" s="356"/>
    </row>
    <row r="3517" spans="1:8" ht="18.25" customHeight="1">
      <c r="A3517" s="340"/>
      <c r="B3517" s="394" t="str">
        <f>'statement of marks'!$DM$5</f>
        <v>dk;kZuqHko</v>
      </c>
      <c r="C3517" s="359"/>
      <c r="D3517" s="360"/>
      <c r="E3517" s="361" t="str">
        <f>IF(OR('statement of marks'!$DO88="",E3512=""),"",'statement of marks'!$DO88)</f>
        <v/>
      </c>
      <c r="F3517" s="361" t="str">
        <f>IF(OR('statement of marks'!$DO88="",F3512=""),"",'statement of marks'!$DO88)</f>
        <v/>
      </c>
      <c r="G3517" s="361" t="str">
        <f>IF(OR('statement of marks'!$DO88="",G3512=""),"",'statement of marks'!$DO88)</f>
        <v/>
      </c>
      <c r="H3517" s="356"/>
    </row>
    <row r="3518" spans="1:8" ht="18.25" customHeight="1">
      <c r="A3518" s="340"/>
      <c r="B3518" s="394" t="str">
        <f>'statement of marks'!$DP$5</f>
        <v>dyk f'k{kk</v>
      </c>
      <c r="C3518" s="359"/>
      <c r="D3518" s="360"/>
      <c r="E3518" s="362" t="str">
        <f>IF(OR('statement of marks'!$DR88="",E3512=""),"",'statement of marks'!$DR88)</f>
        <v/>
      </c>
      <c r="F3518" s="362" t="str">
        <f>IF(OR('statement of marks'!$DR88="",F3512=""),"",'statement of marks'!$DR88)</f>
        <v/>
      </c>
      <c r="G3518" s="362" t="str">
        <f>IF(OR('statement of marks'!$DR88="",G3512=""),"",'statement of marks'!$DR88)</f>
        <v/>
      </c>
      <c r="H3518" s="356"/>
    </row>
    <row r="3519" spans="1:8" ht="18.25" customHeight="1">
      <c r="A3519" s="340"/>
      <c r="B3519" s="363" t="s">
        <v>642</v>
      </c>
      <c r="C3519" s="364" t="str">
        <f>C3512</f>
        <v/>
      </c>
      <c r="D3519" s="364" t="str">
        <f>D3512</f>
        <v/>
      </c>
      <c r="E3519" s="365" t="str">
        <f>E3512</f>
        <v/>
      </c>
      <c r="F3519" s="364" t="str">
        <f>F3512</f>
        <v/>
      </c>
      <c r="G3519" s="364" t="str">
        <f>G3512</f>
        <v/>
      </c>
      <c r="H3519" s="356"/>
    </row>
    <row r="3520" spans="1:8" ht="18.25" customHeight="1">
      <c r="A3520" s="340"/>
      <c r="B3520" s="394" t="str">
        <f>'statement of marks'!$DW$5</f>
        <v>Nk= mifLFkfr</v>
      </c>
      <c r="C3520" s="366"/>
      <c r="D3520" s="366"/>
      <c r="E3520" s="367" t="str">
        <f>IF(OR('statement of marks'!$DW88="",E3512=""),"",'statement of marks'!$DW88)</f>
        <v/>
      </c>
      <c r="F3520" s="367" t="str">
        <f>IF(OR('statement of marks'!$DW88="",F3512=""),"",'statement of marks'!$DW88)</f>
        <v/>
      </c>
      <c r="G3520" s="367" t="str">
        <f>IF(OR('statement of marks'!$DW88="",G3512=""),"",'statement of marks'!$DW88)</f>
        <v/>
      </c>
      <c r="H3520" s="356"/>
    </row>
    <row r="3521" spans="1:8" ht="18.25" customHeight="1">
      <c r="A3521" s="340"/>
      <c r="B3521" s="394" t="str">
        <f>'statement of marks'!$DV$5</f>
        <v>dqy ehfVax</v>
      </c>
      <c r="C3521" s="368"/>
      <c r="D3521" s="368"/>
      <c r="E3521" s="368" t="str">
        <f>IF(OR('statement of marks'!$DV88="",E3512=""),"",'statement of marks'!$DV88)</f>
        <v/>
      </c>
      <c r="F3521" s="368" t="str">
        <f>IF(OR('statement of marks'!$DV88="",F3512=""),"",'statement of marks'!$DV88)</f>
        <v/>
      </c>
      <c r="G3521" s="368" t="str">
        <f>IF(OR('statement of marks'!$DV88="",G3512=""),"",'statement of marks'!$DV88)</f>
        <v/>
      </c>
      <c r="H3521" s="356"/>
    </row>
    <row r="3522" spans="1:8" ht="18.25" customHeight="1">
      <c r="A3522" s="340"/>
      <c r="B3522" s="394" t="s">
        <v>614</v>
      </c>
      <c r="C3522" s="368" t="str">
        <f>IF(OR(C3520="",C3521=""),"",C3520/C3521*100)</f>
        <v/>
      </c>
      <c r="D3522" s="368" t="str">
        <f>IF(OR(D3520="",D3521=""),"",D3520/D3521*100)</f>
        <v/>
      </c>
      <c r="E3522" s="368" t="str">
        <f>IF(OR(E3520="",E3521=""),"",E3520/E3521*100)</f>
        <v/>
      </c>
      <c r="F3522" s="368" t="str">
        <f>IF(OR(F3520="",F3521=""),"",F3520/F3521*100)</f>
        <v/>
      </c>
      <c r="G3522" s="368" t="str">
        <f>IF(OR(G3520="",G3521=""),"",G3520/G3521*100)</f>
        <v/>
      </c>
      <c r="H3522" s="356"/>
    </row>
    <row r="3523" spans="1:8" ht="18.25" customHeight="1">
      <c r="A3523" s="340"/>
      <c r="B3523" s="394" t="s">
        <v>615</v>
      </c>
      <c r="C3523" s="368"/>
      <c r="D3523" s="368"/>
      <c r="E3523" s="368"/>
      <c r="F3523" s="368"/>
      <c r="G3523" s="368"/>
      <c r="H3523" s="356"/>
    </row>
    <row r="3524" spans="1:8" ht="18.25" customHeight="1">
      <c r="A3524" s="340"/>
      <c r="B3524" s="395" t="s">
        <v>612</v>
      </c>
      <c r="C3524" s="1218" t="str">
        <f>IF('statement of marks'!EF88="","",'statement of marks'!EF88)</f>
        <v/>
      </c>
      <c r="D3524" s="1219"/>
      <c r="E3524" s="1219"/>
      <c r="F3524" s="1219"/>
      <c r="G3524" s="1219"/>
      <c r="H3524" s="1220"/>
    </row>
    <row r="3525" spans="1:8" ht="18.25" customHeight="1">
      <c r="A3525" s="1221"/>
      <c r="B3525" s="1222"/>
      <c r="C3525" s="1223"/>
      <c r="D3525" s="1223"/>
      <c r="E3525" s="1223"/>
      <c r="F3525" s="1223"/>
      <c r="G3525" s="1223"/>
      <c r="H3525" s="1224"/>
    </row>
    <row r="3526" spans="1:8" ht="18.25" customHeight="1" thickBot="1">
      <c r="A3526" s="1210" t="s">
        <v>617</v>
      </c>
      <c r="B3526" s="1211"/>
      <c r="C3526" s="1211" t="s">
        <v>73</v>
      </c>
      <c r="D3526" s="1211"/>
      <c r="E3526" s="1211"/>
      <c r="F3526" s="1212" t="s">
        <v>618</v>
      </c>
      <c r="G3526" s="1212"/>
      <c r="H3526" s="1213"/>
    </row>
    <row r="3527" spans="1:8" ht="18.25" customHeight="1">
      <c r="A3527" s="1256" t="s">
        <v>586</v>
      </c>
      <c r="B3527" s="1257"/>
      <c r="C3527" s="1257"/>
      <c r="D3527" s="1257"/>
      <c r="E3527" s="1257"/>
      <c r="F3527" s="1257"/>
      <c r="G3527" s="1257"/>
      <c r="H3527" s="1258"/>
    </row>
    <row r="3528" spans="1:8" ht="18.25" customHeight="1">
      <c r="A3528" s="1228" t="s">
        <v>605</v>
      </c>
      <c r="B3528" s="1229"/>
      <c r="C3528" s="1229"/>
      <c r="D3528" s="1229"/>
      <c r="E3528" s="1229"/>
      <c r="F3528" s="1229"/>
      <c r="G3528" s="1229"/>
      <c r="H3528" s="1230"/>
    </row>
    <row r="3529" spans="1:8" ht="18.25" customHeight="1">
      <c r="A3529" s="340"/>
      <c r="B3529" s="1250" t="s">
        <v>74</v>
      </c>
      <c r="C3529" s="1250"/>
      <c r="D3529" s="341">
        <f>YEAR(details!F89)</f>
        <v>1900</v>
      </c>
      <c r="E3529" s="396" t="s">
        <v>588</v>
      </c>
      <c r="F3529" s="343" t="str">
        <f>'statement of marks'!$F$3</f>
        <v>2015-16</v>
      </c>
      <c r="G3529" s="1250" t="s">
        <v>589</v>
      </c>
      <c r="H3529" s="1251"/>
    </row>
    <row r="3530" spans="1:8" ht="18.25" customHeight="1">
      <c r="A3530" s="340"/>
      <c r="B3530" s="1234" t="s">
        <v>587</v>
      </c>
      <c r="C3530" s="1235"/>
      <c r="D3530" s="1214" t="str">
        <f>'statement of marks'!$A$1</f>
        <v>jk- ck- ek/;fed fo|ky; uohu] fuEckgsM+k</v>
      </c>
      <c r="E3530" s="1214"/>
      <c r="F3530" s="1214"/>
      <c r="G3530" s="1214"/>
      <c r="H3530" s="1215"/>
    </row>
    <row r="3531" spans="1:8" ht="18.25" customHeight="1">
      <c r="A3531" s="340"/>
      <c r="B3531" s="1234" t="str">
        <f>'statement of marks'!$H$3</f>
        <v>fo|ky; dk Mk;l dksM+ →</v>
      </c>
      <c r="C3531" s="1235"/>
      <c r="D3531" s="1252" t="str">
        <f>'statement of marks'!$I$3</f>
        <v>00001</v>
      </c>
      <c r="E3531" s="1253"/>
      <c r="F3531" s="1254"/>
      <c r="G3531" s="1254"/>
      <c r="H3531" s="1255"/>
    </row>
    <row r="3532" spans="1:8" ht="18.25" customHeight="1">
      <c r="A3532" s="340"/>
      <c r="B3532" s="1234" t="s">
        <v>573</v>
      </c>
      <c r="C3532" s="1235"/>
      <c r="D3532" s="1214" t="str">
        <f>IF('statement of marks'!H89="","",'statement of marks'!H89)</f>
        <v>v 083</v>
      </c>
      <c r="E3532" s="1214"/>
      <c r="F3532" s="1214"/>
      <c r="G3532" s="1214"/>
      <c r="H3532" s="1215"/>
    </row>
    <row r="3533" spans="1:8" ht="18.25" customHeight="1">
      <c r="A3533" s="340"/>
      <c r="B3533" s="1234" t="s">
        <v>590</v>
      </c>
      <c r="C3533" s="1235"/>
      <c r="D3533" s="344" t="str">
        <f>IF('statement of marks'!C89="B","Nk=",IF('statement of marks'!C89="G","Nk=k",""))</f>
        <v/>
      </c>
      <c r="E3533" s="397" t="s">
        <v>579</v>
      </c>
      <c r="F3533" s="1248" t="str">
        <f>IF('statement of marks'!B89="","",'statement of marks'!B89)</f>
        <v/>
      </c>
      <c r="G3533" s="1248"/>
      <c r="H3533" s="1249"/>
    </row>
    <row r="3534" spans="1:8" ht="18.25" customHeight="1">
      <c r="A3534" s="340"/>
      <c r="B3534" s="1234" t="s">
        <v>575</v>
      </c>
      <c r="C3534" s="1235"/>
      <c r="D3534" s="1214" t="str">
        <f>IF('statement of marks'!J89="","",'statement of marks'!J89)</f>
        <v>l 083</v>
      </c>
      <c r="E3534" s="1214"/>
      <c r="F3534" s="1214"/>
      <c r="G3534" s="1214"/>
      <c r="H3534" s="1215"/>
    </row>
    <row r="3535" spans="1:8" ht="18.25" customHeight="1">
      <c r="A3535" s="340"/>
      <c r="B3535" s="1234" t="s">
        <v>574</v>
      </c>
      <c r="C3535" s="1235"/>
      <c r="D3535" s="1214" t="str">
        <f>IF('statement of marks'!I89="","",'statement of marks'!I89)</f>
        <v>c 083</v>
      </c>
      <c r="E3535" s="1214"/>
      <c r="F3535" s="1214"/>
      <c r="G3535" s="1214"/>
      <c r="H3535" s="1215"/>
    </row>
    <row r="3536" spans="1:8" ht="18.25" customHeight="1">
      <c r="A3536" s="340"/>
      <c r="B3536" s="1234" t="s">
        <v>592</v>
      </c>
      <c r="C3536" s="1235"/>
      <c r="D3536" s="1214" t="str">
        <f>IF(details!M89="","",details!M89)</f>
        <v/>
      </c>
      <c r="E3536" s="1214"/>
      <c r="F3536" s="1214"/>
      <c r="G3536" s="1214"/>
      <c r="H3536" s="1215"/>
    </row>
    <row r="3537" spans="1:8" ht="18.25" customHeight="1">
      <c r="A3537" s="340"/>
      <c r="B3537" s="1234" t="s">
        <v>641</v>
      </c>
      <c r="C3537" s="1235"/>
      <c r="D3537" s="1214" t="str">
        <f>IF(details!N89="","",details!N89)</f>
        <v/>
      </c>
      <c r="E3537" s="1214"/>
      <c r="F3537" s="1214"/>
      <c r="G3537" s="1214"/>
      <c r="H3537" s="1215"/>
    </row>
    <row r="3538" spans="1:8" ht="18.25" customHeight="1">
      <c r="A3538" s="340"/>
      <c r="B3538" s="1234" t="s">
        <v>71</v>
      </c>
      <c r="C3538" s="1235"/>
      <c r="D3538" s="346" t="str">
        <f>'statement of marks'!$D$3</f>
        <v>3 A</v>
      </c>
      <c r="E3538" s="347" t="s">
        <v>577</v>
      </c>
      <c r="F3538" s="348" t="str">
        <f>IF('statement of marks'!E89="","",'statement of marks'!E89)</f>
        <v/>
      </c>
      <c r="G3538" s="347" t="s">
        <v>591</v>
      </c>
      <c r="H3538" s="349" t="str">
        <f>IF(details!F89="","",details!F89)</f>
        <v/>
      </c>
    </row>
    <row r="3539" spans="1:8" ht="18.25" customHeight="1">
      <c r="A3539" s="340"/>
      <c r="B3539" s="1234" t="s">
        <v>581</v>
      </c>
      <c r="C3539" s="1235"/>
      <c r="D3539" s="1246" t="str">
        <f>IF('statement of marks'!F89="","",'statement of marks'!F89)</f>
        <v/>
      </c>
      <c r="E3539" s="1246"/>
      <c r="F3539" s="1246"/>
      <c r="G3539" s="1246"/>
      <c r="H3539" s="1247"/>
    </row>
    <row r="3540" spans="1:8" ht="18.25" customHeight="1">
      <c r="A3540" s="340"/>
      <c r="B3540" s="1234" t="s">
        <v>582</v>
      </c>
      <c r="C3540" s="1235"/>
      <c r="D3540" s="1216" t="str">
        <f>IF('statement of marks'!G89="","",'statement of marks'!G89)</f>
        <v/>
      </c>
      <c r="E3540" s="1216"/>
      <c r="F3540" s="1216"/>
      <c r="G3540" s="1216"/>
      <c r="H3540" s="1217"/>
    </row>
    <row r="3541" spans="1:8" ht="18.25" customHeight="1">
      <c r="A3541" s="340"/>
      <c r="B3541" s="1241" t="s">
        <v>593</v>
      </c>
      <c r="C3541" s="1242"/>
      <c r="D3541" s="1242"/>
      <c r="E3541" s="1243"/>
      <c r="F3541" s="1244" t="str">
        <f>IF(details!P89="","",details!P89)</f>
        <v/>
      </c>
      <c r="G3541" s="1244"/>
      <c r="H3541" s="1245"/>
    </row>
    <row r="3542" spans="1:8" ht="18.25" customHeight="1">
      <c r="A3542" s="340"/>
      <c r="B3542" s="1234" t="s">
        <v>597</v>
      </c>
      <c r="C3542" s="1235"/>
      <c r="D3542" s="1214" t="str">
        <f>IF(details!L89="","",details!L89)</f>
        <v>Ik 083</v>
      </c>
      <c r="E3542" s="1214"/>
      <c r="F3542" s="1214"/>
      <c r="G3542" s="1214"/>
      <c r="H3542" s="1215"/>
    </row>
    <row r="3543" spans="1:8" ht="18.25" customHeight="1">
      <c r="A3543" s="340"/>
      <c r="B3543" s="1234" t="s">
        <v>598</v>
      </c>
      <c r="C3543" s="1235"/>
      <c r="D3543" s="1214" t="str">
        <f>IF(details!O89="","",details!O89)</f>
        <v/>
      </c>
      <c r="E3543" s="1214"/>
      <c r="F3543" s="1214"/>
      <c r="G3543" s="1214"/>
      <c r="H3543" s="1215"/>
    </row>
    <row r="3544" spans="1:8" ht="18.25" customHeight="1">
      <c r="A3544" s="340"/>
      <c r="B3544" s="1234" t="s">
        <v>599</v>
      </c>
      <c r="C3544" s="1235"/>
      <c r="D3544" s="398" t="str">
        <f>IF('statement of marks'!DY89="mRrh.kZ",'statement of marks'!$D$3,"")</f>
        <v/>
      </c>
      <c r="E3544" s="1231" t="s">
        <v>600</v>
      </c>
      <c r="F3544" s="1231"/>
      <c r="G3544" s="1236" t="str">
        <f>IF(D3544="","",D3544+1)</f>
        <v/>
      </c>
      <c r="H3544" s="1237"/>
    </row>
    <row r="3545" spans="1:8" ht="18.25" customHeight="1">
      <c r="A3545" s="340"/>
      <c r="B3545" s="1234" t="s">
        <v>601</v>
      </c>
      <c r="C3545" s="1235"/>
      <c r="D3545" s="1238">
        <f>IF(details!$L$4="","",details!$L$4)</f>
        <v>42460</v>
      </c>
      <c r="E3545" s="1239"/>
      <c r="F3545" s="1231"/>
      <c r="G3545" s="1231"/>
      <c r="H3545" s="1240"/>
    </row>
    <row r="3546" spans="1:8" ht="18.25" customHeight="1">
      <c r="A3546" s="340"/>
      <c r="B3546" s="1231"/>
      <c r="C3546" s="1231"/>
      <c r="D3546" s="1232"/>
      <c r="E3546" s="1233"/>
      <c r="F3546" s="1226"/>
      <c r="G3546" s="1226"/>
      <c r="H3546" s="1227"/>
    </row>
    <row r="3547" spans="1:8" ht="18.25" customHeight="1">
      <c r="A3547" s="340"/>
      <c r="B3547" s="1231" t="str">
        <f>IF(details!$H$4="","",details!$H$4)</f>
        <v>Jherh js[kk oekZ</v>
      </c>
      <c r="C3547" s="1231"/>
      <c r="D3547" s="1232"/>
      <c r="E3547" s="1233"/>
      <c r="F3547" s="1226" t="str">
        <f>IF(details!$E$4="","",details!$E$4)</f>
        <v>Jh jk/ks';ke tk'kh</v>
      </c>
      <c r="G3547" s="1226"/>
      <c r="H3547" s="1227"/>
    </row>
    <row r="3548" spans="1:8" ht="18.25" customHeight="1">
      <c r="A3548" s="1225" t="s">
        <v>602</v>
      </c>
      <c r="B3548" s="1226"/>
      <c r="C3548" s="1226"/>
      <c r="D3548" s="1226" t="s">
        <v>603</v>
      </c>
      <c r="E3548" s="1226"/>
      <c r="F3548" s="1226" t="s">
        <v>604</v>
      </c>
      <c r="G3548" s="1226"/>
      <c r="H3548" s="1227"/>
    </row>
    <row r="3549" spans="1:8" ht="18.25" customHeight="1">
      <c r="A3549" s="1228" t="s">
        <v>613</v>
      </c>
      <c r="B3549" s="1229"/>
      <c r="C3549" s="1229"/>
      <c r="D3549" s="1229"/>
      <c r="E3549" s="1229"/>
      <c r="F3549" s="1229"/>
      <c r="G3549" s="1229"/>
      <c r="H3549" s="1230"/>
    </row>
    <row r="3550" spans="1:8" ht="18.25" customHeight="1">
      <c r="A3550" s="340"/>
      <c r="B3550" s="395" t="s">
        <v>573</v>
      </c>
      <c r="C3550" s="1214" t="str">
        <f>IF('statement of marks'!H89="","",'statement of marks'!H89)</f>
        <v>v 083</v>
      </c>
      <c r="D3550" s="1214"/>
      <c r="E3550" s="1214"/>
      <c r="F3550" s="1214"/>
      <c r="G3550" s="1214"/>
      <c r="H3550" s="1215"/>
    </row>
    <row r="3551" spans="1:8" ht="18.25" customHeight="1">
      <c r="A3551" s="340"/>
      <c r="B3551" s="395" t="s">
        <v>574</v>
      </c>
      <c r="C3551" s="1214" t="str">
        <f>IF('statement of marks'!I89="","",'statement of marks'!I89)</f>
        <v>c 083</v>
      </c>
      <c r="D3551" s="1214"/>
      <c r="E3551" s="1214"/>
      <c r="F3551" s="1214"/>
      <c r="G3551" s="1214"/>
      <c r="H3551" s="1215"/>
    </row>
    <row r="3552" spans="1:8" ht="18.25" customHeight="1">
      <c r="A3552" s="340"/>
      <c r="B3552" s="395" t="s">
        <v>575</v>
      </c>
      <c r="C3552" s="1214" t="str">
        <f>IF('statement of marks'!J89="","",'statement of marks'!J89)</f>
        <v>l 083</v>
      </c>
      <c r="D3552" s="1214"/>
      <c r="E3552" s="1214"/>
      <c r="F3552" s="1214"/>
      <c r="G3552" s="1214"/>
      <c r="H3552" s="1215"/>
    </row>
    <row r="3553" spans="1:8" ht="18.25" customHeight="1">
      <c r="A3553" s="340"/>
      <c r="B3553" s="395" t="s">
        <v>581</v>
      </c>
      <c r="C3553" s="352" t="str">
        <f>IF('statement of marks'!F89="","",'statement of marks'!F89)</f>
        <v/>
      </c>
      <c r="D3553" s="353" t="s">
        <v>616</v>
      </c>
      <c r="E3553" s="1216" t="str">
        <f>IF('statement of marks'!G89="","",'statement of marks'!G89)</f>
        <v/>
      </c>
      <c r="F3553" s="1216"/>
      <c r="G3553" s="1216"/>
      <c r="H3553" s="1217"/>
    </row>
    <row r="3554" spans="1:8" ht="18.25" customHeight="1">
      <c r="A3554" s="340"/>
      <c r="B3554" s="395" t="s">
        <v>578</v>
      </c>
      <c r="C3554" s="354" t="s">
        <v>606</v>
      </c>
      <c r="D3554" s="355" t="s">
        <v>607</v>
      </c>
      <c r="E3554" s="355" t="s">
        <v>608</v>
      </c>
      <c r="F3554" s="355" t="s">
        <v>609</v>
      </c>
      <c r="G3554" s="355" t="s">
        <v>610</v>
      </c>
      <c r="H3554" s="356"/>
    </row>
    <row r="3555" spans="1:8" ht="18.25" customHeight="1">
      <c r="A3555" s="340"/>
      <c r="B3555" s="394" t="s">
        <v>611</v>
      </c>
      <c r="C3555" s="358" t="str">
        <f>IF(AND('statement of marks'!$D$3=1,'statement of marks'!DY89="mRrh.kZ"),'statement of marks'!$F$3,"")</f>
        <v/>
      </c>
      <c r="D3555" s="358" t="str">
        <f>IF(AND('statement of marks'!$D$3=2,'statement of marks'!DY89="mRrh.kZ"),'statement of marks'!$F$3,"")</f>
        <v/>
      </c>
      <c r="E3555" s="358" t="str">
        <f>IF(AND('statement of marks'!$D$3=3,'statement of marks'!DY89="mRrh.kZ"),'statement of marks'!$F$3,"")</f>
        <v/>
      </c>
      <c r="F3555" s="358" t="str">
        <f>IF(AND('statement of marks'!$D$3=4,'statement of marks'!DY89="mRrh.kZ"),'statement of marks'!$F$3,"")</f>
        <v/>
      </c>
      <c r="G3555" s="358" t="str">
        <f>IF(AND('statement of marks'!$D$3=5,'statement of marks'!DY89="mRrh.kZ"),'statement of marks'!$F$3,"")</f>
        <v/>
      </c>
      <c r="H3555" s="356"/>
    </row>
    <row r="3556" spans="1:8" ht="18.25" customHeight="1">
      <c r="A3556" s="340"/>
      <c r="B3556" s="394" t="str">
        <f>'statement of marks'!$DA$5</f>
        <v>fgUnh</v>
      </c>
      <c r="C3556" s="359"/>
      <c r="D3556" s="360"/>
      <c r="E3556" s="361" t="str">
        <f>IF(OR('statement of marks'!$DC89="",E3555=""),"",'statement of marks'!$DC89)</f>
        <v/>
      </c>
      <c r="F3556" s="361" t="str">
        <f>IF(OR('statement of marks'!$DC89="",F3555=""),"",'statement of marks'!$DC89)</f>
        <v/>
      </c>
      <c r="G3556" s="361" t="str">
        <f>IF(OR('statement of marks'!$DC89="",G3555=""),"",'statement of marks'!$DC89)</f>
        <v/>
      </c>
      <c r="H3556" s="356"/>
    </row>
    <row r="3557" spans="1:8" ht="18.25" customHeight="1">
      <c r="A3557" s="340"/>
      <c r="B3557" s="394" t="str">
        <f>'statement of marks'!$DD$5</f>
        <v>vaxszth</v>
      </c>
      <c r="C3557" s="359"/>
      <c r="D3557" s="360"/>
      <c r="E3557" s="361" t="str">
        <f>IF(OR('statement of marks'!$DF89="",E3555=""),"",'statement of marks'!$DF89)</f>
        <v/>
      </c>
      <c r="F3557" s="361" t="str">
        <f>IF(OR('statement of marks'!$DF89="",F3555=""),"",'statement of marks'!$DF89)</f>
        <v/>
      </c>
      <c r="G3557" s="361" t="str">
        <f>IF(OR('statement of marks'!$DF89="",G3555=""),"",'statement of marks'!$DF89)</f>
        <v/>
      </c>
      <c r="H3557" s="356"/>
    </row>
    <row r="3558" spans="1:8" ht="18.25" customHeight="1">
      <c r="A3558" s="340"/>
      <c r="B3558" s="394" t="str">
        <f>'statement of marks'!$DG$5</f>
        <v>xf.kr</v>
      </c>
      <c r="C3558" s="359"/>
      <c r="D3558" s="360"/>
      <c r="E3558" s="361" t="str">
        <f>IF(OR('statement of marks'!$DI89="",E3555=""),"",'statement of marks'!$DI89)</f>
        <v/>
      </c>
      <c r="F3558" s="361" t="str">
        <f>IF(OR('statement of marks'!$DI89="",F3555=""),"",'statement of marks'!$DI89)</f>
        <v/>
      </c>
      <c r="G3558" s="361" t="str">
        <f>IF(OR('statement of marks'!$DI89="",G3555=""),"",'statement of marks'!$DI89)</f>
        <v/>
      </c>
      <c r="H3558" s="356"/>
    </row>
    <row r="3559" spans="1:8" ht="18.25" customHeight="1">
      <c r="A3559" s="340"/>
      <c r="B3559" s="394" t="str">
        <f>'statement of marks'!$DJ$5</f>
        <v>Ik;kZoj.k v/;;u</v>
      </c>
      <c r="C3559" s="359"/>
      <c r="D3559" s="360"/>
      <c r="E3559" s="361" t="str">
        <f>IF(OR('statement of marks'!$DL89="",E3556=""),"",'statement of marks'!$DL89)</f>
        <v/>
      </c>
      <c r="F3559" s="361" t="str">
        <f>IF(OR('statement of marks'!$DL89="",F3556=""),"",'statement of marks'!$DL89)</f>
        <v/>
      </c>
      <c r="G3559" s="361" t="str">
        <f>IF(OR('statement of marks'!$DL89="",G3556=""),"",'statement of marks'!$DL89)</f>
        <v/>
      </c>
      <c r="H3559" s="356"/>
    </row>
    <row r="3560" spans="1:8" ht="18.25" customHeight="1">
      <c r="A3560" s="340"/>
      <c r="B3560" s="394" t="str">
        <f>'statement of marks'!$DM$5</f>
        <v>dk;kZuqHko</v>
      </c>
      <c r="C3560" s="359"/>
      <c r="D3560" s="360"/>
      <c r="E3560" s="361" t="str">
        <f>IF(OR('statement of marks'!$DO89="",E3555=""),"",'statement of marks'!$DO89)</f>
        <v/>
      </c>
      <c r="F3560" s="361" t="str">
        <f>IF(OR('statement of marks'!$DO89="",F3555=""),"",'statement of marks'!$DO89)</f>
        <v/>
      </c>
      <c r="G3560" s="361" t="str">
        <f>IF(OR('statement of marks'!$DO89="",G3555=""),"",'statement of marks'!$DO89)</f>
        <v/>
      </c>
      <c r="H3560" s="356"/>
    </row>
    <row r="3561" spans="1:8" ht="18.25" customHeight="1">
      <c r="A3561" s="340"/>
      <c r="B3561" s="394" t="str">
        <f>'statement of marks'!$DP$5</f>
        <v>dyk f'k{kk</v>
      </c>
      <c r="C3561" s="359"/>
      <c r="D3561" s="360"/>
      <c r="E3561" s="362" t="str">
        <f>IF(OR('statement of marks'!$DR89="",E3555=""),"",'statement of marks'!$DR89)</f>
        <v/>
      </c>
      <c r="F3561" s="362" t="str">
        <f>IF(OR('statement of marks'!$DR89="",F3555=""),"",'statement of marks'!$DR89)</f>
        <v/>
      </c>
      <c r="G3561" s="362" t="str">
        <f>IF(OR('statement of marks'!$DR89="",G3555=""),"",'statement of marks'!$DR89)</f>
        <v/>
      </c>
      <c r="H3561" s="356"/>
    </row>
    <row r="3562" spans="1:8" ht="18.25" customHeight="1">
      <c r="A3562" s="340"/>
      <c r="B3562" s="363" t="s">
        <v>642</v>
      </c>
      <c r="C3562" s="364" t="str">
        <f>C3555</f>
        <v/>
      </c>
      <c r="D3562" s="364" t="str">
        <f>D3555</f>
        <v/>
      </c>
      <c r="E3562" s="365" t="str">
        <f>E3555</f>
        <v/>
      </c>
      <c r="F3562" s="364" t="str">
        <f>F3555</f>
        <v/>
      </c>
      <c r="G3562" s="364" t="str">
        <f>G3555</f>
        <v/>
      </c>
      <c r="H3562" s="356"/>
    </row>
    <row r="3563" spans="1:8" ht="18.25" customHeight="1">
      <c r="A3563" s="340"/>
      <c r="B3563" s="394" t="str">
        <f>'statement of marks'!$DW$5</f>
        <v>Nk= mifLFkfr</v>
      </c>
      <c r="C3563" s="366"/>
      <c r="D3563" s="366"/>
      <c r="E3563" s="367" t="str">
        <f>IF(OR('statement of marks'!$DW89="",E3555=""),"",'statement of marks'!$DW89)</f>
        <v/>
      </c>
      <c r="F3563" s="367" t="str">
        <f>IF(OR('statement of marks'!$DW89="",F3555=""),"",'statement of marks'!$DW89)</f>
        <v/>
      </c>
      <c r="G3563" s="367" t="str">
        <f>IF(OR('statement of marks'!$DW89="",G3555=""),"",'statement of marks'!$DW89)</f>
        <v/>
      </c>
      <c r="H3563" s="356"/>
    </row>
    <row r="3564" spans="1:8" ht="18.25" customHeight="1">
      <c r="A3564" s="340"/>
      <c r="B3564" s="394" t="str">
        <f>'statement of marks'!$DV$5</f>
        <v>dqy ehfVax</v>
      </c>
      <c r="C3564" s="368"/>
      <c r="D3564" s="368"/>
      <c r="E3564" s="368" t="str">
        <f>IF(OR('statement of marks'!$DV89="",E3555=""),"",'statement of marks'!$DV89)</f>
        <v/>
      </c>
      <c r="F3564" s="368" t="str">
        <f>IF(OR('statement of marks'!$DV89="",F3555=""),"",'statement of marks'!$DV89)</f>
        <v/>
      </c>
      <c r="G3564" s="368" t="str">
        <f>IF(OR('statement of marks'!$DV89="",G3555=""),"",'statement of marks'!$DV89)</f>
        <v/>
      </c>
      <c r="H3564" s="356"/>
    </row>
    <row r="3565" spans="1:8" ht="18.25" customHeight="1">
      <c r="A3565" s="340"/>
      <c r="B3565" s="394" t="s">
        <v>614</v>
      </c>
      <c r="C3565" s="368" t="str">
        <f>IF(OR(C3563="",C3564=""),"",C3563/C3564*100)</f>
        <v/>
      </c>
      <c r="D3565" s="368" t="str">
        <f>IF(OR(D3563="",D3564=""),"",D3563/D3564*100)</f>
        <v/>
      </c>
      <c r="E3565" s="368" t="str">
        <f>IF(OR(E3563="",E3564=""),"",E3563/E3564*100)</f>
        <v/>
      </c>
      <c r="F3565" s="368" t="str">
        <f>IF(OR(F3563="",F3564=""),"",F3563/F3564*100)</f>
        <v/>
      </c>
      <c r="G3565" s="368" t="str">
        <f>IF(OR(G3563="",G3564=""),"",G3563/G3564*100)</f>
        <v/>
      </c>
      <c r="H3565" s="356"/>
    </row>
    <row r="3566" spans="1:8" ht="18.25" customHeight="1">
      <c r="A3566" s="340"/>
      <c r="B3566" s="394" t="s">
        <v>615</v>
      </c>
      <c r="C3566" s="368"/>
      <c r="D3566" s="368"/>
      <c r="E3566" s="368"/>
      <c r="F3566" s="368"/>
      <c r="G3566" s="368"/>
      <c r="H3566" s="356"/>
    </row>
    <row r="3567" spans="1:8" ht="18.25" customHeight="1">
      <c r="A3567" s="340"/>
      <c r="B3567" s="395" t="s">
        <v>612</v>
      </c>
      <c r="C3567" s="1218" t="str">
        <f>IF('statement of marks'!EF89="","",'statement of marks'!EF89)</f>
        <v/>
      </c>
      <c r="D3567" s="1219"/>
      <c r="E3567" s="1219"/>
      <c r="F3567" s="1219"/>
      <c r="G3567" s="1219"/>
      <c r="H3567" s="1220"/>
    </row>
    <row r="3568" spans="1:8" ht="18.25" customHeight="1">
      <c r="A3568" s="1221"/>
      <c r="B3568" s="1222"/>
      <c r="C3568" s="1223"/>
      <c r="D3568" s="1223"/>
      <c r="E3568" s="1223"/>
      <c r="F3568" s="1223"/>
      <c r="G3568" s="1223"/>
      <c r="H3568" s="1224"/>
    </row>
    <row r="3569" spans="1:8" ht="18.25" customHeight="1" thickBot="1">
      <c r="A3569" s="1210" t="s">
        <v>617</v>
      </c>
      <c r="B3569" s="1211"/>
      <c r="C3569" s="1211" t="s">
        <v>73</v>
      </c>
      <c r="D3569" s="1211"/>
      <c r="E3569" s="1211"/>
      <c r="F3569" s="1212" t="s">
        <v>618</v>
      </c>
      <c r="G3569" s="1212"/>
      <c r="H3569" s="1213"/>
    </row>
    <row r="3570" spans="1:8" ht="18.25" customHeight="1">
      <c r="A3570" s="1256" t="s">
        <v>586</v>
      </c>
      <c r="B3570" s="1257"/>
      <c r="C3570" s="1257"/>
      <c r="D3570" s="1257"/>
      <c r="E3570" s="1257"/>
      <c r="F3570" s="1257"/>
      <c r="G3570" s="1257"/>
      <c r="H3570" s="1258"/>
    </row>
    <row r="3571" spans="1:8" ht="18.25" customHeight="1">
      <c r="A3571" s="1228" t="s">
        <v>605</v>
      </c>
      <c r="B3571" s="1229"/>
      <c r="C3571" s="1229"/>
      <c r="D3571" s="1229"/>
      <c r="E3571" s="1229"/>
      <c r="F3571" s="1229"/>
      <c r="G3571" s="1229"/>
      <c r="H3571" s="1230"/>
    </row>
    <row r="3572" spans="1:8" ht="18.25" customHeight="1">
      <c r="A3572" s="340"/>
      <c r="B3572" s="1250" t="s">
        <v>74</v>
      </c>
      <c r="C3572" s="1250"/>
      <c r="D3572" s="341">
        <f>YEAR(details!F90)</f>
        <v>1900</v>
      </c>
      <c r="E3572" s="396" t="s">
        <v>588</v>
      </c>
      <c r="F3572" s="343" t="str">
        <f>'statement of marks'!$F$3</f>
        <v>2015-16</v>
      </c>
      <c r="G3572" s="1250" t="s">
        <v>589</v>
      </c>
      <c r="H3572" s="1251"/>
    </row>
    <row r="3573" spans="1:8" ht="18.25" customHeight="1">
      <c r="A3573" s="340"/>
      <c r="B3573" s="1234" t="s">
        <v>587</v>
      </c>
      <c r="C3573" s="1235"/>
      <c r="D3573" s="1214" t="str">
        <f>'statement of marks'!$A$1</f>
        <v>jk- ck- ek/;fed fo|ky; uohu] fuEckgsM+k</v>
      </c>
      <c r="E3573" s="1214"/>
      <c r="F3573" s="1214"/>
      <c r="G3573" s="1214"/>
      <c r="H3573" s="1215"/>
    </row>
    <row r="3574" spans="1:8" ht="18.25" customHeight="1">
      <c r="A3574" s="340"/>
      <c r="B3574" s="1234" t="str">
        <f>'statement of marks'!$H$3</f>
        <v>fo|ky; dk Mk;l dksM+ →</v>
      </c>
      <c r="C3574" s="1235"/>
      <c r="D3574" s="1252" t="str">
        <f>'statement of marks'!$I$3</f>
        <v>00001</v>
      </c>
      <c r="E3574" s="1253"/>
      <c r="F3574" s="1254"/>
      <c r="G3574" s="1254"/>
      <c r="H3574" s="1255"/>
    </row>
    <row r="3575" spans="1:8" ht="18.25" customHeight="1">
      <c r="A3575" s="340"/>
      <c r="B3575" s="1234" t="s">
        <v>573</v>
      </c>
      <c r="C3575" s="1235"/>
      <c r="D3575" s="1214" t="str">
        <f>IF('statement of marks'!H90="","",'statement of marks'!H90)</f>
        <v>v 084</v>
      </c>
      <c r="E3575" s="1214"/>
      <c r="F3575" s="1214"/>
      <c r="G3575" s="1214"/>
      <c r="H3575" s="1215"/>
    </row>
    <row r="3576" spans="1:8" ht="18.25" customHeight="1">
      <c r="A3576" s="340"/>
      <c r="B3576" s="1234" t="s">
        <v>590</v>
      </c>
      <c r="C3576" s="1235"/>
      <c r="D3576" s="344" t="str">
        <f>IF('statement of marks'!C90="B","Nk=",IF('statement of marks'!C90="G","Nk=k",""))</f>
        <v/>
      </c>
      <c r="E3576" s="397" t="s">
        <v>579</v>
      </c>
      <c r="F3576" s="1248" t="str">
        <f>IF('statement of marks'!B90="","",'statement of marks'!B90)</f>
        <v/>
      </c>
      <c r="G3576" s="1248"/>
      <c r="H3576" s="1249"/>
    </row>
    <row r="3577" spans="1:8" ht="18.25" customHeight="1">
      <c r="A3577" s="340"/>
      <c r="B3577" s="1234" t="s">
        <v>575</v>
      </c>
      <c r="C3577" s="1235"/>
      <c r="D3577" s="1214" t="str">
        <f>IF('statement of marks'!J90="","",'statement of marks'!J90)</f>
        <v>l 084</v>
      </c>
      <c r="E3577" s="1214"/>
      <c r="F3577" s="1214"/>
      <c r="G3577" s="1214"/>
      <c r="H3577" s="1215"/>
    </row>
    <row r="3578" spans="1:8" ht="18.25" customHeight="1">
      <c r="A3578" s="340"/>
      <c r="B3578" s="1234" t="s">
        <v>574</v>
      </c>
      <c r="C3578" s="1235"/>
      <c r="D3578" s="1214" t="str">
        <f>IF('statement of marks'!I90="","",'statement of marks'!I90)</f>
        <v>c 084</v>
      </c>
      <c r="E3578" s="1214"/>
      <c r="F3578" s="1214"/>
      <c r="G3578" s="1214"/>
      <c r="H3578" s="1215"/>
    </row>
    <row r="3579" spans="1:8" ht="18.25" customHeight="1">
      <c r="A3579" s="340"/>
      <c r="B3579" s="1234" t="s">
        <v>592</v>
      </c>
      <c r="C3579" s="1235"/>
      <c r="D3579" s="1214" t="str">
        <f>IF(details!M90="","",details!M90)</f>
        <v/>
      </c>
      <c r="E3579" s="1214"/>
      <c r="F3579" s="1214"/>
      <c r="G3579" s="1214"/>
      <c r="H3579" s="1215"/>
    </row>
    <row r="3580" spans="1:8" ht="18.25" customHeight="1">
      <c r="A3580" s="340"/>
      <c r="B3580" s="1234" t="s">
        <v>641</v>
      </c>
      <c r="C3580" s="1235"/>
      <c r="D3580" s="1214" t="str">
        <f>IF(details!N90="","",details!N90)</f>
        <v/>
      </c>
      <c r="E3580" s="1214"/>
      <c r="F3580" s="1214"/>
      <c r="G3580" s="1214"/>
      <c r="H3580" s="1215"/>
    </row>
    <row r="3581" spans="1:8" ht="18.25" customHeight="1">
      <c r="A3581" s="340"/>
      <c r="B3581" s="1234" t="s">
        <v>71</v>
      </c>
      <c r="C3581" s="1235"/>
      <c r="D3581" s="346" t="str">
        <f>'statement of marks'!$D$3</f>
        <v>3 A</v>
      </c>
      <c r="E3581" s="347" t="s">
        <v>577</v>
      </c>
      <c r="F3581" s="348" t="str">
        <f>IF('statement of marks'!E90="","",'statement of marks'!E90)</f>
        <v/>
      </c>
      <c r="G3581" s="347" t="s">
        <v>591</v>
      </c>
      <c r="H3581" s="349" t="str">
        <f>IF(details!F90="","",details!F90)</f>
        <v/>
      </c>
    </row>
    <row r="3582" spans="1:8" ht="18.25" customHeight="1">
      <c r="A3582" s="340"/>
      <c r="B3582" s="1234" t="s">
        <v>581</v>
      </c>
      <c r="C3582" s="1235"/>
      <c r="D3582" s="1246" t="str">
        <f>IF('statement of marks'!F90="","",'statement of marks'!F90)</f>
        <v/>
      </c>
      <c r="E3582" s="1246"/>
      <c r="F3582" s="1246"/>
      <c r="G3582" s="1246"/>
      <c r="H3582" s="1247"/>
    </row>
    <row r="3583" spans="1:8" ht="18.25" customHeight="1">
      <c r="A3583" s="340"/>
      <c r="B3583" s="1234" t="s">
        <v>582</v>
      </c>
      <c r="C3583" s="1235"/>
      <c r="D3583" s="1216" t="str">
        <f>IF('statement of marks'!G90="","",'statement of marks'!G90)</f>
        <v/>
      </c>
      <c r="E3583" s="1216"/>
      <c r="F3583" s="1216"/>
      <c r="G3583" s="1216"/>
      <c r="H3583" s="1217"/>
    </row>
    <row r="3584" spans="1:8" ht="18.25" customHeight="1">
      <c r="A3584" s="340"/>
      <c r="B3584" s="1241" t="s">
        <v>593</v>
      </c>
      <c r="C3584" s="1242"/>
      <c r="D3584" s="1242"/>
      <c r="E3584" s="1243"/>
      <c r="F3584" s="1244" t="str">
        <f>IF(details!P90="","",details!P90)</f>
        <v/>
      </c>
      <c r="G3584" s="1244"/>
      <c r="H3584" s="1245"/>
    </row>
    <row r="3585" spans="1:8" ht="18.25" customHeight="1">
      <c r="A3585" s="340"/>
      <c r="B3585" s="1234" t="s">
        <v>597</v>
      </c>
      <c r="C3585" s="1235"/>
      <c r="D3585" s="1214" t="str">
        <f>IF(details!L90="","",details!L90)</f>
        <v>Ik 084</v>
      </c>
      <c r="E3585" s="1214"/>
      <c r="F3585" s="1214"/>
      <c r="G3585" s="1214"/>
      <c r="H3585" s="1215"/>
    </row>
    <row r="3586" spans="1:8" ht="18.25" customHeight="1">
      <c r="A3586" s="340"/>
      <c r="B3586" s="1234" t="s">
        <v>598</v>
      </c>
      <c r="C3586" s="1235"/>
      <c r="D3586" s="1214" t="str">
        <f>IF(details!O90="","",details!O90)</f>
        <v/>
      </c>
      <c r="E3586" s="1214"/>
      <c r="F3586" s="1214"/>
      <c r="G3586" s="1214"/>
      <c r="H3586" s="1215"/>
    </row>
    <row r="3587" spans="1:8" ht="18.25" customHeight="1">
      <c r="A3587" s="340"/>
      <c r="B3587" s="1234" t="s">
        <v>599</v>
      </c>
      <c r="C3587" s="1235"/>
      <c r="D3587" s="398" t="str">
        <f>IF('statement of marks'!DY90="mRrh.kZ",'statement of marks'!$D$3,"")</f>
        <v/>
      </c>
      <c r="E3587" s="1231" t="s">
        <v>600</v>
      </c>
      <c r="F3587" s="1231"/>
      <c r="G3587" s="1236" t="str">
        <f>IF(D3587="","",D3587+1)</f>
        <v/>
      </c>
      <c r="H3587" s="1237"/>
    </row>
    <row r="3588" spans="1:8" ht="18.25" customHeight="1">
      <c r="A3588" s="340"/>
      <c r="B3588" s="1234" t="s">
        <v>601</v>
      </c>
      <c r="C3588" s="1235"/>
      <c r="D3588" s="1238">
        <f>IF(details!$L$4="","",details!$L$4)</f>
        <v>42460</v>
      </c>
      <c r="E3588" s="1239"/>
      <c r="F3588" s="1231"/>
      <c r="G3588" s="1231"/>
      <c r="H3588" s="1240"/>
    </row>
    <row r="3589" spans="1:8" ht="18.25" customHeight="1">
      <c r="A3589" s="340"/>
      <c r="B3589" s="1231"/>
      <c r="C3589" s="1231"/>
      <c r="D3589" s="1232"/>
      <c r="E3589" s="1233"/>
      <c r="F3589" s="1226"/>
      <c r="G3589" s="1226"/>
      <c r="H3589" s="1227"/>
    </row>
    <row r="3590" spans="1:8" ht="18.25" customHeight="1">
      <c r="A3590" s="340"/>
      <c r="B3590" s="1231" t="str">
        <f>IF(details!$H$4="","",details!$H$4)</f>
        <v>Jherh js[kk oekZ</v>
      </c>
      <c r="C3590" s="1231"/>
      <c r="D3590" s="1232"/>
      <c r="E3590" s="1233"/>
      <c r="F3590" s="1226" t="str">
        <f>IF(details!$E$4="","",details!$E$4)</f>
        <v>Jh jk/ks';ke tk'kh</v>
      </c>
      <c r="G3590" s="1226"/>
      <c r="H3590" s="1227"/>
    </row>
    <row r="3591" spans="1:8" ht="18.25" customHeight="1">
      <c r="A3591" s="1225" t="s">
        <v>602</v>
      </c>
      <c r="B3591" s="1226"/>
      <c r="C3591" s="1226"/>
      <c r="D3591" s="1226" t="s">
        <v>603</v>
      </c>
      <c r="E3591" s="1226"/>
      <c r="F3591" s="1226" t="s">
        <v>604</v>
      </c>
      <c r="G3591" s="1226"/>
      <c r="H3591" s="1227"/>
    </row>
    <row r="3592" spans="1:8" ht="18.25" customHeight="1">
      <c r="A3592" s="1228" t="s">
        <v>613</v>
      </c>
      <c r="B3592" s="1229"/>
      <c r="C3592" s="1229"/>
      <c r="D3592" s="1229"/>
      <c r="E3592" s="1229"/>
      <c r="F3592" s="1229"/>
      <c r="G3592" s="1229"/>
      <c r="H3592" s="1230"/>
    </row>
    <row r="3593" spans="1:8" ht="18.25" customHeight="1">
      <c r="A3593" s="340"/>
      <c r="B3593" s="395" t="s">
        <v>573</v>
      </c>
      <c r="C3593" s="1214" t="str">
        <f>IF('statement of marks'!H90="","",'statement of marks'!H90)</f>
        <v>v 084</v>
      </c>
      <c r="D3593" s="1214"/>
      <c r="E3593" s="1214"/>
      <c r="F3593" s="1214"/>
      <c r="G3593" s="1214"/>
      <c r="H3593" s="1215"/>
    </row>
    <row r="3594" spans="1:8" ht="18.25" customHeight="1">
      <c r="A3594" s="340"/>
      <c r="B3594" s="395" t="s">
        <v>574</v>
      </c>
      <c r="C3594" s="1214" t="str">
        <f>IF('statement of marks'!I90="","",'statement of marks'!I90)</f>
        <v>c 084</v>
      </c>
      <c r="D3594" s="1214"/>
      <c r="E3594" s="1214"/>
      <c r="F3594" s="1214"/>
      <c r="G3594" s="1214"/>
      <c r="H3594" s="1215"/>
    </row>
    <row r="3595" spans="1:8" ht="18.25" customHeight="1">
      <c r="A3595" s="340"/>
      <c r="B3595" s="395" t="s">
        <v>575</v>
      </c>
      <c r="C3595" s="1214" t="str">
        <f>IF('statement of marks'!J90="","",'statement of marks'!J90)</f>
        <v>l 084</v>
      </c>
      <c r="D3595" s="1214"/>
      <c r="E3595" s="1214"/>
      <c r="F3595" s="1214"/>
      <c r="G3595" s="1214"/>
      <c r="H3595" s="1215"/>
    </row>
    <row r="3596" spans="1:8" ht="18.25" customHeight="1">
      <c r="A3596" s="340"/>
      <c r="B3596" s="395" t="s">
        <v>581</v>
      </c>
      <c r="C3596" s="352" t="str">
        <f>IF('statement of marks'!F90="","",'statement of marks'!F90)</f>
        <v/>
      </c>
      <c r="D3596" s="353" t="s">
        <v>616</v>
      </c>
      <c r="E3596" s="1216" t="str">
        <f>IF('statement of marks'!G90="","",'statement of marks'!G90)</f>
        <v/>
      </c>
      <c r="F3596" s="1216"/>
      <c r="G3596" s="1216"/>
      <c r="H3596" s="1217"/>
    </row>
    <row r="3597" spans="1:8" ht="18.25" customHeight="1">
      <c r="A3597" s="340"/>
      <c r="B3597" s="395" t="s">
        <v>578</v>
      </c>
      <c r="C3597" s="354" t="s">
        <v>606</v>
      </c>
      <c r="D3597" s="355" t="s">
        <v>607</v>
      </c>
      <c r="E3597" s="355" t="s">
        <v>608</v>
      </c>
      <c r="F3597" s="355" t="s">
        <v>609</v>
      </c>
      <c r="G3597" s="355" t="s">
        <v>610</v>
      </c>
      <c r="H3597" s="356"/>
    </row>
    <row r="3598" spans="1:8" ht="18.25" customHeight="1">
      <c r="A3598" s="340"/>
      <c r="B3598" s="394" t="s">
        <v>611</v>
      </c>
      <c r="C3598" s="358" t="str">
        <f>IF(AND('statement of marks'!$D$3=1,'statement of marks'!DY90="mRrh.kZ"),'statement of marks'!$F$3,"")</f>
        <v/>
      </c>
      <c r="D3598" s="358" t="str">
        <f>IF(AND('statement of marks'!$D$3=2,'statement of marks'!DY90="mRrh.kZ"),'statement of marks'!$F$3,"")</f>
        <v/>
      </c>
      <c r="E3598" s="358" t="str">
        <f>IF(AND('statement of marks'!$D$3=3,'statement of marks'!DY90="mRrh.kZ"),'statement of marks'!$F$3,"")</f>
        <v/>
      </c>
      <c r="F3598" s="358" t="str">
        <f>IF(AND('statement of marks'!$D$3=4,'statement of marks'!DY90="mRrh.kZ"),'statement of marks'!$F$3,"")</f>
        <v/>
      </c>
      <c r="G3598" s="358" t="str">
        <f>IF(AND('statement of marks'!$D$3=5,'statement of marks'!DY90="mRrh.kZ"),'statement of marks'!$F$3,"")</f>
        <v/>
      </c>
      <c r="H3598" s="356"/>
    </row>
    <row r="3599" spans="1:8" ht="18.25" customHeight="1">
      <c r="A3599" s="340"/>
      <c r="B3599" s="394" t="str">
        <f>'statement of marks'!$DA$5</f>
        <v>fgUnh</v>
      </c>
      <c r="C3599" s="359"/>
      <c r="D3599" s="360"/>
      <c r="E3599" s="361" t="str">
        <f>IF(OR('statement of marks'!$DC90="",E3598=""),"",'statement of marks'!$DC90)</f>
        <v/>
      </c>
      <c r="F3599" s="361" t="str">
        <f>IF(OR('statement of marks'!$DC90="",F3598=""),"",'statement of marks'!$DC90)</f>
        <v/>
      </c>
      <c r="G3599" s="361" t="str">
        <f>IF(OR('statement of marks'!$DC90="",G3598=""),"",'statement of marks'!$DC90)</f>
        <v/>
      </c>
      <c r="H3599" s="356"/>
    </row>
    <row r="3600" spans="1:8" ht="18.25" customHeight="1">
      <c r="A3600" s="340"/>
      <c r="B3600" s="394" t="str">
        <f>'statement of marks'!$DD$5</f>
        <v>vaxszth</v>
      </c>
      <c r="C3600" s="359"/>
      <c r="D3600" s="360"/>
      <c r="E3600" s="361" t="str">
        <f>IF(OR('statement of marks'!$DF90="",E3598=""),"",'statement of marks'!$DF90)</f>
        <v/>
      </c>
      <c r="F3600" s="361" t="str">
        <f>IF(OR('statement of marks'!$DF90="",F3598=""),"",'statement of marks'!$DF90)</f>
        <v/>
      </c>
      <c r="G3600" s="361" t="str">
        <f>IF(OR('statement of marks'!$DF90="",G3598=""),"",'statement of marks'!$DF90)</f>
        <v/>
      </c>
      <c r="H3600" s="356"/>
    </row>
    <row r="3601" spans="1:8" ht="18.25" customHeight="1">
      <c r="A3601" s="340"/>
      <c r="B3601" s="394" t="str">
        <f>'statement of marks'!$DG$5</f>
        <v>xf.kr</v>
      </c>
      <c r="C3601" s="359"/>
      <c r="D3601" s="360"/>
      <c r="E3601" s="361" t="str">
        <f>IF(OR('statement of marks'!$DI90="",E3598=""),"",'statement of marks'!$DI90)</f>
        <v/>
      </c>
      <c r="F3601" s="361" t="str">
        <f>IF(OR('statement of marks'!$DI90="",F3598=""),"",'statement of marks'!$DI90)</f>
        <v/>
      </c>
      <c r="G3601" s="361" t="str">
        <f>IF(OR('statement of marks'!$DI90="",G3598=""),"",'statement of marks'!$DI90)</f>
        <v/>
      </c>
      <c r="H3601" s="356"/>
    </row>
    <row r="3602" spans="1:8" ht="18.25" customHeight="1">
      <c r="A3602" s="340"/>
      <c r="B3602" s="394" t="str">
        <f>'statement of marks'!$DJ$5</f>
        <v>Ik;kZoj.k v/;;u</v>
      </c>
      <c r="C3602" s="359"/>
      <c r="D3602" s="360"/>
      <c r="E3602" s="361" t="str">
        <f>IF(OR('statement of marks'!$DL90="",E3599=""),"",'statement of marks'!$DL90)</f>
        <v/>
      </c>
      <c r="F3602" s="361" t="str">
        <f>IF(OR('statement of marks'!$DL90="",F3599=""),"",'statement of marks'!$DL90)</f>
        <v/>
      </c>
      <c r="G3602" s="361" t="str">
        <f>IF(OR('statement of marks'!$DL90="",G3599=""),"",'statement of marks'!$DL90)</f>
        <v/>
      </c>
      <c r="H3602" s="356"/>
    </row>
    <row r="3603" spans="1:8" ht="18.25" customHeight="1">
      <c r="A3603" s="340"/>
      <c r="B3603" s="394" t="str">
        <f>'statement of marks'!$DM$5</f>
        <v>dk;kZuqHko</v>
      </c>
      <c r="C3603" s="359"/>
      <c r="D3603" s="360"/>
      <c r="E3603" s="361" t="str">
        <f>IF(OR('statement of marks'!$DO90="",E3598=""),"",'statement of marks'!$DO90)</f>
        <v/>
      </c>
      <c r="F3603" s="361" t="str">
        <f>IF(OR('statement of marks'!$DO90="",F3598=""),"",'statement of marks'!$DO90)</f>
        <v/>
      </c>
      <c r="G3603" s="361" t="str">
        <f>IF(OR('statement of marks'!$DO90="",G3598=""),"",'statement of marks'!$DO90)</f>
        <v/>
      </c>
      <c r="H3603" s="356"/>
    </row>
    <row r="3604" spans="1:8" ht="18.25" customHeight="1">
      <c r="A3604" s="340"/>
      <c r="B3604" s="394" t="str">
        <f>'statement of marks'!$DP$5</f>
        <v>dyk f'k{kk</v>
      </c>
      <c r="C3604" s="359"/>
      <c r="D3604" s="360"/>
      <c r="E3604" s="362" t="str">
        <f>IF(OR('statement of marks'!$DR90="",E3598=""),"",'statement of marks'!$DR90)</f>
        <v/>
      </c>
      <c r="F3604" s="362" t="str">
        <f>IF(OR('statement of marks'!$DR90="",F3598=""),"",'statement of marks'!$DR90)</f>
        <v/>
      </c>
      <c r="G3604" s="362" t="str">
        <f>IF(OR('statement of marks'!$DR90="",G3598=""),"",'statement of marks'!$DR90)</f>
        <v/>
      </c>
      <c r="H3604" s="356"/>
    </row>
    <row r="3605" spans="1:8" ht="18.25" customHeight="1">
      <c r="A3605" s="340"/>
      <c r="B3605" s="363" t="s">
        <v>642</v>
      </c>
      <c r="C3605" s="364" t="str">
        <f>C3598</f>
        <v/>
      </c>
      <c r="D3605" s="364" t="str">
        <f>D3598</f>
        <v/>
      </c>
      <c r="E3605" s="365" t="str">
        <f>E3598</f>
        <v/>
      </c>
      <c r="F3605" s="364" t="str">
        <f>F3598</f>
        <v/>
      </c>
      <c r="G3605" s="364" t="str">
        <f>G3598</f>
        <v/>
      </c>
      <c r="H3605" s="356"/>
    </row>
    <row r="3606" spans="1:8" ht="18.25" customHeight="1">
      <c r="A3606" s="340"/>
      <c r="B3606" s="394" t="str">
        <f>'statement of marks'!$DW$5</f>
        <v>Nk= mifLFkfr</v>
      </c>
      <c r="C3606" s="366"/>
      <c r="D3606" s="366"/>
      <c r="E3606" s="367" t="str">
        <f>IF(OR('statement of marks'!$DW90="",E3598=""),"",'statement of marks'!$DW90)</f>
        <v/>
      </c>
      <c r="F3606" s="367" t="str">
        <f>IF(OR('statement of marks'!$DW90="",F3598=""),"",'statement of marks'!$DW90)</f>
        <v/>
      </c>
      <c r="G3606" s="367" t="str">
        <f>IF(OR('statement of marks'!$DW90="",G3598=""),"",'statement of marks'!$DW90)</f>
        <v/>
      </c>
      <c r="H3606" s="356"/>
    </row>
    <row r="3607" spans="1:8" ht="18.25" customHeight="1">
      <c r="A3607" s="340"/>
      <c r="B3607" s="394" t="str">
        <f>'statement of marks'!$DV$5</f>
        <v>dqy ehfVax</v>
      </c>
      <c r="C3607" s="368"/>
      <c r="D3607" s="368"/>
      <c r="E3607" s="368" t="str">
        <f>IF(OR('statement of marks'!$DV90="",E3598=""),"",'statement of marks'!$DV90)</f>
        <v/>
      </c>
      <c r="F3607" s="368" t="str">
        <f>IF(OR('statement of marks'!$DV90="",F3598=""),"",'statement of marks'!$DV90)</f>
        <v/>
      </c>
      <c r="G3607" s="368" t="str">
        <f>IF(OR('statement of marks'!$DV90="",G3598=""),"",'statement of marks'!$DV90)</f>
        <v/>
      </c>
      <c r="H3607" s="356"/>
    </row>
    <row r="3608" spans="1:8" ht="18.25" customHeight="1">
      <c r="A3608" s="340"/>
      <c r="B3608" s="394" t="s">
        <v>614</v>
      </c>
      <c r="C3608" s="368" t="str">
        <f>IF(OR(C3606="",C3607=""),"",C3606/C3607*100)</f>
        <v/>
      </c>
      <c r="D3608" s="368" t="str">
        <f>IF(OR(D3606="",D3607=""),"",D3606/D3607*100)</f>
        <v/>
      </c>
      <c r="E3608" s="368" t="str">
        <f>IF(OR(E3606="",E3607=""),"",E3606/E3607*100)</f>
        <v/>
      </c>
      <c r="F3608" s="368" t="str">
        <f>IF(OR(F3606="",F3607=""),"",F3606/F3607*100)</f>
        <v/>
      </c>
      <c r="G3608" s="368" t="str">
        <f>IF(OR(G3606="",G3607=""),"",G3606/G3607*100)</f>
        <v/>
      </c>
      <c r="H3608" s="356"/>
    </row>
    <row r="3609" spans="1:8" ht="18.25" customHeight="1">
      <c r="A3609" s="340"/>
      <c r="B3609" s="394" t="s">
        <v>615</v>
      </c>
      <c r="C3609" s="368"/>
      <c r="D3609" s="368"/>
      <c r="E3609" s="368"/>
      <c r="F3609" s="368"/>
      <c r="G3609" s="368"/>
      <c r="H3609" s="356"/>
    </row>
    <row r="3610" spans="1:8" ht="18.25" customHeight="1">
      <c r="A3610" s="340"/>
      <c r="B3610" s="395" t="s">
        <v>612</v>
      </c>
      <c r="C3610" s="1218" t="str">
        <f>IF('statement of marks'!EF90="","",'statement of marks'!EF90)</f>
        <v/>
      </c>
      <c r="D3610" s="1219"/>
      <c r="E3610" s="1219"/>
      <c r="F3610" s="1219"/>
      <c r="G3610" s="1219"/>
      <c r="H3610" s="1220"/>
    </row>
    <row r="3611" spans="1:8" ht="18.25" customHeight="1">
      <c r="A3611" s="1221"/>
      <c r="B3611" s="1222"/>
      <c r="C3611" s="1223"/>
      <c r="D3611" s="1223"/>
      <c r="E3611" s="1223"/>
      <c r="F3611" s="1223"/>
      <c r="G3611" s="1223"/>
      <c r="H3611" s="1224"/>
    </row>
    <row r="3612" spans="1:8" ht="18.25" customHeight="1" thickBot="1">
      <c r="A3612" s="1210" t="s">
        <v>617</v>
      </c>
      <c r="B3612" s="1211"/>
      <c r="C3612" s="1211" t="s">
        <v>73</v>
      </c>
      <c r="D3612" s="1211"/>
      <c r="E3612" s="1211"/>
      <c r="F3612" s="1212" t="s">
        <v>618</v>
      </c>
      <c r="G3612" s="1212"/>
      <c r="H3612" s="1213"/>
    </row>
    <row r="3613" spans="1:8" ht="18.25" customHeight="1">
      <c r="A3613" s="1256" t="s">
        <v>586</v>
      </c>
      <c r="B3613" s="1257"/>
      <c r="C3613" s="1257"/>
      <c r="D3613" s="1257"/>
      <c r="E3613" s="1257"/>
      <c r="F3613" s="1257"/>
      <c r="G3613" s="1257"/>
      <c r="H3613" s="1258"/>
    </row>
    <row r="3614" spans="1:8" ht="18.25" customHeight="1">
      <c r="A3614" s="1228" t="s">
        <v>605</v>
      </c>
      <c r="B3614" s="1229"/>
      <c r="C3614" s="1229"/>
      <c r="D3614" s="1229"/>
      <c r="E3614" s="1229"/>
      <c r="F3614" s="1229"/>
      <c r="G3614" s="1229"/>
      <c r="H3614" s="1230"/>
    </row>
    <row r="3615" spans="1:8" ht="18.25" customHeight="1">
      <c r="A3615" s="340"/>
      <c r="B3615" s="1250" t="s">
        <v>74</v>
      </c>
      <c r="C3615" s="1250"/>
      <c r="D3615" s="341">
        <f>YEAR(details!F91)</f>
        <v>1900</v>
      </c>
      <c r="E3615" s="396" t="s">
        <v>588</v>
      </c>
      <c r="F3615" s="343" t="str">
        <f>'statement of marks'!$F$3</f>
        <v>2015-16</v>
      </c>
      <c r="G3615" s="1250" t="s">
        <v>589</v>
      </c>
      <c r="H3615" s="1251"/>
    </row>
    <row r="3616" spans="1:8" ht="18.25" customHeight="1">
      <c r="A3616" s="340"/>
      <c r="B3616" s="1234" t="s">
        <v>587</v>
      </c>
      <c r="C3616" s="1235"/>
      <c r="D3616" s="1214" t="str">
        <f>'statement of marks'!$A$1</f>
        <v>jk- ck- ek/;fed fo|ky; uohu] fuEckgsM+k</v>
      </c>
      <c r="E3616" s="1214"/>
      <c r="F3616" s="1214"/>
      <c r="G3616" s="1214"/>
      <c r="H3616" s="1215"/>
    </row>
    <row r="3617" spans="1:8" ht="18.25" customHeight="1">
      <c r="A3617" s="340"/>
      <c r="B3617" s="1234" t="str">
        <f>'statement of marks'!$H$3</f>
        <v>fo|ky; dk Mk;l dksM+ →</v>
      </c>
      <c r="C3617" s="1235"/>
      <c r="D3617" s="1252" t="str">
        <f>'statement of marks'!$I$3</f>
        <v>00001</v>
      </c>
      <c r="E3617" s="1253"/>
      <c r="F3617" s="1254"/>
      <c r="G3617" s="1254"/>
      <c r="H3617" s="1255"/>
    </row>
    <row r="3618" spans="1:8" ht="18.25" customHeight="1">
      <c r="A3618" s="340"/>
      <c r="B3618" s="1234" t="s">
        <v>573</v>
      </c>
      <c r="C3618" s="1235"/>
      <c r="D3618" s="1214" t="str">
        <f>IF('statement of marks'!H91="","",'statement of marks'!H91)</f>
        <v>v 085</v>
      </c>
      <c r="E3618" s="1214"/>
      <c r="F3618" s="1214"/>
      <c r="G3618" s="1214"/>
      <c r="H3618" s="1215"/>
    </row>
    <row r="3619" spans="1:8" ht="18.25" customHeight="1">
      <c r="A3619" s="340"/>
      <c r="B3619" s="1234" t="s">
        <v>590</v>
      </c>
      <c r="C3619" s="1235"/>
      <c r="D3619" s="344" t="str">
        <f>IF('statement of marks'!C91="B","Nk=",IF('statement of marks'!C91="G","Nk=k",""))</f>
        <v/>
      </c>
      <c r="E3619" s="397" t="s">
        <v>579</v>
      </c>
      <c r="F3619" s="1248" t="str">
        <f>IF('statement of marks'!B91="","",'statement of marks'!B91)</f>
        <v/>
      </c>
      <c r="G3619" s="1248"/>
      <c r="H3619" s="1249"/>
    </row>
    <row r="3620" spans="1:8" ht="18.25" customHeight="1">
      <c r="A3620" s="340"/>
      <c r="B3620" s="1234" t="s">
        <v>575</v>
      </c>
      <c r="C3620" s="1235"/>
      <c r="D3620" s="1214" t="str">
        <f>IF('statement of marks'!J91="","",'statement of marks'!J91)</f>
        <v>l 085</v>
      </c>
      <c r="E3620" s="1214"/>
      <c r="F3620" s="1214"/>
      <c r="G3620" s="1214"/>
      <c r="H3620" s="1215"/>
    </row>
    <row r="3621" spans="1:8" ht="18.25" customHeight="1">
      <c r="A3621" s="340"/>
      <c r="B3621" s="1234" t="s">
        <v>574</v>
      </c>
      <c r="C3621" s="1235"/>
      <c r="D3621" s="1214" t="str">
        <f>IF('statement of marks'!I91="","",'statement of marks'!I91)</f>
        <v>c 085</v>
      </c>
      <c r="E3621" s="1214"/>
      <c r="F3621" s="1214"/>
      <c r="G3621" s="1214"/>
      <c r="H3621" s="1215"/>
    </row>
    <row r="3622" spans="1:8" ht="18.25" customHeight="1">
      <c r="A3622" s="340"/>
      <c r="B3622" s="1234" t="s">
        <v>592</v>
      </c>
      <c r="C3622" s="1235"/>
      <c r="D3622" s="1214" t="str">
        <f>IF(details!M91="","",details!M91)</f>
        <v/>
      </c>
      <c r="E3622" s="1214"/>
      <c r="F3622" s="1214"/>
      <c r="G3622" s="1214"/>
      <c r="H3622" s="1215"/>
    </row>
    <row r="3623" spans="1:8" ht="18.25" customHeight="1">
      <c r="A3623" s="340"/>
      <c r="B3623" s="1234" t="s">
        <v>641</v>
      </c>
      <c r="C3623" s="1235"/>
      <c r="D3623" s="1214" t="str">
        <f>IF(details!N91="","",details!N91)</f>
        <v/>
      </c>
      <c r="E3623" s="1214"/>
      <c r="F3623" s="1214"/>
      <c r="G3623" s="1214"/>
      <c r="H3623" s="1215"/>
    </row>
    <row r="3624" spans="1:8" ht="18.25" customHeight="1">
      <c r="A3624" s="340"/>
      <c r="B3624" s="1234" t="s">
        <v>71</v>
      </c>
      <c r="C3624" s="1235"/>
      <c r="D3624" s="346" t="str">
        <f>'statement of marks'!$D$3</f>
        <v>3 A</v>
      </c>
      <c r="E3624" s="347" t="s">
        <v>577</v>
      </c>
      <c r="F3624" s="348" t="str">
        <f>IF('statement of marks'!E91="","",'statement of marks'!E91)</f>
        <v/>
      </c>
      <c r="G3624" s="347" t="s">
        <v>591</v>
      </c>
      <c r="H3624" s="349" t="str">
        <f>IF(details!F91="","",details!F91)</f>
        <v/>
      </c>
    </row>
    <row r="3625" spans="1:8" ht="18.25" customHeight="1">
      <c r="A3625" s="340"/>
      <c r="B3625" s="1234" t="s">
        <v>581</v>
      </c>
      <c r="C3625" s="1235"/>
      <c r="D3625" s="1246" t="str">
        <f>IF('statement of marks'!F91="","",'statement of marks'!F91)</f>
        <v/>
      </c>
      <c r="E3625" s="1246"/>
      <c r="F3625" s="1246"/>
      <c r="G3625" s="1246"/>
      <c r="H3625" s="1247"/>
    </row>
    <row r="3626" spans="1:8" ht="18.25" customHeight="1">
      <c r="A3626" s="340"/>
      <c r="B3626" s="1234" t="s">
        <v>582</v>
      </c>
      <c r="C3626" s="1235"/>
      <c r="D3626" s="1216" t="str">
        <f>IF('statement of marks'!G91="","",'statement of marks'!G91)</f>
        <v/>
      </c>
      <c r="E3626" s="1216"/>
      <c r="F3626" s="1216"/>
      <c r="G3626" s="1216"/>
      <c r="H3626" s="1217"/>
    </row>
    <row r="3627" spans="1:8" ht="18.25" customHeight="1">
      <c r="A3627" s="340"/>
      <c r="B3627" s="1241" t="s">
        <v>593</v>
      </c>
      <c r="C3627" s="1242"/>
      <c r="D3627" s="1242"/>
      <c r="E3627" s="1243"/>
      <c r="F3627" s="1244" t="str">
        <f>IF(details!P91="","",details!P91)</f>
        <v/>
      </c>
      <c r="G3627" s="1244"/>
      <c r="H3627" s="1245"/>
    </row>
    <row r="3628" spans="1:8" ht="18.25" customHeight="1">
      <c r="A3628" s="340"/>
      <c r="B3628" s="1234" t="s">
        <v>597</v>
      </c>
      <c r="C3628" s="1235"/>
      <c r="D3628" s="1214" t="str">
        <f>IF(details!L91="","",details!L91)</f>
        <v>Ik 085</v>
      </c>
      <c r="E3628" s="1214"/>
      <c r="F3628" s="1214"/>
      <c r="G3628" s="1214"/>
      <c r="H3628" s="1215"/>
    </row>
    <row r="3629" spans="1:8" ht="18.25" customHeight="1">
      <c r="A3629" s="340"/>
      <c r="B3629" s="1234" t="s">
        <v>598</v>
      </c>
      <c r="C3629" s="1235"/>
      <c r="D3629" s="1214" t="str">
        <f>IF(details!O91="","",details!O91)</f>
        <v/>
      </c>
      <c r="E3629" s="1214"/>
      <c r="F3629" s="1214"/>
      <c r="G3629" s="1214"/>
      <c r="H3629" s="1215"/>
    </row>
    <row r="3630" spans="1:8" ht="18.25" customHeight="1">
      <c r="A3630" s="340"/>
      <c r="B3630" s="1234" t="s">
        <v>599</v>
      </c>
      <c r="C3630" s="1235"/>
      <c r="D3630" s="398" t="str">
        <f>IF('statement of marks'!DY91="mRrh.kZ",'statement of marks'!$D$3,"")</f>
        <v/>
      </c>
      <c r="E3630" s="1231" t="s">
        <v>600</v>
      </c>
      <c r="F3630" s="1231"/>
      <c r="G3630" s="1236" t="str">
        <f>IF(D3630="","",D3630+1)</f>
        <v/>
      </c>
      <c r="H3630" s="1237"/>
    </row>
    <row r="3631" spans="1:8" ht="18.25" customHeight="1">
      <c r="A3631" s="340"/>
      <c r="B3631" s="1234" t="s">
        <v>601</v>
      </c>
      <c r="C3631" s="1235"/>
      <c r="D3631" s="1238">
        <f>IF(details!$L$4="","",details!$L$4)</f>
        <v>42460</v>
      </c>
      <c r="E3631" s="1239"/>
      <c r="F3631" s="1231"/>
      <c r="G3631" s="1231"/>
      <c r="H3631" s="1240"/>
    </row>
    <row r="3632" spans="1:8" ht="18.25" customHeight="1">
      <c r="A3632" s="340"/>
      <c r="B3632" s="1231"/>
      <c r="C3632" s="1231"/>
      <c r="D3632" s="1232"/>
      <c r="E3632" s="1233"/>
      <c r="F3632" s="1226"/>
      <c r="G3632" s="1226"/>
      <c r="H3632" s="1227"/>
    </row>
    <row r="3633" spans="1:8" ht="18.25" customHeight="1">
      <c r="A3633" s="340"/>
      <c r="B3633" s="1231" t="str">
        <f>IF(details!$H$4="","",details!$H$4)</f>
        <v>Jherh js[kk oekZ</v>
      </c>
      <c r="C3633" s="1231"/>
      <c r="D3633" s="1232"/>
      <c r="E3633" s="1233"/>
      <c r="F3633" s="1226" t="str">
        <f>IF(details!$E$4="","",details!$E$4)</f>
        <v>Jh jk/ks';ke tk'kh</v>
      </c>
      <c r="G3633" s="1226"/>
      <c r="H3633" s="1227"/>
    </row>
    <row r="3634" spans="1:8" ht="18.25" customHeight="1">
      <c r="A3634" s="1225" t="s">
        <v>602</v>
      </c>
      <c r="B3634" s="1226"/>
      <c r="C3634" s="1226"/>
      <c r="D3634" s="1226" t="s">
        <v>603</v>
      </c>
      <c r="E3634" s="1226"/>
      <c r="F3634" s="1226" t="s">
        <v>604</v>
      </c>
      <c r="G3634" s="1226"/>
      <c r="H3634" s="1227"/>
    </row>
    <row r="3635" spans="1:8" ht="18.25" customHeight="1">
      <c r="A3635" s="1228" t="s">
        <v>613</v>
      </c>
      <c r="B3635" s="1229"/>
      <c r="C3635" s="1229"/>
      <c r="D3635" s="1229"/>
      <c r="E3635" s="1229"/>
      <c r="F3635" s="1229"/>
      <c r="G3635" s="1229"/>
      <c r="H3635" s="1230"/>
    </row>
    <row r="3636" spans="1:8" ht="18.25" customHeight="1">
      <c r="A3636" s="340"/>
      <c r="B3636" s="395" t="s">
        <v>573</v>
      </c>
      <c r="C3636" s="1214" t="str">
        <f>IF('statement of marks'!H91="","",'statement of marks'!H91)</f>
        <v>v 085</v>
      </c>
      <c r="D3636" s="1214"/>
      <c r="E3636" s="1214"/>
      <c r="F3636" s="1214"/>
      <c r="G3636" s="1214"/>
      <c r="H3636" s="1215"/>
    </row>
    <row r="3637" spans="1:8" ht="18.25" customHeight="1">
      <c r="A3637" s="340"/>
      <c r="B3637" s="395" t="s">
        <v>574</v>
      </c>
      <c r="C3637" s="1214" t="str">
        <f>IF('statement of marks'!I91="","",'statement of marks'!I91)</f>
        <v>c 085</v>
      </c>
      <c r="D3637" s="1214"/>
      <c r="E3637" s="1214"/>
      <c r="F3637" s="1214"/>
      <c r="G3637" s="1214"/>
      <c r="H3637" s="1215"/>
    </row>
    <row r="3638" spans="1:8" ht="18.25" customHeight="1">
      <c r="A3638" s="340"/>
      <c r="B3638" s="395" t="s">
        <v>575</v>
      </c>
      <c r="C3638" s="1214" t="str">
        <f>IF('statement of marks'!J91="","",'statement of marks'!J91)</f>
        <v>l 085</v>
      </c>
      <c r="D3638" s="1214"/>
      <c r="E3638" s="1214"/>
      <c r="F3638" s="1214"/>
      <c r="G3638" s="1214"/>
      <c r="H3638" s="1215"/>
    </row>
    <row r="3639" spans="1:8" ht="18.25" customHeight="1">
      <c r="A3639" s="340"/>
      <c r="B3639" s="395" t="s">
        <v>581</v>
      </c>
      <c r="C3639" s="352" t="str">
        <f>IF('statement of marks'!F91="","",'statement of marks'!F91)</f>
        <v/>
      </c>
      <c r="D3639" s="353" t="s">
        <v>616</v>
      </c>
      <c r="E3639" s="1216" t="str">
        <f>IF('statement of marks'!G91="","",'statement of marks'!G91)</f>
        <v/>
      </c>
      <c r="F3639" s="1216"/>
      <c r="G3639" s="1216"/>
      <c r="H3639" s="1217"/>
    </row>
    <row r="3640" spans="1:8" ht="18.25" customHeight="1">
      <c r="A3640" s="340"/>
      <c r="B3640" s="395" t="s">
        <v>578</v>
      </c>
      <c r="C3640" s="354" t="s">
        <v>606</v>
      </c>
      <c r="D3640" s="355" t="s">
        <v>607</v>
      </c>
      <c r="E3640" s="355" t="s">
        <v>608</v>
      </c>
      <c r="F3640" s="355" t="s">
        <v>609</v>
      </c>
      <c r="G3640" s="355" t="s">
        <v>610</v>
      </c>
      <c r="H3640" s="356"/>
    </row>
    <row r="3641" spans="1:8" ht="18.25" customHeight="1">
      <c r="A3641" s="340"/>
      <c r="B3641" s="394" t="s">
        <v>611</v>
      </c>
      <c r="C3641" s="358" t="str">
        <f>IF(AND('statement of marks'!$D$3=1,'statement of marks'!DY91="mRrh.kZ"),'statement of marks'!$F$3,"")</f>
        <v/>
      </c>
      <c r="D3641" s="358" t="str">
        <f>IF(AND('statement of marks'!$D$3=2,'statement of marks'!DY91="mRrh.kZ"),'statement of marks'!$F$3,"")</f>
        <v/>
      </c>
      <c r="E3641" s="358" t="str">
        <f>IF(AND('statement of marks'!$D$3=3,'statement of marks'!DY91="mRrh.kZ"),'statement of marks'!$F$3,"")</f>
        <v/>
      </c>
      <c r="F3641" s="358" t="str">
        <f>IF(AND('statement of marks'!$D$3=4,'statement of marks'!DY91="mRrh.kZ"),'statement of marks'!$F$3,"")</f>
        <v/>
      </c>
      <c r="G3641" s="358" t="str">
        <f>IF(AND('statement of marks'!$D$3=5,'statement of marks'!DY91="mRrh.kZ"),'statement of marks'!$F$3,"")</f>
        <v/>
      </c>
      <c r="H3641" s="356"/>
    </row>
    <row r="3642" spans="1:8" ht="18.25" customHeight="1">
      <c r="A3642" s="340"/>
      <c r="B3642" s="394" t="str">
        <f>'statement of marks'!$DA$5</f>
        <v>fgUnh</v>
      </c>
      <c r="C3642" s="359"/>
      <c r="D3642" s="360"/>
      <c r="E3642" s="361" t="str">
        <f>IF(OR('statement of marks'!$DC91="",E3641=""),"",'statement of marks'!$DC91)</f>
        <v/>
      </c>
      <c r="F3642" s="361" t="str">
        <f>IF(OR('statement of marks'!$DC91="",F3641=""),"",'statement of marks'!$DC91)</f>
        <v/>
      </c>
      <c r="G3642" s="361" t="str">
        <f>IF(OR('statement of marks'!$DC91="",G3641=""),"",'statement of marks'!$DC91)</f>
        <v/>
      </c>
      <c r="H3642" s="356"/>
    </row>
    <row r="3643" spans="1:8" ht="18.25" customHeight="1">
      <c r="A3643" s="340"/>
      <c r="B3643" s="394" t="str">
        <f>'statement of marks'!$DD$5</f>
        <v>vaxszth</v>
      </c>
      <c r="C3643" s="359"/>
      <c r="D3643" s="360"/>
      <c r="E3643" s="361" t="str">
        <f>IF(OR('statement of marks'!$DF91="",E3641=""),"",'statement of marks'!$DF91)</f>
        <v/>
      </c>
      <c r="F3643" s="361" t="str">
        <f>IF(OR('statement of marks'!$DF91="",F3641=""),"",'statement of marks'!$DF91)</f>
        <v/>
      </c>
      <c r="G3643" s="361" t="str">
        <f>IF(OR('statement of marks'!$DF91="",G3641=""),"",'statement of marks'!$DF91)</f>
        <v/>
      </c>
      <c r="H3643" s="356"/>
    </row>
    <row r="3644" spans="1:8" ht="18.25" customHeight="1">
      <c r="A3644" s="340"/>
      <c r="B3644" s="394" t="str">
        <f>'statement of marks'!$DG$5</f>
        <v>xf.kr</v>
      </c>
      <c r="C3644" s="359"/>
      <c r="D3644" s="360"/>
      <c r="E3644" s="361" t="str">
        <f>IF(OR('statement of marks'!$DI91="",E3641=""),"",'statement of marks'!$DI91)</f>
        <v/>
      </c>
      <c r="F3644" s="361" t="str">
        <f>IF(OR('statement of marks'!$DI91="",F3641=""),"",'statement of marks'!$DI91)</f>
        <v/>
      </c>
      <c r="G3644" s="361" t="str">
        <f>IF(OR('statement of marks'!$DI91="",G3641=""),"",'statement of marks'!$DI91)</f>
        <v/>
      </c>
      <c r="H3644" s="356"/>
    </row>
    <row r="3645" spans="1:8" ht="18.25" customHeight="1">
      <c r="A3645" s="340"/>
      <c r="B3645" s="394" t="str">
        <f>'statement of marks'!$DJ$5</f>
        <v>Ik;kZoj.k v/;;u</v>
      </c>
      <c r="C3645" s="359"/>
      <c r="D3645" s="360"/>
      <c r="E3645" s="361" t="str">
        <f>IF(OR('statement of marks'!$DL91="",E3642=""),"",'statement of marks'!$DL91)</f>
        <v/>
      </c>
      <c r="F3645" s="361" t="str">
        <f>IF(OR('statement of marks'!$DL91="",F3642=""),"",'statement of marks'!$DL91)</f>
        <v/>
      </c>
      <c r="G3645" s="361" t="str">
        <f>IF(OR('statement of marks'!$DL91="",G3642=""),"",'statement of marks'!$DL91)</f>
        <v/>
      </c>
      <c r="H3645" s="356"/>
    </row>
    <row r="3646" spans="1:8" ht="18.25" customHeight="1">
      <c r="A3646" s="340"/>
      <c r="B3646" s="394" t="str">
        <f>'statement of marks'!$DM$5</f>
        <v>dk;kZuqHko</v>
      </c>
      <c r="C3646" s="359"/>
      <c r="D3646" s="360"/>
      <c r="E3646" s="361" t="str">
        <f>IF(OR('statement of marks'!$DO91="",E3641=""),"",'statement of marks'!$DO91)</f>
        <v/>
      </c>
      <c r="F3646" s="361" t="str">
        <f>IF(OR('statement of marks'!$DO91="",F3641=""),"",'statement of marks'!$DO91)</f>
        <v/>
      </c>
      <c r="G3646" s="361" t="str">
        <f>IF(OR('statement of marks'!$DO91="",G3641=""),"",'statement of marks'!$DO91)</f>
        <v/>
      </c>
      <c r="H3646" s="356"/>
    </row>
    <row r="3647" spans="1:8" ht="18.25" customHeight="1">
      <c r="A3647" s="340"/>
      <c r="B3647" s="394" t="str">
        <f>'statement of marks'!$DP$5</f>
        <v>dyk f'k{kk</v>
      </c>
      <c r="C3647" s="359"/>
      <c r="D3647" s="360"/>
      <c r="E3647" s="362" t="str">
        <f>IF(OR('statement of marks'!$DR91="",E3641=""),"",'statement of marks'!$DR91)</f>
        <v/>
      </c>
      <c r="F3647" s="362" t="str">
        <f>IF(OR('statement of marks'!$DR91="",F3641=""),"",'statement of marks'!$DR91)</f>
        <v/>
      </c>
      <c r="G3647" s="362" t="str">
        <f>IF(OR('statement of marks'!$DR91="",G3641=""),"",'statement of marks'!$DR91)</f>
        <v/>
      </c>
      <c r="H3647" s="356"/>
    </row>
    <row r="3648" spans="1:8" ht="18.25" customHeight="1">
      <c r="A3648" s="340"/>
      <c r="B3648" s="363" t="s">
        <v>642</v>
      </c>
      <c r="C3648" s="364" t="str">
        <f>C3641</f>
        <v/>
      </c>
      <c r="D3648" s="364" t="str">
        <f>D3641</f>
        <v/>
      </c>
      <c r="E3648" s="365" t="str">
        <f>E3641</f>
        <v/>
      </c>
      <c r="F3648" s="364" t="str">
        <f>F3641</f>
        <v/>
      </c>
      <c r="G3648" s="364" t="str">
        <f>G3641</f>
        <v/>
      </c>
      <c r="H3648" s="356"/>
    </row>
    <row r="3649" spans="1:8" ht="18.25" customHeight="1">
      <c r="A3649" s="340"/>
      <c r="B3649" s="394" t="str">
        <f>'statement of marks'!$DW$5</f>
        <v>Nk= mifLFkfr</v>
      </c>
      <c r="C3649" s="366"/>
      <c r="D3649" s="366"/>
      <c r="E3649" s="367" t="str">
        <f>IF(OR('statement of marks'!$DW91="",E3641=""),"",'statement of marks'!$DW91)</f>
        <v/>
      </c>
      <c r="F3649" s="367" t="str">
        <f>IF(OR('statement of marks'!$DW91="",F3641=""),"",'statement of marks'!$DW91)</f>
        <v/>
      </c>
      <c r="G3649" s="367" t="str">
        <f>IF(OR('statement of marks'!$DW91="",G3641=""),"",'statement of marks'!$DW91)</f>
        <v/>
      </c>
      <c r="H3649" s="356"/>
    </row>
    <row r="3650" spans="1:8" ht="18.25" customHeight="1">
      <c r="A3650" s="340"/>
      <c r="B3650" s="394" t="str">
        <f>'statement of marks'!$DV$5</f>
        <v>dqy ehfVax</v>
      </c>
      <c r="C3650" s="368"/>
      <c r="D3650" s="368"/>
      <c r="E3650" s="368" t="str">
        <f>IF(OR('statement of marks'!$DV91="",E3641=""),"",'statement of marks'!$DV91)</f>
        <v/>
      </c>
      <c r="F3650" s="368" t="str">
        <f>IF(OR('statement of marks'!$DV91="",F3641=""),"",'statement of marks'!$DV91)</f>
        <v/>
      </c>
      <c r="G3650" s="368" t="str">
        <f>IF(OR('statement of marks'!$DV91="",G3641=""),"",'statement of marks'!$DV91)</f>
        <v/>
      </c>
      <c r="H3650" s="356"/>
    </row>
    <row r="3651" spans="1:8" ht="18.25" customHeight="1">
      <c r="A3651" s="340"/>
      <c r="B3651" s="394" t="s">
        <v>614</v>
      </c>
      <c r="C3651" s="368" t="str">
        <f>IF(OR(C3649="",C3650=""),"",C3649/C3650*100)</f>
        <v/>
      </c>
      <c r="D3651" s="368" t="str">
        <f>IF(OR(D3649="",D3650=""),"",D3649/D3650*100)</f>
        <v/>
      </c>
      <c r="E3651" s="368" t="str">
        <f>IF(OR(E3649="",E3650=""),"",E3649/E3650*100)</f>
        <v/>
      </c>
      <c r="F3651" s="368" t="str">
        <f>IF(OR(F3649="",F3650=""),"",F3649/F3650*100)</f>
        <v/>
      </c>
      <c r="G3651" s="368" t="str">
        <f>IF(OR(G3649="",G3650=""),"",G3649/G3650*100)</f>
        <v/>
      </c>
      <c r="H3651" s="356"/>
    </row>
    <row r="3652" spans="1:8" ht="18.25" customHeight="1">
      <c r="A3652" s="340"/>
      <c r="B3652" s="394" t="s">
        <v>615</v>
      </c>
      <c r="C3652" s="368"/>
      <c r="D3652" s="368"/>
      <c r="E3652" s="368"/>
      <c r="F3652" s="368"/>
      <c r="G3652" s="368"/>
      <c r="H3652" s="356"/>
    </row>
    <row r="3653" spans="1:8" ht="18.25" customHeight="1">
      <c r="A3653" s="340"/>
      <c r="B3653" s="395" t="s">
        <v>612</v>
      </c>
      <c r="C3653" s="1218" t="str">
        <f>IF('statement of marks'!EF91="","",'statement of marks'!EF91)</f>
        <v/>
      </c>
      <c r="D3653" s="1219"/>
      <c r="E3653" s="1219"/>
      <c r="F3653" s="1219"/>
      <c r="G3653" s="1219"/>
      <c r="H3653" s="1220"/>
    </row>
    <row r="3654" spans="1:8" ht="18.25" customHeight="1">
      <c r="A3654" s="1221"/>
      <c r="B3654" s="1222"/>
      <c r="C3654" s="1223"/>
      <c r="D3654" s="1223"/>
      <c r="E3654" s="1223"/>
      <c r="F3654" s="1223"/>
      <c r="G3654" s="1223"/>
      <c r="H3654" s="1224"/>
    </row>
    <row r="3655" spans="1:8" ht="18.25" customHeight="1" thickBot="1">
      <c r="A3655" s="1210" t="s">
        <v>617</v>
      </c>
      <c r="B3655" s="1211"/>
      <c r="C3655" s="1211" t="s">
        <v>73</v>
      </c>
      <c r="D3655" s="1211"/>
      <c r="E3655" s="1211"/>
      <c r="F3655" s="1212" t="s">
        <v>618</v>
      </c>
      <c r="G3655" s="1212"/>
      <c r="H3655" s="1213"/>
    </row>
    <row r="3656" spans="1:8" ht="18.25" customHeight="1">
      <c r="A3656" s="1256" t="s">
        <v>586</v>
      </c>
      <c r="B3656" s="1257"/>
      <c r="C3656" s="1257"/>
      <c r="D3656" s="1257"/>
      <c r="E3656" s="1257"/>
      <c r="F3656" s="1257"/>
      <c r="G3656" s="1257"/>
      <c r="H3656" s="1258"/>
    </row>
    <row r="3657" spans="1:8" ht="18.25" customHeight="1">
      <c r="A3657" s="1228" t="s">
        <v>605</v>
      </c>
      <c r="B3657" s="1229"/>
      <c r="C3657" s="1229"/>
      <c r="D3657" s="1229"/>
      <c r="E3657" s="1229"/>
      <c r="F3657" s="1229"/>
      <c r="G3657" s="1229"/>
      <c r="H3657" s="1230"/>
    </row>
    <row r="3658" spans="1:8" ht="18.25" customHeight="1">
      <c r="A3658" s="340"/>
      <c r="B3658" s="1250" t="s">
        <v>74</v>
      </c>
      <c r="C3658" s="1250"/>
      <c r="D3658" s="341">
        <f>YEAR(details!F92)</f>
        <v>1900</v>
      </c>
      <c r="E3658" s="396" t="s">
        <v>588</v>
      </c>
      <c r="F3658" s="343" t="str">
        <f>'statement of marks'!$F$3</f>
        <v>2015-16</v>
      </c>
      <c r="G3658" s="1250" t="s">
        <v>589</v>
      </c>
      <c r="H3658" s="1251"/>
    </row>
    <row r="3659" spans="1:8" ht="18.25" customHeight="1">
      <c r="A3659" s="340"/>
      <c r="B3659" s="1234" t="s">
        <v>587</v>
      </c>
      <c r="C3659" s="1235"/>
      <c r="D3659" s="1214" t="str">
        <f>'statement of marks'!$A$1</f>
        <v>jk- ck- ek/;fed fo|ky; uohu] fuEckgsM+k</v>
      </c>
      <c r="E3659" s="1214"/>
      <c r="F3659" s="1214"/>
      <c r="G3659" s="1214"/>
      <c r="H3659" s="1215"/>
    </row>
    <row r="3660" spans="1:8" ht="18.25" customHeight="1">
      <c r="A3660" s="340"/>
      <c r="B3660" s="1234" t="str">
        <f>'statement of marks'!$H$3</f>
        <v>fo|ky; dk Mk;l dksM+ →</v>
      </c>
      <c r="C3660" s="1235"/>
      <c r="D3660" s="1252" t="str">
        <f>'statement of marks'!$I$3</f>
        <v>00001</v>
      </c>
      <c r="E3660" s="1253"/>
      <c r="F3660" s="1254"/>
      <c r="G3660" s="1254"/>
      <c r="H3660" s="1255"/>
    </row>
    <row r="3661" spans="1:8" ht="18.25" customHeight="1">
      <c r="A3661" s="340"/>
      <c r="B3661" s="1234" t="s">
        <v>573</v>
      </c>
      <c r="C3661" s="1235"/>
      <c r="D3661" s="1214" t="str">
        <f>IF('statement of marks'!H92="","",'statement of marks'!H92)</f>
        <v>v 086</v>
      </c>
      <c r="E3661" s="1214"/>
      <c r="F3661" s="1214"/>
      <c r="G3661" s="1214"/>
      <c r="H3661" s="1215"/>
    </row>
    <row r="3662" spans="1:8" ht="18.25" customHeight="1">
      <c r="A3662" s="340"/>
      <c r="B3662" s="1234" t="s">
        <v>590</v>
      </c>
      <c r="C3662" s="1235"/>
      <c r="D3662" s="344" t="str">
        <f>IF('statement of marks'!C92="B","Nk=",IF('statement of marks'!C92="G","Nk=k",""))</f>
        <v/>
      </c>
      <c r="E3662" s="397" t="s">
        <v>579</v>
      </c>
      <c r="F3662" s="1248" t="str">
        <f>IF('statement of marks'!B92="","",'statement of marks'!B92)</f>
        <v/>
      </c>
      <c r="G3662" s="1248"/>
      <c r="H3662" s="1249"/>
    </row>
    <row r="3663" spans="1:8" ht="18.25" customHeight="1">
      <c r="A3663" s="340"/>
      <c r="B3663" s="1234" t="s">
        <v>575</v>
      </c>
      <c r="C3663" s="1235"/>
      <c r="D3663" s="1214" t="str">
        <f>IF('statement of marks'!J92="","",'statement of marks'!J92)</f>
        <v>l 086</v>
      </c>
      <c r="E3663" s="1214"/>
      <c r="F3663" s="1214"/>
      <c r="G3663" s="1214"/>
      <c r="H3663" s="1215"/>
    </row>
    <row r="3664" spans="1:8" ht="18.25" customHeight="1">
      <c r="A3664" s="340"/>
      <c r="B3664" s="1234" t="s">
        <v>574</v>
      </c>
      <c r="C3664" s="1235"/>
      <c r="D3664" s="1214" t="str">
        <f>IF('statement of marks'!I92="","",'statement of marks'!I92)</f>
        <v>c 086</v>
      </c>
      <c r="E3664" s="1214"/>
      <c r="F3664" s="1214"/>
      <c r="G3664" s="1214"/>
      <c r="H3664" s="1215"/>
    </row>
    <row r="3665" spans="1:8" ht="18.25" customHeight="1">
      <c r="A3665" s="340"/>
      <c r="B3665" s="1234" t="s">
        <v>592</v>
      </c>
      <c r="C3665" s="1235"/>
      <c r="D3665" s="1214" t="str">
        <f>IF(details!M92="","",details!M92)</f>
        <v/>
      </c>
      <c r="E3665" s="1214"/>
      <c r="F3665" s="1214"/>
      <c r="G3665" s="1214"/>
      <c r="H3665" s="1215"/>
    </row>
    <row r="3666" spans="1:8" ht="18.25" customHeight="1">
      <c r="A3666" s="340"/>
      <c r="B3666" s="1234" t="s">
        <v>641</v>
      </c>
      <c r="C3666" s="1235"/>
      <c r="D3666" s="1214" t="str">
        <f>IF(details!N92="","",details!N92)</f>
        <v/>
      </c>
      <c r="E3666" s="1214"/>
      <c r="F3666" s="1214"/>
      <c r="G3666" s="1214"/>
      <c r="H3666" s="1215"/>
    </row>
    <row r="3667" spans="1:8" ht="18.25" customHeight="1">
      <c r="A3667" s="340"/>
      <c r="B3667" s="1234" t="s">
        <v>71</v>
      </c>
      <c r="C3667" s="1235"/>
      <c r="D3667" s="346" t="str">
        <f>'statement of marks'!$D$3</f>
        <v>3 A</v>
      </c>
      <c r="E3667" s="347" t="s">
        <v>577</v>
      </c>
      <c r="F3667" s="348" t="str">
        <f>IF('statement of marks'!E92="","",'statement of marks'!E92)</f>
        <v/>
      </c>
      <c r="G3667" s="347" t="s">
        <v>591</v>
      </c>
      <c r="H3667" s="349" t="str">
        <f>IF(details!F92="","",details!F92)</f>
        <v/>
      </c>
    </row>
    <row r="3668" spans="1:8" ht="18.25" customHeight="1">
      <c r="A3668" s="340"/>
      <c r="B3668" s="1234" t="s">
        <v>581</v>
      </c>
      <c r="C3668" s="1235"/>
      <c r="D3668" s="1246" t="str">
        <f>IF('statement of marks'!F92="","",'statement of marks'!F92)</f>
        <v/>
      </c>
      <c r="E3668" s="1246"/>
      <c r="F3668" s="1246"/>
      <c r="G3668" s="1246"/>
      <c r="H3668" s="1247"/>
    </row>
    <row r="3669" spans="1:8" ht="18.25" customHeight="1">
      <c r="A3669" s="340"/>
      <c r="B3669" s="1234" t="s">
        <v>582</v>
      </c>
      <c r="C3669" s="1235"/>
      <c r="D3669" s="1216" t="str">
        <f>IF('statement of marks'!G92="","",'statement of marks'!G92)</f>
        <v/>
      </c>
      <c r="E3669" s="1216"/>
      <c r="F3669" s="1216"/>
      <c r="G3669" s="1216"/>
      <c r="H3669" s="1217"/>
    </row>
    <row r="3670" spans="1:8" ht="18.25" customHeight="1">
      <c r="A3670" s="340"/>
      <c r="B3670" s="1241" t="s">
        <v>593</v>
      </c>
      <c r="C3670" s="1242"/>
      <c r="D3670" s="1242"/>
      <c r="E3670" s="1243"/>
      <c r="F3670" s="1244" t="str">
        <f>IF(details!P92="","",details!P92)</f>
        <v/>
      </c>
      <c r="G3670" s="1244"/>
      <c r="H3670" s="1245"/>
    </row>
    <row r="3671" spans="1:8" ht="18.25" customHeight="1">
      <c r="A3671" s="340"/>
      <c r="B3671" s="1234" t="s">
        <v>597</v>
      </c>
      <c r="C3671" s="1235"/>
      <c r="D3671" s="1214" t="str">
        <f>IF(details!L92="","",details!L92)</f>
        <v>Ik 086</v>
      </c>
      <c r="E3671" s="1214"/>
      <c r="F3671" s="1214"/>
      <c r="G3671" s="1214"/>
      <c r="H3671" s="1215"/>
    </row>
    <row r="3672" spans="1:8" ht="18.25" customHeight="1">
      <c r="A3672" s="340"/>
      <c r="B3672" s="1234" t="s">
        <v>598</v>
      </c>
      <c r="C3672" s="1235"/>
      <c r="D3672" s="1214" t="str">
        <f>IF(details!O92="","",details!O92)</f>
        <v/>
      </c>
      <c r="E3672" s="1214"/>
      <c r="F3672" s="1214"/>
      <c r="G3672" s="1214"/>
      <c r="H3672" s="1215"/>
    </row>
    <row r="3673" spans="1:8" ht="18.25" customHeight="1">
      <c r="A3673" s="340"/>
      <c r="B3673" s="1234" t="s">
        <v>599</v>
      </c>
      <c r="C3673" s="1235"/>
      <c r="D3673" s="398" t="str">
        <f>IF('statement of marks'!DY92="mRrh.kZ",'statement of marks'!$D$3,"")</f>
        <v/>
      </c>
      <c r="E3673" s="1231" t="s">
        <v>600</v>
      </c>
      <c r="F3673" s="1231"/>
      <c r="G3673" s="1236" t="str">
        <f>IF(D3673="","",D3673+1)</f>
        <v/>
      </c>
      <c r="H3673" s="1237"/>
    </row>
    <row r="3674" spans="1:8" ht="18.25" customHeight="1">
      <c r="A3674" s="340"/>
      <c r="B3674" s="1234" t="s">
        <v>601</v>
      </c>
      <c r="C3674" s="1235"/>
      <c r="D3674" s="1238">
        <f>IF(details!$L$4="","",details!$L$4)</f>
        <v>42460</v>
      </c>
      <c r="E3674" s="1239"/>
      <c r="F3674" s="1231"/>
      <c r="G3674" s="1231"/>
      <c r="H3674" s="1240"/>
    </row>
    <row r="3675" spans="1:8" ht="18.25" customHeight="1">
      <c r="A3675" s="340"/>
      <c r="B3675" s="1231"/>
      <c r="C3675" s="1231"/>
      <c r="D3675" s="1232"/>
      <c r="E3675" s="1233"/>
      <c r="F3675" s="1226"/>
      <c r="G3675" s="1226"/>
      <c r="H3675" s="1227"/>
    </row>
    <row r="3676" spans="1:8" ht="18.25" customHeight="1">
      <c r="A3676" s="340"/>
      <c r="B3676" s="1231" t="str">
        <f>IF(details!$H$4="","",details!$H$4)</f>
        <v>Jherh js[kk oekZ</v>
      </c>
      <c r="C3676" s="1231"/>
      <c r="D3676" s="1232"/>
      <c r="E3676" s="1233"/>
      <c r="F3676" s="1226" t="str">
        <f>IF(details!$E$4="","",details!$E$4)</f>
        <v>Jh jk/ks';ke tk'kh</v>
      </c>
      <c r="G3676" s="1226"/>
      <c r="H3676" s="1227"/>
    </row>
    <row r="3677" spans="1:8" ht="18.25" customHeight="1">
      <c r="A3677" s="1225" t="s">
        <v>602</v>
      </c>
      <c r="B3677" s="1226"/>
      <c r="C3677" s="1226"/>
      <c r="D3677" s="1226" t="s">
        <v>603</v>
      </c>
      <c r="E3677" s="1226"/>
      <c r="F3677" s="1226" t="s">
        <v>604</v>
      </c>
      <c r="G3677" s="1226"/>
      <c r="H3677" s="1227"/>
    </row>
    <row r="3678" spans="1:8" ht="18.25" customHeight="1">
      <c r="A3678" s="1228" t="s">
        <v>613</v>
      </c>
      <c r="B3678" s="1229"/>
      <c r="C3678" s="1229"/>
      <c r="D3678" s="1229"/>
      <c r="E3678" s="1229"/>
      <c r="F3678" s="1229"/>
      <c r="G3678" s="1229"/>
      <c r="H3678" s="1230"/>
    </row>
    <row r="3679" spans="1:8" ht="18.25" customHeight="1">
      <c r="A3679" s="340"/>
      <c r="B3679" s="395" t="s">
        <v>573</v>
      </c>
      <c r="C3679" s="1214" t="str">
        <f>IF('statement of marks'!H92="","",'statement of marks'!H92)</f>
        <v>v 086</v>
      </c>
      <c r="D3679" s="1214"/>
      <c r="E3679" s="1214"/>
      <c r="F3679" s="1214"/>
      <c r="G3679" s="1214"/>
      <c r="H3679" s="1215"/>
    </row>
    <row r="3680" spans="1:8" ht="18.25" customHeight="1">
      <c r="A3680" s="340"/>
      <c r="B3680" s="395" t="s">
        <v>574</v>
      </c>
      <c r="C3680" s="1214" t="str">
        <f>IF('statement of marks'!I92="","",'statement of marks'!I92)</f>
        <v>c 086</v>
      </c>
      <c r="D3680" s="1214"/>
      <c r="E3680" s="1214"/>
      <c r="F3680" s="1214"/>
      <c r="G3680" s="1214"/>
      <c r="H3680" s="1215"/>
    </row>
    <row r="3681" spans="1:8" ht="18.25" customHeight="1">
      <c r="A3681" s="340"/>
      <c r="B3681" s="395" t="s">
        <v>575</v>
      </c>
      <c r="C3681" s="1214" t="str">
        <f>IF('statement of marks'!J92="","",'statement of marks'!J92)</f>
        <v>l 086</v>
      </c>
      <c r="D3681" s="1214"/>
      <c r="E3681" s="1214"/>
      <c r="F3681" s="1214"/>
      <c r="G3681" s="1214"/>
      <c r="H3681" s="1215"/>
    </row>
    <row r="3682" spans="1:8" ht="18.25" customHeight="1">
      <c r="A3682" s="340"/>
      <c r="B3682" s="395" t="s">
        <v>581</v>
      </c>
      <c r="C3682" s="352" t="str">
        <f>IF('statement of marks'!F92="","",'statement of marks'!F92)</f>
        <v/>
      </c>
      <c r="D3682" s="353" t="s">
        <v>616</v>
      </c>
      <c r="E3682" s="1216" t="str">
        <f>IF('statement of marks'!G92="","",'statement of marks'!G92)</f>
        <v/>
      </c>
      <c r="F3682" s="1216"/>
      <c r="G3682" s="1216"/>
      <c r="H3682" s="1217"/>
    </row>
    <row r="3683" spans="1:8" ht="18.25" customHeight="1">
      <c r="A3683" s="340"/>
      <c r="B3683" s="395" t="s">
        <v>578</v>
      </c>
      <c r="C3683" s="354" t="s">
        <v>606</v>
      </c>
      <c r="D3683" s="355" t="s">
        <v>607</v>
      </c>
      <c r="E3683" s="355" t="s">
        <v>608</v>
      </c>
      <c r="F3683" s="355" t="s">
        <v>609</v>
      </c>
      <c r="G3683" s="355" t="s">
        <v>610</v>
      </c>
      <c r="H3683" s="356"/>
    </row>
    <row r="3684" spans="1:8" ht="18.25" customHeight="1">
      <c r="A3684" s="340"/>
      <c r="B3684" s="394" t="s">
        <v>611</v>
      </c>
      <c r="C3684" s="358" t="str">
        <f>IF(AND('statement of marks'!$D$3=1,'statement of marks'!DY92="mRrh.kZ"),'statement of marks'!$F$3,"")</f>
        <v/>
      </c>
      <c r="D3684" s="358" t="str">
        <f>IF(AND('statement of marks'!$D$3=2,'statement of marks'!DY92="mRrh.kZ"),'statement of marks'!$F$3,"")</f>
        <v/>
      </c>
      <c r="E3684" s="358" t="str">
        <f>IF(AND('statement of marks'!$D$3=3,'statement of marks'!DY92="mRrh.kZ"),'statement of marks'!$F$3,"")</f>
        <v/>
      </c>
      <c r="F3684" s="358" t="str">
        <f>IF(AND('statement of marks'!$D$3=4,'statement of marks'!DY92="mRrh.kZ"),'statement of marks'!$F$3,"")</f>
        <v/>
      </c>
      <c r="G3684" s="358" t="str">
        <f>IF(AND('statement of marks'!$D$3=5,'statement of marks'!DY92="mRrh.kZ"),'statement of marks'!$F$3,"")</f>
        <v/>
      </c>
      <c r="H3684" s="356"/>
    </row>
    <row r="3685" spans="1:8" ht="18.25" customHeight="1">
      <c r="A3685" s="340"/>
      <c r="B3685" s="394" t="str">
        <f>'statement of marks'!$DA$5</f>
        <v>fgUnh</v>
      </c>
      <c r="C3685" s="359"/>
      <c r="D3685" s="360"/>
      <c r="E3685" s="361" t="str">
        <f>IF(OR('statement of marks'!$DC92="",E3684=""),"",'statement of marks'!$DC92)</f>
        <v/>
      </c>
      <c r="F3685" s="361" t="str">
        <f>IF(OR('statement of marks'!$DC92="",F3684=""),"",'statement of marks'!$DC92)</f>
        <v/>
      </c>
      <c r="G3685" s="361" t="str">
        <f>IF(OR('statement of marks'!$DC92="",G3684=""),"",'statement of marks'!$DC92)</f>
        <v/>
      </c>
      <c r="H3685" s="356"/>
    </row>
    <row r="3686" spans="1:8" ht="18.25" customHeight="1">
      <c r="A3686" s="340"/>
      <c r="B3686" s="394" t="str">
        <f>'statement of marks'!$DD$5</f>
        <v>vaxszth</v>
      </c>
      <c r="C3686" s="359"/>
      <c r="D3686" s="360"/>
      <c r="E3686" s="361" t="str">
        <f>IF(OR('statement of marks'!$DF92="",E3684=""),"",'statement of marks'!$DF92)</f>
        <v/>
      </c>
      <c r="F3686" s="361" t="str">
        <f>IF(OR('statement of marks'!$DF92="",F3684=""),"",'statement of marks'!$DF92)</f>
        <v/>
      </c>
      <c r="G3686" s="361" t="str">
        <f>IF(OR('statement of marks'!$DF92="",G3684=""),"",'statement of marks'!$DF92)</f>
        <v/>
      </c>
      <c r="H3686" s="356"/>
    </row>
    <row r="3687" spans="1:8" ht="18.25" customHeight="1">
      <c r="A3687" s="340"/>
      <c r="B3687" s="394" t="str">
        <f>'statement of marks'!$DG$5</f>
        <v>xf.kr</v>
      </c>
      <c r="C3687" s="359"/>
      <c r="D3687" s="360"/>
      <c r="E3687" s="361" t="str">
        <f>IF(OR('statement of marks'!$DI92="",E3684=""),"",'statement of marks'!$DI92)</f>
        <v/>
      </c>
      <c r="F3687" s="361" t="str">
        <f>IF(OR('statement of marks'!$DI92="",F3684=""),"",'statement of marks'!$DI92)</f>
        <v/>
      </c>
      <c r="G3687" s="361" t="str">
        <f>IF(OR('statement of marks'!$DI92="",G3684=""),"",'statement of marks'!$DI92)</f>
        <v/>
      </c>
      <c r="H3687" s="356"/>
    </row>
    <row r="3688" spans="1:8" ht="18.25" customHeight="1">
      <c r="A3688" s="340"/>
      <c r="B3688" s="394" t="str">
        <f>'statement of marks'!$DJ$5</f>
        <v>Ik;kZoj.k v/;;u</v>
      </c>
      <c r="C3688" s="359"/>
      <c r="D3688" s="360"/>
      <c r="E3688" s="361" t="str">
        <f>IF(OR('statement of marks'!$DL92="",E3685=""),"",'statement of marks'!$DL92)</f>
        <v/>
      </c>
      <c r="F3688" s="361" t="str">
        <f>IF(OR('statement of marks'!$DL92="",F3685=""),"",'statement of marks'!$DL92)</f>
        <v/>
      </c>
      <c r="G3688" s="361" t="str">
        <f>IF(OR('statement of marks'!$DL92="",G3685=""),"",'statement of marks'!$DL92)</f>
        <v/>
      </c>
      <c r="H3688" s="356"/>
    </row>
    <row r="3689" spans="1:8" ht="18.25" customHeight="1">
      <c r="A3689" s="340"/>
      <c r="B3689" s="394" t="str">
        <f>'statement of marks'!$DM$5</f>
        <v>dk;kZuqHko</v>
      </c>
      <c r="C3689" s="359"/>
      <c r="D3689" s="360"/>
      <c r="E3689" s="361" t="str">
        <f>IF(OR('statement of marks'!$DO92="",E3684=""),"",'statement of marks'!$DO92)</f>
        <v/>
      </c>
      <c r="F3689" s="361" t="str">
        <f>IF(OR('statement of marks'!$DO92="",F3684=""),"",'statement of marks'!$DO92)</f>
        <v/>
      </c>
      <c r="G3689" s="361" t="str">
        <f>IF(OR('statement of marks'!$DO92="",G3684=""),"",'statement of marks'!$DO92)</f>
        <v/>
      </c>
      <c r="H3689" s="356"/>
    </row>
    <row r="3690" spans="1:8" ht="18.25" customHeight="1">
      <c r="A3690" s="340"/>
      <c r="B3690" s="394" t="str">
        <f>'statement of marks'!$DP$5</f>
        <v>dyk f'k{kk</v>
      </c>
      <c r="C3690" s="359"/>
      <c r="D3690" s="360"/>
      <c r="E3690" s="362" t="str">
        <f>IF(OR('statement of marks'!$DR92="",E3684=""),"",'statement of marks'!$DR92)</f>
        <v/>
      </c>
      <c r="F3690" s="362" t="str">
        <f>IF(OR('statement of marks'!$DR92="",F3684=""),"",'statement of marks'!$DR92)</f>
        <v/>
      </c>
      <c r="G3690" s="362" t="str">
        <f>IF(OR('statement of marks'!$DR92="",G3684=""),"",'statement of marks'!$DR92)</f>
        <v/>
      </c>
      <c r="H3690" s="356"/>
    </row>
    <row r="3691" spans="1:8" ht="18.25" customHeight="1">
      <c r="A3691" s="340"/>
      <c r="B3691" s="363" t="s">
        <v>642</v>
      </c>
      <c r="C3691" s="364" t="str">
        <f>C3684</f>
        <v/>
      </c>
      <c r="D3691" s="364" t="str">
        <f>D3684</f>
        <v/>
      </c>
      <c r="E3691" s="365" t="str">
        <f>E3684</f>
        <v/>
      </c>
      <c r="F3691" s="364" t="str">
        <f>F3684</f>
        <v/>
      </c>
      <c r="G3691" s="364" t="str">
        <f>G3684</f>
        <v/>
      </c>
      <c r="H3691" s="356"/>
    </row>
    <row r="3692" spans="1:8" ht="18.25" customHeight="1">
      <c r="A3692" s="340"/>
      <c r="B3692" s="394" t="str">
        <f>'statement of marks'!$DW$5</f>
        <v>Nk= mifLFkfr</v>
      </c>
      <c r="C3692" s="366"/>
      <c r="D3692" s="366"/>
      <c r="E3692" s="367" t="str">
        <f>IF(OR('statement of marks'!$DW92="",E3684=""),"",'statement of marks'!$DW92)</f>
        <v/>
      </c>
      <c r="F3692" s="367" t="str">
        <f>IF(OR('statement of marks'!$DW92="",F3684=""),"",'statement of marks'!$DW92)</f>
        <v/>
      </c>
      <c r="G3692" s="367" t="str">
        <f>IF(OR('statement of marks'!$DW92="",G3684=""),"",'statement of marks'!$DW92)</f>
        <v/>
      </c>
      <c r="H3692" s="356"/>
    </row>
    <row r="3693" spans="1:8" ht="18.25" customHeight="1">
      <c r="A3693" s="340"/>
      <c r="B3693" s="394" t="str">
        <f>'statement of marks'!$DV$5</f>
        <v>dqy ehfVax</v>
      </c>
      <c r="C3693" s="368"/>
      <c r="D3693" s="368"/>
      <c r="E3693" s="368" t="str">
        <f>IF(OR('statement of marks'!$DV92="",E3684=""),"",'statement of marks'!$DV92)</f>
        <v/>
      </c>
      <c r="F3693" s="368" t="str">
        <f>IF(OR('statement of marks'!$DV92="",F3684=""),"",'statement of marks'!$DV92)</f>
        <v/>
      </c>
      <c r="G3693" s="368" t="str">
        <f>IF(OR('statement of marks'!$DV92="",G3684=""),"",'statement of marks'!$DV92)</f>
        <v/>
      </c>
      <c r="H3693" s="356"/>
    </row>
    <row r="3694" spans="1:8" ht="18.25" customHeight="1">
      <c r="A3694" s="340"/>
      <c r="B3694" s="394" t="s">
        <v>614</v>
      </c>
      <c r="C3694" s="368" t="str">
        <f>IF(OR(C3692="",C3693=""),"",C3692/C3693*100)</f>
        <v/>
      </c>
      <c r="D3694" s="368" t="str">
        <f>IF(OR(D3692="",D3693=""),"",D3692/D3693*100)</f>
        <v/>
      </c>
      <c r="E3694" s="368" t="str">
        <f>IF(OR(E3692="",E3693=""),"",E3692/E3693*100)</f>
        <v/>
      </c>
      <c r="F3694" s="368" t="str">
        <f>IF(OR(F3692="",F3693=""),"",F3692/F3693*100)</f>
        <v/>
      </c>
      <c r="G3694" s="368" t="str">
        <f>IF(OR(G3692="",G3693=""),"",G3692/G3693*100)</f>
        <v/>
      </c>
      <c r="H3694" s="356"/>
    </row>
    <row r="3695" spans="1:8" ht="18.25" customHeight="1">
      <c r="A3695" s="340"/>
      <c r="B3695" s="394" t="s">
        <v>615</v>
      </c>
      <c r="C3695" s="368"/>
      <c r="D3695" s="368"/>
      <c r="E3695" s="368"/>
      <c r="F3695" s="368"/>
      <c r="G3695" s="368"/>
      <c r="H3695" s="356"/>
    </row>
    <row r="3696" spans="1:8" ht="18.25" customHeight="1">
      <c r="A3696" s="340"/>
      <c r="B3696" s="395" t="s">
        <v>612</v>
      </c>
      <c r="C3696" s="1218" t="str">
        <f>IF('statement of marks'!EF92="","",'statement of marks'!EF92)</f>
        <v/>
      </c>
      <c r="D3696" s="1219"/>
      <c r="E3696" s="1219"/>
      <c r="F3696" s="1219"/>
      <c r="G3696" s="1219"/>
      <c r="H3696" s="1220"/>
    </row>
    <row r="3697" spans="1:8" ht="18.25" customHeight="1">
      <c r="A3697" s="1221"/>
      <c r="B3697" s="1222"/>
      <c r="C3697" s="1223"/>
      <c r="D3697" s="1223"/>
      <c r="E3697" s="1223"/>
      <c r="F3697" s="1223"/>
      <c r="G3697" s="1223"/>
      <c r="H3697" s="1224"/>
    </row>
    <row r="3698" spans="1:8" ht="18.25" customHeight="1" thickBot="1">
      <c r="A3698" s="1210" t="s">
        <v>617</v>
      </c>
      <c r="B3698" s="1211"/>
      <c r="C3698" s="1211" t="s">
        <v>73</v>
      </c>
      <c r="D3698" s="1211"/>
      <c r="E3698" s="1211"/>
      <c r="F3698" s="1212" t="s">
        <v>618</v>
      </c>
      <c r="G3698" s="1212"/>
      <c r="H3698" s="1213"/>
    </row>
    <row r="3699" spans="1:8" ht="18.25" customHeight="1">
      <c r="A3699" s="1256" t="s">
        <v>586</v>
      </c>
      <c r="B3699" s="1257"/>
      <c r="C3699" s="1257"/>
      <c r="D3699" s="1257"/>
      <c r="E3699" s="1257"/>
      <c r="F3699" s="1257"/>
      <c r="G3699" s="1257"/>
      <c r="H3699" s="1258"/>
    </row>
    <row r="3700" spans="1:8" ht="18.25" customHeight="1">
      <c r="A3700" s="1228" t="s">
        <v>605</v>
      </c>
      <c r="B3700" s="1229"/>
      <c r="C3700" s="1229"/>
      <c r="D3700" s="1229"/>
      <c r="E3700" s="1229"/>
      <c r="F3700" s="1229"/>
      <c r="G3700" s="1229"/>
      <c r="H3700" s="1230"/>
    </row>
    <row r="3701" spans="1:8" ht="18.25" customHeight="1">
      <c r="A3701" s="340"/>
      <c r="B3701" s="1250" t="s">
        <v>74</v>
      </c>
      <c r="C3701" s="1250"/>
      <c r="D3701" s="341">
        <f>YEAR(details!F93)</f>
        <v>1900</v>
      </c>
      <c r="E3701" s="396" t="s">
        <v>588</v>
      </c>
      <c r="F3701" s="343" t="str">
        <f>'statement of marks'!$F$3</f>
        <v>2015-16</v>
      </c>
      <c r="G3701" s="1250" t="s">
        <v>589</v>
      </c>
      <c r="H3701" s="1251"/>
    </row>
    <row r="3702" spans="1:8" ht="18.25" customHeight="1">
      <c r="A3702" s="340"/>
      <c r="B3702" s="1234" t="s">
        <v>587</v>
      </c>
      <c r="C3702" s="1235"/>
      <c r="D3702" s="1214" t="str">
        <f>'statement of marks'!$A$1</f>
        <v>jk- ck- ek/;fed fo|ky; uohu] fuEckgsM+k</v>
      </c>
      <c r="E3702" s="1214"/>
      <c r="F3702" s="1214"/>
      <c r="G3702" s="1214"/>
      <c r="H3702" s="1215"/>
    </row>
    <row r="3703" spans="1:8" ht="18.25" customHeight="1">
      <c r="A3703" s="340"/>
      <c r="B3703" s="1234" t="str">
        <f>'statement of marks'!$H$3</f>
        <v>fo|ky; dk Mk;l dksM+ →</v>
      </c>
      <c r="C3703" s="1235"/>
      <c r="D3703" s="1252" t="str">
        <f>'statement of marks'!$I$3</f>
        <v>00001</v>
      </c>
      <c r="E3703" s="1253"/>
      <c r="F3703" s="1254"/>
      <c r="G3703" s="1254"/>
      <c r="H3703" s="1255"/>
    </row>
    <row r="3704" spans="1:8" ht="18.25" customHeight="1">
      <c r="A3704" s="340"/>
      <c r="B3704" s="1234" t="s">
        <v>573</v>
      </c>
      <c r="C3704" s="1235"/>
      <c r="D3704" s="1214" t="str">
        <f>IF('statement of marks'!H93="","",'statement of marks'!H93)</f>
        <v>v 087</v>
      </c>
      <c r="E3704" s="1214"/>
      <c r="F3704" s="1214"/>
      <c r="G3704" s="1214"/>
      <c r="H3704" s="1215"/>
    </row>
    <row r="3705" spans="1:8" ht="18.25" customHeight="1">
      <c r="A3705" s="340"/>
      <c r="B3705" s="1234" t="s">
        <v>590</v>
      </c>
      <c r="C3705" s="1235"/>
      <c r="D3705" s="344" t="str">
        <f>IF('statement of marks'!C93="B","Nk=",IF('statement of marks'!C93="G","Nk=k",""))</f>
        <v/>
      </c>
      <c r="E3705" s="397" t="s">
        <v>579</v>
      </c>
      <c r="F3705" s="1248" t="str">
        <f>IF('statement of marks'!B93="","",'statement of marks'!B93)</f>
        <v/>
      </c>
      <c r="G3705" s="1248"/>
      <c r="H3705" s="1249"/>
    </row>
    <row r="3706" spans="1:8" ht="18.25" customHeight="1">
      <c r="A3706" s="340"/>
      <c r="B3706" s="1234" t="s">
        <v>575</v>
      </c>
      <c r="C3706" s="1235"/>
      <c r="D3706" s="1214" t="str">
        <f>IF('statement of marks'!J93="","",'statement of marks'!J93)</f>
        <v>l 087</v>
      </c>
      <c r="E3706" s="1214"/>
      <c r="F3706" s="1214"/>
      <c r="G3706" s="1214"/>
      <c r="H3706" s="1215"/>
    </row>
    <row r="3707" spans="1:8" ht="18.25" customHeight="1">
      <c r="A3707" s="340"/>
      <c r="B3707" s="1234" t="s">
        <v>574</v>
      </c>
      <c r="C3707" s="1235"/>
      <c r="D3707" s="1214" t="str">
        <f>IF('statement of marks'!I93="","",'statement of marks'!I93)</f>
        <v>c 087</v>
      </c>
      <c r="E3707" s="1214"/>
      <c r="F3707" s="1214"/>
      <c r="G3707" s="1214"/>
      <c r="H3707" s="1215"/>
    </row>
    <row r="3708" spans="1:8" ht="18.25" customHeight="1">
      <c r="A3708" s="340"/>
      <c r="B3708" s="1234" t="s">
        <v>592</v>
      </c>
      <c r="C3708" s="1235"/>
      <c r="D3708" s="1214" t="str">
        <f>IF(details!M93="","",details!M93)</f>
        <v/>
      </c>
      <c r="E3708" s="1214"/>
      <c r="F3708" s="1214"/>
      <c r="G3708" s="1214"/>
      <c r="H3708" s="1215"/>
    </row>
    <row r="3709" spans="1:8" ht="18.25" customHeight="1">
      <c r="A3709" s="340"/>
      <c r="B3709" s="1234" t="s">
        <v>641</v>
      </c>
      <c r="C3709" s="1235"/>
      <c r="D3709" s="1214" t="str">
        <f>IF(details!N93="","",details!N93)</f>
        <v/>
      </c>
      <c r="E3709" s="1214"/>
      <c r="F3709" s="1214"/>
      <c r="G3709" s="1214"/>
      <c r="H3709" s="1215"/>
    </row>
    <row r="3710" spans="1:8" ht="18.25" customHeight="1">
      <c r="A3710" s="340"/>
      <c r="B3710" s="1234" t="s">
        <v>71</v>
      </c>
      <c r="C3710" s="1235"/>
      <c r="D3710" s="346" t="str">
        <f>'statement of marks'!$D$3</f>
        <v>3 A</v>
      </c>
      <c r="E3710" s="347" t="s">
        <v>577</v>
      </c>
      <c r="F3710" s="348" t="str">
        <f>IF('statement of marks'!E93="","",'statement of marks'!E93)</f>
        <v/>
      </c>
      <c r="G3710" s="347" t="s">
        <v>591</v>
      </c>
      <c r="H3710" s="349" t="str">
        <f>IF(details!F93="","",details!F93)</f>
        <v/>
      </c>
    </row>
    <row r="3711" spans="1:8" ht="18.25" customHeight="1">
      <c r="A3711" s="340"/>
      <c r="B3711" s="1234" t="s">
        <v>581</v>
      </c>
      <c r="C3711" s="1235"/>
      <c r="D3711" s="1246" t="str">
        <f>IF('statement of marks'!F93="","",'statement of marks'!F93)</f>
        <v/>
      </c>
      <c r="E3711" s="1246"/>
      <c r="F3711" s="1246"/>
      <c r="G3711" s="1246"/>
      <c r="H3711" s="1247"/>
    </row>
    <row r="3712" spans="1:8" ht="18.25" customHeight="1">
      <c r="A3712" s="340"/>
      <c r="B3712" s="1234" t="s">
        <v>582</v>
      </c>
      <c r="C3712" s="1235"/>
      <c r="D3712" s="1216" t="str">
        <f>IF('statement of marks'!G93="","",'statement of marks'!G93)</f>
        <v/>
      </c>
      <c r="E3712" s="1216"/>
      <c r="F3712" s="1216"/>
      <c r="G3712" s="1216"/>
      <c r="H3712" s="1217"/>
    </row>
    <row r="3713" spans="1:8" ht="18.25" customHeight="1">
      <c r="A3713" s="340"/>
      <c r="B3713" s="1241" t="s">
        <v>593</v>
      </c>
      <c r="C3713" s="1242"/>
      <c r="D3713" s="1242"/>
      <c r="E3713" s="1243"/>
      <c r="F3713" s="1244" t="str">
        <f>IF(details!P93="","",details!P93)</f>
        <v/>
      </c>
      <c r="G3713" s="1244"/>
      <c r="H3713" s="1245"/>
    </row>
    <row r="3714" spans="1:8" ht="18.25" customHeight="1">
      <c r="A3714" s="340"/>
      <c r="B3714" s="1234" t="s">
        <v>597</v>
      </c>
      <c r="C3714" s="1235"/>
      <c r="D3714" s="1214" t="str">
        <f>IF(details!L93="","",details!L93)</f>
        <v>Ik 087</v>
      </c>
      <c r="E3714" s="1214"/>
      <c r="F3714" s="1214"/>
      <c r="G3714" s="1214"/>
      <c r="H3714" s="1215"/>
    </row>
    <row r="3715" spans="1:8" ht="18.25" customHeight="1">
      <c r="A3715" s="340"/>
      <c r="B3715" s="1234" t="s">
        <v>598</v>
      </c>
      <c r="C3715" s="1235"/>
      <c r="D3715" s="1214" t="str">
        <f>IF(details!O93="","",details!O93)</f>
        <v/>
      </c>
      <c r="E3715" s="1214"/>
      <c r="F3715" s="1214"/>
      <c r="G3715" s="1214"/>
      <c r="H3715" s="1215"/>
    </row>
    <row r="3716" spans="1:8" ht="18.25" customHeight="1">
      <c r="A3716" s="340"/>
      <c r="B3716" s="1234" t="s">
        <v>599</v>
      </c>
      <c r="C3716" s="1235"/>
      <c r="D3716" s="398" t="str">
        <f>IF('statement of marks'!DY93="mRrh.kZ",'statement of marks'!$D$3,"")</f>
        <v/>
      </c>
      <c r="E3716" s="1231" t="s">
        <v>600</v>
      </c>
      <c r="F3716" s="1231"/>
      <c r="G3716" s="1236" t="str">
        <f>IF(D3716="","",D3716+1)</f>
        <v/>
      </c>
      <c r="H3716" s="1237"/>
    </row>
    <row r="3717" spans="1:8" ht="18.25" customHeight="1">
      <c r="A3717" s="340"/>
      <c r="B3717" s="1234" t="s">
        <v>601</v>
      </c>
      <c r="C3717" s="1235"/>
      <c r="D3717" s="1238">
        <f>IF(details!$L$4="","",details!$L$4)</f>
        <v>42460</v>
      </c>
      <c r="E3717" s="1239"/>
      <c r="F3717" s="1231"/>
      <c r="G3717" s="1231"/>
      <c r="H3717" s="1240"/>
    </row>
    <row r="3718" spans="1:8" ht="18.25" customHeight="1">
      <c r="A3718" s="340"/>
      <c r="B3718" s="1231"/>
      <c r="C3718" s="1231"/>
      <c r="D3718" s="1232"/>
      <c r="E3718" s="1233"/>
      <c r="F3718" s="1226"/>
      <c r="G3718" s="1226"/>
      <c r="H3718" s="1227"/>
    </row>
    <row r="3719" spans="1:8" ht="18.25" customHeight="1">
      <c r="A3719" s="340"/>
      <c r="B3719" s="1231" t="str">
        <f>IF(details!$H$4="","",details!$H$4)</f>
        <v>Jherh js[kk oekZ</v>
      </c>
      <c r="C3719" s="1231"/>
      <c r="D3719" s="1232"/>
      <c r="E3719" s="1233"/>
      <c r="F3719" s="1226" t="str">
        <f>IF(details!$E$4="","",details!$E$4)</f>
        <v>Jh jk/ks';ke tk'kh</v>
      </c>
      <c r="G3719" s="1226"/>
      <c r="H3719" s="1227"/>
    </row>
    <row r="3720" spans="1:8" ht="18.25" customHeight="1">
      <c r="A3720" s="1225" t="s">
        <v>602</v>
      </c>
      <c r="B3720" s="1226"/>
      <c r="C3720" s="1226"/>
      <c r="D3720" s="1226" t="s">
        <v>603</v>
      </c>
      <c r="E3720" s="1226"/>
      <c r="F3720" s="1226" t="s">
        <v>604</v>
      </c>
      <c r="G3720" s="1226"/>
      <c r="H3720" s="1227"/>
    </row>
    <row r="3721" spans="1:8" ht="18.25" customHeight="1">
      <c r="A3721" s="1228" t="s">
        <v>613</v>
      </c>
      <c r="B3721" s="1229"/>
      <c r="C3721" s="1229"/>
      <c r="D3721" s="1229"/>
      <c r="E3721" s="1229"/>
      <c r="F3721" s="1229"/>
      <c r="G3721" s="1229"/>
      <c r="H3721" s="1230"/>
    </row>
    <row r="3722" spans="1:8" ht="18.25" customHeight="1">
      <c r="A3722" s="340"/>
      <c r="B3722" s="395" t="s">
        <v>573</v>
      </c>
      <c r="C3722" s="1214" t="str">
        <f>IF('statement of marks'!H93="","",'statement of marks'!H93)</f>
        <v>v 087</v>
      </c>
      <c r="D3722" s="1214"/>
      <c r="E3722" s="1214"/>
      <c r="F3722" s="1214"/>
      <c r="G3722" s="1214"/>
      <c r="H3722" s="1215"/>
    </row>
    <row r="3723" spans="1:8" ht="18.25" customHeight="1">
      <c r="A3723" s="340"/>
      <c r="B3723" s="395" t="s">
        <v>574</v>
      </c>
      <c r="C3723" s="1214" t="str">
        <f>IF('statement of marks'!I93="","",'statement of marks'!I93)</f>
        <v>c 087</v>
      </c>
      <c r="D3723" s="1214"/>
      <c r="E3723" s="1214"/>
      <c r="F3723" s="1214"/>
      <c r="G3723" s="1214"/>
      <c r="H3723" s="1215"/>
    </row>
    <row r="3724" spans="1:8" ht="18.25" customHeight="1">
      <c r="A3724" s="340"/>
      <c r="B3724" s="395" t="s">
        <v>575</v>
      </c>
      <c r="C3724" s="1214" t="str">
        <f>IF('statement of marks'!J93="","",'statement of marks'!J93)</f>
        <v>l 087</v>
      </c>
      <c r="D3724" s="1214"/>
      <c r="E3724" s="1214"/>
      <c r="F3724" s="1214"/>
      <c r="G3724" s="1214"/>
      <c r="H3724" s="1215"/>
    </row>
    <row r="3725" spans="1:8" ht="18.25" customHeight="1">
      <c r="A3725" s="340"/>
      <c r="B3725" s="395" t="s">
        <v>581</v>
      </c>
      <c r="C3725" s="352" t="str">
        <f>IF('statement of marks'!F93="","",'statement of marks'!F93)</f>
        <v/>
      </c>
      <c r="D3725" s="353" t="s">
        <v>616</v>
      </c>
      <c r="E3725" s="1216" t="str">
        <f>IF('statement of marks'!G93="","",'statement of marks'!G93)</f>
        <v/>
      </c>
      <c r="F3725" s="1216"/>
      <c r="G3725" s="1216"/>
      <c r="H3725" s="1217"/>
    </row>
    <row r="3726" spans="1:8" ht="18.25" customHeight="1">
      <c r="A3726" s="340"/>
      <c r="B3726" s="395" t="s">
        <v>578</v>
      </c>
      <c r="C3726" s="354" t="s">
        <v>606</v>
      </c>
      <c r="D3726" s="355" t="s">
        <v>607</v>
      </c>
      <c r="E3726" s="355" t="s">
        <v>608</v>
      </c>
      <c r="F3726" s="355" t="s">
        <v>609</v>
      </c>
      <c r="G3726" s="355" t="s">
        <v>610</v>
      </c>
      <c r="H3726" s="356"/>
    </row>
    <row r="3727" spans="1:8" ht="18.25" customHeight="1">
      <c r="A3727" s="340"/>
      <c r="B3727" s="394" t="s">
        <v>611</v>
      </c>
      <c r="C3727" s="358" t="str">
        <f>IF(AND('statement of marks'!$D$3=1,'statement of marks'!DY93="mRrh.kZ"),'statement of marks'!$F$3,"")</f>
        <v/>
      </c>
      <c r="D3727" s="358" t="str">
        <f>IF(AND('statement of marks'!$D$3=2,'statement of marks'!DY93="mRrh.kZ"),'statement of marks'!$F$3,"")</f>
        <v/>
      </c>
      <c r="E3727" s="358" t="str">
        <f>IF(AND('statement of marks'!$D$3=3,'statement of marks'!DY93="mRrh.kZ"),'statement of marks'!$F$3,"")</f>
        <v/>
      </c>
      <c r="F3727" s="358" t="str">
        <f>IF(AND('statement of marks'!$D$3=4,'statement of marks'!DY93="mRrh.kZ"),'statement of marks'!$F$3,"")</f>
        <v/>
      </c>
      <c r="G3727" s="358" t="str">
        <f>IF(AND('statement of marks'!$D$3=5,'statement of marks'!DY93="mRrh.kZ"),'statement of marks'!$F$3,"")</f>
        <v/>
      </c>
      <c r="H3727" s="356"/>
    </row>
    <row r="3728" spans="1:8" ht="18.25" customHeight="1">
      <c r="A3728" s="340"/>
      <c r="B3728" s="394" t="str">
        <f>'statement of marks'!$DA$5</f>
        <v>fgUnh</v>
      </c>
      <c r="C3728" s="359"/>
      <c r="D3728" s="360"/>
      <c r="E3728" s="361" t="str">
        <f>IF(OR('statement of marks'!$DC93="",E3727=""),"",'statement of marks'!$DC93)</f>
        <v/>
      </c>
      <c r="F3728" s="361" t="str">
        <f>IF(OR('statement of marks'!$DC93="",F3727=""),"",'statement of marks'!$DC93)</f>
        <v/>
      </c>
      <c r="G3728" s="361" t="str">
        <f>IF(OR('statement of marks'!$DC93="",G3727=""),"",'statement of marks'!$DC93)</f>
        <v/>
      </c>
      <c r="H3728" s="356"/>
    </row>
    <row r="3729" spans="1:8" ht="18.25" customHeight="1">
      <c r="A3729" s="340"/>
      <c r="B3729" s="394" t="str">
        <f>'statement of marks'!$DD$5</f>
        <v>vaxszth</v>
      </c>
      <c r="C3729" s="359"/>
      <c r="D3729" s="360"/>
      <c r="E3729" s="361" t="str">
        <f>IF(OR('statement of marks'!$DF93="",E3727=""),"",'statement of marks'!$DF93)</f>
        <v/>
      </c>
      <c r="F3729" s="361" t="str">
        <f>IF(OR('statement of marks'!$DF93="",F3727=""),"",'statement of marks'!$DF93)</f>
        <v/>
      </c>
      <c r="G3729" s="361" t="str">
        <f>IF(OR('statement of marks'!$DF93="",G3727=""),"",'statement of marks'!$DF93)</f>
        <v/>
      </c>
      <c r="H3729" s="356"/>
    </row>
    <row r="3730" spans="1:8" ht="18.25" customHeight="1">
      <c r="A3730" s="340"/>
      <c r="B3730" s="394" t="str">
        <f>'statement of marks'!$DG$5</f>
        <v>xf.kr</v>
      </c>
      <c r="C3730" s="359"/>
      <c r="D3730" s="360"/>
      <c r="E3730" s="361" t="str">
        <f>IF(OR('statement of marks'!$DI93="",E3727=""),"",'statement of marks'!$DI93)</f>
        <v/>
      </c>
      <c r="F3730" s="361" t="str">
        <f>IF(OR('statement of marks'!$DI93="",F3727=""),"",'statement of marks'!$DI93)</f>
        <v/>
      </c>
      <c r="G3730" s="361" t="str">
        <f>IF(OR('statement of marks'!$DI93="",G3727=""),"",'statement of marks'!$DI93)</f>
        <v/>
      </c>
      <c r="H3730" s="356"/>
    </row>
    <row r="3731" spans="1:8" ht="18.25" customHeight="1">
      <c r="A3731" s="340"/>
      <c r="B3731" s="394" t="str">
        <f>'statement of marks'!$DJ$5</f>
        <v>Ik;kZoj.k v/;;u</v>
      </c>
      <c r="C3731" s="359"/>
      <c r="D3731" s="360"/>
      <c r="E3731" s="361" t="str">
        <f>IF(OR('statement of marks'!$DL93="",E3728=""),"",'statement of marks'!$DL93)</f>
        <v/>
      </c>
      <c r="F3731" s="361" t="str">
        <f>IF(OR('statement of marks'!$DL93="",F3728=""),"",'statement of marks'!$DL93)</f>
        <v/>
      </c>
      <c r="G3731" s="361" t="str">
        <f>IF(OR('statement of marks'!$DL93="",G3728=""),"",'statement of marks'!$DL93)</f>
        <v/>
      </c>
      <c r="H3731" s="356"/>
    </row>
    <row r="3732" spans="1:8" ht="18.25" customHeight="1">
      <c r="A3732" s="340"/>
      <c r="B3732" s="394" t="str">
        <f>'statement of marks'!$DM$5</f>
        <v>dk;kZuqHko</v>
      </c>
      <c r="C3732" s="359"/>
      <c r="D3732" s="360"/>
      <c r="E3732" s="361" t="str">
        <f>IF(OR('statement of marks'!$DO93="",E3727=""),"",'statement of marks'!$DO93)</f>
        <v/>
      </c>
      <c r="F3732" s="361" t="str">
        <f>IF(OR('statement of marks'!$DO93="",F3727=""),"",'statement of marks'!$DO93)</f>
        <v/>
      </c>
      <c r="G3732" s="361" t="str">
        <f>IF(OR('statement of marks'!$DO93="",G3727=""),"",'statement of marks'!$DO93)</f>
        <v/>
      </c>
      <c r="H3732" s="356"/>
    </row>
    <row r="3733" spans="1:8" ht="18.25" customHeight="1">
      <c r="A3733" s="340"/>
      <c r="B3733" s="394" t="str">
        <f>'statement of marks'!$DP$5</f>
        <v>dyk f'k{kk</v>
      </c>
      <c r="C3733" s="359"/>
      <c r="D3733" s="360"/>
      <c r="E3733" s="362" t="str">
        <f>IF(OR('statement of marks'!$DR93="",E3727=""),"",'statement of marks'!$DR93)</f>
        <v/>
      </c>
      <c r="F3733" s="362" t="str">
        <f>IF(OR('statement of marks'!$DR93="",F3727=""),"",'statement of marks'!$DR93)</f>
        <v/>
      </c>
      <c r="G3733" s="362" t="str">
        <f>IF(OR('statement of marks'!$DR93="",G3727=""),"",'statement of marks'!$DR93)</f>
        <v/>
      </c>
      <c r="H3733" s="356"/>
    </row>
    <row r="3734" spans="1:8" ht="18.25" customHeight="1">
      <c r="A3734" s="340"/>
      <c r="B3734" s="363" t="s">
        <v>642</v>
      </c>
      <c r="C3734" s="364" t="str">
        <f>C3727</f>
        <v/>
      </c>
      <c r="D3734" s="364" t="str">
        <f>D3727</f>
        <v/>
      </c>
      <c r="E3734" s="365" t="str">
        <f>E3727</f>
        <v/>
      </c>
      <c r="F3734" s="364" t="str">
        <f>F3727</f>
        <v/>
      </c>
      <c r="G3734" s="364" t="str">
        <f>G3727</f>
        <v/>
      </c>
      <c r="H3734" s="356"/>
    </row>
    <row r="3735" spans="1:8" ht="18.25" customHeight="1">
      <c r="A3735" s="340"/>
      <c r="B3735" s="394" t="str">
        <f>'statement of marks'!$DW$5</f>
        <v>Nk= mifLFkfr</v>
      </c>
      <c r="C3735" s="366"/>
      <c r="D3735" s="366"/>
      <c r="E3735" s="367" t="str">
        <f>IF(OR('statement of marks'!$DW93="",E3727=""),"",'statement of marks'!$DW93)</f>
        <v/>
      </c>
      <c r="F3735" s="367" t="str">
        <f>IF(OR('statement of marks'!$DW93="",F3727=""),"",'statement of marks'!$DW93)</f>
        <v/>
      </c>
      <c r="G3735" s="367" t="str">
        <f>IF(OR('statement of marks'!$DW93="",G3727=""),"",'statement of marks'!$DW93)</f>
        <v/>
      </c>
      <c r="H3735" s="356"/>
    </row>
    <row r="3736" spans="1:8" ht="18.25" customHeight="1">
      <c r="A3736" s="340"/>
      <c r="B3736" s="394" t="str">
        <f>'statement of marks'!$DV$5</f>
        <v>dqy ehfVax</v>
      </c>
      <c r="C3736" s="368"/>
      <c r="D3736" s="368"/>
      <c r="E3736" s="368" t="str">
        <f>IF(OR('statement of marks'!$DV93="",E3727=""),"",'statement of marks'!$DV93)</f>
        <v/>
      </c>
      <c r="F3736" s="368" t="str">
        <f>IF(OR('statement of marks'!$DV93="",F3727=""),"",'statement of marks'!$DV93)</f>
        <v/>
      </c>
      <c r="G3736" s="368" t="str">
        <f>IF(OR('statement of marks'!$DV93="",G3727=""),"",'statement of marks'!$DV93)</f>
        <v/>
      </c>
      <c r="H3736" s="356"/>
    </row>
    <row r="3737" spans="1:8" ht="18.25" customHeight="1">
      <c r="A3737" s="340"/>
      <c r="B3737" s="394" t="s">
        <v>614</v>
      </c>
      <c r="C3737" s="368" t="str">
        <f>IF(OR(C3735="",C3736=""),"",C3735/C3736*100)</f>
        <v/>
      </c>
      <c r="D3737" s="368" t="str">
        <f>IF(OR(D3735="",D3736=""),"",D3735/D3736*100)</f>
        <v/>
      </c>
      <c r="E3737" s="368" t="str">
        <f>IF(OR(E3735="",E3736=""),"",E3735/E3736*100)</f>
        <v/>
      </c>
      <c r="F3737" s="368" t="str">
        <f>IF(OR(F3735="",F3736=""),"",F3735/F3736*100)</f>
        <v/>
      </c>
      <c r="G3737" s="368" t="str">
        <f>IF(OR(G3735="",G3736=""),"",G3735/G3736*100)</f>
        <v/>
      </c>
      <c r="H3737" s="356"/>
    </row>
    <row r="3738" spans="1:8" ht="18.25" customHeight="1">
      <c r="A3738" s="340"/>
      <c r="B3738" s="394" t="s">
        <v>615</v>
      </c>
      <c r="C3738" s="368"/>
      <c r="D3738" s="368"/>
      <c r="E3738" s="368"/>
      <c r="F3738" s="368"/>
      <c r="G3738" s="368"/>
      <c r="H3738" s="356"/>
    </row>
    <row r="3739" spans="1:8" ht="18.25" customHeight="1">
      <c r="A3739" s="340"/>
      <c r="B3739" s="395" t="s">
        <v>612</v>
      </c>
      <c r="C3739" s="1218" t="str">
        <f>IF('statement of marks'!EF93="","",'statement of marks'!EF93)</f>
        <v/>
      </c>
      <c r="D3739" s="1219"/>
      <c r="E3739" s="1219"/>
      <c r="F3739" s="1219"/>
      <c r="G3739" s="1219"/>
      <c r="H3739" s="1220"/>
    </row>
    <row r="3740" spans="1:8" ht="18.25" customHeight="1">
      <c r="A3740" s="1221"/>
      <c r="B3740" s="1222"/>
      <c r="C3740" s="1223"/>
      <c r="D3740" s="1223"/>
      <c r="E3740" s="1223"/>
      <c r="F3740" s="1223"/>
      <c r="G3740" s="1223"/>
      <c r="H3740" s="1224"/>
    </row>
    <row r="3741" spans="1:8" ht="18.25" customHeight="1" thickBot="1">
      <c r="A3741" s="1210" t="s">
        <v>617</v>
      </c>
      <c r="B3741" s="1211"/>
      <c r="C3741" s="1211" t="s">
        <v>73</v>
      </c>
      <c r="D3741" s="1211"/>
      <c r="E3741" s="1211"/>
      <c r="F3741" s="1212" t="s">
        <v>618</v>
      </c>
      <c r="G3741" s="1212"/>
      <c r="H3741" s="1213"/>
    </row>
    <row r="3742" spans="1:8" ht="18.25" customHeight="1">
      <c r="A3742" s="1256" t="s">
        <v>586</v>
      </c>
      <c r="B3742" s="1257"/>
      <c r="C3742" s="1257"/>
      <c r="D3742" s="1257"/>
      <c r="E3742" s="1257"/>
      <c r="F3742" s="1257"/>
      <c r="G3742" s="1257"/>
      <c r="H3742" s="1258"/>
    </row>
    <row r="3743" spans="1:8" ht="18.25" customHeight="1">
      <c r="A3743" s="1228" t="s">
        <v>605</v>
      </c>
      <c r="B3743" s="1229"/>
      <c r="C3743" s="1229"/>
      <c r="D3743" s="1229"/>
      <c r="E3743" s="1229"/>
      <c r="F3743" s="1229"/>
      <c r="G3743" s="1229"/>
      <c r="H3743" s="1230"/>
    </row>
    <row r="3744" spans="1:8" ht="18.25" customHeight="1">
      <c r="A3744" s="340"/>
      <c r="B3744" s="1250" t="s">
        <v>74</v>
      </c>
      <c r="C3744" s="1250"/>
      <c r="D3744" s="341">
        <f>YEAR(details!F94)</f>
        <v>1900</v>
      </c>
      <c r="E3744" s="396" t="s">
        <v>588</v>
      </c>
      <c r="F3744" s="343" t="str">
        <f>'statement of marks'!$F$3</f>
        <v>2015-16</v>
      </c>
      <c r="G3744" s="1250" t="s">
        <v>589</v>
      </c>
      <c r="H3744" s="1251"/>
    </row>
    <row r="3745" spans="1:8" ht="18.25" customHeight="1">
      <c r="A3745" s="340"/>
      <c r="B3745" s="1234" t="s">
        <v>587</v>
      </c>
      <c r="C3745" s="1235"/>
      <c r="D3745" s="1214" t="str">
        <f>'statement of marks'!$A$1</f>
        <v>jk- ck- ek/;fed fo|ky; uohu] fuEckgsM+k</v>
      </c>
      <c r="E3745" s="1214"/>
      <c r="F3745" s="1214"/>
      <c r="G3745" s="1214"/>
      <c r="H3745" s="1215"/>
    </row>
    <row r="3746" spans="1:8" ht="18.25" customHeight="1">
      <c r="A3746" s="340"/>
      <c r="B3746" s="1234" t="str">
        <f>'statement of marks'!$H$3</f>
        <v>fo|ky; dk Mk;l dksM+ →</v>
      </c>
      <c r="C3746" s="1235"/>
      <c r="D3746" s="1252" t="str">
        <f>'statement of marks'!$I$3</f>
        <v>00001</v>
      </c>
      <c r="E3746" s="1253"/>
      <c r="F3746" s="1254"/>
      <c r="G3746" s="1254"/>
      <c r="H3746" s="1255"/>
    </row>
    <row r="3747" spans="1:8" ht="18.25" customHeight="1">
      <c r="A3747" s="340"/>
      <c r="B3747" s="1234" t="s">
        <v>573</v>
      </c>
      <c r="C3747" s="1235"/>
      <c r="D3747" s="1214" t="str">
        <f>IF('statement of marks'!H94="","",'statement of marks'!H94)</f>
        <v>v 088</v>
      </c>
      <c r="E3747" s="1214"/>
      <c r="F3747" s="1214"/>
      <c r="G3747" s="1214"/>
      <c r="H3747" s="1215"/>
    </row>
    <row r="3748" spans="1:8" ht="18.25" customHeight="1">
      <c r="A3748" s="340"/>
      <c r="B3748" s="1234" t="s">
        <v>590</v>
      </c>
      <c r="C3748" s="1235"/>
      <c r="D3748" s="344" t="str">
        <f>IF('statement of marks'!C94="B","Nk=",IF('statement of marks'!C94="G","Nk=k",""))</f>
        <v/>
      </c>
      <c r="E3748" s="397" t="s">
        <v>579</v>
      </c>
      <c r="F3748" s="1248" t="str">
        <f>IF('statement of marks'!B94="","",'statement of marks'!B94)</f>
        <v/>
      </c>
      <c r="G3748" s="1248"/>
      <c r="H3748" s="1249"/>
    </row>
    <row r="3749" spans="1:8" ht="18.25" customHeight="1">
      <c r="A3749" s="340"/>
      <c r="B3749" s="1234" t="s">
        <v>575</v>
      </c>
      <c r="C3749" s="1235"/>
      <c r="D3749" s="1214" t="str">
        <f>IF('statement of marks'!J94="","",'statement of marks'!J94)</f>
        <v>l 088</v>
      </c>
      <c r="E3749" s="1214"/>
      <c r="F3749" s="1214"/>
      <c r="G3749" s="1214"/>
      <c r="H3749" s="1215"/>
    </row>
    <row r="3750" spans="1:8" ht="18.25" customHeight="1">
      <c r="A3750" s="340"/>
      <c r="B3750" s="1234" t="s">
        <v>574</v>
      </c>
      <c r="C3750" s="1235"/>
      <c r="D3750" s="1214" t="str">
        <f>IF('statement of marks'!I94="","",'statement of marks'!I94)</f>
        <v>c 088</v>
      </c>
      <c r="E3750" s="1214"/>
      <c r="F3750" s="1214"/>
      <c r="G3750" s="1214"/>
      <c r="H3750" s="1215"/>
    </row>
    <row r="3751" spans="1:8" ht="18.25" customHeight="1">
      <c r="A3751" s="340"/>
      <c r="B3751" s="1234" t="s">
        <v>592</v>
      </c>
      <c r="C3751" s="1235"/>
      <c r="D3751" s="1214" t="str">
        <f>IF(details!M94="","",details!M94)</f>
        <v/>
      </c>
      <c r="E3751" s="1214"/>
      <c r="F3751" s="1214"/>
      <c r="G3751" s="1214"/>
      <c r="H3751" s="1215"/>
    </row>
    <row r="3752" spans="1:8" ht="18.25" customHeight="1">
      <c r="A3752" s="340"/>
      <c r="B3752" s="1234" t="s">
        <v>641</v>
      </c>
      <c r="C3752" s="1235"/>
      <c r="D3752" s="1214" t="str">
        <f>IF(details!N94="","",details!N94)</f>
        <v/>
      </c>
      <c r="E3752" s="1214"/>
      <c r="F3752" s="1214"/>
      <c r="G3752" s="1214"/>
      <c r="H3752" s="1215"/>
    </row>
    <row r="3753" spans="1:8" ht="18.25" customHeight="1">
      <c r="A3753" s="340"/>
      <c r="B3753" s="1234" t="s">
        <v>71</v>
      </c>
      <c r="C3753" s="1235"/>
      <c r="D3753" s="346" t="str">
        <f>'statement of marks'!$D$3</f>
        <v>3 A</v>
      </c>
      <c r="E3753" s="347" t="s">
        <v>577</v>
      </c>
      <c r="F3753" s="348" t="str">
        <f>IF('statement of marks'!E94="","",'statement of marks'!E94)</f>
        <v/>
      </c>
      <c r="G3753" s="347" t="s">
        <v>591</v>
      </c>
      <c r="H3753" s="349" t="str">
        <f>IF(details!F94="","",details!F94)</f>
        <v/>
      </c>
    </row>
    <row r="3754" spans="1:8" ht="18.25" customHeight="1">
      <c r="A3754" s="340"/>
      <c r="B3754" s="1234" t="s">
        <v>581</v>
      </c>
      <c r="C3754" s="1235"/>
      <c r="D3754" s="1246" t="str">
        <f>IF('statement of marks'!F94="","",'statement of marks'!F94)</f>
        <v/>
      </c>
      <c r="E3754" s="1246"/>
      <c r="F3754" s="1246"/>
      <c r="G3754" s="1246"/>
      <c r="H3754" s="1247"/>
    </row>
    <row r="3755" spans="1:8" ht="18.25" customHeight="1">
      <c r="A3755" s="340"/>
      <c r="B3755" s="1234" t="s">
        <v>582</v>
      </c>
      <c r="C3755" s="1235"/>
      <c r="D3755" s="1216" t="str">
        <f>IF('statement of marks'!G94="","",'statement of marks'!G94)</f>
        <v/>
      </c>
      <c r="E3755" s="1216"/>
      <c r="F3755" s="1216"/>
      <c r="G3755" s="1216"/>
      <c r="H3755" s="1217"/>
    </row>
    <row r="3756" spans="1:8" ht="18.25" customHeight="1">
      <c r="A3756" s="340"/>
      <c r="B3756" s="1241" t="s">
        <v>593</v>
      </c>
      <c r="C3756" s="1242"/>
      <c r="D3756" s="1242"/>
      <c r="E3756" s="1243"/>
      <c r="F3756" s="1244" t="str">
        <f>IF(details!P94="","",details!P94)</f>
        <v/>
      </c>
      <c r="G3756" s="1244"/>
      <c r="H3756" s="1245"/>
    </row>
    <row r="3757" spans="1:8" ht="18.25" customHeight="1">
      <c r="A3757" s="340"/>
      <c r="B3757" s="1234" t="s">
        <v>597</v>
      </c>
      <c r="C3757" s="1235"/>
      <c r="D3757" s="1214" t="str">
        <f>IF(details!L94="","",details!L94)</f>
        <v>Ik 088</v>
      </c>
      <c r="E3757" s="1214"/>
      <c r="F3757" s="1214"/>
      <c r="G3757" s="1214"/>
      <c r="H3757" s="1215"/>
    </row>
    <row r="3758" spans="1:8" ht="18.25" customHeight="1">
      <c r="A3758" s="340"/>
      <c r="B3758" s="1234" t="s">
        <v>598</v>
      </c>
      <c r="C3758" s="1235"/>
      <c r="D3758" s="1214" t="str">
        <f>IF(details!O94="","",details!O94)</f>
        <v/>
      </c>
      <c r="E3758" s="1214"/>
      <c r="F3758" s="1214"/>
      <c r="G3758" s="1214"/>
      <c r="H3758" s="1215"/>
    </row>
    <row r="3759" spans="1:8" ht="18.25" customHeight="1">
      <c r="A3759" s="340"/>
      <c r="B3759" s="1234" t="s">
        <v>599</v>
      </c>
      <c r="C3759" s="1235"/>
      <c r="D3759" s="398" t="str">
        <f>IF('statement of marks'!DY94="mRrh.kZ",'statement of marks'!$D$3,"")</f>
        <v/>
      </c>
      <c r="E3759" s="1231" t="s">
        <v>600</v>
      </c>
      <c r="F3759" s="1231"/>
      <c r="G3759" s="1236" t="str">
        <f>IF(D3759="","",D3759+1)</f>
        <v/>
      </c>
      <c r="H3759" s="1237"/>
    </row>
    <row r="3760" spans="1:8" ht="18.25" customHeight="1">
      <c r="A3760" s="340"/>
      <c r="B3760" s="1234" t="s">
        <v>601</v>
      </c>
      <c r="C3760" s="1235"/>
      <c r="D3760" s="1238">
        <f>IF(details!$L$4="","",details!$L$4)</f>
        <v>42460</v>
      </c>
      <c r="E3760" s="1239"/>
      <c r="F3760" s="1231"/>
      <c r="G3760" s="1231"/>
      <c r="H3760" s="1240"/>
    </row>
    <row r="3761" spans="1:8" ht="18.25" customHeight="1">
      <c r="A3761" s="340"/>
      <c r="B3761" s="1231"/>
      <c r="C3761" s="1231"/>
      <c r="D3761" s="1232"/>
      <c r="E3761" s="1233"/>
      <c r="F3761" s="1226"/>
      <c r="G3761" s="1226"/>
      <c r="H3761" s="1227"/>
    </row>
    <row r="3762" spans="1:8" ht="18.25" customHeight="1">
      <c r="A3762" s="340"/>
      <c r="B3762" s="1231" t="str">
        <f>IF(details!$H$4="","",details!$H$4)</f>
        <v>Jherh js[kk oekZ</v>
      </c>
      <c r="C3762" s="1231"/>
      <c r="D3762" s="1232"/>
      <c r="E3762" s="1233"/>
      <c r="F3762" s="1226" t="str">
        <f>IF(details!$E$4="","",details!$E$4)</f>
        <v>Jh jk/ks';ke tk'kh</v>
      </c>
      <c r="G3762" s="1226"/>
      <c r="H3762" s="1227"/>
    </row>
    <row r="3763" spans="1:8" ht="18.25" customHeight="1">
      <c r="A3763" s="1225" t="s">
        <v>602</v>
      </c>
      <c r="B3763" s="1226"/>
      <c r="C3763" s="1226"/>
      <c r="D3763" s="1226" t="s">
        <v>603</v>
      </c>
      <c r="E3763" s="1226"/>
      <c r="F3763" s="1226" t="s">
        <v>604</v>
      </c>
      <c r="G3763" s="1226"/>
      <c r="H3763" s="1227"/>
    </row>
    <row r="3764" spans="1:8" ht="18.25" customHeight="1">
      <c r="A3764" s="1228" t="s">
        <v>613</v>
      </c>
      <c r="B3764" s="1229"/>
      <c r="C3764" s="1229"/>
      <c r="D3764" s="1229"/>
      <c r="E3764" s="1229"/>
      <c r="F3764" s="1229"/>
      <c r="G3764" s="1229"/>
      <c r="H3764" s="1230"/>
    </row>
    <row r="3765" spans="1:8" ht="18.25" customHeight="1">
      <c r="A3765" s="340"/>
      <c r="B3765" s="395" t="s">
        <v>573</v>
      </c>
      <c r="C3765" s="1214" t="str">
        <f>IF('statement of marks'!H94="","",'statement of marks'!H94)</f>
        <v>v 088</v>
      </c>
      <c r="D3765" s="1214"/>
      <c r="E3765" s="1214"/>
      <c r="F3765" s="1214"/>
      <c r="G3765" s="1214"/>
      <c r="H3765" s="1215"/>
    </row>
    <row r="3766" spans="1:8" ht="18.25" customHeight="1">
      <c r="A3766" s="340"/>
      <c r="B3766" s="395" t="s">
        <v>574</v>
      </c>
      <c r="C3766" s="1214" t="str">
        <f>IF('statement of marks'!I94="","",'statement of marks'!I94)</f>
        <v>c 088</v>
      </c>
      <c r="D3766" s="1214"/>
      <c r="E3766" s="1214"/>
      <c r="F3766" s="1214"/>
      <c r="G3766" s="1214"/>
      <c r="H3766" s="1215"/>
    </row>
    <row r="3767" spans="1:8" ht="18.25" customHeight="1">
      <c r="A3767" s="340"/>
      <c r="B3767" s="395" t="s">
        <v>575</v>
      </c>
      <c r="C3767" s="1214" t="str">
        <f>IF('statement of marks'!J94="","",'statement of marks'!J94)</f>
        <v>l 088</v>
      </c>
      <c r="D3767" s="1214"/>
      <c r="E3767" s="1214"/>
      <c r="F3767" s="1214"/>
      <c r="G3767" s="1214"/>
      <c r="H3767" s="1215"/>
    </row>
    <row r="3768" spans="1:8" ht="18.25" customHeight="1">
      <c r="A3768" s="340"/>
      <c r="B3768" s="395" t="s">
        <v>581</v>
      </c>
      <c r="C3768" s="352" t="str">
        <f>IF('statement of marks'!F94="","",'statement of marks'!F94)</f>
        <v/>
      </c>
      <c r="D3768" s="353" t="s">
        <v>616</v>
      </c>
      <c r="E3768" s="1216" t="str">
        <f>IF('statement of marks'!G94="","",'statement of marks'!G94)</f>
        <v/>
      </c>
      <c r="F3768" s="1216"/>
      <c r="G3768" s="1216"/>
      <c r="H3768" s="1217"/>
    </row>
    <row r="3769" spans="1:8" ht="18.25" customHeight="1">
      <c r="A3769" s="340"/>
      <c r="B3769" s="395" t="s">
        <v>578</v>
      </c>
      <c r="C3769" s="354" t="s">
        <v>606</v>
      </c>
      <c r="D3769" s="355" t="s">
        <v>607</v>
      </c>
      <c r="E3769" s="355" t="s">
        <v>608</v>
      </c>
      <c r="F3769" s="355" t="s">
        <v>609</v>
      </c>
      <c r="G3769" s="355" t="s">
        <v>610</v>
      </c>
      <c r="H3769" s="356"/>
    </row>
    <row r="3770" spans="1:8" ht="18.25" customHeight="1">
      <c r="A3770" s="340"/>
      <c r="B3770" s="394" t="s">
        <v>611</v>
      </c>
      <c r="C3770" s="358" t="str">
        <f>IF(AND('statement of marks'!$D$3=1,'statement of marks'!DY94="mRrh.kZ"),'statement of marks'!$F$3,"")</f>
        <v/>
      </c>
      <c r="D3770" s="358" t="str">
        <f>IF(AND('statement of marks'!$D$3=2,'statement of marks'!DY94="mRrh.kZ"),'statement of marks'!$F$3,"")</f>
        <v/>
      </c>
      <c r="E3770" s="358" t="str">
        <f>IF(AND('statement of marks'!$D$3=3,'statement of marks'!DY94="mRrh.kZ"),'statement of marks'!$F$3,"")</f>
        <v/>
      </c>
      <c r="F3770" s="358" t="str">
        <f>IF(AND('statement of marks'!$D$3=4,'statement of marks'!DY94="mRrh.kZ"),'statement of marks'!$F$3,"")</f>
        <v/>
      </c>
      <c r="G3770" s="358" t="str">
        <f>IF(AND('statement of marks'!$D$3=5,'statement of marks'!DY94="mRrh.kZ"),'statement of marks'!$F$3,"")</f>
        <v/>
      </c>
      <c r="H3770" s="356"/>
    </row>
    <row r="3771" spans="1:8" ht="18.25" customHeight="1">
      <c r="A3771" s="340"/>
      <c r="B3771" s="394" t="str">
        <f>'statement of marks'!$DA$5</f>
        <v>fgUnh</v>
      </c>
      <c r="C3771" s="359"/>
      <c r="D3771" s="360"/>
      <c r="E3771" s="361" t="str">
        <f>IF(OR('statement of marks'!$DC94="",E3770=""),"",'statement of marks'!$DC94)</f>
        <v/>
      </c>
      <c r="F3771" s="361" t="str">
        <f>IF(OR('statement of marks'!$DC94="",F3770=""),"",'statement of marks'!$DC94)</f>
        <v/>
      </c>
      <c r="G3771" s="361" t="str">
        <f>IF(OR('statement of marks'!$DC94="",G3770=""),"",'statement of marks'!$DC94)</f>
        <v/>
      </c>
      <c r="H3771" s="356"/>
    </row>
    <row r="3772" spans="1:8" ht="18.25" customHeight="1">
      <c r="A3772" s="340"/>
      <c r="B3772" s="394" t="str">
        <f>'statement of marks'!$DD$5</f>
        <v>vaxszth</v>
      </c>
      <c r="C3772" s="359"/>
      <c r="D3772" s="360"/>
      <c r="E3772" s="361" t="str">
        <f>IF(OR('statement of marks'!$DF94="",E3770=""),"",'statement of marks'!$DF94)</f>
        <v/>
      </c>
      <c r="F3772" s="361" t="str">
        <f>IF(OR('statement of marks'!$DF94="",F3770=""),"",'statement of marks'!$DF94)</f>
        <v/>
      </c>
      <c r="G3772" s="361" t="str">
        <f>IF(OR('statement of marks'!$DF94="",G3770=""),"",'statement of marks'!$DF94)</f>
        <v/>
      </c>
      <c r="H3772" s="356"/>
    </row>
    <row r="3773" spans="1:8" ht="18.25" customHeight="1">
      <c r="A3773" s="340"/>
      <c r="B3773" s="394" t="str">
        <f>'statement of marks'!$DG$5</f>
        <v>xf.kr</v>
      </c>
      <c r="C3773" s="359"/>
      <c r="D3773" s="360"/>
      <c r="E3773" s="361" t="str">
        <f>IF(OR('statement of marks'!$DI94="",E3770=""),"",'statement of marks'!$DI94)</f>
        <v/>
      </c>
      <c r="F3773" s="361" t="str">
        <f>IF(OR('statement of marks'!$DI94="",F3770=""),"",'statement of marks'!$DI94)</f>
        <v/>
      </c>
      <c r="G3773" s="361" t="str">
        <f>IF(OR('statement of marks'!$DI94="",G3770=""),"",'statement of marks'!$DI94)</f>
        <v/>
      </c>
      <c r="H3773" s="356"/>
    </row>
    <row r="3774" spans="1:8" ht="18.25" customHeight="1">
      <c r="A3774" s="340"/>
      <c r="B3774" s="394" t="str">
        <f>'statement of marks'!$DJ$5</f>
        <v>Ik;kZoj.k v/;;u</v>
      </c>
      <c r="C3774" s="359"/>
      <c r="D3774" s="360"/>
      <c r="E3774" s="361" t="str">
        <f>IF(OR('statement of marks'!$DL94="",E3771=""),"",'statement of marks'!$DL94)</f>
        <v/>
      </c>
      <c r="F3774" s="361" t="str">
        <f>IF(OR('statement of marks'!$DL94="",F3771=""),"",'statement of marks'!$DL94)</f>
        <v/>
      </c>
      <c r="G3774" s="361" t="str">
        <f>IF(OR('statement of marks'!$DL94="",G3771=""),"",'statement of marks'!$DL94)</f>
        <v/>
      </c>
      <c r="H3774" s="356"/>
    </row>
    <row r="3775" spans="1:8" ht="18.25" customHeight="1">
      <c r="A3775" s="340"/>
      <c r="B3775" s="394" t="str">
        <f>'statement of marks'!$DM$5</f>
        <v>dk;kZuqHko</v>
      </c>
      <c r="C3775" s="359"/>
      <c r="D3775" s="360"/>
      <c r="E3775" s="361" t="str">
        <f>IF(OR('statement of marks'!$DO94="",E3770=""),"",'statement of marks'!$DO94)</f>
        <v/>
      </c>
      <c r="F3775" s="361" t="str">
        <f>IF(OR('statement of marks'!$DO94="",F3770=""),"",'statement of marks'!$DO94)</f>
        <v/>
      </c>
      <c r="G3775" s="361" t="str">
        <f>IF(OR('statement of marks'!$DO94="",G3770=""),"",'statement of marks'!$DO94)</f>
        <v/>
      </c>
      <c r="H3775" s="356"/>
    </row>
    <row r="3776" spans="1:8" ht="18.25" customHeight="1">
      <c r="A3776" s="340"/>
      <c r="B3776" s="394" t="str">
        <f>'statement of marks'!$DP$5</f>
        <v>dyk f'k{kk</v>
      </c>
      <c r="C3776" s="359"/>
      <c r="D3776" s="360"/>
      <c r="E3776" s="362" t="str">
        <f>IF(OR('statement of marks'!$DR94="",E3770=""),"",'statement of marks'!$DR94)</f>
        <v/>
      </c>
      <c r="F3776" s="362" t="str">
        <f>IF(OR('statement of marks'!$DR94="",F3770=""),"",'statement of marks'!$DR94)</f>
        <v/>
      </c>
      <c r="G3776" s="362" t="str">
        <f>IF(OR('statement of marks'!$DR94="",G3770=""),"",'statement of marks'!$DR94)</f>
        <v/>
      </c>
      <c r="H3776" s="356"/>
    </row>
    <row r="3777" spans="1:8" ht="18.25" customHeight="1">
      <c r="A3777" s="340"/>
      <c r="B3777" s="363" t="s">
        <v>642</v>
      </c>
      <c r="C3777" s="364" t="str">
        <f>C3770</f>
        <v/>
      </c>
      <c r="D3777" s="364" t="str">
        <f>D3770</f>
        <v/>
      </c>
      <c r="E3777" s="365" t="str">
        <f>E3770</f>
        <v/>
      </c>
      <c r="F3777" s="364" t="str">
        <f>F3770</f>
        <v/>
      </c>
      <c r="G3777" s="364" t="str">
        <f>G3770</f>
        <v/>
      </c>
      <c r="H3777" s="356"/>
    </row>
    <row r="3778" spans="1:8" ht="18.25" customHeight="1">
      <c r="A3778" s="340"/>
      <c r="B3778" s="394" t="str">
        <f>'statement of marks'!$DW$5</f>
        <v>Nk= mifLFkfr</v>
      </c>
      <c r="C3778" s="366"/>
      <c r="D3778" s="366"/>
      <c r="E3778" s="367" t="str">
        <f>IF(OR('statement of marks'!$DW94="",E3770=""),"",'statement of marks'!$DW94)</f>
        <v/>
      </c>
      <c r="F3778" s="367" t="str">
        <f>IF(OR('statement of marks'!$DW94="",F3770=""),"",'statement of marks'!$DW94)</f>
        <v/>
      </c>
      <c r="G3778" s="367" t="str">
        <f>IF(OR('statement of marks'!$DW94="",G3770=""),"",'statement of marks'!$DW94)</f>
        <v/>
      </c>
      <c r="H3778" s="356"/>
    </row>
    <row r="3779" spans="1:8" ht="18.25" customHeight="1">
      <c r="A3779" s="340"/>
      <c r="B3779" s="394" t="str">
        <f>'statement of marks'!$DV$5</f>
        <v>dqy ehfVax</v>
      </c>
      <c r="C3779" s="368"/>
      <c r="D3779" s="368"/>
      <c r="E3779" s="368" t="str">
        <f>IF(OR('statement of marks'!$DV94="",E3770=""),"",'statement of marks'!$DV94)</f>
        <v/>
      </c>
      <c r="F3779" s="368" t="str">
        <f>IF(OR('statement of marks'!$DV94="",F3770=""),"",'statement of marks'!$DV94)</f>
        <v/>
      </c>
      <c r="G3779" s="368" t="str">
        <f>IF(OR('statement of marks'!$DV94="",G3770=""),"",'statement of marks'!$DV94)</f>
        <v/>
      </c>
      <c r="H3779" s="356"/>
    </row>
    <row r="3780" spans="1:8" ht="18.25" customHeight="1">
      <c r="A3780" s="340"/>
      <c r="B3780" s="394" t="s">
        <v>614</v>
      </c>
      <c r="C3780" s="368" t="str">
        <f>IF(OR(C3778="",C3779=""),"",C3778/C3779*100)</f>
        <v/>
      </c>
      <c r="D3780" s="368" t="str">
        <f>IF(OR(D3778="",D3779=""),"",D3778/D3779*100)</f>
        <v/>
      </c>
      <c r="E3780" s="368" t="str">
        <f>IF(OR(E3778="",E3779=""),"",E3778/E3779*100)</f>
        <v/>
      </c>
      <c r="F3780" s="368" t="str">
        <f>IF(OR(F3778="",F3779=""),"",F3778/F3779*100)</f>
        <v/>
      </c>
      <c r="G3780" s="368" t="str">
        <f>IF(OR(G3778="",G3779=""),"",G3778/G3779*100)</f>
        <v/>
      </c>
      <c r="H3780" s="356"/>
    </row>
    <row r="3781" spans="1:8" ht="18.25" customHeight="1">
      <c r="A3781" s="340"/>
      <c r="B3781" s="394" t="s">
        <v>615</v>
      </c>
      <c r="C3781" s="368"/>
      <c r="D3781" s="368"/>
      <c r="E3781" s="368"/>
      <c r="F3781" s="368"/>
      <c r="G3781" s="368"/>
      <c r="H3781" s="356"/>
    </row>
    <row r="3782" spans="1:8" ht="18.25" customHeight="1">
      <c r="A3782" s="340"/>
      <c r="B3782" s="395" t="s">
        <v>612</v>
      </c>
      <c r="C3782" s="1218" t="str">
        <f>IF('statement of marks'!EF94="","",'statement of marks'!EF94)</f>
        <v/>
      </c>
      <c r="D3782" s="1219"/>
      <c r="E3782" s="1219"/>
      <c r="F3782" s="1219"/>
      <c r="G3782" s="1219"/>
      <c r="H3782" s="1220"/>
    </row>
    <row r="3783" spans="1:8" ht="18.25" customHeight="1">
      <c r="A3783" s="1221"/>
      <c r="B3783" s="1222"/>
      <c r="C3783" s="1223"/>
      <c r="D3783" s="1223"/>
      <c r="E3783" s="1223"/>
      <c r="F3783" s="1223"/>
      <c r="G3783" s="1223"/>
      <c r="H3783" s="1224"/>
    </row>
    <row r="3784" spans="1:8" ht="18.25" customHeight="1" thickBot="1">
      <c r="A3784" s="1210" t="s">
        <v>617</v>
      </c>
      <c r="B3784" s="1211"/>
      <c r="C3784" s="1211" t="s">
        <v>73</v>
      </c>
      <c r="D3784" s="1211"/>
      <c r="E3784" s="1211"/>
      <c r="F3784" s="1212" t="s">
        <v>618</v>
      </c>
      <c r="G3784" s="1212"/>
      <c r="H3784" s="1213"/>
    </row>
    <row r="3785" spans="1:8" ht="18.25" customHeight="1">
      <c r="A3785" s="1256" t="s">
        <v>586</v>
      </c>
      <c r="B3785" s="1257"/>
      <c r="C3785" s="1257"/>
      <c r="D3785" s="1257"/>
      <c r="E3785" s="1257"/>
      <c r="F3785" s="1257"/>
      <c r="G3785" s="1257"/>
      <c r="H3785" s="1258"/>
    </row>
    <row r="3786" spans="1:8" ht="18.25" customHeight="1">
      <c r="A3786" s="1228" t="s">
        <v>605</v>
      </c>
      <c r="B3786" s="1229"/>
      <c r="C3786" s="1229"/>
      <c r="D3786" s="1229"/>
      <c r="E3786" s="1229"/>
      <c r="F3786" s="1229"/>
      <c r="G3786" s="1229"/>
      <c r="H3786" s="1230"/>
    </row>
    <row r="3787" spans="1:8" ht="18.25" customHeight="1">
      <c r="A3787" s="340"/>
      <c r="B3787" s="1250" t="s">
        <v>74</v>
      </c>
      <c r="C3787" s="1250"/>
      <c r="D3787" s="341">
        <f>YEAR(details!F95)</f>
        <v>1900</v>
      </c>
      <c r="E3787" s="396" t="s">
        <v>588</v>
      </c>
      <c r="F3787" s="343" t="str">
        <f>'statement of marks'!$F$3</f>
        <v>2015-16</v>
      </c>
      <c r="G3787" s="1250" t="s">
        <v>589</v>
      </c>
      <c r="H3787" s="1251"/>
    </row>
    <row r="3788" spans="1:8" ht="18.25" customHeight="1">
      <c r="A3788" s="340"/>
      <c r="B3788" s="1234" t="s">
        <v>587</v>
      </c>
      <c r="C3788" s="1235"/>
      <c r="D3788" s="1214" t="str">
        <f>'statement of marks'!$A$1</f>
        <v>jk- ck- ek/;fed fo|ky; uohu] fuEckgsM+k</v>
      </c>
      <c r="E3788" s="1214"/>
      <c r="F3788" s="1214"/>
      <c r="G3788" s="1214"/>
      <c r="H3788" s="1215"/>
    </row>
    <row r="3789" spans="1:8" ht="18.25" customHeight="1">
      <c r="A3789" s="340"/>
      <c r="B3789" s="1234" t="str">
        <f>'statement of marks'!$H$3</f>
        <v>fo|ky; dk Mk;l dksM+ →</v>
      </c>
      <c r="C3789" s="1235"/>
      <c r="D3789" s="1252" t="str">
        <f>'statement of marks'!$I$3</f>
        <v>00001</v>
      </c>
      <c r="E3789" s="1253"/>
      <c r="F3789" s="1254"/>
      <c r="G3789" s="1254"/>
      <c r="H3789" s="1255"/>
    </row>
    <row r="3790" spans="1:8" ht="18.25" customHeight="1">
      <c r="A3790" s="340"/>
      <c r="B3790" s="1234" t="s">
        <v>573</v>
      </c>
      <c r="C3790" s="1235"/>
      <c r="D3790" s="1214" t="str">
        <f>IF('statement of marks'!H95="","",'statement of marks'!H95)</f>
        <v>v 089</v>
      </c>
      <c r="E3790" s="1214"/>
      <c r="F3790" s="1214"/>
      <c r="G3790" s="1214"/>
      <c r="H3790" s="1215"/>
    </row>
    <row r="3791" spans="1:8" ht="18.25" customHeight="1">
      <c r="A3791" s="340"/>
      <c r="B3791" s="1234" t="s">
        <v>590</v>
      </c>
      <c r="C3791" s="1235"/>
      <c r="D3791" s="344" t="str">
        <f>IF('statement of marks'!C95="B","Nk=",IF('statement of marks'!C95="G","Nk=k",""))</f>
        <v/>
      </c>
      <c r="E3791" s="397" t="s">
        <v>579</v>
      </c>
      <c r="F3791" s="1248" t="str">
        <f>IF('statement of marks'!B95="","",'statement of marks'!B95)</f>
        <v/>
      </c>
      <c r="G3791" s="1248"/>
      <c r="H3791" s="1249"/>
    </row>
    <row r="3792" spans="1:8" ht="18.25" customHeight="1">
      <c r="A3792" s="340"/>
      <c r="B3792" s="1234" t="s">
        <v>575</v>
      </c>
      <c r="C3792" s="1235"/>
      <c r="D3792" s="1214" t="str">
        <f>IF('statement of marks'!J95="","",'statement of marks'!J95)</f>
        <v>l 089</v>
      </c>
      <c r="E3792" s="1214"/>
      <c r="F3792" s="1214"/>
      <c r="G3792" s="1214"/>
      <c r="H3792" s="1215"/>
    </row>
    <row r="3793" spans="1:8" ht="18.25" customHeight="1">
      <c r="A3793" s="340"/>
      <c r="B3793" s="1234" t="s">
        <v>574</v>
      </c>
      <c r="C3793" s="1235"/>
      <c r="D3793" s="1214" t="str">
        <f>IF('statement of marks'!I95="","",'statement of marks'!I95)</f>
        <v>c 089</v>
      </c>
      <c r="E3793" s="1214"/>
      <c r="F3793" s="1214"/>
      <c r="G3793" s="1214"/>
      <c r="H3793" s="1215"/>
    </row>
    <row r="3794" spans="1:8" ht="18.25" customHeight="1">
      <c r="A3794" s="340"/>
      <c r="B3794" s="1234" t="s">
        <v>592</v>
      </c>
      <c r="C3794" s="1235"/>
      <c r="D3794" s="1214" t="str">
        <f>IF(details!M95="","",details!M95)</f>
        <v/>
      </c>
      <c r="E3794" s="1214"/>
      <c r="F3794" s="1214"/>
      <c r="G3794" s="1214"/>
      <c r="H3794" s="1215"/>
    </row>
    <row r="3795" spans="1:8" ht="18.25" customHeight="1">
      <c r="A3795" s="340"/>
      <c r="B3795" s="1234" t="s">
        <v>641</v>
      </c>
      <c r="C3795" s="1235"/>
      <c r="D3795" s="1214" t="str">
        <f>IF(details!N95="","",details!N95)</f>
        <v/>
      </c>
      <c r="E3795" s="1214"/>
      <c r="F3795" s="1214"/>
      <c r="G3795" s="1214"/>
      <c r="H3795" s="1215"/>
    </row>
    <row r="3796" spans="1:8" ht="18.25" customHeight="1">
      <c r="A3796" s="340"/>
      <c r="B3796" s="1234" t="s">
        <v>71</v>
      </c>
      <c r="C3796" s="1235"/>
      <c r="D3796" s="346" t="str">
        <f>'statement of marks'!$D$3</f>
        <v>3 A</v>
      </c>
      <c r="E3796" s="347" t="s">
        <v>577</v>
      </c>
      <c r="F3796" s="348" t="str">
        <f>IF('statement of marks'!E95="","",'statement of marks'!E95)</f>
        <v/>
      </c>
      <c r="G3796" s="347" t="s">
        <v>591</v>
      </c>
      <c r="H3796" s="349" t="str">
        <f>IF(details!F95="","",details!F95)</f>
        <v/>
      </c>
    </row>
    <row r="3797" spans="1:8" ht="18.25" customHeight="1">
      <c r="A3797" s="340"/>
      <c r="B3797" s="1234" t="s">
        <v>581</v>
      </c>
      <c r="C3797" s="1235"/>
      <c r="D3797" s="1246" t="str">
        <f>IF('statement of marks'!F95="","",'statement of marks'!F95)</f>
        <v/>
      </c>
      <c r="E3797" s="1246"/>
      <c r="F3797" s="1246"/>
      <c r="G3797" s="1246"/>
      <c r="H3797" s="1247"/>
    </row>
    <row r="3798" spans="1:8" ht="18.25" customHeight="1">
      <c r="A3798" s="340"/>
      <c r="B3798" s="1234" t="s">
        <v>582</v>
      </c>
      <c r="C3798" s="1235"/>
      <c r="D3798" s="1216" t="str">
        <f>IF('statement of marks'!G95="","",'statement of marks'!G95)</f>
        <v/>
      </c>
      <c r="E3798" s="1216"/>
      <c r="F3798" s="1216"/>
      <c r="G3798" s="1216"/>
      <c r="H3798" s="1217"/>
    </row>
    <row r="3799" spans="1:8" ht="18.25" customHeight="1">
      <c r="A3799" s="340"/>
      <c r="B3799" s="1241" t="s">
        <v>593</v>
      </c>
      <c r="C3799" s="1242"/>
      <c r="D3799" s="1242"/>
      <c r="E3799" s="1243"/>
      <c r="F3799" s="1244" t="str">
        <f>IF(details!P95="","",details!P95)</f>
        <v/>
      </c>
      <c r="G3799" s="1244"/>
      <c r="H3799" s="1245"/>
    </row>
    <row r="3800" spans="1:8" ht="18.25" customHeight="1">
      <c r="A3800" s="340"/>
      <c r="B3800" s="1234" t="s">
        <v>597</v>
      </c>
      <c r="C3800" s="1235"/>
      <c r="D3800" s="1214" t="str">
        <f>IF(details!L95="","",details!L95)</f>
        <v>Ik 089</v>
      </c>
      <c r="E3800" s="1214"/>
      <c r="F3800" s="1214"/>
      <c r="G3800" s="1214"/>
      <c r="H3800" s="1215"/>
    </row>
    <row r="3801" spans="1:8" ht="18.25" customHeight="1">
      <c r="A3801" s="340"/>
      <c r="B3801" s="1234" t="s">
        <v>598</v>
      </c>
      <c r="C3801" s="1235"/>
      <c r="D3801" s="1214" t="str">
        <f>IF(details!O95="","",details!O95)</f>
        <v/>
      </c>
      <c r="E3801" s="1214"/>
      <c r="F3801" s="1214"/>
      <c r="G3801" s="1214"/>
      <c r="H3801" s="1215"/>
    </row>
    <row r="3802" spans="1:8" ht="18.25" customHeight="1">
      <c r="A3802" s="340"/>
      <c r="B3802" s="1234" t="s">
        <v>599</v>
      </c>
      <c r="C3802" s="1235"/>
      <c r="D3802" s="398" t="str">
        <f>IF('statement of marks'!DY95="mRrh.kZ",'statement of marks'!$D$3,"")</f>
        <v/>
      </c>
      <c r="E3802" s="1231" t="s">
        <v>600</v>
      </c>
      <c r="F3802" s="1231"/>
      <c r="G3802" s="1236" t="str">
        <f>IF(D3802="","",D3802+1)</f>
        <v/>
      </c>
      <c r="H3802" s="1237"/>
    </row>
    <row r="3803" spans="1:8" ht="18.25" customHeight="1">
      <c r="A3803" s="340"/>
      <c r="B3803" s="1234" t="s">
        <v>601</v>
      </c>
      <c r="C3803" s="1235"/>
      <c r="D3803" s="1238">
        <f>IF(details!$L$4="","",details!$L$4)</f>
        <v>42460</v>
      </c>
      <c r="E3803" s="1239"/>
      <c r="F3803" s="1231"/>
      <c r="G3803" s="1231"/>
      <c r="H3803" s="1240"/>
    </row>
    <row r="3804" spans="1:8" ht="18.25" customHeight="1">
      <c r="A3804" s="340"/>
      <c r="B3804" s="1231"/>
      <c r="C3804" s="1231"/>
      <c r="D3804" s="1232"/>
      <c r="E3804" s="1233"/>
      <c r="F3804" s="1226"/>
      <c r="G3804" s="1226"/>
      <c r="H3804" s="1227"/>
    </row>
    <row r="3805" spans="1:8" ht="18.25" customHeight="1">
      <c r="A3805" s="340"/>
      <c r="B3805" s="1231" t="str">
        <f>IF(details!$H$4="","",details!$H$4)</f>
        <v>Jherh js[kk oekZ</v>
      </c>
      <c r="C3805" s="1231"/>
      <c r="D3805" s="1232"/>
      <c r="E3805" s="1233"/>
      <c r="F3805" s="1226" t="str">
        <f>IF(details!$E$4="","",details!$E$4)</f>
        <v>Jh jk/ks';ke tk'kh</v>
      </c>
      <c r="G3805" s="1226"/>
      <c r="H3805" s="1227"/>
    </row>
    <row r="3806" spans="1:8" ht="18.25" customHeight="1">
      <c r="A3806" s="1225" t="s">
        <v>602</v>
      </c>
      <c r="B3806" s="1226"/>
      <c r="C3806" s="1226"/>
      <c r="D3806" s="1226" t="s">
        <v>603</v>
      </c>
      <c r="E3806" s="1226"/>
      <c r="F3806" s="1226" t="s">
        <v>604</v>
      </c>
      <c r="G3806" s="1226"/>
      <c r="H3806" s="1227"/>
    </row>
    <row r="3807" spans="1:8" ht="18.25" customHeight="1">
      <c r="A3807" s="1228" t="s">
        <v>613</v>
      </c>
      <c r="B3807" s="1229"/>
      <c r="C3807" s="1229"/>
      <c r="D3807" s="1229"/>
      <c r="E3807" s="1229"/>
      <c r="F3807" s="1229"/>
      <c r="G3807" s="1229"/>
      <c r="H3807" s="1230"/>
    </row>
    <row r="3808" spans="1:8" ht="18.25" customHeight="1">
      <c r="A3808" s="340"/>
      <c r="B3808" s="395" t="s">
        <v>573</v>
      </c>
      <c r="C3808" s="1214" t="str">
        <f>IF('statement of marks'!H95="","",'statement of marks'!H95)</f>
        <v>v 089</v>
      </c>
      <c r="D3808" s="1214"/>
      <c r="E3808" s="1214"/>
      <c r="F3808" s="1214"/>
      <c r="G3808" s="1214"/>
      <c r="H3808" s="1215"/>
    </row>
    <row r="3809" spans="1:8" ht="18.25" customHeight="1">
      <c r="A3809" s="340"/>
      <c r="B3809" s="395" t="s">
        <v>574</v>
      </c>
      <c r="C3809" s="1214" t="str">
        <f>IF('statement of marks'!I95="","",'statement of marks'!I95)</f>
        <v>c 089</v>
      </c>
      <c r="D3809" s="1214"/>
      <c r="E3809" s="1214"/>
      <c r="F3809" s="1214"/>
      <c r="G3809" s="1214"/>
      <c r="H3809" s="1215"/>
    </row>
    <row r="3810" spans="1:8" ht="18.25" customHeight="1">
      <c r="A3810" s="340"/>
      <c r="B3810" s="395" t="s">
        <v>575</v>
      </c>
      <c r="C3810" s="1214" t="str">
        <f>IF('statement of marks'!J95="","",'statement of marks'!J95)</f>
        <v>l 089</v>
      </c>
      <c r="D3810" s="1214"/>
      <c r="E3810" s="1214"/>
      <c r="F3810" s="1214"/>
      <c r="G3810" s="1214"/>
      <c r="H3810" s="1215"/>
    </row>
    <row r="3811" spans="1:8" ht="18.25" customHeight="1">
      <c r="A3811" s="340"/>
      <c r="B3811" s="395" t="s">
        <v>581</v>
      </c>
      <c r="C3811" s="352" t="str">
        <f>IF('statement of marks'!F95="","",'statement of marks'!F95)</f>
        <v/>
      </c>
      <c r="D3811" s="353" t="s">
        <v>616</v>
      </c>
      <c r="E3811" s="1216" t="str">
        <f>IF('statement of marks'!G95="","",'statement of marks'!G95)</f>
        <v/>
      </c>
      <c r="F3811" s="1216"/>
      <c r="G3811" s="1216"/>
      <c r="H3811" s="1217"/>
    </row>
    <row r="3812" spans="1:8" ht="18.25" customHeight="1">
      <c r="A3812" s="340"/>
      <c r="B3812" s="395" t="s">
        <v>578</v>
      </c>
      <c r="C3812" s="354" t="s">
        <v>606</v>
      </c>
      <c r="D3812" s="355" t="s">
        <v>607</v>
      </c>
      <c r="E3812" s="355" t="s">
        <v>608</v>
      </c>
      <c r="F3812" s="355" t="s">
        <v>609</v>
      </c>
      <c r="G3812" s="355" t="s">
        <v>610</v>
      </c>
      <c r="H3812" s="356"/>
    </row>
    <row r="3813" spans="1:8" ht="18.25" customHeight="1">
      <c r="A3813" s="340"/>
      <c r="B3813" s="394" t="s">
        <v>611</v>
      </c>
      <c r="C3813" s="358" t="str">
        <f>IF(AND('statement of marks'!$D$3=1,'statement of marks'!DY95="mRrh.kZ"),'statement of marks'!$F$3,"")</f>
        <v/>
      </c>
      <c r="D3813" s="358" t="str">
        <f>IF(AND('statement of marks'!$D$3=2,'statement of marks'!DY95="mRrh.kZ"),'statement of marks'!$F$3,"")</f>
        <v/>
      </c>
      <c r="E3813" s="358" t="str">
        <f>IF(AND('statement of marks'!$D$3=3,'statement of marks'!DY95="mRrh.kZ"),'statement of marks'!$F$3,"")</f>
        <v/>
      </c>
      <c r="F3813" s="358" t="str">
        <f>IF(AND('statement of marks'!$D$3=4,'statement of marks'!DY95="mRrh.kZ"),'statement of marks'!$F$3,"")</f>
        <v/>
      </c>
      <c r="G3813" s="358" t="str">
        <f>IF(AND('statement of marks'!$D$3=5,'statement of marks'!DY95="mRrh.kZ"),'statement of marks'!$F$3,"")</f>
        <v/>
      </c>
      <c r="H3813" s="356"/>
    </row>
    <row r="3814" spans="1:8" ht="18.25" customHeight="1">
      <c r="A3814" s="340"/>
      <c r="B3814" s="394" t="str">
        <f>'statement of marks'!$DA$5</f>
        <v>fgUnh</v>
      </c>
      <c r="C3814" s="359"/>
      <c r="D3814" s="360"/>
      <c r="E3814" s="361" t="str">
        <f>IF(OR('statement of marks'!$DC95="",E3813=""),"",'statement of marks'!$DC95)</f>
        <v/>
      </c>
      <c r="F3814" s="361" t="str">
        <f>IF(OR('statement of marks'!$DC95="",F3813=""),"",'statement of marks'!$DC95)</f>
        <v/>
      </c>
      <c r="G3814" s="361" t="str">
        <f>IF(OR('statement of marks'!$DC95="",G3813=""),"",'statement of marks'!$DC95)</f>
        <v/>
      </c>
      <c r="H3814" s="356"/>
    </row>
    <row r="3815" spans="1:8" ht="18.25" customHeight="1">
      <c r="A3815" s="340"/>
      <c r="B3815" s="394" t="str">
        <f>'statement of marks'!$DD$5</f>
        <v>vaxszth</v>
      </c>
      <c r="C3815" s="359"/>
      <c r="D3815" s="360"/>
      <c r="E3815" s="361" t="str">
        <f>IF(OR('statement of marks'!$DF95="",E3813=""),"",'statement of marks'!$DF95)</f>
        <v/>
      </c>
      <c r="F3815" s="361" t="str">
        <f>IF(OR('statement of marks'!$DF95="",F3813=""),"",'statement of marks'!$DF95)</f>
        <v/>
      </c>
      <c r="G3815" s="361" t="str">
        <f>IF(OR('statement of marks'!$DF95="",G3813=""),"",'statement of marks'!$DF95)</f>
        <v/>
      </c>
      <c r="H3815" s="356"/>
    </row>
    <row r="3816" spans="1:8" ht="18.25" customHeight="1">
      <c r="A3816" s="340"/>
      <c r="B3816" s="394" t="str">
        <f>'statement of marks'!$DG$5</f>
        <v>xf.kr</v>
      </c>
      <c r="C3816" s="359"/>
      <c r="D3816" s="360"/>
      <c r="E3816" s="361" t="str">
        <f>IF(OR('statement of marks'!$DI95="",E3813=""),"",'statement of marks'!$DI95)</f>
        <v/>
      </c>
      <c r="F3816" s="361" t="str">
        <f>IF(OR('statement of marks'!$DI95="",F3813=""),"",'statement of marks'!$DI95)</f>
        <v/>
      </c>
      <c r="G3816" s="361" t="str">
        <f>IF(OR('statement of marks'!$DI95="",G3813=""),"",'statement of marks'!$DI95)</f>
        <v/>
      </c>
      <c r="H3816" s="356"/>
    </row>
    <row r="3817" spans="1:8" ht="18.25" customHeight="1">
      <c r="A3817" s="340"/>
      <c r="B3817" s="394" t="str">
        <f>'statement of marks'!$DJ$5</f>
        <v>Ik;kZoj.k v/;;u</v>
      </c>
      <c r="C3817" s="359"/>
      <c r="D3817" s="360"/>
      <c r="E3817" s="361" t="str">
        <f>IF(OR('statement of marks'!$DL95="",E3814=""),"",'statement of marks'!$DL95)</f>
        <v/>
      </c>
      <c r="F3817" s="361" t="str">
        <f>IF(OR('statement of marks'!$DL95="",F3814=""),"",'statement of marks'!$DL95)</f>
        <v/>
      </c>
      <c r="G3817" s="361" t="str">
        <f>IF(OR('statement of marks'!$DL95="",G3814=""),"",'statement of marks'!$DL95)</f>
        <v/>
      </c>
      <c r="H3817" s="356"/>
    </row>
    <row r="3818" spans="1:8" ht="18.25" customHeight="1">
      <c r="A3818" s="340"/>
      <c r="B3818" s="394" t="str">
        <f>'statement of marks'!$DM$5</f>
        <v>dk;kZuqHko</v>
      </c>
      <c r="C3818" s="359"/>
      <c r="D3818" s="360"/>
      <c r="E3818" s="361" t="str">
        <f>IF(OR('statement of marks'!$DO95="",E3813=""),"",'statement of marks'!$DO95)</f>
        <v/>
      </c>
      <c r="F3818" s="361" t="str">
        <f>IF(OR('statement of marks'!$DO95="",F3813=""),"",'statement of marks'!$DO95)</f>
        <v/>
      </c>
      <c r="G3818" s="361" t="str">
        <f>IF(OR('statement of marks'!$DO95="",G3813=""),"",'statement of marks'!$DO95)</f>
        <v/>
      </c>
      <c r="H3818" s="356"/>
    </row>
    <row r="3819" spans="1:8" ht="18.25" customHeight="1">
      <c r="A3819" s="340"/>
      <c r="B3819" s="394" t="str">
        <f>'statement of marks'!$DP$5</f>
        <v>dyk f'k{kk</v>
      </c>
      <c r="C3819" s="359"/>
      <c r="D3819" s="360"/>
      <c r="E3819" s="362" t="str">
        <f>IF(OR('statement of marks'!$DR95="",E3813=""),"",'statement of marks'!$DR95)</f>
        <v/>
      </c>
      <c r="F3819" s="362" t="str">
        <f>IF(OR('statement of marks'!$DR95="",F3813=""),"",'statement of marks'!$DR95)</f>
        <v/>
      </c>
      <c r="G3819" s="362" t="str">
        <f>IF(OR('statement of marks'!$DR95="",G3813=""),"",'statement of marks'!$DR95)</f>
        <v/>
      </c>
      <c r="H3819" s="356"/>
    </row>
    <row r="3820" spans="1:8" ht="18.25" customHeight="1">
      <c r="A3820" s="340"/>
      <c r="B3820" s="363" t="s">
        <v>642</v>
      </c>
      <c r="C3820" s="364" t="str">
        <f>C3813</f>
        <v/>
      </c>
      <c r="D3820" s="364" t="str">
        <f>D3813</f>
        <v/>
      </c>
      <c r="E3820" s="365" t="str">
        <f>E3813</f>
        <v/>
      </c>
      <c r="F3820" s="364" t="str">
        <f>F3813</f>
        <v/>
      </c>
      <c r="G3820" s="364" t="str">
        <f>G3813</f>
        <v/>
      </c>
      <c r="H3820" s="356"/>
    </row>
    <row r="3821" spans="1:8" ht="18.25" customHeight="1">
      <c r="A3821" s="340"/>
      <c r="B3821" s="394" t="str">
        <f>'statement of marks'!$DW$5</f>
        <v>Nk= mifLFkfr</v>
      </c>
      <c r="C3821" s="366"/>
      <c r="D3821" s="366"/>
      <c r="E3821" s="367" t="str">
        <f>IF(OR('statement of marks'!$DW95="",E3813=""),"",'statement of marks'!$DW95)</f>
        <v/>
      </c>
      <c r="F3821" s="367" t="str">
        <f>IF(OR('statement of marks'!$DW95="",F3813=""),"",'statement of marks'!$DW95)</f>
        <v/>
      </c>
      <c r="G3821" s="367" t="str">
        <f>IF(OR('statement of marks'!$DW95="",G3813=""),"",'statement of marks'!$DW95)</f>
        <v/>
      </c>
      <c r="H3821" s="356"/>
    </row>
    <row r="3822" spans="1:8" ht="18.25" customHeight="1">
      <c r="A3822" s="340"/>
      <c r="B3822" s="394" t="str">
        <f>'statement of marks'!$DV$5</f>
        <v>dqy ehfVax</v>
      </c>
      <c r="C3822" s="368"/>
      <c r="D3822" s="368"/>
      <c r="E3822" s="368" t="str">
        <f>IF(OR('statement of marks'!$DV95="",E3813=""),"",'statement of marks'!$DV95)</f>
        <v/>
      </c>
      <c r="F3822" s="368" t="str">
        <f>IF(OR('statement of marks'!$DV95="",F3813=""),"",'statement of marks'!$DV95)</f>
        <v/>
      </c>
      <c r="G3822" s="368" t="str">
        <f>IF(OR('statement of marks'!$DV95="",G3813=""),"",'statement of marks'!$DV95)</f>
        <v/>
      </c>
      <c r="H3822" s="356"/>
    </row>
    <row r="3823" spans="1:8" ht="18.25" customHeight="1">
      <c r="A3823" s="340"/>
      <c r="B3823" s="394" t="s">
        <v>614</v>
      </c>
      <c r="C3823" s="368" t="str">
        <f>IF(OR(C3821="",C3822=""),"",C3821/C3822*100)</f>
        <v/>
      </c>
      <c r="D3823" s="368" t="str">
        <f>IF(OR(D3821="",D3822=""),"",D3821/D3822*100)</f>
        <v/>
      </c>
      <c r="E3823" s="368" t="str">
        <f>IF(OR(E3821="",E3822=""),"",E3821/E3822*100)</f>
        <v/>
      </c>
      <c r="F3823" s="368" t="str">
        <f>IF(OR(F3821="",F3822=""),"",F3821/F3822*100)</f>
        <v/>
      </c>
      <c r="G3823" s="368" t="str">
        <f>IF(OR(G3821="",G3822=""),"",G3821/G3822*100)</f>
        <v/>
      </c>
      <c r="H3823" s="356"/>
    </row>
    <row r="3824" spans="1:8" ht="18.25" customHeight="1">
      <c r="A3824" s="340"/>
      <c r="B3824" s="394" t="s">
        <v>615</v>
      </c>
      <c r="C3824" s="368"/>
      <c r="D3824" s="368"/>
      <c r="E3824" s="368"/>
      <c r="F3824" s="368"/>
      <c r="G3824" s="368"/>
      <c r="H3824" s="356"/>
    </row>
    <row r="3825" spans="1:8" ht="18.25" customHeight="1">
      <c r="A3825" s="340"/>
      <c r="B3825" s="395" t="s">
        <v>612</v>
      </c>
      <c r="C3825" s="1218" t="str">
        <f>IF('statement of marks'!EF95="","",'statement of marks'!EF95)</f>
        <v/>
      </c>
      <c r="D3825" s="1219"/>
      <c r="E3825" s="1219"/>
      <c r="F3825" s="1219"/>
      <c r="G3825" s="1219"/>
      <c r="H3825" s="1220"/>
    </row>
    <row r="3826" spans="1:8" ht="18.25" customHeight="1">
      <c r="A3826" s="1221"/>
      <c r="B3826" s="1222"/>
      <c r="C3826" s="1223"/>
      <c r="D3826" s="1223"/>
      <c r="E3826" s="1223"/>
      <c r="F3826" s="1223"/>
      <c r="G3826" s="1223"/>
      <c r="H3826" s="1224"/>
    </row>
    <row r="3827" spans="1:8" ht="18.25" customHeight="1" thickBot="1">
      <c r="A3827" s="1210" t="s">
        <v>617</v>
      </c>
      <c r="B3827" s="1211"/>
      <c r="C3827" s="1211" t="s">
        <v>73</v>
      </c>
      <c r="D3827" s="1211"/>
      <c r="E3827" s="1211"/>
      <c r="F3827" s="1212" t="s">
        <v>618</v>
      </c>
      <c r="G3827" s="1212"/>
      <c r="H3827" s="1213"/>
    </row>
    <row r="3828" spans="1:8" ht="18.25" customHeight="1">
      <c r="A3828" s="1256" t="s">
        <v>586</v>
      </c>
      <c r="B3828" s="1257"/>
      <c r="C3828" s="1257"/>
      <c r="D3828" s="1257"/>
      <c r="E3828" s="1257"/>
      <c r="F3828" s="1257"/>
      <c r="G3828" s="1257"/>
      <c r="H3828" s="1258"/>
    </row>
    <row r="3829" spans="1:8" ht="18.25" customHeight="1">
      <c r="A3829" s="1228" t="s">
        <v>605</v>
      </c>
      <c r="B3829" s="1229"/>
      <c r="C3829" s="1229"/>
      <c r="D3829" s="1229"/>
      <c r="E3829" s="1229"/>
      <c r="F3829" s="1229"/>
      <c r="G3829" s="1229"/>
      <c r="H3829" s="1230"/>
    </row>
    <row r="3830" spans="1:8" ht="18.25" customHeight="1">
      <c r="A3830" s="340"/>
      <c r="B3830" s="1250" t="s">
        <v>74</v>
      </c>
      <c r="C3830" s="1250"/>
      <c r="D3830" s="341">
        <f>YEAR(details!F96)</f>
        <v>1900</v>
      </c>
      <c r="E3830" s="396" t="s">
        <v>588</v>
      </c>
      <c r="F3830" s="343" t="str">
        <f>'statement of marks'!$F$3</f>
        <v>2015-16</v>
      </c>
      <c r="G3830" s="1250" t="s">
        <v>589</v>
      </c>
      <c r="H3830" s="1251"/>
    </row>
    <row r="3831" spans="1:8" ht="18.25" customHeight="1">
      <c r="A3831" s="340"/>
      <c r="B3831" s="1234" t="s">
        <v>587</v>
      </c>
      <c r="C3831" s="1235"/>
      <c r="D3831" s="1214" t="str">
        <f>'statement of marks'!$A$1</f>
        <v>jk- ck- ek/;fed fo|ky; uohu] fuEckgsM+k</v>
      </c>
      <c r="E3831" s="1214"/>
      <c r="F3831" s="1214"/>
      <c r="G3831" s="1214"/>
      <c r="H3831" s="1215"/>
    </row>
    <row r="3832" spans="1:8" ht="18.25" customHeight="1">
      <c r="A3832" s="340"/>
      <c r="B3832" s="1234" t="str">
        <f>'statement of marks'!$H$3</f>
        <v>fo|ky; dk Mk;l dksM+ →</v>
      </c>
      <c r="C3832" s="1235"/>
      <c r="D3832" s="1252" t="str">
        <f>'statement of marks'!$I$3</f>
        <v>00001</v>
      </c>
      <c r="E3832" s="1253"/>
      <c r="F3832" s="1254"/>
      <c r="G3832" s="1254"/>
      <c r="H3832" s="1255"/>
    </row>
    <row r="3833" spans="1:8" ht="18.25" customHeight="1">
      <c r="A3833" s="340"/>
      <c r="B3833" s="1234" t="s">
        <v>573</v>
      </c>
      <c r="C3833" s="1235"/>
      <c r="D3833" s="1214" t="str">
        <f>IF('statement of marks'!H96="","",'statement of marks'!H96)</f>
        <v>v 090</v>
      </c>
      <c r="E3833" s="1214"/>
      <c r="F3833" s="1214"/>
      <c r="G3833" s="1214"/>
      <c r="H3833" s="1215"/>
    </row>
    <row r="3834" spans="1:8" ht="18.25" customHeight="1">
      <c r="A3834" s="340"/>
      <c r="B3834" s="1234" t="s">
        <v>590</v>
      </c>
      <c r="C3834" s="1235"/>
      <c r="D3834" s="344" t="str">
        <f>IF('statement of marks'!C96="B","Nk=",IF('statement of marks'!C96="G","Nk=k",""))</f>
        <v/>
      </c>
      <c r="E3834" s="397" t="s">
        <v>579</v>
      </c>
      <c r="F3834" s="1248" t="str">
        <f>IF('statement of marks'!B96="","",'statement of marks'!B96)</f>
        <v/>
      </c>
      <c r="G3834" s="1248"/>
      <c r="H3834" s="1249"/>
    </row>
    <row r="3835" spans="1:8" ht="18.25" customHeight="1">
      <c r="A3835" s="340"/>
      <c r="B3835" s="1234" t="s">
        <v>575</v>
      </c>
      <c r="C3835" s="1235"/>
      <c r="D3835" s="1214" t="str">
        <f>IF('statement of marks'!J96="","",'statement of marks'!J96)</f>
        <v>l 090</v>
      </c>
      <c r="E3835" s="1214"/>
      <c r="F3835" s="1214"/>
      <c r="G3835" s="1214"/>
      <c r="H3835" s="1215"/>
    </row>
    <row r="3836" spans="1:8" ht="18.25" customHeight="1">
      <c r="A3836" s="340"/>
      <c r="B3836" s="1234" t="s">
        <v>574</v>
      </c>
      <c r="C3836" s="1235"/>
      <c r="D3836" s="1214" t="str">
        <f>IF('statement of marks'!I96="","",'statement of marks'!I96)</f>
        <v>c 090</v>
      </c>
      <c r="E3836" s="1214"/>
      <c r="F3836" s="1214"/>
      <c r="G3836" s="1214"/>
      <c r="H3836" s="1215"/>
    </row>
    <row r="3837" spans="1:8" ht="18.25" customHeight="1">
      <c r="A3837" s="340"/>
      <c r="B3837" s="1234" t="s">
        <v>592</v>
      </c>
      <c r="C3837" s="1235"/>
      <c r="D3837" s="1214" t="str">
        <f>IF(details!M96="","",details!M96)</f>
        <v/>
      </c>
      <c r="E3837" s="1214"/>
      <c r="F3837" s="1214"/>
      <c r="G3837" s="1214"/>
      <c r="H3837" s="1215"/>
    </row>
    <row r="3838" spans="1:8" ht="18.25" customHeight="1">
      <c r="A3838" s="340"/>
      <c r="B3838" s="1234" t="s">
        <v>641</v>
      </c>
      <c r="C3838" s="1235"/>
      <c r="D3838" s="1214" t="str">
        <f>IF(details!N96="","",details!N96)</f>
        <v/>
      </c>
      <c r="E3838" s="1214"/>
      <c r="F3838" s="1214"/>
      <c r="G3838" s="1214"/>
      <c r="H3838" s="1215"/>
    </row>
    <row r="3839" spans="1:8" ht="18.25" customHeight="1">
      <c r="A3839" s="340"/>
      <c r="B3839" s="1234" t="s">
        <v>71</v>
      </c>
      <c r="C3839" s="1235"/>
      <c r="D3839" s="346" t="str">
        <f>'statement of marks'!$D$3</f>
        <v>3 A</v>
      </c>
      <c r="E3839" s="347" t="s">
        <v>577</v>
      </c>
      <c r="F3839" s="348" t="str">
        <f>IF('statement of marks'!E96="","",'statement of marks'!E96)</f>
        <v/>
      </c>
      <c r="G3839" s="347" t="s">
        <v>591</v>
      </c>
      <c r="H3839" s="349" t="str">
        <f>IF(details!F96="","",details!F96)</f>
        <v/>
      </c>
    </row>
    <row r="3840" spans="1:8" ht="18.25" customHeight="1">
      <c r="A3840" s="340"/>
      <c r="B3840" s="1234" t="s">
        <v>581</v>
      </c>
      <c r="C3840" s="1235"/>
      <c r="D3840" s="1246" t="str">
        <f>IF('statement of marks'!F96="","",'statement of marks'!F96)</f>
        <v/>
      </c>
      <c r="E3840" s="1246"/>
      <c r="F3840" s="1246"/>
      <c r="G3840" s="1246"/>
      <c r="H3840" s="1247"/>
    </row>
    <row r="3841" spans="1:8" ht="18.25" customHeight="1">
      <c r="A3841" s="340"/>
      <c r="B3841" s="1234" t="s">
        <v>582</v>
      </c>
      <c r="C3841" s="1235"/>
      <c r="D3841" s="1216" t="str">
        <f>IF('statement of marks'!G96="","",'statement of marks'!G96)</f>
        <v/>
      </c>
      <c r="E3841" s="1216"/>
      <c r="F3841" s="1216"/>
      <c r="G3841" s="1216"/>
      <c r="H3841" s="1217"/>
    </row>
    <row r="3842" spans="1:8" ht="18.25" customHeight="1">
      <c r="A3842" s="340"/>
      <c r="B3842" s="1241" t="s">
        <v>593</v>
      </c>
      <c r="C3842" s="1242"/>
      <c r="D3842" s="1242"/>
      <c r="E3842" s="1243"/>
      <c r="F3842" s="1244" t="str">
        <f>IF(details!P96="","",details!P96)</f>
        <v/>
      </c>
      <c r="G3842" s="1244"/>
      <c r="H3842" s="1245"/>
    </row>
    <row r="3843" spans="1:8" ht="18.25" customHeight="1">
      <c r="A3843" s="340"/>
      <c r="B3843" s="1234" t="s">
        <v>597</v>
      </c>
      <c r="C3843" s="1235"/>
      <c r="D3843" s="1214" t="str">
        <f>IF(details!L96="","",details!L96)</f>
        <v>Ik 090</v>
      </c>
      <c r="E3843" s="1214"/>
      <c r="F3843" s="1214"/>
      <c r="G3843" s="1214"/>
      <c r="H3843" s="1215"/>
    </row>
    <row r="3844" spans="1:8" ht="18.25" customHeight="1">
      <c r="A3844" s="340"/>
      <c r="B3844" s="1234" t="s">
        <v>598</v>
      </c>
      <c r="C3844" s="1235"/>
      <c r="D3844" s="1214" t="str">
        <f>IF(details!O96="","",details!O96)</f>
        <v/>
      </c>
      <c r="E3844" s="1214"/>
      <c r="F3844" s="1214"/>
      <c r="G3844" s="1214"/>
      <c r="H3844" s="1215"/>
    </row>
    <row r="3845" spans="1:8" ht="18.25" customHeight="1">
      <c r="A3845" s="340"/>
      <c r="B3845" s="1234" t="s">
        <v>599</v>
      </c>
      <c r="C3845" s="1235"/>
      <c r="D3845" s="398" t="str">
        <f>IF('statement of marks'!DY96="mRrh.kZ",'statement of marks'!$D$3,"")</f>
        <v/>
      </c>
      <c r="E3845" s="1231" t="s">
        <v>600</v>
      </c>
      <c r="F3845" s="1231"/>
      <c r="G3845" s="1236" t="str">
        <f>IF(D3845="","",D3845+1)</f>
        <v/>
      </c>
      <c r="H3845" s="1237"/>
    </row>
    <row r="3846" spans="1:8" ht="18.25" customHeight="1">
      <c r="A3846" s="340"/>
      <c r="B3846" s="1234" t="s">
        <v>601</v>
      </c>
      <c r="C3846" s="1235"/>
      <c r="D3846" s="1238">
        <f>IF(details!$L$4="","",details!$L$4)</f>
        <v>42460</v>
      </c>
      <c r="E3846" s="1239"/>
      <c r="F3846" s="1231"/>
      <c r="G3846" s="1231"/>
      <c r="H3846" s="1240"/>
    </row>
    <row r="3847" spans="1:8" ht="18.25" customHeight="1">
      <c r="A3847" s="340"/>
      <c r="B3847" s="1231"/>
      <c r="C3847" s="1231"/>
      <c r="D3847" s="1232"/>
      <c r="E3847" s="1233"/>
      <c r="F3847" s="1226"/>
      <c r="G3847" s="1226"/>
      <c r="H3847" s="1227"/>
    </row>
    <row r="3848" spans="1:8" ht="18.25" customHeight="1">
      <c r="A3848" s="340"/>
      <c r="B3848" s="1231" t="str">
        <f>IF(details!$H$4="","",details!$H$4)</f>
        <v>Jherh js[kk oekZ</v>
      </c>
      <c r="C3848" s="1231"/>
      <c r="D3848" s="1232"/>
      <c r="E3848" s="1233"/>
      <c r="F3848" s="1226" t="str">
        <f>IF(details!$E$4="","",details!$E$4)</f>
        <v>Jh jk/ks';ke tk'kh</v>
      </c>
      <c r="G3848" s="1226"/>
      <c r="H3848" s="1227"/>
    </row>
    <row r="3849" spans="1:8" ht="18.25" customHeight="1">
      <c r="A3849" s="1225" t="s">
        <v>602</v>
      </c>
      <c r="B3849" s="1226"/>
      <c r="C3849" s="1226"/>
      <c r="D3849" s="1226" t="s">
        <v>603</v>
      </c>
      <c r="E3849" s="1226"/>
      <c r="F3849" s="1226" t="s">
        <v>604</v>
      </c>
      <c r="G3849" s="1226"/>
      <c r="H3849" s="1227"/>
    </row>
    <row r="3850" spans="1:8" ht="18.25" customHeight="1">
      <c r="A3850" s="1228" t="s">
        <v>613</v>
      </c>
      <c r="B3850" s="1229"/>
      <c r="C3850" s="1229"/>
      <c r="D3850" s="1229"/>
      <c r="E3850" s="1229"/>
      <c r="F3850" s="1229"/>
      <c r="G3850" s="1229"/>
      <c r="H3850" s="1230"/>
    </row>
    <row r="3851" spans="1:8" ht="18.25" customHeight="1">
      <c r="A3851" s="340"/>
      <c r="B3851" s="395" t="s">
        <v>573</v>
      </c>
      <c r="C3851" s="1214" t="str">
        <f>IF('statement of marks'!H96="","",'statement of marks'!H96)</f>
        <v>v 090</v>
      </c>
      <c r="D3851" s="1214"/>
      <c r="E3851" s="1214"/>
      <c r="F3851" s="1214"/>
      <c r="G3851" s="1214"/>
      <c r="H3851" s="1215"/>
    </row>
    <row r="3852" spans="1:8" ht="18.25" customHeight="1">
      <c r="A3852" s="340"/>
      <c r="B3852" s="395" t="s">
        <v>574</v>
      </c>
      <c r="C3852" s="1214" t="str">
        <f>IF('statement of marks'!I96="","",'statement of marks'!I96)</f>
        <v>c 090</v>
      </c>
      <c r="D3852" s="1214"/>
      <c r="E3852" s="1214"/>
      <c r="F3852" s="1214"/>
      <c r="G3852" s="1214"/>
      <c r="H3852" s="1215"/>
    </row>
    <row r="3853" spans="1:8" ht="18.25" customHeight="1">
      <c r="A3853" s="340"/>
      <c r="B3853" s="395" t="s">
        <v>575</v>
      </c>
      <c r="C3853" s="1214" t="str">
        <f>IF('statement of marks'!J96="","",'statement of marks'!J96)</f>
        <v>l 090</v>
      </c>
      <c r="D3853" s="1214"/>
      <c r="E3853" s="1214"/>
      <c r="F3853" s="1214"/>
      <c r="G3853" s="1214"/>
      <c r="H3853" s="1215"/>
    </row>
    <row r="3854" spans="1:8" ht="18.25" customHeight="1">
      <c r="A3854" s="340"/>
      <c r="B3854" s="395" t="s">
        <v>581</v>
      </c>
      <c r="C3854" s="352" t="str">
        <f>IF('statement of marks'!F96="","",'statement of marks'!F96)</f>
        <v/>
      </c>
      <c r="D3854" s="353" t="s">
        <v>616</v>
      </c>
      <c r="E3854" s="1216" t="str">
        <f>IF('statement of marks'!G96="","",'statement of marks'!G96)</f>
        <v/>
      </c>
      <c r="F3854" s="1216"/>
      <c r="G3854" s="1216"/>
      <c r="H3854" s="1217"/>
    </row>
    <row r="3855" spans="1:8" ht="18.25" customHeight="1">
      <c r="A3855" s="340"/>
      <c r="B3855" s="395" t="s">
        <v>578</v>
      </c>
      <c r="C3855" s="354" t="s">
        <v>606</v>
      </c>
      <c r="D3855" s="355" t="s">
        <v>607</v>
      </c>
      <c r="E3855" s="355" t="s">
        <v>608</v>
      </c>
      <c r="F3855" s="355" t="s">
        <v>609</v>
      </c>
      <c r="G3855" s="355" t="s">
        <v>610</v>
      </c>
      <c r="H3855" s="356"/>
    </row>
    <row r="3856" spans="1:8" ht="18.25" customHeight="1">
      <c r="A3856" s="340"/>
      <c r="B3856" s="394" t="s">
        <v>611</v>
      </c>
      <c r="C3856" s="358" t="str">
        <f>IF(AND('statement of marks'!$D$3=1,'statement of marks'!DY96="mRrh.kZ"),'statement of marks'!$F$3,"")</f>
        <v/>
      </c>
      <c r="D3856" s="358" t="str">
        <f>IF(AND('statement of marks'!$D$3=2,'statement of marks'!DY96="mRrh.kZ"),'statement of marks'!$F$3,"")</f>
        <v/>
      </c>
      <c r="E3856" s="358" t="str">
        <f>IF(AND('statement of marks'!$D$3=3,'statement of marks'!DY96="mRrh.kZ"),'statement of marks'!$F$3,"")</f>
        <v/>
      </c>
      <c r="F3856" s="358" t="str">
        <f>IF(AND('statement of marks'!$D$3=4,'statement of marks'!DY96="mRrh.kZ"),'statement of marks'!$F$3,"")</f>
        <v/>
      </c>
      <c r="G3856" s="358" t="str">
        <f>IF(AND('statement of marks'!$D$3=5,'statement of marks'!DY96="mRrh.kZ"),'statement of marks'!$F$3,"")</f>
        <v/>
      </c>
      <c r="H3856" s="356"/>
    </row>
    <row r="3857" spans="1:8" ht="18.25" customHeight="1">
      <c r="A3857" s="340"/>
      <c r="B3857" s="394" t="str">
        <f>'statement of marks'!$DA$5</f>
        <v>fgUnh</v>
      </c>
      <c r="C3857" s="359"/>
      <c r="D3857" s="360"/>
      <c r="E3857" s="361" t="str">
        <f>IF(OR('statement of marks'!$DC96="",E3856=""),"",'statement of marks'!$DC96)</f>
        <v/>
      </c>
      <c r="F3857" s="361" t="str">
        <f>IF(OR('statement of marks'!$DC96="",F3856=""),"",'statement of marks'!$DC96)</f>
        <v/>
      </c>
      <c r="G3857" s="361" t="str">
        <f>IF(OR('statement of marks'!$DC96="",G3856=""),"",'statement of marks'!$DC96)</f>
        <v/>
      </c>
      <c r="H3857" s="356"/>
    </row>
    <row r="3858" spans="1:8" ht="18.25" customHeight="1">
      <c r="A3858" s="340"/>
      <c r="B3858" s="394" t="str">
        <f>'statement of marks'!$DD$5</f>
        <v>vaxszth</v>
      </c>
      <c r="C3858" s="359"/>
      <c r="D3858" s="360"/>
      <c r="E3858" s="361" t="str">
        <f>IF(OR('statement of marks'!$DF96="",E3856=""),"",'statement of marks'!$DF96)</f>
        <v/>
      </c>
      <c r="F3858" s="361" t="str">
        <f>IF(OR('statement of marks'!$DF96="",F3856=""),"",'statement of marks'!$DF96)</f>
        <v/>
      </c>
      <c r="G3858" s="361" t="str">
        <f>IF(OR('statement of marks'!$DF96="",G3856=""),"",'statement of marks'!$DF96)</f>
        <v/>
      </c>
      <c r="H3858" s="356"/>
    </row>
    <row r="3859" spans="1:8" ht="18.25" customHeight="1">
      <c r="A3859" s="340"/>
      <c r="B3859" s="394" t="str">
        <f>'statement of marks'!$DG$5</f>
        <v>xf.kr</v>
      </c>
      <c r="C3859" s="359"/>
      <c r="D3859" s="360"/>
      <c r="E3859" s="361" t="str">
        <f>IF(OR('statement of marks'!$DI96="",E3856=""),"",'statement of marks'!$DI96)</f>
        <v/>
      </c>
      <c r="F3859" s="361" t="str">
        <f>IF(OR('statement of marks'!$DI96="",F3856=""),"",'statement of marks'!$DI96)</f>
        <v/>
      </c>
      <c r="G3859" s="361" t="str">
        <f>IF(OR('statement of marks'!$DI96="",G3856=""),"",'statement of marks'!$DI96)</f>
        <v/>
      </c>
      <c r="H3859" s="356"/>
    </row>
    <row r="3860" spans="1:8" ht="18.25" customHeight="1">
      <c r="A3860" s="340"/>
      <c r="B3860" s="394" t="str">
        <f>'statement of marks'!$DJ$5</f>
        <v>Ik;kZoj.k v/;;u</v>
      </c>
      <c r="C3860" s="359"/>
      <c r="D3860" s="360"/>
      <c r="E3860" s="361" t="str">
        <f>IF(OR('statement of marks'!$DL96="",E3857=""),"",'statement of marks'!$DL96)</f>
        <v/>
      </c>
      <c r="F3860" s="361" t="str">
        <f>IF(OR('statement of marks'!$DL96="",F3857=""),"",'statement of marks'!$DL96)</f>
        <v/>
      </c>
      <c r="G3860" s="361" t="str">
        <f>IF(OR('statement of marks'!$DL96="",G3857=""),"",'statement of marks'!$DL96)</f>
        <v/>
      </c>
      <c r="H3860" s="356"/>
    </row>
    <row r="3861" spans="1:8" ht="18.25" customHeight="1">
      <c r="A3861" s="340"/>
      <c r="B3861" s="394" t="str">
        <f>'statement of marks'!$DM$5</f>
        <v>dk;kZuqHko</v>
      </c>
      <c r="C3861" s="359"/>
      <c r="D3861" s="360"/>
      <c r="E3861" s="361" t="str">
        <f>IF(OR('statement of marks'!$DO96="",E3856=""),"",'statement of marks'!$DO96)</f>
        <v/>
      </c>
      <c r="F3861" s="361" t="str">
        <f>IF(OR('statement of marks'!$DO96="",F3856=""),"",'statement of marks'!$DO96)</f>
        <v/>
      </c>
      <c r="G3861" s="361" t="str">
        <f>IF(OR('statement of marks'!$DO96="",G3856=""),"",'statement of marks'!$DO96)</f>
        <v/>
      </c>
      <c r="H3861" s="356"/>
    </row>
    <row r="3862" spans="1:8" ht="18.25" customHeight="1">
      <c r="A3862" s="340"/>
      <c r="B3862" s="394" t="str">
        <f>'statement of marks'!$DP$5</f>
        <v>dyk f'k{kk</v>
      </c>
      <c r="C3862" s="359"/>
      <c r="D3862" s="360"/>
      <c r="E3862" s="362" t="str">
        <f>IF(OR('statement of marks'!$DR96="",E3856=""),"",'statement of marks'!$DR96)</f>
        <v/>
      </c>
      <c r="F3862" s="362" t="str">
        <f>IF(OR('statement of marks'!$DR96="",F3856=""),"",'statement of marks'!$DR96)</f>
        <v/>
      </c>
      <c r="G3862" s="362" t="str">
        <f>IF(OR('statement of marks'!$DR96="",G3856=""),"",'statement of marks'!$DR96)</f>
        <v/>
      </c>
      <c r="H3862" s="356"/>
    </row>
    <row r="3863" spans="1:8" ht="18.25" customHeight="1">
      <c r="A3863" s="340"/>
      <c r="B3863" s="363" t="s">
        <v>642</v>
      </c>
      <c r="C3863" s="364" t="str">
        <f>C3856</f>
        <v/>
      </c>
      <c r="D3863" s="364" t="str">
        <f>D3856</f>
        <v/>
      </c>
      <c r="E3863" s="365" t="str">
        <f>E3856</f>
        <v/>
      </c>
      <c r="F3863" s="364" t="str">
        <f>F3856</f>
        <v/>
      </c>
      <c r="G3863" s="364" t="str">
        <f>G3856</f>
        <v/>
      </c>
      <c r="H3863" s="356"/>
    </row>
    <row r="3864" spans="1:8" ht="18.25" customHeight="1">
      <c r="A3864" s="340"/>
      <c r="B3864" s="394" t="str">
        <f>'statement of marks'!$DW$5</f>
        <v>Nk= mifLFkfr</v>
      </c>
      <c r="C3864" s="366"/>
      <c r="D3864" s="366"/>
      <c r="E3864" s="367" t="str">
        <f>IF(OR('statement of marks'!$DW96="",E3856=""),"",'statement of marks'!$DW96)</f>
        <v/>
      </c>
      <c r="F3864" s="367" t="str">
        <f>IF(OR('statement of marks'!$DW96="",F3856=""),"",'statement of marks'!$DW96)</f>
        <v/>
      </c>
      <c r="G3864" s="367" t="str">
        <f>IF(OR('statement of marks'!$DW96="",G3856=""),"",'statement of marks'!$DW96)</f>
        <v/>
      </c>
      <c r="H3864" s="356"/>
    </row>
    <row r="3865" spans="1:8" ht="18.25" customHeight="1">
      <c r="A3865" s="340"/>
      <c r="B3865" s="394" t="str">
        <f>'statement of marks'!$DV$5</f>
        <v>dqy ehfVax</v>
      </c>
      <c r="C3865" s="368"/>
      <c r="D3865" s="368"/>
      <c r="E3865" s="368" t="str">
        <f>IF(OR('statement of marks'!$DV96="",E3856=""),"",'statement of marks'!$DV96)</f>
        <v/>
      </c>
      <c r="F3865" s="368" t="str">
        <f>IF(OR('statement of marks'!$DV96="",F3856=""),"",'statement of marks'!$DV96)</f>
        <v/>
      </c>
      <c r="G3865" s="368" t="str">
        <f>IF(OR('statement of marks'!$DV96="",G3856=""),"",'statement of marks'!$DV96)</f>
        <v/>
      </c>
      <c r="H3865" s="356"/>
    </row>
    <row r="3866" spans="1:8" ht="18.25" customHeight="1">
      <c r="A3866" s="340"/>
      <c r="B3866" s="394" t="s">
        <v>614</v>
      </c>
      <c r="C3866" s="368" t="str">
        <f>IF(OR(C3864="",C3865=""),"",C3864/C3865*100)</f>
        <v/>
      </c>
      <c r="D3866" s="368" t="str">
        <f>IF(OR(D3864="",D3865=""),"",D3864/D3865*100)</f>
        <v/>
      </c>
      <c r="E3866" s="368" t="str">
        <f>IF(OR(E3864="",E3865=""),"",E3864/E3865*100)</f>
        <v/>
      </c>
      <c r="F3866" s="368" t="str">
        <f>IF(OR(F3864="",F3865=""),"",F3864/F3865*100)</f>
        <v/>
      </c>
      <c r="G3866" s="368" t="str">
        <f>IF(OR(G3864="",G3865=""),"",G3864/G3865*100)</f>
        <v/>
      </c>
      <c r="H3866" s="356"/>
    </row>
    <row r="3867" spans="1:8" ht="18.25" customHeight="1">
      <c r="A3867" s="340"/>
      <c r="B3867" s="394" t="s">
        <v>615</v>
      </c>
      <c r="C3867" s="368"/>
      <c r="D3867" s="368"/>
      <c r="E3867" s="368"/>
      <c r="F3867" s="368"/>
      <c r="G3867" s="368"/>
      <c r="H3867" s="356"/>
    </row>
    <row r="3868" spans="1:8" ht="18.25" customHeight="1">
      <c r="A3868" s="340"/>
      <c r="B3868" s="395" t="s">
        <v>612</v>
      </c>
      <c r="C3868" s="1218" t="str">
        <f>IF('statement of marks'!EF96="","",'statement of marks'!EF96)</f>
        <v/>
      </c>
      <c r="D3868" s="1219"/>
      <c r="E3868" s="1219"/>
      <c r="F3868" s="1219"/>
      <c r="G3868" s="1219"/>
      <c r="H3868" s="1220"/>
    </row>
    <row r="3869" spans="1:8" ht="18.25" customHeight="1">
      <c r="A3869" s="1221"/>
      <c r="B3869" s="1222"/>
      <c r="C3869" s="1223"/>
      <c r="D3869" s="1223"/>
      <c r="E3869" s="1223"/>
      <c r="F3869" s="1223"/>
      <c r="G3869" s="1223"/>
      <c r="H3869" s="1224"/>
    </row>
    <row r="3870" spans="1:8" ht="18.25" customHeight="1" thickBot="1">
      <c r="A3870" s="1210" t="s">
        <v>617</v>
      </c>
      <c r="B3870" s="1211"/>
      <c r="C3870" s="1211" t="s">
        <v>73</v>
      </c>
      <c r="D3870" s="1211"/>
      <c r="E3870" s="1211"/>
      <c r="F3870" s="1212" t="s">
        <v>618</v>
      </c>
      <c r="G3870" s="1212"/>
      <c r="H3870" s="1213"/>
    </row>
    <row r="3871" spans="1:8" ht="18.25" customHeight="1">
      <c r="A3871" s="1256" t="s">
        <v>586</v>
      </c>
      <c r="B3871" s="1257"/>
      <c r="C3871" s="1257"/>
      <c r="D3871" s="1257"/>
      <c r="E3871" s="1257"/>
      <c r="F3871" s="1257"/>
      <c r="G3871" s="1257"/>
      <c r="H3871" s="1258"/>
    </row>
    <row r="3872" spans="1:8" ht="18.25" customHeight="1">
      <c r="A3872" s="1228" t="s">
        <v>605</v>
      </c>
      <c r="B3872" s="1229"/>
      <c r="C3872" s="1229"/>
      <c r="D3872" s="1229"/>
      <c r="E3872" s="1229"/>
      <c r="F3872" s="1229"/>
      <c r="G3872" s="1229"/>
      <c r="H3872" s="1230"/>
    </row>
    <row r="3873" spans="1:8" ht="18.25" customHeight="1">
      <c r="A3873" s="340"/>
      <c r="B3873" s="1250" t="s">
        <v>74</v>
      </c>
      <c r="C3873" s="1250"/>
      <c r="D3873" s="341">
        <f>YEAR(details!F97)</f>
        <v>1900</v>
      </c>
      <c r="E3873" s="396" t="s">
        <v>588</v>
      </c>
      <c r="F3873" s="343" t="str">
        <f>'statement of marks'!$F$3</f>
        <v>2015-16</v>
      </c>
      <c r="G3873" s="1250" t="s">
        <v>589</v>
      </c>
      <c r="H3873" s="1251"/>
    </row>
    <row r="3874" spans="1:8" ht="18.25" customHeight="1">
      <c r="A3874" s="340"/>
      <c r="B3874" s="1234" t="s">
        <v>587</v>
      </c>
      <c r="C3874" s="1235"/>
      <c r="D3874" s="1214" t="str">
        <f>'statement of marks'!$A$1</f>
        <v>jk- ck- ek/;fed fo|ky; uohu] fuEckgsM+k</v>
      </c>
      <c r="E3874" s="1214"/>
      <c r="F3874" s="1214"/>
      <c r="G3874" s="1214"/>
      <c r="H3874" s="1215"/>
    </row>
    <row r="3875" spans="1:8" ht="18.25" customHeight="1">
      <c r="A3875" s="340"/>
      <c r="B3875" s="1234" t="str">
        <f>'statement of marks'!$H$3</f>
        <v>fo|ky; dk Mk;l dksM+ →</v>
      </c>
      <c r="C3875" s="1235"/>
      <c r="D3875" s="1252" t="str">
        <f>'statement of marks'!$I$3</f>
        <v>00001</v>
      </c>
      <c r="E3875" s="1253"/>
      <c r="F3875" s="1254"/>
      <c r="G3875" s="1254"/>
      <c r="H3875" s="1255"/>
    </row>
    <row r="3876" spans="1:8" ht="18.25" customHeight="1">
      <c r="A3876" s="340"/>
      <c r="B3876" s="1234" t="s">
        <v>573</v>
      </c>
      <c r="C3876" s="1235"/>
      <c r="D3876" s="1214" t="str">
        <f>IF('statement of marks'!H97="","",'statement of marks'!H97)</f>
        <v>v 091</v>
      </c>
      <c r="E3876" s="1214"/>
      <c r="F3876" s="1214"/>
      <c r="G3876" s="1214"/>
      <c r="H3876" s="1215"/>
    </row>
    <row r="3877" spans="1:8" ht="18.25" customHeight="1">
      <c r="A3877" s="340"/>
      <c r="B3877" s="1234" t="s">
        <v>590</v>
      </c>
      <c r="C3877" s="1235"/>
      <c r="D3877" s="344" t="str">
        <f>IF('statement of marks'!C97="B","Nk=",IF('statement of marks'!C97="G","Nk=k",""))</f>
        <v/>
      </c>
      <c r="E3877" s="397" t="s">
        <v>579</v>
      </c>
      <c r="F3877" s="1248" t="str">
        <f>IF('statement of marks'!B97="","",'statement of marks'!B97)</f>
        <v/>
      </c>
      <c r="G3877" s="1248"/>
      <c r="H3877" s="1249"/>
    </row>
    <row r="3878" spans="1:8" ht="18.25" customHeight="1">
      <c r="A3878" s="340"/>
      <c r="B3878" s="1234" t="s">
        <v>575</v>
      </c>
      <c r="C3878" s="1235"/>
      <c r="D3878" s="1214" t="str">
        <f>IF('statement of marks'!J97="","",'statement of marks'!J97)</f>
        <v>l 091</v>
      </c>
      <c r="E3878" s="1214"/>
      <c r="F3878" s="1214"/>
      <c r="G3878" s="1214"/>
      <c r="H3878" s="1215"/>
    </row>
    <row r="3879" spans="1:8" ht="18.25" customHeight="1">
      <c r="A3879" s="340"/>
      <c r="B3879" s="1234" t="s">
        <v>574</v>
      </c>
      <c r="C3879" s="1235"/>
      <c r="D3879" s="1214" t="str">
        <f>IF('statement of marks'!I97="","",'statement of marks'!I97)</f>
        <v>c 091</v>
      </c>
      <c r="E3879" s="1214"/>
      <c r="F3879" s="1214"/>
      <c r="G3879" s="1214"/>
      <c r="H3879" s="1215"/>
    </row>
    <row r="3880" spans="1:8" ht="18.25" customHeight="1">
      <c r="A3880" s="340"/>
      <c r="B3880" s="1234" t="s">
        <v>592</v>
      </c>
      <c r="C3880" s="1235"/>
      <c r="D3880" s="1214" t="str">
        <f>IF(details!M97="","",details!M97)</f>
        <v/>
      </c>
      <c r="E3880" s="1214"/>
      <c r="F3880" s="1214"/>
      <c r="G3880" s="1214"/>
      <c r="H3880" s="1215"/>
    </row>
    <row r="3881" spans="1:8" ht="18.25" customHeight="1">
      <c r="A3881" s="340"/>
      <c r="B3881" s="1234" t="s">
        <v>641</v>
      </c>
      <c r="C3881" s="1235"/>
      <c r="D3881" s="1214" t="str">
        <f>IF(details!N97="","",details!N97)</f>
        <v/>
      </c>
      <c r="E3881" s="1214"/>
      <c r="F3881" s="1214"/>
      <c r="G3881" s="1214"/>
      <c r="H3881" s="1215"/>
    </row>
    <row r="3882" spans="1:8" ht="18.25" customHeight="1">
      <c r="A3882" s="340"/>
      <c r="B3882" s="1234" t="s">
        <v>71</v>
      </c>
      <c r="C3882" s="1235"/>
      <c r="D3882" s="346" t="str">
        <f>'statement of marks'!$D$3</f>
        <v>3 A</v>
      </c>
      <c r="E3882" s="347" t="s">
        <v>577</v>
      </c>
      <c r="F3882" s="348" t="str">
        <f>IF('statement of marks'!E97="","",'statement of marks'!E97)</f>
        <v/>
      </c>
      <c r="G3882" s="347" t="s">
        <v>591</v>
      </c>
      <c r="H3882" s="349" t="str">
        <f>IF(details!F97="","",details!F97)</f>
        <v/>
      </c>
    </row>
    <row r="3883" spans="1:8" ht="18.25" customHeight="1">
      <c r="A3883" s="340"/>
      <c r="B3883" s="1234" t="s">
        <v>581</v>
      </c>
      <c r="C3883" s="1235"/>
      <c r="D3883" s="1246" t="str">
        <f>IF('statement of marks'!F97="","",'statement of marks'!F97)</f>
        <v/>
      </c>
      <c r="E3883" s="1246"/>
      <c r="F3883" s="1246"/>
      <c r="G3883" s="1246"/>
      <c r="H3883" s="1247"/>
    </row>
    <row r="3884" spans="1:8" ht="18.25" customHeight="1">
      <c r="A3884" s="340"/>
      <c r="B3884" s="1234" t="s">
        <v>582</v>
      </c>
      <c r="C3884" s="1235"/>
      <c r="D3884" s="1216" t="str">
        <f>IF('statement of marks'!G97="","",'statement of marks'!G97)</f>
        <v/>
      </c>
      <c r="E3884" s="1216"/>
      <c r="F3884" s="1216"/>
      <c r="G3884" s="1216"/>
      <c r="H3884" s="1217"/>
    </row>
    <row r="3885" spans="1:8" ht="18.25" customHeight="1">
      <c r="A3885" s="340"/>
      <c r="B3885" s="1241" t="s">
        <v>593</v>
      </c>
      <c r="C3885" s="1242"/>
      <c r="D3885" s="1242"/>
      <c r="E3885" s="1243"/>
      <c r="F3885" s="1244" t="str">
        <f>IF(details!P97="","",details!P97)</f>
        <v/>
      </c>
      <c r="G3885" s="1244"/>
      <c r="H3885" s="1245"/>
    </row>
    <row r="3886" spans="1:8" ht="18.25" customHeight="1">
      <c r="A3886" s="340"/>
      <c r="B3886" s="1234" t="s">
        <v>597</v>
      </c>
      <c r="C3886" s="1235"/>
      <c r="D3886" s="1214" t="str">
        <f>IF(details!L97="","",details!L97)</f>
        <v>Ik 091</v>
      </c>
      <c r="E3886" s="1214"/>
      <c r="F3886" s="1214"/>
      <c r="G3886" s="1214"/>
      <c r="H3886" s="1215"/>
    </row>
    <row r="3887" spans="1:8" ht="18.25" customHeight="1">
      <c r="A3887" s="340"/>
      <c r="B3887" s="1234" t="s">
        <v>598</v>
      </c>
      <c r="C3887" s="1235"/>
      <c r="D3887" s="1214" t="str">
        <f>IF(details!O97="","",details!O97)</f>
        <v/>
      </c>
      <c r="E3887" s="1214"/>
      <c r="F3887" s="1214"/>
      <c r="G3887" s="1214"/>
      <c r="H3887" s="1215"/>
    </row>
    <row r="3888" spans="1:8" ht="18.25" customHeight="1">
      <c r="A3888" s="340"/>
      <c r="B3888" s="1234" t="s">
        <v>599</v>
      </c>
      <c r="C3888" s="1235"/>
      <c r="D3888" s="398" t="str">
        <f>IF('statement of marks'!DY97="mRrh.kZ",'statement of marks'!$D$3,"")</f>
        <v/>
      </c>
      <c r="E3888" s="1231" t="s">
        <v>600</v>
      </c>
      <c r="F3888" s="1231"/>
      <c r="G3888" s="1236" t="str">
        <f>IF(D3888="","",D3888+1)</f>
        <v/>
      </c>
      <c r="H3888" s="1237"/>
    </row>
    <row r="3889" spans="1:8" ht="18.25" customHeight="1">
      <c r="A3889" s="340"/>
      <c r="B3889" s="1234" t="s">
        <v>601</v>
      </c>
      <c r="C3889" s="1235"/>
      <c r="D3889" s="1238">
        <f>IF(details!$L$4="","",details!$L$4)</f>
        <v>42460</v>
      </c>
      <c r="E3889" s="1239"/>
      <c r="F3889" s="1231"/>
      <c r="G3889" s="1231"/>
      <c r="H3889" s="1240"/>
    </row>
    <row r="3890" spans="1:8" ht="18.25" customHeight="1">
      <c r="A3890" s="340"/>
      <c r="B3890" s="1231"/>
      <c r="C3890" s="1231"/>
      <c r="D3890" s="1232"/>
      <c r="E3890" s="1233"/>
      <c r="F3890" s="1226"/>
      <c r="G3890" s="1226"/>
      <c r="H3890" s="1227"/>
    </row>
    <row r="3891" spans="1:8" ht="18.25" customHeight="1">
      <c r="A3891" s="340"/>
      <c r="B3891" s="1231" t="str">
        <f>IF(details!$H$4="","",details!$H$4)</f>
        <v>Jherh js[kk oekZ</v>
      </c>
      <c r="C3891" s="1231"/>
      <c r="D3891" s="1232"/>
      <c r="E3891" s="1233"/>
      <c r="F3891" s="1226" t="str">
        <f>IF(details!$E$4="","",details!$E$4)</f>
        <v>Jh jk/ks';ke tk'kh</v>
      </c>
      <c r="G3891" s="1226"/>
      <c r="H3891" s="1227"/>
    </row>
    <row r="3892" spans="1:8" ht="18.25" customHeight="1">
      <c r="A3892" s="1225" t="s">
        <v>602</v>
      </c>
      <c r="B3892" s="1226"/>
      <c r="C3892" s="1226"/>
      <c r="D3892" s="1226" t="s">
        <v>603</v>
      </c>
      <c r="E3892" s="1226"/>
      <c r="F3892" s="1226" t="s">
        <v>604</v>
      </c>
      <c r="G3892" s="1226"/>
      <c r="H3892" s="1227"/>
    </row>
    <row r="3893" spans="1:8" ht="18.25" customHeight="1">
      <c r="A3893" s="1228" t="s">
        <v>613</v>
      </c>
      <c r="B3893" s="1229"/>
      <c r="C3893" s="1229"/>
      <c r="D3893" s="1229"/>
      <c r="E3893" s="1229"/>
      <c r="F3893" s="1229"/>
      <c r="G3893" s="1229"/>
      <c r="H3893" s="1230"/>
    </row>
    <row r="3894" spans="1:8" ht="18.25" customHeight="1">
      <c r="A3894" s="340"/>
      <c r="B3894" s="395" t="s">
        <v>573</v>
      </c>
      <c r="C3894" s="1214" t="str">
        <f>IF('statement of marks'!H97="","",'statement of marks'!H97)</f>
        <v>v 091</v>
      </c>
      <c r="D3894" s="1214"/>
      <c r="E3894" s="1214"/>
      <c r="F3894" s="1214"/>
      <c r="G3894" s="1214"/>
      <c r="H3894" s="1215"/>
    </row>
    <row r="3895" spans="1:8" ht="18.25" customHeight="1">
      <c r="A3895" s="340"/>
      <c r="B3895" s="395" t="s">
        <v>574</v>
      </c>
      <c r="C3895" s="1214" t="str">
        <f>IF('statement of marks'!I97="","",'statement of marks'!I97)</f>
        <v>c 091</v>
      </c>
      <c r="D3895" s="1214"/>
      <c r="E3895" s="1214"/>
      <c r="F3895" s="1214"/>
      <c r="G3895" s="1214"/>
      <c r="H3895" s="1215"/>
    </row>
    <row r="3896" spans="1:8" ht="18.25" customHeight="1">
      <c r="A3896" s="340"/>
      <c r="B3896" s="395" t="s">
        <v>575</v>
      </c>
      <c r="C3896" s="1214" t="str">
        <f>IF('statement of marks'!J97="","",'statement of marks'!J97)</f>
        <v>l 091</v>
      </c>
      <c r="D3896" s="1214"/>
      <c r="E3896" s="1214"/>
      <c r="F3896" s="1214"/>
      <c r="G3896" s="1214"/>
      <c r="H3896" s="1215"/>
    </row>
    <row r="3897" spans="1:8" ht="18.25" customHeight="1">
      <c r="A3897" s="340"/>
      <c r="B3897" s="395" t="s">
        <v>581</v>
      </c>
      <c r="C3897" s="352" t="str">
        <f>IF('statement of marks'!F97="","",'statement of marks'!F97)</f>
        <v/>
      </c>
      <c r="D3897" s="353" t="s">
        <v>616</v>
      </c>
      <c r="E3897" s="1216" t="str">
        <f>IF('statement of marks'!G97="","",'statement of marks'!G97)</f>
        <v/>
      </c>
      <c r="F3897" s="1216"/>
      <c r="G3897" s="1216"/>
      <c r="H3897" s="1217"/>
    </row>
    <row r="3898" spans="1:8" ht="18.25" customHeight="1">
      <c r="A3898" s="340"/>
      <c r="B3898" s="395" t="s">
        <v>578</v>
      </c>
      <c r="C3898" s="354" t="s">
        <v>606</v>
      </c>
      <c r="D3898" s="355" t="s">
        <v>607</v>
      </c>
      <c r="E3898" s="355" t="s">
        <v>608</v>
      </c>
      <c r="F3898" s="355" t="s">
        <v>609</v>
      </c>
      <c r="G3898" s="355" t="s">
        <v>610</v>
      </c>
      <c r="H3898" s="356"/>
    </row>
    <row r="3899" spans="1:8" ht="18.25" customHeight="1">
      <c r="A3899" s="340"/>
      <c r="B3899" s="394" t="s">
        <v>611</v>
      </c>
      <c r="C3899" s="358" t="str">
        <f>IF(AND('statement of marks'!$D$3=1,'statement of marks'!DY97="mRrh.kZ"),'statement of marks'!$F$3,"")</f>
        <v/>
      </c>
      <c r="D3899" s="358" t="str">
        <f>IF(AND('statement of marks'!$D$3=2,'statement of marks'!DY97="mRrh.kZ"),'statement of marks'!$F$3,"")</f>
        <v/>
      </c>
      <c r="E3899" s="358" t="str">
        <f>IF(AND('statement of marks'!$D$3=3,'statement of marks'!DY97="mRrh.kZ"),'statement of marks'!$F$3,"")</f>
        <v/>
      </c>
      <c r="F3899" s="358" t="str">
        <f>IF(AND('statement of marks'!$D$3=4,'statement of marks'!DY97="mRrh.kZ"),'statement of marks'!$F$3,"")</f>
        <v/>
      </c>
      <c r="G3899" s="358" t="str">
        <f>IF(AND('statement of marks'!$D$3=5,'statement of marks'!DY97="mRrh.kZ"),'statement of marks'!$F$3,"")</f>
        <v/>
      </c>
      <c r="H3899" s="356"/>
    </row>
    <row r="3900" spans="1:8" ht="18.25" customHeight="1">
      <c r="A3900" s="340"/>
      <c r="B3900" s="394" t="str">
        <f>'statement of marks'!$DA$5</f>
        <v>fgUnh</v>
      </c>
      <c r="C3900" s="359"/>
      <c r="D3900" s="360"/>
      <c r="E3900" s="361" t="str">
        <f>IF(OR('statement of marks'!$DC97="",E3899=""),"",'statement of marks'!$DC97)</f>
        <v/>
      </c>
      <c r="F3900" s="361" t="str">
        <f>IF(OR('statement of marks'!$DC97="",F3899=""),"",'statement of marks'!$DC97)</f>
        <v/>
      </c>
      <c r="G3900" s="361" t="str">
        <f>IF(OR('statement of marks'!$DC97="",G3899=""),"",'statement of marks'!$DC97)</f>
        <v/>
      </c>
      <c r="H3900" s="356"/>
    </row>
    <row r="3901" spans="1:8" ht="18.25" customHeight="1">
      <c r="A3901" s="340"/>
      <c r="B3901" s="394" t="str">
        <f>'statement of marks'!$DD$5</f>
        <v>vaxszth</v>
      </c>
      <c r="C3901" s="359"/>
      <c r="D3901" s="360"/>
      <c r="E3901" s="361" t="str">
        <f>IF(OR('statement of marks'!$DF97="",E3899=""),"",'statement of marks'!$DF97)</f>
        <v/>
      </c>
      <c r="F3901" s="361" t="str">
        <f>IF(OR('statement of marks'!$DF97="",F3899=""),"",'statement of marks'!$DF97)</f>
        <v/>
      </c>
      <c r="G3901" s="361" t="str">
        <f>IF(OR('statement of marks'!$DF97="",G3899=""),"",'statement of marks'!$DF97)</f>
        <v/>
      </c>
      <c r="H3901" s="356"/>
    </row>
    <row r="3902" spans="1:8" ht="18.25" customHeight="1">
      <c r="A3902" s="340"/>
      <c r="B3902" s="394" t="str">
        <f>'statement of marks'!$DG$5</f>
        <v>xf.kr</v>
      </c>
      <c r="C3902" s="359"/>
      <c r="D3902" s="360"/>
      <c r="E3902" s="361" t="str">
        <f>IF(OR('statement of marks'!$DI97="",E3899=""),"",'statement of marks'!$DI97)</f>
        <v/>
      </c>
      <c r="F3902" s="361" t="str">
        <f>IF(OR('statement of marks'!$DI97="",F3899=""),"",'statement of marks'!$DI97)</f>
        <v/>
      </c>
      <c r="G3902" s="361" t="str">
        <f>IF(OR('statement of marks'!$DI97="",G3899=""),"",'statement of marks'!$DI97)</f>
        <v/>
      </c>
      <c r="H3902" s="356"/>
    </row>
    <row r="3903" spans="1:8" ht="18.25" customHeight="1">
      <c r="A3903" s="340"/>
      <c r="B3903" s="394" t="str">
        <f>'statement of marks'!$DJ$5</f>
        <v>Ik;kZoj.k v/;;u</v>
      </c>
      <c r="C3903" s="359"/>
      <c r="D3903" s="360"/>
      <c r="E3903" s="361" t="str">
        <f>IF(OR('statement of marks'!$DL97="",E3900=""),"",'statement of marks'!$DL97)</f>
        <v/>
      </c>
      <c r="F3903" s="361" t="str">
        <f>IF(OR('statement of marks'!$DL97="",F3900=""),"",'statement of marks'!$DL97)</f>
        <v/>
      </c>
      <c r="G3903" s="361" t="str">
        <f>IF(OR('statement of marks'!$DL97="",G3900=""),"",'statement of marks'!$DL97)</f>
        <v/>
      </c>
      <c r="H3903" s="356"/>
    </row>
    <row r="3904" spans="1:8" ht="18.25" customHeight="1">
      <c r="A3904" s="340"/>
      <c r="B3904" s="394" t="str">
        <f>'statement of marks'!$DM$5</f>
        <v>dk;kZuqHko</v>
      </c>
      <c r="C3904" s="359"/>
      <c r="D3904" s="360"/>
      <c r="E3904" s="361" t="str">
        <f>IF(OR('statement of marks'!$DO97="",E3899=""),"",'statement of marks'!$DO97)</f>
        <v/>
      </c>
      <c r="F3904" s="361" t="str">
        <f>IF(OR('statement of marks'!$DO97="",F3899=""),"",'statement of marks'!$DO97)</f>
        <v/>
      </c>
      <c r="G3904" s="361" t="str">
        <f>IF(OR('statement of marks'!$DO97="",G3899=""),"",'statement of marks'!$DO97)</f>
        <v/>
      </c>
      <c r="H3904" s="356"/>
    </row>
    <row r="3905" spans="1:8" ht="18.25" customHeight="1">
      <c r="A3905" s="340"/>
      <c r="B3905" s="394" t="str">
        <f>'statement of marks'!$DP$5</f>
        <v>dyk f'k{kk</v>
      </c>
      <c r="C3905" s="359"/>
      <c r="D3905" s="360"/>
      <c r="E3905" s="362" t="str">
        <f>IF(OR('statement of marks'!$DR97="",E3899=""),"",'statement of marks'!$DR97)</f>
        <v/>
      </c>
      <c r="F3905" s="362" t="str">
        <f>IF(OR('statement of marks'!$DR97="",F3899=""),"",'statement of marks'!$DR97)</f>
        <v/>
      </c>
      <c r="G3905" s="362" t="str">
        <f>IF(OR('statement of marks'!$DR97="",G3899=""),"",'statement of marks'!$DR97)</f>
        <v/>
      </c>
      <c r="H3905" s="356"/>
    </row>
    <row r="3906" spans="1:8" ht="18.25" customHeight="1">
      <c r="A3906" s="340"/>
      <c r="B3906" s="363" t="s">
        <v>642</v>
      </c>
      <c r="C3906" s="364" t="str">
        <f>C3899</f>
        <v/>
      </c>
      <c r="D3906" s="364" t="str">
        <f>D3899</f>
        <v/>
      </c>
      <c r="E3906" s="365" t="str">
        <f>E3899</f>
        <v/>
      </c>
      <c r="F3906" s="364" t="str">
        <f>F3899</f>
        <v/>
      </c>
      <c r="G3906" s="364" t="str">
        <f>G3899</f>
        <v/>
      </c>
      <c r="H3906" s="356"/>
    </row>
    <row r="3907" spans="1:8" ht="18.25" customHeight="1">
      <c r="A3907" s="340"/>
      <c r="B3907" s="394" t="str">
        <f>'statement of marks'!$DW$5</f>
        <v>Nk= mifLFkfr</v>
      </c>
      <c r="C3907" s="366"/>
      <c r="D3907" s="366"/>
      <c r="E3907" s="367" t="str">
        <f>IF(OR('statement of marks'!$DW97="",E3899=""),"",'statement of marks'!$DW97)</f>
        <v/>
      </c>
      <c r="F3907" s="367" t="str">
        <f>IF(OR('statement of marks'!$DW97="",F3899=""),"",'statement of marks'!$DW97)</f>
        <v/>
      </c>
      <c r="G3907" s="367" t="str">
        <f>IF(OR('statement of marks'!$DW97="",G3899=""),"",'statement of marks'!$DW97)</f>
        <v/>
      </c>
      <c r="H3907" s="356"/>
    </row>
    <row r="3908" spans="1:8" ht="18.25" customHeight="1">
      <c r="A3908" s="340"/>
      <c r="B3908" s="394" t="str">
        <f>'statement of marks'!$DV$5</f>
        <v>dqy ehfVax</v>
      </c>
      <c r="C3908" s="368"/>
      <c r="D3908" s="368"/>
      <c r="E3908" s="368" t="str">
        <f>IF(OR('statement of marks'!$DV97="",E3899=""),"",'statement of marks'!$DV97)</f>
        <v/>
      </c>
      <c r="F3908" s="368" t="str">
        <f>IF(OR('statement of marks'!$DV97="",F3899=""),"",'statement of marks'!$DV97)</f>
        <v/>
      </c>
      <c r="G3908" s="368" t="str">
        <f>IF(OR('statement of marks'!$DV97="",G3899=""),"",'statement of marks'!$DV97)</f>
        <v/>
      </c>
      <c r="H3908" s="356"/>
    </row>
    <row r="3909" spans="1:8" ht="18.25" customHeight="1">
      <c r="A3909" s="340"/>
      <c r="B3909" s="394" t="s">
        <v>614</v>
      </c>
      <c r="C3909" s="368" t="str">
        <f>IF(OR(C3907="",C3908=""),"",C3907/C3908*100)</f>
        <v/>
      </c>
      <c r="D3909" s="368" t="str">
        <f>IF(OR(D3907="",D3908=""),"",D3907/D3908*100)</f>
        <v/>
      </c>
      <c r="E3909" s="368" t="str">
        <f>IF(OR(E3907="",E3908=""),"",E3907/E3908*100)</f>
        <v/>
      </c>
      <c r="F3909" s="368" t="str">
        <f>IF(OR(F3907="",F3908=""),"",F3907/F3908*100)</f>
        <v/>
      </c>
      <c r="G3909" s="368" t="str">
        <f>IF(OR(G3907="",G3908=""),"",G3907/G3908*100)</f>
        <v/>
      </c>
      <c r="H3909" s="356"/>
    </row>
    <row r="3910" spans="1:8" ht="18.25" customHeight="1">
      <c r="A3910" s="340"/>
      <c r="B3910" s="394" t="s">
        <v>615</v>
      </c>
      <c r="C3910" s="368"/>
      <c r="D3910" s="368"/>
      <c r="E3910" s="368"/>
      <c r="F3910" s="368"/>
      <c r="G3910" s="368"/>
      <c r="H3910" s="356"/>
    </row>
    <row r="3911" spans="1:8" ht="18.25" customHeight="1">
      <c r="A3911" s="340"/>
      <c r="B3911" s="395" t="s">
        <v>612</v>
      </c>
      <c r="C3911" s="1218" t="str">
        <f>IF('statement of marks'!EF97="","",'statement of marks'!EF97)</f>
        <v/>
      </c>
      <c r="D3911" s="1219"/>
      <c r="E3911" s="1219"/>
      <c r="F3911" s="1219"/>
      <c r="G3911" s="1219"/>
      <c r="H3911" s="1220"/>
    </row>
    <row r="3912" spans="1:8" ht="18.25" customHeight="1">
      <c r="A3912" s="1221"/>
      <c r="B3912" s="1222"/>
      <c r="C3912" s="1223"/>
      <c r="D3912" s="1223"/>
      <c r="E3912" s="1223"/>
      <c r="F3912" s="1223"/>
      <c r="G3912" s="1223"/>
      <c r="H3912" s="1224"/>
    </row>
    <row r="3913" spans="1:8" ht="18.25" customHeight="1" thickBot="1">
      <c r="A3913" s="1210" t="s">
        <v>617</v>
      </c>
      <c r="B3913" s="1211"/>
      <c r="C3913" s="1211" t="s">
        <v>73</v>
      </c>
      <c r="D3913" s="1211"/>
      <c r="E3913" s="1211"/>
      <c r="F3913" s="1212" t="s">
        <v>618</v>
      </c>
      <c r="G3913" s="1212"/>
      <c r="H3913" s="1213"/>
    </row>
    <row r="3914" spans="1:8" ht="18.25" customHeight="1">
      <c r="A3914" s="1256" t="s">
        <v>586</v>
      </c>
      <c r="B3914" s="1257"/>
      <c r="C3914" s="1257"/>
      <c r="D3914" s="1257"/>
      <c r="E3914" s="1257"/>
      <c r="F3914" s="1257"/>
      <c r="G3914" s="1257"/>
      <c r="H3914" s="1258"/>
    </row>
    <row r="3915" spans="1:8" ht="18.25" customHeight="1">
      <c r="A3915" s="1228" t="s">
        <v>605</v>
      </c>
      <c r="B3915" s="1229"/>
      <c r="C3915" s="1229"/>
      <c r="D3915" s="1229"/>
      <c r="E3915" s="1229"/>
      <c r="F3915" s="1229"/>
      <c r="G3915" s="1229"/>
      <c r="H3915" s="1230"/>
    </row>
    <row r="3916" spans="1:8" ht="18.25" customHeight="1">
      <c r="A3916" s="340"/>
      <c r="B3916" s="1250" t="s">
        <v>74</v>
      </c>
      <c r="C3916" s="1250"/>
      <c r="D3916" s="341">
        <f>YEAR(details!F98)</f>
        <v>1900</v>
      </c>
      <c r="E3916" s="396" t="s">
        <v>588</v>
      </c>
      <c r="F3916" s="343" t="str">
        <f>'statement of marks'!$F$3</f>
        <v>2015-16</v>
      </c>
      <c r="G3916" s="1250" t="s">
        <v>589</v>
      </c>
      <c r="H3916" s="1251"/>
    </row>
    <row r="3917" spans="1:8" ht="18.25" customHeight="1">
      <c r="A3917" s="340"/>
      <c r="B3917" s="1234" t="s">
        <v>587</v>
      </c>
      <c r="C3917" s="1235"/>
      <c r="D3917" s="1214" t="str">
        <f>'statement of marks'!$A$1</f>
        <v>jk- ck- ek/;fed fo|ky; uohu] fuEckgsM+k</v>
      </c>
      <c r="E3917" s="1214"/>
      <c r="F3917" s="1214"/>
      <c r="G3917" s="1214"/>
      <c r="H3917" s="1215"/>
    </row>
    <row r="3918" spans="1:8" ht="18.25" customHeight="1">
      <c r="A3918" s="340"/>
      <c r="B3918" s="1234" t="str">
        <f>'statement of marks'!$H$3</f>
        <v>fo|ky; dk Mk;l dksM+ →</v>
      </c>
      <c r="C3918" s="1235"/>
      <c r="D3918" s="1252" t="str">
        <f>'statement of marks'!$I$3</f>
        <v>00001</v>
      </c>
      <c r="E3918" s="1253"/>
      <c r="F3918" s="1254"/>
      <c r="G3918" s="1254"/>
      <c r="H3918" s="1255"/>
    </row>
    <row r="3919" spans="1:8" ht="18.25" customHeight="1">
      <c r="A3919" s="340"/>
      <c r="B3919" s="1234" t="s">
        <v>573</v>
      </c>
      <c r="C3919" s="1235"/>
      <c r="D3919" s="1214" t="str">
        <f>IF('statement of marks'!H98="","",'statement of marks'!H98)</f>
        <v>v 092</v>
      </c>
      <c r="E3919" s="1214"/>
      <c r="F3919" s="1214"/>
      <c r="G3919" s="1214"/>
      <c r="H3919" s="1215"/>
    </row>
    <row r="3920" spans="1:8" ht="18.25" customHeight="1">
      <c r="A3920" s="340"/>
      <c r="B3920" s="1234" t="s">
        <v>590</v>
      </c>
      <c r="C3920" s="1235"/>
      <c r="D3920" s="344" t="str">
        <f>IF('statement of marks'!C98="B","Nk=",IF('statement of marks'!C98="G","Nk=k",""))</f>
        <v/>
      </c>
      <c r="E3920" s="397" t="s">
        <v>579</v>
      </c>
      <c r="F3920" s="1248" t="str">
        <f>IF('statement of marks'!B98="","",'statement of marks'!B98)</f>
        <v/>
      </c>
      <c r="G3920" s="1248"/>
      <c r="H3920" s="1249"/>
    </row>
    <row r="3921" spans="1:8" ht="18.25" customHeight="1">
      <c r="A3921" s="340"/>
      <c r="B3921" s="1234" t="s">
        <v>575</v>
      </c>
      <c r="C3921" s="1235"/>
      <c r="D3921" s="1214" t="str">
        <f>IF('statement of marks'!J98="","",'statement of marks'!J98)</f>
        <v>l 092</v>
      </c>
      <c r="E3921" s="1214"/>
      <c r="F3921" s="1214"/>
      <c r="G3921" s="1214"/>
      <c r="H3921" s="1215"/>
    </row>
    <row r="3922" spans="1:8" ht="18.25" customHeight="1">
      <c r="A3922" s="340"/>
      <c r="B3922" s="1234" t="s">
        <v>574</v>
      </c>
      <c r="C3922" s="1235"/>
      <c r="D3922" s="1214" t="str">
        <f>IF('statement of marks'!I98="","",'statement of marks'!I98)</f>
        <v>c 092</v>
      </c>
      <c r="E3922" s="1214"/>
      <c r="F3922" s="1214"/>
      <c r="G3922" s="1214"/>
      <c r="H3922" s="1215"/>
    </row>
    <row r="3923" spans="1:8" ht="18.25" customHeight="1">
      <c r="A3923" s="340"/>
      <c r="B3923" s="1234" t="s">
        <v>592</v>
      </c>
      <c r="C3923" s="1235"/>
      <c r="D3923" s="1214" t="str">
        <f>IF(details!M98="","",details!M98)</f>
        <v/>
      </c>
      <c r="E3923" s="1214"/>
      <c r="F3923" s="1214"/>
      <c r="G3923" s="1214"/>
      <c r="H3923" s="1215"/>
    </row>
    <row r="3924" spans="1:8" ht="18.25" customHeight="1">
      <c r="A3924" s="340"/>
      <c r="B3924" s="1234" t="s">
        <v>641</v>
      </c>
      <c r="C3924" s="1235"/>
      <c r="D3924" s="1214" t="str">
        <f>IF(details!N98="","",details!N98)</f>
        <v/>
      </c>
      <c r="E3924" s="1214"/>
      <c r="F3924" s="1214"/>
      <c r="G3924" s="1214"/>
      <c r="H3924" s="1215"/>
    </row>
    <row r="3925" spans="1:8" ht="18.25" customHeight="1">
      <c r="A3925" s="340"/>
      <c r="B3925" s="1234" t="s">
        <v>71</v>
      </c>
      <c r="C3925" s="1235"/>
      <c r="D3925" s="346" t="str">
        <f>'statement of marks'!$D$3</f>
        <v>3 A</v>
      </c>
      <c r="E3925" s="347" t="s">
        <v>577</v>
      </c>
      <c r="F3925" s="348" t="str">
        <f>IF('statement of marks'!E98="","",'statement of marks'!E98)</f>
        <v/>
      </c>
      <c r="G3925" s="347" t="s">
        <v>591</v>
      </c>
      <c r="H3925" s="349" t="str">
        <f>IF(details!F98="","",details!F98)</f>
        <v/>
      </c>
    </row>
    <row r="3926" spans="1:8" ht="18.25" customHeight="1">
      <c r="A3926" s="340"/>
      <c r="B3926" s="1234" t="s">
        <v>581</v>
      </c>
      <c r="C3926" s="1235"/>
      <c r="D3926" s="1246" t="str">
        <f>IF('statement of marks'!F98="","",'statement of marks'!F98)</f>
        <v/>
      </c>
      <c r="E3926" s="1246"/>
      <c r="F3926" s="1246"/>
      <c r="G3926" s="1246"/>
      <c r="H3926" s="1247"/>
    </row>
    <row r="3927" spans="1:8" ht="18.25" customHeight="1">
      <c r="A3927" s="340"/>
      <c r="B3927" s="1234" t="s">
        <v>582</v>
      </c>
      <c r="C3927" s="1235"/>
      <c r="D3927" s="1216" t="str">
        <f>IF('statement of marks'!G98="","",'statement of marks'!G98)</f>
        <v/>
      </c>
      <c r="E3927" s="1216"/>
      <c r="F3927" s="1216"/>
      <c r="G3927" s="1216"/>
      <c r="H3927" s="1217"/>
    </row>
    <row r="3928" spans="1:8" ht="18.25" customHeight="1">
      <c r="A3928" s="340"/>
      <c r="B3928" s="1241" t="s">
        <v>593</v>
      </c>
      <c r="C3928" s="1242"/>
      <c r="D3928" s="1242"/>
      <c r="E3928" s="1243"/>
      <c r="F3928" s="1244" t="str">
        <f>IF(details!P98="","",details!P98)</f>
        <v/>
      </c>
      <c r="G3928" s="1244"/>
      <c r="H3928" s="1245"/>
    </row>
    <row r="3929" spans="1:8" ht="18.25" customHeight="1">
      <c r="A3929" s="340"/>
      <c r="B3929" s="1234" t="s">
        <v>597</v>
      </c>
      <c r="C3929" s="1235"/>
      <c r="D3929" s="1214" t="str">
        <f>IF(details!L98="","",details!L98)</f>
        <v>Ik 092</v>
      </c>
      <c r="E3929" s="1214"/>
      <c r="F3929" s="1214"/>
      <c r="G3929" s="1214"/>
      <c r="H3929" s="1215"/>
    </row>
    <row r="3930" spans="1:8" ht="18.25" customHeight="1">
      <c r="A3930" s="340"/>
      <c r="B3930" s="1234" t="s">
        <v>598</v>
      </c>
      <c r="C3930" s="1235"/>
      <c r="D3930" s="1214" t="str">
        <f>IF(details!O98="","",details!O98)</f>
        <v/>
      </c>
      <c r="E3930" s="1214"/>
      <c r="F3930" s="1214"/>
      <c r="G3930" s="1214"/>
      <c r="H3930" s="1215"/>
    </row>
    <row r="3931" spans="1:8" ht="18.25" customHeight="1">
      <c r="A3931" s="340"/>
      <c r="B3931" s="1234" t="s">
        <v>599</v>
      </c>
      <c r="C3931" s="1235"/>
      <c r="D3931" s="398" t="str">
        <f>IF('statement of marks'!DY98="mRrh.kZ",'statement of marks'!$D$3,"")</f>
        <v/>
      </c>
      <c r="E3931" s="1231" t="s">
        <v>600</v>
      </c>
      <c r="F3931" s="1231"/>
      <c r="G3931" s="1236" t="str">
        <f>IF(D3931="","",D3931+1)</f>
        <v/>
      </c>
      <c r="H3931" s="1237"/>
    </row>
    <row r="3932" spans="1:8" ht="18.25" customHeight="1">
      <c r="A3932" s="340"/>
      <c r="B3932" s="1234" t="s">
        <v>601</v>
      </c>
      <c r="C3932" s="1235"/>
      <c r="D3932" s="1238">
        <f>IF(details!$L$4="","",details!$L$4)</f>
        <v>42460</v>
      </c>
      <c r="E3932" s="1239"/>
      <c r="F3932" s="1231"/>
      <c r="G3932" s="1231"/>
      <c r="H3932" s="1240"/>
    </row>
    <row r="3933" spans="1:8" ht="18.25" customHeight="1">
      <c r="A3933" s="340"/>
      <c r="B3933" s="1231"/>
      <c r="C3933" s="1231"/>
      <c r="D3933" s="1232"/>
      <c r="E3933" s="1233"/>
      <c r="F3933" s="1226"/>
      <c r="G3933" s="1226"/>
      <c r="H3933" s="1227"/>
    </row>
    <row r="3934" spans="1:8" ht="18.25" customHeight="1">
      <c r="A3934" s="340"/>
      <c r="B3934" s="1231" t="str">
        <f>IF(details!$H$4="","",details!$H$4)</f>
        <v>Jherh js[kk oekZ</v>
      </c>
      <c r="C3934" s="1231"/>
      <c r="D3934" s="1232"/>
      <c r="E3934" s="1233"/>
      <c r="F3934" s="1226" t="str">
        <f>IF(details!$E$4="","",details!$E$4)</f>
        <v>Jh jk/ks';ke tk'kh</v>
      </c>
      <c r="G3934" s="1226"/>
      <c r="H3934" s="1227"/>
    </row>
    <row r="3935" spans="1:8" ht="18.25" customHeight="1">
      <c r="A3935" s="1225" t="s">
        <v>602</v>
      </c>
      <c r="B3935" s="1226"/>
      <c r="C3935" s="1226"/>
      <c r="D3935" s="1226" t="s">
        <v>603</v>
      </c>
      <c r="E3935" s="1226"/>
      <c r="F3935" s="1226" t="s">
        <v>604</v>
      </c>
      <c r="G3935" s="1226"/>
      <c r="H3935" s="1227"/>
    </row>
    <row r="3936" spans="1:8" ht="18.25" customHeight="1">
      <c r="A3936" s="1228" t="s">
        <v>613</v>
      </c>
      <c r="B3936" s="1229"/>
      <c r="C3936" s="1229"/>
      <c r="D3936" s="1229"/>
      <c r="E3936" s="1229"/>
      <c r="F3936" s="1229"/>
      <c r="G3936" s="1229"/>
      <c r="H3936" s="1230"/>
    </row>
    <row r="3937" spans="1:8" ht="18.25" customHeight="1">
      <c r="A3937" s="340"/>
      <c r="B3937" s="395" t="s">
        <v>573</v>
      </c>
      <c r="C3937" s="1214" t="str">
        <f>IF('statement of marks'!H98="","",'statement of marks'!H98)</f>
        <v>v 092</v>
      </c>
      <c r="D3937" s="1214"/>
      <c r="E3937" s="1214"/>
      <c r="F3937" s="1214"/>
      <c r="G3937" s="1214"/>
      <c r="H3937" s="1215"/>
    </row>
    <row r="3938" spans="1:8" ht="18.25" customHeight="1">
      <c r="A3938" s="340"/>
      <c r="B3938" s="395" t="s">
        <v>574</v>
      </c>
      <c r="C3938" s="1214" t="str">
        <f>IF('statement of marks'!I98="","",'statement of marks'!I98)</f>
        <v>c 092</v>
      </c>
      <c r="D3938" s="1214"/>
      <c r="E3938" s="1214"/>
      <c r="F3938" s="1214"/>
      <c r="G3938" s="1214"/>
      <c r="H3938" s="1215"/>
    </row>
    <row r="3939" spans="1:8" ht="18.25" customHeight="1">
      <c r="A3939" s="340"/>
      <c r="B3939" s="395" t="s">
        <v>575</v>
      </c>
      <c r="C3939" s="1214" t="str">
        <f>IF('statement of marks'!J98="","",'statement of marks'!J98)</f>
        <v>l 092</v>
      </c>
      <c r="D3939" s="1214"/>
      <c r="E3939" s="1214"/>
      <c r="F3939" s="1214"/>
      <c r="G3939" s="1214"/>
      <c r="H3939" s="1215"/>
    </row>
    <row r="3940" spans="1:8" ht="18.25" customHeight="1">
      <c r="A3940" s="340"/>
      <c r="B3940" s="395" t="s">
        <v>581</v>
      </c>
      <c r="C3940" s="352" t="str">
        <f>IF('statement of marks'!F98="","",'statement of marks'!F98)</f>
        <v/>
      </c>
      <c r="D3940" s="353" t="s">
        <v>616</v>
      </c>
      <c r="E3940" s="1216" t="str">
        <f>IF('statement of marks'!G98="","",'statement of marks'!G98)</f>
        <v/>
      </c>
      <c r="F3940" s="1216"/>
      <c r="G3940" s="1216"/>
      <c r="H3940" s="1217"/>
    </row>
    <row r="3941" spans="1:8" ht="18.25" customHeight="1">
      <c r="A3941" s="340"/>
      <c r="B3941" s="395" t="s">
        <v>578</v>
      </c>
      <c r="C3941" s="354" t="s">
        <v>606</v>
      </c>
      <c r="D3941" s="355" t="s">
        <v>607</v>
      </c>
      <c r="E3941" s="355" t="s">
        <v>608</v>
      </c>
      <c r="F3941" s="355" t="s">
        <v>609</v>
      </c>
      <c r="G3941" s="355" t="s">
        <v>610</v>
      </c>
      <c r="H3941" s="356"/>
    </row>
    <row r="3942" spans="1:8" ht="18.25" customHeight="1">
      <c r="A3942" s="340"/>
      <c r="B3942" s="394" t="s">
        <v>611</v>
      </c>
      <c r="C3942" s="358" t="str">
        <f>IF(AND('statement of marks'!$D$3=1,'statement of marks'!DY98="mRrh.kZ"),'statement of marks'!$F$3,"")</f>
        <v/>
      </c>
      <c r="D3942" s="358" t="str">
        <f>IF(AND('statement of marks'!$D$3=2,'statement of marks'!DY98="mRrh.kZ"),'statement of marks'!$F$3,"")</f>
        <v/>
      </c>
      <c r="E3942" s="358" t="str">
        <f>IF(AND('statement of marks'!$D$3=3,'statement of marks'!DY98="mRrh.kZ"),'statement of marks'!$F$3,"")</f>
        <v/>
      </c>
      <c r="F3942" s="358" t="str">
        <f>IF(AND('statement of marks'!$D$3=4,'statement of marks'!DY98="mRrh.kZ"),'statement of marks'!$F$3,"")</f>
        <v/>
      </c>
      <c r="G3942" s="358" t="str">
        <f>IF(AND('statement of marks'!$D$3=5,'statement of marks'!DY98="mRrh.kZ"),'statement of marks'!$F$3,"")</f>
        <v/>
      </c>
      <c r="H3942" s="356"/>
    </row>
    <row r="3943" spans="1:8" ht="18.25" customHeight="1">
      <c r="A3943" s="340"/>
      <c r="B3943" s="394" t="str">
        <f>'statement of marks'!$DA$5</f>
        <v>fgUnh</v>
      </c>
      <c r="C3943" s="359"/>
      <c r="D3943" s="360"/>
      <c r="E3943" s="361" t="str">
        <f>IF(OR('statement of marks'!$DC98="",E3942=""),"",'statement of marks'!$DC98)</f>
        <v/>
      </c>
      <c r="F3943" s="361" t="str">
        <f>IF(OR('statement of marks'!$DC98="",F3942=""),"",'statement of marks'!$DC98)</f>
        <v/>
      </c>
      <c r="G3943" s="361" t="str">
        <f>IF(OR('statement of marks'!$DC98="",G3942=""),"",'statement of marks'!$DC98)</f>
        <v/>
      </c>
      <c r="H3943" s="356"/>
    </row>
    <row r="3944" spans="1:8" ht="18.25" customHeight="1">
      <c r="A3944" s="340"/>
      <c r="B3944" s="394" t="str">
        <f>'statement of marks'!$DD$5</f>
        <v>vaxszth</v>
      </c>
      <c r="C3944" s="359"/>
      <c r="D3944" s="360"/>
      <c r="E3944" s="361" t="str">
        <f>IF(OR('statement of marks'!$DF98="",E3942=""),"",'statement of marks'!$DF98)</f>
        <v/>
      </c>
      <c r="F3944" s="361" t="str">
        <f>IF(OR('statement of marks'!$DF98="",F3942=""),"",'statement of marks'!$DF98)</f>
        <v/>
      </c>
      <c r="G3944" s="361" t="str">
        <f>IF(OR('statement of marks'!$DF98="",G3942=""),"",'statement of marks'!$DF98)</f>
        <v/>
      </c>
      <c r="H3944" s="356"/>
    </row>
    <row r="3945" spans="1:8" ht="18.25" customHeight="1">
      <c r="A3945" s="340"/>
      <c r="B3945" s="394" t="str">
        <f>'statement of marks'!$DG$5</f>
        <v>xf.kr</v>
      </c>
      <c r="C3945" s="359"/>
      <c r="D3945" s="360"/>
      <c r="E3945" s="361" t="str">
        <f>IF(OR('statement of marks'!$DI98="",E3942=""),"",'statement of marks'!$DI98)</f>
        <v/>
      </c>
      <c r="F3945" s="361" t="str">
        <f>IF(OR('statement of marks'!$DI98="",F3942=""),"",'statement of marks'!$DI98)</f>
        <v/>
      </c>
      <c r="G3945" s="361" t="str">
        <f>IF(OR('statement of marks'!$DI98="",G3942=""),"",'statement of marks'!$DI98)</f>
        <v/>
      </c>
      <c r="H3945" s="356"/>
    </row>
    <row r="3946" spans="1:8" ht="18.25" customHeight="1">
      <c r="A3946" s="340"/>
      <c r="B3946" s="394" t="str">
        <f>'statement of marks'!$DJ$5</f>
        <v>Ik;kZoj.k v/;;u</v>
      </c>
      <c r="C3946" s="359"/>
      <c r="D3946" s="360"/>
      <c r="E3946" s="361" t="str">
        <f>IF(OR('statement of marks'!$DL98="",E3943=""),"",'statement of marks'!$DL98)</f>
        <v/>
      </c>
      <c r="F3946" s="361" t="str">
        <f>IF(OR('statement of marks'!$DL98="",F3943=""),"",'statement of marks'!$DL98)</f>
        <v/>
      </c>
      <c r="G3946" s="361" t="str">
        <f>IF(OR('statement of marks'!$DL98="",G3943=""),"",'statement of marks'!$DL98)</f>
        <v/>
      </c>
      <c r="H3946" s="356"/>
    </row>
    <row r="3947" spans="1:8" ht="18.25" customHeight="1">
      <c r="A3947" s="340"/>
      <c r="B3947" s="394" t="str">
        <f>'statement of marks'!$DM$5</f>
        <v>dk;kZuqHko</v>
      </c>
      <c r="C3947" s="359"/>
      <c r="D3947" s="360"/>
      <c r="E3947" s="361" t="str">
        <f>IF(OR('statement of marks'!$DO98="",E3942=""),"",'statement of marks'!$DO98)</f>
        <v/>
      </c>
      <c r="F3947" s="361" t="str">
        <f>IF(OR('statement of marks'!$DO98="",F3942=""),"",'statement of marks'!$DO98)</f>
        <v/>
      </c>
      <c r="G3947" s="361" t="str">
        <f>IF(OR('statement of marks'!$DO98="",G3942=""),"",'statement of marks'!$DO98)</f>
        <v/>
      </c>
      <c r="H3947" s="356"/>
    </row>
    <row r="3948" spans="1:8" ht="18.25" customHeight="1">
      <c r="A3948" s="340"/>
      <c r="B3948" s="394" t="str">
        <f>'statement of marks'!$DP$5</f>
        <v>dyk f'k{kk</v>
      </c>
      <c r="C3948" s="359"/>
      <c r="D3948" s="360"/>
      <c r="E3948" s="362" t="str">
        <f>IF(OR('statement of marks'!$DR98="",E3942=""),"",'statement of marks'!$DR98)</f>
        <v/>
      </c>
      <c r="F3948" s="362" t="str">
        <f>IF(OR('statement of marks'!$DR98="",F3942=""),"",'statement of marks'!$DR98)</f>
        <v/>
      </c>
      <c r="G3948" s="362" t="str">
        <f>IF(OR('statement of marks'!$DR98="",G3942=""),"",'statement of marks'!$DR98)</f>
        <v/>
      </c>
      <c r="H3948" s="356"/>
    </row>
    <row r="3949" spans="1:8" ht="18.25" customHeight="1">
      <c r="A3949" s="340"/>
      <c r="B3949" s="363" t="s">
        <v>642</v>
      </c>
      <c r="C3949" s="364" t="str">
        <f>C3942</f>
        <v/>
      </c>
      <c r="D3949" s="364" t="str">
        <f>D3942</f>
        <v/>
      </c>
      <c r="E3949" s="365" t="str">
        <f>E3942</f>
        <v/>
      </c>
      <c r="F3949" s="364" t="str">
        <f>F3942</f>
        <v/>
      </c>
      <c r="G3949" s="364" t="str">
        <f>G3942</f>
        <v/>
      </c>
      <c r="H3949" s="356"/>
    </row>
    <row r="3950" spans="1:8" ht="18.25" customHeight="1">
      <c r="A3950" s="340"/>
      <c r="B3950" s="394" t="str">
        <f>'statement of marks'!$DW$5</f>
        <v>Nk= mifLFkfr</v>
      </c>
      <c r="C3950" s="366"/>
      <c r="D3950" s="366"/>
      <c r="E3950" s="367" t="str">
        <f>IF(OR('statement of marks'!$DW98="",E3942=""),"",'statement of marks'!$DW98)</f>
        <v/>
      </c>
      <c r="F3950" s="367" t="str">
        <f>IF(OR('statement of marks'!$DW98="",F3942=""),"",'statement of marks'!$DW98)</f>
        <v/>
      </c>
      <c r="G3950" s="367" t="str">
        <f>IF(OR('statement of marks'!$DW98="",G3942=""),"",'statement of marks'!$DW98)</f>
        <v/>
      </c>
      <c r="H3950" s="356"/>
    </row>
    <row r="3951" spans="1:8" ht="18.25" customHeight="1">
      <c r="A3951" s="340"/>
      <c r="B3951" s="394" t="str">
        <f>'statement of marks'!$DV$5</f>
        <v>dqy ehfVax</v>
      </c>
      <c r="C3951" s="368"/>
      <c r="D3951" s="368"/>
      <c r="E3951" s="368" t="str">
        <f>IF(OR('statement of marks'!$DV98="",E3942=""),"",'statement of marks'!$DV98)</f>
        <v/>
      </c>
      <c r="F3951" s="368" t="str">
        <f>IF(OR('statement of marks'!$DV98="",F3942=""),"",'statement of marks'!$DV98)</f>
        <v/>
      </c>
      <c r="G3951" s="368" t="str">
        <f>IF(OR('statement of marks'!$DV98="",G3942=""),"",'statement of marks'!$DV98)</f>
        <v/>
      </c>
      <c r="H3951" s="356"/>
    </row>
    <row r="3952" spans="1:8" ht="18.25" customHeight="1">
      <c r="A3952" s="340"/>
      <c r="B3952" s="394" t="s">
        <v>614</v>
      </c>
      <c r="C3952" s="368" t="str">
        <f>IF(OR(C3950="",C3951=""),"",C3950/C3951*100)</f>
        <v/>
      </c>
      <c r="D3952" s="368" t="str">
        <f>IF(OR(D3950="",D3951=""),"",D3950/D3951*100)</f>
        <v/>
      </c>
      <c r="E3952" s="368" t="str">
        <f>IF(OR(E3950="",E3951=""),"",E3950/E3951*100)</f>
        <v/>
      </c>
      <c r="F3952" s="368" t="str">
        <f>IF(OR(F3950="",F3951=""),"",F3950/F3951*100)</f>
        <v/>
      </c>
      <c r="G3952" s="368" t="str">
        <f>IF(OR(G3950="",G3951=""),"",G3950/G3951*100)</f>
        <v/>
      </c>
      <c r="H3952" s="356"/>
    </row>
    <row r="3953" spans="1:8" ht="18.25" customHeight="1">
      <c r="A3953" s="340"/>
      <c r="B3953" s="394" t="s">
        <v>615</v>
      </c>
      <c r="C3953" s="368"/>
      <c r="D3953" s="368"/>
      <c r="E3953" s="368"/>
      <c r="F3953" s="368"/>
      <c r="G3953" s="368"/>
      <c r="H3953" s="356"/>
    </row>
    <row r="3954" spans="1:8" ht="18.25" customHeight="1">
      <c r="A3954" s="340"/>
      <c r="B3954" s="395" t="s">
        <v>612</v>
      </c>
      <c r="C3954" s="1218" t="str">
        <f>IF('statement of marks'!EF98="","",'statement of marks'!EF98)</f>
        <v/>
      </c>
      <c r="D3954" s="1219"/>
      <c r="E3954" s="1219"/>
      <c r="F3954" s="1219"/>
      <c r="G3954" s="1219"/>
      <c r="H3954" s="1220"/>
    </row>
    <row r="3955" spans="1:8" ht="18.25" customHeight="1">
      <c r="A3955" s="1221"/>
      <c r="B3955" s="1222"/>
      <c r="C3955" s="1223"/>
      <c r="D3955" s="1223"/>
      <c r="E3955" s="1223"/>
      <c r="F3955" s="1223"/>
      <c r="G3955" s="1223"/>
      <c r="H3955" s="1224"/>
    </row>
    <row r="3956" spans="1:8" ht="18.25" customHeight="1" thickBot="1">
      <c r="A3956" s="1210" t="s">
        <v>617</v>
      </c>
      <c r="B3956" s="1211"/>
      <c r="C3956" s="1211" t="s">
        <v>73</v>
      </c>
      <c r="D3956" s="1211"/>
      <c r="E3956" s="1211"/>
      <c r="F3956" s="1212" t="s">
        <v>618</v>
      </c>
      <c r="G3956" s="1212"/>
      <c r="H3956" s="1213"/>
    </row>
    <row r="3957" spans="1:8" ht="18.25" customHeight="1">
      <c r="A3957" s="1256" t="s">
        <v>586</v>
      </c>
      <c r="B3957" s="1257"/>
      <c r="C3957" s="1257"/>
      <c r="D3957" s="1257"/>
      <c r="E3957" s="1257"/>
      <c r="F3957" s="1257"/>
      <c r="G3957" s="1257"/>
      <c r="H3957" s="1258"/>
    </row>
    <row r="3958" spans="1:8" ht="18.25" customHeight="1">
      <c r="A3958" s="1228" t="s">
        <v>605</v>
      </c>
      <c r="B3958" s="1229"/>
      <c r="C3958" s="1229"/>
      <c r="D3958" s="1229"/>
      <c r="E3958" s="1229"/>
      <c r="F3958" s="1229"/>
      <c r="G3958" s="1229"/>
      <c r="H3958" s="1230"/>
    </row>
    <row r="3959" spans="1:8" ht="18.25" customHeight="1">
      <c r="A3959" s="340"/>
      <c r="B3959" s="1250" t="s">
        <v>74</v>
      </c>
      <c r="C3959" s="1250"/>
      <c r="D3959" s="341">
        <f>YEAR(details!F99)</f>
        <v>1900</v>
      </c>
      <c r="E3959" s="396" t="s">
        <v>588</v>
      </c>
      <c r="F3959" s="343" t="str">
        <f>'statement of marks'!$F$3</f>
        <v>2015-16</v>
      </c>
      <c r="G3959" s="1250" t="s">
        <v>589</v>
      </c>
      <c r="H3959" s="1251"/>
    </row>
    <row r="3960" spans="1:8" ht="18.25" customHeight="1">
      <c r="A3960" s="340"/>
      <c r="B3960" s="1234" t="s">
        <v>587</v>
      </c>
      <c r="C3960" s="1235"/>
      <c r="D3960" s="1214" t="str">
        <f>'statement of marks'!$A$1</f>
        <v>jk- ck- ek/;fed fo|ky; uohu] fuEckgsM+k</v>
      </c>
      <c r="E3960" s="1214"/>
      <c r="F3960" s="1214"/>
      <c r="G3960" s="1214"/>
      <c r="H3960" s="1215"/>
    </row>
    <row r="3961" spans="1:8" ht="18.25" customHeight="1">
      <c r="A3961" s="340"/>
      <c r="B3961" s="1234" t="str">
        <f>'statement of marks'!$H$3</f>
        <v>fo|ky; dk Mk;l dksM+ →</v>
      </c>
      <c r="C3961" s="1235"/>
      <c r="D3961" s="1252" t="str">
        <f>'statement of marks'!$I$3</f>
        <v>00001</v>
      </c>
      <c r="E3961" s="1253"/>
      <c r="F3961" s="1254"/>
      <c r="G3961" s="1254"/>
      <c r="H3961" s="1255"/>
    </row>
    <row r="3962" spans="1:8" ht="18.25" customHeight="1">
      <c r="A3962" s="340"/>
      <c r="B3962" s="1234" t="s">
        <v>573</v>
      </c>
      <c r="C3962" s="1235"/>
      <c r="D3962" s="1214" t="str">
        <f>IF('statement of marks'!H99="","",'statement of marks'!H99)</f>
        <v>v 093</v>
      </c>
      <c r="E3962" s="1214"/>
      <c r="F3962" s="1214"/>
      <c r="G3962" s="1214"/>
      <c r="H3962" s="1215"/>
    </row>
    <row r="3963" spans="1:8" ht="18.25" customHeight="1">
      <c r="A3963" s="340"/>
      <c r="B3963" s="1234" t="s">
        <v>590</v>
      </c>
      <c r="C3963" s="1235"/>
      <c r="D3963" s="344" t="str">
        <f>IF('statement of marks'!C99="B","Nk=",IF('statement of marks'!C99="G","Nk=k",""))</f>
        <v/>
      </c>
      <c r="E3963" s="397" t="s">
        <v>579</v>
      </c>
      <c r="F3963" s="1248" t="str">
        <f>IF('statement of marks'!B99="","",'statement of marks'!B99)</f>
        <v/>
      </c>
      <c r="G3963" s="1248"/>
      <c r="H3963" s="1249"/>
    </row>
    <row r="3964" spans="1:8" ht="18.25" customHeight="1">
      <c r="A3964" s="340"/>
      <c r="B3964" s="1234" t="s">
        <v>575</v>
      </c>
      <c r="C3964" s="1235"/>
      <c r="D3964" s="1214" t="str">
        <f>IF('statement of marks'!J99="","",'statement of marks'!J99)</f>
        <v>l 093</v>
      </c>
      <c r="E3964" s="1214"/>
      <c r="F3964" s="1214"/>
      <c r="G3964" s="1214"/>
      <c r="H3964" s="1215"/>
    </row>
    <row r="3965" spans="1:8" ht="18.25" customHeight="1">
      <c r="A3965" s="340"/>
      <c r="B3965" s="1234" t="s">
        <v>574</v>
      </c>
      <c r="C3965" s="1235"/>
      <c r="D3965" s="1214" t="str">
        <f>IF('statement of marks'!I99="","",'statement of marks'!I99)</f>
        <v>c 093</v>
      </c>
      <c r="E3965" s="1214"/>
      <c r="F3965" s="1214"/>
      <c r="G3965" s="1214"/>
      <c r="H3965" s="1215"/>
    </row>
    <row r="3966" spans="1:8" ht="18.25" customHeight="1">
      <c r="A3966" s="340"/>
      <c r="B3966" s="1234" t="s">
        <v>592</v>
      </c>
      <c r="C3966" s="1235"/>
      <c r="D3966" s="1214" t="str">
        <f>IF(details!M99="","",details!M99)</f>
        <v/>
      </c>
      <c r="E3966" s="1214"/>
      <c r="F3966" s="1214"/>
      <c r="G3966" s="1214"/>
      <c r="H3966" s="1215"/>
    </row>
    <row r="3967" spans="1:8" ht="18.25" customHeight="1">
      <c r="A3967" s="340"/>
      <c r="B3967" s="1234" t="s">
        <v>641</v>
      </c>
      <c r="C3967" s="1235"/>
      <c r="D3967" s="1214" t="str">
        <f>IF(details!N99="","",details!N99)</f>
        <v/>
      </c>
      <c r="E3967" s="1214"/>
      <c r="F3967" s="1214"/>
      <c r="G3967" s="1214"/>
      <c r="H3967" s="1215"/>
    </row>
    <row r="3968" spans="1:8" ht="18.25" customHeight="1">
      <c r="A3968" s="340"/>
      <c r="B3968" s="1234" t="s">
        <v>71</v>
      </c>
      <c r="C3968" s="1235"/>
      <c r="D3968" s="346" t="str">
        <f>'statement of marks'!$D$3</f>
        <v>3 A</v>
      </c>
      <c r="E3968" s="347" t="s">
        <v>577</v>
      </c>
      <c r="F3968" s="348" t="str">
        <f>IF('statement of marks'!E99="","",'statement of marks'!E99)</f>
        <v/>
      </c>
      <c r="G3968" s="347" t="s">
        <v>591</v>
      </c>
      <c r="H3968" s="349" t="str">
        <f>IF(details!F99="","",details!F99)</f>
        <v/>
      </c>
    </row>
    <row r="3969" spans="1:8" ht="18.25" customHeight="1">
      <c r="A3969" s="340"/>
      <c r="B3969" s="1234" t="s">
        <v>581</v>
      </c>
      <c r="C3969" s="1235"/>
      <c r="D3969" s="1246" t="str">
        <f>IF('statement of marks'!F99="","",'statement of marks'!F99)</f>
        <v/>
      </c>
      <c r="E3969" s="1246"/>
      <c r="F3969" s="1246"/>
      <c r="G3969" s="1246"/>
      <c r="H3969" s="1247"/>
    </row>
    <row r="3970" spans="1:8" ht="18.25" customHeight="1">
      <c r="A3970" s="340"/>
      <c r="B3970" s="1234" t="s">
        <v>582</v>
      </c>
      <c r="C3970" s="1235"/>
      <c r="D3970" s="1216" t="str">
        <f>IF('statement of marks'!G99="","",'statement of marks'!G99)</f>
        <v/>
      </c>
      <c r="E3970" s="1216"/>
      <c r="F3970" s="1216"/>
      <c r="G3970" s="1216"/>
      <c r="H3970" s="1217"/>
    </row>
    <row r="3971" spans="1:8" ht="18.25" customHeight="1">
      <c r="A3971" s="340"/>
      <c r="B3971" s="1241" t="s">
        <v>593</v>
      </c>
      <c r="C3971" s="1242"/>
      <c r="D3971" s="1242"/>
      <c r="E3971" s="1243"/>
      <c r="F3971" s="1244" t="str">
        <f>IF(details!P99="","",details!P99)</f>
        <v/>
      </c>
      <c r="G3971" s="1244"/>
      <c r="H3971" s="1245"/>
    </row>
    <row r="3972" spans="1:8" ht="18.25" customHeight="1">
      <c r="A3972" s="340"/>
      <c r="B3972" s="1234" t="s">
        <v>597</v>
      </c>
      <c r="C3972" s="1235"/>
      <c r="D3972" s="1214" t="str">
        <f>IF(details!L99="","",details!L99)</f>
        <v>Ik 093</v>
      </c>
      <c r="E3972" s="1214"/>
      <c r="F3972" s="1214"/>
      <c r="G3972" s="1214"/>
      <c r="H3972" s="1215"/>
    </row>
    <row r="3973" spans="1:8" ht="18.25" customHeight="1">
      <c r="A3973" s="340"/>
      <c r="B3973" s="1234" t="s">
        <v>598</v>
      </c>
      <c r="C3973" s="1235"/>
      <c r="D3973" s="1214" t="str">
        <f>IF(details!O99="","",details!O99)</f>
        <v/>
      </c>
      <c r="E3973" s="1214"/>
      <c r="F3973" s="1214"/>
      <c r="G3973" s="1214"/>
      <c r="H3973" s="1215"/>
    </row>
    <row r="3974" spans="1:8" ht="18.25" customHeight="1">
      <c r="A3974" s="340"/>
      <c r="B3974" s="1234" t="s">
        <v>599</v>
      </c>
      <c r="C3974" s="1235"/>
      <c r="D3974" s="398" t="str">
        <f>IF('statement of marks'!DY99="mRrh.kZ",'statement of marks'!$D$3,"")</f>
        <v/>
      </c>
      <c r="E3974" s="1231" t="s">
        <v>600</v>
      </c>
      <c r="F3974" s="1231"/>
      <c r="G3974" s="1236" t="str">
        <f>IF(D3974="","",D3974+1)</f>
        <v/>
      </c>
      <c r="H3974" s="1237"/>
    </row>
    <row r="3975" spans="1:8" ht="18.25" customHeight="1">
      <c r="A3975" s="340"/>
      <c r="B3975" s="1234" t="s">
        <v>601</v>
      </c>
      <c r="C3975" s="1235"/>
      <c r="D3975" s="1238">
        <f>IF(details!$L$4="","",details!$L$4)</f>
        <v>42460</v>
      </c>
      <c r="E3975" s="1239"/>
      <c r="F3975" s="1231"/>
      <c r="G3975" s="1231"/>
      <c r="H3975" s="1240"/>
    </row>
    <row r="3976" spans="1:8" ht="18.25" customHeight="1">
      <c r="A3976" s="340"/>
      <c r="B3976" s="1231"/>
      <c r="C3976" s="1231"/>
      <c r="D3976" s="1232"/>
      <c r="E3976" s="1233"/>
      <c r="F3976" s="1226"/>
      <c r="G3976" s="1226"/>
      <c r="H3976" s="1227"/>
    </row>
    <row r="3977" spans="1:8" ht="18.25" customHeight="1">
      <c r="A3977" s="340"/>
      <c r="B3977" s="1231" t="str">
        <f>IF(details!$H$4="","",details!$H$4)</f>
        <v>Jherh js[kk oekZ</v>
      </c>
      <c r="C3977" s="1231"/>
      <c r="D3977" s="1232"/>
      <c r="E3977" s="1233"/>
      <c r="F3977" s="1226" t="str">
        <f>IF(details!$E$4="","",details!$E$4)</f>
        <v>Jh jk/ks';ke tk'kh</v>
      </c>
      <c r="G3977" s="1226"/>
      <c r="H3977" s="1227"/>
    </row>
    <row r="3978" spans="1:8" ht="18.25" customHeight="1">
      <c r="A3978" s="1225" t="s">
        <v>602</v>
      </c>
      <c r="B3978" s="1226"/>
      <c r="C3978" s="1226"/>
      <c r="D3978" s="1226" t="s">
        <v>603</v>
      </c>
      <c r="E3978" s="1226"/>
      <c r="F3978" s="1226" t="s">
        <v>604</v>
      </c>
      <c r="G3978" s="1226"/>
      <c r="H3978" s="1227"/>
    </row>
    <row r="3979" spans="1:8" ht="18.25" customHeight="1">
      <c r="A3979" s="1228" t="s">
        <v>613</v>
      </c>
      <c r="B3979" s="1229"/>
      <c r="C3979" s="1229"/>
      <c r="D3979" s="1229"/>
      <c r="E3979" s="1229"/>
      <c r="F3979" s="1229"/>
      <c r="G3979" s="1229"/>
      <c r="H3979" s="1230"/>
    </row>
    <row r="3980" spans="1:8" ht="18.25" customHeight="1">
      <c r="A3980" s="340"/>
      <c r="B3980" s="395" t="s">
        <v>573</v>
      </c>
      <c r="C3980" s="1214" t="str">
        <f>IF('statement of marks'!H99="","",'statement of marks'!H99)</f>
        <v>v 093</v>
      </c>
      <c r="D3980" s="1214"/>
      <c r="E3980" s="1214"/>
      <c r="F3980" s="1214"/>
      <c r="G3980" s="1214"/>
      <c r="H3980" s="1215"/>
    </row>
    <row r="3981" spans="1:8" ht="18.25" customHeight="1">
      <c r="A3981" s="340"/>
      <c r="B3981" s="395" t="s">
        <v>574</v>
      </c>
      <c r="C3981" s="1214" t="str">
        <f>IF('statement of marks'!I99="","",'statement of marks'!I99)</f>
        <v>c 093</v>
      </c>
      <c r="D3981" s="1214"/>
      <c r="E3981" s="1214"/>
      <c r="F3981" s="1214"/>
      <c r="G3981" s="1214"/>
      <c r="H3981" s="1215"/>
    </row>
    <row r="3982" spans="1:8" ht="18.25" customHeight="1">
      <c r="A3982" s="340"/>
      <c r="B3982" s="395" t="s">
        <v>575</v>
      </c>
      <c r="C3982" s="1214" t="str">
        <f>IF('statement of marks'!J99="","",'statement of marks'!J99)</f>
        <v>l 093</v>
      </c>
      <c r="D3982" s="1214"/>
      <c r="E3982" s="1214"/>
      <c r="F3982" s="1214"/>
      <c r="G3982" s="1214"/>
      <c r="H3982" s="1215"/>
    </row>
    <row r="3983" spans="1:8" ht="18.25" customHeight="1">
      <c r="A3983" s="340"/>
      <c r="B3983" s="395" t="s">
        <v>581</v>
      </c>
      <c r="C3983" s="352" t="str">
        <f>IF('statement of marks'!F99="","",'statement of marks'!F99)</f>
        <v/>
      </c>
      <c r="D3983" s="353" t="s">
        <v>616</v>
      </c>
      <c r="E3983" s="1216" t="str">
        <f>IF('statement of marks'!G99="","",'statement of marks'!G99)</f>
        <v/>
      </c>
      <c r="F3983" s="1216"/>
      <c r="G3983" s="1216"/>
      <c r="H3983" s="1217"/>
    </row>
    <row r="3984" spans="1:8" ht="18.25" customHeight="1">
      <c r="A3984" s="340"/>
      <c r="B3984" s="395" t="s">
        <v>578</v>
      </c>
      <c r="C3984" s="354" t="s">
        <v>606</v>
      </c>
      <c r="D3984" s="355" t="s">
        <v>607</v>
      </c>
      <c r="E3984" s="355" t="s">
        <v>608</v>
      </c>
      <c r="F3984" s="355" t="s">
        <v>609</v>
      </c>
      <c r="G3984" s="355" t="s">
        <v>610</v>
      </c>
      <c r="H3984" s="356"/>
    </row>
    <row r="3985" spans="1:8" ht="18.25" customHeight="1">
      <c r="A3985" s="340"/>
      <c r="B3985" s="394" t="s">
        <v>611</v>
      </c>
      <c r="C3985" s="358" t="str">
        <f>IF(AND('statement of marks'!$D$3=1,'statement of marks'!DY99="mRrh.kZ"),'statement of marks'!$F$3,"")</f>
        <v/>
      </c>
      <c r="D3985" s="358" t="str">
        <f>IF(AND('statement of marks'!$D$3=2,'statement of marks'!DY99="mRrh.kZ"),'statement of marks'!$F$3,"")</f>
        <v/>
      </c>
      <c r="E3985" s="358" t="str">
        <f>IF(AND('statement of marks'!$D$3=3,'statement of marks'!DY99="mRrh.kZ"),'statement of marks'!$F$3,"")</f>
        <v/>
      </c>
      <c r="F3985" s="358" t="str">
        <f>IF(AND('statement of marks'!$D$3=4,'statement of marks'!DY99="mRrh.kZ"),'statement of marks'!$F$3,"")</f>
        <v/>
      </c>
      <c r="G3985" s="358" t="str">
        <f>IF(AND('statement of marks'!$D$3=5,'statement of marks'!DY99="mRrh.kZ"),'statement of marks'!$F$3,"")</f>
        <v/>
      </c>
      <c r="H3985" s="356"/>
    </row>
    <row r="3986" spans="1:8" ht="18.25" customHeight="1">
      <c r="A3986" s="340"/>
      <c r="B3986" s="394" t="str">
        <f>'statement of marks'!$DA$5</f>
        <v>fgUnh</v>
      </c>
      <c r="C3986" s="359"/>
      <c r="D3986" s="360"/>
      <c r="E3986" s="361" t="str">
        <f>IF(OR('statement of marks'!$DC99="",E3985=""),"",'statement of marks'!$DC99)</f>
        <v/>
      </c>
      <c r="F3986" s="361" t="str">
        <f>IF(OR('statement of marks'!$DC99="",F3985=""),"",'statement of marks'!$DC99)</f>
        <v/>
      </c>
      <c r="G3986" s="361" t="str">
        <f>IF(OR('statement of marks'!$DC99="",G3985=""),"",'statement of marks'!$DC99)</f>
        <v/>
      </c>
      <c r="H3986" s="356"/>
    </row>
    <row r="3987" spans="1:8" ht="18.25" customHeight="1">
      <c r="A3987" s="340"/>
      <c r="B3987" s="394" t="str">
        <f>'statement of marks'!$DD$5</f>
        <v>vaxszth</v>
      </c>
      <c r="C3987" s="359"/>
      <c r="D3987" s="360"/>
      <c r="E3987" s="361" t="str">
        <f>IF(OR('statement of marks'!$DF99="",E3985=""),"",'statement of marks'!$DF99)</f>
        <v/>
      </c>
      <c r="F3987" s="361" t="str">
        <f>IF(OR('statement of marks'!$DF99="",F3985=""),"",'statement of marks'!$DF99)</f>
        <v/>
      </c>
      <c r="G3987" s="361" t="str">
        <f>IF(OR('statement of marks'!$DF99="",G3985=""),"",'statement of marks'!$DF99)</f>
        <v/>
      </c>
      <c r="H3987" s="356"/>
    </row>
    <row r="3988" spans="1:8" ht="18.25" customHeight="1">
      <c r="A3988" s="340"/>
      <c r="B3988" s="394" t="str">
        <f>'statement of marks'!$DG$5</f>
        <v>xf.kr</v>
      </c>
      <c r="C3988" s="359"/>
      <c r="D3988" s="360"/>
      <c r="E3988" s="361" t="str">
        <f>IF(OR('statement of marks'!$DI99="",E3985=""),"",'statement of marks'!$DI99)</f>
        <v/>
      </c>
      <c r="F3988" s="361" t="str">
        <f>IF(OR('statement of marks'!$DI99="",F3985=""),"",'statement of marks'!$DI99)</f>
        <v/>
      </c>
      <c r="G3988" s="361" t="str">
        <f>IF(OR('statement of marks'!$DI99="",G3985=""),"",'statement of marks'!$DI99)</f>
        <v/>
      </c>
      <c r="H3988" s="356"/>
    </row>
    <row r="3989" spans="1:8" ht="18.25" customHeight="1">
      <c r="A3989" s="340"/>
      <c r="B3989" s="394" t="str">
        <f>'statement of marks'!$DJ$5</f>
        <v>Ik;kZoj.k v/;;u</v>
      </c>
      <c r="C3989" s="359"/>
      <c r="D3989" s="360"/>
      <c r="E3989" s="361" t="str">
        <f>IF(OR('statement of marks'!$DL99="",E3986=""),"",'statement of marks'!$DL99)</f>
        <v/>
      </c>
      <c r="F3989" s="361" t="str">
        <f>IF(OR('statement of marks'!$DL99="",F3986=""),"",'statement of marks'!$DL99)</f>
        <v/>
      </c>
      <c r="G3989" s="361" t="str">
        <f>IF(OR('statement of marks'!$DL99="",G3986=""),"",'statement of marks'!$DL99)</f>
        <v/>
      </c>
      <c r="H3989" s="356"/>
    </row>
    <row r="3990" spans="1:8" ht="18.25" customHeight="1">
      <c r="A3990" s="340"/>
      <c r="B3990" s="394" t="str">
        <f>'statement of marks'!$DM$5</f>
        <v>dk;kZuqHko</v>
      </c>
      <c r="C3990" s="359"/>
      <c r="D3990" s="360"/>
      <c r="E3990" s="361" t="str">
        <f>IF(OR('statement of marks'!$DO99="",E3985=""),"",'statement of marks'!$DO99)</f>
        <v/>
      </c>
      <c r="F3990" s="361" t="str">
        <f>IF(OR('statement of marks'!$DO99="",F3985=""),"",'statement of marks'!$DO99)</f>
        <v/>
      </c>
      <c r="G3990" s="361" t="str">
        <f>IF(OR('statement of marks'!$DO99="",G3985=""),"",'statement of marks'!$DO99)</f>
        <v/>
      </c>
      <c r="H3990" s="356"/>
    </row>
    <row r="3991" spans="1:8" ht="18.25" customHeight="1">
      <c r="A3991" s="340"/>
      <c r="B3991" s="394" t="str">
        <f>'statement of marks'!$DP$5</f>
        <v>dyk f'k{kk</v>
      </c>
      <c r="C3991" s="359"/>
      <c r="D3991" s="360"/>
      <c r="E3991" s="362" t="str">
        <f>IF(OR('statement of marks'!$DR99="",E3985=""),"",'statement of marks'!$DR99)</f>
        <v/>
      </c>
      <c r="F3991" s="362" t="str">
        <f>IF(OR('statement of marks'!$DR99="",F3985=""),"",'statement of marks'!$DR99)</f>
        <v/>
      </c>
      <c r="G3991" s="362" t="str">
        <f>IF(OR('statement of marks'!$DR99="",G3985=""),"",'statement of marks'!$DR99)</f>
        <v/>
      </c>
      <c r="H3991" s="356"/>
    </row>
    <row r="3992" spans="1:8" ht="18.25" customHeight="1">
      <c r="A3992" s="340"/>
      <c r="B3992" s="363" t="s">
        <v>642</v>
      </c>
      <c r="C3992" s="364" t="str">
        <f>C3985</f>
        <v/>
      </c>
      <c r="D3992" s="364" t="str">
        <f>D3985</f>
        <v/>
      </c>
      <c r="E3992" s="365" t="str">
        <f>E3985</f>
        <v/>
      </c>
      <c r="F3992" s="364" t="str">
        <f>F3985</f>
        <v/>
      </c>
      <c r="G3992" s="364" t="str">
        <f>G3985</f>
        <v/>
      </c>
      <c r="H3992" s="356"/>
    </row>
    <row r="3993" spans="1:8" ht="18.25" customHeight="1">
      <c r="A3993" s="340"/>
      <c r="B3993" s="394" t="str">
        <f>'statement of marks'!$DW$5</f>
        <v>Nk= mifLFkfr</v>
      </c>
      <c r="C3993" s="366"/>
      <c r="D3993" s="366"/>
      <c r="E3993" s="367" t="str">
        <f>IF(OR('statement of marks'!$DW99="",E3985=""),"",'statement of marks'!$DW99)</f>
        <v/>
      </c>
      <c r="F3993" s="367" t="str">
        <f>IF(OR('statement of marks'!$DW99="",F3985=""),"",'statement of marks'!$DW99)</f>
        <v/>
      </c>
      <c r="G3993" s="367" t="str">
        <f>IF(OR('statement of marks'!$DW99="",G3985=""),"",'statement of marks'!$DW99)</f>
        <v/>
      </c>
      <c r="H3993" s="356"/>
    </row>
    <row r="3994" spans="1:8" ht="18.25" customHeight="1">
      <c r="A3994" s="340"/>
      <c r="B3994" s="394" t="str">
        <f>'statement of marks'!$DV$5</f>
        <v>dqy ehfVax</v>
      </c>
      <c r="C3994" s="368"/>
      <c r="D3994" s="368"/>
      <c r="E3994" s="368" t="str">
        <f>IF(OR('statement of marks'!$DV99="",E3985=""),"",'statement of marks'!$DV99)</f>
        <v/>
      </c>
      <c r="F3994" s="368" t="str">
        <f>IF(OR('statement of marks'!$DV99="",F3985=""),"",'statement of marks'!$DV99)</f>
        <v/>
      </c>
      <c r="G3994" s="368" t="str">
        <f>IF(OR('statement of marks'!$DV99="",G3985=""),"",'statement of marks'!$DV99)</f>
        <v/>
      </c>
      <c r="H3994" s="356"/>
    </row>
    <row r="3995" spans="1:8" ht="18.25" customHeight="1">
      <c r="A3995" s="340"/>
      <c r="B3995" s="394" t="s">
        <v>614</v>
      </c>
      <c r="C3995" s="368" t="str">
        <f>IF(OR(C3993="",C3994=""),"",C3993/C3994*100)</f>
        <v/>
      </c>
      <c r="D3995" s="368" t="str">
        <f>IF(OR(D3993="",D3994=""),"",D3993/D3994*100)</f>
        <v/>
      </c>
      <c r="E3995" s="368" t="str">
        <f>IF(OR(E3993="",E3994=""),"",E3993/E3994*100)</f>
        <v/>
      </c>
      <c r="F3995" s="368" t="str">
        <f>IF(OR(F3993="",F3994=""),"",F3993/F3994*100)</f>
        <v/>
      </c>
      <c r="G3995" s="368" t="str">
        <f>IF(OR(G3993="",G3994=""),"",G3993/G3994*100)</f>
        <v/>
      </c>
      <c r="H3995" s="356"/>
    </row>
    <row r="3996" spans="1:8" ht="18.25" customHeight="1">
      <c r="A3996" s="340"/>
      <c r="B3996" s="394" t="s">
        <v>615</v>
      </c>
      <c r="C3996" s="368"/>
      <c r="D3996" s="368"/>
      <c r="E3996" s="368"/>
      <c r="F3996" s="368"/>
      <c r="G3996" s="368"/>
      <c r="H3996" s="356"/>
    </row>
    <row r="3997" spans="1:8" ht="18.25" customHeight="1">
      <c r="A3997" s="340"/>
      <c r="B3997" s="395" t="s">
        <v>612</v>
      </c>
      <c r="C3997" s="1218" t="str">
        <f>IF('statement of marks'!EF99="","",'statement of marks'!EF99)</f>
        <v/>
      </c>
      <c r="D3997" s="1219"/>
      <c r="E3997" s="1219"/>
      <c r="F3997" s="1219"/>
      <c r="G3997" s="1219"/>
      <c r="H3997" s="1220"/>
    </row>
    <row r="3998" spans="1:8" ht="18.25" customHeight="1">
      <c r="A3998" s="1221"/>
      <c r="B3998" s="1222"/>
      <c r="C3998" s="1223"/>
      <c r="D3998" s="1223"/>
      <c r="E3998" s="1223"/>
      <c r="F3998" s="1223"/>
      <c r="G3998" s="1223"/>
      <c r="H3998" s="1224"/>
    </row>
    <row r="3999" spans="1:8" ht="18.25" customHeight="1" thickBot="1">
      <c r="A3999" s="1210" t="s">
        <v>617</v>
      </c>
      <c r="B3999" s="1211"/>
      <c r="C3999" s="1211" t="s">
        <v>73</v>
      </c>
      <c r="D3999" s="1211"/>
      <c r="E3999" s="1211"/>
      <c r="F3999" s="1212" t="s">
        <v>618</v>
      </c>
      <c r="G3999" s="1212"/>
      <c r="H3999" s="1213"/>
    </row>
    <row r="4000" spans="1:8" ht="18.25" customHeight="1">
      <c r="A4000" s="1256" t="s">
        <v>586</v>
      </c>
      <c r="B4000" s="1257"/>
      <c r="C4000" s="1257"/>
      <c r="D4000" s="1257"/>
      <c r="E4000" s="1257"/>
      <c r="F4000" s="1257"/>
      <c r="G4000" s="1257"/>
      <c r="H4000" s="1258"/>
    </row>
    <row r="4001" spans="1:8" ht="18.25" customHeight="1">
      <c r="A4001" s="1228" t="s">
        <v>605</v>
      </c>
      <c r="B4001" s="1229"/>
      <c r="C4001" s="1229"/>
      <c r="D4001" s="1229"/>
      <c r="E4001" s="1229"/>
      <c r="F4001" s="1229"/>
      <c r="G4001" s="1229"/>
      <c r="H4001" s="1230"/>
    </row>
    <row r="4002" spans="1:8" ht="18.25" customHeight="1">
      <c r="A4002" s="340"/>
      <c r="B4002" s="1250" t="s">
        <v>74</v>
      </c>
      <c r="C4002" s="1250"/>
      <c r="D4002" s="341">
        <f>YEAR(details!F100)</f>
        <v>1900</v>
      </c>
      <c r="E4002" s="396" t="s">
        <v>588</v>
      </c>
      <c r="F4002" s="343" t="str">
        <f>'statement of marks'!$F$3</f>
        <v>2015-16</v>
      </c>
      <c r="G4002" s="1250" t="s">
        <v>589</v>
      </c>
      <c r="H4002" s="1251"/>
    </row>
    <row r="4003" spans="1:8" ht="18.25" customHeight="1">
      <c r="A4003" s="340"/>
      <c r="B4003" s="1234" t="s">
        <v>587</v>
      </c>
      <c r="C4003" s="1235"/>
      <c r="D4003" s="1214" t="str">
        <f>'statement of marks'!$A$1</f>
        <v>jk- ck- ek/;fed fo|ky; uohu] fuEckgsM+k</v>
      </c>
      <c r="E4003" s="1214"/>
      <c r="F4003" s="1214"/>
      <c r="G4003" s="1214"/>
      <c r="H4003" s="1215"/>
    </row>
    <row r="4004" spans="1:8" ht="18.25" customHeight="1">
      <c r="A4004" s="340"/>
      <c r="B4004" s="1234" t="str">
        <f>'statement of marks'!$H$3</f>
        <v>fo|ky; dk Mk;l dksM+ →</v>
      </c>
      <c r="C4004" s="1235"/>
      <c r="D4004" s="1252" t="str">
        <f>'statement of marks'!$I$3</f>
        <v>00001</v>
      </c>
      <c r="E4004" s="1253"/>
      <c r="F4004" s="1254"/>
      <c r="G4004" s="1254"/>
      <c r="H4004" s="1255"/>
    </row>
    <row r="4005" spans="1:8" ht="18.25" customHeight="1">
      <c r="A4005" s="340"/>
      <c r="B4005" s="1234" t="s">
        <v>573</v>
      </c>
      <c r="C4005" s="1235"/>
      <c r="D4005" s="1214" t="str">
        <f>IF('statement of marks'!H100="","",'statement of marks'!H100)</f>
        <v>v 094</v>
      </c>
      <c r="E4005" s="1214"/>
      <c r="F4005" s="1214"/>
      <c r="G4005" s="1214"/>
      <c r="H4005" s="1215"/>
    </row>
    <row r="4006" spans="1:8" ht="18.25" customHeight="1">
      <c r="A4006" s="340"/>
      <c r="B4006" s="1234" t="s">
        <v>590</v>
      </c>
      <c r="C4006" s="1235"/>
      <c r="D4006" s="344" t="str">
        <f>IF('statement of marks'!C100="B","Nk=",IF('statement of marks'!C100="G","Nk=k",""))</f>
        <v/>
      </c>
      <c r="E4006" s="397" t="s">
        <v>579</v>
      </c>
      <c r="F4006" s="1248" t="str">
        <f>IF('statement of marks'!B100="","",'statement of marks'!B100)</f>
        <v/>
      </c>
      <c r="G4006" s="1248"/>
      <c r="H4006" s="1249"/>
    </row>
    <row r="4007" spans="1:8" ht="18.25" customHeight="1">
      <c r="A4007" s="340"/>
      <c r="B4007" s="1234" t="s">
        <v>575</v>
      </c>
      <c r="C4007" s="1235"/>
      <c r="D4007" s="1214" t="str">
        <f>IF('statement of marks'!J100="","",'statement of marks'!J100)</f>
        <v>l 094</v>
      </c>
      <c r="E4007" s="1214"/>
      <c r="F4007" s="1214"/>
      <c r="G4007" s="1214"/>
      <c r="H4007" s="1215"/>
    </row>
    <row r="4008" spans="1:8" ht="18.25" customHeight="1">
      <c r="A4008" s="340"/>
      <c r="B4008" s="1234" t="s">
        <v>574</v>
      </c>
      <c r="C4008" s="1235"/>
      <c r="D4008" s="1214" t="str">
        <f>IF('statement of marks'!I100="","",'statement of marks'!I100)</f>
        <v>c 094</v>
      </c>
      <c r="E4008" s="1214"/>
      <c r="F4008" s="1214"/>
      <c r="G4008" s="1214"/>
      <c r="H4008" s="1215"/>
    </row>
    <row r="4009" spans="1:8" ht="18.25" customHeight="1">
      <c r="A4009" s="340"/>
      <c r="B4009" s="1234" t="s">
        <v>592</v>
      </c>
      <c r="C4009" s="1235"/>
      <c r="D4009" s="1214" t="str">
        <f>IF(details!M100="","",details!M100)</f>
        <v/>
      </c>
      <c r="E4009" s="1214"/>
      <c r="F4009" s="1214"/>
      <c r="G4009" s="1214"/>
      <c r="H4009" s="1215"/>
    </row>
    <row r="4010" spans="1:8" ht="18.25" customHeight="1">
      <c r="A4010" s="340"/>
      <c r="B4010" s="1234" t="s">
        <v>641</v>
      </c>
      <c r="C4010" s="1235"/>
      <c r="D4010" s="1214" t="str">
        <f>IF(details!N100="","",details!N100)</f>
        <v/>
      </c>
      <c r="E4010" s="1214"/>
      <c r="F4010" s="1214"/>
      <c r="G4010" s="1214"/>
      <c r="H4010" s="1215"/>
    </row>
    <row r="4011" spans="1:8" ht="18.25" customHeight="1">
      <c r="A4011" s="340"/>
      <c r="B4011" s="1234" t="s">
        <v>71</v>
      </c>
      <c r="C4011" s="1235"/>
      <c r="D4011" s="346" t="str">
        <f>'statement of marks'!$D$3</f>
        <v>3 A</v>
      </c>
      <c r="E4011" s="347" t="s">
        <v>577</v>
      </c>
      <c r="F4011" s="348" t="str">
        <f>IF('statement of marks'!E100="","",'statement of marks'!E100)</f>
        <v/>
      </c>
      <c r="G4011" s="347" t="s">
        <v>591</v>
      </c>
      <c r="H4011" s="349" t="str">
        <f>IF(details!F100="","",details!F100)</f>
        <v/>
      </c>
    </row>
    <row r="4012" spans="1:8" ht="18.25" customHeight="1">
      <c r="A4012" s="340"/>
      <c r="B4012" s="1234" t="s">
        <v>581</v>
      </c>
      <c r="C4012" s="1235"/>
      <c r="D4012" s="1246" t="str">
        <f>IF('statement of marks'!F100="","",'statement of marks'!F100)</f>
        <v/>
      </c>
      <c r="E4012" s="1246"/>
      <c r="F4012" s="1246"/>
      <c r="G4012" s="1246"/>
      <c r="H4012" s="1247"/>
    </row>
    <row r="4013" spans="1:8" ht="18.25" customHeight="1">
      <c r="A4013" s="340"/>
      <c r="B4013" s="1234" t="s">
        <v>582</v>
      </c>
      <c r="C4013" s="1235"/>
      <c r="D4013" s="1216" t="str">
        <f>IF('statement of marks'!G100="","",'statement of marks'!G100)</f>
        <v/>
      </c>
      <c r="E4013" s="1216"/>
      <c r="F4013" s="1216"/>
      <c r="G4013" s="1216"/>
      <c r="H4013" s="1217"/>
    </row>
    <row r="4014" spans="1:8" ht="18.25" customHeight="1">
      <c r="A4014" s="340"/>
      <c r="B4014" s="1241" t="s">
        <v>593</v>
      </c>
      <c r="C4014" s="1242"/>
      <c r="D4014" s="1242"/>
      <c r="E4014" s="1243"/>
      <c r="F4014" s="1244" t="str">
        <f>IF(details!P100="","",details!P100)</f>
        <v/>
      </c>
      <c r="G4014" s="1244"/>
      <c r="H4014" s="1245"/>
    </row>
    <row r="4015" spans="1:8" ht="18.25" customHeight="1">
      <c r="A4015" s="340"/>
      <c r="B4015" s="1234" t="s">
        <v>597</v>
      </c>
      <c r="C4015" s="1235"/>
      <c r="D4015" s="1214" t="str">
        <f>IF(details!L100="","",details!L100)</f>
        <v>Ik 094</v>
      </c>
      <c r="E4015" s="1214"/>
      <c r="F4015" s="1214"/>
      <c r="G4015" s="1214"/>
      <c r="H4015" s="1215"/>
    </row>
    <row r="4016" spans="1:8" ht="18.25" customHeight="1">
      <c r="A4016" s="340"/>
      <c r="B4016" s="1234" t="s">
        <v>598</v>
      </c>
      <c r="C4016" s="1235"/>
      <c r="D4016" s="1214" t="str">
        <f>IF(details!O100="","",details!O100)</f>
        <v/>
      </c>
      <c r="E4016" s="1214"/>
      <c r="F4016" s="1214"/>
      <c r="G4016" s="1214"/>
      <c r="H4016" s="1215"/>
    </row>
    <row r="4017" spans="1:8" ht="18.25" customHeight="1">
      <c r="A4017" s="340"/>
      <c r="B4017" s="1234" t="s">
        <v>599</v>
      </c>
      <c r="C4017" s="1235"/>
      <c r="D4017" s="398" t="str">
        <f>IF('statement of marks'!DY100="mRrh.kZ",'statement of marks'!$D$3,"")</f>
        <v/>
      </c>
      <c r="E4017" s="1231" t="s">
        <v>600</v>
      </c>
      <c r="F4017" s="1231"/>
      <c r="G4017" s="1236" t="str">
        <f>IF(D4017="","",D4017+1)</f>
        <v/>
      </c>
      <c r="H4017" s="1237"/>
    </row>
    <row r="4018" spans="1:8" ht="18.25" customHeight="1">
      <c r="A4018" s="340"/>
      <c r="B4018" s="1234" t="s">
        <v>601</v>
      </c>
      <c r="C4018" s="1235"/>
      <c r="D4018" s="1238">
        <f>IF(details!$L$4="","",details!$L$4)</f>
        <v>42460</v>
      </c>
      <c r="E4018" s="1239"/>
      <c r="F4018" s="1231"/>
      <c r="G4018" s="1231"/>
      <c r="H4018" s="1240"/>
    </row>
    <row r="4019" spans="1:8" ht="18.25" customHeight="1">
      <c r="A4019" s="340"/>
      <c r="B4019" s="1231"/>
      <c r="C4019" s="1231"/>
      <c r="D4019" s="1232"/>
      <c r="E4019" s="1233"/>
      <c r="F4019" s="1226"/>
      <c r="G4019" s="1226"/>
      <c r="H4019" s="1227"/>
    </row>
    <row r="4020" spans="1:8" ht="18.25" customHeight="1">
      <c r="A4020" s="340"/>
      <c r="B4020" s="1231" t="str">
        <f>IF(details!$H$4="","",details!$H$4)</f>
        <v>Jherh js[kk oekZ</v>
      </c>
      <c r="C4020" s="1231"/>
      <c r="D4020" s="1232"/>
      <c r="E4020" s="1233"/>
      <c r="F4020" s="1226" t="str">
        <f>IF(details!$E$4="","",details!$E$4)</f>
        <v>Jh jk/ks';ke tk'kh</v>
      </c>
      <c r="G4020" s="1226"/>
      <c r="H4020" s="1227"/>
    </row>
    <row r="4021" spans="1:8" ht="18.25" customHeight="1">
      <c r="A4021" s="1225" t="s">
        <v>602</v>
      </c>
      <c r="B4021" s="1226"/>
      <c r="C4021" s="1226"/>
      <c r="D4021" s="1226" t="s">
        <v>603</v>
      </c>
      <c r="E4021" s="1226"/>
      <c r="F4021" s="1226" t="s">
        <v>604</v>
      </c>
      <c r="G4021" s="1226"/>
      <c r="H4021" s="1227"/>
    </row>
    <row r="4022" spans="1:8" ht="18.25" customHeight="1">
      <c r="A4022" s="1228" t="s">
        <v>613</v>
      </c>
      <c r="B4022" s="1229"/>
      <c r="C4022" s="1229"/>
      <c r="D4022" s="1229"/>
      <c r="E4022" s="1229"/>
      <c r="F4022" s="1229"/>
      <c r="G4022" s="1229"/>
      <c r="H4022" s="1230"/>
    </row>
    <row r="4023" spans="1:8" ht="18.25" customHeight="1">
      <c r="A4023" s="340"/>
      <c r="B4023" s="395" t="s">
        <v>573</v>
      </c>
      <c r="C4023" s="1214" t="str">
        <f>IF('statement of marks'!H100="","",'statement of marks'!H100)</f>
        <v>v 094</v>
      </c>
      <c r="D4023" s="1214"/>
      <c r="E4023" s="1214"/>
      <c r="F4023" s="1214"/>
      <c r="G4023" s="1214"/>
      <c r="H4023" s="1215"/>
    </row>
    <row r="4024" spans="1:8" ht="18.25" customHeight="1">
      <c r="A4024" s="340"/>
      <c r="B4024" s="395" t="s">
        <v>574</v>
      </c>
      <c r="C4024" s="1214" t="str">
        <f>IF('statement of marks'!I100="","",'statement of marks'!I100)</f>
        <v>c 094</v>
      </c>
      <c r="D4024" s="1214"/>
      <c r="E4024" s="1214"/>
      <c r="F4024" s="1214"/>
      <c r="G4024" s="1214"/>
      <c r="H4024" s="1215"/>
    </row>
    <row r="4025" spans="1:8" ht="18.25" customHeight="1">
      <c r="A4025" s="340"/>
      <c r="B4025" s="395" t="s">
        <v>575</v>
      </c>
      <c r="C4025" s="1214" t="str">
        <f>IF('statement of marks'!J100="","",'statement of marks'!J100)</f>
        <v>l 094</v>
      </c>
      <c r="D4025" s="1214"/>
      <c r="E4025" s="1214"/>
      <c r="F4025" s="1214"/>
      <c r="G4025" s="1214"/>
      <c r="H4025" s="1215"/>
    </row>
    <row r="4026" spans="1:8" ht="18.25" customHeight="1">
      <c r="A4026" s="340"/>
      <c r="B4026" s="395" t="s">
        <v>581</v>
      </c>
      <c r="C4026" s="352" t="str">
        <f>IF('statement of marks'!F100="","",'statement of marks'!F100)</f>
        <v/>
      </c>
      <c r="D4026" s="353" t="s">
        <v>616</v>
      </c>
      <c r="E4026" s="1216" t="str">
        <f>IF('statement of marks'!G100="","",'statement of marks'!G100)</f>
        <v/>
      </c>
      <c r="F4026" s="1216"/>
      <c r="G4026" s="1216"/>
      <c r="H4026" s="1217"/>
    </row>
    <row r="4027" spans="1:8" ht="18.25" customHeight="1">
      <c r="A4027" s="340"/>
      <c r="B4027" s="395" t="s">
        <v>578</v>
      </c>
      <c r="C4027" s="354" t="s">
        <v>606</v>
      </c>
      <c r="D4027" s="355" t="s">
        <v>607</v>
      </c>
      <c r="E4027" s="355" t="s">
        <v>608</v>
      </c>
      <c r="F4027" s="355" t="s">
        <v>609</v>
      </c>
      <c r="G4027" s="355" t="s">
        <v>610</v>
      </c>
      <c r="H4027" s="356"/>
    </row>
    <row r="4028" spans="1:8" ht="18.25" customHeight="1">
      <c r="A4028" s="340"/>
      <c r="B4028" s="394" t="s">
        <v>611</v>
      </c>
      <c r="C4028" s="358" t="str">
        <f>IF(AND('statement of marks'!$D$3=1,'statement of marks'!DY100="mRrh.kZ"),'statement of marks'!$F$3,"")</f>
        <v/>
      </c>
      <c r="D4028" s="358" t="str">
        <f>IF(AND('statement of marks'!$D$3=2,'statement of marks'!DY100="mRrh.kZ"),'statement of marks'!$F$3,"")</f>
        <v/>
      </c>
      <c r="E4028" s="358" t="str">
        <f>IF(AND('statement of marks'!$D$3=3,'statement of marks'!DY100="mRrh.kZ"),'statement of marks'!$F$3,"")</f>
        <v/>
      </c>
      <c r="F4028" s="358" t="str">
        <f>IF(AND('statement of marks'!$D$3=4,'statement of marks'!DY100="mRrh.kZ"),'statement of marks'!$F$3,"")</f>
        <v/>
      </c>
      <c r="G4028" s="358" t="str">
        <f>IF(AND('statement of marks'!$D$3=5,'statement of marks'!DY100="mRrh.kZ"),'statement of marks'!$F$3,"")</f>
        <v/>
      </c>
      <c r="H4028" s="356"/>
    </row>
    <row r="4029" spans="1:8" ht="18.25" customHeight="1">
      <c r="A4029" s="340"/>
      <c r="B4029" s="394" t="str">
        <f>'statement of marks'!$DA$5</f>
        <v>fgUnh</v>
      </c>
      <c r="C4029" s="359"/>
      <c r="D4029" s="360"/>
      <c r="E4029" s="361" t="str">
        <f>IF(OR('statement of marks'!$DC100="",E4028=""),"",'statement of marks'!$DC100)</f>
        <v/>
      </c>
      <c r="F4029" s="361" t="str">
        <f>IF(OR('statement of marks'!$DC100="",F4028=""),"",'statement of marks'!$DC100)</f>
        <v/>
      </c>
      <c r="G4029" s="361" t="str">
        <f>IF(OR('statement of marks'!$DC100="",G4028=""),"",'statement of marks'!$DC100)</f>
        <v/>
      </c>
      <c r="H4029" s="356"/>
    </row>
    <row r="4030" spans="1:8" ht="18.25" customHeight="1">
      <c r="A4030" s="340"/>
      <c r="B4030" s="394" t="str">
        <f>'statement of marks'!$DD$5</f>
        <v>vaxszth</v>
      </c>
      <c r="C4030" s="359"/>
      <c r="D4030" s="360"/>
      <c r="E4030" s="361" t="str">
        <f>IF(OR('statement of marks'!$DF100="",E4028=""),"",'statement of marks'!$DF100)</f>
        <v/>
      </c>
      <c r="F4030" s="361" t="str">
        <f>IF(OR('statement of marks'!$DF100="",F4028=""),"",'statement of marks'!$DF100)</f>
        <v/>
      </c>
      <c r="G4030" s="361" t="str">
        <f>IF(OR('statement of marks'!$DF100="",G4028=""),"",'statement of marks'!$DF100)</f>
        <v/>
      </c>
      <c r="H4030" s="356"/>
    </row>
    <row r="4031" spans="1:8" ht="18.25" customHeight="1">
      <c r="A4031" s="340"/>
      <c r="B4031" s="394" t="str">
        <f>'statement of marks'!$DG$5</f>
        <v>xf.kr</v>
      </c>
      <c r="C4031" s="359"/>
      <c r="D4031" s="360"/>
      <c r="E4031" s="361" t="str">
        <f>IF(OR('statement of marks'!$DI100="",E4028=""),"",'statement of marks'!$DI100)</f>
        <v/>
      </c>
      <c r="F4031" s="361" t="str">
        <f>IF(OR('statement of marks'!$DI100="",F4028=""),"",'statement of marks'!$DI100)</f>
        <v/>
      </c>
      <c r="G4031" s="361" t="str">
        <f>IF(OR('statement of marks'!$DI100="",G4028=""),"",'statement of marks'!$DI100)</f>
        <v/>
      </c>
      <c r="H4031" s="356"/>
    </row>
    <row r="4032" spans="1:8" ht="18.25" customHeight="1">
      <c r="A4032" s="340"/>
      <c r="B4032" s="394" t="str">
        <f>'statement of marks'!$DJ$5</f>
        <v>Ik;kZoj.k v/;;u</v>
      </c>
      <c r="C4032" s="359"/>
      <c r="D4032" s="360"/>
      <c r="E4032" s="361" t="str">
        <f>IF(OR('statement of marks'!$DL100="",E4029=""),"",'statement of marks'!$DL100)</f>
        <v/>
      </c>
      <c r="F4032" s="361" t="str">
        <f>IF(OR('statement of marks'!$DL100="",F4029=""),"",'statement of marks'!$DL100)</f>
        <v/>
      </c>
      <c r="G4032" s="361" t="str">
        <f>IF(OR('statement of marks'!$DL100="",G4029=""),"",'statement of marks'!$DL100)</f>
        <v/>
      </c>
      <c r="H4032" s="356"/>
    </row>
    <row r="4033" spans="1:8" ht="18.25" customHeight="1">
      <c r="A4033" s="340"/>
      <c r="B4033" s="394" t="str">
        <f>'statement of marks'!$DM$5</f>
        <v>dk;kZuqHko</v>
      </c>
      <c r="C4033" s="359"/>
      <c r="D4033" s="360"/>
      <c r="E4033" s="361" t="str">
        <f>IF(OR('statement of marks'!$DO100="",E4028=""),"",'statement of marks'!$DO100)</f>
        <v/>
      </c>
      <c r="F4033" s="361" t="str">
        <f>IF(OR('statement of marks'!$DO100="",F4028=""),"",'statement of marks'!$DO100)</f>
        <v/>
      </c>
      <c r="G4033" s="361" t="str">
        <f>IF(OR('statement of marks'!$DO100="",G4028=""),"",'statement of marks'!$DO100)</f>
        <v/>
      </c>
      <c r="H4033" s="356"/>
    </row>
    <row r="4034" spans="1:8" ht="18.25" customHeight="1">
      <c r="A4034" s="340"/>
      <c r="B4034" s="394" t="str">
        <f>'statement of marks'!$DP$5</f>
        <v>dyk f'k{kk</v>
      </c>
      <c r="C4034" s="359"/>
      <c r="D4034" s="360"/>
      <c r="E4034" s="362" t="str">
        <f>IF(OR('statement of marks'!$DR100="",E4028=""),"",'statement of marks'!$DR100)</f>
        <v/>
      </c>
      <c r="F4034" s="362" t="str">
        <f>IF(OR('statement of marks'!$DR100="",F4028=""),"",'statement of marks'!$DR100)</f>
        <v/>
      </c>
      <c r="G4034" s="362" t="str">
        <f>IF(OR('statement of marks'!$DR100="",G4028=""),"",'statement of marks'!$DR100)</f>
        <v/>
      </c>
      <c r="H4034" s="356"/>
    </row>
    <row r="4035" spans="1:8" ht="18.25" customHeight="1">
      <c r="A4035" s="340"/>
      <c r="B4035" s="363" t="s">
        <v>642</v>
      </c>
      <c r="C4035" s="364" t="str">
        <f>C4028</f>
        <v/>
      </c>
      <c r="D4035" s="364" t="str">
        <f>D4028</f>
        <v/>
      </c>
      <c r="E4035" s="365" t="str">
        <f>E4028</f>
        <v/>
      </c>
      <c r="F4035" s="364" t="str">
        <f>F4028</f>
        <v/>
      </c>
      <c r="G4035" s="364" t="str">
        <f>G4028</f>
        <v/>
      </c>
      <c r="H4035" s="356"/>
    </row>
    <row r="4036" spans="1:8" ht="18.25" customHeight="1">
      <c r="A4036" s="340"/>
      <c r="B4036" s="394" t="str">
        <f>'statement of marks'!$DW$5</f>
        <v>Nk= mifLFkfr</v>
      </c>
      <c r="C4036" s="366"/>
      <c r="D4036" s="366"/>
      <c r="E4036" s="367" t="str">
        <f>IF(OR('statement of marks'!$DW100="",E4028=""),"",'statement of marks'!$DW100)</f>
        <v/>
      </c>
      <c r="F4036" s="367" t="str">
        <f>IF(OR('statement of marks'!$DW100="",F4028=""),"",'statement of marks'!$DW100)</f>
        <v/>
      </c>
      <c r="G4036" s="367" t="str">
        <f>IF(OR('statement of marks'!$DW100="",G4028=""),"",'statement of marks'!$DW100)</f>
        <v/>
      </c>
      <c r="H4036" s="356"/>
    </row>
    <row r="4037" spans="1:8" ht="18.25" customHeight="1">
      <c r="A4037" s="340"/>
      <c r="B4037" s="394" t="str">
        <f>'statement of marks'!$DV$5</f>
        <v>dqy ehfVax</v>
      </c>
      <c r="C4037" s="368"/>
      <c r="D4037" s="368"/>
      <c r="E4037" s="368" t="str">
        <f>IF(OR('statement of marks'!$DV100="",E4028=""),"",'statement of marks'!$DV100)</f>
        <v/>
      </c>
      <c r="F4037" s="368" t="str">
        <f>IF(OR('statement of marks'!$DV100="",F4028=""),"",'statement of marks'!$DV100)</f>
        <v/>
      </c>
      <c r="G4037" s="368" t="str">
        <f>IF(OR('statement of marks'!$DV100="",G4028=""),"",'statement of marks'!$DV100)</f>
        <v/>
      </c>
      <c r="H4037" s="356"/>
    </row>
    <row r="4038" spans="1:8" ht="18.25" customHeight="1">
      <c r="A4038" s="340"/>
      <c r="B4038" s="394" t="s">
        <v>614</v>
      </c>
      <c r="C4038" s="368" t="str">
        <f>IF(OR(C4036="",C4037=""),"",C4036/C4037*100)</f>
        <v/>
      </c>
      <c r="D4038" s="368" t="str">
        <f>IF(OR(D4036="",D4037=""),"",D4036/D4037*100)</f>
        <v/>
      </c>
      <c r="E4038" s="368" t="str">
        <f>IF(OR(E4036="",E4037=""),"",E4036/E4037*100)</f>
        <v/>
      </c>
      <c r="F4038" s="368" t="str">
        <f>IF(OR(F4036="",F4037=""),"",F4036/F4037*100)</f>
        <v/>
      </c>
      <c r="G4038" s="368" t="str">
        <f>IF(OR(G4036="",G4037=""),"",G4036/G4037*100)</f>
        <v/>
      </c>
      <c r="H4038" s="356"/>
    </row>
    <row r="4039" spans="1:8" ht="18.25" customHeight="1">
      <c r="A4039" s="340"/>
      <c r="B4039" s="394" t="s">
        <v>615</v>
      </c>
      <c r="C4039" s="368"/>
      <c r="D4039" s="368"/>
      <c r="E4039" s="368"/>
      <c r="F4039" s="368"/>
      <c r="G4039" s="368"/>
      <c r="H4039" s="356"/>
    </row>
    <row r="4040" spans="1:8" ht="18.25" customHeight="1">
      <c r="A4040" s="340"/>
      <c r="B4040" s="395" t="s">
        <v>612</v>
      </c>
      <c r="C4040" s="1218" t="str">
        <f>IF('statement of marks'!EF100="","",'statement of marks'!EF100)</f>
        <v/>
      </c>
      <c r="D4040" s="1219"/>
      <c r="E4040" s="1219"/>
      <c r="F4040" s="1219"/>
      <c r="G4040" s="1219"/>
      <c r="H4040" s="1220"/>
    </row>
    <row r="4041" spans="1:8" ht="18.25" customHeight="1">
      <c r="A4041" s="1221"/>
      <c r="B4041" s="1222"/>
      <c r="C4041" s="1223"/>
      <c r="D4041" s="1223"/>
      <c r="E4041" s="1223"/>
      <c r="F4041" s="1223"/>
      <c r="G4041" s="1223"/>
      <c r="H4041" s="1224"/>
    </row>
    <row r="4042" spans="1:8" ht="18.25" customHeight="1" thickBot="1">
      <c r="A4042" s="1210" t="s">
        <v>617</v>
      </c>
      <c r="B4042" s="1211"/>
      <c r="C4042" s="1211" t="s">
        <v>73</v>
      </c>
      <c r="D4042" s="1211"/>
      <c r="E4042" s="1211"/>
      <c r="F4042" s="1212" t="s">
        <v>618</v>
      </c>
      <c r="G4042" s="1212"/>
      <c r="H4042" s="1213"/>
    </row>
    <row r="4043" spans="1:8" ht="18.25" customHeight="1">
      <c r="A4043" s="1256" t="s">
        <v>586</v>
      </c>
      <c r="B4043" s="1257"/>
      <c r="C4043" s="1257"/>
      <c r="D4043" s="1257"/>
      <c r="E4043" s="1257"/>
      <c r="F4043" s="1257"/>
      <c r="G4043" s="1257"/>
      <c r="H4043" s="1258"/>
    </row>
    <row r="4044" spans="1:8" ht="18.25" customHeight="1">
      <c r="A4044" s="1228" t="s">
        <v>605</v>
      </c>
      <c r="B4044" s="1229"/>
      <c r="C4044" s="1229"/>
      <c r="D4044" s="1229"/>
      <c r="E4044" s="1229"/>
      <c r="F4044" s="1229"/>
      <c r="G4044" s="1229"/>
      <c r="H4044" s="1230"/>
    </row>
    <row r="4045" spans="1:8" ht="18.25" customHeight="1">
      <c r="A4045" s="340"/>
      <c r="B4045" s="1250" t="s">
        <v>74</v>
      </c>
      <c r="C4045" s="1250"/>
      <c r="D4045" s="341">
        <f>YEAR(details!F101)</f>
        <v>1900</v>
      </c>
      <c r="E4045" s="396" t="s">
        <v>588</v>
      </c>
      <c r="F4045" s="343" t="str">
        <f>'statement of marks'!$F$3</f>
        <v>2015-16</v>
      </c>
      <c r="G4045" s="1250" t="s">
        <v>589</v>
      </c>
      <c r="H4045" s="1251"/>
    </row>
    <row r="4046" spans="1:8" ht="18.25" customHeight="1">
      <c r="A4046" s="340"/>
      <c r="B4046" s="1234" t="s">
        <v>587</v>
      </c>
      <c r="C4046" s="1235"/>
      <c r="D4046" s="1214" t="str">
        <f>'statement of marks'!$A$1</f>
        <v>jk- ck- ek/;fed fo|ky; uohu] fuEckgsM+k</v>
      </c>
      <c r="E4046" s="1214"/>
      <c r="F4046" s="1214"/>
      <c r="G4046" s="1214"/>
      <c r="H4046" s="1215"/>
    </row>
    <row r="4047" spans="1:8" ht="18.25" customHeight="1">
      <c r="A4047" s="340"/>
      <c r="B4047" s="1234" t="str">
        <f>'statement of marks'!$H$3</f>
        <v>fo|ky; dk Mk;l dksM+ →</v>
      </c>
      <c r="C4047" s="1235"/>
      <c r="D4047" s="1252" t="str">
        <f>'statement of marks'!$I$3</f>
        <v>00001</v>
      </c>
      <c r="E4047" s="1253"/>
      <c r="F4047" s="1254"/>
      <c r="G4047" s="1254"/>
      <c r="H4047" s="1255"/>
    </row>
    <row r="4048" spans="1:8" ht="18.25" customHeight="1">
      <c r="A4048" s="340"/>
      <c r="B4048" s="1234" t="s">
        <v>573</v>
      </c>
      <c r="C4048" s="1235"/>
      <c r="D4048" s="1214" t="str">
        <f>IF('statement of marks'!H101="","",'statement of marks'!H101)</f>
        <v>v 095</v>
      </c>
      <c r="E4048" s="1214"/>
      <c r="F4048" s="1214"/>
      <c r="G4048" s="1214"/>
      <c r="H4048" s="1215"/>
    </row>
    <row r="4049" spans="1:8" ht="18.25" customHeight="1">
      <c r="A4049" s="340"/>
      <c r="B4049" s="1234" t="s">
        <v>590</v>
      </c>
      <c r="C4049" s="1235"/>
      <c r="D4049" s="344" t="str">
        <f>IF('statement of marks'!C101="B","Nk=",IF('statement of marks'!C101="G","Nk=k",""))</f>
        <v/>
      </c>
      <c r="E4049" s="397" t="s">
        <v>579</v>
      </c>
      <c r="F4049" s="1248" t="str">
        <f>IF('statement of marks'!B101="","",'statement of marks'!B101)</f>
        <v/>
      </c>
      <c r="G4049" s="1248"/>
      <c r="H4049" s="1249"/>
    </row>
    <row r="4050" spans="1:8" ht="18.25" customHeight="1">
      <c r="A4050" s="340"/>
      <c r="B4050" s="1234" t="s">
        <v>575</v>
      </c>
      <c r="C4050" s="1235"/>
      <c r="D4050" s="1214" t="str">
        <f>IF('statement of marks'!J101="","",'statement of marks'!J101)</f>
        <v>l 095</v>
      </c>
      <c r="E4050" s="1214"/>
      <c r="F4050" s="1214"/>
      <c r="G4050" s="1214"/>
      <c r="H4050" s="1215"/>
    </row>
    <row r="4051" spans="1:8" ht="18.25" customHeight="1">
      <c r="A4051" s="340"/>
      <c r="B4051" s="1234" t="s">
        <v>574</v>
      </c>
      <c r="C4051" s="1235"/>
      <c r="D4051" s="1214" t="str">
        <f>IF('statement of marks'!I101="","",'statement of marks'!I101)</f>
        <v>c 095</v>
      </c>
      <c r="E4051" s="1214"/>
      <c r="F4051" s="1214"/>
      <c r="G4051" s="1214"/>
      <c r="H4051" s="1215"/>
    </row>
    <row r="4052" spans="1:8" ht="18.25" customHeight="1">
      <c r="A4052" s="340"/>
      <c r="B4052" s="1234" t="s">
        <v>592</v>
      </c>
      <c r="C4052" s="1235"/>
      <c r="D4052" s="1214" t="str">
        <f>IF(details!M101="","",details!M101)</f>
        <v/>
      </c>
      <c r="E4052" s="1214"/>
      <c r="F4052" s="1214"/>
      <c r="G4052" s="1214"/>
      <c r="H4052" s="1215"/>
    </row>
    <row r="4053" spans="1:8" ht="18.25" customHeight="1">
      <c r="A4053" s="340"/>
      <c r="B4053" s="1234" t="s">
        <v>641</v>
      </c>
      <c r="C4053" s="1235"/>
      <c r="D4053" s="1214" t="str">
        <f>IF(details!N101="","",details!N101)</f>
        <v/>
      </c>
      <c r="E4053" s="1214"/>
      <c r="F4053" s="1214"/>
      <c r="G4053" s="1214"/>
      <c r="H4053" s="1215"/>
    </row>
    <row r="4054" spans="1:8" ht="18.25" customHeight="1">
      <c r="A4054" s="340"/>
      <c r="B4054" s="1234" t="s">
        <v>71</v>
      </c>
      <c r="C4054" s="1235"/>
      <c r="D4054" s="346" t="str">
        <f>'statement of marks'!$D$3</f>
        <v>3 A</v>
      </c>
      <c r="E4054" s="347" t="s">
        <v>577</v>
      </c>
      <c r="F4054" s="348" t="str">
        <f>IF('statement of marks'!E101="","",'statement of marks'!E101)</f>
        <v/>
      </c>
      <c r="G4054" s="347" t="s">
        <v>591</v>
      </c>
      <c r="H4054" s="349" t="str">
        <f>IF(details!F101="","",details!F101)</f>
        <v/>
      </c>
    </row>
    <row r="4055" spans="1:8" ht="18.25" customHeight="1">
      <c r="A4055" s="340"/>
      <c r="B4055" s="1234" t="s">
        <v>581</v>
      </c>
      <c r="C4055" s="1235"/>
      <c r="D4055" s="1246" t="str">
        <f>IF('statement of marks'!F101="","",'statement of marks'!F101)</f>
        <v/>
      </c>
      <c r="E4055" s="1246"/>
      <c r="F4055" s="1246"/>
      <c r="G4055" s="1246"/>
      <c r="H4055" s="1247"/>
    </row>
    <row r="4056" spans="1:8" ht="18.25" customHeight="1">
      <c r="A4056" s="340"/>
      <c r="B4056" s="1234" t="s">
        <v>582</v>
      </c>
      <c r="C4056" s="1235"/>
      <c r="D4056" s="1216" t="str">
        <f>IF('statement of marks'!G101="","",'statement of marks'!G101)</f>
        <v/>
      </c>
      <c r="E4056" s="1216"/>
      <c r="F4056" s="1216"/>
      <c r="G4056" s="1216"/>
      <c r="H4056" s="1217"/>
    </row>
    <row r="4057" spans="1:8" ht="18.25" customHeight="1">
      <c r="A4057" s="340"/>
      <c r="B4057" s="1241" t="s">
        <v>593</v>
      </c>
      <c r="C4057" s="1242"/>
      <c r="D4057" s="1242"/>
      <c r="E4057" s="1243"/>
      <c r="F4057" s="1244" t="str">
        <f>IF(details!P101="","",details!P101)</f>
        <v/>
      </c>
      <c r="G4057" s="1244"/>
      <c r="H4057" s="1245"/>
    </row>
    <row r="4058" spans="1:8" ht="18.25" customHeight="1">
      <c r="A4058" s="340"/>
      <c r="B4058" s="1234" t="s">
        <v>597</v>
      </c>
      <c r="C4058" s="1235"/>
      <c r="D4058" s="1214" t="str">
        <f>IF(details!L101="","",details!L101)</f>
        <v>Ik 095</v>
      </c>
      <c r="E4058" s="1214"/>
      <c r="F4058" s="1214"/>
      <c r="G4058" s="1214"/>
      <c r="H4058" s="1215"/>
    </row>
    <row r="4059" spans="1:8" ht="18.25" customHeight="1">
      <c r="A4059" s="340"/>
      <c r="B4059" s="1234" t="s">
        <v>598</v>
      </c>
      <c r="C4059" s="1235"/>
      <c r="D4059" s="1214" t="str">
        <f>IF(details!O101="","",details!O101)</f>
        <v/>
      </c>
      <c r="E4059" s="1214"/>
      <c r="F4059" s="1214"/>
      <c r="G4059" s="1214"/>
      <c r="H4059" s="1215"/>
    </row>
    <row r="4060" spans="1:8" ht="18.25" customHeight="1">
      <c r="A4060" s="340"/>
      <c r="B4060" s="1234" t="s">
        <v>599</v>
      </c>
      <c r="C4060" s="1235"/>
      <c r="D4060" s="398" t="str">
        <f>IF('statement of marks'!DY101="mRrh.kZ",'statement of marks'!$D$3,"")</f>
        <v/>
      </c>
      <c r="E4060" s="1231" t="s">
        <v>600</v>
      </c>
      <c r="F4060" s="1231"/>
      <c r="G4060" s="1236" t="str">
        <f>IF(D4060="","",D4060+1)</f>
        <v/>
      </c>
      <c r="H4060" s="1237"/>
    </row>
    <row r="4061" spans="1:8" ht="18.25" customHeight="1">
      <c r="A4061" s="340"/>
      <c r="B4061" s="1234" t="s">
        <v>601</v>
      </c>
      <c r="C4061" s="1235"/>
      <c r="D4061" s="1238">
        <f>IF(details!$L$4="","",details!$L$4)</f>
        <v>42460</v>
      </c>
      <c r="E4061" s="1239"/>
      <c r="F4061" s="1231"/>
      <c r="G4061" s="1231"/>
      <c r="H4061" s="1240"/>
    </row>
    <row r="4062" spans="1:8" ht="18.25" customHeight="1">
      <c r="A4062" s="340"/>
      <c r="B4062" s="1231"/>
      <c r="C4062" s="1231"/>
      <c r="D4062" s="1232"/>
      <c r="E4062" s="1233"/>
      <c r="F4062" s="1226"/>
      <c r="G4062" s="1226"/>
      <c r="H4062" s="1227"/>
    </row>
    <row r="4063" spans="1:8" ht="18.25" customHeight="1">
      <c r="A4063" s="340"/>
      <c r="B4063" s="1231" t="str">
        <f>IF(details!$H$4="","",details!$H$4)</f>
        <v>Jherh js[kk oekZ</v>
      </c>
      <c r="C4063" s="1231"/>
      <c r="D4063" s="1232"/>
      <c r="E4063" s="1233"/>
      <c r="F4063" s="1226" t="str">
        <f>IF(details!$E$4="","",details!$E$4)</f>
        <v>Jh jk/ks';ke tk'kh</v>
      </c>
      <c r="G4063" s="1226"/>
      <c r="H4063" s="1227"/>
    </row>
    <row r="4064" spans="1:8" ht="18.25" customHeight="1">
      <c r="A4064" s="1225" t="s">
        <v>602</v>
      </c>
      <c r="B4064" s="1226"/>
      <c r="C4064" s="1226"/>
      <c r="D4064" s="1226" t="s">
        <v>603</v>
      </c>
      <c r="E4064" s="1226"/>
      <c r="F4064" s="1226" t="s">
        <v>604</v>
      </c>
      <c r="G4064" s="1226"/>
      <c r="H4064" s="1227"/>
    </row>
    <row r="4065" spans="1:8" ht="18.25" customHeight="1">
      <c r="A4065" s="1228" t="s">
        <v>613</v>
      </c>
      <c r="B4065" s="1229"/>
      <c r="C4065" s="1229"/>
      <c r="D4065" s="1229"/>
      <c r="E4065" s="1229"/>
      <c r="F4065" s="1229"/>
      <c r="G4065" s="1229"/>
      <c r="H4065" s="1230"/>
    </row>
    <row r="4066" spans="1:8" ht="18.25" customHeight="1">
      <c r="A4066" s="340"/>
      <c r="B4066" s="395" t="s">
        <v>573</v>
      </c>
      <c r="C4066" s="1214" t="str">
        <f>IF('statement of marks'!H101="","",'statement of marks'!H101)</f>
        <v>v 095</v>
      </c>
      <c r="D4066" s="1214"/>
      <c r="E4066" s="1214"/>
      <c r="F4066" s="1214"/>
      <c r="G4066" s="1214"/>
      <c r="H4066" s="1215"/>
    </row>
    <row r="4067" spans="1:8" ht="18.25" customHeight="1">
      <c r="A4067" s="340"/>
      <c r="B4067" s="395" t="s">
        <v>574</v>
      </c>
      <c r="C4067" s="1214" t="str">
        <f>IF('statement of marks'!I101="","",'statement of marks'!I101)</f>
        <v>c 095</v>
      </c>
      <c r="D4067" s="1214"/>
      <c r="E4067" s="1214"/>
      <c r="F4067" s="1214"/>
      <c r="G4067" s="1214"/>
      <c r="H4067" s="1215"/>
    </row>
    <row r="4068" spans="1:8" ht="18.25" customHeight="1">
      <c r="A4068" s="340"/>
      <c r="B4068" s="395" t="s">
        <v>575</v>
      </c>
      <c r="C4068" s="1214" t="str">
        <f>IF('statement of marks'!J101="","",'statement of marks'!J101)</f>
        <v>l 095</v>
      </c>
      <c r="D4068" s="1214"/>
      <c r="E4068" s="1214"/>
      <c r="F4068" s="1214"/>
      <c r="G4068" s="1214"/>
      <c r="H4068" s="1215"/>
    </row>
    <row r="4069" spans="1:8" ht="18.25" customHeight="1">
      <c r="A4069" s="340"/>
      <c r="B4069" s="395" t="s">
        <v>581</v>
      </c>
      <c r="C4069" s="352" t="str">
        <f>IF('statement of marks'!F101="","",'statement of marks'!F101)</f>
        <v/>
      </c>
      <c r="D4069" s="353" t="s">
        <v>616</v>
      </c>
      <c r="E4069" s="1216" t="str">
        <f>IF('statement of marks'!G101="","",'statement of marks'!G101)</f>
        <v/>
      </c>
      <c r="F4069" s="1216"/>
      <c r="G4069" s="1216"/>
      <c r="H4069" s="1217"/>
    </row>
    <row r="4070" spans="1:8" ht="18.25" customHeight="1">
      <c r="A4070" s="340"/>
      <c r="B4070" s="395" t="s">
        <v>578</v>
      </c>
      <c r="C4070" s="354" t="s">
        <v>606</v>
      </c>
      <c r="D4070" s="355" t="s">
        <v>607</v>
      </c>
      <c r="E4070" s="355" t="s">
        <v>608</v>
      </c>
      <c r="F4070" s="355" t="s">
        <v>609</v>
      </c>
      <c r="G4070" s="355" t="s">
        <v>610</v>
      </c>
      <c r="H4070" s="356"/>
    </row>
    <row r="4071" spans="1:8" ht="18.25" customHeight="1">
      <c r="A4071" s="340"/>
      <c r="B4071" s="394" t="s">
        <v>611</v>
      </c>
      <c r="C4071" s="358" t="str">
        <f>IF(AND('statement of marks'!$D$3=1,'statement of marks'!DY101="mRrh.kZ"),'statement of marks'!$F$3,"")</f>
        <v/>
      </c>
      <c r="D4071" s="358" t="str">
        <f>IF(AND('statement of marks'!$D$3=2,'statement of marks'!DY101="mRrh.kZ"),'statement of marks'!$F$3,"")</f>
        <v/>
      </c>
      <c r="E4071" s="358" t="str">
        <f>IF(AND('statement of marks'!$D$3=3,'statement of marks'!DY101="mRrh.kZ"),'statement of marks'!$F$3,"")</f>
        <v/>
      </c>
      <c r="F4071" s="358" t="str">
        <f>IF(AND('statement of marks'!$D$3=4,'statement of marks'!DY101="mRrh.kZ"),'statement of marks'!$F$3,"")</f>
        <v/>
      </c>
      <c r="G4071" s="358" t="str">
        <f>IF(AND('statement of marks'!$D$3=5,'statement of marks'!DY101="mRrh.kZ"),'statement of marks'!$F$3,"")</f>
        <v/>
      </c>
      <c r="H4071" s="356"/>
    </row>
    <row r="4072" spans="1:8" ht="18.25" customHeight="1">
      <c r="A4072" s="340"/>
      <c r="B4072" s="394" t="str">
        <f>'statement of marks'!$DA$5</f>
        <v>fgUnh</v>
      </c>
      <c r="C4072" s="359"/>
      <c r="D4072" s="360"/>
      <c r="E4072" s="361" t="str">
        <f>IF(OR('statement of marks'!$DC101="",E4071=""),"",'statement of marks'!$DC101)</f>
        <v/>
      </c>
      <c r="F4072" s="361" t="str">
        <f>IF(OR('statement of marks'!$DC101="",F4071=""),"",'statement of marks'!$DC101)</f>
        <v/>
      </c>
      <c r="G4072" s="361" t="str">
        <f>IF(OR('statement of marks'!$DC101="",G4071=""),"",'statement of marks'!$DC101)</f>
        <v/>
      </c>
      <c r="H4072" s="356"/>
    </row>
    <row r="4073" spans="1:8" ht="18.25" customHeight="1">
      <c r="A4073" s="340"/>
      <c r="B4073" s="394" t="str">
        <f>'statement of marks'!$DD$5</f>
        <v>vaxszth</v>
      </c>
      <c r="C4073" s="359"/>
      <c r="D4073" s="360"/>
      <c r="E4073" s="361" t="str">
        <f>IF(OR('statement of marks'!$DF101="",E4071=""),"",'statement of marks'!$DF101)</f>
        <v/>
      </c>
      <c r="F4073" s="361" t="str">
        <f>IF(OR('statement of marks'!$DF101="",F4071=""),"",'statement of marks'!$DF101)</f>
        <v/>
      </c>
      <c r="G4073" s="361" t="str">
        <f>IF(OR('statement of marks'!$DF101="",G4071=""),"",'statement of marks'!$DF101)</f>
        <v/>
      </c>
      <c r="H4073" s="356"/>
    </row>
    <row r="4074" spans="1:8" ht="18.25" customHeight="1">
      <c r="A4074" s="340"/>
      <c r="B4074" s="394" t="str">
        <f>'statement of marks'!$DG$5</f>
        <v>xf.kr</v>
      </c>
      <c r="C4074" s="359"/>
      <c r="D4074" s="360"/>
      <c r="E4074" s="361" t="str">
        <f>IF(OR('statement of marks'!$DI101="",E4071=""),"",'statement of marks'!$DI101)</f>
        <v/>
      </c>
      <c r="F4074" s="361" t="str">
        <f>IF(OR('statement of marks'!$DI101="",F4071=""),"",'statement of marks'!$DI101)</f>
        <v/>
      </c>
      <c r="G4074" s="361" t="str">
        <f>IF(OR('statement of marks'!$DI101="",G4071=""),"",'statement of marks'!$DI101)</f>
        <v/>
      </c>
      <c r="H4074" s="356"/>
    </row>
    <row r="4075" spans="1:8" ht="18.25" customHeight="1">
      <c r="A4075" s="340"/>
      <c r="B4075" s="394" t="str">
        <f>'statement of marks'!$DJ$5</f>
        <v>Ik;kZoj.k v/;;u</v>
      </c>
      <c r="C4075" s="359"/>
      <c r="D4075" s="360"/>
      <c r="E4075" s="361" t="str">
        <f>IF(OR('statement of marks'!$DL101="",E4072=""),"",'statement of marks'!$DL101)</f>
        <v/>
      </c>
      <c r="F4075" s="361" t="str">
        <f>IF(OR('statement of marks'!$DL101="",F4072=""),"",'statement of marks'!$DL101)</f>
        <v/>
      </c>
      <c r="G4075" s="361" t="str">
        <f>IF(OR('statement of marks'!$DL101="",G4072=""),"",'statement of marks'!$DL101)</f>
        <v/>
      </c>
      <c r="H4075" s="356"/>
    </row>
    <row r="4076" spans="1:8" ht="18.25" customHeight="1">
      <c r="A4076" s="340"/>
      <c r="B4076" s="394" t="str">
        <f>'statement of marks'!$DM$5</f>
        <v>dk;kZuqHko</v>
      </c>
      <c r="C4076" s="359"/>
      <c r="D4076" s="360"/>
      <c r="E4076" s="361" t="str">
        <f>IF(OR('statement of marks'!$DO101="",E4071=""),"",'statement of marks'!$DO101)</f>
        <v/>
      </c>
      <c r="F4076" s="361" t="str">
        <f>IF(OR('statement of marks'!$DO101="",F4071=""),"",'statement of marks'!$DO101)</f>
        <v/>
      </c>
      <c r="G4076" s="361" t="str">
        <f>IF(OR('statement of marks'!$DO101="",G4071=""),"",'statement of marks'!$DO101)</f>
        <v/>
      </c>
      <c r="H4076" s="356"/>
    </row>
    <row r="4077" spans="1:8" ht="18.25" customHeight="1">
      <c r="A4077" s="340"/>
      <c r="B4077" s="394" t="str">
        <f>'statement of marks'!$DP$5</f>
        <v>dyk f'k{kk</v>
      </c>
      <c r="C4077" s="359"/>
      <c r="D4077" s="360"/>
      <c r="E4077" s="362" t="str">
        <f>IF(OR('statement of marks'!$DR101="",E4071=""),"",'statement of marks'!$DR101)</f>
        <v/>
      </c>
      <c r="F4077" s="362" t="str">
        <f>IF(OR('statement of marks'!$DR101="",F4071=""),"",'statement of marks'!$DR101)</f>
        <v/>
      </c>
      <c r="G4077" s="362" t="str">
        <f>IF(OR('statement of marks'!$DR101="",G4071=""),"",'statement of marks'!$DR101)</f>
        <v/>
      </c>
      <c r="H4077" s="356"/>
    </row>
    <row r="4078" spans="1:8" ht="18.25" customHeight="1">
      <c r="A4078" s="340"/>
      <c r="B4078" s="363" t="s">
        <v>642</v>
      </c>
      <c r="C4078" s="364" t="str">
        <f>C4071</f>
        <v/>
      </c>
      <c r="D4078" s="364" t="str">
        <f>D4071</f>
        <v/>
      </c>
      <c r="E4078" s="365" t="str">
        <f>E4071</f>
        <v/>
      </c>
      <c r="F4078" s="364" t="str">
        <f>F4071</f>
        <v/>
      </c>
      <c r="G4078" s="364" t="str">
        <f>G4071</f>
        <v/>
      </c>
      <c r="H4078" s="356"/>
    </row>
    <row r="4079" spans="1:8" ht="18.25" customHeight="1">
      <c r="A4079" s="340"/>
      <c r="B4079" s="394" t="str">
        <f>'statement of marks'!$DW$5</f>
        <v>Nk= mifLFkfr</v>
      </c>
      <c r="C4079" s="366"/>
      <c r="D4079" s="366"/>
      <c r="E4079" s="367" t="str">
        <f>IF(OR('statement of marks'!$DW101="",E4071=""),"",'statement of marks'!$DW101)</f>
        <v/>
      </c>
      <c r="F4079" s="367" t="str">
        <f>IF(OR('statement of marks'!$DW101="",F4071=""),"",'statement of marks'!$DW101)</f>
        <v/>
      </c>
      <c r="G4079" s="367" t="str">
        <f>IF(OR('statement of marks'!$DW101="",G4071=""),"",'statement of marks'!$DW101)</f>
        <v/>
      </c>
      <c r="H4079" s="356"/>
    </row>
    <row r="4080" spans="1:8" ht="18.25" customHeight="1">
      <c r="A4080" s="340"/>
      <c r="B4080" s="394" t="str">
        <f>'statement of marks'!$DV$5</f>
        <v>dqy ehfVax</v>
      </c>
      <c r="C4080" s="368"/>
      <c r="D4080" s="368"/>
      <c r="E4080" s="368" t="str">
        <f>IF(OR('statement of marks'!$DV101="",E4071=""),"",'statement of marks'!$DV101)</f>
        <v/>
      </c>
      <c r="F4080" s="368" t="str">
        <f>IF(OR('statement of marks'!$DV101="",F4071=""),"",'statement of marks'!$DV101)</f>
        <v/>
      </c>
      <c r="G4080" s="368" t="str">
        <f>IF(OR('statement of marks'!$DV101="",G4071=""),"",'statement of marks'!$DV101)</f>
        <v/>
      </c>
      <c r="H4080" s="356"/>
    </row>
    <row r="4081" spans="1:8" ht="18.25" customHeight="1">
      <c r="A4081" s="340"/>
      <c r="B4081" s="394" t="s">
        <v>614</v>
      </c>
      <c r="C4081" s="368" t="str">
        <f>IF(OR(C4079="",C4080=""),"",C4079/C4080*100)</f>
        <v/>
      </c>
      <c r="D4081" s="368" t="str">
        <f>IF(OR(D4079="",D4080=""),"",D4079/D4080*100)</f>
        <v/>
      </c>
      <c r="E4081" s="368" t="str">
        <f>IF(OR(E4079="",E4080=""),"",E4079/E4080*100)</f>
        <v/>
      </c>
      <c r="F4081" s="368" t="str">
        <f>IF(OR(F4079="",F4080=""),"",F4079/F4080*100)</f>
        <v/>
      </c>
      <c r="G4081" s="368" t="str">
        <f>IF(OR(G4079="",G4080=""),"",G4079/G4080*100)</f>
        <v/>
      </c>
      <c r="H4081" s="356"/>
    </row>
    <row r="4082" spans="1:8" ht="18.25" customHeight="1">
      <c r="A4082" s="340"/>
      <c r="B4082" s="394" t="s">
        <v>615</v>
      </c>
      <c r="C4082" s="368"/>
      <c r="D4082" s="368"/>
      <c r="E4082" s="368"/>
      <c r="F4082" s="368"/>
      <c r="G4082" s="368"/>
      <c r="H4082" s="356"/>
    </row>
    <row r="4083" spans="1:8" ht="18.25" customHeight="1">
      <c r="A4083" s="340"/>
      <c r="B4083" s="395" t="s">
        <v>612</v>
      </c>
      <c r="C4083" s="1218" t="str">
        <f>IF('statement of marks'!EF101="","",'statement of marks'!EF101)</f>
        <v/>
      </c>
      <c r="D4083" s="1219"/>
      <c r="E4083" s="1219"/>
      <c r="F4083" s="1219"/>
      <c r="G4083" s="1219"/>
      <c r="H4083" s="1220"/>
    </row>
    <row r="4084" spans="1:8" ht="18.25" customHeight="1">
      <c r="A4084" s="1221"/>
      <c r="B4084" s="1222"/>
      <c r="C4084" s="1223"/>
      <c r="D4084" s="1223"/>
      <c r="E4084" s="1223"/>
      <c r="F4084" s="1223"/>
      <c r="G4084" s="1223"/>
      <c r="H4084" s="1224"/>
    </row>
    <row r="4085" spans="1:8" ht="18.25" customHeight="1" thickBot="1">
      <c r="A4085" s="1210" t="s">
        <v>617</v>
      </c>
      <c r="B4085" s="1211"/>
      <c r="C4085" s="1211" t="s">
        <v>73</v>
      </c>
      <c r="D4085" s="1211"/>
      <c r="E4085" s="1211"/>
      <c r="F4085" s="1212" t="s">
        <v>618</v>
      </c>
      <c r="G4085" s="1212"/>
      <c r="H4085" s="1213"/>
    </row>
    <row r="4086" spans="1:8" ht="18.25" customHeight="1">
      <c r="A4086" s="1256" t="s">
        <v>586</v>
      </c>
      <c r="B4086" s="1257"/>
      <c r="C4086" s="1257"/>
      <c r="D4086" s="1257"/>
      <c r="E4086" s="1257"/>
      <c r="F4086" s="1257"/>
      <c r="G4086" s="1257"/>
      <c r="H4086" s="1258"/>
    </row>
    <row r="4087" spans="1:8" ht="18.25" customHeight="1">
      <c r="A4087" s="1228" t="s">
        <v>605</v>
      </c>
      <c r="B4087" s="1229"/>
      <c r="C4087" s="1229"/>
      <c r="D4087" s="1229"/>
      <c r="E4087" s="1229"/>
      <c r="F4087" s="1229"/>
      <c r="G4087" s="1229"/>
      <c r="H4087" s="1230"/>
    </row>
    <row r="4088" spans="1:8" ht="18.25" customHeight="1">
      <c r="A4088" s="340"/>
      <c r="B4088" s="1250" t="s">
        <v>74</v>
      </c>
      <c r="C4088" s="1250"/>
      <c r="D4088" s="341">
        <f>YEAR(details!F102)</f>
        <v>1900</v>
      </c>
      <c r="E4088" s="396" t="s">
        <v>588</v>
      </c>
      <c r="F4088" s="343" t="str">
        <f>'statement of marks'!$F$3</f>
        <v>2015-16</v>
      </c>
      <c r="G4088" s="1250" t="s">
        <v>589</v>
      </c>
      <c r="H4088" s="1251"/>
    </row>
    <row r="4089" spans="1:8" ht="18.25" customHeight="1">
      <c r="A4089" s="340"/>
      <c r="B4089" s="1234" t="s">
        <v>587</v>
      </c>
      <c r="C4089" s="1235"/>
      <c r="D4089" s="1214" t="str">
        <f>'statement of marks'!$A$1</f>
        <v>jk- ck- ek/;fed fo|ky; uohu] fuEckgsM+k</v>
      </c>
      <c r="E4089" s="1214"/>
      <c r="F4089" s="1214"/>
      <c r="G4089" s="1214"/>
      <c r="H4089" s="1215"/>
    </row>
    <row r="4090" spans="1:8" ht="18.25" customHeight="1">
      <c r="A4090" s="340"/>
      <c r="B4090" s="1234" t="str">
        <f>'statement of marks'!$H$3</f>
        <v>fo|ky; dk Mk;l dksM+ →</v>
      </c>
      <c r="C4090" s="1235"/>
      <c r="D4090" s="1252" t="str">
        <f>'statement of marks'!$I$3</f>
        <v>00001</v>
      </c>
      <c r="E4090" s="1253"/>
      <c r="F4090" s="1254"/>
      <c r="G4090" s="1254"/>
      <c r="H4090" s="1255"/>
    </row>
    <row r="4091" spans="1:8" ht="18.25" customHeight="1">
      <c r="A4091" s="340"/>
      <c r="B4091" s="1234" t="s">
        <v>573</v>
      </c>
      <c r="C4091" s="1235"/>
      <c r="D4091" s="1214" t="str">
        <f>IF('statement of marks'!H102="","",'statement of marks'!H102)</f>
        <v>v 096</v>
      </c>
      <c r="E4091" s="1214"/>
      <c r="F4091" s="1214"/>
      <c r="G4091" s="1214"/>
      <c r="H4091" s="1215"/>
    </row>
    <row r="4092" spans="1:8" ht="18.25" customHeight="1">
      <c r="A4092" s="340"/>
      <c r="B4092" s="1234" t="s">
        <v>590</v>
      </c>
      <c r="C4092" s="1235"/>
      <c r="D4092" s="344" t="str">
        <f>IF('statement of marks'!C102="B","Nk=",IF('statement of marks'!C102="G","Nk=k",""))</f>
        <v/>
      </c>
      <c r="E4092" s="397" t="s">
        <v>579</v>
      </c>
      <c r="F4092" s="1248" t="str">
        <f>IF('statement of marks'!B102="","",'statement of marks'!B102)</f>
        <v/>
      </c>
      <c r="G4092" s="1248"/>
      <c r="H4092" s="1249"/>
    </row>
    <row r="4093" spans="1:8" ht="18.25" customHeight="1">
      <c r="A4093" s="340"/>
      <c r="B4093" s="1234" t="s">
        <v>575</v>
      </c>
      <c r="C4093" s="1235"/>
      <c r="D4093" s="1214" t="str">
        <f>IF('statement of marks'!J102="","",'statement of marks'!J102)</f>
        <v>l 096</v>
      </c>
      <c r="E4093" s="1214"/>
      <c r="F4093" s="1214"/>
      <c r="G4093" s="1214"/>
      <c r="H4093" s="1215"/>
    </row>
    <row r="4094" spans="1:8" ht="18.25" customHeight="1">
      <c r="A4094" s="340"/>
      <c r="B4094" s="1234" t="s">
        <v>574</v>
      </c>
      <c r="C4094" s="1235"/>
      <c r="D4094" s="1214" t="str">
        <f>IF('statement of marks'!I102="","",'statement of marks'!I102)</f>
        <v>c 096</v>
      </c>
      <c r="E4094" s="1214"/>
      <c r="F4094" s="1214"/>
      <c r="G4094" s="1214"/>
      <c r="H4094" s="1215"/>
    </row>
    <row r="4095" spans="1:8" ht="18.25" customHeight="1">
      <c r="A4095" s="340"/>
      <c r="B4095" s="1234" t="s">
        <v>592</v>
      </c>
      <c r="C4095" s="1235"/>
      <c r="D4095" s="1214" t="str">
        <f>IF(details!M102="","",details!M102)</f>
        <v/>
      </c>
      <c r="E4095" s="1214"/>
      <c r="F4095" s="1214"/>
      <c r="G4095" s="1214"/>
      <c r="H4095" s="1215"/>
    </row>
    <row r="4096" spans="1:8" ht="18.25" customHeight="1">
      <c r="A4096" s="340"/>
      <c r="B4096" s="1234" t="s">
        <v>641</v>
      </c>
      <c r="C4096" s="1235"/>
      <c r="D4096" s="1214" t="str">
        <f>IF(details!N102="","",details!N102)</f>
        <v/>
      </c>
      <c r="E4096" s="1214"/>
      <c r="F4096" s="1214"/>
      <c r="G4096" s="1214"/>
      <c r="H4096" s="1215"/>
    </row>
    <row r="4097" spans="1:8" ht="18.25" customHeight="1">
      <c r="A4097" s="340"/>
      <c r="B4097" s="1234" t="s">
        <v>71</v>
      </c>
      <c r="C4097" s="1235"/>
      <c r="D4097" s="346" t="str">
        <f>'statement of marks'!$D$3</f>
        <v>3 A</v>
      </c>
      <c r="E4097" s="347" t="s">
        <v>577</v>
      </c>
      <c r="F4097" s="348" t="str">
        <f>IF('statement of marks'!E102="","",'statement of marks'!E102)</f>
        <v/>
      </c>
      <c r="G4097" s="347" t="s">
        <v>591</v>
      </c>
      <c r="H4097" s="349" t="str">
        <f>IF(details!F102="","",details!F102)</f>
        <v/>
      </c>
    </row>
    <row r="4098" spans="1:8" ht="18.25" customHeight="1">
      <c r="A4098" s="340"/>
      <c r="B4098" s="1234" t="s">
        <v>581</v>
      </c>
      <c r="C4098" s="1235"/>
      <c r="D4098" s="1246" t="str">
        <f>IF('statement of marks'!F102="","",'statement of marks'!F102)</f>
        <v/>
      </c>
      <c r="E4098" s="1246"/>
      <c r="F4098" s="1246"/>
      <c r="G4098" s="1246"/>
      <c r="H4098" s="1247"/>
    </row>
    <row r="4099" spans="1:8" ht="18.25" customHeight="1">
      <c r="A4099" s="340"/>
      <c r="B4099" s="1234" t="s">
        <v>582</v>
      </c>
      <c r="C4099" s="1235"/>
      <c r="D4099" s="1216" t="str">
        <f>IF('statement of marks'!G102="","",'statement of marks'!G102)</f>
        <v/>
      </c>
      <c r="E4099" s="1216"/>
      <c r="F4099" s="1216"/>
      <c r="G4099" s="1216"/>
      <c r="H4099" s="1217"/>
    </row>
    <row r="4100" spans="1:8" ht="18.25" customHeight="1">
      <c r="A4100" s="340"/>
      <c r="B4100" s="1241" t="s">
        <v>593</v>
      </c>
      <c r="C4100" s="1242"/>
      <c r="D4100" s="1242"/>
      <c r="E4100" s="1243"/>
      <c r="F4100" s="1244" t="str">
        <f>IF(details!P102="","",details!P102)</f>
        <v/>
      </c>
      <c r="G4100" s="1244"/>
      <c r="H4100" s="1245"/>
    </row>
    <row r="4101" spans="1:8" ht="18.25" customHeight="1">
      <c r="A4101" s="340"/>
      <c r="B4101" s="1234" t="s">
        <v>597</v>
      </c>
      <c r="C4101" s="1235"/>
      <c r="D4101" s="1214" t="str">
        <f>IF(details!L102="","",details!L102)</f>
        <v>Ik 096</v>
      </c>
      <c r="E4101" s="1214"/>
      <c r="F4101" s="1214"/>
      <c r="G4101" s="1214"/>
      <c r="H4101" s="1215"/>
    </row>
    <row r="4102" spans="1:8" ht="18.25" customHeight="1">
      <c r="A4102" s="340"/>
      <c r="B4102" s="1234" t="s">
        <v>598</v>
      </c>
      <c r="C4102" s="1235"/>
      <c r="D4102" s="1214" t="str">
        <f>IF(details!O102="","",details!O102)</f>
        <v/>
      </c>
      <c r="E4102" s="1214"/>
      <c r="F4102" s="1214"/>
      <c r="G4102" s="1214"/>
      <c r="H4102" s="1215"/>
    </row>
    <row r="4103" spans="1:8" ht="18.25" customHeight="1">
      <c r="A4103" s="340"/>
      <c r="B4103" s="1234" t="s">
        <v>599</v>
      </c>
      <c r="C4103" s="1235"/>
      <c r="D4103" s="398" t="str">
        <f>IF('statement of marks'!DY102="mRrh.kZ",'statement of marks'!$D$3,"")</f>
        <v/>
      </c>
      <c r="E4103" s="1231" t="s">
        <v>600</v>
      </c>
      <c r="F4103" s="1231"/>
      <c r="G4103" s="1236" t="str">
        <f>IF(D4103="","",D4103+1)</f>
        <v/>
      </c>
      <c r="H4103" s="1237"/>
    </row>
    <row r="4104" spans="1:8" ht="18.25" customHeight="1">
      <c r="A4104" s="340"/>
      <c r="B4104" s="1234" t="s">
        <v>601</v>
      </c>
      <c r="C4104" s="1235"/>
      <c r="D4104" s="1238">
        <f>IF(details!$L$4="","",details!$L$4)</f>
        <v>42460</v>
      </c>
      <c r="E4104" s="1239"/>
      <c r="F4104" s="1231"/>
      <c r="G4104" s="1231"/>
      <c r="H4104" s="1240"/>
    </row>
    <row r="4105" spans="1:8" ht="18.25" customHeight="1">
      <c r="A4105" s="340"/>
      <c r="B4105" s="1231"/>
      <c r="C4105" s="1231"/>
      <c r="D4105" s="1232"/>
      <c r="E4105" s="1233"/>
      <c r="F4105" s="1226"/>
      <c r="G4105" s="1226"/>
      <c r="H4105" s="1227"/>
    </row>
    <row r="4106" spans="1:8" ht="18.25" customHeight="1">
      <c r="A4106" s="340"/>
      <c r="B4106" s="1231" t="str">
        <f>IF(details!$H$4="","",details!$H$4)</f>
        <v>Jherh js[kk oekZ</v>
      </c>
      <c r="C4106" s="1231"/>
      <c r="D4106" s="1232"/>
      <c r="E4106" s="1233"/>
      <c r="F4106" s="1226" t="str">
        <f>IF(details!$E$4="","",details!$E$4)</f>
        <v>Jh jk/ks';ke tk'kh</v>
      </c>
      <c r="G4106" s="1226"/>
      <c r="H4106" s="1227"/>
    </row>
    <row r="4107" spans="1:8" ht="18.25" customHeight="1">
      <c r="A4107" s="1225" t="s">
        <v>602</v>
      </c>
      <c r="B4107" s="1226"/>
      <c r="C4107" s="1226"/>
      <c r="D4107" s="1226" t="s">
        <v>603</v>
      </c>
      <c r="E4107" s="1226"/>
      <c r="F4107" s="1226" t="s">
        <v>604</v>
      </c>
      <c r="G4107" s="1226"/>
      <c r="H4107" s="1227"/>
    </row>
    <row r="4108" spans="1:8" ht="18.25" customHeight="1">
      <c r="A4108" s="1228" t="s">
        <v>613</v>
      </c>
      <c r="B4108" s="1229"/>
      <c r="C4108" s="1229"/>
      <c r="D4108" s="1229"/>
      <c r="E4108" s="1229"/>
      <c r="F4108" s="1229"/>
      <c r="G4108" s="1229"/>
      <c r="H4108" s="1230"/>
    </row>
    <row r="4109" spans="1:8" ht="18.25" customHeight="1">
      <c r="A4109" s="340"/>
      <c r="B4109" s="395" t="s">
        <v>573</v>
      </c>
      <c r="C4109" s="1214" t="str">
        <f>IF('statement of marks'!H102="","",'statement of marks'!H102)</f>
        <v>v 096</v>
      </c>
      <c r="D4109" s="1214"/>
      <c r="E4109" s="1214"/>
      <c r="F4109" s="1214"/>
      <c r="G4109" s="1214"/>
      <c r="H4109" s="1215"/>
    </row>
    <row r="4110" spans="1:8" ht="18.25" customHeight="1">
      <c r="A4110" s="340"/>
      <c r="B4110" s="395" t="s">
        <v>574</v>
      </c>
      <c r="C4110" s="1214" t="str">
        <f>IF('statement of marks'!I102="","",'statement of marks'!I102)</f>
        <v>c 096</v>
      </c>
      <c r="D4110" s="1214"/>
      <c r="E4110" s="1214"/>
      <c r="F4110" s="1214"/>
      <c r="G4110" s="1214"/>
      <c r="H4110" s="1215"/>
    </row>
    <row r="4111" spans="1:8" ht="18.25" customHeight="1">
      <c r="A4111" s="340"/>
      <c r="B4111" s="395" t="s">
        <v>575</v>
      </c>
      <c r="C4111" s="1214" t="str">
        <f>IF('statement of marks'!J102="","",'statement of marks'!J102)</f>
        <v>l 096</v>
      </c>
      <c r="D4111" s="1214"/>
      <c r="E4111" s="1214"/>
      <c r="F4111" s="1214"/>
      <c r="G4111" s="1214"/>
      <c r="H4111" s="1215"/>
    </row>
    <row r="4112" spans="1:8" ht="18.25" customHeight="1">
      <c r="A4112" s="340"/>
      <c r="B4112" s="395" t="s">
        <v>581</v>
      </c>
      <c r="C4112" s="352" t="str">
        <f>IF('statement of marks'!F102="","",'statement of marks'!F102)</f>
        <v/>
      </c>
      <c r="D4112" s="353" t="s">
        <v>616</v>
      </c>
      <c r="E4112" s="1216" t="str">
        <f>IF('statement of marks'!G102="","",'statement of marks'!G102)</f>
        <v/>
      </c>
      <c r="F4112" s="1216"/>
      <c r="G4112" s="1216"/>
      <c r="H4112" s="1217"/>
    </row>
    <row r="4113" spans="1:8" ht="18.25" customHeight="1">
      <c r="A4113" s="340"/>
      <c r="B4113" s="395" t="s">
        <v>578</v>
      </c>
      <c r="C4113" s="354" t="s">
        <v>606</v>
      </c>
      <c r="D4113" s="355" t="s">
        <v>607</v>
      </c>
      <c r="E4113" s="355" t="s">
        <v>608</v>
      </c>
      <c r="F4113" s="355" t="s">
        <v>609</v>
      </c>
      <c r="G4113" s="355" t="s">
        <v>610</v>
      </c>
      <c r="H4113" s="356"/>
    </row>
    <row r="4114" spans="1:8" ht="18.25" customHeight="1">
      <c r="A4114" s="340"/>
      <c r="B4114" s="394" t="s">
        <v>611</v>
      </c>
      <c r="C4114" s="358" t="str">
        <f>IF(AND('statement of marks'!$D$3=1,'statement of marks'!DY102="mRrh.kZ"),'statement of marks'!$F$3,"")</f>
        <v/>
      </c>
      <c r="D4114" s="358" t="str">
        <f>IF(AND('statement of marks'!$D$3=2,'statement of marks'!DY102="mRrh.kZ"),'statement of marks'!$F$3,"")</f>
        <v/>
      </c>
      <c r="E4114" s="358" t="str">
        <f>IF(AND('statement of marks'!$D$3=3,'statement of marks'!DY102="mRrh.kZ"),'statement of marks'!$F$3,"")</f>
        <v/>
      </c>
      <c r="F4114" s="358" t="str">
        <f>IF(AND('statement of marks'!$D$3=4,'statement of marks'!DY102="mRrh.kZ"),'statement of marks'!$F$3,"")</f>
        <v/>
      </c>
      <c r="G4114" s="358" t="str">
        <f>IF(AND('statement of marks'!$D$3=5,'statement of marks'!DY102="mRrh.kZ"),'statement of marks'!$F$3,"")</f>
        <v/>
      </c>
      <c r="H4114" s="356"/>
    </row>
    <row r="4115" spans="1:8" ht="18.25" customHeight="1">
      <c r="A4115" s="340"/>
      <c r="B4115" s="394" t="str">
        <f>'statement of marks'!$DA$5</f>
        <v>fgUnh</v>
      </c>
      <c r="C4115" s="359"/>
      <c r="D4115" s="360"/>
      <c r="E4115" s="361" t="str">
        <f>IF(OR('statement of marks'!$DC102="",E4114=""),"",'statement of marks'!$DC102)</f>
        <v/>
      </c>
      <c r="F4115" s="361" t="str">
        <f>IF(OR('statement of marks'!$DC102="",F4114=""),"",'statement of marks'!$DC102)</f>
        <v/>
      </c>
      <c r="G4115" s="361" t="str">
        <f>IF(OR('statement of marks'!$DC102="",G4114=""),"",'statement of marks'!$DC102)</f>
        <v/>
      </c>
      <c r="H4115" s="356"/>
    </row>
    <row r="4116" spans="1:8" ht="18.25" customHeight="1">
      <c r="A4116" s="340"/>
      <c r="B4116" s="394" t="str">
        <f>'statement of marks'!$DD$5</f>
        <v>vaxszth</v>
      </c>
      <c r="C4116" s="359"/>
      <c r="D4116" s="360"/>
      <c r="E4116" s="361" t="str">
        <f>IF(OR('statement of marks'!$DF102="",E4114=""),"",'statement of marks'!$DF102)</f>
        <v/>
      </c>
      <c r="F4116" s="361" t="str">
        <f>IF(OR('statement of marks'!$DF102="",F4114=""),"",'statement of marks'!$DF102)</f>
        <v/>
      </c>
      <c r="G4116" s="361" t="str">
        <f>IF(OR('statement of marks'!$DF102="",G4114=""),"",'statement of marks'!$DF102)</f>
        <v/>
      </c>
      <c r="H4116" s="356"/>
    </row>
    <row r="4117" spans="1:8" ht="18.25" customHeight="1">
      <c r="A4117" s="340"/>
      <c r="B4117" s="394" t="str">
        <f>'statement of marks'!$DG$5</f>
        <v>xf.kr</v>
      </c>
      <c r="C4117" s="359"/>
      <c r="D4117" s="360"/>
      <c r="E4117" s="361" t="str">
        <f>IF(OR('statement of marks'!$DI102="",E4114=""),"",'statement of marks'!$DI102)</f>
        <v/>
      </c>
      <c r="F4117" s="361" t="str">
        <f>IF(OR('statement of marks'!$DI102="",F4114=""),"",'statement of marks'!$DI102)</f>
        <v/>
      </c>
      <c r="G4117" s="361" t="str">
        <f>IF(OR('statement of marks'!$DI102="",G4114=""),"",'statement of marks'!$DI102)</f>
        <v/>
      </c>
      <c r="H4117" s="356"/>
    </row>
    <row r="4118" spans="1:8" ht="18.25" customHeight="1">
      <c r="A4118" s="340"/>
      <c r="B4118" s="394" t="str">
        <f>'statement of marks'!$DJ$5</f>
        <v>Ik;kZoj.k v/;;u</v>
      </c>
      <c r="C4118" s="359"/>
      <c r="D4118" s="360"/>
      <c r="E4118" s="361" t="str">
        <f>IF(OR('statement of marks'!$DL102="",E4115=""),"",'statement of marks'!$DL102)</f>
        <v/>
      </c>
      <c r="F4118" s="361" t="str">
        <f>IF(OR('statement of marks'!$DL102="",F4115=""),"",'statement of marks'!$DL102)</f>
        <v/>
      </c>
      <c r="G4118" s="361" t="str">
        <f>IF(OR('statement of marks'!$DL102="",G4115=""),"",'statement of marks'!$DL102)</f>
        <v/>
      </c>
      <c r="H4118" s="356"/>
    </row>
    <row r="4119" spans="1:8" ht="18.25" customHeight="1">
      <c r="A4119" s="340"/>
      <c r="B4119" s="394" t="str">
        <f>'statement of marks'!$DM$5</f>
        <v>dk;kZuqHko</v>
      </c>
      <c r="C4119" s="359"/>
      <c r="D4119" s="360"/>
      <c r="E4119" s="361" t="str">
        <f>IF(OR('statement of marks'!$DO102="",E4114=""),"",'statement of marks'!$DO102)</f>
        <v/>
      </c>
      <c r="F4119" s="361" t="str">
        <f>IF(OR('statement of marks'!$DO102="",F4114=""),"",'statement of marks'!$DO102)</f>
        <v/>
      </c>
      <c r="G4119" s="361" t="str">
        <f>IF(OR('statement of marks'!$DO102="",G4114=""),"",'statement of marks'!$DO102)</f>
        <v/>
      </c>
      <c r="H4119" s="356"/>
    </row>
    <row r="4120" spans="1:8" ht="18.25" customHeight="1">
      <c r="A4120" s="340"/>
      <c r="B4120" s="394" t="str">
        <f>'statement of marks'!$DP$5</f>
        <v>dyk f'k{kk</v>
      </c>
      <c r="C4120" s="359"/>
      <c r="D4120" s="360"/>
      <c r="E4120" s="362" t="str">
        <f>IF(OR('statement of marks'!$DR102="",E4114=""),"",'statement of marks'!$DR102)</f>
        <v/>
      </c>
      <c r="F4120" s="362" t="str">
        <f>IF(OR('statement of marks'!$DR102="",F4114=""),"",'statement of marks'!$DR102)</f>
        <v/>
      </c>
      <c r="G4120" s="362" t="str">
        <f>IF(OR('statement of marks'!$DR102="",G4114=""),"",'statement of marks'!$DR102)</f>
        <v/>
      </c>
      <c r="H4120" s="356"/>
    </row>
    <row r="4121" spans="1:8" ht="18.25" customHeight="1">
      <c r="A4121" s="340"/>
      <c r="B4121" s="363" t="s">
        <v>642</v>
      </c>
      <c r="C4121" s="364" t="str">
        <f>C4114</f>
        <v/>
      </c>
      <c r="D4121" s="364" t="str">
        <f>D4114</f>
        <v/>
      </c>
      <c r="E4121" s="365" t="str">
        <f>E4114</f>
        <v/>
      </c>
      <c r="F4121" s="364" t="str">
        <f>F4114</f>
        <v/>
      </c>
      <c r="G4121" s="364" t="str">
        <f>G4114</f>
        <v/>
      </c>
      <c r="H4121" s="356"/>
    </row>
    <row r="4122" spans="1:8" ht="18.25" customHeight="1">
      <c r="A4122" s="340"/>
      <c r="B4122" s="394" t="str">
        <f>'statement of marks'!$DW$5</f>
        <v>Nk= mifLFkfr</v>
      </c>
      <c r="C4122" s="366"/>
      <c r="D4122" s="366"/>
      <c r="E4122" s="367" t="str">
        <f>IF(OR('statement of marks'!$DW102="",E4114=""),"",'statement of marks'!$DW102)</f>
        <v/>
      </c>
      <c r="F4122" s="367" t="str">
        <f>IF(OR('statement of marks'!$DW102="",F4114=""),"",'statement of marks'!$DW102)</f>
        <v/>
      </c>
      <c r="G4122" s="367" t="str">
        <f>IF(OR('statement of marks'!$DW102="",G4114=""),"",'statement of marks'!$DW102)</f>
        <v/>
      </c>
      <c r="H4122" s="356"/>
    </row>
    <row r="4123" spans="1:8" ht="18.25" customHeight="1">
      <c r="A4123" s="340"/>
      <c r="B4123" s="394" t="str">
        <f>'statement of marks'!$DV$5</f>
        <v>dqy ehfVax</v>
      </c>
      <c r="C4123" s="368"/>
      <c r="D4123" s="368"/>
      <c r="E4123" s="368" t="str">
        <f>IF(OR('statement of marks'!$DV102="",E4114=""),"",'statement of marks'!$DV102)</f>
        <v/>
      </c>
      <c r="F4123" s="368" t="str">
        <f>IF(OR('statement of marks'!$DV102="",F4114=""),"",'statement of marks'!$DV102)</f>
        <v/>
      </c>
      <c r="G4123" s="368" t="str">
        <f>IF(OR('statement of marks'!$DV102="",G4114=""),"",'statement of marks'!$DV102)</f>
        <v/>
      </c>
      <c r="H4123" s="356"/>
    </row>
    <row r="4124" spans="1:8" ht="18.25" customHeight="1">
      <c r="A4124" s="340"/>
      <c r="B4124" s="394" t="s">
        <v>614</v>
      </c>
      <c r="C4124" s="368" t="str">
        <f>IF(OR(C4122="",C4123=""),"",C4122/C4123*100)</f>
        <v/>
      </c>
      <c r="D4124" s="368" t="str">
        <f>IF(OR(D4122="",D4123=""),"",D4122/D4123*100)</f>
        <v/>
      </c>
      <c r="E4124" s="368" t="str">
        <f>IF(OR(E4122="",E4123=""),"",E4122/E4123*100)</f>
        <v/>
      </c>
      <c r="F4124" s="368" t="str">
        <f>IF(OR(F4122="",F4123=""),"",F4122/F4123*100)</f>
        <v/>
      </c>
      <c r="G4124" s="368" t="str">
        <f>IF(OR(G4122="",G4123=""),"",G4122/G4123*100)</f>
        <v/>
      </c>
      <c r="H4124" s="356"/>
    </row>
    <row r="4125" spans="1:8" ht="18.25" customHeight="1">
      <c r="A4125" s="340"/>
      <c r="B4125" s="394" t="s">
        <v>615</v>
      </c>
      <c r="C4125" s="368"/>
      <c r="D4125" s="368"/>
      <c r="E4125" s="368"/>
      <c r="F4125" s="368"/>
      <c r="G4125" s="368"/>
      <c r="H4125" s="356"/>
    </row>
    <row r="4126" spans="1:8" ht="18.25" customHeight="1">
      <c r="A4126" s="340"/>
      <c r="B4126" s="395" t="s">
        <v>612</v>
      </c>
      <c r="C4126" s="1218" t="str">
        <f>IF('statement of marks'!EF102="","",'statement of marks'!EF102)</f>
        <v/>
      </c>
      <c r="D4126" s="1219"/>
      <c r="E4126" s="1219"/>
      <c r="F4126" s="1219"/>
      <c r="G4126" s="1219"/>
      <c r="H4126" s="1220"/>
    </row>
    <row r="4127" spans="1:8" ht="18.25" customHeight="1">
      <c r="A4127" s="1221"/>
      <c r="B4127" s="1222"/>
      <c r="C4127" s="1223"/>
      <c r="D4127" s="1223"/>
      <c r="E4127" s="1223"/>
      <c r="F4127" s="1223"/>
      <c r="G4127" s="1223"/>
      <c r="H4127" s="1224"/>
    </row>
    <row r="4128" spans="1:8" ht="18.25" customHeight="1" thickBot="1">
      <c r="A4128" s="1210" t="s">
        <v>617</v>
      </c>
      <c r="B4128" s="1211"/>
      <c r="C4128" s="1211" t="s">
        <v>73</v>
      </c>
      <c r="D4128" s="1211"/>
      <c r="E4128" s="1211"/>
      <c r="F4128" s="1212" t="s">
        <v>618</v>
      </c>
      <c r="G4128" s="1212"/>
      <c r="H4128" s="1213"/>
    </row>
    <row r="4129" spans="1:8" ht="18.25" customHeight="1">
      <c r="A4129" s="1256" t="s">
        <v>586</v>
      </c>
      <c r="B4129" s="1257"/>
      <c r="C4129" s="1257"/>
      <c r="D4129" s="1257"/>
      <c r="E4129" s="1257"/>
      <c r="F4129" s="1257"/>
      <c r="G4129" s="1257"/>
      <c r="H4129" s="1258"/>
    </row>
    <row r="4130" spans="1:8" ht="18.25" customHeight="1">
      <c r="A4130" s="1228" t="s">
        <v>605</v>
      </c>
      <c r="B4130" s="1229"/>
      <c r="C4130" s="1229"/>
      <c r="D4130" s="1229"/>
      <c r="E4130" s="1229"/>
      <c r="F4130" s="1229"/>
      <c r="G4130" s="1229"/>
      <c r="H4130" s="1230"/>
    </row>
    <row r="4131" spans="1:8" ht="18.25" customHeight="1">
      <c r="A4131" s="340"/>
      <c r="B4131" s="1250" t="s">
        <v>74</v>
      </c>
      <c r="C4131" s="1250"/>
      <c r="D4131" s="341">
        <f>YEAR(details!F103)</f>
        <v>1900</v>
      </c>
      <c r="E4131" s="396" t="s">
        <v>588</v>
      </c>
      <c r="F4131" s="343" t="str">
        <f>'statement of marks'!$F$3</f>
        <v>2015-16</v>
      </c>
      <c r="G4131" s="1250" t="s">
        <v>589</v>
      </c>
      <c r="H4131" s="1251"/>
    </row>
    <row r="4132" spans="1:8" ht="18.25" customHeight="1">
      <c r="A4132" s="340"/>
      <c r="B4132" s="1234" t="s">
        <v>587</v>
      </c>
      <c r="C4132" s="1235"/>
      <c r="D4132" s="1214" t="str">
        <f>'statement of marks'!$A$1</f>
        <v>jk- ck- ek/;fed fo|ky; uohu] fuEckgsM+k</v>
      </c>
      <c r="E4132" s="1214"/>
      <c r="F4132" s="1214"/>
      <c r="G4132" s="1214"/>
      <c r="H4132" s="1215"/>
    </row>
    <row r="4133" spans="1:8" ht="18.25" customHeight="1">
      <c r="A4133" s="340"/>
      <c r="B4133" s="1234" t="str">
        <f>'statement of marks'!$H$3</f>
        <v>fo|ky; dk Mk;l dksM+ →</v>
      </c>
      <c r="C4133" s="1235"/>
      <c r="D4133" s="1252" t="str">
        <f>'statement of marks'!$I$3</f>
        <v>00001</v>
      </c>
      <c r="E4133" s="1253"/>
      <c r="F4133" s="1254"/>
      <c r="G4133" s="1254"/>
      <c r="H4133" s="1255"/>
    </row>
    <row r="4134" spans="1:8" ht="18.25" customHeight="1">
      <c r="A4134" s="340"/>
      <c r="B4134" s="1234" t="s">
        <v>573</v>
      </c>
      <c r="C4134" s="1235"/>
      <c r="D4134" s="1214" t="str">
        <f>IF('statement of marks'!H103="","",'statement of marks'!H103)</f>
        <v>v 097</v>
      </c>
      <c r="E4134" s="1214"/>
      <c r="F4134" s="1214"/>
      <c r="G4134" s="1214"/>
      <c r="H4134" s="1215"/>
    </row>
    <row r="4135" spans="1:8" ht="18.25" customHeight="1">
      <c r="A4135" s="340"/>
      <c r="B4135" s="1234" t="s">
        <v>590</v>
      </c>
      <c r="C4135" s="1235"/>
      <c r="D4135" s="344" t="str">
        <f>IF('statement of marks'!C103="B","Nk=",IF('statement of marks'!C103="G","Nk=k",""))</f>
        <v/>
      </c>
      <c r="E4135" s="397" t="s">
        <v>579</v>
      </c>
      <c r="F4135" s="1248" t="str">
        <f>IF('statement of marks'!B103="","",'statement of marks'!B103)</f>
        <v/>
      </c>
      <c r="G4135" s="1248"/>
      <c r="H4135" s="1249"/>
    </row>
    <row r="4136" spans="1:8" ht="18.25" customHeight="1">
      <c r="A4136" s="340"/>
      <c r="B4136" s="1234" t="s">
        <v>575</v>
      </c>
      <c r="C4136" s="1235"/>
      <c r="D4136" s="1214" t="str">
        <f>IF('statement of marks'!J103="","",'statement of marks'!J103)</f>
        <v>l 097</v>
      </c>
      <c r="E4136" s="1214"/>
      <c r="F4136" s="1214"/>
      <c r="G4136" s="1214"/>
      <c r="H4136" s="1215"/>
    </row>
    <row r="4137" spans="1:8" ht="18.25" customHeight="1">
      <c r="A4137" s="340"/>
      <c r="B4137" s="1234" t="s">
        <v>574</v>
      </c>
      <c r="C4137" s="1235"/>
      <c r="D4137" s="1214" t="str">
        <f>IF('statement of marks'!I103="","",'statement of marks'!I103)</f>
        <v>c 097</v>
      </c>
      <c r="E4137" s="1214"/>
      <c r="F4137" s="1214"/>
      <c r="G4137" s="1214"/>
      <c r="H4137" s="1215"/>
    </row>
    <row r="4138" spans="1:8" ht="18.25" customHeight="1">
      <c r="A4138" s="340"/>
      <c r="B4138" s="1234" t="s">
        <v>592</v>
      </c>
      <c r="C4138" s="1235"/>
      <c r="D4138" s="1214" t="str">
        <f>IF(details!M103="","",details!M103)</f>
        <v/>
      </c>
      <c r="E4138" s="1214"/>
      <c r="F4138" s="1214"/>
      <c r="G4138" s="1214"/>
      <c r="H4138" s="1215"/>
    </row>
    <row r="4139" spans="1:8" ht="18.25" customHeight="1">
      <c r="A4139" s="340"/>
      <c r="B4139" s="1234" t="s">
        <v>641</v>
      </c>
      <c r="C4139" s="1235"/>
      <c r="D4139" s="1214" t="str">
        <f>IF(details!N103="","",details!N103)</f>
        <v/>
      </c>
      <c r="E4139" s="1214"/>
      <c r="F4139" s="1214"/>
      <c r="G4139" s="1214"/>
      <c r="H4139" s="1215"/>
    </row>
    <row r="4140" spans="1:8" ht="18.25" customHeight="1">
      <c r="A4140" s="340"/>
      <c r="B4140" s="1234" t="s">
        <v>71</v>
      </c>
      <c r="C4140" s="1235"/>
      <c r="D4140" s="346" t="str">
        <f>'statement of marks'!$D$3</f>
        <v>3 A</v>
      </c>
      <c r="E4140" s="347" t="s">
        <v>577</v>
      </c>
      <c r="F4140" s="348" t="str">
        <f>IF('statement of marks'!E103="","",'statement of marks'!E103)</f>
        <v/>
      </c>
      <c r="G4140" s="347" t="s">
        <v>591</v>
      </c>
      <c r="H4140" s="349" t="str">
        <f>IF(details!F103="","",details!F103)</f>
        <v/>
      </c>
    </row>
    <row r="4141" spans="1:8" ht="18.25" customHeight="1">
      <c r="A4141" s="340"/>
      <c r="B4141" s="1234" t="s">
        <v>581</v>
      </c>
      <c r="C4141" s="1235"/>
      <c r="D4141" s="1246" t="str">
        <f>IF('statement of marks'!F103="","",'statement of marks'!F103)</f>
        <v/>
      </c>
      <c r="E4141" s="1246"/>
      <c r="F4141" s="1246"/>
      <c r="G4141" s="1246"/>
      <c r="H4141" s="1247"/>
    </row>
    <row r="4142" spans="1:8" ht="18.25" customHeight="1">
      <c r="A4142" s="340"/>
      <c r="B4142" s="1234" t="s">
        <v>582</v>
      </c>
      <c r="C4142" s="1235"/>
      <c r="D4142" s="1216" t="str">
        <f>IF('statement of marks'!G103="","",'statement of marks'!G103)</f>
        <v/>
      </c>
      <c r="E4142" s="1216"/>
      <c r="F4142" s="1216"/>
      <c r="G4142" s="1216"/>
      <c r="H4142" s="1217"/>
    </row>
    <row r="4143" spans="1:8" ht="18.25" customHeight="1">
      <c r="A4143" s="340"/>
      <c r="B4143" s="1241" t="s">
        <v>593</v>
      </c>
      <c r="C4143" s="1242"/>
      <c r="D4143" s="1242"/>
      <c r="E4143" s="1243"/>
      <c r="F4143" s="1244" t="str">
        <f>IF(details!P103="","",details!P103)</f>
        <v/>
      </c>
      <c r="G4143" s="1244"/>
      <c r="H4143" s="1245"/>
    </row>
    <row r="4144" spans="1:8" ht="18.25" customHeight="1">
      <c r="A4144" s="340"/>
      <c r="B4144" s="1234" t="s">
        <v>597</v>
      </c>
      <c r="C4144" s="1235"/>
      <c r="D4144" s="1214" t="str">
        <f>IF(details!L103="","",details!L103)</f>
        <v>Ik 097</v>
      </c>
      <c r="E4144" s="1214"/>
      <c r="F4144" s="1214"/>
      <c r="G4144" s="1214"/>
      <c r="H4144" s="1215"/>
    </row>
    <row r="4145" spans="1:8" ht="18.25" customHeight="1">
      <c r="A4145" s="340"/>
      <c r="B4145" s="1234" t="s">
        <v>598</v>
      </c>
      <c r="C4145" s="1235"/>
      <c r="D4145" s="1214" t="str">
        <f>IF(details!O103="","",details!O103)</f>
        <v/>
      </c>
      <c r="E4145" s="1214"/>
      <c r="F4145" s="1214"/>
      <c r="G4145" s="1214"/>
      <c r="H4145" s="1215"/>
    </row>
    <row r="4146" spans="1:8" ht="18.25" customHeight="1">
      <c r="A4146" s="340"/>
      <c r="B4146" s="1234" t="s">
        <v>599</v>
      </c>
      <c r="C4146" s="1235"/>
      <c r="D4146" s="398" t="str">
        <f>IF('statement of marks'!DY103="mRrh.kZ",'statement of marks'!$D$3,"")</f>
        <v/>
      </c>
      <c r="E4146" s="1231" t="s">
        <v>600</v>
      </c>
      <c r="F4146" s="1231"/>
      <c r="G4146" s="1236" t="str">
        <f>IF(D4146="","",D4146+1)</f>
        <v/>
      </c>
      <c r="H4146" s="1237"/>
    </row>
    <row r="4147" spans="1:8" ht="18.25" customHeight="1">
      <c r="A4147" s="340"/>
      <c r="B4147" s="1234" t="s">
        <v>601</v>
      </c>
      <c r="C4147" s="1235"/>
      <c r="D4147" s="1238">
        <f>IF(details!$L$4="","",details!$L$4)</f>
        <v>42460</v>
      </c>
      <c r="E4147" s="1239"/>
      <c r="F4147" s="1231"/>
      <c r="G4147" s="1231"/>
      <c r="H4147" s="1240"/>
    </row>
    <row r="4148" spans="1:8" ht="18.25" customHeight="1">
      <c r="A4148" s="340"/>
      <c r="B4148" s="1231"/>
      <c r="C4148" s="1231"/>
      <c r="D4148" s="1232"/>
      <c r="E4148" s="1233"/>
      <c r="F4148" s="1226"/>
      <c r="G4148" s="1226"/>
      <c r="H4148" s="1227"/>
    </row>
    <row r="4149" spans="1:8" ht="18.25" customHeight="1">
      <c r="A4149" s="340"/>
      <c r="B4149" s="1231" t="str">
        <f>IF(details!$H$4="","",details!$H$4)</f>
        <v>Jherh js[kk oekZ</v>
      </c>
      <c r="C4149" s="1231"/>
      <c r="D4149" s="1232"/>
      <c r="E4149" s="1233"/>
      <c r="F4149" s="1226" t="str">
        <f>IF(details!$E$4="","",details!$E$4)</f>
        <v>Jh jk/ks';ke tk'kh</v>
      </c>
      <c r="G4149" s="1226"/>
      <c r="H4149" s="1227"/>
    </row>
    <row r="4150" spans="1:8" ht="18.25" customHeight="1">
      <c r="A4150" s="1225" t="s">
        <v>602</v>
      </c>
      <c r="B4150" s="1226"/>
      <c r="C4150" s="1226"/>
      <c r="D4150" s="1226" t="s">
        <v>603</v>
      </c>
      <c r="E4150" s="1226"/>
      <c r="F4150" s="1226" t="s">
        <v>604</v>
      </c>
      <c r="G4150" s="1226"/>
      <c r="H4150" s="1227"/>
    </row>
    <row r="4151" spans="1:8" ht="18.25" customHeight="1">
      <c r="A4151" s="1228" t="s">
        <v>613</v>
      </c>
      <c r="B4151" s="1229"/>
      <c r="C4151" s="1229"/>
      <c r="D4151" s="1229"/>
      <c r="E4151" s="1229"/>
      <c r="F4151" s="1229"/>
      <c r="G4151" s="1229"/>
      <c r="H4151" s="1230"/>
    </row>
    <row r="4152" spans="1:8" ht="18.25" customHeight="1">
      <c r="A4152" s="340"/>
      <c r="B4152" s="395" t="s">
        <v>573</v>
      </c>
      <c r="C4152" s="1214" t="str">
        <f>IF('statement of marks'!H103="","",'statement of marks'!H103)</f>
        <v>v 097</v>
      </c>
      <c r="D4152" s="1214"/>
      <c r="E4152" s="1214"/>
      <c r="F4152" s="1214"/>
      <c r="G4152" s="1214"/>
      <c r="H4152" s="1215"/>
    </row>
    <row r="4153" spans="1:8" ht="18.25" customHeight="1">
      <c r="A4153" s="340"/>
      <c r="B4153" s="395" t="s">
        <v>574</v>
      </c>
      <c r="C4153" s="1214" t="str">
        <f>IF('statement of marks'!I103="","",'statement of marks'!I103)</f>
        <v>c 097</v>
      </c>
      <c r="D4153" s="1214"/>
      <c r="E4153" s="1214"/>
      <c r="F4153" s="1214"/>
      <c r="G4153" s="1214"/>
      <c r="H4153" s="1215"/>
    </row>
    <row r="4154" spans="1:8" ht="18.25" customHeight="1">
      <c r="A4154" s="340"/>
      <c r="B4154" s="395" t="s">
        <v>575</v>
      </c>
      <c r="C4154" s="1214" t="str">
        <f>IF('statement of marks'!J103="","",'statement of marks'!J103)</f>
        <v>l 097</v>
      </c>
      <c r="D4154" s="1214"/>
      <c r="E4154" s="1214"/>
      <c r="F4154" s="1214"/>
      <c r="G4154" s="1214"/>
      <c r="H4154" s="1215"/>
    </row>
    <row r="4155" spans="1:8" ht="18.25" customHeight="1">
      <c r="A4155" s="340"/>
      <c r="B4155" s="395" t="s">
        <v>581</v>
      </c>
      <c r="C4155" s="352" t="str">
        <f>IF('statement of marks'!F103="","",'statement of marks'!F103)</f>
        <v/>
      </c>
      <c r="D4155" s="353" t="s">
        <v>616</v>
      </c>
      <c r="E4155" s="1216" t="str">
        <f>IF('statement of marks'!G103="","",'statement of marks'!G103)</f>
        <v/>
      </c>
      <c r="F4155" s="1216"/>
      <c r="G4155" s="1216"/>
      <c r="H4155" s="1217"/>
    </row>
    <row r="4156" spans="1:8" ht="18.25" customHeight="1">
      <c r="A4156" s="340"/>
      <c r="B4156" s="395" t="s">
        <v>578</v>
      </c>
      <c r="C4156" s="354" t="s">
        <v>606</v>
      </c>
      <c r="D4156" s="355" t="s">
        <v>607</v>
      </c>
      <c r="E4156" s="355" t="s">
        <v>608</v>
      </c>
      <c r="F4156" s="355" t="s">
        <v>609</v>
      </c>
      <c r="G4156" s="355" t="s">
        <v>610</v>
      </c>
      <c r="H4156" s="356"/>
    </row>
    <row r="4157" spans="1:8" ht="18.25" customHeight="1">
      <c r="A4157" s="340"/>
      <c r="B4157" s="394" t="s">
        <v>611</v>
      </c>
      <c r="C4157" s="358" t="str">
        <f>IF(AND('statement of marks'!$D$3=1,'statement of marks'!DY103="mRrh.kZ"),'statement of marks'!$F$3,"")</f>
        <v/>
      </c>
      <c r="D4157" s="358" t="str">
        <f>IF(AND('statement of marks'!$D$3=2,'statement of marks'!DY103="mRrh.kZ"),'statement of marks'!$F$3,"")</f>
        <v/>
      </c>
      <c r="E4157" s="358" t="str">
        <f>IF(AND('statement of marks'!$D$3=3,'statement of marks'!DY103="mRrh.kZ"),'statement of marks'!$F$3,"")</f>
        <v/>
      </c>
      <c r="F4157" s="358" t="str">
        <f>IF(AND('statement of marks'!$D$3=4,'statement of marks'!DY103="mRrh.kZ"),'statement of marks'!$F$3,"")</f>
        <v/>
      </c>
      <c r="G4157" s="358" t="str">
        <f>IF(AND('statement of marks'!$D$3=5,'statement of marks'!DY103="mRrh.kZ"),'statement of marks'!$F$3,"")</f>
        <v/>
      </c>
      <c r="H4157" s="356"/>
    </row>
    <row r="4158" spans="1:8" ht="18.25" customHeight="1">
      <c r="A4158" s="340"/>
      <c r="B4158" s="394" t="str">
        <f>'statement of marks'!$DA$5</f>
        <v>fgUnh</v>
      </c>
      <c r="C4158" s="359"/>
      <c r="D4158" s="360"/>
      <c r="E4158" s="361" t="str">
        <f>IF(OR('statement of marks'!$DC103="",E4157=""),"",'statement of marks'!$DC103)</f>
        <v/>
      </c>
      <c r="F4158" s="361" t="str">
        <f>IF(OR('statement of marks'!$DC103="",F4157=""),"",'statement of marks'!$DC103)</f>
        <v/>
      </c>
      <c r="G4158" s="361" t="str">
        <f>IF(OR('statement of marks'!$DC103="",G4157=""),"",'statement of marks'!$DC103)</f>
        <v/>
      </c>
      <c r="H4158" s="356"/>
    </row>
    <row r="4159" spans="1:8" ht="18.25" customHeight="1">
      <c r="A4159" s="340"/>
      <c r="B4159" s="394" t="str">
        <f>'statement of marks'!$DD$5</f>
        <v>vaxszth</v>
      </c>
      <c r="C4159" s="359"/>
      <c r="D4159" s="360"/>
      <c r="E4159" s="361" t="str">
        <f>IF(OR('statement of marks'!$DF103="",E4157=""),"",'statement of marks'!$DF103)</f>
        <v/>
      </c>
      <c r="F4159" s="361" t="str">
        <f>IF(OR('statement of marks'!$DF103="",F4157=""),"",'statement of marks'!$DF103)</f>
        <v/>
      </c>
      <c r="G4159" s="361" t="str">
        <f>IF(OR('statement of marks'!$DF103="",G4157=""),"",'statement of marks'!$DF103)</f>
        <v/>
      </c>
      <c r="H4159" s="356"/>
    </row>
    <row r="4160" spans="1:8" ht="18.25" customHeight="1">
      <c r="A4160" s="340"/>
      <c r="B4160" s="394" t="str">
        <f>'statement of marks'!$DG$5</f>
        <v>xf.kr</v>
      </c>
      <c r="C4160" s="359"/>
      <c r="D4160" s="360"/>
      <c r="E4160" s="361" t="str">
        <f>IF(OR('statement of marks'!$DI103="",E4157=""),"",'statement of marks'!$DI103)</f>
        <v/>
      </c>
      <c r="F4160" s="361" t="str">
        <f>IF(OR('statement of marks'!$DI103="",F4157=""),"",'statement of marks'!$DI103)</f>
        <v/>
      </c>
      <c r="G4160" s="361" t="str">
        <f>IF(OR('statement of marks'!$DI103="",G4157=""),"",'statement of marks'!$DI103)</f>
        <v/>
      </c>
      <c r="H4160" s="356"/>
    </row>
    <row r="4161" spans="1:8" ht="18.25" customHeight="1">
      <c r="A4161" s="340"/>
      <c r="B4161" s="394" t="str">
        <f>'statement of marks'!$DJ$5</f>
        <v>Ik;kZoj.k v/;;u</v>
      </c>
      <c r="C4161" s="359"/>
      <c r="D4161" s="360"/>
      <c r="E4161" s="361" t="str">
        <f>IF(OR('statement of marks'!$DL103="",E4158=""),"",'statement of marks'!$DL103)</f>
        <v/>
      </c>
      <c r="F4161" s="361" t="str">
        <f>IF(OR('statement of marks'!$DL103="",F4158=""),"",'statement of marks'!$DL103)</f>
        <v/>
      </c>
      <c r="G4161" s="361" t="str">
        <f>IF(OR('statement of marks'!$DL103="",G4158=""),"",'statement of marks'!$DL103)</f>
        <v/>
      </c>
      <c r="H4161" s="356"/>
    </row>
    <row r="4162" spans="1:8" ht="18.25" customHeight="1">
      <c r="A4162" s="340"/>
      <c r="B4162" s="394" t="str">
        <f>'statement of marks'!$DM$5</f>
        <v>dk;kZuqHko</v>
      </c>
      <c r="C4162" s="359"/>
      <c r="D4162" s="360"/>
      <c r="E4162" s="361" t="str">
        <f>IF(OR('statement of marks'!$DO103="",E4157=""),"",'statement of marks'!$DO103)</f>
        <v/>
      </c>
      <c r="F4162" s="361" t="str">
        <f>IF(OR('statement of marks'!$DO103="",F4157=""),"",'statement of marks'!$DO103)</f>
        <v/>
      </c>
      <c r="G4162" s="361" t="str">
        <f>IF(OR('statement of marks'!$DO103="",G4157=""),"",'statement of marks'!$DO103)</f>
        <v/>
      </c>
      <c r="H4162" s="356"/>
    </row>
    <row r="4163" spans="1:8" ht="18.25" customHeight="1">
      <c r="A4163" s="340"/>
      <c r="B4163" s="394" t="str">
        <f>'statement of marks'!$DP$5</f>
        <v>dyk f'k{kk</v>
      </c>
      <c r="C4163" s="359"/>
      <c r="D4163" s="360"/>
      <c r="E4163" s="362" t="str">
        <f>IF(OR('statement of marks'!$DR103="",E4157=""),"",'statement of marks'!$DR103)</f>
        <v/>
      </c>
      <c r="F4163" s="362" t="str">
        <f>IF(OR('statement of marks'!$DR103="",F4157=""),"",'statement of marks'!$DR103)</f>
        <v/>
      </c>
      <c r="G4163" s="362" t="str">
        <f>IF(OR('statement of marks'!$DR103="",G4157=""),"",'statement of marks'!$DR103)</f>
        <v/>
      </c>
      <c r="H4163" s="356"/>
    </row>
    <row r="4164" spans="1:8" ht="18.25" customHeight="1">
      <c r="A4164" s="340"/>
      <c r="B4164" s="363" t="s">
        <v>642</v>
      </c>
      <c r="C4164" s="364" t="str">
        <f>C4157</f>
        <v/>
      </c>
      <c r="D4164" s="364" t="str">
        <f>D4157</f>
        <v/>
      </c>
      <c r="E4164" s="365" t="str">
        <f>E4157</f>
        <v/>
      </c>
      <c r="F4164" s="364" t="str">
        <f>F4157</f>
        <v/>
      </c>
      <c r="G4164" s="364" t="str">
        <f>G4157</f>
        <v/>
      </c>
      <c r="H4164" s="356"/>
    </row>
    <row r="4165" spans="1:8" ht="18.25" customHeight="1">
      <c r="A4165" s="340"/>
      <c r="B4165" s="394" t="str">
        <f>'statement of marks'!$DW$5</f>
        <v>Nk= mifLFkfr</v>
      </c>
      <c r="C4165" s="366"/>
      <c r="D4165" s="366"/>
      <c r="E4165" s="367" t="str">
        <f>IF(OR('statement of marks'!$DW103="",E4157=""),"",'statement of marks'!$DW103)</f>
        <v/>
      </c>
      <c r="F4165" s="367" t="str">
        <f>IF(OR('statement of marks'!$DW103="",F4157=""),"",'statement of marks'!$DW103)</f>
        <v/>
      </c>
      <c r="G4165" s="367" t="str">
        <f>IF(OR('statement of marks'!$DW103="",G4157=""),"",'statement of marks'!$DW103)</f>
        <v/>
      </c>
      <c r="H4165" s="356"/>
    </row>
    <row r="4166" spans="1:8" ht="18.25" customHeight="1">
      <c r="A4166" s="340"/>
      <c r="B4166" s="394" t="str">
        <f>'statement of marks'!$DV$5</f>
        <v>dqy ehfVax</v>
      </c>
      <c r="C4166" s="368"/>
      <c r="D4166" s="368"/>
      <c r="E4166" s="368" t="str">
        <f>IF(OR('statement of marks'!$DV103="",E4157=""),"",'statement of marks'!$DV103)</f>
        <v/>
      </c>
      <c r="F4166" s="368" t="str">
        <f>IF(OR('statement of marks'!$DV103="",F4157=""),"",'statement of marks'!$DV103)</f>
        <v/>
      </c>
      <c r="G4166" s="368" t="str">
        <f>IF(OR('statement of marks'!$DV103="",G4157=""),"",'statement of marks'!$DV103)</f>
        <v/>
      </c>
      <c r="H4166" s="356"/>
    </row>
    <row r="4167" spans="1:8" ht="18.25" customHeight="1">
      <c r="A4167" s="340"/>
      <c r="B4167" s="394" t="s">
        <v>614</v>
      </c>
      <c r="C4167" s="368" t="str">
        <f>IF(OR(C4165="",C4166=""),"",C4165/C4166*100)</f>
        <v/>
      </c>
      <c r="D4167" s="368" t="str">
        <f>IF(OR(D4165="",D4166=""),"",D4165/D4166*100)</f>
        <v/>
      </c>
      <c r="E4167" s="368" t="str">
        <f>IF(OR(E4165="",E4166=""),"",E4165/E4166*100)</f>
        <v/>
      </c>
      <c r="F4167" s="368" t="str">
        <f>IF(OR(F4165="",F4166=""),"",F4165/F4166*100)</f>
        <v/>
      </c>
      <c r="G4167" s="368" t="str">
        <f>IF(OR(G4165="",G4166=""),"",G4165/G4166*100)</f>
        <v/>
      </c>
      <c r="H4167" s="356"/>
    </row>
    <row r="4168" spans="1:8" ht="18.25" customHeight="1">
      <c r="A4168" s="340"/>
      <c r="B4168" s="394" t="s">
        <v>615</v>
      </c>
      <c r="C4168" s="368"/>
      <c r="D4168" s="368"/>
      <c r="E4168" s="368"/>
      <c r="F4168" s="368"/>
      <c r="G4168" s="368"/>
      <c r="H4168" s="356"/>
    </row>
    <row r="4169" spans="1:8" ht="18.25" customHeight="1">
      <c r="A4169" s="340"/>
      <c r="B4169" s="395" t="s">
        <v>612</v>
      </c>
      <c r="C4169" s="1218" t="str">
        <f>IF('statement of marks'!EF103="","",'statement of marks'!EF103)</f>
        <v/>
      </c>
      <c r="D4169" s="1219"/>
      <c r="E4169" s="1219"/>
      <c r="F4169" s="1219"/>
      <c r="G4169" s="1219"/>
      <c r="H4169" s="1220"/>
    </row>
    <row r="4170" spans="1:8" ht="18.25" customHeight="1">
      <c r="A4170" s="1221"/>
      <c r="B4170" s="1222"/>
      <c r="C4170" s="1223"/>
      <c r="D4170" s="1223"/>
      <c r="E4170" s="1223"/>
      <c r="F4170" s="1223"/>
      <c r="G4170" s="1223"/>
      <c r="H4170" s="1224"/>
    </row>
    <row r="4171" spans="1:8" ht="18.25" customHeight="1" thickBot="1">
      <c r="A4171" s="1210" t="s">
        <v>617</v>
      </c>
      <c r="B4171" s="1211"/>
      <c r="C4171" s="1211" t="s">
        <v>73</v>
      </c>
      <c r="D4171" s="1211"/>
      <c r="E4171" s="1211"/>
      <c r="F4171" s="1212" t="s">
        <v>618</v>
      </c>
      <c r="G4171" s="1212"/>
      <c r="H4171" s="1213"/>
    </row>
    <row r="4172" spans="1:8" ht="18.25" customHeight="1">
      <c r="A4172" s="1256" t="s">
        <v>586</v>
      </c>
      <c r="B4172" s="1257"/>
      <c r="C4172" s="1257"/>
      <c r="D4172" s="1257"/>
      <c r="E4172" s="1257"/>
      <c r="F4172" s="1257"/>
      <c r="G4172" s="1257"/>
      <c r="H4172" s="1258"/>
    </row>
    <row r="4173" spans="1:8" ht="18.25" customHeight="1">
      <c r="A4173" s="1228" t="s">
        <v>605</v>
      </c>
      <c r="B4173" s="1229"/>
      <c r="C4173" s="1229"/>
      <c r="D4173" s="1229"/>
      <c r="E4173" s="1229"/>
      <c r="F4173" s="1229"/>
      <c r="G4173" s="1229"/>
      <c r="H4173" s="1230"/>
    </row>
    <row r="4174" spans="1:8" ht="18.25" customHeight="1">
      <c r="A4174" s="340"/>
      <c r="B4174" s="1250" t="s">
        <v>74</v>
      </c>
      <c r="C4174" s="1250"/>
      <c r="D4174" s="341">
        <f>YEAR(details!F104)</f>
        <v>1900</v>
      </c>
      <c r="E4174" s="396" t="s">
        <v>588</v>
      </c>
      <c r="F4174" s="343" t="str">
        <f>'statement of marks'!$F$3</f>
        <v>2015-16</v>
      </c>
      <c r="G4174" s="1250" t="s">
        <v>589</v>
      </c>
      <c r="H4174" s="1251"/>
    </row>
    <row r="4175" spans="1:8" ht="18.25" customHeight="1">
      <c r="A4175" s="340"/>
      <c r="B4175" s="1234" t="s">
        <v>587</v>
      </c>
      <c r="C4175" s="1235"/>
      <c r="D4175" s="1214" t="str">
        <f>'statement of marks'!$A$1</f>
        <v>jk- ck- ek/;fed fo|ky; uohu] fuEckgsM+k</v>
      </c>
      <c r="E4175" s="1214"/>
      <c r="F4175" s="1214"/>
      <c r="G4175" s="1214"/>
      <c r="H4175" s="1215"/>
    </row>
    <row r="4176" spans="1:8" ht="18.25" customHeight="1">
      <c r="A4176" s="340"/>
      <c r="B4176" s="1234" t="str">
        <f>'statement of marks'!$H$3</f>
        <v>fo|ky; dk Mk;l dksM+ →</v>
      </c>
      <c r="C4176" s="1235"/>
      <c r="D4176" s="1252" t="str">
        <f>'statement of marks'!$I$3</f>
        <v>00001</v>
      </c>
      <c r="E4176" s="1253"/>
      <c r="F4176" s="1254"/>
      <c r="G4176" s="1254"/>
      <c r="H4176" s="1255"/>
    </row>
    <row r="4177" spans="1:8" ht="18.25" customHeight="1">
      <c r="A4177" s="340"/>
      <c r="B4177" s="1234" t="s">
        <v>573</v>
      </c>
      <c r="C4177" s="1235"/>
      <c r="D4177" s="1214" t="str">
        <f>IF('statement of marks'!H104="","",'statement of marks'!H104)</f>
        <v>v 098</v>
      </c>
      <c r="E4177" s="1214"/>
      <c r="F4177" s="1214"/>
      <c r="G4177" s="1214"/>
      <c r="H4177" s="1215"/>
    </row>
    <row r="4178" spans="1:8" ht="18.25" customHeight="1">
      <c r="A4178" s="340"/>
      <c r="B4178" s="1234" t="s">
        <v>590</v>
      </c>
      <c r="C4178" s="1235"/>
      <c r="D4178" s="344" t="str">
        <f>IF('statement of marks'!C104="B","Nk=",IF('statement of marks'!C104="G","Nk=k",""))</f>
        <v/>
      </c>
      <c r="E4178" s="397" t="s">
        <v>579</v>
      </c>
      <c r="F4178" s="1248" t="str">
        <f>IF('statement of marks'!B104="","",'statement of marks'!B104)</f>
        <v/>
      </c>
      <c r="G4178" s="1248"/>
      <c r="H4178" s="1249"/>
    </row>
    <row r="4179" spans="1:8" ht="18.25" customHeight="1">
      <c r="A4179" s="340"/>
      <c r="B4179" s="1234" t="s">
        <v>575</v>
      </c>
      <c r="C4179" s="1235"/>
      <c r="D4179" s="1214" t="str">
        <f>IF('statement of marks'!J104="","",'statement of marks'!J104)</f>
        <v>l 098</v>
      </c>
      <c r="E4179" s="1214"/>
      <c r="F4179" s="1214"/>
      <c r="G4179" s="1214"/>
      <c r="H4179" s="1215"/>
    </row>
    <row r="4180" spans="1:8" ht="18.25" customHeight="1">
      <c r="A4180" s="340"/>
      <c r="B4180" s="1234" t="s">
        <v>574</v>
      </c>
      <c r="C4180" s="1235"/>
      <c r="D4180" s="1214" t="str">
        <f>IF('statement of marks'!I104="","",'statement of marks'!I104)</f>
        <v>c 098</v>
      </c>
      <c r="E4180" s="1214"/>
      <c r="F4180" s="1214"/>
      <c r="G4180" s="1214"/>
      <c r="H4180" s="1215"/>
    </row>
    <row r="4181" spans="1:8" ht="18.25" customHeight="1">
      <c r="A4181" s="340"/>
      <c r="B4181" s="1234" t="s">
        <v>592</v>
      </c>
      <c r="C4181" s="1235"/>
      <c r="D4181" s="1214" t="str">
        <f>IF(details!M104="","",details!M104)</f>
        <v/>
      </c>
      <c r="E4181" s="1214"/>
      <c r="F4181" s="1214"/>
      <c r="G4181" s="1214"/>
      <c r="H4181" s="1215"/>
    </row>
    <row r="4182" spans="1:8" ht="18.25" customHeight="1">
      <c r="A4182" s="340"/>
      <c r="B4182" s="1234" t="s">
        <v>641</v>
      </c>
      <c r="C4182" s="1235"/>
      <c r="D4182" s="1214" t="str">
        <f>IF(details!N104="","",details!N104)</f>
        <v/>
      </c>
      <c r="E4182" s="1214"/>
      <c r="F4182" s="1214"/>
      <c r="G4182" s="1214"/>
      <c r="H4182" s="1215"/>
    </row>
    <row r="4183" spans="1:8" ht="18.25" customHeight="1">
      <c r="A4183" s="340"/>
      <c r="B4183" s="1234" t="s">
        <v>71</v>
      </c>
      <c r="C4183" s="1235"/>
      <c r="D4183" s="346" t="str">
        <f>'statement of marks'!$D$3</f>
        <v>3 A</v>
      </c>
      <c r="E4183" s="347" t="s">
        <v>577</v>
      </c>
      <c r="F4183" s="348" t="str">
        <f>IF('statement of marks'!E104="","",'statement of marks'!E104)</f>
        <v/>
      </c>
      <c r="G4183" s="347" t="s">
        <v>591</v>
      </c>
      <c r="H4183" s="349" t="str">
        <f>IF(details!F104="","",details!F104)</f>
        <v/>
      </c>
    </row>
    <row r="4184" spans="1:8" ht="18.25" customHeight="1">
      <c r="A4184" s="340"/>
      <c r="B4184" s="1234" t="s">
        <v>581</v>
      </c>
      <c r="C4184" s="1235"/>
      <c r="D4184" s="1246" t="str">
        <f>IF('statement of marks'!F104="","",'statement of marks'!F104)</f>
        <v/>
      </c>
      <c r="E4184" s="1246"/>
      <c r="F4184" s="1246"/>
      <c r="G4184" s="1246"/>
      <c r="H4184" s="1247"/>
    </row>
    <row r="4185" spans="1:8" ht="18.25" customHeight="1">
      <c r="A4185" s="340"/>
      <c r="B4185" s="1234" t="s">
        <v>582</v>
      </c>
      <c r="C4185" s="1235"/>
      <c r="D4185" s="1216" t="str">
        <f>IF('statement of marks'!G104="","",'statement of marks'!G104)</f>
        <v/>
      </c>
      <c r="E4185" s="1216"/>
      <c r="F4185" s="1216"/>
      <c r="G4185" s="1216"/>
      <c r="H4185" s="1217"/>
    </row>
    <row r="4186" spans="1:8" ht="18.25" customHeight="1">
      <c r="A4186" s="340"/>
      <c r="B4186" s="1241" t="s">
        <v>593</v>
      </c>
      <c r="C4186" s="1242"/>
      <c r="D4186" s="1242"/>
      <c r="E4186" s="1243"/>
      <c r="F4186" s="1244" t="str">
        <f>IF(details!P104="","",details!P104)</f>
        <v/>
      </c>
      <c r="G4186" s="1244"/>
      <c r="H4186" s="1245"/>
    </row>
    <row r="4187" spans="1:8" ht="18.25" customHeight="1">
      <c r="A4187" s="340"/>
      <c r="B4187" s="1234" t="s">
        <v>597</v>
      </c>
      <c r="C4187" s="1235"/>
      <c r="D4187" s="1214" t="str">
        <f>IF(details!L104="","",details!L104)</f>
        <v>Ik 098</v>
      </c>
      <c r="E4187" s="1214"/>
      <c r="F4187" s="1214"/>
      <c r="G4187" s="1214"/>
      <c r="H4187" s="1215"/>
    </row>
    <row r="4188" spans="1:8" ht="18.25" customHeight="1">
      <c r="A4188" s="340"/>
      <c r="B4188" s="1234" t="s">
        <v>598</v>
      </c>
      <c r="C4188" s="1235"/>
      <c r="D4188" s="1214" t="str">
        <f>IF(details!O104="","",details!O104)</f>
        <v/>
      </c>
      <c r="E4188" s="1214"/>
      <c r="F4188" s="1214"/>
      <c r="G4188" s="1214"/>
      <c r="H4188" s="1215"/>
    </row>
    <row r="4189" spans="1:8" ht="18.25" customHeight="1">
      <c r="A4189" s="340"/>
      <c r="B4189" s="1234" t="s">
        <v>599</v>
      </c>
      <c r="C4189" s="1235"/>
      <c r="D4189" s="398" t="str">
        <f>IF('statement of marks'!DY104="mRrh.kZ",'statement of marks'!$D$3,"")</f>
        <v/>
      </c>
      <c r="E4189" s="1231" t="s">
        <v>600</v>
      </c>
      <c r="F4189" s="1231"/>
      <c r="G4189" s="1236" t="str">
        <f>IF(D4189="","",D4189+1)</f>
        <v/>
      </c>
      <c r="H4189" s="1237"/>
    </row>
    <row r="4190" spans="1:8" ht="18.25" customHeight="1">
      <c r="A4190" s="340"/>
      <c r="B4190" s="1234" t="s">
        <v>601</v>
      </c>
      <c r="C4190" s="1235"/>
      <c r="D4190" s="1238">
        <f>IF(details!$L$4="","",details!$L$4)</f>
        <v>42460</v>
      </c>
      <c r="E4190" s="1239"/>
      <c r="F4190" s="1231"/>
      <c r="G4190" s="1231"/>
      <c r="H4190" s="1240"/>
    </row>
    <row r="4191" spans="1:8" ht="18.25" customHeight="1">
      <c r="A4191" s="340"/>
      <c r="B4191" s="1231"/>
      <c r="C4191" s="1231"/>
      <c r="D4191" s="1232"/>
      <c r="E4191" s="1233"/>
      <c r="F4191" s="1226"/>
      <c r="G4191" s="1226"/>
      <c r="H4191" s="1227"/>
    </row>
    <row r="4192" spans="1:8" ht="18.25" customHeight="1">
      <c r="A4192" s="340"/>
      <c r="B4192" s="1231" t="str">
        <f>IF(details!$H$4="","",details!$H$4)</f>
        <v>Jherh js[kk oekZ</v>
      </c>
      <c r="C4192" s="1231"/>
      <c r="D4192" s="1232"/>
      <c r="E4192" s="1233"/>
      <c r="F4192" s="1226" t="str">
        <f>IF(details!$E$4="","",details!$E$4)</f>
        <v>Jh jk/ks';ke tk'kh</v>
      </c>
      <c r="G4192" s="1226"/>
      <c r="H4192" s="1227"/>
    </row>
    <row r="4193" spans="1:8" ht="18.25" customHeight="1">
      <c r="A4193" s="1225" t="s">
        <v>602</v>
      </c>
      <c r="B4193" s="1226"/>
      <c r="C4193" s="1226"/>
      <c r="D4193" s="1226" t="s">
        <v>603</v>
      </c>
      <c r="E4193" s="1226"/>
      <c r="F4193" s="1226" t="s">
        <v>604</v>
      </c>
      <c r="G4193" s="1226"/>
      <c r="H4193" s="1227"/>
    </row>
    <row r="4194" spans="1:8" ht="18.25" customHeight="1">
      <c r="A4194" s="1228" t="s">
        <v>613</v>
      </c>
      <c r="B4194" s="1229"/>
      <c r="C4194" s="1229"/>
      <c r="D4194" s="1229"/>
      <c r="E4194" s="1229"/>
      <c r="F4194" s="1229"/>
      <c r="G4194" s="1229"/>
      <c r="H4194" s="1230"/>
    </row>
    <row r="4195" spans="1:8" ht="18.25" customHeight="1">
      <c r="A4195" s="340"/>
      <c r="B4195" s="395" t="s">
        <v>573</v>
      </c>
      <c r="C4195" s="1214" t="str">
        <f>IF('statement of marks'!H104="","",'statement of marks'!H104)</f>
        <v>v 098</v>
      </c>
      <c r="D4195" s="1214"/>
      <c r="E4195" s="1214"/>
      <c r="F4195" s="1214"/>
      <c r="G4195" s="1214"/>
      <c r="H4195" s="1215"/>
    </row>
    <row r="4196" spans="1:8" ht="18.25" customHeight="1">
      <c r="A4196" s="340"/>
      <c r="B4196" s="395" t="s">
        <v>574</v>
      </c>
      <c r="C4196" s="1214" t="str">
        <f>IF('statement of marks'!I104="","",'statement of marks'!I104)</f>
        <v>c 098</v>
      </c>
      <c r="D4196" s="1214"/>
      <c r="E4196" s="1214"/>
      <c r="F4196" s="1214"/>
      <c r="G4196" s="1214"/>
      <c r="H4196" s="1215"/>
    </row>
    <row r="4197" spans="1:8" ht="18.25" customHeight="1">
      <c r="A4197" s="340"/>
      <c r="B4197" s="395" t="s">
        <v>575</v>
      </c>
      <c r="C4197" s="1214" t="str">
        <f>IF('statement of marks'!J104="","",'statement of marks'!J104)</f>
        <v>l 098</v>
      </c>
      <c r="D4197" s="1214"/>
      <c r="E4197" s="1214"/>
      <c r="F4197" s="1214"/>
      <c r="G4197" s="1214"/>
      <c r="H4197" s="1215"/>
    </row>
    <row r="4198" spans="1:8" ht="18.25" customHeight="1">
      <c r="A4198" s="340"/>
      <c r="B4198" s="395" t="s">
        <v>581</v>
      </c>
      <c r="C4198" s="352" t="str">
        <f>IF('statement of marks'!F104="","",'statement of marks'!F104)</f>
        <v/>
      </c>
      <c r="D4198" s="353" t="s">
        <v>616</v>
      </c>
      <c r="E4198" s="1216" t="str">
        <f>IF('statement of marks'!G104="","",'statement of marks'!G104)</f>
        <v/>
      </c>
      <c r="F4198" s="1216"/>
      <c r="G4198" s="1216"/>
      <c r="H4198" s="1217"/>
    </row>
    <row r="4199" spans="1:8" ht="18.25" customHeight="1">
      <c r="A4199" s="340"/>
      <c r="B4199" s="395" t="s">
        <v>578</v>
      </c>
      <c r="C4199" s="354" t="s">
        <v>606</v>
      </c>
      <c r="D4199" s="355" t="s">
        <v>607</v>
      </c>
      <c r="E4199" s="355" t="s">
        <v>608</v>
      </c>
      <c r="F4199" s="355" t="s">
        <v>609</v>
      </c>
      <c r="G4199" s="355" t="s">
        <v>610</v>
      </c>
      <c r="H4199" s="356"/>
    </row>
    <row r="4200" spans="1:8" ht="18.25" customHeight="1">
      <c r="A4200" s="340"/>
      <c r="B4200" s="394" t="s">
        <v>611</v>
      </c>
      <c r="C4200" s="358" t="str">
        <f>IF(AND('statement of marks'!$D$3=1,'statement of marks'!DY104="mRrh.kZ"),'statement of marks'!$F$3,"")</f>
        <v/>
      </c>
      <c r="D4200" s="358" t="str">
        <f>IF(AND('statement of marks'!$D$3=2,'statement of marks'!DY104="mRrh.kZ"),'statement of marks'!$F$3,"")</f>
        <v/>
      </c>
      <c r="E4200" s="358" t="str">
        <f>IF(AND('statement of marks'!$D$3=3,'statement of marks'!DY104="mRrh.kZ"),'statement of marks'!$F$3,"")</f>
        <v/>
      </c>
      <c r="F4200" s="358" t="str">
        <f>IF(AND('statement of marks'!$D$3=4,'statement of marks'!DY104="mRrh.kZ"),'statement of marks'!$F$3,"")</f>
        <v/>
      </c>
      <c r="G4200" s="358" t="str">
        <f>IF(AND('statement of marks'!$D$3=5,'statement of marks'!DY104="mRrh.kZ"),'statement of marks'!$F$3,"")</f>
        <v/>
      </c>
      <c r="H4200" s="356"/>
    </row>
    <row r="4201" spans="1:8" ht="18.25" customHeight="1">
      <c r="A4201" s="340"/>
      <c r="B4201" s="394" t="str">
        <f>'statement of marks'!$DA$5</f>
        <v>fgUnh</v>
      </c>
      <c r="C4201" s="359"/>
      <c r="D4201" s="360"/>
      <c r="E4201" s="361" t="str">
        <f>IF(OR('statement of marks'!$DC104="",E4200=""),"",'statement of marks'!$DC104)</f>
        <v/>
      </c>
      <c r="F4201" s="361" t="str">
        <f>IF(OR('statement of marks'!$DC104="",F4200=""),"",'statement of marks'!$DC104)</f>
        <v/>
      </c>
      <c r="G4201" s="361" t="str">
        <f>IF(OR('statement of marks'!$DC104="",G4200=""),"",'statement of marks'!$DC104)</f>
        <v/>
      </c>
      <c r="H4201" s="356"/>
    </row>
    <row r="4202" spans="1:8" ht="18.25" customHeight="1">
      <c r="A4202" s="340"/>
      <c r="B4202" s="394" t="str">
        <f>'statement of marks'!$DD$5</f>
        <v>vaxszth</v>
      </c>
      <c r="C4202" s="359"/>
      <c r="D4202" s="360"/>
      <c r="E4202" s="361" t="str">
        <f>IF(OR('statement of marks'!$DF104="",E4200=""),"",'statement of marks'!$DF104)</f>
        <v/>
      </c>
      <c r="F4202" s="361" t="str">
        <f>IF(OR('statement of marks'!$DF104="",F4200=""),"",'statement of marks'!$DF104)</f>
        <v/>
      </c>
      <c r="G4202" s="361" t="str">
        <f>IF(OR('statement of marks'!$DF104="",G4200=""),"",'statement of marks'!$DF104)</f>
        <v/>
      </c>
      <c r="H4202" s="356"/>
    </row>
    <row r="4203" spans="1:8" ht="18.25" customHeight="1">
      <c r="A4203" s="340"/>
      <c r="B4203" s="394" t="str">
        <f>'statement of marks'!$DG$5</f>
        <v>xf.kr</v>
      </c>
      <c r="C4203" s="359"/>
      <c r="D4203" s="360"/>
      <c r="E4203" s="361" t="str">
        <f>IF(OR('statement of marks'!$DI104="",E4200=""),"",'statement of marks'!$DI104)</f>
        <v/>
      </c>
      <c r="F4203" s="361" t="str">
        <f>IF(OR('statement of marks'!$DI104="",F4200=""),"",'statement of marks'!$DI104)</f>
        <v/>
      </c>
      <c r="G4203" s="361" t="str">
        <f>IF(OR('statement of marks'!$DI104="",G4200=""),"",'statement of marks'!$DI104)</f>
        <v/>
      </c>
      <c r="H4203" s="356"/>
    </row>
    <row r="4204" spans="1:8" ht="18.25" customHeight="1">
      <c r="A4204" s="340"/>
      <c r="B4204" s="394" t="str">
        <f>'statement of marks'!$DJ$5</f>
        <v>Ik;kZoj.k v/;;u</v>
      </c>
      <c r="C4204" s="359"/>
      <c r="D4204" s="360"/>
      <c r="E4204" s="361" t="str">
        <f>IF(OR('statement of marks'!$DL104="",E4201=""),"",'statement of marks'!$DL104)</f>
        <v/>
      </c>
      <c r="F4204" s="361" t="str">
        <f>IF(OR('statement of marks'!$DL104="",F4201=""),"",'statement of marks'!$DL104)</f>
        <v/>
      </c>
      <c r="G4204" s="361" t="str">
        <f>IF(OR('statement of marks'!$DL104="",G4201=""),"",'statement of marks'!$DL104)</f>
        <v/>
      </c>
      <c r="H4204" s="356"/>
    </row>
    <row r="4205" spans="1:8" ht="18.25" customHeight="1">
      <c r="A4205" s="340"/>
      <c r="B4205" s="394" t="str">
        <f>'statement of marks'!$DM$5</f>
        <v>dk;kZuqHko</v>
      </c>
      <c r="C4205" s="359"/>
      <c r="D4205" s="360"/>
      <c r="E4205" s="361" t="str">
        <f>IF(OR('statement of marks'!$DO104="",E4200=""),"",'statement of marks'!$DO104)</f>
        <v/>
      </c>
      <c r="F4205" s="361" t="str">
        <f>IF(OR('statement of marks'!$DO104="",F4200=""),"",'statement of marks'!$DO104)</f>
        <v/>
      </c>
      <c r="G4205" s="361" t="str">
        <f>IF(OR('statement of marks'!$DO104="",G4200=""),"",'statement of marks'!$DO104)</f>
        <v/>
      </c>
      <c r="H4205" s="356"/>
    </row>
    <row r="4206" spans="1:8" ht="18.25" customHeight="1">
      <c r="A4206" s="340"/>
      <c r="B4206" s="394" t="str">
        <f>'statement of marks'!$DP$5</f>
        <v>dyk f'k{kk</v>
      </c>
      <c r="C4206" s="359"/>
      <c r="D4206" s="360"/>
      <c r="E4206" s="362" t="str">
        <f>IF(OR('statement of marks'!$DR104="",E4200=""),"",'statement of marks'!$DR104)</f>
        <v/>
      </c>
      <c r="F4206" s="362" t="str">
        <f>IF(OR('statement of marks'!$DR104="",F4200=""),"",'statement of marks'!$DR104)</f>
        <v/>
      </c>
      <c r="G4206" s="362" t="str">
        <f>IF(OR('statement of marks'!$DR104="",G4200=""),"",'statement of marks'!$DR104)</f>
        <v/>
      </c>
      <c r="H4206" s="356"/>
    </row>
    <row r="4207" spans="1:8" ht="18.25" customHeight="1">
      <c r="A4207" s="340"/>
      <c r="B4207" s="363" t="s">
        <v>642</v>
      </c>
      <c r="C4207" s="364" t="str">
        <f>C4200</f>
        <v/>
      </c>
      <c r="D4207" s="364" t="str">
        <f>D4200</f>
        <v/>
      </c>
      <c r="E4207" s="365" t="str">
        <f>E4200</f>
        <v/>
      </c>
      <c r="F4207" s="364" t="str">
        <f>F4200</f>
        <v/>
      </c>
      <c r="G4207" s="364" t="str">
        <f>G4200</f>
        <v/>
      </c>
      <c r="H4207" s="356"/>
    </row>
    <row r="4208" spans="1:8" ht="18.25" customHeight="1">
      <c r="A4208" s="340"/>
      <c r="B4208" s="394" t="str">
        <f>'statement of marks'!$DW$5</f>
        <v>Nk= mifLFkfr</v>
      </c>
      <c r="C4208" s="366"/>
      <c r="D4208" s="366"/>
      <c r="E4208" s="367" t="str">
        <f>IF(OR('statement of marks'!$DW104="",E4200=""),"",'statement of marks'!$DW104)</f>
        <v/>
      </c>
      <c r="F4208" s="367" t="str">
        <f>IF(OR('statement of marks'!$DW104="",F4200=""),"",'statement of marks'!$DW104)</f>
        <v/>
      </c>
      <c r="G4208" s="367" t="str">
        <f>IF(OR('statement of marks'!$DW104="",G4200=""),"",'statement of marks'!$DW104)</f>
        <v/>
      </c>
      <c r="H4208" s="356"/>
    </row>
    <row r="4209" spans="1:8" ht="18.25" customHeight="1">
      <c r="A4209" s="340"/>
      <c r="B4209" s="394" t="str">
        <f>'statement of marks'!$DV$5</f>
        <v>dqy ehfVax</v>
      </c>
      <c r="C4209" s="368"/>
      <c r="D4209" s="368"/>
      <c r="E4209" s="368" t="str">
        <f>IF(OR('statement of marks'!$DV104="",E4200=""),"",'statement of marks'!$DV104)</f>
        <v/>
      </c>
      <c r="F4209" s="368" t="str">
        <f>IF(OR('statement of marks'!$DV104="",F4200=""),"",'statement of marks'!$DV104)</f>
        <v/>
      </c>
      <c r="G4209" s="368" t="str">
        <f>IF(OR('statement of marks'!$DV104="",G4200=""),"",'statement of marks'!$DV104)</f>
        <v/>
      </c>
      <c r="H4209" s="356"/>
    </row>
    <row r="4210" spans="1:8" ht="18.25" customHeight="1">
      <c r="A4210" s="340"/>
      <c r="B4210" s="394" t="s">
        <v>614</v>
      </c>
      <c r="C4210" s="368" t="str">
        <f>IF(OR(C4208="",C4209=""),"",C4208/C4209*100)</f>
        <v/>
      </c>
      <c r="D4210" s="368" t="str">
        <f>IF(OR(D4208="",D4209=""),"",D4208/D4209*100)</f>
        <v/>
      </c>
      <c r="E4210" s="368" t="str">
        <f>IF(OR(E4208="",E4209=""),"",E4208/E4209*100)</f>
        <v/>
      </c>
      <c r="F4210" s="368" t="str">
        <f>IF(OR(F4208="",F4209=""),"",F4208/F4209*100)</f>
        <v/>
      </c>
      <c r="G4210" s="368" t="str">
        <f>IF(OR(G4208="",G4209=""),"",G4208/G4209*100)</f>
        <v/>
      </c>
      <c r="H4210" s="356"/>
    </row>
    <row r="4211" spans="1:8" ht="18.25" customHeight="1">
      <c r="A4211" s="340"/>
      <c r="B4211" s="394" t="s">
        <v>615</v>
      </c>
      <c r="C4211" s="368"/>
      <c r="D4211" s="368"/>
      <c r="E4211" s="368"/>
      <c r="F4211" s="368"/>
      <c r="G4211" s="368"/>
      <c r="H4211" s="356"/>
    </row>
    <row r="4212" spans="1:8" ht="18.25" customHeight="1">
      <c r="A4212" s="340"/>
      <c r="B4212" s="395" t="s">
        <v>612</v>
      </c>
      <c r="C4212" s="1218" t="str">
        <f>IF('statement of marks'!EF104="","",'statement of marks'!EF104)</f>
        <v/>
      </c>
      <c r="D4212" s="1219"/>
      <c r="E4212" s="1219"/>
      <c r="F4212" s="1219"/>
      <c r="G4212" s="1219"/>
      <c r="H4212" s="1220"/>
    </row>
    <row r="4213" spans="1:8" ht="18.25" customHeight="1">
      <c r="A4213" s="1221"/>
      <c r="B4213" s="1222"/>
      <c r="C4213" s="1223"/>
      <c r="D4213" s="1223"/>
      <c r="E4213" s="1223"/>
      <c r="F4213" s="1223"/>
      <c r="G4213" s="1223"/>
      <c r="H4213" s="1224"/>
    </row>
    <row r="4214" spans="1:8" ht="18.25" customHeight="1" thickBot="1">
      <c r="A4214" s="1210" t="s">
        <v>617</v>
      </c>
      <c r="B4214" s="1211"/>
      <c r="C4214" s="1211" t="s">
        <v>73</v>
      </c>
      <c r="D4214" s="1211"/>
      <c r="E4214" s="1211"/>
      <c r="F4214" s="1212" t="s">
        <v>618</v>
      </c>
      <c r="G4214" s="1212"/>
      <c r="H4214" s="1213"/>
    </row>
    <row r="4215" spans="1:8" ht="18.25" customHeight="1">
      <c r="A4215" s="1256" t="s">
        <v>586</v>
      </c>
      <c r="B4215" s="1257"/>
      <c r="C4215" s="1257"/>
      <c r="D4215" s="1257"/>
      <c r="E4215" s="1257"/>
      <c r="F4215" s="1257"/>
      <c r="G4215" s="1257"/>
      <c r="H4215" s="1258"/>
    </row>
    <row r="4216" spans="1:8" ht="18.25" customHeight="1">
      <c r="A4216" s="1228" t="s">
        <v>605</v>
      </c>
      <c r="B4216" s="1229"/>
      <c r="C4216" s="1229"/>
      <c r="D4216" s="1229"/>
      <c r="E4216" s="1229"/>
      <c r="F4216" s="1229"/>
      <c r="G4216" s="1229"/>
      <c r="H4216" s="1230"/>
    </row>
    <row r="4217" spans="1:8" ht="18.25" customHeight="1">
      <c r="A4217" s="340"/>
      <c r="B4217" s="1250" t="s">
        <v>74</v>
      </c>
      <c r="C4217" s="1250"/>
      <c r="D4217" s="341">
        <f>YEAR(details!F105)</f>
        <v>1900</v>
      </c>
      <c r="E4217" s="396" t="s">
        <v>588</v>
      </c>
      <c r="F4217" s="343" t="str">
        <f>'statement of marks'!$F$3</f>
        <v>2015-16</v>
      </c>
      <c r="G4217" s="1250" t="s">
        <v>589</v>
      </c>
      <c r="H4217" s="1251"/>
    </row>
    <row r="4218" spans="1:8" ht="18.25" customHeight="1">
      <c r="A4218" s="340"/>
      <c r="B4218" s="1234" t="s">
        <v>587</v>
      </c>
      <c r="C4218" s="1235"/>
      <c r="D4218" s="1214" t="str">
        <f>'statement of marks'!$A$1</f>
        <v>jk- ck- ek/;fed fo|ky; uohu] fuEckgsM+k</v>
      </c>
      <c r="E4218" s="1214"/>
      <c r="F4218" s="1214"/>
      <c r="G4218" s="1214"/>
      <c r="H4218" s="1215"/>
    </row>
    <row r="4219" spans="1:8" ht="18.25" customHeight="1">
      <c r="A4219" s="340"/>
      <c r="B4219" s="1234" t="str">
        <f>'statement of marks'!$H$3</f>
        <v>fo|ky; dk Mk;l dksM+ →</v>
      </c>
      <c r="C4219" s="1235"/>
      <c r="D4219" s="1252" t="str">
        <f>'statement of marks'!$I$3</f>
        <v>00001</v>
      </c>
      <c r="E4219" s="1253"/>
      <c r="F4219" s="1254"/>
      <c r="G4219" s="1254"/>
      <c r="H4219" s="1255"/>
    </row>
    <row r="4220" spans="1:8" ht="18.25" customHeight="1">
      <c r="A4220" s="340"/>
      <c r="B4220" s="1234" t="s">
        <v>573</v>
      </c>
      <c r="C4220" s="1235"/>
      <c r="D4220" s="1214" t="str">
        <f>IF('statement of marks'!H105="","",'statement of marks'!H105)</f>
        <v>v 099</v>
      </c>
      <c r="E4220" s="1214"/>
      <c r="F4220" s="1214"/>
      <c r="G4220" s="1214"/>
      <c r="H4220" s="1215"/>
    </row>
    <row r="4221" spans="1:8" ht="18.25" customHeight="1">
      <c r="A4221" s="340"/>
      <c r="B4221" s="1234" t="s">
        <v>590</v>
      </c>
      <c r="C4221" s="1235"/>
      <c r="D4221" s="344" t="str">
        <f>IF('statement of marks'!C105="B","Nk=",IF('statement of marks'!C105="G","Nk=k",""))</f>
        <v/>
      </c>
      <c r="E4221" s="397" t="s">
        <v>579</v>
      </c>
      <c r="F4221" s="1248" t="str">
        <f>IF('statement of marks'!B105="","",'statement of marks'!B105)</f>
        <v/>
      </c>
      <c r="G4221" s="1248"/>
      <c r="H4221" s="1249"/>
    </row>
    <row r="4222" spans="1:8" ht="18.25" customHeight="1">
      <c r="A4222" s="340"/>
      <c r="B4222" s="1234" t="s">
        <v>575</v>
      </c>
      <c r="C4222" s="1235"/>
      <c r="D4222" s="1214" t="str">
        <f>IF('statement of marks'!J105="","",'statement of marks'!J105)</f>
        <v>l 099</v>
      </c>
      <c r="E4222" s="1214"/>
      <c r="F4222" s="1214"/>
      <c r="G4222" s="1214"/>
      <c r="H4222" s="1215"/>
    </row>
    <row r="4223" spans="1:8" ht="18.25" customHeight="1">
      <c r="A4223" s="340"/>
      <c r="B4223" s="1234" t="s">
        <v>574</v>
      </c>
      <c r="C4223" s="1235"/>
      <c r="D4223" s="1214" t="str">
        <f>IF('statement of marks'!I105="","",'statement of marks'!I105)</f>
        <v>c 099</v>
      </c>
      <c r="E4223" s="1214"/>
      <c r="F4223" s="1214"/>
      <c r="G4223" s="1214"/>
      <c r="H4223" s="1215"/>
    </row>
    <row r="4224" spans="1:8" ht="18.25" customHeight="1">
      <c r="A4224" s="340"/>
      <c r="B4224" s="1234" t="s">
        <v>592</v>
      </c>
      <c r="C4224" s="1235"/>
      <c r="D4224" s="1214" t="str">
        <f>IF(details!M105="","",details!M105)</f>
        <v/>
      </c>
      <c r="E4224" s="1214"/>
      <c r="F4224" s="1214"/>
      <c r="G4224" s="1214"/>
      <c r="H4224" s="1215"/>
    </row>
    <row r="4225" spans="1:8" ht="18.25" customHeight="1">
      <c r="A4225" s="340"/>
      <c r="B4225" s="1234" t="s">
        <v>641</v>
      </c>
      <c r="C4225" s="1235"/>
      <c r="D4225" s="1214" t="str">
        <f>IF(details!N105="","",details!N105)</f>
        <v/>
      </c>
      <c r="E4225" s="1214"/>
      <c r="F4225" s="1214"/>
      <c r="G4225" s="1214"/>
      <c r="H4225" s="1215"/>
    </row>
    <row r="4226" spans="1:8" ht="18.25" customHeight="1">
      <c r="A4226" s="340"/>
      <c r="B4226" s="1234" t="s">
        <v>71</v>
      </c>
      <c r="C4226" s="1235"/>
      <c r="D4226" s="346" t="str">
        <f>'statement of marks'!$D$3</f>
        <v>3 A</v>
      </c>
      <c r="E4226" s="347" t="s">
        <v>577</v>
      </c>
      <c r="F4226" s="348" t="str">
        <f>IF('statement of marks'!E105="","",'statement of marks'!E105)</f>
        <v/>
      </c>
      <c r="G4226" s="347" t="s">
        <v>591</v>
      </c>
      <c r="H4226" s="349" t="str">
        <f>IF(details!F105="","",details!F105)</f>
        <v/>
      </c>
    </row>
    <row r="4227" spans="1:8" ht="18.25" customHeight="1">
      <c r="A4227" s="340"/>
      <c r="B4227" s="1234" t="s">
        <v>581</v>
      </c>
      <c r="C4227" s="1235"/>
      <c r="D4227" s="1246" t="str">
        <f>IF('statement of marks'!F105="","",'statement of marks'!F105)</f>
        <v/>
      </c>
      <c r="E4227" s="1246"/>
      <c r="F4227" s="1246"/>
      <c r="G4227" s="1246"/>
      <c r="H4227" s="1247"/>
    </row>
    <row r="4228" spans="1:8" ht="18.25" customHeight="1">
      <c r="A4228" s="340"/>
      <c r="B4228" s="1234" t="s">
        <v>582</v>
      </c>
      <c r="C4228" s="1235"/>
      <c r="D4228" s="1216" t="str">
        <f>IF('statement of marks'!G105="","",'statement of marks'!G105)</f>
        <v/>
      </c>
      <c r="E4228" s="1216"/>
      <c r="F4228" s="1216"/>
      <c r="G4228" s="1216"/>
      <c r="H4228" s="1217"/>
    </row>
    <row r="4229" spans="1:8" ht="18.25" customHeight="1">
      <c r="A4229" s="340"/>
      <c r="B4229" s="1241" t="s">
        <v>593</v>
      </c>
      <c r="C4229" s="1242"/>
      <c r="D4229" s="1242"/>
      <c r="E4229" s="1243"/>
      <c r="F4229" s="1244" t="str">
        <f>IF(details!P105="","",details!P105)</f>
        <v/>
      </c>
      <c r="G4229" s="1244"/>
      <c r="H4229" s="1245"/>
    </row>
    <row r="4230" spans="1:8" ht="18.25" customHeight="1">
      <c r="A4230" s="340"/>
      <c r="B4230" s="1234" t="s">
        <v>597</v>
      </c>
      <c r="C4230" s="1235"/>
      <c r="D4230" s="1214" t="str">
        <f>IF(details!L105="","",details!L105)</f>
        <v>Ik 099</v>
      </c>
      <c r="E4230" s="1214"/>
      <c r="F4230" s="1214"/>
      <c r="G4230" s="1214"/>
      <c r="H4230" s="1215"/>
    </row>
    <row r="4231" spans="1:8" ht="18.25" customHeight="1">
      <c r="A4231" s="340"/>
      <c r="B4231" s="1234" t="s">
        <v>598</v>
      </c>
      <c r="C4231" s="1235"/>
      <c r="D4231" s="1214" t="str">
        <f>IF(details!O105="","",details!O105)</f>
        <v/>
      </c>
      <c r="E4231" s="1214"/>
      <c r="F4231" s="1214"/>
      <c r="G4231" s="1214"/>
      <c r="H4231" s="1215"/>
    </row>
    <row r="4232" spans="1:8" ht="18.25" customHeight="1">
      <c r="A4232" s="340"/>
      <c r="B4232" s="1234" t="s">
        <v>599</v>
      </c>
      <c r="C4232" s="1235"/>
      <c r="D4232" s="398" t="str">
        <f>IF('statement of marks'!DY105="mRrh.kZ",'statement of marks'!$D$3,"")</f>
        <v/>
      </c>
      <c r="E4232" s="1231" t="s">
        <v>600</v>
      </c>
      <c r="F4232" s="1231"/>
      <c r="G4232" s="1236" t="str">
        <f>IF(D4232="","",D4232+1)</f>
        <v/>
      </c>
      <c r="H4232" s="1237"/>
    </row>
    <row r="4233" spans="1:8" ht="18.25" customHeight="1">
      <c r="A4233" s="340"/>
      <c r="B4233" s="1234" t="s">
        <v>601</v>
      </c>
      <c r="C4233" s="1235"/>
      <c r="D4233" s="1238">
        <f>IF(details!$L$4="","",details!$L$4)</f>
        <v>42460</v>
      </c>
      <c r="E4233" s="1239"/>
      <c r="F4233" s="1231"/>
      <c r="G4233" s="1231"/>
      <c r="H4233" s="1240"/>
    </row>
    <row r="4234" spans="1:8" ht="18.25" customHeight="1">
      <c r="A4234" s="340"/>
      <c r="B4234" s="1231"/>
      <c r="C4234" s="1231"/>
      <c r="D4234" s="1232"/>
      <c r="E4234" s="1233"/>
      <c r="F4234" s="1226"/>
      <c r="G4234" s="1226"/>
      <c r="H4234" s="1227"/>
    </row>
    <row r="4235" spans="1:8" ht="18.25" customHeight="1">
      <c r="A4235" s="340"/>
      <c r="B4235" s="1231" t="str">
        <f>IF(details!$H$4="","",details!$H$4)</f>
        <v>Jherh js[kk oekZ</v>
      </c>
      <c r="C4235" s="1231"/>
      <c r="D4235" s="1232"/>
      <c r="E4235" s="1233"/>
      <c r="F4235" s="1226" t="str">
        <f>IF(details!$E$4="","",details!$E$4)</f>
        <v>Jh jk/ks';ke tk'kh</v>
      </c>
      <c r="G4235" s="1226"/>
      <c r="H4235" s="1227"/>
    </row>
    <row r="4236" spans="1:8" ht="18.25" customHeight="1">
      <c r="A4236" s="1225" t="s">
        <v>602</v>
      </c>
      <c r="B4236" s="1226"/>
      <c r="C4236" s="1226"/>
      <c r="D4236" s="1226" t="s">
        <v>603</v>
      </c>
      <c r="E4236" s="1226"/>
      <c r="F4236" s="1226" t="s">
        <v>604</v>
      </c>
      <c r="G4236" s="1226"/>
      <c r="H4236" s="1227"/>
    </row>
    <row r="4237" spans="1:8" ht="18.25" customHeight="1">
      <c r="A4237" s="1228" t="s">
        <v>613</v>
      </c>
      <c r="B4237" s="1229"/>
      <c r="C4237" s="1229"/>
      <c r="D4237" s="1229"/>
      <c r="E4237" s="1229"/>
      <c r="F4237" s="1229"/>
      <c r="G4237" s="1229"/>
      <c r="H4237" s="1230"/>
    </row>
    <row r="4238" spans="1:8" ht="18.25" customHeight="1">
      <c r="A4238" s="340"/>
      <c r="B4238" s="395" t="s">
        <v>573</v>
      </c>
      <c r="C4238" s="1214" t="str">
        <f>IF('statement of marks'!H105="","",'statement of marks'!H105)</f>
        <v>v 099</v>
      </c>
      <c r="D4238" s="1214"/>
      <c r="E4238" s="1214"/>
      <c r="F4238" s="1214"/>
      <c r="G4238" s="1214"/>
      <c r="H4238" s="1215"/>
    </row>
    <row r="4239" spans="1:8" ht="18.25" customHeight="1">
      <c r="A4239" s="340"/>
      <c r="B4239" s="395" t="s">
        <v>574</v>
      </c>
      <c r="C4239" s="1214" t="str">
        <f>IF('statement of marks'!I105="","",'statement of marks'!I105)</f>
        <v>c 099</v>
      </c>
      <c r="D4239" s="1214"/>
      <c r="E4239" s="1214"/>
      <c r="F4239" s="1214"/>
      <c r="G4239" s="1214"/>
      <c r="H4239" s="1215"/>
    </row>
    <row r="4240" spans="1:8" ht="18.25" customHeight="1">
      <c r="A4240" s="340"/>
      <c r="B4240" s="395" t="s">
        <v>575</v>
      </c>
      <c r="C4240" s="1214" t="str">
        <f>IF('statement of marks'!J105="","",'statement of marks'!J105)</f>
        <v>l 099</v>
      </c>
      <c r="D4240" s="1214"/>
      <c r="E4240" s="1214"/>
      <c r="F4240" s="1214"/>
      <c r="G4240" s="1214"/>
      <c r="H4240" s="1215"/>
    </row>
    <row r="4241" spans="1:8" ht="18.25" customHeight="1">
      <c r="A4241" s="340"/>
      <c r="B4241" s="395" t="s">
        <v>581</v>
      </c>
      <c r="C4241" s="352" t="str">
        <f>IF('statement of marks'!F105="","",'statement of marks'!F105)</f>
        <v/>
      </c>
      <c r="D4241" s="353" t="s">
        <v>616</v>
      </c>
      <c r="E4241" s="1216" t="str">
        <f>IF('statement of marks'!G105="","",'statement of marks'!G105)</f>
        <v/>
      </c>
      <c r="F4241" s="1216"/>
      <c r="G4241" s="1216"/>
      <c r="H4241" s="1217"/>
    </row>
    <row r="4242" spans="1:8" ht="18.25" customHeight="1">
      <c r="A4242" s="340"/>
      <c r="B4242" s="395" t="s">
        <v>578</v>
      </c>
      <c r="C4242" s="354" t="s">
        <v>606</v>
      </c>
      <c r="D4242" s="355" t="s">
        <v>607</v>
      </c>
      <c r="E4242" s="355" t="s">
        <v>608</v>
      </c>
      <c r="F4242" s="355" t="s">
        <v>609</v>
      </c>
      <c r="G4242" s="355" t="s">
        <v>610</v>
      </c>
      <c r="H4242" s="356"/>
    </row>
    <row r="4243" spans="1:8" ht="18.25" customHeight="1">
      <c r="A4243" s="340"/>
      <c r="B4243" s="394" t="s">
        <v>611</v>
      </c>
      <c r="C4243" s="358" t="str">
        <f>IF(AND('statement of marks'!$D$3=1,'statement of marks'!DY105="mRrh.kZ"),'statement of marks'!$F$3,"")</f>
        <v/>
      </c>
      <c r="D4243" s="358" t="str">
        <f>IF(AND('statement of marks'!$D$3=2,'statement of marks'!DY105="mRrh.kZ"),'statement of marks'!$F$3,"")</f>
        <v/>
      </c>
      <c r="E4243" s="358" t="str">
        <f>IF(AND('statement of marks'!$D$3=3,'statement of marks'!DY105="mRrh.kZ"),'statement of marks'!$F$3,"")</f>
        <v/>
      </c>
      <c r="F4243" s="358" t="str">
        <f>IF(AND('statement of marks'!$D$3=4,'statement of marks'!DY105="mRrh.kZ"),'statement of marks'!$F$3,"")</f>
        <v/>
      </c>
      <c r="G4243" s="358" t="str">
        <f>IF(AND('statement of marks'!$D$3=5,'statement of marks'!DY105="mRrh.kZ"),'statement of marks'!$F$3,"")</f>
        <v/>
      </c>
      <c r="H4243" s="356"/>
    </row>
    <row r="4244" spans="1:8" ht="18.25" customHeight="1">
      <c r="A4244" s="340"/>
      <c r="B4244" s="394" t="str">
        <f>'statement of marks'!$DA$5</f>
        <v>fgUnh</v>
      </c>
      <c r="C4244" s="359"/>
      <c r="D4244" s="360"/>
      <c r="E4244" s="361" t="str">
        <f>IF(OR('statement of marks'!$DC105="",E4243=""),"",'statement of marks'!$DC105)</f>
        <v/>
      </c>
      <c r="F4244" s="361" t="str">
        <f>IF(OR('statement of marks'!$DC105="",F4243=""),"",'statement of marks'!$DC105)</f>
        <v/>
      </c>
      <c r="G4244" s="361" t="str">
        <f>IF(OR('statement of marks'!$DC105="",G4243=""),"",'statement of marks'!$DC105)</f>
        <v/>
      </c>
      <c r="H4244" s="356"/>
    </row>
    <row r="4245" spans="1:8" ht="18.25" customHeight="1">
      <c r="A4245" s="340"/>
      <c r="B4245" s="394" t="str">
        <f>'statement of marks'!$DD$5</f>
        <v>vaxszth</v>
      </c>
      <c r="C4245" s="359"/>
      <c r="D4245" s="360"/>
      <c r="E4245" s="361" t="str">
        <f>IF(OR('statement of marks'!$DF105="",E4243=""),"",'statement of marks'!$DF105)</f>
        <v/>
      </c>
      <c r="F4245" s="361" t="str">
        <f>IF(OR('statement of marks'!$DF105="",F4243=""),"",'statement of marks'!$DF105)</f>
        <v/>
      </c>
      <c r="G4245" s="361" t="str">
        <f>IF(OR('statement of marks'!$DF105="",G4243=""),"",'statement of marks'!$DF105)</f>
        <v/>
      </c>
      <c r="H4245" s="356"/>
    </row>
    <row r="4246" spans="1:8" ht="18.25" customHeight="1">
      <c r="A4246" s="340"/>
      <c r="B4246" s="394" t="str">
        <f>'statement of marks'!$DG$5</f>
        <v>xf.kr</v>
      </c>
      <c r="C4246" s="359"/>
      <c r="D4246" s="360"/>
      <c r="E4246" s="361" t="str">
        <f>IF(OR('statement of marks'!$DI105="",E4243=""),"",'statement of marks'!$DI105)</f>
        <v/>
      </c>
      <c r="F4246" s="361" t="str">
        <f>IF(OR('statement of marks'!$DI105="",F4243=""),"",'statement of marks'!$DI105)</f>
        <v/>
      </c>
      <c r="G4246" s="361" t="str">
        <f>IF(OR('statement of marks'!$DI105="",G4243=""),"",'statement of marks'!$DI105)</f>
        <v/>
      </c>
      <c r="H4246" s="356"/>
    </row>
    <row r="4247" spans="1:8" ht="18.25" customHeight="1">
      <c r="A4247" s="340"/>
      <c r="B4247" s="394" t="str">
        <f>'statement of marks'!$DJ$5</f>
        <v>Ik;kZoj.k v/;;u</v>
      </c>
      <c r="C4247" s="359"/>
      <c r="D4247" s="360"/>
      <c r="E4247" s="361" t="str">
        <f>IF(OR('statement of marks'!$DL105="",E4244=""),"",'statement of marks'!$DL105)</f>
        <v/>
      </c>
      <c r="F4247" s="361" t="str">
        <f>IF(OR('statement of marks'!$DL105="",F4244=""),"",'statement of marks'!$DL105)</f>
        <v/>
      </c>
      <c r="G4247" s="361" t="str">
        <f>IF(OR('statement of marks'!$DL105="",G4244=""),"",'statement of marks'!$DL105)</f>
        <v/>
      </c>
      <c r="H4247" s="356"/>
    </row>
    <row r="4248" spans="1:8" ht="18.25" customHeight="1">
      <c r="A4248" s="340"/>
      <c r="B4248" s="394" t="str">
        <f>'statement of marks'!$DM$5</f>
        <v>dk;kZuqHko</v>
      </c>
      <c r="C4248" s="359"/>
      <c r="D4248" s="360"/>
      <c r="E4248" s="361" t="str">
        <f>IF(OR('statement of marks'!$DO105="",E4243=""),"",'statement of marks'!$DO105)</f>
        <v/>
      </c>
      <c r="F4248" s="361" t="str">
        <f>IF(OR('statement of marks'!$DO105="",F4243=""),"",'statement of marks'!$DO105)</f>
        <v/>
      </c>
      <c r="G4248" s="361" t="str">
        <f>IF(OR('statement of marks'!$DO105="",G4243=""),"",'statement of marks'!$DO105)</f>
        <v/>
      </c>
      <c r="H4248" s="356"/>
    </row>
    <row r="4249" spans="1:8" ht="18.25" customHeight="1">
      <c r="A4249" s="340"/>
      <c r="B4249" s="394" t="str">
        <f>'statement of marks'!$DP$5</f>
        <v>dyk f'k{kk</v>
      </c>
      <c r="C4249" s="359"/>
      <c r="D4249" s="360"/>
      <c r="E4249" s="362" t="str">
        <f>IF(OR('statement of marks'!$DR105="",E4243=""),"",'statement of marks'!$DR105)</f>
        <v/>
      </c>
      <c r="F4249" s="362" t="str">
        <f>IF(OR('statement of marks'!$DR105="",F4243=""),"",'statement of marks'!$DR105)</f>
        <v/>
      </c>
      <c r="G4249" s="362" t="str">
        <f>IF(OR('statement of marks'!$DR105="",G4243=""),"",'statement of marks'!$DR105)</f>
        <v/>
      </c>
      <c r="H4249" s="356"/>
    </row>
    <row r="4250" spans="1:8" ht="18.25" customHeight="1">
      <c r="A4250" s="340"/>
      <c r="B4250" s="363" t="s">
        <v>642</v>
      </c>
      <c r="C4250" s="364" t="str">
        <f>C4243</f>
        <v/>
      </c>
      <c r="D4250" s="364" t="str">
        <f>D4243</f>
        <v/>
      </c>
      <c r="E4250" s="365" t="str">
        <f>E4243</f>
        <v/>
      </c>
      <c r="F4250" s="364" t="str">
        <f>F4243</f>
        <v/>
      </c>
      <c r="G4250" s="364" t="str">
        <f>G4243</f>
        <v/>
      </c>
      <c r="H4250" s="356"/>
    </row>
    <row r="4251" spans="1:8" ht="18.25" customHeight="1">
      <c r="A4251" s="340"/>
      <c r="B4251" s="394" t="str">
        <f>'statement of marks'!$DW$5</f>
        <v>Nk= mifLFkfr</v>
      </c>
      <c r="C4251" s="366"/>
      <c r="D4251" s="366"/>
      <c r="E4251" s="367" t="str">
        <f>IF(OR('statement of marks'!$DW105="",E4243=""),"",'statement of marks'!$DW105)</f>
        <v/>
      </c>
      <c r="F4251" s="367" t="str">
        <f>IF(OR('statement of marks'!$DW105="",F4243=""),"",'statement of marks'!$DW105)</f>
        <v/>
      </c>
      <c r="G4251" s="367" t="str">
        <f>IF(OR('statement of marks'!$DW105="",G4243=""),"",'statement of marks'!$DW105)</f>
        <v/>
      </c>
      <c r="H4251" s="356"/>
    </row>
    <row r="4252" spans="1:8" ht="18.25" customHeight="1">
      <c r="A4252" s="340"/>
      <c r="B4252" s="394" t="str">
        <f>'statement of marks'!$DV$5</f>
        <v>dqy ehfVax</v>
      </c>
      <c r="C4252" s="368"/>
      <c r="D4252" s="368"/>
      <c r="E4252" s="368" t="str">
        <f>IF(OR('statement of marks'!$DV105="",E4243=""),"",'statement of marks'!$DV105)</f>
        <v/>
      </c>
      <c r="F4252" s="368" t="str">
        <f>IF(OR('statement of marks'!$DV105="",F4243=""),"",'statement of marks'!$DV105)</f>
        <v/>
      </c>
      <c r="G4252" s="368" t="str">
        <f>IF(OR('statement of marks'!$DV105="",G4243=""),"",'statement of marks'!$DV105)</f>
        <v/>
      </c>
      <c r="H4252" s="356"/>
    </row>
    <row r="4253" spans="1:8" ht="18.25" customHeight="1">
      <c r="A4253" s="340"/>
      <c r="B4253" s="394" t="s">
        <v>614</v>
      </c>
      <c r="C4253" s="368" t="str">
        <f>IF(OR(C4251="",C4252=""),"",C4251/C4252*100)</f>
        <v/>
      </c>
      <c r="D4253" s="368" t="str">
        <f>IF(OR(D4251="",D4252=""),"",D4251/D4252*100)</f>
        <v/>
      </c>
      <c r="E4253" s="368" t="str">
        <f>IF(OR(E4251="",E4252=""),"",E4251/E4252*100)</f>
        <v/>
      </c>
      <c r="F4253" s="368" t="str">
        <f>IF(OR(F4251="",F4252=""),"",F4251/F4252*100)</f>
        <v/>
      </c>
      <c r="G4253" s="368" t="str">
        <f>IF(OR(G4251="",G4252=""),"",G4251/G4252*100)</f>
        <v/>
      </c>
      <c r="H4253" s="356"/>
    </row>
    <row r="4254" spans="1:8" ht="18.25" customHeight="1">
      <c r="A4254" s="340"/>
      <c r="B4254" s="394" t="s">
        <v>615</v>
      </c>
      <c r="C4254" s="368"/>
      <c r="D4254" s="368"/>
      <c r="E4254" s="368"/>
      <c r="F4254" s="368"/>
      <c r="G4254" s="368"/>
      <c r="H4254" s="356"/>
    </row>
    <row r="4255" spans="1:8" ht="18.25" customHeight="1">
      <c r="A4255" s="340"/>
      <c r="B4255" s="395" t="s">
        <v>612</v>
      </c>
      <c r="C4255" s="1218" t="str">
        <f>IF('statement of marks'!EF105="","",'statement of marks'!EF105)</f>
        <v/>
      </c>
      <c r="D4255" s="1219"/>
      <c r="E4255" s="1219"/>
      <c r="F4255" s="1219"/>
      <c r="G4255" s="1219"/>
      <c r="H4255" s="1220"/>
    </row>
    <row r="4256" spans="1:8" ht="18.25" customHeight="1">
      <c r="A4256" s="1221"/>
      <c r="B4256" s="1222"/>
      <c r="C4256" s="1223"/>
      <c r="D4256" s="1223"/>
      <c r="E4256" s="1223"/>
      <c r="F4256" s="1223"/>
      <c r="G4256" s="1223"/>
      <c r="H4256" s="1224"/>
    </row>
    <row r="4257" spans="1:8" ht="18.25" customHeight="1" thickBot="1">
      <c r="A4257" s="1210" t="s">
        <v>617</v>
      </c>
      <c r="B4257" s="1211"/>
      <c r="C4257" s="1211" t="s">
        <v>73</v>
      </c>
      <c r="D4257" s="1211"/>
      <c r="E4257" s="1211"/>
      <c r="F4257" s="1212" t="s">
        <v>618</v>
      </c>
      <c r="G4257" s="1212"/>
      <c r="H4257" s="1213"/>
    </row>
    <row r="4258" spans="1:8" ht="18.25" customHeight="1">
      <c r="A4258" s="1256" t="s">
        <v>586</v>
      </c>
      <c r="B4258" s="1257"/>
      <c r="C4258" s="1257"/>
      <c r="D4258" s="1257"/>
      <c r="E4258" s="1257"/>
      <c r="F4258" s="1257"/>
      <c r="G4258" s="1257"/>
      <c r="H4258" s="1258"/>
    </row>
    <row r="4259" spans="1:8" ht="18.25" customHeight="1">
      <c r="A4259" s="1228" t="s">
        <v>605</v>
      </c>
      <c r="B4259" s="1229"/>
      <c r="C4259" s="1229"/>
      <c r="D4259" s="1229"/>
      <c r="E4259" s="1229"/>
      <c r="F4259" s="1229"/>
      <c r="G4259" s="1229"/>
      <c r="H4259" s="1230"/>
    </row>
    <row r="4260" spans="1:8" ht="18.25" customHeight="1">
      <c r="A4260" s="340"/>
      <c r="B4260" s="1250" t="s">
        <v>74</v>
      </c>
      <c r="C4260" s="1250"/>
      <c r="D4260" s="341">
        <f>YEAR(details!F106)</f>
        <v>1900</v>
      </c>
      <c r="E4260" s="396" t="s">
        <v>588</v>
      </c>
      <c r="F4260" s="343" t="str">
        <f>'statement of marks'!$F$3</f>
        <v>2015-16</v>
      </c>
      <c r="G4260" s="1250" t="s">
        <v>589</v>
      </c>
      <c r="H4260" s="1251"/>
    </row>
    <row r="4261" spans="1:8" ht="18.25" customHeight="1">
      <c r="A4261" s="340"/>
      <c r="B4261" s="1234" t="s">
        <v>587</v>
      </c>
      <c r="C4261" s="1235"/>
      <c r="D4261" s="1214" t="str">
        <f>'statement of marks'!$A$1</f>
        <v>jk- ck- ek/;fed fo|ky; uohu] fuEckgsM+k</v>
      </c>
      <c r="E4261" s="1214"/>
      <c r="F4261" s="1214"/>
      <c r="G4261" s="1214"/>
      <c r="H4261" s="1215"/>
    </row>
    <row r="4262" spans="1:8" ht="18.25" customHeight="1">
      <c r="A4262" s="340"/>
      <c r="B4262" s="1234" t="str">
        <f>'statement of marks'!$H$3</f>
        <v>fo|ky; dk Mk;l dksM+ →</v>
      </c>
      <c r="C4262" s="1235"/>
      <c r="D4262" s="1252" t="str">
        <f>'statement of marks'!$I$3</f>
        <v>00001</v>
      </c>
      <c r="E4262" s="1253"/>
      <c r="F4262" s="1254"/>
      <c r="G4262" s="1254"/>
      <c r="H4262" s="1255"/>
    </row>
    <row r="4263" spans="1:8" ht="18.25" customHeight="1">
      <c r="A4263" s="340"/>
      <c r="B4263" s="1234" t="s">
        <v>573</v>
      </c>
      <c r="C4263" s="1235"/>
      <c r="D4263" s="1214" t="str">
        <f>IF('statement of marks'!H106="","",'statement of marks'!H106)</f>
        <v>v 100</v>
      </c>
      <c r="E4263" s="1214"/>
      <c r="F4263" s="1214"/>
      <c r="G4263" s="1214"/>
      <c r="H4263" s="1215"/>
    </row>
    <row r="4264" spans="1:8" ht="18.25" customHeight="1">
      <c r="A4264" s="340"/>
      <c r="B4264" s="1234" t="s">
        <v>590</v>
      </c>
      <c r="C4264" s="1235"/>
      <c r="D4264" s="344" t="str">
        <f>IF('statement of marks'!C106="B","Nk=",IF('statement of marks'!C106="G","Nk=k",""))</f>
        <v/>
      </c>
      <c r="E4264" s="397" t="s">
        <v>579</v>
      </c>
      <c r="F4264" s="1248" t="str">
        <f>IF('statement of marks'!B106="","",'statement of marks'!B106)</f>
        <v/>
      </c>
      <c r="G4264" s="1248"/>
      <c r="H4264" s="1249"/>
    </row>
    <row r="4265" spans="1:8" ht="18.25" customHeight="1">
      <c r="A4265" s="340"/>
      <c r="B4265" s="1234" t="s">
        <v>575</v>
      </c>
      <c r="C4265" s="1235"/>
      <c r="D4265" s="1214" t="str">
        <f>IF('statement of marks'!J106="","",'statement of marks'!J106)</f>
        <v/>
      </c>
      <c r="E4265" s="1214"/>
      <c r="F4265" s="1214"/>
      <c r="G4265" s="1214"/>
      <c r="H4265" s="1215"/>
    </row>
    <row r="4266" spans="1:8" ht="18.25" customHeight="1">
      <c r="A4266" s="340"/>
      <c r="B4266" s="1234" t="s">
        <v>574</v>
      </c>
      <c r="C4266" s="1235"/>
      <c r="D4266" s="1214" t="str">
        <f>IF('statement of marks'!I106="","",'statement of marks'!I106)</f>
        <v/>
      </c>
      <c r="E4266" s="1214"/>
      <c r="F4266" s="1214"/>
      <c r="G4266" s="1214"/>
      <c r="H4266" s="1215"/>
    </row>
    <row r="4267" spans="1:8" ht="18.25" customHeight="1">
      <c r="A4267" s="340"/>
      <c r="B4267" s="1234" t="s">
        <v>592</v>
      </c>
      <c r="C4267" s="1235"/>
      <c r="D4267" s="1214" t="str">
        <f>IF(details!M106="","",details!M106)</f>
        <v/>
      </c>
      <c r="E4267" s="1214"/>
      <c r="F4267" s="1214"/>
      <c r="G4267" s="1214"/>
      <c r="H4267" s="1215"/>
    </row>
    <row r="4268" spans="1:8" ht="18.25" customHeight="1">
      <c r="A4268" s="340"/>
      <c r="B4268" s="1234" t="s">
        <v>641</v>
      </c>
      <c r="C4268" s="1235"/>
      <c r="D4268" s="1214" t="str">
        <f>IF(details!N106="","",details!N106)</f>
        <v/>
      </c>
      <c r="E4268" s="1214"/>
      <c r="F4268" s="1214"/>
      <c r="G4268" s="1214"/>
      <c r="H4268" s="1215"/>
    </row>
    <row r="4269" spans="1:8" ht="18.25" customHeight="1">
      <c r="A4269" s="340"/>
      <c r="B4269" s="1234" t="s">
        <v>71</v>
      </c>
      <c r="C4269" s="1235"/>
      <c r="D4269" s="346" t="str">
        <f>'statement of marks'!$D$3</f>
        <v>3 A</v>
      </c>
      <c r="E4269" s="347" t="s">
        <v>577</v>
      </c>
      <c r="F4269" s="348" t="str">
        <f>IF('statement of marks'!E106="","",'statement of marks'!E106)</f>
        <v/>
      </c>
      <c r="G4269" s="347" t="s">
        <v>591</v>
      </c>
      <c r="H4269" s="349" t="str">
        <f>IF(details!F106="","",details!F106)</f>
        <v/>
      </c>
    </row>
    <row r="4270" spans="1:8" ht="18.25" customHeight="1">
      <c r="A4270" s="340"/>
      <c r="B4270" s="1234" t="s">
        <v>581</v>
      </c>
      <c r="C4270" s="1235"/>
      <c r="D4270" s="1246">
        <f>IF('statement of marks'!F106="","",'statement of marks'!F106)</f>
        <v>36952</v>
      </c>
      <c r="E4270" s="1246"/>
      <c r="F4270" s="1246"/>
      <c r="G4270" s="1246"/>
      <c r="H4270" s="1247"/>
    </row>
    <row r="4271" spans="1:8" ht="18.25" customHeight="1">
      <c r="A4271" s="340"/>
      <c r="B4271" s="1234" t="s">
        <v>582</v>
      </c>
      <c r="C4271" s="1235"/>
      <c r="D4271" s="1216" t="str">
        <f>IF('statement of marks'!G106="","",'statement of marks'!G106)</f>
        <v>nks ekpZ] nks gtkj ,d</v>
      </c>
      <c r="E4271" s="1216"/>
      <c r="F4271" s="1216"/>
      <c r="G4271" s="1216"/>
      <c r="H4271" s="1217"/>
    </row>
    <row r="4272" spans="1:8" ht="18.25" customHeight="1">
      <c r="A4272" s="340"/>
      <c r="B4272" s="1241" t="s">
        <v>593</v>
      </c>
      <c r="C4272" s="1242"/>
      <c r="D4272" s="1242"/>
      <c r="E4272" s="1243"/>
      <c r="F4272" s="1244" t="str">
        <f>IF(details!P106="","",details!P106)</f>
        <v/>
      </c>
      <c r="G4272" s="1244"/>
      <c r="H4272" s="1245"/>
    </row>
    <row r="4273" spans="1:8" ht="18.25" customHeight="1">
      <c r="A4273" s="340"/>
      <c r="B4273" s="1234" t="s">
        <v>597</v>
      </c>
      <c r="C4273" s="1235"/>
      <c r="D4273" s="1214" t="str">
        <f>IF(details!L106="","",details!L106)</f>
        <v/>
      </c>
      <c r="E4273" s="1214"/>
      <c r="F4273" s="1214"/>
      <c r="G4273" s="1214"/>
      <c r="H4273" s="1215"/>
    </row>
    <row r="4274" spans="1:8" ht="18.25" customHeight="1">
      <c r="A4274" s="340"/>
      <c r="B4274" s="1234" t="s">
        <v>598</v>
      </c>
      <c r="C4274" s="1235"/>
      <c r="D4274" s="1214" t="str">
        <f>IF(details!O106="","",details!O106)</f>
        <v/>
      </c>
      <c r="E4274" s="1214"/>
      <c r="F4274" s="1214"/>
      <c r="G4274" s="1214"/>
      <c r="H4274" s="1215"/>
    </row>
    <row r="4275" spans="1:8" ht="18.25" customHeight="1">
      <c r="A4275" s="340"/>
      <c r="B4275" s="1234" t="s">
        <v>599</v>
      </c>
      <c r="C4275" s="1235"/>
      <c r="D4275" s="398" t="str">
        <f>IF('statement of marks'!DY106="mRrh.kZ",'statement of marks'!$D$3,"")</f>
        <v/>
      </c>
      <c r="E4275" s="1231" t="s">
        <v>600</v>
      </c>
      <c r="F4275" s="1231"/>
      <c r="G4275" s="1236" t="str">
        <f>IF(D4275="","",D4275+1)</f>
        <v/>
      </c>
      <c r="H4275" s="1237"/>
    </row>
    <row r="4276" spans="1:8" ht="18.25" customHeight="1">
      <c r="A4276" s="340"/>
      <c r="B4276" s="1234" t="s">
        <v>601</v>
      </c>
      <c r="C4276" s="1235"/>
      <c r="D4276" s="1238">
        <f>IF(details!$L$4="","",details!$L$4)</f>
        <v>42460</v>
      </c>
      <c r="E4276" s="1239"/>
      <c r="F4276" s="1231"/>
      <c r="G4276" s="1231"/>
      <c r="H4276" s="1240"/>
    </row>
    <row r="4277" spans="1:8" ht="18.25" customHeight="1">
      <c r="A4277" s="340"/>
      <c r="B4277" s="1231"/>
      <c r="C4277" s="1231"/>
      <c r="D4277" s="1232"/>
      <c r="E4277" s="1233"/>
      <c r="F4277" s="1226"/>
      <c r="G4277" s="1226"/>
      <c r="H4277" s="1227"/>
    </row>
    <row r="4278" spans="1:8" ht="18.25" customHeight="1">
      <c r="A4278" s="340"/>
      <c r="B4278" s="1231" t="str">
        <f>IF(details!$H$4="","",details!$H$4)</f>
        <v>Jherh js[kk oekZ</v>
      </c>
      <c r="C4278" s="1231"/>
      <c r="D4278" s="1232"/>
      <c r="E4278" s="1233"/>
      <c r="F4278" s="1226" t="str">
        <f>IF(details!$E$4="","",details!$E$4)</f>
        <v>Jh jk/ks';ke tk'kh</v>
      </c>
      <c r="G4278" s="1226"/>
      <c r="H4278" s="1227"/>
    </row>
    <row r="4279" spans="1:8" ht="18.25" customHeight="1">
      <c r="A4279" s="1225" t="s">
        <v>602</v>
      </c>
      <c r="B4279" s="1226"/>
      <c r="C4279" s="1226"/>
      <c r="D4279" s="1226" t="s">
        <v>603</v>
      </c>
      <c r="E4279" s="1226"/>
      <c r="F4279" s="1226" t="s">
        <v>604</v>
      </c>
      <c r="G4279" s="1226"/>
      <c r="H4279" s="1227"/>
    </row>
    <row r="4280" spans="1:8" ht="18.25" customHeight="1">
      <c r="A4280" s="1228" t="s">
        <v>613</v>
      </c>
      <c r="B4280" s="1229"/>
      <c r="C4280" s="1229"/>
      <c r="D4280" s="1229"/>
      <c r="E4280" s="1229"/>
      <c r="F4280" s="1229"/>
      <c r="G4280" s="1229"/>
      <c r="H4280" s="1230"/>
    </row>
    <row r="4281" spans="1:8" ht="18.25" customHeight="1">
      <c r="A4281" s="340"/>
      <c r="B4281" s="395" t="s">
        <v>573</v>
      </c>
      <c r="C4281" s="1214" t="str">
        <f>IF('statement of marks'!H106="","",'statement of marks'!H106)</f>
        <v>v 100</v>
      </c>
      <c r="D4281" s="1214"/>
      <c r="E4281" s="1214"/>
      <c r="F4281" s="1214"/>
      <c r="G4281" s="1214"/>
      <c r="H4281" s="1215"/>
    </row>
    <row r="4282" spans="1:8" ht="18.25" customHeight="1">
      <c r="A4282" s="340"/>
      <c r="B4282" s="395" t="s">
        <v>574</v>
      </c>
      <c r="C4282" s="1214" t="str">
        <f>IF('statement of marks'!I106="","",'statement of marks'!I106)</f>
        <v/>
      </c>
      <c r="D4282" s="1214"/>
      <c r="E4282" s="1214"/>
      <c r="F4282" s="1214"/>
      <c r="G4282" s="1214"/>
      <c r="H4282" s="1215"/>
    </row>
    <row r="4283" spans="1:8" ht="18.25" customHeight="1">
      <c r="A4283" s="340"/>
      <c r="B4283" s="395" t="s">
        <v>575</v>
      </c>
      <c r="C4283" s="1214" t="str">
        <f>IF('statement of marks'!J106="","",'statement of marks'!J106)</f>
        <v/>
      </c>
      <c r="D4283" s="1214"/>
      <c r="E4283" s="1214"/>
      <c r="F4283" s="1214"/>
      <c r="G4283" s="1214"/>
      <c r="H4283" s="1215"/>
    </row>
    <row r="4284" spans="1:8" ht="18.25" customHeight="1">
      <c r="A4284" s="340"/>
      <c r="B4284" s="395" t="s">
        <v>581</v>
      </c>
      <c r="C4284" s="352">
        <f>IF('statement of marks'!F106="","",'statement of marks'!F106)</f>
        <v>36952</v>
      </c>
      <c r="D4284" s="353" t="s">
        <v>616</v>
      </c>
      <c r="E4284" s="1216" t="str">
        <f>IF('statement of marks'!G106="","",'statement of marks'!G106)</f>
        <v>nks ekpZ] nks gtkj ,d</v>
      </c>
      <c r="F4284" s="1216"/>
      <c r="G4284" s="1216"/>
      <c r="H4284" s="1217"/>
    </row>
    <row r="4285" spans="1:8" ht="18.25" customHeight="1">
      <c r="A4285" s="340"/>
      <c r="B4285" s="395" t="s">
        <v>578</v>
      </c>
      <c r="C4285" s="354" t="s">
        <v>606</v>
      </c>
      <c r="D4285" s="355" t="s">
        <v>607</v>
      </c>
      <c r="E4285" s="355" t="s">
        <v>608</v>
      </c>
      <c r="F4285" s="355" t="s">
        <v>609</v>
      </c>
      <c r="G4285" s="355" t="s">
        <v>610</v>
      </c>
      <c r="H4285" s="356"/>
    </row>
    <row r="4286" spans="1:8" ht="18.25" customHeight="1">
      <c r="A4286" s="340"/>
      <c r="B4286" s="394" t="s">
        <v>611</v>
      </c>
      <c r="C4286" s="358" t="str">
        <f>IF(AND('statement of marks'!$D$3=1,'statement of marks'!DY106="mRrh.kZ"),'statement of marks'!$F$3,"")</f>
        <v/>
      </c>
      <c r="D4286" s="358" t="str">
        <f>IF(AND('statement of marks'!$D$3=2,'statement of marks'!DY106="mRrh.kZ"),'statement of marks'!$F$3,"")</f>
        <v/>
      </c>
      <c r="E4286" s="358" t="str">
        <f>IF(AND('statement of marks'!$D$3=3,'statement of marks'!DY106="mRrh.kZ"),'statement of marks'!$F$3,"")</f>
        <v/>
      </c>
      <c r="F4286" s="358" t="str">
        <f>IF(AND('statement of marks'!$D$3=4,'statement of marks'!DY106="mRrh.kZ"),'statement of marks'!$F$3,"")</f>
        <v/>
      </c>
      <c r="G4286" s="358" t="str">
        <f>IF(AND('statement of marks'!$D$3=5,'statement of marks'!DY106="mRrh.kZ"),'statement of marks'!$F$3,"")</f>
        <v/>
      </c>
      <c r="H4286" s="356"/>
    </row>
    <row r="4287" spans="1:8" ht="18.25" customHeight="1">
      <c r="A4287" s="340"/>
      <c r="B4287" s="394" t="str">
        <f>'statement of marks'!$DA$5</f>
        <v>fgUnh</v>
      </c>
      <c r="C4287" s="359"/>
      <c r="D4287" s="360"/>
      <c r="E4287" s="361" t="str">
        <f>IF(OR('statement of marks'!$DC106="",E4286=""),"",'statement of marks'!$DC106)</f>
        <v/>
      </c>
      <c r="F4287" s="361" t="str">
        <f>IF(OR('statement of marks'!$DC106="",F4286=""),"",'statement of marks'!$DC106)</f>
        <v/>
      </c>
      <c r="G4287" s="361" t="str">
        <f>IF(OR('statement of marks'!$DC106="",G4286=""),"",'statement of marks'!$DC106)</f>
        <v/>
      </c>
      <c r="H4287" s="356"/>
    </row>
    <row r="4288" spans="1:8" ht="18.25" customHeight="1">
      <c r="A4288" s="340"/>
      <c r="B4288" s="394" t="str">
        <f>'statement of marks'!$DD$5</f>
        <v>vaxszth</v>
      </c>
      <c r="C4288" s="359"/>
      <c r="D4288" s="360"/>
      <c r="E4288" s="361" t="str">
        <f>IF(OR('statement of marks'!$DF106="",E4286=""),"",'statement of marks'!$DF106)</f>
        <v/>
      </c>
      <c r="F4288" s="361" t="str">
        <f>IF(OR('statement of marks'!$DF106="",F4286=""),"",'statement of marks'!$DF106)</f>
        <v/>
      </c>
      <c r="G4288" s="361" t="str">
        <f>IF(OR('statement of marks'!$DF106="",G4286=""),"",'statement of marks'!$DF106)</f>
        <v/>
      </c>
      <c r="H4288" s="356"/>
    </row>
    <row r="4289" spans="1:8" ht="18.25" customHeight="1">
      <c r="A4289" s="340"/>
      <c r="B4289" s="394" t="str">
        <f>'statement of marks'!$DG$5</f>
        <v>xf.kr</v>
      </c>
      <c r="C4289" s="359"/>
      <c r="D4289" s="360"/>
      <c r="E4289" s="361" t="str">
        <f>IF(OR('statement of marks'!$DI106="",E4286=""),"",'statement of marks'!$DI106)</f>
        <v/>
      </c>
      <c r="F4289" s="361" t="str">
        <f>IF(OR('statement of marks'!$DI106="",F4286=""),"",'statement of marks'!$DI106)</f>
        <v/>
      </c>
      <c r="G4289" s="361" t="str">
        <f>IF(OR('statement of marks'!$DI106="",G4286=""),"",'statement of marks'!$DI106)</f>
        <v/>
      </c>
      <c r="H4289" s="356"/>
    </row>
    <row r="4290" spans="1:8" ht="18.25" customHeight="1">
      <c r="A4290" s="340"/>
      <c r="B4290" s="394" t="str">
        <f>'statement of marks'!$DJ$5</f>
        <v>Ik;kZoj.k v/;;u</v>
      </c>
      <c r="C4290" s="359"/>
      <c r="D4290" s="360"/>
      <c r="E4290" s="361" t="str">
        <f>IF(OR('statement of marks'!$DL106="",E4287=""),"",'statement of marks'!$DL106)</f>
        <v/>
      </c>
      <c r="F4290" s="361" t="str">
        <f>IF(OR('statement of marks'!$DL106="",F4287=""),"",'statement of marks'!$DL106)</f>
        <v/>
      </c>
      <c r="G4290" s="361" t="str">
        <f>IF(OR('statement of marks'!$DL106="",G4287=""),"",'statement of marks'!$DL106)</f>
        <v/>
      </c>
      <c r="H4290" s="356"/>
    </row>
    <row r="4291" spans="1:8" ht="18.25" customHeight="1">
      <c r="A4291" s="340"/>
      <c r="B4291" s="394" t="str">
        <f>'statement of marks'!$DM$5</f>
        <v>dk;kZuqHko</v>
      </c>
      <c r="C4291" s="359"/>
      <c r="D4291" s="360"/>
      <c r="E4291" s="361" t="str">
        <f>IF(OR('statement of marks'!$DO106="",E4286=""),"",'statement of marks'!$DO106)</f>
        <v/>
      </c>
      <c r="F4291" s="361" t="str">
        <f>IF(OR('statement of marks'!$DO106="",F4286=""),"",'statement of marks'!$DO106)</f>
        <v/>
      </c>
      <c r="G4291" s="361" t="str">
        <f>IF(OR('statement of marks'!$DO106="",G4286=""),"",'statement of marks'!$DO106)</f>
        <v/>
      </c>
      <c r="H4291" s="356"/>
    </row>
    <row r="4292" spans="1:8" ht="18.25" customHeight="1">
      <c r="A4292" s="340"/>
      <c r="B4292" s="394" t="str">
        <f>'statement of marks'!$DP$5</f>
        <v>dyk f'k{kk</v>
      </c>
      <c r="C4292" s="359"/>
      <c r="D4292" s="360"/>
      <c r="E4292" s="362" t="str">
        <f>IF(OR('statement of marks'!$DR106="",E4286=""),"",'statement of marks'!$DR106)</f>
        <v/>
      </c>
      <c r="F4292" s="362" t="str">
        <f>IF(OR('statement of marks'!$DR106="",F4286=""),"",'statement of marks'!$DR106)</f>
        <v/>
      </c>
      <c r="G4292" s="362" t="str">
        <f>IF(OR('statement of marks'!$DR106="",G4286=""),"",'statement of marks'!$DR106)</f>
        <v/>
      </c>
      <c r="H4292" s="356"/>
    </row>
    <row r="4293" spans="1:8" ht="18.25" customHeight="1">
      <c r="A4293" s="340"/>
      <c r="B4293" s="363" t="s">
        <v>642</v>
      </c>
      <c r="C4293" s="364" t="str">
        <f>C4286</f>
        <v/>
      </c>
      <c r="D4293" s="364" t="str">
        <f>D4286</f>
        <v/>
      </c>
      <c r="E4293" s="365" t="str">
        <f>E4286</f>
        <v/>
      </c>
      <c r="F4293" s="364" t="str">
        <f>F4286</f>
        <v/>
      </c>
      <c r="G4293" s="364" t="str">
        <f>G4286</f>
        <v/>
      </c>
      <c r="H4293" s="356"/>
    </row>
    <row r="4294" spans="1:8" ht="18.25" customHeight="1">
      <c r="A4294" s="340"/>
      <c r="B4294" s="394" t="str">
        <f>'statement of marks'!$DW$5</f>
        <v>Nk= mifLFkfr</v>
      </c>
      <c r="C4294" s="366"/>
      <c r="D4294" s="366"/>
      <c r="E4294" s="367" t="str">
        <f>IF(OR('statement of marks'!$DW106="",E4286=""),"",'statement of marks'!$DW106)</f>
        <v/>
      </c>
      <c r="F4294" s="367" t="str">
        <f>IF(OR('statement of marks'!$DW106="",F4286=""),"",'statement of marks'!$DW106)</f>
        <v/>
      </c>
      <c r="G4294" s="367" t="str">
        <f>IF(OR('statement of marks'!$DW106="",G4286=""),"",'statement of marks'!$DW106)</f>
        <v/>
      </c>
      <c r="H4294" s="356"/>
    </row>
    <row r="4295" spans="1:8" ht="18.25" customHeight="1">
      <c r="A4295" s="340"/>
      <c r="B4295" s="394" t="str">
        <f>'statement of marks'!$DV$5</f>
        <v>dqy ehfVax</v>
      </c>
      <c r="C4295" s="368"/>
      <c r="D4295" s="368"/>
      <c r="E4295" s="368" t="str">
        <f>IF(OR('statement of marks'!$DV106="",E4286=""),"",'statement of marks'!$DV106)</f>
        <v/>
      </c>
      <c r="F4295" s="368" t="str">
        <f>IF(OR('statement of marks'!$DV106="",F4286=""),"",'statement of marks'!$DV106)</f>
        <v/>
      </c>
      <c r="G4295" s="368" t="str">
        <f>IF(OR('statement of marks'!$DV106="",G4286=""),"",'statement of marks'!$DV106)</f>
        <v/>
      </c>
      <c r="H4295" s="356"/>
    </row>
    <row r="4296" spans="1:8" ht="18.25" customHeight="1">
      <c r="A4296" s="340"/>
      <c r="B4296" s="394" t="s">
        <v>614</v>
      </c>
      <c r="C4296" s="368" t="str">
        <f>IF(OR(C4294="",C4295=""),"",C4294/C4295*100)</f>
        <v/>
      </c>
      <c r="D4296" s="368" t="str">
        <f>IF(OR(D4294="",D4295=""),"",D4294/D4295*100)</f>
        <v/>
      </c>
      <c r="E4296" s="368" t="str">
        <f>IF(OR(E4294="",E4295=""),"",E4294/E4295*100)</f>
        <v/>
      </c>
      <c r="F4296" s="368" t="str">
        <f>IF(OR(F4294="",F4295=""),"",F4294/F4295*100)</f>
        <v/>
      </c>
      <c r="G4296" s="368" t="str">
        <f>IF(OR(G4294="",G4295=""),"",G4294/G4295*100)</f>
        <v/>
      </c>
      <c r="H4296" s="356"/>
    </row>
    <row r="4297" spans="1:8" ht="18.25" customHeight="1">
      <c r="A4297" s="340"/>
      <c r="B4297" s="394" t="s">
        <v>615</v>
      </c>
      <c r="C4297" s="368"/>
      <c r="D4297" s="368"/>
      <c r="E4297" s="368"/>
      <c r="F4297" s="368"/>
      <c r="G4297" s="368"/>
      <c r="H4297" s="356"/>
    </row>
    <row r="4298" spans="1:8" ht="18.25" customHeight="1">
      <c r="A4298" s="340"/>
      <c r="B4298" s="395" t="s">
        <v>612</v>
      </c>
      <c r="C4298" s="1218" t="str">
        <f>IF('statement of marks'!EF106="","",'statement of marks'!EF106)</f>
        <v/>
      </c>
      <c r="D4298" s="1219"/>
      <c r="E4298" s="1219"/>
      <c r="F4298" s="1219"/>
      <c r="G4298" s="1219"/>
      <c r="H4298" s="1220"/>
    </row>
    <row r="4299" spans="1:8" ht="18.25" customHeight="1">
      <c r="A4299" s="1221"/>
      <c r="B4299" s="1222"/>
      <c r="C4299" s="1223"/>
      <c r="D4299" s="1223"/>
      <c r="E4299" s="1223"/>
      <c r="F4299" s="1223"/>
      <c r="G4299" s="1223"/>
      <c r="H4299" s="1224"/>
    </row>
    <row r="4300" spans="1:8" ht="18.25" customHeight="1" thickBot="1">
      <c r="A4300" s="1210" t="s">
        <v>617</v>
      </c>
      <c r="B4300" s="1211"/>
      <c r="C4300" s="1211" t="s">
        <v>73</v>
      </c>
      <c r="D4300" s="1211"/>
      <c r="E4300" s="1211"/>
      <c r="F4300" s="1212" t="s">
        <v>618</v>
      </c>
      <c r="G4300" s="1212"/>
      <c r="H4300" s="1213"/>
    </row>
  </sheetData>
  <sheetProtection password="CC1C" sheet="1" objects="1" scenarios="1" formatCells="0" formatColumns="0" formatRows="0" autoFilter="0"/>
  <mergeCells count="5800">
    <mergeCell ref="B7:C7"/>
    <mergeCell ref="B19:C19"/>
    <mergeCell ref="D22:E22"/>
    <mergeCell ref="B20:C20"/>
    <mergeCell ref="B21:C21"/>
    <mergeCell ref="D20:E21"/>
    <mergeCell ref="D19:E19"/>
    <mergeCell ref="F22:H22"/>
    <mergeCell ref="F20:H20"/>
    <mergeCell ref="B48:C48"/>
    <mergeCell ref="D48:E48"/>
    <mergeCell ref="F48:H48"/>
    <mergeCell ref="B49:C49"/>
    <mergeCell ref="D49:H49"/>
    <mergeCell ref="A44:H44"/>
    <mergeCell ref="A45:H45"/>
    <mergeCell ref="B46:C46"/>
    <mergeCell ref="G46:H46"/>
    <mergeCell ref="B47:C47"/>
    <mergeCell ref="D47:H47"/>
    <mergeCell ref="B15:E15"/>
    <mergeCell ref="C42:E42"/>
    <mergeCell ref="F42:H42"/>
    <mergeCell ref="C41:H41"/>
    <mergeCell ref="A43:B43"/>
    <mergeCell ref="A42:B42"/>
    <mergeCell ref="C24:H24"/>
    <mergeCell ref="C25:H25"/>
    <mergeCell ref="C26:H26"/>
    <mergeCell ref="C43:E43"/>
    <mergeCell ref="F43:H43"/>
    <mergeCell ref="E27:H27"/>
    <mergeCell ref="A1:H1"/>
    <mergeCell ref="A2:H2"/>
    <mergeCell ref="A23:H23"/>
    <mergeCell ref="A22:C22"/>
    <mergeCell ref="F7:H7"/>
    <mergeCell ref="D4:H4"/>
    <mergeCell ref="G3:H3"/>
    <mergeCell ref="G18:H18"/>
    <mergeCell ref="D9:H9"/>
    <mergeCell ref="F5:H5"/>
    <mergeCell ref="D6:H6"/>
    <mergeCell ref="D5:E5"/>
    <mergeCell ref="D8:H8"/>
    <mergeCell ref="B16:C16"/>
    <mergeCell ref="B17:C17"/>
    <mergeCell ref="B18:C18"/>
    <mergeCell ref="B3:C3"/>
    <mergeCell ref="B13:C13"/>
    <mergeCell ref="B14:C14"/>
    <mergeCell ref="D13:H13"/>
    <mergeCell ref="B8:C8"/>
    <mergeCell ref="B9:C9"/>
    <mergeCell ref="B10:C10"/>
    <mergeCell ref="B11:C11"/>
    <mergeCell ref="B12:C12"/>
    <mergeCell ref="D14:H14"/>
    <mergeCell ref="F15:H15"/>
    <mergeCell ref="D10:H10"/>
    <mergeCell ref="D11:H11"/>
    <mergeCell ref="B4:C4"/>
    <mergeCell ref="B5:C5"/>
    <mergeCell ref="B6:C6"/>
    <mergeCell ref="D16:H16"/>
    <mergeCell ref="D17:H17"/>
    <mergeCell ref="F19:H19"/>
    <mergeCell ref="E18:F18"/>
    <mergeCell ref="F21:H21"/>
    <mergeCell ref="B56:C56"/>
    <mergeCell ref="D56:H56"/>
    <mergeCell ref="B57:C57"/>
    <mergeCell ref="D57:H57"/>
    <mergeCell ref="B58:E58"/>
    <mergeCell ref="F58:H58"/>
    <mergeCell ref="B53:C53"/>
    <mergeCell ref="D53:H53"/>
    <mergeCell ref="B54:C54"/>
    <mergeCell ref="D54:H54"/>
    <mergeCell ref="B55:C55"/>
    <mergeCell ref="B50:C50"/>
    <mergeCell ref="F50:H50"/>
    <mergeCell ref="B51:C51"/>
    <mergeCell ref="D51:H51"/>
    <mergeCell ref="B52:C52"/>
    <mergeCell ref="D52:H52"/>
    <mergeCell ref="A65:C65"/>
    <mergeCell ref="D65:E65"/>
    <mergeCell ref="F65:H65"/>
    <mergeCell ref="A66:H66"/>
    <mergeCell ref="C67:H67"/>
    <mergeCell ref="B62:C62"/>
    <mergeCell ref="D62:E62"/>
    <mergeCell ref="F62:H62"/>
    <mergeCell ref="B63:C63"/>
    <mergeCell ref="D63:E64"/>
    <mergeCell ref="F63:H63"/>
    <mergeCell ref="B64:C64"/>
    <mergeCell ref="F64:H64"/>
    <mergeCell ref="B59:C59"/>
    <mergeCell ref="D59:H59"/>
    <mergeCell ref="B60:C60"/>
    <mergeCell ref="D60:H60"/>
    <mergeCell ref="B61:C61"/>
    <mergeCell ref="E61:F61"/>
    <mergeCell ref="G61:H61"/>
    <mergeCell ref="B89:C89"/>
    <mergeCell ref="G89:H89"/>
    <mergeCell ref="B90:C90"/>
    <mergeCell ref="D90:H90"/>
    <mergeCell ref="B91:C91"/>
    <mergeCell ref="D91:E91"/>
    <mergeCell ref="F91:H91"/>
    <mergeCell ref="A86:B86"/>
    <mergeCell ref="C86:E86"/>
    <mergeCell ref="F86:H86"/>
    <mergeCell ref="A87:H87"/>
    <mergeCell ref="A88:H88"/>
    <mergeCell ref="C68:H68"/>
    <mergeCell ref="C69:H69"/>
    <mergeCell ref="E70:H70"/>
    <mergeCell ref="C84:H84"/>
    <mergeCell ref="A85:B85"/>
    <mergeCell ref="C85:E85"/>
    <mergeCell ref="F85:H85"/>
    <mergeCell ref="B98:C98"/>
    <mergeCell ref="B99:C99"/>
    <mergeCell ref="D99:H99"/>
    <mergeCell ref="B100:C100"/>
    <mergeCell ref="D100:H100"/>
    <mergeCell ref="B95:C95"/>
    <mergeCell ref="D95:H95"/>
    <mergeCell ref="B96:C96"/>
    <mergeCell ref="D96:H96"/>
    <mergeCell ref="B97:C97"/>
    <mergeCell ref="D97:H97"/>
    <mergeCell ref="B92:C92"/>
    <mergeCell ref="D92:H92"/>
    <mergeCell ref="B93:C93"/>
    <mergeCell ref="F93:H93"/>
    <mergeCell ref="B94:C94"/>
    <mergeCell ref="D94:H94"/>
    <mergeCell ref="A108:C108"/>
    <mergeCell ref="D108:E108"/>
    <mergeCell ref="F108:H108"/>
    <mergeCell ref="A109:H109"/>
    <mergeCell ref="C110:H110"/>
    <mergeCell ref="B106:C106"/>
    <mergeCell ref="D106:E107"/>
    <mergeCell ref="F106:H106"/>
    <mergeCell ref="B107:C107"/>
    <mergeCell ref="F107:H107"/>
    <mergeCell ref="B104:C104"/>
    <mergeCell ref="E104:F104"/>
    <mergeCell ref="G104:H104"/>
    <mergeCell ref="B105:C105"/>
    <mergeCell ref="D105:E105"/>
    <mergeCell ref="F105:H105"/>
    <mergeCell ref="B101:E101"/>
    <mergeCell ref="F101:H101"/>
    <mergeCell ref="B102:C102"/>
    <mergeCell ref="D102:H102"/>
    <mergeCell ref="B103:C103"/>
    <mergeCell ref="D103:H103"/>
    <mergeCell ref="B132:C132"/>
    <mergeCell ref="G132:H132"/>
    <mergeCell ref="B133:C133"/>
    <mergeCell ref="D133:H133"/>
    <mergeCell ref="B134:C134"/>
    <mergeCell ref="D134:E134"/>
    <mergeCell ref="F134:H134"/>
    <mergeCell ref="A129:B129"/>
    <mergeCell ref="C129:E129"/>
    <mergeCell ref="F129:H129"/>
    <mergeCell ref="A130:H130"/>
    <mergeCell ref="A131:H131"/>
    <mergeCell ref="C111:H111"/>
    <mergeCell ref="C112:H112"/>
    <mergeCell ref="E113:H113"/>
    <mergeCell ref="C127:H127"/>
    <mergeCell ref="A128:B128"/>
    <mergeCell ref="C128:E128"/>
    <mergeCell ref="F128:H128"/>
    <mergeCell ref="B141:C141"/>
    <mergeCell ref="B142:C142"/>
    <mergeCell ref="D142:H142"/>
    <mergeCell ref="B143:C143"/>
    <mergeCell ref="D143:H143"/>
    <mergeCell ref="B138:C138"/>
    <mergeCell ref="D138:H138"/>
    <mergeCell ref="B139:C139"/>
    <mergeCell ref="D139:H139"/>
    <mergeCell ref="B140:C140"/>
    <mergeCell ref="D140:H140"/>
    <mergeCell ref="B135:C135"/>
    <mergeCell ref="D135:H135"/>
    <mergeCell ref="B136:C136"/>
    <mergeCell ref="F136:H136"/>
    <mergeCell ref="B137:C137"/>
    <mergeCell ref="D137:H137"/>
    <mergeCell ref="A151:C151"/>
    <mergeCell ref="D151:E151"/>
    <mergeCell ref="F151:H151"/>
    <mergeCell ref="A152:H152"/>
    <mergeCell ref="C153:H153"/>
    <mergeCell ref="B149:C149"/>
    <mergeCell ref="D149:E150"/>
    <mergeCell ref="F149:H149"/>
    <mergeCell ref="B150:C150"/>
    <mergeCell ref="F150:H150"/>
    <mergeCell ref="B147:C147"/>
    <mergeCell ref="E147:F147"/>
    <mergeCell ref="G147:H147"/>
    <mergeCell ref="B148:C148"/>
    <mergeCell ref="D148:E148"/>
    <mergeCell ref="F148:H148"/>
    <mergeCell ref="B144:E144"/>
    <mergeCell ref="F144:H144"/>
    <mergeCell ref="B145:C145"/>
    <mergeCell ref="D145:H145"/>
    <mergeCell ref="B146:C146"/>
    <mergeCell ref="D146:H146"/>
    <mergeCell ref="B175:C175"/>
    <mergeCell ref="G175:H175"/>
    <mergeCell ref="B176:C176"/>
    <mergeCell ref="D176:H176"/>
    <mergeCell ref="B177:C177"/>
    <mergeCell ref="D177:E177"/>
    <mergeCell ref="F177:H177"/>
    <mergeCell ref="A172:B172"/>
    <mergeCell ref="C172:E172"/>
    <mergeCell ref="F172:H172"/>
    <mergeCell ref="A173:H173"/>
    <mergeCell ref="A174:H174"/>
    <mergeCell ref="C154:H154"/>
    <mergeCell ref="C155:H155"/>
    <mergeCell ref="E156:H156"/>
    <mergeCell ref="C170:H170"/>
    <mergeCell ref="A171:B171"/>
    <mergeCell ref="C171:E171"/>
    <mergeCell ref="F171:H171"/>
    <mergeCell ref="B184:C184"/>
    <mergeCell ref="B185:C185"/>
    <mergeCell ref="D185:H185"/>
    <mergeCell ref="B186:C186"/>
    <mergeCell ref="D186:H186"/>
    <mergeCell ref="B181:C181"/>
    <mergeCell ref="D181:H181"/>
    <mergeCell ref="B182:C182"/>
    <mergeCell ref="D182:H182"/>
    <mergeCell ref="B183:C183"/>
    <mergeCell ref="D183:H183"/>
    <mergeCell ref="B178:C178"/>
    <mergeCell ref="D178:H178"/>
    <mergeCell ref="B179:C179"/>
    <mergeCell ref="F179:H179"/>
    <mergeCell ref="B180:C180"/>
    <mergeCell ref="D180:H180"/>
    <mergeCell ref="B192:C192"/>
    <mergeCell ref="D192:E193"/>
    <mergeCell ref="F192:H192"/>
    <mergeCell ref="B193:C193"/>
    <mergeCell ref="F193:H193"/>
    <mergeCell ref="B190:C190"/>
    <mergeCell ref="E190:F190"/>
    <mergeCell ref="G190:H190"/>
    <mergeCell ref="B191:C191"/>
    <mergeCell ref="D191:E191"/>
    <mergeCell ref="F191:H191"/>
    <mergeCell ref="B187:E187"/>
    <mergeCell ref="F187:H187"/>
    <mergeCell ref="B188:C188"/>
    <mergeCell ref="D188:H188"/>
    <mergeCell ref="B189:C189"/>
    <mergeCell ref="D189:H189"/>
    <mergeCell ref="A215:B215"/>
    <mergeCell ref="C215:E215"/>
    <mergeCell ref="F215:H215"/>
    <mergeCell ref="B433:C433"/>
    <mergeCell ref="G433:H433"/>
    <mergeCell ref="C197:H197"/>
    <mergeCell ref="C198:H198"/>
    <mergeCell ref="E199:H199"/>
    <mergeCell ref="C213:H213"/>
    <mergeCell ref="A214:B214"/>
    <mergeCell ref="C214:E214"/>
    <mergeCell ref="F214:H214"/>
    <mergeCell ref="A194:C194"/>
    <mergeCell ref="D194:E194"/>
    <mergeCell ref="F194:H194"/>
    <mergeCell ref="A195:H195"/>
    <mergeCell ref="C196:H196"/>
    <mergeCell ref="A409:C409"/>
    <mergeCell ref="D409:E409"/>
    <mergeCell ref="F409:H409"/>
    <mergeCell ref="A410:H410"/>
    <mergeCell ref="C411:H411"/>
    <mergeCell ref="C412:H412"/>
    <mergeCell ref="C413:H413"/>
    <mergeCell ref="E414:H414"/>
    <mergeCell ref="C428:H428"/>
    <mergeCell ref="A429:B429"/>
    <mergeCell ref="C429:E429"/>
    <mergeCell ref="F429:H429"/>
    <mergeCell ref="A430:B430"/>
    <mergeCell ref="C430:E430"/>
    <mergeCell ref="F430:H430"/>
    <mergeCell ref="A431:H431"/>
    <mergeCell ref="A432:H432"/>
    <mergeCell ref="B402:E402"/>
    <mergeCell ref="F402:H402"/>
    <mergeCell ref="B403:C403"/>
    <mergeCell ref="D403:H403"/>
    <mergeCell ref="B404:C404"/>
    <mergeCell ref="D404:H404"/>
    <mergeCell ref="B405:C405"/>
    <mergeCell ref="E405:F405"/>
    <mergeCell ref="G405:H405"/>
    <mergeCell ref="B406:C406"/>
    <mergeCell ref="D406:E406"/>
    <mergeCell ref="F406:H406"/>
    <mergeCell ref="B407:C407"/>
    <mergeCell ref="D407:E408"/>
    <mergeCell ref="F407:H407"/>
    <mergeCell ref="B408:C408"/>
    <mergeCell ref="F408:H408"/>
    <mergeCell ref="B393:C393"/>
    <mergeCell ref="D393:H393"/>
    <mergeCell ref="B394:C394"/>
    <mergeCell ref="F394:H394"/>
    <mergeCell ref="B395:C395"/>
    <mergeCell ref="D395:H395"/>
    <mergeCell ref="B396:C396"/>
    <mergeCell ref="D396:H396"/>
    <mergeCell ref="B397:C397"/>
    <mergeCell ref="D397:H397"/>
    <mergeCell ref="B398:C398"/>
    <mergeCell ref="D398:H398"/>
    <mergeCell ref="B399:C399"/>
    <mergeCell ref="B400:C400"/>
    <mergeCell ref="D400:H400"/>
    <mergeCell ref="B401:C401"/>
    <mergeCell ref="D401:H401"/>
    <mergeCell ref="C370:H370"/>
    <mergeCell ref="E371:H371"/>
    <mergeCell ref="C385:H385"/>
    <mergeCell ref="A386:B386"/>
    <mergeCell ref="C386:E386"/>
    <mergeCell ref="F386:H386"/>
    <mergeCell ref="A387:B387"/>
    <mergeCell ref="C387:E387"/>
    <mergeCell ref="F387:H387"/>
    <mergeCell ref="A388:H388"/>
    <mergeCell ref="A389:H389"/>
    <mergeCell ref="B390:C390"/>
    <mergeCell ref="G390:H390"/>
    <mergeCell ref="B391:C391"/>
    <mergeCell ref="D391:H391"/>
    <mergeCell ref="B392:C392"/>
    <mergeCell ref="D392:E392"/>
    <mergeCell ref="F392:H392"/>
    <mergeCell ref="B362:C362"/>
    <mergeCell ref="E362:F362"/>
    <mergeCell ref="G362:H362"/>
    <mergeCell ref="B363:C363"/>
    <mergeCell ref="D363:E363"/>
    <mergeCell ref="F363:H363"/>
    <mergeCell ref="B364:C364"/>
    <mergeCell ref="D364:E365"/>
    <mergeCell ref="F364:H364"/>
    <mergeCell ref="B365:C365"/>
    <mergeCell ref="F365:H365"/>
    <mergeCell ref="A366:C366"/>
    <mergeCell ref="D366:E366"/>
    <mergeCell ref="F366:H366"/>
    <mergeCell ref="A367:H367"/>
    <mergeCell ref="C368:H368"/>
    <mergeCell ref="C369:H369"/>
    <mergeCell ref="B353:C353"/>
    <mergeCell ref="D353:H353"/>
    <mergeCell ref="B354:C354"/>
    <mergeCell ref="D354:H354"/>
    <mergeCell ref="B355:C355"/>
    <mergeCell ref="D355:H355"/>
    <mergeCell ref="B356:C356"/>
    <mergeCell ref="B357:C357"/>
    <mergeCell ref="D357:H357"/>
    <mergeCell ref="B358:C358"/>
    <mergeCell ref="D358:H358"/>
    <mergeCell ref="B359:E359"/>
    <mergeCell ref="F359:H359"/>
    <mergeCell ref="B360:C360"/>
    <mergeCell ref="D360:H360"/>
    <mergeCell ref="B361:C361"/>
    <mergeCell ref="D361:H361"/>
    <mergeCell ref="A344:B344"/>
    <mergeCell ref="C344:E344"/>
    <mergeCell ref="F344:H344"/>
    <mergeCell ref="A345:H345"/>
    <mergeCell ref="A346:H346"/>
    <mergeCell ref="B347:C347"/>
    <mergeCell ref="G347:H347"/>
    <mergeCell ref="B348:C348"/>
    <mergeCell ref="D348:H348"/>
    <mergeCell ref="B349:C349"/>
    <mergeCell ref="D349:E349"/>
    <mergeCell ref="F349:H349"/>
    <mergeCell ref="B350:C350"/>
    <mergeCell ref="D350:H350"/>
    <mergeCell ref="B351:C351"/>
    <mergeCell ref="F351:H351"/>
    <mergeCell ref="B352:C352"/>
    <mergeCell ref="D352:H352"/>
    <mergeCell ref="B321:C321"/>
    <mergeCell ref="D321:E322"/>
    <mergeCell ref="F321:H321"/>
    <mergeCell ref="B322:C322"/>
    <mergeCell ref="F322:H322"/>
    <mergeCell ref="A323:C323"/>
    <mergeCell ref="D323:E323"/>
    <mergeCell ref="F323:H323"/>
    <mergeCell ref="A324:H324"/>
    <mergeCell ref="C325:H325"/>
    <mergeCell ref="C326:H326"/>
    <mergeCell ref="C327:H327"/>
    <mergeCell ref="E328:H328"/>
    <mergeCell ref="C342:H342"/>
    <mergeCell ref="A343:B343"/>
    <mergeCell ref="C343:E343"/>
    <mergeCell ref="F343:H343"/>
    <mergeCell ref="B312:C312"/>
    <mergeCell ref="D312:H312"/>
    <mergeCell ref="B313:C313"/>
    <mergeCell ref="B314:C314"/>
    <mergeCell ref="D314:H314"/>
    <mergeCell ref="B315:C315"/>
    <mergeCell ref="D315:H315"/>
    <mergeCell ref="B316:E316"/>
    <mergeCell ref="F316:H316"/>
    <mergeCell ref="B317:C317"/>
    <mergeCell ref="D317:H317"/>
    <mergeCell ref="B318:C318"/>
    <mergeCell ref="D318:H318"/>
    <mergeCell ref="B319:C319"/>
    <mergeCell ref="E319:F319"/>
    <mergeCell ref="G319:H319"/>
    <mergeCell ref="B320:C320"/>
    <mergeCell ref="D320:E320"/>
    <mergeCell ref="F320:H320"/>
    <mergeCell ref="B304:C304"/>
    <mergeCell ref="G304:H304"/>
    <mergeCell ref="B305:C305"/>
    <mergeCell ref="D305:H305"/>
    <mergeCell ref="B306:C306"/>
    <mergeCell ref="D306:E306"/>
    <mergeCell ref="F306:H306"/>
    <mergeCell ref="B307:C307"/>
    <mergeCell ref="D307:H307"/>
    <mergeCell ref="B308:C308"/>
    <mergeCell ref="F308:H308"/>
    <mergeCell ref="B309:C309"/>
    <mergeCell ref="D309:H309"/>
    <mergeCell ref="B310:C310"/>
    <mergeCell ref="D310:H310"/>
    <mergeCell ref="B311:C311"/>
    <mergeCell ref="D311:H311"/>
    <mergeCell ref="A280:C280"/>
    <mergeCell ref="D280:E280"/>
    <mergeCell ref="F280:H280"/>
    <mergeCell ref="A281:H281"/>
    <mergeCell ref="C282:H282"/>
    <mergeCell ref="C283:H283"/>
    <mergeCell ref="C284:H284"/>
    <mergeCell ref="E285:H285"/>
    <mergeCell ref="C299:H299"/>
    <mergeCell ref="A300:B300"/>
    <mergeCell ref="C300:E300"/>
    <mergeCell ref="F300:H300"/>
    <mergeCell ref="A301:B301"/>
    <mergeCell ref="C301:E301"/>
    <mergeCell ref="F301:H301"/>
    <mergeCell ref="A302:H302"/>
    <mergeCell ref="A303:H303"/>
    <mergeCell ref="B272:C272"/>
    <mergeCell ref="D272:H272"/>
    <mergeCell ref="B273:E273"/>
    <mergeCell ref="F273:H273"/>
    <mergeCell ref="B274:C274"/>
    <mergeCell ref="D274:H274"/>
    <mergeCell ref="B275:C275"/>
    <mergeCell ref="D275:H275"/>
    <mergeCell ref="B276:C276"/>
    <mergeCell ref="E276:F276"/>
    <mergeCell ref="G276:H276"/>
    <mergeCell ref="B277:C277"/>
    <mergeCell ref="D277:E277"/>
    <mergeCell ref="F277:H277"/>
    <mergeCell ref="B278:C278"/>
    <mergeCell ref="D278:E279"/>
    <mergeCell ref="F278:H278"/>
    <mergeCell ref="B279:C279"/>
    <mergeCell ref="F279:H279"/>
    <mergeCell ref="B263:C263"/>
    <mergeCell ref="D263:E263"/>
    <mergeCell ref="F263:H263"/>
    <mergeCell ref="B264:C264"/>
    <mergeCell ref="D264:H264"/>
    <mergeCell ref="B265:C265"/>
    <mergeCell ref="F265:H265"/>
    <mergeCell ref="B266:C266"/>
    <mergeCell ref="D266:H266"/>
    <mergeCell ref="B267:C267"/>
    <mergeCell ref="D267:H267"/>
    <mergeCell ref="B268:C268"/>
    <mergeCell ref="D268:H268"/>
    <mergeCell ref="B269:C269"/>
    <mergeCell ref="D269:H269"/>
    <mergeCell ref="B270:C270"/>
    <mergeCell ref="B271:C271"/>
    <mergeCell ref="D271:H271"/>
    <mergeCell ref="A238:H238"/>
    <mergeCell ref="C239:H239"/>
    <mergeCell ref="C240:H240"/>
    <mergeCell ref="C241:H241"/>
    <mergeCell ref="E242:H242"/>
    <mergeCell ref="C256:H256"/>
    <mergeCell ref="A257:B257"/>
    <mergeCell ref="C257:E257"/>
    <mergeCell ref="F257:H257"/>
    <mergeCell ref="A258:B258"/>
    <mergeCell ref="C258:E258"/>
    <mergeCell ref="F258:H258"/>
    <mergeCell ref="A259:H259"/>
    <mergeCell ref="A260:H260"/>
    <mergeCell ref="B261:C261"/>
    <mergeCell ref="G261:H261"/>
    <mergeCell ref="B262:C262"/>
    <mergeCell ref="D262:H262"/>
    <mergeCell ref="F230:H230"/>
    <mergeCell ref="B231:C231"/>
    <mergeCell ref="D231:H231"/>
    <mergeCell ref="B232:C232"/>
    <mergeCell ref="D232:H232"/>
    <mergeCell ref="B233:C233"/>
    <mergeCell ref="E233:F233"/>
    <mergeCell ref="G233:H233"/>
    <mergeCell ref="B234:C234"/>
    <mergeCell ref="D234:E234"/>
    <mergeCell ref="F234:H234"/>
    <mergeCell ref="B235:C235"/>
    <mergeCell ref="D235:E236"/>
    <mergeCell ref="F235:H235"/>
    <mergeCell ref="B236:C236"/>
    <mergeCell ref="F236:H236"/>
    <mergeCell ref="A237:C237"/>
    <mergeCell ref="D237:E237"/>
    <mergeCell ref="F237:H237"/>
    <mergeCell ref="B434:C434"/>
    <mergeCell ref="D434:H434"/>
    <mergeCell ref="B435:C435"/>
    <mergeCell ref="D435:E435"/>
    <mergeCell ref="F435:H435"/>
    <mergeCell ref="A216:H216"/>
    <mergeCell ref="A217:H217"/>
    <mergeCell ref="B218:C218"/>
    <mergeCell ref="G218:H218"/>
    <mergeCell ref="B219:C219"/>
    <mergeCell ref="D219:H219"/>
    <mergeCell ref="B220:C220"/>
    <mergeCell ref="D220:E220"/>
    <mergeCell ref="F220:H220"/>
    <mergeCell ref="B221:C221"/>
    <mergeCell ref="D221:H221"/>
    <mergeCell ref="B222:C222"/>
    <mergeCell ref="F222:H222"/>
    <mergeCell ref="B223:C223"/>
    <mergeCell ref="D223:H223"/>
    <mergeCell ref="B224:C224"/>
    <mergeCell ref="D224:H224"/>
    <mergeCell ref="B225:C225"/>
    <mergeCell ref="D225:H225"/>
    <mergeCell ref="B226:C226"/>
    <mergeCell ref="D226:H226"/>
    <mergeCell ref="B227:C227"/>
    <mergeCell ref="B228:C228"/>
    <mergeCell ref="D228:H228"/>
    <mergeCell ref="B229:C229"/>
    <mergeCell ref="D229:H229"/>
    <mergeCell ref="B230:E230"/>
    <mergeCell ref="B442:C442"/>
    <mergeCell ref="B443:C443"/>
    <mergeCell ref="D443:H443"/>
    <mergeCell ref="B444:C444"/>
    <mergeCell ref="D444:H444"/>
    <mergeCell ref="B439:C439"/>
    <mergeCell ref="D439:H439"/>
    <mergeCell ref="B440:C440"/>
    <mergeCell ref="D440:H440"/>
    <mergeCell ref="B441:C441"/>
    <mergeCell ref="D441:H441"/>
    <mergeCell ref="B436:C436"/>
    <mergeCell ref="D436:H436"/>
    <mergeCell ref="B437:C437"/>
    <mergeCell ref="F437:H437"/>
    <mergeCell ref="B438:C438"/>
    <mergeCell ref="D438:H438"/>
    <mergeCell ref="A452:C452"/>
    <mergeCell ref="D452:E452"/>
    <mergeCell ref="F452:H452"/>
    <mergeCell ref="A453:H453"/>
    <mergeCell ref="C454:H454"/>
    <mergeCell ref="B450:C450"/>
    <mergeCell ref="D450:E451"/>
    <mergeCell ref="F450:H450"/>
    <mergeCell ref="B451:C451"/>
    <mergeCell ref="F451:H451"/>
    <mergeCell ref="B448:C448"/>
    <mergeCell ref="E448:F448"/>
    <mergeCell ref="G448:H448"/>
    <mergeCell ref="B449:C449"/>
    <mergeCell ref="D449:E449"/>
    <mergeCell ref="F449:H449"/>
    <mergeCell ref="B445:E445"/>
    <mergeCell ref="F445:H445"/>
    <mergeCell ref="B446:C446"/>
    <mergeCell ref="D446:H446"/>
    <mergeCell ref="B447:C447"/>
    <mergeCell ref="D447:H447"/>
    <mergeCell ref="B476:C476"/>
    <mergeCell ref="G476:H476"/>
    <mergeCell ref="B477:C477"/>
    <mergeCell ref="D477:H477"/>
    <mergeCell ref="B478:C478"/>
    <mergeCell ref="D478:E478"/>
    <mergeCell ref="F478:H478"/>
    <mergeCell ref="A473:B473"/>
    <mergeCell ref="C473:E473"/>
    <mergeCell ref="F473:H473"/>
    <mergeCell ref="A474:H474"/>
    <mergeCell ref="A475:H475"/>
    <mergeCell ref="C455:H455"/>
    <mergeCell ref="C456:H456"/>
    <mergeCell ref="E457:H457"/>
    <mergeCell ref="C471:H471"/>
    <mergeCell ref="A472:B472"/>
    <mergeCell ref="C472:E472"/>
    <mergeCell ref="F472:H472"/>
    <mergeCell ref="B485:C485"/>
    <mergeCell ref="B486:C486"/>
    <mergeCell ref="D486:H486"/>
    <mergeCell ref="B487:C487"/>
    <mergeCell ref="D487:H487"/>
    <mergeCell ref="B482:C482"/>
    <mergeCell ref="D482:H482"/>
    <mergeCell ref="B483:C483"/>
    <mergeCell ref="D483:H483"/>
    <mergeCell ref="B484:C484"/>
    <mergeCell ref="D484:H484"/>
    <mergeCell ref="B479:C479"/>
    <mergeCell ref="D479:H479"/>
    <mergeCell ref="B480:C480"/>
    <mergeCell ref="F480:H480"/>
    <mergeCell ref="B481:C481"/>
    <mergeCell ref="D481:H481"/>
    <mergeCell ref="A495:C495"/>
    <mergeCell ref="D495:E495"/>
    <mergeCell ref="F495:H495"/>
    <mergeCell ref="A496:H496"/>
    <mergeCell ref="C497:H497"/>
    <mergeCell ref="B493:C493"/>
    <mergeCell ref="D493:E494"/>
    <mergeCell ref="F493:H493"/>
    <mergeCell ref="B494:C494"/>
    <mergeCell ref="F494:H494"/>
    <mergeCell ref="B491:C491"/>
    <mergeCell ref="E491:F491"/>
    <mergeCell ref="G491:H491"/>
    <mergeCell ref="B492:C492"/>
    <mergeCell ref="D492:E492"/>
    <mergeCell ref="F492:H492"/>
    <mergeCell ref="B488:E488"/>
    <mergeCell ref="F488:H488"/>
    <mergeCell ref="B489:C489"/>
    <mergeCell ref="D489:H489"/>
    <mergeCell ref="B490:C490"/>
    <mergeCell ref="D490:H490"/>
    <mergeCell ref="B519:C519"/>
    <mergeCell ref="G519:H519"/>
    <mergeCell ref="B520:C520"/>
    <mergeCell ref="D520:H520"/>
    <mergeCell ref="B521:C521"/>
    <mergeCell ref="D521:E521"/>
    <mergeCell ref="F521:H521"/>
    <mergeCell ref="A516:B516"/>
    <mergeCell ref="C516:E516"/>
    <mergeCell ref="F516:H516"/>
    <mergeCell ref="A517:H517"/>
    <mergeCell ref="A518:H518"/>
    <mergeCell ref="C498:H498"/>
    <mergeCell ref="C499:H499"/>
    <mergeCell ref="E500:H500"/>
    <mergeCell ref="C514:H514"/>
    <mergeCell ref="A515:B515"/>
    <mergeCell ref="C515:E515"/>
    <mergeCell ref="F515:H515"/>
    <mergeCell ref="B528:C528"/>
    <mergeCell ref="B529:C529"/>
    <mergeCell ref="D529:H529"/>
    <mergeCell ref="B530:C530"/>
    <mergeCell ref="D530:H530"/>
    <mergeCell ref="B525:C525"/>
    <mergeCell ref="D525:H525"/>
    <mergeCell ref="B526:C526"/>
    <mergeCell ref="D526:H526"/>
    <mergeCell ref="B527:C527"/>
    <mergeCell ref="D527:H527"/>
    <mergeCell ref="B522:C522"/>
    <mergeCell ref="D522:H522"/>
    <mergeCell ref="B523:C523"/>
    <mergeCell ref="F523:H523"/>
    <mergeCell ref="B524:C524"/>
    <mergeCell ref="D524:H524"/>
    <mergeCell ref="A538:C538"/>
    <mergeCell ref="D538:E538"/>
    <mergeCell ref="F538:H538"/>
    <mergeCell ref="A539:H539"/>
    <mergeCell ref="C540:H540"/>
    <mergeCell ref="B536:C536"/>
    <mergeCell ref="D536:E537"/>
    <mergeCell ref="F536:H536"/>
    <mergeCell ref="B537:C537"/>
    <mergeCell ref="F537:H537"/>
    <mergeCell ref="B534:C534"/>
    <mergeCell ref="E534:F534"/>
    <mergeCell ref="G534:H534"/>
    <mergeCell ref="B535:C535"/>
    <mergeCell ref="D535:E535"/>
    <mergeCell ref="F535:H535"/>
    <mergeCell ref="B531:E531"/>
    <mergeCell ref="F531:H531"/>
    <mergeCell ref="B532:C532"/>
    <mergeCell ref="D532:H532"/>
    <mergeCell ref="B533:C533"/>
    <mergeCell ref="D533:H533"/>
    <mergeCell ref="B562:C562"/>
    <mergeCell ref="G562:H562"/>
    <mergeCell ref="B563:C563"/>
    <mergeCell ref="D563:H563"/>
    <mergeCell ref="B564:C564"/>
    <mergeCell ref="D564:E564"/>
    <mergeCell ref="F564:H564"/>
    <mergeCell ref="A559:B559"/>
    <mergeCell ref="C559:E559"/>
    <mergeCell ref="F559:H559"/>
    <mergeCell ref="A560:H560"/>
    <mergeCell ref="A561:H561"/>
    <mergeCell ref="C541:H541"/>
    <mergeCell ref="C542:H542"/>
    <mergeCell ref="E543:H543"/>
    <mergeCell ref="C557:H557"/>
    <mergeCell ref="A558:B558"/>
    <mergeCell ref="C558:E558"/>
    <mergeCell ref="F558:H558"/>
    <mergeCell ref="B571:C571"/>
    <mergeCell ref="B572:C572"/>
    <mergeCell ref="D572:H572"/>
    <mergeCell ref="B573:C573"/>
    <mergeCell ref="D573:H573"/>
    <mergeCell ref="B568:C568"/>
    <mergeCell ref="D568:H568"/>
    <mergeCell ref="B569:C569"/>
    <mergeCell ref="D569:H569"/>
    <mergeCell ref="B570:C570"/>
    <mergeCell ref="D570:H570"/>
    <mergeCell ref="B565:C565"/>
    <mergeCell ref="D565:H565"/>
    <mergeCell ref="B566:C566"/>
    <mergeCell ref="F566:H566"/>
    <mergeCell ref="B567:C567"/>
    <mergeCell ref="D567:H567"/>
    <mergeCell ref="A581:C581"/>
    <mergeCell ref="D581:E581"/>
    <mergeCell ref="F581:H581"/>
    <mergeCell ref="A582:H582"/>
    <mergeCell ref="C583:H583"/>
    <mergeCell ref="B579:C579"/>
    <mergeCell ref="D579:E580"/>
    <mergeCell ref="F579:H579"/>
    <mergeCell ref="B580:C580"/>
    <mergeCell ref="F580:H580"/>
    <mergeCell ref="B577:C577"/>
    <mergeCell ref="E577:F577"/>
    <mergeCell ref="G577:H577"/>
    <mergeCell ref="B578:C578"/>
    <mergeCell ref="D578:E578"/>
    <mergeCell ref="F578:H578"/>
    <mergeCell ref="B574:E574"/>
    <mergeCell ref="F574:H574"/>
    <mergeCell ref="B575:C575"/>
    <mergeCell ref="D575:H575"/>
    <mergeCell ref="B576:C576"/>
    <mergeCell ref="D576:H576"/>
    <mergeCell ref="B605:C605"/>
    <mergeCell ref="G605:H605"/>
    <mergeCell ref="B606:C606"/>
    <mergeCell ref="D606:H606"/>
    <mergeCell ref="B607:C607"/>
    <mergeCell ref="D607:E607"/>
    <mergeCell ref="F607:H607"/>
    <mergeCell ref="A602:B602"/>
    <mergeCell ref="C602:E602"/>
    <mergeCell ref="F602:H602"/>
    <mergeCell ref="A603:H603"/>
    <mergeCell ref="A604:H604"/>
    <mergeCell ref="C584:H584"/>
    <mergeCell ref="C585:H585"/>
    <mergeCell ref="E586:H586"/>
    <mergeCell ref="C600:H600"/>
    <mergeCell ref="A601:B601"/>
    <mergeCell ref="C601:E601"/>
    <mergeCell ref="F601:H601"/>
    <mergeCell ref="B614:C614"/>
    <mergeCell ref="B615:C615"/>
    <mergeCell ref="D615:H615"/>
    <mergeCell ref="B616:C616"/>
    <mergeCell ref="D616:H616"/>
    <mergeCell ref="B611:C611"/>
    <mergeCell ref="D611:H611"/>
    <mergeCell ref="B612:C612"/>
    <mergeCell ref="D612:H612"/>
    <mergeCell ref="B613:C613"/>
    <mergeCell ref="D613:H613"/>
    <mergeCell ref="B608:C608"/>
    <mergeCell ref="D608:H608"/>
    <mergeCell ref="B609:C609"/>
    <mergeCell ref="F609:H609"/>
    <mergeCell ref="B610:C610"/>
    <mergeCell ref="D610:H610"/>
    <mergeCell ref="A624:C624"/>
    <mergeCell ref="D624:E624"/>
    <mergeCell ref="F624:H624"/>
    <mergeCell ref="A625:H625"/>
    <mergeCell ref="C626:H626"/>
    <mergeCell ref="B622:C622"/>
    <mergeCell ref="D622:E623"/>
    <mergeCell ref="F622:H622"/>
    <mergeCell ref="B623:C623"/>
    <mergeCell ref="F623:H623"/>
    <mergeCell ref="B620:C620"/>
    <mergeCell ref="E620:F620"/>
    <mergeCell ref="G620:H620"/>
    <mergeCell ref="B621:C621"/>
    <mergeCell ref="D621:E621"/>
    <mergeCell ref="F621:H621"/>
    <mergeCell ref="B617:E617"/>
    <mergeCell ref="F617:H617"/>
    <mergeCell ref="B618:C618"/>
    <mergeCell ref="D618:H618"/>
    <mergeCell ref="B619:C619"/>
    <mergeCell ref="D619:H619"/>
    <mergeCell ref="B648:C648"/>
    <mergeCell ref="G648:H648"/>
    <mergeCell ref="B649:C649"/>
    <mergeCell ref="D649:H649"/>
    <mergeCell ref="B650:C650"/>
    <mergeCell ref="D650:E650"/>
    <mergeCell ref="F650:H650"/>
    <mergeCell ref="A645:B645"/>
    <mergeCell ref="C645:E645"/>
    <mergeCell ref="F645:H645"/>
    <mergeCell ref="A646:H646"/>
    <mergeCell ref="A647:H647"/>
    <mergeCell ref="C627:H627"/>
    <mergeCell ref="C628:H628"/>
    <mergeCell ref="E629:H629"/>
    <mergeCell ref="C643:H643"/>
    <mergeCell ref="A644:B644"/>
    <mergeCell ref="C644:E644"/>
    <mergeCell ref="F644:H644"/>
    <mergeCell ref="B657:C657"/>
    <mergeCell ref="B658:C658"/>
    <mergeCell ref="D658:H658"/>
    <mergeCell ref="B659:C659"/>
    <mergeCell ref="D659:H659"/>
    <mergeCell ref="B654:C654"/>
    <mergeCell ref="D654:H654"/>
    <mergeCell ref="B655:C655"/>
    <mergeCell ref="D655:H655"/>
    <mergeCell ref="B656:C656"/>
    <mergeCell ref="D656:H656"/>
    <mergeCell ref="B651:C651"/>
    <mergeCell ref="D651:H651"/>
    <mergeCell ref="B652:C652"/>
    <mergeCell ref="F652:H652"/>
    <mergeCell ref="B653:C653"/>
    <mergeCell ref="D653:H653"/>
    <mergeCell ref="A667:C667"/>
    <mergeCell ref="D667:E667"/>
    <mergeCell ref="F667:H667"/>
    <mergeCell ref="A668:H668"/>
    <mergeCell ref="C669:H669"/>
    <mergeCell ref="B665:C665"/>
    <mergeCell ref="D665:E666"/>
    <mergeCell ref="F665:H665"/>
    <mergeCell ref="B666:C666"/>
    <mergeCell ref="F666:H666"/>
    <mergeCell ref="B663:C663"/>
    <mergeCell ref="E663:F663"/>
    <mergeCell ref="G663:H663"/>
    <mergeCell ref="B664:C664"/>
    <mergeCell ref="D664:E664"/>
    <mergeCell ref="F664:H664"/>
    <mergeCell ref="B660:E660"/>
    <mergeCell ref="F660:H660"/>
    <mergeCell ref="B661:C661"/>
    <mergeCell ref="D661:H661"/>
    <mergeCell ref="B662:C662"/>
    <mergeCell ref="D662:H662"/>
    <mergeCell ref="B691:C691"/>
    <mergeCell ref="G691:H691"/>
    <mergeCell ref="B692:C692"/>
    <mergeCell ref="D692:H692"/>
    <mergeCell ref="B693:C693"/>
    <mergeCell ref="D693:E693"/>
    <mergeCell ref="F693:H693"/>
    <mergeCell ref="A688:B688"/>
    <mergeCell ref="C688:E688"/>
    <mergeCell ref="F688:H688"/>
    <mergeCell ref="A689:H689"/>
    <mergeCell ref="A690:H690"/>
    <mergeCell ref="C670:H670"/>
    <mergeCell ref="C671:H671"/>
    <mergeCell ref="E672:H672"/>
    <mergeCell ref="C686:H686"/>
    <mergeCell ref="A687:B687"/>
    <mergeCell ref="C687:E687"/>
    <mergeCell ref="F687:H687"/>
    <mergeCell ref="B700:C700"/>
    <mergeCell ref="B701:C701"/>
    <mergeCell ref="D701:H701"/>
    <mergeCell ref="B702:C702"/>
    <mergeCell ref="D702:H702"/>
    <mergeCell ref="B697:C697"/>
    <mergeCell ref="D697:H697"/>
    <mergeCell ref="B698:C698"/>
    <mergeCell ref="D698:H698"/>
    <mergeCell ref="B699:C699"/>
    <mergeCell ref="D699:H699"/>
    <mergeCell ref="B694:C694"/>
    <mergeCell ref="D694:H694"/>
    <mergeCell ref="B695:C695"/>
    <mergeCell ref="F695:H695"/>
    <mergeCell ref="B696:C696"/>
    <mergeCell ref="D696:H696"/>
    <mergeCell ref="A710:C710"/>
    <mergeCell ref="D710:E710"/>
    <mergeCell ref="F710:H710"/>
    <mergeCell ref="A711:H711"/>
    <mergeCell ref="C712:H712"/>
    <mergeCell ref="B708:C708"/>
    <mergeCell ref="D708:E709"/>
    <mergeCell ref="F708:H708"/>
    <mergeCell ref="B709:C709"/>
    <mergeCell ref="F709:H709"/>
    <mergeCell ref="B706:C706"/>
    <mergeCell ref="E706:F706"/>
    <mergeCell ref="G706:H706"/>
    <mergeCell ref="B707:C707"/>
    <mergeCell ref="D707:E707"/>
    <mergeCell ref="F707:H707"/>
    <mergeCell ref="B703:E703"/>
    <mergeCell ref="F703:H703"/>
    <mergeCell ref="B704:C704"/>
    <mergeCell ref="D704:H704"/>
    <mergeCell ref="B705:C705"/>
    <mergeCell ref="D705:H705"/>
    <mergeCell ref="B734:C734"/>
    <mergeCell ref="G734:H734"/>
    <mergeCell ref="B735:C735"/>
    <mergeCell ref="D735:H735"/>
    <mergeCell ref="B736:C736"/>
    <mergeCell ref="D736:E736"/>
    <mergeCell ref="F736:H736"/>
    <mergeCell ref="A731:B731"/>
    <mergeCell ref="C731:E731"/>
    <mergeCell ref="F731:H731"/>
    <mergeCell ref="A732:H732"/>
    <mergeCell ref="A733:H733"/>
    <mergeCell ref="C713:H713"/>
    <mergeCell ref="C714:H714"/>
    <mergeCell ref="E715:H715"/>
    <mergeCell ref="C729:H729"/>
    <mergeCell ref="A730:B730"/>
    <mergeCell ref="C730:E730"/>
    <mergeCell ref="F730:H730"/>
    <mergeCell ref="B743:C743"/>
    <mergeCell ref="B744:C744"/>
    <mergeCell ref="D744:H744"/>
    <mergeCell ref="B745:C745"/>
    <mergeCell ref="D745:H745"/>
    <mergeCell ref="B740:C740"/>
    <mergeCell ref="D740:H740"/>
    <mergeCell ref="B741:C741"/>
    <mergeCell ref="D741:H741"/>
    <mergeCell ref="B742:C742"/>
    <mergeCell ref="D742:H742"/>
    <mergeCell ref="B737:C737"/>
    <mergeCell ref="D737:H737"/>
    <mergeCell ref="B738:C738"/>
    <mergeCell ref="F738:H738"/>
    <mergeCell ref="B739:C739"/>
    <mergeCell ref="D739:H739"/>
    <mergeCell ref="A753:C753"/>
    <mergeCell ref="D753:E753"/>
    <mergeCell ref="F753:H753"/>
    <mergeCell ref="A754:H754"/>
    <mergeCell ref="C755:H755"/>
    <mergeCell ref="B751:C751"/>
    <mergeCell ref="D751:E752"/>
    <mergeCell ref="F751:H751"/>
    <mergeCell ref="B752:C752"/>
    <mergeCell ref="F752:H752"/>
    <mergeCell ref="B749:C749"/>
    <mergeCell ref="E749:F749"/>
    <mergeCell ref="G749:H749"/>
    <mergeCell ref="B750:C750"/>
    <mergeCell ref="D750:E750"/>
    <mergeCell ref="F750:H750"/>
    <mergeCell ref="B746:E746"/>
    <mergeCell ref="F746:H746"/>
    <mergeCell ref="B747:C747"/>
    <mergeCell ref="D747:H747"/>
    <mergeCell ref="B748:C748"/>
    <mergeCell ref="D748:H748"/>
    <mergeCell ref="B777:C777"/>
    <mergeCell ref="G777:H777"/>
    <mergeCell ref="B778:C778"/>
    <mergeCell ref="D778:H778"/>
    <mergeCell ref="B779:C779"/>
    <mergeCell ref="D779:E779"/>
    <mergeCell ref="F779:H779"/>
    <mergeCell ref="A774:B774"/>
    <mergeCell ref="C774:E774"/>
    <mergeCell ref="F774:H774"/>
    <mergeCell ref="A775:H775"/>
    <mergeCell ref="A776:H776"/>
    <mergeCell ref="C756:H756"/>
    <mergeCell ref="C757:H757"/>
    <mergeCell ref="E758:H758"/>
    <mergeCell ref="C772:H772"/>
    <mergeCell ref="A773:B773"/>
    <mergeCell ref="C773:E773"/>
    <mergeCell ref="F773:H773"/>
    <mergeCell ref="B786:C786"/>
    <mergeCell ref="B787:C787"/>
    <mergeCell ref="D787:H787"/>
    <mergeCell ref="B788:C788"/>
    <mergeCell ref="D788:H788"/>
    <mergeCell ref="B783:C783"/>
    <mergeCell ref="D783:H783"/>
    <mergeCell ref="B784:C784"/>
    <mergeCell ref="D784:H784"/>
    <mergeCell ref="B785:C785"/>
    <mergeCell ref="D785:H785"/>
    <mergeCell ref="B780:C780"/>
    <mergeCell ref="D780:H780"/>
    <mergeCell ref="B781:C781"/>
    <mergeCell ref="F781:H781"/>
    <mergeCell ref="B782:C782"/>
    <mergeCell ref="D782:H782"/>
    <mergeCell ref="A796:C796"/>
    <mergeCell ref="D796:E796"/>
    <mergeCell ref="F796:H796"/>
    <mergeCell ref="A797:H797"/>
    <mergeCell ref="C798:H798"/>
    <mergeCell ref="B794:C794"/>
    <mergeCell ref="D794:E795"/>
    <mergeCell ref="F794:H794"/>
    <mergeCell ref="B795:C795"/>
    <mergeCell ref="F795:H795"/>
    <mergeCell ref="B792:C792"/>
    <mergeCell ref="E792:F792"/>
    <mergeCell ref="G792:H792"/>
    <mergeCell ref="B793:C793"/>
    <mergeCell ref="D793:E793"/>
    <mergeCell ref="F793:H793"/>
    <mergeCell ref="B789:E789"/>
    <mergeCell ref="F789:H789"/>
    <mergeCell ref="B790:C790"/>
    <mergeCell ref="D790:H790"/>
    <mergeCell ref="B791:C791"/>
    <mergeCell ref="D791:H791"/>
    <mergeCell ref="B820:C820"/>
    <mergeCell ref="G820:H820"/>
    <mergeCell ref="B821:C821"/>
    <mergeCell ref="D821:H821"/>
    <mergeCell ref="B822:C822"/>
    <mergeCell ref="D822:E822"/>
    <mergeCell ref="F822:H822"/>
    <mergeCell ref="A817:B817"/>
    <mergeCell ref="C817:E817"/>
    <mergeCell ref="F817:H817"/>
    <mergeCell ref="A818:H818"/>
    <mergeCell ref="A819:H819"/>
    <mergeCell ref="C799:H799"/>
    <mergeCell ref="C800:H800"/>
    <mergeCell ref="E801:H801"/>
    <mergeCell ref="C815:H815"/>
    <mergeCell ref="A816:B816"/>
    <mergeCell ref="C816:E816"/>
    <mergeCell ref="F816:H816"/>
    <mergeCell ref="B829:C829"/>
    <mergeCell ref="B830:C830"/>
    <mergeCell ref="D830:H830"/>
    <mergeCell ref="B831:C831"/>
    <mergeCell ref="D831:H831"/>
    <mergeCell ref="B826:C826"/>
    <mergeCell ref="D826:H826"/>
    <mergeCell ref="B827:C827"/>
    <mergeCell ref="D827:H827"/>
    <mergeCell ref="B828:C828"/>
    <mergeCell ref="D828:H828"/>
    <mergeCell ref="B823:C823"/>
    <mergeCell ref="D823:H823"/>
    <mergeCell ref="B824:C824"/>
    <mergeCell ref="F824:H824"/>
    <mergeCell ref="B825:C825"/>
    <mergeCell ref="D825:H825"/>
    <mergeCell ref="A839:C839"/>
    <mergeCell ref="D839:E839"/>
    <mergeCell ref="F839:H839"/>
    <mergeCell ref="A840:H840"/>
    <mergeCell ref="C841:H841"/>
    <mergeCell ref="B837:C837"/>
    <mergeCell ref="D837:E838"/>
    <mergeCell ref="F837:H837"/>
    <mergeCell ref="B838:C838"/>
    <mergeCell ref="F838:H838"/>
    <mergeCell ref="B835:C835"/>
    <mergeCell ref="E835:F835"/>
    <mergeCell ref="G835:H835"/>
    <mergeCell ref="B836:C836"/>
    <mergeCell ref="D836:E836"/>
    <mergeCell ref="F836:H836"/>
    <mergeCell ref="B832:E832"/>
    <mergeCell ref="F832:H832"/>
    <mergeCell ref="B833:C833"/>
    <mergeCell ref="D833:H833"/>
    <mergeCell ref="B834:C834"/>
    <mergeCell ref="D834:H834"/>
    <mergeCell ref="B863:C863"/>
    <mergeCell ref="G863:H863"/>
    <mergeCell ref="B864:C864"/>
    <mergeCell ref="D864:H864"/>
    <mergeCell ref="B865:C865"/>
    <mergeCell ref="D865:E865"/>
    <mergeCell ref="F865:H865"/>
    <mergeCell ref="A860:B860"/>
    <mergeCell ref="C860:E860"/>
    <mergeCell ref="F860:H860"/>
    <mergeCell ref="A861:H861"/>
    <mergeCell ref="A862:H862"/>
    <mergeCell ref="C842:H842"/>
    <mergeCell ref="C843:H843"/>
    <mergeCell ref="E844:H844"/>
    <mergeCell ref="C858:H858"/>
    <mergeCell ref="A859:B859"/>
    <mergeCell ref="C859:E859"/>
    <mergeCell ref="F859:H859"/>
    <mergeCell ref="B872:C872"/>
    <mergeCell ref="B873:C873"/>
    <mergeCell ref="D873:H873"/>
    <mergeCell ref="B874:C874"/>
    <mergeCell ref="D874:H874"/>
    <mergeCell ref="B869:C869"/>
    <mergeCell ref="D869:H869"/>
    <mergeCell ref="B870:C870"/>
    <mergeCell ref="D870:H870"/>
    <mergeCell ref="B871:C871"/>
    <mergeCell ref="D871:H871"/>
    <mergeCell ref="B866:C866"/>
    <mergeCell ref="D866:H866"/>
    <mergeCell ref="B867:C867"/>
    <mergeCell ref="F867:H867"/>
    <mergeCell ref="B868:C868"/>
    <mergeCell ref="D868:H868"/>
    <mergeCell ref="A882:C882"/>
    <mergeCell ref="D882:E882"/>
    <mergeCell ref="F882:H882"/>
    <mergeCell ref="A883:H883"/>
    <mergeCell ref="C884:H884"/>
    <mergeCell ref="B880:C880"/>
    <mergeCell ref="D880:E881"/>
    <mergeCell ref="F880:H880"/>
    <mergeCell ref="B881:C881"/>
    <mergeCell ref="F881:H881"/>
    <mergeCell ref="B878:C878"/>
    <mergeCell ref="E878:F878"/>
    <mergeCell ref="G878:H878"/>
    <mergeCell ref="B879:C879"/>
    <mergeCell ref="D879:E879"/>
    <mergeCell ref="F879:H879"/>
    <mergeCell ref="B875:E875"/>
    <mergeCell ref="F875:H875"/>
    <mergeCell ref="B876:C876"/>
    <mergeCell ref="D876:H876"/>
    <mergeCell ref="B877:C877"/>
    <mergeCell ref="D877:H877"/>
    <mergeCell ref="B906:C906"/>
    <mergeCell ref="G906:H906"/>
    <mergeCell ref="B907:C907"/>
    <mergeCell ref="D907:H907"/>
    <mergeCell ref="B908:C908"/>
    <mergeCell ref="D908:E908"/>
    <mergeCell ref="F908:H908"/>
    <mergeCell ref="A903:B903"/>
    <mergeCell ref="C903:E903"/>
    <mergeCell ref="F903:H903"/>
    <mergeCell ref="A904:H904"/>
    <mergeCell ref="A905:H905"/>
    <mergeCell ref="C885:H885"/>
    <mergeCell ref="C886:H886"/>
    <mergeCell ref="E887:H887"/>
    <mergeCell ref="C901:H901"/>
    <mergeCell ref="A902:B902"/>
    <mergeCell ref="C902:E902"/>
    <mergeCell ref="F902:H902"/>
    <mergeCell ref="B915:C915"/>
    <mergeCell ref="B916:C916"/>
    <mergeCell ref="D916:H916"/>
    <mergeCell ref="B917:C917"/>
    <mergeCell ref="D917:H917"/>
    <mergeCell ref="B912:C912"/>
    <mergeCell ref="D912:H912"/>
    <mergeCell ref="B913:C913"/>
    <mergeCell ref="D913:H913"/>
    <mergeCell ref="B914:C914"/>
    <mergeCell ref="D914:H914"/>
    <mergeCell ref="B909:C909"/>
    <mergeCell ref="D909:H909"/>
    <mergeCell ref="B910:C910"/>
    <mergeCell ref="F910:H910"/>
    <mergeCell ref="B911:C911"/>
    <mergeCell ref="D911:H911"/>
    <mergeCell ref="A925:C925"/>
    <mergeCell ref="D925:E925"/>
    <mergeCell ref="F925:H925"/>
    <mergeCell ref="A926:H926"/>
    <mergeCell ref="C927:H927"/>
    <mergeCell ref="B923:C923"/>
    <mergeCell ref="D923:E924"/>
    <mergeCell ref="F923:H923"/>
    <mergeCell ref="B924:C924"/>
    <mergeCell ref="F924:H924"/>
    <mergeCell ref="B921:C921"/>
    <mergeCell ref="E921:F921"/>
    <mergeCell ref="G921:H921"/>
    <mergeCell ref="B922:C922"/>
    <mergeCell ref="D922:E922"/>
    <mergeCell ref="F922:H922"/>
    <mergeCell ref="B918:E918"/>
    <mergeCell ref="F918:H918"/>
    <mergeCell ref="B919:C919"/>
    <mergeCell ref="D919:H919"/>
    <mergeCell ref="B920:C920"/>
    <mergeCell ref="D920:H920"/>
    <mergeCell ref="B949:C949"/>
    <mergeCell ref="G949:H949"/>
    <mergeCell ref="B950:C950"/>
    <mergeCell ref="D950:H950"/>
    <mergeCell ref="B951:C951"/>
    <mergeCell ref="D951:E951"/>
    <mergeCell ref="F951:H951"/>
    <mergeCell ref="A946:B946"/>
    <mergeCell ref="C946:E946"/>
    <mergeCell ref="F946:H946"/>
    <mergeCell ref="A947:H947"/>
    <mergeCell ref="A948:H948"/>
    <mergeCell ref="C928:H928"/>
    <mergeCell ref="C929:H929"/>
    <mergeCell ref="E930:H930"/>
    <mergeCell ref="C944:H944"/>
    <mergeCell ref="A945:B945"/>
    <mergeCell ref="C945:E945"/>
    <mergeCell ref="F945:H945"/>
    <mergeCell ref="B958:C958"/>
    <mergeCell ref="B959:C959"/>
    <mergeCell ref="D959:H959"/>
    <mergeCell ref="B960:C960"/>
    <mergeCell ref="D960:H960"/>
    <mergeCell ref="B955:C955"/>
    <mergeCell ref="D955:H955"/>
    <mergeCell ref="B956:C956"/>
    <mergeCell ref="D956:H956"/>
    <mergeCell ref="B957:C957"/>
    <mergeCell ref="D957:H957"/>
    <mergeCell ref="B952:C952"/>
    <mergeCell ref="D952:H952"/>
    <mergeCell ref="B953:C953"/>
    <mergeCell ref="F953:H953"/>
    <mergeCell ref="B954:C954"/>
    <mergeCell ref="D954:H954"/>
    <mergeCell ref="A968:C968"/>
    <mergeCell ref="D968:E968"/>
    <mergeCell ref="F968:H968"/>
    <mergeCell ref="A969:H969"/>
    <mergeCell ref="C970:H970"/>
    <mergeCell ref="B966:C966"/>
    <mergeCell ref="D966:E967"/>
    <mergeCell ref="F966:H966"/>
    <mergeCell ref="B967:C967"/>
    <mergeCell ref="F967:H967"/>
    <mergeCell ref="B964:C964"/>
    <mergeCell ref="E964:F964"/>
    <mergeCell ref="G964:H964"/>
    <mergeCell ref="B965:C965"/>
    <mergeCell ref="D965:E965"/>
    <mergeCell ref="F965:H965"/>
    <mergeCell ref="B961:E961"/>
    <mergeCell ref="F961:H961"/>
    <mergeCell ref="B962:C962"/>
    <mergeCell ref="D962:H962"/>
    <mergeCell ref="B963:C963"/>
    <mergeCell ref="D963:H963"/>
    <mergeCell ref="B992:C992"/>
    <mergeCell ref="G992:H992"/>
    <mergeCell ref="B993:C993"/>
    <mergeCell ref="D993:H993"/>
    <mergeCell ref="B994:C994"/>
    <mergeCell ref="D994:E994"/>
    <mergeCell ref="F994:H994"/>
    <mergeCell ref="A989:B989"/>
    <mergeCell ref="C989:E989"/>
    <mergeCell ref="F989:H989"/>
    <mergeCell ref="A990:H990"/>
    <mergeCell ref="A991:H991"/>
    <mergeCell ref="C971:H971"/>
    <mergeCell ref="C972:H972"/>
    <mergeCell ref="E973:H973"/>
    <mergeCell ref="C987:H987"/>
    <mergeCell ref="A988:B988"/>
    <mergeCell ref="C988:E988"/>
    <mergeCell ref="F988:H988"/>
    <mergeCell ref="B1001:C1001"/>
    <mergeCell ref="B1002:C1002"/>
    <mergeCell ref="D1002:H1002"/>
    <mergeCell ref="B1003:C1003"/>
    <mergeCell ref="D1003:H1003"/>
    <mergeCell ref="B998:C998"/>
    <mergeCell ref="D998:H998"/>
    <mergeCell ref="B999:C999"/>
    <mergeCell ref="D999:H999"/>
    <mergeCell ref="B1000:C1000"/>
    <mergeCell ref="D1000:H1000"/>
    <mergeCell ref="B995:C995"/>
    <mergeCell ref="D995:H995"/>
    <mergeCell ref="B996:C996"/>
    <mergeCell ref="F996:H996"/>
    <mergeCell ref="B997:C997"/>
    <mergeCell ref="D997:H997"/>
    <mergeCell ref="A1011:C1011"/>
    <mergeCell ref="D1011:E1011"/>
    <mergeCell ref="F1011:H1011"/>
    <mergeCell ref="A1012:H1012"/>
    <mergeCell ref="C1013:H1013"/>
    <mergeCell ref="B1009:C1009"/>
    <mergeCell ref="D1009:E1010"/>
    <mergeCell ref="F1009:H1009"/>
    <mergeCell ref="B1010:C1010"/>
    <mergeCell ref="F1010:H1010"/>
    <mergeCell ref="B1007:C1007"/>
    <mergeCell ref="E1007:F1007"/>
    <mergeCell ref="G1007:H1007"/>
    <mergeCell ref="B1008:C1008"/>
    <mergeCell ref="D1008:E1008"/>
    <mergeCell ref="F1008:H1008"/>
    <mergeCell ref="B1004:E1004"/>
    <mergeCell ref="F1004:H1004"/>
    <mergeCell ref="B1005:C1005"/>
    <mergeCell ref="D1005:H1005"/>
    <mergeCell ref="B1006:C1006"/>
    <mergeCell ref="D1006:H1006"/>
    <mergeCell ref="B1035:C1035"/>
    <mergeCell ref="G1035:H1035"/>
    <mergeCell ref="B1036:C1036"/>
    <mergeCell ref="D1036:H1036"/>
    <mergeCell ref="B1037:C1037"/>
    <mergeCell ref="D1037:E1037"/>
    <mergeCell ref="F1037:H1037"/>
    <mergeCell ref="A1032:B1032"/>
    <mergeCell ref="C1032:E1032"/>
    <mergeCell ref="F1032:H1032"/>
    <mergeCell ref="A1033:H1033"/>
    <mergeCell ref="A1034:H1034"/>
    <mergeCell ref="C1014:H1014"/>
    <mergeCell ref="C1015:H1015"/>
    <mergeCell ref="E1016:H1016"/>
    <mergeCell ref="C1030:H1030"/>
    <mergeCell ref="A1031:B1031"/>
    <mergeCell ref="C1031:E1031"/>
    <mergeCell ref="F1031:H1031"/>
    <mergeCell ref="B1044:C1044"/>
    <mergeCell ref="B1045:C1045"/>
    <mergeCell ref="D1045:H1045"/>
    <mergeCell ref="B1046:C1046"/>
    <mergeCell ref="D1046:H1046"/>
    <mergeCell ref="B1041:C1041"/>
    <mergeCell ref="D1041:H1041"/>
    <mergeCell ref="B1042:C1042"/>
    <mergeCell ref="D1042:H1042"/>
    <mergeCell ref="B1043:C1043"/>
    <mergeCell ref="D1043:H1043"/>
    <mergeCell ref="B1038:C1038"/>
    <mergeCell ref="D1038:H1038"/>
    <mergeCell ref="B1039:C1039"/>
    <mergeCell ref="F1039:H1039"/>
    <mergeCell ref="B1040:C1040"/>
    <mergeCell ref="D1040:H1040"/>
    <mergeCell ref="A1054:C1054"/>
    <mergeCell ref="D1054:E1054"/>
    <mergeCell ref="F1054:H1054"/>
    <mergeCell ref="A1055:H1055"/>
    <mergeCell ref="C1056:H1056"/>
    <mergeCell ref="B1052:C1052"/>
    <mergeCell ref="D1052:E1053"/>
    <mergeCell ref="F1052:H1052"/>
    <mergeCell ref="B1053:C1053"/>
    <mergeCell ref="F1053:H1053"/>
    <mergeCell ref="B1050:C1050"/>
    <mergeCell ref="E1050:F1050"/>
    <mergeCell ref="G1050:H1050"/>
    <mergeCell ref="B1051:C1051"/>
    <mergeCell ref="D1051:E1051"/>
    <mergeCell ref="F1051:H1051"/>
    <mergeCell ref="B1047:E1047"/>
    <mergeCell ref="F1047:H1047"/>
    <mergeCell ref="B1048:C1048"/>
    <mergeCell ref="D1048:H1048"/>
    <mergeCell ref="B1049:C1049"/>
    <mergeCell ref="D1049:H1049"/>
    <mergeCell ref="B1078:C1078"/>
    <mergeCell ref="G1078:H1078"/>
    <mergeCell ref="B1079:C1079"/>
    <mergeCell ref="D1079:H1079"/>
    <mergeCell ref="B1080:C1080"/>
    <mergeCell ref="D1080:E1080"/>
    <mergeCell ref="F1080:H1080"/>
    <mergeCell ref="A1075:B1075"/>
    <mergeCell ref="C1075:E1075"/>
    <mergeCell ref="F1075:H1075"/>
    <mergeCell ref="A1076:H1076"/>
    <mergeCell ref="A1077:H1077"/>
    <mergeCell ref="C1057:H1057"/>
    <mergeCell ref="C1058:H1058"/>
    <mergeCell ref="E1059:H1059"/>
    <mergeCell ref="C1073:H1073"/>
    <mergeCell ref="A1074:B1074"/>
    <mergeCell ref="C1074:E1074"/>
    <mergeCell ref="F1074:H1074"/>
    <mergeCell ref="B1087:C1087"/>
    <mergeCell ref="B1088:C1088"/>
    <mergeCell ref="D1088:H1088"/>
    <mergeCell ref="B1089:C1089"/>
    <mergeCell ref="D1089:H1089"/>
    <mergeCell ref="B1084:C1084"/>
    <mergeCell ref="D1084:H1084"/>
    <mergeCell ref="B1085:C1085"/>
    <mergeCell ref="D1085:H1085"/>
    <mergeCell ref="B1086:C1086"/>
    <mergeCell ref="D1086:H1086"/>
    <mergeCell ref="B1081:C1081"/>
    <mergeCell ref="D1081:H1081"/>
    <mergeCell ref="B1082:C1082"/>
    <mergeCell ref="F1082:H1082"/>
    <mergeCell ref="B1083:C1083"/>
    <mergeCell ref="D1083:H1083"/>
    <mergeCell ref="A1097:C1097"/>
    <mergeCell ref="D1097:E1097"/>
    <mergeCell ref="F1097:H1097"/>
    <mergeCell ref="A1098:H1098"/>
    <mergeCell ref="C1099:H1099"/>
    <mergeCell ref="B1095:C1095"/>
    <mergeCell ref="D1095:E1096"/>
    <mergeCell ref="F1095:H1095"/>
    <mergeCell ref="B1096:C1096"/>
    <mergeCell ref="F1096:H1096"/>
    <mergeCell ref="B1093:C1093"/>
    <mergeCell ref="E1093:F1093"/>
    <mergeCell ref="G1093:H1093"/>
    <mergeCell ref="B1094:C1094"/>
    <mergeCell ref="D1094:E1094"/>
    <mergeCell ref="F1094:H1094"/>
    <mergeCell ref="B1090:E1090"/>
    <mergeCell ref="F1090:H1090"/>
    <mergeCell ref="B1091:C1091"/>
    <mergeCell ref="D1091:H1091"/>
    <mergeCell ref="B1092:C1092"/>
    <mergeCell ref="D1092:H1092"/>
    <mergeCell ref="B1121:C1121"/>
    <mergeCell ref="G1121:H1121"/>
    <mergeCell ref="B1122:C1122"/>
    <mergeCell ref="D1122:H1122"/>
    <mergeCell ref="B1123:C1123"/>
    <mergeCell ref="D1123:E1123"/>
    <mergeCell ref="F1123:H1123"/>
    <mergeCell ref="A1118:B1118"/>
    <mergeCell ref="C1118:E1118"/>
    <mergeCell ref="F1118:H1118"/>
    <mergeCell ref="A1119:H1119"/>
    <mergeCell ref="A1120:H1120"/>
    <mergeCell ref="C1100:H1100"/>
    <mergeCell ref="C1101:H1101"/>
    <mergeCell ref="E1102:H1102"/>
    <mergeCell ref="C1116:H1116"/>
    <mergeCell ref="A1117:B1117"/>
    <mergeCell ref="C1117:E1117"/>
    <mergeCell ref="F1117:H1117"/>
    <mergeCell ref="B1130:C1130"/>
    <mergeCell ref="B1131:C1131"/>
    <mergeCell ref="D1131:H1131"/>
    <mergeCell ref="B1132:C1132"/>
    <mergeCell ref="D1132:H1132"/>
    <mergeCell ref="B1127:C1127"/>
    <mergeCell ref="D1127:H1127"/>
    <mergeCell ref="B1128:C1128"/>
    <mergeCell ref="D1128:H1128"/>
    <mergeCell ref="B1129:C1129"/>
    <mergeCell ref="D1129:H1129"/>
    <mergeCell ref="B1124:C1124"/>
    <mergeCell ref="D1124:H1124"/>
    <mergeCell ref="B1125:C1125"/>
    <mergeCell ref="F1125:H1125"/>
    <mergeCell ref="B1126:C1126"/>
    <mergeCell ref="D1126:H1126"/>
    <mergeCell ref="A1140:C1140"/>
    <mergeCell ref="D1140:E1140"/>
    <mergeCell ref="F1140:H1140"/>
    <mergeCell ref="A1141:H1141"/>
    <mergeCell ref="C1142:H1142"/>
    <mergeCell ref="B1138:C1138"/>
    <mergeCell ref="D1138:E1139"/>
    <mergeCell ref="F1138:H1138"/>
    <mergeCell ref="B1139:C1139"/>
    <mergeCell ref="F1139:H1139"/>
    <mergeCell ref="B1136:C1136"/>
    <mergeCell ref="E1136:F1136"/>
    <mergeCell ref="G1136:H1136"/>
    <mergeCell ref="B1137:C1137"/>
    <mergeCell ref="D1137:E1137"/>
    <mergeCell ref="F1137:H1137"/>
    <mergeCell ref="B1133:E1133"/>
    <mergeCell ref="F1133:H1133"/>
    <mergeCell ref="B1134:C1134"/>
    <mergeCell ref="D1134:H1134"/>
    <mergeCell ref="B1135:C1135"/>
    <mergeCell ref="D1135:H1135"/>
    <mergeCell ref="B1164:C1164"/>
    <mergeCell ref="G1164:H1164"/>
    <mergeCell ref="B1165:C1165"/>
    <mergeCell ref="D1165:H1165"/>
    <mergeCell ref="B1166:C1166"/>
    <mergeCell ref="D1166:E1166"/>
    <mergeCell ref="F1166:H1166"/>
    <mergeCell ref="A1161:B1161"/>
    <mergeCell ref="C1161:E1161"/>
    <mergeCell ref="F1161:H1161"/>
    <mergeCell ref="A1162:H1162"/>
    <mergeCell ref="A1163:H1163"/>
    <mergeCell ref="C1143:H1143"/>
    <mergeCell ref="C1144:H1144"/>
    <mergeCell ref="E1145:H1145"/>
    <mergeCell ref="C1159:H1159"/>
    <mergeCell ref="A1160:B1160"/>
    <mergeCell ref="C1160:E1160"/>
    <mergeCell ref="F1160:H1160"/>
    <mergeCell ref="B1173:C1173"/>
    <mergeCell ref="B1174:C1174"/>
    <mergeCell ref="D1174:H1174"/>
    <mergeCell ref="B1175:C1175"/>
    <mergeCell ref="D1175:H1175"/>
    <mergeCell ref="B1170:C1170"/>
    <mergeCell ref="D1170:H1170"/>
    <mergeCell ref="B1171:C1171"/>
    <mergeCell ref="D1171:H1171"/>
    <mergeCell ref="B1172:C1172"/>
    <mergeCell ref="D1172:H1172"/>
    <mergeCell ref="B1167:C1167"/>
    <mergeCell ref="D1167:H1167"/>
    <mergeCell ref="B1168:C1168"/>
    <mergeCell ref="F1168:H1168"/>
    <mergeCell ref="B1169:C1169"/>
    <mergeCell ref="D1169:H1169"/>
    <mergeCell ref="A1183:C1183"/>
    <mergeCell ref="D1183:E1183"/>
    <mergeCell ref="F1183:H1183"/>
    <mergeCell ref="A1184:H1184"/>
    <mergeCell ref="C1185:H1185"/>
    <mergeCell ref="B1181:C1181"/>
    <mergeCell ref="D1181:E1182"/>
    <mergeCell ref="F1181:H1181"/>
    <mergeCell ref="B1182:C1182"/>
    <mergeCell ref="F1182:H1182"/>
    <mergeCell ref="B1179:C1179"/>
    <mergeCell ref="E1179:F1179"/>
    <mergeCell ref="G1179:H1179"/>
    <mergeCell ref="B1180:C1180"/>
    <mergeCell ref="D1180:E1180"/>
    <mergeCell ref="F1180:H1180"/>
    <mergeCell ref="B1176:E1176"/>
    <mergeCell ref="F1176:H1176"/>
    <mergeCell ref="B1177:C1177"/>
    <mergeCell ref="D1177:H1177"/>
    <mergeCell ref="B1178:C1178"/>
    <mergeCell ref="D1178:H1178"/>
    <mergeCell ref="B1207:C1207"/>
    <mergeCell ref="G1207:H1207"/>
    <mergeCell ref="B1208:C1208"/>
    <mergeCell ref="D1208:H1208"/>
    <mergeCell ref="B1209:C1209"/>
    <mergeCell ref="D1209:E1209"/>
    <mergeCell ref="F1209:H1209"/>
    <mergeCell ref="A1204:B1204"/>
    <mergeCell ref="C1204:E1204"/>
    <mergeCell ref="F1204:H1204"/>
    <mergeCell ref="A1205:H1205"/>
    <mergeCell ref="A1206:H1206"/>
    <mergeCell ref="C1186:H1186"/>
    <mergeCell ref="C1187:H1187"/>
    <mergeCell ref="E1188:H1188"/>
    <mergeCell ref="C1202:H1202"/>
    <mergeCell ref="A1203:B1203"/>
    <mergeCell ref="C1203:E1203"/>
    <mergeCell ref="F1203:H1203"/>
    <mergeCell ref="B1216:C1216"/>
    <mergeCell ref="B1217:C1217"/>
    <mergeCell ref="D1217:H1217"/>
    <mergeCell ref="B1218:C1218"/>
    <mergeCell ref="D1218:H1218"/>
    <mergeCell ref="B1213:C1213"/>
    <mergeCell ref="D1213:H1213"/>
    <mergeCell ref="B1214:C1214"/>
    <mergeCell ref="D1214:H1214"/>
    <mergeCell ref="B1215:C1215"/>
    <mergeCell ref="D1215:H1215"/>
    <mergeCell ref="B1210:C1210"/>
    <mergeCell ref="D1210:H1210"/>
    <mergeCell ref="B1211:C1211"/>
    <mergeCell ref="F1211:H1211"/>
    <mergeCell ref="B1212:C1212"/>
    <mergeCell ref="D1212:H1212"/>
    <mergeCell ref="A1226:C1226"/>
    <mergeCell ref="D1226:E1226"/>
    <mergeCell ref="F1226:H1226"/>
    <mergeCell ref="A1227:H1227"/>
    <mergeCell ref="C1228:H1228"/>
    <mergeCell ref="B1224:C1224"/>
    <mergeCell ref="D1224:E1225"/>
    <mergeCell ref="F1224:H1224"/>
    <mergeCell ref="B1225:C1225"/>
    <mergeCell ref="F1225:H1225"/>
    <mergeCell ref="B1222:C1222"/>
    <mergeCell ref="E1222:F1222"/>
    <mergeCell ref="G1222:H1222"/>
    <mergeCell ref="B1223:C1223"/>
    <mergeCell ref="D1223:E1223"/>
    <mergeCell ref="F1223:H1223"/>
    <mergeCell ref="B1219:E1219"/>
    <mergeCell ref="F1219:H1219"/>
    <mergeCell ref="B1220:C1220"/>
    <mergeCell ref="D1220:H1220"/>
    <mergeCell ref="B1221:C1221"/>
    <mergeCell ref="D1221:H1221"/>
    <mergeCell ref="B1250:C1250"/>
    <mergeCell ref="G1250:H1250"/>
    <mergeCell ref="B1251:C1251"/>
    <mergeCell ref="D1251:H1251"/>
    <mergeCell ref="B1252:C1252"/>
    <mergeCell ref="D1252:E1252"/>
    <mergeCell ref="F1252:H1252"/>
    <mergeCell ref="A1247:B1247"/>
    <mergeCell ref="C1247:E1247"/>
    <mergeCell ref="F1247:H1247"/>
    <mergeCell ref="A1248:H1248"/>
    <mergeCell ref="A1249:H1249"/>
    <mergeCell ref="C1229:H1229"/>
    <mergeCell ref="C1230:H1230"/>
    <mergeCell ref="E1231:H1231"/>
    <mergeCell ref="C1245:H1245"/>
    <mergeCell ref="A1246:B1246"/>
    <mergeCell ref="C1246:E1246"/>
    <mergeCell ref="F1246:H1246"/>
    <mergeCell ref="B1259:C1259"/>
    <mergeCell ref="B1260:C1260"/>
    <mergeCell ref="D1260:H1260"/>
    <mergeCell ref="B1261:C1261"/>
    <mergeCell ref="D1261:H1261"/>
    <mergeCell ref="B1256:C1256"/>
    <mergeCell ref="D1256:H1256"/>
    <mergeCell ref="B1257:C1257"/>
    <mergeCell ref="D1257:H1257"/>
    <mergeCell ref="B1258:C1258"/>
    <mergeCell ref="D1258:H1258"/>
    <mergeCell ref="B1253:C1253"/>
    <mergeCell ref="D1253:H1253"/>
    <mergeCell ref="B1254:C1254"/>
    <mergeCell ref="F1254:H1254"/>
    <mergeCell ref="B1255:C1255"/>
    <mergeCell ref="D1255:H1255"/>
    <mergeCell ref="A1269:C1269"/>
    <mergeCell ref="D1269:E1269"/>
    <mergeCell ref="F1269:H1269"/>
    <mergeCell ref="A1270:H1270"/>
    <mergeCell ref="C1271:H1271"/>
    <mergeCell ref="B1267:C1267"/>
    <mergeCell ref="D1267:E1268"/>
    <mergeCell ref="F1267:H1267"/>
    <mergeCell ref="B1268:C1268"/>
    <mergeCell ref="F1268:H1268"/>
    <mergeCell ref="B1265:C1265"/>
    <mergeCell ref="E1265:F1265"/>
    <mergeCell ref="G1265:H1265"/>
    <mergeCell ref="B1266:C1266"/>
    <mergeCell ref="D1266:E1266"/>
    <mergeCell ref="F1266:H1266"/>
    <mergeCell ref="B1262:E1262"/>
    <mergeCell ref="F1262:H1262"/>
    <mergeCell ref="B1263:C1263"/>
    <mergeCell ref="D1263:H1263"/>
    <mergeCell ref="B1264:C1264"/>
    <mergeCell ref="D1264:H1264"/>
    <mergeCell ref="B1293:C1293"/>
    <mergeCell ref="G1293:H1293"/>
    <mergeCell ref="B1294:C1294"/>
    <mergeCell ref="D1294:H1294"/>
    <mergeCell ref="B1295:C1295"/>
    <mergeCell ref="D1295:E1295"/>
    <mergeCell ref="F1295:H1295"/>
    <mergeCell ref="A1290:B1290"/>
    <mergeCell ref="C1290:E1290"/>
    <mergeCell ref="F1290:H1290"/>
    <mergeCell ref="A1291:H1291"/>
    <mergeCell ref="A1292:H1292"/>
    <mergeCell ref="C1272:H1272"/>
    <mergeCell ref="C1273:H1273"/>
    <mergeCell ref="E1274:H1274"/>
    <mergeCell ref="C1288:H1288"/>
    <mergeCell ref="A1289:B1289"/>
    <mergeCell ref="C1289:E1289"/>
    <mergeCell ref="F1289:H1289"/>
    <mergeCell ref="B1302:C1302"/>
    <mergeCell ref="B1303:C1303"/>
    <mergeCell ref="D1303:H1303"/>
    <mergeCell ref="B1304:C1304"/>
    <mergeCell ref="D1304:H1304"/>
    <mergeCell ref="B1299:C1299"/>
    <mergeCell ref="D1299:H1299"/>
    <mergeCell ref="B1300:C1300"/>
    <mergeCell ref="D1300:H1300"/>
    <mergeCell ref="B1301:C1301"/>
    <mergeCell ref="D1301:H1301"/>
    <mergeCell ref="B1296:C1296"/>
    <mergeCell ref="D1296:H1296"/>
    <mergeCell ref="B1297:C1297"/>
    <mergeCell ref="F1297:H1297"/>
    <mergeCell ref="B1298:C1298"/>
    <mergeCell ref="D1298:H1298"/>
    <mergeCell ref="A1312:C1312"/>
    <mergeCell ref="D1312:E1312"/>
    <mergeCell ref="F1312:H1312"/>
    <mergeCell ref="A1313:H1313"/>
    <mergeCell ref="C1314:H1314"/>
    <mergeCell ref="B1310:C1310"/>
    <mergeCell ref="D1310:E1311"/>
    <mergeCell ref="F1310:H1310"/>
    <mergeCell ref="B1311:C1311"/>
    <mergeCell ref="F1311:H1311"/>
    <mergeCell ref="B1308:C1308"/>
    <mergeCell ref="E1308:F1308"/>
    <mergeCell ref="G1308:H1308"/>
    <mergeCell ref="B1309:C1309"/>
    <mergeCell ref="D1309:E1309"/>
    <mergeCell ref="F1309:H1309"/>
    <mergeCell ref="B1305:E1305"/>
    <mergeCell ref="F1305:H1305"/>
    <mergeCell ref="B1306:C1306"/>
    <mergeCell ref="D1306:H1306"/>
    <mergeCell ref="B1307:C1307"/>
    <mergeCell ref="D1307:H1307"/>
    <mergeCell ref="B1336:C1336"/>
    <mergeCell ref="G1336:H1336"/>
    <mergeCell ref="B1337:C1337"/>
    <mergeCell ref="D1337:H1337"/>
    <mergeCell ref="B1338:C1338"/>
    <mergeCell ref="D1338:E1338"/>
    <mergeCell ref="F1338:H1338"/>
    <mergeCell ref="A1333:B1333"/>
    <mergeCell ref="C1333:E1333"/>
    <mergeCell ref="F1333:H1333"/>
    <mergeCell ref="A1334:H1334"/>
    <mergeCell ref="A1335:H1335"/>
    <mergeCell ref="C1315:H1315"/>
    <mergeCell ref="C1316:H1316"/>
    <mergeCell ref="E1317:H1317"/>
    <mergeCell ref="C1331:H1331"/>
    <mergeCell ref="A1332:B1332"/>
    <mergeCell ref="C1332:E1332"/>
    <mergeCell ref="F1332:H1332"/>
    <mergeCell ref="B1345:C1345"/>
    <mergeCell ref="B1346:C1346"/>
    <mergeCell ref="D1346:H1346"/>
    <mergeCell ref="B1347:C1347"/>
    <mergeCell ref="D1347:H1347"/>
    <mergeCell ref="B1342:C1342"/>
    <mergeCell ref="D1342:H1342"/>
    <mergeCell ref="B1343:C1343"/>
    <mergeCell ref="D1343:H1343"/>
    <mergeCell ref="B1344:C1344"/>
    <mergeCell ref="D1344:H1344"/>
    <mergeCell ref="B1339:C1339"/>
    <mergeCell ref="D1339:H1339"/>
    <mergeCell ref="B1340:C1340"/>
    <mergeCell ref="F1340:H1340"/>
    <mergeCell ref="B1341:C1341"/>
    <mergeCell ref="D1341:H1341"/>
    <mergeCell ref="A1355:C1355"/>
    <mergeCell ref="D1355:E1355"/>
    <mergeCell ref="F1355:H1355"/>
    <mergeCell ref="A1356:H1356"/>
    <mergeCell ref="C1357:H1357"/>
    <mergeCell ref="B1353:C1353"/>
    <mergeCell ref="D1353:E1354"/>
    <mergeCell ref="F1353:H1353"/>
    <mergeCell ref="B1354:C1354"/>
    <mergeCell ref="F1354:H1354"/>
    <mergeCell ref="B1351:C1351"/>
    <mergeCell ref="E1351:F1351"/>
    <mergeCell ref="G1351:H1351"/>
    <mergeCell ref="B1352:C1352"/>
    <mergeCell ref="D1352:E1352"/>
    <mergeCell ref="F1352:H1352"/>
    <mergeCell ref="B1348:E1348"/>
    <mergeCell ref="F1348:H1348"/>
    <mergeCell ref="B1349:C1349"/>
    <mergeCell ref="D1349:H1349"/>
    <mergeCell ref="B1350:C1350"/>
    <mergeCell ref="D1350:H1350"/>
    <mergeCell ref="B1379:C1379"/>
    <mergeCell ref="G1379:H1379"/>
    <mergeCell ref="B1380:C1380"/>
    <mergeCell ref="D1380:H1380"/>
    <mergeCell ref="B1381:C1381"/>
    <mergeCell ref="D1381:E1381"/>
    <mergeCell ref="F1381:H1381"/>
    <mergeCell ref="A1376:B1376"/>
    <mergeCell ref="C1376:E1376"/>
    <mergeCell ref="F1376:H1376"/>
    <mergeCell ref="A1377:H1377"/>
    <mergeCell ref="A1378:H1378"/>
    <mergeCell ref="C1358:H1358"/>
    <mergeCell ref="C1359:H1359"/>
    <mergeCell ref="E1360:H1360"/>
    <mergeCell ref="C1374:H1374"/>
    <mergeCell ref="A1375:B1375"/>
    <mergeCell ref="C1375:E1375"/>
    <mergeCell ref="F1375:H1375"/>
    <mergeCell ref="B1388:C1388"/>
    <mergeCell ref="B1389:C1389"/>
    <mergeCell ref="D1389:H1389"/>
    <mergeCell ref="B1390:C1390"/>
    <mergeCell ref="D1390:H1390"/>
    <mergeCell ref="B1385:C1385"/>
    <mergeCell ref="D1385:H1385"/>
    <mergeCell ref="B1386:C1386"/>
    <mergeCell ref="D1386:H1386"/>
    <mergeCell ref="B1387:C1387"/>
    <mergeCell ref="D1387:H1387"/>
    <mergeCell ref="B1382:C1382"/>
    <mergeCell ref="D1382:H1382"/>
    <mergeCell ref="B1383:C1383"/>
    <mergeCell ref="F1383:H1383"/>
    <mergeCell ref="B1384:C1384"/>
    <mergeCell ref="D1384:H1384"/>
    <mergeCell ref="A1398:C1398"/>
    <mergeCell ref="D1398:E1398"/>
    <mergeCell ref="F1398:H1398"/>
    <mergeCell ref="A1399:H1399"/>
    <mergeCell ref="C1400:H1400"/>
    <mergeCell ref="B1396:C1396"/>
    <mergeCell ref="D1396:E1397"/>
    <mergeCell ref="F1396:H1396"/>
    <mergeCell ref="B1397:C1397"/>
    <mergeCell ref="F1397:H1397"/>
    <mergeCell ref="B1394:C1394"/>
    <mergeCell ref="E1394:F1394"/>
    <mergeCell ref="G1394:H1394"/>
    <mergeCell ref="B1395:C1395"/>
    <mergeCell ref="D1395:E1395"/>
    <mergeCell ref="F1395:H1395"/>
    <mergeCell ref="B1391:E1391"/>
    <mergeCell ref="F1391:H1391"/>
    <mergeCell ref="B1392:C1392"/>
    <mergeCell ref="D1392:H1392"/>
    <mergeCell ref="B1393:C1393"/>
    <mergeCell ref="D1393:H1393"/>
    <mergeCell ref="B1422:C1422"/>
    <mergeCell ref="G1422:H1422"/>
    <mergeCell ref="B1423:C1423"/>
    <mergeCell ref="D1423:H1423"/>
    <mergeCell ref="B1424:C1424"/>
    <mergeCell ref="D1424:E1424"/>
    <mergeCell ref="F1424:H1424"/>
    <mergeCell ref="A1419:B1419"/>
    <mergeCell ref="C1419:E1419"/>
    <mergeCell ref="F1419:H1419"/>
    <mergeCell ref="A1420:H1420"/>
    <mergeCell ref="A1421:H1421"/>
    <mergeCell ref="C1401:H1401"/>
    <mergeCell ref="C1402:H1402"/>
    <mergeCell ref="E1403:H1403"/>
    <mergeCell ref="C1417:H1417"/>
    <mergeCell ref="A1418:B1418"/>
    <mergeCell ref="C1418:E1418"/>
    <mergeCell ref="F1418:H1418"/>
    <mergeCell ref="B1431:C1431"/>
    <mergeCell ref="B1432:C1432"/>
    <mergeCell ref="D1432:H1432"/>
    <mergeCell ref="B1433:C1433"/>
    <mergeCell ref="D1433:H1433"/>
    <mergeCell ref="B1428:C1428"/>
    <mergeCell ref="D1428:H1428"/>
    <mergeCell ref="B1429:C1429"/>
    <mergeCell ref="D1429:H1429"/>
    <mergeCell ref="B1430:C1430"/>
    <mergeCell ref="D1430:H1430"/>
    <mergeCell ref="B1425:C1425"/>
    <mergeCell ref="D1425:H1425"/>
    <mergeCell ref="B1426:C1426"/>
    <mergeCell ref="F1426:H1426"/>
    <mergeCell ref="B1427:C1427"/>
    <mergeCell ref="D1427:H1427"/>
    <mergeCell ref="A1441:C1441"/>
    <mergeCell ref="D1441:E1441"/>
    <mergeCell ref="F1441:H1441"/>
    <mergeCell ref="A1442:H1442"/>
    <mergeCell ref="C1443:H1443"/>
    <mergeCell ref="B1439:C1439"/>
    <mergeCell ref="D1439:E1440"/>
    <mergeCell ref="F1439:H1439"/>
    <mergeCell ref="B1440:C1440"/>
    <mergeCell ref="F1440:H1440"/>
    <mergeCell ref="B1437:C1437"/>
    <mergeCell ref="E1437:F1437"/>
    <mergeCell ref="G1437:H1437"/>
    <mergeCell ref="B1438:C1438"/>
    <mergeCell ref="D1438:E1438"/>
    <mergeCell ref="F1438:H1438"/>
    <mergeCell ref="B1434:E1434"/>
    <mergeCell ref="F1434:H1434"/>
    <mergeCell ref="B1435:C1435"/>
    <mergeCell ref="D1435:H1435"/>
    <mergeCell ref="B1436:C1436"/>
    <mergeCell ref="D1436:H1436"/>
    <mergeCell ref="B1465:C1465"/>
    <mergeCell ref="G1465:H1465"/>
    <mergeCell ref="B1466:C1466"/>
    <mergeCell ref="D1466:H1466"/>
    <mergeCell ref="B1467:C1467"/>
    <mergeCell ref="D1467:E1467"/>
    <mergeCell ref="F1467:H1467"/>
    <mergeCell ref="A1462:B1462"/>
    <mergeCell ref="C1462:E1462"/>
    <mergeCell ref="F1462:H1462"/>
    <mergeCell ref="A1463:H1463"/>
    <mergeCell ref="A1464:H1464"/>
    <mergeCell ref="C1444:H1444"/>
    <mergeCell ref="C1445:H1445"/>
    <mergeCell ref="E1446:H1446"/>
    <mergeCell ref="C1460:H1460"/>
    <mergeCell ref="A1461:B1461"/>
    <mergeCell ref="C1461:E1461"/>
    <mergeCell ref="F1461:H1461"/>
    <mergeCell ref="B1474:C1474"/>
    <mergeCell ref="B1475:C1475"/>
    <mergeCell ref="D1475:H1475"/>
    <mergeCell ref="B1476:C1476"/>
    <mergeCell ref="D1476:H1476"/>
    <mergeCell ref="B1471:C1471"/>
    <mergeCell ref="D1471:H1471"/>
    <mergeCell ref="B1472:C1472"/>
    <mergeCell ref="D1472:H1472"/>
    <mergeCell ref="B1473:C1473"/>
    <mergeCell ref="D1473:H1473"/>
    <mergeCell ref="B1468:C1468"/>
    <mergeCell ref="D1468:H1468"/>
    <mergeCell ref="B1469:C1469"/>
    <mergeCell ref="F1469:H1469"/>
    <mergeCell ref="B1470:C1470"/>
    <mergeCell ref="D1470:H1470"/>
    <mergeCell ref="A1484:C1484"/>
    <mergeCell ref="D1484:E1484"/>
    <mergeCell ref="F1484:H1484"/>
    <mergeCell ref="A1485:H1485"/>
    <mergeCell ref="C1486:H1486"/>
    <mergeCell ref="B1482:C1482"/>
    <mergeCell ref="D1482:E1483"/>
    <mergeCell ref="F1482:H1482"/>
    <mergeCell ref="B1483:C1483"/>
    <mergeCell ref="F1483:H1483"/>
    <mergeCell ref="B1480:C1480"/>
    <mergeCell ref="E1480:F1480"/>
    <mergeCell ref="G1480:H1480"/>
    <mergeCell ref="B1481:C1481"/>
    <mergeCell ref="D1481:E1481"/>
    <mergeCell ref="F1481:H1481"/>
    <mergeCell ref="B1477:E1477"/>
    <mergeCell ref="F1477:H1477"/>
    <mergeCell ref="B1478:C1478"/>
    <mergeCell ref="D1478:H1478"/>
    <mergeCell ref="B1479:C1479"/>
    <mergeCell ref="D1479:H1479"/>
    <mergeCell ref="B1508:C1508"/>
    <mergeCell ref="G1508:H1508"/>
    <mergeCell ref="B1509:C1509"/>
    <mergeCell ref="D1509:H1509"/>
    <mergeCell ref="B1510:C1510"/>
    <mergeCell ref="D1510:E1510"/>
    <mergeCell ref="F1510:H1510"/>
    <mergeCell ref="A1505:B1505"/>
    <mergeCell ref="C1505:E1505"/>
    <mergeCell ref="F1505:H1505"/>
    <mergeCell ref="A1506:H1506"/>
    <mergeCell ref="A1507:H1507"/>
    <mergeCell ref="C1487:H1487"/>
    <mergeCell ref="C1488:H1488"/>
    <mergeCell ref="E1489:H1489"/>
    <mergeCell ref="C1503:H1503"/>
    <mergeCell ref="A1504:B1504"/>
    <mergeCell ref="C1504:E1504"/>
    <mergeCell ref="F1504:H1504"/>
    <mergeCell ref="B1517:C1517"/>
    <mergeCell ref="B1518:C1518"/>
    <mergeCell ref="D1518:H1518"/>
    <mergeCell ref="B1519:C1519"/>
    <mergeCell ref="D1519:H1519"/>
    <mergeCell ref="B1514:C1514"/>
    <mergeCell ref="D1514:H1514"/>
    <mergeCell ref="B1515:C1515"/>
    <mergeCell ref="D1515:H1515"/>
    <mergeCell ref="B1516:C1516"/>
    <mergeCell ref="D1516:H1516"/>
    <mergeCell ref="B1511:C1511"/>
    <mergeCell ref="D1511:H1511"/>
    <mergeCell ref="B1512:C1512"/>
    <mergeCell ref="F1512:H1512"/>
    <mergeCell ref="B1513:C1513"/>
    <mergeCell ref="D1513:H1513"/>
    <mergeCell ref="A1527:C1527"/>
    <mergeCell ref="D1527:E1527"/>
    <mergeCell ref="F1527:H1527"/>
    <mergeCell ref="A1528:H1528"/>
    <mergeCell ref="C1529:H1529"/>
    <mergeCell ref="B1525:C1525"/>
    <mergeCell ref="D1525:E1526"/>
    <mergeCell ref="F1525:H1525"/>
    <mergeCell ref="B1526:C1526"/>
    <mergeCell ref="F1526:H1526"/>
    <mergeCell ref="B1523:C1523"/>
    <mergeCell ref="E1523:F1523"/>
    <mergeCell ref="G1523:H1523"/>
    <mergeCell ref="B1524:C1524"/>
    <mergeCell ref="D1524:E1524"/>
    <mergeCell ref="F1524:H1524"/>
    <mergeCell ref="B1520:E1520"/>
    <mergeCell ref="F1520:H1520"/>
    <mergeCell ref="B1521:C1521"/>
    <mergeCell ref="D1521:H1521"/>
    <mergeCell ref="B1522:C1522"/>
    <mergeCell ref="D1522:H1522"/>
    <mergeCell ref="B1551:C1551"/>
    <mergeCell ref="G1551:H1551"/>
    <mergeCell ref="B1552:C1552"/>
    <mergeCell ref="D1552:H1552"/>
    <mergeCell ref="B1553:C1553"/>
    <mergeCell ref="D1553:E1553"/>
    <mergeCell ref="F1553:H1553"/>
    <mergeCell ref="A1548:B1548"/>
    <mergeCell ref="C1548:E1548"/>
    <mergeCell ref="F1548:H1548"/>
    <mergeCell ref="A1549:H1549"/>
    <mergeCell ref="A1550:H1550"/>
    <mergeCell ref="C1530:H1530"/>
    <mergeCell ref="C1531:H1531"/>
    <mergeCell ref="E1532:H1532"/>
    <mergeCell ref="C1546:H1546"/>
    <mergeCell ref="A1547:B1547"/>
    <mergeCell ref="C1547:E1547"/>
    <mergeCell ref="F1547:H1547"/>
    <mergeCell ref="B1560:C1560"/>
    <mergeCell ref="B1561:C1561"/>
    <mergeCell ref="D1561:H1561"/>
    <mergeCell ref="B1562:C1562"/>
    <mergeCell ref="D1562:H1562"/>
    <mergeCell ref="B1557:C1557"/>
    <mergeCell ref="D1557:H1557"/>
    <mergeCell ref="B1558:C1558"/>
    <mergeCell ref="D1558:H1558"/>
    <mergeCell ref="B1559:C1559"/>
    <mergeCell ref="D1559:H1559"/>
    <mergeCell ref="B1554:C1554"/>
    <mergeCell ref="D1554:H1554"/>
    <mergeCell ref="B1555:C1555"/>
    <mergeCell ref="F1555:H1555"/>
    <mergeCell ref="B1556:C1556"/>
    <mergeCell ref="D1556:H1556"/>
    <mergeCell ref="A1570:C1570"/>
    <mergeCell ref="D1570:E1570"/>
    <mergeCell ref="F1570:H1570"/>
    <mergeCell ref="A1571:H1571"/>
    <mergeCell ref="C1572:H1572"/>
    <mergeCell ref="B1568:C1568"/>
    <mergeCell ref="D1568:E1569"/>
    <mergeCell ref="F1568:H1568"/>
    <mergeCell ref="B1569:C1569"/>
    <mergeCell ref="F1569:H1569"/>
    <mergeCell ref="B1566:C1566"/>
    <mergeCell ref="E1566:F1566"/>
    <mergeCell ref="G1566:H1566"/>
    <mergeCell ref="B1567:C1567"/>
    <mergeCell ref="D1567:E1567"/>
    <mergeCell ref="F1567:H1567"/>
    <mergeCell ref="B1563:E1563"/>
    <mergeCell ref="F1563:H1563"/>
    <mergeCell ref="B1564:C1564"/>
    <mergeCell ref="D1564:H1564"/>
    <mergeCell ref="B1565:C1565"/>
    <mergeCell ref="D1565:H1565"/>
    <mergeCell ref="B1594:C1594"/>
    <mergeCell ref="G1594:H1594"/>
    <mergeCell ref="B1595:C1595"/>
    <mergeCell ref="D1595:H1595"/>
    <mergeCell ref="B1596:C1596"/>
    <mergeCell ref="D1596:E1596"/>
    <mergeCell ref="F1596:H1596"/>
    <mergeCell ref="A1591:B1591"/>
    <mergeCell ref="C1591:E1591"/>
    <mergeCell ref="F1591:H1591"/>
    <mergeCell ref="A1592:H1592"/>
    <mergeCell ref="A1593:H1593"/>
    <mergeCell ref="C1573:H1573"/>
    <mergeCell ref="C1574:H1574"/>
    <mergeCell ref="E1575:H1575"/>
    <mergeCell ref="C1589:H1589"/>
    <mergeCell ref="A1590:B1590"/>
    <mergeCell ref="C1590:E1590"/>
    <mergeCell ref="F1590:H1590"/>
    <mergeCell ref="B1603:C1603"/>
    <mergeCell ref="B1604:C1604"/>
    <mergeCell ref="D1604:H1604"/>
    <mergeCell ref="B1605:C1605"/>
    <mergeCell ref="D1605:H1605"/>
    <mergeCell ref="B1600:C1600"/>
    <mergeCell ref="D1600:H1600"/>
    <mergeCell ref="B1601:C1601"/>
    <mergeCell ref="D1601:H1601"/>
    <mergeCell ref="B1602:C1602"/>
    <mergeCell ref="D1602:H1602"/>
    <mergeCell ref="B1597:C1597"/>
    <mergeCell ref="D1597:H1597"/>
    <mergeCell ref="B1598:C1598"/>
    <mergeCell ref="F1598:H1598"/>
    <mergeCell ref="B1599:C1599"/>
    <mergeCell ref="D1599:H1599"/>
    <mergeCell ref="A1613:C1613"/>
    <mergeCell ref="D1613:E1613"/>
    <mergeCell ref="F1613:H1613"/>
    <mergeCell ref="A1614:H1614"/>
    <mergeCell ref="C1615:H1615"/>
    <mergeCell ref="B1611:C1611"/>
    <mergeCell ref="D1611:E1612"/>
    <mergeCell ref="F1611:H1611"/>
    <mergeCell ref="B1612:C1612"/>
    <mergeCell ref="F1612:H1612"/>
    <mergeCell ref="B1609:C1609"/>
    <mergeCell ref="E1609:F1609"/>
    <mergeCell ref="G1609:H1609"/>
    <mergeCell ref="B1610:C1610"/>
    <mergeCell ref="D1610:E1610"/>
    <mergeCell ref="F1610:H1610"/>
    <mergeCell ref="B1606:E1606"/>
    <mergeCell ref="F1606:H1606"/>
    <mergeCell ref="B1607:C1607"/>
    <mergeCell ref="D1607:H1607"/>
    <mergeCell ref="B1608:C1608"/>
    <mergeCell ref="D1608:H1608"/>
    <mergeCell ref="B1637:C1637"/>
    <mergeCell ref="G1637:H1637"/>
    <mergeCell ref="B1638:C1638"/>
    <mergeCell ref="D1638:H1638"/>
    <mergeCell ref="B1639:C1639"/>
    <mergeCell ref="D1639:E1639"/>
    <mergeCell ref="F1639:H1639"/>
    <mergeCell ref="A1634:B1634"/>
    <mergeCell ref="C1634:E1634"/>
    <mergeCell ref="F1634:H1634"/>
    <mergeCell ref="A1635:H1635"/>
    <mergeCell ref="A1636:H1636"/>
    <mergeCell ref="C1616:H1616"/>
    <mergeCell ref="C1617:H1617"/>
    <mergeCell ref="E1618:H1618"/>
    <mergeCell ref="C1632:H1632"/>
    <mergeCell ref="A1633:B1633"/>
    <mergeCell ref="C1633:E1633"/>
    <mergeCell ref="F1633:H1633"/>
    <mergeCell ref="B1646:C1646"/>
    <mergeCell ref="B1647:C1647"/>
    <mergeCell ref="D1647:H1647"/>
    <mergeCell ref="B1648:C1648"/>
    <mergeCell ref="D1648:H1648"/>
    <mergeCell ref="B1643:C1643"/>
    <mergeCell ref="D1643:H1643"/>
    <mergeCell ref="B1644:C1644"/>
    <mergeCell ref="D1644:H1644"/>
    <mergeCell ref="B1645:C1645"/>
    <mergeCell ref="D1645:H1645"/>
    <mergeCell ref="B1640:C1640"/>
    <mergeCell ref="D1640:H1640"/>
    <mergeCell ref="B1641:C1641"/>
    <mergeCell ref="F1641:H1641"/>
    <mergeCell ref="B1642:C1642"/>
    <mergeCell ref="D1642:H1642"/>
    <mergeCell ref="A1656:C1656"/>
    <mergeCell ref="D1656:E1656"/>
    <mergeCell ref="F1656:H1656"/>
    <mergeCell ref="A1657:H1657"/>
    <mergeCell ref="C1658:H1658"/>
    <mergeCell ref="B1654:C1654"/>
    <mergeCell ref="D1654:E1655"/>
    <mergeCell ref="F1654:H1654"/>
    <mergeCell ref="B1655:C1655"/>
    <mergeCell ref="F1655:H1655"/>
    <mergeCell ref="B1652:C1652"/>
    <mergeCell ref="E1652:F1652"/>
    <mergeCell ref="G1652:H1652"/>
    <mergeCell ref="B1653:C1653"/>
    <mergeCell ref="D1653:E1653"/>
    <mergeCell ref="F1653:H1653"/>
    <mergeCell ref="B1649:E1649"/>
    <mergeCell ref="F1649:H1649"/>
    <mergeCell ref="B1650:C1650"/>
    <mergeCell ref="D1650:H1650"/>
    <mergeCell ref="B1651:C1651"/>
    <mergeCell ref="D1651:H1651"/>
    <mergeCell ref="B1680:C1680"/>
    <mergeCell ref="G1680:H1680"/>
    <mergeCell ref="B1681:C1681"/>
    <mergeCell ref="D1681:H1681"/>
    <mergeCell ref="B1682:C1682"/>
    <mergeCell ref="D1682:E1682"/>
    <mergeCell ref="F1682:H1682"/>
    <mergeCell ref="A1677:B1677"/>
    <mergeCell ref="C1677:E1677"/>
    <mergeCell ref="F1677:H1677"/>
    <mergeCell ref="A1678:H1678"/>
    <mergeCell ref="A1679:H1679"/>
    <mergeCell ref="C1659:H1659"/>
    <mergeCell ref="C1660:H1660"/>
    <mergeCell ref="E1661:H1661"/>
    <mergeCell ref="C1675:H1675"/>
    <mergeCell ref="A1676:B1676"/>
    <mergeCell ref="C1676:E1676"/>
    <mergeCell ref="F1676:H1676"/>
    <mergeCell ref="B1689:C1689"/>
    <mergeCell ref="B1690:C1690"/>
    <mergeCell ref="D1690:H1690"/>
    <mergeCell ref="B1691:C1691"/>
    <mergeCell ref="D1691:H1691"/>
    <mergeCell ref="B1686:C1686"/>
    <mergeCell ref="D1686:H1686"/>
    <mergeCell ref="B1687:C1687"/>
    <mergeCell ref="D1687:H1687"/>
    <mergeCell ref="B1688:C1688"/>
    <mergeCell ref="D1688:H1688"/>
    <mergeCell ref="B1683:C1683"/>
    <mergeCell ref="D1683:H1683"/>
    <mergeCell ref="B1684:C1684"/>
    <mergeCell ref="F1684:H1684"/>
    <mergeCell ref="B1685:C1685"/>
    <mergeCell ref="D1685:H1685"/>
    <mergeCell ref="A1699:C1699"/>
    <mergeCell ref="D1699:E1699"/>
    <mergeCell ref="F1699:H1699"/>
    <mergeCell ref="A1700:H1700"/>
    <mergeCell ref="C1701:H1701"/>
    <mergeCell ref="B1697:C1697"/>
    <mergeCell ref="D1697:E1698"/>
    <mergeCell ref="F1697:H1697"/>
    <mergeCell ref="B1698:C1698"/>
    <mergeCell ref="F1698:H1698"/>
    <mergeCell ref="B1695:C1695"/>
    <mergeCell ref="E1695:F1695"/>
    <mergeCell ref="G1695:H1695"/>
    <mergeCell ref="B1696:C1696"/>
    <mergeCell ref="D1696:E1696"/>
    <mergeCell ref="F1696:H1696"/>
    <mergeCell ref="B1692:E1692"/>
    <mergeCell ref="F1692:H1692"/>
    <mergeCell ref="B1693:C1693"/>
    <mergeCell ref="D1693:H1693"/>
    <mergeCell ref="B1694:C1694"/>
    <mergeCell ref="D1694:H1694"/>
    <mergeCell ref="B1723:C1723"/>
    <mergeCell ref="G1723:H1723"/>
    <mergeCell ref="B1724:C1724"/>
    <mergeCell ref="D1724:H1724"/>
    <mergeCell ref="B1725:C1725"/>
    <mergeCell ref="D1725:E1725"/>
    <mergeCell ref="F1725:H1725"/>
    <mergeCell ref="A1720:B1720"/>
    <mergeCell ref="C1720:E1720"/>
    <mergeCell ref="F1720:H1720"/>
    <mergeCell ref="A1721:H1721"/>
    <mergeCell ref="A1722:H1722"/>
    <mergeCell ref="C1702:H1702"/>
    <mergeCell ref="C1703:H1703"/>
    <mergeCell ref="E1704:H1704"/>
    <mergeCell ref="C1718:H1718"/>
    <mergeCell ref="A1719:B1719"/>
    <mergeCell ref="C1719:E1719"/>
    <mergeCell ref="F1719:H1719"/>
    <mergeCell ref="B1732:C1732"/>
    <mergeCell ref="B1733:C1733"/>
    <mergeCell ref="D1733:H1733"/>
    <mergeCell ref="B1734:C1734"/>
    <mergeCell ref="D1734:H1734"/>
    <mergeCell ref="B1729:C1729"/>
    <mergeCell ref="D1729:H1729"/>
    <mergeCell ref="B1730:C1730"/>
    <mergeCell ref="D1730:H1730"/>
    <mergeCell ref="B1731:C1731"/>
    <mergeCell ref="D1731:H1731"/>
    <mergeCell ref="B1726:C1726"/>
    <mergeCell ref="D1726:H1726"/>
    <mergeCell ref="B1727:C1727"/>
    <mergeCell ref="F1727:H1727"/>
    <mergeCell ref="B1728:C1728"/>
    <mergeCell ref="D1728:H1728"/>
    <mergeCell ref="A1742:C1742"/>
    <mergeCell ref="D1742:E1742"/>
    <mergeCell ref="F1742:H1742"/>
    <mergeCell ref="A1743:H1743"/>
    <mergeCell ref="C1744:H1744"/>
    <mergeCell ref="B1740:C1740"/>
    <mergeCell ref="D1740:E1741"/>
    <mergeCell ref="F1740:H1740"/>
    <mergeCell ref="B1741:C1741"/>
    <mergeCell ref="F1741:H1741"/>
    <mergeCell ref="B1738:C1738"/>
    <mergeCell ref="E1738:F1738"/>
    <mergeCell ref="G1738:H1738"/>
    <mergeCell ref="B1739:C1739"/>
    <mergeCell ref="D1739:E1739"/>
    <mergeCell ref="F1739:H1739"/>
    <mergeCell ref="B1735:E1735"/>
    <mergeCell ref="F1735:H1735"/>
    <mergeCell ref="B1736:C1736"/>
    <mergeCell ref="D1736:H1736"/>
    <mergeCell ref="B1737:C1737"/>
    <mergeCell ref="D1737:H1737"/>
    <mergeCell ref="B1766:C1766"/>
    <mergeCell ref="G1766:H1766"/>
    <mergeCell ref="B1767:C1767"/>
    <mergeCell ref="D1767:H1767"/>
    <mergeCell ref="B1768:C1768"/>
    <mergeCell ref="D1768:E1768"/>
    <mergeCell ref="F1768:H1768"/>
    <mergeCell ref="A1763:B1763"/>
    <mergeCell ref="C1763:E1763"/>
    <mergeCell ref="F1763:H1763"/>
    <mergeCell ref="A1764:H1764"/>
    <mergeCell ref="A1765:H1765"/>
    <mergeCell ref="C1745:H1745"/>
    <mergeCell ref="C1746:H1746"/>
    <mergeCell ref="E1747:H1747"/>
    <mergeCell ref="C1761:H1761"/>
    <mergeCell ref="A1762:B1762"/>
    <mergeCell ref="C1762:E1762"/>
    <mergeCell ref="F1762:H1762"/>
    <mergeCell ref="B1775:C1775"/>
    <mergeCell ref="B1776:C1776"/>
    <mergeCell ref="D1776:H1776"/>
    <mergeCell ref="B1777:C1777"/>
    <mergeCell ref="D1777:H1777"/>
    <mergeCell ref="B1772:C1772"/>
    <mergeCell ref="D1772:H1772"/>
    <mergeCell ref="B1773:C1773"/>
    <mergeCell ref="D1773:H1773"/>
    <mergeCell ref="B1774:C1774"/>
    <mergeCell ref="D1774:H1774"/>
    <mergeCell ref="B1769:C1769"/>
    <mergeCell ref="D1769:H1769"/>
    <mergeCell ref="B1770:C1770"/>
    <mergeCell ref="F1770:H1770"/>
    <mergeCell ref="B1771:C1771"/>
    <mergeCell ref="D1771:H1771"/>
    <mergeCell ref="A1785:C1785"/>
    <mergeCell ref="D1785:E1785"/>
    <mergeCell ref="F1785:H1785"/>
    <mergeCell ref="A1786:H1786"/>
    <mergeCell ref="C1787:H1787"/>
    <mergeCell ref="B1783:C1783"/>
    <mergeCell ref="D1783:E1784"/>
    <mergeCell ref="F1783:H1783"/>
    <mergeCell ref="B1784:C1784"/>
    <mergeCell ref="F1784:H1784"/>
    <mergeCell ref="B1781:C1781"/>
    <mergeCell ref="E1781:F1781"/>
    <mergeCell ref="G1781:H1781"/>
    <mergeCell ref="B1782:C1782"/>
    <mergeCell ref="D1782:E1782"/>
    <mergeCell ref="F1782:H1782"/>
    <mergeCell ref="B1778:E1778"/>
    <mergeCell ref="F1778:H1778"/>
    <mergeCell ref="B1779:C1779"/>
    <mergeCell ref="D1779:H1779"/>
    <mergeCell ref="B1780:C1780"/>
    <mergeCell ref="D1780:H1780"/>
    <mergeCell ref="B1809:C1809"/>
    <mergeCell ref="G1809:H1809"/>
    <mergeCell ref="B1810:C1810"/>
    <mergeCell ref="D1810:H1810"/>
    <mergeCell ref="B1811:C1811"/>
    <mergeCell ref="D1811:E1811"/>
    <mergeCell ref="F1811:H1811"/>
    <mergeCell ref="A1806:B1806"/>
    <mergeCell ref="C1806:E1806"/>
    <mergeCell ref="F1806:H1806"/>
    <mergeCell ref="A1807:H1807"/>
    <mergeCell ref="A1808:H1808"/>
    <mergeCell ref="C1788:H1788"/>
    <mergeCell ref="C1789:H1789"/>
    <mergeCell ref="E1790:H1790"/>
    <mergeCell ref="C1804:H1804"/>
    <mergeCell ref="A1805:B1805"/>
    <mergeCell ref="C1805:E1805"/>
    <mergeCell ref="F1805:H1805"/>
    <mergeCell ref="B1818:C1818"/>
    <mergeCell ref="B1819:C1819"/>
    <mergeCell ref="D1819:H1819"/>
    <mergeCell ref="B1820:C1820"/>
    <mergeCell ref="D1820:H1820"/>
    <mergeCell ref="B1815:C1815"/>
    <mergeCell ref="D1815:H1815"/>
    <mergeCell ref="B1816:C1816"/>
    <mergeCell ref="D1816:H1816"/>
    <mergeCell ref="B1817:C1817"/>
    <mergeCell ref="D1817:H1817"/>
    <mergeCell ref="B1812:C1812"/>
    <mergeCell ref="D1812:H1812"/>
    <mergeCell ref="B1813:C1813"/>
    <mergeCell ref="F1813:H1813"/>
    <mergeCell ref="B1814:C1814"/>
    <mergeCell ref="D1814:H1814"/>
    <mergeCell ref="A1828:C1828"/>
    <mergeCell ref="D1828:E1828"/>
    <mergeCell ref="F1828:H1828"/>
    <mergeCell ref="A1829:H1829"/>
    <mergeCell ref="C1830:H1830"/>
    <mergeCell ref="B1826:C1826"/>
    <mergeCell ref="D1826:E1827"/>
    <mergeCell ref="F1826:H1826"/>
    <mergeCell ref="B1827:C1827"/>
    <mergeCell ref="F1827:H1827"/>
    <mergeCell ref="B1824:C1824"/>
    <mergeCell ref="E1824:F1824"/>
    <mergeCell ref="G1824:H1824"/>
    <mergeCell ref="B1825:C1825"/>
    <mergeCell ref="D1825:E1825"/>
    <mergeCell ref="F1825:H1825"/>
    <mergeCell ref="B1821:E1821"/>
    <mergeCell ref="F1821:H1821"/>
    <mergeCell ref="B1822:C1822"/>
    <mergeCell ref="D1822:H1822"/>
    <mergeCell ref="B1823:C1823"/>
    <mergeCell ref="D1823:H1823"/>
    <mergeCell ref="B1852:C1852"/>
    <mergeCell ref="G1852:H1852"/>
    <mergeCell ref="B1853:C1853"/>
    <mergeCell ref="D1853:H1853"/>
    <mergeCell ref="B1854:C1854"/>
    <mergeCell ref="D1854:E1854"/>
    <mergeCell ref="F1854:H1854"/>
    <mergeCell ref="A1849:B1849"/>
    <mergeCell ref="C1849:E1849"/>
    <mergeCell ref="F1849:H1849"/>
    <mergeCell ref="A1850:H1850"/>
    <mergeCell ref="A1851:H1851"/>
    <mergeCell ref="C1831:H1831"/>
    <mergeCell ref="C1832:H1832"/>
    <mergeCell ref="E1833:H1833"/>
    <mergeCell ref="C1847:H1847"/>
    <mergeCell ref="A1848:B1848"/>
    <mergeCell ref="C1848:E1848"/>
    <mergeCell ref="F1848:H1848"/>
    <mergeCell ref="B1861:C1861"/>
    <mergeCell ref="B1862:C1862"/>
    <mergeCell ref="D1862:H1862"/>
    <mergeCell ref="B1863:C1863"/>
    <mergeCell ref="D1863:H1863"/>
    <mergeCell ref="B1858:C1858"/>
    <mergeCell ref="D1858:H1858"/>
    <mergeCell ref="B1859:C1859"/>
    <mergeCell ref="D1859:H1859"/>
    <mergeCell ref="B1860:C1860"/>
    <mergeCell ref="D1860:H1860"/>
    <mergeCell ref="B1855:C1855"/>
    <mergeCell ref="D1855:H1855"/>
    <mergeCell ref="B1856:C1856"/>
    <mergeCell ref="F1856:H1856"/>
    <mergeCell ref="B1857:C1857"/>
    <mergeCell ref="D1857:H1857"/>
    <mergeCell ref="A1871:C1871"/>
    <mergeCell ref="D1871:E1871"/>
    <mergeCell ref="F1871:H1871"/>
    <mergeCell ref="A1872:H1872"/>
    <mergeCell ref="C1873:H1873"/>
    <mergeCell ref="B1869:C1869"/>
    <mergeCell ref="D1869:E1870"/>
    <mergeCell ref="F1869:H1869"/>
    <mergeCell ref="B1870:C1870"/>
    <mergeCell ref="F1870:H1870"/>
    <mergeCell ref="B1867:C1867"/>
    <mergeCell ref="E1867:F1867"/>
    <mergeCell ref="G1867:H1867"/>
    <mergeCell ref="B1868:C1868"/>
    <mergeCell ref="D1868:E1868"/>
    <mergeCell ref="F1868:H1868"/>
    <mergeCell ref="B1864:E1864"/>
    <mergeCell ref="F1864:H1864"/>
    <mergeCell ref="B1865:C1865"/>
    <mergeCell ref="D1865:H1865"/>
    <mergeCell ref="B1866:C1866"/>
    <mergeCell ref="D1866:H1866"/>
    <mergeCell ref="B1895:C1895"/>
    <mergeCell ref="G1895:H1895"/>
    <mergeCell ref="B1896:C1896"/>
    <mergeCell ref="D1896:H1896"/>
    <mergeCell ref="B1897:C1897"/>
    <mergeCell ref="D1897:E1897"/>
    <mergeCell ref="F1897:H1897"/>
    <mergeCell ref="A1892:B1892"/>
    <mergeCell ref="C1892:E1892"/>
    <mergeCell ref="F1892:H1892"/>
    <mergeCell ref="A1893:H1893"/>
    <mergeCell ref="A1894:H1894"/>
    <mergeCell ref="C1874:H1874"/>
    <mergeCell ref="C1875:H1875"/>
    <mergeCell ref="E1876:H1876"/>
    <mergeCell ref="C1890:H1890"/>
    <mergeCell ref="A1891:B1891"/>
    <mergeCell ref="C1891:E1891"/>
    <mergeCell ref="F1891:H1891"/>
    <mergeCell ref="B1904:C1904"/>
    <mergeCell ref="B1905:C1905"/>
    <mergeCell ref="D1905:H1905"/>
    <mergeCell ref="B1906:C1906"/>
    <mergeCell ref="D1906:H1906"/>
    <mergeCell ref="B1901:C1901"/>
    <mergeCell ref="D1901:H1901"/>
    <mergeCell ref="B1902:C1902"/>
    <mergeCell ref="D1902:H1902"/>
    <mergeCell ref="B1903:C1903"/>
    <mergeCell ref="D1903:H1903"/>
    <mergeCell ref="B1898:C1898"/>
    <mergeCell ref="D1898:H1898"/>
    <mergeCell ref="B1899:C1899"/>
    <mergeCell ref="F1899:H1899"/>
    <mergeCell ref="B1900:C1900"/>
    <mergeCell ref="D1900:H1900"/>
    <mergeCell ref="A1914:C1914"/>
    <mergeCell ref="D1914:E1914"/>
    <mergeCell ref="F1914:H1914"/>
    <mergeCell ref="A1915:H1915"/>
    <mergeCell ref="C1916:H1916"/>
    <mergeCell ref="B1912:C1912"/>
    <mergeCell ref="D1912:E1913"/>
    <mergeCell ref="F1912:H1912"/>
    <mergeCell ref="B1913:C1913"/>
    <mergeCell ref="F1913:H1913"/>
    <mergeCell ref="B1910:C1910"/>
    <mergeCell ref="E1910:F1910"/>
    <mergeCell ref="G1910:H1910"/>
    <mergeCell ref="B1911:C1911"/>
    <mergeCell ref="D1911:E1911"/>
    <mergeCell ref="F1911:H1911"/>
    <mergeCell ref="B1907:E1907"/>
    <mergeCell ref="F1907:H1907"/>
    <mergeCell ref="B1908:C1908"/>
    <mergeCell ref="D1908:H1908"/>
    <mergeCell ref="B1909:C1909"/>
    <mergeCell ref="D1909:H1909"/>
    <mergeCell ref="B1938:C1938"/>
    <mergeCell ref="G1938:H1938"/>
    <mergeCell ref="B1939:C1939"/>
    <mergeCell ref="D1939:H1939"/>
    <mergeCell ref="B1940:C1940"/>
    <mergeCell ref="D1940:E1940"/>
    <mergeCell ref="F1940:H1940"/>
    <mergeCell ref="A1935:B1935"/>
    <mergeCell ref="C1935:E1935"/>
    <mergeCell ref="F1935:H1935"/>
    <mergeCell ref="A1936:H1936"/>
    <mergeCell ref="A1937:H1937"/>
    <mergeCell ref="C1917:H1917"/>
    <mergeCell ref="C1918:H1918"/>
    <mergeCell ref="E1919:H1919"/>
    <mergeCell ref="C1933:H1933"/>
    <mergeCell ref="A1934:B1934"/>
    <mergeCell ref="C1934:E1934"/>
    <mergeCell ref="F1934:H1934"/>
    <mergeCell ref="B1947:C1947"/>
    <mergeCell ref="B1948:C1948"/>
    <mergeCell ref="D1948:H1948"/>
    <mergeCell ref="B1949:C1949"/>
    <mergeCell ref="D1949:H1949"/>
    <mergeCell ref="B1944:C1944"/>
    <mergeCell ref="D1944:H1944"/>
    <mergeCell ref="B1945:C1945"/>
    <mergeCell ref="D1945:H1945"/>
    <mergeCell ref="B1946:C1946"/>
    <mergeCell ref="D1946:H1946"/>
    <mergeCell ref="B1941:C1941"/>
    <mergeCell ref="D1941:H1941"/>
    <mergeCell ref="B1942:C1942"/>
    <mergeCell ref="F1942:H1942"/>
    <mergeCell ref="B1943:C1943"/>
    <mergeCell ref="D1943:H1943"/>
    <mergeCell ref="A1957:C1957"/>
    <mergeCell ref="D1957:E1957"/>
    <mergeCell ref="F1957:H1957"/>
    <mergeCell ref="A1958:H1958"/>
    <mergeCell ref="C1959:H1959"/>
    <mergeCell ref="B1955:C1955"/>
    <mergeCell ref="D1955:E1956"/>
    <mergeCell ref="F1955:H1955"/>
    <mergeCell ref="B1956:C1956"/>
    <mergeCell ref="F1956:H1956"/>
    <mergeCell ref="B1953:C1953"/>
    <mergeCell ref="E1953:F1953"/>
    <mergeCell ref="G1953:H1953"/>
    <mergeCell ref="B1954:C1954"/>
    <mergeCell ref="D1954:E1954"/>
    <mergeCell ref="F1954:H1954"/>
    <mergeCell ref="B1950:E1950"/>
    <mergeCell ref="F1950:H1950"/>
    <mergeCell ref="B1951:C1951"/>
    <mergeCell ref="D1951:H1951"/>
    <mergeCell ref="B1952:C1952"/>
    <mergeCell ref="D1952:H1952"/>
    <mergeCell ref="B1981:C1981"/>
    <mergeCell ref="G1981:H1981"/>
    <mergeCell ref="B1982:C1982"/>
    <mergeCell ref="D1982:H1982"/>
    <mergeCell ref="B1983:C1983"/>
    <mergeCell ref="D1983:E1983"/>
    <mergeCell ref="F1983:H1983"/>
    <mergeCell ref="A1978:B1978"/>
    <mergeCell ref="C1978:E1978"/>
    <mergeCell ref="F1978:H1978"/>
    <mergeCell ref="A1979:H1979"/>
    <mergeCell ref="A1980:H1980"/>
    <mergeCell ref="C1960:H1960"/>
    <mergeCell ref="C1961:H1961"/>
    <mergeCell ref="E1962:H1962"/>
    <mergeCell ref="C1976:H1976"/>
    <mergeCell ref="A1977:B1977"/>
    <mergeCell ref="C1977:E1977"/>
    <mergeCell ref="F1977:H1977"/>
    <mergeCell ref="B1990:C1990"/>
    <mergeCell ref="B1991:C1991"/>
    <mergeCell ref="D1991:H1991"/>
    <mergeCell ref="B1992:C1992"/>
    <mergeCell ref="D1992:H1992"/>
    <mergeCell ref="B1987:C1987"/>
    <mergeCell ref="D1987:H1987"/>
    <mergeCell ref="B1988:C1988"/>
    <mergeCell ref="D1988:H1988"/>
    <mergeCell ref="B1989:C1989"/>
    <mergeCell ref="D1989:H1989"/>
    <mergeCell ref="B1984:C1984"/>
    <mergeCell ref="D1984:H1984"/>
    <mergeCell ref="B1985:C1985"/>
    <mergeCell ref="F1985:H1985"/>
    <mergeCell ref="B1986:C1986"/>
    <mergeCell ref="D1986:H1986"/>
    <mergeCell ref="A2000:C2000"/>
    <mergeCell ref="D2000:E2000"/>
    <mergeCell ref="F2000:H2000"/>
    <mergeCell ref="A2001:H2001"/>
    <mergeCell ref="C2002:H2002"/>
    <mergeCell ref="B1998:C1998"/>
    <mergeCell ref="D1998:E1999"/>
    <mergeCell ref="F1998:H1998"/>
    <mergeCell ref="B1999:C1999"/>
    <mergeCell ref="F1999:H1999"/>
    <mergeCell ref="B1996:C1996"/>
    <mergeCell ref="E1996:F1996"/>
    <mergeCell ref="G1996:H1996"/>
    <mergeCell ref="B1997:C1997"/>
    <mergeCell ref="D1997:E1997"/>
    <mergeCell ref="F1997:H1997"/>
    <mergeCell ref="B1993:E1993"/>
    <mergeCell ref="F1993:H1993"/>
    <mergeCell ref="B1994:C1994"/>
    <mergeCell ref="D1994:H1994"/>
    <mergeCell ref="B1995:C1995"/>
    <mergeCell ref="D1995:H1995"/>
    <mergeCell ref="B2024:C2024"/>
    <mergeCell ref="G2024:H2024"/>
    <mergeCell ref="B2025:C2025"/>
    <mergeCell ref="D2025:H2025"/>
    <mergeCell ref="B2026:C2026"/>
    <mergeCell ref="D2026:E2026"/>
    <mergeCell ref="F2026:H2026"/>
    <mergeCell ref="A2021:B2021"/>
    <mergeCell ref="C2021:E2021"/>
    <mergeCell ref="F2021:H2021"/>
    <mergeCell ref="A2022:H2022"/>
    <mergeCell ref="A2023:H2023"/>
    <mergeCell ref="C2003:H2003"/>
    <mergeCell ref="C2004:H2004"/>
    <mergeCell ref="E2005:H2005"/>
    <mergeCell ref="C2019:H2019"/>
    <mergeCell ref="A2020:B2020"/>
    <mergeCell ref="C2020:E2020"/>
    <mergeCell ref="F2020:H2020"/>
    <mergeCell ref="B2033:C2033"/>
    <mergeCell ref="B2034:C2034"/>
    <mergeCell ref="D2034:H2034"/>
    <mergeCell ref="B2035:C2035"/>
    <mergeCell ref="D2035:H2035"/>
    <mergeCell ref="B2030:C2030"/>
    <mergeCell ref="D2030:H2030"/>
    <mergeCell ref="B2031:C2031"/>
    <mergeCell ref="D2031:H2031"/>
    <mergeCell ref="B2032:C2032"/>
    <mergeCell ref="D2032:H2032"/>
    <mergeCell ref="B2027:C2027"/>
    <mergeCell ref="D2027:H2027"/>
    <mergeCell ref="B2028:C2028"/>
    <mergeCell ref="F2028:H2028"/>
    <mergeCell ref="B2029:C2029"/>
    <mergeCell ref="D2029:H2029"/>
    <mergeCell ref="A2043:C2043"/>
    <mergeCell ref="D2043:E2043"/>
    <mergeCell ref="F2043:H2043"/>
    <mergeCell ref="A2044:H2044"/>
    <mergeCell ref="C2045:H2045"/>
    <mergeCell ref="B2041:C2041"/>
    <mergeCell ref="D2041:E2042"/>
    <mergeCell ref="F2041:H2041"/>
    <mergeCell ref="B2042:C2042"/>
    <mergeCell ref="F2042:H2042"/>
    <mergeCell ref="B2039:C2039"/>
    <mergeCell ref="E2039:F2039"/>
    <mergeCell ref="G2039:H2039"/>
    <mergeCell ref="B2040:C2040"/>
    <mergeCell ref="D2040:E2040"/>
    <mergeCell ref="F2040:H2040"/>
    <mergeCell ref="B2036:E2036"/>
    <mergeCell ref="F2036:H2036"/>
    <mergeCell ref="B2037:C2037"/>
    <mergeCell ref="D2037:H2037"/>
    <mergeCell ref="B2038:C2038"/>
    <mergeCell ref="D2038:H2038"/>
    <mergeCell ref="B2067:C2067"/>
    <mergeCell ref="G2067:H2067"/>
    <mergeCell ref="B2068:C2068"/>
    <mergeCell ref="D2068:H2068"/>
    <mergeCell ref="B2069:C2069"/>
    <mergeCell ref="D2069:E2069"/>
    <mergeCell ref="F2069:H2069"/>
    <mergeCell ref="A2064:B2064"/>
    <mergeCell ref="C2064:E2064"/>
    <mergeCell ref="F2064:H2064"/>
    <mergeCell ref="A2065:H2065"/>
    <mergeCell ref="A2066:H2066"/>
    <mergeCell ref="C2046:H2046"/>
    <mergeCell ref="C2047:H2047"/>
    <mergeCell ref="E2048:H2048"/>
    <mergeCell ref="C2062:H2062"/>
    <mergeCell ref="A2063:B2063"/>
    <mergeCell ref="C2063:E2063"/>
    <mergeCell ref="F2063:H2063"/>
    <mergeCell ref="B2076:C2076"/>
    <mergeCell ref="B2077:C2077"/>
    <mergeCell ref="D2077:H2077"/>
    <mergeCell ref="B2078:C2078"/>
    <mergeCell ref="D2078:H2078"/>
    <mergeCell ref="B2073:C2073"/>
    <mergeCell ref="D2073:H2073"/>
    <mergeCell ref="B2074:C2074"/>
    <mergeCell ref="D2074:H2074"/>
    <mergeCell ref="B2075:C2075"/>
    <mergeCell ref="D2075:H2075"/>
    <mergeCell ref="B2070:C2070"/>
    <mergeCell ref="D2070:H2070"/>
    <mergeCell ref="B2071:C2071"/>
    <mergeCell ref="F2071:H2071"/>
    <mergeCell ref="B2072:C2072"/>
    <mergeCell ref="D2072:H2072"/>
    <mergeCell ref="A2086:C2086"/>
    <mergeCell ref="D2086:E2086"/>
    <mergeCell ref="F2086:H2086"/>
    <mergeCell ref="A2087:H2087"/>
    <mergeCell ref="C2088:H2088"/>
    <mergeCell ref="B2084:C2084"/>
    <mergeCell ref="D2084:E2085"/>
    <mergeCell ref="F2084:H2084"/>
    <mergeCell ref="B2085:C2085"/>
    <mergeCell ref="F2085:H2085"/>
    <mergeCell ref="B2082:C2082"/>
    <mergeCell ref="E2082:F2082"/>
    <mergeCell ref="G2082:H2082"/>
    <mergeCell ref="B2083:C2083"/>
    <mergeCell ref="D2083:E2083"/>
    <mergeCell ref="F2083:H2083"/>
    <mergeCell ref="B2079:E2079"/>
    <mergeCell ref="F2079:H2079"/>
    <mergeCell ref="B2080:C2080"/>
    <mergeCell ref="D2080:H2080"/>
    <mergeCell ref="B2081:C2081"/>
    <mergeCell ref="D2081:H2081"/>
    <mergeCell ref="B2110:C2110"/>
    <mergeCell ref="G2110:H2110"/>
    <mergeCell ref="B2111:C2111"/>
    <mergeCell ref="D2111:H2111"/>
    <mergeCell ref="B2112:C2112"/>
    <mergeCell ref="D2112:E2112"/>
    <mergeCell ref="F2112:H2112"/>
    <mergeCell ref="A2107:B2107"/>
    <mergeCell ref="C2107:E2107"/>
    <mergeCell ref="F2107:H2107"/>
    <mergeCell ref="A2108:H2108"/>
    <mergeCell ref="A2109:H2109"/>
    <mergeCell ref="C2089:H2089"/>
    <mergeCell ref="C2090:H2090"/>
    <mergeCell ref="E2091:H2091"/>
    <mergeCell ref="C2105:H2105"/>
    <mergeCell ref="A2106:B2106"/>
    <mergeCell ref="C2106:E2106"/>
    <mergeCell ref="F2106:H2106"/>
    <mergeCell ref="B2119:C2119"/>
    <mergeCell ref="B2120:C2120"/>
    <mergeCell ref="D2120:H2120"/>
    <mergeCell ref="B2121:C2121"/>
    <mergeCell ref="D2121:H2121"/>
    <mergeCell ref="B2116:C2116"/>
    <mergeCell ref="D2116:H2116"/>
    <mergeCell ref="B2117:C2117"/>
    <mergeCell ref="D2117:H2117"/>
    <mergeCell ref="B2118:C2118"/>
    <mergeCell ref="D2118:H2118"/>
    <mergeCell ref="B2113:C2113"/>
    <mergeCell ref="D2113:H2113"/>
    <mergeCell ref="B2114:C2114"/>
    <mergeCell ref="F2114:H2114"/>
    <mergeCell ref="B2115:C2115"/>
    <mergeCell ref="D2115:H2115"/>
    <mergeCell ref="A2129:C2129"/>
    <mergeCell ref="D2129:E2129"/>
    <mergeCell ref="F2129:H2129"/>
    <mergeCell ref="A2130:H2130"/>
    <mergeCell ref="C2131:H2131"/>
    <mergeCell ref="B2127:C2127"/>
    <mergeCell ref="D2127:E2128"/>
    <mergeCell ref="F2127:H2127"/>
    <mergeCell ref="B2128:C2128"/>
    <mergeCell ref="F2128:H2128"/>
    <mergeCell ref="B2125:C2125"/>
    <mergeCell ref="E2125:F2125"/>
    <mergeCell ref="G2125:H2125"/>
    <mergeCell ref="B2126:C2126"/>
    <mergeCell ref="D2126:E2126"/>
    <mergeCell ref="F2126:H2126"/>
    <mergeCell ref="B2122:E2122"/>
    <mergeCell ref="F2122:H2122"/>
    <mergeCell ref="B2123:C2123"/>
    <mergeCell ref="D2123:H2123"/>
    <mergeCell ref="B2124:C2124"/>
    <mergeCell ref="D2124:H2124"/>
    <mergeCell ref="B2153:C2153"/>
    <mergeCell ref="G2153:H2153"/>
    <mergeCell ref="B2154:C2154"/>
    <mergeCell ref="D2154:H2154"/>
    <mergeCell ref="B2155:C2155"/>
    <mergeCell ref="D2155:E2155"/>
    <mergeCell ref="F2155:H2155"/>
    <mergeCell ref="A2150:B2150"/>
    <mergeCell ref="C2150:E2150"/>
    <mergeCell ref="F2150:H2150"/>
    <mergeCell ref="A2151:H2151"/>
    <mergeCell ref="A2152:H2152"/>
    <mergeCell ref="C2132:H2132"/>
    <mergeCell ref="C2133:H2133"/>
    <mergeCell ref="E2134:H2134"/>
    <mergeCell ref="C2148:H2148"/>
    <mergeCell ref="A2149:B2149"/>
    <mergeCell ref="C2149:E2149"/>
    <mergeCell ref="F2149:H2149"/>
    <mergeCell ref="B2162:C2162"/>
    <mergeCell ref="B2163:C2163"/>
    <mergeCell ref="D2163:H2163"/>
    <mergeCell ref="B2164:C2164"/>
    <mergeCell ref="D2164:H2164"/>
    <mergeCell ref="B2159:C2159"/>
    <mergeCell ref="D2159:H2159"/>
    <mergeCell ref="B2160:C2160"/>
    <mergeCell ref="D2160:H2160"/>
    <mergeCell ref="B2161:C2161"/>
    <mergeCell ref="D2161:H2161"/>
    <mergeCell ref="B2156:C2156"/>
    <mergeCell ref="D2156:H2156"/>
    <mergeCell ref="B2157:C2157"/>
    <mergeCell ref="F2157:H2157"/>
    <mergeCell ref="B2158:C2158"/>
    <mergeCell ref="D2158:H2158"/>
    <mergeCell ref="A2172:C2172"/>
    <mergeCell ref="D2172:E2172"/>
    <mergeCell ref="F2172:H2172"/>
    <mergeCell ref="A2173:H2173"/>
    <mergeCell ref="C2174:H2174"/>
    <mergeCell ref="B2170:C2170"/>
    <mergeCell ref="D2170:E2171"/>
    <mergeCell ref="F2170:H2170"/>
    <mergeCell ref="B2171:C2171"/>
    <mergeCell ref="F2171:H2171"/>
    <mergeCell ref="B2168:C2168"/>
    <mergeCell ref="E2168:F2168"/>
    <mergeCell ref="G2168:H2168"/>
    <mergeCell ref="B2169:C2169"/>
    <mergeCell ref="D2169:E2169"/>
    <mergeCell ref="F2169:H2169"/>
    <mergeCell ref="B2165:E2165"/>
    <mergeCell ref="F2165:H2165"/>
    <mergeCell ref="B2166:C2166"/>
    <mergeCell ref="D2166:H2166"/>
    <mergeCell ref="B2167:C2167"/>
    <mergeCell ref="D2167:H2167"/>
    <mergeCell ref="B2196:C2196"/>
    <mergeCell ref="G2196:H2196"/>
    <mergeCell ref="B2197:C2197"/>
    <mergeCell ref="D2197:H2197"/>
    <mergeCell ref="B2198:C2198"/>
    <mergeCell ref="D2198:E2198"/>
    <mergeCell ref="F2198:H2198"/>
    <mergeCell ref="A2193:B2193"/>
    <mergeCell ref="C2193:E2193"/>
    <mergeCell ref="F2193:H2193"/>
    <mergeCell ref="A2194:H2194"/>
    <mergeCell ref="A2195:H2195"/>
    <mergeCell ref="C2175:H2175"/>
    <mergeCell ref="C2176:H2176"/>
    <mergeCell ref="E2177:H2177"/>
    <mergeCell ref="C2191:H2191"/>
    <mergeCell ref="A2192:B2192"/>
    <mergeCell ref="C2192:E2192"/>
    <mergeCell ref="F2192:H2192"/>
    <mergeCell ref="B2205:C2205"/>
    <mergeCell ref="B2206:C2206"/>
    <mergeCell ref="D2206:H2206"/>
    <mergeCell ref="B2207:C2207"/>
    <mergeCell ref="D2207:H2207"/>
    <mergeCell ref="B2202:C2202"/>
    <mergeCell ref="D2202:H2202"/>
    <mergeCell ref="B2203:C2203"/>
    <mergeCell ref="D2203:H2203"/>
    <mergeCell ref="B2204:C2204"/>
    <mergeCell ref="D2204:H2204"/>
    <mergeCell ref="B2199:C2199"/>
    <mergeCell ref="D2199:H2199"/>
    <mergeCell ref="B2200:C2200"/>
    <mergeCell ref="F2200:H2200"/>
    <mergeCell ref="B2201:C2201"/>
    <mergeCell ref="D2201:H2201"/>
    <mergeCell ref="A2215:C2215"/>
    <mergeCell ref="D2215:E2215"/>
    <mergeCell ref="F2215:H2215"/>
    <mergeCell ref="A2216:H2216"/>
    <mergeCell ref="C2217:H2217"/>
    <mergeCell ref="B2213:C2213"/>
    <mergeCell ref="D2213:E2214"/>
    <mergeCell ref="F2213:H2213"/>
    <mergeCell ref="B2214:C2214"/>
    <mergeCell ref="F2214:H2214"/>
    <mergeCell ref="B2211:C2211"/>
    <mergeCell ref="E2211:F2211"/>
    <mergeCell ref="G2211:H2211"/>
    <mergeCell ref="B2212:C2212"/>
    <mergeCell ref="D2212:E2212"/>
    <mergeCell ref="F2212:H2212"/>
    <mergeCell ref="B2208:E2208"/>
    <mergeCell ref="F2208:H2208"/>
    <mergeCell ref="B2209:C2209"/>
    <mergeCell ref="D2209:H2209"/>
    <mergeCell ref="B2210:C2210"/>
    <mergeCell ref="D2210:H2210"/>
    <mergeCell ref="B2239:C2239"/>
    <mergeCell ref="G2239:H2239"/>
    <mergeCell ref="B2240:C2240"/>
    <mergeCell ref="D2240:H2240"/>
    <mergeCell ref="B2241:C2241"/>
    <mergeCell ref="D2241:E2241"/>
    <mergeCell ref="F2241:H2241"/>
    <mergeCell ref="A2236:B2236"/>
    <mergeCell ref="C2236:E2236"/>
    <mergeCell ref="F2236:H2236"/>
    <mergeCell ref="A2237:H2237"/>
    <mergeCell ref="A2238:H2238"/>
    <mergeCell ref="C2218:H2218"/>
    <mergeCell ref="C2219:H2219"/>
    <mergeCell ref="E2220:H2220"/>
    <mergeCell ref="C2234:H2234"/>
    <mergeCell ref="A2235:B2235"/>
    <mergeCell ref="C2235:E2235"/>
    <mergeCell ref="F2235:H2235"/>
    <mergeCell ref="B2248:C2248"/>
    <mergeCell ref="B2249:C2249"/>
    <mergeCell ref="D2249:H2249"/>
    <mergeCell ref="B2250:C2250"/>
    <mergeCell ref="D2250:H2250"/>
    <mergeCell ref="B2245:C2245"/>
    <mergeCell ref="D2245:H2245"/>
    <mergeCell ref="B2246:C2246"/>
    <mergeCell ref="D2246:H2246"/>
    <mergeCell ref="B2247:C2247"/>
    <mergeCell ref="D2247:H2247"/>
    <mergeCell ref="B2242:C2242"/>
    <mergeCell ref="D2242:H2242"/>
    <mergeCell ref="B2243:C2243"/>
    <mergeCell ref="F2243:H2243"/>
    <mergeCell ref="B2244:C2244"/>
    <mergeCell ref="D2244:H2244"/>
    <mergeCell ref="A2258:C2258"/>
    <mergeCell ref="D2258:E2258"/>
    <mergeCell ref="F2258:H2258"/>
    <mergeCell ref="A2259:H2259"/>
    <mergeCell ref="C2260:H2260"/>
    <mergeCell ref="B2256:C2256"/>
    <mergeCell ref="D2256:E2257"/>
    <mergeCell ref="F2256:H2256"/>
    <mergeCell ref="B2257:C2257"/>
    <mergeCell ref="F2257:H2257"/>
    <mergeCell ref="B2254:C2254"/>
    <mergeCell ref="E2254:F2254"/>
    <mergeCell ref="G2254:H2254"/>
    <mergeCell ref="B2255:C2255"/>
    <mergeCell ref="D2255:E2255"/>
    <mergeCell ref="F2255:H2255"/>
    <mergeCell ref="B2251:E2251"/>
    <mergeCell ref="F2251:H2251"/>
    <mergeCell ref="B2252:C2252"/>
    <mergeCell ref="D2252:H2252"/>
    <mergeCell ref="B2253:C2253"/>
    <mergeCell ref="D2253:H2253"/>
    <mergeCell ref="B2282:C2282"/>
    <mergeCell ref="G2282:H2282"/>
    <mergeCell ref="B2283:C2283"/>
    <mergeCell ref="D2283:H2283"/>
    <mergeCell ref="B2284:C2284"/>
    <mergeCell ref="D2284:E2284"/>
    <mergeCell ref="F2284:H2284"/>
    <mergeCell ref="A2279:B2279"/>
    <mergeCell ref="C2279:E2279"/>
    <mergeCell ref="F2279:H2279"/>
    <mergeCell ref="A2280:H2280"/>
    <mergeCell ref="A2281:H2281"/>
    <mergeCell ref="C2261:H2261"/>
    <mergeCell ref="C2262:H2262"/>
    <mergeCell ref="E2263:H2263"/>
    <mergeCell ref="C2277:H2277"/>
    <mergeCell ref="A2278:B2278"/>
    <mergeCell ref="C2278:E2278"/>
    <mergeCell ref="F2278:H2278"/>
    <mergeCell ref="B2291:C2291"/>
    <mergeCell ref="B2292:C2292"/>
    <mergeCell ref="D2292:H2292"/>
    <mergeCell ref="B2293:C2293"/>
    <mergeCell ref="D2293:H2293"/>
    <mergeCell ref="B2288:C2288"/>
    <mergeCell ref="D2288:H2288"/>
    <mergeCell ref="B2289:C2289"/>
    <mergeCell ref="D2289:H2289"/>
    <mergeCell ref="B2290:C2290"/>
    <mergeCell ref="D2290:H2290"/>
    <mergeCell ref="B2285:C2285"/>
    <mergeCell ref="D2285:H2285"/>
    <mergeCell ref="B2286:C2286"/>
    <mergeCell ref="F2286:H2286"/>
    <mergeCell ref="B2287:C2287"/>
    <mergeCell ref="D2287:H2287"/>
    <mergeCell ref="A2301:C2301"/>
    <mergeCell ref="D2301:E2301"/>
    <mergeCell ref="F2301:H2301"/>
    <mergeCell ref="A2302:H2302"/>
    <mergeCell ref="C2303:H2303"/>
    <mergeCell ref="B2299:C2299"/>
    <mergeCell ref="D2299:E2300"/>
    <mergeCell ref="F2299:H2299"/>
    <mergeCell ref="B2300:C2300"/>
    <mergeCell ref="F2300:H2300"/>
    <mergeCell ref="B2297:C2297"/>
    <mergeCell ref="E2297:F2297"/>
    <mergeCell ref="G2297:H2297"/>
    <mergeCell ref="B2298:C2298"/>
    <mergeCell ref="D2298:E2298"/>
    <mergeCell ref="F2298:H2298"/>
    <mergeCell ref="B2294:E2294"/>
    <mergeCell ref="F2294:H2294"/>
    <mergeCell ref="B2295:C2295"/>
    <mergeCell ref="D2295:H2295"/>
    <mergeCell ref="B2296:C2296"/>
    <mergeCell ref="D2296:H2296"/>
    <mergeCell ref="B2325:C2325"/>
    <mergeCell ref="G2325:H2325"/>
    <mergeCell ref="B2326:C2326"/>
    <mergeCell ref="D2326:H2326"/>
    <mergeCell ref="B2327:C2327"/>
    <mergeCell ref="D2327:E2327"/>
    <mergeCell ref="F2327:H2327"/>
    <mergeCell ref="A2322:B2322"/>
    <mergeCell ref="C2322:E2322"/>
    <mergeCell ref="F2322:H2322"/>
    <mergeCell ref="A2323:H2323"/>
    <mergeCell ref="A2324:H2324"/>
    <mergeCell ref="C2304:H2304"/>
    <mergeCell ref="C2305:H2305"/>
    <mergeCell ref="E2306:H2306"/>
    <mergeCell ref="C2320:H2320"/>
    <mergeCell ref="A2321:B2321"/>
    <mergeCell ref="C2321:E2321"/>
    <mergeCell ref="F2321:H2321"/>
    <mergeCell ref="B2334:C2334"/>
    <mergeCell ref="B2335:C2335"/>
    <mergeCell ref="D2335:H2335"/>
    <mergeCell ref="B2336:C2336"/>
    <mergeCell ref="D2336:H2336"/>
    <mergeCell ref="B2331:C2331"/>
    <mergeCell ref="D2331:H2331"/>
    <mergeCell ref="B2332:C2332"/>
    <mergeCell ref="D2332:H2332"/>
    <mergeCell ref="B2333:C2333"/>
    <mergeCell ref="D2333:H2333"/>
    <mergeCell ref="B2328:C2328"/>
    <mergeCell ref="D2328:H2328"/>
    <mergeCell ref="B2329:C2329"/>
    <mergeCell ref="F2329:H2329"/>
    <mergeCell ref="B2330:C2330"/>
    <mergeCell ref="D2330:H2330"/>
    <mergeCell ref="A2344:C2344"/>
    <mergeCell ref="D2344:E2344"/>
    <mergeCell ref="F2344:H2344"/>
    <mergeCell ref="A2345:H2345"/>
    <mergeCell ref="C2346:H2346"/>
    <mergeCell ref="B2342:C2342"/>
    <mergeCell ref="D2342:E2343"/>
    <mergeCell ref="F2342:H2342"/>
    <mergeCell ref="B2343:C2343"/>
    <mergeCell ref="F2343:H2343"/>
    <mergeCell ref="B2340:C2340"/>
    <mergeCell ref="E2340:F2340"/>
    <mergeCell ref="G2340:H2340"/>
    <mergeCell ref="B2341:C2341"/>
    <mergeCell ref="D2341:E2341"/>
    <mergeCell ref="F2341:H2341"/>
    <mergeCell ref="B2337:E2337"/>
    <mergeCell ref="F2337:H2337"/>
    <mergeCell ref="B2338:C2338"/>
    <mergeCell ref="D2338:H2338"/>
    <mergeCell ref="B2339:C2339"/>
    <mergeCell ref="D2339:H2339"/>
    <mergeCell ref="B2368:C2368"/>
    <mergeCell ref="G2368:H2368"/>
    <mergeCell ref="B2369:C2369"/>
    <mergeCell ref="D2369:H2369"/>
    <mergeCell ref="B2370:C2370"/>
    <mergeCell ref="D2370:E2370"/>
    <mergeCell ref="F2370:H2370"/>
    <mergeCell ref="A2365:B2365"/>
    <mergeCell ref="C2365:E2365"/>
    <mergeCell ref="F2365:H2365"/>
    <mergeCell ref="A2366:H2366"/>
    <mergeCell ref="A2367:H2367"/>
    <mergeCell ref="C2347:H2347"/>
    <mergeCell ref="C2348:H2348"/>
    <mergeCell ref="E2349:H2349"/>
    <mergeCell ref="C2363:H2363"/>
    <mergeCell ref="A2364:B2364"/>
    <mergeCell ref="C2364:E2364"/>
    <mergeCell ref="F2364:H2364"/>
    <mergeCell ref="B2377:C2377"/>
    <mergeCell ref="B2378:C2378"/>
    <mergeCell ref="D2378:H2378"/>
    <mergeCell ref="B2379:C2379"/>
    <mergeCell ref="D2379:H2379"/>
    <mergeCell ref="B2374:C2374"/>
    <mergeCell ref="D2374:H2374"/>
    <mergeCell ref="B2375:C2375"/>
    <mergeCell ref="D2375:H2375"/>
    <mergeCell ref="B2376:C2376"/>
    <mergeCell ref="D2376:H2376"/>
    <mergeCell ref="B2371:C2371"/>
    <mergeCell ref="D2371:H2371"/>
    <mergeCell ref="B2372:C2372"/>
    <mergeCell ref="F2372:H2372"/>
    <mergeCell ref="B2373:C2373"/>
    <mergeCell ref="D2373:H2373"/>
    <mergeCell ref="A2387:C2387"/>
    <mergeCell ref="D2387:E2387"/>
    <mergeCell ref="F2387:H2387"/>
    <mergeCell ref="A2388:H2388"/>
    <mergeCell ref="C2389:H2389"/>
    <mergeCell ref="B2385:C2385"/>
    <mergeCell ref="D2385:E2386"/>
    <mergeCell ref="F2385:H2385"/>
    <mergeCell ref="B2386:C2386"/>
    <mergeCell ref="F2386:H2386"/>
    <mergeCell ref="B2383:C2383"/>
    <mergeCell ref="E2383:F2383"/>
    <mergeCell ref="G2383:H2383"/>
    <mergeCell ref="B2384:C2384"/>
    <mergeCell ref="D2384:E2384"/>
    <mergeCell ref="F2384:H2384"/>
    <mergeCell ref="B2380:E2380"/>
    <mergeCell ref="F2380:H2380"/>
    <mergeCell ref="B2381:C2381"/>
    <mergeCell ref="D2381:H2381"/>
    <mergeCell ref="B2382:C2382"/>
    <mergeCell ref="D2382:H2382"/>
    <mergeCell ref="B2411:C2411"/>
    <mergeCell ref="G2411:H2411"/>
    <mergeCell ref="B2412:C2412"/>
    <mergeCell ref="D2412:H2412"/>
    <mergeCell ref="B2413:C2413"/>
    <mergeCell ref="D2413:E2413"/>
    <mergeCell ref="F2413:H2413"/>
    <mergeCell ref="A2408:B2408"/>
    <mergeCell ref="C2408:E2408"/>
    <mergeCell ref="F2408:H2408"/>
    <mergeCell ref="A2409:H2409"/>
    <mergeCell ref="A2410:H2410"/>
    <mergeCell ref="C2390:H2390"/>
    <mergeCell ref="C2391:H2391"/>
    <mergeCell ref="E2392:H2392"/>
    <mergeCell ref="C2406:H2406"/>
    <mergeCell ref="A2407:B2407"/>
    <mergeCell ref="C2407:E2407"/>
    <mergeCell ref="F2407:H2407"/>
    <mergeCell ref="B2420:C2420"/>
    <mergeCell ref="B2421:C2421"/>
    <mergeCell ref="D2421:H2421"/>
    <mergeCell ref="B2422:C2422"/>
    <mergeCell ref="D2422:H2422"/>
    <mergeCell ref="B2417:C2417"/>
    <mergeCell ref="D2417:H2417"/>
    <mergeCell ref="B2418:C2418"/>
    <mergeCell ref="D2418:H2418"/>
    <mergeCell ref="B2419:C2419"/>
    <mergeCell ref="D2419:H2419"/>
    <mergeCell ref="B2414:C2414"/>
    <mergeCell ref="D2414:H2414"/>
    <mergeCell ref="B2415:C2415"/>
    <mergeCell ref="F2415:H2415"/>
    <mergeCell ref="B2416:C2416"/>
    <mergeCell ref="D2416:H2416"/>
    <mergeCell ref="A2430:C2430"/>
    <mergeCell ref="D2430:E2430"/>
    <mergeCell ref="F2430:H2430"/>
    <mergeCell ref="A2431:H2431"/>
    <mergeCell ref="C2432:H2432"/>
    <mergeCell ref="B2428:C2428"/>
    <mergeCell ref="D2428:E2429"/>
    <mergeCell ref="F2428:H2428"/>
    <mergeCell ref="B2429:C2429"/>
    <mergeCell ref="F2429:H2429"/>
    <mergeCell ref="B2426:C2426"/>
    <mergeCell ref="E2426:F2426"/>
    <mergeCell ref="G2426:H2426"/>
    <mergeCell ref="B2427:C2427"/>
    <mergeCell ref="D2427:E2427"/>
    <mergeCell ref="F2427:H2427"/>
    <mergeCell ref="B2423:E2423"/>
    <mergeCell ref="F2423:H2423"/>
    <mergeCell ref="B2424:C2424"/>
    <mergeCell ref="D2424:H2424"/>
    <mergeCell ref="B2425:C2425"/>
    <mergeCell ref="D2425:H2425"/>
    <mergeCell ref="B2454:C2454"/>
    <mergeCell ref="G2454:H2454"/>
    <mergeCell ref="B2455:C2455"/>
    <mergeCell ref="D2455:H2455"/>
    <mergeCell ref="B2456:C2456"/>
    <mergeCell ref="D2456:E2456"/>
    <mergeCell ref="F2456:H2456"/>
    <mergeCell ref="A2451:B2451"/>
    <mergeCell ref="C2451:E2451"/>
    <mergeCell ref="F2451:H2451"/>
    <mergeCell ref="A2452:H2452"/>
    <mergeCell ref="A2453:H2453"/>
    <mergeCell ref="C2433:H2433"/>
    <mergeCell ref="C2434:H2434"/>
    <mergeCell ref="E2435:H2435"/>
    <mergeCell ref="C2449:H2449"/>
    <mergeCell ref="A2450:B2450"/>
    <mergeCell ref="C2450:E2450"/>
    <mergeCell ref="F2450:H2450"/>
    <mergeCell ref="B2463:C2463"/>
    <mergeCell ref="B2464:C2464"/>
    <mergeCell ref="D2464:H2464"/>
    <mergeCell ref="B2465:C2465"/>
    <mergeCell ref="D2465:H2465"/>
    <mergeCell ref="B2460:C2460"/>
    <mergeCell ref="D2460:H2460"/>
    <mergeCell ref="B2461:C2461"/>
    <mergeCell ref="D2461:H2461"/>
    <mergeCell ref="B2462:C2462"/>
    <mergeCell ref="D2462:H2462"/>
    <mergeCell ref="B2457:C2457"/>
    <mergeCell ref="D2457:H2457"/>
    <mergeCell ref="B2458:C2458"/>
    <mergeCell ref="F2458:H2458"/>
    <mergeCell ref="B2459:C2459"/>
    <mergeCell ref="D2459:H2459"/>
    <mergeCell ref="A2473:C2473"/>
    <mergeCell ref="D2473:E2473"/>
    <mergeCell ref="F2473:H2473"/>
    <mergeCell ref="A2474:H2474"/>
    <mergeCell ref="C2475:H2475"/>
    <mergeCell ref="B2471:C2471"/>
    <mergeCell ref="D2471:E2472"/>
    <mergeCell ref="F2471:H2471"/>
    <mergeCell ref="B2472:C2472"/>
    <mergeCell ref="F2472:H2472"/>
    <mergeCell ref="B2469:C2469"/>
    <mergeCell ref="E2469:F2469"/>
    <mergeCell ref="G2469:H2469"/>
    <mergeCell ref="B2470:C2470"/>
    <mergeCell ref="D2470:E2470"/>
    <mergeCell ref="F2470:H2470"/>
    <mergeCell ref="B2466:E2466"/>
    <mergeCell ref="F2466:H2466"/>
    <mergeCell ref="B2467:C2467"/>
    <mergeCell ref="D2467:H2467"/>
    <mergeCell ref="B2468:C2468"/>
    <mergeCell ref="D2468:H2468"/>
    <mergeCell ref="B2497:C2497"/>
    <mergeCell ref="G2497:H2497"/>
    <mergeCell ref="B2498:C2498"/>
    <mergeCell ref="D2498:H2498"/>
    <mergeCell ref="B2499:C2499"/>
    <mergeCell ref="D2499:E2499"/>
    <mergeCell ref="F2499:H2499"/>
    <mergeCell ref="A2494:B2494"/>
    <mergeCell ref="C2494:E2494"/>
    <mergeCell ref="F2494:H2494"/>
    <mergeCell ref="A2495:H2495"/>
    <mergeCell ref="A2496:H2496"/>
    <mergeCell ref="C2476:H2476"/>
    <mergeCell ref="C2477:H2477"/>
    <mergeCell ref="E2478:H2478"/>
    <mergeCell ref="C2492:H2492"/>
    <mergeCell ref="A2493:B2493"/>
    <mergeCell ref="C2493:E2493"/>
    <mergeCell ref="F2493:H2493"/>
    <mergeCell ref="B2506:C2506"/>
    <mergeCell ref="B2507:C2507"/>
    <mergeCell ref="D2507:H2507"/>
    <mergeCell ref="B2508:C2508"/>
    <mergeCell ref="D2508:H2508"/>
    <mergeCell ref="B2503:C2503"/>
    <mergeCell ref="D2503:H2503"/>
    <mergeCell ref="B2504:C2504"/>
    <mergeCell ref="D2504:H2504"/>
    <mergeCell ref="B2505:C2505"/>
    <mergeCell ref="D2505:H2505"/>
    <mergeCell ref="B2500:C2500"/>
    <mergeCell ref="D2500:H2500"/>
    <mergeCell ref="B2501:C2501"/>
    <mergeCell ref="F2501:H2501"/>
    <mergeCell ref="B2502:C2502"/>
    <mergeCell ref="D2502:H2502"/>
    <mergeCell ref="A2516:C2516"/>
    <mergeCell ref="D2516:E2516"/>
    <mergeCell ref="F2516:H2516"/>
    <mergeCell ref="A2517:H2517"/>
    <mergeCell ref="C2518:H2518"/>
    <mergeCell ref="B2514:C2514"/>
    <mergeCell ref="D2514:E2515"/>
    <mergeCell ref="F2514:H2514"/>
    <mergeCell ref="B2515:C2515"/>
    <mergeCell ref="F2515:H2515"/>
    <mergeCell ref="B2512:C2512"/>
    <mergeCell ref="E2512:F2512"/>
    <mergeCell ref="G2512:H2512"/>
    <mergeCell ref="B2513:C2513"/>
    <mergeCell ref="D2513:E2513"/>
    <mergeCell ref="F2513:H2513"/>
    <mergeCell ref="B2509:E2509"/>
    <mergeCell ref="F2509:H2509"/>
    <mergeCell ref="B2510:C2510"/>
    <mergeCell ref="D2510:H2510"/>
    <mergeCell ref="B2511:C2511"/>
    <mergeCell ref="D2511:H2511"/>
    <mergeCell ref="B2540:C2540"/>
    <mergeCell ref="G2540:H2540"/>
    <mergeCell ref="B2541:C2541"/>
    <mergeCell ref="D2541:H2541"/>
    <mergeCell ref="B2542:C2542"/>
    <mergeCell ref="D2542:E2542"/>
    <mergeCell ref="F2542:H2542"/>
    <mergeCell ref="A2537:B2537"/>
    <mergeCell ref="C2537:E2537"/>
    <mergeCell ref="F2537:H2537"/>
    <mergeCell ref="A2538:H2538"/>
    <mergeCell ref="A2539:H2539"/>
    <mergeCell ref="C2519:H2519"/>
    <mergeCell ref="C2520:H2520"/>
    <mergeCell ref="E2521:H2521"/>
    <mergeCell ref="C2535:H2535"/>
    <mergeCell ref="A2536:B2536"/>
    <mergeCell ref="C2536:E2536"/>
    <mergeCell ref="F2536:H2536"/>
    <mergeCell ref="B2549:C2549"/>
    <mergeCell ref="B2550:C2550"/>
    <mergeCell ref="D2550:H2550"/>
    <mergeCell ref="B2551:C2551"/>
    <mergeCell ref="D2551:H2551"/>
    <mergeCell ref="B2546:C2546"/>
    <mergeCell ref="D2546:H2546"/>
    <mergeCell ref="B2547:C2547"/>
    <mergeCell ref="D2547:H2547"/>
    <mergeCell ref="B2548:C2548"/>
    <mergeCell ref="D2548:H2548"/>
    <mergeCell ref="B2543:C2543"/>
    <mergeCell ref="D2543:H2543"/>
    <mergeCell ref="B2544:C2544"/>
    <mergeCell ref="F2544:H2544"/>
    <mergeCell ref="B2545:C2545"/>
    <mergeCell ref="D2545:H2545"/>
    <mergeCell ref="A2559:C2559"/>
    <mergeCell ref="D2559:E2559"/>
    <mergeCell ref="F2559:H2559"/>
    <mergeCell ref="A2560:H2560"/>
    <mergeCell ref="C2561:H2561"/>
    <mergeCell ref="B2557:C2557"/>
    <mergeCell ref="D2557:E2558"/>
    <mergeCell ref="F2557:H2557"/>
    <mergeCell ref="B2558:C2558"/>
    <mergeCell ref="F2558:H2558"/>
    <mergeCell ref="B2555:C2555"/>
    <mergeCell ref="E2555:F2555"/>
    <mergeCell ref="G2555:H2555"/>
    <mergeCell ref="B2556:C2556"/>
    <mergeCell ref="D2556:E2556"/>
    <mergeCell ref="F2556:H2556"/>
    <mergeCell ref="B2552:E2552"/>
    <mergeCell ref="F2552:H2552"/>
    <mergeCell ref="B2553:C2553"/>
    <mergeCell ref="D2553:H2553"/>
    <mergeCell ref="B2554:C2554"/>
    <mergeCell ref="D2554:H2554"/>
    <mergeCell ref="B2583:C2583"/>
    <mergeCell ref="G2583:H2583"/>
    <mergeCell ref="B2584:C2584"/>
    <mergeCell ref="D2584:H2584"/>
    <mergeCell ref="B2585:C2585"/>
    <mergeCell ref="D2585:E2585"/>
    <mergeCell ref="F2585:H2585"/>
    <mergeCell ref="A2580:B2580"/>
    <mergeCell ref="C2580:E2580"/>
    <mergeCell ref="F2580:H2580"/>
    <mergeCell ref="A2581:H2581"/>
    <mergeCell ref="A2582:H2582"/>
    <mergeCell ref="C2562:H2562"/>
    <mergeCell ref="C2563:H2563"/>
    <mergeCell ref="E2564:H2564"/>
    <mergeCell ref="C2578:H2578"/>
    <mergeCell ref="A2579:B2579"/>
    <mergeCell ref="C2579:E2579"/>
    <mergeCell ref="F2579:H2579"/>
    <mergeCell ref="B2592:C2592"/>
    <mergeCell ref="B2593:C2593"/>
    <mergeCell ref="D2593:H2593"/>
    <mergeCell ref="B2594:C2594"/>
    <mergeCell ref="D2594:H2594"/>
    <mergeCell ref="B2589:C2589"/>
    <mergeCell ref="D2589:H2589"/>
    <mergeCell ref="B2590:C2590"/>
    <mergeCell ref="D2590:H2590"/>
    <mergeCell ref="B2591:C2591"/>
    <mergeCell ref="D2591:H2591"/>
    <mergeCell ref="B2586:C2586"/>
    <mergeCell ref="D2586:H2586"/>
    <mergeCell ref="B2587:C2587"/>
    <mergeCell ref="F2587:H2587"/>
    <mergeCell ref="B2588:C2588"/>
    <mergeCell ref="D2588:H2588"/>
    <mergeCell ref="A2602:C2602"/>
    <mergeCell ref="D2602:E2602"/>
    <mergeCell ref="F2602:H2602"/>
    <mergeCell ref="A2603:H2603"/>
    <mergeCell ref="C2604:H2604"/>
    <mergeCell ref="B2600:C2600"/>
    <mergeCell ref="D2600:E2601"/>
    <mergeCell ref="F2600:H2600"/>
    <mergeCell ref="B2601:C2601"/>
    <mergeCell ref="F2601:H2601"/>
    <mergeCell ref="B2598:C2598"/>
    <mergeCell ref="E2598:F2598"/>
    <mergeCell ref="G2598:H2598"/>
    <mergeCell ref="B2599:C2599"/>
    <mergeCell ref="D2599:E2599"/>
    <mergeCell ref="F2599:H2599"/>
    <mergeCell ref="B2595:E2595"/>
    <mergeCell ref="F2595:H2595"/>
    <mergeCell ref="B2596:C2596"/>
    <mergeCell ref="D2596:H2596"/>
    <mergeCell ref="B2597:C2597"/>
    <mergeCell ref="D2597:H2597"/>
    <mergeCell ref="B2626:C2626"/>
    <mergeCell ref="G2626:H2626"/>
    <mergeCell ref="B2627:C2627"/>
    <mergeCell ref="D2627:H2627"/>
    <mergeCell ref="B2628:C2628"/>
    <mergeCell ref="D2628:E2628"/>
    <mergeCell ref="F2628:H2628"/>
    <mergeCell ref="A2623:B2623"/>
    <mergeCell ref="C2623:E2623"/>
    <mergeCell ref="F2623:H2623"/>
    <mergeCell ref="A2624:H2624"/>
    <mergeCell ref="A2625:H2625"/>
    <mergeCell ref="C2605:H2605"/>
    <mergeCell ref="C2606:H2606"/>
    <mergeCell ref="E2607:H2607"/>
    <mergeCell ref="C2621:H2621"/>
    <mergeCell ref="A2622:B2622"/>
    <mergeCell ref="C2622:E2622"/>
    <mergeCell ref="F2622:H2622"/>
    <mergeCell ref="B2635:C2635"/>
    <mergeCell ref="B2636:C2636"/>
    <mergeCell ref="D2636:H2636"/>
    <mergeCell ref="B2637:C2637"/>
    <mergeCell ref="D2637:H2637"/>
    <mergeCell ref="B2632:C2632"/>
    <mergeCell ref="D2632:H2632"/>
    <mergeCell ref="B2633:C2633"/>
    <mergeCell ref="D2633:H2633"/>
    <mergeCell ref="B2634:C2634"/>
    <mergeCell ref="D2634:H2634"/>
    <mergeCell ref="B2629:C2629"/>
    <mergeCell ref="D2629:H2629"/>
    <mergeCell ref="B2630:C2630"/>
    <mergeCell ref="F2630:H2630"/>
    <mergeCell ref="B2631:C2631"/>
    <mergeCell ref="D2631:H2631"/>
    <mergeCell ref="A2645:C2645"/>
    <mergeCell ref="D2645:E2645"/>
    <mergeCell ref="F2645:H2645"/>
    <mergeCell ref="A2646:H2646"/>
    <mergeCell ref="C2647:H2647"/>
    <mergeCell ref="B2643:C2643"/>
    <mergeCell ref="D2643:E2644"/>
    <mergeCell ref="F2643:H2643"/>
    <mergeCell ref="B2644:C2644"/>
    <mergeCell ref="F2644:H2644"/>
    <mergeCell ref="B2641:C2641"/>
    <mergeCell ref="E2641:F2641"/>
    <mergeCell ref="G2641:H2641"/>
    <mergeCell ref="B2642:C2642"/>
    <mergeCell ref="D2642:E2642"/>
    <mergeCell ref="F2642:H2642"/>
    <mergeCell ref="B2638:E2638"/>
    <mergeCell ref="F2638:H2638"/>
    <mergeCell ref="B2639:C2639"/>
    <mergeCell ref="D2639:H2639"/>
    <mergeCell ref="B2640:C2640"/>
    <mergeCell ref="D2640:H2640"/>
    <mergeCell ref="B2669:C2669"/>
    <mergeCell ref="G2669:H2669"/>
    <mergeCell ref="B2670:C2670"/>
    <mergeCell ref="D2670:H2670"/>
    <mergeCell ref="B2671:C2671"/>
    <mergeCell ref="D2671:E2671"/>
    <mergeCell ref="F2671:H2671"/>
    <mergeCell ref="A2666:B2666"/>
    <mergeCell ref="C2666:E2666"/>
    <mergeCell ref="F2666:H2666"/>
    <mergeCell ref="A2667:H2667"/>
    <mergeCell ref="A2668:H2668"/>
    <mergeCell ref="C2648:H2648"/>
    <mergeCell ref="C2649:H2649"/>
    <mergeCell ref="E2650:H2650"/>
    <mergeCell ref="C2664:H2664"/>
    <mergeCell ref="A2665:B2665"/>
    <mergeCell ref="C2665:E2665"/>
    <mergeCell ref="F2665:H2665"/>
    <mergeCell ref="B2678:C2678"/>
    <mergeCell ref="B2679:C2679"/>
    <mergeCell ref="D2679:H2679"/>
    <mergeCell ref="B2680:C2680"/>
    <mergeCell ref="D2680:H2680"/>
    <mergeCell ref="B2675:C2675"/>
    <mergeCell ref="D2675:H2675"/>
    <mergeCell ref="B2676:C2676"/>
    <mergeCell ref="D2676:H2676"/>
    <mergeCell ref="B2677:C2677"/>
    <mergeCell ref="D2677:H2677"/>
    <mergeCell ref="B2672:C2672"/>
    <mergeCell ref="D2672:H2672"/>
    <mergeCell ref="B2673:C2673"/>
    <mergeCell ref="F2673:H2673"/>
    <mergeCell ref="B2674:C2674"/>
    <mergeCell ref="D2674:H2674"/>
    <mergeCell ref="A2688:C2688"/>
    <mergeCell ref="D2688:E2688"/>
    <mergeCell ref="F2688:H2688"/>
    <mergeCell ref="A2689:H2689"/>
    <mergeCell ref="C2690:H2690"/>
    <mergeCell ref="B2686:C2686"/>
    <mergeCell ref="D2686:E2687"/>
    <mergeCell ref="F2686:H2686"/>
    <mergeCell ref="B2687:C2687"/>
    <mergeCell ref="F2687:H2687"/>
    <mergeCell ref="B2684:C2684"/>
    <mergeCell ref="E2684:F2684"/>
    <mergeCell ref="G2684:H2684"/>
    <mergeCell ref="B2685:C2685"/>
    <mergeCell ref="D2685:E2685"/>
    <mergeCell ref="F2685:H2685"/>
    <mergeCell ref="B2681:E2681"/>
    <mergeCell ref="F2681:H2681"/>
    <mergeCell ref="B2682:C2682"/>
    <mergeCell ref="D2682:H2682"/>
    <mergeCell ref="B2683:C2683"/>
    <mergeCell ref="D2683:H2683"/>
    <mergeCell ref="B2712:C2712"/>
    <mergeCell ref="G2712:H2712"/>
    <mergeCell ref="B2713:C2713"/>
    <mergeCell ref="D2713:H2713"/>
    <mergeCell ref="B2714:C2714"/>
    <mergeCell ref="D2714:E2714"/>
    <mergeCell ref="F2714:H2714"/>
    <mergeCell ref="A2709:B2709"/>
    <mergeCell ref="C2709:E2709"/>
    <mergeCell ref="F2709:H2709"/>
    <mergeCell ref="A2710:H2710"/>
    <mergeCell ref="A2711:H2711"/>
    <mergeCell ref="C2691:H2691"/>
    <mergeCell ref="C2692:H2692"/>
    <mergeCell ref="E2693:H2693"/>
    <mergeCell ref="C2707:H2707"/>
    <mergeCell ref="A2708:B2708"/>
    <mergeCell ref="C2708:E2708"/>
    <mergeCell ref="F2708:H2708"/>
    <mergeCell ref="B2721:C2721"/>
    <mergeCell ref="B2722:C2722"/>
    <mergeCell ref="D2722:H2722"/>
    <mergeCell ref="B2723:C2723"/>
    <mergeCell ref="D2723:H2723"/>
    <mergeCell ref="B2718:C2718"/>
    <mergeCell ref="D2718:H2718"/>
    <mergeCell ref="B2719:C2719"/>
    <mergeCell ref="D2719:H2719"/>
    <mergeCell ref="B2720:C2720"/>
    <mergeCell ref="D2720:H2720"/>
    <mergeCell ref="B2715:C2715"/>
    <mergeCell ref="D2715:H2715"/>
    <mergeCell ref="B2716:C2716"/>
    <mergeCell ref="F2716:H2716"/>
    <mergeCell ref="B2717:C2717"/>
    <mergeCell ref="D2717:H2717"/>
    <mergeCell ref="A2731:C2731"/>
    <mergeCell ref="D2731:E2731"/>
    <mergeCell ref="F2731:H2731"/>
    <mergeCell ref="A2732:H2732"/>
    <mergeCell ref="C2733:H2733"/>
    <mergeCell ref="B2729:C2729"/>
    <mergeCell ref="D2729:E2730"/>
    <mergeCell ref="F2729:H2729"/>
    <mergeCell ref="B2730:C2730"/>
    <mergeCell ref="F2730:H2730"/>
    <mergeCell ref="B2727:C2727"/>
    <mergeCell ref="E2727:F2727"/>
    <mergeCell ref="G2727:H2727"/>
    <mergeCell ref="B2728:C2728"/>
    <mergeCell ref="D2728:E2728"/>
    <mergeCell ref="F2728:H2728"/>
    <mergeCell ref="B2724:E2724"/>
    <mergeCell ref="F2724:H2724"/>
    <mergeCell ref="B2725:C2725"/>
    <mergeCell ref="D2725:H2725"/>
    <mergeCell ref="B2726:C2726"/>
    <mergeCell ref="D2726:H2726"/>
    <mergeCell ref="B2755:C2755"/>
    <mergeCell ref="G2755:H2755"/>
    <mergeCell ref="B2756:C2756"/>
    <mergeCell ref="D2756:H2756"/>
    <mergeCell ref="B2757:C2757"/>
    <mergeCell ref="D2757:E2757"/>
    <mergeCell ref="F2757:H2757"/>
    <mergeCell ref="A2752:B2752"/>
    <mergeCell ref="C2752:E2752"/>
    <mergeCell ref="F2752:H2752"/>
    <mergeCell ref="A2753:H2753"/>
    <mergeCell ref="A2754:H2754"/>
    <mergeCell ref="C2734:H2734"/>
    <mergeCell ref="C2735:H2735"/>
    <mergeCell ref="E2736:H2736"/>
    <mergeCell ref="C2750:H2750"/>
    <mergeCell ref="A2751:B2751"/>
    <mergeCell ref="C2751:E2751"/>
    <mergeCell ref="F2751:H2751"/>
    <mergeCell ref="B2764:C2764"/>
    <mergeCell ref="B2765:C2765"/>
    <mergeCell ref="D2765:H2765"/>
    <mergeCell ref="B2766:C2766"/>
    <mergeCell ref="D2766:H2766"/>
    <mergeCell ref="B2761:C2761"/>
    <mergeCell ref="D2761:H2761"/>
    <mergeCell ref="B2762:C2762"/>
    <mergeCell ref="D2762:H2762"/>
    <mergeCell ref="B2763:C2763"/>
    <mergeCell ref="D2763:H2763"/>
    <mergeCell ref="B2758:C2758"/>
    <mergeCell ref="D2758:H2758"/>
    <mergeCell ref="B2759:C2759"/>
    <mergeCell ref="F2759:H2759"/>
    <mergeCell ref="B2760:C2760"/>
    <mergeCell ref="D2760:H2760"/>
    <mergeCell ref="A2774:C2774"/>
    <mergeCell ref="D2774:E2774"/>
    <mergeCell ref="F2774:H2774"/>
    <mergeCell ref="A2775:H2775"/>
    <mergeCell ref="C2776:H2776"/>
    <mergeCell ref="B2772:C2772"/>
    <mergeCell ref="D2772:E2773"/>
    <mergeCell ref="F2772:H2772"/>
    <mergeCell ref="B2773:C2773"/>
    <mergeCell ref="F2773:H2773"/>
    <mergeCell ref="B2770:C2770"/>
    <mergeCell ref="E2770:F2770"/>
    <mergeCell ref="G2770:H2770"/>
    <mergeCell ref="B2771:C2771"/>
    <mergeCell ref="D2771:E2771"/>
    <mergeCell ref="F2771:H2771"/>
    <mergeCell ref="B2767:E2767"/>
    <mergeCell ref="F2767:H2767"/>
    <mergeCell ref="B2768:C2768"/>
    <mergeCell ref="D2768:H2768"/>
    <mergeCell ref="B2769:C2769"/>
    <mergeCell ref="D2769:H2769"/>
    <mergeCell ref="B2798:C2798"/>
    <mergeCell ref="G2798:H2798"/>
    <mergeCell ref="B2799:C2799"/>
    <mergeCell ref="D2799:H2799"/>
    <mergeCell ref="B2800:C2800"/>
    <mergeCell ref="D2800:E2800"/>
    <mergeCell ref="F2800:H2800"/>
    <mergeCell ref="A2795:B2795"/>
    <mergeCell ref="C2795:E2795"/>
    <mergeCell ref="F2795:H2795"/>
    <mergeCell ref="A2796:H2796"/>
    <mergeCell ref="A2797:H2797"/>
    <mergeCell ref="C2777:H2777"/>
    <mergeCell ref="C2778:H2778"/>
    <mergeCell ref="E2779:H2779"/>
    <mergeCell ref="C2793:H2793"/>
    <mergeCell ref="A2794:B2794"/>
    <mergeCell ref="C2794:E2794"/>
    <mergeCell ref="F2794:H2794"/>
    <mergeCell ref="B2807:C2807"/>
    <mergeCell ref="B2808:C2808"/>
    <mergeCell ref="D2808:H2808"/>
    <mergeCell ref="B2809:C2809"/>
    <mergeCell ref="D2809:H2809"/>
    <mergeCell ref="B2804:C2804"/>
    <mergeCell ref="D2804:H2804"/>
    <mergeCell ref="B2805:C2805"/>
    <mergeCell ref="D2805:H2805"/>
    <mergeCell ref="B2806:C2806"/>
    <mergeCell ref="D2806:H2806"/>
    <mergeCell ref="B2801:C2801"/>
    <mergeCell ref="D2801:H2801"/>
    <mergeCell ref="B2802:C2802"/>
    <mergeCell ref="F2802:H2802"/>
    <mergeCell ref="B2803:C2803"/>
    <mergeCell ref="D2803:H2803"/>
    <mergeCell ref="A2817:C2817"/>
    <mergeCell ref="D2817:E2817"/>
    <mergeCell ref="F2817:H2817"/>
    <mergeCell ref="A2818:H2818"/>
    <mergeCell ref="C2819:H2819"/>
    <mergeCell ref="B2815:C2815"/>
    <mergeCell ref="D2815:E2816"/>
    <mergeCell ref="F2815:H2815"/>
    <mergeCell ref="B2816:C2816"/>
    <mergeCell ref="F2816:H2816"/>
    <mergeCell ref="B2813:C2813"/>
    <mergeCell ref="E2813:F2813"/>
    <mergeCell ref="G2813:H2813"/>
    <mergeCell ref="B2814:C2814"/>
    <mergeCell ref="D2814:E2814"/>
    <mergeCell ref="F2814:H2814"/>
    <mergeCell ref="B2810:E2810"/>
    <mergeCell ref="F2810:H2810"/>
    <mergeCell ref="B2811:C2811"/>
    <mergeCell ref="D2811:H2811"/>
    <mergeCell ref="B2812:C2812"/>
    <mergeCell ref="D2812:H2812"/>
    <mergeCell ref="B2841:C2841"/>
    <mergeCell ref="G2841:H2841"/>
    <mergeCell ref="B2842:C2842"/>
    <mergeCell ref="D2842:H2842"/>
    <mergeCell ref="B2843:C2843"/>
    <mergeCell ref="D2843:E2843"/>
    <mergeCell ref="F2843:H2843"/>
    <mergeCell ref="A2838:B2838"/>
    <mergeCell ref="C2838:E2838"/>
    <mergeCell ref="F2838:H2838"/>
    <mergeCell ref="A2839:H2839"/>
    <mergeCell ref="A2840:H2840"/>
    <mergeCell ref="C2820:H2820"/>
    <mergeCell ref="C2821:H2821"/>
    <mergeCell ref="E2822:H2822"/>
    <mergeCell ref="C2836:H2836"/>
    <mergeCell ref="A2837:B2837"/>
    <mergeCell ref="C2837:E2837"/>
    <mergeCell ref="F2837:H2837"/>
    <mergeCell ref="B2850:C2850"/>
    <mergeCell ref="B2851:C2851"/>
    <mergeCell ref="D2851:H2851"/>
    <mergeCell ref="B2852:C2852"/>
    <mergeCell ref="D2852:H2852"/>
    <mergeCell ref="B2847:C2847"/>
    <mergeCell ref="D2847:H2847"/>
    <mergeCell ref="B2848:C2848"/>
    <mergeCell ref="D2848:H2848"/>
    <mergeCell ref="B2849:C2849"/>
    <mergeCell ref="D2849:H2849"/>
    <mergeCell ref="B2844:C2844"/>
    <mergeCell ref="D2844:H2844"/>
    <mergeCell ref="B2845:C2845"/>
    <mergeCell ref="F2845:H2845"/>
    <mergeCell ref="B2846:C2846"/>
    <mergeCell ref="D2846:H2846"/>
    <mergeCell ref="A2860:C2860"/>
    <mergeCell ref="D2860:E2860"/>
    <mergeCell ref="F2860:H2860"/>
    <mergeCell ref="A2861:H2861"/>
    <mergeCell ref="C2862:H2862"/>
    <mergeCell ref="B2858:C2858"/>
    <mergeCell ref="D2858:E2859"/>
    <mergeCell ref="F2858:H2858"/>
    <mergeCell ref="B2859:C2859"/>
    <mergeCell ref="F2859:H2859"/>
    <mergeCell ref="B2856:C2856"/>
    <mergeCell ref="E2856:F2856"/>
    <mergeCell ref="G2856:H2856"/>
    <mergeCell ref="B2857:C2857"/>
    <mergeCell ref="D2857:E2857"/>
    <mergeCell ref="F2857:H2857"/>
    <mergeCell ref="B2853:E2853"/>
    <mergeCell ref="F2853:H2853"/>
    <mergeCell ref="B2854:C2854"/>
    <mergeCell ref="D2854:H2854"/>
    <mergeCell ref="B2855:C2855"/>
    <mergeCell ref="D2855:H2855"/>
    <mergeCell ref="B2884:C2884"/>
    <mergeCell ref="G2884:H2884"/>
    <mergeCell ref="B2885:C2885"/>
    <mergeCell ref="D2885:H2885"/>
    <mergeCell ref="B2886:C2886"/>
    <mergeCell ref="D2886:E2886"/>
    <mergeCell ref="F2886:H2886"/>
    <mergeCell ref="A2881:B2881"/>
    <mergeCell ref="C2881:E2881"/>
    <mergeCell ref="F2881:H2881"/>
    <mergeCell ref="A2882:H2882"/>
    <mergeCell ref="A2883:H2883"/>
    <mergeCell ref="C2863:H2863"/>
    <mergeCell ref="C2864:H2864"/>
    <mergeCell ref="E2865:H2865"/>
    <mergeCell ref="C2879:H2879"/>
    <mergeCell ref="A2880:B2880"/>
    <mergeCell ref="C2880:E2880"/>
    <mergeCell ref="F2880:H2880"/>
    <mergeCell ref="B2893:C2893"/>
    <mergeCell ref="B2894:C2894"/>
    <mergeCell ref="D2894:H2894"/>
    <mergeCell ref="B2895:C2895"/>
    <mergeCell ref="D2895:H2895"/>
    <mergeCell ref="B2890:C2890"/>
    <mergeCell ref="D2890:H2890"/>
    <mergeCell ref="B2891:C2891"/>
    <mergeCell ref="D2891:H2891"/>
    <mergeCell ref="B2892:C2892"/>
    <mergeCell ref="D2892:H2892"/>
    <mergeCell ref="B2887:C2887"/>
    <mergeCell ref="D2887:H2887"/>
    <mergeCell ref="B2888:C2888"/>
    <mergeCell ref="F2888:H2888"/>
    <mergeCell ref="B2889:C2889"/>
    <mergeCell ref="D2889:H2889"/>
    <mergeCell ref="A2903:C2903"/>
    <mergeCell ref="D2903:E2903"/>
    <mergeCell ref="F2903:H2903"/>
    <mergeCell ref="A2904:H2904"/>
    <mergeCell ref="C2905:H2905"/>
    <mergeCell ref="B2901:C2901"/>
    <mergeCell ref="D2901:E2902"/>
    <mergeCell ref="F2901:H2901"/>
    <mergeCell ref="B2902:C2902"/>
    <mergeCell ref="F2902:H2902"/>
    <mergeCell ref="B2899:C2899"/>
    <mergeCell ref="E2899:F2899"/>
    <mergeCell ref="G2899:H2899"/>
    <mergeCell ref="B2900:C2900"/>
    <mergeCell ref="D2900:E2900"/>
    <mergeCell ref="F2900:H2900"/>
    <mergeCell ref="B2896:E2896"/>
    <mergeCell ref="F2896:H2896"/>
    <mergeCell ref="B2897:C2897"/>
    <mergeCell ref="D2897:H2897"/>
    <mergeCell ref="B2898:C2898"/>
    <mergeCell ref="D2898:H2898"/>
    <mergeCell ref="B2927:C2927"/>
    <mergeCell ref="G2927:H2927"/>
    <mergeCell ref="B2928:C2928"/>
    <mergeCell ref="D2928:H2928"/>
    <mergeCell ref="B2929:C2929"/>
    <mergeCell ref="D2929:E2929"/>
    <mergeCell ref="F2929:H2929"/>
    <mergeCell ref="A2924:B2924"/>
    <mergeCell ref="C2924:E2924"/>
    <mergeCell ref="F2924:H2924"/>
    <mergeCell ref="A2925:H2925"/>
    <mergeCell ref="A2926:H2926"/>
    <mergeCell ref="C2906:H2906"/>
    <mergeCell ref="C2907:H2907"/>
    <mergeCell ref="E2908:H2908"/>
    <mergeCell ref="C2922:H2922"/>
    <mergeCell ref="A2923:B2923"/>
    <mergeCell ref="C2923:E2923"/>
    <mergeCell ref="F2923:H2923"/>
    <mergeCell ref="B2936:C2936"/>
    <mergeCell ref="B2937:C2937"/>
    <mergeCell ref="D2937:H2937"/>
    <mergeCell ref="B2938:C2938"/>
    <mergeCell ref="D2938:H2938"/>
    <mergeCell ref="B2933:C2933"/>
    <mergeCell ref="D2933:H2933"/>
    <mergeCell ref="B2934:C2934"/>
    <mergeCell ref="D2934:H2934"/>
    <mergeCell ref="B2935:C2935"/>
    <mergeCell ref="D2935:H2935"/>
    <mergeCell ref="B2930:C2930"/>
    <mergeCell ref="D2930:H2930"/>
    <mergeCell ref="B2931:C2931"/>
    <mergeCell ref="F2931:H2931"/>
    <mergeCell ref="B2932:C2932"/>
    <mergeCell ref="D2932:H2932"/>
    <mergeCell ref="A2946:C2946"/>
    <mergeCell ref="D2946:E2946"/>
    <mergeCell ref="F2946:H2946"/>
    <mergeCell ref="A2947:H2947"/>
    <mergeCell ref="C2948:H2948"/>
    <mergeCell ref="B2944:C2944"/>
    <mergeCell ref="D2944:E2945"/>
    <mergeCell ref="F2944:H2944"/>
    <mergeCell ref="B2945:C2945"/>
    <mergeCell ref="F2945:H2945"/>
    <mergeCell ref="B2942:C2942"/>
    <mergeCell ref="E2942:F2942"/>
    <mergeCell ref="G2942:H2942"/>
    <mergeCell ref="B2943:C2943"/>
    <mergeCell ref="D2943:E2943"/>
    <mergeCell ref="F2943:H2943"/>
    <mergeCell ref="B2939:E2939"/>
    <mergeCell ref="F2939:H2939"/>
    <mergeCell ref="B2940:C2940"/>
    <mergeCell ref="D2940:H2940"/>
    <mergeCell ref="B2941:C2941"/>
    <mergeCell ref="D2941:H2941"/>
    <mergeCell ref="B2970:C2970"/>
    <mergeCell ref="G2970:H2970"/>
    <mergeCell ref="B2971:C2971"/>
    <mergeCell ref="D2971:H2971"/>
    <mergeCell ref="B2972:C2972"/>
    <mergeCell ref="D2972:E2972"/>
    <mergeCell ref="F2972:H2972"/>
    <mergeCell ref="A2967:B2967"/>
    <mergeCell ref="C2967:E2967"/>
    <mergeCell ref="F2967:H2967"/>
    <mergeCell ref="A2968:H2968"/>
    <mergeCell ref="A2969:H2969"/>
    <mergeCell ref="C2949:H2949"/>
    <mergeCell ref="C2950:H2950"/>
    <mergeCell ref="E2951:H2951"/>
    <mergeCell ref="C2965:H2965"/>
    <mergeCell ref="A2966:B2966"/>
    <mergeCell ref="C2966:E2966"/>
    <mergeCell ref="F2966:H2966"/>
    <mergeCell ref="B2979:C2979"/>
    <mergeCell ref="B2980:C2980"/>
    <mergeCell ref="D2980:H2980"/>
    <mergeCell ref="B2981:C2981"/>
    <mergeCell ref="D2981:H2981"/>
    <mergeCell ref="B2976:C2976"/>
    <mergeCell ref="D2976:H2976"/>
    <mergeCell ref="B2977:C2977"/>
    <mergeCell ref="D2977:H2977"/>
    <mergeCell ref="B2978:C2978"/>
    <mergeCell ref="D2978:H2978"/>
    <mergeCell ref="B2973:C2973"/>
    <mergeCell ref="D2973:H2973"/>
    <mergeCell ref="B2974:C2974"/>
    <mergeCell ref="F2974:H2974"/>
    <mergeCell ref="B2975:C2975"/>
    <mergeCell ref="D2975:H2975"/>
    <mergeCell ref="A2989:C2989"/>
    <mergeCell ref="D2989:E2989"/>
    <mergeCell ref="F2989:H2989"/>
    <mergeCell ref="A2990:H2990"/>
    <mergeCell ref="C2991:H2991"/>
    <mergeCell ref="B2987:C2987"/>
    <mergeCell ref="D2987:E2988"/>
    <mergeCell ref="F2987:H2987"/>
    <mergeCell ref="B2988:C2988"/>
    <mergeCell ref="F2988:H2988"/>
    <mergeCell ref="B2985:C2985"/>
    <mergeCell ref="E2985:F2985"/>
    <mergeCell ref="G2985:H2985"/>
    <mergeCell ref="B2986:C2986"/>
    <mergeCell ref="D2986:E2986"/>
    <mergeCell ref="F2986:H2986"/>
    <mergeCell ref="B2982:E2982"/>
    <mergeCell ref="F2982:H2982"/>
    <mergeCell ref="B2983:C2983"/>
    <mergeCell ref="D2983:H2983"/>
    <mergeCell ref="B2984:C2984"/>
    <mergeCell ref="D2984:H2984"/>
    <mergeCell ref="B3013:C3013"/>
    <mergeCell ref="G3013:H3013"/>
    <mergeCell ref="B3014:C3014"/>
    <mergeCell ref="D3014:H3014"/>
    <mergeCell ref="B3015:C3015"/>
    <mergeCell ref="D3015:E3015"/>
    <mergeCell ref="F3015:H3015"/>
    <mergeCell ref="A3010:B3010"/>
    <mergeCell ref="C3010:E3010"/>
    <mergeCell ref="F3010:H3010"/>
    <mergeCell ref="A3011:H3011"/>
    <mergeCell ref="A3012:H3012"/>
    <mergeCell ref="C2992:H2992"/>
    <mergeCell ref="C2993:H2993"/>
    <mergeCell ref="E2994:H2994"/>
    <mergeCell ref="C3008:H3008"/>
    <mergeCell ref="A3009:B3009"/>
    <mergeCell ref="C3009:E3009"/>
    <mergeCell ref="F3009:H3009"/>
    <mergeCell ref="B3022:C3022"/>
    <mergeCell ref="B3023:C3023"/>
    <mergeCell ref="D3023:H3023"/>
    <mergeCell ref="B3024:C3024"/>
    <mergeCell ref="D3024:H3024"/>
    <mergeCell ref="B3019:C3019"/>
    <mergeCell ref="D3019:H3019"/>
    <mergeCell ref="B3020:C3020"/>
    <mergeCell ref="D3020:H3020"/>
    <mergeCell ref="B3021:C3021"/>
    <mergeCell ref="D3021:H3021"/>
    <mergeCell ref="B3016:C3016"/>
    <mergeCell ref="D3016:H3016"/>
    <mergeCell ref="B3017:C3017"/>
    <mergeCell ref="F3017:H3017"/>
    <mergeCell ref="B3018:C3018"/>
    <mergeCell ref="D3018:H3018"/>
    <mergeCell ref="A3032:C3032"/>
    <mergeCell ref="D3032:E3032"/>
    <mergeCell ref="F3032:H3032"/>
    <mergeCell ref="A3033:H3033"/>
    <mergeCell ref="C3034:H3034"/>
    <mergeCell ref="B3030:C3030"/>
    <mergeCell ref="D3030:E3031"/>
    <mergeCell ref="F3030:H3030"/>
    <mergeCell ref="B3031:C3031"/>
    <mergeCell ref="F3031:H3031"/>
    <mergeCell ref="B3028:C3028"/>
    <mergeCell ref="E3028:F3028"/>
    <mergeCell ref="G3028:H3028"/>
    <mergeCell ref="B3029:C3029"/>
    <mergeCell ref="D3029:E3029"/>
    <mergeCell ref="F3029:H3029"/>
    <mergeCell ref="B3025:E3025"/>
    <mergeCell ref="F3025:H3025"/>
    <mergeCell ref="B3026:C3026"/>
    <mergeCell ref="D3026:H3026"/>
    <mergeCell ref="B3027:C3027"/>
    <mergeCell ref="D3027:H3027"/>
    <mergeCell ref="B3056:C3056"/>
    <mergeCell ref="G3056:H3056"/>
    <mergeCell ref="B3057:C3057"/>
    <mergeCell ref="D3057:H3057"/>
    <mergeCell ref="B3058:C3058"/>
    <mergeCell ref="D3058:E3058"/>
    <mergeCell ref="F3058:H3058"/>
    <mergeCell ref="A3053:B3053"/>
    <mergeCell ref="C3053:E3053"/>
    <mergeCell ref="F3053:H3053"/>
    <mergeCell ref="A3054:H3054"/>
    <mergeCell ref="A3055:H3055"/>
    <mergeCell ref="C3035:H3035"/>
    <mergeCell ref="C3036:H3036"/>
    <mergeCell ref="E3037:H3037"/>
    <mergeCell ref="C3051:H3051"/>
    <mergeCell ref="A3052:B3052"/>
    <mergeCell ref="C3052:E3052"/>
    <mergeCell ref="F3052:H3052"/>
    <mergeCell ref="B3065:C3065"/>
    <mergeCell ref="B3066:C3066"/>
    <mergeCell ref="D3066:H3066"/>
    <mergeCell ref="B3067:C3067"/>
    <mergeCell ref="D3067:H3067"/>
    <mergeCell ref="B3062:C3062"/>
    <mergeCell ref="D3062:H3062"/>
    <mergeCell ref="B3063:C3063"/>
    <mergeCell ref="D3063:H3063"/>
    <mergeCell ref="B3064:C3064"/>
    <mergeCell ref="D3064:H3064"/>
    <mergeCell ref="B3059:C3059"/>
    <mergeCell ref="D3059:H3059"/>
    <mergeCell ref="B3060:C3060"/>
    <mergeCell ref="F3060:H3060"/>
    <mergeCell ref="B3061:C3061"/>
    <mergeCell ref="D3061:H3061"/>
    <mergeCell ref="A3075:C3075"/>
    <mergeCell ref="D3075:E3075"/>
    <mergeCell ref="F3075:H3075"/>
    <mergeCell ref="A3076:H3076"/>
    <mergeCell ref="C3077:H3077"/>
    <mergeCell ref="B3073:C3073"/>
    <mergeCell ref="D3073:E3074"/>
    <mergeCell ref="F3073:H3073"/>
    <mergeCell ref="B3074:C3074"/>
    <mergeCell ref="F3074:H3074"/>
    <mergeCell ref="B3071:C3071"/>
    <mergeCell ref="E3071:F3071"/>
    <mergeCell ref="G3071:H3071"/>
    <mergeCell ref="B3072:C3072"/>
    <mergeCell ref="D3072:E3072"/>
    <mergeCell ref="F3072:H3072"/>
    <mergeCell ref="B3068:E3068"/>
    <mergeCell ref="F3068:H3068"/>
    <mergeCell ref="B3069:C3069"/>
    <mergeCell ref="D3069:H3069"/>
    <mergeCell ref="B3070:C3070"/>
    <mergeCell ref="D3070:H3070"/>
    <mergeCell ref="B3099:C3099"/>
    <mergeCell ref="G3099:H3099"/>
    <mergeCell ref="B3100:C3100"/>
    <mergeCell ref="D3100:H3100"/>
    <mergeCell ref="B3101:C3101"/>
    <mergeCell ref="D3101:E3101"/>
    <mergeCell ref="F3101:H3101"/>
    <mergeCell ref="A3096:B3096"/>
    <mergeCell ref="C3096:E3096"/>
    <mergeCell ref="F3096:H3096"/>
    <mergeCell ref="A3097:H3097"/>
    <mergeCell ref="A3098:H3098"/>
    <mergeCell ref="C3078:H3078"/>
    <mergeCell ref="C3079:H3079"/>
    <mergeCell ref="E3080:H3080"/>
    <mergeCell ref="C3094:H3094"/>
    <mergeCell ref="A3095:B3095"/>
    <mergeCell ref="C3095:E3095"/>
    <mergeCell ref="F3095:H3095"/>
    <mergeCell ref="B3108:C3108"/>
    <mergeCell ref="B3109:C3109"/>
    <mergeCell ref="D3109:H3109"/>
    <mergeCell ref="B3110:C3110"/>
    <mergeCell ref="D3110:H3110"/>
    <mergeCell ref="B3105:C3105"/>
    <mergeCell ref="D3105:H3105"/>
    <mergeCell ref="B3106:C3106"/>
    <mergeCell ref="D3106:H3106"/>
    <mergeCell ref="B3107:C3107"/>
    <mergeCell ref="D3107:H3107"/>
    <mergeCell ref="B3102:C3102"/>
    <mergeCell ref="D3102:H3102"/>
    <mergeCell ref="B3103:C3103"/>
    <mergeCell ref="F3103:H3103"/>
    <mergeCell ref="B3104:C3104"/>
    <mergeCell ref="D3104:H3104"/>
    <mergeCell ref="A3118:C3118"/>
    <mergeCell ref="D3118:E3118"/>
    <mergeCell ref="F3118:H3118"/>
    <mergeCell ref="A3119:H3119"/>
    <mergeCell ref="C3120:H3120"/>
    <mergeCell ref="B3116:C3116"/>
    <mergeCell ref="D3116:E3117"/>
    <mergeCell ref="F3116:H3116"/>
    <mergeCell ref="B3117:C3117"/>
    <mergeCell ref="F3117:H3117"/>
    <mergeCell ref="B3114:C3114"/>
    <mergeCell ref="E3114:F3114"/>
    <mergeCell ref="G3114:H3114"/>
    <mergeCell ref="B3115:C3115"/>
    <mergeCell ref="D3115:E3115"/>
    <mergeCell ref="F3115:H3115"/>
    <mergeCell ref="B3111:E3111"/>
    <mergeCell ref="F3111:H3111"/>
    <mergeCell ref="B3112:C3112"/>
    <mergeCell ref="D3112:H3112"/>
    <mergeCell ref="B3113:C3113"/>
    <mergeCell ref="D3113:H3113"/>
    <mergeCell ref="B3142:C3142"/>
    <mergeCell ref="G3142:H3142"/>
    <mergeCell ref="B3143:C3143"/>
    <mergeCell ref="D3143:H3143"/>
    <mergeCell ref="B3144:C3144"/>
    <mergeCell ref="D3144:E3144"/>
    <mergeCell ref="F3144:H3144"/>
    <mergeCell ref="A3139:B3139"/>
    <mergeCell ref="C3139:E3139"/>
    <mergeCell ref="F3139:H3139"/>
    <mergeCell ref="A3140:H3140"/>
    <mergeCell ref="A3141:H3141"/>
    <mergeCell ref="C3121:H3121"/>
    <mergeCell ref="C3122:H3122"/>
    <mergeCell ref="E3123:H3123"/>
    <mergeCell ref="C3137:H3137"/>
    <mergeCell ref="A3138:B3138"/>
    <mergeCell ref="C3138:E3138"/>
    <mergeCell ref="F3138:H3138"/>
    <mergeCell ref="B3151:C3151"/>
    <mergeCell ref="B3152:C3152"/>
    <mergeCell ref="D3152:H3152"/>
    <mergeCell ref="B3153:C3153"/>
    <mergeCell ref="D3153:H3153"/>
    <mergeCell ref="B3148:C3148"/>
    <mergeCell ref="D3148:H3148"/>
    <mergeCell ref="B3149:C3149"/>
    <mergeCell ref="D3149:H3149"/>
    <mergeCell ref="B3150:C3150"/>
    <mergeCell ref="D3150:H3150"/>
    <mergeCell ref="B3145:C3145"/>
    <mergeCell ref="D3145:H3145"/>
    <mergeCell ref="B3146:C3146"/>
    <mergeCell ref="F3146:H3146"/>
    <mergeCell ref="B3147:C3147"/>
    <mergeCell ref="D3147:H3147"/>
    <mergeCell ref="A3161:C3161"/>
    <mergeCell ref="D3161:E3161"/>
    <mergeCell ref="F3161:H3161"/>
    <mergeCell ref="A3162:H3162"/>
    <mergeCell ref="C3163:H3163"/>
    <mergeCell ref="B3159:C3159"/>
    <mergeCell ref="D3159:E3160"/>
    <mergeCell ref="F3159:H3159"/>
    <mergeCell ref="B3160:C3160"/>
    <mergeCell ref="F3160:H3160"/>
    <mergeCell ref="B3157:C3157"/>
    <mergeCell ref="E3157:F3157"/>
    <mergeCell ref="G3157:H3157"/>
    <mergeCell ref="B3158:C3158"/>
    <mergeCell ref="D3158:E3158"/>
    <mergeCell ref="F3158:H3158"/>
    <mergeCell ref="B3154:E3154"/>
    <mergeCell ref="F3154:H3154"/>
    <mergeCell ref="B3155:C3155"/>
    <mergeCell ref="D3155:H3155"/>
    <mergeCell ref="B3156:C3156"/>
    <mergeCell ref="D3156:H3156"/>
    <mergeCell ref="B3185:C3185"/>
    <mergeCell ref="G3185:H3185"/>
    <mergeCell ref="B3186:C3186"/>
    <mergeCell ref="D3186:H3186"/>
    <mergeCell ref="B3187:C3187"/>
    <mergeCell ref="D3187:E3187"/>
    <mergeCell ref="F3187:H3187"/>
    <mergeCell ref="A3182:B3182"/>
    <mergeCell ref="C3182:E3182"/>
    <mergeCell ref="F3182:H3182"/>
    <mergeCell ref="A3183:H3183"/>
    <mergeCell ref="A3184:H3184"/>
    <mergeCell ref="C3164:H3164"/>
    <mergeCell ref="C3165:H3165"/>
    <mergeCell ref="E3166:H3166"/>
    <mergeCell ref="C3180:H3180"/>
    <mergeCell ref="A3181:B3181"/>
    <mergeCell ref="C3181:E3181"/>
    <mergeCell ref="F3181:H3181"/>
    <mergeCell ref="B3194:C3194"/>
    <mergeCell ref="B3195:C3195"/>
    <mergeCell ref="D3195:H3195"/>
    <mergeCell ref="B3196:C3196"/>
    <mergeCell ref="D3196:H3196"/>
    <mergeCell ref="B3191:C3191"/>
    <mergeCell ref="D3191:H3191"/>
    <mergeCell ref="B3192:C3192"/>
    <mergeCell ref="D3192:H3192"/>
    <mergeCell ref="B3193:C3193"/>
    <mergeCell ref="D3193:H3193"/>
    <mergeCell ref="B3188:C3188"/>
    <mergeCell ref="D3188:H3188"/>
    <mergeCell ref="B3189:C3189"/>
    <mergeCell ref="F3189:H3189"/>
    <mergeCell ref="B3190:C3190"/>
    <mergeCell ref="D3190:H3190"/>
    <mergeCell ref="A3204:C3204"/>
    <mergeCell ref="D3204:E3204"/>
    <mergeCell ref="F3204:H3204"/>
    <mergeCell ref="A3205:H3205"/>
    <mergeCell ref="C3206:H3206"/>
    <mergeCell ref="B3202:C3202"/>
    <mergeCell ref="D3202:E3203"/>
    <mergeCell ref="F3202:H3202"/>
    <mergeCell ref="B3203:C3203"/>
    <mergeCell ref="F3203:H3203"/>
    <mergeCell ref="B3200:C3200"/>
    <mergeCell ref="E3200:F3200"/>
    <mergeCell ref="G3200:H3200"/>
    <mergeCell ref="B3201:C3201"/>
    <mergeCell ref="D3201:E3201"/>
    <mergeCell ref="F3201:H3201"/>
    <mergeCell ref="B3197:E3197"/>
    <mergeCell ref="F3197:H3197"/>
    <mergeCell ref="B3198:C3198"/>
    <mergeCell ref="D3198:H3198"/>
    <mergeCell ref="B3199:C3199"/>
    <mergeCell ref="D3199:H3199"/>
    <mergeCell ref="B3228:C3228"/>
    <mergeCell ref="G3228:H3228"/>
    <mergeCell ref="B3229:C3229"/>
    <mergeCell ref="D3229:H3229"/>
    <mergeCell ref="B3230:C3230"/>
    <mergeCell ref="D3230:E3230"/>
    <mergeCell ref="F3230:H3230"/>
    <mergeCell ref="A3225:B3225"/>
    <mergeCell ref="C3225:E3225"/>
    <mergeCell ref="F3225:H3225"/>
    <mergeCell ref="A3226:H3226"/>
    <mergeCell ref="A3227:H3227"/>
    <mergeCell ref="C3207:H3207"/>
    <mergeCell ref="C3208:H3208"/>
    <mergeCell ref="E3209:H3209"/>
    <mergeCell ref="C3223:H3223"/>
    <mergeCell ref="A3224:B3224"/>
    <mergeCell ref="C3224:E3224"/>
    <mergeCell ref="F3224:H3224"/>
    <mergeCell ref="B3237:C3237"/>
    <mergeCell ref="B3238:C3238"/>
    <mergeCell ref="D3238:H3238"/>
    <mergeCell ref="B3239:C3239"/>
    <mergeCell ref="D3239:H3239"/>
    <mergeCell ref="B3234:C3234"/>
    <mergeCell ref="D3234:H3234"/>
    <mergeCell ref="B3235:C3235"/>
    <mergeCell ref="D3235:H3235"/>
    <mergeCell ref="B3236:C3236"/>
    <mergeCell ref="D3236:H3236"/>
    <mergeCell ref="B3231:C3231"/>
    <mergeCell ref="D3231:H3231"/>
    <mergeCell ref="B3232:C3232"/>
    <mergeCell ref="F3232:H3232"/>
    <mergeCell ref="B3233:C3233"/>
    <mergeCell ref="D3233:H3233"/>
    <mergeCell ref="A3247:C3247"/>
    <mergeCell ref="D3247:E3247"/>
    <mergeCell ref="F3247:H3247"/>
    <mergeCell ref="A3248:H3248"/>
    <mergeCell ref="C3249:H3249"/>
    <mergeCell ref="B3245:C3245"/>
    <mergeCell ref="D3245:E3246"/>
    <mergeCell ref="F3245:H3245"/>
    <mergeCell ref="B3246:C3246"/>
    <mergeCell ref="F3246:H3246"/>
    <mergeCell ref="B3243:C3243"/>
    <mergeCell ref="E3243:F3243"/>
    <mergeCell ref="G3243:H3243"/>
    <mergeCell ref="B3244:C3244"/>
    <mergeCell ref="D3244:E3244"/>
    <mergeCell ref="F3244:H3244"/>
    <mergeCell ref="B3240:E3240"/>
    <mergeCell ref="F3240:H3240"/>
    <mergeCell ref="B3241:C3241"/>
    <mergeCell ref="D3241:H3241"/>
    <mergeCell ref="B3242:C3242"/>
    <mergeCell ref="D3242:H3242"/>
    <mergeCell ref="B3271:C3271"/>
    <mergeCell ref="G3271:H3271"/>
    <mergeCell ref="B3272:C3272"/>
    <mergeCell ref="D3272:H3272"/>
    <mergeCell ref="B3273:C3273"/>
    <mergeCell ref="D3273:E3273"/>
    <mergeCell ref="F3273:H3273"/>
    <mergeCell ref="A3268:B3268"/>
    <mergeCell ref="C3268:E3268"/>
    <mergeCell ref="F3268:H3268"/>
    <mergeCell ref="A3269:H3269"/>
    <mergeCell ref="A3270:H3270"/>
    <mergeCell ref="C3250:H3250"/>
    <mergeCell ref="C3251:H3251"/>
    <mergeCell ref="E3252:H3252"/>
    <mergeCell ref="C3266:H3266"/>
    <mergeCell ref="A3267:B3267"/>
    <mergeCell ref="C3267:E3267"/>
    <mergeCell ref="F3267:H3267"/>
    <mergeCell ref="B3280:C3280"/>
    <mergeCell ref="B3281:C3281"/>
    <mergeCell ref="D3281:H3281"/>
    <mergeCell ref="B3282:C3282"/>
    <mergeCell ref="D3282:H3282"/>
    <mergeCell ref="B3277:C3277"/>
    <mergeCell ref="D3277:H3277"/>
    <mergeCell ref="B3278:C3278"/>
    <mergeCell ref="D3278:H3278"/>
    <mergeCell ref="B3279:C3279"/>
    <mergeCell ref="D3279:H3279"/>
    <mergeCell ref="B3274:C3274"/>
    <mergeCell ref="D3274:H3274"/>
    <mergeCell ref="B3275:C3275"/>
    <mergeCell ref="F3275:H3275"/>
    <mergeCell ref="B3276:C3276"/>
    <mergeCell ref="D3276:H3276"/>
    <mergeCell ref="A3290:C3290"/>
    <mergeCell ref="D3290:E3290"/>
    <mergeCell ref="F3290:H3290"/>
    <mergeCell ref="A3291:H3291"/>
    <mergeCell ref="C3292:H3292"/>
    <mergeCell ref="B3288:C3288"/>
    <mergeCell ref="D3288:E3289"/>
    <mergeCell ref="F3288:H3288"/>
    <mergeCell ref="B3289:C3289"/>
    <mergeCell ref="F3289:H3289"/>
    <mergeCell ref="B3286:C3286"/>
    <mergeCell ref="E3286:F3286"/>
    <mergeCell ref="G3286:H3286"/>
    <mergeCell ref="B3287:C3287"/>
    <mergeCell ref="D3287:E3287"/>
    <mergeCell ref="F3287:H3287"/>
    <mergeCell ref="B3283:E3283"/>
    <mergeCell ref="F3283:H3283"/>
    <mergeCell ref="B3284:C3284"/>
    <mergeCell ref="D3284:H3284"/>
    <mergeCell ref="B3285:C3285"/>
    <mergeCell ref="D3285:H3285"/>
    <mergeCell ref="B3314:C3314"/>
    <mergeCell ref="G3314:H3314"/>
    <mergeCell ref="B3315:C3315"/>
    <mergeCell ref="D3315:H3315"/>
    <mergeCell ref="B3316:C3316"/>
    <mergeCell ref="D3316:E3316"/>
    <mergeCell ref="F3316:H3316"/>
    <mergeCell ref="A3311:B3311"/>
    <mergeCell ref="C3311:E3311"/>
    <mergeCell ref="F3311:H3311"/>
    <mergeCell ref="A3312:H3312"/>
    <mergeCell ref="A3313:H3313"/>
    <mergeCell ref="C3293:H3293"/>
    <mergeCell ref="C3294:H3294"/>
    <mergeCell ref="E3295:H3295"/>
    <mergeCell ref="C3309:H3309"/>
    <mergeCell ref="A3310:B3310"/>
    <mergeCell ref="C3310:E3310"/>
    <mergeCell ref="F3310:H3310"/>
    <mergeCell ref="B3323:C3323"/>
    <mergeCell ref="B3324:C3324"/>
    <mergeCell ref="D3324:H3324"/>
    <mergeCell ref="B3325:C3325"/>
    <mergeCell ref="D3325:H3325"/>
    <mergeCell ref="B3320:C3320"/>
    <mergeCell ref="D3320:H3320"/>
    <mergeCell ref="B3321:C3321"/>
    <mergeCell ref="D3321:H3321"/>
    <mergeCell ref="B3322:C3322"/>
    <mergeCell ref="D3322:H3322"/>
    <mergeCell ref="B3317:C3317"/>
    <mergeCell ref="D3317:H3317"/>
    <mergeCell ref="B3318:C3318"/>
    <mergeCell ref="F3318:H3318"/>
    <mergeCell ref="B3319:C3319"/>
    <mergeCell ref="D3319:H3319"/>
    <mergeCell ref="A3333:C3333"/>
    <mergeCell ref="D3333:E3333"/>
    <mergeCell ref="F3333:H3333"/>
    <mergeCell ref="A3334:H3334"/>
    <mergeCell ref="C3335:H3335"/>
    <mergeCell ref="B3331:C3331"/>
    <mergeCell ref="D3331:E3332"/>
    <mergeCell ref="F3331:H3331"/>
    <mergeCell ref="B3332:C3332"/>
    <mergeCell ref="F3332:H3332"/>
    <mergeCell ref="B3329:C3329"/>
    <mergeCell ref="E3329:F3329"/>
    <mergeCell ref="G3329:H3329"/>
    <mergeCell ref="B3330:C3330"/>
    <mergeCell ref="D3330:E3330"/>
    <mergeCell ref="F3330:H3330"/>
    <mergeCell ref="B3326:E3326"/>
    <mergeCell ref="F3326:H3326"/>
    <mergeCell ref="B3327:C3327"/>
    <mergeCell ref="D3327:H3327"/>
    <mergeCell ref="B3328:C3328"/>
    <mergeCell ref="D3328:H3328"/>
    <mergeCell ref="B3357:C3357"/>
    <mergeCell ref="G3357:H3357"/>
    <mergeCell ref="B3358:C3358"/>
    <mergeCell ref="D3358:H3358"/>
    <mergeCell ref="B3359:C3359"/>
    <mergeCell ref="D3359:E3359"/>
    <mergeCell ref="F3359:H3359"/>
    <mergeCell ref="A3354:B3354"/>
    <mergeCell ref="C3354:E3354"/>
    <mergeCell ref="F3354:H3354"/>
    <mergeCell ref="A3355:H3355"/>
    <mergeCell ref="A3356:H3356"/>
    <mergeCell ref="C3336:H3336"/>
    <mergeCell ref="C3337:H3337"/>
    <mergeCell ref="E3338:H3338"/>
    <mergeCell ref="C3352:H3352"/>
    <mergeCell ref="A3353:B3353"/>
    <mergeCell ref="C3353:E3353"/>
    <mergeCell ref="F3353:H3353"/>
    <mergeCell ref="B3366:C3366"/>
    <mergeCell ref="B3367:C3367"/>
    <mergeCell ref="D3367:H3367"/>
    <mergeCell ref="B3368:C3368"/>
    <mergeCell ref="D3368:H3368"/>
    <mergeCell ref="B3363:C3363"/>
    <mergeCell ref="D3363:H3363"/>
    <mergeCell ref="B3364:C3364"/>
    <mergeCell ref="D3364:H3364"/>
    <mergeCell ref="B3365:C3365"/>
    <mergeCell ref="D3365:H3365"/>
    <mergeCell ref="B3360:C3360"/>
    <mergeCell ref="D3360:H3360"/>
    <mergeCell ref="B3361:C3361"/>
    <mergeCell ref="F3361:H3361"/>
    <mergeCell ref="B3362:C3362"/>
    <mergeCell ref="D3362:H3362"/>
    <mergeCell ref="A3376:C3376"/>
    <mergeCell ref="D3376:E3376"/>
    <mergeCell ref="F3376:H3376"/>
    <mergeCell ref="A3377:H3377"/>
    <mergeCell ref="C3378:H3378"/>
    <mergeCell ref="B3374:C3374"/>
    <mergeCell ref="D3374:E3375"/>
    <mergeCell ref="F3374:H3374"/>
    <mergeCell ref="B3375:C3375"/>
    <mergeCell ref="F3375:H3375"/>
    <mergeCell ref="B3372:C3372"/>
    <mergeCell ref="E3372:F3372"/>
    <mergeCell ref="G3372:H3372"/>
    <mergeCell ref="B3373:C3373"/>
    <mergeCell ref="D3373:E3373"/>
    <mergeCell ref="F3373:H3373"/>
    <mergeCell ref="B3369:E3369"/>
    <mergeCell ref="F3369:H3369"/>
    <mergeCell ref="B3370:C3370"/>
    <mergeCell ref="D3370:H3370"/>
    <mergeCell ref="B3371:C3371"/>
    <mergeCell ref="D3371:H3371"/>
    <mergeCell ref="B3400:C3400"/>
    <mergeCell ref="G3400:H3400"/>
    <mergeCell ref="B3401:C3401"/>
    <mergeCell ref="D3401:H3401"/>
    <mergeCell ref="B3402:C3402"/>
    <mergeCell ref="D3402:E3402"/>
    <mergeCell ref="F3402:H3402"/>
    <mergeCell ref="A3397:B3397"/>
    <mergeCell ref="C3397:E3397"/>
    <mergeCell ref="F3397:H3397"/>
    <mergeCell ref="A3398:H3398"/>
    <mergeCell ref="A3399:H3399"/>
    <mergeCell ref="C3379:H3379"/>
    <mergeCell ref="C3380:H3380"/>
    <mergeCell ref="E3381:H3381"/>
    <mergeCell ref="C3395:H3395"/>
    <mergeCell ref="A3396:B3396"/>
    <mergeCell ref="C3396:E3396"/>
    <mergeCell ref="F3396:H3396"/>
    <mergeCell ref="B3409:C3409"/>
    <mergeCell ref="B3410:C3410"/>
    <mergeCell ref="D3410:H3410"/>
    <mergeCell ref="B3411:C3411"/>
    <mergeCell ref="D3411:H3411"/>
    <mergeCell ref="B3406:C3406"/>
    <mergeCell ref="D3406:H3406"/>
    <mergeCell ref="B3407:C3407"/>
    <mergeCell ref="D3407:H3407"/>
    <mergeCell ref="B3408:C3408"/>
    <mergeCell ref="D3408:H3408"/>
    <mergeCell ref="B3403:C3403"/>
    <mergeCell ref="D3403:H3403"/>
    <mergeCell ref="B3404:C3404"/>
    <mergeCell ref="F3404:H3404"/>
    <mergeCell ref="B3405:C3405"/>
    <mergeCell ref="D3405:H3405"/>
    <mergeCell ref="A3419:C3419"/>
    <mergeCell ref="D3419:E3419"/>
    <mergeCell ref="F3419:H3419"/>
    <mergeCell ref="A3420:H3420"/>
    <mergeCell ref="C3421:H3421"/>
    <mergeCell ref="B3417:C3417"/>
    <mergeCell ref="D3417:E3418"/>
    <mergeCell ref="F3417:H3417"/>
    <mergeCell ref="B3418:C3418"/>
    <mergeCell ref="F3418:H3418"/>
    <mergeCell ref="B3415:C3415"/>
    <mergeCell ref="E3415:F3415"/>
    <mergeCell ref="G3415:H3415"/>
    <mergeCell ref="B3416:C3416"/>
    <mergeCell ref="D3416:E3416"/>
    <mergeCell ref="F3416:H3416"/>
    <mergeCell ref="B3412:E3412"/>
    <mergeCell ref="F3412:H3412"/>
    <mergeCell ref="B3413:C3413"/>
    <mergeCell ref="D3413:H3413"/>
    <mergeCell ref="B3414:C3414"/>
    <mergeCell ref="D3414:H3414"/>
    <mergeCell ref="B3443:C3443"/>
    <mergeCell ref="G3443:H3443"/>
    <mergeCell ref="B3444:C3444"/>
    <mergeCell ref="D3444:H3444"/>
    <mergeCell ref="B3445:C3445"/>
    <mergeCell ref="D3445:E3445"/>
    <mergeCell ref="F3445:H3445"/>
    <mergeCell ref="A3440:B3440"/>
    <mergeCell ref="C3440:E3440"/>
    <mergeCell ref="F3440:H3440"/>
    <mergeCell ref="A3441:H3441"/>
    <mergeCell ref="A3442:H3442"/>
    <mergeCell ref="C3422:H3422"/>
    <mergeCell ref="C3423:H3423"/>
    <mergeCell ref="E3424:H3424"/>
    <mergeCell ref="C3438:H3438"/>
    <mergeCell ref="A3439:B3439"/>
    <mergeCell ref="C3439:E3439"/>
    <mergeCell ref="F3439:H3439"/>
    <mergeCell ref="B3452:C3452"/>
    <mergeCell ref="B3453:C3453"/>
    <mergeCell ref="D3453:H3453"/>
    <mergeCell ref="B3454:C3454"/>
    <mergeCell ref="D3454:H3454"/>
    <mergeCell ref="B3449:C3449"/>
    <mergeCell ref="D3449:H3449"/>
    <mergeCell ref="B3450:C3450"/>
    <mergeCell ref="D3450:H3450"/>
    <mergeCell ref="B3451:C3451"/>
    <mergeCell ref="D3451:H3451"/>
    <mergeCell ref="B3446:C3446"/>
    <mergeCell ref="D3446:H3446"/>
    <mergeCell ref="B3447:C3447"/>
    <mergeCell ref="F3447:H3447"/>
    <mergeCell ref="B3448:C3448"/>
    <mergeCell ref="D3448:H3448"/>
    <mergeCell ref="A3462:C3462"/>
    <mergeCell ref="D3462:E3462"/>
    <mergeCell ref="F3462:H3462"/>
    <mergeCell ref="A3463:H3463"/>
    <mergeCell ref="C3464:H3464"/>
    <mergeCell ref="B3460:C3460"/>
    <mergeCell ref="D3460:E3461"/>
    <mergeCell ref="F3460:H3460"/>
    <mergeCell ref="B3461:C3461"/>
    <mergeCell ref="F3461:H3461"/>
    <mergeCell ref="B3458:C3458"/>
    <mergeCell ref="E3458:F3458"/>
    <mergeCell ref="G3458:H3458"/>
    <mergeCell ref="B3459:C3459"/>
    <mergeCell ref="D3459:E3459"/>
    <mergeCell ref="F3459:H3459"/>
    <mergeCell ref="B3455:E3455"/>
    <mergeCell ref="F3455:H3455"/>
    <mergeCell ref="B3456:C3456"/>
    <mergeCell ref="D3456:H3456"/>
    <mergeCell ref="B3457:C3457"/>
    <mergeCell ref="D3457:H3457"/>
    <mergeCell ref="B3486:C3486"/>
    <mergeCell ref="G3486:H3486"/>
    <mergeCell ref="B3487:C3487"/>
    <mergeCell ref="D3487:H3487"/>
    <mergeCell ref="B3488:C3488"/>
    <mergeCell ref="D3488:E3488"/>
    <mergeCell ref="F3488:H3488"/>
    <mergeCell ref="A3483:B3483"/>
    <mergeCell ref="C3483:E3483"/>
    <mergeCell ref="F3483:H3483"/>
    <mergeCell ref="A3484:H3484"/>
    <mergeCell ref="A3485:H3485"/>
    <mergeCell ref="C3465:H3465"/>
    <mergeCell ref="C3466:H3466"/>
    <mergeCell ref="E3467:H3467"/>
    <mergeCell ref="C3481:H3481"/>
    <mergeCell ref="A3482:B3482"/>
    <mergeCell ref="C3482:E3482"/>
    <mergeCell ref="F3482:H3482"/>
    <mergeCell ref="B3495:C3495"/>
    <mergeCell ref="B3496:C3496"/>
    <mergeCell ref="D3496:H3496"/>
    <mergeCell ref="B3497:C3497"/>
    <mergeCell ref="D3497:H3497"/>
    <mergeCell ref="B3492:C3492"/>
    <mergeCell ref="D3492:H3492"/>
    <mergeCell ref="B3493:C3493"/>
    <mergeCell ref="D3493:H3493"/>
    <mergeCell ref="B3494:C3494"/>
    <mergeCell ref="D3494:H3494"/>
    <mergeCell ref="B3489:C3489"/>
    <mergeCell ref="D3489:H3489"/>
    <mergeCell ref="B3490:C3490"/>
    <mergeCell ref="F3490:H3490"/>
    <mergeCell ref="B3491:C3491"/>
    <mergeCell ref="D3491:H3491"/>
    <mergeCell ref="A3505:C3505"/>
    <mergeCell ref="D3505:E3505"/>
    <mergeCell ref="F3505:H3505"/>
    <mergeCell ref="A3506:H3506"/>
    <mergeCell ref="C3507:H3507"/>
    <mergeCell ref="B3503:C3503"/>
    <mergeCell ref="D3503:E3504"/>
    <mergeCell ref="F3503:H3503"/>
    <mergeCell ref="B3504:C3504"/>
    <mergeCell ref="F3504:H3504"/>
    <mergeCell ref="B3501:C3501"/>
    <mergeCell ref="E3501:F3501"/>
    <mergeCell ref="G3501:H3501"/>
    <mergeCell ref="B3502:C3502"/>
    <mergeCell ref="D3502:E3502"/>
    <mergeCell ref="F3502:H3502"/>
    <mergeCell ref="B3498:E3498"/>
    <mergeCell ref="F3498:H3498"/>
    <mergeCell ref="B3499:C3499"/>
    <mergeCell ref="D3499:H3499"/>
    <mergeCell ref="B3500:C3500"/>
    <mergeCell ref="D3500:H3500"/>
    <mergeCell ref="B3529:C3529"/>
    <mergeCell ref="G3529:H3529"/>
    <mergeCell ref="B3530:C3530"/>
    <mergeCell ref="D3530:H3530"/>
    <mergeCell ref="B3531:C3531"/>
    <mergeCell ref="D3531:E3531"/>
    <mergeCell ref="F3531:H3531"/>
    <mergeCell ref="A3526:B3526"/>
    <mergeCell ref="C3526:E3526"/>
    <mergeCell ref="F3526:H3526"/>
    <mergeCell ref="A3527:H3527"/>
    <mergeCell ref="A3528:H3528"/>
    <mergeCell ref="C3508:H3508"/>
    <mergeCell ref="C3509:H3509"/>
    <mergeCell ref="E3510:H3510"/>
    <mergeCell ref="C3524:H3524"/>
    <mergeCell ref="A3525:B3525"/>
    <mergeCell ref="C3525:E3525"/>
    <mergeCell ref="F3525:H3525"/>
    <mergeCell ref="B3538:C3538"/>
    <mergeCell ref="B3539:C3539"/>
    <mergeCell ref="D3539:H3539"/>
    <mergeCell ref="B3540:C3540"/>
    <mergeCell ref="D3540:H3540"/>
    <mergeCell ref="B3535:C3535"/>
    <mergeCell ref="D3535:H3535"/>
    <mergeCell ref="B3536:C3536"/>
    <mergeCell ref="D3536:H3536"/>
    <mergeCell ref="B3537:C3537"/>
    <mergeCell ref="D3537:H3537"/>
    <mergeCell ref="B3532:C3532"/>
    <mergeCell ref="D3532:H3532"/>
    <mergeCell ref="B3533:C3533"/>
    <mergeCell ref="F3533:H3533"/>
    <mergeCell ref="B3534:C3534"/>
    <mergeCell ref="D3534:H3534"/>
    <mergeCell ref="A3548:C3548"/>
    <mergeCell ref="D3548:E3548"/>
    <mergeCell ref="F3548:H3548"/>
    <mergeCell ref="A3549:H3549"/>
    <mergeCell ref="C3550:H3550"/>
    <mergeCell ref="B3546:C3546"/>
    <mergeCell ref="D3546:E3547"/>
    <mergeCell ref="F3546:H3546"/>
    <mergeCell ref="B3547:C3547"/>
    <mergeCell ref="F3547:H3547"/>
    <mergeCell ref="B3544:C3544"/>
    <mergeCell ref="E3544:F3544"/>
    <mergeCell ref="G3544:H3544"/>
    <mergeCell ref="B3545:C3545"/>
    <mergeCell ref="D3545:E3545"/>
    <mergeCell ref="F3545:H3545"/>
    <mergeCell ref="B3541:E3541"/>
    <mergeCell ref="F3541:H3541"/>
    <mergeCell ref="B3542:C3542"/>
    <mergeCell ref="D3542:H3542"/>
    <mergeCell ref="B3543:C3543"/>
    <mergeCell ref="D3543:H3543"/>
    <mergeCell ref="B3572:C3572"/>
    <mergeCell ref="G3572:H3572"/>
    <mergeCell ref="B3573:C3573"/>
    <mergeCell ref="D3573:H3573"/>
    <mergeCell ref="B3574:C3574"/>
    <mergeCell ref="D3574:E3574"/>
    <mergeCell ref="F3574:H3574"/>
    <mergeCell ref="A3569:B3569"/>
    <mergeCell ref="C3569:E3569"/>
    <mergeCell ref="F3569:H3569"/>
    <mergeCell ref="A3570:H3570"/>
    <mergeCell ref="A3571:H3571"/>
    <mergeCell ref="C3551:H3551"/>
    <mergeCell ref="C3552:H3552"/>
    <mergeCell ref="E3553:H3553"/>
    <mergeCell ref="C3567:H3567"/>
    <mergeCell ref="A3568:B3568"/>
    <mergeCell ref="C3568:E3568"/>
    <mergeCell ref="F3568:H3568"/>
    <mergeCell ref="B3581:C3581"/>
    <mergeCell ref="B3582:C3582"/>
    <mergeCell ref="D3582:H3582"/>
    <mergeCell ref="B3583:C3583"/>
    <mergeCell ref="D3583:H3583"/>
    <mergeCell ref="B3578:C3578"/>
    <mergeCell ref="D3578:H3578"/>
    <mergeCell ref="B3579:C3579"/>
    <mergeCell ref="D3579:H3579"/>
    <mergeCell ref="B3580:C3580"/>
    <mergeCell ref="D3580:H3580"/>
    <mergeCell ref="B3575:C3575"/>
    <mergeCell ref="D3575:H3575"/>
    <mergeCell ref="B3576:C3576"/>
    <mergeCell ref="F3576:H3576"/>
    <mergeCell ref="B3577:C3577"/>
    <mergeCell ref="D3577:H3577"/>
    <mergeCell ref="A3591:C3591"/>
    <mergeCell ref="D3591:E3591"/>
    <mergeCell ref="F3591:H3591"/>
    <mergeCell ref="A3592:H3592"/>
    <mergeCell ref="C3593:H3593"/>
    <mergeCell ref="B3589:C3589"/>
    <mergeCell ref="D3589:E3590"/>
    <mergeCell ref="F3589:H3589"/>
    <mergeCell ref="B3590:C3590"/>
    <mergeCell ref="F3590:H3590"/>
    <mergeCell ref="B3587:C3587"/>
    <mergeCell ref="E3587:F3587"/>
    <mergeCell ref="G3587:H3587"/>
    <mergeCell ref="B3588:C3588"/>
    <mergeCell ref="D3588:E3588"/>
    <mergeCell ref="F3588:H3588"/>
    <mergeCell ref="B3584:E3584"/>
    <mergeCell ref="F3584:H3584"/>
    <mergeCell ref="B3585:C3585"/>
    <mergeCell ref="D3585:H3585"/>
    <mergeCell ref="B3586:C3586"/>
    <mergeCell ref="D3586:H3586"/>
    <mergeCell ref="B3615:C3615"/>
    <mergeCell ref="G3615:H3615"/>
    <mergeCell ref="B3616:C3616"/>
    <mergeCell ref="D3616:H3616"/>
    <mergeCell ref="B3617:C3617"/>
    <mergeCell ref="D3617:E3617"/>
    <mergeCell ref="F3617:H3617"/>
    <mergeCell ref="A3612:B3612"/>
    <mergeCell ref="C3612:E3612"/>
    <mergeCell ref="F3612:H3612"/>
    <mergeCell ref="A3613:H3613"/>
    <mergeCell ref="A3614:H3614"/>
    <mergeCell ref="C3594:H3594"/>
    <mergeCell ref="C3595:H3595"/>
    <mergeCell ref="E3596:H3596"/>
    <mergeCell ref="C3610:H3610"/>
    <mergeCell ref="A3611:B3611"/>
    <mergeCell ref="C3611:E3611"/>
    <mergeCell ref="F3611:H3611"/>
    <mergeCell ref="B3624:C3624"/>
    <mergeCell ref="B3625:C3625"/>
    <mergeCell ref="D3625:H3625"/>
    <mergeCell ref="B3626:C3626"/>
    <mergeCell ref="D3626:H3626"/>
    <mergeCell ref="B3621:C3621"/>
    <mergeCell ref="D3621:H3621"/>
    <mergeCell ref="B3622:C3622"/>
    <mergeCell ref="D3622:H3622"/>
    <mergeCell ref="B3623:C3623"/>
    <mergeCell ref="D3623:H3623"/>
    <mergeCell ref="B3618:C3618"/>
    <mergeCell ref="D3618:H3618"/>
    <mergeCell ref="B3619:C3619"/>
    <mergeCell ref="F3619:H3619"/>
    <mergeCell ref="B3620:C3620"/>
    <mergeCell ref="D3620:H3620"/>
    <mergeCell ref="A3634:C3634"/>
    <mergeCell ref="D3634:E3634"/>
    <mergeCell ref="F3634:H3634"/>
    <mergeCell ref="A3635:H3635"/>
    <mergeCell ref="C3636:H3636"/>
    <mergeCell ref="B3632:C3632"/>
    <mergeCell ref="D3632:E3633"/>
    <mergeCell ref="F3632:H3632"/>
    <mergeCell ref="B3633:C3633"/>
    <mergeCell ref="F3633:H3633"/>
    <mergeCell ref="B3630:C3630"/>
    <mergeCell ref="E3630:F3630"/>
    <mergeCell ref="G3630:H3630"/>
    <mergeCell ref="B3631:C3631"/>
    <mergeCell ref="D3631:E3631"/>
    <mergeCell ref="F3631:H3631"/>
    <mergeCell ref="B3627:E3627"/>
    <mergeCell ref="F3627:H3627"/>
    <mergeCell ref="B3628:C3628"/>
    <mergeCell ref="D3628:H3628"/>
    <mergeCell ref="B3629:C3629"/>
    <mergeCell ref="D3629:H3629"/>
    <mergeCell ref="B3658:C3658"/>
    <mergeCell ref="G3658:H3658"/>
    <mergeCell ref="B3659:C3659"/>
    <mergeCell ref="D3659:H3659"/>
    <mergeCell ref="B3660:C3660"/>
    <mergeCell ref="D3660:E3660"/>
    <mergeCell ref="F3660:H3660"/>
    <mergeCell ref="A3655:B3655"/>
    <mergeCell ref="C3655:E3655"/>
    <mergeCell ref="F3655:H3655"/>
    <mergeCell ref="A3656:H3656"/>
    <mergeCell ref="A3657:H3657"/>
    <mergeCell ref="C3637:H3637"/>
    <mergeCell ref="C3638:H3638"/>
    <mergeCell ref="E3639:H3639"/>
    <mergeCell ref="C3653:H3653"/>
    <mergeCell ref="A3654:B3654"/>
    <mergeCell ref="C3654:E3654"/>
    <mergeCell ref="F3654:H3654"/>
    <mergeCell ref="B3667:C3667"/>
    <mergeCell ref="B3668:C3668"/>
    <mergeCell ref="D3668:H3668"/>
    <mergeCell ref="B3669:C3669"/>
    <mergeCell ref="D3669:H3669"/>
    <mergeCell ref="B3664:C3664"/>
    <mergeCell ref="D3664:H3664"/>
    <mergeCell ref="B3665:C3665"/>
    <mergeCell ref="D3665:H3665"/>
    <mergeCell ref="B3666:C3666"/>
    <mergeCell ref="D3666:H3666"/>
    <mergeCell ref="B3661:C3661"/>
    <mergeCell ref="D3661:H3661"/>
    <mergeCell ref="B3662:C3662"/>
    <mergeCell ref="F3662:H3662"/>
    <mergeCell ref="B3663:C3663"/>
    <mergeCell ref="D3663:H3663"/>
    <mergeCell ref="A3677:C3677"/>
    <mergeCell ref="D3677:E3677"/>
    <mergeCell ref="F3677:H3677"/>
    <mergeCell ref="A3678:H3678"/>
    <mergeCell ref="C3679:H3679"/>
    <mergeCell ref="B3675:C3675"/>
    <mergeCell ref="D3675:E3676"/>
    <mergeCell ref="F3675:H3675"/>
    <mergeCell ref="B3676:C3676"/>
    <mergeCell ref="F3676:H3676"/>
    <mergeCell ref="B3673:C3673"/>
    <mergeCell ref="E3673:F3673"/>
    <mergeCell ref="G3673:H3673"/>
    <mergeCell ref="B3674:C3674"/>
    <mergeCell ref="D3674:E3674"/>
    <mergeCell ref="F3674:H3674"/>
    <mergeCell ref="B3670:E3670"/>
    <mergeCell ref="F3670:H3670"/>
    <mergeCell ref="B3671:C3671"/>
    <mergeCell ref="D3671:H3671"/>
    <mergeCell ref="B3672:C3672"/>
    <mergeCell ref="D3672:H3672"/>
    <mergeCell ref="B3701:C3701"/>
    <mergeCell ref="G3701:H3701"/>
    <mergeCell ref="B3702:C3702"/>
    <mergeCell ref="D3702:H3702"/>
    <mergeCell ref="B3703:C3703"/>
    <mergeCell ref="D3703:E3703"/>
    <mergeCell ref="F3703:H3703"/>
    <mergeCell ref="A3698:B3698"/>
    <mergeCell ref="C3698:E3698"/>
    <mergeCell ref="F3698:H3698"/>
    <mergeCell ref="A3699:H3699"/>
    <mergeCell ref="A3700:H3700"/>
    <mergeCell ref="C3680:H3680"/>
    <mergeCell ref="C3681:H3681"/>
    <mergeCell ref="E3682:H3682"/>
    <mergeCell ref="C3696:H3696"/>
    <mergeCell ref="A3697:B3697"/>
    <mergeCell ref="C3697:E3697"/>
    <mergeCell ref="F3697:H3697"/>
    <mergeCell ref="B3710:C3710"/>
    <mergeCell ref="B3711:C3711"/>
    <mergeCell ref="D3711:H3711"/>
    <mergeCell ref="B3712:C3712"/>
    <mergeCell ref="D3712:H3712"/>
    <mergeCell ref="B3707:C3707"/>
    <mergeCell ref="D3707:H3707"/>
    <mergeCell ref="B3708:C3708"/>
    <mergeCell ref="D3708:H3708"/>
    <mergeCell ref="B3709:C3709"/>
    <mergeCell ref="D3709:H3709"/>
    <mergeCell ref="B3704:C3704"/>
    <mergeCell ref="D3704:H3704"/>
    <mergeCell ref="B3705:C3705"/>
    <mergeCell ref="F3705:H3705"/>
    <mergeCell ref="B3706:C3706"/>
    <mergeCell ref="D3706:H3706"/>
    <mergeCell ref="A3720:C3720"/>
    <mergeCell ref="D3720:E3720"/>
    <mergeCell ref="F3720:H3720"/>
    <mergeCell ref="A3721:H3721"/>
    <mergeCell ref="C3722:H3722"/>
    <mergeCell ref="B3718:C3718"/>
    <mergeCell ref="D3718:E3719"/>
    <mergeCell ref="F3718:H3718"/>
    <mergeCell ref="B3719:C3719"/>
    <mergeCell ref="F3719:H3719"/>
    <mergeCell ref="B3716:C3716"/>
    <mergeCell ref="E3716:F3716"/>
    <mergeCell ref="G3716:H3716"/>
    <mergeCell ref="B3717:C3717"/>
    <mergeCell ref="D3717:E3717"/>
    <mergeCell ref="F3717:H3717"/>
    <mergeCell ref="B3713:E3713"/>
    <mergeCell ref="F3713:H3713"/>
    <mergeCell ref="B3714:C3714"/>
    <mergeCell ref="D3714:H3714"/>
    <mergeCell ref="B3715:C3715"/>
    <mergeCell ref="D3715:H3715"/>
    <mergeCell ref="B3744:C3744"/>
    <mergeCell ref="G3744:H3744"/>
    <mergeCell ref="B3745:C3745"/>
    <mergeCell ref="D3745:H3745"/>
    <mergeCell ref="B3746:C3746"/>
    <mergeCell ref="D3746:E3746"/>
    <mergeCell ref="F3746:H3746"/>
    <mergeCell ref="A3741:B3741"/>
    <mergeCell ref="C3741:E3741"/>
    <mergeCell ref="F3741:H3741"/>
    <mergeCell ref="A3742:H3742"/>
    <mergeCell ref="A3743:H3743"/>
    <mergeCell ref="C3723:H3723"/>
    <mergeCell ref="C3724:H3724"/>
    <mergeCell ref="E3725:H3725"/>
    <mergeCell ref="C3739:H3739"/>
    <mergeCell ref="A3740:B3740"/>
    <mergeCell ref="C3740:E3740"/>
    <mergeCell ref="F3740:H3740"/>
    <mergeCell ref="B3753:C3753"/>
    <mergeCell ref="B3754:C3754"/>
    <mergeCell ref="D3754:H3754"/>
    <mergeCell ref="B3755:C3755"/>
    <mergeCell ref="D3755:H3755"/>
    <mergeCell ref="B3750:C3750"/>
    <mergeCell ref="D3750:H3750"/>
    <mergeCell ref="B3751:C3751"/>
    <mergeCell ref="D3751:H3751"/>
    <mergeCell ref="B3752:C3752"/>
    <mergeCell ref="D3752:H3752"/>
    <mergeCell ref="B3747:C3747"/>
    <mergeCell ref="D3747:H3747"/>
    <mergeCell ref="B3748:C3748"/>
    <mergeCell ref="F3748:H3748"/>
    <mergeCell ref="B3749:C3749"/>
    <mergeCell ref="D3749:H3749"/>
    <mergeCell ref="A3763:C3763"/>
    <mergeCell ref="D3763:E3763"/>
    <mergeCell ref="F3763:H3763"/>
    <mergeCell ref="A3764:H3764"/>
    <mergeCell ref="C3765:H3765"/>
    <mergeCell ref="B3761:C3761"/>
    <mergeCell ref="D3761:E3762"/>
    <mergeCell ref="F3761:H3761"/>
    <mergeCell ref="B3762:C3762"/>
    <mergeCell ref="F3762:H3762"/>
    <mergeCell ref="B3759:C3759"/>
    <mergeCell ref="E3759:F3759"/>
    <mergeCell ref="G3759:H3759"/>
    <mergeCell ref="B3760:C3760"/>
    <mergeCell ref="D3760:E3760"/>
    <mergeCell ref="F3760:H3760"/>
    <mergeCell ref="B3756:E3756"/>
    <mergeCell ref="F3756:H3756"/>
    <mergeCell ref="B3757:C3757"/>
    <mergeCell ref="D3757:H3757"/>
    <mergeCell ref="B3758:C3758"/>
    <mergeCell ref="D3758:H3758"/>
    <mergeCell ref="B3787:C3787"/>
    <mergeCell ref="G3787:H3787"/>
    <mergeCell ref="B3788:C3788"/>
    <mergeCell ref="D3788:H3788"/>
    <mergeCell ref="B3789:C3789"/>
    <mergeCell ref="D3789:E3789"/>
    <mergeCell ref="F3789:H3789"/>
    <mergeCell ref="A3784:B3784"/>
    <mergeCell ref="C3784:E3784"/>
    <mergeCell ref="F3784:H3784"/>
    <mergeCell ref="A3785:H3785"/>
    <mergeCell ref="A3786:H3786"/>
    <mergeCell ref="C3766:H3766"/>
    <mergeCell ref="C3767:H3767"/>
    <mergeCell ref="E3768:H3768"/>
    <mergeCell ref="C3782:H3782"/>
    <mergeCell ref="A3783:B3783"/>
    <mergeCell ref="C3783:E3783"/>
    <mergeCell ref="F3783:H3783"/>
    <mergeCell ref="B3796:C3796"/>
    <mergeCell ref="B3797:C3797"/>
    <mergeCell ref="D3797:H3797"/>
    <mergeCell ref="B3798:C3798"/>
    <mergeCell ref="D3798:H3798"/>
    <mergeCell ref="B3793:C3793"/>
    <mergeCell ref="D3793:H3793"/>
    <mergeCell ref="B3794:C3794"/>
    <mergeCell ref="D3794:H3794"/>
    <mergeCell ref="B3795:C3795"/>
    <mergeCell ref="D3795:H3795"/>
    <mergeCell ref="B3790:C3790"/>
    <mergeCell ref="D3790:H3790"/>
    <mergeCell ref="B3791:C3791"/>
    <mergeCell ref="F3791:H3791"/>
    <mergeCell ref="B3792:C3792"/>
    <mergeCell ref="D3792:H3792"/>
    <mergeCell ref="A3806:C3806"/>
    <mergeCell ref="D3806:E3806"/>
    <mergeCell ref="F3806:H3806"/>
    <mergeCell ref="A3807:H3807"/>
    <mergeCell ref="C3808:H3808"/>
    <mergeCell ref="B3804:C3804"/>
    <mergeCell ref="D3804:E3805"/>
    <mergeCell ref="F3804:H3804"/>
    <mergeCell ref="B3805:C3805"/>
    <mergeCell ref="F3805:H3805"/>
    <mergeCell ref="B3802:C3802"/>
    <mergeCell ref="E3802:F3802"/>
    <mergeCell ref="G3802:H3802"/>
    <mergeCell ref="B3803:C3803"/>
    <mergeCell ref="D3803:E3803"/>
    <mergeCell ref="F3803:H3803"/>
    <mergeCell ref="B3799:E3799"/>
    <mergeCell ref="F3799:H3799"/>
    <mergeCell ref="B3800:C3800"/>
    <mergeCell ref="D3800:H3800"/>
    <mergeCell ref="B3801:C3801"/>
    <mergeCell ref="D3801:H3801"/>
    <mergeCell ref="B3830:C3830"/>
    <mergeCell ref="G3830:H3830"/>
    <mergeCell ref="B3831:C3831"/>
    <mergeCell ref="D3831:H3831"/>
    <mergeCell ref="B3832:C3832"/>
    <mergeCell ref="D3832:E3832"/>
    <mergeCell ref="F3832:H3832"/>
    <mergeCell ref="A3827:B3827"/>
    <mergeCell ref="C3827:E3827"/>
    <mergeCell ref="F3827:H3827"/>
    <mergeCell ref="A3828:H3828"/>
    <mergeCell ref="A3829:H3829"/>
    <mergeCell ref="C3809:H3809"/>
    <mergeCell ref="C3810:H3810"/>
    <mergeCell ref="E3811:H3811"/>
    <mergeCell ref="C3825:H3825"/>
    <mergeCell ref="A3826:B3826"/>
    <mergeCell ref="C3826:E3826"/>
    <mergeCell ref="F3826:H3826"/>
    <mergeCell ref="B3839:C3839"/>
    <mergeCell ref="B3840:C3840"/>
    <mergeCell ref="D3840:H3840"/>
    <mergeCell ref="B3841:C3841"/>
    <mergeCell ref="D3841:H3841"/>
    <mergeCell ref="B3836:C3836"/>
    <mergeCell ref="D3836:H3836"/>
    <mergeCell ref="B3837:C3837"/>
    <mergeCell ref="D3837:H3837"/>
    <mergeCell ref="B3838:C3838"/>
    <mergeCell ref="D3838:H3838"/>
    <mergeCell ref="B3833:C3833"/>
    <mergeCell ref="D3833:H3833"/>
    <mergeCell ref="B3834:C3834"/>
    <mergeCell ref="F3834:H3834"/>
    <mergeCell ref="B3835:C3835"/>
    <mergeCell ref="D3835:H3835"/>
    <mergeCell ref="A3849:C3849"/>
    <mergeCell ref="D3849:E3849"/>
    <mergeCell ref="F3849:H3849"/>
    <mergeCell ref="A3850:H3850"/>
    <mergeCell ref="C3851:H3851"/>
    <mergeCell ref="B3847:C3847"/>
    <mergeCell ref="D3847:E3848"/>
    <mergeCell ref="F3847:H3847"/>
    <mergeCell ref="B3848:C3848"/>
    <mergeCell ref="F3848:H3848"/>
    <mergeCell ref="B3845:C3845"/>
    <mergeCell ref="E3845:F3845"/>
    <mergeCell ref="G3845:H3845"/>
    <mergeCell ref="B3846:C3846"/>
    <mergeCell ref="D3846:E3846"/>
    <mergeCell ref="F3846:H3846"/>
    <mergeCell ref="B3842:E3842"/>
    <mergeCell ref="F3842:H3842"/>
    <mergeCell ref="B3843:C3843"/>
    <mergeCell ref="D3843:H3843"/>
    <mergeCell ref="B3844:C3844"/>
    <mergeCell ref="D3844:H3844"/>
    <mergeCell ref="B3873:C3873"/>
    <mergeCell ref="G3873:H3873"/>
    <mergeCell ref="B3874:C3874"/>
    <mergeCell ref="D3874:H3874"/>
    <mergeCell ref="B3875:C3875"/>
    <mergeCell ref="D3875:E3875"/>
    <mergeCell ref="F3875:H3875"/>
    <mergeCell ref="A3870:B3870"/>
    <mergeCell ref="C3870:E3870"/>
    <mergeCell ref="F3870:H3870"/>
    <mergeCell ref="A3871:H3871"/>
    <mergeCell ref="A3872:H3872"/>
    <mergeCell ref="C3852:H3852"/>
    <mergeCell ref="C3853:H3853"/>
    <mergeCell ref="E3854:H3854"/>
    <mergeCell ref="C3868:H3868"/>
    <mergeCell ref="A3869:B3869"/>
    <mergeCell ref="C3869:E3869"/>
    <mergeCell ref="F3869:H3869"/>
    <mergeCell ref="B3882:C3882"/>
    <mergeCell ref="B3883:C3883"/>
    <mergeCell ref="D3883:H3883"/>
    <mergeCell ref="B3884:C3884"/>
    <mergeCell ref="D3884:H3884"/>
    <mergeCell ref="B3879:C3879"/>
    <mergeCell ref="D3879:H3879"/>
    <mergeCell ref="B3880:C3880"/>
    <mergeCell ref="D3880:H3880"/>
    <mergeCell ref="B3881:C3881"/>
    <mergeCell ref="D3881:H3881"/>
    <mergeCell ref="B3876:C3876"/>
    <mergeCell ref="D3876:H3876"/>
    <mergeCell ref="B3877:C3877"/>
    <mergeCell ref="F3877:H3877"/>
    <mergeCell ref="B3878:C3878"/>
    <mergeCell ref="D3878:H3878"/>
    <mergeCell ref="A3892:C3892"/>
    <mergeCell ref="D3892:E3892"/>
    <mergeCell ref="F3892:H3892"/>
    <mergeCell ref="A3893:H3893"/>
    <mergeCell ref="C3894:H3894"/>
    <mergeCell ref="B3890:C3890"/>
    <mergeCell ref="D3890:E3891"/>
    <mergeCell ref="F3890:H3890"/>
    <mergeCell ref="B3891:C3891"/>
    <mergeCell ref="F3891:H3891"/>
    <mergeCell ref="B3888:C3888"/>
    <mergeCell ref="E3888:F3888"/>
    <mergeCell ref="G3888:H3888"/>
    <mergeCell ref="B3889:C3889"/>
    <mergeCell ref="D3889:E3889"/>
    <mergeCell ref="F3889:H3889"/>
    <mergeCell ref="B3885:E3885"/>
    <mergeCell ref="F3885:H3885"/>
    <mergeCell ref="B3886:C3886"/>
    <mergeCell ref="D3886:H3886"/>
    <mergeCell ref="B3887:C3887"/>
    <mergeCell ref="D3887:H3887"/>
    <mergeCell ref="B3916:C3916"/>
    <mergeCell ref="G3916:H3916"/>
    <mergeCell ref="B3917:C3917"/>
    <mergeCell ref="D3917:H3917"/>
    <mergeCell ref="B3918:C3918"/>
    <mergeCell ref="D3918:E3918"/>
    <mergeCell ref="F3918:H3918"/>
    <mergeCell ref="A3913:B3913"/>
    <mergeCell ref="C3913:E3913"/>
    <mergeCell ref="F3913:H3913"/>
    <mergeCell ref="A3914:H3914"/>
    <mergeCell ref="A3915:H3915"/>
    <mergeCell ref="C3895:H3895"/>
    <mergeCell ref="C3896:H3896"/>
    <mergeCell ref="E3897:H3897"/>
    <mergeCell ref="C3911:H3911"/>
    <mergeCell ref="A3912:B3912"/>
    <mergeCell ref="C3912:E3912"/>
    <mergeCell ref="F3912:H3912"/>
    <mergeCell ref="B3925:C3925"/>
    <mergeCell ref="B3926:C3926"/>
    <mergeCell ref="D3926:H3926"/>
    <mergeCell ref="B3927:C3927"/>
    <mergeCell ref="D3927:H3927"/>
    <mergeCell ref="B3922:C3922"/>
    <mergeCell ref="D3922:H3922"/>
    <mergeCell ref="B3923:C3923"/>
    <mergeCell ref="D3923:H3923"/>
    <mergeCell ref="B3924:C3924"/>
    <mergeCell ref="D3924:H3924"/>
    <mergeCell ref="B3919:C3919"/>
    <mergeCell ref="D3919:H3919"/>
    <mergeCell ref="B3920:C3920"/>
    <mergeCell ref="F3920:H3920"/>
    <mergeCell ref="B3921:C3921"/>
    <mergeCell ref="D3921:H3921"/>
    <mergeCell ref="A3935:C3935"/>
    <mergeCell ref="D3935:E3935"/>
    <mergeCell ref="F3935:H3935"/>
    <mergeCell ref="A3936:H3936"/>
    <mergeCell ref="C3937:H3937"/>
    <mergeCell ref="B3933:C3933"/>
    <mergeCell ref="D3933:E3934"/>
    <mergeCell ref="F3933:H3933"/>
    <mergeCell ref="B3934:C3934"/>
    <mergeCell ref="F3934:H3934"/>
    <mergeCell ref="B3931:C3931"/>
    <mergeCell ref="E3931:F3931"/>
    <mergeCell ref="G3931:H3931"/>
    <mergeCell ref="B3932:C3932"/>
    <mergeCell ref="D3932:E3932"/>
    <mergeCell ref="F3932:H3932"/>
    <mergeCell ref="B3928:E3928"/>
    <mergeCell ref="F3928:H3928"/>
    <mergeCell ref="B3929:C3929"/>
    <mergeCell ref="D3929:H3929"/>
    <mergeCell ref="B3930:C3930"/>
    <mergeCell ref="D3930:H3930"/>
    <mergeCell ref="B3959:C3959"/>
    <mergeCell ref="G3959:H3959"/>
    <mergeCell ref="B3960:C3960"/>
    <mergeCell ref="D3960:H3960"/>
    <mergeCell ref="B3961:C3961"/>
    <mergeCell ref="D3961:E3961"/>
    <mergeCell ref="F3961:H3961"/>
    <mergeCell ref="A3956:B3956"/>
    <mergeCell ref="C3956:E3956"/>
    <mergeCell ref="F3956:H3956"/>
    <mergeCell ref="A3957:H3957"/>
    <mergeCell ref="A3958:H3958"/>
    <mergeCell ref="C3938:H3938"/>
    <mergeCell ref="C3939:H3939"/>
    <mergeCell ref="E3940:H3940"/>
    <mergeCell ref="C3954:H3954"/>
    <mergeCell ref="A3955:B3955"/>
    <mergeCell ref="C3955:E3955"/>
    <mergeCell ref="F3955:H3955"/>
    <mergeCell ref="B3968:C3968"/>
    <mergeCell ref="B3969:C3969"/>
    <mergeCell ref="D3969:H3969"/>
    <mergeCell ref="B3970:C3970"/>
    <mergeCell ref="D3970:H3970"/>
    <mergeCell ref="B3965:C3965"/>
    <mergeCell ref="D3965:H3965"/>
    <mergeCell ref="B3966:C3966"/>
    <mergeCell ref="D3966:H3966"/>
    <mergeCell ref="B3967:C3967"/>
    <mergeCell ref="D3967:H3967"/>
    <mergeCell ref="B3962:C3962"/>
    <mergeCell ref="D3962:H3962"/>
    <mergeCell ref="B3963:C3963"/>
    <mergeCell ref="F3963:H3963"/>
    <mergeCell ref="B3964:C3964"/>
    <mergeCell ref="D3964:H3964"/>
    <mergeCell ref="A3978:C3978"/>
    <mergeCell ref="D3978:E3978"/>
    <mergeCell ref="F3978:H3978"/>
    <mergeCell ref="A3979:H3979"/>
    <mergeCell ref="C3980:H3980"/>
    <mergeCell ref="B3976:C3976"/>
    <mergeCell ref="D3976:E3977"/>
    <mergeCell ref="F3976:H3976"/>
    <mergeCell ref="B3977:C3977"/>
    <mergeCell ref="F3977:H3977"/>
    <mergeCell ref="B3974:C3974"/>
    <mergeCell ref="E3974:F3974"/>
    <mergeCell ref="G3974:H3974"/>
    <mergeCell ref="B3975:C3975"/>
    <mergeCell ref="D3975:E3975"/>
    <mergeCell ref="F3975:H3975"/>
    <mergeCell ref="B3971:E3971"/>
    <mergeCell ref="F3971:H3971"/>
    <mergeCell ref="B3972:C3972"/>
    <mergeCell ref="D3972:H3972"/>
    <mergeCell ref="B3973:C3973"/>
    <mergeCell ref="D3973:H3973"/>
    <mergeCell ref="B4002:C4002"/>
    <mergeCell ref="G4002:H4002"/>
    <mergeCell ref="B4003:C4003"/>
    <mergeCell ref="D4003:H4003"/>
    <mergeCell ref="B4004:C4004"/>
    <mergeCell ref="D4004:E4004"/>
    <mergeCell ref="F4004:H4004"/>
    <mergeCell ref="A3999:B3999"/>
    <mergeCell ref="C3999:E3999"/>
    <mergeCell ref="F3999:H3999"/>
    <mergeCell ref="A4000:H4000"/>
    <mergeCell ref="A4001:H4001"/>
    <mergeCell ref="C3981:H3981"/>
    <mergeCell ref="C3982:H3982"/>
    <mergeCell ref="E3983:H3983"/>
    <mergeCell ref="C3997:H3997"/>
    <mergeCell ref="A3998:B3998"/>
    <mergeCell ref="C3998:E3998"/>
    <mergeCell ref="F3998:H3998"/>
    <mergeCell ref="B4011:C4011"/>
    <mergeCell ref="B4012:C4012"/>
    <mergeCell ref="D4012:H4012"/>
    <mergeCell ref="B4013:C4013"/>
    <mergeCell ref="D4013:H4013"/>
    <mergeCell ref="B4008:C4008"/>
    <mergeCell ref="D4008:H4008"/>
    <mergeCell ref="B4009:C4009"/>
    <mergeCell ref="D4009:H4009"/>
    <mergeCell ref="B4010:C4010"/>
    <mergeCell ref="D4010:H4010"/>
    <mergeCell ref="B4005:C4005"/>
    <mergeCell ref="D4005:H4005"/>
    <mergeCell ref="B4006:C4006"/>
    <mergeCell ref="F4006:H4006"/>
    <mergeCell ref="B4007:C4007"/>
    <mergeCell ref="D4007:H4007"/>
    <mergeCell ref="A4021:C4021"/>
    <mergeCell ref="D4021:E4021"/>
    <mergeCell ref="F4021:H4021"/>
    <mergeCell ref="A4022:H4022"/>
    <mergeCell ref="C4023:H4023"/>
    <mergeCell ref="B4019:C4019"/>
    <mergeCell ref="D4019:E4020"/>
    <mergeCell ref="F4019:H4019"/>
    <mergeCell ref="B4020:C4020"/>
    <mergeCell ref="F4020:H4020"/>
    <mergeCell ref="B4017:C4017"/>
    <mergeCell ref="E4017:F4017"/>
    <mergeCell ref="G4017:H4017"/>
    <mergeCell ref="B4018:C4018"/>
    <mergeCell ref="D4018:E4018"/>
    <mergeCell ref="F4018:H4018"/>
    <mergeCell ref="B4014:E4014"/>
    <mergeCell ref="F4014:H4014"/>
    <mergeCell ref="B4015:C4015"/>
    <mergeCell ref="D4015:H4015"/>
    <mergeCell ref="B4016:C4016"/>
    <mergeCell ref="D4016:H4016"/>
    <mergeCell ref="B4045:C4045"/>
    <mergeCell ref="G4045:H4045"/>
    <mergeCell ref="B4046:C4046"/>
    <mergeCell ref="D4046:H4046"/>
    <mergeCell ref="B4047:C4047"/>
    <mergeCell ref="D4047:E4047"/>
    <mergeCell ref="F4047:H4047"/>
    <mergeCell ref="A4042:B4042"/>
    <mergeCell ref="C4042:E4042"/>
    <mergeCell ref="F4042:H4042"/>
    <mergeCell ref="A4043:H4043"/>
    <mergeCell ref="A4044:H4044"/>
    <mergeCell ref="C4024:H4024"/>
    <mergeCell ref="C4025:H4025"/>
    <mergeCell ref="E4026:H4026"/>
    <mergeCell ref="C4040:H4040"/>
    <mergeCell ref="A4041:B4041"/>
    <mergeCell ref="C4041:E4041"/>
    <mergeCell ref="F4041:H4041"/>
    <mergeCell ref="B4054:C4054"/>
    <mergeCell ref="B4055:C4055"/>
    <mergeCell ref="D4055:H4055"/>
    <mergeCell ref="B4056:C4056"/>
    <mergeCell ref="D4056:H4056"/>
    <mergeCell ref="B4051:C4051"/>
    <mergeCell ref="D4051:H4051"/>
    <mergeCell ref="B4052:C4052"/>
    <mergeCell ref="D4052:H4052"/>
    <mergeCell ref="B4053:C4053"/>
    <mergeCell ref="D4053:H4053"/>
    <mergeCell ref="B4048:C4048"/>
    <mergeCell ref="D4048:H4048"/>
    <mergeCell ref="B4049:C4049"/>
    <mergeCell ref="F4049:H4049"/>
    <mergeCell ref="B4050:C4050"/>
    <mergeCell ref="D4050:H4050"/>
    <mergeCell ref="A4064:C4064"/>
    <mergeCell ref="D4064:E4064"/>
    <mergeCell ref="F4064:H4064"/>
    <mergeCell ref="A4065:H4065"/>
    <mergeCell ref="C4066:H4066"/>
    <mergeCell ref="B4062:C4062"/>
    <mergeCell ref="D4062:E4063"/>
    <mergeCell ref="F4062:H4062"/>
    <mergeCell ref="B4063:C4063"/>
    <mergeCell ref="F4063:H4063"/>
    <mergeCell ref="B4060:C4060"/>
    <mergeCell ref="E4060:F4060"/>
    <mergeCell ref="G4060:H4060"/>
    <mergeCell ref="B4061:C4061"/>
    <mergeCell ref="D4061:E4061"/>
    <mergeCell ref="F4061:H4061"/>
    <mergeCell ref="B4057:E4057"/>
    <mergeCell ref="F4057:H4057"/>
    <mergeCell ref="B4058:C4058"/>
    <mergeCell ref="D4058:H4058"/>
    <mergeCell ref="B4059:C4059"/>
    <mergeCell ref="D4059:H4059"/>
    <mergeCell ref="B4088:C4088"/>
    <mergeCell ref="G4088:H4088"/>
    <mergeCell ref="B4089:C4089"/>
    <mergeCell ref="D4089:H4089"/>
    <mergeCell ref="B4090:C4090"/>
    <mergeCell ref="D4090:E4090"/>
    <mergeCell ref="F4090:H4090"/>
    <mergeCell ref="A4085:B4085"/>
    <mergeCell ref="C4085:E4085"/>
    <mergeCell ref="F4085:H4085"/>
    <mergeCell ref="A4086:H4086"/>
    <mergeCell ref="A4087:H4087"/>
    <mergeCell ref="C4067:H4067"/>
    <mergeCell ref="C4068:H4068"/>
    <mergeCell ref="E4069:H4069"/>
    <mergeCell ref="C4083:H4083"/>
    <mergeCell ref="A4084:B4084"/>
    <mergeCell ref="C4084:E4084"/>
    <mergeCell ref="F4084:H4084"/>
    <mergeCell ref="B4097:C4097"/>
    <mergeCell ref="B4098:C4098"/>
    <mergeCell ref="D4098:H4098"/>
    <mergeCell ref="B4099:C4099"/>
    <mergeCell ref="D4099:H4099"/>
    <mergeCell ref="B4094:C4094"/>
    <mergeCell ref="D4094:H4094"/>
    <mergeCell ref="B4095:C4095"/>
    <mergeCell ref="D4095:H4095"/>
    <mergeCell ref="B4096:C4096"/>
    <mergeCell ref="D4096:H4096"/>
    <mergeCell ref="B4091:C4091"/>
    <mergeCell ref="D4091:H4091"/>
    <mergeCell ref="B4092:C4092"/>
    <mergeCell ref="F4092:H4092"/>
    <mergeCell ref="B4093:C4093"/>
    <mergeCell ref="D4093:H4093"/>
    <mergeCell ref="A4107:C4107"/>
    <mergeCell ref="D4107:E4107"/>
    <mergeCell ref="F4107:H4107"/>
    <mergeCell ref="A4108:H4108"/>
    <mergeCell ref="C4109:H4109"/>
    <mergeCell ref="B4105:C4105"/>
    <mergeCell ref="D4105:E4106"/>
    <mergeCell ref="F4105:H4105"/>
    <mergeCell ref="B4106:C4106"/>
    <mergeCell ref="F4106:H4106"/>
    <mergeCell ref="B4103:C4103"/>
    <mergeCell ref="E4103:F4103"/>
    <mergeCell ref="G4103:H4103"/>
    <mergeCell ref="B4104:C4104"/>
    <mergeCell ref="D4104:E4104"/>
    <mergeCell ref="F4104:H4104"/>
    <mergeCell ref="B4100:E4100"/>
    <mergeCell ref="F4100:H4100"/>
    <mergeCell ref="B4101:C4101"/>
    <mergeCell ref="D4101:H4101"/>
    <mergeCell ref="B4102:C4102"/>
    <mergeCell ref="D4102:H4102"/>
    <mergeCell ref="B4131:C4131"/>
    <mergeCell ref="G4131:H4131"/>
    <mergeCell ref="B4132:C4132"/>
    <mergeCell ref="D4132:H4132"/>
    <mergeCell ref="B4133:C4133"/>
    <mergeCell ref="D4133:E4133"/>
    <mergeCell ref="F4133:H4133"/>
    <mergeCell ref="A4128:B4128"/>
    <mergeCell ref="C4128:E4128"/>
    <mergeCell ref="F4128:H4128"/>
    <mergeCell ref="A4129:H4129"/>
    <mergeCell ref="A4130:H4130"/>
    <mergeCell ref="C4110:H4110"/>
    <mergeCell ref="C4111:H4111"/>
    <mergeCell ref="E4112:H4112"/>
    <mergeCell ref="C4126:H4126"/>
    <mergeCell ref="A4127:B4127"/>
    <mergeCell ref="C4127:E4127"/>
    <mergeCell ref="F4127:H4127"/>
    <mergeCell ref="B4140:C4140"/>
    <mergeCell ref="B4141:C4141"/>
    <mergeCell ref="D4141:H4141"/>
    <mergeCell ref="B4142:C4142"/>
    <mergeCell ref="D4142:H4142"/>
    <mergeCell ref="B4137:C4137"/>
    <mergeCell ref="D4137:H4137"/>
    <mergeCell ref="B4138:C4138"/>
    <mergeCell ref="D4138:H4138"/>
    <mergeCell ref="B4139:C4139"/>
    <mergeCell ref="D4139:H4139"/>
    <mergeCell ref="B4134:C4134"/>
    <mergeCell ref="D4134:H4134"/>
    <mergeCell ref="B4135:C4135"/>
    <mergeCell ref="F4135:H4135"/>
    <mergeCell ref="B4136:C4136"/>
    <mergeCell ref="D4136:H4136"/>
    <mergeCell ref="A4150:C4150"/>
    <mergeCell ref="D4150:E4150"/>
    <mergeCell ref="F4150:H4150"/>
    <mergeCell ref="A4151:H4151"/>
    <mergeCell ref="C4152:H4152"/>
    <mergeCell ref="B4148:C4148"/>
    <mergeCell ref="D4148:E4149"/>
    <mergeCell ref="F4148:H4148"/>
    <mergeCell ref="B4149:C4149"/>
    <mergeCell ref="F4149:H4149"/>
    <mergeCell ref="B4146:C4146"/>
    <mergeCell ref="E4146:F4146"/>
    <mergeCell ref="G4146:H4146"/>
    <mergeCell ref="B4147:C4147"/>
    <mergeCell ref="D4147:E4147"/>
    <mergeCell ref="F4147:H4147"/>
    <mergeCell ref="B4143:E4143"/>
    <mergeCell ref="F4143:H4143"/>
    <mergeCell ref="B4144:C4144"/>
    <mergeCell ref="D4144:H4144"/>
    <mergeCell ref="B4145:C4145"/>
    <mergeCell ref="D4145:H4145"/>
    <mergeCell ref="B4174:C4174"/>
    <mergeCell ref="G4174:H4174"/>
    <mergeCell ref="B4175:C4175"/>
    <mergeCell ref="D4175:H4175"/>
    <mergeCell ref="B4176:C4176"/>
    <mergeCell ref="D4176:E4176"/>
    <mergeCell ref="F4176:H4176"/>
    <mergeCell ref="A4171:B4171"/>
    <mergeCell ref="C4171:E4171"/>
    <mergeCell ref="F4171:H4171"/>
    <mergeCell ref="A4172:H4172"/>
    <mergeCell ref="A4173:H4173"/>
    <mergeCell ref="C4153:H4153"/>
    <mergeCell ref="C4154:H4154"/>
    <mergeCell ref="E4155:H4155"/>
    <mergeCell ref="C4169:H4169"/>
    <mergeCell ref="A4170:B4170"/>
    <mergeCell ref="C4170:E4170"/>
    <mergeCell ref="F4170:H4170"/>
    <mergeCell ref="B4183:C4183"/>
    <mergeCell ref="B4184:C4184"/>
    <mergeCell ref="D4184:H4184"/>
    <mergeCell ref="B4185:C4185"/>
    <mergeCell ref="D4185:H4185"/>
    <mergeCell ref="B4180:C4180"/>
    <mergeCell ref="D4180:H4180"/>
    <mergeCell ref="B4181:C4181"/>
    <mergeCell ref="D4181:H4181"/>
    <mergeCell ref="B4182:C4182"/>
    <mergeCell ref="D4182:H4182"/>
    <mergeCell ref="B4177:C4177"/>
    <mergeCell ref="D4177:H4177"/>
    <mergeCell ref="B4178:C4178"/>
    <mergeCell ref="F4178:H4178"/>
    <mergeCell ref="B4179:C4179"/>
    <mergeCell ref="D4179:H4179"/>
    <mergeCell ref="A4193:C4193"/>
    <mergeCell ref="D4193:E4193"/>
    <mergeCell ref="F4193:H4193"/>
    <mergeCell ref="A4194:H4194"/>
    <mergeCell ref="C4195:H4195"/>
    <mergeCell ref="B4191:C4191"/>
    <mergeCell ref="D4191:E4192"/>
    <mergeCell ref="F4191:H4191"/>
    <mergeCell ref="B4192:C4192"/>
    <mergeCell ref="F4192:H4192"/>
    <mergeCell ref="B4189:C4189"/>
    <mergeCell ref="E4189:F4189"/>
    <mergeCell ref="G4189:H4189"/>
    <mergeCell ref="B4190:C4190"/>
    <mergeCell ref="D4190:E4190"/>
    <mergeCell ref="F4190:H4190"/>
    <mergeCell ref="B4186:E4186"/>
    <mergeCell ref="F4186:H4186"/>
    <mergeCell ref="B4187:C4187"/>
    <mergeCell ref="D4187:H4187"/>
    <mergeCell ref="B4188:C4188"/>
    <mergeCell ref="D4188:H4188"/>
    <mergeCell ref="B4217:C4217"/>
    <mergeCell ref="G4217:H4217"/>
    <mergeCell ref="B4218:C4218"/>
    <mergeCell ref="D4218:H4218"/>
    <mergeCell ref="B4219:C4219"/>
    <mergeCell ref="D4219:E4219"/>
    <mergeCell ref="F4219:H4219"/>
    <mergeCell ref="A4214:B4214"/>
    <mergeCell ref="C4214:E4214"/>
    <mergeCell ref="F4214:H4214"/>
    <mergeCell ref="A4215:H4215"/>
    <mergeCell ref="A4216:H4216"/>
    <mergeCell ref="C4196:H4196"/>
    <mergeCell ref="C4197:H4197"/>
    <mergeCell ref="E4198:H4198"/>
    <mergeCell ref="C4212:H4212"/>
    <mergeCell ref="A4213:B4213"/>
    <mergeCell ref="C4213:E4213"/>
    <mergeCell ref="F4213:H4213"/>
    <mergeCell ref="B4226:C4226"/>
    <mergeCell ref="B4227:C4227"/>
    <mergeCell ref="D4227:H4227"/>
    <mergeCell ref="B4228:C4228"/>
    <mergeCell ref="D4228:H4228"/>
    <mergeCell ref="B4223:C4223"/>
    <mergeCell ref="D4223:H4223"/>
    <mergeCell ref="B4224:C4224"/>
    <mergeCell ref="D4224:H4224"/>
    <mergeCell ref="B4225:C4225"/>
    <mergeCell ref="D4225:H4225"/>
    <mergeCell ref="B4220:C4220"/>
    <mergeCell ref="D4220:H4220"/>
    <mergeCell ref="B4221:C4221"/>
    <mergeCell ref="F4221:H4221"/>
    <mergeCell ref="B4222:C4222"/>
    <mergeCell ref="D4222:H4222"/>
    <mergeCell ref="B4234:C4234"/>
    <mergeCell ref="D4234:E4235"/>
    <mergeCell ref="F4234:H4234"/>
    <mergeCell ref="B4235:C4235"/>
    <mergeCell ref="F4235:H4235"/>
    <mergeCell ref="B4232:C4232"/>
    <mergeCell ref="E4232:F4232"/>
    <mergeCell ref="G4232:H4232"/>
    <mergeCell ref="B4233:C4233"/>
    <mergeCell ref="D4233:E4233"/>
    <mergeCell ref="F4233:H4233"/>
    <mergeCell ref="B4229:E4229"/>
    <mergeCell ref="F4229:H4229"/>
    <mergeCell ref="B4230:C4230"/>
    <mergeCell ref="D4230:H4230"/>
    <mergeCell ref="B4231:C4231"/>
    <mergeCell ref="D4231:H4231"/>
    <mergeCell ref="A4257:B4257"/>
    <mergeCell ref="C4257:E4257"/>
    <mergeCell ref="F4257:H4257"/>
    <mergeCell ref="A4258:H4258"/>
    <mergeCell ref="A4259:H4259"/>
    <mergeCell ref="C4239:H4239"/>
    <mergeCell ref="C4240:H4240"/>
    <mergeCell ref="E4241:H4241"/>
    <mergeCell ref="C4255:H4255"/>
    <mergeCell ref="A4256:B4256"/>
    <mergeCell ref="C4256:E4256"/>
    <mergeCell ref="F4256:H4256"/>
    <mergeCell ref="A4236:C4236"/>
    <mergeCell ref="D4236:E4236"/>
    <mergeCell ref="F4236:H4236"/>
    <mergeCell ref="A4237:H4237"/>
    <mergeCell ref="C4238:H4238"/>
    <mergeCell ref="B4266:C4266"/>
    <mergeCell ref="D4266:H4266"/>
    <mergeCell ref="B4267:C4267"/>
    <mergeCell ref="D4267:H4267"/>
    <mergeCell ref="B4268:C4268"/>
    <mergeCell ref="D4268:H4268"/>
    <mergeCell ref="B4263:C4263"/>
    <mergeCell ref="D4263:H4263"/>
    <mergeCell ref="B4264:C4264"/>
    <mergeCell ref="F4264:H4264"/>
    <mergeCell ref="B4265:C4265"/>
    <mergeCell ref="D4265:H4265"/>
    <mergeCell ref="B4260:C4260"/>
    <mergeCell ref="G4260:H4260"/>
    <mergeCell ref="B4261:C4261"/>
    <mergeCell ref="D4261:H4261"/>
    <mergeCell ref="B4262:C4262"/>
    <mergeCell ref="D4262:E4262"/>
    <mergeCell ref="F4262:H4262"/>
    <mergeCell ref="B4275:C4275"/>
    <mergeCell ref="E4275:F4275"/>
    <mergeCell ref="G4275:H4275"/>
    <mergeCell ref="B4276:C4276"/>
    <mergeCell ref="D4276:E4276"/>
    <mergeCell ref="F4276:H4276"/>
    <mergeCell ref="B4272:E4272"/>
    <mergeCell ref="F4272:H4272"/>
    <mergeCell ref="B4273:C4273"/>
    <mergeCell ref="D4273:H4273"/>
    <mergeCell ref="B4274:C4274"/>
    <mergeCell ref="D4274:H4274"/>
    <mergeCell ref="B4269:C4269"/>
    <mergeCell ref="B4270:C4270"/>
    <mergeCell ref="D4270:H4270"/>
    <mergeCell ref="B4271:C4271"/>
    <mergeCell ref="D4271:H4271"/>
    <mergeCell ref="A4300:B4300"/>
    <mergeCell ref="C4300:E4300"/>
    <mergeCell ref="F4300:H4300"/>
    <mergeCell ref="C4282:H4282"/>
    <mergeCell ref="C4283:H4283"/>
    <mergeCell ref="E4284:H4284"/>
    <mergeCell ref="C4298:H4298"/>
    <mergeCell ref="A4299:B4299"/>
    <mergeCell ref="C4299:E4299"/>
    <mergeCell ref="F4299:H4299"/>
    <mergeCell ref="A4279:C4279"/>
    <mergeCell ref="D4279:E4279"/>
    <mergeCell ref="F4279:H4279"/>
    <mergeCell ref="A4280:H4280"/>
    <mergeCell ref="C4281:H4281"/>
    <mergeCell ref="B4277:C4277"/>
    <mergeCell ref="D4277:E4278"/>
    <mergeCell ref="F4277:H4277"/>
    <mergeCell ref="B4278:C4278"/>
    <mergeCell ref="F4278:H4278"/>
  </mergeCells>
  <phoneticPr fontId="14" type="noConversion"/>
  <conditionalFormatting sqref="F15 D13 D16 D12:G12 A1:A2 A22:A23 E3:G3 E18 D22 F22 C41 B28:B39 C29:G29 C36:G38 B3:B21 D6:D11 D3:D4 B24:C27">
    <cfRule type="cellIs" dxfId="799" priority="1043" stopIfTrue="1" operator="equal">
      <formula>0</formula>
    </cfRule>
  </conditionalFormatting>
  <conditionalFormatting sqref="F15 A22 D13 D16 D12:G12 A1:A2 E3:G3 E18 D22 F22 B3:B21 D6:D11 D3:D4 C24:C26">
    <cfRule type="containsText" dxfId="798" priority="1042" stopIfTrue="1" operator="containsText" text="iw.kkZad">
      <formula>NOT(ISERROR(SEARCH("iw.kkZad",A1)))</formula>
    </cfRule>
  </conditionalFormatting>
  <conditionalFormatting sqref="F5 F12 F15 F7 C41 C38:G38 D6:D12 D4">
    <cfRule type="cellIs" dxfId="797" priority="1040" stopIfTrue="1" operator="equal">
      <formula>1800</formula>
    </cfRule>
    <cfRule type="cellIs" dxfId="796" priority="1041" stopIfTrue="1" operator="equal">
      <formula>200</formula>
    </cfRule>
  </conditionalFormatting>
  <conditionalFormatting sqref="F15 B27:C27 D13 D12:G12 B24:B26 A23 C41 B28:B39 C29:G29 C36:G38">
    <cfRule type="containsText" dxfId="795" priority="1039" stopIfTrue="1" operator="containsText" text="dsoy jktdh; fo|ky;ksa esa iz;ksx gsrq fu%'kqYd">
      <formula>NOT(ISERROR(SEARCH("dsoy jktdh; fo|ky;ksa esa iz;ksx gsrq fu%'kqYd",A12)))</formula>
    </cfRule>
  </conditionalFormatting>
  <conditionalFormatting sqref="B27:C27 B24:B26 A23 C41 B28:B39 C29:G29 C36:G38">
    <cfRule type="containsText" dxfId="794" priority="1036" stopIfTrue="1" operator="containsText" text="f'k{kk foHkkx jktLFkku">
      <formula>NOT(ISERROR(SEARCH("f'k{kk foHkkx jktLFkku",A23)))</formula>
    </cfRule>
    <cfRule type="containsText" dxfId="793" priority="1037" stopIfTrue="1" operator="containsText" text="iw.kkZad">
      <formula>NOT(ISERROR(SEARCH("iw.kkZad",A23)))</formula>
    </cfRule>
  </conditionalFormatting>
  <conditionalFormatting sqref="F15 A22 E3:G3 D16 E18 D12:G12 D13:D14 F5 D7:F7 A1:A2 D22 F22 B3:B21 D8:D11 D3:D6 C24:C26">
    <cfRule type="containsText" dxfId="792" priority="1004" operator="containsText" text="izkjfEHkd f'k{kk foHkkx] jktLFkku">
      <formula>NOT(ISERROR(SEARCH("izkjfEHkd f'k{kk foHkkx] jktLFkku",A1)))</formula>
    </cfRule>
  </conditionalFormatting>
  <conditionalFormatting sqref="F58 D56 D59 D55:G55 A44:A45 A65:A66 E46:G46 E61 D65 F65 C84 B71:B82 C72:G72 C79:G81 B46:B64 D49:D54 D46:D47 B67:C70">
    <cfRule type="cellIs" dxfId="791" priority="792" stopIfTrue="1" operator="equal">
      <formula>0</formula>
    </cfRule>
  </conditionalFormatting>
  <conditionalFormatting sqref="F58 A65 D56 D59 D55:G55 A44:A45 E46:G46 E61 D65 F65 B46:B64 D49:D54 D46:D47 C67:C69">
    <cfRule type="containsText" dxfId="790" priority="791" stopIfTrue="1" operator="containsText" text="iw.kkZad">
      <formula>NOT(ISERROR(SEARCH("iw.kkZad",A44)))</formula>
    </cfRule>
  </conditionalFormatting>
  <conditionalFormatting sqref="F48 F55 F58 F50 C84 C81:G81 D49:D55 D47">
    <cfRule type="cellIs" dxfId="789" priority="789" stopIfTrue="1" operator="equal">
      <formula>1800</formula>
    </cfRule>
    <cfRule type="cellIs" dxfId="788" priority="790" stopIfTrue="1" operator="equal">
      <formula>200</formula>
    </cfRule>
  </conditionalFormatting>
  <conditionalFormatting sqref="F58 B70:C70 D56 D55:G55 B67:B69 A66 C84 B71:B82 C72:G72 C79:G81">
    <cfRule type="containsText" dxfId="787" priority="788" stopIfTrue="1" operator="containsText" text="dsoy jktdh; fo|ky;ksa esa iz;ksx gsrq fu%'kqYd">
      <formula>NOT(ISERROR(SEARCH("dsoy jktdh; fo|ky;ksa esa iz;ksx gsrq fu%'kqYd",A55)))</formula>
    </cfRule>
  </conditionalFormatting>
  <conditionalFormatting sqref="B70:C70 B67:B69 A66 C84 B71:B82 C72:G72 C79:G81">
    <cfRule type="containsText" dxfId="786" priority="786" stopIfTrue="1" operator="containsText" text="f'k{kk foHkkx jktLFkku">
      <formula>NOT(ISERROR(SEARCH("f'k{kk foHkkx jktLFkku",A66)))</formula>
    </cfRule>
    <cfRule type="containsText" dxfId="785" priority="787" stopIfTrue="1" operator="containsText" text="iw.kkZad">
      <formula>NOT(ISERROR(SEARCH("iw.kkZad",A66)))</formula>
    </cfRule>
  </conditionalFormatting>
  <conditionalFormatting sqref="F58 A65 E46:G46 D59 E61 D55:G55 D56:D57 F48 D50:F50 A44:A45 D65 F65 B46:B64 D51:D54 D46:D49 C67:C69">
    <cfRule type="containsText" dxfId="784" priority="785" operator="containsText" text="izkjfEHkd f'k{kk foHkkx] jktLFkku">
      <formula>NOT(ISERROR(SEARCH("izkjfEHkd f'k{kk foHkkx] jktLFkku",A44)))</formula>
    </cfRule>
  </conditionalFormatting>
  <conditionalFormatting sqref="F101 D99 D102 D98:G98 A87:A88 A108:A109 E89:G89 E104 D108 F108 C127 B114:B125 C115:G115 C122:G124 B89:B107 D92:D97 D89:D90 B110:C113">
    <cfRule type="cellIs" dxfId="783" priority="784" stopIfTrue="1" operator="equal">
      <formula>0</formula>
    </cfRule>
  </conditionalFormatting>
  <conditionalFormatting sqref="F101 A108 D99 D102 D98:G98 A87:A88 E89:G89 E104 D108 F108 B89:B107 D92:D97 D89:D90 C110:C112">
    <cfRule type="containsText" dxfId="782" priority="783" stopIfTrue="1" operator="containsText" text="iw.kkZad">
      <formula>NOT(ISERROR(SEARCH("iw.kkZad",A87)))</formula>
    </cfRule>
  </conditionalFormatting>
  <conditionalFormatting sqref="F91 F98 F101 F93 C127 C124:G124 D92:D98 D90">
    <cfRule type="cellIs" dxfId="781" priority="781" stopIfTrue="1" operator="equal">
      <formula>1800</formula>
    </cfRule>
    <cfRule type="cellIs" dxfId="780" priority="782" stopIfTrue="1" operator="equal">
      <formula>200</formula>
    </cfRule>
  </conditionalFormatting>
  <conditionalFormatting sqref="F101 B113:C113 D99 D98:G98 B110:B112 A109 C127 B114:B125 C115:G115 C122:G124">
    <cfRule type="containsText" dxfId="779" priority="780" stopIfTrue="1" operator="containsText" text="dsoy jktdh; fo|ky;ksa esa iz;ksx gsrq fu%'kqYd">
      <formula>NOT(ISERROR(SEARCH("dsoy jktdh; fo|ky;ksa esa iz;ksx gsrq fu%'kqYd",A98)))</formula>
    </cfRule>
  </conditionalFormatting>
  <conditionalFormatting sqref="B113:C113 B110:B112 A109 C127 B114:B125 C115:G115 C122:G124">
    <cfRule type="containsText" dxfId="778" priority="778" stopIfTrue="1" operator="containsText" text="f'k{kk foHkkx jktLFkku">
      <formula>NOT(ISERROR(SEARCH("f'k{kk foHkkx jktLFkku",A109)))</formula>
    </cfRule>
    <cfRule type="containsText" dxfId="777" priority="779" stopIfTrue="1" operator="containsText" text="iw.kkZad">
      <formula>NOT(ISERROR(SEARCH("iw.kkZad",A109)))</formula>
    </cfRule>
  </conditionalFormatting>
  <conditionalFormatting sqref="F101 A108 E89:G89 D102 E104 D98:G98 D99:D100 F91 D93:F93 A87:A88 D108 F108 B89:B107 D94:D97 D89:D92 C110:C112">
    <cfRule type="containsText" dxfId="776" priority="777" operator="containsText" text="izkjfEHkd f'k{kk foHkkx] jktLFkku">
      <formula>NOT(ISERROR(SEARCH("izkjfEHkd f'k{kk foHkkx] jktLFkku",A87)))</formula>
    </cfRule>
  </conditionalFormatting>
  <conditionalFormatting sqref="F144 D142 D145 D141:G141 A130:A131 A151:A152 E132:G132 E147 D151 F151 C170 B157:B168 C158:G158 C165:G167 B132:B150 D135:D140 D132:D133 B153:C156">
    <cfRule type="cellIs" dxfId="775" priority="776" stopIfTrue="1" operator="equal">
      <formula>0</formula>
    </cfRule>
  </conditionalFormatting>
  <conditionalFormatting sqref="F144 A151 D142 D145 D141:G141 A130:A131 E132:G132 E147 D151 F151 B132:B150 D135:D140 D132:D133 C153:C155">
    <cfRule type="containsText" dxfId="774" priority="775" stopIfTrue="1" operator="containsText" text="iw.kkZad">
      <formula>NOT(ISERROR(SEARCH("iw.kkZad",A130)))</formula>
    </cfRule>
  </conditionalFormatting>
  <conditionalFormatting sqref="F134 F141 F144 F136 C170 C167:G167 D135:D141 D133">
    <cfRule type="cellIs" dxfId="773" priority="773" stopIfTrue="1" operator="equal">
      <formula>1800</formula>
    </cfRule>
    <cfRule type="cellIs" dxfId="772" priority="774" stopIfTrue="1" operator="equal">
      <formula>200</formula>
    </cfRule>
  </conditionalFormatting>
  <conditionalFormatting sqref="F144 B156:C156 D142 D141:G141 B153:B155 A152 C170 B157:B168 C158:G158 C165:G167">
    <cfRule type="containsText" dxfId="771" priority="772" stopIfTrue="1" operator="containsText" text="dsoy jktdh; fo|ky;ksa esa iz;ksx gsrq fu%'kqYd">
      <formula>NOT(ISERROR(SEARCH("dsoy jktdh; fo|ky;ksa esa iz;ksx gsrq fu%'kqYd",A141)))</formula>
    </cfRule>
  </conditionalFormatting>
  <conditionalFormatting sqref="B156:C156 B153:B155 A152 C170 B157:B168 C158:G158 C165:G167">
    <cfRule type="containsText" dxfId="770" priority="770" stopIfTrue="1" operator="containsText" text="f'k{kk foHkkx jktLFkku">
      <formula>NOT(ISERROR(SEARCH("f'k{kk foHkkx jktLFkku",A152)))</formula>
    </cfRule>
    <cfRule type="containsText" dxfId="769" priority="771" stopIfTrue="1" operator="containsText" text="iw.kkZad">
      <formula>NOT(ISERROR(SEARCH("iw.kkZad",A152)))</formula>
    </cfRule>
  </conditionalFormatting>
  <conditionalFormatting sqref="F144 A151 E132:G132 D145 E147 D141:G141 D142:D143 F134 D136:F136 A130:A131 D151 F151 B132:B150 D137:D140 D132:D135 C153:C155">
    <cfRule type="containsText" dxfId="768" priority="769" operator="containsText" text="izkjfEHkd f'k{kk foHkkx] jktLFkku">
      <formula>NOT(ISERROR(SEARCH("izkjfEHkd f'k{kk foHkkx] jktLFkku",A130)))</formula>
    </cfRule>
  </conditionalFormatting>
  <conditionalFormatting sqref="F187 D185 D188 D184:G184 A173:A174 A194:A195 E175:G175 E190 D194 F194 C213 B200:B211 C201:G201 C208:G210 B175:B193 D178:D183 D175:D176 B196:C199">
    <cfRule type="cellIs" dxfId="767" priority="768" stopIfTrue="1" operator="equal">
      <formula>0</formula>
    </cfRule>
  </conditionalFormatting>
  <conditionalFormatting sqref="F187 A194 D185 D188 D184:G184 A173:A174 E175:G175 E190 D194 F194 B175:B193 D178:D183 D175:D176 C196:C198">
    <cfRule type="containsText" dxfId="766" priority="767" stopIfTrue="1" operator="containsText" text="iw.kkZad">
      <formula>NOT(ISERROR(SEARCH("iw.kkZad",A173)))</formula>
    </cfRule>
  </conditionalFormatting>
  <conditionalFormatting sqref="F177 F184 F187 F179 C213 C210:G210 D178:D184 D176">
    <cfRule type="cellIs" dxfId="765" priority="765" stopIfTrue="1" operator="equal">
      <formula>1800</formula>
    </cfRule>
    <cfRule type="cellIs" dxfId="764" priority="766" stopIfTrue="1" operator="equal">
      <formula>200</formula>
    </cfRule>
  </conditionalFormatting>
  <conditionalFormatting sqref="F187 B199:C199 D185 D184:G184 B196:B198 A195 C213 B200:B211 C201:G201 C208:G210">
    <cfRule type="containsText" dxfId="763" priority="764" stopIfTrue="1" operator="containsText" text="dsoy jktdh; fo|ky;ksa esa iz;ksx gsrq fu%'kqYd">
      <formula>NOT(ISERROR(SEARCH("dsoy jktdh; fo|ky;ksa esa iz;ksx gsrq fu%'kqYd",A184)))</formula>
    </cfRule>
  </conditionalFormatting>
  <conditionalFormatting sqref="B199:C199 B196:B198 A195 C213 B200:B211 C201:G201 C208:G210">
    <cfRule type="containsText" dxfId="762" priority="762" stopIfTrue="1" operator="containsText" text="f'k{kk foHkkx jktLFkku">
      <formula>NOT(ISERROR(SEARCH("f'k{kk foHkkx jktLFkku",A195)))</formula>
    </cfRule>
    <cfRule type="containsText" dxfId="761" priority="763" stopIfTrue="1" operator="containsText" text="iw.kkZad">
      <formula>NOT(ISERROR(SEARCH("iw.kkZad",A195)))</formula>
    </cfRule>
  </conditionalFormatting>
  <conditionalFormatting sqref="F187 A194 E175:G175 D188 E190 D184:G184 D185:D186 F177 D179:F179 A173:A174 D194 F194 B175:B193 D180:D183 D175:D178 C196:C198">
    <cfRule type="containsText" dxfId="760" priority="761" operator="containsText" text="izkjfEHkd f'k{kk foHkkx] jktLFkku">
      <formula>NOT(ISERROR(SEARCH("izkjfEHkd f'k{kk foHkkx] jktLFkku",A173)))</formula>
    </cfRule>
  </conditionalFormatting>
  <conditionalFormatting sqref="F230 D228 D231 D227:G227 A216:A217 A237:A238 E218:G218 E233 D237 F237 C256 B243:B254 C244:G244 C251:G253 B218:B236 D221:D226 D218:D219 B239:C242">
    <cfRule type="cellIs" dxfId="759" priority="760" stopIfTrue="1" operator="equal">
      <formula>0</formula>
    </cfRule>
  </conditionalFormatting>
  <conditionalFormatting sqref="F230 A237 D228 D231 D227:G227 A216:A217 E218:G218 E233 D237 F237 B218:B236 D221:D226 D218:D219 C239:C241">
    <cfRule type="containsText" dxfId="758" priority="759" stopIfTrue="1" operator="containsText" text="iw.kkZad">
      <formula>NOT(ISERROR(SEARCH("iw.kkZad",A216)))</formula>
    </cfRule>
  </conditionalFormatting>
  <conditionalFormatting sqref="F220 F227 F230 F222 C256 C253:G253 D221:D227 D219">
    <cfRule type="cellIs" dxfId="757" priority="757" stopIfTrue="1" operator="equal">
      <formula>1800</formula>
    </cfRule>
    <cfRule type="cellIs" dxfId="756" priority="758" stopIfTrue="1" operator="equal">
      <formula>200</formula>
    </cfRule>
  </conditionalFormatting>
  <conditionalFormatting sqref="F230 B242:C242 D228 D227:G227 B239:B241 A238 C256 B243:B254 C244:G244 C251:G253">
    <cfRule type="containsText" dxfId="755" priority="756" stopIfTrue="1" operator="containsText" text="dsoy jktdh; fo|ky;ksa esa iz;ksx gsrq fu%'kqYd">
      <formula>NOT(ISERROR(SEARCH("dsoy jktdh; fo|ky;ksa esa iz;ksx gsrq fu%'kqYd",A227)))</formula>
    </cfRule>
  </conditionalFormatting>
  <conditionalFormatting sqref="B242:C242 B239:B241 A238 C256 B243:B254 C244:G244 C251:G253">
    <cfRule type="containsText" dxfId="754" priority="754" stopIfTrue="1" operator="containsText" text="f'k{kk foHkkx jktLFkku">
      <formula>NOT(ISERROR(SEARCH("f'k{kk foHkkx jktLFkku",A238)))</formula>
    </cfRule>
    <cfRule type="containsText" dxfId="753" priority="755" stopIfTrue="1" operator="containsText" text="iw.kkZad">
      <formula>NOT(ISERROR(SEARCH("iw.kkZad",A238)))</formula>
    </cfRule>
  </conditionalFormatting>
  <conditionalFormatting sqref="F230 A237 E218:G218 D231 E233 D227:G227 D228:D229 F220 D222:F222 A216:A217 D237 F237 B218:B236 D223:D226 D218:D221 C239:C241">
    <cfRule type="containsText" dxfId="752" priority="753" operator="containsText" text="izkjfEHkd f'k{kk foHkkx] jktLFkku">
      <formula>NOT(ISERROR(SEARCH("izkjfEHkd f'k{kk foHkkx] jktLFkku",A216)))</formula>
    </cfRule>
  </conditionalFormatting>
  <conditionalFormatting sqref="F273 D271 D274 D270:G270 A259:A260 A280:A281 E261:G261 E276 D280 F280 C299 B286:B297 C287:G287 C294:G296 B261:B279 D264:D269 D261:D262 B282:C285">
    <cfRule type="cellIs" dxfId="751" priority="752" stopIfTrue="1" operator="equal">
      <formula>0</formula>
    </cfRule>
  </conditionalFormatting>
  <conditionalFormatting sqref="F273 A280 D271 D274 D270:G270 A259:A260 E261:G261 E276 D280 F280 B261:B279 D264:D269 D261:D262 C282:C284">
    <cfRule type="containsText" dxfId="750" priority="751" stopIfTrue="1" operator="containsText" text="iw.kkZad">
      <formula>NOT(ISERROR(SEARCH("iw.kkZad",A259)))</formula>
    </cfRule>
  </conditionalFormatting>
  <conditionalFormatting sqref="F263 F270 F273 F265 C299 C296:G296 D264:D270 D262">
    <cfRule type="cellIs" dxfId="749" priority="749" stopIfTrue="1" operator="equal">
      <formula>1800</formula>
    </cfRule>
    <cfRule type="cellIs" dxfId="748" priority="750" stopIfTrue="1" operator="equal">
      <formula>200</formula>
    </cfRule>
  </conditionalFormatting>
  <conditionalFormatting sqref="F273 B285:C285 D271 D270:G270 B282:B284 A281 C299 B286:B297 C287:G287 C294:G296">
    <cfRule type="containsText" dxfId="747" priority="748" stopIfTrue="1" operator="containsText" text="dsoy jktdh; fo|ky;ksa esa iz;ksx gsrq fu%'kqYd">
      <formula>NOT(ISERROR(SEARCH("dsoy jktdh; fo|ky;ksa esa iz;ksx gsrq fu%'kqYd",A270)))</formula>
    </cfRule>
  </conditionalFormatting>
  <conditionalFormatting sqref="B285:C285 B282:B284 A281 C299 B286:B297 C287:G287 C294:G296">
    <cfRule type="containsText" dxfId="746" priority="746" stopIfTrue="1" operator="containsText" text="f'k{kk foHkkx jktLFkku">
      <formula>NOT(ISERROR(SEARCH("f'k{kk foHkkx jktLFkku",A281)))</formula>
    </cfRule>
    <cfRule type="containsText" dxfId="745" priority="747" stopIfTrue="1" operator="containsText" text="iw.kkZad">
      <formula>NOT(ISERROR(SEARCH("iw.kkZad",A281)))</formula>
    </cfRule>
  </conditionalFormatting>
  <conditionalFormatting sqref="F273 A280 E261:G261 D274 E276 D270:G270 D271:D272 F263 D265:F265 A259:A260 D280 F280 B261:B279 D266:D269 D261:D264 C282:C284">
    <cfRule type="containsText" dxfId="744" priority="745" operator="containsText" text="izkjfEHkd f'k{kk foHkkx] jktLFkku">
      <formula>NOT(ISERROR(SEARCH("izkjfEHkd f'k{kk foHkkx] jktLFkku",A259)))</formula>
    </cfRule>
  </conditionalFormatting>
  <conditionalFormatting sqref="F316 D314 D317 D313:G313 A302:A303 A323:A324 E304:G304 E319 D323 F323 C342 B329:B340 C330:G330 C337:G339 B304:B322 D307:D312 D304:D305 B325:C328">
    <cfRule type="cellIs" dxfId="743" priority="744" stopIfTrue="1" operator="equal">
      <formula>0</formula>
    </cfRule>
  </conditionalFormatting>
  <conditionalFormatting sqref="F316 A323 D314 D317 D313:G313 A302:A303 E304:G304 E319 D323 F323 B304:B322 D307:D312 D304:D305 C325:C327">
    <cfRule type="containsText" dxfId="742" priority="743" stopIfTrue="1" operator="containsText" text="iw.kkZad">
      <formula>NOT(ISERROR(SEARCH("iw.kkZad",A302)))</formula>
    </cfRule>
  </conditionalFormatting>
  <conditionalFormatting sqref="F306 F313 F316 F308 C342 C339:G339 D307:D313 D305">
    <cfRule type="cellIs" dxfId="741" priority="741" stopIfTrue="1" operator="equal">
      <formula>1800</formula>
    </cfRule>
    <cfRule type="cellIs" dxfId="740" priority="742" stopIfTrue="1" operator="equal">
      <formula>200</formula>
    </cfRule>
  </conditionalFormatting>
  <conditionalFormatting sqref="F316 B328:C328 D314 D313:G313 B325:B327 A324 C342 B329:B340 C330:G330 C337:G339">
    <cfRule type="containsText" dxfId="739" priority="740" stopIfTrue="1" operator="containsText" text="dsoy jktdh; fo|ky;ksa esa iz;ksx gsrq fu%'kqYd">
      <formula>NOT(ISERROR(SEARCH("dsoy jktdh; fo|ky;ksa esa iz;ksx gsrq fu%'kqYd",A313)))</formula>
    </cfRule>
  </conditionalFormatting>
  <conditionalFormatting sqref="B328:C328 B325:B327 A324 C342 B329:B340 C330:G330 C337:G339">
    <cfRule type="containsText" dxfId="738" priority="738" stopIfTrue="1" operator="containsText" text="f'k{kk foHkkx jktLFkku">
      <formula>NOT(ISERROR(SEARCH("f'k{kk foHkkx jktLFkku",A324)))</formula>
    </cfRule>
    <cfRule type="containsText" dxfId="737" priority="739" stopIfTrue="1" operator="containsText" text="iw.kkZad">
      <formula>NOT(ISERROR(SEARCH("iw.kkZad",A324)))</formula>
    </cfRule>
  </conditionalFormatting>
  <conditionalFormatting sqref="F316 A323 E304:G304 D317 E319 D313:G313 D314:D315 F306 D308:F308 A302:A303 D323 F323 B304:B322 D309:D312 D304:D307 C325:C327">
    <cfRule type="containsText" dxfId="736" priority="737" operator="containsText" text="izkjfEHkd f'k{kk foHkkx] jktLFkku">
      <formula>NOT(ISERROR(SEARCH("izkjfEHkd f'k{kk foHkkx] jktLFkku",A302)))</formula>
    </cfRule>
  </conditionalFormatting>
  <conditionalFormatting sqref="F359 D357 D360 D356:G356 A345:A346 A366:A367 E347:G347 E362 D366 F366 C385 B372:B383 C373:G373 C380:G382 B347:B365 D350:D355 D347:D348 B368:C371">
    <cfRule type="cellIs" dxfId="735" priority="736" stopIfTrue="1" operator="equal">
      <formula>0</formula>
    </cfRule>
  </conditionalFormatting>
  <conditionalFormatting sqref="F359 A366 D357 D360 D356:G356 A345:A346 E347:G347 E362 D366 F366 B347:B365 D350:D355 D347:D348 C368:C370">
    <cfRule type="containsText" dxfId="734" priority="735" stopIfTrue="1" operator="containsText" text="iw.kkZad">
      <formula>NOT(ISERROR(SEARCH("iw.kkZad",A345)))</formula>
    </cfRule>
  </conditionalFormatting>
  <conditionalFormatting sqref="F349 F356 F359 F351 C385 C382:G382 D350:D356 D348">
    <cfRule type="cellIs" dxfId="733" priority="733" stopIfTrue="1" operator="equal">
      <formula>1800</formula>
    </cfRule>
    <cfRule type="cellIs" dxfId="732" priority="734" stopIfTrue="1" operator="equal">
      <formula>200</formula>
    </cfRule>
  </conditionalFormatting>
  <conditionalFormatting sqref="F359 B371:C371 D357 D356:G356 B368:B370 A367 C385 B372:B383 C373:G373 C380:G382">
    <cfRule type="containsText" dxfId="731" priority="732" stopIfTrue="1" operator="containsText" text="dsoy jktdh; fo|ky;ksa esa iz;ksx gsrq fu%'kqYd">
      <formula>NOT(ISERROR(SEARCH("dsoy jktdh; fo|ky;ksa esa iz;ksx gsrq fu%'kqYd",A356)))</formula>
    </cfRule>
  </conditionalFormatting>
  <conditionalFormatting sqref="B371:C371 B368:B370 A367 C385 B372:B383 C373:G373 C380:G382">
    <cfRule type="containsText" dxfId="730" priority="730" stopIfTrue="1" operator="containsText" text="f'k{kk foHkkx jktLFkku">
      <formula>NOT(ISERROR(SEARCH("f'k{kk foHkkx jktLFkku",A367)))</formula>
    </cfRule>
    <cfRule type="containsText" dxfId="729" priority="731" stopIfTrue="1" operator="containsText" text="iw.kkZad">
      <formula>NOT(ISERROR(SEARCH("iw.kkZad",A367)))</formula>
    </cfRule>
  </conditionalFormatting>
  <conditionalFormatting sqref="F359 A366 E347:G347 D360 E362 D356:G356 D357:D358 F349 D351:F351 A345:A346 D366 F366 B347:B365 D352:D355 D347:D350 C368:C370">
    <cfRule type="containsText" dxfId="728" priority="729" operator="containsText" text="izkjfEHkd f'k{kk foHkkx] jktLFkku">
      <formula>NOT(ISERROR(SEARCH("izkjfEHkd f'k{kk foHkkx] jktLFkku",A345)))</formula>
    </cfRule>
  </conditionalFormatting>
  <conditionalFormatting sqref="F402 D400 D403 D399:G399 A388:A389 A409:A410 E390:G390 E405 D409 F409 C428 B415:B426 C416:G416 C423:G425 B390:B408 D393:D398 D390:D391 B411:C414">
    <cfRule type="cellIs" dxfId="727" priority="728" stopIfTrue="1" operator="equal">
      <formula>0</formula>
    </cfRule>
  </conditionalFormatting>
  <conditionalFormatting sqref="F402 A409 D400 D403 D399:G399 A388:A389 E390:G390 E405 D409 F409 B390:B408 D393:D398 D390:D391 C411:C413">
    <cfRule type="containsText" dxfId="726" priority="727" stopIfTrue="1" operator="containsText" text="iw.kkZad">
      <formula>NOT(ISERROR(SEARCH("iw.kkZad",A388)))</formula>
    </cfRule>
  </conditionalFormatting>
  <conditionalFormatting sqref="F392 F399 F402 F394 C428 C425:G425 D393:D399 D391">
    <cfRule type="cellIs" dxfId="725" priority="725" stopIfTrue="1" operator="equal">
      <formula>1800</formula>
    </cfRule>
    <cfRule type="cellIs" dxfId="724" priority="726" stopIfTrue="1" operator="equal">
      <formula>200</formula>
    </cfRule>
  </conditionalFormatting>
  <conditionalFormatting sqref="F402 B414:C414 D400 D399:G399 B411:B413 A410 C428 B415:B426 C416:G416 C423:G425">
    <cfRule type="containsText" dxfId="723" priority="724" stopIfTrue="1" operator="containsText" text="dsoy jktdh; fo|ky;ksa esa iz;ksx gsrq fu%'kqYd">
      <formula>NOT(ISERROR(SEARCH("dsoy jktdh; fo|ky;ksa esa iz;ksx gsrq fu%'kqYd",A399)))</formula>
    </cfRule>
  </conditionalFormatting>
  <conditionalFormatting sqref="B414:C414 B411:B413 A410 C428 B415:B426 C416:G416 C423:G425">
    <cfRule type="containsText" dxfId="722" priority="722" stopIfTrue="1" operator="containsText" text="f'k{kk foHkkx jktLFkku">
      <formula>NOT(ISERROR(SEARCH("f'k{kk foHkkx jktLFkku",A410)))</formula>
    </cfRule>
    <cfRule type="containsText" dxfId="721" priority="723" stopIfTrue="1" operator="containsText" text="iw.kkZad">
      <formula>NOT(ISERROR(SEARCH("iw.kkZad",A410)))</formula>
    </cfRule>
  </conditionalFormatting>
  <conditionalFormatting sqref="F402 A409 E390:G390 D403 E405 D399:G399 D400:D401 F392 D394:F394 A388:A389 D409 F409 B390:B408 D395:D398 D390:D393 C411:C413">
    <cfRule type="containsText" dxfId="720" priority="721" operator="containsText" text="izkjfEHkd f'k{kk foHkkx] jktLFkku">
      <formula>NOT(ISERROR(SEARCH("izkjfEHkd f'k{kk foHkkx] jktLFkku",A388)))</formula>
    </cfRule>
  </conditionalFormatting>
  <conditionalFormatting sqref="F445 D443 D446 D442:G442 A431:A432 A452:A453 E433:G433 E448 D452 F452 C471 B458:B469 C459:G459 C466:G468 B433:B451 D436:D441 D433:D434 B454:C457">
    <cfRule type="cellIs" dxfId="719" priority="720" stopIfTrue="1" operator="equal">
      <formula>0</formula>
    </cfRule>
  </conditionalFormatting>
  <conditionalFormatting sqref="F445 A452 D443 D446 D442:G442 A431:A432 E433:G433 E448 D452 F452 B433:B451 D436:D441 D433:D434 C454:C456">
    <cfRule type="containsText" dxfId="718" priority="719" stopIfTrue="1" operator="containsText" text="iw.kkZad">
      <formula>NOT(ISERROR(SEARCH("iw.kkZad",A431)))</formula>
    </cfRule>
  </conditionalFormatting>
  <conditionalFormatting sqref="F435 F442 F445 F437 C471 C468:G468 D436:D442 D434">
    <cfRule type="cellIs" dxfId="717" priority="717" stopIfTrue="1" operator="equal">
      <formula>1800</formula>
    </cfRule>
    <cfRule type="cellIs" dxfId="716" priority="718" stopIfTrue="1" operator="equal">
      <formula>200</formula>
    </cfRule>
  </conditionalFormatting>
  <conditionalFormatting sqref="F445 B457:C457 D443 D442:G442 B454:B456 A453 C471 B458:B469 C459:G459 C466:G468">
    <cfRule type="containsText" dxfId="715" priority="716" stopIfTrue="1" operator="containsText" text="dsoy jktdh; fo|ky;ksa esa iz;ksx gsrq fu%'kqYd">
      <formula>NOT(ISERROR(SEARCH("dsoy jktdh; fo|ky;ksa esa iz;ksx gsrq fu%'kqYd",A442)))</formula>
    </cfRule>
  </conditionalFormatting>
  <conditionalFormatting sqref="B457:C457 B454:B456 A453 C471 B458:B469 C459:G459 C466:G468">
    <cfRule type="containsText" dxfId="714" priority="714" stopIfTrue="1" operator="containsText" text="f'k{kk foHkkx jktLFkku">
      <formula>NOT(ISERROR(SEARCH("f'k{kk foHkkx jktLFkku",A453)))</formula>
    </cfRule>
    <cfRule type="containsText" dxfId="713" priority="715" stopIfTrue="1" operator="containsText" text="iw.kkZad">
      <formula>NOT(ISERROR(SEARCH("iw.kkZad",A453)))</formula>
    </cfRule>
  </conditionalFormatting>
  <conditionalFormatting sqref="F445 A452 E433:G433 D446 E448 D442:G442 D443:D444 F435 D437:F437 A431:A432 D452 F452 B433:B451 D438:D441 D433:D436 C454:C456">
    <cfRule type="containsText" dxfId="712" priority="713" operator="containsText" text="izkjfEHkd f'k{kk foHkkx] jktLFkku">
      <formula>NOT(ISERROR(SEARCH("izkjfEHkd f'k{kk foHkkx] jktLFkku",A431)))</formula>
    </cfRule>
  </conditionalFormatting>
  <conditionalFormatting sqref="F488 D486 D489 D485:G485 A474:A475 A495:A496 E476:G476 E491 D495 F495 C514 B501:B512 C502:G502 C509:G511 B476:B494 D479:D484 D476:D477 B497:C500">
    <cfRule type="cellIs" dxfId="711" priority="712" stopIfTrue="1" operator="equal">
      <formula>0</formula>
    </cfRule>
  </conditionalFormatting>
  <conditionalFormatting sqref="F488 A495 D486 D489 D485:G485 A474:A475 E476:G476 E491 D495 F495 B476:B494 D479:D484 D476:D477 C497:C499">
    <cfRule type="containsText" dxfId="710" priority="711" stopIfTrue="1" operator="containsText" text="iw.kkZad">
      <formula>NOT(ISERROR(SEARCH("iw.kkZad",A474)))</formula>
    </cfRule>
  </conditionalFormatting>
  <conditionalFormatting sqref="F478 F485 F488 F480 C514 C511:G511 D479:D485 D477">
    <cfRule type="cellIs" dxfId="709" priority="709" stopIfTrue="1" operator="equal">
      <formula>1800</formula>
    </cfRule>
    <cfRule type="cellIs" dxfId="708" priority="710" stopIfTrue="1" operator="equal">
      <formula>200</formula>
    </cfRule>
  </conditionalFormatting>
  <conditionalFormatting sqref="F488 B500:C500 D486 D485:G485 B497:B499 A496 C514 B501:B512 C502:G502 C509:G511">
    <cfRule type="containsText" dxfId="707" priority="708" stopIfTrue="1" operator="containsText" text="dsoy jktdh; fo|ky;ksa esa iz;ksx gsrq fu%'kqYd">
      <formula>NOT(ISERROR(SEARCH("dsoy jktdh; fo|ky;ksa esa iz;ksx gsrq fu%'kqYd",A485)))</formula>
    </cfRule>
  </conditionalFormatting>
  <conditionalFormatting sqref="B500:C500 B497:B499 A496 C514 B501:B512 C502:G502 C509:G511">
    <cfRule type="containsText" dxfId="706" priority="706" stopIfTrue="1" operator="containsText" text="f'k{kk foHkkx jktLFkku">
      <formula>NOT(ISERROR(SEARCH("f'k{kk foHkkx jktLFkku",A496)))</formula>
    </cfRule>
    <cfRule type="containsText" dxfId="705" priority="707" stopIfTrue="1" operator="containsText" text="iw.kkZad">
      <formula>NOT(ISERROR(SEARCH("iw.kkZad",A496)))</formula>
    </cfRule>
  </conditionalFormatting>
  <conditionalFormatting sqref="F488 A495 E476:G476 D489 E491 D485:G485 D486:D487 F478 D480:F480 A474:A475 D495 F495 B476:B494 D481:D484 D476:D479 C497:C499">
    <cfRule type="containsText" dxfId="704" priority="705" operator="containsText" text="izkjfEHkd f'k{kk foHkkx] jktLFkku">
      <formula>NOT(ISERROR(SEARCH("izkjfEHkd f'k{kk foHkkx] jktLFkku",A474)))</formula>
    </cfRule>
  </conditionalFormatting>
  <conditionalFormatting sqref="F531 D529 D532 D528:G528 A517:A518 A538:A539 E519:G519 E534 D538 F538 C557 B544:B555 C545:G545 C552:G554 B519:B537 D522:D527 D519:D520 B540:C543">
    <cfRule type="cellIs" dxfId="703" priority="704" stopIfTrue="1" operator="equal">
      <formula>0</formula>
    </cfRule>
  </conditionalFormatting>
  <conditionalFormatting sqref="F531 A538 D529 D532 D528:G528 A517:A518 E519:G519 E534 D538 F538 B519:B537 D522:D527 D519:D520 C540:C542">
    <cfRule type="containsText" dxfId="702" priority="703" stopIfTrue="1" operator="containsText" text="iw.kkZad">
      <formula>NOT(ISERROR(SEARCH("iw.kkZad",A517)))</formula>
    </cfRule>
  </conditionalFormatting>
  <conditionalFormatting sqref="F521 F528 F531 F523 C557 C554:G554 D522:D528 D520">
    <cfRule type="cellIs" dxfId="701" priority="701" stopIfTrue="1" operator="equal">
      <formula>1800</formula>
    </cfRule>
    <cfRule type="cellIs" dxfId="700" priority="702" stopIfTrue="1" operator="equal">
      <formula>200</formula>
    </cfRule>
  </conditionalFormatting>
  <conditionalFormatting sqref="F531 B543:C543 D529 D528:G528 B540:B542 A539 C557 B544:B555 C545:G545 C552:G554">
    <cfRule type="containsText" dxfId="699" priority="700" stopIfTrue="1" operator="containsText" text="dsoy jktdh; fo|ky;ksa esa iz;ksx gsrq fu%'kqYd">
      <formula>NOT(ISERROR(SEARCH("dsoy jktdh; fo|ky;ksa esa iz;ksx gsrq fu%'kqYd",A528)))</formula>
    </cfRule>
  </conditionalFormatting>
  <conditionalFormatting sqref="B543:C543 B540:B542 A539 C557 B544:B555 C545:G545 C552:G554">
    <cfRule type="containsText" dxfId="698" priority="698" stopIfTrue="1" operator="containsText" text="f'k{kk foHkkx jktLFkku">
      <formula>NOT(ISERROR(SEARCH("f'k{kk foHkkx jktLFkku",A539)))</formula>
    </cfRule>
    <cfRule type="containsText" dxfId="697" priority="699" stopIfTrue="1" operator="containsText" text="iw.kkZad">
      <formula>NOT(ISERROR(SEARCH("iw.kkZad",A539)))</formula>
    </cfRule>
  </conditionalFormatting>
  <conditionalFormatting sqref="F531 A538 E519:G519 D532 E534 D528:G528 D529:D530 F521 D523:F523 A517:A518 D538 F538 B519:B537 D524:D527 D519:D522 C540:C542">
    <cfRule type="containsText" dxfId="696" priority="697" operator="containsText" text="izkjfEHkd f'k{kk foHkkx] jktLFkku">
      <formula>NOT(ISERROR(SEARCH("izkjfEHkd f'k{kk foHkkx] jktLFkku",A517)))</formula>
    </cfRule>
  </conditionalFormatting>
  <conditionalFormatting sqref="F574 D572 D575 D571:G571 A560:A561 A581:A582 E562:G562 E577 D581 F581 C600 B587:B598 C588:G588 C595:G597 B562:B580 D565:D570 D562:D563 B583:C586">
    <cfRule type="cellIs" dxfId="695" priority="696" stopIfTrue="1" operator="equal">
      <formula>0</formula>
    </cfRule>
  </conditionalFormatting>
  <conditionalFormatting sqref="F574 A581 D572 D575 D571:G571 A560:A561 E562:G562 E577 D581 F581 B562:B580 D565:D570 D562:D563 C583:C585">
    <cfRule type="containsText" dxfId="694" priority="695" stopIfTrue="1" operator="containsText" text="iw.kkZad">
      <formula>NOT(ISERROR(SEARCH("iw.kkZad",A560)))</formula>
    </cfRule>
  </conditionalFormatting>
  <conditionalFormatting sqref="F564 F571 F574 F566 C600 C597:G597 D565:D571 D563">
    <cfRule type="cellIs" dxfId="693" priority="693" stopIfTrue="1" operator="equal">
      <formula>1800</formula>
    </cfRule>
    <cfRule type="cellIs" dxfId="692" priority="694" stopIfTrue="1" operator="equal">
      <formula>200</formula>
    </cfRule>
  </conditionalFormatting>
  <conditionalFormatting sqref="F574 B586:C586 D572 D571:G571 B583:B585 A582 C600 B587:B598 C588:G588 C595:G597">
    <cfRule type="containsText" dxfId="691" priority="692" stopIfTrue="1" operator="containsText" text="dsoy jktdh; fo|ky;ksa esa iz;ksx gsrq fu%'kqYd">
      <formula>NOT(ISERROR(SEARCH("dsoy jktdh; fo|ky;ksa esa iz;ksx gsrq fu%'kqYd",A571)))</formula>
    </cfRule>
  </conditionalFormatting>
  <conditionalFormatting sqref="B586:C586 B583:B585 A582 C600 B587:B598 C588:G588 C595:G597">
    <cfRule type="containsText" dxfId="690" priority="690" stopIfTrue="1" operator="containsText" text="f'k{kk foHkkx jktLFkku">
      <formula>NOT(ISERROR(SEARCH("f'k{kk foHkkx jktLFkku",A582)))</formula>
    </cfRule>
    <cfRule type="containsText" dxfId="689" priority="691" stopIfTrue="1" operator="containsText" text="iw.kkZad">
      <formula>NOT(ISERROR(SEARCH("iw.kkZad",A582)))</formula>
    </cfRule>
  </conditionalFormatting>
  <conditionalFormatting sqref="F574 A581 E562:G562 D575 E577 D571:G571 D572:D573 F564 D566:F566 A560:A561 D581 F581 B562:B580 D567:D570 D562:D565 C583:C585">
    <cfRule type="containsText" dxfId="688" priority="689" operator="containsText" text="izkjfEHkd f'k{kk foHkkx] jktLFkku">
      <formula>NOT(ISERROR(SEARCH("izkjfEHkd f'k{kk foHkkx] jktLFkku",A560)))</formula>
    </cfRule>
  </conditionalFormatting>
  <conditionalFormatting sqref="F617 D615 D618 D614:G614 A603:A604 A624:A625 E605:G605 E620 D624 F624 C643 B630:B641 C631:G631 C638:G640 B605:B623 D608:D613 D605:D606 B626:C629">
    <cfRule type="cellIs" dxfId="687" priority="688" stopIfTrue="1" operator="equal">
      <formula>0</formula>
    </cfRule>
  </conditionalFormatting>
  <conditionalFormatting sqref="F617 A624 D615 D618 D614:G614 A603:A604 E605:G605 E620 D624 F624 B605:B623 D608:D613 D605:D606 C626:C628">
    <cfRule type="containsText" dxfId="686" priority="687" stopIfTrue="1" operator="containsText" text="iw.kkZad">
      <formula>NOT(ISERROR(SEARCH("iw.kkZad",A603)))</formula>
    </cfRule>
  </conditionalFormatting>
  <conditionalFormatting sqref="F607 F614 F617 F609 C643 C640:G640 D608:D614 D606">
    <cfRule type="cellIs" dxfId="685" priority="685" stopIfTrue="1" operator="equal">
      <formula>1800</formula>
    </cfRule>
    <cfRule type="cellIs" dxfId="684" priority="686" stopIfTrue="1" operator="equal">
      <formula>200</formula>
    </cfRule>
  </conditionalFormatting>
  <conditionalFormatting sqref="F617 B629:C629 D615 D614:G614 B626:B628 A625 C643 B630:B641 C631:G631 C638:G640">
    <cfRule type="containsText" dxfId="683" priority="684" stopIfTrue="1" operator="containsText" text="dsoy jktdh; fo|ky;ksa esa iz;ksx gsrq fu%'kqYd">
      <formula>NOT(ISERROR(SEARCH("dsoy jktdh; fo|ky;ksa esa iz;ksx gsrq fu%'kqYd",A614)))</formula>
    </cfRule>
  </conditionalFormatting>
  <conditionalFormatting sqref="B629:C629 B626:B628 A625 C643 B630:B641 C631:G631 C638:G640">
    <cfRule type="containsText" dxfId="682" priority="682" stopIfTrue="1" operator="containsText" text="f'k{kk foHkkx jktLFkku">
      <formula>NOT(ISERROR(SEARCH("f'k{kk foHkkx jktLFkku",A625)))</formula>
    </cfRule>
    <cfRule type="containsText" dxfId="681" priority="683" stopIfTrue="1" operator="containsText" text="iw.kkZad">
      <formula>NOT(ISERROR(SEARCH("iw.kkZad",A625)))</formula>
    </cfRule>
  </conditionalFormatting>
  <conditionalFormatting sqref="F617 A624 E605:G605 D618 E620 D614:G614 D615:D616 F607 D609:F609 A603:A604 D624 F624 B605:B623 D610:D613 D605:D608 C626:C628">
    <cfRule type="containsText" dxfId="680" priority="681" operator="containsText" text="izkjfEHkd f'k{kk foHkkx] jktLFkku">
      <formula>NOT(ISERROR(SEARCH("izkjfEHkd f'k{kk foHkkx] jktLFkku",A603)))</formula>
    </cfRule>
  </conditionalFormatting>
  <conditionalFormatting sqref="F660 D658 D661 D657:G657 A646:A647 A667:A668 E648:G648 E663 D667 F667 C686 B673:B684 C674:G674 C681:G683 B648:B666 D651:D656 D648:D649 B669:C672">
    <cfRule type="cellIs" dxfId="679" priority="680" stopIfTrue="1" operator="equal">
      <formula>0</formula>
    </cfRule>
  </conditionalFormatting>
  <conditionalFormatting sqref="F660 A667 D658 D661 D657:G657 A646:A647 E648:G648 E663 D667 F667 B648:B666 D651:D656 D648:D649 C669:C671">
    <cfRule type="containsText" dxfId="678" priority="679" stopIfTrue="1" operator="containsText" text="iw.kkZad">
      <formula>NOT(ISERROR(SEARCH("iw.kkZad",A646)))</formula>
    </cfRule>
  </conditionalFormatting>
  <conditionalFormatting sqref="F650 F657 F660 F652 C686 C683:G683 D651:D657 D649">
    <cfRule type="cellIs" dxfId="677" priority="677" stopIfTrue="1" operator="equal">
      <formula>1800</formula>
    </cfRule>
    <cfRule type="cellIs" dxfId="676" priority="678" stopIfTrue="1" operator="equal">
      <formula>200</formula>
    </cfRule>
  </conditionalFormatting>
  <conditionalFormatting sqref="F660 B672:C672 D658 D657:G657 B669:B671 A668 C686 B673:B684 C674:G674 C681:G683">
    <cfRule type="containsText" dxfId="675" priority="676" stopIfTrue="1" operator="containsText" text="dsoy jktdh; fo|ky;ksa esa iz;ksx gsrq fu%'kqYd">
      <formula>NOT(ISERROR(SEARCH("dsoy jktdh; fo|ky;ksa esa iz;ksx gsrq fu%'kqYd",A657)))</formula>
    </cfRule>
  </conditionalFormatting>
  <conditionalFormatting sqref="B672:C672 B669:B671 A668 C686 B673:B684 C674:G674 C681:G683">
    <cfRule type="containsText" dxfId="674" priority="674" stopIfTrue="1" operator="containsText" text="f'k{kk foHkkx jktLFkku">
      <formula>NOT(ISERROR(SEARCH("f'k{kk foHkkx jktLFkku",A668)))</formula>
    </cfRule>
    <cfRule type="containsText" dxfId="673" priority="675" stopIfTrue="1" operator="containsText" text="iw.kkZad">
      <formula>NOT(ISERROR(SEARCH("iw.kkZad",A668)))</formula>
    </cfRule>
  </conditionalFormatting>
  <conditionalFormatting sqref="F660 A667 E648:G648 D661 E663 D657:G657 D658:D659 F650 D652:F652 A646:A647 D667 F667 B648:B666 D653:D656 D648:D651 C669:C671">
    <cfRule type="containsText" dxfId="672" priority="673" operator="containsText" text="izkjfEHkd f'k{kk foHkkx] jktLFkku">
      <formula>NOT(ISERROR(SEARCH("izkjfEHkd f'k{kk foHkkx] jktLFkku",A646)))</formula>
    </cfRule>
  </conditionalFormatting>
  <conditionalFormatting sqref="F703 D701 D704 D700:G700 A689:A690 A710:A711 E691:G691 E706 D710 F710 C729 B716:B727 C717:G717 C724:G726 B691:B709 D694:D699 D691:D692 B712:C715">
    <cfRule type="cellIs" dxfId="671" priority="672" stopIfTrue="1" operator="equal">
      <formula>0</formula>
    </cfRule>
  </conditionalFormatting>
  <conditionalFormatting sqref="F703 A710 D701 D704 D700:G700 A689:A690 E691:G691 E706 D710 F710 B691:B709 D694:D699 D691:D692 C712:C714">
    <cfRule type="containsText" dxfId="670" priority="671" stopIfTrue="1" operator="containsText" text="iw.kkZad">
      <formula>NOT(ISERROR(SEARCH("iw.kkZad",A689)))</formula>
    </cfRule>
  </conditionalFormatting>
  <conditionalFormatting sqref="F693 F700 F703 F695 C729 C726:G726 D694:D700 D692">
    <cfRule type="cellIs" dxfId="669" priority="669" stopIfTrue="1" operator="equal">
      <formula>1800</formula>
    </cfRule>
    <cfRule type="cellIs" dxfId="668" priority="670" stopIfTrue="1" operator="equal">
      <formula>200</formula>
    </cfRule>
  </conditionalFormatting>
  <conditionalFormatting sqref="F703 B715:C715 D701 D700:G700 B712:B714 A711 C729 B716:B727 C717:G717 C724:G726">
    <cfRule type="containsText" dxfId="667" priority="668" stopIfTrue="1" operator="containsText" text="dsoy jktdh; fo|ky;ksa esa iz;ksx gsrq fu%'kqYd">
      <formula>NOT(ISERROR(SEARCH("dsoy jktdh; fo|ky;ksa esa iz;ksx gsrq fu%'kqYd",A700)))</formula>
    </cfRule>
  </conditionalFormatting>
  <conditionalFormatting sqref="B715:C715 B712:B714 A711 C729 B716:B727 C717:G717 C724:G726">
    <cfRule type="containsText" dxfId="666" priority="666" stopIfTrue="1" operator="containsText" text="f'k{kk foHkkx jktLFkku">
      <formula>NOT(ISERROR(SEARCH("f'k{kk foHkkx jktLFkku",A711)))</formula>
    </cfRule>
    <cfRule type="containsText" dxfId="665" priority="667" stopIfTrue="1" operator="containsText" text="iw.kkZad">
      <formula>NOT(ISERROR(SEARCH("iw.kkZad",A711)))</formula>
    </cfRule>
  </conditionalFormatting>
  <conditionalFormatting sqref="F703 A710 E691:G691 D704 E706 D700:G700 D701:D702 F693 D695:F695 A689:A690 D710 F710 B691:B709 D696:D699 D691:D694 C712:C714">
    <cfRule type="containsText" dxfId="664" priority="665" operator="containsText" text="izkjfEHkd f'k{kk foHkkx] jktLFkku">
      <formula>NOT(ISERROR(SEARCH("izkjfEHkd f'k{kk foHkkx] jktLFkku",A689)))</formula>
    </cfRule>
  </conditionalFormatting>
  <conditionalFormatting sqref="F746 D744 D747 D743:G743 A732:A733 A753:A754 E734:G734 E749 D753 F753 C772 B759:B770 C760:G760 C767:G769 B734:B752 D737:D742 D734:D735 B755:C758">
    <cfRule type="cellIs" dxfId="663" priority="664" stopIfTrue="1" operator="equal">
      <formula>0</formula>
    </cfRule>
  </conditionalFormatting>
  <conditionalFormatting sqref="F746 A753 D744 D747 D743:G743 A732:A733 E734:G734 E749 D753 F753 B734:B752 D737:D742 D734:D735 C755:C757">
    <cfRule type="containsText" dxfId="662" priority="663" stopIfTrue="1" operator="containsText" text="iw.kkZad">
      <formula>NOT(ISERROR(SEARCH("iw.kkZad",A732)))</formula>
    </cfRule>
  </conditionalFormatting>
  <conditionalFormatting sqref="F736 F743 F746 F738 C772 C769:G769 D737:D743 D735">
    <cfRule type="cellIs" dxfId="661" priority="661" stopIfTrue="1" operator="equal">
      <formula>1800</formula>
    </cfRule>
    <cfRule type="cellIs" dxfId="660" priority="662" stopIfTrue="1" operator="equal">
      <formula>200</formula>
    </cfRule>
  </conditionalFormatting>
  <conditionalFormatting sqref="F746 B758:C758 D744 D743:G743 B755:B757 A754 C772 B759:B770 C760:G760 C767:G769">
    <cfRule type="containsText" dxfId="659" priority="660" stopIfTrue="1" operator="containsText" text="dsoy jktdh; fo|ky;ksa esa iz;ksx gsrq fu%'kqYd">
      <formula>NOT(ISERROR(SEARCH("dsoy jktdh; fo|ky;ksa esa iz;ksx gsrq fu%'kqYd",A743)))</formula>
    </cfRule>
  </conditionalFormatting>
  <conditionalFormatting sqref="B758:C758 B755:B757 A754 C772 B759:B770 C760:G760 C767:G769">
    <cfRule type="containsText" dxfId="658" priority="658" stopIfTrue="1" operator="containsText" text="f'k{kk foHkkx jktLFkku">
      <formula>NOT(ISERROR(SEARCH("f'k{kk foHkkx jktLFkku",A754)))</formula>
    </cfRule>
    <cfRule type="containsText" dxfId="657" priority="659" stopIfTrue="1" operator="containsText" text="iw.kkZad">
      <formula>NOT(ISERROR(SEARCH("iw.kkZad",A754)))</formula>
    </cfRule>
  </conditionalFormatting>
  <conditionalFormatting sqref="F746 A753 E734:G734 D747 E749 D743:G743 D744:D745 F736 D738:F738 A732:A733 D753 F753 B734:B752 D739:D742 D734:D737 C755:C757">
    <cfRule type="containsText" dxfId="656" priority="657" operator="containsText" text="izkjfEHkd f'k{kk foHkkx] jktLFkku">
      <formula>NOT(ISERROR(SEARCH("izkjfEHkd f'k{kk foHkkx] jktLFkku",A732)))</formula>
    </cfRule>
  </conditionalFormatting>
  <conditionalFormatting sqref="F789 D787 D790 D786:G786 A775:A776 A796:A797 E777:G777 E792 D796 F796 C815 B802:B813 C803:G803 C810:G812 B777:B795 D780:D785 D777:D778 B798:C801">
    <cfRule type="cellIs" dxfId="655" priority="656" stopIfTrue="1" operator="equal">
      <formula>0</formula>
    </cfRule>
  </conditionalFormatting>
  <conditionalFormatting sqref="F789 A796 D787 D790 D786:G786 A775:A776 E777:G777 E792 D796 F796 B777:B795 D780:D785 D777:D778 C798:C800">
    <cfRule type="containsText" dxfId="654" priority="655" stopIfTrue="1" operator="containsText" text="iw.kkZad">
      <formula>NOT(ISERROR(SEARCH("iw.kkZad",A775)))</formula>
    </cfRule>
  </conditionalFormatting>
  <conditionalFormatting sqref="F779 F786 F789 F781 C815 C812:G812 D780:D786 D778">
    <cfRule type="cellIs" dxfId="653" priority="653" stopIfTrue="1" operator="equal">
      <formula>1800</formula>
    </cfRule>
    <cfRule type="cellIs" dxfId="652" priority="654" stopIfTrue="1" operator="equal">
      <formula>200</formula>
    </cfRule>
  </conditionalFormatting>
  <conditionalFormatting sqref="F789 B801:C801 D787 D786:G786 B798:B800 A797 C815 B802:B813 C803:G803 C810:G812">
    <cfRule type="containsText" dxfId="651" priority="652" stopIfTrue="1" operator="containsText" text="dsoy jktdh; fo|ky;ksa esa iz;ksx gsrq fu%'kqYd">
      <formula>NOT(ISERROR(SEARCH("dsoy jktdh; fo|ky;ksa esa iz;ksx gsrq fu%'kqYd",A786)))</formula>
    </cfRule>
  </conditionalFormatting>
  <conditionalFormatting sqref="B801:C801 B798:B800 A797 C815 B802:B813 C803:G803 C810:G812">
    <cfRule type="containsText" dxfId="650" priority="650" stopIfTrue="1" operator="containsText" text="f'k{kk foHkkx jktLFkku">
      <formula>NOT(ISERROR(SEARCH("f'k{kk foHkkx jktLFkku",A797)))</formula>
    </cfRule>
    <cfRule type="containsText" dxfId="649" priority="651" stopIfTrue="1" operator="containsText" text="iw.kkZad">
      <formula>NOT(ISERROR(SEARCH("iw.kkZad",A797)))</formula>
    </cfRule>
  </conditionalFormatting>
  <conditionalFormatting sqref="F789 A796 E777:G777 D790 E792 D786:G786 D787:D788 F779 D781:F781 A775:A776 D796 F796 B777:B795 D782:D785 D777:D780 C798:C800">
    <cfRule type="containsText" dxfId="648" priority="649" operator="containsText" text="izkjfEHkd f'k{kk foHkkx] jktLFkku">
      <formula>NOT(ISERROR(SEARCH("izkjfEHkd f'k{kk foHkkx] jktLFkku",A775)))</formula>
    </cfRule>
  </conditionalFormatting>
  <conditionalFormatting sqref="F832 D830 D833 D829:G829 A818:A819 A839:A840 E820:G820 E835 D839 F839 C858 B845:B856 C846:G846 C853:G855 B820:B838 D823:D828 D820:D821 B841:C844">
    <cfRule type="cellIs" dxfId="647" priority="648" stopIfTrue="1" operator="equal">
      <formula>0</formula>
    </cfRule>
  </conditionalFormatting>
  <conditionalFormatting sqref="F832 A839 D830 D833 D829:G829 A818:A819 E820:G820 E835 D839 F839 B820:B838 D823:D828 D820:D821 C841:C843">
    <cfRule type="containsText" dxfId="646" priority="647" stopIfTrue="1" operator="containsText" text="iw.kkZad">
      <formula>NOT(ISERROR(SEARCH("iw.kkZad",A818)))</formula>
    </cfRule>
  </conditionalFormatting>
  <conditionalFormatting sqref="F822 F829 F832 F824 C858 C855:G855 D823:D829 D821">
    <cfRule type="cellIs" dxfId="645" priority="645" stopIfTrue="1" operator="equal">
      <formula>1800</formula>
    </cfRule>
    <cfRule type="cellIs" dxfId="644" priority="646" stopIfTrue="1" operator="equal">
      <formula>200</formula>
    </cfRule>
  </conditionalFormatting>
  <conditionalFormatting sqref="F832 B844:C844 D830 D829:G829 B841:B843 A840 C858 B845:B856 C846:G846 C853:G855">
    <cfRule type="containsText" dxfId="643" priority="644" stopIfTrue="1" operator="containsText" text="dsoy jktdh; fo|ky;ksa esa iz;ksx gsrq fu%'kqYd">
      <formula>NOT(ISERROR(SEARCH("dsoy jktdh; fo|ky;ksa esa iz;ksx gsrq fu%'kqYd",A829)))</formula>
    </cfRule>
  </conditionalFormatting>
  <conditionalFormatting sqref="B844:C844 B841:B843 A840 C858 B845:B856 C846:G846 C853:G855">
    <cfRule type="containsText" dxfId="642" priority="642" stopIfTrue="1" operator="containsText" text="f'k{kk foHkkx jktLFkku">
      <formula>NOT(ISERROR(SEARCH("f'k{kk foHkkx jktLFkku",A840)))</formula>
    </cfRule>
    <cfRule type="containsText" dxfId="641" priority="643" stopIfTrue="1" operator="containsText" text="iw.kkZad">
      <formula>NOT(ISERROR(SEARCH("iw.kkZad",A840)))</formula>
    </cfRule>
  </conditionalFormatting>
  <conditionalFormatting sqref="F832 A839 E820:G820 D833 E835 D829:G829 D830:D831 F822 D824:F824 A818:A819 D839 F839 B820:B838 D825:D828 D820:D823 C841:C843">
    <cfRule type="containsText" dxfId="640" priority="641" operator="containsText" text="izkjfEHkd f'k{kk foHkkx] jktLFkku">
      <formula>NOT(ISERROR(SEARCH("izkjfEHkd f'k{kk foHkkx] jktLFkku",A818)))</formula>
    </cfRule>
  </conditionalFormatting>
  <conditionalFormatting sqref="F875 D873 D876 D872:G872 A861:A862 A882:A883 E863:G863 E878 D882 F882 C901 B888:B899 C889:G889 C896:G898 B863:B881 D866:D871 D863:D864 B884:C887">
    <cfRule type="cellIs" dxfId="639" priority="640" stopIfTrue="1" operator="equal">
      <formula>0</formula>
    </cfRule>
  </conditionalFormatting>
  <conditionalFormatting sqref="F875 A882 D873 D876 D872:G872 A861:A862 E863:G863 E878 D882 F882 B863:B881 D866:D871 D863:D864 C884:C886">
    <cfRule type="containsText" dxfId="638" priority="639" stopIfTrue="1" operator="containsText" text="iw.kkZad">
      <formula>NOT(ISERROR(SEARCH("iw.kkZad",A861)))</formula>
    </cfRule>
  </conditionalFormatting>
  <conditionalFormatting sqref="F865 F872 F875 F867 C901 C898:G898 D866:D872 D864">
    <cfRule type="cellIs" dxfId="637" priority="637" stopIfTrue="1" operator="equal">
      <formula>1800</formula>
    </cfRule>
    <cfRule type="cellIs" dxfId="636" priority="638" stopIfTrue="1" operator="equal">
      <formula>200</formula>
    </cfRule>
  </conditionalFormatting>
  <conditionalFormatting sqref="F875 B887:C887 D873 D872:G872 B884:B886 A883 C901 B888:B899 C889:G889 C896:G898">
    <cfRule type="containsText" dxfId="635" priority="636" stopIfTrue="1" operator="containsText" text="dsoy jktdh; fo|ky;ksa esa iz;ksx gsrq fu%'kqYd">
      <formula>NOT(ISERROR(SEARCH("dsoy jktdh; fo|ky;ksa esa iz;ksx gsrq fu%'kqYd",A872)))</formula>
    </cfRule>
  </conditionalFormatting>
  <conditionalFormatting sqref="B887:C887 B884:B886 A883 C901 B888:B899 C889:G889 C896:G898">
    <cfRule type="containsText" dxfId="634" priority="634" stopIfTrue="1" operator="containsText" text="f'k{kk foHkkx jktLFkku">
      <formula>NOT(ISERROR(SEARCH("f'k{kk foHkkx jktLFkku",A883)))</formula>
    </cfRule>
    <cfRule type="containsText" dxfId="633" priority="635" stopIfTrue="1" operator="containsText" text="iw.kkZad">
      <formula>NOT(ISERROR(SEARCH("iw.kkZad",A883)))</formula>
    </cfRule>
  </conditionalFormatting>
  <conditionalFormatting sqref="F875 A882 E863:G863 D876 E878 D872:G872 D873:D874 F865 D867:F867 A861:A862 D882 F882 B863:B881 D868:D871 D863:D866 C884:C886">
    <cfRule type="containsText" dxfId="632" priority="633" operator="containsText" text="izkjfEHkd f'k{kk foHkkx] jktLFkku">
      <formula>NOT(ISERROR(SEARCH("izkjfEHkd f'k{kk foHkkx] jktLFkku",A861)))</formula>
    </cfRule>
  </conditionalFormatting>
  <conditionalFormatting sqref="F918 D916 D919 D915:G915 A904:A905 A925:A926 E906:G906 E921 D925 F925 C944 B931:B942 C932:G932 C939:G941 B906:B924 D909:D914 D906:D907 B927:C930">
    <cfRule type="cellIs" dxfId="631" priority="632" stopIfTrue="1" operator="equal">
      <formula>0</formula>
    </cfRule>
  </conditionalFormatting>
  <conditionalFormatting sqref="F918 A925 D916 D919 D915:G915 A904:A905 E906:G906 E921 D925 F925 B906:B924 D909:D914 D906:D907 C927:C929">
    <cfRule type="containsText" dxfId="630" priority="631" stopIfTrue="1" operator="containsText" text="iw.kkZad">
      <formula>NOT(ISERROR(SEARCH("iw.kkZad",A904)))</formula>
    </cfRule>
  </conditionalFormatting>
  <conditionalFormatting sqref="F908 F915 F918 F910 C944 C941:G941 D909:D915 D907">
    <cfRule type="cellIs" dxfId="629" priority="629" stopIfTrue="1" operator="equal">
      <formula>1800</formula>
    </cfRule>
    <cfRule type="cellIs" dxfId="628" priority="630" stopIfTrue="1" operator="equal">
      <formula>200</formula>
    </cfRule>
  </conditionalFormatting>
  <conditionalFormatting sqref="F918 B930:C930 D916 D915:G915 B927:B929 A926 C944 B931:B942 C932:G932 C939:G941">
    <cfRule type="containsText" dxfId="627" priority="628" stopIfTrue="1" operator="containsText" text="dsoy jktdh; fo|ky;ksa esa iz;ksx gsrq fu%'kqYd">
      <formula>NOT(ISERROR(SEARCH("dsoy jktdh; fo|ky;ksa esa iz;ksx gsrq fu%'kqYd",A915)))</formula>
    </cfRule>
  </conditionalFormatting>
  <conditionalFormatting sqref="B930:C930 B927:B929 A926 C944 B931:B942 C932:G932 C939:G941">
    <cfRule type="containsText" dxfId="626" priority="626" stopIfTrue="1" operator="containsText" text="f'k{kk foHkkx jktLFkku">
      <formula>NOT(ISERROR(SEARCH("f'k{kk foHkkx jktLFkku",A926)))</formula>
    </cfRule>
    <cfRule type="containsText" dxfId="625" priority="627" stopIfTrue="1" operator="containsText" text="iw.kkZad">
      <formula>NOT(ISERROR(SEARCH("iw.kkZad",A926)))</formula>
    </cfRule>
  </conditionalFormatting>
  <conditionalFormatting sqref="F918 A925 E906:G906 D919 E921 D915:G915 D916:D917 F908 D910:F910 A904:A905 D925 F925 B906:B924 D911:D914 D906:D909 C927:C929">
    <cfRule type="containsText" dxfId="624" priority="625" operator="containsText" text="izkjfEHkd f'k{kk foHkkx] jktLFkku">
      <formula>NOT(ISERROR(SEARCH("izkjfEHkd f'k{kk foHkkx] jktLFkku",A904)))</formula>
    </cfRule>
  </conditionalFormatting>
  <conditionalFormatting sqref="F961 D959 D962 D958:G958 A947:A948 A968:A969 E949:G949 E964 D968 F968 C987 B974:B985 C975:G975 C982:G984 B949:B967 D952:D957 D949:D950 B970:C973">
    <cfRule type="cellIs" dxfId="623" priority="624" stopIfTrue="1" operator="equal">
      <formula>0</formula>
    </cfRule>
  </conditionalFormatting>
  <conditionalFormatting sqref="F961 A968 D959 D962 D958:G958 A947:A948 E949:G949 E964 D968 F968 B949:B967 D952:D957 D949:D950 C970:C972">
    <cfRule type="containsText" dxfId="622" priority="623" stopIfTrue="1" operator="containsText" text="iw.kkZad">
      <formula>NOT(ISERROR(SEARCH("iw.kkZad",A947)))</formula>
    </cfRule>
  </conditionalFormatting>
  <conditionalFormatting sqref="F951 F958 F961 F953 C987 C984:G984 D952:D958 D950">
    <cfRule type="cellIs" dxfId="621" priority="621" stopIfTrue="1" operator="equal">
      <formula>1800</formula>
    </cfRule>
    <cfRule type="cellIs" dxfId="620" priority="622" stopIfTrue="1" operator="equal">
      <formula>200</formula>
    </cfRule>
  </conditionalFormatting>
  <conditionalFormatting sqref="F961 B973:C973 D959 D958:G958 B970:B972 A969 C987 B974:B985 C975:G975 C982:G984">
    <cfRule type="containsText" dxfId="619" priority="620" stopIfTrue="1" operator="containsText" text="dsoy jktdh; fo|ky;ksa esa iz;ksx gsrq fu%'kqYd">
      <formula>NOT(ISERROR(SEARCH("dsoy jktdh; fo|ky;ksa esa iz;ksx gsrq fu%'kqYd",A958)))</formula>
    </cfRule>
  </conditionalFormatting>
  <conditionalFormatting sqref="B973:C973 B970:B972 A969 C987 B974:B985 C975:G975 C982:G984">
    <cfRule type="containsText" dxfId="618" priority="618" stopIfTrue="1" operator="containsText" text="f'k{kk foHkkx jktLFkku">
      <formula>NOT(ISERROR(SEARCH("f'k{kk foHkkx jktLFkku",A969)))</formula>
    </cfRule>
    <cfRule type="containsText" dxfId="617" priority="619" stopIfTrue="1" operator="containsText" text="iw.kkZad">
      <formula>NOT(ISERROR(SEARCH("iw.kkZad",A969)))</formula>
    </cfRule>
  </conditionalFormatting>
  <conditionalFormatting sqref="F961 A968 E949:G949 D962 E964 D958:G958 D959:D960 F951 D953:F953 A947:A948 D968 F968 B949:B967 D954:D957 D949:D952 C970:C972">
    <cfRule type="containsText" dxfId="616" priority="617" operator="containsText" text="izkjfEHkd f'k{kk foHkkx] jktLFkku">
      <formula>NOT(ISERROR(SEARCH("izkjfEHkd f'k{kk foHkkx] jktLFkku",A947)))</formula>
    </cfRule>
  </conditionalFormatting>
  <conditionalFormatting sqref="F1004 D1002 D1005 D1001:G1001 A990:A991 A1011:A1012 E992:G992 E1007 D1011 F1011 C1030 B1017:B1028 C1018:G1018 C1025:G1027 B992:B1010 D995:D1000 D992:D993 B1013:C1016">
    <cfRule type="cellIs" dxfId="615" priority="616" stopIfTrue="1" operator="equal">
      <formula>0</formula>
    </cfRule>
  </conditionalFormatting>
  <conditionalFormatting sqref="F1004 A1011 D1002 D1005 D1001:G1001 A990:A991 E992:G992 E1007 D1011 F1011 B992:B1010 D995:D1000 D992:D993 C1013:C1015">
    <cfRule type="containsText" dxfId="614" priority="615" stopIfTrue="1" operator="containsText" text="iw.kkZad">
      <formula>NOT(ISERROR(SEARCH("iw.kkZad",A990)))</formula>
    </cfRule>
  </conditionalFormatting>
  <conditionalFormatting sqref="F994 F1001 F1004 F996 C1030 C1027:G1027 D995:D1001 D993">
    <cfRule type="cellIs" dxfId="613" priority="613" stopIfTrue="1" operator="equal">
      <formula>1800</formula>
    </cfRule>
    <cfRule type="cellIs" dxfId="612" priority="614" stopIfTrue="1" operator="equal">
      <formula>200</formula>
    </cfRule>
  </conditionalFormatting>
  <conditionalFormatting sqref="F1004 B1016:C1016 D1002 D1001:G1001 B1013:B1015 A1012 C1030 B1017:B1028 C1018:G1018 C1025:G1027">
    <cfRule type="containsText" dxfId="611" priority="612" stopIfTrue="1" operator="containsText" text="dsoy jktdh; fo|ky;ksa esa iz;ksx gsrq fu%'kqYd">
      <formula>NOT(ISERROR(SEARCH("dsoy jktdh; fo|ky;ksa esa iz;ksx gsrq fu%'kqYd",A1001)))</formula>
    </cfRule>
  </conditionalFormatting>
  <conditionalFormatting sqref="B1016:C1016 B1013:B1015 A1012 C1030 B1017:B1028 C1018:G1018 C1025:G1027">
    <cfRule type="containsText" dxfId="610" priority="610" stopIfTrue="1" operator="containsText" text="f'k{kk foHkkx jktLFkku">
      <formula>NOT(ISERROR(SEARCH("f'k{kk foHkkx jktLFkku",A1012)))</formula>
    </cfRule>
    <cfRule type="containsText" dxfId="609" priority="611" stopIfTrue="1" operator="containsText" text="iw.kkZad">
      <formula>NOT(ISERROR(SEARCH("iw.kkZad",A1012)))</formula>
    </cfRule>
  </conditionalFormatting>
  <conditionalFormatting sqref="F1004 A1011 E992:G992 D1005 E1007 D1001:G1001 D1002:D1003 F994 D996:F996 A990:A991 D1011 F1011 B992:B1010 D997:D1000 D992:D995 C1013:C1015">
    <cfRule type="containsText" dxfId="608" priority="609" operator="containsText" text="izkjfEHkd f'k{kk foHkkx] jktLFkku">
      <formula>NOT(ISERROR(SEARCH("izkjfEHkd f'k{kk foHkkx] jktLFkku",A990)))</formula>
    </cfRule>
  </conditionalFormatting>
  <conditionalFormatting sqref="F1047 D1045 D1048 D1044:G1044 A1033:A1034 A1054:A1055 E1035:G1035 E1050 D1054 F1054 C1073 B1060:B1071 C1061:G1061 C1068:G1070 B1035:B1053 D1038:D1043 D1035:D1036 B1056:C1059">
    <cfRule type="cellIs" dxfId="607" priority="608" stopIfTrue="1" operator="equal">
      <formula>0</formula>
    </cfRule>
  </conditionalFormatting>
  <conditionalFormatting sqref="F1047 A1054 D1045 D1048 D1044:G1044 A1033:A1034 E1035:G1035 E1050 D1054 F1054 B1035:B1053 D1038:D1043 D1035:D1036 C1056:C1058">
    <cfRule type="containsText" dxfId="606" priority="607" stopIfTrue="1" operator="containsText" text="iw.kkZad">
      <formula>NOT(ISERROR(SEARCH("iw.kkZad",A1033)))</formula>
    </cfRule>
  </conditionalFormatting>
  <conditionalFormatting sqref="F1037 F1044 F1047 F1039 C1073 C1070:G1070 D1038:D1044 D1036">
    <cfRule type="cellIs" dxfId="605" priority="605" stopIfTrue="1" operator="equal">
      <formula>1800</formula>
    </cfRule>
    <cfRule type="cellIs" dxfId="604" priority="606" stopIfTrue="1" operator="equal">
      <formula>200</formula>
    </cfRule>
  </conditionalFormatting>
  <conditionalFormatting sqref="F1047 B1059:C1059 D1045 D1044:G1044 B1056:B1058 A1055 C1073 B1060:B1071 C1061:G1061 C1068:G1070">
    <cfRule type="containsText" dxfId="603" priority="604" stopIfTrue="1" operator="containsText" text="dsoy jktdh; fo|ky;ksa esa iz;ksx gsrq fu%'kqYd">
      <formula>NOT(ISERROR(SEARCH("dsoy jktdh; fo|ky;ksa esa iz;ksx gsrq fu%'kqYd",A1044)))</formula>
    </cfRule>
  </conditionalFormatting>
  <conditionalFormatting sqref="B1059:C1059 B1056:B1058 A1055 C1073 B1060:B1071 C1061:G1061 C1068:G1070">
    <cfRule type="containsText" dxfId="602" priority="602" stopIfTrue="1" operator="containsText" text="f'k{kk foHkkx jktLFkku">
      <formula>NOT(ISERROR(SEARCH("f'k{kk foHkkx jktLFkku",A1055)))</formula>
    </cfRule>
    <cfRule type="containsText" dxfId="601" priority="603" stopIfTrue="1" operator="containsText" text="iw.kkZad">
      <formula>NOT(ISERROR(SEARCH("iw.kkZad",A1055)))</formula>
    </cfRule>
  </conditionalFormatting>
  <conditionalFormatting sqref="F1047 A1054 E1035:G1035 D1048 E1050 D1044:G1044 D1045:D1046 F1037 D1039:F1039 A1033:A1034 D1054 F1054 B1035:B1053 D1040:D1043 D1035:D1038 C1056:C1058">
    <cfRule type="containsText" dxfId="600" priority="601" operator="containsText" text="izkjfEHkd f'k{kk foHkkx] jktLFkku">
      <formula>NOT(ISERROR(SEARCH("izkjfEHkd f'k{kk foHkkx] jktLFkku",A1033)))</formula>
    </cfRule>
  </conditionalFormatting>
  <conditionalFormatting sqref="F1090 D1088 D1091 D1087:G1087 A1076:A1077 A1097:A1098 E1078:G1078 E1093 D1097 F1097 C1116 B1103:B1114 C1104:G1104 C1111:G1113 B1078:B1096 D1081:D1086 D1078:D1079 B1099:C1102">
    <cfRule type="cellIs" dxfId="599" priority="600" stopIfTrue="1" operator="equal">
      <formula>0</formula>
    </cfRule>
  </conditionalFormatting>
  <conditionalFormatting sqref="F1090 A1097 D1088 D1091 D1087:G1087 A1076:A1077 E1078:G1078 E1093 D1097 F1097 B1078:B1096 D1081:D1086 D1078:D1079 C1099:C1101">
    <cfRule type="containsText" dxfId="598" priority="599" stopIfTrue="1" operator="containsText" text="iw.kkZad">
      <formula>NOT(ISERROR(SEARCH("iw.kkZad",A1076)))</formula>
    </cfRule>
  </conditionalFormatting>
  <conditionalFormatting sqref="F1080 F1087 F1090 F1082 C1116 C1113:G1113 D1081:D1087 D1079">
    <cfRule type="cellIs" dxfId="597" priority="597" stopIfTrue="1" operator="equal">
      <formula>1800</formula>
    </cfRule>
    <cfRule type="cellIs" dxfId="596" priority="598" stopIfTrue="1" operator="equal">
      <formula>200</formula>
    </cfRule>
  </conditionalFormatting>
  <conditionalFormatting sqref="F1090 B1102:C1102 D1088 D1087:G1087 B1099:B1101 A1098 C1116 B1103:B1114 C1104:G1104 C1111:G1113">
    <cfRule type="containsText" dxfId="595" priority="596" stopIfTrue="1" operator="containsText" text="dsoy jktdh; fo|ky;ksa esa iz;ksx gsrq fu%'kqYd">
      <formula>NOT(ISERROR(SEARCH("dsoy jktdh; fo|ky;ksa esa iz;ksx gsrq fu%'kqYd",A1087)))</formula>
    </cfRule>
  </conditionalFormatting>
  <conditionalFormatting sqref="B1102:C1102 B1099:B1101 A1098 C1116 B1103:B1114 C1104:G1104 C1111:G1113">
    <cfRule type="containsText" dxfId="594" priority="594" stopIfTrue="1" operator="containsText" text="f'k{kk foHkkx jktLFkku">
      <formula>NOT(ISERROR(SEARCH("f'k{kk foHkkx jktLFkku",A1098)))</formula>
    </cfRule>
    <cfRule type="containsText" dxfId="593" priority="595" stopIfTrue="1" operator="containsText" text="iw.kkZad">
      <formula>NOT(ISERROR(SEARCH("iw.kkZad",A1098)))</formula>
    </cfRule>
  </conditionalFormatting>
  <conditionalFormatting sqref="F1090 A1097 E1078:G1078 D1091 E1093 D1087:G1087 D1088:D1089 F1080 D1082:F1082 A1076:A1077 D1097 F1097 B1078:B1096 D1083:D1086 D1078:D1081 C1099:C1101">
    <cfRule type="containsText" dxfId="592" priority="593" operator="containsText" text="izkjfEHkd f'k{kk foHkkx] jktLFkku">
      <formula>NOT(ISERROR(SEARCH("izkjfEHkd f'k{kk foHkkx] jktLFkku",A1076)))</formula>
    </cfRule>
  </conditionalFormatting>
  <conditionalFormatting sqref="F1133 D1131 D1134 D1130:G1130 A1119:A1120 A1140:A1141 E1121:G1121 E1136 D1140 F1140 C1159 B1146:B1157 C1147:G1147 C1154:G1156 B1121:B1139 D1124:D1129 D1121:D1122 B1142:C1145">
    <cfRule type="cellIs" dxfId="591" priority="592" stopIfTrue="1" operator="equal">
      <formula>0</formula>
    </cfRule>
  </conditionalFormatting>
  <conditionalFormatting sqref="F1133 A1140 D1131 D1134 D1130:G1130 A1119:A1120 E1121:G1121 E1136 D1140 F1140 B1121:B1139 D1124:D1129 D1121:D1122 C1142:C1144">
    <cfRule type="containsText" dxfId="590" priority="591" stopIfTrue="1" operator="containsText" text="iw.kkZad">
      <formula>NOT(ISERROR(SEARCH("iw.kkZad",A1119)))</formula>
    </cfRule>
  </conditionalFormatting>
  <conditionalFormatting sqref="F1123 F1130 F1133 F1125 C1159 C1156:G1156 D1124:D1130 D1122">
    <cfRule type="cellIs" dxfId="589" priority="589" stopIfTrue="1" operator="equal">
      <formula>1800</formula>
    </cfRule>
    <cfRule type="cellIs" dxfId="588" priority="590" stopIfTrue="1" operator="equal">
      <formula>200</formula>
    </cfRule>
  </conditionalFormatting>
  <conditionalFormatting sqref="F1133 B1145:C1145 D1131 D1130:G1130 B1142:B1144 A1141 C1159 B1146:B1157 C1147:G1147 C1154:G1156">
    <cfRule type="containsText" dxfId="587" priority="588" stopIfTrue="1" operator="containsText" text="dsoy jktdh; fo|ky;ksa esa iz;ksx gsrq fu%'kqYd">
      <formula>NOT(ISERROR(SEARCH("dsoy jktdh; fo|ky;ksa esa iz;ksx gsrq fu%'kqYd",A1130)))</formula>
    </cfRule>
  </conditionalFormatting>
  <conditionalFormatting sqref="B1145:C1145 B1142:B1144 A1141 C1159 B1146:B1157 C1147:G1147 C1154:G1156">
    <cfRule type="containsText" dxfId="586" priority="586" stopIfTrue="1" operator="containsText" text="f'k{kk foHkkx jktLFkku">
      <formula>NOT(ISERROR(SEARCH("f'k{kk foHkkx jktLFkku",A1141)))</formula>
    </cfRule>
    <cfRule type="containsText" dxfId="585" priority="587" stopIfTrue="1" operator="containsText" text="iw.kkZad">
      <formula>NOT(ISERROR(SEARCH("iw.kkZad",A1141)))</formula>
    </cfRule>
  </conditionalFormatting>
  <conditionalFormatting sqref="F1133 A1140 E1121:G1121 D1134 E1136 D1130:G1130 D1131:D1132 F1123 D1125:F1125 A1119:A1120 D1140 F1140 B1121:B1139 D1126:D1129 D1121:D1124 C1142:C1144">
    <cfRule type="containsText" dxfId="584" priority="585" operator="containsText" text="izkjfEHkd f'k{kk foHkkx] jktLFkku">
      <formula>NOT(ISERROR(SEARCH("izkjfEHkd f'k{kk foHkkx] jktLFkku",A1119)))</formula>
    </cfRule>
  </conditionalFormatting>
  <conditionalFormatting sqref="F1176 D1174 D1177 D1173:G1173 A1162:A1163 A1183:A1184 E1164:G1164 E1179 D1183 F1183 C1202 B1189:B1200 C1190:G1190 C1197:G1199 B1164:B1182 D1167:D1172 D1164:D1165 B1185:C1188">
    <cfRule type="cellIs" dxfId="583" priority="584" stopIfTrue="1" operator="equal">
      <formula>0</formula>
    </cfRule>
  </conditionalFormatting>
  <conditionalFormatting sqref="F1176 A1183 D1174 D1177 D1173:G1173 A1162:A1163 E1164:G1164 E1179 D1183 F1183 B1164:B1182 D1167:D1172 D1164:D1165 C1185:C1187">
    <cfRule type="containsText" dxfId="582" priority="583" stopIfTrue="1" operator="containsText" text="iw.kkZad">
      <formula>NOT(ISERROR(SEARCH("iw.kkZad",A1162)))</formula>
    </cfRule>
  </conditionalFormatting>
  <conditionalFormatting sqref="F1166 F1173 F1176 F1168 C1202 C1199:G1199 D1167:D1173 D1165">
    <cfRule type="cellIs" dxfId="581" priority="581" stopIfTrue="1" operator="equal">
      <formula>1800</formula>
    </cfRule>
    <cfRule type="cellIs" dxfId="580" priority="582" stopIfTrue="1" operator="equal">
      <formula>200</formula>
    </cfRule>
  </conditionalFormatting>
  <conditionalFormatting sqref="F1176 B1188:C1188 D1174 D1173:G1173 B1185:B1187 A1184 C1202 B1189:B1200 C1190:G1190 C1197:G1199">
    <cfRule type="containsText" dxfId="579" priority="580" stopIfTrue="1" operator="containsText" text="dsoy jktdh; fo|ky;ksa esa iz;ksx gsrq fu%'kqYd">
      <formula>NOT(ISERROR(SEARCH("dsoy jktdh; fo|ky;ksa esa iz;ksx gsrq fu%'kqYd",A1173)))</formula>
    </cfRule>
  </conditionalFormatting>
  <conditionalFormatting sqref="B1188:C1188 B1185:B1187 A1184 C1202 B1189:B1200 C1190:G1190 C1197:G1199">
    <cfRule type="containsText" dxfId="578" priority="578" stopIfTrue="1" operator="containsText" text="f'k{kk foHkkx jktLFkku">
      <formula>NOT(ISERROR(SEARCH("f'k{kk foHkkx jktLFkku",A1184)))</formula>
    </cfRule>
    <cfRule type="containsText" dxfId="577" priority="579" stopIfTrue="1" operator="containsText" text="iw.kkZad">
      <formula>NOT(ISERROR(SEARCH("iw.kkZad",A1184)))</formula>
    </cfRule>
  </conditionalFormatting>
  <conditionalFormatting sqref="F1176 A1183 E1164:G1164 D1177 E1179 D1173:G1173 D1174:D1175 F1166 D1168:F1168 A1162:A1163 D1183 F1183 B1164:B1182 D1169:D1172 D1164:D1167 C1185:C1187">
    <cfRule type="containsText" dxfId="576" priority="577" operator="containsText" text="izkjfEHkd f'k{kk foHkkx] jktLFkku">
      <formula>NOT(ISERROR(SEARCH("izkjfEHkd f'k{kk foHkkx] jktLFkku",A1162)))</formula>
    </cfRule>
  </conditionalFormatting>
  <conditionalFormatting sqref="F1219 D1217 D1220 D1216:G1216 A1205:A1206 A1226:A1227 E1207:G1207 E1222 D1226 F1226 C1245 B1232:B1243 C1233:G1233 C1240:G1242 B1207:B1225 D1210:D1215 D1207:D1208 B1228:C1231">
    <cfRule type="cellIs" dxfId="575" priority="576" stopIfTrue="1" operator="equal">
      <formula>0</formula>
    </cfRule>
  </conditionalFormatting>
  <conditionalFormatting sqref="F1219 A1226 D1217 D1220 D1216:G1216 A1205:A1206 E1207:G1207 E1222 D1226 F1226 B1207:B1225 D1210:D1215 D1207:D1208 C1228:C1230">
    <cfRule type="containsText" dxfId="574" priority="575" stopIfTrue="1" operator="containsText" text="iw.kkZad">
      <formula>NOT(ISERROR(SEARCH("iw.kkZad",A1205)))</formula>
    </cfRule>
  </conditionalFormatting>
  <conditionalFormatting sqref="F1209 F1216 F1219 F1211 C1245 C1242:G1242 D1210:D1216 D1208">
    <cfRule type="cellIs" dxfId="573" priority="573" stopIfTrue="1" operator="equal">
      <formula>1800</formula>
    </cfRule>
    <cfRule type="cellIs" dxfId="572" priority="574" stopIfTrue="1" operator="equal">
      <formula>200</formula>
    </cfRule>
  </conditionalFormatting>
  <conditionalFormatting sqref="F1219 B1231:C1231 D1217 D1216:G1216 B1228:B1230 A1227 C1245 B1232:B1243 C1233:G1233 C1240:G1242">
    <cfRule type="containsText" dxfId="571" priority="572" stopIfTrue="1" operator="containsText" text="dsoy jktdh; fo|ky;ksa esa iz;ksx gsrq fu%'kqYd">
      <formula>NOT(ISERROR(SEARCH("dsoy jktdh; fo|ky;ksa esa iz;ksx gsrq fu%'kqYd",A1216)))</formula>
    </cfRule>
  </conditionalFormatting>
  <conditionalFormatting sqref="B1231:C1231 B1228:B1230 A1227 C1245 B1232:B1243 C1233:G1233 C1240:G1242">
    <cfRule type="containsText" dxfId="570" priority="570" stopIfTrue="1" operator="containsText" text="f'k{kk foHkkx jktLFkku">
      <formula>NOT(ISERROR(SEARCH("f'k{kk foHkkx jktLFkku",A1227)))</formula>
    </cfRule>
    <cfRule type="containsText" dxfId="569" priority="571" stopIfTrue="1" operator="containsText" text="iw.kkZad">
      <formula>NOT(ISERROR(SEARCH("iw.kkZad",A1227)))</formula>
    </cfRule>
  </conditionalFormatting>
  <conditionalFormatting sqref="F1219 A1226 E1207:G1207 D1220 E1222 D1216:G1216 D1217:D1218 F1209 D1211:F1211 A1205:A1206 D1226 F1226 B1207:B1225 D1212:D1215 D1207:D1210 C1228:C1230">
    <cfRule type="containsText" dxfId="568" priority="569" operator="containsText" text="izkjfEHkd f'k{kk foHkkx] jktLFkku">
      <formula>NOT(ISERROR(SEARCH("izkjfEHkd f'k{kk foHkkx] jktLFkku",A1205)))</formula>
    </cfRule>
  </conditionalFormatting>
  <conditionalFormatting sqref="F1262 D1260 D1263 D1259:G1259 A1248:A1249 A1269:A1270 E1250:G1250 E1265 D1269 F1269 C1288 B1275:B1286 C1276:G1276 C1283:G1285 B1250:B1268 D1253:D1258 D1250:D1251 B1271:C1274">
    <cfRule type="cellIs" dxfId="567" priority="568" stopIfTrue="1" operator="equal">
      <formula>0</formula>
    </cfRule>
  </conditionalFormatting>
  <conditionalFormatting sqref="F1262 A1269 D1260 D1263 D1259:G1259 A1248:A1249 E1250:G1250 E1265 D1269 F1269 B1250:B1268 D1253:D1258 D1250:D1251 C1271:C1273">
    <cfRule type="containsText" dxfId="566" priority="567" stopIfTrue="1" operator="containsText" text="iw.kkZad">
      <formula>NOT(ISERROR(SEARCH("iw.kkZad",A1248)))</formula>
    </cfRule>
  </conditionalFormatting>
  <conditionalFormatting sqref="F1252 F1259 F1262 F1254 C1288 C1285:G1285 D1253:D1259 D1251">
    <cfRule type="cellIs" dxfId="565" priority="565" stopIfTrue="1" operator="equal">
      <formula>1800</formula>
    </cfRule>
    <cfRule type="cellIs" dxfId="564" priority="566" stopIfTrue="1" operator="equal">
      <formula>200</formula>
    </cfRule>
  </conditionalFormatting>
  <conditionalFormatting sqref="F1262 B1274:C1274 D1260 D1259:G1259 B1271:B1273 A1270 C1288 B1275:B1286 C1276:G1276 C1283:G1285">
    <cfRule type="containsText" dxfId="563" priority="564" stopIfTrue="1" operator="containsText" text="dsoy jktdh; fo|ky;ksa esa iz;ksx gsrq fu%'kqYd">
      <formula>NOT(ISERROR(SEARCH("dsoy jktdh; fo|ky;ksa esa iz;ksx gsrq fu%'kqYd",A1259)))</formula>
    </cfRule>
  </conditionalFormatting>
  <conditionalFormatting sqref="B1274:C1274 B1271:B1273 A1270 C1288 B1275:B1286 C1276:G1276 C1283:G1285">
    <cfRule type="containsText" dxfId="562" priority="562" stopIfTrue="1" operator="containsText" text="f'k{kk foHkkx jktLFkku">
      <formula>NOT(ISERROR(SEARCH("f'k{kk foHkkx jktLFkku",A1270)))</formula>
    </cfRule>
    <cfRule type="containsText" dxfId="561" priority="563" stopIfTrue="1" operator="containsText" text="iw.kkZad">
      <formula>NOT(ISERROR(SEARCH("iw.kkZad",A1270)))</formula>
    </cfRule>
  </conditionalFormatting>
  <conditionalFormatting sqref="F1262 A1269 E1250:G1250 D1263 E1265 D1259:G1259 D1260:D1261 F1252 D1254:F1254 A1248:A1249 D1269 F1269 B1250:B1268 D1255:D1258 D1250:D1253 C1271:C1273">
    <cfRule type="containsText" dxfId="560" priority="561" operator="containsText" text="izkjfEHkd f'k{kk foHkkx] jktLFkku">
      <formula>NOT(ISERROR(SEARCH("izkjfEHkd f'k{kk foHkkx] jktLFkku",A1248)))</formula>
    </cfRule>
  </conditionalFormatting>
  <conditionalFormatting sqref="F1305 D1303 D1306 D1302:G1302 A1291:A1292 A1312:A1313 E1293:G1293 E1308 D1312 F1312 C1331 B1318:B1329 C1319:G1319 C1326:G1328 B1293:B1311 D1296:D1301 D1293:D1294 B1314:C1317">
    <cfRule type="cellIs" dxfId="559" priority="560" stopIfTrue="1" operator="equal">
      <formula>0</formula>
    </cfRule>
  </conditionalFormatting>
  <conditionalFormatting sqref="F1305 A1312 D1303 D1306 D1302:G1302 A1291:A1292 E1293:G1293 E1308 D1312 F1312 B1293:B1311 D1296:D1301 D1293:D1294 C1314:C1316">
    <cfRule type="containsText" dxfId="558" priority="559" stopIfTrue="1" operator="containsText" text="iw.kkZad">
      <formula>NOT(ISERROR(SEARCH("iw.kkZad",A1291)))</formula>
    </cfRule>
  </conditionalFormatting>
  <conditionalFormatting sqref="F1295 F1302 F1305 F1297 C1331 C1328:G1328 D1296:D1302 D1294">
    <cfRule type="cellIs" dxfId="557" priority="557" stopIfTrue="1" operator="equal">
      <formula>1800</formula>
    </cfRule>
    <cfRule type="cellIs" dxfId="556" priority="558" stopIfTrue="1" operator="equal">
      <formula>200</formula>
    </cfRule>
  </conditionalFormatting>
  <conditionalFormatting sqref="F1305 B1317:C1317 D1303 D1302:G1302 B1314:B1316 A1313 C1331 B1318:B1329 C1319:G1319 C1326:G1328">
    <cfRule type="containsText" dxfId="555" priority="556" stopIfTrue="1" operator="containsText" text="dsoy jktdh; fo|ky;ksa esa iz;ksx gsrq fu%'kqYd">
      <formula>NOT(ISERROR(SEARCH("dsoy jktdh; fo|ky;ksa esa iz;ksx gsrq fu%'kqYd",A1302)))</formula>
    </cfRule>
  </conditionalFormatting>
  <conditionalFormatting sqref="B1317:C1317 B1314:B1316 A1313 C1331 B1318:B1329 C1319:G1319 C1326:G1328">
    <cfRule type="containsText" dxfId="554" priority="554" stopIfTrue="1" operator="containsText" text="f'k{kk foHkkx jktLFkku">
      <formula>NOT(ISERROR(SEARCH("f'k{kk foHkkx jktLFkku",A1313)))</formula>
    </cfRule>
    <cfRule type="containsText" dxfId="553" priority="555" stopIfTrue="1" operator="containsText" text="iw.kkZad">
      <formula>NOT(ISERROR(SEARCH("iw.kkZad",A1313)))</formula>
    </cfRule>
  </conditionalFormatting>
  <conditionalFormatting sqref="F1305 A1312 E1293:G1293 D1306 E1308 D1302:G1302 D1303:D1304 F1295 D1297:F1297 A1291:A1292 D1312 F1312 B1293:B1311 D1298:D1301 D1293:D1296 C1314:C1316">
    <cfRule type="containsText" dxfId="552" priority="553" operator="containsText" text="izkjfEHkd f'k{kk foHkkx] jktLFkku">
      <formula>NOT(ISERROR(SEARCH("izkjfEHkd f'k{kk foHkkx] jktLFkku",A1291)))</formula>
    </cfRule>
  </conditionalFormatting>
  <conditionalFormatting sqref="F1348 D1346 D1349 D1345:G1345 A1334:A1335 A1355:A1356 E1336:G1336 E1351 D1355 F1355 C1374 B1361:B1372 C1362:G1362 C1369:G1371 B1336:B1354 D1339:D1344 D1336:D1337 B1357:C1360">
    <cfRule type="cellIs" dxfId="551" priority="552" stopIfTrue="1" operator="equal">
      <formula>0</formula>
    </cfRule>
  </conditionalFormatting>
  <conditionalFormatting sqref="F1348 A1355 D1346 D1349 D1345:G1345 A1334:A1335 E1336:G1336 E1351 D1355 F1355 B1336:B1354 D1339:D1344 D1336:D1337 C1357:C1359">
    <cfRule type="containsText" dxfId="550" priority="551" stopIfTrue="1" operator="containsText" text="iw.kkZad">
      <formula>NOT(ISERROR(SEARCH("iw.kkZad",A1334)))</formula>
    </cfRule>
  </conditionalFormatting>
  <conditionalFormatting sqref="F1338 F1345 F1348 F1340 C1374 C1371:G1371 D1339:D1345 D1337">
    <cfRule type="cellIs" dxfId="549" priority="549" stopIfTrue="1" operator="equal">
      <formula>1800</formula>
    </cfRule>
    <cfRule type="cellIs" dxfId="548" priority="550" stopIfTrue="1" operator="equal">
      <formula>200</formula>
    </cfRule>
  </conditionalFormatting>
  <conditionalFormatting sqref="F1348 B1360:C1360 D1346 D1345:G1345 B1357:B1359 A1356 C1374 B1361:B1372 C1362:G1362 C1369:G1371">
    <cfRule type="containsText" dxfId="547" priority="548" stopIfTrue="1" operator="containsText" text="dsoy jktdh; fo|ky;ksa esa iz;ksx gsrq fu%'kqYd">
      <formula>NOT(ISERROR(SEARCH("dsoy jktdh; fo|ky;ksa esa iz;ksx gsrq fu%'kqYd",A1345)))</formula>
    </cfRule>
  </conditionalFormatting>
  <conditionalFormatting sqref="B1360:C1360 B1357:B1359 A1356 C1374 B1361:B1372 C1362:G1362 C1369:G1371">
    <cfRule type="containsText" dxfId="546" priority="546" stopIfTrue="1" operator="containsText" text="f'k{kk foHkkx jktLFkku">
      <formula>NOT(ISERROR(SEARCH("f'k{kk foHkkx jktLFkku",A1356)))</formula>
    </cfRule>
    <cfRule type="containsText" dxfId="545" priority="547" stopIfTrue="1" operator="containsText" text="iw.kkZad">
      <formula>NOT(ISERROR(SEARCH("iw.kkZad",A1356)))</formula>
    </cfRule>
  </conditionalFormatting>
  <conditionalFormatting sqref="F1348 A1355 E1336:G1336 D1349 E1351 D1345:G1345 D1346:D1347 F1338 D1340:F1340 A1334:A1335 D1355 F1355 B1336:B1354 D1341:D1344 D1336:D1339 C1357:C1359">
    <cfRule type="containsText" dxfId="544" priority="545" operator="containsText" text="izkjfEHkd f'k{kk foHkkx] jktLFkku">
      <formula>NOT(ISERROR(SEARCH("izkjfEHkd f'k{kk foHkkx] jktLFkku",A1334)))</formula>
    </cfRule>
  </conditionalFormatting>
  <conditionalFormatting sqref="F1391 D1389 D1392 D1388:G1388 A1377:A1378 A1398:A1399 E1379:G1379 E1394 D1398 F1398 C1417 B1404:B1415 C1405:G1405 C1412:G1414 B1379:B1397 D1382:D1387 D1379:D1380 B1400:C1403">
    <cfRule type="cellIs" dxfId="543" priority="544" stopIfTrue="1" operator="equal">
      <formula>0</formula>
    </cfRule>
  </conditionalFormatting>
  <conditionalFormatting sqref="F1391 A1398 D1389 D1392 D1388:G1388 A1377:A1378 E1379:G1379 E1394 D1398 F1398 B1379:B1397 D1382:D1387 D1379:D1380 C1400:C1402">
    <cfRule type="containsText" dxfId="542" priority="543" stopIfTrue="1" operator="containsText" text="iw.kkZad">
      <formula>NOT(ISERROR(SEARCH("iw.kkZad",A1377)))</formula>
    </cfRule>
  </conditionalFormatting>
  <conditionalFormatting sqref="F1381 F1388 F1391 F1383 C1417 C1414:G1414 D1382:D1388 D1380">
    <cfRule type="cellIs" dxfId="541" priority="541" stopIfTrue="1" operator="equal">
      <formula>1800</formula>
    </cfRule>
    <cfRule type="cellIs" dxfId="540" priority="542" stopIfTrue="1" operator="equal">
      <formula>200</formula>
    </cfRule>
  </conditionalFormatting>
  <conditionalFormatting sqref="F1391 B1403:C1403 D1389 D1388:G1388 B1400:B1402 A1399 C1417 B1404:B1415 C1405:G1405 C1412:G1414">
    <cfRule type="containsText" dxfId="539" priority="540" stopIfTrue="1" operator="containsText" text="dsoy jktdh; fo|ky;ksa esa iz;ksx gsrq fu%'kqYd">
      <formula>NOT(ISERROR(SEARCH("dsoy jktdh; fo|ky;ksa esa iz;ksx gsrq fu%'kqYd",A1388)))</formula>
    </cfRule>
  </conditionalFormatting>
  <conditionalFormatting sqref="B1403:C1403 B1400:B1402 A1399 C1417 B1404:B1415 C1405:G1405 C1412:G1414">
    <cfRule type="containsText" dxfId="538" priority="538" stopIfTrue="1" operator="containsText" text="f'k{kk foHkkx jktLFkku">
      <formula>NOT(ISERROR(SEARCH("f'k{kk foHkkx jktLFkku",A1399)))</formula>
    </cfRule>
    <cfRule type="containsText" dxfId="537" priority="539" stopIfTrue="1" operator="containsText" text="iw.kkZad">
      <formula>NOT(ISERROR(SEARCH("iw.kkZad",A1399)))</formula>
    </cfRule>
  </conditionalFormatting>
  <conditionalFormatting sqref="F1391 A1398 E1379:G1379 D1392 E1394 D1388:G1388 D1389:D1390 F1381 D1383:F1383 A1377:A1378 D1398 F1398 B1379:B1397 D1384:D1387 D1379:D1382 C1400:C1402">
    <cfRule type="containsText" dxfId="536" priority="537" operator="containsText" text="izkjfEHkd f'k{kk foHkkx] jktLFkku">
      <formula>NOT(ISERROR(SEARCH("izkjfEHkd f'k{kk foHkkx] jktLFkku",A1377)))</formula>
    </cfRule>
  </conditionalFormatting>
  <conditionalFormatting sqref="F1434 D1432 D1435 D1431:G1431 A1420:A1421 A1441:A1442 E1422:G1422 E1437 D1441 F1441 C1460 B1447:B1458 C1448:G1448 C1455:G1457 B1422:B1440 D1425:D1430 D1422:D1423 B1443:C1446">
    <cfRule type="cellIs" dxfId="535" priority="536" stopIfTrue="1" operator="equal">
      <formula>0</formula>
    </cfRule>
  </conditionalFormatting>
  <conditionalFormatting sqref="F1434 A1441 D1432 D1435 D1431:G1431 A1420:A1421 E1422:G1422 E1437 D1441 F1441 B1422:B1440 D1425:D1430 D1422:D1423 C1443:C1445">
    <cfRule type="containsText" dxfId="534" priority="535" stopIfTrue="1" operator="containsText" text="iw.kkZad">
      <formula>NOT(ISERROR(SEARCH("iw.kkZad",A1420)))</formula>
    </cfRule>
  </conditionalFormatting>
  <conditionalFormatting sqref="F1424 F1431 F1434 F1426 C1460 C1457:G1457 D1425:D1431 D1423">
    <cfRule type="cellIs" dxfId="533" priority="533" stopIfTrue="1" operator="equal">
      <formula>1800</formula>
    </cfRule>
    <cfRule type="cellIs" dxfId="532" priority="534" stopIfTrue="1" operator="equal">
      <formula>200</formula>
    </cfRule>
  </conditionalFormatting>
  <conditionalFormatting sqref="F1434 B1446:C1446 D1432 D1431:G1431 B1443:B1445 A1442 C1460 B1447:B1458 C1448:G1448 C1455:G1457">
    <cfRule type="containsText" dxfId="531" priority="532" stopIfTrue="1" operator="containsText" text="dsoy jktdh; fo|ky;ksa esa iz;ksx gsrq fu%'kqYd">
      <formula>NOT(ISERROR(SEARCH("dsoy jktdh; fo|ky;ksa esa iz;ksx gsrq fu%'kqYd",A1431)))</formula>
    </cfRule>
  </conditionalFormatting>
  <conditionalFormatting sqref="B1446:C1446 B1443:B1445 A1442 C1460 B1447:B1458 C1448:G1448 C1455:G1457">
    <cfRule type="containsText" dxfId="530" priority="530" stopIfTrue="1" operator="containsText" text="f'k{kk foHkkx jktLFkku">
      <formula>NOT(ISERROR(SEARCH("f'k{kk foHkkx jktLFkku",A1442)))</formula>
    </cfRule>
    <cfRule type="containsText" dxfId="529" priority="531" stopIfTrue="1" operator="containsText" text="iw.kkZad">
      <formula>NOT(ISERROR(SEARCH("iw.kkZad",A1442)))</formula>
    </cfRule>
  </conditionalFormatting>
  <conditionalFormatting sqref="F1434 A1441 E1422:G1422 D1435 E1437 D1431:G1431 D1432:D1433 F1424 D1426:F1426 A1420:A1421 D1441 F1441 B1422:B1440 D1427:D1430 D1422:D1425 C1443:C1445">
    <cfRule type="containsText" dxfId="528" priority="529" operator="containsText" text="izkjfEHkd f'k{kk foHkkx] jktLFkku">
      <formula>NOT(ISERROR(SEARCH("izkjfEHkd f'k{kk foHkkx] jktLFkku",A1420)))</formula>
    </cfRule>
  </conditionalFormatting>
  <conditionalFormatting sqref="F1477 D1475 D1478 D1474:G1474 A1463:A1464 A1484:A1485 E1465:G1465 E1480 D1484 F1484 C1503 B1490:B1501 C1491:G1491 C1498:G1500 B1465:B1483 D1468:D1473 D1465:D1466 B1486:C1489">
    <cfRule type="cellIs" dxfId="527" priority="528" stopIfTrue="1" operator="equal">
      <formula>0</formula>
    </cfRule>
  </conditionalFormatting>
  <conditionalFormatting sqref="F1477 A1484 D1475 D1478 D1474:G1474 A1463:A1464 E1465:G1465 E1480 D1484 F1484 B1465:B1483 D1468:D1473 D1465:D1466 C1486:C1488">
    <cfRule type="containsText" dxfId="526" priority="527" stopIfTrue="1" operator="containsText" text="iw.kkZad">
      <formula>NOT(ISERROR(SEARCH("iw.kkZad",A1463)))</formula>
    </cfRule>
  </conditionalFormatting>
  <conditionalFormatting sqref="F1467 F1474 F1477 F1469 C1503 C1500:G1500 D1468:D1474 D1466">
    <cfRule type="cellIs" dxfId="525" priority="525" stopIfTrue="1" operator="equal">
      <formula>1800</formula>
    </cfRule>
    <cfRule type="cellIs" dxfId="524" priority="526" stopIfTrue="1" operator="equal">
      <formula>200</formula>
    </cfRule>
  </conditionalFormatting>
  <conditionalFormatting sqref="F1477 B1489:C1489 D1475 D1474:G1474 B1486:B1488 A1485 C1503 B1490:B1501 C1491:G1491 C1498:G1500">
    <cfRule type="containsText" dxfId="523" priority="524" stopIfTrue="1" operator="containsText" text="dsoy jktdh; fo|ky;ksa esa iz;ksx gsrq fu%'kqYd">
      <formula>NOT(ISERROR(SEARCH("dsoy jktdh; fo|ky;ksa esa iz;ksx gsrq fu%'kqYd",A1474)))</formula>
    </cfRule>
  </conditionalFormatting>
  <conditionalFormatting sqref="B1489:C1489 B1486:B1488 A1485 C1503 B1490:B1501 C1491:G1491 C1498:G1500">
    <cfRule type="containsText" dxfId="522" priority="522" stopIfTrue="1" operator="containsText" text="f'k{kk foHkkx jktLFkku">
      <formula>NOT(ISERROR(SEARCH("f'k{kk foHkkx jktLFkku",A1485)))</formula>
    </cfRule>
    <cfRule type="containsText" dxfId="521" priority="523" stopIfTrue="1" operator="containsText" text="iw.kkZad">
      <formula>NOT(ISERROR(SEARCH("iw.kkZad",A1485)))</formula>
    </cfRule>
  </conditionalFormatting>
  <conditionalFormatting sqref="F1477 A1484 E1465:G1465 D1478 E1480 D1474:G1474 D1475:D1476 F1467 D1469:F1469 A1463:A1464 D1484 F1484 B1465:B1483 D1470:D1473 D1465:D1468 C1486:C1488">
    <cfRule type="containsText" dxfId="520" priority="521" operator="containsText" text="izkjfEHkd f'k{kk foHkkx] jktLFkku">
      <formula>NOT(ISERROR(SEARCH("izkjfEHkd f'k{kk foHkkx] jktLFkku",A1463)))</formula>
    </cfRule>
  </conditionalFormatting>
  <conditionalFormatting sqref="F1520 D1518 D1521 D1517:G1517 A1506:A1507 A1527:A1528 E1508:G1508 E1523 D1527 F1527 C1546 B1533:B1544 C1534:G1534 C1541:G1543 B1508:B1526 D1511:D1516 D1508:D1509 B1529:C1532">
    <cfRule type="cellIs" dxfId="519" priority="520" stopIfTrue="1" operator="equal">
      <formula>0</formula>
    </cfRule>
  </conditionalFormatting>
  <conditionalFormatting sqref="F1520 A1527 D1518 D1521 D1517:G1517 A1506:A1507 E1508:G1508 E1523 D1527 F1527 B1508:B1526 D1511:D1516 D1508:D1509 C1529:C1531">
    <cfRule type="containsText" dxfId="518" priority="519" stopIfTrue="1" operator="containsText" text="iw.kkZad">
      <formula>NOT(ISERROR(SEARCH("iw.kkZad",A1506)))</formula>
    </cfRule>
  </conditionalFormatting>
  <conditionalFormatting sqref="F1510 F1517 F1520 F1512 C1546 C1543:G1543 D1511:D1517 D1509">
    <cfRule type="cellIs" dxfId="517" priority="517" stopIfTrue="1" operator="equal">
      <formula>1800</formula>
    </cfRule>
    <cfRule type="cellIs" dxfId="516" priority="518" stopIfTrue="1" operator="equal">
      <formula>200</formula>
    </cfRule>
  </conditionalFormatting>
  <conditionalFormatting sqref="F1520 B1532:C1532 D1518 D1517:G1517 B1529:B1531 A1528 C1546 B1533:B1544 C1534:G1534 C1541:G1543">
    <cfRule type="containsText" dxfId="515" priority="516" stopIfTrue="1" operator="containsText" text="dsoy jktdh; fo|ky;ksa esa iz;ksx gsrq fu%'kqYd">
      <formula>NOT(ISERROR(SEARCH("dsoy jktdh; fo|ky;ksa esa iz;ksx gsrq fu%'kqYd",A1517)))</formula>
    </cfRule>
  </conditionalFormatting>
  <conditionalFormatting sqref="B1532:C1532 B1529:B1531 A1528 C1546 B1533:B1544 C1534:G1534 C1541:G1543">
    <cfRule type="containsText" dxfId="514" priority="514" stopIfTrue="1" operator="containsText" text="f'k{kk foHkkx jktLFkku">
      <formula>NOT(ISERROR(SEARCH("f'k{kk foHkkx jktLFkku",A1528)))</formula>
    </cfRule>
    <cfRule type="containsText" dxfId="513" priority="515" stopIfTrue="1" operator="containsText" text="iw.kkZad">
      <formula>NOT(ISERROR(SEARCH("iw.kkZad",A1528)))</formula>
    </cfRule>
  </conditionalFormatting>
  <conditionalFormatting sqref="F1520 A1527 E1508:G1508 D1521 E1523 D1517:G1517 D1518:D1519 F1510 D1512:F1512 A1506:A1507 D1527 F1527 B1508:B1526 D1513:D1516 D1508:D1511 C1529:C1531">
    <cfRule type="containsText" dxfId="512" priority="513" operator="containsText" text="izkjfEHkd f'k{kk foHkkx] jktLFkku">
      <formula>NOT(ISERROR(SEARCH("izkjfEHkd f'k{kk foHkkx] jktLFkku",A1506)))</formula>
    </cfRule>
  </conditionalFormatting>
  <conditionalFormatting sqref="F1563 D1561 D1564 D1560:G1560 A1549:A1550 A1570:A1571 E1551:G1551 E1566 D1570 F1570 C1589 B1576:B1587 C1577:G1577 C1584:G1586 B1551:B1569 D1554:D1559 D1551:D1552 B1572:C1575">
    <cfRule type="cellIs" dxfId="511" priority="512" stopIfTrue="1" operator="equal">
      <formula>0</formula>
    </cfRule>
  </conditionalFormatting>
  <conditionalFormatting sqref="F1563 A1570 D1561 D1564 D1560:G1560 A1549:A1550 E1551:G1551 E1566 D1570 F1570 B1551:B1569 D1554:D1559 D1551:D1552 C1572:C1574">
    <cfRule type="containsText" dxfId="510" priority="511" stopIfTrue="1" operator="containsText" text="iw.kkZad">
      <formula>NOT(ISERROR(SEARCH("iw.kkZad",A1549)))</formula>
    </cfRule>
  </conditionalFormatting>
  <conditionalFormatting sqref="F1553 F1560 F1563 F1555 C1589 C1586:G1586 D1554:D1560 D1552">
    <cfRule type="cellIs" dxfId="509" priority="509" stopIfTrue="1" operator="equal">
      <formula>1800</formula>
    </cfRule>
    <cfRule type="cellIs" dxfId="508" priority="510" stopIfTrue="1" operator="equal">
      <formula>200</formula>
    </cfRule>
  </conditionalFormatting>
  <conditionalFormatting sqref="F1563 B1575:C1575 D1561 D1560:G1560 B1572:B1574 A1571 C1589 B1576:B1587 C1577:G1577 C1584:G1586">
    <cfRule type="containsText" dxfId="507" priority="508" stopIfTrue="1" operator="containsText" text="dsoy jktdh; fo|ky;ksa esa iz;ksx gsrq fu%'kqYd">
      <formula>NOT(ISERROR(SEARCH("dsoy jktdh; fo|ky;ksa esa iz;ksx gsrq fu%'kqYd",A1560)))</formula>
    </cfRule>
  </conditionalFormatting>
  <conditionalFormatting sqref="B1575:C1575 B1572:B1574 A1571 C1589 B1576:B1587 C1577:G1577 C1584:G1586">
    <cfRule type="containsText" dxfId="506" priority="506" stopIfTrue="1" operator="containsText" text="f'k{kk foHkkx jktLFkku">
      <formula>NOT(ISERROR(SEARCH("f'k{kk foHkkx jktLFkku",A1571)))</formula>
    </cfRule>
    <cfRule type="containsText" dxfId="505" priority="507" stopIfTrue="1" operator="containsText" text="iw.kkZad">
      <formula>NOT(ISERROR(SEARCH("iw.kkZad",A1571)))</formula>
    </cfRule>
  </conditionalFormatting>
  <conditionalFormatting sqref="F1563 A1570 E1551:G1551 D1564 E1566 D1560:G1560 D1561:D1562 F1553 D1555:F1555 A1549:A1550 D1570 F1570 B1551:B1569 D1556:D1559 D1551:D1554 C1572:C1574">
    <cfRule type="containsText" dxfId="504" priority="505" operator="containsText" text="izkjfEHkd f'k{kk foHkkx] jktLFkku">
      <formula>NOT(ISERROR(SEARCH("izkjfEHkd f'k{kk foHkkx] jktLFkku",A1549)))</formula>
    </cfRule>
  </conditionalFormatting>
  <conditionalFormatting sqref="F1606 D1604 D1607 D1603:G1603 A1592:A1593 A1613:A1614 E1594:G1594 E1609 D1613 F1613 C1632 B1619:B1630 C1620:G1620 C1627:G1629 B1594:B1612 D1597:D1602 D1594:D1595 B1615:C1618">
    <cfRule type="cellIs" dxfId="503" priority="504" stopIfTrue="1" operator="equal">
      <formula>0</formula>
    </cfRule>
  </conditionalFormatting>
  <conditionalFormatting sqref="F1606 A1613 D1604 D1607 D1603:G1603 A1592:A1593 E1594:G1594 E1609 D1613 F1613 B1594:B1612 D1597:D1602 D1594:D1595 C1615:C1617">
    <cfRule type="containsText" dxfId="502" priority="503" stopIfTrue="1" operator="containsText" text="iw.kkZad">
      <formula>NOT(ISERROR(SEARCH("iw.kkZad",A1592)))</formula>
    </cfRule>
  </conditionalFormatting>
  <conditionalFormatting sqref="F1596 F1603 F1606 F1598 C1632 C1629:G1629 D1597:D1603 D1595">
    <cfRule type="cellIs" dxfId="501" priority="501" stopIfTrue="1" operator="equal">
      <formula>1800</formula>
    </cfRule>
    <cfRule type="cellIs" dxfId="500" priority="502" stopIfTrue="1" operator="equal">
      <formula>200</formula>
    </cfRule>
  </conditionalFormatting>
  <conditionalFormatting sqref="F1606 B1618:C1618 D1604 D1603:G1603 B1615:B1617 A1614 C1632 B1619:B1630 C1620:G1620 C1627:G1629">
    <cfRule type="containsText" dxfId="499" priority="500" stopIfTrue="1" operator="containsText" text="dsoy jktdh; fo|ky;ksa esa iz;ksx gsrq fu%'kqYd">
      <formula>NOT(ISERROR(SEARCH("dsoy jktdh; fo|ky;ksa esa iz;ksx gsrq fu%'kqYd",A1603)))</formula>
    </cfRule>
  </conditionalFormatting>
  <conditionalFormatting sqref="B1618:C1618 B1615:B1617 A1614 C1632 B1619:B1630 C1620:G1620 C1627:G1629">
    <cfRule type="containsText" dxfId="498" priority="498" stopIfTrue="1" operator="containsText" text="f'k{kk foHkkx jktLFkku">
      <formula>NOT(ISERROR(SEARCH("f'k{kk foHkkx jktLFkku",A1614)))</formula>
    </cfRule>
    <cfRule type="containsText" dxfId="497" priority="499" stopIfTrue="1" operator="containsText" text="iw.kkZad">
      <formula>NOT(ISERROR(SEARCH("iw.kkZad",A1614)))</formula>
    </cfRule>
  </conditionalFormatting>
  <conditionalFormatting sqref="F1606 A1613 E1594:G1594 D1607 E1609 D1603:G1603 D1604:D1605 F1596 D1598:F1598 A1592:A1593 D1613 F1613 B1594:B1612 D1599:D1602 D1594:D1597 C1615:C1617">
    <cfRule type="containsText" dxfId="496" priority="497" operator="containsText" text="izkjfEHkd f'k{kk foHkkx] jktLFkku">
      <formula>NOT(ISERROR(SEARCH("izkjfEHkd f'k{kk foHkkx] jktLFkku",A1592)))</formula>
    </cfRule>
  </conditionalFormatting>
  <conditionalFormatting sqref="F1649 D1647 D1650 D1646:G1646 A1635:A1636 A1656:A1657 E1637:G1637 E1652 D1656 F1656 C1675 B1662:B1673 C1663:G1663 C1670:G1672 B1637:B1655 D1640:D1645 D1637:D1638 B1658:C1661">
    <cfRule type="cellIs" dxfId="495" priority="496" stopIfTrue="1" operator="equal">
      <formula>0</formula>
    </cfRule>
  </conditionalFormatting>
  <conditionalFormatting sqref="F1649 A1656 D1647 D1650 D1646:G1646 A1635:A1636 E1637:G1637 E1652 D1656 F1656 B1637:B1655 D1640:D1645 D1637:D1638 C1658:C1660">
    <cfRule type="containsText" dxfId="494" priority="495" stopIfTrue="1" operator="containsText" text="iw.kkZad">
      <formula>NOT(ISERROR(SEARCH("iw.kkZad",A1635)))</formula>
    </cfRule>
  </conditionalFormatting>
  <conditionalFormatting sqref="F1639 F1646 F1649 F1641 C1675 C1672:G1672 D1640:D1646 D1638">
    <cfRule type="cellIs" dxfId="493" priority="493" stopIfTrue="1" operator="equal">
      <formula>1800</formula>
    </cfRule>
    <cfRule type="cellIs" dxfId="492" priority="494" stopIfTrue="1" operator="equal">
      <formula>200</formula>
    </cfRule>
  </conditionalFormatting>
  <conditionalFormatting sqref="F1649 B1661:C1661 D1647 D1646:G1646 B1658:B1660 A1657 C1675 B1662:B1673 C1663:G1663 C1670:G1672">
    <cfRule type="containsText" dxfId="491" priority="492" stopIfTrue="1" operator="containsText" text="dsoy jktdh; fo|ky;ksa esa iz;ksx gsrq fu%'kqYd">
      <formula>NOT(ISERROR(SEARCH("dsoy jktdh; fo|ky;ksa esa iz;ksx gsrq fu%'kqYd",A1646)))</formula>
    </cfRule>
  </conditionalFormatting>
  <conditionalFormatting sqref="B1661:C1661 B1658:B1660 A1657 C1675 B1662:B1673 C1663:G1663 C1670:G1672">
    <cfRule type="containsText" dxfId="490" priority="490" stopIfTrue="1" operator="containsText" text="f'k{kk foHkkx jktLFkku">
      <formula>NOT(ISERROR(SEARCH("f'k{kk foHkkx jktLFkku",A1657)))</formula>
    </cfRule>
    <cfRule type="containsText" dxfId="489" priority="491" stopIfTrue="1" operator="containsText" text="iw.kkZad">
      <formula>NOT(ISERROR(SEARCH("iw.kkZad",A1657)))</formula>
    </cfRule>
  </conditionalFormatting>
  <conditionalFormatting sqref="F1649 A1656 E1637:G1637 D1650 E1652 D1646:G1646 D1647:D1648 F1639 D1641:F1641 A1635:A1636 D1656 F1656 B1637:B1655 D1642:D1645 D1637:D1640 C1658:C1660">
    <cfRule type="containsText" dxfId="488" priority="489" operator="containsText" text="izkjfEHkd f'k{kk foHkkx] jktLFkku">
      <formula>NOT(ISERROR(SEARCH("izkjfEHkd f'k{kk foHkkx] jktLFkku",A1635)))</formula>
    </cfRule>
  </conditionalFormatting>
  <conditionalFormatting sqref="F1692 D1690 D1693 D1689:G1689 A1678:A1679 A1699:A1700 E1680:G1680 E1695 D1699 F1699 C1718 B1705:B1716 C1706:G1706 C1713:G1715 B1680:B1698 D1683:D1688 D1680:D1681 B1701:C1704">
    <cfRule type="cellIs" dxfId="487" priority="488" stopIfTrue="1" operator="equal">
      <formula>0</formula>
    </cfRule>
  </conditionalFormatting>
  <conditionalFormatting sqref="F1692 A1699 D1690 D1693 D1689:G1689 A1678:A1679 E1680:G1680 E1695 D1699 F1699 B1680:B1698 D1683:D1688 D1680:D1681 C1701:C1703">
    <cfRule type="containsText" dxfId="486" priority="487" stopIfTrue="1" operator="containsText" text="iw.kkZad">
      <formula>NOT(ISERROR(SEARCH("iw.kkZad",A1678)))</formula>
    </cfRule>
  </conditionalFormatting>
  <conditionalFormatting sqref="F1682 F1689 F1692 F1684 C1718 C1715:G1715 D1683:D1689 D1681">
    <cfRule type="cellIs" dxfId="485" priority="485" stopIfTrue="1" operator="equal">
      <formula>1800</formula>
    </cfRule>
    <cfRule type="cellIs" dxfId="484" priority="486" stopIfTrue="1" operator="equal">
      <formula>200</formula>
    </cfRule>
  </conditionalFormatting>
  <conditionalFormatting sqref="F1692 B1704:C1704 D1690 D1689:G1689 B1701:B1703 A1700 C1718 B1705:B1716 C1706:G1706 C1713:G1715">
    <cfRule type="containsText" dxfId="483" priority="484" stopIfTrue="1" operator="containsText" text="dsoy jktdh; fo|ky;ksa esa iz;ksx gsrq fu%'kqYd">
      <formula>NOT(ISERROR(SEARCH("dsoy jktdh; fo|ky;ksa esa iz;ksx gsrq fu%'kqYd",A1689)))</formula>
    </cfRule>
  </conditionalFormatting>
  <conditionalFormatting sqref="B1704:C1704 B1701:B1703 A1700 C1718 B1705:B1716 C1706:G1706 C1713:G1715">
    <cfRule type="containsText" dxfId="482" priority="482" stopIfTrue="1" operator="containsText" text="f'k{kk foHkkx jktLFkku">
      <formula>NOT(ISERROR(SEARCH("f'k{kk foHkkx jktLFkku",A1700)))</formula>
    </cfRule>
    <cfRule type="containsText" dxfId="481" priority="483" stopIfTrue="1" operator="containsText" text="iw.kkZad">
      <formula>NOT(ISERROR(SEARCH("iw.kkZad",A1700)))</formula>
    </cfRule>
  </conditionalFormatting>
  <conditionalFormatting sqref="F1692 A1699 E1680:G1680 D1693 E1695 D1689:G1689 D1690:D1691 F1682 D1684:F1684 A1678:A1679 D1699 F1699 B1680:B1698 D1685:D1688 D1680:D1683 C1701:C1703">
    <cfRule type="containsText" dxfId="480" priority="481" operator="containsText" text="izkjfEHkd f'k{kk foHkkx] jktLFkku">
      <formula>NOT(ISERROR(SEARCH("izkjfEHkd f'k{kk foHkkx] jktLFkku",A1678)))</formula>
    </cfRule>
  </conditionalFormatting>
  <conditionalFormatting sqref="F1735 D1733 D1736 D1732:G1732 A1721:A1722 A1742:A1743 E1723:G1723 E1738 D1742 F1742 C1761 B1748:B1759 C1749:G1749 C1756:G1758 B1723:B1741 D1726:D1731 D1723:D1724 B1744:C1747">
    <cfRule type="cellIs" dxfId="479" priority="480" stopIfTrue="1" operator="equal">
      <formula>0</formula>
    </cfRule>
  </conditionalFormatting>
  <conditionalFormatting sqref="F1735 A1742 D1733 D1736 D1732:G1732 A1721:A1722 E1723:G1723 E1738 D1742 F1742 B1723:B1741 D1726:D1731 D1723:D1724 C1744:C1746">
    <cfRule type="containsText" dxfId="478" priority="479" stopIfTrue="1" operator="containsText" text="iw.kkZad">
      <formula>NOT(ISERROR(SEARCH("iw.kkZad",A1721)))</formula>
    </cfRule>
  </conditionalFormatting>
  <conditionalFormatting sqref="F1725 F1732 F1735 F1727 C1761 C1758:G1758 D1726:D1732 D1724">
    <cfRule type="cellIs" dxfId="477" priority="477" stopIfTrue="1" operator="equal">
      <formula>1800</formula>
    </cfRule>
    <cfRule type="cellIs" dxfId="476" priority="478" stopIfTrue="1" operator="equal">
      <formula>200</formula>
    </cfRule>
  </conditionalFormatting>
  <conditionalFormatting sqref="F1735 B1747:C1747 D1733 D1732:G1732 B1744:B1746 A1743 C1761 B1748:B1759 C1749:G1749 C1756:G1758">
    <cfRule type="containsText" dxfId="475" priority="476" stopIfTrue="1" operator="containsText" text="dsoy jktdh; fo|ky;ksa esa iz;ksx gsrq fu%'kqYd">
      <formula>NOT(ISERROR(SEARCH("dsoy jktdh; fo|ky;ksa esa iz;ksx gsrq fu%'kqYd",A1732)))</formula>
    </cfRule>
  </conditionalFormatting>
  <conditionalFormatting sqref="B1747:C1747 B1744:B1746 A1743 C1761 B1748:B1759 C1749:G1749 C1756:G1758">
    <cfRule type="containsText" dxfId="474" priority="474" stopIfTrue="1" operator="containsText" text="f'k{kk foHkkx jktLFkku">
      <formula>NOT(ISERROR(SEARCH("f'k{kk foHkkx jktLFkku",A1743)))</formula>
    </cfRule>
    <cfRule type="containsText" dxfId="473" priority="475" stopIfTrue="1" operator="containsText" text="iw.kkZad">
      <formula>NOT(ISERROR(SEARCH("iw.kkZad",A1743)))</formula>
    </cfRule>
  </conditionalFormatting>
  <conditionalFormatting sqref="F1735 A1742 E1723:G1723 D1736 E1738 D1732:G1732 D1733:D1734 F1725 D1727:F1727 A1721:A1722 D1742 F1742 B1723:B1741 D1728:D1731 D1723:D1726 C1744:C1746">
    <cfRule type="containsText" dxfId="472" priority="473" operator="containsText" text="izkjfEHkd f'k{kk foHkkx] jktLFkku">
      <formula>NOT(ISERROR(SEARCH("izkjfEHkd f'k{kk foHkkx] jktLFkku",A1721)))</formula>
    </cfRule>
  </conditionalFormatting>
  <conditionalFormatting sqref="F1778 D1776 D1779 D1775:G1775 A1764:A1765 A1785:A1786 E1766:G1766 E1781 D1785 F1785 C1804 B1791:B1802 C1792:G1792 C1799:G1801 B1766:B1784 D1769:D1774 D1766:D1767 B1787:C1790">
    <cfRule type="cellIs" dxfId="471" priority="472" stopIfTrue="1" operator="equal">
      <formula>0</formula>
    </cfRule>
  </conditionalFormatting>
  <conditionalFormatting sqref="F1778 A1785 D1776 D1779 D1775:G1775 A1764:A1765 E1766:G1766 E1781 D1785 F1785 B1766:B1784 D1769:D1774 D1766:D1767 C1787:C1789">
    <cfRule type="containsText" dxfId="470" priority="471" stopIfTrue="1" operator="containsText" text="iw.kkZad">
      <formula>NOT(ISERROR(SEARCH("iw.kkZad",A1764)))</formula>
    </cfRule>
  </conditionalFormatting>
  <conditionalFormatting sqref="F1768 F1775 F1778 F1770 C1804 C1801:G1801 D1769:D1775 D1767">
    <cfRule type="cellIs" dxfId="469" priority="469" stopIfTrue="1" operator="equal">
      <formula>1800</formula>
    </cfRule>
    <cfRule type="cellIs" dxfId="468" priority="470" stopIfTrue="1" operator="equal">
      <formula>200</formula>
    </cfRule>
  </conditionalFormatting>
  <conditionalFormatting sqref="F1778 B1790:C1790 D1776 D1775:G1775 B1787:B1789 A1786 C1804 B1791:B1802 C1792:G1792 C1799:G1801">
    <cfRule type="containsText" dxfId="467" priority="468" stopIfTrue="1" operator="containsText" text="dsoy jktdh; fo|ky;ksa esa iz;ksx gsrq fu%'kqYd">
      <formula>NOT(ISERROR(SEARCH("dsoy jktdh; fo|ky;ksa esa iz;ksx gsrq fu%'kqYd",A1775)))</formula>
    </cfRule>
  </conditionalFormatting>
  <conditionalFormatting sqref="B1790:C1790 B1787:B1789 A1786 C1804 B1791:B1802 C1792:G1792 C1799:G1801">
    <cfRule type="containsText" dxfId="466" priority="466" stopIfTrue="1" operator="containsText" text="f'k{kk foHkkx jktLFkku">
      <formula>NOT(ISERROR(SEARCH("f'k{kk foHkkx jktLFkku",A1786)))</formula>
    </cfRule>
    <cfRule type="containsText" dxfId="465" priority="467" stopIfTrue="1" operator="containsText" text="iw.kkZad">
      <formula>NOT(ISERROR(SEARCH("iw.kkZad",A1786)))</formula>
    </cfRule>
  </conditionalFormatting>
  <conditionalFormatting sqref="F1778 A1785 E1766:G1766 D1779 E1781 D1775:G1775 D1776:D1777 F1768 D1770:F1770 A1764:A1765 D1785 F1785 B1766:B1784 D1771:D1774 D1766:D1769 C1787:C1789">
    <cfRule type="containsText" dxfId="464" priority="465" operator="containsText" text="izkjfEHkd f'k{kk foHkkx] jktLFkku">
      <formula>NOT(ISERROR(SEARCH("izkjfEHkd f'k{kk foHkkx] jktLFkku",A1764)))</formula>
    </cfRule>
  </conditionalFormatting>
  <conditionalFormatting sqref="F1821 D1819 D1822 D1818:G1818 A1807:A1808 A1828:A1829 E1809:G1809 E1824 D1828 F1828 C1847 B1834:B1845 C1835:G1835 C1842:G1844 B1809:B1827 D1812:D1817 D1809:D1810 B1830:C1833">
    <cfRule type="cellIs" dxfId="463" priority="464" stopIfTrue="1" operator="equal">
      <formula>0</formula>
    </cfRule>
  </conditionalFormatting>
  <conditionalFormatting sqref="F1821 A1828 D1819 D1822 D1818:G1818 A1807:A1808 E1809:G1809 E1824 D1828 F1828 B1809:B1827 D1812:D1817 D1809:D1810 C1830:C1832">
    <cfRule type="containsText" dxfId="462" priority="463" stopIfTrue="1" operator="containsText" text="iw.kkZad">
      <formula>NOT(ISERROR(SEARCH("iw.kkZad",A1807)))</formula>
    </cfRule>
  </conditionalFormatting>
  <conditionalFormatting sqref="F1811 F1818 F1821 F1813 C1847 C1844:G1844 D1812:D1818 D1810">
    <cfRule type="cellIs" dxfId="461" priority="461" stopIfTrue="1" operator="equal">
      <formula>1800</formula>
    </cfRule>
    <cfRule type="cellIs" dxfId="460" priority="462" stopIfTrue="1" operator="equal">
      <formula>200</formula>
    </cfRule>
  </conditionalFormatting>
  <conditionalFormatting sqref="F1821 B1833:C1833 D1819 D1818:G1818 B1830:B1832 A1829 C1847 B1834:B1845 C1835:G1835 C1842:G1844">
    <cfRule type="containsText" dxfId="459" priority="460" stopIfTrue="1" operator="containsText" text="dsoy jktdh; fo|ky;ksa esa iz;ksx gsrq fu%'kqYd">
      <formula>NOT(ISERROR(SEARCH("dsoy jktdh; fo|ky;ksa esa iz;ksx gsrq fu%'kqYd",A1818)))</formula>
    </cfRule>
  </conditionalFormatting>
  <conditionalFormatting sqref="B1833:C1833 B1830:B1832 A1829 C1847 B1834:B1845 C1835:G1835 C1842:G1844">
    <cfRule type="containsText" dxfId="458" priority="458" stopIfTrue="1" operator="containsText" text="f'k{kk foHkkx jktLFkku">
      <formula>NOT(ISERROR(SEARCH("f'k{kk foHkkx jktLFkku",A1829)))</formula>
    </cfRule>
    <cfRule type="containsText" dxfId="457" priority="459" stopIfTrue="1" operator="containsText" text="iw.kkZad">
      <formula>NOT(ISERROR(SEARCH("iw.kkZad",A1829)))</formula>
    </cfRule>
  </conditionalFormatting>
  <conditionalFormatting sqref="F1821 A1828 E1809:G1809 D1822 E1824 D1818:G1818 D1819:D1820 F1811 D1813:F1813 A1807:A1808 D1828 F1828 B1809:B1827 D1814:D1817 D1809:D1812 C1830:C1832">
    <cfRule type="containsText" dxfId="456" priority="457" operator="containsText" text="izkjfEHkd f'k{kk foHkkx] jktLFkku">
      <formula>NOT(ISERROR(SEARCH("izkjfEHkd f'k{kk foHkkx] jktLFkku",A1807)))</formula>
    </cfRule>
  </conditionalFormatting>
  <conditionalFormatting sqref="F1864 D1862 D1865 D1861:G1861 A1850:A1851 A1871:A1872 E1852:G1852 E1867 D1871 F1871 C1890 B1877:B1888 C1878:G1878 C1885:G1887 B1852:B1870 D1855:D1860 D1852:D1853 B1873:C1876">
    <cfRule type="cellIs" dxfId="455" priority="456" stopIfTrue="1" operator="equal">
      <formula>0</formula>
    </cfRule>
  </conditionalFormatting>
  <conditionalFormatting sqref="F1864 A1871 D1862 D1865 D1861:G1861 A1850:A1851 E1852:G1852 E1867 D1871 F1871 B1852:B1870 D1855:D1860 D1852:D1853 C1873:C1875">
    <cfRule type="containsText" dxfId="454" priority="455" stopIfTrue="1" operator="containsText" text="iw.kkZad">
      <formula>NOT(ISERROR(SEARCH("iw.kkZad",A1850)))</formula>
    </cfRule>
  </conditionalFormatting>
  <conditionalFormatting sqref="F1854 F1861 F1864 F1856 C1890 C1887:G1887 D1855:D1861 D1853">
    <cfRule type="cellIs" dxfId="453" priority="453" stopIfTrue="1" operator="equal">
      <formula>1800</formula>
    </cfRule>
    <cfRule type="cellIs" dxfId="452" priority="454" stopIfTrue="1" operator="equal">
      <formula>200</formula>
    </cfRule>
  </conditionalFormatting>
  <conditionalFormatting sqref="F1864 B1876:C1876 D1862 D1861:G1861 B1873:B1875 A1872 C1890 B1877:B1888 C1878:G1878 C1885:G1887">
    <cfRule type="containsText" dxfId="451" priority="452" stopIfTrue="1" operator="containsText" text="dsoy jktdh; fo|ky;ksa esa iz;ksx gsrq fu%'kqYd">
      <formula>NOT(ISERROR(SEARCH("dsoy jktdh; fo|ky;ksa esa iz;ksx gsrq fu%'kqYd",A1861)))</formula>
    </cfRule>
  </conditionalFormatting>
  <conditionalFormatting sqref="B1876:C1876 B1873:B1875 A1872 C1890 B1877:B1888 C1878:G1878 C1885:G1887">
    <cfRule type="containsText" dxfId="450" priority="450" stopIfTrue="1" operator="containsText" text="f'k{kk foHkkx jktLFkku">
      <formula>NOT(ISERROR(SEARCH("f'k{kk foHkkx jktLFkku",A1872)))</formula>
    </cfRule>
    <cfRule type="containsText" dxfId="449" priority="451" stopIfTrue="1" operator="containsText" text="iw.kkZad">
      <formula>NOT(ISERROR(SEARCH("iw.kkZad",A1872)))</formula>
    </cfRule>
  </conditionalFormatting>
  <conditionalFormatting sqref="F1864 A1871 E1852:G1852 D1865 E1867 D1861:G1861 D1862:D1863 F1854 D1856:F1856 A1850:A1851 D1871 F1871 B1852:B1870 D1857:D1860 D1852:D1855 C1873:C1875">
    <cfRule type="containsText" dxfId="448" priority="449" operator="containsText" text="izkjfEHkd f'k{kk foHkkx] jktLFkku">
      <formula>NOT(ISERROR(SEARCH("izkjfEHkd f'k{kk foHkkx] jktLFkku",A1850)))</formula>
    </cfRule>
  </conditionalFormatting>
  <conditionalFormatting sqref="F1907 D1905 D1908 D1904:G1904 A1893:A1894 A1914:A1915 E1895:G1895 E1910 D1914 F1914 C1933 B1920:B1931 C1921:G1921 C1928:G1930 B1895:B1913 D1898:D1903 D1895:D1896 B1916:C1919">
    <cfRule type="cellIs" dxfId="447" priority="448" stopIfTrue="1" operator="equal">
      <formula>0</formula>
    </cfRule>
  </conditionalFormatting>
  <conditionalFormatting sqref="F1907 A1914 D1905 D1908 D1904:G1904 A1893:A1894 E1895:G1895 E1910 D1914 F1914 B1895:B1913 D1898:D1903 D1895:D1896 C1916:C1918">
    <cfRule type="containsText" dxfId="446" priority="447" stopIfTrue="1" operator="containsText" text="iw.kkZad">
      <formula>NOT(ISERROR(SEARCH("iw.kkZad",A1893)))</formula>
    </cfRule>
  </conditionalFormatting>
  <conditionalFormatting sqref="F1897 F1904 F1907 F1899 C1933 C1930:G1930 D1898:D1904 D1896">
    <cfRule type="cellIs" dxfId="445" priority="445" stopIfTrue="1" operator="equal">
      <formula>1800</formula>
    </cfRule>
    <cfRule type="cellIs" dxfId="444" priority="446" stopIfTrue="1" operator="equal">
      <formula>200</formula>
    </cfRule>
  </conditionalFormatting>
  <conditionalFormatting sqref="F1907 B1919:C1919 D1905 D1904:G1904 B1916:B1918 A1915 C1933 B1920:B1931 C1921:G1921 C1928:G1930">
    <cfRule type="containsText" dxfId="443" priority="444" stopIfTrue="1" operator="containsText" text="dsoy jktdh; fo|ky;ksa esa iz;ksx gsrq fu%'kqYd">
      <formula>NOT(ISERROR(SEARCH("dsoy jktdh; fo|ky;ksa esa iz;ksx gsrq fu%'kqYd",A1904)))</formula>
    </cfRule>
  </conditionalFormatting>
  <conditionalFormatting sqref="B1919:C1919 B1916:B1918 A1915 C1933 B1920:B1931 C1921:G1921 C1928:G1930">
    <cfRule type="containsText" dxfId="442" priority="442" stopIfTrue="1" operator="containsText" text="f'k{kk foHkkx jktLFkku">
      <formula>NOT(ISERROR(SEARCH("f'k{kk foHkkx jktLFkku",A1915)))</formula>
    </cfRule>
    <cfRule type="containsText" dxfId="441" priority="443" stopIfTrue="1" operator="containsText" text="iw.kkZad">
      <formula>NOT(ISERROR(SEARCH("iw.kkZad",A1915)))</formula>
    </cfRule>
  </conditionalFormatting>
  <conditionalFormatting sqref="F1907 A1914 E1895:G1895 D1908 E1910 D1904:G1904 D1905:D1906 F1897 D1899:F1899 A1893:A1894 D1914 F1914 B1895:B1913 D1900:D1903 D1895:D1898 C1916:C1918">
    <cfRule type="containsText" dxfId="440" priority="441" operator="containsText" text="izkjfEHkd f'k{kk foHkkx] jktLFkku">
      <formula>NOT(ISERROR(SEARCH("izkjfEHkd f'k{kk foHkkx] jktLFkku",A1893)))</formula>
    </cfRule>
  </conditionalFormatting>
  <conditionalFormatting sqref="F1950 D1948 D1951 D1947:G1947 A1936:A1937 A1957:A1958 E1938:G1938 E1953 D1957 F1957 C1976 B1963:B1974 C1964:G1964 C1971:G1973 B1938:B1956 D1941:D1946 D1938:D1939 B1959:C1962">
    <cfRule type="cellIs" dxfId="439" priority="440" stopIfTrue="1" operator="equal">
      <formula>0</formula>
    </cfRule>
  </conditionalFormatting>
  <conditionalFormatting sqref="F1950 A1957 D1948 D1951 D1947:G1947 A1936:A1937 E1938:G1938 E1953 D1957 F1957 B1938:B1956 D1941:D1946 D1938:D1939 C1959:C1961">
    <cfRule type="containsText" dxfId="438" priority="439" stopIfTrue="1" operator="containsText" text="iw.kkZad">
      <formula>NOT(ISERROR(SEARCH("iw.kkZad",A1936)))</formula>
    </cfRule>
  </conditionalFormatting>
  <conditionalFormatting sqref="F1940 F1947 F1950 F1942 C1976 C1973:G1973 D1941:D1947 D1939">
    <cfRule type="cellIs" dxfId="437" priority="437" stopIfTrue="1" operator="equal">
      <formula>1800</formula>
    </cfRule>
    <cfRule type="cellIs" dxfId="436" priority="438" stopIfTrue="1" operator="equal">
      <formula>200</formula>
    </cfRule>
  </conditionalFormatting>
  <conditionalFormatting sqref="F1950 B1962:C1962 D1948 D1947:G1947 B1959:B1961 A1958 C1976 B1963:B1974 C1964:G1964 C1971:G1973">
    <cfRule type="containsText" dxfId="435" priority="436" stopIfTrue="1" operator="containsText" text="dsoy jktdh; fo|ky;ksa esa iz;ksx gsrq fu%'kqYd">
      <formula>NOT(ISERROR(SEARCH("dsoy jktdh; fo|ky;ksa esa iz;ksx gsrq fu%'kqYd",A1947)))</formula>
    </cfRule>
  </conditionalFormatting>
  <conditionalFormatting sqref="B1962:C1962 B1959:B1961 A1958 C1976 B1963:B1974 C1964:G1964 C1971:G1973">
    <cfRule type="containsText" dxfId="434" priority="434" stopIfTrue="1" operator="containsText" text="f'k{kk foHkkx jktLFkku">
      <formula>NOT(ISERROR(SEARCH("f'k{kk foHkkx jktLFkku",A1958)))</formula>
    </cfRule>
    <cfRule type="containsText" dxfId="433" priority="435" stopIfTrue="1" operator="containsText" text="iw.kkZad">
      <formula>NOT(ISERROR(SEARCH("iw.kkZad",A1958)))</formula>
    </cfRule>
  </conditionalFormatting>
  <conditionalFormatting sqref="F1950 A1957 E1938:G1938 D1951 E1953 D1947:G1947 D1948:D1949 F1940 D1942:F1942 A1936:A1937 D1957 F1957 B1938:B1956 D1943:D1946 D1938:D1941 C1959:C1961">
    <cfRule type="containsText" dxfId="432" priority="433" operator="containsText" text="izkjfEHkd f'k{kk foHkkx] jktLFkku">
      <formula>NOT(ISERROR(SEARCH("izkjfEHkd f'k{kk foHkkx] jktLFkku",A1936)))</formula>
    </cfRule>
  </conditionalFormatting>
  <conditionalFormatting sqref="F1993 D1991 D1994 D1990:G1990 A1979:A1980 A2000:A2001 E1981:G1981 E1996 D2000 F2000 C2019 B2006:B2017 C2007:G2007 C2014:G2016 B1981:B1999 D1984:D1989 D1981:D1982 B2002:C2005">
    <cfRule type="cellIs" dxfId="431" priority="432" stopIfTrue="1" operator="equal">
      <formula>0</formula>
    </cfRule>
  </conditionalFormatting>
  <conditionalFormatting sqref="F1993 A2000 D1991 D1994 D1990:G1990 A1979:A1980 E1981:G1981 E1996 D2000 F2000 B1981:B1999 D1984:D1989 D1981:D1982 C2002:C2004">
    <cfRule type="containsText" dxfId="430" priority="431" stopIfTrue="1" operator="containsText" text="iw.kkZad">
      <formula>NOT(ISERROR(SEARCH("iw.kkZad",A1979)))</formula>
    </cfRule>
  </conditionalFormatting>
  <conditionalFormatting sqref="F1983 F1990 F1993 F1985 C2019 C2016:G2016 D1984:D1990 D1982">
    <cfRule type="cellIs" dxfId="429" priority="429" stopIfTrue="1" operator="equal">
      <formula>1800</formula>
    </cfRule>
    <cfRule type="cellIs" dxfId="428" priority="430" stopIfTrue="1" operator="equal">
      <formula>200</formula>
    </cfRule>
  </conditionalFormatting>
  <conditionalFormatting sqref="F1993 B2005:C2005 D1991 D1990:G1990 B2002:B2004 A2001 C2019 B2006:B2017 C2007:G2007 C2014:G2016">
    <cfRule type="containsText" dxfId="427" priority="428" stopIfTrue="1" operator="containsText" text="dsoy jktdh; fo|ky;ksa esa iz;ksx gsrq fu%'kqYd">
      <formula>NOT(ISERROR(SEARCH("dsoy jktdh; fo|ky;ksa esa iz;ksx gsrq fu%'kqYd",A1990)))</formula>
    </cfRule>
  </conditionalFormatting>
  <conditionalFormatting sqref="B2005:C2005 B2002:B2004 A2001 C2019 B2006:B2017 C2007:G2007 C2014:G2016">
    <cfRule type="containsText" dxfId="426" priority="426" stopIfTrue="1" operator="containsText" text="f'k{kk foHkkx jktLFkku">
      <formula>NOT(ISERROR(SEARCH("f'k{kk foHkkx jktLFkku",A2001)))</formula>
    </cfRule>
    <cfRule type="containsText" dxfId="425" priority="427" stopIfTrue="1" operator="containsText" text="iw.kkZad">
      <formula>NOT(ISERROR(SEARCH("iw.kkZad",A2001)))</formula>
    </cfRule>
  </conditionalFormatting>
  <conditionalFormatting sqref="F1993 A2000 E1981:G1981 D1994 E1996 D1990:G1990 D1991:D1992 F1983 D1985:F1985 A1979:A1980 D2000 F2000 B1981:B1999 D1986:D1989 D1981:D1984 C2002:C2004">
    <cfRule type="containsText" dxfId="424" priority="425" operator="containsText" text="izkjfEHkd f'k{kk foHkkx] jktLFkku">
      <formula>NOT(ISERROR(SEARCH("izkjfEHkd f'k{kk foHkkx] jktLFkku",A1979)))</formula>
    </cfRule>
  </conditionalFormatting>
  <conditionalFormatting sqref="F2036 D2034 D2037 D2033:G2033 A2022:A2023 A2043:A2044 E2024:G2024 E2039 D2043 F2043 C2062 B2049:B2060 C2050:G2050 C2057:G2059 B2024:B2042 D2027:D2032 D2024:D2025 B2045:C2048">
    <cfRule type="cellIs" dxfId="423" priority="424" stopIfTrue="1" operator="equal">
      <formula>0</formula>
    </cfRule>
  </conditionalFormatting>
  <conditionalFormatting sqref="F2036 A2043 D2034 D2037 D2033:G2033 A2022:A2023 E2024:G2024 E2039 D2043 F2043 B2024:B2042 D2027:D2032 D2024:D2025 C2045:C2047">
    <cfRule type="containsText" dxfId="422" priority="423" stopIfTrue="1" operator="containsText" text="iw.kkZad">
      <formula>NOT(ISERROR(SEARCH("iw.kkZad",A2022)))</formula>
    </cfRule>
  </conditionalFormatting>
  <conditionalFormatting sqref="F2026 F2033 F2036 F2028 C2062 C2059:G2059 D2027:D2033 D2025">
    <cfRule type="cellIs" dxfId="421" priority="421" stopIfTrue="1" operator="equal">
      <formula>1800</formula>
    </cfRule>
    <cfRule type="cellIs" dxfId="420" priority="422" stopIfTrue="1" operator="equal">
      <formula>200</formula>
    </cfRule>
  </conditionalFormatting>
  <conditionalFormatting sqref="F2036 B2048:C2048 D2034 D2033:G2033 B2045:B2047 A2044 C2062 B2049:B2060 C2050:G2050 C2057:G2059">
    <cfRule type="containsText" dxfId="419" priority="420" stopIfTrue="1" operator="containsText" text="dsoy jktdh; fo|ky;ksa esa iz;ksx gsrq fu%'kqYd">
      <formula>NOT(ISERROR(SEARCH("dsoy jktdh; fo|ky;ksa esa iz;ksx gsrq fu%'kqYd",A2033)))</formula>
    </cfRule>
  </conditionalFormatting>
  <conditionalFormatting sqref="B2048:C2048 B2045:B2047 A2044 C2062 B2049:B2060 C2050:G2050 C2057:G2059">
    <cfRule type="containsText" dxfId="418" priority="418" stopIfTrue="1" operator="containsText" text="f'k{kk foHkkx jktLFkku">
      <formula>NOT(ISERROR(SEARCH("f'k{kk foHkkx jktLFkku",A2044)))</formula>
    </cfRule>
    <cfRule type="containsText" dxfId="417" priority="419" stopIfTrue="1" operator="containsText" text="iw.kkZad">
      <formula>NOT(ISERROR(SEARCH("iw.kkZad",A2044)))</formula>
    </cfRule>
  </conditionalFormatting>
  <conditionalFormatting sqref="F2036 A2043 E2024:G2024 D2037 E2039 D2033:G2033 D2034:D2035 F2026 D2028:F2028 A2022:A2023 D2043 F2043 B2024:B2042 D2029:D2032 D2024:D2027 C2045:C2047">
    <cfRule type="containsText" dxfId="416" priority="417" operator="containsText" text="izkjfEHkd f'k{kk foHkkx] jktLFkku">
      <formula>NOT(ISERROR(SEARCH("izkjfEHkd f'k{kk foHkkx] jktLFkku",A2022)))</formula>
    </cfRule>
  </conditionalFormatting>
  <conditionalFormatting sqref="F2079 D2077 D2080 D2076:G2076 A2065:A2066 A2086:A2087 E2067:G2067 E2082 D2086 F2086 C2105 B2092:B2103 C2093:G2093 C2100:G2102 B2067:B2085 D2070:D2075 D2067:D2068 B2088:C2091">
    <cfRule type="cellIs" dxfId="415" priority="416" stopIfTrue="1" operator="equal">
      <formula>0</formula>
    </cfRule>
  </conditionalFormatting>
  <conditionalFormatting sqref="F2079 A2086 D2077 D2080 D2076:G2076 A2065:A2066 E2067:G2067 E2082 D2086 F2086 B2067:B2085 D2070:D2075 D2067:D2068 C2088:C2090">
    <cfRule type="containsText" dxfId="414" priority="415" stopIfTrue="1" operator="containsText" text="iw.kkZad">
      <formula>NOT(ISERROR(SEARCH("iw.kkZad",A2065)))</formula>
    </cfRule>
  </conditionalFormatting>
  <conditionalFormatting sqref="F2069 F2076 F2079 F2071 C2105 C2102:G2102 D2070:D2076 D2068">
    <cfRule type="cellIs" dxfId="413" priority="413" stopIfTrue="1" operator="equal">
      <formula>1800</formula>
    </cfRule>
    <cfRule type="cellIs" dxfId="412" priority="414" stopIfTrue="1" operator="equal">
      <formula>200</formula>
    </cfRule>
  </conditionalFormatting>
  <conditionalFormatting sqref="F2079 B2091:C2091 D2077 D2076:G2076 B2088:B2090 A2087 C2105 B2092:B2103 C2093:G2093 C2100:G2102">
    <cfRule type="containsText" dxfId="411" priority="412" stopIfTrue="1" operator="containsText" text="dsoy jktdh; fo|ky;ksa esa iz;ksx gsrq fu%'kqYd">
      <formula>NOT(ISERROR(SEARCH("dsoy jktdh; fo|ky;ksa esa iz;ksx gsrq fu%'kqYd",A2076)))</formula>
    </cfRule>
  </conditionalFormatting>
  <conditionalFormatting sqref="B2091:C2091 B2088:B2090 A2087 C2105 B2092:B2103 C2093:G2093 C2100:G2102">
    <cfRule type="containsText" dxfId="410" priority="410" stopIfTrue="1" operator="containsText" text="f'k{kk foHkkx jktLFkku">
      <formula>NOT(ISERROR(SEARCH("f'k{kk foHkkx jktLFkku",A2087)))</formula>
    </cfRule>
    <cfRule type="containsText" dxfId="409" priority="411" stopIfTrue="1" operator="containsText" text="iw.kkZad">
      <formula>NOT(ISERROR(SEARCH("iw.kkZad",A2087)))</formula>
    </cfRule>
  </conditionalFormatting>
  <conditionalFormatting sqref="F2079 A2086 E2067:G2067 D2080 E2082 D2076:G2076 D2077:D2078 F2069 D2071:F2071 A2065:A2066 D2086 F2086 B2067:B2085 D2072:D2075 D2067:D2070 C2088:C2090">
    <cfRule type="containsText" dxfId="408" priority="409" operator="containsText" text="izkjfEHkd f'k{kk foHkkx] jktLFkku">
      <formula>NOT(ISERROR(SEARCH("izkjfEHkd f'k{kk foHkkx] jktLFkku",A2065)))</formula>
    </cfRule>
  </conditionalFormatting>
  <conditionalFormatting sqref="F2122 D2120 D2123 D2119:G2119 A2108:A2109 A2129:A2130 E2110:G2110 E2125 D2129 F2129 C2148 B2135:B2146 C2136:G2136 C2143:G2145 B2110:B2128 D2113:D2118 D2110:D2111 B2131:C2134">
    <cfRule type="cellIs" dxfId="407" priority="408" stopIfTrue="1" operator="equal">
      <formula>0</formula>
    </cfRule>
  </conditionalFormatting>
  <conditionalFormatting sqref="F2122 A2129 D2120 D2123 D2119:G2119 A2108:A2109 E2110:G2110 E2125 D2129 F2129 B2110:B2128 D2113:D2118 D2110:D2111 C2131:C2133">
    <cfRule type="containsText" dxfId="406" priority="407" stopIfTrue="1" operator="containsText" text="iw.kkZad">
      <formula>NOT(ISERROR(SEARCH("iw.kkZad",A2108)))</formula>
    </cfRule>
  </conditionalFormatting>
  <conditionalFormatting sqref="F2112 F2119 F2122 F2114 C2148 C2145:G2145 D2113:D2119 D2111">
    <cfRule type="cellIs" dxfId="405" priority="405" stopIfTrue="1" operator="equal">
      <formula>1800</formula>
    </cfRule>
    <cfRule type="cellIs" dxfId="404" priority="406" stopIfTrue="1" operator="equal">
      <formula>200</formula>
    </cfRule>
  </conditionalFormatting>
  <conditionalFormatting sqref="F2122 B2134:C2134 D2120 D2119:G2119 B2131:B2133 A2130 C2148 B2135:B2146 C2136:G2136 C2143:G2145">
    <cfRule type="containsText" dxfId="403" priority="404" stopIfTrue="1" operator="containsText" text="dsoy jktdh; fo|ky;ksa esa iz;ksx gsrq fu%'kqYd">
      <formula>NOT(ISERROR(SEARCH("dsoy jktdh; fo|ky;ksa esa iz;ksx gsrq fu%'kqYd",A2119)))</formula>
    </cfRule>
  </conditionalFormatting>
  <conditionalFormatting sqref="B2134:C2134 B2131:B2133 A2130 C2148 B2135:B2146 C2136:G2136 C2143:G2145">
    <cfRule type="containsText" dxfId="402" priority="402" stopIfTrue="1" operator="containsText" text="f'k{kk foHkkx jktLFkku">
      <formula>NOT(ISERROR(SEARCH("f'k{kk foHkkx jktLFkku",A2130)))</formula>
    </cfRule>
    <cfRule type="containsText" dxfId="401" priority="403" stopIfTrue="1" operator="containsText" text="iw.kkZad">
      <formula>NOT(ISERROR(SEARCH("iw.kkZad",A2130)))</formula>
    </cfRule>
  </conditionalFormatting>
  <conditionalFormatting sqref="F2122 A2129 E2110:G2110 D2123 E2125 D2119:G2119 D2120:D2121 F2112 D2114:F2114 A2108:A2109 D2129 F2129 B2110:B2128 D2115:D2118 D2110:D2113 C2131:C2133">
    <cfRule type="containsText" dxfId="400" priority="401" operator="containsText" text="izkjfEHkd f'k{kk foHkkx] jktLFkku">
      <formula>NOT(ISERROR(SEARCH("izkjfEHkd f'k{kk foHkkx] jktLFkku",A2108)))</formula>
    </cfRule>
  </conditionalFormatting>
  <conditionalFormatting sqref="F2165 D2163 D2166 D2162:G2162 A2151:A2152 A2172:A2173 E2153:G2153 E2168 D2172 F2172 C2191 B2178:B2189 C2179:G2179 C2186:G2188 B2153:B2171 D2156:D2161 D2153:D2154 B2174:C2177">
    <cfRule type="cellIs" dxfId="399" priority="400" stopIfTrue="1" operator="equal">
      <formula>0</formula>
    </cfRule>
  </conditionalFormatting>
  <conditionalFormatting sqref="F2165 A2172 D2163 D2166 D2162:G2162 A2151:A2152 E2153:G2153 E2168 D2172 F2172 B2153:B2171 D2156:D2161 D2153:D2154 C2174:C2176">
    <cfRule type="containsText" dxfId="398" priority="399" stopIfTrue="1" operator="containsText" text="iw.kkZad">
      <formula>NOT(ISERROR(SEARCH("iw.kkZad",A2151)))</formula>
    </cfRule>
  </conditionalFormatting>
  <conditionalFormatting sqref="F2155 F2162 F2165 F2157 C2191 C2188:G2188 D2156:D2162 D2154">
    <cfRule type="cellIs" dxfId="397" priority="397" stopIfTrue="1" operator="equal">
      <formula>1800</formula>
    </cfRule>
    <cfRule type="cellIs" dxfId="396" priority="398" stopIfTrue="1" operator="equal">
      <formula>200</formula>
    </cfRule>
  </conditionalFormatting>
  <conditionalFormatting sqref="F2165 B2177:C2177 D2163 D2162:G2162 B2174:B2176 A2173 C2191 B2178:B2189 C2179:G2179 C2186:G2188">
    <cfRule type="containsText" dxfId="395" priority="396" stopIfTrue="1" operator="containsText" text="dsoy jktdh; fo|ky;ksa esa iz;ksx gsrq fu%'kqYd">
      <formula>NOT(ISERROR(SEARCH("dsoy jktdh; fo|ky;ksa esa iz;ksx gsrq fu%'kqYd",A2162)))</formula>
    </cfRule>
  </conditionalFormatting>
  <conditionalFormatting sqref="B2177:C2177 B2174:B2176 A2173 C2191 B2178:B2189 C2179:G2179 C2186:G2188">
    <cfRule type="containsText" dxfId="394" priority="394" stopIfTrue="1" operator="containsText" text="f'k{kk foHkkx jktLFkku">
      <formula>NOT(ISERROR(SEARCH("f'k{kk foHkkx jktLFkku",A2173)))</formula>
    </cfRule>
    <cfRule type="containsText" dxfId="393" priority="395" stopIfTrue="1" operator="containsText" text="iw.kkZad">
      <formula>NOT(ISERROR(SEARCH("iw.kkZad",A2173)))</formula>
    </cfRule>
  </conditionalFormatting>
  <conditionalFormatting sqref="F2165 A2172 E2153:G2153 D2166 E2168 D2162:G2162 D2163:D2164 F2155 D2157:F2157 A2151:A2152 D2172 F2172 B2153:B2171 D2158:D2161 D2153:D2156 C2174:C2176">
    <cfRule type="containsText" dxfId="392" priority="393" operator="containsText" text="izkjfEHkd f'k{kk foHkkx] jktLFkku">
      <formula>NOT(ISERROR(SEARCH("izkjfEHkd f'k{kk foHkkx] jktLFkku",A2151)))</formula>
    </cfRule>
  </conditionalFormatting>
  <conditionalFormatting sqref="F2208 D2206 D2209 D2205:G2205 A2194:A2195 A2215:A2216 E2196:G2196 E2211 D2215 F2215 C2234 B2221:B2232 C2222:G2222 C2229:G2231 B2196:B2214 D2199:D2204 D2196:D2197 B2217:C2220">
    <cfRule type="cellIs" dxfId="391" priority="392" stopIfTrue="1" operator="equal">
      <formula>0</formula>
    </cfRule>
  </conditionalFormatting>
  <conditionalFormatting sqref="F2208 A2215 D2206 D2209 D2205:G2205 A2194:A2195 E2196:G2196 E2211 D2215 F2215 B2196:B2214 D2199:D2204 D2196:D2197 C2217:C2219">
    <cfRule type="containsText" dxfId="390" priority="391" stopIfTrue="1" operator="containsText" text="iw.kkZad">
      <formula>NOT(ISERROR(SEARCH("iw.kkZad",A2194)))</formula>
    </cfRule>
  </conditionalFormatting>
  <conditionalFormatting sqref="F2198 F2205 F2208 F2200 C2234 C2231:G2231 D2199:D2205 D2197">
    <cfRule type="cellIs" dxfId="389" priority="389" stopIfTrue="1" operator="equal">
      <formula>1800</formula>
    </cfRule>
    <cfRule type="cellIs" dxfId="388" priority="390" stopIfTrue="1" operator="equal">
      <formula>200</formula>
    </cfRule>
  </conditionalFormatting>
  <conditionalFormatting sqref="F2208 B2220:C2220 D2206 D2205:G2205 B2217:B2219 A2216 C2234 B2221:B2232 C2222:G2222 C2229:G2231">
    <cfRule type="containsText" dxfId="387" priority="388" stopIfTrue="1" operator="containsText" text="dsoy jktdh; fo|ky;ksa esa iz;ksx gsrq fu%'kqYd">
      <formula>NOT(ISERROR(SEARCH("dsoy jktdh; fo|ky;ksa esa iz;ksx gsrq fu%'kqYd",A2205)))</formula>
    </cfRule>
  </conditionalFormatting>
  <conditionalFormatting sqref="B2220:C2220 B2217:B2219 A2216 C2234 B2221:B2232 C2222:G2222 C2229:G2231">
    <cfRule type="containsText" dxfId="386" priority="386" stopIfTrue="1" operator="containsText" text="f'k{kk foHkkx jktLFkku">
      <formula>NOT(ISERROR(SEARCH("f'k{kk foHkkx jktLFkku",A2216)))</formula>
    </cfRule>
    <cfRule type="containsText" dxfId="385" priority="387" stopIfTrue="1" operator="containsText" text="iw.kkZad">
      <formula>NOT(ISERROR(SEARCH("iw.kkZad",A2216)))</formula>
    </cfRule>
  </conditionalFormatting>
  <conditionalFormatting sqref="F2208 A2215 E2196:G2196 D2209 E2211 D2205:G2205 D2206:D2207 F2198 D2200:F2200 A2194:A2195 D2215 F2215 B2196:B2214 D2201:D2204 D2196:D2199 C2217:C2219">
    <cfRule type="containsText" dxfId="384" priority="385" operator="containsText" text="izkjfEHkd f'k{kk foHkkx] jktLFkku">
      <formula>NOT(ISERROR(SEARCH("izkjfEHkd f'k{kk foHkkx] jktLFkku",A2194)))</formula>
    </cfRule>
  </conditionalFormatting>
  <conditionalFormatting sqref="F2251 D2249 D2252 D2248:G2248 A2237:A2238 A2258:A2259 E2239:G2239 E2254 D2258 F2258 C2277 B2264:B2275 C2265:G2265 C2272:G2274 B2239:B2257 D2242:D2247 D2239:D2240 B2260:C2263">
    <cfRule type="cellIs" dxfId="383" priority="384" stopIfTrue="1" operator="equal">
      <formula>0</formula>
    </cfRule>
  </conditionalFormatting>
  <conditionalFormatting sqref="F2251 A2258 D2249 D2252 D2248:G2248 A2237:A2238 E2239:G2239 E2254 D2258 F2258 B2239:B2257 D2242:D2247 D2239:D2240 C2260:C2262">
    <cfRule type="containsText" dxfId="382" priority="383" stopIfTrue="1" operator="containsText" text="iw.kkZad">
      <formula>NOT(ISERROR(SEARCH("iw.kkZad",A2237)))</formula>
    </cfRule>
  </conditionalFormatting>
  <conditionalFormatting sqref="F2241 F2248 F2251 F2243 C2277 C2274:G2274 D2242:D2248 D2240">
    <cfRule type="cellIs" dxfId="381" priority="381" stopIfTrue="1" operator="equal">
      <formula>1800</formula>
    </cfRule>
    <cfRule type="cellIs" dxfId="380" priority="382" stopIfTrue="1" operator="equal">
      <formula>200</formula>
    </cfRule>
  </conditionalFormatting>
  <conditionalFormatting sqref="F2251 B2263:C2263 D2249 D2248:G2248 B2260:B2262 A2259 C2277 B2264:B2275 C2265:G2265 C2272:G2274">
    <cfRule type="containsText" dxfId="379" priority="380" stopIfTrue="1" operator="containsText" text="dsoy jktdh; fo|ky;ksa esa iz;ksx gsrq fu%'kqYd">
      <formula>NOT(ISERROR(SEARCH("dsoy jktdh; fo|ky;ksa esa iz;ksx gsrq fu%'kqYd",A2248)))</formula>
    </cfRule>
  </conditionalFormatting>
  <conditionalFormatting sqref="B2263:C2263 B2260:B2262 A2259 C2277 B2264:B2275 C2265:G2265 C2272:G2274">
    <cfRule type="containsText" dxfId="378" priority="378" stopIfTrue="1" operator="containsText" text="f'k{kk foHkkx jktLFkku">
      <formula>NOT(ISERROR(SEARCH("f'k{kk foHkkx jktLFkku",A2259)))</formula>
    </cfRule>
    <cfRule type="containsText" dxfId="377" priority="379" stopIfTrue="1" operator="containsText" text="iw.kkZad">
      <formula>NOT(ISERROR(SEARCH("iw.kkZad",A2259)))</formula>
    </cfRule>
  </conditionalFormatting>
  <conditionalFormatting sqref="F2251 A2258 E2239:G2239 D2252 E2254 D2248:G2248 D2249:D2250 F2241 D2243:F2243 A2237:A2238 D2258 F2258 B2239:B2257 D2244:D2247 D2239:D2242 C2260:C2262">
    <cfRule type="containsText" dxfId="376" priority="377" operator="containsText" text="izkjfEHkd f'k{kk foHkkx] jktLFkku">
      <formula>NOT(ISERROR(SEARCH("izkjfEHkd f'k{kk foHkkx] jktLFkku",A2237)))</formula>
    </cfRule>
  </conditionalFormatting>
  <conditionalFormatting sqref="F2294 D2292 D2295 D2291:G2291 A2280:A2281 A2301:A2302 E2282:G2282 E2297 D2301 F2301 C2320 B2307:B2318 C2308:G2308 C2315:G2317 B2282:B2300 D2285:D2290 D2282:D2283 B2303:C2306">
    <cfRule type="cellIs" dxfId="375" priority="376" stopIfTrue="1" operator="equal">
      <formula>0</formula>
    </cfRule>
  </conditionalFormatting>
  <conditionalFormatting sqref="F2294 A2301 D2292 D2295 D2291:G2291 A2280:A2281 E2282:G2282 E2297 D2301 F2301 B2282:B2300 D2285:D2290 D2282:D2283 C2303:C2305">
    <cfRule type="containsText" dxfId="374" priority="375" stopIfTrue="1" operator="containsText" text="iw.kkZad">
      <formula>NOT(ISERROR(SEARCH("iw.kkZad",A2280)))</formula>
    </cfRule>
  </conditionalFormatting>
  <conditionalFormatting sqref="F2284 F2291 F2294 F2286 C2320 C2317:G2317 D2285:D2291 D2283">
    <cfRule type="cellIs" dxfId="373" priority="373" stopIfTrue="1" operator="equal">
      <formula>1800</formula>
    </cfRule>
    <cfRule type="cellIs" dxfId="372" priority="374" stopIfTrue="1" operator="equal">
      <formula>200</formula>
    </cfRule>
  </conditionalFormatting>
  <conditionalFormatting sqref="F2294 B2306:C2306 D2292 D2291:G2291 B2303:B2305 A2302 C2320 B2307:B2318 C2308:G2308 C2315:G2317">
    <cfRule type="containsText" dxfId="371" priority="372" stopIfTrue="1" operator="containsText" text="dsoy jktdh; fo|ky;ksa esa iz;ksx gsrq fu%'kqYd">
      <formula>NOT(ISERROR(SEARCH("dsoy jktdh; fo|ky;ksa esa iz;ksx gsrq fu%'kqYd",A2291)))</formula>
    </cfRule>
  </conditionalFormatting>
  <conditionalFormatting sqref="B2306:C2306 B2303:B2305 A2302 C2320 B2307:B2318 C2308:G2308 C2315:G2317">
    <cfRule type="containsText" dxfId="370" priority="370" stopIfTrue="1" operator="containsText" text="f'k{kk foHkkx jktLFkku">
      <formula>NOT(ISERROR(SEARCH("f'k{kk foHkkx jktLFkku",A2302)))</formula>
    </cfRule>
    <cfRule type="containsText" dxfId="369" priority="371" stopIfTrue="1" operator="containsText" text="iw.kkZad">
      <formula>NOT(ISERROR(SEARCH("iw.kkZad",A2302)))</formula>
    </cfRule>
  </conditionalFormatting>
  <conditionalFormatting sqref="F2294 A2301 E2282:G2282 D2295 E2297 D2291:G2291 D2292:D2293 F2284 D2286:F2286 A2280:A2281 D2301 F2301 B2282:B2300 D2287:D2290 D2282:D2285 C2303:C2305">
    <cfRule type="containsText" dxfId="368" priority="369" operator="containsText" text="izkjfEHkd f'k{kk foHkkx] jktLFkku">
      <formula>NOT(ISERROR(SEARCH("izkjfEHkd f'k{kk foHkkx] jktLFkku",A2280)))</formula>
    </cfRule>
  </conditionalFormatting>
  <conditionalFormatting sqref="F2337 D2335 D2338 D2334:G2334 A2323:A2324 A2344:A2345 E2325:G2325 E2340 D2344 F2344 C2363 B2350:B2361 C2351:G2351 C2358:G2360 B2325:B2343 D2328:D2333 D2325:D2326 B2346:C2349">
    <cfRule type="cellIs" dxfId="367" priority="368" stopIfTrue="1" operator="equal">
      <formula>0</formula>
    </cfRule>
  </conditionalFormatting>
  <conditionalFormatting sqref="F2337 A2344 D2335 D2338 D2334:G2334 A2323:A2324 E2325:G2325 E2340 D2344 F2344 B2325:B2343 D2328:D2333 D2325:D2326 C2346:C2348">
    <cfRule type="containsText" dxfId="366" priority="367" stopIfTrue="1" operator="containsText" text="iw.kkZad">
      <formula>NOT(ISERROR(SEARCH("iw.kkZad",A2323)))</formula>
    </cfRule>
  </conditionalFormatting>
  <conditionalFormatting sqref="F2327 F2334 F2337 F2329 C2363 C2360:G2360 D2328:D2334 D2326">
    <cfRule type="cellIs" dxfId="365" priority="365" stopIfTrue="1" operator="equal">
      <formula>1800</formula>
    </cfRule>
    <cfRule type="cellIs" dxfId="364" priority="366" stopIfTrue="1" operator="equal">
      <formula>200</formula>
    </cfRule>
  </conditionalFormatting>
  <conditionalFormatting sqref="F2337 B2349:C2349 D2335 D2334:G2334 B2346:B2348 A2345 C2363 B2350:B2361 C2351:G2351 C2358:G2360">
    <cfRule type="containsText" dxfId="363" priority="364" stopIfTrue="1" operator="containsText" text="dsoy jktdh; fo|ky;ksa esa iz;ksx gsrq fu%'kqYd">
      <formula>NOT(ISERROR(SEARCH("dsoy jktdh; fo|ky;ksa esa iz;ksx gsrq fu%'kqYd",A2334)))</formula>
    </cfRule>
  </conditionalFormatting>
  <conditionalFormatting sqref="B2349:C2349 B2346:B2348 A2345 C2363 B2350:B2361 C2351:G2351 C2358:G2360">
    <cfRule type="containsText" dxfId="362" priority="362" stopIfTrue="1" operator="containsText" text="f'k{kk foHkkx jktLFkku">
      <formula>NOT(ISERROR(SEARCH("f'k{kk foHkkx jktLFkku",A2345)))</formula>
    </cfRule>
    <cfRule type="containsText" dxfId="361" priority="363" stopIfTrue="1" operator="containsText" text="iw.kkZad">
      <formula>NOT(ISERROR(SEARCH("iw.kkZad",A2345)))</formula>
    </cfRule>
  </conditionalFormatting>
  <conditionalFormatting sqref="F2337 A2344 E2325:G2325 D2338 E2340 D2334:G2334 D2335:D2336 F2327 D2329:F2329 A2323:A2324 D2344 F2344 B2325:B2343 D2330:D2333 D2325:D2328 C2346:C2348">
    <cfRule type="containsText" dxfId="360" priority="361" operator="containsText" text="izkjfEHkd f'k{kk foHkkx] jktLFkku">
      <formula>NOT(ISERROR(SEARCH("izkjfEHkd f'k{kk foHkkx] jktLFkku",A2323)))</formula>
    </cfRule>
  </conditionalFormatting>
  <conditionalFormatting sqref="F2380 D2378 D2381 D2377:G2377 A2366:A2367 A2387:A2388 E2368:G2368 E2383 D2387 F2387 C2406 B2393:B2404 C2394:G2394 C2401:G2403 B2368:B2386 D2371:D2376 D2368:D2369 B2389:C2392">
    <cfRule type="cellIs" dxfId="359" priority="360" stopIfTrue="1" operator="equal">
      <formula>0</formula>
    </cfRule>
  </conditionalFormatting>
  <conditionalFormatting sqref="F2380 A2387 D2378 D2381 D2377:G2377 A2366:A2367 E2368:G2368 E2383 D2387 F2387 B2368:B2386 D2371:D2376 D2368:D2369 C2389:C2391">
    <cfRule type="containsText" dxfId="358" priority="359" stopIfTrue="1" operator="containsText" text="iw.kkZad">
      <formula>NOT(ISERROR(SEARCH("iw.kkZad",A2366)))</formula>
    </cfRule>
  </conditionalFormatting>
  <conditionalFormatting sqref="F2370 F2377 F2380 F2372 C2406 C2403:G2403 D2371:D2377 D2369">
    <cfRule type="cellIs" dxfId="357" priority="357" stopIfTrue="1" operator="equal">
      <formula>1800</formula>
    </cfRule>
    <cfRule type="cellIs" dxfId="356" priority="358" stopIfTrue="1" operator="equal">
      <formula>200</formula>
    </cfRule>
  </conditionalFormatting>
  <conditionalFormatting sqref="F2380 B2392:C2392 D2378 D2377:G2377 B2389:B2391 A2388 C2406 B2393:B2404 C2394:G2394 C2401:G2403">
    <cfRule type="containsText" dxfId="355" priority="356" stopIfTrue="1" operator="containsText" text="dsoy jktdh; fo|ky;ksa esa iz;ksx gsrq fu%'kqYd">
      <formula>NOT(ISERROR(SEARCH("dsoy jktdh; fo|ky;ksa esa iz;ksx gsrq fu%'kqYd",A2377)))</formula>
    </cfRule>
  </conditionalFormatting>
  <conditionalFormatting sqref="B2392:C2392 B2389:B2391 A2388 C2406 B2393:B2404 C2394:G2394 C2401:G2403">
    <cfRule type="containsText" dxfId="354" priority="354" stopIfTrue="1" operator="containsText" text="f'k{kk foHkkx jktLFkku">
      <formula>NOT(ISERROR(SEARCH("f'k{kk foHkkx jktLFkku",A2388)))</formula>
    </cfRule>
    <cfRule type="containsText" dxfId="353" priority="355" stopIfTrue="1" operator="containsText" text="iw.kkZad">
      <formula>NOT(ISERROR(SEARCH("iw.kkZad",A2388)))</formula>
    </cfRule>
  </conditionalFormatting>
  <conditionalFormatting sqref="F2380 A2387 E2368:G2368 D2381 E2383 D2377:G2377 D2378:D2379 F2370 D2372:F2372 A2366:A2367 D2387 F2387 B2368:B2386 D2373:D2376 D2368:D2371 C2389:C2391">
    <cfRule type="containsText" dxfId="352" priority="353" operator="containsText" text="izkjfEHkd f'k{kk foHkkx] jktLFkku">
      <formula>NOT(ISERROR(SEARCH("izkjfEHkd f'k{kk foHkkx] jktLFkku",A2366)))</formula>
    </cfRule>
  </conditionalFormatting>
  <conditionalFormatting sqref="F2423 D2421 D2424 D2420:G2420 A2409:A2410 A2430:A2431 E2411:G2411 E2426 D2430 F2430 C2449 B2436:B2447 C2437:G2437 C2444:G2446 B2411:B2429 D2414:D2419 D2411:D2412 B2432:C2435">
    <cfRule type="cellIs" dxfId="351" priority="352" stopIfTrue="1" operator="equal">
      <formula>0</formula>
    </cfRule>
  </conditionalFormatting>
  <conditionalFormatting sqref="F2423 A2430 D2421 D2424 D2420:G2420 A2409:A2410 E2411:G2411 E2426 D2430 F2430 B2411:B2429 D2414:D2419 D2411:D2412 C2432:C2434">
    <cfRule type="containsText" dxfId="350" priority="351" stopIfTrue="1" operator="containsText" text="iw.kkZad">
      <formula>NOT(ISERROR(SEARCH("iw.kkZad",A2409)))</formula>
    </cfRule>
  </conditionalFormatting>
  <conditionalFormatting sqref="F2413 F2420 F2423 F2415 C2449 C2446:G2446 D2414:D2420 D2412">
    <cfRule type="cellIs" dxfId="349" priority="349" stopIfTrue="1" operator="equal">
      <formula>1800</formula>
    </cfRule>
    <cfRule type="cellIs" dxfId="348" priority="350" stopIfTrue="1" operator="equal">
      <formula>200</formula>
    </cfRule>
  </conditionalFormatting>
  <conditionalFormatting sqref="F2423 B2435:C2435 D2421 D2420:G2420 B2432:B2434 A2431 C2449 B2436:B2447 C2437:G2437 C2444:G2446">
    <cfRule type="containsText" dxfId="347" priority="348" stopIfTrue="1" operator="containsText" text="dsoy jktdh; fo|ky;ksa esa iz;ksx gsrq fu%'kqYd">
      <formula>NOT(ISERROR(SEARCH("dsoy jktdh; fo|ky;ksa esa iz;ksx gsrq fu%'kqYd",A2420)))</formula>
    </cfRule>
  </conditionalFormatting>
  <conditionalFormatting sqref="B2435:C2435 B2432:B2434 A2431 C2449 B2436:B2447 C2437:G2437 C2444:G2446">
    <cfRule type="containsText" dxfId="346" priority="346" stopIfTrue="1" operator="containsText" text="f'k{kk foHkkx jktLFkku">
      <formula>NOT(ISERROR(SEARCH("f'k{kk foHkkx jktLFkku",A2431)))</formula>
    </cfRule>
    <cfRule type="containsText" dxfId="345" priority="347" stopIfTrue="1" operator="containsText" text="iw.kkZad">
      <formula>NOT(ISERROR(SEARCH("iw.kkZad",A2431)))</formula>
    </cfRule>
  </conditionalFormatting>
  <conditionalFormatting sqref="F2423 A2430 E2411:G2411 D2424 E2426 D2420:G2420 D2421:D2422 F2413 D2415:F2415 A2409:A2410 D2430 F2430 B2411:B2429 D2416:D2419 D2411:D2414 C2432:C2434">
    <cfRule type="containsText" dxfId="344" priority="345" operator="containsText" text="izkjfEHkd f'k{kk foHkkx] jktLFkku">
      <formula>NOT(ISERROR(SEARCH("izkjfEHkd f'k{kk foHkkx] jktLFkku",A2409)))</formula>
    </cfRule>
  </conditionalFormatting>
  <conditionalFormatting sqref="F2466 D2464 D2467 D2463:G2463 A2452:A2453 A2473:A2474 E2454:G2454 E2469 D2473 F2473 C2492 B2479:B2490 C2480:G2480 C2487:G2489 B2454:B2472 D2457:D2462 D2454:D2455 B2475:C2478">
    <cfRule type="cellIs" dxfId="343" priority="344" stopIfTrue="1" operator="equal">
      <formula>0</formula>
    </cfRule>
  </conditionalFormatting>
  <conditionalFormatting sqref="F2466 A2473 D2464 D2467 D2463:G2463 A2452:A2453 E2454:G2454 E2469 D2473 F2473 B2454:B2472 D2457:D2462 D2454:D2455 C2475:C2477">
    <cfRule type="containsText" dxfId="342" priority="343" stopIfTrue="1" operator="containsText" text="iw.kkZad">
      <formula>NOT(ISERROR(SEARCH("iw.kkZad",A2452)))</formula>
    </cfRule>
  </conditionalFormatting>
  <conditionalFormatting sqref="F2456 F2463 F2466 F2458 C2492 C2489:G2489 D2457:D2463 D2455">
    <cfRule type="cellIs" dxfId="341" priority="341" stopIfTrue="1" operator="equal">
      <formula>1800</formula>
    </cfRule>
    <cfRule type="cellIs" dxfId="340" priority="342" stopIfTrue="1" operator="equal">
      <formula>200</formula>
    </cfRule>
  </conditionalFormatting>
  <conditionalFormatting sqref="F2466 B2478:C2478 D2464 D2463:G2463 B2475:B2477 A2474 C2492 B2479:B2490 C2480:G2480 C2487:G2489">
    <cfRule type="containsText" dxfId="339" priority="340" stopIfTrue="1" operator="containsText" text="dsoy jktdh; fo|ky;ksa esa iz;ksx gsrq fu%'kqYd">
      <formula>NOT(ISERROR(SEARCH("dsoy jktdh; fo|ky;ksa esa iz;ksx gsrq fu%'kqYd",A2463)))</formula>
    </cfRule>
  </conditionalFormatting>
  <conditionalFormatting sqref="B2478:C2478 B2475:B2477 A2474 C2492 B2479:B2490 C2480:G2480 C2487:G2489">
    <cfRule type="containsText" dxfId="338" priority="338" stopIfTrue="1" operator="containsText" text="f'k{kk foHkkx jktLFkku">
      <formula>NOT(ISERROR(SEARCH("f'k{kk foHkkx jktLFkku",A2474)))</formula>
    </cfRule>
    <cfRule type="containsText" dxfId="337" priority="339" stopIfTrue="1" operator="containsText" text="iw.kkZad">
      <formula>NOT(ISERROR(SEARCH("iw.kkZad",A2474)))</formula>
    </cfRule>
  </conditionalFormatting>
  <conditionalFormatting sqref="F2466 A2473 E2454:G2454 D2467 E2469 D2463:G2463 D2464:D2465 F2456 D2458:F2458 A2452:A2453 D2473 F2473 B2454:B2472 D2459:D2462 D2454:D2457 C2475:C2477">
    <cfRule type="containsText" dxfId="336" priority="337" operator="containsText" text="izkjfEHkd f'k{kk foHkkx] jktLFkku">
      <formula>NOT(ISERROR(SEARCH("izkjfEHkd f'k{kk foHkkx] jktLFkku",A2452)))</formula>
    </cfRule>
  </conditionalFormatting>
  <conditionalFormatting sqref="F2509 D2507 D2510 D2506:G2506 A2495:A2496 A2516:A2517 E2497:G2497 E2512 D2516 F2516 C2535 B2522:B2533 C2523:G2523 C2530:G2532 B2497:B2515 D2500:D2505 D2497:D2498 B2518:C2521">
    <cfRule type="cellIs" dxfId="335" priority="336" stopIfTrue="1" operator="equal">
      <formula>0</formula>
    </cfRule>
  </conditionalFormatting>
  <conditionalFormatting sqref="F2509 A2516 D2507 D2510 D2506:G2506 A2495:A2496 E2497:G2497 E2512 D2516 F2516 B2497:B2515 D2500:D2505 D2497:D2498 C2518:C2520">
    <cfRule type="containsText" dxfId="334" priority="335" stopIfTrue="1" operator="containsText" text="iw.kkZad">
      <formula>NOT(ISERROR(SEARCH("iw.kkZad",A2495)))</formula>
    </cfRule>
  </conditionalFormatting>
  <conditionalFormatting sqref="F2499 F2506 F2509 F2501 C2535 C2532:G2532 D2500:D2506 D2498">
    <cfRule type="cellIs" dxfId="333" priority="333" stopIfTrue="1" operator="equal">
      <formula>1800</formula>
    </cfRule>
    <cfRule type="cellIs" dxfId="332" priority="334" stopIfTrue="1" operator="equal">
      <formula>200</formula>
    </cfRule>
  </conditionalFormatting>
  <conditionalFormatting sqref="F2509 B2521:C2521 D2507 D2506:G2506 B2518:B2520 A2517 C2535 B2522:B2533 C2523:G2523 C2530:G2532">
    <cfRule type="containsText" dxfId="331" priority="332" stopIfTrue="1" operator="containsText" text="dsoy jktdh; fo|ky;ksa esa iz;ksx gsrq fu%'kqYd">
      <formula>NOT(ISERROR(SEARCH("dsoy jktdh; fo|ky;ksa esa iz;ksx gsrq fu%'kqYd",A2506)))</formula>
    </cfRule>
  </conditionalFormatting>
  <conditionalFormatting sqref="B2521:C2521 B2518:B2520 A2517 C2535 B2522:B2533 C2523:G2523 C2530:G2532">
    <cfRule type="containsText" dxfId="330" priority="330" stopIfTrue="1" operator="containsText" text="f'k{kk foHkkx jktLFkku">
      <formula>NOT(ISERROR(SEARCH("f'k{kk foHkkx jktLFkku",A2517)))</formula>
    </cfRule>
    <cfRule type="containsText" dxfId="329" priority="331" stopIfTrue="1" operator="containsText" text="iw.kkZad">
      <formula>NOT(ISERROR(SEARCH("iw.kkZad",A2517)))</formula>
    </cfRule>
  </conditionalFormatting>
  <conditionalFormatting sqref="F2509 A2516 E2497:G2497 D2510 E2512 D2506:G2506 D2507:D2508 F2499 D2501:F2501 A2495:A2496 D2516 F2516 B2497:B2515 D2502:D2505 D2497:D2500 C2518:C2520">
    <cfRule type="containsText" dxfId="328" priority="329" operator="containsText" text="izkjfEHkd f'k{kk foHkkx] jktLFkku">
      <formula>NOT(ISERROR(SEARCH("izkjfEHkd f'k{kk foHkkx] jktLFkku",A2495)))</formula>
    </cfRule>
  </conditionalFormatting>
  <conditionalFormatting sqref="F2552 D2550 D2553 D2549:G2549 A2538:A2539 A2559:A2560 E2540:G2540 E2555 D2559 F2559 C2578 B2565:B2576 C2566:G2566 C2573:G2575 B2540:B2558 D2543:D2548 D2540:D2541 B2561:C2564">
    <cfRule type="cellIs" dxfId="327" priority="328" stopIfTrue="1" operator="equal">
      <formula>0</formula>
    </cfRule>
  </conditionalFormatting>
  <conditionalFormatting sqref="F2552 A2559 D2550 D2553 D2549:G2549 A2538:A2539 E2540:G2540 E2555 D2559 F2559 B2540:B2558 D2543:D2548 D2540:D2541 C2561:C2563">
    <cfRule type="containsText" dxfId="326" priority="327" stopIfTrue="1" operator="containsText" text="iw.kkZad">
      <formula>NOT(ISERROR(SEARCH("iw.kkZad",A2538)))</formula>
    </cfRule>
  </conditionalFormatting>
  <conditionalFormatting sqref="F2542 F2549 F2552 F2544 C2578 C2575:G2575 D2543:D2549 D2541">
    <cfRule type="cellIs" dxfId="325" priority="325" stopIfTrue="1" operator="equal">
      <formula>1800</formula>
    </cfRule>
    <cfRule type="cellIs" dxfId="324" priority="326" stopIfTrue="1" operator="equal">
      <formula>200</formula>
    </cfRule>
  </conditionalFormatting>
  <conditionalFormatting sqref="F2552 B2564:C2564 D2550 D2549:G2549 B2561:B2563 A2560 C2578 B2565:B2576 C2566:G2566 C2573:G2575">
    <cfRule type="containsText" dxfId="323" priority="324" stopIfTrue="1" operator="containsText" text="dsoy jktdh; fo|ky;ksa esa iz;ksx gsrq fu%'kqYd">
      <formula>NOT(ISERROR(SEARCH("dsoy jktdh; fo|ky;ksa esa iz;ksx gsrq fu%'kqYd",A2549)))</formula>
    </cfRule>
  </conditionalFormatting>
  <conditionalFormatting sqref="B2564:C2564 B2561:B2563 A2560 C2578 B2565:B2576 C2566:G2566 C2573:G2575">
    <cfRule type="containsText" dxfId="322" priority="322" stopIfTrue="1" operator="containsText" text="f'k{kk foHkkx jktLFkku">
      <formula>NOT(ISERROR(SEARCH("f'k{kk foHkkx jktLFkku",A2560)))</formula>
    </cfRule>
    <cfRule type="containsText" dxfId="321" priority="323" stopIfTrue="1" operator="containsText" text="iw.kkZad">
      <formula>NOT(ISERROR(SEARCH("iw.kkZad",A2560)))</formula>
    </cfRule>
  </conditionalFormatting>
  <conditionalFormatting sqref="F2552 A2559 E2540:G2540 D2553 E2555 D2549:G2549 D2550:D2551 F2542 D2544:F2544 A2538:A2539 D2559 F2559 B2540:B2558 D2545:D2548 D2540:D2543 C2561:C2563">
    <cfRule type="containsText" dxfId="320" priority="321" operator="containsText" text="izkjfEHkd f'k{kk foHkkx] jktLFkku">
      <formula>NOT(ISERROR(SEARCH("izkjfEHkd f'k{kk foHkkx] jktLFkku",A2538)))</formula>
    </cfRule>
  </conditionalFormatting>
  <conditionalFormatting sqref="F2595 D2593 D2596 D2592:G2592 A2581:A2582 A2602:A2603 E2583:G2583 E2598 D2602 F2602 C2621 B2608:B2619 C2609:G2609 C2616:G2618 B2583:B2601 D2586:D2591 D2583:D2584 B2604:C2607">
    <cfRule type="cellIs" dxfId="319" priority="320" stopIfTrue="1" operator="equal">
      <formula>0</formula>
    </cfRule>
  </conditionalFormatting>
  <conditionalFormatting sqref="F2595 A2602 D2593 D2596 D2592:G2592 A2581:A2582 E2583:G2583 E2598 D2602 F2602 B2583:B2601 D2586:D2591 D2583:D2584 C2604:C2606">
    <cfRule type="containsText" dxfId="318" priority="319" stopIfTrue="1" operator="containsText" text="iw.kkZad">
      <formula>NOT(ISERROR(SEARCH("iw.kkZad",A2581)))</formula>
    </cfRule>
  </conditionalFormatting>
  <conditionalFormatting sqref="F2585 F2592 F2595 F2587 C2621 C2618:G2618 D2586:D2592 D2584">
    <cfRule type="cellIs" dxfId="317" priority="317" stopIfTrue="1" operator="equal">
      <formula>1800</formula>
    </cfRule>
    <cfRule type="cellIs" dxfId="316" priority="318" stopIfTrue="1" operator="equal">
      <formula>200</formula>
    </cfRule>
  </conditionalFormatting>
  <conditionalFormatting sqref="F2595 B2607:C2607 D2593 D2592:G2592 B2604:B2606 A2603 C2621 B2608:B2619 C2609:G2609 C2616:G2618">
    <cfRule type="containsText" dxfId="315" priority="316" stopIfTrue="1" operator="containsText" text="dsoy jktdh; fo|ky;ksa esa iz;ksx gsrq fu%'kqYd">
      <formula>NOT(ISERROR(SEARCH("dsoy jktdh; fo|ky;ksa esa iz;ksx gsrq fu%'kqYd",A2592)))</formula>
    </cfRule>
  </conditionalFormatting>
  <conditionalFormatting sqref="B2607:C2607 B2604:B2606 A2603 C2621 B2608:B2619 C2609:G2609 C2616:G2618">
    <cfRule type="containsText" dxfId="314" priority="314" stopIfTrue="1" operator="containsText" text="f'k{kk foHkkx jktLFkku">
      <formula>NOT(ISERROR(SEARCH("f'k{kk foHkkx jktLFkku",A2603)))</formula>
    </cfRule>
    <cfRule type="containsText" dxfId="313" priority="315" stopIfTrue="1" operator="containsText" text="iw.kkZad">
      <formula>NOT(ISERROR(SEARCH("iw.kkZad",A2603)))</formula>
    </cfRule>
  </conditionalFormatting>
  <conditionalFormatting sqref="F2595 A2602 E2583:G2583 D2596 E2598 D2592:G2592 D2593:D2594 F2585 D2587:F2587 A2581:A2582 D2602 F2602 B2583:B2601 D2588:D2591 D2583:D2586 C2604:C2606">
    <cfRule type="containsText" dxfId="312" priority="313" operator="containsText" text="izkjfEHkd f'k{kk foHkkx] jktLFkku">
      <formula>NOT(ISERROR(SEARCH("izkjfEHkd f'k{kk foHkkx] jktLFkku",A2581)))</formula>
    </cfRule>
  </conditionalFormatting>
  <conditionalFormatting sqref="F2638 D2636 D2639 D2635:G2635 A2624:A2625 A2645:A2646 E2626:G2626 E2641 D2645 F2645 C2664 B2651:B2662 C2652:G2652 C2659:G2661 B2626:B2644 D2629:D2634 D2626:D2627 B2647:C2650">
    <cfRule type="cellIs" dxfId="311" priority="312" stopIfTrue="1" operator="equal">
      <formula>0</formula>
    </cfRule>
  </conditionalFormatting>
  <conditionalFormatting sqref="F2638 A2645 D2636 D2639 D2635:G2635 A2624:A2625 E2626:G2626 E2641 D2645 F2645 B2626:B2644 D2629:D2634 D2626:D2627 C2647:C2649">
    <cfRule type="containsText" dxfId="310" priority="311" stopIfTrue="1" operator="containsText" text="iw.kkZad">
      <formula>NOT(ISERROR(SEARCH("iw.kkZad",A2624)))</formula>
    </cfRule>
  </conditionalFormatting>
  <conditionalFormatting sqref="F2628 F2635 F2638 F2630 C2664 C2661:G2661 D2629:D2635 D2627">
    <cfRule type="cellIs" dxfId="309" priority="309" stopIfTrue="1" operator="equal">
      <formula>1800</formula>
    </cfRule>
    <cfRule type="cellIs" dxfId="308" priority="310" stopIfTrue="1" operator="equal">
      <formula>200</formula>
    </cfRule>
  </conditionalFormatting>
  <conditionalFormatting sqref="F2638 B2650:C2650 D2636 D2635:G2635 B2647:B2649 A2646 C2664 B2651:B2662 C2652:G2652 C2659:G2661">
    <cfRule type="containsText" dxfId="307" priority="308" stopIfTrue="1" operator="containsText" text="dsoy jktdh; fo|ky;ksa esa iz;ksx gsrq fu%'kqYd">
      <formula>NOT(ISERROR(SEARCH("dsoy jktdh; fo|ky;ksa esa iz;ksx gsrq fu%'kqYd",A2635)))</formula>
    </cfRule>
  </conditionalFormatting>
  <conditionalFormatting sqref="B2650:C2650 B2647:B2649 A2646 C2664 B2651:B2662 C2652:G2652 C2659:G2661">
    <cfRule type="containsText" dxfId="306" priority="306" stopIfTrue="1" operator="containsText" text="f'k{kk foHkkx jktLFkku">
      <formula>NOT(ISERROR(SEARCH("f'k{kk foHkkx jktLFkku",A2646)))</formula>
    </cfRule>
    <cfRule type="containsText" dxfId="305" priority="307" stopIfTrue="1" operator="containsText" text="iw.kkZad">
      <formula>NOT(ISERROR(SEARCH("iw.kkZad",A2646)))</formula>
    </cfRule>
  </conditionalFormatting>
  <conditionalFormatting sqref="F2638 A2645 E2626:G2626 D2639 E2641 D2635:G2635 D2636:D2637 F2628 D2630:F2630 A2624:A2625 D2645 F2645 B2626:B2644 D2631:D2634 D2626:D2629 C2647:C2649">
    <cfRule type="containsText" dxfId="304" priority="305" operator="containsText" text="izkjfEHkd f'k{kk foHkkx] jktLFkku">
      <formula>NOT(ISERROR(SEARCH("izkjfEHkd f'k{kk foHkkx] jktLFkku",A2624)))</formula>
    </cfRule>
  </conditionalFormatting>
  <conditionalFormatting sqref="F2681 D2679 D2682 D2678:G2678 A2667:A2668 A2688:A2689 E2669:G2669 E2684 D2688 F2688 C2707 B2694:B2705 C2695:G2695 C2702:G2704 B2669:B2687 D2672:D2677 D2669:D2670 B2690:C2693">
    <cfRule type="cellIs" dxfId="303" priority="304" stopIfTrue="1" operator="equal">
      <formula>0</formula>
    </cfRule>
  </conditionalFormatting>
  <conditionalFormatting sqref="F2681 A2688 D2679 D2682 D2678:G2678 A2667:A2668 E2669:G2669 E2684 D2688 F2688 B2669:B2687 D2672:D2677 D2669:D2670 C2690:C2692">
    <cfRule type="containsText" dxfId="302" priority="303" stopIfTrue="1" operator="containsText" text="iw.kkZad">
      <formula>NOT(ISERROR(SEARCH("iw.kkZad",A2667)))</formula>
    </cfRule>
  </conditionalFormatting>
  <conditionalFormatting sqref="F2671 F2678 F2681 F2673 C2707 C2704:G2704 D2672:D2678 D2670">
    <cfRule type="cellIs" dxfId="301" priority="301" stopIfTrue="1" operator="equal">
      <formula>1800</formula>
    </cfRule>
    <cfRule type="cellIs" dxfId="300" priority="302" stopIfTrue="1" operator="equal">
      <formula>200</formula>
    </cfRule>
  </conditionalFormatting>
  <conditionalFormatting sqref="F2681 B2693:C2693 D2679 D2678:G2678 B2690:B2692 A2689 C2707 B2694:B2705 C2695:G2695 C2702:G2704">
    <cfRule type="containsText" dxfId="299" priority="300" stopIfTrue="1" operator="containsText" text="dsoy jktdh; fo|ky;ksa esa iz;ksx gsrq fu%'kqYd">
      <formula>NOT(ISERROR(SEARCH("dsoy jktdh; fo|ky;ksa esa iz;ksx gsrq fu%'kqYd",A2678)))</formula>
    </cfRule>
  </conditionalFormatting>
  <conditionalFormatting sqref="B2693:C2693 B2690:B2692 A2689 C2707 B2694:B2705 C2695:G2695 C2702:G2704">
    <cfRule type="containsText" dxfId="298" priority="298" stopIfTrue="1" operator="containsText" text="f'k{kk foHkkx jktLFkku">
      <formula>NOT(ISERROR(SEARCH("f'k{kk foHkkx jktLFkku",A2689)))</formula>
    </cfRule>
    <cfRule type="containsText" dxfId="297" priority="299" stopIfTrue="1" operator="containsText" text="iw.kkZad">
      <formula>NOT(ISERROR(SEARCH("iw.kkZad",A2689)))</formula>
    </cfRule>
  </conditionalFormatting>
  <conditionalFormatting sqref="F2681 A2688 E2669:G2669 D2682 E2684 D2678:G2678 D2679:D2680 F2671 D2673:F2673 A2667:A2668 D2688 F2688 B2669:B2687 D2674:D2677 D2669:D2672 C2690:C2692">
    <cfRule type="containsText" dxfId="296" priority="297" operator="containsText" text="izkjfEHkd f'k{kk foHkkx] jktLFkku">
      <formula>NOT(ISERROR(SEARCH("izkjfEHkd f'k{kk foHkkx] jktLFkku",A2667)))</formula>
    </cfRule>
  </conditionalFormatting>
  <conditionalFormatting sqref="F2724 D2722 D2725 D2721:G2721 A2710:A2711 A2731:A2732 E2712:G2712 E2727 D2731 F2731 C2750 B2737:B2748 C2738:G2738 C2745:G2747 B2712:B2730 D2715:D2720 D2712:D2713 B2733:C2736">
    <cfRule type="cellIs" dxfId="295" priority="296" stopIfTrue="1" operator="equal">
      <formula>0</formula>
    </cfRule>
  </conditionalFormatting>
  <conditionalFormatting sqref="F2724 A2731 D2722 D2725 D2721:G2721 A2710:A2711 E2712:G2712 E2727 D2731 F2731 B2712:B2730 D2715:D2720 D2712:D2713 C2733:C2735">
    <cfRule type="containsText" dxfId="294" priority="295" stopIfTrue="1" operator="containsText" text="iw.kkZad">
      <formula>NOT(ISERROR(SEARCH("iw.kkZad",A2710)))</formula>
    </cfRule>
  </conditionalFormatting>
  <conditionalFormatting sqref="F2714 F2721 F2724 F2716 C2750 C2747:G2747 D2715:D2721 D2713">
    <cfRule type="cellIs" dxfId="293" priority="293" stopIfTrue="1" operator="equal">
      <formula>1800</formula>
    </cfRule>
    <cfRule type="cellIs" dxfId="292" priority="294" stopIfTrue="1" operator="equal">
      <formula>200</formula>
    </cfRule>
  </conditionalFormatting>
  <conditionalFormatting sqref="F2724 B2736:C2736 D2722 D2721:G2721 B2733:B2735 A2732 C2750 B2737:B2748 C2738:G2738 C2745:G2747">
    <cfRule type="containsText" dxfId="291" priority="292" stopIfTrue="1" operator="containsText" text="dsoy jktdh; fo|ky;ksa esa iz;ksx gsrq fu%'kqYd">
      <formula>NOT(ISERROR(SEARCH("dsoy jktdh; fo|ky;ksa esa iz;ksx gsrq fu%'kqYd",A2721)))</formula>
    </cfRule>
  </conditionalFormatting>
  <conditionalFormatting sqref="B2736:C2736 B2733:B2735 A2732 C2750 B2737:B2748 C2738:G2738 C2745:G2747">
    <cfRule type="containsText" dxfId="290" priority="290" stopIfTrue="1" operator="containsText" text="f'k{kk foHkkx jktLFkku">
      <formula>NOT(ISERROR(SEARCH("f'k{kk foHkkx jktLFkku",A2732)))</formula>
    </cfRule>
    <cfRule type="containsText" dxfId="289" priority="291" stopIfTrue="1" operator="containsText" text="iw.kkZad">
      <formula>NOT(ISERROR(SEARCH("iw.kkZad",A2732)))</formula>
    </cfRule>
  </conditionalFormatting>
  <conditionalFormatting sqref="F2724 A2731 E2712:G2712 D2725 E2727 D2721:G2721 D2722:D2723 F2714 D2716:F2716 A2710:A2711 D2731 F2731 B2712:B2730 D2717:D2720 D2712:D2715 C2733:C2735">
    <cfRule type="containsText" dxfId="288" priority="289" operator="containsText" text="izkjfEHkd f'k{kk foHkkx] jktLFkku">
      <formula>NOT(ISERROR(SEARCH("izkjfEHkd f'k{kk foHkkx] jktLFkku",A2710)))</formula>
    </cfRule>
  </conditionalFormatting>
  <conditionalFormatting sqref="F2767 D2765 D2768 D2764:G2764 A2753:A2754 A2774:A2775 E2755:G2755 E2770 D2774 F2774 C2793 B2780:B2791 C2781:G2781 C2788:G2790 B2755:B2773 D2758:D2763 D2755:D2756 B2776:C2779">
    <cfRule type="cellIs" dxfId="287" priority="288" stopIfTrue="1" operator="equal">
      <formula>0</formula>
    </cfRule>
  </conditionalFormatting>
  <conditionalFormatting sqref="F2767 A2774 D2765 D2768 D2764:G2764 A2753:A2754 E2755:G2755 E2770 D2774 F2774 B2755:B2773 D2758:D2763 D2755:D2756 C2776:C2778">
    <cfRule type="containsText" dxfId="286" priority="287" stopIfTrue="1" operator="containsText" text="iw.kkZad">
      <formula>NOT(ISERROR(SEARCH("iw.kkZad",A2753)))</formula>
    </cfRule>
  </conditionalFormatting>
  <conditionalFormatting sqref="F2757 F2764 F2767 F2759 C2793 C2790:G2790 D2758:D2764 D2756">
    <cfRule type="cellIs" dxfId="285" priority="285" stopIfTrue="1" operator="equal">
      <formula>1800</formula>
    </cfRule>
    <cfRule type="cellIs" dxfId="284" priority="286" stopIfTrue="1" operator="equal">
      <formula>200</formula>
    </cfRule>
  </conditionalFormatting>
  <conditionalFormatting sqref="F2767 B2779:C2779 D2765 D2764:G2764 B2776:B2778 A2775 C2793 B2780:B2791 C2781:G2781 C2788:G2790">
    <cfRule type="containsText" dxfId="283" priority="284" stopIfTrue="1" operator="containsText" text="dsoy jktdh; fo|ky;ksa esa iz;ksx gsrq fu%'kqYd">
      <formula>NOT(ISERROR(SEARCH("dsoy jktdh; fo|ky;ksa esa iz;ksx gsrq fu%'kqYd",A2764)))</formula>
    </cfRule>
  </conditionalFormatting>
  <conditionalFormatting sqref="B2779:C2779 B2776:B2778 A2775 C2793 B2780:B2791 C2781:G2781 C2788:G2790">
    <cfRule type="containsText" dxfId="282" priority="282" stopIfTrue="1" operator="containsText" text="f'k{kk foHkkx jktLFkku">
      <formula>NOT(ISERROR(SEARCH("f'k{kk foHkkx jktLFkku",A2775)))</formula>
    </cfRule>
    <cfRule type="containsText" dxfId="281" priority="283" stopIfTrue="1" operator="containsText" text="iw.kkZad">
      <formula>NOT(ISERROR(SEARCH("iw.kkZad",A2775)))</formula>
    </cfRule>
  </conditionalFormatting>
  <conditionalFormatting sqref="F2767 A2774 E2755:G2755 D2768 E2770 D2764:G2764 D2765:D2766 F2757 D2759:F2759 A2753:A2754 D2774 F2774 B2755:B2773 D2760:D2763 D2755:D2758 C2776:C2778">
    <cfRule type="containsText" dxfId="280" priority="281" operator="containsText" text="izkjfEHkd f'k{kk foHkkx] jktLFkku">
      <formula>NOT(ISERROR(SEARCH("izkjfEHkd f'k{kk foHkkx] jktLFkku",A2753)))</formula>
    </cfRule>
  </conditionalFormatting>
  <conditionalFormatting sqref="F2810 D2808 D2811 D2807:G2807 A2796:A2797 A2817:A2818 E2798:G2798 E2813 D2817 F2817 C2836 B2823:B2834 C2824:G2824 C2831:G2833 B2798:B2816 D2801:D2806 D2798:D2799 B2819:C2822">
    <cfRule type="cellIs" dxfId="279" priority="280" stopIfTrue="1" operator="equal">
      <formula>0</formula>
    </cfRule>
  </conditionalFormatting>
  <conditionalFormatting sqref="F2810 A2817 D2808 D2811 D2807:G2807 A2796:A2797 E2798:G2798 E2813 D2817 F2817 B2798:B2816 D2801:D2806 D2798:D2799 C2819:C2821">
    <cfRule type="containsText" dxfId="278" priority="279" stopIfTrue="1" operator="containsText" text="iw.kkZad">
      <formula>NOT(ISERROR(SEARCH("iw.kkZad",A2796)))</formula>
    </cfRule>
  </conditionalFormatting>
  <conditionalFormatting sqref="F2800 F2807 F2810 F2802 C2836 C2833:G2833 D2801:D2807 D2799">
    <cfRule type="cellIs" dxfId="277" priority="277" stopIfTrue="1" operator="equal">
      <formula>1800</formula>
    </cfRule>
    <cfRule type="cellIs" dxfId="276" priority="278" stopIfTrue="1" operator="equal">
      <formula>200</formula>
    </cfRule>
  </conditionalFormatting>
  <conditionalFormatting sqref="F2810 B2822:C2822 D2808 D2807:G2807 B2819:B2821 A2818 C2836 B2823:B2834 C2824:G2824 C2831:G2833">
    <cfRule type="containsText" dxfId="275" priority="276" stopIfTrue="1" operator="containsText" text="dsoy jktdh; fo|ky;ksa esa iz;ksx gsrq fu%'kqYd">
      <formula>NOT(ISERROR(SEARCH("dsoy jktdh; fo|ky;ksa esa iz;ksx gsrq fu%'kqYd",A2807)))</formula>
    </cfRule>
  </conditionalFormatting>
  <conditionalFormatting sqref="B2822:C2822 B2819:B2821 A2818 C2836 B2823:B2834 C2824:G2824 C2831:G2833">
    <cfRule type="containsText" dxfId="274" priority="274" stopIfTrue="1" operator="containsText" text="f'k{kk foHkkx jktLFkku">
      <formula>NOT(ISERROR(SEARCH("f'k{kk foHkkx jktLFkku",A2818)))</formula>
    </cfRule>
    <cfRule type="containsText" dxfId="273" priority="275" stopIfTrue="1" operator="containsText" text="iw.kkZad">
      <formula>NOT(ISERROR(SEARCH("iw.kkZad",A2818)))</formula>
    </cfRule>
  </conditionalFormatting>
  <conditionalFormatting sqref="F2810 A2817 E2798:G2798 D2811 E2813 D2807:G2807 D2808:D2809 F2800 D2802:F2802 A2796:A2797 D2817 F2817 B2798:B2816 D2803:D2806 D2798:D2801 C2819:C2821">
    <cfRule type="containsText" dxfId="272" priority="273" operator="containsText" text="izkjfEHkd f'k{kk foHkkx] jktLFkku">
      <formula>NOT(ISERROR(SEARCH("izkjfEHkd f'k{kk foHkkx] jktLFkku",A2796)))</formula>
    </cfRule>
  </conditionalFormatting>
  <conditionalFormatting sqref="F2853 D2851 D2854 D2850:G2850 A2839:A2840 A2860:A2861 E2841:G2841 E2856 D2860 F2860 C2879 B2866:B2877 C2867:G2867 C2874:G2876 B2841:B2859 D2844:D2849 D2841:D2842 B2862:C2865">
    <cfRule type="cellIs" dxfId="271" priority="272" stopIfTrue="1" operator="equal">
      <formula>0</formula>
    </cfRule>
  </conditionalFormatting>
  <conditionalFormatting sqref="F2853 A2860 D2851 D2854 D2850:G2850 A2839:A2840 E2841:G2841 E2856 D2860 F2860 B2841:B2859 D2844:D2849 D2841:D2842 C2862:C2864">
    <cfRule type="containsText" dxfId="270" priority="271" stopIfTrue="1" operator="containsText" text="iw.kkZad">
      <formula>NOT(ISERROR(SEARCH("iw.kkZad",A2839)))</formula>
    </cfRule>
  </conditionalFormatting>
  <conditionalFormatting sqref="F2843 F2850 F2853 F2845 C2879 C2876:G2876 D2844:D2850 D2842">
    <cfRule type="cellIs" dxfId="269" priority="269" stopIfTrue="1" operator="equal">
      <formula>1800</formula>
    </cfRule>
    <cfRule type="cellIs" dxfId="268" priority="270" stopIfTrue="1" operator="equal">
      <formula>200</formula>
    </cfRule>
  </conditionalFormatting>
  <conditionalFormatting sqref="F2853 B2865:C2865 D2851 D2850:G2850 B2862:B2864 A2861 C2879 B2866:B2877 C2867:G2867 C2874:G2876">
    <cfRule type="containsText" dxfId="267" priority="268" stopIfTrue="1" operator="containsText" text="dsoy jktdh; fo|ky;ksa esa iz;ksx gsrq fu%'kqYd">
      <formula>NOT(ISERROR(SEARCH("dsoy jktdh; fo|ky;ksa esa iz;ksx gsrq fu%'kqYd",A2850)))</formula>
    </cfRule>
  </conditionalFormatting>
  <conditionalFormatting sqref="B2865:C2865 B2862:B2864 A2861 C2879 B2866:B2877 C2867:G2867 C2874:G2876">
    <cfRule type="containsText" dxfId="266" priority="266" stopIfTrue="1" operator="containsText" text="f'k{kk foHkkx jktLFkku">
      <formula>NOT(ISERROR(SEARCH("f'k{kk foHkkx jktLFkku",A2861)))</formula>
    </cfRule>
    <cfRule type="containsText" dxfId="265" priority="267" stopIfTrue="1" operator="containsText" text="iw.kkZad">
      <formula>NOT(ISERROR(SEARCH("iw.kkZad",A2861)))</formula>
    </cfRule>
  </conditionalFormatting>
  <conditionalFormatting sqref="F2853 A2860 E2841:G2841 D2854 E2856 D2850:G2850 D2851:D2852 F2843 D2845:F2845 A2839:A2840 D2860 F2860 B2841:B2859 D2846:D2849 D2841:D2844 C2862:C2864">
    <cfRule type="containsText" dxfId="264" priority="265" operator="containsText" text="izkjfEHkd f'k{kk foHkkx] jktLFkku">
      <formula>NOT(ISERROR(SEARCH("izkjfEHkd f'k{kk foHkkx] jktLFkku",A2839)))</formula>
    </cfRule>
  </conditionalFormatting>
  <conditionalFormatting sqref="F2896 D2894 D2897 D2893:G2893 A2882:A2883 A2903:A2904 E2884:G2884 E2899 D2903 F2903 C2922 B2909:B2920 C2910:G2910 C2917:G2919 B2884:B2902 D2887:D2892 D2884:D2885 B2905:C2908">
    <cfRule type="cellIs" dxfId="263" priority="264" stopIfTrue="1" operator="equal">
      <formula>0</formula>
    </cfRule>
  </conditionalFormatting>
  <conditionalFormatting sqref="F2896 A2903 D2894 D2897 D2893:G2893 A2882:A2883 E2884:G2884 E2899 D2903 F2903 B2884:B2902 D2887:D2892 D2884:D2885 C2905:C2907">
    <cfRule type="containsText" dxfId="262" priority="263" stopIfTrue="1" operator="containsText" text="iw.kkZad">
      <formula>NOT(ISERROR(SEARCH("iw.kkZad",A2882)))</formula>
    </cfRule>
  </conditionalFormatting>
  <conditionalFormatting sqref="F2886 F2893 F2896 F2888 C2922 C2919:G2919 D2887:D2893 D2885">
    <cfRule type="cellIs" dxfId="261" priority="261" stopIfTrue="1" operator="equal">
      <formula>1800</formula>
    </cfRule>
    <cfRule type="cellIs" dxfId="260" priority="262" stopIfTrue="1" operator="equal">
      <formula>200</formula>
    </cfRule>
  </conditionalFormatting>
  <conditionalFormatting sqref="F2896 B2908:C2908 D2894 D2893:G2893 B2905:B2907 A2904 C2922 B2909:B2920 C2910:G2910 C2917:G2919">
    <cfRule type="containsText" dxfId="259" priority="260" stopIfTrue="1" operator="containsText" text="dsoy jktdh; fo|ky;ksa esa iz;ksx gsrq fu%'kqYd">
      <formula>NOT(ISERROR(SEARCH("dsoy jktdh; fo|ky;ksa esa iz;ksx gsrq fu%'kqYd",A2893)))</formula>
    </cfRule>
  </conditionalFormatting>
  <conditionalFormatting sqref="B2908:C2908 B2905:B2907 A2904 C2922 B2909:B2920 C2910:G2910 C2917:G2919">
    <cfRule type="containsText" dxfId="258" priority="258" stopIfTrue="1" operator="containsText" text="f'k{kk foHkkx jktLFkku">
      <formula>NOT(ISERROR(SEARCH("f'k{kk foHkkx jktLFkku",A2904)))</formula>
    </cfRule>
    <cfRule type="containsText" dxfId="257" priority="259" stopIfTrue="1" operator="containsText" text="iw.kkZad">
      <formula>NOT(ISERROR(SEARCH("iw.kkZad",A2904)))</formula>
    </cfRule>
  </conditionalFormatting>
  <conditionalFormatting sqref="F2896 A2903 E2884:G2884 D2897 E2899 D2893:G2893 D2894:D2895 F2886 D2888:F2888 A2882:A2883 D2903 F2903 B2884:B2902 D2889:D2892 D2884:D2887 C2905:C2907">
    <cfRule type="containsText" dxfId="256" priority="257" operator="containsText" text="izkjfEHkd f'k{kk foHkkx] jktLFkku">
      <formula>NOT(ISERROR(SEARCH("izkjfEHkd f'k{kk foHkkx] jktLFkku",A2882)))</formula>
    </cfRule>
  </conditionalFormatting>
  <conditionalFormatting sqref="F2939 D2937 D2940 D2936:G2936 A2925:A2926 A2946:A2947 E2927:G2927 E2942 D2946 F2946 C2965 B2952:B2963 C2953:G2953 C2960:G2962 B2927:B2945 D2930:D2935 D2927:D2928 B2948:C2951">
    <cfRule type="cellIs" dxfId="255" priority="256" stopIfTrue="1" operator="equal">
      <formula>0</formula>
    </cfRule>
  </conditionalFormatting>
  <conditionalFormatting sqref="F2939 A2946 D2937 D2940 D2936:G2936 A2925:A2926 E2927:G2927 E2942 D2946 F2946 B2927:B2945 D2930:D2935 D2927:D2928 C2948:C2950">
    <cfRule type="containsText" dxfId="254" priority="255" stopIfTrue="1" operator="containsText" text="iw.kkZad">
      <formula>NOT(ISERROR(SEARCH("iw.kkZad",A2925)))</formula>
    </cfRule>
  </conditionalFormatting>
  <conditionalFormatting sqref="F2929 F2936 F2939 F2931 C2965 C2962:G2962 D2930:D2936 D2928">
    <cfRule type="cellIs" dxfId="253" priority="253" stopIfTrue="1" operator="equal">
      <formula>1800</formula>
    </cfRule>
    <cfRule type="cellIs" dxfId="252" priority="254" stopIfTrue="1" operator="equal">
      <formula>200</formula>
    </cfRule>
  </conditionalFormatting>
  <conditionalFormatting sqref="F2939 B2951:C2951 D2937 D2936:G2936 B2948:B2950 A2947 C2965 B2952:B2963 C2953:G2953 C2960:G2962">
    <cfRule type="containsText" dxfId="251" priority="252" stopIfTrue="1" operator="containsText" text="dsoy jktdh; fo|ky;ksa esa iz;ksx gsrq fu%'kqYd">
      <formula>NOT(ISERROR(SEARCH("dsoy jktdh; fo|ky;ksa esa iz;ksx gsrq fu%'kqYd",A2936)))</formula>
    </cfRule>
  </conditionalFormatting>
  <conditionalFormatting sqref="B2951:C2951 B2948:B2950 A2947 C2965 B2952:B2963 C2953:G2953 C2960:G2962">
    <cfRule type="containsText" dxfId="250" priority="250" stopIfTrue="1" operator="containsText" text="f'k{kk foHkkx jktLFkku">
      <formula>NOT(ISERROR(SEARCH("f'k{kk foHkkx jktLFkku",A2947)))</formula>
    </cfRule>
    <cfRule type="containsText" dxfId="249" priority="251" stopIfTrue="1" operator="containsText" text="iw.kkZad">
      <formula>NOT(ISERROR(SEARCH("iw.kkZad",A2947)))</formula>
    </cfRule>
  </conditionalFormatting>
  <conditionalFormatting sqref="F2939 A2946 E2927:G2927 D2940 E2942 D2936:G2936 D2937:D2938 F2929 D2931:F2931 A2925:A2926 D2946 F2946 B2927:B2945 D2932:D2935 D2927:D2930 C2948:C2950">
    <cfRule type="containsText" dxfId="248" priority="249" operator="containsText" text="izkjfEHkd f'k{kk foHkkx] jktLFkku">
      <formula>NOT(ISERROR(SEARCH("izkjfEHkd f'k{kk foHkkx] jktLFkku",A2925)))</formula>
    </cfRule>
  </conditionalFormatting>
  <conditionalFormatting sqref="F2982 D2980 D2983 D2979:G2979 A2968:A2969 A2989:A2990 E2970:G2970 E2985 D2989 F2989 C3008 B2995:B3006 C2996:G2996 C3003:G3005 B2970:B2988 D2973:D2978 D2970:D2971 B2991:C2994">
    <cfRule type="cellIs" dxfId="247" priority="248" stopIfTrue="1" operator="equal">
      <formula>0</formula>
    </cfRule>
  </conditionalFormatting>
  <conditionalFormatting sqref="F2982 A2989 D2980 D2983 D2979:G2979 A2968:A2969 E2970:G2970 E2985 D2989 F2989 B2970:B2988 D2973:D2978 D2970:D2971 C2991:C2993">
    <cfRule type="containsText" dxfId="246" priority="247" stopIfTrue="1" operator="containsText" text="iw.kkZad">
      <formula>NOT(ISERROR(SEARCH("iw.kkZad",A2968)))</formula>
    </cfRule>
  </conditionalFormatting>
  <conditionalFormatting sqref="F2972 F2979 F2982 F2974 C3008 C3005:G3005 D2973:D2979 D2971">
    <cfRule type="cellIs" dxfId="245" priority="245" stopIfTrue="1" operator="equal">
      <formula>1800</formula>
    </cfRule>
    <cfRule type="cellIs" dxfId="244" priority="246" stopIfTrue="1" operator="equal">
      <formula>200</formula>
    </cfRule>
  </conditionalFormatting>
  <conditionalFormatting sqref="F2982 B2994:C2994 D2980 D2979:G2979 B2991:B2993 A2990 C3008 B2995:B3006 C2996:G2996 C3003:G3005">
    <cfRule type="containsText" dxfId="243" priority="244" stopIfTrue="1" operator="containsText" text="dsoy jktdh; fo|ky;ksa esa iz;ksx gsrq fu%'kqYd">
      <formula>NOT(ISERROR(SEARCH("dsoy jktdh; fo|ky;ksa esa iz;ksx gsrq fu%'kqYd",A2979)))</formula>
    </cfRule>
  </conditionalFormatting>
  <conditionalFormatting sqref="B2994:C2994 B2991:B2993 A2990 C3008 B2995:B3006 C2996:G2996 C3003:G3005">
    <cfRule type="containsText" dxfId="242" priority="242" stopIfTrue="1" operator="containsText" text="f'k{kk foHkkx jktLFkku">
      <formula>NOT(ISERROR(SEARCH("f'k{kk foHkkx jktLFkku",A2990)))</formula>
    </cfRule>
    <cfRule type="containsText" dxfId="241" priority="243" stopIfTrue="1" operator="containsText" text="iw.kkZad">
      <formula>NOT(ISERROR(SEARCH("iw.kkZad",A2990)))</formula>
    </cfRule>
  </conditionalFormatting>
  <conditionalFormatting sqref="F2982 A2989 E2970:G2970 D2983 E2985 D2979:G2979 D2980:D2981 F2972 D2974:F2974 A2968:A2969 D2989 F2989 B2970:B2988 D2975:D2978 D2970:D2973 C2991:C2993">
    <cfRule type="containsText" dxfId="240" priority="241" operator="containsText" text="izkjfEHkd f'k{kk foHkkx] jktLFkku">
      <formula>NOT(ISERROR(SEARCH("izkjfEHkd f'k{kk foHkkx] jktLFkku",A2968)))</formula>
    </cfRule>
  </conditionalFormatting>
  <conditionalFormatting sqref="F3025 D3023 D3026 D3022:G3022 A3011:A3012 A3032:A3033 E3013:G3013 E3028 D3032 F3032 C3051 B3038:B3049 C3039:G3039 C3046:G3048 B3013:B3031 D3016:D3021 D3013:D3014 B3034:C3037">
    <cfRule type="cellIs" dxfId="239" priority="240" stopIfTrue="1" operator="equal">
      <formula>0</formula>
    </cfRule>
  </conditionalFormatting>
  <conditionalFormatting sqref="F3025 A3032 D3023 D3026 D3022:G3022 A3011:A3012 E3013:G3013 E3028 D3032 F3032 B3013:B3031 D3016:D3021 D3013:D3014 C3034:C3036">
    <cfRule type="containsText" dxfId="238" priority="239" stopIfTrue="1" operator="containsText" text="iw.kkZad">
      <formula>NOT(ISERROR(SEARCH("iw.kkZad",A3011)))</formula>
    </cfRule>
  </conditionalFormatting>
  <conditionalFormatting sqref="F3015 F3022 F3025 F3017 C3051 C3048:G3048 D3016:D3022 D3014">
    <cfRule type="cellIs" dxfId="237" priority="237" stopIfTrue="1" operator="equal">
      <formula>1800</formula>
    </cfRule>
    <cfRule type="cellIs" dxfId="236" priority="238" stopIfTrue="1" operator="equal">
      <formula>200</formula>
    </cfRule>
  </conditionalFormatting>
  <conditionalFormatting sqref="F3025 B3037:C3037 D3023 D3022:G3022 B3034:B3036 A3033 C3051 B3038:B3049 C3039:G3039 C3046:G3048">
    <cfRule type="containsText" dxfId="235" priority="236" stopIfTrue="1" operator="containsText" text="dsoy jktdh; fo|ky;ksa esa iz;ksx gsrq fu%'kqYd">
      <formula>NOT(ISERROR(SEARCH("dsoy jktdh; fo|ky;ksa esa iz;ksx gsrq fu%'kqYd",A3022)))</formula>
    </cfRule>
  </conditionalFormatting>
  <conditionalFormatting sqref="B3037:C3037 B3034:B3036 A3033 C3051 B3038:B3049 C3039:G3039 C3046:G3048">
    <cfRule type="containsText" dxfId="234" priority="234" stopIfTrue="1" operator="containsText" text="f'k{kk foHkkx jktLFkku">
      <formula>NOT(ISERROR(SEARCH("f'k{kk foHkkx jktLFkku",A3033)))</formula>
    </cfRule>
    <cfRule type="containsText" dxfId="233" priority="235" stopIfTrue="1" operator="containsText" text="iw.kkZad">
      <formula>NOT(ISERROR(SEARCH("iw.kkZad",A3033)))</formula>
    </cfRule>
  </conditionalFormatting>
  <conditionalFormatting sqref="F3025 A3032 E3013:G3013 D3026 E3028 D3022:G3022 D3023:D3024 F3015 D3017:F3017 A3011:A3012 D3032 F3032 B3013:B3031 D3018:D3021 D3013:D3016 C3034:C3036">
    <cfRule type="containsText" dxfId="232" priority="233" operator="containsText" text="izkjfEHkd f'k{kk foHkkx] jktLFkku">
      <formula>NOT(ISERROR(SEARCH("izkjfEHkd f'k{kk foHkkx] jktLFkku",A3011)))</formula>
    </cfRule>
  </conditionalFormatting>
  <conditionalFormatting sqref="F3068 D3066 D3069 D3065:G3065 A3054:A3055 A3075:A3076 E3056:G3056 E3071 D3075 F3075 C3094 B3081:B3092 C3082:G3082 C3089:G3091 B3056:B3074 D3059:D3064 D3056:D3057 B3077:C3080">
    <cfRule type="cellIs" dxfId="231" priority="232" stopIfTrue="1" operator="equal">
      <formula>0</formula>
    </cfRule>
  </conditionalFormatting>
  <conditionalFormatting sqref="F3068 A3075 D3066 D3069 D3065:G3065 A3054:A3055 E3056:G3056 E3071 D3075 F3075 B3056:B3074 D3059:D3064 D3056:D3057 C3077:C3079">
    <cfRule type="containsText" dxfId="230" priority="231" stopIfTrue="1" operator="containsText" text="iw.kkZad">
      <formula>NOT(ISERROR(SEARCH("iw.kkZad",A3054)))</formula>
    </cfRule>
  </conditionalFormatting>
  <conditionalFormatting sqref="F3058 F3065 F3068 F3060 C3094 C3091:G3091 D3059:D3065 D3057">
    <cfRule type="cellIs" dxfId="229" priority="229" stopIfTrue="1" operator="equal">
      <formula>1800</formula>
    </cfRule>
    <cfRule type="cellIs" dxfId="228" priority="230" stopIfTrue="1" operator="equal">
      <formula>200</formula>
    </cfRule>
  </conditionalFormatting>
  <conditionalFormatting sqref="F3068 B3080:C3080 D3066 D3065:G3065 B3077:B3079 A3076 C3094 B3081:B3092 C3082:G3082 C3089:G3091">
    <cfRule type="containsText" dxfId="227" priority="228" stopIfTrue="1" operator="containsText" text="dsoy jktdh; fo|ky;ksa esa iz;ksx gsrq fu%'kqYd">
      <formula>NOT(ISERROR(SEARCH("dsoy jktdh; fo|ky;ksa esa iz;ksx gsrq fu%'kqYd",A3065)))</formula>
    </cfRule>
  </conditionalFormatting>
  <conditionalFormatting sqref="B3080:C3080 B3077:B3079 A3076 C3094 B3081:B3092 C3082:G3082 C3089:G3091">
    <cfRule type="containsText" dxfId="226" priority="226" stopIfTrue="1" operator="containsText" text="f'k{kk foHkkx jktLFkku">
      <formula>NOT(ISERROR(SEARCH("f'k{kk foHkkx jktLFkku",A3076)))</formula>
    </cfRule>
    <cfRule type="containsText" dxfId="225" priority="227" stopIfTrue="1" operator="containsText" text="iw.kkZad">
      <formula>NOT(ISERROR(SEARCH("iw.kkZad",A3076)))</formula>
    </cfRule>
  </conditionalFormatting>
  <conditionalFormatting sqref="F3068 A3075 E3056:G3056 D3069 E3071 D3065:G3065 D3066:D3067 F3058 D3060:F3060 A3054:A3055 D3075 F3075 B3056:B3074 D3061:D3064 D3056:D3059 C3077:C3079">
    <cfRule type="containsText" dxfId="224" priority="225" operator="containsText" text="izkjfEHkd f'k{kk foHkkx] jktLFkku">
      <formula>NOT(ISERROR(SEARCH("izkjfEHkd f'k{kk foHkkx] jktLFkku",A3054)))</formula>
    </cfRule>
  </conditionalFormatting>
  <conditionalFormatting sqref="F3111 D3109 D3112 D3108:G3108 A3097:A3098 A3118:A3119 E3099:G3099 E3114 D3118 F3118 C3137 B3124:B3135 C3125:G3125 C3132:G3134 B3099:B3117 D3102:D3107 D3099:D3100 B3120:C3123">
    <cfRule type="cellIs" dxfId="223" priority="224" stopIfTrue="1" operator="equal">
      <formula>0</formula>
    </cfRule>
  </conditionalFormatting>
  <conditionalFormatting sqref="F3111 A3118 D3109 D3112 D3108:G3108 A3097:A3098 E3099:G3099 E3114 D3118 F3118 B3099:B3117 D3102:D3107 D3099:D3100 C3120:C3122">
    <cfRule type="containsText" dxfId="222" priority="223" stopIfTrue="1" operator="containsText" text="iw.kkZad">
      <formula>NOT(ISERROR(SEARCH("iw.kkZad",A3097)))</formula>
    </cfRule>
  </conditionalFormatting>
  <conditionalFormatting sqref="F3101 F3108 F3111 F3103 C3137 C3134:G3134 D3102:D3108 D3100">
    <cfRule type="cellIs" dxfId="221" priority="221" stopIfTrue="1" operator="equal">
      <formula>1800</formula>
    </cfRule>
    <cfRule type="cellIs" dxfId="220" priority="222" stopIfTrue="1" operator="equal">
      <formula>200</formula>
    </cfRule>
  </conditionalFormatting>
  <conditionalFormatting sqref="F3111 B3123:C3123 D3109 D3108:G3108 B3120:B3122 A3119 C3137 B3124:B3135 C3125:G3125 C3132:G3134">
    <cfRule type="containsText" dxfId="219" priority="220" stopIfTrue="1" operator="containsText" text="dsoy jktdh; fo|ky;ksa esa iz;ksx gsrq fu%'kqYd">
      <formula>NOT(ISERROR(SEARCH("dsoy jktdh; fo|ky;ksa esa iz;ksx gsrq fu%'kqYd",A3108)))</formula>
    </cfRule>
  </conditionalFormatting>
  <conditionalFormatting sqref="B3123:C3123 B3120:B3122 A3119 C3137 B3124:B3135 C3125:G3125 C3132:G3134">
    <cfRule type="containsText" dxfId="218" priority="218" stopIfTrue="1" operator="containsText" text="f'k{kk foHkkx jktLFkku">
      <formula>NOT(ISERROR(SEARCH("f'k{kk foHkkx jktLFkku",A3119)))</formula>
    </cfRule>
    <cfRule type="containsText" dxfId="217" priority="219" stopIfTrue="1" operator="containsText" text="iw.kkZad">
      <formula>NOT(ISERROR(SEARCH("iw.kkZad",A3119)))</formula>
    </cfRule>
  </conditionalFormatting>
  <conditionalFormatting sqref="F3111 A3118 E3099:G3099 D3112 E3114 D3108:G3108 D3109:D3110 F3101 D3103:F3103 A3097:A3098 D3118 F3118 B3099:B3117 D3104:D3107 D3099:D3102 C3120:C3122">
    <cfRule type="containsText" dxfId="216" priority="217" operator="containsText" text="izkjfEHkd f'k{kk foHkkx] jktLFkku">
      <formula>NOT(ISERROR(SEARCH("izkjfEHkd f'k{kk foHkkx] jktLFkku",A3097)))</formula>
    </cfRule>
  </conditionalFormatting>
  <conditionalFormatting sqref="F3154 D3152 D3155 D3151:G3151 A3140:A3141 A3161:A3162 E3142:G3142 E3157 D3161 F3161 C3180 B3167:B3178 C3168:G3168 C3175:G3177 B3142:B3160 D3145:D3150 D3142:D3143 B3163:C3166">
    <cfRule type="cellIs" dxfId="215" priority="216" stopIfTrue="1" operator="equal">
      <formula>0</formula>
    </cfRule>
  </conditionalFormatting>
  <conditionalFormatting sqref="F3154 A3161 D3152 D3155 D3151:G3151 A3140:A3141 E3142:G3142 E3157 D3161 F3161 B3142:B3160 D3145:D3150 D3142:D3143 C3163:C3165">
    <cfRule type="containsText" dxfId="214" priority="215" stopIfTrue="1" operator="containsText" text="iw.kkZad">
      <formula>NOT(ISERROR(SEARCH("iw.kkZad",A3140)))</formula>
    </cfRule>
  </conditionalFormatting>
  <conditionalFormatting sqref="F3144 F3151 F3154 F3146 C3180 C3177:G3177 D3145:D3151 D3143">
    <cfRule type="cellIs" dxfId="213" priority="213" stopIfTrue="1" operator="equal">
      <formula>1800</formula>
    </cfRule>
    <cfRule type="cellIs" dxfId="212" priority="214" stopIfTrue="1" operator="equal">
      <formula>200</formula>
    </cfRule>
  </conditionalFormatting>
  <conditionalFormatting sqref="F3154 B3166:C3166 D3152 D3151:G3151 B3163:B3165 A3162 C3180 B3167:B3178 C3168:G3168 C3175:G3177">
    <cfRule type="containsText" dxfId="211" priority="212" stopIfTrue="1" operator="containsText" text="dsoy jktdh; fo|ky;ksa esa iz;ksx gsrq fu%'kqYd">
      <formula>NOT(ISERROR(SEARCH("dsoy jktdh; fo|ky;ksa esa iz;ksx gsrq fu%'kqYd",A3151)))</formula>
    </cfRule>
  </conditionalFormatting>
  <conditionalFormatting sqref="B3166:C3166 B3163:B3165 A3162 C3180 B3167:B3178 C3168:G3168 C3175:G3177">
    <cfRule type="containsText" dxfId="210" priority="210" stopIfTrue="1" operator="containsText" text="f'k{kk foHkkx jktLFkku">
      <formula>NOT(ISERROR(SEARCH("f'k{kk foHkkx jktLFkku",A3162)))</formula>
    </cfRule>
    <cfRule type="containsText" dxfId="209" priority="211" stopIfTrue="1" operator="containsText" text="iw.kkZad">
      <formula>NOT(ISERROR(SEARCH("iw.kkZad",A3162)))</formula>
    </cfRule>
  </conditionalFormatting>
  <conditionalFormatting sqref="F3154 A3161 E3142:G3142 D3155 E3157 D3151:G3151 D3152:D3153 F3144 D3146:F3146 A3140:A3141 D3161 F3161 B3142:B3160 D3147:D3150 D3142:D3145 C3163:C3165">
    <cfRule type="containsText" dxfId="208" priority="209" operator="containsText" text="izkjfEHkd f'k{kk foHkkx] jktLFkku">
      <formula>NOT(ISERROR(SEARCH("izkjfEHkd f'k{kk foHkkx] jktLFkku",A3140)))</formula>
    </cfRule>
  </conditionalFormatting>
  <conditionalFormatting sqref="F3197 D3195 D3198 D3194:G3194 A3183:A3184 A3204:A3205 E3185:G3185 E3200 D3204 F3204 C3223 B3210:B3221 C3211:G3211 C3218:G3220 B3185:B3203 D3188:D3193 D3185:D3186 B3206:C3209">
    <cfRule type="cellIs" dxfId="207" priority="208" stopIfTrue="1" operator="equal">
      <formula>0</formula>
    </cfRule>
  </conditionalFormatting>
  <conditionalFormatting sqref="F3197 A3204 D3195 D3198 D3194:G3194 A3183:A3184 E3185:G3185 E3200 D3204 F3204 B3185:B3203 D3188:D3193 D3185:D3186 C3206:C3208">
    <cfRule type="containsText" dxfId="206" priority="207" stopIfTrue="1" operator="containsText" text="iw.kkZad">
      <formula>NOT(ISERROR(SEARCH("iw.kkZad",A3183)))</formula>
    </cfRule>
  </conditionalFormatting>
  <conditionalFormatting sqref="F3187 F3194 F3197 F3189 C3223 C3220:G3220 D3188:D3194 D3186">
    <cfRule type="cellIs" dxfId="205" priority="205" stopIfTrue="1" operator="equal">
      <formula>1800</formula>
    </cfRule>
    <cfRule type="cellIs" dxfId="204" priority="206" stopIfTrue="1" operator="equal">
      <formula>200</formula>
    </cfRule>
  </conditionalFormatting>
  <conditionalFormatting sqref="F3197 B3209:C3209 D3195 D3194:G3194 B3206:B3208 A3205 C3223 B3210:B3221 C3211:G3211 C3218:G3220">
    <cfRule type="containsText" dxfId="203" priority="204" stopIfTrue="1" operator="containsText" text="dsoy jktdh; fo|ky;ksa esa iz;ksx gsrq fu%'kqYd">
      <formula>NOT(ISERROR(SEARCH("dsoy jktdh; fo|ky;ksa esa iz;ksx gsrq fu%'kqYd",A3194)))</formula>
    </cfRule>
  </conditionalFormatting>
  <conditionalFormatting sqref="B3209:C3209 B3206:B3208 A3205 C3223 B3210:B3221 C3211:G3211 C3218:G3220">
    <cfRule type="containsText" dxfId="202" priority="202" stopIfTrue="1" operator="containsText" text="f'k{kk foHkkx jktLFkku">
      <formula>NOT(ISERROR(SEARCH("f'k{kk foHkkx jktLFkku",A3205)))</formula>
    </cfRule>
    <cfRule type="containsText" dxfId="201" priority="203" stopIfTrue="1" operator="containsText" text="iw.kkZad">
      <formula>NOT(ISERROR(SEARCH("iw.kkZad",A3205)))</formula>
    </cfRule>
  </conditionalFormatting>
  <conditionalFormatting sqref="F3197 A3204 E3185:G3185 D3198 E3200 D3194:G3194 D3195:D3196 F3187 D3189:F3189 A3183:A3184 D3204 F3204 B3185:B3203 D3190:D3193 D3185:D3188 C3206:C3208">
    <cfRule type="containsText" dxfId="200" priority="201" operator="containsText" text="izkjfEHkd f'k{kk foHkkx] jktLFkku">
      <formula>NOT(ISERROR(SEARCH("izkjfEHkd f'k{kk foHkkx] jktLFkku",A3183)))</formula>
    </cfRule>
  </conditionalFormatting>
  <conditionalFormatting sqref="F3240 D3238 D3241 D3237:G3237 A3226:A3227 A3247:A3248 E3228:G3228 E3243 D3247 F3247 C3266 B3253:B3264 C3254:G3254 C3261:G3263 B3228:B3246 D3231:D3236 D3228:D3229 B3249:C3252">
    <cfRule type="cellIs" dxfId="199" priority="200" stopIfTrue="1" operator="equal">
      <formula>0</formula>
    </cfRule>
  </conditionalFormatting>
  <conditionalFormatting sqref="F3240 A3247 D3238 D3241 D3237:G3237 A3226:A3227 E3228:G3228 E3243 D3247 F3247 B3228:B3246 D3231:D3236 D3228:D3229 C3249:C3251">
    <cfRule type="containsText" dxfId="198" priority="199" stopIfTrue="1" operator="containsText" text="iw.kkZad">
      <formula>NOT(ISERROR(SEARCH("iw.kkZad",A3226)))</formula>
    </cfRule>
  </conditionalFormatting>
  <conditionalFormatting sqref="F3230 F3237 F3240 F3232 C3266 C3263:G3263 D3231:D3237 D3229">
    <cfRule type="cellIs" dxfId="197" priority="197" stopIfTrue="1" operator="equal">
      <formula>1800</formula>
    </cfRule>
    <cfRule type="cellIs" dxfId="196" priority="198" stopIfTrue="1" operator="equal">
      <formula>200</formula>
    </cfRule>
  </conditionalFormatting>
  <conditionalFormatting sqref="F3240 B3252:C3252 D3238 D3237:G3237 B3249:B3251 A3248 C3266 B3253:B3264 C3254:G3254 C3261:G3263">
    <cfRule type="containsText" dxfId="195" priority="196" stopIfTrue="1" operator="containsText" text="dsoy jktdh; fo|ky;ksa esa iz;ksx gsrq fu%'kqYd">
      <formula>NOT(ISERROR(SEARCH("dsoy jktdh; fo|ky;ksa esa iz;ksx gsrq fu%'kqYd",A3237)))</formula>
    </cfRule>
  </conditionalFormatting>
  <conditionalFormatting sqref="B3252:C3252 B3249:B3251 A3248 C3266 B3253:B3264 C3254:G3254 C3261:G3263">
    <cfRule type="containsText" dxfId="194" priority="194" stopIfTrue="1" operator="containsText" text="f'k{kk foHkkx jktLFkku">
      <formula>NOT(ISERROR(SEARCH("f'k{kk foHkkx jktLFkku",A3248)))</formula>
    </cfRule>
    <cfRule type="containsText" dxfId="193" priority="195" stopIfTrue="1" operator="containsText" text="iw.kkZad">
      <formula>NOT(ISERROR(SEARCH("iw.kkZad",A3248)))</formula>
    </cfRule>
  </conditionalFormatting>
  <conditionalFormatting sqref="F3240 A3247 E3228:G3228 D3241 E3243 D3237:G3237 D3238:D3239 F3230 D3232:F3232 A3226:A3227 D3247 F3247 B3228:B3246 D3233:D3236 D3228:D3231 C3249:C3251">
    <cfRule type="containsText" dxfId="192" priority="193" operator="containsText" text="izkjfEHkd f'k{kk foHkkx] jktLFkku">
      <formula>NOT(ISERROR(SEARCH("izkjfEHkd f'k{kk foHkkx] jktLFkku",A3226)))</formula>
    </cfRule>
  </conditionalFormatting>
  <conditionalFormatting sqref="F3283 D3281 D3284 D3280:G3280 A3269:A3270 A3290:A3291 E3271:G3271 E3286 D3290 F3290 C3309 B3296:B3307 C3297:G3297 C3304:G3306 B3271:B3289 D3274:D3279 D3271:D3272 B3292:C3295">
    <cfRule type="cellIs" dxfId="191" priority="192" stopIfTrue="1" operator="equal">
      <formula>0</formula>
    </cfRule>
  </conditionalFormatting>
  <conditionalFormatting sqref="F3283 A3290 D3281 D3284 D3280:G3280 A3269:A3270 E3271:G3271 E3286 D3290 F3290 B3271:B3289 D3274:D3279 D3271:D3272 C3292:C3294">
    <cfRule type="containsText" dxfId="190" priority="191" stopIfTrue="1" operator="containsText" text="iw.kkZad">
      <formula>NOT(ISERROR(SEARCH("iw.kkZad",A3269)))</formula>
    </cfRule>
  </conditionalFormatting>
  <conditionalFormatting sqref="F3273 F3280 F3283 F3275 C3309 C3306:G3306 D3274:D3280 D3272">
    <cfRule type="cellIs" dxfId="189" priority="189" stopIfTrue="1" operator="equal">
      <formula>1800</formula>
    </cfRule>
    <cfRule type="cellIs" dxfId="188" priority="190" stopIfTrue="1" operator="equal">
      <formula>200</formula>
    </cfRule>
  </conditionalFormatting>
  <conditionalFormatting sqref="F3283 B3295:C3295 D3281 D3280:G3280 B3292:B3294 A3291 C3309 B3296:B3307 C3297:G3297 C3304:G3306">
    <cfRule type="containsText" dxfId="187" priority="188" stopIfTrue="1" operator="containsText" text="dsoy jktdh; fo|ky;ksa esa iz;ksx gsrq fu%'kqYd">
      <formula>NOT(ISERROR(SEARCH("dsoy jktdh; fo|ky;ksa esa iz;ksx gsrq fu%'kqYd",A3280)))</formula>
    </cfRule>
  </conditionalFormatting>
  <conditionalFormatting sqref="B3295:C3295 B3292:B3294 A3291 C3309 B3296:B3307 C3297:G3297 C3304:G3306">
    <cfRule type="containsText" dxfId="186" priority="186" stopIfTrue="1" operator="containsText" text="f'k{kk foHkkx jktLFkku">
      <formula>NOT(ISERROR(SEARCH("f'k{kk foHkkx jktLFkku",A3291)))</formula>
    </cfRule>
    <cfRule type="containsText" dxfId="185" priority="187" stopIfTrue="1" operator="containsText" text="iw.kkZad">
      <formula>NOT(ISERROR(SEARCH("iw.kkZad",A3291)))</formula>
    </cfRule>
  </conditionalFormatting>
  <conditionalFormatting sqref="F3283 A3290 E3271:G3271 D3284 E3286 D3280:G3280 D3281:D3282 F3273 D3275:F3275 A3269:A3270 D3290 F3290 B3271:B3289 D3276:D3279 D3271:D3274 C3292:C3294">
    <cfRule type="containsText" dxfId="184" priority="185" operator="containsText" text="izkjfEHkd f'k{kk foHkkx] jktLFkku">
      <formula>NOT(ISERROR(SEARCH("izkjfEHkd f'k{kk foHkkx] jktLFkku",A3269)))</formula>
    </cfRule>
  </conditionalFormatting>
  <conditionalFormatting sqref="F3326 D3324 D3327 D3323:G3323 A3312:A3313 A3333:A3334 E3314:G3314 E3329 D3333 F3333 C3352 B3339:B3350 C3340:G3340 C3347:G3349 B3314:B3332 D3317:D3322 D3314:D3315 B3335:C3338">
    <cfRule type="cellIs" dxfId="183" priority="184" stopIfTrue="1" operator="equal">
      <formula>0</formula>
    </cfRule>
  </conditionalFormatting>
  <conditionalFormatting sqref="F3326 A3333 D3324 D3327 D3323:G3323 A3312:A3313 E3314:G3314 E3329 D3333 F3333 B3314:B3332 D3317:D3322 D3314:D3315 C3335:C3337">
    <cfRule type="containsText" dxfId="182" priority="183" stopIfTrue="1" operator="containsText" text="iw.kkZad">
      <formula>NOT(ISERROR(SEARCH("iw.kkZad",A3312)))</formula>
    </cfRule>
  </conditionalFormatting>
  <conditionalFormatting sqref="F3316 F3323 F3326 F3318 C3352 C3349:G3349 D3317:D3323 D3315">
    <cfRule type="cellIs" dxfId="181" priority="181" stopIfTrue="1" operator="equal">
      <formula>1800</formula>
    </cfRule>
    <cfRule type="cellIs" dxfId="180" priority="182" stopIfTrue="1" operator="equal">
      <formula>200</formula>
    </cfRule>
  </conditionalFormatting>
  <conditionalFormatting sqref="F3326 B3338:C3338 D3324 D3323:G3323 B3335:B3337 A3334 C3352 B3339:B3350 C3340:G3340 C3347:G3349">
    <cfRule type="containsText" dxfId="179" priority="180" stopIfTrue="1" operator="containsText" text="dsoy jktdh; fo|ky;ksa esa iz;ksx gsrq fu%'kqYd">
      <formula>NOT(ISERROR(SEARCH("dsoy jktdh; fo|ky;ksa esa iz;ksx gsrq fu%'kqYd",A3323)))</formula>
    </cfRule>
  </conditionalFormatting>
  <conditionalFormatting sqref="B3338:C3338 B3335:B3337 A3334 C3352 B3339:B3350 C3340:G3340 C3347:G3349">
    <cfRule type="containsText" dxfId="178" priority="178" stopIfTrue="1" operator="containsText" text="f'k{kk foHkkx jktLFkku">
      <formula>NOT(ISERROR(SEARCH("f'k{kk foHkkx jktLFkku",A3334)))</formula>
    </cfRule>
    <cfRule type="containsText" dxfId="177" priority="179" stopIfTrue="1" operator="containsText" text="iw.kkZad">
      <formula>NOT(ISERROR(SEARCH("iw.kkZad",A3334)))</formula>
    </cfRule>
  </conditionalFormatting>
  <conditionalFormatting sqref="F3326 A3333 E3314:G3314 D3327 E3329 D3323:G3323 D3324:D3325 F3316 D3318:F3318 A3312:A3313 D3333 F3333 B3314:B3332 D3319:D3322 D3314:D3317 C3335:C3337">
    <cfRule type="containsText" dxfId="176" priority="177" operator="containsText" text="izkjfEHkd f'k{kk foHkkx] jktLFkku">
      <formula>NOT(ISERROR(SEARCH("izkjfEHkd f'k{kk foHkkx] jktLFkku",A3312)))</formula>
    </cfRule>
  </conditionalFormatting>
  <conditionalFormatting sqref="F3369 D3367 D3370 D3366:G3366 A3355:A3356 A3376:A3377 E3357:G3357 E3372 D3376 F3376 C3395 B3382:B3393 C3383:G3383 C3390:G3392 B3357:B3375 D3360:D3365 D3357:D3358 B3378:C3381">
    <cfRule type="cellIs" dxfId="175" priority="176" stopIfTrue="1" operator="equal">
      <formula>0</formula>
    </cfRule>
  </conditionalFormatting>
  <conditionalFormatting sqref="F3369 A3376 D3367 D3370 D3366:G3366 A3355:A3356 E3357:G3357 E3372 D3376 F3376 B3357:B3375 D3360:D3365 D3357:D3358 C3378:C3380">
    <cfRule type="containsText" dxfId="174" priority="175" stopIfTrue="1" operator="containsText" text="iw.kkZad">
      <formula>NOT(ISERROR(SEARCH("iw.kkZad",A3355)))</formula>
    </cfRule>
  </conditionalFormatting>
  <conditionalFormatting sqref="F3359 F3366 F3369 F3361 C3395 C3392:G3392 D3360:D3366 D3358">
    <cfRule type="cellIs" dxfId="173" priority="173" stopIfTrue="1" operator="equal">
      <formula>1800</formula>
    </cfRule>
    <cfRule type="cellIs" dxfId="172" priority="174" stopIfTrue="1" operator="equal">
      <formula>200</formula>
    </cfRule>
  </conditionalFormatting>
  <conditionalFormatting sqref="F3369 B3381:C3381 D3367 D3366:G3366 B3378:B3380 A3377 C3395 B3382:B3393 C3383:G3383 C3390:G3392">
    <cfRule type="containsText" dxfId="171" priority="172" stopIfTrue="1" operator="containsText" text="dsoy jktdh; fo|ky;ksa esa iz;ksx gsrq fu%'kqYd">
      <formula>NOT(ISERROR(SEARCH("dsoy jktdh; fo|ky;ksa esa iz;ksx gsrq fu%'kqYd",A3366)))</formula>
    </cfRule>
  </conditionalFormatting>
  <conditionalFormatting sqref="B3381:C3381 B3378:B3380 A3377 C3395 B3382:B3393 C3383:G3383 C3390:G3392">
    <cfRule type="containsText" dxfId="170" priority="170" stopIfTrue="1" operator="containsText" text="f'k{kk foHkkx jktLFkku">
      <formula>NOT(ISERROR(SEARCH("f'k{kk foHkkx jktLFkku",A3377)))</formula>
    </cfRule>
    <cfRule type="containsText" dxfId="169" priority="171" stopIfTrue="1" operator="containsText" text="iw.kkZad">
      <formula>NOT(ISERROR(SEARCH("iw.kkZad",A3377)))</formula>
    </cfRule>
  </conditionalFormatting>
  <conditionalFormatting sqref="F3369 A3376 E3357:G3357 D3370 E3372 D3366:G3366 D3367:D3368 F3359 D3361:F3361 A3355:A3356 D3376 F3376 B3357:B3375 D3362:D3365 D3357:D3360 C3378:C3380">
    <cfRule type="containsText" dxfId="168" priority="169" operator="containsText" text="izkjfEHkd f'k{kk foHkkx] jktLFkku">
      <formula>NOT(ISERROR(SEARCH("izkjfEHkd f'k{kk foHkkx] jktLFkku",A3355)))</formula>
    </cfRule>
  </conditionalFormatting>
  <conditionalFormatting sqref="F3412 D3410 D3413 D3409:G3409 A3398:A3399 A3419:A3420 E3400:G3400 E3415 D3419 F3419 C3438 B3425:B3436 C3426:G3426 C3433:G3435 B3400:B3418 D3403:D3408 D3400:D3401 B3421:C3424">
    <cfRule type="cellIs" dxfId="167" priority="168" stopIfTrue="1" operator="equal">
      <formula>0</formula>
    </cfRule>
  </conditionalFormatting>
  <conditionalFormatting sqref="F3412 A3419 D3410 D3413 D3409:G3409 A3398:A3399 E3400:G3400 E3415 D3419 F3419 B3400:B3418 D3403:D3408 D3400:D3401 C3421:C3423">
    <cfRule type="containsText" dxfId="166" priority="167" stopIfTrue="1" operator="containsText" text="iw.kkZad">
      <formula>NOT(ISERROR(SEARCH("iw.kkZad",A3398)))</formula>
    </cfRule>
  </conditionalFormatting>
  <conditionalFormatting sqref="F3402 F3409 F3412 F3404 C3438 C3435:G3435 D3403:D3409 D3401">
    <cfRule type="cellIs" dxfId="165" priority="165" stopIfTrue="1" operator="equal">
      <formula>1800</formula>
    </cfRule>
    <cfRule type="cellIs" dxfId="164" priority="166" stopIfTrue="1" operator="equal">
      <formula>200</formula>
    </cfRule>
  </conditionalFormatting>
  <conditionalFormatting sqref="F3412 B3424:C3424 D3410 D3409:G3409 B3421:B3423 A3420 C3438 B3425:B3436 C3426:G3426 C3433:G3435">
    <cfRule type="containsText" dxfId="163" priority="164" stopIfTrue="1" operator="containsText" text="dsoy jktdh; fo|ky;ksa esa iz;ksx gsrq fu%'kqYd">
      <formula>NOT(ISERROR(SEARCH("dsoy jktdh; fo|ky;ksa esa iz;ksx gsrq fu%'kqYd",A3409)))</formula>
    </cfRule>
  </conditionalFormatting>
  <conditionalFormatting sqref="B3424:C3424 B3421:B3423 A3420 C3438 B3425:B3436 C3426:G3426 C3433:G3435">
    <cfRule type="containsText" dxfId="162" priority="162" stopIfTrue="1" operator="containsText" text="f'k{kk foHkkx jktLFkku">
      <formula>NOT(ISERROR(SEARCH("f'k{kk foHkkx jktLFkku",A3420)))</formula>
    </cfRule>
    <cfRule type="containsText" dxfId="161" priority="163" stopIfTrue="1" operator="containsText" text="iw.kkZad">
      <formula>NOT(ISERROR(SEARCH("iw.kkZad",A3420)))</formula>
    </cfRule>
  </conditionalFormatting>
  <conditionalFormatting sqref="F3412 A3419 E3400:G3400 D3413 E3415 D3409:G3409 D3410:D3411 F3402 D3404:F3404 A3398:A3399 D3419 F3419 B3400:B3418 D3405:D3408 D3400:D3403 C3421:C3423">
    <cfRule type="containsText" dxfId="160" priority="161" operator="containsText" text="izkjfEHkd f'k{kk foHkkx] jktLFkku">
      <formula>NOT(ISERROR(SEARCH("izkjfEHkd f'k{kk foHkkx] jktLFkku",A3398)))</formula>
    </cfRule>
  </conditionalFormatting>
  <conditionalFormatting sqref="F3455 D3453 D3456 D3452:G3452 A3441:A3442 A3462:A3463 E3443:G3443 E3458 D3462 F3462 C3481 B3468:B3479 C3469:G3469 C3476:G3478 B3443:B3461 D3446:D3451 D3443:D3444 B3464:C3467">
    <cfRule type="cellIs" dxfId="159" priority="160" stopIfTrue="1" operator="equal">
      <formula>0</formula>
    </cfRule>
  </conditionalFormatting>
  <conditionalFormatting sqref="F3455 A3462 D3453 D3456 D3452:G3452 A3441:A3442 E3443:G3443 E3458 D3462 F3462 B3443:B3461 D3446:D3451 D3443:D3444 C3464:C3466">
    <cfRule type="containsText" dxfId="158" priority="159" stopIfTrue="1" operator="containsText" text="iw.kkZad">
      <formula>NOT(ISERROR(SEARCH("iw.kkZad",A3441)))</formula>
    </cfRule>
  </conditionalFormatting>
  <conditionalFormatting sqref="F3445 F3452 F3455 F3447 C3481 C3478:G3478 D3446:D3452 D3444">
    <cfRule type="cellIs" dxfId="157" priority="157" stopIfTrue="1" operator="equal">
      <formula>1800</formula>
    </cfRule>
    <cfRule type="cellIs" dxfId="156" priority="158" stopIfTrue="1" operator="equal">
      <formula>200</formula>
    </cfRule>
  </conditionalFormatting>
  <conditionalFormatting sqref="F3455 B3467:C3467 D3453 D3452:G3452 B3464:B3466 A3463 C3481 B3468:B3479 C3469:G3469 C3476:G3478">
    <cfRule type="containsText" dxfId="155" priority="156" stopIfTrue="1" operator="containsText" text="dsoy jktdh; fo|ky;ksa esa iz;ksx gsrq fu%'kqYd">
      <formula>NOT(ISERROR(SEARCH("dsoy jktdh; fo|ky;ksa esa iz;ksx gsrq fu%'kqYd",A3452)))</formula>
    </cfRule>
  </conditionalFormatting>
  <conditionalFormatting sqref="B3467:C3467 B3464:B3466 A3463 C3481 B3468:B3479 C3469:G3469 C3476:G3478">
    <cfRule type="containsText" dxfId="154" priority="154" stopIfTrue="1" operator="containsText" text="f'k{kk foHkkx jktLFkku">
      <formula>NOT(ISERROR(SEARCH("f'k{kk foHkkx jktLFkku",A3463)))</formula>
    </cfRule>
    <cfRule type="containsText" dxfId="153" priority="155" stopIfTrue="1" operator="containsText" text="iw.kkZad">
      <formula>NOT(ISERROR(SEARCH("iw.kkZad",A3463)))</formula>
    </cfRule>
  </conditionalFormatting>
  <conditionalFormatting sqref="F3455 A3462 E3443:G3443 D3456 E3458 D3452:G3452 D3453:D3454 F3445 D3447:F3447 A3441:A3442 D3462 F3462 B3443:B3461 D3448:D3451 D3443:D3446 C3464:C3466">
    <cfRule type="containsText" dxfId="152" priority="153" operator="containsText" text="izkjfEHkd f'k{kk foHkkx] jktLFkku">
      <formula>NOT(ISERROR(SEARCH("izkjfEHkd f'k{kk foHkkx] jktLFkku",A3441)))</formula>
    </cfRule>
  </conditionalFormatting>
  <conditionalFormatting sqref="F3498 D3496 D3499 D3495:G3495 A3484:A3485 A3505:A3506 E3486:G3486 E3501 D3505 F3505 C3524 B3511:B3522 C3512:G3512 C3519:G3521 B3486:B3504 D3489:D3494 D3486:D3487 B3507:C3510">
    <cfRule type="cellIs" dxfId="151" priority="152" stopIfTrue="1" operator="equal">
      <formula>0</formula>
    </cfRule>
  </conditionalFormatting>
  <conditionalFormatting sqref="F3498 A3505 D3496 D3499 D3495:G3495 A3484:A3485 E3486:G3486 E3501 D3505 F3505 B3486:B3504 D3489:D3494 D3486:D3487 C3507:C3509">
    <cfRule type="containsText" dxfId="150" priority="151" stopIfTrue="1" operator="containsText" text="iw.kkZad">
      <formula>NOT(ISERROR(SEARCH("iw.kkZad",A3484)))</formula>
    </cfRule>
  </conditionalFormatting>
  <conditionalFormatting sqref="F3488 F3495 F3498 F3490 C3524 C3521:G3521 D3489:D3495 D3487">
    <cfRule type="cellIs" dxfId="149" priority="149" stopIfTrue="1" operator="equal">
      <formula>1800</formula>
    </cfRule>
    <cfRule type="cellIs" dxfId="148" priority="150" stopIfTrue="1" operator="equal">
      <formula>200</formula>
    </cfRule>
  </conditionalFormatting>
  <conditionalFormatting sqref="F3498 B3510:C3510 D3496 D3495:G3495 B3507:B3509 A3506 C3524 B3511:B3522 C3512:G3512 C3519:G3521">
    <cfRule type="containsText" dxfId="147" priority="148" stopIfTrue="1" operator="containsText" text="dsoy jktdh; fo|ky;ksa esa iz;ksx gsrq fu%'kqYd">
      <formula>NOT(ISERROR(SEARCH("dsoy jktdh; fo|ky;ksa esa iz;ksx gsrq fu%'kqYd",A3495)))</formula>
    </cfRule>
  </conditionalFormatting>
  <conditionalFormatting sqref="B3510:C3510 B3507:B3509 A3506 C3524 B3511:B3522 C3512:G3512 C3519:G3521">
    <cfRule type="containsText" dxfId="146" priority="146" stopIfTrue="1" operator="containsText" text="f'k{kk foHkkx jktLFkku">
      <formula>NOT(ISERROR(SEARCH("f'k{kk foHkkx jktLFkku",A3506)))</formula>
    </cfRule>
    <cfRule type="containsText" dxfId="145" priority="147" stopIfTrue="1" operator="containsText" text="iw.kkZad">
      <formula>NOT(ISERROR(SEARCH("iw.kkZad",A3506)))</formula>
    </cfRule>
  </conditionalFormatting>
  <conditionalFormatting sqref="F3498 A3505 E3486:G3486 D3499 E3501 D3495:G3495 D3496:D3497 F3488 D3490:F3490 A3484:A3485 D3505 F3505 B3486:B3504 D3491:D3494 D3486:D3489 C3507:C3509">
    <cfRule type="containsText" dxfId="144" priority="145" operator="containsText" text="izkjfEHkd f'k{kk foHkkx] jktLFkku">
      <formula>NOT(ISERROR(SEARCH("izkjfEHkd f'k{kk foHkkx] jktLFkku",A3484)))</formula>
    </cfRule>
  </conditionalFormatting>
  <conditionalFormatting sqref="F3541 D3539 D3542 D3538:G3538 A3527:A3528 A3548:A3549 E3529:G3529 E3544 D3548 F3548 C3567 B3554:B3565 C3555:G3555 C3562:G3564 B3529:B3547 D3532:D3537 D3529:D3530 B3550:C3553">
    <cfRule type="cellIs" dxfId="143" priority="144" stopIfTrue="1" operator="equal">
      <formula>0</formula>
    </cfRule>
  </conditionalFormatting>
  <conditionalFormatting sqref="F3541 A3548 D3539 D3542 D3538:G3538 A3527:A3528 E3529:G3529 E3544 D3548 F3548 B3529:B3547 D3532:D3537 D3529:D3530 C3550:C3552">
    <cfRule type="containsText" dxfId="142" priority="143" stopIfTrue="1" operator="containsText" text="iw.kkZad">
      <formula>NOT(ISERROR(SEARCH("iw.kkZad",A3527)))</formula>
    </cfRule>
  </conditionalFormatting>
  <conditionalFormatting sqref="F3531 F3538 F3541 F3533 C3567 C3564:G3564 D3532:D3538 D3530">
    <cfRule type="cellIs" dxfId="141" priority="141" stopIfTrue="1" operator="equal">
      <formula>1800</formula>
    </cfRule>
    <cfRule type="cellIs" dxfId="140" priority="142" stopIfTrue="1" operator="equal">
      <formula>200</formula>
    </cfRule>
  </conditionalFormatting>
  <conditionalFormatting sqref="F3541 B3553:C3553 D3539 D3538:G3538 B3550:B3552 A3549 C3567 B3554:B3565 C3555:G3555 C3562:G3564">
    <cfRule type="containsText" dxfId="139" priority="140" stopIfTrue="1" operator="containsText" text="dsoy jktdh; fo|ky;ksa esa iz;ksx gsrq fu%'kqYd">
      <formula>NOT(ISERROR(SEARCH("dsoy jktdh; fo|ky;ksa esa iz;ksx gsrq fu%'kqYd",A3538)))</formula>
    </cfRule>
  </conditionalFormatting>
  <conditionalFormatting sqref="B3553:C3553 B3550:B3552 A3549 C3567 B3554:B3565 C3555:G3555 C3562:G3564">
    <cfRule type="containsText" dxfId="138" priority="138" stopIfTrue="1" operator="containsText" text="f'k{kk foHkkx jktLFkku">
      <formula>NOT(ISERROR(SEARCH("f'k{kk foHkkx jktLFkku",A3549)))</formula>
    </cfRule>
    <cfRule type="containsText" dxfId="137" priority="139" stopIfTrue="1" operator="containsText" text="iw.kkZad">
      <formula>NOT(ISERROR(SEARCH("iw.kkZad",A3549)))</formula>
    </cfRule>
  </conditionalFormatting>
  <conditionalFormatting sqref="F3541 A3548 E3529:G3529 D3542 E3544 D3538:G3538 D3539:D3540 F3531 D3533:F3533 A3527:A3528 D3548 F3548 B3529:B3547 D3534:D3537 D3529:D3532 C3550:C3552">
    <cfRule type="containsText" dxfId="136" priority="137" operator="containsText" text="izkjfEHkd f'k{kk foHkkx] jktLFkku">
      <formula>NOT(ISERROR(SEARCH("izkjfEHkd f'k{kk foHkkx] jktLFkku",A3527)))</formula>
    </cfRule>
  </conditionalFormatting>
  <conditionalFormatting sqref="F3584 D3582 D3585 D3581:G3581 A3570:A3571 A3591:A3592 E3572:G3572 E3587 D3591 F3591 C3610 B3597:B3608 C3598:G3598 C3605:G3607 B3572:B3590 D3575:D3580 D3572:D3573 B3593:C3596">
    <cfRule type="cellIs" dxfId="135" priority="136" stopIfTrue="1" operator="equal">
      <formula>0</formula>
    </cfRule>
  </conditionalFormatting>
  <conditionalFormatting sqref="F3584 A3591 D3582 D3585 D3581:G3581 A3570:A3571 E3572:G3572 E3587 D3591 F3591 B3572:B3590 D3575:D3580 D3572:D3573 C3593:C3595">
    <cfRule type="containsText" dxfId="134" priority="135" stopIfTrue="1" operator="containsText" text="iw.kkZad">
      <formula>NOT(ISERROR(SEARCH("iw.kkZad",A3570)))</formula>
    </cfRule>
  </conditionalFormatting>
  <conditionalFormatting sqref="F3574 F3581 F3584 F3576 C3610 C3607:G3607 D3575:D3581 D3573">
    <cfRule type="cellIs" dxfId="133" priority="133" stopIfTrue="1" operator="equal">
      <formula>1800</formula>
    </cfRule>
    <cfRule type="cellIs" dxfId="132" priority="134" stopIfTrue="1" operator="equal">
      <formula>200</formula>
    </cfRule>
  </conditionalFormatting>
  <conditionalFormatting sqref="F3584 B3596:C3596 D3582 D3581:G3581 B3593:B3595 A3592 C3610 B3597:B3608 C3598:G3598 C3605:G3607">
    <cfRule type="containsText" dxfId="131" priority="132" stopIfTrue="1" operator="containsText" text="dsoy jktdh; fo|ky;ksa esa iz;ksx gsrq fu%'kqYd">
      <formula>NOT(ISERROR(SEARCH("dsoy jktdh; fo|ky;ksa esa iz;ksx gsrq fu%'kqYd",A3581)))</formula>
    </cfRule>
  </conditionalFormatting>
  <conditionalFormatting sqref="B3596:C3596 B3593:B3595 A3592 C3610 B3597:B3608 C3598:G3598 C3605:G3607">
    <cfRule type="containsText" dxfId="130" priority="130" stopIfTrue="1" operator="containsText" text="f'k{kk foHkkx jktLFkku">
      <formula>NOT(ISERROR(SEARCH("f'k{kk foHkkx jktLFkku",A3592)))</formula>
    </cfRule>
    <cfRule type="containsText" dxfId="129" priority="131" stopIfTrue="1" operator="containsText" text="iw.kkZad">
      <formula>NOT(ISERROR(SEARCH("iw.kkZad",A3592)))</formula>
    </cfRule>
  </conditionalFormatting>
  <conditionalFormatting sqref="F3584 A3591 E3572:G3572 D3585 E3587 D3581:G3581 D3582:D3583 F3574 D3576:F3576 A3570:A3571 D3591 F3591 B3572:B3590 D3577:D3580 D3572:D3575 C3593:C3595">
    <cfRule type="containsText" dxfId="128" priority="129" operator="containsText" text="izkjfEHkd f'k{kk foHkkx] jktLFkku">
      <formula>NOT(ISERROR(SEARCH("izkjfEHkd f'k{kk foHkkx] jktLFkku",A3570)))</formula>
    </cfRule>
  </conditionalFormatting>
  <conditionalFormatting sqref="F3627 D3625 D3628 D3624:G3624 A3613:A3614 A3634:A3635 E3615:G3615 E3630 D3634 F3634 C3653 B3640:B3651 C3641:G3641 C3648:G3650 B3615:B3633 D3618:D3623 D3615:D3616 B3636:C3639">
    <cfRule type="cellIs" dxfId="127" priority="128" stopIfTrue="1" operator="equal">
      <formula>0</formula>
    </cfRule>
  </conditionalFormatting>
  <conditionalFormatting sqref="F3627 A3634 D3625 D3628 D3624:G3624 A3613:A3614 E3615:G3615 E3630 D3634 F3634 B3615:B3633 D3618:D3623 D3615:D3616 C3636:C3638">
    <cfRule type="containsText" dxfId="126" priority="127" stopIfTrue="1" operator="containsText" text="iw.kkZad">
      <formula>NOT(ISERROR(SEARCH("iw.kkZad",A3613)))</formula>
    </cfRule>
  </conditionalFormatting>
  <conditionalFormatting sqref="F3617 F3624 F3627 F3619 C3653 C3650:G3650 D3618:D3624 D3616">
    <cfRule type="cellIs" dxfId="125" priority="125" stopIfTrue="1" operator="equal">
      <formula>1800</formula>
    </cfRule>
    <cfRule type="cellIs" dxfId="124" priority="126" stopIfTrue="1" operator="equal">
      <formula>200</formula>
    </cfRule>
  </conditionalFormatting>
  <conditionalFormatting sqref="F3627 B3639:C3639 D3625 D3624:G3624 B3636:B3638 A3635 C3653 B3640:B3651 C3641:G3641 C3648:G3650">
    <cfRule type="containsText" dxfId="123" priority="124" stopIfTrue="1" operator="containsText" text="dsoy jktdh; fo|ky;ksa esa iz;ksx gsrq fu%'kqYd">
      <formula>NOT(ISERROR(SEARCH("dsoy jktdh; fo|ky;ksa esa iz;ksx gsrq fu%'kqYd",A3624)))</formula>
    </cfRule>
  </conditionalFormatting>
  <conditionalFormatting sqref="B3639:C3639 B3636:B3638 A3635 C3653 B3640:B3651 C3641:G3641 C3648:G3650">
    <cfRule type="containsText" dxfId="122" priority="122" stopIfTrue="1" operator="containsText" text="f'k{kk foHkkx jktLFkku">
      <formula>NOT(ISERROR(SEARCH("f'k{kk foHkkx jktLFkku",A3635)))</formula>
    </cfRule>
    <cfRule type="containsText" dxfId="121" priority="123" stopIfTrue="1" operator="containsText" text="iw.kkZad">
      <formula>NOT(ISERROR(SEARCH("iw.kkZad",A3635)))</formula>
    </cfRule>
  </conditionalFormatting>
  <conditionalFormatting sqref="F3627 A3634 E3615:G3615 D3628 E3630 D3624:G3624 D3625:D3626 F3617 D3619:F3619 A3613:A3614 D3634 F3634 B3615:B3633 D3620:D3623 D3615:D3618 C3636:C3638">
    <cfRule type="containsText" dxfId="120" priority="121" operator="containsText" text="izkjfEHkd f'k{kk foHkkx] jktLFkku">
      <formula>NOT(ISERROR(SEARCH("izkjfEHkd f'k{kk foHkkx] jktLFkku",A3613)))</formula>
    </cfRule>
  </conditionalFormatting>
  <conditionalFormatting sqref="F3670 D3668 D3671 D3667:G3667 A3656:A3657 A3677:A3678 E3658:G3658 E3673 D3677 F3677 C3696 B3683:B3694 C3684:G3684 C3691:G3693 B3658:B3676 D3661:D3666 D3658:D3659 B3679:C3682">
    <cfRule type="cellIs" dxfId="119" priority="120" stopIfTrue="1" operator="equal">
      <formula>0</formula>
    </cfRule>
  </conditionalFormatting>
  <conditionalFormatting sqref="F3670 A3677 D3668 D3671 D3667:G3667 A3656:A3657 E3658:G3658 E3673 D3677 F3677 B3658:B3676 D3661:D3666 D3658:D3659 C3679:C3681">
    <cfRule type="containsText" dxfId="118" priority="119" stopIfTrue="1" operator="containsText" text="iw.kkZad">
      <formula>NOT(ISERROR(SEARCH("iw.kkZad",A3656)))</formula>
    </cfRule>
  </conditionalFormatting>
  <conditionalFormatting sqref="F3660 F3667 F3670 F3662 C3696 C3693:G3693 D3661:D3667 D3659">
    <cfRule type="cellIs" dxfId="117" priority="117" stopIfTrue="1" operator="equal">
      <formula>1800</formula>
    </cfRule>
    <cfRule type="cellIs" dxfId="116" priority="118" stopIfTrue="1" operator="equal">
      <formula>200</formula>
    </cfRule>
  </conditionalFormatting>
  <conditionalFormatting sqref="F3670 B3682:C3682 D3668 D3667:G3667 B3679:B3681 A3678 C3696 B3683:B3694 C3684:G3684 C3691:G3693">
    <cfRule type="containsText" dxfId="115" priority="116" stopIfTrue="1" operator="containsText" text="dsoy jktdh; fo|ky;ksa esa iz;ksx gsrq fu%'kqYd">
      <formula>NOT(ISERROR(SEARCH("dsoy jktdh; fo|ky;ksa esa iz;ksx gsrq fu%'kqYd",A3667)))</formula>
    </cfRule>
  </conditionalFormatting>
  <conditionalFormatting sqref="B3682:C3682 B3679:B3681 A3678 C3696 B3683:B3694 C3684:G3684 C3691:G3693">
    <cfRule type="containsText" dxfId="114" priority="114" stopIfTrue="1" operator="containsText" text="f'k{kk foHkkx jktLFkku">
      <formula>NOT(ISERROR(SEARCH("f'k{kk foHkkx jktLFkku",A3678)))</formula>
    </cfRule>
    <cfRule type="containsText" dxfId="113" priority="115" stopIfTrue="1" operator="containsText" text="iw.kkZad">
      <formula>NOT(ISERROR(SEARCH("iw.kkZad",A3678)))</formula>
    </cfRule>
  </conditionalFormatting>
  <conditionalFormatting sqref="F3670 A3677 E3658:G3658 D3671 E3673 D3667:G3667 D3668:D3669 F3660 D3662:F3662 A3656:A3657 D3677 F3677 B3658:B3676 D3663:D3666 D3658:D3661 C3679:C3681">
    <cfRule type="containsText" dxfId="112" priority="113" operator="containsText" text="izkjfEHkd f'k{kk foHkkx] jktLFkku">
      <formula>NOT(ISERROR(SEARCH("izkjfEHkd f'k{kk foHkkx] jktLFkku",A3656)))</formula>
    </cfRule>
  </conditionalFormatting>
  <conditionalFormatting sqref="F3713 D3711 D3714 D3710:G3710 A3699:A3700 A3720:A3721 E3701:G3701 E3716 D3720 F3720 C3739 B3726:B3737 C3727:G3727 C3734:G3736 B3701:B3719 D3704:D3709 D3701:D3702 B3722:C3725">
    <cfRule type="cellIs" dxfId="111" priority="112" stopIfTrue="1" operator="equal">
      <formula>0</formula>
    </cfRule>
  </conditionalFormatting>
  <conditionalFormatting sqref="F3713 A3720 D3711 D3714 D3710:G3710 A3699:A3700 E3701:G3701 E3716 D3720 F3720 B3701:B3719 D3704:D3709 D3701:D3702 C3722:C3724">
    <cfRule type="containsText" dxfId="110" priority="111" stopIfTrue="1" operator="containsText" text="iw.kkZad">
      <formula>NOT(ISERROR(SEARCH("iw.kkZad",A3699)))</formula>
    </cfRule>
  </conditionalFormatting>
  <conditionalFormatting sqref="F3703 F3710 F3713 F3705 C3739 C3736:G3736 D3704:D3710 D3702">
    <cfRule type="cellIs" dxfId="109" priority="109" stopIfTrue="1" operator="equal">
      <formula>1800</formula>
    </cfRule>
    <cfRule type="cellIs" dxfId="108" priority="110" stopIfTrue="1" operator="equal">
      <formula>200</formula>
    </cfRule>
  </conditionalFormatting>
  <conditionalFormatting sqref="F3713 B3725:C3725 D3711 D3710:G3710 B3722:B3724 A3721 C3739 B3726:B3737 C3727:G3727 C3734:G3736">
    <cfRule type="containsText" dxfId="107" priority="108" stopIfTrue="1" operator="containsText" text="dsoy jktdh; fo|ky;ksa esa iz;ksx gsrq fu%'kqYd">
      <formula>NOT(ISERROR(SEARCH("dsoy jktdh; fo|ky;ksa esa iz;ksx gsrq fu%'kqYd",A3710)))</formula>
    </cfRule>
  </conditionalFormatting>
  <conditionalFormatting sqref="B3725:C3725 B3722:B3724 A3721 C3739 B3726:B3737 C3727:G3727 C3734:G3736">
    <cfRule type="containsText" dxfId="106" priority="106" stopIfTrue="1" operator="containsText" text="f'k{kk foHkkx jktLFkku">
      <formula>NOT(ISERROR(SEARCH("f'k{kk foHkkx jktLFkku",A3721)))</formula>
    </cfRule>
    <cfRule type="containsText" dxfId="105" priority="107" stopIfTrue="1" operator="containsText" text="iw.kkZad">
      <formula>NOT(ISERROR(SEARCH("iw.kkZad",A3721)))</formula>
    </cfRule>
  </conditionalFormatting>
  <conditionalFormatting sqref="F3713 A3720 E3701:G3701 D3714 E3716 D3710:G3710 D3711:D3712 F3703 D3705:F3705 A3699:A3700 D3720 F3720 B3701:B3719 D3706:D3709 D3701:D3704 C3722:C3724">
    <cfRule type="containsText" dxfId="104" priority="105" operator="containsText" text="izkjfEHkd f'k{kk foHkkx] jktLFkku">
      <formula>NOT(ISERROR(SEARCH("izkjfEHkd f'k{kk foHkkx] jktLFkku",A3699)))</formula>
    </cfRule>
  </conditionalFormatting>
  <conditionalFormatting sqref="F3756 D3754 D3757 D3753:G3753 A3742:A3743 A3763:A3764 E3744:G3744 E3759 D3763 F3763 C3782 B3769:B3780 C3770:G3770 C3777:G3779 B3744:B3762 D3747:D3752 D3744:D3745 B3765:C3768">
    <cfRule type="cellIs" dxfId="103" priority="104" stopIfTrue="1" operator="equal">
      <formula>0</formula>
    </cfRule>
  </conditionalFormatting>
  <conditionalFormatting sqref="F3756 A3763 D3754 D3757 D3753:G3753 A3742:A3743 E3744:G3744 E3759 D3763 F3763 B3744:B3762 D3747:D3752 D3744:D3745 C3765:C3767">
    <cfRule type="containsText" dxfId="102" priority="103" stopIfTrue="1" operator="containsText" text="iw.kkZad">
      <formula>NOT(ISERROR(SEARCH("iw.kkZad",A3742)))</formula>
    </cfRule>
  </conditionalFormatting>
  <conditionalFormatting sqref="F3746 F3753 F3756 F3748 C3782 C3779:G3779 D3747:D3753 D3745">
    <cfRule type="cellIs" dxfId="101" priority="101" stopIfTrue="1" operator="equal">
      <formula>1800</formula>
    </cfRule>
    <cfRule type="cellIs" dxfId="100" priority="102" stopIfTrue="1" operator="equal">
      <formula>200</formula>
    </cfRule>
  </conditionalFormatting>
  <conditionalFormatting sqref="F3756 B3768:C3768 D3754 D3753:G3753 B3765:B3767 A3764 C3782 B3769:B3780 C3770:G3770 C3777:G3779">
    <cfRule type="containsText" dxfId="99" priority="100" stopIfTrue="1" operator="containsText" text="dsoy jktdh; fo|ky;ksa esa iz;ksx gsrq fu%'kqYd">
      <formula>NOT(ISERROR(SEARCH("dsoy jktdh; fo|ky;ksa esa iz;ksx gsrq fu%'kqYd",A3753)))</formula>
    </cfRule>
  </conditionalFormatting>
  <conditionalFormatting sqref="B3768:C3768 B3765:B3767 A3764 C3782 B3769:B3780 C3770:G3770 C3777:G3779">
    <cfRule type="containsText" dxfId="98" priority="98" stopIfTrue="1" operator="containsText" text="f'k{kk foHkkx jktLFkku">
      <formula>NOT(ISERROR(SEARCH("f'k{kk foHkkx jktLFkku",A3764)))</formula>
    </cfRule>
    <cfRule type="containsText" dxfId="97" priority="99" stopIfTrue="1" operator="containsText" text="iw.kkZad">
      <formula>NOT(ISERROR(SEARCH("iw.kkZad",A3764)))</formula>
    </cfRule>
  </conditionalFormatting>
  <conditionalFormatting sqref="F3756 A3763 E3744:G3744 D3757 E3759 D3753:G3753 D3754:D3755 F3746 D3748:F3748 A3742:A3743 D3763 F3763 B3744:B3762 D3749:D3752 D3744:D3747 C3765:C3767">
    <cfRule type="containsText" dxfId="96" priority="97" operator="containsText" text="izkjfEHkd f'k{kk foHkkx] jktLFkku">
      <formula>NOT(ISERROR(SEARCH("izkjfEHkd f'k{kk foHkkx] jktLFkku",A3742)))</formula>
    </cfRule>
  </conditionalFormatting>
  <conditionalFormatting sqref="F3799 D3797 D3800 D3796:G3796 A3785:A3786 A3806:A3807 E3787:G3787 E3802 D3806 F3806 C3825 B3812:B3823 C3813:G3813 C3820:G3822 B3787:B3805 D3790:D3795 D3787:D3788 B3808:C3811">
    <cfRule type="cellIs" dxfId="95" priority="96" stopIfTrue="1" operator="equal">
      <formula>0</formula>
    </cfRule>
  </conditionalFormatting>
  <conditionalFormatting sqref="F3799 A3806 D3797 D3800 D3796:G3796 A3785:A3786 E3787:G3787 E3802 D3806 F3806 B3787:B3805 D3790:D3795 D3787:D3788 C3808:C3810">
    <cfRule type="containsText" dxfId="94" priority="95" stopIfTrue="1" operator="containsText" text="iw.kkZad">
      <formula>NOT(ISERROR(SEARCH("iw.kkZad",A3785)))</formula>
    </cfRule>
  </conditionalFormatting>
  <conditionalFormatting sqref="F3789 F3796 F3799 F3791 C3825 C3822:G3822 D3790:D3796 D3788">
    <cfRule type="cellIs" dxfId="93" priority="93" stopIfTrue="1" operator="equal">
      <formula>1800</formula>
    </cfRule>
    <cfRule type="cellIs" dxfId="92" priority="94" stopIfTrue="1" operator="equal">
      <formula>200</formula>
    </cfRule>
  </conditionalFormatting>
  <conditionalFormatting sqref="F3799 B3811:C3811 D3797 D3796:G3796 B3808:B3810 A3807 C3825 B3812:B3823 C3813:G3813 C3820:G3822">
    <cfRule type="containsText" dxfId="91" priority="92" stopIfTrue="1" operator="containsText" text="dsoy jktdh; fo|ky;ksa esa iz;ksx gsrq fu%'kqYd">
      <formula>NOT(ISERROR(SEARCH("dsoy jktdh; fo|ky;ksa esa iz;ksx gsrq fu%'kqYd",A3796)))</formula>
    </cfRule>
  </conditionalFormatting>
  <conditionalFormatting sqref="B3811:C3811 B3808:B3810 A3807 C3825 B3812:B3823 C3813:G3813 C3820:G3822">
    <cfRule type="containsText" dxfId="90" priority="90" stopIfTrue="1" operator="containsText" text="f'k{kk foHkkx jktLFkku">
      <formula>NOT(ISERROR(SEARCH("f'k{kk foHkkx jktLFkku",A3807)))</formula>
    </cfRule>
    <cfRule type="containsText" dxfId="89" priority="91" stopIfTrue="1" operator="containsText" text="iw.kkZad">
      <formula>NOT(ISERROR(SEARCH("iw.kkZad",A3807)))</formula>
    </cfRule>
  </conditionalFormatting>
  <conditionalFormatting sqref="F3799 A3806 E3787:G3787 D3800 E3802 D3796:G3796 D3797:D3798 F3789 D3791:F3791 A3785:A3786 D3806 F3806 B3787:B3805 D3792:D3795 D3787:D3790 C3808:C3810">
    <cfRule type="containsText" dxfId="88" priority="89" operator="containsText" text="izkjfEHkd f'k{kk foHkkx] jktLFkku">
      <formula>NOT(ISERROR(SEARCH("izkjfEHkd f'k{kk foHkkx] jktLFkku",A3785)))</formula>
    </cfRule>
  </conditionalFormatting>
  <conditionalFormatting sqref="F3842 D3840 D3843 D3839:G3839 A3828:A3829 A3849:A3850 E3830:G3830 E3845 D3849 F3849 C3868 B3855:B3866 C3856:G3856 C3863:G3865 B3830:B3848 D3833:D3838 D3830:D3831 B3851:C3854">
    <cfRule type="cellIs" dxfId="87" priority="88" stopIfTrue="1" operator="equal">
      <formula>0</formula>
    </cfRule>
  </conditionalFormatting>
  <conditionalFormatting sqref="F3842 A3849 D3840 D3843 D3839:G3839 A3828:A3829 E3830:G3830 E3845 D3849 F3849 B3830:B3848 D3833:D3838 D3830:D3831 C3851:C3853">
    <cfRule type="containsText" dxfId="86" priority="87" stopIfTrue="1" operator="containsText" text="iw.kkZad">
      <formula>NOT(ISERROR(SEARCH("iw.kkZad",A3828)))</formula>
    </cfRule>
  </conditionalFormatting>
  <conditionalFormatting sqref="F3832 F3839 F3842 F3834 C3868 C3865:G3865 D3833:D3839 D3831">
    <cfRule type="cellIs" dxfId="85" priority="85" stopIfTrue="1" operator="equal">
      <formula>1800</formula>
    </cfRule>
    <cfRule type="cellIs" dxfId="84" priority="86" stopIfTrue="1" operator="equal">
      <formula>200</formula>
    </cfRule>
  </conditionalFormatting>
  <conditionalFormatting sqref="F3842 B3854:C3854 D3840 D3839:G3839 B3851:B3853 A3850 C3868 B3855:B3866 C3856:G3856 C3863:G3865">
    <cfRule type="containsText" dxfId="83" priority="84" stopIfTrue="1" operator="containsText" text="dsoy jktdh; fo|ky;ksa esa iz;ksx gsrq fu%'kqYd">
      <formula>NOT(ISERROR(SEARCH("dsoy jktdh; fo|ky;ksa esa iz;ksx gsrq fu%'kqYd",A3839)))</formula>
    </cfRule>
  </conditionalFormatting>
  <conditionalFormatting sqref="B3854:C3854 B3851:B3853 A3850 C3868 B3855:B3866 C3856:G3856 C3863:G3865">
    <cfRule type="containsText" dxfId="82" priority="82" stopIfTrue="1" operator="containsText" text="f'k{kk foHkkx jktLFkku">
      <formula>NOT(ISERROR(SEARCH("f'k{kk foHkkx jktLFkku",A3850)))</formula>
    </cfRule>
    <cfRule type="containsText" dxfId="81" priority="83" stopIfTrue="1" operator="containsText" text="iw.kkZad">
      <formula>NOT(ISERROR(SEARCH("iw.kkZad",A3850)))</formula>
    </cfRule>
  </conditionalFormatting>
  <conditionalFormatting sqref="F3842 A3849 E3830:G3830 D3843 E3845 D3839:G3839 D3840:D3841 F3832 D3834:F3834 A3828:A3829 D3849 F3849 B3830:B3848 D3835:D3838 D3830:D3833 C3851:C3853">
    <cfRule type="containsText" dxfId="80" priority="81" operator="containsText" text="izkjfEHkd f'k{kk foHkkx] jktLFkku">
      <formula>NOT(ISERROR(SEARCH("izkjfEHkd f'k{kk foHkkx] jktLFkku",A3828)))</formula>
    </cfRule>
  </conditionalFormatting>
  <conditionalFormatting sqref="F3885 D3883 D3886 D3882:G3882 A3871:A3872 A3892:A3893 E3873:G3873 E3888 D3892 F3892 C3911 B3898:B3909 C3899:G3899 C3906:G3908 B3873:B3891 D3876:D3881 D3873:D3874 B3894:C3897">
    <cfRule type="cellIs" dxfId="79" priority="80" stopIfTrue="1" operator="equal">
      <formula>0</formula>
    </cfRule>
  </conditionalFormatting>
  <conditionalFormatting sqref="F3885 A3892 D3883 D3886 D3882:G3882 A3871:A3872 E3873:G3873 E3888 D3892 F3892 B3873:B3891 D3876:D3881 D3873:D3874 C3894:C3896">
    <cfRule type="containsText" dxfId="78" priority="79" stopIfTrue="1" operator="containsText" text="iw.kkZad">
      <formula>NOT(ISERROR(SEARCH("iw.kkZad",A3871)))</formula>
    </cfRule>
  </conditionalFormatting>
  <conditionalFormatting sqref="F3875 F3882 F3885 F3877 C3911 C3908:G3908 D3876:D3882 D3874">
    <cfRule type="cellIs" dxfId="77" priority="77" stopIfTrue="1" operator="equal">
      <formula>1800</formula>
    </cfRule>
    <cfRule type="cellIs" dxfId="76" priority="78" stopIfTrue="1" operator="equal">
      <formula>200</formula>
    </cfRule>
  </conditionalFormatting>
  <conditionalFormatting sqref="F3885 B3897:C3897 D3883 D3882:G3882 B3894:B3896 A3893 C3911 B3898:B3909 C3899:G3899 C3906:G3908">
    <cfRule type="containsText" dxfId="75" priority="76" stopIfTrue="1" operator="containsText" text="dsoy jktdh; fo|ky;ksa esa iz;ksx gsrq fu%'kqYd">
      <formula>NOT(ISERROR(SEARCH("dsoy jktdh; fo|ky;ksa esa iz;ksx gsrq fu%'kqYd",A3882)))</formula>
    </cfRule>
  </conditionalFormatting>
  <conditionalFormatting sqref="B3897:C3897 B3894:B3896 A3893 C3911 B3898:B3909 C3899:G3899 C3906:G3908">
    <cfRule type="containsText" dxfId="74" priority="74" stopIfTrue="1" operator="containsText" text="f'k{kk foHkkx jktLFkku">
      <formula>NOT(ISERROR(SEARCH("f'k{kk foHkkx jktLFkku",A3893)))</formula>
    </cfRule>
    <cfRule type="containsText" dxfId="73" priority="75" stopIfTrue="1" operator="containsText" text="iw.kkZad">
      <formula>NOT(ISERROR(SEARCH("iw.kkZad",A3893)))</formula>
    </cfRule>
  </conditionalFormatting>
  <conditionalFormatting sqref="F3885 A3892 E3873:G3873 D3886 E3888 D3882:G3882 D3883:D3884 F3875 D3877:F3877 A3871:A3872 D3892 F3892 B3873:B3891 D3878:D3881 D3873:D3876 C3894:C3896">
    <cfRule type="containsText" dxfId="72" priority="73" operator="containsText" text="izkjfEHkd f'k{kk foHkkx] jktLFkku">
      <formula>NOT(ISERROR(SEARCH("izkjfEHkd f'k{kk foHkkx] jktLFkku",A3871)))</formula>
    </cfRule>
  </conditionalFormatting>
  <conditionalFormatting sqref="F3928 D3926 D3929 D3925:G3925 A3914:A3915 A3935:A3936 E3916:G3916 E3931 D3935 F3935 C3954 B3941:B3952 C3942:G3942 C3949:G3951 B3916:B3934 D3919:D3924 D3916:D3917 B3937:C3940">
    <cfRule type="cellIs" dxfId="71" priority="72" stopIfTrue="1" operator="equal">
      <formula>0</formula>
    </cfRule>
  </conditionalFormatting>
  <conditionalFormatting sqref="F3928 A3935 D3926 D3929 D3925:G3925 A3914:A3915 E3916:G3916 E3931 D3935 F3935 B3916:B3934 D3919:D3924 D3916:D3917 C3937:C3939">
    <cfRule type="containsText" dxfId="70" priority="71" stopIfTrue="1" operator="containsText" text="iw.kkZad">
      <formula>NOT(ISERROR(SEARCH("iw.kkZad",A3914)))</formula>
    </cfRule>
  </conditionalFormatting>
  <conditionalFormatting sqref="F3918 F3925 F3928 F3920 C3954 C3951:G3951 D3919:D3925 D3917">
    <cfRule type="cellIs" dxfId="69" priority="69" stopIfTrue="1" operator="equal">
      <formula>1800</formula>
    </cfRule>
    <cfRule type="cellIs" dxfId="68" priority="70" stopIfTrue="1" operator="equal">
      <formula>200</formula>
    </cfRule>
  </conditionalFormatting>
  <conditionalFormatting sqref="F3928 B3940:C3940 D3926 D3925:G3925 B3937:B3939 A3936 C3954 B3941:B3952 C3942:G3942 C3949:G3951">
    <cfRule type="containsText" dxfId="67" priority="68" stopIfTrue="1" operator="containsText" text="dsoy jktdh; fo|ky;ksa esa iz;ksx gsrq fu%'kqYd">
      <formula>NOT(ISERROR(SEARCH("dsoy jktdh; fo|ky;ksa esa iz;ksx gsrq fu%'kqYd",A3925)))</formula>
    </cfRule>
  </conditionalFormatting>
  <conditionalFormatting sqref="B3940:C3940 B3937:B3939 A3936 C3954 B3941:B3952 C3942:G3942 C3949:G3951">
    <cfRule type="containsText" dxfId="66" priority="66" stopIfTrue="1" operator="containsText" text="f'k{kk foHkkx jktLFkku">
      <formula>NOT(ISERROR(SEARCH("f'k{kk foHkkx jktLFkku",A3936)))</formula>
    </cfRule>
    <cfRule type="containsText" dxfId="65" priority="67" stopIfTrue="1" operator="containsText" text="iw.kkZad">
      <formula>NOT(ISERROR(SEARCH("iw.kkZad",A3936)))</formula>
    </cfRule>
  </conditionalFormatting>
  <conditionalFormatting sqref="F3928 A3935 E3916:G3916 D3929 E3931 D3925:G3925 D3926:D3927 F3918 D3920:F3920 A3914:A3915 D3935 F3935 B3916:B3934 D3921:D3924 D3916:D3919 C3937:C3939">
    <cfRule type="containsText" dxfId="64" priority="65" operator="containsText" text="izkjfEHkd f'k{kk foHkkx] jktLFkku">
      <formula>NOT(ISERROR(SEARCH("izkjfEHkd f'k{kk foHkkx] jktLFkku",A3914)))</formula>
    </cfRule>
  </conditionalFormatting>
  <conditionalFormatting sqref="F3971 D3969 D3972 D3968:G3968 A3957:A3958 A3978:A3979 E3959:G3959 E3974 D3978 F3978 C3997 B3984:B3995 C3985:G3985 C3992:G3994 B3959:B3977 D3962:D3967 D3959:D3960 B3980:C3983">
    <cfRule type="cellIs" dxfId="63" priority="64" stopIfTrue="1" operator="equal">
      <formula>0</formula>
    </cfRule>
  </conditionalFormatting>
  <conditionalFormatting sqref="F3971 A3978 D3969 D3972 D3968:G3968 A3957:A3958 E3959:G3959 E3974 D3978 F3978 B3959:B3977 D3962:D3967 D3959:D3960 C3980:C3982">
    <cfRule type="containsText" dxfId="62" priority="63" stopIfTrue="1" operator="containsText" text="iw.kkZad">
      <formula>NOT(ISERROR(SEARCH("iw.kkZad",A3957)))</formula>
    </cfRule>
  </conditionalFormatting>
  <conditionalFormatting sqref="F3961 F3968 F3971 F3963 C3997 C3994:G3994 D3962:D3968 D3960">
    <cfRule type="cellIs" dxfId="61" priority="61" stopIfTrue="1" operator="equal">
      <formula>1800</formula>
    </cfRule>
    <cfRule type="cellIs" dxfId="60" priority="62" stopIfTrue="1" operator="equal">
      <formula>200</formula>
    </cfRule>
  </conditionalFormatting>
  <conditionalFormatting sqref="F3971 B3983:C3983 D3969 D3968:G3968 B3980:B3982 A3979 C3997 B3984:B3995 C3985:G3985 C3992:G3994">
    <cfRule type="containsText" dxfId="59" priority="60" stopIfTrue="1" operator="containsText" text="dsoy jktdh; fo|ky;ksa esa iz;ksx gsrq fu%'kqYd">
      <formula>NOT(ISERROR(SEARCH("dsoy jktdh; fo|ky;ksa esa iz;ksx gsrq fu%'kqYd",A3968)))</formula>
    </cfRule>
  </conditionalFormatting>
  <conditionalFormatting sqref="B3983:C3983 B3980:B3982 A3979 C3997 B3984:B3995 C3985:G3985 C3992:G3994">
    <cfRule type="containsText" dxfId="58" priority="58" stopIfTrue="1" operator="containsText" text="f'k{kk foHkkx jktLFkku">
      <formula>NOT(ISERROR(SEARCH("f'k{kk foHkkx jktLFkku",A3979)))</formula>
    </cfRule>
    <cfRule type="containsText" dxfId="57" priority="59" stopIfTrue="1" operator="containsText" text="iw.kkZad">
      <formula>NOT(ISERROR(SEARCH("iw.kkZad",A3979)))</formula>
    </cfRule>
  </conditionalFormatting>
  <conditionalFormatting sqref="F3971 A3978 E3959:G3959 D3972 E3974 D3968:G3968 D3969:D3970 F3961 D3963:F3963 A3957:A3958 D3978 F3978 B3959:B3977 D3964:D3967 D3959:D3962 C3980:C3982">
    <cfRule type="containsText" dxfId="56" priority="57" operator="containsText" text="izkjfEHkd f'k{kk foHkkx] jktLFkku">
      <formula>NOT(ISERROR(SEARCH("izkjfEHkd f'k{kk foHkkx] jktLFkku",A3957)))</formula>
    </cfRule>
  </conditionalFormatting>
  <conditionalFormatting sqref="F4014 D4012 D4015 D4011:G4011 A4000:A4001 A4021:A4022 E4002:G4002 E4017 D4021 F4021 C4040 B4027:B4038 C4028:G4028 C4035:G4037 B4002:B4020 D4005:D4010 D4002:D4003 B4023:C4026">
    <cfRule type="cellIs" dxfId="55" priority="56" stopIfTrue="1" operator="equal">
      <formula>0</formula>
    </cfRule>
  </conditionalFormatting>
  <conditionalFormatting sqref="F4014 A4021 D4012 D4015 D4011:G4011 A4000:A4001 E4002:G4002 E4017 D4021 F4021 B4002:B4020 D4005:D4010 D4002:D4003 C4023:C4025">
    <cfRule type="containsText" dxfId="54" priority="55" stopIfTrue="1" operator="containsText" text="iw.kkZad">
      <formula>NOT(ISERROR(SEARCH("iw.kkZad",A4000)))</formula>
    </cfRule>
  </conditionalFormatting>
  <conditionalFormatting sqref="F4004 F4011 F4014 F4006 C4040 C4037:G4037 D4005:D4011 D4003">
    <cfRule type="cellIs" dxfId="53" priority="53" stopIfTrue="1" operator="equal">
      <formula>1800</formula>
    </cfRule>
    <cfRule type="cellIs" dxfId="52" priority="54" stopIfTrue="1" operator="equal">
      <formula>200</formula>
    </cfRule>
  </conditionalFormatting>
  <conditionalFormatting sqref="F4014 B4026:C4026 D4012 D4011:G4011 B4023:B4025 A4022 C4040 B4027:B4038 C4028:G4028 C4035:G4037">
    <cfRule type="containsText" dxfId="51" priority="52" stopIfTrue="1" operator="containsText" text="dsoy jktdh; fo|ky;ksa esa iz;ksx gsrq fu%'kqYd">
      <formula>NOT(ISERROR(SEARCH("dsoy jktdh; fo|ky;ksa esa iz;ksx gsrq fu%'kqYd",A4011)))</formula>
    </cfRule>
  </conditionalFormatting>
  <conditionalFormatting sqref="B4026:C4026 B4023:B4025 A4022 C4040 B4027:B4038 C4028:G4028 C4035:G4037">
    <cfRule type="containsText" dxfId="50" priority="50" stopIfTrue="1" operator="containsText" text="f'k{kk foHkkx jktLFkku">
      <formula>NOT(ISERROR(SEARCH("f'k{kk foHkkx jktLFkku",A4022)))</formula>
    </cfRule>
    <cfRule type="containsText" dxfId="49" priority="51" stopIfTrue="1" operator="containsText" text="iw.kkZad">
      <formula>NOT(ISERROR(SEARCH("iw.kkZad",A4022)))</formula>
    </cfRule>
  </conditionalFormatting>
  <conditionalFormatting sqref="F4014 A4021 E4002:G4002 D4015 E4017 D4011:G4011 D4012:D4013 F4004 D4006:F4006 A4000:A4001 D4021 F4021 B4002:B4020 D4007:D4010 D4002:D4005 C4023:C4025">
    <cfRule type="containsText" dxfId="48" priority="49" operator="containsText" text="izkjfEHkd f'k{kk foHkkx] jktLFkku">
      <formula>NOT(ISERROR(SEARCH("izkjfEHkd f'k{kk foHkkx] jktLFkku",A4000)))</formula>
    </cfRule>
  </conditionalFormatting>
  <conditionalFormatting sqref="F4057 D4055 D4058 D4054:G4054 A4043:A4044 A4064:A4065 E4045:G4045 E4060 D4064 F4064 C4083 B4070:B4081 C4071:G4071 C4078:G4080 B4045:B4063 D4048:D4053 D4045:D4046 B4066:C4069">
    <cfRule type="cellIs" dxfId="47" priority="48" stopIfTrue="1" operator="equal">
      <formula>0</formula>
    </cfRule>
  </conditionalFormatting>
  <conditionalFormatting sqref="F4057 A4064 D4055 D4058 D4054:G4054 A4043:A4044 E4045:G4045 E4060 D4064 F4064 B4045:B4063 D4048:D4053 D4045:D4046 C4066:C4068">
    <cfRule type="containsText" dxfId="46" priority="47" stopIfTrue="1" operator="containsText" text="iw.kkZad">
      <formula>NOT(ISERROR(SEARCH("iw.kkZad",A4043)))</formula>
    </cfRule>
  </conditionalFormatting>
  <conditionalFormatting sqref="F4047 F4054 F4057 F4049 C4083 C4080:G4080 D4048:D4054 D4046">
    <cfRule type="cellIs" dxfId="45" priority="45" stopIfTrue="1" operator="equal">
      <formula>1800</formula>
    </cfRule>
    <cfRule type="cellIs" dxfId="44" priority="46" stopIfTrue="1" operator="equal">
      <formula>200</formula>
    </cfRule>
  </conditionalFormatting>
  <conditionalFormatting sqref="F4057 B4069:C4069 D4055 D4054:G4054 B4066:B4068 A4065 C4083 B4070:B4081 C4071:G4071 C4078:G4080">
    <cfRule type="containsText" dxfId="43" priority="44" stopIfTrue="1" operator="containsText" text="dsoy jktdh; fo|ky;ksa esa iz;ksx gsrq fu%'kqYd">
      <formula>NOT(ISERROR(SEARCH("dsoy jktdh; fo|ky;ksa esa iz;ksx gsrq fu%'kqYd",A4054)))</formula>
    </cfRule>
  </conditionalFormatting>
  <conditionalFormatting sqref="B4069:C4069 B4066:B4068 A4065 C4083 B4070:B4081 C4071:G4071 C4078:G4080">
    <cfRule type="containsText" dxfId="42" priority="42" stopIfTrue="1" operator="containsText" text="f'k{kk foHkkx jktLFkku">
      <formula>NOT(ISERROR(SEARCH("f'k{kk foHkkx jktLFkku",A4065)))</formula>
    </cfRule>
    <cfRule type="containsText" dxfId="41" priority="43" stopIfTrue="1" operator="containsText" text="iw.kkZad">
      <formula>NOT(ISERROR(SEARCH("iw.kkZad",A4065)))</formula>
    </cfRule>
  </conditionalFormatting>
  <conditionalFormatting sqref="F4057 A4064 E4045:G4045 D4058 E4060 D4054:G4054 D4055:D4056 F4047 D4049:F4049 A4043:A4044 D4064 F4064 B4045:B4063 D4050:D4053 D4045:D4048 C4066:C4068">
    <cfRule type="containsText" dxfId="40" priority="41" operator="containsText" text="izkjfEHkd f'k{kk foHkkx] jktLFkku">
      <formula>NOT(ISERROR(SEARCH("izkjfEHkd f'k{kk foHkkx] jktLFkku",A4043)))</formula>
    </cfRule>
  </conditionalFormatting>
  <conditionalFormatting sqref="F4100 D4098 D4101 D4097:G4097 A4086:A4087 A4107:A4108 E4088:G4088 E4103 D4107 F4107 C4126 B4113:B4124 C4114:G4114 C4121:G4123 B4088:B4106 D4091:D4096 D4088:D4089 B4109:C4112">
    <cfRule type="cellIs" dxfId="39" priority="40" stopIfTrue="1" operator="equal">
      <formula>0</formula>
    </cfRule>
  </conditionalFormatting>
  <conditionalFormatting sqref="F4100 A4107 D4098 D4101 D4097:G4097 A4086:A4087 E4088:G4088 E4103 D4107 F4107 B4088:B4106 D4091:D4096 D4088:D4089 C4109:C4111">
    <cfRule type="containsText" dxfId="38" priority="39" stopIfTrue="1" operator="containsText" text="iw.kkZad">
      <formula>NOT(ISERROR(SEARCH("iw.kkZad",A4086)))</formula>
    </cfRule>
  </conditionalFormatting>
  <conditionalFormatting sqref="F4090 F4097 F4100 F4092 C4126 C4123:G4123 D4091:D4097 D4089">
    <cfRule type="cellIs" dxfId="37" priority="37" stopIfTrue="1" operator="equal">
      <formula>1800</formula>
    </cfRule>
    <cfRule type="cellIs" dxfId="36" priority="38" stopIfTrue="1" operator="equal">
      <formula>200</formula>
    </cfRule>
  </conditionalFormatting>
  <conditionalFormatting sqref="F4100 B4112:C4112 D4098 D4097:G4097 B4109:B4111 A4108 C4126 B4113:B4124 C4114:G4114 C4121:G4123">
    <cfRule type="containsText" dxfId="35" priority="36" stopIfTrue="1" operator="containsText" text="dsoy jktdh; fo|ky;ksa esa iz;ksx gsrq fu%'kqYd">
      <formula>NOT(ISERROR(SEARCH("dsoy jktdh; fo|ky;ksa esa iz;ksx gsrq fu%'kqYd",A4097)))</formula>
    </cfRule>
  </conditionalFormatting>
  <conditionalFormatting sqref="B4112:C4112 B4109:B4111 A4108 C4126 B4113:B4124 C4114:G4114 C4121:G4123">
    <cfRule type="containsText" dxfId="34" priority="34" stopIfTrue="1" operator="containsText" text="f'k{kk foHkkx jktLFkku">
      <formula>NOT(ISERROR(SEARCH("f'k{kk foHkkx jktLFkku",A4108)))</formula>
    </cfRule>
    <cfRule type="containsText" dxfId="33" priority="35" stopIfTrue="1" operator="containsText" text="iw.kkZad">
      <formula>NOT(ISERROR(SEARCH("iw.kkZad",A4108)))</formula>
    </cfRule>
  </conditionalFormatting>
  <conditionalFormatting sqref="F4100 A4107 E4088:G4088 D4101 E4103 D4097:G4097 D4098:D4099 F4090 D4092:F4092 A4086:A4087 D4107 F4107 B4088:B4106 D4093:D4096 D4088:D4091 C4109:C4111">
    <cfRule type="containsText" dxfId="32" priority="33" operator="containsText" text="izkjfEHkd f'k{kk foHkkx] jktLFkku">
      <formula>NOT(ISERROR(SEARCH("izkjfEHkd f'k{kk foHkkx] jktLFkku",A4086)))</formula>
    </cfRule>
  </conditionalFormatting>
  <conditionalFormatting sqref="F4143 D4141 D4144 D4140:G4140 A4129:A4130 A4150:A4151 E4131:G4131 E4146 D4150 F4150 C4169 B4156:B4167 C4157:G4157 C4164:G4166 B4131:B4149 D4134:D4139 D4131:D4132 B4152:C4155">
    <cfRule type="cellIs" dxfId="31" priority="32" stopIfTrue="1" operator="equal">
      <formula>0</formula>
    </cfRule>
  </conditionalFormatting>
  <conditionalFormatting sqref="F4143 A4150 D4141 D4144 D4140:G4140 A4129:A4130 E4131:G4131 E4146 D4150 F4150 B4131:B4149 D4134:D4139 D4131:D4132 C4152:C4154">
    <cfRule type="containsText" dxfId="30" priority="31" stopIfTrue="1" operator="containsText" text="iw.kkZad">
      <formula>NOT(ISERROR(SEARCH("iw.kkZad",A4129)))</formula>
    </cfRule>
  </conditionalFormatting>
  <conditionalFormatting sqref="F4133 F4140 F4143 F4135 C4169 C4166:G4166 D4134:D4140 D4132">
    <cfRule type="cellIs" dxfId="29" priority="29" stopIfTrue="1" operator="equal">
      <formula>1800</formula>
    </cfRule>
    <cfRule type="cellIs" dxfId="28" priority="30" stopIfTrue="1" operator="equal">
      <formula>200</formula>
    </cfRule>
  </conditionalFormatting>
  <conditionalFormatting sqref="F4143 B4155:C4155 D4141 D4140:G4140 B4152:B4154 A4151 C4169 B4156:B4167 C4157:G4157 C4164:G4166">
    <cfRule type="containsText" dxfId="27" priority="28" stopIfTrue="1" operator="containsText" text="dsoy jktdh; fo|ky;ksa esa iz;ksx gsrq fu%'kqYd">
      <formula>NOT(ISERROR(SEARCH("dsoy jktdh; fo|ky;ksa esa iz;ksx gsrq fu%'kqYd",A4140)))</formula>
    </cfRule>
  </conditionalFormatting>
  <conditionalFormatting sqref="B4155:C4155 B4152:B4154 A4151 C4169 B4156:B4167 C4157:G4157 C4164:G4166">
    <cfRule type="containsText" dxfId="26" priority="26" stopIfTrue="1" operator="containsText" text="f'k{kk foHkkx jktLFkku">
      <formula>NOT(ISERROR(SEARCH("f'k{kk foHkkx jktLFkku",A4151)))</formula>
    </cfRule>
    <cfRule type="containsText" dxfId="25" priority="27" stopIfTrue="1" operator="containsText" text="iw.kkZad">
      <formula>NOT(ISERROR(SEARCH("iw.kkZad",A4151)))</formula>
    </cfRule>
  </conditionalFormatting>
  <conditionalFormatting sqref="F4143 A4150 E4131:G4131 D4144 E4146 D4140:G4140 D4141:D4142 F4133 D4135:F4135 A4129:A4130 D4150 F4150 B4131:B4149 D4136:D4139 D4131:D4134 C4152:C4154">
    <cfRule type="containsText" dxfId="24" priority="25" operator="containsText" text="izkjfEHkd f'k{kk foHkkx] jktLFkku">
      <formula>NOT(ISERROR(SEARCH("izkjfEHkd f'k{kk foHkkx] jktLFkku",A4129)))</formula>
    </cfRule>
  </conditionalFormatting>
  <conditionalFormatting sqref="F4186 D4184 D4187 D4183:G4183 A4172:A4173 A4193:A4194 E4174:G4174 E4189 D4193 F4193 C4212 B4199:B4210 C4200:G4200 C4207:G4209 B4174:B4192 D4177:D4182 D4174:D4175 B4195:C4198">
    <cfRule type="cellIs" dxfId="23" priority="24" stopIfTrue="1" operator="equal">
      <formula>0</formula>
    </cfRule>
  </conditionalFormatting>
  <conditionalFormatting sqref="F4186 A4193 D4184 D4187 D4183:G4183 A4172:A4173 E4174:G4174 E4189 D4193 F4193 B4174:B4192 D4177:D4182 D4174:D4175 C4195:C4197">
    <cfRule type="containsText" dxfId="22" priority="23" stopIfTrue="1" operator="containsText" text="iw.kkZad">
      <formula>NOT(ISERROR(SEARCH("iw.kkZad",A4172)))</formula>
    </cfRule>
  </conditionalFormatting>
  <conditionalFormatting sqref="F4176 F4183 F4186 F4178 C4212 C4209:G4209 D4177:D4183 D4175">
    <cfRule type="cellIs" dxfId="21" priority="21" stopIfTrue="1" operator="equal">
      <formula>1800</formula>
    </cfRule>
    <cfRule type="cellIs" dxfId="20" priority="22" stopIfTrue="1" operator="equal">
      <formula>200</formula>
    </cfRule>
  </conditionalFormatting>
  <conditionalFormatting sqref="F4186 B4198:C4198 D4184 D4183:G4183 B4195:B4197 A4194 C4212 B4199:B4210 C4200:G4200 C4207:G4209">
    <cfRule type="containsText" dxfId="19" priority="20" stopIfTrue="1" operator="containsText" text="dsoy jktdh; fo|ky;ksa esa iz;ksx gsrq fu%'kqYd">
      <formula>NOT(ISERROR(SEARCH("dsoy jktdh; fo|ky;ksa esa iz;ksx gsrq fu%'kqYd",A4183)))</formula>
    </cfRule>
  </conditionalFormatting>
  <conditionalFormatting sqref="B4198:C4198 B4195:B4197 A4194 C4212 B4199:B4210 C4200:G4200 C4207:G4209">
    <cfRule type="containsText" dxfId="18" priority="18" stopIfTrue="1" operator="containsText" text="f'k{kk foHkkx jktLFkku">
      <formula>NOT(ISERROR(SEARCH("f'k{kk foHkkx jktLFkku",A4194)))</formula>
    </cfRule>
    <cfRule type="containsText" dxfId="17" priority="19" stopIfTrue="1" operator="containsText" text="iw.kkZad">
      <formula>NOT(ISERROR(SEARCH("iw.kkZad",A4194)))</formula>
    </cfRule>
  </conditionalFormatting>
  <conditionalFormatting sqref="F4186 A4193 E4174:G4174 D4187 E4189 D4183:G4183 D4184:D4185 F4176 D4178:F4178 A4172:A4173 D4193 F4193 B4174:B4192 D4179:D4182 D4174:D4177 C4195:C4197">
    <cfRule type="containsText" dxfId="16" priority="17" operator="containsText" text="izkjfEHkd f'k{kk foHkkx] jktLFkku">
      <formula>NOT(ISERROR(SEARCH("izkjfEHkd f'k{kk foHkkx] jktLFkku",A4172)))</formula>
    </cfRule>
  </conditionalFormatting>
  <conditionalFormatting sqref="F4229 D4227 D4230 D4226:G4226 A4215:A4216 A4236:A4237 E4217:G4217 E4232 D4236 F4236 C4255 B4242:B4253 C4243:G4243 C4250:G4252 B4217:B4235 D4220:D4225 D4217:D4218 B4238:C4241">
    <cfRule type="cellIs" dxfId="15" priority="16" stopIfTrue="1" operator="equal">
      <formula>0</formula>
    </cfRule>
  </conditionalFormatting>
  <conditionalFormatting sqref="F4229 A4236 D4227 D4230 D4226:G4226 A4215:A4216 E4217:G4217 E4232 D4236 F4236 B4217:B4235 D4220:D4225 D4217:D4218 C4238:C4240">
    <cfRule type="containsText" dxfId="14" priority="15" stopIfTrue="1" operator="containsText" text="iw.kkZad">
      <formula>NOT(ISERROR(SEARCH("iw.kkZad",A4215)))</formula>
    </cfRule>
  </conditionalFormatting>
  <conditionalFormatting sqref="F4219 F4226 F4229 F4221 C4255 C4252:G4252 D4220:D4226 D4218">
    <cfRule type="cellIs" dxfId="13" priority="13" stopIfTrue="1" operator="equal">
      <formula>1800</formula>
    </cfRule>
    <cfRule type="cellIs" dxfId="12" priority="14" stopIfTrue="1" operator="equal">
      <formula>200</formula>
    </cfRule>
  </conditionalFormatting>
  <conditionalFormatting sqref="F4229 B4241:C4241 D4227 D4226:G4226 B4238:B4240 A4237 C4255 B4242:B4253 C4243:G4243 C4250:G4252">
    <cfRule type="containsText" dxfId="11" priority="12" stopIfTrue="1" operator="containsText" text="dsoy jktdh; fo|ky;ksa esa iz;ksx gsrq fu%'kqYd">
      <formula>NOT(ISERROR(SEARCH("dsoy jktdh; fo|ky;ksa esa iz;ksx gsrq fu%'kqYd",A4226)))</formula>
    </cfRule>
  </conditionalFormatting>
  <conditionalFormatting sqref="B4241:C4241 B4238:B4240 A4237 C4255 B4242:B4253 C4243:G4243 C4250:G4252">
    <cfRule type="containsText" dxfId="10" priority="10" stopIfTrue="1" operator="containsText" text="f'k{kk foHkkx jktLFkku">
      <formula>NOT(ISERROR(SEARCH("f'k{kk foHkkx jktLFkku",A4237)))</formula>
    </cfRule>
    <cfRule type="containsText" dxfId="9" priority="11" stopIfTrue="1" operator="containsText" text="iw.kkZad">
      <formula>NOT(ISERROR(SEARCH("iw.kkZad",A4237)))</formula>
    </cfRule>
  </conditionalFormatting>
  <conditionalFormatting sqref="F4229 A4236 E4217:G4217 D4230 E4232 D4226:G4226 D4227:D4228 F4219 D4221:F4221 A4215:A4216 D4236 F4236 B4217:B4235 D4222:D4225 D4217:D4220 C4238:C4240">
    <cfRule type="containsText" dxfId="8" priority="9" operator="containsText" text="izkjfEHkd f'k{kk foHkkx] jktLFkku">
      <formula>NOT(ISERROR(SEARCH("izkjfEHkd f'k{kk foHkkx] jktLFkku",A4215)))</formula>
    </cfRule>
  </conditionalFormatting>
  <conditionalFormatting sqref="F4272 D4270 D4273 D4269:G4269 A4258:A4259 A4279:A4280 E4260:G4260 E4275 D4279 F4279 C4298 B4285:B4296 C4286:G4286 C4293:G4295 B4260:B4278 D4263:D4268 D4260:D4261 B4281:C4284">
    <cfRule type="cellIs" dxfId="7" priority="8" stopIfTrue="1" operator="equal">
      <formula>0</formula>
    </cfRule>
  </conditionalFormatting>
  <conditionalFormatting sqref="F4272 A4279 D4270 D4273 D4269:G4269 A4258:A4259 E4260:G4260 E4275 D4279 F4279 B4260:B4278 D4263:D4268 D4260:D4261 C4281:C4283">
    <cfRule type="containsText" dxfId="6" priority="7" stopIfTrue="1" operator="containsText" text="iw.kkZad">
      <formula>NOT(ISERROR(SEARCH("iw.kkZad",A4258)))</formula>
    </cfRule>
  </conditionalFormatting>
  <conditionalFormatting sqref="F4262 F4269 F4272 F4264 C4298 C4295:G4295 D4263:D4269 D4261">
    <cfRule type="cellIs" dxfId="5" priority="5" stopIfTrue="1" operator="equal">
      <formula>1800</formula>
    </cfRule>
    <cfRule type="cellIs" dxfId="4" priority="6" stopIfTrue="1" operator="equal">
      <formula>200</formula>
    </cfRule>
  </conditionalFormatting>
  <conditionalFormatting sqref="F4272 B4284:C4284 D4270 D4269:G4269 B4281:B4283 A4280 C4298 B4285:B4296 C4286:G4286 C4293:G4295">
    <cfRule type="containsText" dxfId="3" priority="4" stopIfTrue="1" operator="containsText" text="dsoy jktdh; fo|ky;ksa esa iz;ksx gsrq fu%'kqYd">
      <formula>NOT(ISERROR(SEARCH("dsoy jktdh; fo|ky;ksa esa iz;ksx gsrq fu%'kqYd",A4269)))</formula>
    </cfRule>
  </conditionalFormatting>
  <conditionalFormatting sqref="B4284:C4284 B4281:B4283 A4280 C4298 B4285:B4296 C4286:G4286 C4293:G4295">
    <cfRule type="containsText" dxfId="2" priority="2" stopIfTrue="1" operator="containsText" text="f'k{kk foHkkx jktLFkku">
      <formula>NOT(ISERROR(SEARCH("f'k{kk foHkkx jktLFkku",A4280)))</formula>
    </cfRule>
    <cfRule type="containsText" dxfId="1" priority="3" stopIfTrue="1" operator="containsText" text="iw.kkZad">
      <formula>NOT(ISERROR(SEARCH("iw.kkZad",A4280)))</formula>
    </cfRule>
  </conditionalFormatting>
  <conditionalFormatting sqref="F4272 A4279 E4260:G4260 D4273 E4275 D4269:G4269 D4270:D4271 F4262 D4264:F4264 A4258:A4259 D4279 F4279 B4260:B4278 D4265:D4268 D4260:D4263 C4281:C4283">
    <cfRule type="containsText" dxfId="0" priority="1" operator="containsText" text="izkjfEHkd f'k{kk foHkkx] jktLFkku">
      <formula>NOT(ISERROR(SEARCH("izkjfEHkd f'k{kk foHkkx] jktLFkku",A4258)))</formula>
    </cfRule>
  </conditionalFormatting>
  <printOptions horizontalCentered="1" verticalCentered="1"/>
  <pageMargins left="0.5" right="0.5" top="0.5" bottom="0.5" header="0.5" footer="0.5"/>
  <drawing r:id="rId1"/>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008000"/>
  </sheetPr>
  <dimension ref="A1:JD110"/>
  <sheetViews>
    <sheetView workbookViewId="0">
      <pane xSplit="4" ySplit="7" topLeftCell="G8" activePane="bottomRight" state="frozen"/>
      <selection pane="topRight" activeCell="E1" sqref="E1"/>
      <selection pane="bottomLeft" activeCell="A8" sqref="A8"/>
      <selection pane="bottomRight" activeCell="H27" sqref="H27"/>
    </sheetView>
  </sheetViews>
  <sheetFormatPr baseColWidth="10" defaultColWidth="0" defaultRowHeight="0" customHeight="1" zeroHeight="1" x14ac:dyDescent="0"/>
  <cols>
    <col min="1" max="1" width="5" style="6" customWidth="1"/>
    <col min="2" max="2" width="6.5" style="6" customWidth="1"/>
    <col min="3" max="3" width="3.83203125" style="6" customWidth="1"/>
    <col min="4" max="4" width="6.6640625" style="6" customWidth="1"/>
    <col min="5" max="5" width="8" style="33" customWidth="1"/>
    <col min="6" max="6" width="9.33203125" style="33" customWidth="1"/>
    <col min="7" max="7" width="10.83203125" style="33" customWidth="1"/>
    <col min="8" max="8" width="27" style="33" customWidth="1"/>
    <col min="9" max="9" width="14.6640625" style="6" customWidth="1"/>
    <col min="10" max="10" width="11.1640625" style="6" customWidth="1"/>
    <col min="11" max="11" width="17.33203125" style="6" customWidth="1"/>
    <col min="12" max="15" width="17.6640625" style="6" customWidth="1"/>
    <col min="16" max="16" width="4.1640625" style="6" customWidth="1"/>
    <col min="17" max="19" width="3.6640625" style="6" customWidth="1"/>
    <col min="20" max="20" width="4.5" style="6" customWidth="1"/>
    <col min="21" max="21" width="5.33203125" style="6" customWidth="1"/>
    <col min="22" max="22" width="4.1640625" style="6" customWidth="1"/>
    <col min="23" max="23" width="5.6640625" style="6" customWidth="1"/>
    <col min="24" max="27" width="3.6640625" style="6" customWidth="1"/>
    <col min="28" max="28" width="5.6640625" style="6" customWidth="1"/>
    <col min="29" max="29" width="3.6640625" style="6" customWidth="1"/>
    <col min="30" max="30" width="5.6640625" style="6" customWidth="1"/>
    <col min="31" max="34" width="3.6640625" style="6" customWidth="1"/>
    <col min="35" max="35" width="5.6640625" style="6" customWidth="1"/>
    <col min="36" max="36" width="3.6640625" style="6" customWidth="1"/>
    <col min="37" max="37" width="5.6640625" style="6" customWidth="1"/>
    <col min="38" max="41" width="3.6640625" style="6" customWidth="1"/>
    <col min="42" max="59" width="5.6640625" style="6" customWidth="1"/>
    <col min="60" max="60" width="13.33203125" style="6" customWidth="1"/>
    <col min="61" max="61" width="5.6640625" style="6" customWidth="1"/>
    <col min="62" max="62" width="8" style="6" customWidth="1"/>
    <col min="63" max="89" width="5.6640625" style="6" customWidth="1"/>
    <col min="90" max="90" width="4.6640625" style="6" customWidth="1"/>
    <col min="91" max="112" width="5.6640625" style="6" customWidth="1"/>
    <col min="113" max="113" width="16.5" style="6" customWidth="1"/>
    <col min="114" max="114" width="29.6640625" style="6" hidden="1" customWidth="1"/>
    <col min="115" max="115" width="0" style="6" hidden="1" customWidth="1"/>
    <col min="116" max="122" width="0.33203125" style="6" hidden="1" customWidth="1"/>
    <col min="123" max="135" width="5.6640625" style="6" hidden="1" customWidth="1"/>
    <col min="136" max="136" width="0" style="6" hidden="1" customWidth="1"/>
    <col min="137" max="137" width="29.6640625" style="6" hidden="1" customWidth="1"/>
    <col min="138" max="138" width="0" style="6" hidden="1" customWidth="1"/>
    <col min="139" max="145" width="0.33203125" style="6" hidden="1" customWidth="1"/>
    <col min="146" max="158" width="5.6640625" style="6" hidden="1" customWidth="1"/>
    <col min="159" max="159" width="0" style="6" hidden="1" customWidth="1"/>
    <col min="160" max="160" width="29.6640625" style="6" hidden="1" customWidth="1"/>
    <col min="161" max="161" width="0" style="6" hidden="1" customWidth="1"/>
    <col min="162" max="168" width="0.33203125" style="6" hidden="1" customWidth="1"/>
    <col min="169" max="181" width="5.6640625" style="6" hidden="1" customWidth="1"/>
    <col min="182" max="182" width="0" style="6" hidden="1" customWidth="1"/>
    <col min="183" max="183" width="29.6640625" style="6" hidden="1" customWidth="1"/>
    <col min="184" max="184" width="0" style="6" hidden="1" customWidth="1"/>
    <col min="185" max="185" width="29.6640625" style="6" hidden="1" customWidth="1"/>
    <col min="186" max="264" width="0" style="6" hidden="1" customWidth="1"/>
    <col min="265" max="16384" width="82.1640625" style="6" hidden="1"/>
  </cols>
  <sheetData>
    <row r="1" spans="1:115" s="16" customFormat="1" ht="20" customHeight="1">
      <c r="A1" s="60" t="s">
        <v>130</v>
      </c>
      <c r="B1" s="61"/>
      <c r="C1" s="61"/>
      <c r="D1" s="61"/>
      <c r="E1" s="68"/>
      <c r="F1" s="292"/>
      <c r="G1" s="108"/>
      <c r="H1" s="108"/>
      <c r="I1" s="109" t="s">
        <v>580</v>
      </c>
      <c r="J1" s="110" t="s">
        <v>127</v>
      </c>
      <c r="K1" s="301" t="s">
        <v>74</v>
      </c>
      <c r="L1" s="106" t="s">
        <v>749</v>
      </c>
      <c r="M1" s="884"/>
      <c r="N1" s="885"/>
      <c r="O1" s="885"/>
      <c r="P1" s="886"/>
      <c r="Q1" s="843" t="s">
        <v>23</v>
      </c>
      <c r="R1" s="844"/>
      <c r="S1" s="844"/>
      <c r="T1" s="844"/>
      <c r="U1" s="844"/>
      <c r="V1" s="844"/>
      <c r="W1" s="845"/>
      <c r="X1" s="880" t="s">
        <v>42</v>
      </c>
      <c r="Y1" s="880"/>
      <c r="Z1" s="880"/>
      <c r="AA1" s="880"/>
      <c r="AB1" s="880"/>
      <c r="AC1" s="880"/>
      <c r="AD1" s="880"/>
      <c r="AE1" s="843" t="s">
        <v>20</v>
      </c>
      <c r="AF1" s="844"/>
      <c r="AG1" s="844"/>
      <c r="AH1" s="844"/>
      <c r="AI1" s="844"/>
      <c r="AJ1" s="844"/>
      <c r="AK1" s="845"/>
      <c r="AL1" s="880" t="s">
        <v>631</v>
      </c>
      <c r="AM1" s="880"/>
      <c r="AN1" s="880"/>
      <c r="AO1" s="880"/>
      <c r="AP1" s="880"/>
      <c r="AQ1" s="880"/>
      <c r="AR1" s="880"/>
      <c r="AS1" s="879" t="s">
        <v>561</v>
      </c>
      <c r="AT1" s="879"/>
      <c r="AU1" s="879"/>
      <c r="AV1" s="879"/>
      <c r="AW1" s="879"/>
      <c r="AX1" s="848" t="s">
        <v>24</v>
      </c>
      <c r="AY1" s="848"/>
      <c r="AZ1" s="848"/>
      <c r="BA1" s="848"/>
      <c r="BB1" s="848"/>
      <c r="BC1" s="850" t="s">
        <v>40</v>
      </c>
      <c r="BD1" s="850"/>
      <c r="BE1" s="850"/>
      <c r="BF1" s="850"/>
      <c r="BG1" s="851"/>
      <c r="BH1" s="286" t="s">
        <v>583</v>
      </c>
      <c r="BI1" s="6"/>
      <c r="BJ1" s="40"/>
      <c r="BK1" s="40"/>
      <c r="BL1" s="839" t="s">
        <v>157</v>
      </c>
      <c r="BM1" s="840"/>
      <c r="BN1" s="840"/>
      <c r="BO1" s="840"/>
      <c r="BP1" s="840"/>
      <c r="BQ1" s="840"/>
      <c r="BR1" s="840"/>
      <c r="BS1" s="840"/>
      <c r="BT1" s="840"/>
      <c r="BU1" s="840"/>
      <c r="BV1" s="840"/>
      <c r="BW1" s="840"/>
      <c r="BX1" s="840"/>
      <c r="BY1" s="840"/>
      <c r="BZ1" s="840"/>
      <c r="CA1" s="840"/>
      <c r="CB1" s="840"/>
      <c r="CC1" s="840"/>
      <c r="CD1" s="840"/>
      <c r="CE1" s="840"/>
      <c r="CF1" s="840"/>
      <c r="CG1" s="840"/>
      <c r="CH1" s="840"/>
      <c r="CI1" s="841"/>
      <c r="CJ1" s="168"/>
      <c r="CK1" s="169"/>
      <c r="CL1" s="6"/>
      <c r="CM1" s="887" t="s">
        <v>158</v>
      </c>
      <c r="CN1" s="888"/>
      <c r="CO1" s="888"/>
      <c r="CP1" s="888"/>
      <c r="CQ1" s="888"/>
      <c r="CR1" s="888"/>
      <c r="CS1" s="888"/>
      <c r="CT1" s="888"/>
      <c r="CU1" s="888"/>
      <c r="CV1" s="888"/>
      <c r="CW1" s="888"/>
      <c r="CX1" s="888"/>
      <c r="CY1" s="888"/>
      <c r="CZ1" s="888"/>
      <c r="DA1" s="888"/>
      <c r="DB1" s="888"/>
      <c r="DC1" s="888"/>
      <c r="DD1" s="888"/>
      <c r="DE1" s="888"/>
      <c r="DF1" s="888"/>
      <c r="DG1" s="888"/>
      <c r="DH1" s="889"/>
      <c r="DI1" s="6"/>
      <c r="DJ1" s="6"/>
      <c r="DK1" s="6"/>
    </row>
    <row r="2" spans="1:115" s="46" customFormat="1" ht="20" hidden="1" customHeight="1">
      <c r="A2" s="62"/>
      <c r="B2" s="63"/>
      <c r="C2" s="63"/>
      <c r="D2" s="63"/>
      <c r="E2" s="63"/>
      <c r="F2" s="88"/>
      <c r="G2" s="90"/>
      <c r="H2" s="91"/>
      <c r="I2" s="92"/>
      <c r="J2" s="93"/>
      <c r="K2" s="303" t="s">
        <v>594</v>
      </c>
      <c r="L2" s="304" t="s">
        <v>595</v>
      </c>
      <c r="M2" s="305" t="s">
        <v>596</v>
      </c>
      <c r="N2" s="305" t="s">
        <v>596</v>
      </c>
      <c r="O2" s="305"/>
      <c r="P2" s="107"/>
      <c r="Q2" s="49"/>
      <c r="R2" s="49"/>
      <c r="S2" s="49"/>
      <c r="T2" s="49"/>
      <c r="U2" s="49"/>
      <c r="V2" s="49"/>
      <c r="W2" s="49"/>
      <c r="X2" s="315"/>
      <c r="Y2" s="315"/>
      <c r="Z2" s="315"/>
      <c r="AA2" s="315"/>
      <c r="AB2" s="315"/>
      <c r="AC2" s="315"/>
      <c r="AD2" s="315"/>
      <c r="AE2" s="49"/>
      <c r="AF2" s="49"/>
      <c r="AG2" s="49"/>
      <c r="AH2" s="49"/>
      <c r="AI2" s="49"/>
      <c r="AJ2" s="49"/>
      <c r="AK2" s="49"/>
      <c r="AL2" s="315"/>
      <c r="AM2" s="315"/>
      <c r="AN2" s="315"/>
      <c r="AO2" s="315"/>
      <c r="AP2" s="315"/>
      <c r="AQ2" s="315"/>
      <c r="AR2" s="315"/>
      <c r="AS2" s="47"/>
      <c r="AT2" s="47"/>
      <c r="AU2" s="47"/>
      <c r="AV2" s="47"/>
      <c r="AW2" s="47"/>
      <c r="AX2" s="162"/>
      <c r="AY2" s="162"/>
      <c r="AZ2" s="162"/>
      <c r="BA2" s="162"/>
      <c r="BB2" s="162"/>
      <c r="BC2" s="47"/>
      <c r="BD2" s="47"/>
      <c r="BE2" s="47"/>
      <c r="BF2" s="47"/>
      <c r="BG2" s="285"/>
      <c r="BH2" s="287"/>
      <c r="BI2" s="6"/>
      <c r="BJ2" s="40"/>
      <c r="BK2" s="40"/>
      <c r="BL2" s="165"/>
      <c r="BM2" s="166"/>
      <c r="BN2" s="166"/>
      <c r="BO2" s="166"/>
      <c r="BP2" s="166"/>
      <c r="BQ2" s="166"/>
      <c r="BR2" s="166"/>
      <c r="BS2" s="166"/>
      <c r="BT2" s="166"/>
      <c r="BU2" s="166"/>
      <c r="BV2" s="166"/>
      <c r="BW2" s="166"/>
      <c r="BX2" s="166"/>
      <c r="BY2" s="166"/>
      <c r="BZ2" s="166"/>
      <c r="CA2" s="166"/>
      <c r="CB2" s="166"/>
      <c r="CC2" s="166"/>
      <c r="CD2" s="166"/>
      <c r="CE2" s="166"/>
      <c r="CF2" s="166"/>
      <c r="CG2" s="166"/>
      <c r="CH2" s="166"/>
      <c r="CI2" s="167"/>
      <c r="CJ2" s="166"/>
      <c r="CK2" s="167"/>
      <c r="CL2" s="6"/>
      <c r="CM2" s="175"/>
      <c r="DH2" s="176"/>
      <c r="DI2" s="6"/>
      <c r="DJ2" s="6"/>
      <c r="DK2" s="6"/>
    </row>
    <row r="3" spans="1:115" s="15" customFormat="1" ht="20" customHeight="1">
      <c r="A3" s="856" t="s">
        <v>138</v>
      </c>
      <c r="B3" s="857"/>
      <c r="C3" s="857"/>
      <c r="D3" s="857"/>
      <c r="E3" s="858" t="s">
        <v>126</v>
      </c>
      <c r="F3" s="859"/>
      <c r="G3" s="860"/>
      <c r="H3" s="298" t="s">
        <v>123</v>
      </c>
      <c r="I3" s="89" t="s">
        <v>139</v>
      </c>
      <c r="J3" s="105" t="s">
        <v>135</v>
      </c>
      <c r="K3" s="69" t="s">
        <v>140</v>
      </c>
      <c r="L3" s="105" t="s">
        <v>137</v>
      </c>
      <c r="M3" s="867"/>
      <c r="N3" s="868"/>
      <c r="O3" s="868"/>
      <c r="P3" s="869"/>
      <c r="Q3" s="846" t="s">
        <v>101</v>
      </c>
      <c r="R3" s="846"/>
      <c r="S3" s="846"/>
      <c r="T3" s="846"/>
      <c r="U3" s="846"/>
      <c r="V3" s="846"/>
      <c r="W3" s="846"/>
      <c r="X3" s="863" t="s">
        <v>95</v>
      </c>
      <c r="Y3" s="863"/>
      <c r="Z3" s="863"/>
      <c r="AA3" s="863"/>
      <c r="AB3" s="863"/>
      <c r="AC3" s="863"/>
      <c r="AD3" s="863"/>
      <c r="AE3" s="846" t="s">
        <v>96</v>
      </c>
      <c r="AF3" s="846"/>
      <c r="AG3" s="846"/>
      <c r="AH3" s="846"/>
      <c r="AI3" s="846"/>
      <c r="AJ3" s="846"/>
      <c r="AK3" s="846"/>
      <c r="AL3" s="863" t="s">
        <v>102</v>
      </c>
      <c r="AM3" s="863"/>
      <c r="AN3" s="863"/>
      <c r="AO3" s="863"/>
      <c r="AP3" s="863"/>
      <c r="AQ3" s="863"/>
      <c r="AR3" s="863"/>
      <c r="AS3" s="846" t="s">
        <v>96</v>
      </c>
      <c r="AT3" s="846"/>
      <c r="AU3" s="846"/>
      <c r="AV3" s="846"/>
      <c r="AW3" s="846"/>
      <c r="AX3" s="862" t="s">
        <v>103</v>
      </c>
      <c r="AY3" s="862"/>
      <c r="AZ3" s="862"/>
      <c r="BA3" s="862"/>
      <c r="BB3" s="862"/>
      <c r="BC3" s="846" t="s">
        <v>104</v>
      </c>
      <c r="BD3" s="846"/>
      <c r="BE3" s="846"/>
      <c r="BF3" s="846"/>
      <c r="BG3" s="852"/>
      <c r="BH3" s="287"/>
      <c r="BI3" s="6"/>
      <c r="BJ3" s="40"/>
      <c r="BK3" s="40"/>
      <c r="BL3" s="842" t="s">
        <v>65</v>
      </c>
      <c r="BM3" s="853" t="s">
        <v>65</v>
      </c>
      <c r="BN3" s="849" t="s">
        <v>64</v>
      </c>
      <c r="BO3" s="853" t="s">
        <v>64</v>
      </c>
      <c r="BP3" s="849" t="s">
        <v>66</v>
      </c>
      <c r="BQ3" s="853" t="s">
        <v>66</v>
      </c>
      <c r="BR3" s="849" t="s">
        <v>28</v>
      </c>
      <c r="BS3" s="853" t="s">
        <v>28</v>
      </c>
      <c r="BT3" s="849" t="s">
        <v>29</v>
      </c>
      <c r="BU3" s="853" t="s">
        <v>29</v>
      </c>
      <c r="BV3" s="849" t="s">
        <v>30</v>
      </c>
      <c r="BW3" s="853" t="s">
        <v>30</v>
      </c>
      <c r="BX3" s="849" t="s">
        <v>31</v>
      </c>
      <c r="BY3" s="853" t="s">
        <v>31</v>
      </c>
      <c r="BZ3" s="849" t="s">
        <v>32</v>
      </c>
      <c r="CA3" s="853" t="s">
        <v>32</v>
      </c>
      <c r="CB3" s="849" t="s">
        <v>33</v>
      </c>
      <c r="CC3" s="853" t="s">
        <v>33</v>
      </c>
      <c r="CD3" s="849" t="s">
        <v>34</v>
      </c>
      <c r="CE3" s="853" t="s">
        <v>34</v>
      </c>
      <c r="CF3" s="849" t="s">
        <v>35</v>
      </c>
      <c r="CG3" s="853" t="s">
        <v>35</v>
      </c>
      <c r="CH3" s="849" t="s">
        <v>36</v>
      </c>
      <c r="CI3" s="854" t="s">
        <v>36</v>
      </c>
      <c r="CJ3" s="6"/>
      <c r="CK3" s="6"/>
      <c r="CL3" s="6"/>
      <c r="CM3" s="891" t="s">
        <v>108</v>
      </c>
      <c r="CN3" s="855"/>
      <c r="CO3" s="855" t="s">
        <v>109</v>
      </c>
      <c r="CP3" s="855"/>
      <c r="CQ3" s="855" t="s">
        <v>110</v>
      </c>
      <c r="CR3" s="855"/>
      <c r="CS3" s="855" t="s">
        <v>111</v>
      </c>
      <c r="CT3" s="855"/>
      <c r="CU3" s="855" t="s">
        <v>681</v>
      </c>
      <c r="CV3" s="855"/>
      <c r="CW3" s="855" t="s">
        <v>112</v>
      </c>
      <c r="CX3" s="855"/>
      <c r="CY3" s="855" t="s">
        <v>113</v>
      </c>
      <c r="CZ3" s="855"/>
      <c r="DA3" s="855" t="s">
        <v>637</v>
      </c>
      <c r="DB3" s="855"/>
      <c r="DC3" s="855" t="s">
        <v>114</v>
      </c>
      <c r="DD3" s="855"/>
      <c r="DE3" s="855" t="s">
        <v>115</v>
      </c>
      <c r="DF3" s="855"/>
      <c r="DG3" s="855" t="s">
        <v>26</v>
      </c>
      <c r="DH3" s="890"/>
      <c r="DI3" s="6"/>
      <c r="DJ3" s="6"/>
      <c r="DK3" s="6"/>
    </row>
    <row r="4" spans="1:115" s="15" customFormat="1" ht="29.25" customHeight="1">
      <c r="A4" s="864" t="s">
        <v>131</v>
      </c>
      <c r="B4" s="864"/>
      <c r="C4" s="864"/>
      <c r="D4" s="864"/>
      <c r="E4" s="865" t="s">
        <v>132</v>
      </c>
      <c r="F4" s="866"/>
      <c r="G4" s="299" t="s">
        <v>620</v>
      </c>
      <c r="H4" s="300" t="s">
        <v>621</v>
      </c>
      <c r="I4" s="64" t="s">
        <v>71</v>
      </c>
      <c r="J4" s="419" t="s">
        <v>645</v>
      </c>
      <c r="K4" s="65" t="s">
        <v>70</v>
      </c>
      <c r="L4" s="107">
        <v>42460</v>
      </c>
      <c r="M4" s="870"/>
      <c r="N4" s="871"/>
      <c r="O4" s="871"/>
      <c r="P4" s="872"/>
      <c r="Q4" s="876" t="s">
        <v>683</v>
      </c>
      <c r="R4" s="877"/>
      <c r="S4" s="878"/>
      <c r="T4" s="847" t="s">
        <v>41</v>
      </c>
      <c r="U4" s="847"/>
      <c r="V4" s="847" t="s">
        <v>4</v>
      </c>
      <c r="W4" s="847"/>
      <c r="X4" s="881" t="s">
        <v>683</v>
      </c>
      <c r="Y4" s="882"/>
      <c r="Z4" s="883"/>
      <c r="AA4" s="861" t="s">
        <v>41</v>
      </c>
      <c r="AB4" s="861"/>
      <c r="AC4" s="861" t="s">
        <v>4</v>
      </c>
      <c r="AD4" s="861"/>
      <c r="AE4" s="876" t="s">
        <v>683</v>
      </c>
      <c r="AF4" s="877"/>
      <c r="AG4" s="878"/>
      <c r="AH4" s="847" t="s">
        <v>41</v>
      </c>
      <c r="AI4" s="847"/>
      <c r="AJ4" s="847" t="s">
        <v>4</v>
      </c>
      <c r="AK4" s="847"/>
      <c r="AL4" s="881" t="s">
        <v>683</v>
      </c>
      <c r="AM4" s="882"/>
      <c r="AN4" s="883"/>
      <c r="AO4" s="861" t="s">
        <v>41</v>
      </c>
      <c r="AP4" s="861"/>
      <c r="AQ4" s="861" t="s">
        <v>4</v>
      </c>
      <c r="AR4" s="861"/>
      <c r="AS4" s="846" t="s">
        <v>634</v>
      </c>
      <c r="AT4" s="846"/>
      <c r="AU4" s="846"/>
      <c r="AV4" s="846"/>
      <c r="AW4" s="846"/>
      <c r="AX4" s="862" t="s">
        <v>634</v>
      </c>
      <c r="AY4" s="862"/>
      <c r="AZ4" s="862"/>
      <c r="BA4" s="862"/>
      <c r="BB4" s="862"/>
      <c r="BC4" s="846" t="s">
        <v>634</v>
      </c>
      <c r="BD4" s="846"/>
      <c r="BE4" s="846"/>
      <c r="BF4" s="846"/>
      <c r="BG4" s="852"/>
      <c r="BH4" s="287"/>
      <c r="BI4" s="6"/>
      <c r="BJ4" s="40"/>
      <c r="BK4" s="40"/>
      <c r="BL4" s="842"/>
      <c r="BM4" s="853"/>
      <c r="BN4" s="849"/>
      <c r="BO4" s="853"/>
      <c r="BP4" s="849"/>
      <c r="BQ4" s="853"/>
      <c r="BR4" s="849"/>
      <c r="BS4" s="853"/>
      <c r="BT4" s="849"/>
      <c r="BU4" s="853"/>
      <c r="BV4" s="849"/>
      <c r="BW4" s="853"/>
      <c r="BX4" s="849"/>
      <c r="BY4" s="853"/>
      <c r="BZ4" s="849"/>
      <c r="CA4" s="853"/>
      <c r="CB4" s="849"/>
      <c r="CC4" s="853"/>
      <c r="CD4" s="849"/>
      <c r="CE4" s="853"/>
      <c r="CF4" s="849"/>
      <c r="CG4" s="853"/>
      <c r="CH4" s="849"/>
      <c r="CI4" s="854"/>
      <c r="CJ4" s="6"/>
      <c r="CK4" s="6"/>
      <c r="CL4" s="6"/>
      <c r="CM4" s="891"/>
      <c r="CN4" s="855"/>
      <c r="CO4" s="855"/>
      <c r="CP4" s="855"/>
      <c r="CQ4" s="855"/>
      <c r="CR4" s="855"/>
      <c r="CS4" s="855"/>
      <c r="CT4" s="855"/>
      <c r="CU4" s="855"/>
      <c r="CV4" s="855"/>
      <c r="CW4" s="855"/>
      <c r="CX4" s="855"/>
      <c r="CY4" s="855"/>
      <c r="CZ4" s="855"/>
      <c r="DA4" s="855"/>
      <c r="DB4" s="855"/>
      <c r="DC4" s="855"/>
      <c r="DD4" s="855"/>
      <c r="DE4" s="855"/>
      <c r="DF4" s="855"/>
      <c r="DG4" s="855"/>
      <c r="DH4" s="890"/>
      <c r="DI4" s="6"/>
      <c r="DJ4" s="6"/>
      <c r="DK4" s="6"/>
    </row>
    <row r="5" spans="1:115" s="17" customFormat="1" ht="93.75" customHeight="1">
      <c r="A5" s="66" t="s">
        <v>8</v>
      </c>
      <c r="B5" s="134" t="s">
        <v>57</v>
      </c>
      <c r="C5" s="126" t="s">
        <v>58</v>
      </c>
      <c r="D5" s="186" t="s">
        <v>9</v>
      </c>
      <c r="E5" s="314" t="s">
        <v>10</v>
      </c>
      <c r="F5" s="293" t="s">
        <v>619</v>
      </c>
      <c r="G5" s="146" t="s">
        <v>124</v>
      </c>
      <c r="H5" s="148" t="s">
        <v>125</v>
      </c>
      <c r="I5" s="185" t="s">
        <v>16</v>
      </c>
      <c r="J5" s="184" t="s">
        <v>17</v>
      </c>
      <c r="K5" s="185" t="s">
        <v>18</v>
      </c>
      <c r="L5" s="150" t="s">
        <v>90</v>
      </c>
      <c r="M5" s="185" t="s">
        <v>622</v>
      </c>
      <c r="N5" s="150" t="s">
        <v>623</v>
      </c>
      <c r="O5" s="309" t="s">
        <v>627</v>
      </c>
      <c r="P5" s="307" t="s">
        <v>626</v>
      </c>
      <c r="Q5" s="612" t="s">
        <v>1</v>
      </c>
      <c r="R5" s="612" t="s">
        <v>21</v>
      </c>
      <c r="S5" s="612" t="s">
        <v>122</v>
      </c>
      <c r="T5" s="48" t="s">
        <v>629</v>
      </c>
      <c r="U5" s="48" t="s">
        <v>630</v>
      </c>
      <c r="V5" s="48" t="s">
        <v>629</v>
      </c>
      <c r="W5" s="48" t="s">
        <v>630</v>
      </c>
      <c r="X5" s="614" t="s">
        <v>1</v>
      </c>
      <c r="Y5" s="614" t="s">
        <v>21</v>
      </c>
      <c r="Z5" s="614" t="s">
        <v>122</v>
      </c>
      <c r="AA5" s="316" t="s">
        <v>629</v>
      </c>
      <c r="AB5" s="316" t="s">
        <v>630</v>
      </c>
      <c r="AC5" s="316" t="s">
        <v>629</v>
      </c>
      <c r="AD5" s="316" t="s">
        <v>630</v>
      </c>
      <c r="AE5" s="612" t="s">
        <v>1</v>
      </c>
      <c r="AF5" s="612" t="s">
        <v>21</v>
      </c>
      <c r="AG5" s="612" t="s">
        <v>122</v>
      </c>
      <c r="AH5" s="48" t="s">
        <v>629</v>
      </c>
      <c r="AI5" s="48" t="s">
        <v>630</v>
      </c>
      <c r="AJ5" s="48" t="s">
        <v>629</v>
      </c>
      <c r="AK5" s="48" t="s">
        <v>630</v>
      </c>
      <c r="AL5" s="614" t="s">
        <v>1</v>
      </c>
      <c r="AM5" s="614" t="s">
        <v>21</v>
      </c>
      <c r="AN5" s="614" t="s">
        <v>122</v>
      </c>
      <c r="AO5" s="316" t="s">
        <v>629</v>
      </c>
      <c r="AP5" s="316" t="s">
        <v>630</v>
      </c>
      <c r="AQ5" s="316" t="s">
        <v>629</v>
      </c>
      <c r="AR5" s="316" t="s">
        <v>630</v>
      </c>
      <c r="AS5" s="579" t="s">
        <v>1</v>
      </c>
      <c r="AT5" s="579" t="s">
        <v>21</v>
      </c>
      <c r="AU5" s="579" t="s">
        <v>62</v>
      </c>
      <c r="AV5" s="579" t="s">
        <v>635</v>
      </c>
      <c r="AW5" s="579" t="s">
        <v>682</v>
      </c>
      <c r="AX5" s="580" t="s">
        <v>1</v>
      </c>
      <c r="AY5" s="580" t="s">
        <v>21</v>
      </c>
      <c r="AZ5" s="580" t="s">
        <v>62</v>
      </c>
      <c r="BA5" s="580" t="s">
        <v>635</v>
      </c>
      <c r="BB5" s="580" t="s">
        <v>682</v>
      </c>
      <c r="BC5" s="579" t="s">
        <v>1</v>
      </c>
      <c r="BD5" s="579" t="s">
        <v>21</v>
      </c>
      <c r="BE5" s="579" t="s">
        <v>62</v>
      </c>
      <c r="BF5" s="579" t="s">
        <v>635</v>
      </c>
      <c r="BG5" s="581" t="s">
        <v>682</v>
      </c>
      <c r="BH5" s="288"/>
      <c r="BI5" s="10"/>
      <c r="BJ5" s="41"/>
      <c r="BK5" s="41"/>
      <c r="BL5" s="42" t="s">
        <v>15</v>
      </c>
      <c r="BM5" s="43" t="s">
        <v>86</v>
      </c>
      <c r="BN5" s="44" t="s">
        <v>15</v>
      </c>
      <c r="BO5" s="43" t="s">
        <v>86</v>
      </c>
      <c r="BP5" s="44" t="s">
        <v>15</v>
      </c>
      <c r="BQ5" s="43" t="s">
        <v>86</v>
      </c>
      <c r="BR5" s="44" t="s">
        <v>15</v>
      </c>
      <c r="BS5" s="43" t="s">
        <v>86</v>
      </c>
      <c r="BT5" s="44" t="s">
        <v>15</v>
      </c>
      <c r="BU5" s="43" t="s">
        <v>86</v>
      </c>
      <c r="BV5" s="44" t="s">
        <v>15</v>
      </c>
      <c r="BW5" s="43" t="s">
        <v>86</v>
      </c>
      <c r="BX5" s="44" t="s">
        <v>15</v>
      </c>
      <c r="BY5" s="43" t="s">
        <v>86</v>
      </c>
      <c r="BZ5" s="44" t="s">
        <v>15</v>
      </c>
      <c r="CA5" s="43" t="s">
        <v>86</v>
      </c>
      <c r="CB5" s="44" t="s">
        <v>15</v>
      </c>
      <c r="CC5" s="43" t="s">
        <v>86</v>
      </c>
      <c r="CD5" s="44" t="s">
        <v>15</v>
      </c>
      <c r="CE5" s="43" t="s">
        <v>86</v>
      </c>
      <c r="CF5" s="44" t="s">
        <v>15</v>
      </c>
      <c r="CG5" s="43" t="s">
        <v>86</v>
      </c>
      <c r="CH5" s="44" t="s">
        <v>15</v>
      </c>
      <c r="CI5" s="170" t="s">
        <v>86</v>
      </c>
      <c r="CJ5" s="10"/>
      <c r="CK5" s="10"/>
      <c r="CL5" s="10"/>
      <c r="CM5" s="277" t="s">
        <v>15</v>
      </c>
      <c r="CN5" s="278" t="s">
        <v>86</v>
      </c>
      <c r="CO5" s="279" t="s">
        <v>15</v>
      </c>
      <c r="CP5" s="278" t="s">
        <v>86</v>
      </c>
      <c r="CQ5" s="279" t="s">
        <v>15</v>
      </c>
      <c r="CR5" s="278" t="s">
        <v>86</v>
      </c>
      <c r="CS5" s="279" t="s">
        <v>15</v>
      </c>
      <c r="CT5" s="278" t="s">
        <v>86</v>
      </c>
      <c r="CU5" s="279" t="s">
        <v>15</v>
      </c>
      <c r="CV5" s="278" t="s">
        <v>86</v>
      </c>
      <c r="CW5" s="279" t="s">
        <v>15</v>
      </c>
      <c r="CX5" s="278" t="s">
        <v>86</v>
      </c>
      <c r="CY5" s="279" t="s">
        <v>15</v>
      </c>
      <c r="CZ5" s="278" t="s">
        <v>86</v>
      </c>
      <c r="DA5" s="279" t="s">
        <v>15</v>
      </c>
      <c r="DB5" s="278" t="s">
        <v>86</v>
      </c>
      <c r="DC5" s="279" t="s">
        <v>15</v>
      </c>
      <c r="DD5" s="278" t="s">
        <v>86</v>
      </c>
      <c r="DE5" s="279" t="s">
        <v>15</v>
      </c>
      <c r="DF5" s="278" t="s">
        <v>86</v>
      </c>
      <c r="DG5" s="279" t="s">
        <v>15</v>
      </c>
      <c r="DH5" s="280" t="s">
        <v>86</v>
      </c>
      <c r="DI5" s="10"/>
      <c r="DJ5" s="10"/>
      <c r="DK5" s="10"/>
    </row>
    <row r="6" spans="1:115" s="15" customFormat="1" ht="18" customHeight="1">
      <c r="A6" s="67" t="s">
        <v>133</v>
      </c>
      <c r="B6" s="137" t="s">
        <v>134</v>
      </c>
      <c r="C6" s="142" t="s">
        <v>135</v>
      </c>
      <c r="D6" s="131"/>
      <c r="E6" s="142" t="s">
        <v>133</v>
      </c>
      <c r="F6" s="294"/>
      <c r="G6" s="147" t="s">
        <v>136</v>
      </c>
      <c r="H6" s="149" t="s">
        <v>137</v>
      </c>
      <c r="I6" s="873" t="s">
        <v>560</v>
      </c>
      <c r="J6" s="874"/>
      <c r="K6" s="875"/>
      <c r="L6" s="151" t="s">
        <v>129</v>
      </c>
      <c r="M6" s="86"/>
      <c r="N6" s="152"/>
      <c r="O6" s="309"/>
      <c r="P6" s="302"/>
      <c r="Q6" s="100">
        <v>10</v>
      </c>
      <c r="R6" s="100">
        <v>10</v>
      </c>
      <c r="S6" s="100">
        <v>10</v>
      </c>
      <c r="T6" s="111">
        <v>20</v>
      </c>
      <c r="U6" s="111">
        <v>50</v>
      </c>
      <c r="V6" s="112">
        <v>40</v>
      </c>
      <c r="W6" s="112">
        <v>60</v>
      </c>
      <c r="X6" s="317">
        <v>5</v>
      </c>
      <c r="Y6" s="317">
        <v>5</v>
      </c>
      <c r="Z6" s="317">
        <v>5</v>
      </c>
      <c r="AA6" s="318">
        <v>10</v>
      </c>
      <c r="AB6" s="318">
        <v>25</v>
      </c>
      <c r="AC6" s="319">
        <v>20</v>
      </c>
      <c r="AD6" s="319">
        <v>30</v>
      </c>
      <c r="AE6" s="100">
        <v>10</v>
      </c>
      <c r="AF6" s="100">
        <v>10</v>
      </c>
      <c r="AG6" s="100">
        <v>10</v>
      </c>
      <c r="AH6" s="111">
        <v>20</v>
      </c>
      <c r="AI6" s="111">
        <v>50</v>
      </c>
      <c r="AJ6" s="112">
        <v>40</v>
      </c>
      <c r="AK6" s="112">
        <v>60</v>
      </c>
      <c r="AL6" s="317">
        <v>10</v>
      </c>
      <c r="AM6" s="317">
        <v>10</v>
      </c>
      <c r="AN6" s="317">
        <v>10</v>
      </c>
      <c r="AO6" s="318">
        <v>20</v>
      </c>
      <c r="AP6" s="318">
        <v>50</v>
      </c>
      <c r="AQ6" s="319">
        <v>40</v>
      </c>
      <c r="AR6" s="319">
        <v>60</v>
      </c>
      <c r="AS6" s="100">
        <v>20</v>
      </c>
      <c r="AT6" s="100">
        <v>20</v>
      </c>
      <c r="AU6" s="100">
        <v>20</v>
      </c>
      <c r="AV6" s="100">
        <v>20</v>
      </c>
      <c r="AW6" s="100">
        <v>20</v>
      </c>
      <c r="AX6" s="154">
        <v>20</v>
      </c>
      <c r="AY6" s="154">
        <v>20</v>
      </c>
      <c r="AZ6" s="154">
        <v>20</v>
      </c>
      <c r="BA6" s="154">
        <v>20</v>
      </c>
      <c r="BB6" s="154">
        <v>20</v>
      </c>
      <c r="BC6" s="100">
        <v>20</v>
      </c>
      <c r="BD6" s="100">
        <v>20</v>
      </c>
      <c r="BE6" s="100">
        <v>20</v>
      </c>
      <c r="BF6" s="100">
        <v>20</v>
      </c>
      <c r="BG6" s="281">
        <v>20</v>
      </c>
      <c r="BH6" s="289" t="s">
        <v>584</v>
      </c>
      <c r="BI6" s="6"/>
      <c r="BJ6" s="894" t="s">
        <v>116</v>
      </c>
      <c r="BK6" s="895"/>
      <c r="BL6" s="121">
        <v>10</v>
      </c>
      <c r="BM6" s="117"/>
      <c r="BN6" s="118">
        <v>20</v>
      </c>
      <c r="BO6" s="117"/>
      <c r="BP6" s="118">
        <v>44</v>
      </c>
      <c r="BQ6" s="117"/>
      <c r="BR6" s="118">
        <v>42</v>
      </c>
      <c r="BS6" s="117"/>
      <c r="BT6" s="118">
        <v>40</v>
      </c>
      <c r="BU6" s="117"/>
      <c r="BV6" s="118">
        <v>36</v>
      </c>
      <c r="BW6" s="117"/>
      <c r="BX6" s="118">
        <v>38</v>
      </c>
      <c r="BY6" s="117"/>
      <c r="BZ6" s="118">
        <v>40</v>
      </c>
      <c r="CA6" s="117"/>
      <c r="CB6" s="118">
        <v>46</v>
      </c>
      <c r="CC6" s="117"/>
      <c r="CD6" s="118">
        <v>42</v>
      </c>
      <c r="CE6" s="117"/>
      <c r="CF6" s="118">
        <v>44</v>
      </c>
      <c r="CG6" s="117"/>
      <c r="CH6" s="118">
        <v>44</v>
      </c>
      <c r="CI6" s="171"/>
      <c r="CJ6" s="6"/>
      <c r="CK6" s="6"/>
      <c r="CL6" s="6"/>
      <c r="CM6" s="177">
        <f t="shared" ref="CM6:CM37" si="0">IF(BN6="","",SUM(BL6,BN6))</f>
        <v>30</v>
      </c>
      <c r="CN6" s="120" t="str">
        <f t="shared" ref="CN6:CN37" si="1">IF(BO6="","",SUM(BM6,BO6))</f>
        <v/>
      </c>
      <c r="CO6" s="119">
        <f t="shared" ref="CO6:CO37" si="2">IF(BP6="","",SUM(CM6,BP6))</f>
        <v>74</v>
      </c>
      <c r="CP6" s="120" t="str">
        <f t="shared" ref="CP6:CP37" si="3">IF(BQ6="","",SUM(CN6,BQ6))</f>
        <v/>
      </c>
      <c r="CQ6" s="119">
        <f t="shared" ref="CQ6:CQ37" si="4">IF(BR6="","",SUM(CO6,BR6))</f>
        <v>116</v>
      </c>
      <c r="CR6" s="120" t="str">
        <f t="shared" ref="CR6:CR37" si="5">IF(BS6="","",SUM(CP6,BS6))</f>
        <v/>
      </c>
      <c r="CS6" s="119">
        <f t="shared" ref="CS6:CS37" si="6">IF(BT6="","",SUM(CQ6,BT6))</f>
        <v>156</v>
      </c>
      <c r="CT6" s="120" t="str">
        <f t="shared" ref="CT6:CT37" si="7">IF(BU6="","",SUM(CR6,BU6))</f>
        <v/>
      </c>
      <c r="CU6" s="119">
        <f t="shared" ref="CU6:CU37" si="8">IF(BV6="","",SUM(CS6,BV6))</f>
        <v>192</v>
      </c>
      <c r="CV6" s="120" t="str">
        <f t="shared" ref="CV6:CV37" si="9">IF(BW6="","",SUM(CT6,BW6))</f>
        <v/>
      </c>
      <c r="CW6" s="119">
        <f t="shared" ref="CW6:CW37" si="10">IF(BX6="","",SUM(CU6,BX6))</f>
        <v>230</v>
      </c>
      <c r="CX6" s="120" t="str">
        <f t="shared" ref="CX6:CX37" si="11">IF(BY6="","",SUM(CV6,BY6))</f>
        <v/>
      </c>
      <c r="CY6" s="119">
        <f t="shared" ref="CY6:CY37" si="12">IF(BZ6="","",SUM(CW6,BZ6))</f>
        <v>270</v>
      </c>
      <c r="CZ6" s="120" t="str">
        <f t="shared" ref="CZ6:CZ37" si="13">IF(CA6="","",SUM(CX6,CA6))</f>
        <v/>
      </c>
      <c r="DA6" s="119">
        <f t="shared" ref="DA6:DA37" si="14">IF(CB6="","",SUM(CY6,CB6))</f>
        <v>316</v>
      </c>
      <c r="DB6" s="120" t="str">
        <f t="shared" ref="DB6:DB37" si="15">IF(CC6="","",SUM(CZ6,CC6))</f>
        <v/>
      </c>
      <c r="DC6" s="119">
        <f t="shared" ref="DC6:DC37" si="16">IF(CD6="","",SUM(DA6,CD6))</f>
        <v>358</v>
      </c>
      <c r="DD6" s="120" t="str">
        <f t="shared" ref="DD6:DD37" si="17">IF(CE6="","",SUM(DB6,CE6))</f>
        <v/>
      </c>
      <c r="DE6" s="119">
        <f t="shared" ref="DE6:DE37" si="18">IF(CF6="","",SUM(DC6,CF6))</f>
        <v>402</v>
      </c>
      <c r="DF6" s="120" t="str">
        <f t="shared" ref="DF6:DF37" si="19">IF(CG6="","",SUM(DD6,CG6))</f>
        <v/>
      </c>
      <c r="DG6" s="119">
        <f>IF(CH6="","",SUM(DE6,CH6))</f>
        <v>446</v>
      </c>
      <c r="DH6" s="178" t="str">
        <f>IF(CI6="","",SUM(DF6,CI6))</f>
        <v/>
      </c>
      <c r="DI6" s="6"/>
      <c r="DJ6" s="6"/>
      <c r="DK6" s="6"/>
    </row>
    <row r="7" spans="1:115" s="15" customFormat="1" ht="18" customHeight="1">
      <c r="A7" s="102">
        <v>1</v>
      </c>
      <c r="B7" s="138" t="s">
        <v>80</v>
      </c>
      <c r="C7" s="127" t="s">
        <v>59</v>
      </c>
      <c r="D7" s="135">
        <v>801</v>
      </c>
      <c r="E7" s="129">
        <v>4001</v>
      </c>
      <c r="F7" s="295">
        <v>33610</v>
      </c>
      <c r="G7" s="144">
        <v>36167</v>
      </c>
      <c r="H7" s="145" t="str">
        <f>IF(DOB!C7="","",DOB!C7)</f>
        <v>lkr tuojh] mUuhl lkS fuUukuoS</v>
      </c>
      <c r="I7" s="143" t="s">
        <v>105</v>
      </c>
      <c r="J7" s="140" t="s">
        <v>106</v>
      </c>
      <c r="K7" s="86" t="s">
        <v>107</v>
      </c>
      <c r="L7" s="152" t="s">
        <v>128</v>
      </c>
      <c r="M7" s="86" t="s">
        <v>624</v>
      </c>
      <c r="N7" s="140" t="s">
        <v>625</v>
      </c>
      <c r="O7" s="310" t="s">
        <v>628</v>
      </c>
      <c r="P7" s="306" t="s">
        <v>594</v>
      </c>
      <c r="Q7" s="100">
        <v>5</v>
      </c>
      <c r="R7" s="100">
        <v>5</v>
      </c>
      <c r="S7" s="100">
        <v>5</v>
      </c>
      <c r="T7" s="111">
        <v>20</v>
      </c>
      <c r="U7" s="111">
        <v>5</v>
      </c>
      <c r="V7" s="112">
        <v>40</v>
      </c>
      <c r="W7" s="112">
        <v>5</v>
      </c>
      <c r="X7" s="317">
        <v>5</v>
      </c>
      <c r="Y7" s="317">
        <v>2</v>
      </c>
      <c r="Z7" s="317">
        <v>2</v>
      </c>
      <c r="AA7" s="320">
        <v>2</v>
      </c>
      <c r="AB7" s="318">
        <v>5</v>
      </c>
      <c r="AC7" s="319">
        <v>5</v>
      </c>
      <c r="AD7" s="319">
        <v>5</v>
      </c>
      <c r="AE7" s="100">
        <v>5</v>
      </c>
      <c r="AF7" s="100">
        <v>5</v>
      </c>
      <c r="AG7" s="100">
        <v>5</v>
      </c>
      <c r="AH7" s="111">
        <v>20</v>
      </c>
      <c r="AI7" s="111">
        <v>5</v>
      </c>
      <c r="AJ7" s="112">
        <v>40</v>
      </c>
      <c r="AK7" s="112">
        <v>5</v>
      </c>
      <c r="AL7" s="317">
        <v>5</v>
      </c>
      <c r="AM7" s="317">
        <v>5</v>
      </c>
      <c r="AN7" s="317">
        <v>5</v>
      </c>
      <c r="AO7" s="318">
        <v>20</v>
      </c>
      <c r="AP7" s="318">
        <v>5</v>
      </c>
      <c r="AQ7" s="319">
        <v>40</v>
      </c>
      <c r="AR7" s="319">
        <v>5</v>
      </c>
      <c r="AS7" s="100">
        <v>20</v>
      </c>
      <c r="AT7" s="100">
        <v>20</v>
      </c>
      <c r="AU7" s="100">
        <v>20</v>
      </c>
      <c r="AV7" s="100">
        <v>20</v>
      </c>
      <c r="AW7" s="100">
        <v>20</v>
      </c>
      <c r="AX7" s="154">
        <v>20</v>
      </c>
      <c r="AY7" s="157">
        <v>20</v>
      </c>
      <c r="AZ7" s="154">
        <v>20</v>
      </c>
      <c r="BA7" s="157">
        <v>20</v>
      </c>
      <c r="BB7" s="154">
        <v>20</v>
      </c>
      <c r="BC7" s="100">
        <v>20</v>
      </c>
      <c r="BD7" s="100">
        <v>20</v>
      </c>
      <c r="BE7" s="100">
        <v>20</v>
      </c>
      <c r="BF7" s="111">
        <v>20</v>
      </c>
      <c r="BG7" s="281">
        <v>20</v>
      </c>
      <c r="BH7" s="289"/>
      <c r="BI7" s="6"/>
      <c r="BJ7" s="45"/>
      <c r="BK7" s="45"/>
      <c r="BL7" s="506">
        <f>IF($D7="","",IF(BL$6="","",BL$6))</f>
        <v>10</v>
      </c>
      <c r="BM7" s="507">
        <v>6</v>
      </c>
      <c r="BN7" s="506">
        <f>IF($D7="","",IF(BN$6="","",BN$6))</f>
        <v>20</v>
      </c>
      <c r="BO7" s="507">
        <v>18</v>
      </c>
      <c r="BP7" s="506">
        <f>IF($D7="","",IF(BP$6="","",BP$6))</f>
        <v>44</v>
      </c>
      <c r="BQ7" s="507">
        <v>40</v>
      </c>
      <c r="BR7" s="506">
        <f>IF($D7="","",IF(BR$6="","",BR$6))</f>
        <v>42</v>
      </c>
      <c r="BS7" s="507">
        <v>40</v>
      </c>
      <c r="BT7" s="506">
        <f>IF($D7="","",IF(BT$6="","",BT$6))</f>
        <v>40</v>
      </c>
      <c r="BU7" s="507">
        <v>40</v>
      </c>
      <c r="BV7" s="506">
        <f>IF($D7="","",IF(BV$6="","",BV$6))</f>
        <v>36</v>
      </c>
      <c r="BW7" s="507">
        <v>30</v>
      </c>
      <c r="BX7" s="506">
        <f>IF($D7="","",IF(BX$6="","",BX$6))</f>
        <v>38</v>
      </c>
      <c r="BY7" s="507">
        <v>30</v>
      </c>
      <c r="BZ7" s="506">
        <f>IF($D7="","",IF(BZ$6="","",BZ$6))</f>
        <v>40</v>
      </c>
      <c r="CA7" s="507">
        <v>38</v>
      </c>
      <c r="CB7" s="506">
        <f>IF($D7="","",IF(CB$6="","",CB$6))</f>
        <v>46</v>
      </c>
      <c r="CC7" s="507">
        <v>40</v>
      </c>
      <c r="CD7" s="506">
        <f>IF($D7="","",IF(CD$6="","",CD$6))</f>
        <v>42</v>
      </c>
      <c r="CE7" s="507">
        <v>40</v>
      </c>
      <c r="CF7" s="506">
        <f>IF($D7="","",IF(CF$6="","",CF$6))</f>
        <v>44</v>
      </c>
      <c r="CG7" s="507">
        <v>40</v>
      </c>
      <c r="CH7" s="506">
        <f>IF($D7="","",IF(CH$6="","",CH$6))</f>
        <v>44</v>
      </c>
      <c r="CI7" s="507">
        <v>40</v>
      </c>
      <c r="CJ7" s="6"/>
      <c r="CK7" s="6"/>
      <c r="CL7" s="6"/>
      <c r="CM7" s="177">
        <f t="shared" si="0"/>
        <v>30</v>
      </c>
      <c r="CN7" s="120">
        <f t="shared" si="1"/>
        <v>24</v>
      </c>
      <c r="CO7" s="119">
        <f t="shared" si="2"/>
        <v>74</v>
      </c>
      <c r="CP7" s="120">
        <f t="shared" si="3"/>
        <v>64</v>
      </c>
      <c r="CQ7" s="119">
        <f t="shared" si="4"/>
        <v>116</v>
      </c>
      <c r="CR7" s="120">
        <f t="shared" si="5"/>
        <v>104</v>
      </c>
      <c r="CS7" s="119">
        <f t="shared" si="6"/>
        <v>156</v>
      </c>
      <c r="CT7" s="120">
        <f t="shared" si="7"/>
        <v>144</v>
      </c>
      <c r="CU7" s="119">
        <f t="shared" si="8"/>
        <v>192</v>
      </c>
      <c r="CV7" s="120">
        <f t="shared" si="9"/>
        <v>174</v>
      </c>
      <c r="CW7" s="119">
        <f t="shared" si="10"/>
        <v>230</v>
      </c>
      <c r="CX7" s="120">
        <f t="shared" si="11"/>
        <v>204</v>
      </c>
      <c r="CY7" s="119">
        <f t="shared" si="12"/>
        <v>270</v>
      </c>
      <c r="CZ7" s="120">
        <f t="shared" si="13"/>
        <v>242</v>
      </c>
      <c r="DA7" s="119">
        <f t="shared" si="14"/>
        <v>316</v>
      </c>
      <c r="DB7" s="120">
        <f t="shared" si="15"/>
        <v>282</v>
      </c>
      <c r="DC7" s="119">
        <f t="shared" si="16"/>
        <v>358</v>
      </c>
      <c r="DD7" s="120">
        <f t="shared" si="17"/>
        <v>322</v>
      </c>
      <c r="DE7" s="119">
        <f t="shared" si="18"/>
        <v>402</v>
      </c>
      <c r="DF7" s="120">
        <f t="shared" si="19"/>
        <v>362</v>
      </c>
      <c r="DG7" s="508">
        <f>IF(OR(D7="",CH7=""),"",SUM(BL7,BN7,BP7,BR7,BT7,BV7,BX7,BZ7,CB7,CD7,CF7,CH7))</f>
        <v>446</v>
      </c>
      <c r="DH7" s="517">
        <f>IF(OR(E7="",CI7=""),"",SUM(BM7,BO7,BQ7,BS7,BU7,BW7,BY7,CA7,CC7,CE7,CG7,CI7))</f>
        <v>402</v>
      </c>
      <c r="DI7" s="6"/>
      <c r="DJ7" s="6"/>
      <c r="DK7" s="6"/>
    </row>
    <row r="8" spans="1:115" s="15" customFormat="1" ht="18" customHeight="1">
      <c r="A8" s="103">
        <v>2</v>
      </c>
      <c r="B8" s="138" t="s">
        <v>82</v>
      </c>
      <c r="C8" s="127" t="s">
        <v>45</v>
      </c>
      <c r="D8" s="135" t="s">
        <v>650</v>
      </c>
      <c r="E8" s="129">
        <v>4002</v>
      </c>
      <c r="F8" s="296"/>
      <c r="G8" s="132">
        <v>37967</v>
      </c>
      <c r="H8" s="145" t="str">
        <f>IF(DOB!C8="","",DOB!C8)</f>
        <v>ckjg fnlEcj] nks gtkj rhu</v>
      </c>
      <c r="I8" s="86" t="s">
        <v>163</v>
      </c>
      <c r="J8" s="140" t="s">
        <v>165</v>
      </c>
      <c r="K8" s="86" t="s">
        <v>167</v>
      </c>
      <c r="L8" s="152" t="s">
        <v>169</v>
      </c>
      <c r="M8" s="86"/>
      <c r="N8" s="140"/>
      <c r="O8" s="310"/>
      <c r="P8" s="306"/>
      <c r="Q8" s="100">
        <v>5</v>
      </c>
      <c r="R8" s="100">
        <v>5</v>
      </c>
      <c r="S8" s="100">
        <v>5</v>
      </c>
      <c r="T8" s="111">
        <v>50</v>
      </c>
      <c r="U8" s="111">
        <v>20</v>
      </c>
      <c r="V8" s="112"/>
      <c r="W8" s="112"/>
      <c r="X8" s="317">
        <v>5</v>
      </c>
      <c r="Y8" s="317">
        <v>5</v>
      </c>
      <c r="Z8" s="317">
        <v>5</v>
      </c>
      <c r="AA8" s="320">
        <v>5</v>
      </c>
      <c r="AB8" s="318">
        <v>20</v>
      </c>
      <c r="AC8" s="319"/>
      <c r="AD8" s="319"/>
      <c r="AE8" s="100">
        <v>5</v>
      </c>
      <c r="AF8" s="100">
        <v>5</v>
      </c>
      <c r="AG8" s="100">
        <v>5</v>
      </c>
      <c r="AH8" s="111">
        <v>50</v>
      </c>
      <c r="AI8" s="111">
        <v>20</v>
      </c>
      <c r="AJ8" s="112">
        <v>20</v>
      </c>
      <c r="AK8" s="112">
        <v>30</v>
      </c>
      <c r="AL8" s="317">
        <v>5</v>
      </c>
      <c r="AM8" s="317">
        <v>5</v>
      </c>
      <c r="AN8" s="317">
        <v>5</v>
      </c>
      <c r="AO8" s="318">
        <v>50</v>
      </c>
      <c r="AP8" s="318">
        <v>20</v>
      </c>
      <c r="AQ8" s="319">
        <v>20</v>
      </c>
      <c r="AR8" s="319">
        <v>30</v>
      </c>
      <c r="AS8" s="100">
        <v>20</v>
      </c>
      <c r="AT8" s="100">
        <v>20</v>
      </c>
      <c r="AU8" s="100">
        <v>20</v>
      </c>
      <c r="AV8" s="100">
        <v>20</v>
      </c>
      <c r="AW8" s="100">
        <v>20</v>
      </c>
      <c r="AX8" s="154">
        <v>20</v>
      </c>
      <c r="AY8" s="157">
        <v>20</v>
      </c>
      <c r="AZ8" s="154">
        <v>20</v>
      </c>
      <c r="BA8" s="157">
        <v>20</v>
      </c>
      <c r="BB8" s="154">
        <v>20</v>
      </c>
      <c r="BC8" s="100">
        <v>20</v>
      </c>
      <c r="BD8" s="100">
        <v>20</v>
      </c>
      <c r="BE8" s="100">
        <v>20</v>
      </c>
      <c r="BF8" s="111">
        <v>20</v>
      </c>
      <c r="BG8" s="281">
        <v>20</v>
      </c>
      <c r="BH8" s="289"/>
      <c r="BI8" s="6"/>
      <c r="BJ8" s="45"/>
      <c r="BK8" s="45"/>
      <c r="BL8" s="506">
        <f t="shared" ref="BL8:BR71" si="20">IF($D8="","",IF(BL$6="","",BL$6))</f>
        <v>10</v>
      </c>
      <c r="BM8" s="507"/>
      <c r="BN8" s="506">
        <f t="shared" si="20"/>
        <v>20</v>
      </c>
      <c r="BO8" s="507"/>
      <c r="BP8" s="506">
        <f t="shared" si="20"/>
        <v>44</v>
      </c>
      <c r="BQ8" s="507"/>
      <c r="BR8" s="506">
        <f t="shared" si="20"/>
        <v>42</v>
      </c>
      <c r="BS8" s="507"/>
      <c r="BT8" s="506">
        <f t="shared" ref="BT8:BT71" si="21">IF($D8="","",IF(BT$6="","",BT$6))</f>
        <v>40</v>
      </c>
      <c r="BU8" s="507"/>
      <c r="BV8" s="506">
        <f t="shared" ref="BV8:BV71" si="22">IF($D8="","",IF(BV$6="","",BV$6))</f>
        <v>36</v>
      </c>
      <c r="BW8" s="507"/>
      <c r="BX8" s="506">
        <f t="shared" ref="BX8:BX71" si="23">IF($D8="","",IF(BX$6="","",BX$6))</f>
        <v>38</v>
      </c>
      <c r="BY8" s="507"/>
      <c r="BZ8" s="506">
        <f t="shared" ref="BZ8:BZ71" si="24">IF($D8="","",IF(BZ$6="","",BZ$6))</f>
        <v>40</v>
      </c>
      <c r="CA8" s="507"/>
      <c r="CB8" s="506">
        <f t="shared" ref="CB8:CB71" si="25">IF($D8="","",IF(CB$6="","",CB$6))</f>
        <v>46</v>
      </c>
      <c r="CC8" s="507"/>
      <c r="CD8" s="506">
        <f t="shared" ref="CD8:CD71" si="26">IF($D8="","",IF(CD$6="","",CD$6))</f>
        <v>42</v>
      </c>
      <c r="CE8" s="507"/>
      <c r="CF8" s="506">
        <f t="shared" ref="CF8:CF71" si="27">IF($D8="","",IF(CF$6="","",CF$6))</f>
        <v>44</v>
      </c>
      <c r="CG8" s="507"/>
      <c r="CH8" s="506">
        <f t="shared" ref="CH8:CH71" si="28">IF($D8="","",IF(CH$6="","",CH$6))</f>
        <v>44</v>
      </c>
      <c r="CI8" s="507"/>
      <c r="CJ8" s="6"/>
      <c r="CK8" s="6"/>
      <c r="CL8" s="6"/>
      <c r="CM8" s="177">
        <f t="shared" si="0"/>
        <v>30</v>
      </c>
      <c r="CN8" s="120" t="str">
        <f t="shared" si="1"/>
        <v/>
      </c>
      <c r="CO8" s="119">
        <f t="shared" si="2"/>
        <v>74</v>
      </c>
      <c r="CP8" s="120" t="str">
        <f t="shared" si="3"/>
        <v/>
      </c>
      <c r="CQ8" s="119">
        <f t="shared" si="4"/>
        <v>116</v>
      </c>
      <c r="CR8" s="120" t="str">
        <f t="shared" si="5"/>
        <v/>
      </c>
      <c r="CS8" s="119">
        <f t="shared" si="6"/>
        <v>156</v>
      </c>
      <c r="CT8" s="120" t="str">
        <f t="shared" si="7"/>
        <v/>
      </c>
      <c r="CU8" s="119">
        <f t="shared" si="8"/>
        <v>192</v>
      </c>
      <c r="CV8" s="120" t="str">
        <f t="shared" si="9"/>
        <v/>
      </c>
      <c r="CW8" s="119">
        <f t="shared" si="10"/>
        <v>230</v>
      </c>
      <c r="CX8" s="120" t="str">
        <f t="shared" si="11"/>
        <v/>
      </c>
      <c r="CY8" s="119">
        <f t="shared" si="12"/>
        <v>270</v>
      </c>
      <c r="CZ8" s="120" t="str">
        <f t="shared" si="13"/>
        <v/>
      </c>
      <c r="DA8" s="119">
        <f t="shared" si="14"/>
        <v>316</v>
      </c>
      <c r="DB8" s="120" t="str">
        <f t="shared" si="15"/>
        <v/>
      </c>
      <c r="DC8" s="119">
        <f t="shared" si="16"/>
        <v>358</v>
      </c>
      <c r="DD8" s="120" t="str">
        <f t="shared" si="17"/>
        <v/>
      </c>
      <c r="DE8" s="119">
        <f t="shared" si="18"/>
        <v>402</v>
      </c>
      <c r="DF8" s="120" t="str">
        <f t="shared" si="19"/>
        <v/>
      </c>
      <c r="DG8" s="508">
        <f t="shared" ref="DG8:DG71" si="29">IF(OR(D8="",CH8=""),"",SUM(BL8,BN8,BP8,BR8,BT8,BV8,BX8,BZ8,CB8,CD8,CF8,CH8))</f>
        <v>446</v>
      </c>
      <c r="DH8" s="517" t="str">
        <f t="shared" ref="DH8:DH71" si="30">IF(OR(E8="",CI8=""),"",SUM(BM8,BO8,BQ8,BS8,BU8,BW8,BY8,CA8,CC8,CE8,CG8,CI8))</f>
        <v/>
      </c>
      <c r="DI8" s="6"/>
      <c r="DJ8" s="6"/>
      <c r="DK8" s="6"/>
    </row>
    <row r="9" spans="1:115" s="15" customFormat="1" ht="18" customHeight="1">
      <c r="A9" s="102">
        <v>3</v>
      </c>
      <c r="B9" s="138" t="s">
        <v>81</v>
      </c>
      <c r="C9" s="127" t="s">
        <v>45</v>
      </c>
      <c r="D9" s="135">
        <v>803</v>
      </c>
      <c r="E9" s="129"/>
      <c r="F9" s="296"/>
      <c r="G9" s="132"/>
      <c r="H9" s="145" t="str">
        <f>IF(DOB!C9="","",DOB!C9)</f>
        <v/>
      </c>
      <c r="I9" s="86" t="s">
        <v>164</v>
      </c>
      <c r="J9" s="140" t="s">
        <v>166</v>
      </c>
      <c r="K9" s="86" t="s">
        <v>168</v>
      </c>
      <c r="L9" s="152" t="s">
        <v>170</v>
      </c>
      <c r="M9" s="86"/>
      <c r="N9" s="140"/>
      <c r="O9" s="310"/>
      <c r="P9" s="306"/>
      <c r="Q9" s="100">
        <v>5</v>
      </c>
      <c r="R9" s="100">
        <v>5</v>
      </c>
      <c r="S9" s="100">
        <v>5</v>
      </c>
      <c r="T9" s="111">
        <v>50</v>
      </c>
      <c r="U9" s="111">
        <v>20</v>
      </c>
      <c r="V9" s="112">
        <v>21</v>
      </c>
      <c r="W9" s="112">
        <v>30</v>
      </c>
      <c r="X9" s="317">
        <v>5</v>
      </c>
      <c r="Y9" s="317">
        <v>5</v>
      </c>
      <c r="Z9" s="317">
        <v>5</v>
      </c>
      <c r="AA9" s="320">
        <v>5</v>
      </c>
      <c r="AB9" s="318">
        <v>20</v>
      </c>
      <c r="AC9" s="319">
        <v>13</v>
      </c>
      <c r="AD9" s="319">
        <v>22</v>
      </c>
      <c r="AE9" s="100">
        <v>5</v>
      </c>
      <c r="AF9" s="100">
        <v>5</v>
      </c>
      <c r="AG9" s="100">
        <v>5</v>
      </c>
      <c r="AH9" s="111">
        <v>50</v>
      </c>
      <c r="AI9" s="111">
        <v>20</v>
      </c>
      <c r="AJ9" s="112" t="s">
        <v>684</v>
      </c>
      <c r="AK9" s="112">
        <v>30</v>
      </c>
      <c r="AL9" s="317">
        <v>5</v>
      </c>
      <c r="AM9" s="317">
        <v>5</v>
      </c>
      <c r="AN9" s="317">
        <v>5</v>
      </c>
      <c r="AO9" s="318">
        <v>50</v>
      </c>
      <c r="AP9" s="318">
        <v>20</v>
      </c>
      <c r="AQ9" s="319">
        <v>21</v>
      </c>
      <c r="AR9" s="319">
        <v>30</v>
      </c>
      <c r="AS9" s="100">
        <v>20</v>
      </c>
      <c r="AT9" s="100">
        <v>20</v>
      </c>
      <c r="AU9" s="100">
        <v>20</v>
      </c>
      <c r="AV9" s="100">
        <v>20</v>
      </c>
      <c r="AW9" s="100">
        <v>20</v>
      </c>
      <c r="AX9" s="154">
        <v>20</v>
      </c>
      <c r="AY9" s="157">
        <v>20</v>
      </c>
      <c r="AZ9" s="154">
        <v>20</v>
      </c>
      <c r="BA9" s="157">
        <v>20</v>
      </c>
      <c r="BB9" s="154">
        <v>20</v>
      </c>
      <c r="BC9" s="100">
        <v>20</v>
      </c>
      <c r="BD9" s="100">
        <v>20</v>
      </c>
      <c r="BE9" s="100">
        <v>20</v>
      </c>
      <c r="BF9" s="111">
        <v>20</v>
      </c>
      <c r="BG9" s="281">
        <v>20</v>
      </c>
      <c r="BH9" s="289"/>
      <c r="BI9" s="183" t="s">
        <v>80</v>
      </c>
      <c r="BJ9" s="45"/>
      <c r="BK9" s="45"/>
      <c r="BL9" s="506">
        <f t="shared" si="20"/>
        <v>10</v>
      </c>
      <c r="BM9" s="507"/>
      <c r="BN9" s="506">
        <f t="shared" si="20"/>
        <v>20</v>
      </c>
      <c r="BO9" s="507"/>
      <c r="BP9" s="506">
        <f t="shared" si="20"/>
        <v>44</v>
      </c>
      <c r="BQ9" s="507"/>
      <c r="BR9" s="506">
        <f t="shared" si="20"/>
        <v>42</v>
      </c>
      <c r="BS9" s="507"/>
      <c r="BT9" s="506">
        <f t="shared" si="21"/>
        <v>40</v>
      </c>
      <c r="BU9" s="507"/>
      <c r="BV9" s="506">
        <f t="shared" si="22"/>
        <v>36</v>
      </c>
      <c r="BW9" s="507"/>
      <c r="BX9" s="506">
        <f t="shared" si="23"/>
        <v>38</v>
      </c>
      <c r="BY9" s="507"/>
      <c r="BZ9" s="506">
        <f t="shared" si="24"/>
        <v>40</v>
      </c>
      <c r="CA9" s="507"/>
      <c r="CB9" s="506">
        <f t="shared" si="25"/>
        <v>46</v>
      </c>
      <c r="CC9" s="507"/>
      <c r="CD9" s="506">
        <f t="shared" si="26"/>
        <v>42</v>
      </c>
      <c r="CE9" s="507"/>
      <c r="CF9" s="506">
        <f t="shared" si="27"/>
        <v>44</v>
      </c>
      <c r="CG9" s="507"/>
      <c r="CH9" s="506">
        <f t="shared" si="28"/>
        <v>44</v>
      </c>
      <c r="CI9" s="507"/>
      <c r="CJ9" s="6"/>
      <c r="CK9" s="6"/>
      <c r="CL9" s="6"/>
      <c r="CM9" s="177">
        <f t="shared" si="0"/>
        <v>30</v>
      </c>
      <c r="CN9" s="120" t="str">
        <f t="shared" si="1"/>
        <v/>
      </c>
      <c r="CO9" s="119">
        <f t="shared" si="2"/>
        <v>74</v>
      </c>
      <c r="CP9" s="120" t="str">
        <f t="shared" si="3"/>
        <v/>
      </c>
      <c r="CQ9" s="119">
        <f t="shared" si="4"/>
        <v>116</v>
      </c>
      <c r="CR9" s="120" t="str">
        <f t="shared" si="5"/>
        <v/>
      </c>
      <c r="CS9" s="119">
        <f t="shared" si="6"/>
        <v>156</v>
      </c>
      <c r="CT9" s="120" t="str">
        <f t="shared" si="7"/>
        <v/>
      </c>
      <c r="CU9" s="119">
        <f t="shared" si="8"/>
        <v>192</v>
      </c>
      <c r="CV9" s="120" t="str">
        <f t="shared" si="9"/>
        <v/>
      </c>
      <c r="CW9" s="119">
        <f t="shared" si="10"/>
        <v>230</v>
      </c>
      <c r="CX9" s="120" t="str">
        <f t="shared" si="11"/>
        <v/>
      </c>
      <c r="CY9" s="119">
        <f t="shared" si="12"/>
        <v>270</v>
      </c>
      <c r="CZ9" s="120" t="str">
        <f t="shared" si="13"/>
        <v/>
      </c>
      <c r="DA9" s="119">
        <f t="shared" si="14"/>
        <v>316</v>
      </c>
      <c r="DB9" s="120" t="str">
        <f t="shared" si="15"/>
        <v/>
      </c>
      <c r="DC9" s="119">
        <f t="shared" si="16"/>
        <v>358</v>
      </c>
      <c r="DD9" s="120" t="str">
        <f t="shared" si="17"/>
        <v/>
      </c>
      <c r="DE9" s="119">
        <f t="shared" si="18"/>
        <v>402</v>
      </c>
      <c r="DF9" s="120" t="str">
        <f t="shared" si="19"/>
        <v/>
      </c>
      <c r="DG9" s="508">
        <f t="shared" si="29"/>
        <v>446</v>
      </c>
      <c r="DH9" s="517" t="str">
        <f t="shared" si="30"/>
        <v/>
      </c>
      <c r="DI9" s="6"/>
      <c r="DJ9" s="6"/>
      <c r="DK9" s="6"/>
    </row>
    <row r="10" spans="1:115" s="15" customFormat="1" ht="18" customHeight="1">
      <c r="A10" s="102">
        <v>4</v>
      </c>
      <c r="B10" s="138" t="s">
        <v>78</v>
      </c>
      <c r="C10" s="127" t="s">
        <v>45</v>
      </c>
      <c r="D10" s="135">
        <v>804</v>
      </c>
      <c r="E10" s="129"/>
      <c r="F10" s="296"/>
      <c r="G10" s="132"/>
      <c r="H10" s="145" t="str">
        <f>IF(DOB!C10="","",DOB!C10)</f>
        <v/>
      </c>
      <c r="I10" s="86" t="s">
        <v>171</v>
      </c>
      <c r="J10" s="140" t="s">
        <v>172</v>
      </c>
      <c r="K10" s="86" t="s">
        <v>173</v>
      </c>
      <c r="L10" s="152" t="s">
        <v>174</v>
      </c>
      <c r="M10" s="86"/>
      <c r="N10" s="140"/>
      <c r="O10" s="310"/>
      <c r="P10" s="306"/>
      <c r="Q10" s="100">
        <v>5</v>
      </c>
      <c r="R10" s="100">
        <v>5</v>
      </c>
      <c r="S10" s="100">
        <v>5</v>
      </c>
      <c r="T10" s="111">
        <v>50</v>
      </c>
      <c r="U10" s="111">
        <v>20</v>
      </c>
      <c r="V10" s="112">
        <v>34</v>
      </c>
      <c r="W10" s="112">
        <v>30</v>
      </c>
      <c r="X10" s="317">
        <v>5</v>
      </c>
      <c r="Y10" s="317">
        <v>5</v>
      </c>
      <c r="Z10" s="317">
        <v>5</v>
      </c>
      <c r="AA10" s="320">
        <v>5</v>
      </c>
      <c r="AB10" s="318">
        <v>20</v>
      </c>
      <c r="AC10" s="319">
        <v>1</v>
      </c>
      <c r="AD10" s="319">
        <v>21</v>
      </c>
      <c r="AE10" s="100">
        <v>5</v>
      </c>
      <c r="AF10" s="100">
        <v>5</v>
      </c>
      <c r="AG10" s="100">
        <v>5</v>
      </c>
      <c r="AH10" s="111">
        <v>50</v>
      </c>
      <c r="AI10" s="111">
        <v>20</v>
      </c>
      <c r="AJ10" s="112" t="s">
        <v>684</v>
      </c>
      <c r="AK10" s="112" t="s">
        <v>684</v>
      </c>
      <c r="AL10" s="317">
        <v>5</v>
      </c>
      <c r="AM10" s="317">
        <v>5</v>
      </c>
      <c r="AN10" s="317">
        <v>5</v>
      </c>
      <c r="AO10" s="318">
        <v>50</v>
      </c>
      <c r="AP10" s="318">
        <v>20</v>
      </c>
      <c r="AQ10" s="319">
        <v>34</v>
      </c>
      <c r="AR10" s="319">
        <v>30</v>
      </c>
      <c r="AS10" s="100">
        <v>20</v>
      </c>
      <c r="AT10" s="100">
        <v>20</v>
      </c>
      <c r="AU10" s="100">
        <v>20</v>
      </c>
      <c r="AV10" s="100">
        <v>20</v>
      </c>
      <c r="AW10" s="100">
        <v>20</v>
      </c>
      <c r="AX10" s="154">
        <v>20</v>
      </c>
      <c r="AY10" s="157">
        <v>20</v>
      </c>
      <c r="AZ10" s="154">
        <v>20</v>
      </c>
      <c r="BA10" s="157">
        <v>20</v>
      </c>
      <c r="BB10" s="154">
        <v>20</v>
      </c>
      <c r="BC10" s="100">
        <v>20</v>
      </c>
      <c r="BD10" s="100">
        <v>20</v>
      </c>
      <c r="BE10" s="100">
        <v>20</v>
      </c>
      <c r="BF10" s="111">
        <v>20</v>
      </c>
      <c r="BG10" s="281">
        <v>20</v>
      </c>
      <c r="BH10" s="289"/>
      <c r="BI10" s="183" t="s">
        <v>82</v>
      </c>
      <c r="BJ10" s="45"/>
      <c r="BK10" s="45"/>
      <c r="BL10" s="506">
        <f t="shared" si="20"/>
        <v>10</v>
      </c>
      <c r="BM10" s="507"/>
      <c r="BN10" s="506">
        <f t="shared" si="20"/>
        <v>20</v>
      </c>
      <c r="BO10" s="507"/>
      <c r="BP10" s="506">
        <f t="shared" si="20"/>
        <v>44</v>
      </c>
      <c r="BQ10" s="507"/>
      <c r="BR10" s="506">
        <f t="shared" si="20"/>
        <v>42</v>
      </c>
      <c r="BS10" s="507"/>
      <c r="BT10" s="506">
        <f t="shared" si="21"/>
        <v>40</v>
      </c>
      <c r="BU10" s="507"/>
      <c r="BV10" s="506">
        <f t="shared" si="22"/>
        <v>36</v>
      </c>
      <c r="BW10" s="507"/>
      <c r="BX10" s="506">
        <f t="shared" si="23"/>
        <v>38</v>
      </c>
      <c r="BY10" s="507"/>
      <c r="BZ10" s="506">
        <f t="shared" si="24"/>
        <v>40</v>
      </c>
      <c r="CA10" s="507"/>
      <c r="CB10" s="506">
        <f t="shared" si="25"/>
        <v>46</v>
      </c>
      <c r="CC10" s="507"/>
      <c r="CD10" s="506">
        <f t="shared" si="26"/>
        <v>42</v>
      </c>
      <c r="CE10" s="507"/>
      <c r="CF10" s="506">
        <f t="shared" si="27"/>
        <v>44</v>
      </c>
      <c r="CG10" s="507"/>
      <c r="CH10" s="506">
        <f t="shared" si="28"/>
        <v>44</v>
      </c>
      <c r="CI10" s="507"/>
      <c r="CJ10" s="6"/>
      <c r="CK10" s="6"/>
      <c r="CL10" s="6"/>
      <c r="CM10" s="177">
        <f t="shared" si="0"/>
        <v>30</v>
      </c>
      <c r="CN10" s="120" t="str">
        <f t="shared" si="1"/>
        <v/>
      </c>
      <c r="CO10" s="119">
        <f t="shared" si="2"/>
        <v>74</v>
      </c>
      <c r="CP10" s="120" t="str">
        <f t="shared" si="3"/>
        <v/>
      </c>
      <c r="CQ10" s="119">
        <f t="shared" si="4"/>
        <v>116</v>
      </c>
      <c r="CR10" s="120" t="str">
        <f t="shared" si="5"/>
        <v/>
      </c>
      <c r="CS10" s="119">
        <f t="shared" si="6"/>
        <v>156</v>
      </c>
      <c r="CT10" s="120" t="str">
        <f t="shared" si="7"/>
        <v/>
      </c>
      <c r="CU10" s="119">
        <f t="shared" si="8"/>
        <v>192</v>
      </c>
      <c r="CV10" s="120" t="str">
        <f t="shared" si="9"/>
        <v/>
      </c>
      <c r="CW10" s="119">
        <f t="shared" si="10"/>
        <v>230</v>
      </c>
      <c r="CX10" s="120" t="str">
        <f t="shared" si="11"/>
        <v/>
      </c>
      <c r="CY10" s="119">
        <f t="shared" si="12"/>
        <v>270</v>
      </c>
      <c r="CZ10" s="120" t="str">
        <f t="shared" si="13"/>
        <v/>
      </c>
      <c r="DA10" s="119">
        <f t="shared" si="14"/>
        <v>316</v>
      </c>
      <c r="DB10" s="120" t="str">
        <f t="shared" si="15"/>
        <v/>
      </c>
      <c r="DC10" s="119">
        <f t="shared" si="16"/>
        <v>358</v>
      </c>
      <c r="DD10" s="120" t="str">
        <f t="shared" si="17"/>
        <v/>
      </c>
      <c r="DE10" s="119">
        <f t="shared" si="18"/>
        <v>402</v>
      </c>
      <c r="DF10" s="120" t="str">
        <f t="shared" si="19"/>
        <v/>
      </c>
      <c r="DG10" s="508">
        <f t="shared" si="29"/>
        <v>446</v>
      </c>
      <c r="DH10" s="517" t="str">
        <f t="shared" si="30"/>
        <v/>
      </c>
      <c r="DI10" s="6"/>
      <c r="DJ10" s="6"/>
      <c r="DK10" s="6"/>
    </row>
    <row r="11" spans="1:115" s="15" customFormat="1" ht="18" customHeight="1">
      <c r="A11" s="102">
        <v>5</v>
      </c>
      <c r="B11" s="138" t="s">
        <v>83</v>
      </c>
      <c r="C11" s="127" t="s">
        <v>45</v>
      </c>
      <c r="D11" s="135">
        <v>805</v>
      </c>
      <c r="E11" s="129"/>
      <c r="F11" s="296"/>
      <c r="G11" s="132"/>
      <c r="H11" s="145" t="str">
        <f>IF(DOB!C11="","",DOB!C11)</f>
        <v/>
      </c>
      <c r="I11" s="86" t="s">
        <v>175</v>
      </c>
      <c r="J11" s="140" t="s">
        <v>176</v>
      </c>
      <c r="K11" s="86" t="s">
        <v>177</v>
      </c>
      <c r="L11" s="152" t="s">
        <v>178</v>
      </c>
      <c r="M11" s="86"/>
      <c r="N11" s="140"/>
      <c r="O11" s="310"/>
      <c r="P11" s="306"/>
      <c r="Q11" s="100">
        <v>5</v>
      </c>
      <c r="R11" s="100">
        <v>5</v>
      </c>
      <c r="S11" s="100">
        <v>5</v>
      </c>
      <c r="T11" s="111">
        <v>50</v>
      </c>
      <c r="U11" s="111">
        <v>20</v>
      </c>
      <c r="V11" s="112">
        <v>32</v>
      </c>
      <c r="W11" s="112">
        <v>30</v>
      </c>
      <c r="X11" s="317">
        <v>5</v>
      </c>
      <c r="Y11" s="317">
        <v>5</v>
      </c>
      <c r="Z11" s="317">
        <v>5</v>
      </c>
      <c r="AA11" s="320">
        <v>5</v>
      </c>
      <c r="AB11" s="318">
        <v>20</v>
      </c>
      <c r="AC11" s="319">
        <v>2</v>
      </c>
      <c r="AD11" s="319">
        <v>24</v>
      </c>
      <c r="AE11" s="100">
        <v>5</v>
      </c>
      <c r="AF11" s="100">
        <v>5</v>
      </c>
      <c r="AG11" s="100">
        <v>5</v>
      </c>
      <c r="AH11" s="111">
        <v>50</v>
      </c>
      <c r="AI11" s="111">
        <v>20</v>
      </c>
      <c r="AJ11" s="112">
        <v>32</v>
      </c>
      <c r="AK11" s="112">
        <v>30</v>
      </c>
      <c r="AL11" s="317">
        <v>5</v>
      </c>
      <c r="AM11" s="317">
        <v>5</v>
      </c>
      <c r="AN11" s="317">
        <v>5</v>
      </c>
      <c r="AO11" s="318">
        <v>50</v>
      </c>
      <c r="AP11" s="318" t="s">
        <v>685</v>
      </c>
      <c r="AQ11" s="319">
        <v>32</v>
      </c>
      <c r="AR11" s="319">
        <v>30</v>
      </c>
      <c r="AS11" s="100">
        <v>20</v>
      </c>
      <c r="AT11" s="100">
        <v>20</v>
      </c>
      <c r="AU11" s="100">
        <v>20</v>
      </c>
      <c r="AV11" s="100">
        <v>20</v>
      </c>
      <c r="AW11" s="100">
        <v>20</v>
      </c>
      <c r="AX11" s="154">
        <v>20</v>
      </c>
      <c r="AY11" s="157">
        <v>20</v>
      </c>
      <c r="AZ11" s="154">
        <v>20</v>
      </c>
      <c r="BA11" s="157">
        <v>20</v>
      </c>
      <c r="BB11" s="154">
        <v>20</v>
      </c>
      <c r="BC11" s="100">
        <v>20</v>
      </c>
      <c r="BD11" s="100">
        <v>20</v>
      </c>
      <c r="BE11" s="100">
        <v>20</v>
      </c>
      <c r="BF11" s="111">
        <v>20</v>
      </c>
      <c r="BG11" s="281">
        <v>20</v>
      </c>
      <c r="BH11" s="289"/>
      <c r="BI11" s="183" t="s">
        <v>81</v>
      </c>
      <c r="BJ11" s="45"/>
      <c r="BK11" s="45"/>
      <c r="BL11" s="506">
        <f t="shared" si="20"/>
        <v>10</v>
      </c>
      <c r="BM11" s="507"/>
      <c r="BN11" s="506">
        <f t="shared" si="20"/>
        <v>20</v>
      </c>
      <c r="BO11" s="507"/>
      <c r="BP11" s="506">
        <f t="shared" si="20"/>
        <v>44</v>
      </c>
      <c r="BQ11" s="507"/>
      <c r="BR11" s="506">
        <f t="shared" si="20"/>
        <v>42</v>
      </c>
      <c r="BS11" s="507"/>
      <c r="BT11" s="506">
        <f t="shared" si="21"/>
        <v>40</v>
      </c>
      <c r="BU11" s="507"/>
      <c r="BV11" s="506">
        <f t="shared" si="22"/>
        <v>36</v>
      </c>
      <c r="BW11" s="507"/>
      <c r="BX11" s="506">
        <f t="shared" si="23"/>
        <v>38</v>
      </c>
      <c r="BY11" s="507"/>
      <c r="BZ11" s="506">
        <f t="shared" si="24"/>
        <v>40</v>
      </c>
      <c r="CA11" s="507"/>
      <c r="CB11" s="506">
        <f t="shared" si="25"/>
        <v>46</v>
      </c>
      <c r="CC11" s="507"/>
      <c r="CD11" s="506">
        <f t="shared" si="26"/>
        <v>42</v>
      </c>
      <c r="CE11" s="507"/>
      <c r="CF11" s="506">
        <f t="shared" si="27"/>
        <v>44</v>
      </c>
      <c r="CG11" s="507"/>
      <c r="CH11" s="506">
        <f t="shared" si="28"/>
        <v>44</v>
      </c>
      <c r="CI11" s="507"/>
      <c r="CJ11" s="6"/>
      <c r="CK11" s="6"/>
      <c r="CL11" s="6"/>
      <c r="CM11" s="177">
        <f t="shared" si="0"/>
        <v>30</v>
      </c>
      <c r="CN11" s="120" t="str">
        <f t="shared" si="1"/>
        <v/>
      </c>
      <c r="CO11" s="119">
        <f t="shared" si="2"/>
        <v>74</v>
      </c>
      <c r="CP11" s="120" t="str">
        <f t="shared" si="3"/>
        <v/>
      </c>
      <c r="CQ11" s="119">
        <f t="shared" si="4"/>
        <v>116</v>
      </c>
      <c r="CR11" s="120" t="str">
        <f t="shared" si="5"/>
        <v/>
      </c>
      <c r="CS11" s="119">
        <f t="shared" si="6"/>
        <v>156</v>
      </c>
      <c r="CT11" s="120" t="str">
        <f t="shared" si="7"/>
        <v/>
      </c>
      <c r="CU11" s="119">
        <f t="shared" si="8"/>
        <v>192</v>
      </c>
      <c r="CV11" s="120" t="str">
        <f t="shared" si="9"/>
        <v/>
      </c>
      <c r="CW11" s="119">
        <f t="shared" si="10"/>
        <v>230</v>
      </c>
      <c r="CX11" s="120" t="str">
        <f t="shared" si="11"/>
        <v/>
      </c>
      <c r="CY11" s="119">
        <f t="shared" si="12"/>
        <v>270</v>
      </c>
      <c r="CZ11" s="120" t="str">
        <f t="shared" si="13"/>
        <v/>
      </c>
      <c r="DA11" s="119">
        <f t="shared" si="14"/>
        <v>316</v>
      </c>
      <c r="DB11" s="120" t="str">
        <f t="shared" si="15"/>
        <v/>
      </c>
      <c r="DC11" s="119">
        <f t="shared" si="16"/>
        <v>358</v>
      </c>
      <c r="DD11" s="120" t="str">
        <f t="shared" si="17"/>
        <v/>
      </c>
      <c r="DE11" s="119">
        <f t="shared" si="18"/>
        <v>402</v>
      </c>
      <c r="DF11" s="120" t="str">
        <f t="shared" si="19"/>
        <v/>
      </c>
      <c r="DG11" s="508">
        <f t="shared" si="29"/>
        <v>446</v>
      </c>
      <c r="DH11" s="517" t="str">
        <f t="shared" si="30"/>
        <v/>
      </c>
      <c r="DI11" s="6"/>
      <c r="DJ11" s="6"/>
      <c r="DK11" s="6"/>
    </row>
    <row r="12" spans="1:115" s="15" customFormat="1" ht="18" customHeight="1">
      <c r="A12" s="102">
        <v>6</v>
      </c>
      <c r="B12" s="138" t="s">
        <v>77</v>
      </c>
      <c r="C12" s="127" t="s">
        <v>45</v>
      </c>
      <c r="D12" s="135">
        <v>806</v>
      </c>
      <c r="E12" s="129"/>
      <c r="F12" s="296"/>
      <c r="G12" s="132"/>
      <c r="H12" s="145" t="str">
        <f>IF(DOB!C12="","",DOB!C12)</f>
        <v/>
      </c>
      <c r="I12" s="86" t="s">
        <v>179</v>
      </c>
      <c r="J12" s="140" t="s">
        <v>180</v>
      </c>
      <c r="K12" s="86" t="s">
        <v>181</v>
      </c>
      <c r="L12" s="152" t="s">
        <v>182</v>
      </c>
      <c r="M12" s="86"/>
      <c r="N12" s="140"/>
      <c r="O12" s="310"/>
      <c r="P12" s="306"/>
      <c r="Q12" s="100">
        <v>5</v>
      </c>
      <c r="R12" s="100">
        <v>5</v>
      </c>
      <c r="S12" s="100">
        <v>5</v>
      </c>
      <c r="T12" s="111">
        <v>50</v>
      </c>
      <c r="U12" s="111">
        <v>20</v>
      </c>
      <c r="V12" s="112">
        <v>34</v>
      </c>
      <c r="W12" s="112">
        <v>30</v>
      </c>
      <c r="X12" s="317">
        <v>5</v>
      </c>
      <c r="Y12" s="317">
        <v>5</v>
      </c>
      <c r="Z12" s="317">
        <v>5</v>
      </c>
      <c r="AA12" s="320">
        <v>5</v>
      </c>
      <c r="AB12" s="318">
        <v>20</v>
      </c>
      <c r="AC12" s="319">
        <v>4</v>
      </c>
      <c r="AD12" s="319">
        <v>12</v>
      </c>
      <c r="AE12" s="100">
        <v>5</v>
      </c>
      <c r="AF12" s="100">
        <v>5</v>
      </c>
      <c r="AG12" s="100">
        <v>5</v>
      </c>
      <c r="AH12" s="111">
        <v>50</v>
      </c>
      <c r="AI12" s="111">
        <v>20</v>
      </c>
      <c r="AJ12" s="112">
        <v>34</v>
      </c>
      <c r="AK12" s="112">
        <v>30</v>
      </c>
      <c r="AL12" s="317">
        <v>5</v>
      </c>
      <c r="AM12" s="317">
        <v>5</v>
      </c>
      <c r="AN12" s="317">
        <v>5</v>
      </c>
      <c r="AO12" s="318">
        <v>50</v>
      </c>
      <c r="AP12" s="318">
        <v>20</v>
      </c>
      <c r="AQ12" s="319">
        <v>34</v>
      </c>
      <c r="AR12" s="319">
        <v>30</v>
      </c>
      <c r="AS12" s="100">
        <v>20</v>
      </c>
      <c r="AT12" s="100">
        <v>20</v>
      </c>
      <c r="AU12" s="100">
        <v>20</v>
      </c>
      <c r="AV12" s="100">
        <v>20</v>
      </c>
      <c r="AW12" s="100" t="s">
        <v>685</v>
      </c>
      <c r="AX12" s="154">
        <v>20</v>
      </c>
      <c r="AY12" s="157">
        <v>20</v>
      </c>
      <c r="AZ12" s="154">
        <v>20</v>
      </c>
      <c r="BA12" s="157">
        <v>20</v>
      </c>
      <c r="BB12" s="154">
        <v>20</v>
      </c>
      <c r="BC12" s="100">
        <v>20</v>
      </c>
      <c r="BD12" s="100">
        <v>20</v>
      </c>
      <c r="BE12" s="100">
        <v>20</v>
      </c>
      <c r="BF12" s="111">
        <v>20</v>
      </c>
      <c r="BG12" s="281">
        <v>20</v>
      </c>
      <c r="BH12" s="289"/>
      <c r="BI12" s="183" t="s">
        <v>78</v>
      </c>
      <c r="BJ12" s="45"/>
      <c r="BK12" s="45"/>
      <c r="BL12" s="506">
        <f t="shared" si="20"/>
        <v>10</v>
      </c>
      <c r="BM12" s="507"/>
      <c r="BN12" s="506">
        <f t="shared" si="20"/>
        <v>20</v>
      </c>
      <c r="BO12" s="507"/>
      <c r="BP12" s="506">
        <f t="shared" si="20"/>
        <v>44</v>
      </c>
      <c r="BQ12" s="507"/>
      <c r="BR12" s="506">
        <f t="shared" si="20"/>
        <v>42</v>
      </c>
      <c r="BS12" s="507"/>
      <c r="BT12" s="506">
        <f t="shared" si="21"/>
        <v>40</v>
      </c>
      <c r="BU12" s="507"/>
      <c r="BV12" s="506">
        <f t="shared" si="22"/>
        <v>36</v>
      </c>
      <c r="BW12" s="507"/>
      <c r="BX12" s="506">
        <f t="shared" si="23"/>
        <v>38</v>
      </c>
      <c r="BY12" s="507"/>
      <c r="BZ12" s="506">
        <f t="shared" si="24"/>
        <v>40</v>
      </c>
      <c r="CA12" s="507"/>
      <c r="CB12" s="506">
        <f t="shared" si="25"/>
        <v>46</v>
      </c>
      <c r="CC12" s="507"/>
      <c r="CD12" s="506">
        <f t="shared" si="26"/>
        <v>42</v>
      </c>
      <c r="CE12" s="507"/>
      <c r="CF12" s="506">
        <f t="shared" si="27"/>
        <v>44</v>
      </c>
      <c r="CG12" s="507"/>
      <c r="CH12" s="506">
        <f t="shared" si="28"/>
        <v>44</v>
      </c>
      <c r="CI12" s="507"/>
      <c r="CJ12" s="6"/>
      <c r="CK12" s="6"/>
      <c r="CL12" s="6"/>
      <c r="CM12" s="177">
        <f t="shared" si="0"/>
        <v>30</v>
      </c>
      <c r="CN12" s="120" t="str">
        <f t="shared" si="1"/>
        <v/>
      </c>
      <c r="CO12" s="119">
        <f t="shared" si="2"/>
        <v>74</v>
      </c>
      <c r="CP12" s="120" t="str">
        <f t="shared" si="3"/>
        <v/>
      </c>
      <c r="CQ12" s="119">
        <f t="shared" si="4"/>
        <v>116</v>
      </c>
      <c r="CR12" s="120" t="str">
        <f t="shared" si="5"/>
        <v/>
      </c>
      <c r="CS12" s="119">
        <f t="shared" si="6"/>
        <v>156</v>
      </c>
      <c r="CT12" s="120" t="str">
        <f t="shared" si="7"/>
        <v/>
      </c>
      <c r="CU12" s="119">
        <f t="shared" si="8"/>
        <v>192</v>
      </c>
      <c r="CV12" s="120" t="str">
        <f t="shared" si="9"/>
        <v/>
      </c>
      <c r="CW12" s="119">
        <f t="shared" si="10"/>
        <v>230</v>
      </c>
      <c r="CX12" s="120" t="str">
        <f t="shared" si="11"/>
        <v/>
      </c>
      <c r="CY12" s="119">
        <f t="shared" si="12"/>
        <v>270</v>
      </c>
      <c r="CZ12" s="120" t="str">
        <f t="shared" si="13"/>
        <v/>
      </c>
      <c r="DA12" s="119">
        <f t="shared" si="14"/>
        <v>316</v>
      </c>
      <c r="DB12" s="120" t="str">
        <f t="shared" si="15"/>
        <v/>
      </c>
      <c r="DC12" s="119">
        <f t="shared" si="16"/>
        <v>358</v>
      </c>
      <c r="DD12" s="120" t="str">
        <f t="shared" si="17"/>
        <v/>
      </c>
      <c r="DE12" s="119">
        <f t="shared" si="18"/>
        <v>402</v>
      </c>
      <c r="DF12" s="120" t="str">
        <f t="shared" si="19"/>
        <v/>
      </c>
      <c r="DG12" s="508">
        <f t="shared" si="29"/>
        <v>446</v>
      </c>
      <c r="DH12" s="517" t="str">
        <f t="shared" si="30"/>
        <v/>
      </c>
      <c r="DI12" s="6"/>
      <c r="DJ12" s="6"/>
      <c r="DK12" s="6"/>
    </row>
    <row r="13" spans="1:115" s="15" customFormat="1" ht="18" customHeight="1">
      <c r="A13" s="102">
        <v>7</v>
      </c>
      <c r="B13" s="138" t="s">
        <v>80</v>
      </c>
      <c r="C13" s="127" t="s">
        <v>59</v>
      </c>
      <c r="D13" s="135">
        <v>807</v>
      </c>
      <c r="E13" s="129"/>
      <c r="F13" s="296"/>
      <c r="G13" s="132"/>
      <c r="H13" s="145" t="str">
        <f>IF(DOB!C13="","",DOB!C13)</f>
        <v/>
      </c>
      <c r="I13" s="86" t="s">
        <v>183</v>
      </c>
      <c r="J13" s="140" t="s">
        <v>184</v>
      </c>
      <c r="K13" s="86" t="s">
        <v>185</v>
      </c>
      <c r="L13" s="152" t="s">
        <v>186</v>
      </c>
      <c r="M13" s="86"/>
      <c r="N13" s="140"/>
      <c r="O13" s="310"/>
      <c r="P13" s="306"/>
      <c r="Q13" s="100">
        <v>5</v>
      </c>
      <c r="R13" s="100">
        <v>5</v>
      </c>
      <c r="S13" s="100">
        <v>5</v>
      </c>
      <c r="T13" s="111">
        <v>50</v>
      </c>
      <c r="U13" s="111">
        <v>20</v>
      </c>
      <c r="V13" s="112">
        <v>14</v>
      </c>
      <c r="W13" s="112">
        <v>30</v>
      </c>
      <c r="X13" s="317">
        <v>5</v>
      </c>
      <c r="Y13" s="317">
        <v>5</v>
      </c>
      <c r="Z13" s="317">
        <v>5</v>
      </c>
      <c r="AA13" s="320">
        <v>5</v>
      </c>
      <c r="AB13" s="318">
        <v>20</v>
      </c>
      <c r="AC13" s="319">
        <v>5</v>
      </c>
      <c r="AD13" s="319">
        <v>3</v>
      </c>
      <c r="AE13" s="100">
        <v>5</v>
      </c>
      <c r="AF13" s="100">
        <v>5</v>
      </c>
      <c r="AG13" s="100">
        <v>5</v>
      </c>
      <c r="AH13" s="111">
        <v>50</v>
      </c>
      <c r="AI13" s="111">
        <v>20</v>
      </c>
      <c r="AJ13" s="112">
        <v>14</v>
      </c>
      <c r="AK13" s="112">
        <v>30</v>
      </c>
      <c r="AL13" s="317">
        <v>5</v>
      </c>
      <c r="AM13" s="317">
        <v>5</v>
      </c>
      <c r="AN13" s="317">
        <v>5</v>
      </c>
      <c r="AO13" s="318">
        <v>50</v>
      </c>
      <c r="AP13" s="318">
        <v>20</v>
      </c>
      <c r="AQ13" s="319">
        <v>14</v>
      </c>
      <c r="AR13" s="319">
        <v>30</v>
      </c>
      <c r="AS13" s="100">
        <v>20</v>
      </c>
      <c r="AT13" s="100">
        <v>20</v>
      </c>
      <c r="AU13" s="100">
        <v>20</v>
      </c>
      <c r="AV13" s="100">
        <v>20</v>
      </c>
      <c r="AW13" s="100">
        <v>20</v>
      </c>
      <c r="AX13" s="154">
        <v>20</v>
      </c>
      <c r="AY13" s="157">
        <v>20</v>
      </c>
      <c r="AZ13" s="154">
        <v>20</v>
      </c>
      <c r="BA13" s="157">
        <v>20</v>
      </c>
      <c r="BB13" s="154">
        <v>20</v>
      </c>
      <c r="BC13" s="100">
        <v>20</v>
      </c>
      <c r="BD13" s="100">
        <v>20</v>
      </c>
      <c r="BE13" s="100">
        <v>20</v>
      </c>
      <c r="BF13" s="111">
        <v>20</v>
      </c>
      <c r="BG13" s="281">
        <v>20</v>
      </c>
      <c r="BH13" s="289"/>
      <c r="BI13" s="183" t="s">
        <v>77</v>
      </c>
      <c r="BJ13" s="45"/>
      <c r="BK13" s="45"/>
      <c r="BL13" s="506">
        <f t="shared" si="20"/>
        <v>10</v>
      </c>
      <c r="BM13" s="507"/>
      <c r="BN13" s="506">
        <f t="shared" si="20"/>
        <v>20</v>
      </c>
      <c r="BO13" s="507"/>
      <c r="BP13" s="506">
        <f t="shared" si="20"/>
        <v>44</v>
      </c>
      <c r="BQ13" s="507"/>
      <c r="BR13" s="506">
        <f t="shared" si="20"/>
        <v>42</v>
      </c>
      <c r="BS13" s="507"/>
      <c r="BT13" s="506">
        <f t="shared" si="21"/>
        <v>40</v>
      </c>
      <c r="BU13" s="507"/>
      <c r="BV13" s="506">
        <f t="shared" si="22"/>
        <v>36</v>
      </c>
      <c r="BW13" s="507"/>
      <c r="BX13" s="506">
        <f t="shared" si="23"/>
        <v>38</v>
      </c>
      <c r="BY13" s="507"/>
      <c r="BZ13" s="506">
        <f t="shared" si="24"/>
        <v>40</v>
      </c>
      <c r="CA13" s="507"/>
      <c r="CB13" s="506">
        <f t="shared" si="25"/>
        <v>46</v>
      </c>
      <c r="CC13" s="507"/>
      <c r="CD13" s="506">
        <f t="shared" si="26"/>
        <v>42</v>
      </c>
      <c r="CE13" s="507"/>
      <c r="CF13" s="506">
        <f t="shared" si="27"/>
        <v>44</v>
      </c>
      <c r="CG13" s="507"/>
      <c r="CH13" s="506">
        <f t="shared" si="28"/>
        <v>44</v>
      </c>
      <c r="CI13" s="507"/>
      <c r="CJ13" s="6"/>
      <c r="CK13" s="6"/>
      <c r="CL13" s="6"/>
      <c r="CM13" s="177">
        <f t="shared" si="0"/>
        <v>30</v>
      </c>
      <c r="CN13" s="120" t="str">
        <f t="shared" si="1"/>
        <v/>
      </c>
      <c r="CO13" s="119">
        <f t="shared" si="2"/>
        <v>74</v>
      </c>
      <c r="CP13" s="120" t="str">
        <f t="shared" si="3"/>
        <v/>
      </c>
      <c r="CQ13" s="119">
        <f t="shared" si="4"/>
        <v>116</v>
      </c>
      <c r="CR13" s="120" t="str">
        <f t="shared" si="5"/>
        <v/>
      </c>
      <c r="CS13" s="119">
        <f t="shared" si="6"/>
        <v>156</v>
      </c>
      <c r="CT13" s="120" t="str">
        <f t="shared" si="7"/>
        <v/>
      </c>
      <c r="CU13" s="119">
        <f t="shared" si="8"/>
        <v>192</v>
      </c>
      <c r="CV13" s="120" t="str">
        <f t="shared" si="9"/>
        <v/>
      </c>
      <c r="CW13" s="119">
        <f t="shared" si="10"/>
        <v>230</v>
      </c>
      <c r="CX13" s="120" t="str">
        <f t="shared" si="11"/>
        <v/>
      </c>
      <c r="CY13" s="119">
        <f t="shared" si="12"/>
        <v>270</v>
      </c>
      <c r="CZ13" s="120" t="str">
        <f t="shared" si="13"/>
        <v/>
      </c>
      <c r="DA13" s="119">
        <f t="shared" si="14"/>
        <v>316</v>
      </c>
      <c r="DB13" s="120" t="str">
        <f t="shared" si="15"/>
        <v/>
      </c>
      <c r="DC13" s="119">
        <f t="shared" si="16"/>
        <v>358</v>
      </c>
      <c r="DD13" s="120" t="str">
        <f t="shared" si="17"/>
        <v/>
      </c>
      <c r="DE13" s="119">
        <f t="shared" si="18"/>
        <v>402</v>
      </c>
      <c r="DF13" s="120" t="str">
        <f t="shared" si="19"/>
        <v/>
      </c>
      <c r="DG13" s="508">
        <f t="shared" si="29"/>
        <v>446</v>
      </c>
      <c r="DH13" s="517" t="str">
        <f t="shared" si="30"/>
        <v/>
      </c>
      <c r="DI13" s="6"/>
      <c r="DJ13" s="6"/>
      <c r="DK13" s="6"/>
    </row>
    <row r="14" spans="1:115" s="15" customFormat="1" ht="18" customHeight="1">
      <c r="A14" s="102">
        <v>8</v>
      </c>
      <c r="B14" s="138" t="s">
        <v>82</v>
      </c>
      <c r="C14" s="127" t="s">
        <v>59</v>
      </c>
      <c r="D14" s="135">
        <v>808</v>
      </c>
      <c r="E14" s="129"/>
      <c r="F14" s="296"/>
      <c r="G14" s="132"/>
      <c r="H14" s="145" t="str">
        <f>IF(DOB!C14="","",DOB!C14)</f>
        <v/>
      </c>
      <c r="I14" s="86" t="s">
        <v>187</v>
      </c>
      <c r="J14" s="140" t="s">
        <v>188</v>
      </c>
      <c r="K14" s="86" t="s">
        <v>189</v>
      </c>
      <c r="L14" s="152" t="s">
        <v>190</v>
      </c>
      <c r="M14" s="86"/>
      <c r="N14" s="140"/>
      <c r="O14" s="310"/>
      <c r="P14" s="306"/>
      <c r="Q14" s="100">
        <v>5</v>
      </c>
      <c r="R14" s="100">
        <v>5</v>
      </c>
      <c r="S14" s="100">
        <v>5</v>
      </c>
      <c r="T14" s="111">
        <v>50</v>
      </c>
      <c r="U14" s="111">
        <v>20</v>
      </c>
      <c r="V14" s="112">
        <v>12</v>
      </c>
      <c r="W14" s="112">
        <v>30</v>
      </c>
      <c r="X14" s="317">
        <v>5</v>
      </c>
      <c r="Y14" s="317">
        <v>5</v>
      </c>
      <c r="Z14" s="317">
        <v>5</v>
      </c>
      <c r="AA14" s="320">
        <v>5</v>
      </c>
      <c r="AB14" s="318">
        <v>20</v>
      </c>
      <c r="AC14" s="319">
        <v>12</v>
      </c>
      <c r="AD14" s="319">
        <v>4</v>
      </c>
      <c r="AE14" s="100">
        <v>5</v>
      </c>
      <c r="AF14" s="100">
        <v>5</v>
      </c>
      <c r="AG14" s="100">
        <v>5</v>
      </c>
      <c r="AH14" s="111">
        <v>50</v>
      </c>
      <c r="AI14" s="111">
        <v>20</v>
      </c>
      <c r="AJ14" s="112">
        <v>12</v>
      </c>
      <c r="AK14" s="112">
        <v>30</v>
      </c>
      <c r="AL14" s="317">
        <v>5</v>
      </c>
      <c r="AM14" s="317">
        <v>5</v>
      </c>
      <c r="AN14" s="317">
        <v>5</v>
      </c>
      <c r="AO14" s="318">
        <v>50</v>
      </c>
      <c r="AP14" s="318">
        <v>20</v>
      </c>
      <c r="AQ14" s="319">
        <v>12</v>
      </c>
      <c r="AR14" s="319">
        <v>30</v>
      </c>
      <c r="AS14" s="100">
        <v>20</v>
      </c>
      <c r="AT14" s="100">
        <v>20</v>
      </c>
      <c r="AU14" s="100">
        <v>20</v>
      </c>
      <c r="AV14" s="100">
        <v>20</v>
      </c>
      <c r="AW14" s="100">
        <v>20</v>
      </c>
      <c r="AX14" s="154">
        <v>20</v>
      </c>
      <c r="AY14" s="157">
        <v>20</v>
      </c>
      <c r="AZ14" s="154">
        <v>20</v>
      </c>
      <c r="BA14" s="157" t="s">
        <v>684</v>
      </c>
      <c r="BB14" s="154">
        <v>20</v>
      </c>
      <c r="BC14" s="100">
        <v>20</v>
      </c>
      <c r="BD14" s="100">
        <v>20</v>
      </c>
      <c r="BE14" s="100">
        <v>20</v>
      </c>
      <c r="BF14" s="111">
        <v>20</v>
      </c>
      <c r="BG14" s="281">
        <v>20</v>
      </c>
      <c r="BH14" s="289"/>
      <c r="BI14" s="183" t="s">
        <v>83</v>
      </c>
      <c r="BJ14" s="45"/>
      <c r="BK14" s="45"/>
      <c r="BL14" s="506">
        <f t="shared" si="20"/>
        <v>10</v>
      </c>
      <c r="BM14" s="507"/>
      <c r="BN14" s="506">
        <f t="shared" si="20"/>
        <v>20</v>
      </c>
      <c r="BO14" s="507"/>
      <c r="BP14" s="506">
        <f t="shared" si="20"/>
        <v>44</v>
      </c>
      <c r="BQ14" s="507"/>
      <c r="BR14" s="506">
        <f t="shared" si="20"/>
        <v>42</v>
      </c>
      <c r="BS14" s="507"/>
      <c r="BT14" s="506">
        <f t="shared" si="21"/>
        <v>40</v>
      </c>
      <c r="BU14" s="507"/>
      <c r="BV14" s="506">
        <f t="shared" si="22"/>
        <v>36</v>
      </c>
      <c r="BW14" s="507"/>
      <c r="BX14" s="506">
        <f t="shared" si="23"/>
        <v>38</v>
      </c>
      <c r="BY14" s="507"/>
      <c r="BZ14" s="506">
        <f t="shared" si="24"/>
        <v>40</v>
      </c>
      <c r="CA14" s="507"/>
      <c r="CB14" s="506">
        <f t="shared" si="25"/>
        <v>46</v>
      </c>
      <c r="CC14" s="507"/>
      <c r="CD14" s="506">
        <f t="shared" si="26"/>
        <v>42</v>
      </c>
      <c r="CE14" s="507"/>
      <c r="CF14" s="506">
        <f t="shared" si="27"/>
        <v>44</v>
      </c>
      <c r="CG14" s="507"/>
      <c r="CH14" s="506">
        <f t="shared" si="28"/>
        <v>44</v>
      </c>
      <c r="CI14" s="507"/>
      <c r="CJ14" s="6"/>
      <c r="CK14" s="6"/>
      <c r="CL14" s="6"/>
      <c r="CM14" s="177">
        <f t="shared" si="0"/>
        <v>30</v>
      </c>
      <c r="CN14" s="120" t="str">
        <f t="shared" si="1"/>
        <v/>
      </c>
      <c r="CO14" s="119">
        <f t="shared" si="2"/>
        <v>74</v>
      </c>
      <c r="CP14" s="120" t="str">
        <f t="shared" si="3"/>
        <v/>
      </c>
      <c r="CQ14" s="119">
        <f t="shared" si="4"/>
        <v>116</v>
      </c>
      <c r="CR14" s="120" t="str">
        <f t="shared" si="5"/>
        <v/>
      </c>
      <c r="CS14" s="119">
        <f t="shared" si="6"/>
        <v>156</v>
      </c>
      <c r="CT14" s="120" t="str">
        <f t="shared" si="7"/>
        <v/>
      </c>
      <c r="CU14" s="119">
        <f t="shared" si="8"/>
        <v>192</v>
      </c>
      <c r="CV14" s="120" t="str">
        <f t="shared" si="9"/>
        <v/>
      </c>
      <c r="CW14" s="119">
        <f t="shared" si="10"/>
        <v>230</v>
      </c>
      <c r="CX14" s="120" t="str">
        <f t="shared" si="11"/>
        <v/>
      </c>
      <c r="CY14" s="119">
        <f t="shared" si="12"/>
        <v>270</v>
      </c>
      <c r="CZ14" s="120" t="str">
        <f t="shared" si="13"/>
        <v/>
      </c>
      <c r="DA14" s="119">
        <f t="shared" si="14"/>
        <v>316</v>
      </c>
      <c r="DB14" s="120" t="str">
        <f t="shared" si="15"/>
        <v/>
      </c>
      <c r="DC14" s="119">
        <f t="shared" si="16"/>
        <v>358</v>
      </c>
      <c r="DD14" s="120" t="str">
        <f t="shared" si="17"/>
        <v/>
      </c>
      <c r="DE14" s="119">
        <f t="shared" si="18"/>
        <v>402</v>
      </c>
      <c r="DF14" s="120" t="str">
        <f t="shared" si="19"/>
        <v/>
      </c>
      <c r="DG14" s="508">
        <f t="shared" si="29"/>
        <v>446</v>
      </c>
      <c r="DH14" s="517" t="str">
        <f t="shared" si="30"/>
        <v/>
      </c>
      <c r="DI14" s="6"/>
      <c r="DJ14" s="6"/>
      <c r="DK14" s="6"/>
    </row>
    <row r="15" spans="1:115" s="15" customFormat="1" ht="18" customHeight="1">
      <c r="A15" s="102">
        <v>9</v>
      </c>
      <c r="B15" s="138" t="s">
        <v>81</v>
      </c>
      <c r="C15" s="127" t="s">
        <v>59</v>
      </c>
      <c r="D15" s="135" t="s">
        <v>639</v>
      </c>
      <c r="E15" s="129"/>
      <c r="F15" s="296"/>
      <c r="G15" s="132"/>
      <c r="H15" s="145" t="str">
        <f>IF(DOB!C15="","",DOB!C15)</f>
        <v/>
      </c>
      <c r="I15" s="86" t="s">
        <v>191</v>
      </c>
      <c r="J15" s="140" t="s">
        <v>192</v>
      </c>
      <c r="K15" s="86" t="s">
        <v>193</v>
      </c>
      <c r="L15" s="152" t="s">
        <v>194</v>
      </c>
      <c r="M15" s="86"/>
      <c r="N15" s="140"/>
      <c r="O15" s="310"/>
      <c r="P15" s="306"/>
      <c r="Q15" s="100">
        <v>5</v>
      </c>
      <c r="R15" s="100">
        <v>5</v>
      </c>
      <c r="S15" s="100">
        <v>5</v>
      </c>
      <c r="T15" s="111">
        <v>50</v>
      </c>
      <c r="U15" s="111">
        <v>20</v>
      </c>
      <c r="V15" s="112">
        <v>13</v>
      </c>
      <c r="W15" s="112">
        <v>30</v>
      </c>
      <c r="X15" s="317">
        <v>5</v>
      </c>
      <c r="Y15" s="317">
        <v>5</v>
      </c>
      <c r="Z15" s="317">
        <v>5</v>
      </c>
      <c r="AA15" s="320">
        <v>5</v>
      </c>
      <c r="AB15" s="318">
        <v>20</v>
      </c>
      <c r="AC15" s="319">
        <v>12</v>
      </c>
      <c r="AD15" s="319">
        <v>5</v>
      </c>
      <c r="AE15" s="100">
        <v>5</v>
      </c>
      <c r="AF15" s="100">
        <v>5</v>
      </c>
      <c r="AG15" s="100">
        <v>5</v>
      </c>
      <c r="AH15" s="111">
        <v>50</v>
      </c>
      <c r="AI15" s="111">
        <v>20</v>
      </c>
      <c r="AJ15" s="112">
        <v>13</v>
      </c>
      <c r="AK15" s="112">
        <v>30</v>
      </c>
      <c r="AL15" s="317">
        <v>5</v>
      </c>
      <c r="AM15" s="317">
        <v>5</v>
      </c>
      <c r="AN15" s="317">
        <v>5</v>
      </c>
      <c r="AO15" s="318">
        <v>50</v>
      </c>
      <c r="AP15" s="318">
        <v>20</v>
      </c>
      <c r="AQ15" s="319">
        <v>13</v>
      </c>
      <c r="AR15" s="319">
        <v>30</v>
      </c>
      <c r="AS15" s="100">
        <v>20</v>
      </c>
      <c r="AT15" s="100">
        <v>20</v>
      </c>
      <c r="AU15" s="100">
        <v>20</v>
      </c>
      <c r="AV15" s="100">
        <v>20</v>
      </c>
      <c r="AW15" s="100">
        <v>20</v>
      </c>
      <c r="AX15" s="154">
        <v>20</v>
      </c>
      <c r="AY15" s="157">
        <v>20</v>
      </c>
      <c r="AZ15" s="154">
        <v>20</v>
      </c>
      <c r="BA15" s="157">
        <v>20</v>
      </c>
      <c r="BB15" s="154">
        <v>20</v>
      </c>
      <c r="BC15" s="100">
        <v>20</v>
      </c>
      <c r="BD15" s="100">
        <v>20</v>
      </c>
      <c r="BE15" s="100">
        <v>20</v>
      </c>
      <c r="BF15" s="111">
        <v>20</v>
      </c>
      <c r="BG15" s="281"/>
      <c r="BH15" s="289"/>
      <c r="BI15" s="183"/>
      <c r="BJ15" s="45"/>
      <c r="BK15" s="45"/>
      <c r="BL15" s="506">
        <f t="shared" si="20"/>
        <v>10</v>
      </c>
      <c r="BM15" s="507"/>
      <c r="BN15" s="506">
        <f t="shared" si="20"/>
        <v>20</v>
      </c>
      <c r="BO15" s="507"/>
      <c r="BP15" s="506">
        <f t="shared" si="20"/>
        <v>44</v>
      </c>
      <c r="BQ15" s="507"/>
      <c r="BR15" s="506">
        <f t="shared" si="20"/>
        <v>42</v>
      </c>
      <c r="BS15" s="507"/>
      <c r="BT15" s="506">
        <f t="shared" si="21"/>
        <v>40</v>
      </c>
      <c r="BU15" s="507"/>
      <c r="BV15" s="506">
        <f t="shared" si="22"/>
        <v>36</v>
      </c>
      <c r="BW15" s="507"/>
      <c r="BX15" s="506">
        <f t="shared" si="23"/>
        <v>38</v>
      </c>
      <c r="BY15" s="507"/>
      <c r="BZ15" s="506">
        <f t="shared" si="24"/>
        <v>40</v>
      </c>
      <c r="CA15" s="507"/>
      <c r="CB15" s="506">
        <f t="shared" si="25"/>
        <v>46</v>
      </c>
      <c r="CC15" s="507"/>
      <c r="CD15" s="506">
        <f t="shared" si="26"/>
        <v>42</v>
      </c>
      <c r="CE15" s="507"/>
      <c r="CF15" s="506">
        <f t="shared" si="27"/>
        <v>44</v>
      </c>
      <c r="CG15" s="507"/>
      <c r="CH15" s="506">
        <f t="shared" si="28"/>
        <v>44</v>
      </c>
      <c r="CI15" s="507"/>
      <c r="CJ15" s="6"/>
      <c r="CK15" s="6"/>
      <c r="CL15" s="6"/>
      <c r="CM15" s="177">
        <f t="shared" si="0"/>
        <v>30</v>
      </c>
      <c r="CN15" s="120" t="str">
        <f t="shared" si="1"/>
        <v/>
      </c>
      <c r="CO15" s="119">
        <f t="shared" si="2"/>
        <v>74</v>
      </c>
      <c r="CP15" s="120" t="str">
        <f t="shared" si="3"/>
        <v/>
      </c>
      <c r="CQ15" s="119">
        <f t="shared" si="4"/>
        <v>116</v>
      </c>
      <c r="CR15" s="120" t="str">
        <f t="shared" si="5"/>
        <v/>
      </c>
      <c r="CS15" s="119">
        <f t="shared" si="6"/>
        <v>156</v>
      </c>
      <c r="CT15" s="120" t="str">
        <f t="shared" si="7"/>
        <v/>
      </c>
      <c r="CU15" s="119">
        <f t="shared" si="8"/>
        <v>192</v>
      </c>
      <c r="CV15" s="120" t="str">
        <f t="shared" si="9"/>
        <v/>
      </c>
      <c r="CW15" s="119">
        <f t="shared" si="10"/>
        <v>230</v>
      </c>
      <c r="CX15" s="120" t="str">
        <f t="shared" si="11"/>
        <v/>
      </c>
      <c r="CY15" s="119">
        <f t="shared" si="12"/>
        <v>270</v>
      </c>
      <c r="CZ15" s="120" t="str">
        <f t="shared" si="13"/>
        <v/>
      </c>
      <c r="DA15" s="119">
        <f t="shared" si="14"/>
        <v>316</v>
      </c>
      <c r="DB15" s="120" t="str">
        <f t="shared" si="15"/>
        <v/>
      </c>
      <c r="DC15" s="119">
        <f t="shared" si="16"/>
        <v>358</v>
      </c>
      <c r="DD15" s="120" t="str">
        <f t="shared" si="17"/>
        <v/>
      </c>
      <c r="DE15" s="119">
        <f t="shared" si="18"/>
        <v>402</v>
      </c>
      <c r="DF15" s="120" t="str">
        <f t="shared" si="19"/>
        <v/>
      </c>
      <c r="DG15" s="508">
        <f t="shared" si="29"/>
        <v>446</v>
      </c>
      <c r="DH15" s="517" t="str">
        <f t="shared" si="30"/>
        <v/>
      </c>
      <c r="DI15" s="6"/>
      <c r="DJ15" s="6"/>
      <c r="DK15" s="6"/>
    </row>
    <row r="16" spans="1:115" s="15" customFormat="1" ht="18" customHeight="1">
      <c r="A16" s="102">
        <v>10</v>
      </c>
      <c r="B16" s="138" t="s">
        <v>78</v>
      </c>
      <c r="C16" s="127" t="s">
        <v>59</v>
      </c>
      <c r="D16" s="135">
        <v>810</v>
      </c>
      <c r="E16" s="129"/>
      <c r="F16" s="296"/>
      <c r="G16" s="132"/>
      <c r="H16" s="145" t="str">
        <f>IF(DOB!C16="","",DOB!C16)</f>
        <v/>
      </c>
      <c r="I16" s="86" t="s">
        <v>195</v>
      </c>
      <c r="J16" s="140" t="s">
        <v>196</v>
      </c>
      <c r="K16" s="86" t="s">
        <v>197</v>
      </c>
      <c r="L16" s="152" t="s">
        <v>198</v>
      </c>
      <c r="M16" s="86"/>
      <c r="N16" s="140"/>
      <c r="O16" s="310"/>
      <c r="P16" s="306"/>
      <c r="Q16" s="100">
        <v>5</v>
      </c>
      <c r="R16" s="100">
        <v>5</v>
      </c>
      <c r="S16" s="100">
        <v>5</v>
      </c>
      <c r="T16" s="111">
        <v>50</v>
      </c>
      <c r="U16" s="111">
        <v>20</v>
      </c>
      <c r="V16" s="112">
        <v>12</v>
      </c>
      <c r="W16" s="112">
        <v>30</v>
      </c>
      <c r="X16" s="317">
        <v>5</v>
      </c>
      <c r="Y16" s="317">
        <v>5</v>
      </c>
      <c r="Z16" s="317">
        <v>5</v>
      </c>
      <c r="AA16" s="320">
        <v>5</v>
      </c>
      <c r="AB16" s="318">
        <v>20</v>
      </c>
      <c r="AC16" s="319">
        <v>12</v>
      </c>
      <c r="AD16" s="319">
        <v>3</v>
      </c>
      <c r="AE16" s="100">
        <v>5</v>
      </c>
      <c r="AF16" s="100">
        <v>5</v>
      </c>
      <c r="AG16" s="100">
        <v>5</v>
      </c>
      <c r="AH16" s="111">
        <v>50</v>
      </c>
      <c r="AI16" s="111">
        <v>20</v>
      </c>
      <c r="AJ16" s="112">
        <v>12</v>
      </c>
      <c r="AK16" s="112">
        <v>30</v>
      </c>
      <c r="AL16" s="317">
        <v>5</v>
      </c>
      <c r="AM16" s="317">
        <v>5</v>
      </c>
      <c r="AN16" s="317">
        <v>5</v>
      </c>
      <c r="AO16" s="318">
        <v>50</v>
      </c>
      <c r="AP16" s="318">
        <v>20</v>
      </c>
      <c r="AQ16" s="319">
        <v>12</v>
      </c>
      <c r="AR16" s="319">
        <v>30</v>
      </c>
      <c r="AS16" s="100">
        <v>20</v>
      </c>
      <c r="AT16" s="100">
        <v>20</v>
      </c>
      <c r="AU16" s="100">
        <v>20</v>
      </c>
      <c r="AV16" s="100">
        <v>20</v>
      </c>
      <c r="AW16" s="100">
        <v>20</v>
      </c>
      <c r="AX16" s="154">
        <v>20</v>
      </c>
      <c r="AY16" s="157">
        <v>20</v>
      </c>
      <c r="AZ16" s="154">
        <v>20</v>
      </c>
      <c r="BA16" s="157">
        <v>20</v>
      </c>
      <c r="BB16" s="154">
        <v>20</v>
      </c>
      <c r="BC16" s="100">
        <v>20</v>
      </c>
      <c r="BD16" s="100">
        <v>20</v>
      </c>
      <c r="BE16" s="100">
        <v>20</v>
      </c>
      <c r="BF16" s="111">
        <v>20</v>
      </c>
      <c r="BG16" s="281">
        <v>20</v>
      </c>
      <c r="BH16" s="289"/>
      <c r="BI16" s="183"/>
      <c r="BJ16" s="45"/>
      <c r="BK16" s="45"/>
      <c r="BL16" s="506">
        <f t="shared" si="20"/>
        <v>10</v>
      </c>
      <c r="BM16" s="507"/>
      <c r="BN16" s="506">
        <f t="shared" si="20"/>
        <v>20</v>
      </c>
      <c r="BO16" s="507"/>
      <c r="BP16" s="506">
        <f t="shared" si="20"/>
        <v>44</v>
      </c>
      <c r="BQ16" s="507"/>
      <c r="BR16" s="506">
        <f t="shared" si="20"/>
        <v>42</v>
      </c>
      <c r="BS16" s="507"/>
      <c r="BT16" s="506">
        <f t="shared" si="21"/>
        <v>40</v>
      </c>
      <c r="BU16" s="507"/>
      <c r="BV16" s="506">
        <f t="shared" si="22"/>
        <v>36</v>
      </c>
      <c r="BW16" s="507"/>
      <c r="BX16" s="506">
        <f t="shared" si="23"/>
        <v>38</v>
      </c>
      <c r="BY16" s="507"/>
      <c r="BZ16" s="506">
        <f t="shared" si="24"/>
        <v>40</v>
      </c>
      <c r="CA16" s="507"/>
      <c r="CB16" s="506">
        <f t="shared" si="25"/>
        <v>46</v>
      </c>
      <c r="CC16" s="507"/>
      <c r="CD16" s="506">
        <f t="shared" si="26"/>
        <v>42</v>
      </c>
      <c r="CE16" s="507"/>
      <c r="CF16" s="506">
        <f t="shared" si="27"/>
        <v>44</v>
      </c>
      <c r="CG16" s="507"/>
      <c r="CH16" s="506">
        <f t="shared" si="28"/>
        <v>44</v>
      </c>
      <c r="CI16" s="507"/>
      <c r="CJ16" s="6"/>
      <c r="CK16" s="6"/>
      <c r="CL16" s="6"/>
      <c r="CM16" s="177">
        <f t="shared" si="0"/>
        <v>30</v>
      </c>
      <c r="CN16" s="120" t="str">
        <f t="shared" si="1"/>
        <v/>
      </c>
      <c r="CO16" s="119">
        <f t="shared" si="2"/>
        <v>74</v>
      </c>
      <c r="CP16" s="120" t="str">
        <f t="shared" si="3"/>
        <v/>
      </c>
      <c r="CQ16" s="119">
        <f t="shared" si="4"/>
        <v>116</v>
      </c>
      <c r="CR16" s="120" t="str">
        <f t="shared" si="5"/>
        <v/>
      </c>
      <c r="CS16" s="119">
        <f t="shared" si="6"/>
        <v>156</v>
      </c>
      <c r="CT16" s="120" t="str">
        <f t="shared" si="7"/>
        <v/>
      </c>
      <c r="CU16" s="119">
        <f t="shared" si="8"/>
        <v>192</v>
      </c>
      <c r="CV16" s="120" t="str">
        <f t="shared" si="9"/>
        <v/>
      </c>
      <c r="CW16" s="119">
        <f t="shared" si="10"/>
        <v>230</v>
      </c>
      <c r="CX16" s="120" t="str">
        <f t="shared" si="11"/>
        <v/>
      </c>
      <c r="CY16" s="119">
        <f t="shared" si="12"/>
        <v>270</v>
      </c>
      <c r="CZ16" s="120" t="str">
        <f t="shared" si="13"/>
        <v/>
      </c>
      <c r="DA16" s="119">
        <f t="shared" si="14"/>
        <v>316</v>
      </c>
      <c r="DB16" s="120" t="str">
        <f t="shared" si="15"/>
        <v/>
      </c>
      <c r="DC16" s="119">
        <f t="shared" si="16"/>
        <v>358</v>
      </c>
      <c r="DD16" s="120" t="str">
        <f t="shared" si="17"/>
        <v/>
      </c>
      <c r="DE16" s="119">
        <f t="shared" si="18"/>
        <v>402</v>
      </c>
      <c r="DF16" s="120" t="str">
        <f t="shared" si="19"/>
        <v/>
      </c>
      <c r="DG16" s="508">
        <f t="shared" si="29"/>
        <v>446</v>
      </c>
      <c r="DH16" s="517" t="str">
        <f t="shared" si="30"/>
        <v/>
      </c>
      <c r="DI16" s="6"/>
      <c r="DJ16" s="6"/>
      <c r="DK16" s="6"/>
    </row>
    <row r="17" spans="1:115" s="15" customFormat="1" ht="18" customHeight="1">
      <c r="A17" s="102">
        <v>11</v>
      </c>
      <c r="B17" s="138" t="s">
        <v>83</v>
      </c>
      <c r="C17" s="127"/>
      <c r="D17" s="135">
        <v>811</v>
      </c>
      <c r="E17" s="129"/>
      <c r="F17" s="296"/>
      <c r="G17" s="132"/>
      <c r="H17" s="145" t="str">
        <f>IF(DOB!C17="","",DOB!C17)</f>
        <v/>
      </c>
      <c r="I17" s="86" t="s">
        <v>199</v>
      </c>
      <c r="J17" s="140" t="s">
        <v>200</v>
      </c>
      <c r="K17" s="86" t="s">
        <v>201</v>
      </c>
      <c r="L17" s="152" t="s">
        <v>202</v>
      </c>
      <c r="M17" s="86"/>
      <c r="N17" s="140"/>
      <c r="O17" s="310"/>
      <c r="P17" s="306"/>
      <c r="Q17" s="100"/>
      <c r="R17" s="100"/>
      <c r="S17" s="100"/>
      <c r="T17" s="111"/>
      <c r="U17" s="111"/>
      <c r="V17" s="112"/>
      <c r="W17" s="112"/>
      <c r="X17" s="317"/>
      <c r="Y17" s="317"/>
      <c r="Z17" s="317"/>
      <c r="AA17" s="318"/>
      <c r="AB17" s="318"/>
      <c r="AC17" s="319"/>
      <c r="AD17" s="319"/>
      <c r="AE17" s="100"/>
      <c r="AF17" s="100"/>
      <c r="AG17" s="100"/>
      <c r="AH17" s="111"/>
      <c r="AI17" s="111"/>
      <c r="AJ17" s="112"/>
      <c r="AK17" s="112"/>
      <c r="AL17" s="317"/>
      <c r="AM17" s="317"/>
      <c r="AN17" s="317"/>
      <c r="AO17" s="318"/>
      <c r="AP17" s="318"/>
      <c r="AQ17" s="319"/>
      <c r="AR17" s="319"/>
      <c r="AS17" s="100"/>
      <c r="AT17" s="100"/>
      <c r="AU17" s="100"/>
      <c r="AV17" s="100"/>
      <c r="AW17" s="100"/>
      <c r="AX17" s="154"/>
      <c r="AY17" s="154"/>
      <c r="AZ17" s="154"/>
      <c r="BA17" s="156"/>
      <c r="BB17" s="155"/>
      <c r="BC17" s="100"/>
      <c r="BD17" s="100"/>
      <c r="BE17" s="100"/>
      <c r="BF17" s="111"/>
      <c r="BG17" s="282"/>
      <c r="BH17" s="289"/>
      <c r="BI17" s="183" t="s">
        <v>59</v>
      </c>
      <c r="BJ17" s="45"/>
      <c r="BK17" s="45"/>
      <c r="BL17" s="506">
        <f t="shared" si="20"/>
        <v>10</v>
      </c>
      <c r="BM17" s="507"/>
      <c r="BN17" s="506">
        <f t="shared" si="20"/>
        <v>20</v>
      </c>
      <c r="BO17" s="507"/>
      <c r="BP17" s="506">
        <f t="shared" si="20"/>
        <v>44</v>
      </c>
      <c r="BQ17" s="507"/>
      <c r="BR17" s="506">
        <f t="shared" si="20"/>
        <v>42</v>
      </c>
      <c r="BS17" s="507"/>
      <c r="BT17" s="506">
        <f t="shared" si="21"/>
        <v>40</v>
      </c>
      <c r="BU17" s="507"/>
      <c r="BV17" s="506">
        <f t="shared" si="22"/>
        <v>36</v>
      </c>
      <c r="BW17" s="507"/>
      <c r="BX17" s="506">
        <f t="shared" si="23"/>
        <v>38</v>
      </c>
      <c r="BY17" s="507"/>
      <c r="BZ17" s="506">
        <f t="shared" si="24"/>
        <v>40</v>
      </c>
      <c r="CA17" s="507"/>
      <c r="CB17" s="506">
        <f t="shared" si="25"/>
        <v>46</v>
      </c>
      <c r="CC17" s="507"/>
      <c r="CD17" s="506">
        <f t="shared" si="26"/>
        <v>42</v>
      </c>
      <c r="CE17" s="507"/>
      <c r="CF17" s="506">
        <f t="shared" si="27"/>
        <v>44</v>
      </c>
      <c r="CG17" s="507"/>
      <c r="CH17" s="506">
        <f t="shared" si="28"/>
        <v>44</v>
      </c>
      <c r="CI17" s="507"/>
      <c r="CJ17" s="6"/>
      <c r="CK17" s="6"/>
      <c r="CL17" s="6"/>
      <c r="CM17" s="177">
        <f t="shared" si="0"/>
        <v>30</v>
      </c>
      <c r="CN17" s="120" t="str">
        <f t="shared" si="1"/>
        <v/>
      </c>
      <c r="CO17" s="119">
        <f t="shared" si="2"/>
        <v>74</v>
      </c>
      <c r="CP17" s="120" t="str">
        <f t="shared" si="3"/>
        <v/>
      </c>
      <c r="CQ17" s="119">
        <f t="shared" si="4"/>
        <v>116</v>
      </c>
      <c r="CR17" s="120" t="str">
        <f t="shared" si="5"/>
        <v/>
      </c>
      <c r="CS17" s="119">
        <f t="shared" si="6"/>
        <v>156</v>
      </c>
      <c r="CT17" s="120" t="str">
        <f t="shared" si="7"/>
        <v/>
      </c>
      <c r="CU17" s="119">
        <f t="shared" si="8"/>
        <v>192</v>
      </c>
      <c r="CV17" s="120" t="str">
        <f t="shared" si="9"/>
        <v/>
      </c>
      <c r="CW17" s="119">
        <f t="shared" si="10"/>
        <v>230</v>
      </c>
      <c r="CX17" s="120" t="str">
        <f t="shared" si="11"/>
        <v/>
      </c>
      <c r="CY17" s="119">
        <f t="shared" si="12"/>
        <v>270</v>
      </c>
      <c r="CZ17" s="120" t="str">
        <f t="shared" si="13"/>
        <v/>
      </c>
      <c r="DA17" s="119">
        <f t="shared" si="14"/>
        <v>316</v>
      </c>
      <c r="DB17" s="120" t="str">
        <f t="shared" si="15"/>
        <v/>
      </c>
      <c r="DC17" s="119">
        <f t="shared" si="16"/>
        <v>358</v>
      </c>
      <c r="DD17" s="120" t="str">
        <f t="shared" si="17"/>
        <v/>
      </c>
      <c r="DE17" s="119">
        <f t="shared" si="18"/>
        <v>402</v>
      </c>
      <c r="DF17" s="120" t="str">
        <f t="shared" si="19"/>
        <v/>
      </c>
      <c r="DG17" s="508">
        <f t="shared" si="29"/>
        <v>446</v>
      </c>
      <c r="DH17" s="517" t="str">
        <f t="shared" si="30"/>
        <v/>
      </c>
      <c r="DI17" s="6"/>
      <c r="DJ17" s="6"/>
      <c r="DK17" s="6"/>
    </row>
    <row r="18" spans="1:115" s="15" customFormat="1" ht="18" customHeight="1">
      <c r="A18" s="102">
        <v>12</v>
      </c>
      <c r="B18" s="138" t="s">
        <v>77</v>
      </c>
      <c r="C18" s="127"/>
      <c r="D18" s="135">
        <v>812</v>
      </c>
      <c r="E18" s="129"/>
      <c r="F18" s="296"/>
      <c r="G18" s="132"/>
      <c r="H18" s="145" t="str">
        <f>IF(DOB!C18="","",DOB!C18)</f>
        <v/>
      </c>
      <c r="I18" s="86" t="s">
        <v>203</v>
      </c>
      <c r="J18" s="140" t="s">
        <v>204</v>
      </c>
      <c r="K18" s="86" t="s">
        <v>205</v>
      </c>
      <c r="L18" s="152" t="s">
        <v>206</v>
      </c>
      <c r="M18" s="86"/>
      <c r="N18" s="140"/>
      <c r="O18" s="310"/>
      <c r="P18" s="306"/>
      <c r="Q18" s="100"/>
      <c r="R18" s="100"/>
      <c r="S18" s="100"/>
      <c r="T18" s="111"/>
      <c r="U18" s="111"/>
      <c r="V18" s="112"/>
      <c r="W18" s="112"/>
      <c r="X18" s="317"/>
      <c r="Y18" s="317"/>
      <c r="Z18" s="317"/>
      <c r="AA18" s="318"/>
      <c r="AB18" s="318"/>
      <c r="AC18" s="319"/>
      <c r="AD18" s="319"/>
      <c r="AE18" s="100"/>
      <c r="AF18" s="100"/>
      <c r="AG18" s="100"/>
      <c r="AH18" s="111"/>
      <c r="AI18" s="111"/>
      <c r="AJ18" s="112"/>
      <c r="AK18" s="112"/>
      <c r="AL18" s="317"/>
      <c r="AM18" s="317"/>
      <c r="AN18" s="317"/>
      <c r="AO18" s="318"/>
      <c r="AP18" s="318"/>
      <c r="AQ18" s="319"/>
      <c r="AR18" s="319"/>
      <c r="AS18" s="100"/>
      <c r="AT18" s="100"/>
      <c r="AU18" s="100"/>
      <c r="AV18" s="100"/>
      <c r="AW18" s="100"/>
      <c r="AX18" s="154"/>
      <c r="AY18" s="154"/>
      <c r="AZ18" s="154"/>
      <c r="BA18" s="156"/>
      <c r="BB18" s="155"/>
      <c r="BC18" s="100"/>
      <c r="BD18" s="100"/>
      <c r="BE18" s="100"/>
      <c r="BF18" s="111"/>
      <c r="BG18" s="282"/>
      <c r="BH18" s="289"/>
      <c r="BI18" s="183" t="s">
        <v>45</v>
      </c>
      <c r="BJ18" s="45"/>
      <c r="BK18" s="45"/>
      <c r="BL18" s="506">
        <f t="shared" si="20"/>
        <v>10</v>
      </c>
      <c r="BM18" s="507"/>
      <c r="BN18" s="506">
        <f t="shared" si="20"/>
        <v>20</v>
      </c>
      <c r="BO18" s="507"/>
      <c r="BP18" s="506">
        <f t="shared" si="20"/>
        <v>44</v>
      </c>
      <c r="BQ18" s="507"/>
      <c r="BR18" s="506">
        <f t="shared" si="20"/>
        <v>42</v>
      </c>
      <c r="BS18" s="507"/>
      <c r="BT18" s="506">
        <f t="shared" si="21"/>
        <v>40</v>
      </c>
      <c r="BU18" s="507"/>
      <c r="BV18" s="506">
        <f t="shared" si="22"/>
        <v>36</v>
      </c>
      <c r="BW18" s="507"/>
      <c r="BX18" s="506">
        <f t="shared" si="23"/>
        <v>38</v>
      </c>
      <c r="BY18" s="507"/>
      <c r="BZ18" s="506">
        <f t="shared" si="24"/>
        <v>40</v>
      </c>
      <c r="CA18" s="507"/>
      <c r="CB18" s="506">
        <f t="shared" si="25"/>
        <v>46</v>
      </c>
      <c r="CC18" s="507"/>
      <c r="CD18" s="506">
        <f t="shared" si="26"/>
        <v>42</v>
      </c>
      <c r="CE18" s="507"/>
      <c r="CF18" s="506">
        <f t="shared" si="27"/>
        <v>44</v>
      </c>
      <c r="CG18" s="507"/>
      <c r="CH18" s="506">
        <f t="shared" si="28"/>
        <v>44</v>
      </c>
      <c r="CI18" s="507"/>
      <c r="CJ18" s="6"/>
      <c r="CK18" s="6"/>
      <c r="CL18" s="6"/>
      <c r="CM18" s="177">
        <f t="shared" si="0"/>
        <v>30</v>
      </c>
      <c r="CN18" s="120" t="str">
        <f t="shared" si="1"/>
        <v/>
      </c>
      <c r="CO18" s="119">
        <f t="shared" si="2"/>
        <v>74</v>
      </c>
      <c r="CP18" s="120" t="str">
        <f t="shared" si="3"/>
        <v/>
      </c>
      <c r="CQ18" s="119">
        <f t="shared" si="4"/>
        <v>116</v>
      </c>
      <c r="CR18" s="120" t="str">
        <f t="shared" si="5"/>
        <v/>
      </c>
      <c r="CS18" s="119">
        <f t="shared" si="6"/>
        <v>156</v>
      </c>
      <c r="CT18" s="120" t="str">
        <f t="shared" si="7"/>
        <v/>
      </c>
      <c r="CU18" s="119">
        <f t="shared" si="8"/>
        <v>192</v>
      </c>
      <c r="CV18" s="120" t="str">
        <f t="shared" si="9"/>
        <v/>
      </c>
      <c r="CW18" s="119">
        <f t="shared" si="10"/>
        <v>230</v>
      </c>
      <c r="CX18" s="120" t="str">
        <f t="shared" si="11"/>
        <v/>
      </c>
      <c r="CY18" s="119">
        <f t="shared" si="12"/>
        <v>270</v>
      </c>
      <c r="CZ18" s="120" t="str">
        <f t="shared" si="13"/>
        <v/>
      </c>
      <c r="DA18" s="119">
        <f t="shared" si="14"/>
        <v>316</v>
      </c>
      <c r="DB18" s="120" t="str">
        <f t="shared" si="15"/>
        <v/>
      </c>
      <c r="DC18" s="119">
        <f t="shared" si="16"/>
        <v>358</v>
      </c>
      <c r="DD18" s="120" t="str">
        <f t="shared" si="17"/>
        <v/>
      </c>
      <c r="DE18" s="119">
        <f t="shared" si="18"/>
        <v>402</v>
      </c>
      <c r="DF18" s="120" t="str">
        <f t="shared" si="19"/>
        <v/>
      </c>
      <c r="DG18" s="508">
        <f t="shared" si="29"/>
        <v>446</v>
      </c>
      <c r="DH18" s="517" t="str">
        <f t="shared" si="30"/>
        <v/>
      </c>
      <c r="DI18" s="6"/>
      <c r="DJ18" s="6"/>
      <c r="DK18" s="6"/>
    </row>
    <row r="19" spans="1:115" s="15" customFormat="1" ht="18" customHeight="1">
      <c r="A19" s="102">
        <v>13</v>
      </c>
      <c r="B19" s="138"/>
      <c r="C19" s="127"/>
      <c r="D19" s="135">
        <v>813</v>
      </c>
      <c r="E19" s="129"/>
      <c r="F19" s="296"/>
      <c r="G19" s="132"/>
      <c r="H19" s="145" t="str">
        <f>IF(DOB!C19="","",DOB!C19)</f>
        <v/>
      </c>
      <c r="I19" s="86" t="s">
        <v>207</v>
      </c>
      <c r="J19" s="140" t="s">
        <v>208</v>
      </c>
      <c r="K19" s="86" t="s">
        <v>209</v>
      </c>
      <c r="L19" s="152" t="s">
        <v>210</v>
      </c>
      <c r="M19" s="86"/>
      <c r="N19" s="140"/>
      <c r="O19" s="310"/>
      <c r="P19" s="306"/>
      <c r="Q19" s="100"/>
      <c r="R19" s="100"/>
      <c r="S19" s="100"/>
      <c r="T19" s="111"/>
      <c r="U19" s="111"/>
      <c r="V19" s="112"/>
      <c r="W19" s="112"/>
      <c r="X19" s="317"/>
      <c r="Y19" s="317"/>
      <c r="Z19" s="317"/>
      <c r="AA19" s="318"/>
      <c r="AB19" s="318"/>
      <c r="AC19" s="319"/>
      <c r="AD19" s="319"/>
      <c r="AE19" s="100"/>
      <c r="AF19" s="100"/>
      <c r="AG19" s="100"/>
      <c r="AH19" s="111"/>
      <c r="AI19" s="111"/>
      <c r="AJ19" s="112"/>
      <c r="AK19" s="112"/>
      <c r="AL19" s="317"/>
      <c r="AM19" s="317"/>
      <c r="AN19" s="317"/>
      <c r="AO19" s="318"/>
      <c r="AP19" s="318"/>
      <c r="AQ19" s="319"/>
      <c r="AR19" s="319"/>
      <c r="AS19" s="100"/>
      <c r="AT19" s="100"/>
      <c r="AU19" s="100"/>
      <c r="AV19" s="100"/>
      <c r="AW19" s="100"/>
      <c r="AX19" s="154"/>
      <c r="AY19" s="154"/>
      <c r="AZ19" s="154"/>
      <c r="BA19" s="156"/>
      <c r="BB19" s="155"/>
      <c r="BC19" s="100"/>
      <c r="BD19" s="100"/>
      <c r="BE19" s="100"/>
      <c r="BF19" s="111"/>
      <c r="BG19" s="282"/>
      <c r="BH19" s="289"/>
      <c r="BI19" s="183"/>
      <c r="BJ19" s="45"/>
      <c r="BK19" s="45"/>
      <c r="BL19" s="506">
        <f t="shared" si="20"/>
        <v>10</v>
      </c>
      <c r="BM19" s="507"/>
      <c r="BN19" s="506">
        <f t="shared" si="20"/>
        <v>20</v>
      </c>
      <c r="BO19" s="507"/>
      <c r="BP19" s="506">
        <f t="shared" si="20"/>
        <v>44</v>
      </c>
      <c r="BQ19" s="507"/>
      <c r="BR19" s="506">
        <f t="shared" si="20"/>
        <v>42</v>
      </c>
      <c r="BS19" s="507"/>
      <c r="BT19" s="506">
        <f t="shared" si="21"/>
        <v>40</v>
      </c>
      <c r="BU19" s="507"/>
      <c r="BV19" s="506">
        <f t="shared" si="22"/>
        <v>36</v>
      </c>
      <c r="BW19" s="507"/>
      <c r="BX19" s="506">
        <f t="shared" si="23"/>
        <v>38</v>
      </c>
      <c r="BY19" s="507"/>
      <c r="BZ19" s="506">
        <f t="shared" si="24"/>
        <v>40</v>
      </c>
      <c r="CA19" s="507"/>
      <c r="CB19" s="506">
        <f t="shared" si="25"/>
        <v>46</v>
      </c>
      <c r="CC19" s="507"/>
      <c r="CD19" s="506">
        <f t="shared" si="26"/>
        <v>42</v>
      </c>
      <c r="CE19" s="507"/>
      <c r="CF19" s="506">
        <f t="shared" si="27"/>
        <v>44</v>
      </c>
      <c r="CG19" s="507"/>
      <c r="CH19" s="506">
        <f t="shared" si="28"/>
        <v>44</v>
      </c>
      <c r="CI19" s="507"/>
      <c r="CJ19" s="6"/>
      <c r="CK19" s="6"/>
      <c r="CL19" s="6"/>
      <c r="CM19" s="177">
        <f t="shared" si="0"/>
        <v>30</v>
      </c>
      <c r="CN19" s="120" t="str">
        <f t="shared" si="1"/>
        <v/>
      </c>
      <c r="CO19" s="119">
        <f t="shared" si="2"/>
        <v>74</v>
      </c>
      <c r="CP19" s="120" t="str">
        <f t="shared" si="3"/>
        <v/>
      </c>
      <c r="CQ19" s="119">
        <f t="shared" si="4"/>
        <v>116</v>
      </c>
      <c r="CR19" s="120" t="str">
        <f t="shared" si="5"/>
        <v/>
      </c>
      <c r="CS19" s="119">
        <f t="shared" si="6"/>
        <v>156</v>
      </c>
      <c r="CT19" s="120" t="str">
        <f t="shared" si="7"/>
        <v/>
      </c>
      <c r="CU19" s="119">
        <f t="shared" si="8"/>
        <v>192</v>
      </c>
      <c r="CV19" s="120" t="str">
        <f t="shared" si="9"/>
        <v/>
      </c>
      <c r="CW19" s="119">
        <f t="shared" si="10"/>
        <v>230</v>
      </c>
      <c r="CX19" s="120" t="str">
        <f t="shared" si="11"/>
        <v/>
      </c>
      <c r="CY19" s="119">
        <f t="shared" si="12"/>
        <v>270</v>
      </c>
      <c r="CZ19" s="120" t="str">
        <f t="shared" si="13"/>
        <v/>
      </c>
      <c r="DA19" s="119">
        <f t="shared" si="14"/>
        <v>316</v>
      </c>
      <c r="DB19" s="120" t="str">
        <f t="shared" si="15"/>
        <v/>
      </c>
      <c r="DC19" s="119">
        <f t="shared" si="16"/>
        <v>358</v>
      </c>
      <c r="DD19" s="120" t="str">
        <f t="shared" si="17"/>
        <v/>
      </c>
      <c r="DE19" s="119">
        <f t="shared" si="18"/>
        <v>402</v>
      </c>
      <c r="DF19" s="120" t="str">
        <f t="shared" si="19"/>
        <v/>
      </c>
      <c r="DG19" s="508">
        <f t="shared" si="29"/>
        <v>446</v>
      </c>
      <c r="DH19" s="517" t="str">
        <f t="shared" si="30"/>
        <v/>
      </c>
      <c r="DI19" s="6"/>
      <c r="DJ19" s="6"/>
      <c r="DK19" s="6"/>
    </row>
    <row r="20" spans="1:115" s="15" customFormat="1" ht="18" customHeight="1">
      <c r="A20" s="102">
        <v>14</v>
      </c>
      <c r="B20" s="138"/>
      <c r="C20" s="127"/>
      <c r="D20" s="135">
        <v>814</v>
      </c>
      <c r="E20" s="129"/>
      <c r="F20" s="296"/>
      <c r="G20" s="132"/>
      <c r="H20" s="145" t="str">
        <f>IF(DOB!C20="","",DOB!C20)</f>
        <v/>
      </c>
      <c r="I20" s="86" t="s">
        <v>211</v>
      </c>
      <c r="J20" s="140" t="s">
        <v>212</v>
      </c>
      <c r="K20" s="86" t="s">
        <v>213</v>
      </c>
      <c r="L20" s="152" t="s">
        <v>214</v>
      </c>
      <c r="M20" s="86"/>
      <c r="N20" s="140"/>
      <c r="O20" s="310"/>
      <c r="P20" s="306"/>
      <c r="Q20" s="100"/>
      <c r="R20" s="100"/>
      <c r="S20" s="100"/>
      <c r="T20" s="111"/>
      <c r="U20" s="111"/>
      <c r="V20" s="112"/>
      <c r="W20" s="112"/>
      <c r="X20" s="317"/>
      <c r="Y20" s="317"/>
      <c r="Z20" s="317"/>
      <c r="AA20" s="318"/>
      <c r="AB20" s="318"/>
      <c r="AC20" s="319"/>
      <c r="AD20" s="319"/>
      <c r="AE20" s="100"/>
      <c r="AF20" s="100"/>
      <c r="AG20" s="100"/>
      <c r="AH20" s="111"/>
      <c r="AI20" s="111"/>
      <c r="AJ20" s="112"/>
      <c r="AK20" s="112"/>
      <c r="AL20" s="317"/>
      <c r="AM20" s="317"/>
      <c r="AN20" s="317"/>
      <c r="AO20" s="318"/>
      <c r="AP20" s="318"/>
      <c r="AQ20" s="319"/>
      <c r="AR20" s="319"/>
      <c r="AS20" s="100"/>
      <c r="AT20" s="100"/>
      <c r="AU20" s="100"/>
      <c r="AV20" s="100"/>
      <c r="AW20" s="100"/>
      <c r="AX20" s="154"/>
      <c r="AY20" s="154"/>
      <c r="AZ20" s="154"/>
      <c r="BA20" s="156"/>
      <c r="BB20" s="155"/>
      <c r="BC20" s="100"/>
      <c r="BD20" s="100"/>
      <c r="BE20" s="100"/>
      <c r="BF20" s="111"/>
      <c r="BG20" s="282"/>
      <c r="BH20" s="289"/>
      <c r="BI20" s="183" t="s">
        <v>159</v>
      </c>
      <c r="BJ20" s="45"/>
      <c r="BK20" s="45"/>
      <c r="BL20" s="506">
        <f t="shared" si="20"/>
        <v>10</v>
      </c>
      <c r="BM20" s="507"/>
      <c r="BN20" s="506">
        <f t="shared" si="20"/>
        <v>20</v>
      </c>
      <c r="BO20" s="507"/>
      <c r="BP20" s="506">
        <f t="shared" si="20"/>
        <v>44</v>
      </c>
      <c r="BQ20" s="507"/>
      <c r="BR20" s="506">
        <f t="shared" si="20"/>
        <v>42</v>
      </c>
      <c r="BS20" s="507"/>
      <c r="BT20" s="506">
        <f t="shared" si="21"/>
        <v>40</v>
      </c>
      <c r="BU20" s="507"/>
      <c r="BV20" s="506">
        <f t="shared" si="22"/>
        <v>36</v>
      </c>
      <c r="BW20" s="507"/>
      <c r="BX20" s="506">
        <f t="shared" si="23"/>
        <v>38</v>
      </c>
      <c r="BY20" s="507"/>
      <c r="BZ20" s="506">
        <f t="shared" si="24"/>
        <v>40</v>
      </c>
      <c r="CA20" s="507"/>
      <c r="CB20" s="506">
        <f t="shared" si="25"/>
        <v>46</v>
      </c>
      <c r="CC20" s="507"/>
      <c r="CD20" s="506">
        <f t="shared" si="26"/>
        <v>42</v>
      </c>
      <c r="CE20" s="507"/>
      <c r="CF20" s="506">
        <f t="shared" si="27"/>
        <v>44</v>
      </c>
      <c r="CG20" s="507"/>
      <c r="CH20" s="506">
        <f t="shared" si="28"/>
        <v>44</v>
      </c>
      <c r="CI20" s="507"/>
      <c r="CJ20" s="6"/>
      <c r="CK20" s="6"/>
      <c r="CL20" s="6"/>
      <c r="CM20" s="177">
        <f t="shared" si="0"/>
        <v>30</v>
      </c>
      <c r="CN20" s="120" t="str">
        <f t="shared" si="1"/>
        <v/>
      </c>
      <c r="CO20" s="119">
        <f t="shared" si="2"/>
        <v>74</v>
      </c>
      <c r="CP20" s="120" t="str">
        <f t="shared" si="3"/>
        <v/>
      </c>
      <c r="CQ20" s="119">
        <f t="shared" si="4"/>
        <v>116</v>
      </c>
      <c r="CR20" s="120" t="str">
        <f t="shared" si="5"/>
        <v/>
      </c>
      <c r="CS20" s="119">
        <f t="shared" si="6"/>
        <v>156</v>
      </c>
      <c r="CT20" s="120" t="str">
        <f t="shared" si="7"/>
        <v/>
      </c>
      <c r="CU20" s="119">
        <f t="shared" si="8"/>
        <v>192</v>
      </c>
      <c r="CV20" s="120" t="str">
        <f t="shared" si="9"/>
        <v/>
      </c>
      <c r="CW20" s="119">
        <f t="shared" si="10"/>
        <v>230</v>
      </c>
      <c r="CX20" s="120" t="str">
        <f t="shared" si="11"/>
        <v/>
      </c>
      <c r="CY20" s="119">
        <f t="shared" si="12"/>
        <v>270</v>
      </c>
      <c r="CZ20" s="120" t="str">
        <f t="shared" si="13"/>
        <v/>
      </c>
      <c r="DA20" s="119">
        <f t="shared" si="14"/>
        <v>316</v>
      </c>
      <c r="DB20" s="120" t="str">
        <f t="shared" si="15"/>
        <v/>
      </c>
      <c r="DC20" s="119">
        <f t="shared" si="16"/>
        <v>358</v>
      </c>
      <c r="DD20" s="120" t="str">
        <f t="shared" si="17"/>
        <v/>
      </c>
      <c r="DE20" s="119">
        <f t="shared" si="18"/>
        <v>402</v>
      </c>
      <c r="DF20" s="120" t="str">
        <f t="shared" si="19"/>
        <v/>
      </c>
      <c r="DG20" s="508">
        <f t="shared" si="29"/>
        <v>446</v>
      </c>
      <c r="DH20" s="517" t="str">
        <f t="shared" si="30"/>
        <v/>
      </c>
      <c r="DI20" s="6"/>
      <c r="DJ20" s="6"/>
      <c r="DK20" s="6"/>
    </row>
    <row r="21" spans="1:115" s="15" customFormat="1" ht="18" customHeight="1">
      <c r="A21" s="102">
        <v>15</v>
      </c>
      <c r="B21" s="138"/>
      <c r="C21" s="127"/>
      <c r="D21" s="135"/>
      <c r="E21" s="129"/>
      <c r="F21" s="296"/>
      <c r="G21" s="132"/>
      <c r="H21" s="145" t="str">
        <f>IF(DOB!C21="","",DOB!C21)</f>
        <v/>
      </c>
      <c r="I21" s="86" t="s">
        <v>215</v>
      </c>
      <c r="J21" s="140" t="s">
        <v>216</v>
      </c>
      <c r="K21" s="86" t="s">
        <v>217</v>
      </c>
      <c r="L21" s="152" t="s">
        <v>218</v>
      </c>
      <c r="M21" s="86"/>
      <c r="N21" s="140"/>
      <c r="O21" s="310"/>
      <c r="P21" s="306"/>
      <c r="Q21" s="100"/>
      <c r="R21" s="100"/>
      <c r="S21" s="100"/>
      <c r="T21" s="111"/>
      <c r="U21" s="111"/>
      <c r="V21" s="112"/>
      <c r="W21" s="112"/>
      <c r="X21" s="317"/>
      <c r="Y21" s="317"/>
      <c r="Z21" s="317"/>
      <c r="AA21" s="318"/>
      <c r="AB21" s="318"/>
      <c r="AC21" s="319"/>
      <c r="AD21" s="319"/>
      <c r="AE21" s="100"/>
      <c r="AF21" s="100"/>
      <c r="AG21" s="100"/>
      <c r="AH21" s="111"/>
      <c r="AI21" s="111"/>
      <c r="AJ21" s="112"/>
      <c r="AK21" s="112"/>
      <c r="AL21" s="317"/>
      <c r="AM21" s="317"/>
      <c r="AN21" s="317"/>
      <c r="AO21" s="318"/>
      <c r="AP21" s="318"/>
      <c r="AQ21" s="319"/>
      <c r="AR21" s="319"/>
      <c r="AS21" s="100"/>
      <c r="AT21" s="100"/>
      <c r="AU21" s="100"/>
      <c r="AV21" s="100"/>
      <c r="AW21" s="100"/>
      <c r="AX21" s="154"/>
      <c r="AY21" s="154"/>
      <c r="AZ21" s="154"/>
      <c r="BA21" s="156"/>
      <c r="BB21" s="155"/>
      <c r="BC21" s="100"/>
      <c r="BD21" s="100"/>
      <c r="BE21" s="100"/>
      <c r="BF21" s="111"/>
      <c r="BG21" s="282"/>
      <c r="BH21" s="289"/>
      <c r="BI21" s="183" t="s">
        <v>160</v>
      </c>
      <c r="BJ21" s="45"/>
      <c r="BK21" s="45"/>
      <c r="BL21" s="506" t="str">
        <f t="shared" si="20"/>
        <v/>
      </c>
      <c r="BM21" s="507"/>
      <c r="BN21" s="506" t="str">
        <f t="shared" si="20"/>
        <v/>
      </c>
      <c r="BO21" s="507"/>
      <c r="BP21" s="506" t="str">
        <f t="shared" si="20"/>
        <v/>
      </c>
      <c r="BQ21" s="507"/>
      <c r="BR21" s="506" t="str">
        <f t="shared" si="20"/>
        <v/>
      </c>
      <c r="BS21" s="507"/>
      <c r="BT21" s="506" t="str">
        <f t="shared" si="21"/>
        <v/>
      </c>
      <c r="BU21" s="507"/>
      <c r="BV21" s="506" t="str">
        <f t="shared" si="22"/>
        <v/>
      </c>
      <c r="BW21" s="507"/>
      <c r="BX21" s="506" t="str">
        <f t="shared" si="23"/>
        <v/>
      </c>
      <c r="BY21" s="507"/>
      <c r="BZ21" s="506" t="str">
        <f t="shared" si="24"/>
        <v/>
      </c>
      <c r="CA21" s="507"/>
      <c r="CB21" s="506" t="str">
        <f t="shared" si="25"/>
        <v/>
      </c>
      <c r="CC21" s="507"/>
      <c r="CD21" s="506" t="str">
        <f t="shared" si="26"/>
        <v/>
      </c>
      <c r="CE21" s="507"/>
      <c r="CF21" s="506" t="str">
        <f t="shared" si="27"/>
        <v/>
      </c>
      <c r="CG21" s="507"/>
      <c r="CH21" s="506" t="str">
        <f t="shared" si="28"/>
        <v/>
      </c>
      <c r="CI21" s="507"/>
      <c r="CJ21" s="6"/>
      <c r="CK21" s="6"/>
      <c r="CL21" s="6"/>
      <c r="CM21" s="177" t="str">
        <f t="shared" si="0"/>
        <v/>
      </c>
      <c r="CN21" s="120" t="str">
        <f t="shared" si="1"/>
        <v/>
      </c>
      <c r="CO21" s="119" t="str">
        <f t="shared" si="2"/>
        <v/>
      </c>
      <c r="CP21" s="120" t="str">
        <f t="shared" si="3"/>
        <v/>
      </c>
      <c r="CQ21" s="119" t="str">
        <f t="shared" si="4"/>
        <v/>
      </c>
      <c r="CR21" s="120" t="str">
        <f t="shared" si="5"/>
        <v/>
      </c>
      <c r="CS21" s="119" t="str">
        <f t="shared" si="6"/>
        <v/>
      </c>
      <c r="CT21" s="120" t="str">
        <f t="shared" si="7"/>
        <v/>
      </c>
      <c r="CU21" s="119" t="str">
        <f t="shared" si="8"/>
        <v/>
      </c>
      <c r="CV21" s="120" t="str">
        <f t="shared" si="9"/>
        <v/>
      </c>
      <c r="CW21" s="119" t="str">
        <f t="shared" si="10"/>
        <v/>
      </c>
      <c r="CX21" s="120" t="str">
        <f t="shared" si="11"/>
        <v/>
      </c>
      <c r="CY21" s="119" t="str">
        <f t="shared" si="12"/>
        <v/>
      </c>
      <c r="CZ21" s="120" t="str">
        <f t="shared" si="13"/>
        <v/>
      </c>
      <c r="DA21" s="119" t="str">
        <f t="shared" si="14"/>
        <v/>
      </c>
      <c r="DB21" s="120" t="str">
        <f t="shared" si="15"/>
        <v/>
      </c>
      <c r="DC21" s="119" t="str">
        <f t="shared" si="16"/>
        <v/>
      </c>
      <c r="DD21" s="120" t="str">
        <f t="shared" si="17"/>
        <v/>
      </c>
      <c r="DE21" s="119" t="str">
        <f t="shared" si="18"/>
        <v/>
      </c>
      <c r="DF21" s="120" t="str">
        <f t="shared" si="19"/>
        <v/>
      </c>
      <c r="DG21" s="508" t="str">
        <f t="shared" si="29"/>
        <v/>
      </c>
      <c r="DH21" s="517" t="str">
        <f t="shared" si="30"/>
        <v/>
      </c>
      <c r="DI21" s="6"/>
      <c r="DJ21" s="6"/>
      <c r="DK21" s="6"/>
    </row>
    <row r="22" spans="1:115" s="15" customFormat="1" ht="18" customHeight="1">
      <c r="A22" s="102">
        <v>16</v>
      </c>
      <c r="B22" s="138"/>
      <c r="C22" s="127"/>
      <c r="D22" s="135"/>
      <c r="E22" s="129"/>
      <c r="F22" s="296"/>
      <c r="G22" s="132"/>
      <c r="H22" s="145" t="str">
        <f>IF(DOB!C22="","",DOB!C22)</f>
        <v/>
      </c>
      <c r="I22" s="86" t="s">
        <v>219</v>
      </c>
      <c r="J22" s="140" t="s">
        <v>220</v>
      </c>
      <c r="K22" s="86" t="s">
        <v>221</v>
      </c>
      <c r="L22" s="152" t="s">
        <v>222</v>
      </c>
      <c r="M22" s="86"/>
      <c r="N22" s="140"/>
      <c r="O22" s="310"/>
      <c r="P22" s="306"/>
      <c r="Q22" s="100"/>
      <c r="R22" s="100"/>
      <c r="S22" s="100"/>
      <c r="T22" s="111"/>
      <c r="U22" s="111"/>
      <c r="V22" s="112"/>
      <c r="W22" s="112"/>
      <c r="X22" s="317"/>
      <c r="Y22" s="317"/>
      <c r="Z22" s="317"/>
      <c r="AA22" s="318"/>
      <c r="AB22" s="318"/>
      <c r="AC22" s="319"/>
      <c r="AD22" s="319"/>
      <c r="AE22" s="100"/>
      <c r="AF22" s="100"/>
      <c r="AG22" s="100"/>
      <c r="AH22" s="111"/>
      <c r="AI22" s="111"/>
      <c r="AJ22" s="112"/>
      <c r="AK22" s="112"/>
      <c r="AL22" s="317"/>
      <c r="AM22" s="317"/>
      <c r="AN22" s="317"/>
      <c r="AO22" s="318"/>
      <c r="AP22" s="318"/>
      <c r="AQ22" s="319"/>
      <c r="AR22" s="319"/>
      <c r="AS22" s="100"/>
      <c r="AT22" s="100"/>
      <c r="AU22" s="100"/>
      <c r="AV22" s="100"/>
      <c r="AW22" s="100"/>
      <c r="AX22" s="154"/>
      <c r="AY22" s="154"/>
      <c r="AZ22" s="154"/>
      <c r="BA22" s="156"/>
      <c r="BB22" s="155"/>
      <c r="BC22" s="100"/>
      <c r="BD22" s="100"/>
      <c r="BE22" s="100"/>
      <c r="BF22" s="111"/>
      <c r="BG22" s="282"/>
      <c r="BH22" s="289"/>
      <c r="BI22" s="183" t="s">
        <v>45</v>
      </c>
      <c r="BJ22" s="45"/>
      <c r="BK22" s="45"/>
      <c r="BL22" s="506" t="str">
        <f t="shared" si="20"/>
        <v/>
      </c>
      <c r="BM22" s="507"/>
      <c r="BN22" s="506" t="str">
        <f t="shared" si="20"/>
        <v/>
      </c>
      <c r="BO22" s="507"/>
      <c r="BP22" s="506" t="str">
        <f t="shared" si="20"/>
        <v/>
      </c>
      <c r="BQ22" s="507"/>
      <c r="BR22" s="506" t="str">
        <f t="shared" si="20"/>
        <v/>
      </c>
      <c r="BS22" s="507"/>
      <c r="BT22" s="506" t="str">
        <f t="shared" si="21"/>
        <v/>
      </c>
      <c r="BU22" s="507"/>
      <c r="BV22" s="506" t="str">
        <f t="shared" si="22"/>
        <v/>
      </c>
      <c r="BW22" s="507"/>
      <c r="BX22" s="506" t="str">
        <f t="shared" si="23"/>
        <v/>
      </c>
      <c r="BY22" s="507"/>
      <c r="BZ22" s="506" t="str">
        <f t="shared" si="24"/>
        <v/>
      </c>
      <c r="CA22" s="507"/>
      <c r="CB22" s="506" t="str">
        <f t="shared" si="25"/>
        <v/>
      </c>
      <c r="CC22" s="507"/>
      <c r="CD22" s="506" t="str">
        <f t="shared" si="26"/>
        <v/>
      </c>
      <c r="CE22" s="507"/>
      <c r="CF22" s="506" t="str">
        <f t="shared" si="27"/>
        <v/>
      </c>
      <c r="CG22" s="507"/>
      <c r="CH22" s="506" t="str">
        <f t="shared" si="28"/>
        <v/>
      </c>
      <c r="CI22" s="507"/>
      <c r="CJ22" s="6"/>
      <c r="CK22" s="6"/>
      <c r="CL22" s="6"/>
      <c r="CM22" s="177" t="str">
        <f t="shared" si="0"/>
        <v/>
      </c>
      <c r="CN22" s="120" t="str">
        <f t="shared" si="1"/>
        <v/>
      </c>
      <c r="CO22" s="119" t="str">
        <f t="shared" si="2"/>
        <v/>
      </c>
      <c r="CP22" s="120" t="str">
        <f t="shared" si="3"/>
        <v/>
      </c>
      <c r="CQ22" s="119" t="str">
        <f t="shared" si="4"/>
        <v/>
      </c>
      <c r="CR22" s="120" t="str">
        <f t="shared" si="5"/>
        <v/>
      </c>
      <c r="CS22" s="119" t="str">
        <f t="shared" si="6"/>
        <v/>
      </c>
      <c r="CT22" s="120" t="str">
        <f t="shared" si="7"/>
        <v/>
      </c>
      <c r="CU22" s="119" t="str">
        <f t="shared" si="8"/>
        <v/>
      </c>
      <c r="CV22" s="120" t="str">
        <f t="shared" si="9"/>
        <v/>
      </c>
      <c r="CW22" s="119" t="str">
        <f t="shared" si="10"/>
        <v/>
      </c>
      <c r="CX22" s="120" t="str">
        <f t="shared" si="11"/>
        <v/>
      </c>
      <c r="CY22" s="119" t="str">
        <f t="shared" si="12"/>
        <v/>
      </c>
      <c r="CZ22" s="120" t="str">
        <f t="shared" si="13"/>
        <v/>
      </c>
      <c r="DA22" s="119" t="str">
        <f t="shared" si="14"/>
        <v/>
      </c>
      <c r="DB22" s="120" t="str">
        <f t="shared" si="15"/>
        <v/>
      </c>
      <c r="DC22" s="119" t="str">
        <f t="shared" si="16"/>
        <v/>
      </c>
      <c r="DD22" s="120" t="str">
        <f t="shared" si="17"/>
        <v/>
      </c>
      <c r="DE22" s="119" t="str">
        <f t="shared" si="18"/>
        <v/>
      </c>
      <c r="DF22" s="120" t="str">
        <f t="shared" si="19"/>
        <v/>
      </c>
      <c r="DG22" s="508" t="str">
        <f t="shared" si="29"/>
        <v/>
      </c>
      <c r="DH22" s="517" t="str">
        <f t="shared" si="30"/>
        <v/>
      </c>
      <c r="DI22" s="6"/>
      <c r="DJ22" s="6"/>
      <c r="DK22" s="6"/>
    </row>
    <row r="23" spans="1:115" s="15" customFormat="1" ht="18" customHeight="1">
      <c r="A23" s="102">
        <v>17</v>
      </c>
      <c r="B23" s="138"/>
      <c r="C23" s="127"/>
      <c r="D23" s="135"/>
      <c r="E23" s="129"/>
      <c r="F23" s="296"/>
      <c r="G23" s="132"/>
      <c r="H23" s="145" t="str">
        <f>IF(DOB!C23="","",DOB!C23)</f>
        <v/>
      </c>
      <c r="I23" s="86" t="s">
        <v>223</v>
      </c>
      <c r="J23" s="140" t="s">
        <v>224</v>
      </c>
      <c r="K23" s="86" t="s">
        <v>225</v>
      </c>
      <c r="L23" s="152" t="s">
        <v>226</v>
      </c>
      <c r="M23" s="86"/>
      <c r="N23" s="140"/>
      <c r="O23" s="310"/>
      <c r="P23" s="306"/>
      <c r="Q23" s="100"/>
      <c r="R23" s="100"/>
      <c r="S23" s="100"/>
      <c r="T23" s="111"/>
      <c r="U23" s="111"/>
      <c r="V23" s="112"/>
      <c r="W23" s="112"/>
      <c r="X23" s="317"/>
      <c r="Y23" s="317"/>
      <c r="Z23" s="317"/>
      <c r="AA23" s="318"/>
      <c r="AB23" s="318"/>
      <c r="AC23" s="319"/>
      <c r="AD23" s="319"/>
      <c r="AE23" s="100"/>
      <c r="AF23" s="100"/>
      <c r="AG23" s="100"/>
      <c r="AH23" s="111"/>
      <c r="AI23" s="111"/>
      <c r="AJ23" s="112"/>
      <c r="AK23" s="112"/>
      <c r="AL23" s="317"/>
      <c r="AM23" s="317"/>
      <c r="AN23" s="317"/>
      <c r="AO23" s="318"/>
      <c r="AP23" s="318"/>
      <c r="AQ23" s="319"/>
      <c r="AR23" s="319"/>
      <c r="AS23" s="100"/>
      <c r="AT23" s="100"/>
      <c r="AU23" s="100"/>
      <c r="AV23" s="100"/>
      <c r="AW23" s="100"/>
      <c r="AX23" s="154"/>
      <c r="AY23" s="154"/>
      <c r="AZ23" s="154"/>
      <c r="BA23" s="156"/>
      <c r="BB23" s="155"/>
      <c r="BC23" s="100"/>
      <c r="BD23" s="100"/>
      <c r="BE23" s="100"/>
      <c r="BF23" s="111"/>
      <c r="BG23" s="282"/>
      <c r="BH23" s="289"/>
      <c r="BI23" s="183" t="s">
        <v>161</v>
      </c>
      <c r="BJ23" s="45"/>
      <c r="BK23" s="45"/>
      <c r="BL23" s="506" t="str">
        <f t="shared" si="20"/>
        <v/>
      </c>
      <c r="BM23" s="507"/>
      <c r="BN23" s="506" t="str">
        <f t="shared" si="20"/>
        <v/>
      </c>
      <c r="BO23" s="507"/>
      <c r="BP23" s="506" t="str">
        <f t="shared" si="20"/>
        <v/>
      </c>
      <c r="BQ23" s="507"/>
      <c r="BR23" s="506" t="str">
        <f t="shared" si="20"/>
        <v/>
      </c>
      <c r="BS23" s="507"/>
      <c r="BT23" s="506" t="str">
        <f t="shared" si="21"/>
        <v/>
      </c>
      <c r="BU23" s="507"/>
      <c r="BV23" s="506" t="str">
        <f t="shared" si="22"/>
        <v/>
      </c>
      <c r="BW23" s="507"/>
      <c r="BX23" s="506" t="str">
        <f t="shared" si="23"/>
        <v/>
      </c>
      <c r="BY23" s="507"/>
      <c r="BZ23" s="506" t="str">
        <f t="shared" si="24"/>
        <v/>
      </c>
      <c r="CA23" s="507"/>
      <c r="CB23" s="506" t="str">
        <f t="shared" si="25"/>
        <v/>
      </c>
      <c r="CC23" s="507"/>
      <c r="CD23" s="506" t="str">
        <f t="shared" si="26"/>
        <v/>
      </c>
      <c r="CE23" s="507"/>
      <c r="CF23" s="506" t="str">
        <f t="shared" si="27"/>
        <v/>
      </c>
      <c r="CG23" s="507"/>
      <c r="CH23" s="506" t="str">
        <f t="shared" si="28"/>
        <v/>
      </c>
      <c r="CI23" s="507"/>
      <c r="CJ23" s="6"/>
      <c r="CK23" s="6"/>
      <c r="CL23" s="6"/>
      <c r="CM23" s="177" t="str">
        <f t="shared" si="0"/>
        <v/>
      </c>
      <c r="CN23" s="120" t="str">
        <f t="shared" si="1"/>
        <v/>
      </c>
      <c r="CO23" s="119" t="str">
        <f t="shared" si="2"/>
        <v/>
      </c>
      <c r="CP23" s="120" t="str">
        <f t="shared" si="3"/>
        <v/>
      </c>
      <c r="CQ23" s="119" t="str">
        <f t="shared" si="4"/>
        <v/>
      </c>
      <c r="CR23" s="120" t="str">
        <f t="shared" si="5"/>
        <v/>
      </c>
      <c r="CS23" s="119" t="str">
        <f t="shared" si="6"/>
        <v/>
      </c>
      <c r="CT23" s="120" t="str">
        <f t="shared" si="7"/>
        <v/>
      </c>
      <c r="CU23" s="119" t="str">
        <f t="shared" si="8"/>
        <v/>
      </c>
      <c r="CV23" s="120" t="str">
        <f t="shared" si="9"/>
        <v/>
      </c>
      <c r="CW23" s="119" t="str">
        <f t="shared" si="10"/>
        <v/>
      </c>
      <c r="CX23" s="120" t="str">
        <f t="shared" si="11"/>
        <v/>
      </c>
      <c r="CY23" s="119" t="str">
        <f t="shared" si="12"/>
        <v/>
      </c>
      <c r="CZ23" s="120" t="str">
        <f t="shared" si="13"/>
        <v/>
      </c>
      <c r="DA23" s="119" t="str">
        <f t="shared" si="14"/>
        <v/>
      </c>
      <c r="DB23" s="120" t="str">
        <f t="shared" si="15"/>
        <v/>
      </c>
      <c r="DC23" s="119" t="str">
        <f t="shared" si="16"/>
        <v/>
      </c>
      <c r="DD23" s="120" t="str">
        <f t="shared" si="17"/>
        <v/>
      </c>
      <c r="DE23" s="119" t="str">
        <f t="shared" si="18"/>
        <v/>
      </c>
      <c r="DF23" s="120" t="str">
        <f t="shared" si="19"/>
        <v/>
      </c>
      <c r="DG23" s="508" t="str">
        <f t="shared" si="29"/>
        <v/>
      </c>
      <c r="DH23" s="517" t="str">
        <f t="shared" si="30"/>
        <v/>
      </c>
      <c r="DI23" s="6"/>
      <c r="DJ23" s="6"/>
      <c r="DK23" s="6"/>
    </row>
    <row r="24" spans="1:115" s="15" customFormat="1" ht="18" customHeight="1">
      <c r="A24" s="102">
        <v>18</v>
      </c>
      <c r="B24" s="138"/>
      <c r="C24" s="127"/>
      <c r="D24" s="135"/>
      <c r="E24" s="129"/>
      <c r="F24" s="296"/>
      <c r="G24" s="132"/>
      <c r="H24" s="145" t="str">
        <f>IF(DOB!C24="","",DOB!C24)</f>
        <v/>
      </c>
      <c r="I24" s="86" t="s">
        <v>227</v>
      </c>
      <c r="J24" s="140" t="s">
        <v>228</v>
      </c>
      <c r="K24" s="86" t="s">
        <v>229</v>
      </c>
      <c r="L24" s="152" t="s">
        <v>230</v>
      </c>
      <c r="M24" s="86"/>
      <c r="N24" s="140"/>
      <c r="O24" s="310"/>
      <c r="P24" s="306"/>
      <c r="Q24" s="100"/>
      <c r="R24" s="100"/>
      <c r="S24" s="100"/>
      <c r="T24" s="111"/>
      <c r="U24" s="111"/>
      <c r="V24" s="112"/>
      <c r="W24" s="112"/>
      <c r="X24" s="317"/>
      <c r="Y24" s="317"/>
      <c r="Z24" s="317"/>
      <c r="AA24" s="318"/>
      <c r="AB24" s="318"/>
      <c r="AC24" s="319"/>
      <c r="AD24" s="319"/>
      <c r="AE24" s="100"/>
      <c r="AF24" s="100"/>
      <c r="AG24" s="100"/>
      <c r="AH24" s="111"/>
      <c r="AI24" s="111"/>
      <c r="AJ24" s="112"/>
      <c r="AK24" s="112"/>
      <c r="AL24" s="317"/>
      <c r="AM24" s="317"/>
      <c r="AN24" s="317"/>
      <c r="AO24" s="318"/>
      <c r="AP24" s="318"/>
      <c r="AQ24" s="319"/>
      <c r="AR24" s="319"/>
      <c r="AS24" s="100"/>
      <c r="AT24" s="100"/>
      <c r="AU24" s="100"/>
      <c r="AV24" s="100"/>
      <c r="AW24" s="100"/>
      <c r="AX24" s="154"/>
      <c r="AY24" s="154"/>
      <c r="AZ24" s="154"/>
      <c r="BA24" s="156"/>
      <c r="BB24" s="155"/>
      <c r="BC24" s="100"/>
      <c r="BD24" s="100"/>
      <c r="BE24" s="100"/>
      <c r="BF24" s="111"/>
      <c r="BG24" s="282"/>
      <c r="BH24" s="289"/>
      <c r="BI24" s="183" t="s">
        <v>162</v>
      </c>
      <c r="BJ24" s="45"/>
      <c r="BK24" s="45"/>
      <c r="BL24" s="506" t="str">
        <f t="shared" si="20"/>
        <v/>
      </c>
      <c r="BM24" s="507"/>
      <c r="BN24" s="506" t="str">
        <f t="shared" si="20"/>
        <v/>
      </c>
      <c r="BO24" s="507"/>
      <c r="BP24" s="506" t="str">
        <f t="shared" si="20"/>
        <v/>
      </c>
      <c r="BQ24" s="507"/>
      <c r="BR24" s="506" t="str">
        <f t="shared" si="20"/>
        <v/>
      </c>
      <c r="BS24" s="507"/>
      <c r="BT24" s="506" t="str">
        <f t="shared" si="21"/>
        <v/>
      </c>
      <c r="BU24" s="507"/>
      <c r="BV24" s="506" t="str">
        <f t="shared" si="22"/>
        <v/>
      </c>
      <c r="BW24" s="507"/>
      <c r="BX24" s="506" t="str">
        <f t="shared" si="23"/>
        <v/>
      </c>
      <c r="BY24" s="507"/>
      <c r="BZ24" s="506" t="str">
        <f t="shared" si="24"/>
        <v/>
      </c>
      <c r="CA24" s="507"/>
      <c r="CB24" s="506" t="str">
        <f t="shared" si="25"/>
        <v/>
      </c>
      <c r="CC24" s="507"/>
      <c r="CD24" s="506" t="str">
        <f t="shared" si="26"/>
        <v/>
      </c>
      <c r="CE24" s="507"/>
      <c r="CF24" s="506" t="str">
        <f t="shared" si="27"/>
        <v/>
      </c>
      <c r="CG24" s="507"/>
      <c r="CH24" s="506" t="str">
        <f t="shared" si="28"/>
        <v/>
      </c>
      <c r="CI24" s="507"/>
      <c r="CJ24" s="6"/>
      <c r="CK24" s="6"/>
      <c r="CL24" s="6"/>
      <c r="CM24" s="177" t="str">
        <f t="shared" si="0"/>
        <v/>
      </c>
      <c r="CN24" s="120" t="str">
        <f t="shared" si="1"/>
        <v/>
      </c>
      <c r="CO24" s="119" t="str">
        <f t="shared" si="2"/>
        <v/>
      </c>
      <c r="CP24" s="120" t="str">
        <f t="shared" si="3"/>
        <v/>
      </c>
      <c r="CQ24" s="119" t="str">
        <f t="shared" si="4"/>
        <v/>
      </c>
      <c r="CR24" s="120" t="str">
        <f t="shared" si="5"/>
        <v/>
      </c>
      <c r="CS24" s="119" t="str">
        <f t="shared" si="6"/>
        <v/>
      </c>
      <c r="CT24" s="120" t="str">
        <f t="shared" si="7"/>
        <v/>
      </c>
      <c r="CU24" s="119" t="str">
        <f t="shared" si="8"/>
        <v/>
      </c>
      <c r="CV24" s="120" t="str">
        <f t="shared" si="9"/>
        <v/>
      </c>
      <c r="CW24" s="119" t="str">
        <f t="shared" si="10"/>
        <v/>
      </c>
      <c r="CX24" s="120" t="str">
        <f t="shared" si="11"/>
        <v/>
      </c>
      <c r="CY24" s="119" t="str">
        <f t="shared" si="12"/>
        <v/>
      </c>
      <c r="CZ24" s="120" t="str">
        <f t="shared" si="13"/>
        <v/>
      </c>
      <c r="DA24" s="119" t="str">
        <f t="shared" si="14"/>
        <v/>
      </c>
      <c r="DB24" s="120" t="str">
        <f t="shared" si="15"/>
        <v/>
      </c>
      <c r="DC24" s="119" t="str">
        <f t="shared" si="16"/>
        <v/>
      </c>
      <c r="DD24" s="120" t="str">
        <f t="shared" si="17"/>
        <v/>
      </c>
      <c r="DE24" s="119" t="str">
        <f t="shared" si="18"/>
        <v/>
      </c>
      <c r="DF24" s="120" t="str">
        <f t="shared" si="19"/>
        <v/>
      </c>
      <c r="DG24" s="508" t="str">
        <f t="shared" si="29"/>
        <v/>
      </c>
      <c r="DH24" s="517" t="str">
        <f t="shared" si="30"/>
        <v/>
      </c>
      <c r="DI24" s="6"/>
      <c r="DJ24" s="6"/>
      <c r="DK24" s="6"/>
    </row>
    <row r="25" spans="1:115" s="15" customFormat="1" ht="18" customHeight="1">
      <c r="A25" s="102">
        <v>19</v>
      </c>
      <c r="B25" s="138"/>
      <c r="C25" s="127"/>
      <c r="D25" s="135"/>
      <c r="E25" s="129"/>
      <c r="F25" s="296"/>
      <c r="G25" s="132"/>
      <c r="H25" s="145" t="str">
        <f>IF(DOB!C25="","",DOB!C25)</f>
        <v/>
      </c>
      <c r="I25" s="86" t="s">
        <v>231</v>
      </c>
      <c r="J25" s="140" t="s">
        <v>232</v>
      </c>
      <c r="K25" s="86" t="s">
        <v>233</v>
      </c>
      <c r="L25" s="152" t="s">
        <v>234</v>
      </c>
      <c r="M25" s="86"/>
      <c r="N25" s="140"/>
      <c r="O25" s="310"/>
      <c r="P25" s="306"/>
      <c r="Q25" s="100"/>
      <c r="R25" s="100"/>
      <c r="S25" s="100"/>
      <c r="T25" s="111"/>
      <c r="U25" s="111"/>
      <c r="V25" s="112"/>
      <c r="W25" s="112"/>
      <c r="X25" s="317"/>
      <c r="Y25" s="317"/>
      <c r="Z25" s="317"/>
      <c r="AA25" s="318"/>
      <c r="AB25" s="318"/>
      <c r="AC25" s="319"/>
      <c r="AD25" s="319"/>
      <c r="AE25" s="100"/>
      <c r="AF25" s="100"/>
      <c r="AG25" s="100"/>
      <c r="AH25" s="111"/>
      <c r="AI25" s="111"/>
      <c r="AJ25" s="112"/>
      <c r="AK25" s="112"/>
      <c r="AL25" s="317"/>
      <c r="AM25" s="317"/>
      <c r="AN25" s="317"/>
      <c r="AO25" s="318"/>
      <c r="AP25" s="318"/>
      <c r="AQ25" s="319"/>
      <c r="AR25" s="319"/>
      <c r="AS25" s="100"/>
      <c r="AT25" s="100"/>
      <c r="AU25" s="100"/>
      <c r="AV25" s="100"/>
      <c r="AW25" s="100"/>
      <c r="AX25" s="154"/>
      <c r="AY25" s="154"/>
      <c r="AZ25" s="154"/>
      <c r="BA25" s="156"/>
      <c r="BB25" s="155"/>
      <c r="BC25" s="100"/>
      <c r="BD25" s="100"/>
      <c r="BE25" s="100"/>
      <c r="BF25" s="111"/>
      <c r="BG25" s="282"/>
      <c r="BH25" s="289"/>
      <c r="BI25" s="6"/>
      <c r="BJ25" s="45"/>
      <c r="BK25" s="45"/>
      <c r="BL25" s="506" t="str">
        <f t="shared" si="20"/>
        <v/>
      </c>
      <c r="BM25" s="507"/>
      <c r="BN25" s="506" t="str">
        <f t="shared" si="20"/>
        <v/>
      </c>
      <c r="BO25" s="507"/>
      <c r="BP25" s="506" t="str">
        <f t="shared" si="20"/>
        <v/>
      </c>
      <c r="BQ25" s="507"/>
      <c r="BR25" s="506" t="str">
        <f t="shared" si="20"/>
        <v/>
      </c>
      <c r="BS25" s="507"/>
      <c r="BT25" s="506" t="str">
        <f t="shared" si="21"/>
        <v/>
      </c>
      <c r="BU25" s="507"/>
      <c r="BV25" s="506" t="str">
        <f t="shared" si="22"/>
        <v/>
      </c>
      <c r="BW25" s="507"/>
      <c r="BX25" s="506" t="str">
        <f t="shared" si="23"/>
        <v/>
      </c>
      <c r="BY25" s="507"/>
      <c r="BZ25" s="506" t="str">
        <f t="shared" si="24"/>
        <v/>
      </c>
      <c r="CA25" s="507"/>
      <c r="CB25" s="506" t="str">
        <f t="shared" si="25"/>
        <v/>
      </c>
      <c r="CC25" s="507"/>
      <c r="CD25" s="506" t="str">
        <f t="shared" si="26"/>
        <v/>
      </c>
      <c r="CE25" s="507"/>
      <c r="CF25" s="506" t="str">
        <f t="shared" si="27"/>
        <v/>
      </c>
      <c r="CG25" s="507"/>
      <c r="CH25" s="506" t="str">
        <f t="shared" si="28"/>
        <v/>
      </c>
      <c r="CI25" s="507"/>
      <c r="CJ25" s="6"/>
      <c r="CK25" s="6"/>
      <c r="CL25" s="6"/>
      <c r="CM25" s="177" t="str">
        <f t="shared" si="0"/>
        <v/>
      </c>
      <c r="CN25" s="120" t="str">
        <f t="shared" si="1"/>
        <v/>
      </c>
      <c r="CO25" s="119" t="str">
        <f t="shared" si="2"/>
        <v/>
      </c>
      <c r="CP25" s="120" t="str">
        <f t="shared" si="3"/>
        <v/>
      </c>
      <c r="CQ25" s="119" t="str">
        <f t="shared" si="4"/>
        <v/>
      </c>
      <c r="CR25" s="120" t="str">
        <f t="shared" si="5"/>
        <v/>
      </c>
      <c r="CS25" s="119" t="str">
        <f t="shared" si="6"/>
        <v/>
      </c>
      <c r="CT25" s="120" t="str">
        <f t="shared" si="7"/>
        <v/>
      </c>
      <c r="CU25" s="119" t="str">
        <f t="shared" si="8"/>
        <v/>
      </c>
      <c r="CV25" s="120" t="str">
        <f t="shared" si="9"/>
        <v/>
      </c>
      <c r="CW25" s="119" t="str">
        <f t="shared" si="10"/>
        <v/>
      </c>
      <c r="CX25" s="120" t="str">
        <f t="shared" si="11"/>
        <v/>
      </c>
      <c r="CY25" s="119" t="str">
        <f t="shared" si="12"/>
        <v/>
      </c>
      <c r="CZ25" s="120" t="str">
        <f t="shared" si="13"/>
        <v/>
      </c>
      <c r="DA25" s="119" t="str">
        <f t="shared" si="14"/>
        <v/>
      </c>
      <c r="DB25" s="120" t="str">
        <f t="shared" si="15"/>
        <v/>
      </c>
      <c r="DC25" s="119" t="str">
        <f t="shared" si="16"/>
        <v/>
      </c>
      <c r="DD25" s="120" t="str">
        <f t="shared" si="17"/>
        <v/>
      </c>
      <c r="DE25" s="119" t="str">
        <f t="shared" si="18"/>
        <v/>
      </c>
      <c r="DF25" s="120" t="str">
        <f t="shared" si="19"/>
        <v/>
      </c>
      <c r="DG25" s="508" t="str">
        <f t="shared" si="29"/>
        <v/>
      </c>
      <c r="DH25" s="517" t="str">
        <f t="shared" si="30"/>
        <v/>
      </c>
      <c r="DI25" s="6"/>
      <c r="DJ25" s="6"/>
      <c r="DK25" s="6"/>
    </row>
    <row r="26" spans="1:115" s="15" customFormat="1" ht="18" customHeight="1">
      <c r="A26" s="102">
        <v>20</v>
      </c>
      <c r="B26" s="138"/>
      <c r="C26" s="127"/>
      <c r="D26" s="135"/>
      <c r="E26" s="129"/>
      <c r="F26" s="296"/>
      <c r="G26" s="132"/>
      <c r="H26" s="145" t="str">
        <f>IF(DOB!C26="","",DOB!C26)</f>
        <v/>
      </c>
      <c r="I26" s="86" t="s">
        <v>235</v>
      </c>
      <c r="J26" s="140" t="s">
        <v>236</v>
      </c>
      <c r="K26" s="86" t="s">
        <v>237</v>
      </c>
      <c r="L26" s="152" t="s">
        <v>238</v>
      </c>
      <c r="M26" s="86"/>
      <c r="N26" s="140"/>
      <c r="O26" s="310"/>
      <c r="P26" s="306"/>
      <c r="Q26" s="100"/>
      <c r="R26" s="100"/>
      <c r="S26" s="100"/>
      <c r="T26" s="111"/>
      <c r="U26" s="111"/>
      <c r="V26" s="112"/>
      <c r="W26" s="112"/>
      <c r="X26" s="317"/>
      <c r="Y26" s="317"/>
      <c r="Z26" s="317"/>
      <c r="AA26" s="318"/>
      <c r="AB26" s="318"/>
      <c r="AC26" s="319"/>
      <c r="AD26" s="319"/>
      <c r="AE26" s="100"/>
      <c r="AF26" s="100"/>
      <c r="AG26" s="100"/>
      <c r="AH26" s="111"/>
      <c r="AI26" s="111"/>
      <c r="AJ26" s="112"/>
      <c r="AK26" s="112"/>
      <c r="AL26" s="317"/>
      <c r="AM26" s="317"/>
      <c r="AN26" s="317"/>
      <c r="AO26" s="318"/>
      <c r="AP26" s="318"/>
      <c r="AQ26" s="319"/>
      <c r="AR26" s="319"/>
      <c r="AS26" s="100"/>
      <c r="AT26" s="100"/>
      <c r="AU26" s="100"/>
      <c r="AV26" s="100"/>
      <c r="AW26" s="100"/>
      <c r="AX26" s="154"/>
      <c r="AY26" s="154"/>
      <c r="AZ26" s="154"/>
      <c r="BA26" s="156"/>
      <c r="BB26" s="155"/>
      <c r="BC26" s="100"/>
      <c r="BD26" s="100"/>
      <c r="BE26" s="100"/>
      <c r="BF26" s="111"/>
      <c r="BG26" s="282"/>
      <c r="BH26" s="289"/>
      <c r="BI26" s="6"/>
      <c r="BJ26" s="45"/>
      <c r="BK26" s="45"/>
      <c r="BL26" s="506" t="str">
        <f t="shared" si="20"/>
        <v/>
      </c>
      <c r="BM26" s="507"/>
      <c r="BN26" s="506" t="str">
        <f t="shared" si="20"/>
        <v/>
      </c>
      <c r="BO26" s="507"/>
      <c r="BP26" s="506" t="str">
        <f t="shared" si="20"/>
        <v/>
      </c>
      <c r="BQ26" s="507"/>
      <c r="BR26" s="506" t="str">
        <f t="shared" si="20"/>
        <v/>
      </c>
      <c r="BS26" s="507"/>
      <c r="BT26" s="506" t="str">
        <f t="shared" si="21"/>
        <v/>
      </c>
      <c r="BU26" s="507"/>
      <c r="BV26" s="506" t="str">
        <f t="shared" si="22"/>
        <v/>
      </c>
      <c r="BW26" s="507"/>
      <c r="BX26" s="506" t="str">
        <f t="shared" si="23"/>
        <v/>
      </c>
      <c r="BY26" s="507"/>
      <c r="BZ26" s="506" t="str">
        <f t="shared" si="24"/>
        <v/>
      </c>
      <c r="CA26" s="507"/>
      <c r="CB26" s="506" t="str">
        <f t="shared" si="25"/>
        <v/>
      </c>
      <c r="CC26" s="507"/>
      <c r="CD26" s="506" t="str">
        <f t="shared" si="26"/>
        <v/>
      </c>
      <c r="CE26" s="507"/>
      <c r="CF26" s="506" t="str">
        <f t="shared" si="27"/>
        <v/>
      </c>
      <c r="CG26" s="507"/>
      <c r="CH26" s="506" t="str">
        <f t="shared" si="28"/>
        <v/>
      </c>
      <c r="CI26" s="507"/>
      <c r="CJ26" s="6"/>
      <c r="CK26" s="6"/>
      <c r="CL26" s="6"/>
      <c r="CM26" s="177" t="str">
        <f t="shared" si="0"/>
        <v/>
      </c>
      <c r="CN26" s="120" t="str">
        <f t="shared" si="1"/>
        <v/>
      </c>
      <c r="CO26" s="119" t="str">
        <f t="shared" si="2"/>
        <v/>
      </c>
      <c r="CP26" s="120" t="str">
        <f t="shared" si="3"/>
        <v/>
      </c>
      <c r="CQ26" s="119" t="str">
        <f t="shared" si="4"/>
        <v/>
      </c>
      <c r="CR26" s="120" t="str">
        <f t="shared" si="5"/>
        <v/>
      </c>
      <c r="CS26" s="119" t="str">
        <f t="shared" si="6"/>
        <v/>
      </c>
      <c r="CT26" s="120" t="str">
        <f t="shared" si="7"/>
        <v/>
      </c>
      <c r="CU26" s="119" t="str">
        <f t="shared" si="8"/>
        <v/>
      </c>
      <c r="CV26" s="120" t="str">
        <f t="shared" si="9"/>
        <v/>
      </c>
      <c r="CW26" s="119" t="str">
        <f t="shared" si="10"/>
        <v/>
      </c>
      <c r="CX26" s="120" t="str">
        <f t="shared" si="11"/>
        <v/>
      </c>
      <c r="CY26" s="119" t="str">
        <f t="shared" si="12"/>
        <v/>
      </c>
      <c r="CZ26" s="120" t="str">
        <f t="shared" si="13"/>
        <v/>
      </c>
      <c r="DA26" s="119" t="str">
        <f t="shared" si="14"/>
        <v/>
      </c>
      <c r="DB26" s="120" t="str">
        <f t="shared" si="15"/>
        <v/>
      </c>
      <c r="DC26" s="119" t="str">
        <f t="shared" si="16"/>
        <v/>
      </c>
      <c r="DD26" s="120" t="str">
        <f t="shared" si="17"/>
        <v/>
      </c>
      <c r="DE26" s="119" t="str">
        <f t="shared" si="18"/>
        <v/>
      </c>
      <c r="DF26" s="120" t="str">
        <f t="shared" si="19"/>
        <v/>
      </c>
      <c r="DG26" s="508" t="str">
        <f t="shared" si="29"/>
        <v/>
      </c>
      <c r="DH26" s="517" t="str">
        <f t="shared" si="30"/>
        <v/>
      </c>
      <c r="DI26" s="6"/>
      <c r="DJ26" s="6"/>
      <c r="DK26" s="6"/>
    </row>
    <row r="27" spans="1:115" s="15" customFormat="1" ht="18" customHeight="1">
      <c r="A27" s="102">
        <v>21</v>
      </c>
      <c r="B27" s="138"/>
      <c r="C27" s="127"/>
      <c r="D27" s="135"/>
      <c r="E27" s="129"/>
      <c r="F27" s="296"/>
      <c r="G27" s="132"/>
      <c r="H27" s="145" t="str">
        <f>IF(DOB!C27="","",DOB!C27)</f>
        <v/>
      </c>
      <c r="I27" s="86" t="s">
        <v>239</v>
      </c>
      <c r="J27" s="140" t="s">
        <v>240</v>
      </c>
      <c r="K27" s="86" t="s">
        <v>241</v>
      </c>
      <c r="L27" s="152" t="s">
        <v>242</v>
      </c>
      <c r="M27" s="86"/>
      <c r="N27" s="140"/>
      <c r="O27" s="310"/>
      <c r="P27" s="306"/>
      <c r="Q27" s="100"/>
      <c r="R27" s="100"/>
      <c r="S27" s="100"/>
      <c r="T27" s="111"/>
      <c r="U27" s="111"/>
      <c r="V27" s="112"/>
      <c r="W27" s="112"/>
      <c r="X27" s="317"/>
      <c r="Y27" s="317"/>
      <c r="Z27" s="317"/>
      <c r="AA27" s="318"/>
      <c r="AB27" s="318"/>
      <c r="AC27" s="319"/>
      <c r="AD27" s="319"/>
      <c r="AE27" s="100"/>
      <c r="AF27" s="100"/>
      <c r="AG27" s="100"/>
      <c r="AH27" s="111"/>
      <c r="AI27" s="111"/>
      <c r="AJ27" s="112"/>
      <c r="AK27" s="112"/>
      <c r="AL27" s="317"/>
      <c r="AM27" s="317"/>
      <c r="AN27" s="317"/>
      <c r="AO27" s="318"/>
      <c r="AP27" s="318"/>
      <c r="AQ27" s="319"/>
      <c r="AR27" s="319"/>
      <c r="AS27" s="100"/>
      <c r="AT27" s="100"/>
      <c r="AU27" s="100"/>
      <c r="AV27" s="100"/>
      <c r="AW27" s="100"/>
      <c r="AX27" s="154"/>
      <c r="AY27" s="154"/>
      <c r="AZ27" s="154"/>
      <c r="BA27" s="156"/>
      <c r="BB27" s="155"/>
      <c r="BC27" s="100"/>
      <c r="BD27" s="100"/>
      <c r="BE27" s="100"/>
      <c r="BF27" s="111"/>
      <c r="BG27" s="282"/>
      <c r="BH27" s="289"/>
      <c r="BI27" s="291">
        <v>8</v>
      </c>
      <c r="BJ27" s="45"/>
      <c r="BK27" s="45"/>
      <c r="BL27" s="506" t="str">
        <f t="shared" si="20"/>
        <v/>
      </c>
      <c r="BM27" s="507"/>
      <c r="BN27" s="506" t="str">
        <f t="shared" si="20"/>
        <v/>
      </c>
      <c r="BO27" s="507"/>
      <c r="BP27" s="506" t="str">
        <f t="shared" si="20"/>
        <v/>
      </c>
      <c r="BQ27" s="507"/>
      <c r="BR27" s="506" t="str">
        <f t="shared" si="20"/>
        <v/>
      </c>
      <c r="BS27" s="507"/>
      <c r="BT27" s="506" t="str">
        <f t="shared" si="21"/>
        <v/>
      </c>
      <c r="BU27" s="507"/>
      <c r="BV27" s="506" t="str">
        <f t="shared" si="22"/>
        <v/>
      </c>
      <c r="BW27" s="507"/>
      <c r="BX27" s="506" t="str">
        <f t="shared" si="23"/>
        <v/>
      </c>
      <c r="BY27" s="507"/>
      <c r="BZ27" s="506" t="str">
        <f t="shared" si="24"/>
        <v/>
      </c>
      <c r="CA27" s="507"/>
      <c r="CB27" s="506" t="str">
        <f t="shared" si="25"/>
        <v/>
      </c>
      <c r="CC27" s="507"/>
      <c r="CD27" s="506" t="str">
        <f t="shared" si="26"/>
        <v/>
      </c>
      <c r="CE27" s="507"/>
      <c r="CF27" s="506" t="str">
        <f t="shared" si="27"/>
        <v/>
      </c>
      <c r="CG27" s="507"/>
      <c r="CH27" s="506" t="str">
        <f t="shared" si="28"/>
        <v/>
      </c>
      <c r="CI27" s="507"/>
      <c r="CJ27" s="6"/>
      <c r="CK27" s="6"/>
      <c r="CL27" s="6"/>
      <c r="CM27" s="177" t="str">
        <f t="shared" si="0"/>
        <v/>
      </c>
      <c r="CN27" s="120" t="str">
        <f t="shared" si="1"/>
        <v/>
      </c>
      <c r="CO27" s="119" t="str">
        <f t="shared" si="2"/>
        <v/>
      </c>
      <c r="CP27" s="120" t="str">
        <f t="shared" si="3"/>
        <v/>
      </c>
      <c r="CQ27" s="119" t="str">
        <f t="shared" si="4"/>
        <v/>
      </c>
      <c r="CR27" s="120" t="str">
        <f t="shared" si="5"/>
        <v/>
      </c>
      <c r="CS27" s="119" t="str">
        <f t="shared" si="6"/>
        <v/>
      </c>
      <c r="CT27" s="120" t="str">
        <f t="shared" si="7"/>
        <v/>
      </c>
      <c r="CU27" s="119" t="str">
        <f t="shared" si="8"/>
        <v/>
      </c>
      <c r="CV27" s="120" t="str">
        <f t="shared" si="9"/>
        <v/>
      </c>
      <c r="CW27" s="119" t="str">
        <f t="shared" si="10"/>
        <v/>
      </c>
      <c r="CX27" s="120" t="str">
        <f t="shared" si="11"/>
        <v/>
      </c>
      <c r="CY27" s="119" t="str">
        <f t="shared" si="12"/>
        <v/>
      </c>
      <c r="CZ27" s="120" t="str">
        <f t="shared" si="13"/>
        <v/>
      </c>
      <c r="DA27" s="119" t="str">
        <f t="shared" si="14"/>
        <v/>
      </c>
      <c r="DB27" s="120" t="str">
        <f t="shared" si="15"/>
        <v/>
      </c>
      <c r="DC27" s="119" t="str">
        <f t="shared" si="16"/>
        <v/>
      </c>
      <c r="DD27" s="120" t="str">
        <f t="shared" si="17"/>
        <v/>
      </c>
      <c r="DE27" s="119" t="str">
        <f t="shared" si="18"/>
        <v/>
      </c>
      <c r="DF27" s="120" t="str">
        <f t="shared" si="19"/>
        <v/>
      </c>
      <c r="DG27" s="508" t="str">
        <f t="shared" si="29"/>
        <v/>
      </c>
      <c r="DH27" s="517" t="str">
        <f t="shared" si="30"/>
        <v/>
      </c>
      <c r="DI27" s="6"/>
      <c r="DJ27" s="6"/>
      <c r="DK27" s="6"/>
    </row>
    <row r="28" spans="1:115" s="15" customFormat="1" ht="18" customHeight="1">
      <c r="A28" s="102">
        <v>22</v>
      </c>
      <c r="B28" s="138"/>
      <c r="C28" s="127"/>
      <c r="D28" s="135"/>
      <c r="E28" s="129"/>
      <c r="F28" s="296"/>
      <c r="G28" s="132"/>
      <c r="H28" s="145" t="str">
        <f>IF(DOB!C28="","",DOB!C28)</f>
        <v/>
      </c>
      <c r="I28" s="86" t="s">
        <v>243</v>
      </c>
      <c r="J28" s="140" t="s">
        <v>244</v>
      </c>
      <c r="K28" s="86" t="s">
        <v>245</v>
      </c>
      <c r="L28" s="152" t="s">
        <v>246</v>
      </c>
      <c r="M28" s="86"/>
      <c r="N28" s="140"/>
      <c r="O28" s="310"/>
      <c r="P28" s="306"/>
      <c r="Q28" s="100"/>
      <c r="R28" s="100"/>
      <c r="S28" s="100"/>
      <c r="T28" s="111"/>
      <c r="U28" s="111"/>
      <c r="V28" s="112"/>
      <c r="W28" s="112"/>
      <c r="X28" s="317"/>
      <c r="Y28" s="317"/>
      <c r="Z28" s="317"/>
      <c r="AA28" s="318"/>
      <c r="AB28" s="318"/>
      <c r="AC28" s="319"/>
      <c r="AD28" s="319"/>
      <c r="AE28" s="100"/>
      <c r="AF28" s="100"/>
      <c r="AG28" s="100"/>
      <c r="AH28" s="111"/>
      <c r="AI28" s="111"/>
      <c r="AJ28" s="112"/>
      <c r="AK28" s="112"/>
      <c r="AL28" s="317"/>
      <c r="AM28" s="317"/>
      <c r="AN28" s="317"/>
      <c r="AO28" s="318"/>
      <c r="AP28" s="318"/>
      <c r="AQ28" s="319"/>
      <c r="AR28" s="319"/>
      <c r="AS28" s="100"/>
      <c r="AT28" s="100"/>
      <c r="AU28" s="100"/>
      <c r="AV28" s="100"/>
      <c r="AW28" s="100"/>
      <c r="AX28" s="154"/>
      <c r="AY28" s="154"/>
      <c r="AZ28" s="154"/>
      <c r="BA28" s="156"/>
      <c r="BB28" s="155"/>
      <c r="BC28" s="100"/>
      <c r="BD28" s="100"/>
      <c r="BE28" s="100"/>
      <c r="BF28" s="111"/>
      <c r="BG28" s="282"/>
      <c r="BH28" s="289"/>
      <c r="BI28" s="291">
        <v>7</v>
      </c>
      <c r="BJ28" s="45"/>
      <c r="BK28" s="45"/>
      <c r="BL28" s="506" t="str">
        <f t="shared" si="20"/>
        <v/>
      </c>
      <c r="BM28" s="507"/>
      <c r="BN28" s="506" t="str">
        <f t="shared" si="20"/>
        <v/>
      </c>
      <c r="BO28" s="507"/>
      <c r="BP28" s="506" t="str">
        <f t="shared" si="20"/>
        <v/>
      </c>
      <c r="BQ28" s="507"/>
      <c r="BR28" s="506" t="str">
        <f t="shared" si="20"/>
        <v/>
      </c>
      <c r="BS28" s="507"/>
      <c r="BT28" s="506" t="str">
        <f t="shared" si="21"/>
        <v/>
      </c>
      <c r="BU28" s="507"/>
      <c r="BV28" s="506" t="str">
        <f t="shared" si="22"/>
        <v/>
      </c>
      <c r="BW28" s="507"/>
      <c r="BX28" s="506" t="str">
        <f t="shared" si="23"/>
        <v/>
      </c>
      <c r="BY28" s="507"/>
      <c r="BZ28" s="506" t="str">
        <f t="shared" si="24"/>
        <v/>
      </c>
      <c r="CA28" s="507"/>
      <c r="CB28" s="506" t="str">
        <f t="shared" si="25"/>
        <v/>
      </c>
      <c r="CC28" s="507"/>
      <c r="CD28" s="506" t="str">
        <f t="shared" si="26"/>
        <v/>
      </c>
      <c r="CE28" s="507"/>
      <c r="CF28" s="506" t="str">
        <f t="shared" si="27"/>
        <v/>
      </c>
      <c r="CG28" s="507"/>
      <c r="CH28" s="506" t="str">
        <f t="shared" si="28"/>
        <v/>
      </c>
      <c r="CI28" s="507"/>
      <c r="CJ28" s="6"/>
      <c r="CK28" s="6"/>
      <c r="CL28" s="6"/>
      <c r="CM28" s="177" t="str">
        <f t="shared" si="0"/>
        <v/>
      </c>
      <c r="CN28" s="120" t="str">
        <f t="shared" si="1"/>
        <v/>
      </c>
      <c r="CO28" s="119" t="str">
        <f t="shared" si="2"/>
        <v/>
      </c>
      <c r="CP28" s="120" t="str">
        <f t="shared" si="3"/>
        <v/>
      </c>
      <c r="CQ28" s="119" t="str">
        <f t="shared" si="4"/>
        <v/>
      </c>
      <c r="CR28" s="120" t="str">
        <f t="shared" si="5"/>
        <v/>
      </c>
      <c r="CS28" s="119" t="str">
        <f t="shared" si="6"/>
        <v/>
      </c>
      <c r="CT28" s="120" t="str">
        <f t="shared" si="7"/>
        <v/>
      </c>
      <c r="CU28" s="119" t="str">
        <f t="shared" si="8"/>
        <v/>
      </c>
      <c r="CV28" s="120" t="str">
        <f t="shared" si="9"/>
        <v/>
      </c>
      <c r="CW28" s="119" t="str">
        <f t="shared" si="10"/>
        <v/>
      </c>
      <c r="CX28" s="120" t="str">
        <f t="shared" si="11"/>
        <v/>
      </c>
      <c r="CY28" s="119" t="str">
        <f t="shared" si="12"/>
        <v/>
      </c>
      <c r="CZ28" s="120" t="str">
        <f t="shared" si="13"/>
        <v/>
      </c>
      <c r="DA28" s="119" t="str">
        <f t="shared" si="14"/>
        <v/>
      </c>
      <c r="DB28" s="120" t="str">
        <f t="shared" si="15"/>
        <v/>
      </c>
      <c r="DC28" s="119" t="str">
        <f t="shared" si="16"/>
        <v/>
      </c>
      <c r="DD28" s="120" t="str">
        <f t="shared" si="17"/>
        <v/>
      </c>
      <c r="DE28" s="119" t="str">
        <f t="shared" si="18"/>
        <v/>
      </c>
      <c r="DF28" s="120" t="str">
        <f t="shared" si="19"/>
        <v/>
      </c>
      <c r="DG28" s="508" t="str">
        <f t="shared" si="29"/>
        <v/>
      </c>
      <c r="DH28" s="517" t="str">
        <f t="shared" si="30"/>
        <v/>
      </c>
      <c r="DI28" s="6"/>
      <c r="DJ28" s="6"/>
      <c r="DK28" s="6"/>
    </row>
    <row r="29" spans="1:115" s="15" customFormat="1" ht="18" customHeight="1">
      <c r="A29" s="102">
        <v>23</v>
      </c>
      <c r="B29" s="138"/>
      <c r="C29" s="127"/>
      <c r="D29" s="135"/>
      <c r="E29" s="129"/>
      <c r="F29" s="296"/>
      <c r="G29" s="132"/>
      <c r="H29" s="145" t="str">
        <f>IF(DOB!C29="","",DOB!C29)</f>
        <v/>
      </c>
      <c r="I29" s="86" t="s">
        <v>247</v>
      </c>
      <c r="J29" s="140" t="s">
        <v>248</v>
      </c>
      <c r="K29" s="86" t="s">
        <v>249</v>
      </c>
      <c r="L29" s="152" t="s">
        <v>250</v>
      </c>
      <c r="M29" s="86"/>
      <c r="N29" s="140"/>
      <c r="O29" s="310"/>
      <c r="P29" s="306"/>
      <c r="Q29" s="100"/>
      <c r="R29" s="100"/>
      <c r="S29" s="100"/>
      <c r="T29" s="111"/>
      <c r="U29" s="111"/>
      <c r="V29" s="112"/>
      <c r="W29" s="112"/>
      <c r="X29" s="317"/>
      <c r="Y29" s="317"/>
      <c r="Z29" s="317"/>
      <c r="AA29" s="318"/>
      <c r="AB29" s="318"/>
      <c r="AC29" s="319"/>
      <c r="AD29" s="319"/>
      <c r="AE29" s="100"/>
      <c r="AF29" s="100"/>
      <c r="AG29" s="100"/>
      <c r="AH29" s="111"/>
      <c r="AI29" s="111"/>
      <c r="AJ29" s="112"/>
      <c r="AK29" s="112"/>
      <c r="AL29" s="317"/>
      <c r="AM29" s="317"/>
      <c r="AN29" s="317"/>
      <c r="AO29" s="318"/>
      <c r="AP29" s="318"/>
      <c r="AQ29" s="319"/>
      <c r="AR29" s="319"/>
      <c r="AS29" s="100"/>
      <c r="AT29" s="100"/>
      <c r="AU29" s="100"/>
      <c r="AV29" s="100"/>
      <c r="AW29" s="100"/>
      <c r="AX29" s="154"/>
      <c r="AY29" s="154"/>
      <c r="AZ29" s="154"/>
      <c r="BA29" s="156"/>
      <c r="BB29" s="155"/>
      <c r="BC29" s="100"/>
      <c r="BD29" s="100"/>
      <c r="BE29" s="100"/>
      <c r="BF29" s="111"/>
      <c r="BG29" s="282"/>
      <c r="BH29" s="289"/>
      <c r="BI29" s="291">
        <v>6</v>
      </c>
      <c r="BJ29" s="45"/>
      <c r="BK29" s="45"/>
      <c r="BL29" s="506" t="str">
        <f t="shared" si="20"/>
        <v/>
      </c>
      <c r="BM29" s="507"/>
      <c r="BN29" s="506" t="str">
        <f t="shared" si="20"/>
        <v/>
      </c>
      <c r="BO29" s="507"/>
      <c r="BP29" s="506" t="str">
        <f t="shared" si="20"/>
        <v/>
      </c>
      <c r="BQ29" s="507"/>
      <c r="BR29" s="506" t="str">
        <f t="shared" si="20"/>
        <v/>
      </c>
      <c r="BS29" s="507"/>
      <c r="BT29" s="506" t="str">
        <f t="shared" si="21"/>
        <v/>
      </c>
      <c r="BU29" s="507"/>
      <c r="BV29" s="506" t="str">
        <f t="shared" si="22"/>
        <v/>
      </c>
      <c r="BW29" s="507"/>
      <c r="BX29" s="506" t="str">
        <f t="shared" si="23"/>
        <v/>
      </c>
      <c r="BY29" s="507"/>
      <c r="BZ29" s="506" t="str">
        <f t="shared" si="24"/>
        <v/>
      </c>
      <c r="CA29" s="507"/>
      <c r="CB29" s="506" t="str">
        <f t="shared" si="25"/>
        <v/>
      </c>
      <c r="CC29" s="507"/>
      <c r="CD29" s="506" t="str">
        <f t="shared" si="26"/>
        <v/>
      </c>
      <c r="CE29" s="507"/>
      <c r="CF29" s="506" t="str">
        <f t="shared" si="27"/>
        <v/>
      </c>
      <c r="CG29" s="507"/>
      <c r="CH29" s="506" t="str">
        <f t="shared" si="28"/>
        <v/>
      </c>
      <c r="CI29" s="507"/>
      <c r="CJ29" s="6"/>
      <c r="CK29" s="6"/>
      <c r="CL29" s="6"/>
      <c r="CM29" s="177" t="str">
        <f t="shared" si="0"/>
        <v/>
      </c>
      <c r="CN29" s="120" t="str">
        <f t="shared" si="1"/>
        <v/>
      </c>
      <c r="CO29" s="119" t="str">
        <f t="shared" si="2"/>
        <v/>
      </c>
      <c r="CP29" s="120" t="str">
        <f t="shared" si="3"/>
        <v/>
      </c>
      <c r="CQ29" s="119" t="str">
        <f t="shared" si="4"/>
        <v/>
      </c>
      <c r="CR29" s="120" t="str">
        <f t="shared" si="5"/>
        <v/>
      </c>
      <c r="CS29" s="119" t="str">
        <f t="shared" si="6"/>
        <v/>
      </c>
      <c r="CT29" s="120" t="str">
        <f t="shared" si="7"/>
        <v/>
      </c>
      <c r="CU29" s="119" t="str">
        <f t="shared" si="8"/>
        <v/>
      </c>
      <c r="CV29" s="120" t="str">
        <f t="shared" si="9"/>
        <v/>
      </c>
      <c r="CW29" s="119" t="str">
        <f t="shared" si="10"/>
        <v/>
      </c>
      <c r="CX29" s="120" t="str">
        <f t="shared" si="11"/>
        <v/>
      </c>
      <c r="CY29" s="119" t="str">
        <f t="shared" si="12"/>
        <v/>
      </c>
      <c r="CZ29" s="120" t="str">
        <f t="shared" si="13"/>
        <v/>
      </c>
      <c r="DA29" s="119" t="str">
        <f t="shared" si="14"/>
        <v/>
      </c>
      <c r="DB29" s="120" t="str">
        <f t="shared" si="15"/>
        <v/>
      </c>
      <c r="DC29" s="119" t="str">
        <f t="shared" si="16"/>
        <v/>
      </c>
      <c r="DD29" s="120" t="str">
        <f t="shared" si="17"/>
        <v/>
      </c>
      <c r="DE29" s="119" t="str">
        <f t="shared" si="18"/>
        <v/>
      </c>
      <c r="DF29" s="120" t="str">
        <f t="shared" si="19"/>
        <v/>
      </c>
      <c r="DG29" s="508" t="str">
        <f t="shared" si="29"/>
        <v/>
      </c>
      <c r="DH29" s="517" t="str">
        <f t="shared" si="30"/>
        <v/>
      </c>
      <c r="DI29" s="6"/>
      <c r="DJ29" s="6"/>
      <c r="DK29" s="6"/>
    </row>
    <row r="30" spans="1:115" s="15" customFormat="1" ht="18" customHeight="1">
      <c r="A30" s="102">
        <v>24</v>
      </c>
      <c r="B30" s="138"/>
      <c r="C30" s="127"/>
      <c r="D30" s="135"/>
      <c r="E30" s="129"/>
      <c r="F30" s="296"/>
      <c r="G30" s="132"/>
      <c r="H30" s="145" t="str">
        <f>IF(DOB!C30="","",DOB!C30)</f>
        <v/>
      </c>
      <c r="I30" s="86" t="s">
        <v>251</v>
      </c>
      <c r="J30" s="140" t="s">
        <v>252</v>
      </c>
      <c r="K30" s="86" t="s">
        <v>253</v>
      </c>
      <c r="L30" s="152" t="s">
        <v>254</v>
      </c>
      <c r="M30" s="86"/>
      <c r="N30" s="140"/>
      <c r="O30" s="310"/>
      <c r="P30" s="306"/>
      <c r="Q30" s="100"/>
      <c r="R30" s="100"/>
      <c r="S30" s="100"/>
      <c r="T30" s="111"/>
      <c r="U30" s="111"/>
      <c r="V30" s="112"/>
      <c r="W30" s="112"/>
      <c r="X30" s="317"/>
      <c r="Y30" s="317"/>
      <c r="Z30" s="317"/>
      <c r="AA30" s="318"/>
      <c r="AB30" s="318"/>
      <c r="AC30" s="319"/>
      <c r="AD30" s="319"/>
      <c r="AE30" s="100"/>
      <c r="AF30" s="100"/>
      <c r="AG30" s="100"/>
      <c r="AH30" s="111"/>
      <c r="AI30" s="111"/>
      <c r="AJ30" s="112"/>
      <c r="AK30" s="112"/>
      <c r="AL30" s="317"/>
      <c r="AM30" s="317"/>
      <c r="AN30" s="317"/>
      <c r="AO30" s="318"/>
      <c r="AP30" s="318"/>
      <c r="AQ30" s="319"/>
      <c r="AR30" s="319"/>
      <c r="AS30" s="100"/>
      <c r="AT30" s="100"/>
      <c r="AU30" s="100"/>
      <c r="AV30" s="100"/>
      <c r="AW30" s="100"/>
      <c r="AX30" s="154"/>
      <c r="AY30" s="154"/>
      <c r="AZ30" s="154"/>
      <c r="BA30" s="156"/>
      <c r="BB30" s="155"/>
      <c r="BC30" s="100"/>
      <c r="BD30" s="100"/>
      <c r="BE30" s="100"/>
      <c r="BF30" s="111"/>
      <c r="BG30" s="282"/>
      <c r="BH30" s="289"/>
      <c r="BI30" s="291">
        <v>5</v>
      </c>
      <c r="BJ30" s="45"/>
      <c r="BK30" s="45"/>
      <c r="BL30" s="506" t="str">
        <f t="shared" si="20"/>
        <v/>
      </c>
      <c r="BM30" s="507"/>
      <c r="BN30" s="506" t="str">
        <f t="shared" si="20"/>
        <v/>
      </c>
      <c r="BO30" s="507"/>
      <c r="BP30" s="506" t="str">
        <f t="shared" si="20"/>
        <v/>
      </c>
      <c r="BQ30" s="507"/>
      <c r="BR30" s="506" t="str">
        <f t="shared" si="20"/>
        <v/>
      </c>
      <c r="BS30" s="507"/>
      <c r="BT30" s="506" t="str">
        <f t="shared" si="21"/>
        <v/>
      </c>
      <c r="BU30" s="507"/>
      <c r="BV30" s="506" t="str">
        <f t="shared" si="22"/>
        <v/>
      </c>
      <c r="BW30" s="507"/>
      <c r="BX30" s="506" t="str">
        <f t="shared" si="23"/>
        <v/>
      </c>
      <c r="BY30" s="507"/>
      <c r="BZ30" s="506" t="str">
        <f t="shared" si="24"/>
        <v/>
      </c>
      <c r="CA30" s="507"/>
      <c r="CB30" s="506" t="str">
        <f t="shared" si="25"/>
        <v/>
      </c>
      <c r="CC30" s="507"/>
      <c r="CD30" s="506" t="str">
        <f t="shared" si="26"/>
        <v/>
      </c>
      <c r="CE30" s="507"/>
      <c r="CF30" s="506" t="str">
        <f t="shared" si="27"/>
        <v/>
      </c>
      <c r="CG30" s="507"/>
      <c r="CH30" s="506" t="str">
        <f t="shared" si="28"/>
        <v/>
      </c>
      <c r="CI30" s="507"/>
      <c r="CJ30" s="6"/>
      <c r="CK30" s="6"/>
      <c r="CL30" s="6"/>
      <c r="CM30" s="177" t="str">
        <f t="shared" si="0"/>
        <v/>
      </c>
      <c r="CN30" s="120" t="str">
        <f t="shared" si="1"/>
        <v/>
      </c>
      <c r="CO30" s="119" t="str">
        <f t="shared" si="2"/>
        <v/>
      </c>
      <c r="CP30" s="120" t="str">
        <f t="shared" si="3"/>
        <v/>
      </c>
      <c r="CQ30" s="119" t="str">
        <f t="shared" si="4"/>
        <v/>
      </c>
      <c r="CR30" s="120" t="str">
        <f t="shared" si="5"/>
        <v/>
      </c>
      <c r="CS30" s="119" t="str">
        <f t="shared" si="6"/>
        <v/>
      </c>
      <c r="CT30" s="120" t="str">
        <f t="shared" si="7"/>
        <v/>
      </c>
      <c r="CU30" s="119" t="str">
        <f t="shared" si="8"/>
        <v/>
      </c>
      <c r="CV30" s="120" t="str">
        <f t="shared" si="9"/>
        <v/>
      </c>
      <c r="CW30" s="119" t="str">
        <f t="shared" si="10"/>
        <v/>
      </c>
      <c r="CX30" s="120" t="str">
        <f t="shared" si="11"/>
        <v/>
      </c>
      <c r="CY30" s="119" t="str">
        <f t="shared" si="12"/>
        <v/>
      </c>
      <c r="CZ30" s="120" t="str">
        <f t="shared" si="13"/>
        <v/>
      </c>
      <c r="DA30" s="119" t="str">
        <f t="shared" si="14"/>
        <v/>
      </c>
      <c r="DB30" s="120" t="str">
        <f t="shared" si="15"/>
        <v/>
      </c>
      <c r="DC30" s="119" t="str">
        <f t="shared" si="16"/>
        <v/>
      </c>
      <c r="DD30" s="120" t="str">
        <f t="shared" si="17"/>
        <v/>
      </c>
      <c r="DE30" s="119" t="str">
        <f t="shared" si="18"/>
        <v/>
      </c>
      <c r="DF30" s="120" t="str">
        <f t="shared" si="19"/>
        <v/>
      </c>
      <c r="DG30" s="508" t="str">
        <f t="shared" si="29"/>
        <v/>
      </c>
      <c r="DH30" s="517" t="str">
        <f t="shared" si="30"/>
        <v/>
      </c>
      <c r="DI30" s="6"/>
      <c r="DJ30" s="6"/>
      <c r="DK30" s="6"/>
    </row>
    <row r="31" spans="1:115" s="15" customFormat="1" ht="18" customHeight="1">
      <c r="A31" s="102">
        <v>25</v>
      </c>
      <c r="B31" s="138"/>
      <c r="C31" s="127"/>
      <c r="D31" s="135"/>
      <c r="E31" s="129"/>
      <c r="F31" s="296"/>
      <c r="G31" s="132"/>
      <c r="H31" s="145" t="str">
        <f>IF(DOB!C31="","",DOB!C31)</f>
        <v/>
      </c>
      <c r="I31" s="86" t="s">
        <v>255</v>
      </c>
      <c r="J31" s="140" t="s">
        <v>256</v>
      </c>
      <c r="K31" s="86" t="s">
        <v>257</v>
      </c>
      <c r="L31" s="152" t="s">
        <v>258</v>
      </c>
      <c r="M31" s="86"/>
      <c r="N31" s="140"/>
      <c r="O31" s="310"/>
      <c r="P31" s="306"/>
      <c r="Q31" s="100"/>
      <c r="R31" s="100"/>
      <c r="S31" s="100"/>
      <c r="T31" s="111"/>
      <c r="U31" s="111"/>
      <c r="V31" s="112"/>
      <c r="W31" s="112"/>
      <c r="X31" s="317"/>
      <c r="Y31" s="317"/>
      <c r="Z31" s="317"/>
      <c r="AA31" s="320"/>
      <c r="AB31" s="318"/>
      <c r="AC31" s="319"/>
      <c r="AD31" s="319"/>
      <c r="AE31" s="100"/>
      <c r="AF31" s="100"/>
      <c r="AG31" s="100"/>
      <c r="AH31" s="111"/>
      <c r="AI31" s="111"/>
      <c r="AJ31" s="112"/>
      <c r="AK31" s="112"/>
      <c r="AL31" s="317"/>
      <c r="AM31" s="317"/>
      <c r="AN31" s="317"/>
      <c r="AO31" s="318"/>
      <c r="AP31" s="318"/>
      <c r="AQ31" s="319"/>
      <c r="AR31" s="319"/>
      <c r="AS31" s="100"/>
      <c r="AT31" s="100"/>
      <c r="AU31" s="100"/>
      <c r="AV31" s="100"/>
      <c r="AW31" s="100"/>
      <c r="AX31" s="154"/>
      <c r="AY31" s="157"/>
      <c r="AZ31" s="154"/>
      <c r="BA31" s="156"/>
      <c r="BB31" s="155"/>
      <c r="BC31" s="100"/>
      <c r="BD31" s="100"/>
      <c r="BE31" s="100"/>
      <c r="BF31" s="111"/>
      <c r="BG31" s="282"/>
      <c r="BH31" s="289"/>
      <c r="BI31" s="291">
        <v>4</v>
      </c>
      <c r="BJ31" s="45"/>
      <c r="BK31" s="45"/>
      <c r="BL31" s="506" t="str">
        <f t="shared" si="20"/>
        <v/>
      </c>
      <c r="BM31" s="507"/>
      <c r="BN31" s="506" t="str">
        <f t="shared" si="20"/>
        <v/>
      </c>
      <c r="BO31" s="507"/>
      <c r="BP31" s="506" t="str">
        <f t="shared" si="20"/>
        <v/>
      </c>
      <c r="BQ31" s="507"/>
      <c r="BR31" s="506" t="str">
        <f t="shared" si="20"/>
        <v/>
      </c>
      <c r="BS31" s="507"/>
      <c r="BT31" s="506" t="str">
        <f t="shared" si="21"/>
        <v/>
      </c>
      <c r="BU31" s="507"/>
      <c r="BV31" s="506" t="str">
        <f t="shared" si="22"/>
        <v/>
      </c>
      <c r="BW31" s="507"/>
      <c r="BX31" s="506" t="str">
        <f t="shared" si="23"/>
        <v/>
      </c>
      <c r="BY31" s="507"/>
      <c r="BZ31" s="506" t="str">
        <f t="shared" si="24"/>
        <v/>
      </c>
      <c r="CA31" s="507"/>
      <c r="CB31" s="506" t="str">
        <f t="shared" si="25"/>
        <v/>
      </c>
      <c r="CC31" s="507"/>
      <c r="CD31" s="506" t="str">
        <f t="shared" si="26"/>
        <v/>
      </c>
      <c r="CE31" s="507"/>
      <c r="CF31" s="506" t="str">
        <f t="shared" si="27"/>
        <v/>
      </c>
      <c r="CG31" s="507"/>
      <c r="CH31" s="506" t="str">
        <f t="shared" si="28"/>
        <v/>
      </c>
      <c r="CI31" s="507"/>
      <c r="CJ31" s="6"/>
      <c r="CK31" s="6"/>
      <c r="CL31" s="6"/>
      <c r="CM31" s="177" t="str">
        <f t="shared" si="0"/>
        <v/>
      </c>
      <c r="CN31" s="120" t="str">
        <f t="shared" si="1"/>
        <v/>
      </c>
      <c r="CO31" s="119" t="str">
        <f t="shared" si="2"/>
        <v/>
      </c>
      <c r="CP31" s="120" t="str">
        <f t="shared" si="3"/>
        <v/>
      </c>
      <c r="CQ31" s="119" t="str">
        <f t="shared" si="4"/>
        <v/>
      </c>
      <c r="CR31" s="120" t="str">
        <f t="shared" si="5"/>
        <v/>
      </c>
      <c r="CS31" s="119" t="str">
        <f t="shared" si="6"/>
        <v/>
      </c>
      <c r="CT31" s="120" t="str">
        <f t="shared" si="7"/>
        <v/>
      </c>
      <c r="CU31" s="119" t="str">
        <f t="shared" si="8"/>
        <v/>
      </c>
      <c r="CV31" s="120" t="str">
        <f t="shared" si="9"/>
        <v/>
      </c>
      <c r="CW31" s="119" t="str">
        <f t="shared" si="10"/>
        <v/>
      </c>
      <c r="CX31" s="120" t="str">
        <f t="shared" si="11"/>
        <v/>
      </c>
      <c r="CY31" s="119" t="str">
        <f t="shared" si="12"/>
        <v/>
      </c>
      <c r="CZ31" s="120" t="str">
        <f t="shared" si="13"/>
        <v/>
      </c>
      <c r="DA31" s="119" t="str">
        <f t="shared" si="14"/>
        <v/>
      </c>
      <c r="DB31" s="120" t="str">
        <f t="shared" si="15"/>
        <v/>
      </c>
      <c r="DC31" s="119" t="str">
        <f t="shared" si="16"/>
        <v/>
      </c>
      <c r="DD31" s="120" t="str">
        <f t="shared" si="17"/>
        <v/>
      </c>
      <c r="DE31" s="119" t="str">
        <f t="shared" si="18"/>
        <v/>
      </c>
      <c r="DF31" s="120" t="str">
        <f t="shared" si="19"/>
        <v/>
      </c>
      <c r="DG31" s="508" t="str">
        <f t="shared" si="29"/>
        <v/>
      </c>
      <c r="DH31" s="517" t="str">
        <f t="shared" si="30"/>
        <v/>
      </c>
      <c r="DI31" s="6"/>
      <c r="DJ31" s="6"/>
      <c r="DK31" s="6"/>
    </row>
    <row r="32" spans="1:115" s="15" customFormat="1" ht="18" customHeight="1">
      <c r="A32" s="102">
        <v>26</v>
      </c>
      <c r="B32" s="138"/>
      <c r="C32" s="127"/>
      <c r="D32" s="135"/>
      <c r="E32" s="129"/>
      <c r="F32" s="296"/>
      <c r="G32" s="132"/>
      <c r="H32" s="145" t="str">
        <f>IF(DOB!C32="","",DOB!C32)</f>
        <v/>
      </c>
      <c r="I32" s="86" t="s">
        <v>259</v>
      </c>
      <c r="J32" s="140" t="s">
        <v>260</v>
      </c>
      <c r="K32" s="86" t="s">
        <v>261</v>
      </c>
      <c r="L32" s="152" t="s">
        <v>262</v>
      </c>
      <c r="M32" s="86"/>
      <c r="N32" s="140"/>
      <c r="O32" s="310"/>
      <c r="P32" s="306"/>
      <c r="Q32" s="100"/>
      <c r="R32" s="100"/>
      <c r="S32" s="100"/>
      <c r="T32" s="111"/>
      <c r="U32" s="113"/>
      <c r="V32" s="112"/>
      <c r="W32" s="112"/>
      <c r="X32" s="321"/>
      <c r="Y32" s="321"/>
      <c r="Z32" s="317"/>
      <c r="AA32" s="320"/>
      <c r="AB32" s="320"/>
      <c r="AC32" s="322"/>
      <c r="AD32" s="322"/>
      <c r="AE32" s="100"/>
      <c r="AF32" s="100"/>
      <c r="AG32" s="100"/>
      <c r="AH32" s="111"/>
      <c r="AI32" s="113"/>
      <c r="AJ32" s="112"/>
      <c r="AK32" s="112"/>
      <c r="AL32" s="321"/>
      <c r="AM32" s="321"/>
      <c r="AN32" s="317"/>
      <c r="AO32" s="318"/>
      <c r="AP32" s="320"/>
      <c r="AQ32" s="319"/>
      <c r="AR32" s="319"/>
      <c r="AS32" s="114"/>
      <c r="AT32" s="114"/>
      <c r="AU32" s="100"/>
      <c r="AV32" s="100"/>
      <c r="AW32" s="100"/>
      <c r="AX32" s="157"/>
      <c r="AY32" s="157"/>
      <c r="AZ32" s="157"/>
      <c r="BA32" s="156"/>
      <c r="BB32" s="158"/>
      <c r="BC32" s="114"/>
      <c r="BD32" s="114"/>
      <c r="BE32" s="114"/>
      <c r="BF32" s="113"/>
      <c r="BG32" s="283"/>
      <c r="BH32" s="289"/>
      <c r="BI32" s="291">
        <v>3</v>
      </c>
      <c r="BJ32" s="45"/>
      <c r="BK32" s="45"/>
      <c r="BL32" s="506" t="str">
        <f t="shared" si="20"/>
        <v/>
      </c>
      <c r="BM32" s="507"/>
      <c r="BN32" s="506" t="str">
        <f t="shared" si="20"/>
        <v/>
      </c>
      <c r="BO32" s="507"/>
      <c r="BP32" s="506" t="str">
        <f t="shared" si="20"/>
        <v/>
      </c>
      <c r="BQ32" s="507"/>
      <c r="BR32" s="506" t="str">
        <f t="shared" si="20"/>
        <v/>
      </c>
      <c r="BS32" s="507"/>
      <c r="BT32" s="506" t="str">
        <f t="shared" si="21"/>
        <v/>
      </c>
      <c r="BU32" s="507"/>
      <c r="BV32" s="506" t="str">
        <f t="shared" si="22"/>
        <v/>
      </c>
      <c r="BW32" s="507"/>
      <c r="BX32" s="506" t="str">
        <f t="shared" si="23"/>
        <v/>
      </c>
      <c r="BY32" s="507"/>
      <c r="BZ32" s="506" t="str">
        <f t="shared" si="24"/>
        <v/>
      </c>
      <c r="CA32" s="507"/>
      <c r="CB32" s="506" t="str">
        <f t="shared" si="25"/>
        <v/>
      </c>
      <c r="CC32" s="507"/>
      <c r="CD32" s="506" t="str">
        <f t="shared" si="26"/>
        <v/>
      </c>
      <c r="CE32" s="507"/>
      <c r="CF32" s="506" t="str">
        <f t="shared" si="27"/>
        <v/>
      </c>
      <c r="CG32" s="507"/>
      <c r="CH32" s="506" t="str">
        <f t="shared" si="28"/>
        <v/>
      </c>
      <c r="CI32" s="507"/>
      <c r="CJ32" s="6"/>
      <c r="CK32" s="6"/>
      <c r="CL32" s="6"/>
      <c r="CM32" s="177" t="str">
        <f t="shared" si="0"/>
        <v/>
      </c>
      <c r="CN32" s="120" t="str">
        <f t="shared" si="1"/>
        <v/>
      </c>
      <c r="CO32" s="119" t="str">
        <f t="shared" si="2"/>
        <v/>
      </c>
      <c r="CP32" s="120" t="str">
        <f t="shared" si="3"/>
        <v/>
      </c>
      <c r="CQ32" s="119" t="str">
        <f t="shared" si="4"/>
        <v/>
      </c>
      <c r="CR32" s="120" t="str">
        <f t="shared" si="5"/>
        <v/>
      </c>
      <c r="CS32" s="119" t="str">
        <f t="shared" si="6"/>
        <v/>
      </c>
      <c r="CT32" s="120" t="str">
        <f t="shared" si="7"/>
        <v/>
      </c>
      <c r="CU32" s="119" t="str">
        <f t="shared" si="8"/>
        <v/>
      </c>
      <c r="CV32" s="120" t="str">
        <f t="shared" si="9"/>
        <v/>
      </c>
      <c r="CW32" s="119" t="str">
        <f t="shared" si="10"/>
        <v/>
      </c>
      <c r="CX32" s="120" t="str">
        <f t="shared" si="11"/>
        <v/>
      </c>
      <c r="CY32" s="119" t="str">
        <f t="shared" si="12"/>
        <v/>
      </c>
      <c r="CZ32" s="120" t="str">
        <f t="shared" si="13"/>
        <v/>
      </c>
      <c r="DA32" s="119" t="str">
        <f t="shared" si="14"/>
        <v/>
      </c>
      <c r="DB32" s="120" t="str">
        <f t="shared" si="15"/>
        <v/>
      </c>
      <c r="DC32" s="119" t="str">
        <f t="shared" si="16"/>
        <v/>
      </c>
      <c r="DD32" s="120" t="str">
        <f t="shared" si="17"/>
        <v/>
      </c>
      <c r="DE32" s="119" t="str">
        <f t="shared" si="18"/>
        <v/>
      </c>
      <c r="DF32" s="120" t="str">
        <f t="shared" si="19"/>
        <v/>
      </c>
      <c r="DG32" s="508" t="str">
        <f t="shared" si="29"/>
        <v/>
      </c>
      <c r="DH32" s="517" t="str">
        <f t="shared" si="30"/>
        <v/>
      </c>
      <c r="DI32" s="6"/>
      <c r="DJ32" s="6"/>
      <c r="DK32" s="6"/>
    </row>
    <row r="33" spans="1:115" s="15" customFormat="1" ht="18" customHeight="1">
      <c r="A33" s="102">
        <v>27</v>
      </c>
      <c r="B33" s="138"/>
      <c r="C33" s="127"/>
      <c r="D33" s="135"/>
      <c r="E33" s="129"/>
      <c r="F33" s="296"/>
      <c r="G33" s="132"/>
      <c r="H33" s="145" t="str">
        <f>IF(DOB!C33="","",DOB!C33)</f>
        <v/>
      </c>
      <c r="I33" s="86" t="s">
        <v>263</v>
      </c>
      <c r="J33" s="140" t="s">
        <v>264</v>
      </c>
      <c r="K33" s="86" t="s">
        <v>265</v>
      </c>
      <c r="L33" s="152" t="s">
        <v>266</v>
      </c>
      <c r="M33" s="86"/>
      <c r="N33" s="140"/>
      <c r="O33" s="310"/>
      <c r="P33" s="306"/>
      <c r="Q33" s="100"/>
      <c r="R33" s="100"/>
      <c r="S33" s="100"/>
      <c r="T33" s="111"/>
      <c r="U33" s="111"/>
      <c r="V33" s="112"/>
      <c r="W33" s="112"/>
      <c r="X33" s="317"/>
      <c r="Y33" s="317"/>
      <c r="Z33" s="317"/>
      <c r="AA33" s="318"/>
      <c r="AB33" s="318"/>
      <c r="AC33" s="319"/>
      <c r="AD33" s="319"/>
      <c r="AE33" s="100"/>
      <c r="AF33" s="100"/>
      <c r="AG33" s="100"/>
      <c r="AH33" s="111"/>
      <c r="AI33" s="111"/>
      <c r="AJ33" s="112"/>
      <c r="AK33" s="112"/>
      <c r="AL33" s="317"/>
      <c r="AM33" s="317"/>
      <c r="AN33" s="317"/>
      <c r="AO33" s="318"/>
      <c r="AP33" s="318"/>
      <c r="AQ33" s="319"/>
      <c r="AR33" s="319"/>
      <c r="AS33" s="100"/>
      <c r="AT33" s="100"/>
      <c r="AU33" s="100"/>
      <c r="AV33" s="100"/>
      <c r="AW33" s="100"/>
      <c r="AX33" s="154"/>
      <c r="AY33" s="154"/>
      <c r="AZ33" s="154"/>
      <c r="BA33" s="156"/>
      <c r="BB33" s="155"/>
      <c r="BC33" s="100"/>
      <c r="BD33" s="100"/>
      <c r="BE33" s="100"/>
      <c r="BF33" s="111"/>
      <c r="BG33" s="282"/>
      <c r="BH33" s="289"/>
      <c r="BI33" s="291">
        <v>2</v>
      </c>
      <c r="BJ33" s="45"/>
      <c r="BK33" s="45"/>
      <c r="BL33" s="506" t="str">
        <f t="shared" si="20"/>
        <v/>
      </c>
      <c r="BM33" s="507"/>
      <c r="BN33" s="506" t="str">
        <f t="shared" si="20"/>
        <v/>
      </c>
      <c r="BO33" s="507"/>
      <c r="BP33" s="506" t="str">
        <f t="shared" si="20"/>
        <v/>
      </c>
      <c r="BQ33" s="507"/>
      <c r="BR33" s="506" t="str">
        <f t="shared" si="20"/>
        <v/>
      </c>
      <c r="BS33" s="507"/>
      <c r="BT33" s="506" t="str">
        <f t="shared" si="21"/>
        <v/>
      </c>
      <c r="BU33" s="507"/>
      <c r="BV33" s="506" t="str">
        <f t="shared" si="22"/>
        <v/>
      </c>
      <c r="BW33" s="507"/>
      <c r="BX33" s="506" t="str">
        <f t="shared" si="23"/>
        <v/>
      </c>
      <c r="BY33" s="507"/>
      <c r="BZ33" s="506" t="str">
        <f t="shared" si="24"/>
        <v/>
      </c>
      <c r="CA33" s="507"/>
      <c r="CB33" s="506" t="str">
        <f t="shared" si="25"/>
        <v/>
      </c>
      <c r="CC33" s="507"/>
      <c r="CD33" s="506" t="str">
        <f t="shared" si="26"/>
        <v/>
      </c>
      <c r="CE33" s="507"/>
      <c r="CF33" s="506" t="str">
        <f t="shared" si="27"/>
        <v/>
      </c>
      <c r="CG33" s="507"/>
      <c r="CH33" s="506" t="str">
        <f t="shared" si="28"/>
        <v/>
      </c>
      <c r="CI33" s="507"/>
      <c r="CJ33" s="6"/>
      <c r="CK33" s="6"/>
      <c r="CL33" s="6"/>
      <c r="CM33" s="177" t="str">
        <f t="shared" si="0"/>
        <v/>
      </c>
      <c r="CN33" s="120" t="str">
        <f t="shared" si="1"/>
        <v/>
      </c>
      <c r="CO33" s="119" t="str">
        <f t="shared" si="2"/>
        <v/>
      </c>
      <c r="CP33" s="120" t="str">
        <f t="shared" si="3"/>
        <v/>
      </c>
      <c r="CQ33" s="119" t="str">
        <f t="shared" si="4"/>
        <v/>
      </c>
      <c r="CR33" s="120" t="str">
        <f t="shared" si="5"/>
        <v/>
      </c>
      <c r="CS33" s="119" t="str">
        <f t="shared" si="6"/>
        <v/>
      </c>
      <c r="CT33" s="120" t="str">
        <f t="shared" si="7"/>
        <v/>
      </c>
      <c r="CU33" s="119" t="str">
        <f t="shared" si="8"/>
        <v/>
      </c>
      <c r="CV33" s="120" t="str">
        <f t="shared" si="9"/>
        <v/>
      </c>
      <c r="CW33" s="119" t="str">
        <f t="shared" si="10"/>
        <v/>
      </c>
      <c r="CX33" s="120" t="str">
        <f t="shared" si="11"/>
        <v/>
      </c>
      <c r="CY33" s="119" t="str">
        <f t="shared" si="12"/>
        <v/>
      </c>
      <c r="CZ33" s="120" t="str">
        <f t="shared" si="13"/>
        <v/>
      </c>
      <c r="DA33" s="119" t="str">
        <f t="shared" si="14"/>
        <v/>
      </c>
      <c r="DB33" s="120" t="str">
        <f t="shared" si="15"/>
        <v/>
      </c>
      <c r="DC33" s="119" t="str">
        <f t="shared" si="16"/>
        <v/>
      </c>
      <c r="DD33" s="120" t="str">
        <f t="shared" si="17"/>
        <v/>
      </c>
      <c r="DE33" s="119" t="str">
        <f t="shared" si="18"/>
        <v/>
      </c>
      <c r="DF33" s="120" t="str">
        <f t="shared" si="19"/>
        <v/>
      </c>
      <c r="DG33" s="508" t="str">
        <f t="shared" si="29"/>
        <v/>
      </c>
      <c r="DH33" s="517" t="str">
        <f t="shared" si="30"/>
        <v/>
      </c>
      <c r="DI33" s="6"/>
      <c r="DJ33" s="6"/>
      <c r="DK33" s="6"/>
    </row>
    <row r="34" spans="1:115" s="15" customFormat="1" ht="18" customHeight="1">
      <c r="A34" s="102">
        <v>28</v>
      </c>
      <c r="B34" s="138"/>
      <c r="C34" s="127"/>
      <c r="D34" s="135"/>
      <c r="E34" s="129"/>
      <c r="F34" s="296"/>
      <c r="G34" s="132"/>
      <c r="H34" s="145" t="str">
        <f>IF(DOB!C34="","",DOB!C34)</f>
        <v/>
      </c>
      <c r="I34" s="86" t="s">
        <v>267</v>
      </c>
      <c r="J34" s="140" t="s">
        <v>268</v>
      </c>
      <c r="K34" s="86" t="s">
        <v>269</v>
      </c>
      <c r="L34" s="152" t="s">
        <v>270</v>
      </c>
      <c r="M34" s="86"/>
      <c r="N34" s="140"/>
      <c r="O34" s="310"/>
      <c r="P34" s="306"/>
      <c r="Q34" s="100"/>
      <c r="R34" s="100"/>
      <c r="S34" s="100"/>
      <c r="T34" s="111"/>
      <c r="U34" s="111"/>
      <c r="V34" s="112"/>
      <c r="W34" s="112"/>
      <c r="X34" s="317"/>
      <c r="Y34" s="317"/>
      <c r="Z34" s="317"/>
      <c r="AA34" s="318"/>
      <c r="AB34" s="318"/>
      <c r="AC34" s="319"/>
      <c r="AD34" s="319"/>
      <c r="AE34" s="100"/>
      <c r="AF34" s="100"/>
      <c r="AG34" s="100"/>
      <c r="AH34" s="111"/>
      <c r="AI34" s="111"/>
      <c r="AJ34" s="112"/>
      <c r="AK34" s="112"/>
      <c r="AL34" s="317"/>
      <c r="AM34" s="317"/>
      <c r="AN34" s="317"/>
      <c r="AO34" s="318"/>
      <c r="AP34" s="318"/>
      <c r="AQ34" s="319"/>
      <c r="AR34" s="319"/>
      <c r="AS34" s="100"/>
      <c r="AT34" s="100"/>
      <c r="AU34" s="100"/>
      <c r="AV34" s="100"/>
      <c r="AW34" s="100"/>
      <c r="AX34" s="154"/>
      <c r="AY34" s="154"/>
      <c r="AZ34" s="154"/>
      <c r="BA34" s="156"/>
      <c r="BB34" s="155"/>
      <c r="BC34" s="100"/>
      <c r="BD34" s="100"/>
      <c r="BE34" s="100"/>
      <c r="BF34" s="111"/>
      <c r="BG34" s="282"/>
      <c r="BH34" s="289"/>
      <c r="BI34" s="291">
        <v>1</v>
      </c>
      <c r="BJ34" s="45"/>
      <c r="BK34" s="45"/>
      <c r="BL34" s="506" t="str">
        <f t="shared" si="20"/>
        <v/>
      </c>
      <c r="BM34" s="507"/>
      <c r="BN34" s="506" t="str">
        <f t="shared" si="20"/>
        <v/>
      </c>
      <c r="BO34" s="507"/>
      <c r="BP34" s="506" t="str">
        <f t="shared" si="20"/>
        <v/>
      </c>
      <c r="BQ34" s="507"/>
      <c r="BR34" s="506" t="str">
        <f t="shared" si="20"/>
        <v/>
      </c>
      <c r="BS34" s="507"/>
      <c r="BT34" s="506" t="str">
        <f t="shared" si="21"/>
        <v/>
      </c>
      <c r="BU34" s="507"/>
      <c r="BV34" s="506" t="str">
        <f t="shared" si="22"/>
        <v/>
      </c>
      <c r="BW34" s="507"/>
      <c r="BX34" s="506" t="str">
        <f t="shared" si="23"/>
        <v/>
      </c>
      <c r="BY34" s="507"/>
      <c r="BZ34" s="506" t="str">
        <f t="shared" si="24"/>
        <v/>
      </c>
      <c r="CA34" s="507"/>
      <c r="CB34" s="506" t="str">
        <f t="shared" si="25"/>
        <v/>
      </c>
      <c r="CC34" s="507"/>
      <c r="CD34" s="506" t="str">
        <f t="shared" si="26"/>
        <v/>
      </c>
      <c r="CE34" s="507"/>
      <c r="CF34" s="506" t="str">
        <f t="shared" si="27"/>
        <v/>
      </c>
      <c r="CG34" s="507"/>
      <c r="CH34" s="506" t="str">
        <f t="shared" si="28"/>
        <v/>
      </c>
      <c r="CI34" s="507"/>
      <c r="CJ34" s="6"/>
      <c r="CK34" s="6"/>
      <c r="CL34" s="6"/>
      <c r="CM34" s="177" t="str">
        <f t="shared" si="0"/>
        <v/>
      </c>
      <c r="CN34" s="120" t="str">
        <f t="shared" si="1"/>
        <v/>
      </c>
      <c r="CO34" s="119" t="str">
        <f t="shared" si="2"/>
        <v/>
      </c>
      <c r="CP34" s="120" t="str">
        <f t="shared" si="3"/>
        <v/>
      </c>
      <c r="CQ34" s="119" t="str">
        <f t="shared" si="4"/>
        <v/>
      </c>
      <c r="CR34" s="120" t="str">
        <f t="shared" si="5"/>
        <v/>
      </c>
      <c r="CS34" s="119" t="str">
        <f t="shared" si="6"/>
        <v/>
      </c>
      <c r="CT34" s="120" t="str">
        <f t="shared" si="7"/>
        <v/>
      </c>
      <c r="CU34" s="119" t="str">
        <f t="shared" si="8"/>
        <v/>
      </c>
      <c r="CV34" s="120" t="str">
        <f t="shared" si="9"/>
        <v/>
      </c>
      <c r="CW34" s="119" t="str">
        <f t="shared" si="10"/>
        <v/>
      </c>
      <c r="CX34" s="120" t="str">
        <f t="shared" si="11"/>
        <v/>
      </c>
      <c r="CY34" s="119" t="str">
        <f t="shared" si="12"/>
        <v/>
      </c>
      <c r="CZ34" s="120" t="str">
        <f t="shared" si="13"/>
        <v/>
      </c>
      <c r="DA34" s="119" t="str">
        <f t="shared" si="14"/>
        <v/>
      </c>
      <c r="DB34" s="120" t="str">
        <f t="shared" si="15"/>
        <v/>
      </c>
      <c r="DC34" s="119" t="str">
        <f t="shared" si="16"/>
        <v/>
      </c>
      <c r="DD34" s="120" t="str">
        <f t="shared" si="17"/>
        <v/>
      </c>
      <c r="DE34" s="119" t="str">
        <f t="shared" si="18"/>
        <v/>
      </c>
      <c r="DF34" s="120" t="str">
        <f t="shared" si="19"/>
        <v/>
      </c>
      <c r="DG34" s="508" t="str">
        <f t="shared" si="29"/>
        <v/>
      </c>
      <c r="DH34" s="517" t="str">
        <f t="shared" si="30"/>
        <v/>
      </c>
      <c r="DI34" s="6"/>
      <c r="DJ34" s="6"/>
      <c r="DK34" s="6"/>
    </row>
    <row r="35" spans="1:115" s="15" customFormat="1" ht="18" customHeight="1">
      <c r="A35" s="102">
        <v>29</v>
      </c>
      <c r="B35" s="138"/>
      <c r="C35" s="127"/>
      <c r="D35" s="135"/>
      <c r="E35" s="129"/>
      <c r="F35" s="296"/>
      <c r="G35" s="132"/>
      <c r="H35" s="145" t="str">
        <f>IF(DOB!C35="","",DOB!C35)</f>
        <v/>
      </c>
      <c r="I35" s="86" t="s">
        <v>271</v>
      </c>
      <c r="J35" s="140" t="s">
        <v>272</v>
      </c>
      <c r="K35" s="86" t="s">
        <v>273</v>
      </c>
      <c r="L35" s="152" t="s">
        <v>274</v>
      </c>
      <c r="M35" s="86"/>
      <c r="N35" s="140"/>
      <c r="O35" s="310"/>
      <c r="P35" s="306"/>
      <c r="Q35" s="100"/>
      <c r="R35" s="100"/>
      <c r="S35" s="100"/>
      <c r="T35" s="111"/>
      <c r="U35" s="111"/>
      <c r="V35" s="112"/>
      <c r="W35" s="112"/>
      <c r="X35" s="317"/>
      <c r="Y35" s="317"/>
      <c r="Z35" s="317"/>
      <c r="AA35" s="318"/>
      <c r="AB35" s="318"/>
      <c r="AC35" s="319"/>
      <c r="AD35" s="319"/>
      <c r="AE35" s="100"/>
      <c r="AF35" s="100"/>
      <c r="AG35" s="100"/>
      <c r="AH35" s="111"/>
      <c r="AI35" s="111"/>
      <c r="AJ35" s="112"/>
      <c r="AK35" s="112"/>
      <c r="AL35" s="317"/>
      <c r="AM35" s="317"/>
      <c r="AN35" s="317"/>
      <c r="AO35" s="318"/>
      <c r="AP35" s="318"/>
      <c r="AQ35" s="319"/>
      <c r="AR35" s="319"/>
      <c r="AS35" s="100"/>
      <c r="AT35" s="100"/>
      <c r="AU35" s="100"/>
      <c r="AV35" s="100"/>
      <c r="AW35" s="100"/>
      <c r="AX35" s="154"/>
      <c r="AY35" s="154"/>
      <c r="AZ35" s="154"/>
      <c r="BA35" s="156"/>
      <c r="BB35" s="155"/>
      <c r="BC35" s="100"/>
      <c r="BD35" s="100"/>
      <c r="BE35" s="100"/>
      <c r="BF35" s="111"/>
      <c r="BG35" s="282"/>
      <c r="BH35" s="289"/>
      <c r="BI35" s="6"/>
      <c r="BJ35" s="45"/>
      <c r="BK35" s="45"/>
      <c r="BL35" s="506" t="str">
        <f t="shared" si="20"/>
        <v/>
      </c>
      <c r="BM35" s="507"/>
      <c r="BN35" s="506" t="str">
        <f t="shared" si="20"/>
        <v/>
      </c>
      <c r="BO35" s="507"/>
      <c r="BP35" s="506" t="str">
        <f t="shared" si="20"/>
        <v/>
      </c>
      <c r="BQ35" s="507"/>
      <c r="BR35" s="506" t="str">
        <f t="shared" si="20"/>
        <v/>
      </c>
      <c r="BS35" s="507"/>
      <c r="BT35" s="506" t="str">
        <f t="shared" si="21"/>
        <v/>
      </c>
      <c r="BU35" s="507"/>
      <c r="BV35" s="506" t="str">
        <f t="shared" si="22"/>
        <v/>
      </c>
      <c r="BW35" s="507"/>
      <c r="BX35" s="506" t="str">
        <f t="shared" si="23"/>
        <v/>
      </c>
      <c r="BY35" s="507"/>
      <c r="BZ35" s="506" t="str">
        <f t="shared" si="24"/>
        <v/>
      </c>
      <c r="CA35" s="507"/>
      <c r="CB35" s="506" t="str">
        <f t="shared" si="25"/>
        <v/>
      </c>
      <c r="CC35" s="507"/>
      <c r="CD35" s="506" t="str">
        <f t="shared" si="26"/>
        <v/>
      </c>
      <c r="CE35" s="507"/>
      <c r="CF35" s="506" t="str">
        <f t="shared" si="27"/>
        <v/>
      </c>
      <c r="CG35" s="507"/>
      <c r="CH35" s="506" t="str">
        <f t="shared" si="28"/>
        <v/>
      </c>
      <c r="CI35" s="507"/>
      <c r="CJ35" s="6"/>
      <c r="CK35" s="6"/>
      <c r="CL35" s="6"/>
      <c r="CM35" s="177" t="str">
        <f t="shared" si="0"/>
        <v/>
      </c>
      <c r="CN35" s="120" t="str">
        <f t="shared" si="1"/>
        <v/>
      </c>
      <c r="CO35" s="119" t="str">
        <f t="shared" si="2"/>
        <v/>
      </c>
      <c r="CP35" s="120" t="str">
        <f t="shared" si="3"/>
        <v/>
      </c>
      <c r="CQ35" s="119" t="str">
        <f t="shared" si="4"/>
        <v/>
      </c>
      <c r="CR35" s="120" t="str">
        <f t="shared" si="5"/>
        <v/>
      </c>
      <c r="CS35" s="119" t="str">
        <f t="shared" si="6"/>
        <v/>
      </c>
      <c r="CT35" s="120" t="str">
        <f t="shared" si="7"/>
        <v/>
      </c>
      <c r="CU35" s="119" t="str">
        <f t="shared" si="8"/>
        <v/>
      </c>
      <c r="CV35" s="120" t="str">
        <f t="shared" si="9"/>
        <v/>
      </c>
      <c r="CW35" s="119" t="str">
        <f t="shared" si="10"/>
        <v/>
      </c>
      <c r="CX35" s="120" t="str">
        <f t="shared" si="11"/>
        <v/>
      </c>
      <c r="CY35" s="119" t="str">
        <f t="shared" si="12"/>
        <v/>
      </c>
      <c r="CZ35" s="120" t="str">
        <f t="shared" si="13"/>
        <v/>
      </c>
      <c r="DA35" s="119" t="str">
        <f t="shared" si="14"/>
        <v/>
      </c>
      <c r="DB35" s="120" t="str">
        <f t="shared" si="15"/>
        <v/>
      </c>
      <c r="DC35" s="119" t="str">
        <f t="shared" si="16"/>
        <v/>
      </c>
      <c r="DD35" s="120" t="str">
        <f t="shared" si="17"/>
        <v/>
      </c>
      <c r="DE35" s="119" t="str">
        <f t="shared" si="18"/>
        <v/>
      </c>
      <c r="DF35" s="120" t="str">
        <f t="shared" si="19"/>
        <v/>
      </c>
      <c r="DG35" s="508" t="str">
        <f t="shared" si="29"/>
        <v/>
      </c>
      <c r="DH35" s="517" t="str">
        <f t="shared" si="30"/>
        <v/>
      </c>
      <c r="DI35" s="6"/>
      <c r="DJ35" s="6"/>
      <c r="DK35" s="6"/>
    </row>
    <row r="36" spans="1:115" s="15" customFormat="1" ht="18" customHeight="1">
      <c r="A36" s="102">
        <v>30</v>
      </c>
      <c r="B36" s="138"/>
      <c r="C36" s="127"/>
      <c r="D36" s="135"/>
      <c r="E36" s="129"/>
      <c r="F36" s="296"/>
      <c r="G36" s="132"/>
      <c r="H36" s="145" t="str">
        <f>IF(DOB!C36="","",DOB!C36)</f>
        <v/>
      </c>
      <c r="I36" s="86" t="s">
        <v>275</v>
      </c>
      <c r="J36" s="140" t="s">
        <v>276</v>
      </c>
      <c r="K36" s="86" t="s">
        <v>277</v>
      </c>
      <c r="L36" s="152" t="s">
        <v>278</v>
      </c>
      <c r="M36" s="86"/>
      <c r="N36" s="140"/>
      <c r="O36" s="310"/>
      <c r="P36" s="306"/>
      <c r="Q36" s="100"/>
      <c r="R36" s="100"/>
      <c r="S36" s="100"/>
      <c r="T36" s="111"/>
      <c r="U36" s="111"/>
      <c r="V36" s="112"/>
      <c r="W36" s="112"/>
      <c r="X36" s="317"/>
      <c r="Y36" s="317"/>
      <c r="Z36" s="317"/>
      <c r="AA36" s="318"/>
      <c r="AB36" s="318"/>
      <c r="AC36" s="319"/>
      <c r="AD36" s="319"/>
      <c r="AE36" s="100"/>
      <c r="AF36" s="100"/>
      <c r="AG36" s="100"/>
      <c r="AH36" s="111"/>
      <c r="AI36" s="111"/>
      <c r="AJ36" s="112"/>
      <c r="AK36" s="112"/>
      <c r="AL36" s="317"/>
      <c r="AM36" s="317"/>
      <c r="AN36" s="317"/>
      <c r="AO36" s="318"/>
      <c r="AP36" s="318"/>
      <c r="AQ36" s="319"/>
      <c r="AR36" s="319"/>
      <c r="AS36" s="100"/>
      <c r="AT36" s="100"/>
      <c r="AU36" s="100"/>
      <c r="AV36" s="100"/>
      <c r="AW36" s="100"/>
      <c r="AX36" s="154"/>
      <c r="AY36" s="154"/>
      <c r="AZ36" s="154"/>
      <c r="BA36" s="156"/>
      <c r="BB36" s="155"/>
      <c r="BC36" s="100"/>
      <c r="BD36" s="100"/>
      <c r="BE36" s="100"/>
      <c r="BF36" s="111"/>
      <c r="BG36" s="282"/>
      <c r="BH36" s="289"/>
      <c r="BI36" s="6"/>
      <c r="BJ36" s="45"/>
      <c r="BK36" s="45"/>
      <c r="BL36" s="506" t="str">
        <f t="shared" si="20"/>
        <v/>
      </c>
      <c r="BM36" s="507"/>
      <c r="BN36" s="506" t="str">
        <f t="shared" si="20"/>
        <v/>
      </c>
      <c r="BO36" s="507"/>
      <c r="BP36" s="506" t="str">
        <f t="shared" si="20"/>
        <v/>
      </c>
      <c r="BQ36" s="507"/>
      <c r="BR36" s="506" t="str">
        <f t="shared" si="20"/>
        <v/>
      </c>
      <c r="BS36" s="507"/>
      <c r="BT36" s="506" t="str">
        <f t="shared" si="21"/>
        <v/>
      </c>
      <c r="BU36" s="507"/>
      <c r="BV36" s="506" t="str">
        <f t="shared" si="22"/>
        <v/>
      </c>
      <c r="BW36" s="507"/>
      <c r="BX36" s="506" t="str">
        <f t="shared" si="23"/>
        <v/>
      </c>
      <c r="BY36" s="507"/>
      <c r="BZ36" s="506" t="str">
        <f t="shared" si="24"/>
        <v/>
      </c>
      <c r="CA36" s="507"/>
      <c r="CB36" s="506" t="str">
        <f t="shared" si="25"/>
        <v/>
      </c>
      <c r="CC36" s="507"/>
      <c r="CD36" s="506" t="str">
        <f t="shared" si="26"/>
        <v/>
      </c>
      <c r="CE36" s="507"/>
      <c r="CF36" s="506" t="str">
        <f t="shared" si="27"/>
        <v/>
      </c>
      <c r="CG36" s="507"/>
      <c r="CH36" s="506" t="str">
        <f t="shared" si="28"/>
        <v/>
      </c>
      <c r="CI36" s="507"/>
      <c r="CJ36" s="6"/>
      <c r="CK36" s="6"/>
      <c r="CL36" s="6"/>
      <c r="CM36" s="177" t="str">
        <f t="shared" si="0"/>
        <v/>
      </c>
      <c r="CN36" s="120" t="str">
        <f t="shared" si="1"/>
        <v/>
      </c>
      <c r="CO36" s="119" t="str">
        <f t="shared" si="2"/>
        <v/>
      </c>
      <c r="CP36" s="120" t="str">
        <f t="shared" si="3"/>
        <v/>
      </c>
      <c r="CQ36" s="119" t="str">
        <f t="shared" si="4"/>
        <v/>
      </c>
      <c r="CR36" s="120" t="str">
        <f t="shared" si="5"/>
        <v/>
      </c>
      <c r="CS36" s="119" t="str">
        <f t="shared" si="6"/>
        <v/>
      </c>
      <c r="CT36" s="120" t="str">
        <f t="shared" si="7"/>
        <v/>
      </c>
      <c r="CU36" s="119" t="str">
        <f t="shared" si="8"/>
        <v/>
      </c>
      <c r="CV36" s="120" t="str">
        <f t="shared" si="9"/>
        <v/>
      </c>
      <c r="CW36" s="119" t="str">
        <f t="shared" si="10"/>
        <v/>
      </c>
      <c r="CX36" s="120" t="str">
        <f t="shared" si="11"/>
        <v/>
      </c>
      <c r="CY36" s="119" t="str">
        <f t="shared" si="12"/>
        <v/>
      </c>
      <c r="CZ36" s="120" t="str">
        <f t="shared" si="13"/>
        <v/>
      </c>
      <c r="DA36" s="119" t="str">
        <f t="shared" si="14"/>
        <v/>
      </c>
      <c r="DB36" s="120" t="str">
        <f t="shared" si="15"/>
        <v/>
      </c>
      <c r="DC36" s="119" t="str">
        <f t="shared" si="16"/>
        <v/>
      </c>
      <c r="DD36" s="120" t="str">
        <f t="shared" si="17"/>
        <v/>
      </c>
      <c r="DE36" s="119" t="str">
        <f t="shared" si="18"/>
        <v/>
      </c>
      <c r="DF36" s="120" t="str">
        <f t="shared" si="19"/>
        <v/>
      </c>
      <c r="DG36" s="508" t="str">
        <f t="shared" si="29"/>
        <v/>
      </c>
      <c r="DH36" s="517" t="str">
        <f t="shared" si="30"/>
        <v/>
      </c>
      <c r="DI36" s="6"/>
      <c r="DJ36" s="6"/>
      <c r="DK36" s="6"/>
    </row>
    <row r="37" spans="1:115" s="15" customFormat="1" ht="18" customHeight="1">
      <c r="A37" s="102">
        <v>31</v>
      </c>
      <c r="B37" s="138"/>
      <c r="C37" s="127"/>
      <c r="D37" s="135"/>
      <c r="E37" s="129"/>
      <c r="F37" s="296"/>
      <c r="G37" s="132"/>
      <c r="H37" s="145" t="str">
        <f>IF(DOB!C37="","",DOB!C37)</f>
        <v/>
      </c>
      <c r="I37" s="86" t="s">
        <v>279</v>
      </c>
      <c r="J37" s="140" t="s">
        <v>280</v>
      </c>
      <c r="K37" s="86" t="s">
        <v>281</v>
      </c>
      <c r="L37" s="152" t="s">
        <v>282</v>
      </c>
      <c r="M37" s="86"/>
      <c r="N37" s="140"/>
      <c r="O37" s="310"/>
      <c r="P37" s="306"/>
      <c r="Q37" s="100"/>
      <c r="R37" s="100"/>
      <c r="S37" s="100"/>
      <c r="T37" s="111"/>
      <c r="U37" s="111"/>
      <c r="V37" s="112"/>
      <c r="W37" s="112"/>
      <c r="X37" s="317"/>
      <c r="Y37" s="317"/>
      <c r="Z37" s="317"/>
      <c r="AA37" s="318"/>
      <c r="AB37" s="318"/>
      <c r="AC37" s="319"/>
      <c r="AD37" s="319"/>
      <c r="AE37" s="100"/>
      <c r="AF37" s="100"/>
      <c r="AG37" s="100"/>
      <c r="AH37" s="111"/>
      <c r="AI37" s="111"/>
      <c r="AJ37" s="112"/>
      <c r="AK37" s="112"/>
      <c r="AL37" s="317"/>
      <c r="AM37" s="317"/>
      <c r="AN37" s="317"/>
      <c r="AO37" s="318"/>
      <c r="AP37" s="318"/>
      <c r="AQ37" s="319"/>
      <c r="AR37" s="319"/>
      <c r="AS37" s="100"/>
      <c r="AT37" s="100"/>
      <c r="AU37" s="100"/>
      <c r="AV37" s="100"/>
      <c r="AW37" s="100"/>
      <c r="AX37" s="154"/>
      <c r="AY37" s="154"/>
      <c r="AZ37" s="154"/>
      <c r="BA37" s="156"/>
      <c r="BB37" s="155"/>
      <c r="BC37" s="100"/>
      <c r="BD37" s="100"/>
      <c r="BE37" s="100"/>
      <c r="BF37" s="111"/>
      <c r="BG37" s="282"/>
      <c r="BH37" s="289"/>
      <c r="BI37" s="6"/>
      <c r="BJ37" s="45"/>
      <c r="BK37" s="45"/>
      <c r="BL37" s="506" t="str">
        <f t="shared" si="20"/>
        <v/>
      </c>
      <c r="BM37" s="507"/>
      <c r="BN37" s="506" t="str">
        <f t="shared" si="20"/>
        <v/>
      </c>
      <c r="BO37" s="507"/>
      <c r="BP37" s="506" t="str">
        <f t="shared" si="20"/>
        <v/>
      </c>
      <c r="BQ37" s="507"/>
      <c r="BR37" s="506" t="str">
        <f t="shared" si="20"/>
        <v/>
      </c>
      <c r="BS37" s="507"/>
      <c r="BT37" s="506" t="str">
        <f t="shared" si="21"/>
        <v/>
      </c>
      <c r="BU37" s="507"/>
      <c r="BV37" s="506" t="str">
        <f t="shared" si="22"/>
        <v/>
      </c>
      <c r="BW37" s="507"/>
      <c r="BX37" s="506" t="str">
        <f t="shared" si="23"/>
        <v/>
      </c>
      <c r="BY37" s="507"/>
      <c r="BZ37" s="506" t="str">
        <f t="shared" si="24"/>
        <v/>
      </c>
      <c r="CA37" s="507"/>
      <c r="CB37" s="506" t="str">
        <f t="shared" si="25"/>
        <v/>
      </c>
      <c r="CC37" s="507"/>
      <c r="CD37" s="506" t="str">
        <f t="shared" si="26"/>
        <v/>
      </c>
      <c r="CE37" s="507"/>
      <c r="CF37" s="506" t="str">
        <f t="shared" si="27"/>
        <v/>
      </c>
      <c r="CG37" s="507"/>
      <c r="CH37" s="506" t="str">
        <f t="shared" si="28"/>
        <v/>
      </c>
      <c r="CI37" s="507"/>
      <c r="CJ37" s="6"/>
      <c r="CK37" s="6"/>
      <c r="CL37" s="6"/>
      <c r="CM37" s="177" t="str">
        <f t="shared" si="0"/>
        <v/>
      </c>
      <c r="CN37" s="120" t="str">
        <f t="shared" si="1"/>
        <v/>
      </c>
      <c r="CO37" s="119" t="str">
        <f t="shared" si="2"/>
        <v/>
      </c>
      <c r="CP37" s="120" t="str">
        <f t="shared" si="3"/>
        <v/>
      </c>
      <c r="CQ37" s="119" t="str">
        <f t="shared" si="4"/>
        <v/>
      </c>
      <c r="CR37" s="120" t="str">
        <f t="shared" si="5"/>
        <v/>
      </c>
      <c r="CS37" s="119" t="str">
        <f t="shared" si="6"/>
        <v/>
      </c>
      <c r="CT37" s="120" t="str">
        <f t="shared" si="7"/>
        <v/>
      </c>
      <c r="CU37" s="119" t="str">
        <f t="shared" si="8"/>
        <v/>
      </c>
      <c r="CV37" s="120" t="str">
        <f t="shared" si="9"/>
        <v/>
      </c>
      <c r="CW37" s="119" t="str">
        <f t="shared" si="10"/>
        <v/>
      </c>
      <c r="CX37" s="120" t="str">
        <f t="shared" si="11"/>
        <v/>
      </c>
      <c r="CY37" s="119" t="str">
        <f t="shared" si="12"/>
        <v/>
      </c>
      <c r="CZ37" s="120" t="str">
        <f t="shared" si="13"/>
        <v/>
      </c>
      <c r="DA37" s="119" t="str">
        <f t="shared" si="14"/>
        <v/>
      </c>
      <c r="DB37" s="120" t="str">
        <f t="shared" si="15"/>
        <v/>
      </c>
      <c r="DC37" s="119" t="str">
        <f t="shared" si="16"/>
        <v/>
      </c>
      <c r="DD37" s="120" t="str">
        <f t="shared" si="17"/>
        <v/>
      </c>
      <c r="DE37" s="119" t="str">
        <f t="shared" si="18"/>
        <v/>
      </c>
      <c r="DF37" s="120" t="str">
        <f t="shared" si="19"/>
        <v/>
      </c>
      <c r="DG37" s="508" t="str">
        <f t="shared" si="29"/>
        <v/>
      </c>
      <c r="DH37" s="517" t="str">
        <f t="shared" si="30"/>
        <v/>
      </c>
      <c r="DI37" s="6"/>
      <c r="DJ37" s="6"/>
      <c r="DK37" s="6"/>
    </row>
    <row r="38" spans="1:115" s="15" customFormat="1" ht="18" customHeight="1">
      <c r="A38" s="102">
        <v>32</v>
      </c>
      <c r="B38" s="138"/>
      <c r="C38" s="127"/>
      <c r="D38" s="135"/>
      <c r="E38" s="129"/>
      <c r="F38" s="296"/>
      <c r="G38" s="132"/>
      <c r="H38" s="145" t="str">
        <f>IF(DOB!C38="","",DOB!C38)</f>
        <v/>
      </c>
      <c r="I38" s="86" t="s">
        <v>283</v>
      </c>
      <c r="J38" s="140" t="s">
        <v>284</v>
      </c>
      <c r="K38" s="86" t="s">
        <v>285</v>
      </c>
      <c r="L38" s="152" t="s">
        <v>286</v>
      </c>
      <c r="M38" s="86"/>
      <c r="N38" s="140"/>
      <c r="O38" s="310"/>
      <c r="P38" s="306"/>
      <c r="Q38" s="100"/>
      <c r="R38" s="100"/>
      <c r="S38" s="100"/>
      <c r="T38" s="111"/>
      <c r="U38" s="111"/>
      <c r="V38" s="112"/>
      <c r="W38" s="112"/>
      <c r="X38" s="317"/>
      <c r="Y38" s="317"/>
      <c r="Z38" s="317"/>
      <c r="AA38" s="318"/>
      <c r="AB38" s="318"/>
      <c r="AC38" s="319"/>
      <c r="AD38" s="319"/>
      <c r="AE38" s="100"/>
      <c r="AF38" s="100"/>
      <c r="AG38" s="100"/>
      <c r="AH38" s="111"/>
      <c r="AI38" s="111"/>
      <c r="AJ38" s="112"/>
      <c r="AK38" s="112"/>
      <c r="AL38" s="317"/>
      <c r="AM38" s="317"/>
      <c r="AN38" s="317"/>
      <c r="AO38" s="318"/>
      <c r="AP38" s="318"/>
      <c r="AQ38" s="319"/>
      <c r="AR38" s="319"/>
      <c r="AS38" s="100"/>
      <c r="AT38" s="100"/>
      <c r="AU38" s="100"/>
      <c r="AV38" s="100"/>
      <c r="AW38" s="100"/>
      <c r="AX38" s="154"/>
      <c r="AY38" s="154"/>
      <c r="AZ38" s="154"/>
      <c r="BA38" s="156"/>
      <c r="BB38" s="155"/>
      <c r="BC38" s="100"/>
      <c r="BD38" s="100"/>
      <c r="BE38" s="100"/>
      <c r="BF38" s="111"/>
      <c r="BG38" s="282"/>
      <c r="BH38" s="289"/>
      <c r="BI38" s="6"/>
      <c r="BJ38" s="45"/>
      <c r="BK38" s="45"/>
      <c r="BL38" s="506" t="str">
        <f t="shared" si="20"/>
        <v/>
      </c>
      <c r="BM38" s="507"/>
      <c r="BN38" s="506" t="str">
        <f t="shared" si="20"/>
        <v/>
      </c>
      <c r="BO38" s="507"/>
      <c r="BP38" s="506" t="str">
        <f t="shared" si="20"/>
        <v/>
      </c>
      <c r="BQ38" s="507"/>
      <c r="BR38" s="506" t="str">
        <f t="shared" si="20"/>
        <v/>
      </c>
      <c r="BS38" s="507"/>
      <c r="BT38" s="506" t="str">
        <f t="shared" si="21"/>
        <v/>
      </c>
      <c r="BU38" s="507"/>
      <c r="BV38" s="506" t="str">
        <f t="shared" si="22"/>
        <v/>
      </c>
      <c r="BW38" s="507"/>
      <c r="BX38" s="506" t="str">
        <f t="shared" si="23"/>
        <v/>
      </c>
      <c r="BY38" s="507"/>
      <c r="BZ38" s="506" t="str">
        <f t="shared" si="24"/>
        <v/>
      </c>
      <c r="CA38" s="507"/>
      <c r="CB38" s="506" t="str">
        <f t="shared" si="25"/>
        <v/>
      </c>
      <c r="CC38" s="507"/>
      <c r="CD38" s="506" t="str">
        <f t="shared" si="26"/>
        <v/>
      </c>
      <c r="CE38" s="507"/>
      <c r="CF38" s="506" t="str">
        <f t="shared" si="27"/>
        <v/>
      </c>
      <c r="CG38" s="507"/>
      <c r="CH38" s="506" t="str">
        <f t="shared" si="28"/>
        <v/>
      </c>
      <c r="CI38" s="507"/>
      <c r="CJ38" s="6"/>
      <c r="CK38" s="6"/>
      <c r="CL38" s="6"/>
      <c r="CM38" s="177" t="str">
        <f t="shared" ref="CM38:CM69" si="31">IF(BN38="","",SUM(BL38,BN38))</f>
        <v/>
      </c>
      <c r="CN38" s="120" t="str">
        <f t="shared" ref="CN38:CN69" si="32">IF(BO38="","",SUM(BM38,BO38))</f>
        <v/>
      </c>
      <c r="CO38" s="119" t="str">
        <f t="shared" ref="CO38:CO69" si="33">IF(BP38="","",SUM(CM38,BP38))</f>
        <v/>
      </c>
      <c r="CP38" s="120" t="str">
        <f t="shared" ref="CP38:CP69" si="34">IF(BQ38="","",SUM(CN38,BQ38))</f>
        <v/>
      </c>
      <c r="CQ38" s="119" t="str">
        <f t="shared" ref="CQ38:CQ69" si="35">IF(BR38="","",SUM(CO38,BR38))</f>
        <v/>
      </c>
      <c r="CR38" s="120" t="str">
        <f t="shared" ref="CR38:CR69" si="36">IF(BS38="","",SUM(CP38,BS38))</f>
        <v/>
      </c>
      <c r="CS38" s="119" t="str">
        <f t="shared" ref="CS38:CS69" si="37">IF(BT38="","",SUM(CQ38,BT38))</f>
        <v/>
      </c>
      <c r="CT38" s="120" t="str">
        <f t="shared" ref="CT38:CT69" si="38">IF(BU38="","",SUM(CR38,BU38))</f>
        <v/>
      </c>
      <c r="CU38" s="119" t="str">
        <f t="shared" ref="CU38:CU69" si="39">IF(BV38="","",SUM(CS38,BV38))</f>
        <v/>
      </c>
      <c r="CV38" s="120" t="str">
        <f t="shared" ref="CV38:CV69" si="40">IF(BW38="","",SUM(CT38,BW38))</f>
        <v/>
      </c>
      <c r="CW38" s="119" t="str">
        <f t="shared" ref="CW38:CW69" si="41">IF(BX38="","",SUM(CU38,BX38))</f>
        <v/>
      </c>
      <c r="CX38" s="120" t="str">
        <f t="shared" ref="CX38:CX69" si="42">IF(BY38="","",SUM(CV38,BY38))</f>
        <v/>
      </c>
      <c r="CY38" s="119" t="str">
        <f t="shared" ref="CY38:CY69" si="43">IF(BZ38="","",SUM(CW38,BZ38))</f>
        <v/>
      </c>
      <c r="CZ38" s="120" t="str">
        <f t="shared" ref="CZ38:CZ69" si="44">IF(CA38="","",SUM(CX38,CA38))</f>
        <v/>
      </c>
      <c r="DA38" s="119" t="str">
        <f t="shared" ref="DA38:DA69" si="45">IF(CB38="","",SUM(CY38,CB38))</f>
        <v/>
      </c>
      <c r="DB38" s="120" t="str">
        <f t="shared" ref="DB38:DB69" si="46">IF(CC38="","",SUM(CZ38,CC38))</f>
        <v/>
      </c>
      <c r="DC38" s="119" t="str">
        <f t="shared" ref="DC38:DC69" si="47">IF(CD38="","",SUM(DA38,CD38))</f>
        <v/>
      </c>
      <c r="DD38" s="120" t="str">
        <f t="shared" ref="DD38:DD69" si="48">IF(CE38="","",SUM(DB38,CE38))</f>
        <v/>
      </c>
      <c r="DE38" s="119" t="str">
        <f t="shared" ref="DE38:DE69" si="49">IF(CF38="","",SUM(DC38,CF38))</f>
        <v/>
      </c>
      <c r="DF38" s="120" t="str">
        <f t="shared" ref="DF38:DF69" si="50">IF(CG38="","",SUM(DD38,CG38))</f>
        <v/>
      </c>
      <c r="DG38" s="508" t="str">
        <f t="shared" si="29"/>
        <v/>
      </c>
      <c r="DH38" s="517" t="str">
        <f t="shared" si="30"/>
        <v/>
      </c>
      <c r="DI38" s="6"/>
      <c r="DJ38" s="6"/>
      <c r="DK38" s="6"/>
    </row>
    <row r="39" spans="1:115" s="15" customFormat="1" ht="18" customHeight="1">
      <c r="A39" s="102">
        <v>33</v>
      </c>
      <c r="B39" s="138"/>
      <c r="C39" s="127"/>
      <c r="D39" s="135"/>
      <c r="E39" s="129"/>
      <c r="F39" s="296"/>
      <c r="G39" s="132"/>
      <c r="H39" s="145" t="str">
        <f>IF(DOB!C39="","",DOB!C39)</f>
        <v/>
      </c>
      <c r="I39" s="86" t="s">
        <v>287</v>
      </c>
      <c r="J39" s="140" t="s">
        <v>288</v>
      </c>
      <c r="K39" s="86" t="s">
        <v>289</v>
      </c>
      <c r="L39" s="152" t="s">
        <v>290</v>
      </c>
      <c r="M39" s="86"/>
      <c r="N39" s="140"/>
      <c r="O39" s="310"/>
      <c r="P39" s="306"/>
      <c r="Q39" s="100"/>
      <c r="R39" s="100"/>
      <c r="S39" s="100"/>
      <c r="T39" s="111"/>
      <c r="U39" s="111"/>
      <c r="V39" s="112"/>
      <c r="W39" s="112"/>
      <c r="X39" s="317"/>
      <c r="Y39" s="317"/>
      <c r="Z39" s="317"/>
      <c r="AA39" s="318"/>
      <c r="AB39" s="318"/>
      <c r="AC39" s="319"/>
      <c r="AD39" s="319"/>
      <c r="AE39" s="100"/>
      <c r="AF39" s="100"/>
      <c r="AG39" s="100"/>
      <c r="AH39" s="111"/>
      <c r="AI39" s="111"/>
      <c r="AJ39" s="112"/>
      <c r="AK39" s="112"/>
      <c r="AL39" s="317"/>
      <c r="AM39" s="317"/>
      <c r="AN39" s="317"/>
      <c r="AO39" s="318"/>
      <c r="AP39" s="318"/>
      <c r="AQ39" s="319"/>
      <c r="AR39" s="319"/>
      <c r="AS39" s="100"/>
      <c r="AT39" s="100"/>
      <c r="AU39" s="100"/>
      <c r="AV39" s="100"/>
      <c r="AW39" s="100"/>
      <c r="AX39" s="154"/>
      <c r="AY39" s="154"/>
      <c r="AZ39" s="154"/>
      <c r="BA39" s="156"/>
      <c r="BB39" s="155"/>
      <c r="BC39" s="100"/>
      <c r="BD39" s="100"/>
      <c r="BE39" s="100"/>
      <c r="BF39" s="111"/>
      <c r="BG39" s="282"/>
      <c r="BH39" s="289"/>
      <c r="BI39" s="6"/>
      <c r="BJ39" s="45"/>
      <c r="BK39" s="45"/>
      <c r="BL39" s="506" t="str">
        <f t="shared" si="20"/>
        <v/>
      </c>
      <c r="BM39" s="507"/>
      <c r="BN39" s="506" t="str">
        <f t="shared" si="20"/>
        <v/>
      </c>
      <c r="BO39" s="507"/>
      <c r="BP39" s="506" t="str">
        <f t="shared" si="20"/>
        <v/>
      </c>
      <c r="BQ39" s="507"/>
      <c r="BR39" s="506" t="str">
        <f t="shared" si="20"/>
        <v/>
      </c>
      <c r="BS39" s="507"/>
      <c r="BT39" s="506" t="str">
        <f t="shared" si="21"/>
        <v/>
      </c>
      <c r="BU39" s="507"/>
      <c r="BV39" s="506" t="str">
        <f t="shared" si="22"/>
        <v/>
      </c>
      <c r="BW39" s="507"/>
      <c r="BX39" s="506" t="str">
        <f t="shared" si="23"/>
        <v/>
      </c>
      <c r="BY39" s="507"/>
      <c r="BZ39" s="506" t="str">
        <f t="shared" si="24"/>
        <v/>
      </c>
      <c r="CA39" s="507"/>
      <c r="CB39" s="506" t="str">
        <f t="shared" si="25"/>
        <v/>
      </c>
      <c r="CC39" s="507"/>
      <c r="CD39" s="506" t="str">
        <f t="shared" si="26"/>
        <v/>
      </c>
      <c r="CE39" s="507"/>
      <c r="CF39" s="506" t="str">
        <f t="shared" si="27"/>
        <v/>
      </c>
      <c r="CG39" s="507"/>
      <c r="CH39" s="506" t="str">
        <f t="shared" si="28"/>
        <v/>
      </c>
      <c r="CI39" s="507"/>
      <c r="CJ39" s="6"/>
      <c r="CK39" s="6"/>
      <c r="CL39" s="6"/>
      <c r="CM39" s="177" t="str">
        <f t="shared" si="31"/>
        <v/>
      </c>
      <c r="CN39" s="120" t="str">
        <f t="shared" si="32"/>
        <v/>
      </c>
      <c r="CO39" s="119" t="str">
        <f t="shared" si="33"/>
        <v/>
      </c>
      <c r="CP39" s="120" t="str">
        <f t="shared" si="34"/>
        <v/>
      </c>
      <c r="CQ39" s="119" t="str">
        <f t="shared" si="35"/>
        <v/>
      </c>
      <c r="CR39" s="120" t="str">
        <f t="shared" si="36"/>
        <v/>
      </c>
      <c r="CS39" s="119" t="str">
        <f t="shared" si="37"/>
        <v/>
      </c>
      <c r="CT39" s="120" t="str">
        <f t="shared" si="38"/>
        <v/>
      </c>
      <c r="CU39" s="119" t="str">
        <f t="shared" si="39"/>
        <v/>
      </c>
      <c r="CV39" s="120" t="str">
        <f t="shared" si="40"/>
        <v/>
      </c>
      <c r="CW39" s="119" t="str">
        <f t="shared" si="41"/>
        <v/>
      </c>
      <c r="CX39" s="120" t="str">
        <f t="shared" si="42"/>
        <v/>
      </c>
      <c r="CY39" s="119" t="str">
        <f t="shared" si="43"/>
        <v/>
      </c>
      <c r="CZ39" s="120" t="str">
        <f t="shared" si="44"/>
        <v/>
      </c>
      <c r="DA39" s="119" t="str">
        <f t="shared" si="45"/>
        <v/>
      </c>
      <c r="DB39" s="120" t="str">
        <f t="shared" si="46"/>
        <v/>
      </c>
      <c r="DC39" s="119" t="str">
        <f t="shared" si="47"/>
        <v/>
      </c>
      <c r="DD39" s="120" t="str">
        <f t="shared" si="48"/>
        <v/>
      </c>
      <c r="DE39" s="119" t="str">
        <f t="shared" si="49"/>
        <v/>
      </c>
      <c r="DF39" s="120" t="str">
        <f t="shared" si="50"/>
        <v/>
      </c>
      <c r="DG39" s="508" t="str">
        <f t="shared" si="29"/>
        <v/>
      </c>
      <c r="DH39" s="517" t="str">
        <f t="shared" si="30"/>
        <v/>
      </c>
      <c r="DI39" s="6"/>
      <c r="DJ39" s="6"/>
      <c r="DK39" s="6"/>
    </row>
    <row r="40" spans="1:115" s="15" customFormat="1" ht="18" customHeight="1">
      <c r="A40" s="102">
        <v>34</v>
      </c>
      <c r="B40" s="138"/>
      <c r="C40" s="127"/>
      <c r="D40" s="135"/>
      <c r="E40" s="129"/>
      <c r="F40" s="296"/>
      <c r="G40" s="132"/>
      <c r="H40" s="145" t="str">
        <f>IF(DOB!C40="","",DOB!C40)</f>
        <v/>
      </c>
      <c r="I40" s="86" t="s">
        <v>291</v>
      </c>
      <c r="J40" s="140" t="s">
        <v>292</v>
      </c>
      <c r="K40" s="86" t="s">
        <v>293</v>
      </c>
      <c r="L40" s="152" t="s">
        <v>294</v>
      </c>
      <c r="M40" s="86"/>
      <c r="N40" s="140"/>
      <c r="O40" s="310"/>
      <c r="P40" s="306"/>
      <c r="Q40" s="100"/>
      <c r="R40" s="100"/>
      <c r="S40" s="100"/>
      <c r="T40" s="111"/>
      <c r="U40" s="111"/>
      <c r="V40" s="112"/>
      <c r="W40" s="112"/>
      <c r="X40" s="317"/>
      <c r="Y40" s="317"/>
      <c r="Z40" s="317"/>
      <c r="AA40" s="318"/>
      <c r="AB40" s="318"/>
      <c r="AC40" s="319"/>
      <c r="AD40" s="319"/>
      <c r="AE40" s="100"/>
      <c r="AF40" s="100"/>
      <c r="AG40" s="100"/>
      <c r="AH40" s="111"/>
      <c r="AI40" s="111"/>
      <c r="AJ40" s="112"/>
      <c r="AK40" s="112"/>
      <c r="AL40" s="317"/>
      <c r="AM40" s="317"/>
      <c r="AN40" s="317"/>
      <c r="AO40" s="318"/>
      <c r="AP40" s="318"/>
      <c r="AQ40" s="319"/>
      <c r="AR40" s="319"/>
      <c r="AS40" s="100"/>
      <c r="AT40" s="100"/>
      <c r="AU40" s="100"/>
      <c r="AV40" s="100"/>
      <c r="AW40" s="100"/>
      <c r="AX40" s="154"/>
      <c r="AY40" s="154"/>
      <c r="AZ40" s="154"/>
      <c r="BA40" s="156"/>
      <c r="BB40" s="155"/>
      <c r="BC40" s="100"/>
      <c r="BD40" s="100"/>
      <c r="BE40" s="100"/>
      <c r="BF40" s="111"/>
      <c r="BG40" s="282"/>
      <c r="BH40" s="289"/>
      <c r="BI40" s="6"/>
      <c r="BJ40" s="45"/>
      <c r="BK40" s="45"/>
      <c r="BL40" s="506" t="str">
        <f t="shared" si="20"/>
        <v/>
      </c>
      <c r="BM40" s="507"/>
      <c r="BN40" s="506" t="str">
        <f t="shared" si="20"/>
        <v/>
      </c>
      <c r="BO40" s="507"/>
      <c r="BP40" s="506" t="str">
        <f t="shared" si="20"/>
        <v/>
      </c>
      <c r="BQ40" s="507"/>
      <c r="BR40" s="506" t="str">
        <f t="shared" si="20"/>
        <v/>
      </c>
      <c r="BS40" s="507"/>
      <c r="BT40" s="506" t="str">
        <f t="shared" si="21"/>
        <v/>
      </c>
      <c r="BU40" s="507"/>
      <c r="BV40" s="506" t="str">
        <f t="shared" si="22"/>
        <v/>
      </c>
      <c r="BW40" s="507"/>
      <c r="BX40" s="506" t="str">
        <f t="shared" si="23"/>
        <v/>
      </c>
      <c r="BY40" s="507"/>
      <c r="BZ40" s="506" t="str">
        <f t="shared" si="24"/>
        <v/>
      </c>
      <c r="CA40" s="507"/>
      <c r="CB40" s="506" t="str">
        <f t="shared" si="25"/>
        <v/>
      </c>
      <c r="CC40" s="507"/>
      <c r="CD40" s="506" t="str">
        <f t="shared" si="26"/>
        <v/>
      </c>
      <c r="CE40" s="507"/>
      <c r="CF40" s="506" t="str">
        <f t="shared" si="27"/>
        <v/>
      </c>
      <c r="CG40" s="507"/>
      <c r="CH40" s="506" t="str">
        <f t="shared" si="28"/>
        <v/>
      </c>
      <c r="CI40" s="507"/>
      <c r="CJ40" s="6"/>
      <c r="CK40" s="6"/>
      <c r="CL40" s="6"/>
      <c r="CM40" s="177" t="str">
        <f t="shared" si="31"/>
        <v/>
      </c>
      <c r="CN40" s="120" t="str">
        <f t="shared" si="32"/>
        <v/>
      </c>
      <c r="CO40" s="119" t="str">
        <f t="shared" si="33"/>
        <v/>
      </c>
      <c r="CP40" s="120" t="str">
        <f t="shared" si="34"/>
        <v/>
      </c>
      <c r="CQ40" s="119" t="str">
        <f t="shared" si="35"/>
        <v/>
      </c>
      <c r="CR40" s="120" t="str">
        <f t="shared" si="36"/>
        <v/>
      </c>
      <c r="CS40" s="119" t="str">
        <f t="shared" si="37"/>
        <v/>
      </c>
      <c r="CT40" s="120" t="str">
        <f t="shared" si="38"/>
        <v/>
      </c>
      <c r="CU40" s="119" t="str">
        <f t="shared" si="39"/>
        <v/>
      </c>
      <c r="CV40" s="120" t="str">
        <f t="shared" si="40"/>
        <v/>
      </c>
      <c r="CW40" s="119" t="str">
        <f t="shared" si="41"/>
        <v/>
      </c>
      <c r="CX40" s="120" t="str">
        <f t="shared" si="42"/>
        <v/>
      </c>
      <c r="CY40" s="119" t="str">
        <f t="shared" si="43"/>
        <v/>
      </c>
      <c r="CZ40" s="120" t="str">
        <f t="shared" si="44"/>
        <v/>
      </c>
      <c r="DA40" s="119" t="str">
        <f t="shared" si="45"/>
        <v/>
      </c>
      <c r="DB40" s="120" t="str">
        <f t="shared" si="46"/>
        <v/>
      </c>
      <c r="DC40" s="119" t="str">
        <f t="shared" si="47"/>
        <v/>
      </c>
      <c r="DD40" s="120" t="str">
        <f t="shared" si="48"/>
        <v/>
      </c>
      <c r="DE40" s="119" t="str">
        <f t="shared" si="49"/>
        <v/>
      </c>
      <c r="DF40" s="120" t="str">
        <f t="shared" si="50"/>
        <v/>
      </c>
      <c r="DG40" s="508" t="str">
        <f t="shared" si="29"/>
        <v/>
      </c>
      <c r="DH40" s="517" t="str">
        <f t="shared" si="30"/>
        <v/>
      </c>
      <c r="DI40" s="6"/>
      <c r="DJ40" s="6"/>
      <c r="DK40" s="6"/>
    </row>
    <row r="41" spans="1:115" s="15" customFormat="1" ht="18" customHeight="1">
      <c r="A41" s="102">
        <v>35</v>
      </c>
      <c r="B41" s="138"/>
      <c r="C41" s="127"/>
      <c r="D41" s="135"/>
      <c r="E41" s="129"/>
      <c r="F41" s="296"/>
      <c r="G41" s="132"/>
      <c r="H41" s="145" t="str">
        <f>IF(DOB!C41="","",DOB!C41)</f>
        <v/>
      </c>
      <c r="I41" s="86" t="s">
        <v>295</v>
      </c>
      <c r="J41" s="140" t="s">
        <v>296</v>
      </c>
      <c r="K41" s="86" t="s">
        <v>297</v>
      </c>
      <c r="L41" s="152" t="s">
        <v>298</v>
      </c>
      <c r="M41" s="86"/>
      <c r="N41" s="140"/>
      <c r="O41" s="310"/>
      <c r="P41" s="306"/>
      <c r="Q41" s="100"/>
      <c r="R41" s="100"/>
      <c r="S41" s="100"/>
      <c r="T41" s="111"/>
      <c r="U41" s="111"/>
      <c r="V41" s="112"/>
      <c r="W41" s="112"/>
      <c r="X41" s="317"/>
      <c r="Y41" s="317"/>
      <c r="Z41" s="317"/>
      <c r="AA41" s="318"/>
      <c r="AB41" s="318"/>
      <c r="AC41" s="319"/>
      <c r="AD41" s="319"/>
      <c r="AE41" s="100"/>
      <c r="AF41" s="100"/>
      <c r="AG41" s="100"/>
      <c r="AH41" s="111"/>
      <c r="AI41" s="111"/>
      <c r="AJ41" s="112"/>
      <c r="AK41" s="112"/>
      <c r="AL41" s="317"/>
      <c r="AM41" s="317"/>
      <c r="AN41" s="317"/>
      <c r="AO41" s="318"/>
      <c r="AP41" s="318"/>
      <c r="AQ41" s="319"/>
      <c r="AR41" s="319"/>
      <c r="AS41" s="100"/>
      <c r="AT41" s="100"/>
      <c r="AU41" s="100"/>
      <c r="AV41" s="100"/>
      <c r="AW41" s="100"/>
      <c r="AX41" s="154"/>
      <c r="AY41" s="154"/>
      <c r="AZ41" s="154"/>
      <c r="BA41" s="156"/>
      <c r="BB41" s="155"/>
      <c r="BC41" s="100"/>
      <c r="BD41" s="100"/>
      <c r="BE41" s="100"/>
      <c r="BF41" s="111"/>
      <c r="BG41" s="282"/>
      <c r="BH41" s="289"/>
      <c r="BI41" s="6"/>
      <c r="BJ41" s="45"/>
      <c r="BK41" s="45"/>
      <c r="BL41" s="506" t="str">
        <f t="shared" si="20"/>
        <v/>
      </c>
      <c r="BM41" s="507"/>
      <c r="BN41" s="506" t="str">
        <f t="shared" si="20"/>
        <v/>
      </c>
      <c r="BO41" s="507"/>
      <c r="BP41" s="506" t="str">
        <f t="shared" si="20"/>
        <v/>
      </c>
      <c r="BQ41" s="507"/>
      <c r="BR41" s="506" t="str">
        <f t="shared" si="20"/>
        <v/>
      </c>
      <c r="BS41" s="507"/>
      <c r="BT41" s="506" t="str">
        <f t="shared" si="21"/>
        <v/>
      </c>
      <c r="BU41" s="507"/>
      <c r="BV41" s="506" t="str">
        <f t="shared" si="22"/>
        <v/>
      </c>
      <c r="BW41" s="507"/>
      <c r="BX41" s="506" t="str">
        <f t="shared" si="23"/>
        <v/>
      </c>
      <c r="BY41" s="507"/>
      <c r="BZ41" s="506" t="str">
        <f t="shared" si="24"/>
        <v/>
      </c>
      <c r="CA41" s="507"/>
      <c r="CB41" s="506" t="str">
        <f t="shared" si="25"/>
        <v/>
      </c>
      <c r="CC41" s="507"/>
      <c r="CD41" s="506" t="str">
        <f t="shared" si="26"/>
        <v/>
      </c>
      <c r="CE41" s="507"/>
      <c r="CF41" s="506" t="str">
        <f t="shared" si="27"/>
        <v/>
      </c>
      <c r="CG41" s="507"/>
      <c r="CH41" s="506" t="str">
        <f t="shared" si="28"/>
        <v/>
      </c>
      <c r="CI41" s="507"/>
      <c r="CJ41" s="6"/>
      <c r="CK41" s="6"/>
      <c r="CL41" s="6"/>
      <c r="CM41" s="177" t="str">
        <f t="shared" si="31"/>
        <v/>
      </c>
      <c r="CN41" s="120" t="str">
        <f t="shared" si="32"/>
        <v/>
      </c>
      <c r="CO41" s="119" t="str">
        <f t="shared" si="33"/>
        <v/>
      </c>
      <c r="CP41" s="120" t="str">
        <f t="shared" si="34"/>
        <v/>
      </c>
      <c r="CQ41" s="119" t="str">
        <f t="shared" si="35"/>
        <v/>
      </c>
      <c r="CR41" s="120" t="str">
        <f t="shared" si="36"/>
        <v/>
      </c>
      <c r="CS41" s="119" t="str">
        <f t="shared" si="37"/>
        <v/>
      </c>
      <c r="CT41" s="120" t="str">
        <f t="shared" si="38"/>
        <v/>
      </c>
      <c r="CU41" s="119" t="str">
        <f t="shared" si="39"/>
        <v/>
      </c>
      <c r="CV41" s="120" t="str">
        <f t="shared" si="40"/>
        <v/>
      </c>
      <c r="CW41" s="119" t="str">
        <f t="shared" si="41"/>
        <v/>
      </c>
      <c r="CX41" s="120" t="str">
        <f t="shared" si="42"/>
        <v/>
      </c>
      <c r="CY41" s="119" t="str">
        <f t="shared" si="43"/>
        <v/>
      </c>
      <c r="CZ41" s="120" t="str">
        <f t="shared" si="44"/>
        <v/>
      </c>
      <c r="DA41" s="119" t="str">
        <f t="shared" si="45"/>
        <v/>
      </c>
      <c r="DB41" s="120" t="str">
        <f t="shared" si="46"/>
        <v/>
      </c>
      <c r="DC41" s="119" t="str">
        <f t="shared" si="47"/>
        <v/>
      </c>
      <c r="DD41" s="120" t="str">
        <f t="shared" si="48"/>
        <v/>
      </c>
      <c r="DE41" s="119" t="str">
        <f t="shared" si="49"/>
        <v/>
      </c>
      <c r="DF41" s="120" t="str">
        <f t="shared" si="50"/>
        <v/>
      </c>
      <c r="DG41" s="508" t="str">
        <f t="shared" si="29"/>
        <v/>
      </c>
      <c r="DH41" s="517" t="str">
        <f t="shared" si="30"/>
        <v/>
      </c>
      <c r="DI41" s="6"/>
      <c r="DJ41" s="6"/>
      <c r="DK41" s="6"/>
    </row>
    <row r="42" spans="1:115" s="15" customFormat="1" ht="18" customHeight="1">
      <c r="A42" s="102">
        <v>36</v>
      </c>
      <c r="B42" s="138"/>
      <c r="C42" s="127"/>
      <c r="D42" s="135"/>
      <c r="E42" s="129"/>
      <c r="F42" s="296"/>
      <c r="G42" s="132"/>
      <c r="H42" s="145" t="str">
        <f>IF(DOB!C42="","",DOB!C42)</f>
        <v/>
      </c>
      <c r="I42" s="86" t="s">
        <v>299</v>
      </c>
      <c r="J42" s="140" t="s">
        <v>300</v>
      </c>
      <c r="K42" s="86" t="s">
        <v>301</v>
      </c>
      <c r="L42" s="152" t="s">
        <v>302</v>
      </c>
      <c r="M42" s="86"/>
      <c r="N42" s="140"/>
      <c r="O42" s="310"/>
      <c r="P42" s="306"/>
      <c r="Q42" s="100"/>
      <c r="R42" s="100"/>
      <c r="S42" s="100"/>
      <c r="T42" s="111"/>
      <c r="U42" s="111"/>
      <c r="V42" s="112"/>
      <c r="W42" s="112"/>
      <c r="X42" s="317"/>
      <c r="Y42" s="317"/>
      <c r="Z42" s="317"/>
      <c r="AA42" s="318"/>
      <c r="AB42" s="318"/>
      <c r="AC42" s="319"/>
      <c r="AD42" s="319"/>
      <c r="AE42" s="100"/>
      <c r="AF42" s="100"/>
      <c r="AG42" s="100"/>
      <c r="AH42" s="111"/>
      <c r="AI42" s="111"/>
      <c r="AJ42" s="112"/>
      <c r="AK42" s="112"/>
      <c r="AL42" s="317"/>
      <c r="AM42" s="317"/>
      <c r="AN42" s="317"/>
      <c r="AO42" s="318"/>
      <c r="AP42" s="318"/>
      <c r="AQ42" s="319"/>
      <c r="AR42" s="319"/>
      <c r="AS42" s="100"/>
      <c r="AT42" s="100"/>
      <c r="AU42" s="100"/>
      <c r="AV42" s="100"/>
      <c r="AW42" s="100"/>
      <c r="AX42" s="154"/>
      <c r="AY42" s="154"/>
      <c r="AZ42" s="154"/>
      <c r="BA42" s="156"/>
      <c r="BB42" s="155"/>
      <c r="BC42" s="100"/>
      <c r="BD42" s="100"/>
      <c r="BE42" s="100"/>
      <c r="BF42" s="111"/>
      <c r="BG42" s="282"/>
      <c r="BH42" s="289"/>
      <c r="BI42" s="6"/>
      <c r="BJ42" s="45"/>
      <c r="BK42" s="45"/>
      <c r="BL42" s="506" t="str">
        <f t="shared" si="20"/>
        <v/>
      </c>
      <c r="BM42" s="507"/>
      <c r="BN42" s="506" t="str">
        <f t="shared" si="20"/>
        <v/>
      </c>
      <c r="BO42" s="507"/>
      <c r="BP42" s="506" t="str">
        <f t="shared" si="20"/>
        <v/>
      </c>
      <c r="BQ42" s="507"/>
      <c r="BR42" s="506" t="str">
        <f t="shared" si="20"/>
        <v/>
      </c>
      <c r="BS42" s="507"/>
      <c r="BT42" s="506" t="str">
        <f t="shared" si="21"/>
        <v/>
      </c>
      <c r="BU42" s="507"/>
      <c r="BV42" s="506" t="str">
        <f t="shared" si="22"/>
        <v/>
      </c>
      <c r="BW42" s="507"/>
      <c r="BX42" s="506" t="str">
        <f t="shared" si="23"/>
        <v/>
      </c>
      <c r="BY42" s="507"/>
      <c r="BZ42" s="506" t="str">
        <f t="shared" si="24"/>
        <v/>
      </c>
      <c r="CA42" s="507"/>
      <c r="CB42" s="506" t="str">
        <f t="shared" si="25"/>
        <v/>
      </c>
      <c r="CC42" s="507"/>
      <c r="CD42" s="506" t="str">
        <f t="shared" si="26"/>
        <v/>
      </c>
      <c r="CE42" s="507"/>
      <c r="CF42" s="506" t="str">
        <f t="shared" si="27"/>
        <v/>
      </c>
      <c r="CG42" s="507"/>
      <c r="CH42" s="506" t="str">
        <f t="shared" si="28"/>
        <v/>
      </c>
      <c r="CI42" s="507"/>
      <c r="CJ42" s="6"/>
      <c r="CK42" s="6"/>
      <c r="CL42" s="6"/>
      <c r="CM42" s="177" t="str">
        <f t="shared" si="31"/>
        <v/>
      </c>
      <c r="CN42" s="120" t="str">
        <f t="shared" si="32"/>
        <v/>
      </c>
      <c r="CO42" s="119" t="str">
        <f t="shared" si="33"/>
        <v/>
      </c>
      <c r="CP42" s="120" t="str">
        <f t="shared" si="34"/>
        <v/>
      </c>
      <c r="CQ42" s="119" t="str">
        <f t="shared" si="35"/>
        <v/>
      </c>
      <c r="CR42" s="120" t="str">
        <f t="shared" si="36"/>
        <v/>
      </c>
      <c r="CS42" s="119" t="str">
        <f t="shared" si="37"/>
        <v/>
      </c>
      <c r="CT42" s="120" t="str">
        <f t="shared" si="38"/>
        <v/>
      </c>
      <c r="CU42" s="119" t="str">
        <f t="shared" si="39"/>
        <v/>
      </c>
      <c r="CV42" s="120" t="str">
        <f t="shared" si="40"/>
        <v/>
      </c>
      <c r="CW42" s="119" t="str">
        <f t="shared" si="41"/>
        <v/>
      </c>
      <c r="CX42" s="120" t="str">
        <f t="shared" si="42"/>
        <v/>
      </c>
      <c r="CY42" s="119" t="str">
        <f t="shared" si="43"/>
        <v/>
      </c>
      <c r="CZ42" s="120" t="str">
        <f t="shared" si="44"/>
        <v/>
      </c>
      <c r="DA42" s="119" t="str">
        <f t="shared" si="45"/>
        <v/>
      </c>
      <c r="DB42" s="120" t="str">
        <f t="shared" si="46"/>
        <v/>
      </c>
      <c r="DC42" s="119" t="str">
        <f t="shared" si="47"/>
        <v/>
      </c>
      <c r="DD42" s="120" t="str">
        <f t="shared" si="48"/>
        <v/>
      </c>
      <c r="DE42" s="119" t="str">
        <f t="shared" si="49"/>
        <v/>
      </c>
      <c r="DF42" s="120" t="str">
        <f t="shared" si="50"/>
        <v/>
      </c>
      <c r="DG42" s="508" t="str">
        <f t="shared" si="29"/>
        <v/>
      </c>
      <c r="DH42" s="517" t="str">
        <f t="shared" si="30"/>
        <v/>
      </c>
      <c r="DI42" s="6"/>
      <c r="DJ42" s="6"/>
      <c r="DK42" s="6"/>
    </row>
    <row r="43" spans="1:115" s="15" customFormat="1" ht="18" customHeight="1">
      <c r="A43" s="102">
        <v>37</v>
      </c>
      <c r="B43" s="138"/>
      <c r="C43" s="127"/>
      <c r="D43" s="135"/>
      <c r="E43" s="129"/>
      <c r="F43" s="296"/>
      <c r="G43" s="132"/>
      <c r="H43" s="145" t="str">
        <f>IF(DOB!C43="","",DOB!C43)</f>
        <v/>
      </c>
      <c r="I43" s="86" t="s">
        <v>303</v>
      </c>
      <c r="J43" s="140" t="s">
        <v>304</v>
      </c>
      <c r="K43" s="86" t="s">
        <v>305</v>
      </c>
      <c r="L43" s="152" t="s">
        <v>306</v>
      </c>
      <c r="M43" s="86"/>
      <c r="N43" s="140"/>
      <c r="O43" s="310"/>
      <c r="P43" s="306"/>
      <c r="Q43" s="100"/>
      <c r="R43" s="100"/>
      <c r="S43" s="100"/>
      <c r="T43" s="111"/>
      <c r="U43" s="111"/>
      <c r="V43" s="112"/>
      <c r="W43" s="112"/>
      <c r="X43" s="317"/>
      <c r="Y43" s="317"/>
      <c r="Z43" s="317"/>
      <c r="AA43" s="318"/>
      <c r="AB43" s="318"/>
      <c r="AC43" s="319"/>
      <c r="AD43" s="319"/>
      <c r="AE43" s="100"/>
      <c r="AF43" s="100"/>
      <c r="AG43" s="100"/>
      <c r="AH43" s="111"/>
      <c r="AI43" s="111"/>
      <c r="AJ43" s="112"/>
      <c r="AK43" s="112"/>
      <c r="AL43" s="317"/>
      <c r="AM43" s="317"/>
      <c r="AN43" s="317"/>
      <c r="AO43" s="318"/>
      <c r="AP43" s="318"/>
      <c r="AQ43" s="319"/>
      <c r="AR43" s="319"/>
      <c r="AS43" s="100"/>
      <c r="AT43" s="100"/>
      <c r="AU43" s="100"/>
      <c r="AV43" s="100"/>
      <c r="AW43" s="100"/>
      <c r="AX43" s="154"/>
      <c r="AY43" s="154"/>
      <c r="AZ43" s="154"/>
      <c r="BA43" s="156"/>
      <c r="BB43" s="155"/>
      <c r="BC43" s="100"/>
      <c r="BD43" s="100"/>
      <c r="BE43" s="100"/>
      <c r="BF43" s="111"/>
      <c r="BG43" s="282"/>
      <c r="BH43" s="289"/>
      <c r="BI43" s="6"/>
      <c r="BJ43" s="45"/>
      <c r="BK43" s="45"/>
      <c r="BL43" s="506" t="str">
        <f t="shared" si="20"/>
        <v/>
      </c>
      <c r="BM43" s="507"/>
      <c r="BN43" s="506" t="str">
        <f t="shared" si="20"/>
        <v/>
      </c>
      <c r="BO43" s="507"/>
      <c r="BP43" s="506" t="str">
        <f t="shared" si="20"/>
        <v/>
      </c>
      <c r="BQ43" s="507"/>
      <c r="BR43" s="506" t="str">
        <f t="shared" si="20"/>
        <v/>
      </c>
      <c r="BS43" s="507"/>
      <c r="BT43" s="506" t="str">
        <f t="shared" si="21"/>
        <v/>
      </c>
      <c r="BU43" s="507"/>
      <c r="BV43" s="506" t="str">
        <f t="shared" si="22"/>
        <v/>
      </c>
      <c r="BW43" s="507"/>
      <c r="BX43" s="506" t="str">
        <f t="shared" si="23"/>
        <v/>
      </c>
      <c r="BY43" s="507"/>
      <c r="BZ43" s="506" t="str">
        <f t="shared" si="24"/>
        <v/>
      </c>
      <c r="CA43" s="507"/>
      <c r="CB43" s="506" t="str">
        <f t="shared" si="25"/>
        <v/>
      </c>
      <c r="CC43" s="507"/>
      <c r="CD43" s="506" t="str">
        <f t="shared" si="26"/>
        <v/>
      </c>
      <c r="CE43" s="507"/>
      <c r="CF43" s="506" t="str">
        <f t="shared" si="27"/>
        <v/>
      </c>
      <c r="CG43" s="507"/>
      <c r="CH43" s="506" t="str">
        <f t="shared" si="28"/>
        <v/>
      </c>
      <c r="CI43" s="507"/>
      <c r="CJ43" s="6"/>
      <c r="CK43" s="6"/>
      <c r="CL43" s="6"/>
      <c r="CM43" s="177" t="str">
        <f t="shared" si="31"/>
        <v/>
      </c>
      <c r="CN43" s="120" t="str">
        <f t="shared" si="32"/>
        <v/>
      </c>
      <c r="CO43" s="119" t="str">
        <f t="shared" si="33"/>
        <v/>
      </c>
      <c r="CP43" s="120" t="str">
        <f t="shared" si="34"/>
        <v/>
      </c>
      <c r="CQ43" s="119" t="str">
        <f t="shared" si="35"/>
        <v/>
      </c>
      <c r="CR43" s="120" t="str">
        <f t="shared" si="36"/>
        <v/>
      </c>
      <c r="CS43" s="119" t="str">
        <f t="shared" si="37"/>
        <v/>
      </c>
      <c r="CT43" s="120" t="str">
        <f t="shared" si="38"/>
        <v/>
      </c>
      <c r="CU43" s="119" t="str">
        <f t="shared" si="39"/>
        <v/>
      </c>
      <c r="CV43" s="120" t="str">
        <f t="shared" si="40"/>
        <v/>
      </c>
      <c r="CW43" s="119" t="str">
        <f t="shared" si="41"/>
        <v/>
      </c>
      <c r="CX43" s="120" t="str">
        <f t="shared" si="42"/>
        <v/>
      </c>
      <c r="CY43" s="119" t="str">
        <f t="shared" si="43"/>
        <v/>
      </c>
      <c r="CZ43" s="120" t="str">
        <f t="shared" si="44"/>
        <v/>
      </c>
      <c r="DA43" s="119" t="str">
        <f t="shared" si="45"/>
        <v/>
      </c>
      <c r="DB43" s="120" t="str">
        <f t="shared" si="46"/>
        <v/>
      </c>
      <c r="DC43" s="119" t="str">
        <f t="shared" si="47"/>
        <v/>
      </c>
      <c r="DD43" s="120" t="str">
        <f t="shared" si="48"/>
        <v/>
      </c>
      <c r="DE43" s="119" t="str">
        <f t="shared" si="49"/>
        <v/>
      </c>
      <c r="DF43" s="120" t="str">
        <f t="shared" si="50"/>
        <v/>
      </c>
      <c r="DG43" s="508" t="str">
        <f t="shared" si="29"/>
        <v/>
      </c>
      <c r="DH43" s="517" t="str">
        <f t="shared" si="30"/>
        <v/>
      </c>
      <c r="DI43" s="6"/>
      <c r="DJ43" s="6"/>
      <c r="DK43" s="6"/>
    </row>
    <row r="44" spans="1:115" s="15" customFormat="1" ht="18" customHeight="1">
      <c r="A44" s="102">
        <v>38</v>
      </c>
      <c r="B44" s="138"/>
      <c r="C44" s="127"/>
      <c r="D44" s="135"/>
      <c r="E44" s="129"/>
      <c r="F44" s="296"/>
      <c r="G44" s="132"/>
      <c r="H44" s="145" t="str">
        <f>IF(DOB!C44="","",DOB!C44)</f>
        <v/>
      </c>
      <c r="I44" s="86" t="s">
        <v>307</v>
      </c>
      <c r="J44" s="140" t="s">
        <v>308</v>
      </c>
      <c r="K44" s="86" t="s">
        <v>309</v>
      </c>
      <c r="L44" s="152" t="s">
        <v>310</v>
      </c>
      <c r="M44" s="86"/>
      <c r="N44" s="140"/>
      <c r="O44" s="310"/>
      <c r="P44" s="306"/>
      <c r="Q44" s="100"/>
      <c r="R44" s="100"/>
      <c r="S44" s="100"/>
      <c r="T44" s="111"/>
      <c r="U44" s="111"/>
      <c r="V44" s="112"/>
      <c r="W44" s="112"/>
      <c r="X44" s="317"/>
      <c r="Y44" s="317"/>
      <c r="Z44" s="317"/>
      <c r="AA44" s="318"/>
      <c r="AB44" s="318"/>
      <c r="AC44" s="319"/>
      <c r="AD44" s="319"/>
      <c r="AE44" s="100"/>
      <c r="AF44" s="100"/>
      <c r="AG44" s="100"/>
      <c r="AH44" s="111"/>
      <c r="AI44" s="111"/>
      <c r="AJ44" s="112"/>
      <c r="AK44" s="112"/>
      <c r="AL44" s="317"/>
      <c r="AM44" s="317"/>
      <c r="AN44" s="317"/>
      <c r="AO44" s="318"/>
      <c r="AP44" s="318"/>
      <c r="AQ44" s="319"/>
      <c r="AR44" s="319"/>
      <c r="AS44" s="100"/>
      <c r="AT44" s="100"/>
      <c r="AU44" s="100"/>
      <c r="AV44" s="100"/>
      <c r="AW44" s="100"/>
      <c r="AX44" s="154"/>
      <c r="AY44" s="154"/>
      <c r="AZ44" s="154"/>
      <c r="BA44" s="156"/>
      <c r="BB44" s="155"/>
      <c r="BC44" s="100"/>
      <c r="BD44" s="100"/>
      <c r="BE44" s="100"/>
      <c r="BF44" s="111"/>
      <c r="BG44" s="282"/>
      <c r="BH44" s="289"/>
      <c r="BI44" s="6"/>
      <c r="BJ44" s="45"/>
      <c r="BK44" s="45"/>
      <c r="BL44" s="506" t="str">
        <f t="shared" si="20"/>
        <v/>
      </c>
      <c r="BM44" s="507"/>
      <c r="BN44" s="506" t="str">
        <f t="shared" si="20"/>
        <v/>
      </c>
      <c r="BO44" s="507"/>
      <c r="BP44" s="506" t="str">
        <f t="shared" si="20"/>
        <v/>
      </c>
      <c r="BQ44" s="507"/>
      <c r="BR44" s="506" t="str">
        <f t="shared" si="20"/>
        <v/>
      </c>
      <c r="BS44" s="507"/>
      <c r="BT44" s="506" t="str">
        <f t="shared" si="21"/>
        <v/>
      </c>
      <c r="BU44" s="507"/>
      <c r="BV44" s="506" t="str">
        <f t="shared" si="22"/>
        <v/>
      </c>
      <c r="BW44" s="507"/>
      <c r="BX44" s="506" t="str">
        <f t="shared" si="23"/>
        <v/>
      </c>
      <c r="BY44" s="507"/>
      <c r="BZ44" s="506" t="str">
        <f t="shared" si="24"/>
        <v/>
      </c>
      <c r="CA44" s="507"/>
      <c r="CB44" s="506" t="str">
        <f t="shared" si="25"/>
        <v/>
      </c>
      <c r="CC44" s="507"/>
      <c r="CD44" s="506" t="str">
        <f t="shared" si="26"/>
        <v/>
      </c>
      <c r="CE44" s="507"/>
      <c r="CF44" s="506" t="str">
        <f t="shared" si="27"/>
        <v/>
      </c>
      <c r="CG44" s="507"/>
      <c r="CH44" s="506" t="str">
        <f t="shared" si="28"/>
        <v/>
      </c>
      <c r="CI44" s="507"/>
      <c r="CJ44" s="6"/>
      <c r="CK44" s="6"/>
      <c r="CL44" s="6"/>
      <c r="CM44" s="177" t="str">
        <f t="shared" si="31"/>
        <v/>
      </c>
      <c r="CN44" s="120" t="str">
        <f t="shared" si="32"/>
        <v/>
      </c>
      <c r="CO44" s="119" t="str">
        <f t="shared" si="33"/>
        <v/>
      </c>
      <c r="CP44" s="120" t="str">
        <f t="shared" si="34"/>
        <v/>
      </c>
      <c r="CQ44" s="119" t="str">
        <f t="shared" si="35"/>
        <v/>
      </c>
      <c r="CR44" s="120" t="str">
        <f t="shared" si="36"/>
        <v/>
      </c>
      <c r="CS44" s="119" t="str">
        <f t="shared" si="37"/>
        <v/>
      </c>
      <c r="CT44" s="120" t="str">
        <f t="shared" si="38"/>
        <v/>
      </c>
      <c r="CU44" s="119" t="str">
        <f t="shared" si="39"/>
        <v/>
      </c>
      <c r="CV44" s="120" t="str">
        <f t="shared" si="40"/>
        <v/>
      </c>
      <c r="CW44" s="119" t="str">
        <f t="shared" si="41"/>
        <v/>
      </c>
      <c r="CX44" s="120" t="str">
        <f t="shared" si="42"/>
        <v/>
      </c>
      <c r="CY44" s="119" t="str">
        <f t="shared" si="43"/>
        <v/>
      </c>
      <c r="CZ44" s="120" t="str">
        <f t="shared" si="44"/>
        <v/>
      </c>
      <c r="DA44" s="119" t="str">
        <f t="shared" si="45"/>
        <v/>
      </c>
      <c r="DB44" s="120" t="str">
        <f t="shared" si="46"/>
        <v/>
      </c>
      <c r="DC44" s="119" t="str">
        <f t="shared" si="47"/>
        <v/>
      </c>
      <c r="DD44" s="120" t="str">
        <f t="shared" si="48"/>
        <v/>
      </c>
      <c r="DE44" s="119" t="str">
        <f t="shared" si="49"/>
        <v/>
      </c>
      <c r="DF44" s="120" t="str">
        <f t="shared" si="50"/>
        <v/>
      </c>
      <c r="DG44" s="508" t="str">
        <f t="shared" si="29"/>
        <v/>
      </c>
      <c r="DH44" s="517" t="str">
        <f t="shared" si="30"/>
        <v/>
      </c>
      <c r="DI44" s="6"/>
      <c r="DJ44" s="6"/>
      <c r="DK44" s="6"/>
    </row>
    <row r="45" spans="1:115" s="15" customFormat="1" ht="18" customHeight="1">
      <c r="A45" s="102">
        <v>39</v>
      </c>
      <c r="B45" s="138"/>
      <c r="C45" s="127"/>
      <c r="D45" s="135"/>
      <c r="E45" s="129"/>
      <c r="F45" s="296"/>
      <c r="G45" s="132"/>
      <c r="H45" s="145" t="str">
        <f>IF(DOB!C45="","",DOB!C45)</f>
        <v/>
      </c>
      <c r="I45" s="86" t="s">
        <v>311</v>
      </c>
      <c r="J45" s="140" t="s">
        <v>312</v>
      </c>
      <c r="K45" s="86" t="s">
        <v>313</v>
      </c>
      <c r="L45" s="152" t="s">
        <v>314</v>
      </c>
      <c r="M45" s="86"/>
      <c r="N45" s="140"/>
      <c r="O45" s="310"/>
      <c r="P45" s="306"/>
      <c r="Q45" s="100"/>
      <c r="R45" s="100"/>
      <c r="S45" s="100"/>
      <c r="T45" s="111"/>
      <c r="U45" s="111"/>
      <c r="V45" s="112"/>
      <c r="W45" s="112"/>
      <c r="X45" s="317"/>
      <c r="Y45" s="317"/>
      <c r="Z45" s="317"/>
      <c r="AA45" s="318"/>
      <c r="AB45" s="318"/>
      <c r="AC45" s="319"/>
      <c r="AD45" s="319"/>
      <c r="AE45" s="100"/>
      <c r="AF45" s="100"/>
      <c r="AG45" s="100"/>
      <c r="AH45" s="111"/>
      <c r="AI45" s="111"/>
      <c r="AJ45" s="112"/>
      <c r="AK45" s="112"/>
      <c r="AL45" s="317"/>
      <c r="AM45" s="317"/>
      <c r="AN45" s="317"/>
      <c r="AO45" s="318"/>
      <c r="AP45" s="318"/>
      <c r="AQ45" s="319"/>
      <c r="AR45" s="319"/>
      <c r="AS45" s="100"/>
      <c r="AT45" s="100"/>
      <c r="AU45" s="100"/>
      <c r="AV45" s="100"/>
      <c r="AW45" s="100"/>
      <c r="AX45" s="154"/>
      <c r="AY45" s="154"/>
      <c r="AZ45" s="154"/>
      <c r="BA45" s="156"/>
      <c r="BB45" s="155"/>
      <c r="BC45" s="100"/>
      <c r="BD45" s="100"/>
      <c r="BE45" s="100"/>
      <c r="BF45" s="111"/>
      <c r="BG45" s="282"/>
      <c r="BH45" s="289"/>
      <c r="BI45" s="6"/>
      <c r="BJ45" s="45"/>
      <c r="BK45" s="45"/>
      <c r="BL45" s="506" t="str">
        <f t="shared" si="20"/>
        <v/>
      </c>
      <c r="BM45" s="507"/>
      <c r="BN45" s="506" t="str">
        <f t="shared" si="20"/>
        <v/>
      </c>
      <c r="BO45" s="507"/>
      <c r="BP45" s="506" t="str">
        <f t="shared" si="20"/>
        <v/>
      </c>
      <c r="BQ45" s="507"/>
      <c r="BR45" s="506" t="str">
        <f t="shared" si="20"/>
        <v/>
      </c>
      <c r="BS45" s="507"/>
      <c r="BT45" s="506" t="str">
        <f t="shared" si="21"/>
        <v/>
      </c>
      <c r="BU45" s="507"/>
      <c r="BV45" s="506" t="str">
        <f t="shared" si="22"/>
        <v/>
      </c>
      <c r="BW45" s="507"/>
      <c r="BX45" s="506" t="str">
        <f t="shared" si="23"/>
        <v/>
      </c>
      <c r="BY45" s="507"/>
      <c r="BZ45" s="506" t="str">
        <f t="shared" si="24"/>
        <v/>
      </c>
      <c r="CA45" s="507"/>
      <c r="CB45" s="506" t="str">
        <f t="shared" si="25"/>
        <v/>
      </c>
      <c r="CC45" s="507"/>
      <c r="CD45" s="506" t="str">
        <f t="shared" si="26"/>
        <v/>
      </c>
      <c r="CE45" s="507"/>
      <c r="CF45" s="506" t="str">
        <f t="shared" si="27"/>
        <v/>
      </c>
      <c r="CG45" s="507"/>
      <c r="CH45" s="506" t="str">
        <f t="shared" si="28"/>
        <v/>
      </c>
      <c r="CI45" s="507"/>
      <c r="CJ45" s="6"/>
      <c r="CK45" s="6"/>
      <c r="CL45" s="6"/>
      <c r="CM45" s="177" t="str">
        <f t="shared" si="31"/>
        <v/>
      </c>
      <c r="CN45" s="120" t="str">
        <f t="shared" si="32"/>
        <v/>
      </c>
      <c r="CO45" s="119" t="str">
        <f t="shared" si="33"/>
        <v/>
      </c>
      <c r="CP45" s="120" t="str">
        <f t="shared" si="34"/>
        <v/>
      </c>
      <c r="CQ45" s="119" t="str">
        <f t="shared" si="35"/>
        <v/>
      </c>
      <c r="CR45" s="120" t="str">
        <f t="shared" si="36"/>
        <v/>
      </c>
      <c r="CS45" s="119" t="str">
        <f t="shared" si="37"/>
        <v/>
      </c>
      <c r="CT45" s="120" t="str">
        <f t="shared" si="38"/>
        <v/>
      </c>
      <c r="CU45" s="119" t="str">
        <f t="shared" si="39"/>
        <v/>
      </c>
      <c r="CV45" s="120" t="str">
        <f t="shared" si="40"/>
        <v/>
      </c>
      <c r="CW45" s="119" t="str">
        <f t="shared" si="41"/>
        <v/>
      </c>
      <c r="CX45" s="120" t="str">
        <f t="shared" si="42"/>
        <v/>
      </c>
      <c r="CY45" s="119" t="str">
        <f t="shared" si="43"/>
        <v/>
      </c>
      <c r="CZ45" s="120" t="str">
        <f t="shared" si="44"/>
        <v/>
      </c>
      <c r="DA45" s="119" t="str">
        <f t="shared" si="45"/>
        <v/>
      </c>
      <c r="DB45" s="120" t="str">
        <f t="shared" si="46"/>
        <v/>
      </c>
      <c r="DC45" s="119" t="str">
        <f t="shared" si="47"/>
        <v/>
      </c>
      <c r="DD45" s="120" t="str">
        <f t="shared" si="48"/>
        <v/>
      </c>
      <c r="DE45" s="119" t="str">
        <f t="shared" si="49"/>
        <v/>
      </c>
      <c r="DF45" s="120" t="str">
        <f t="shared" si="50"/>
        <v/>
      </c>
      <c r="DG45" s="508" t="str">
        <f t="shared" si="29"/>
        <v/>
      </c>
      <c r="DH45" s="517" t="str">
        <f t="shared" si="30"/>
        <v/>
      </c>
      <c r="DI45" s="6"/>
      <c r="DJ45" s="6"/>
      <c r="DK45" s="6"/>
    </row>
    <row r="46" spans="1:115" s="15" customFormat="1" ht="18" customHeight="1">
      <c r="A46" s="102">
        <v>40</v>
      </c>
      <c r="B46" s="138"/>
      <c r="C46" s="127"/>
      <c r="D46" s="135"/>
      <c r="E46" s="129"/>
      <c r="F46" s="296"/>
      <c r="G46" s="132"/>
      <c r="H46" s="145" t="str">
        <f>IF(DOB!C46="","",DOB!C46)</f>
        <v/>
      </c>
      <c r="I46" s="86" t="s">
        <v>315</v>
      </c>
      <c r="J46" s="140" t="s">
        <v>316</v>
      </c>
      <c r="K46" s="86" t="s">
        <v>317</v>
      </c>
      <c r="L46" s="152" t="s">
        <v>318</v>
      </c>
      <c r="M46" s="86"/>
      <c r="N46" s="140"/>
      <c r="O46" s="310"/>
      <c r="P46" s="306"/>
      <c r="Q46" s="100"/>
      <c r="R46" s="100"/>
      <c r="S46" s="100"/>
      <c r="T46" s="111"/>
      <c r="U46" s="111"/>
      <c r="V46" s="112"/>
      <c r="W46" s="112"/>
      <c r="X46" s="317"/>
      <c r="Y46" s="317"/>
      <c r="Z46" s="317"/>
      <c r="AA46" s="318"/>
      <c r="AB46" s="318"/>
      <c r="AC46" s="319"/>
      <c r="AD46" s="319"/>
      <c r="AE46" s="100"/>
      <c r="AF46" s="100"/>
      <c r="AG46" s="100"/>
      <c r="AH46" s="111"/>
      <c r="AI46" s="111"/>
      <c r="AJ46" s="112"/>
      <c r="AK46" s="112"/>
      <c r="AL46" s="317"/>
      <c r="AM46" s="317"/>
      <c r="AN46" s="317"/>
      <c r="AO46" s="318"/>
      <c r="AP46" s="318"/>
      <c r="AQ46" s="319"/>
      <c r="AR46" s="319"/>
      <c r="AS46" s="100"/>
      <c r="AT46" s="100"/>
      <c r="AU46" s="100"/>
      <c r="AV46" s="100"/>
      <c r="AW46" s="100"/>
      <c r="AX46" s="154"/>
      <c r="AY46" s="154"/>
      <c r="AZ46" s="154"/>
      <c r="BA46" s="156"/>
      <c r="BB46" s="155"/>
      <c r="BC46" s="100"/>
      <c r="BD46" s="100"/>
      <c r="BE46" s="100"/>
      <c r="BF46" s="111"/>
      <c r="BG46" s="282"/>
      <c r="BH46" s="289"/>
      <c r="BI46" s="6"/>
      <c r="BJ46" s="45"/>
      <c r="BK46" s="45"/>
      <c r="BL46" s="506" t="str">
        <f t="shared" si="20"/>
        <v/>
      </c>
      <c r="BM46" s="507"/>
      <c r="BN46" s="506" t="str">
        <f t="shared" si="20"/>
        <v/>
      </c>
      <c r="BO46" s="507"/>
      <c r="BP46" s="506" t="str">
        <f t="shared" si="20"/>
        <v/>
      </c>
      <c r="BQ46" s="507"/>
      <c r="BR46" s="506" t="str">
        <f t="shared" si="20"/>
        <v/>
      </c>
      <c r="BS46" s="507"/>
      <c r="BT46" s="506" t="str">
        <f t="shared" si="21"/>
        <v/>
      </c>
      <c r="BU46" s="507"/>
      <c r="BV46" s="506" t="str">
        <f t="shared" si="22"/>
        <v/>
      </c>
      <c r="BW46" s="507"/>
      <c r="BX46" s="506" t="str">
        <f t="shared" si="23"/>
        <v/>
      </c>
      <c r="BY46" s="507"/>
      <c r="BZ46" s="506" t="str">
        <f t="shared" si="24"/>
        <v/>
      </c>
      <c r="CA46" s="507"/>
      <c r="CB46" s="506" t="str">
        <f t="shared" si="25"/>
        <v/>
      </c>
      <c r="CC46" s="507"/>
      <c r="CD46" s="506" t="str">
        <f t="shared" si="26"/>
        <v/>
      </c>
      <c r="CE46" s="507"/>
      <c r="CF46" s="506" t="str">
        <f t="shared" si="27"/>
        <v/>
      </c>
      <c r="CG46" s="507"/>
      <c r="CH46" s="506" t="str">
        <f t="shared" si="28"/>
        <v/>
      </c>
      <c r="CI46" s="507"/>
      <c r="CJ46" s="6"/>
      <c r="CK46" s="6"/>
      <c r="CL46" s="6"/>
      <c r="CM46" s="177" t="str">
        <f t="shared" si="31"/>
        <v/>
      </c>
      <c r="CN46" s="120" t="str">
        <f t="shared" si="32"/>
        <v/>
      </c>
      <c r="CO46" s="119" t="str">
        <f t="shared" si="33"/>
        <v/>
      </c>
      <c r="CP46" s="120" t="str">
        <f t="shared" si="34"/>
        <v/>
      </c>
      <c r="CQ46" s="119" t="str">
        <f t="shared" si="35"/>
        <v/>
      </c>
      <c r="CR46" s="120" t="str">
        <f t="shared" si="36"/>
        <v/>
      </c>
      <c r="CS46" s="119" t="str">
        <f t="shared" si="37"/>
        <v/>
      </c>
      <c r="CT46" s="120" t="str">
        <f t="shared" si="38"/>
        <v/>
      </c>
      <c r="CU46" s="119" t="str">
        <f t="shared" si="39"/>
        <v/>
      </c>
      <c r="CV46" s="120" t="str">
        <f t="shared" si="40"/>
        <v/>
      </c>
      <c r="CW46" s="119" t="str">
        <f t="shared" si="41"/>
        <v/>
      </c>
      <c r="CX46" s="120" t="str">
        <f t="shared" si="42"/>
        <v/>
      </c>
      <c r="CY46" s="119" t="str">
        <f t="shared" si="43"/>
        <v/>
      </c>
      <c r="CZ46" s="120" t="str">
        <f t="shared" si="44"/>
        <v/>
      </c>
      <c r="DA46" s="119" t="str">
        <f t="shared" si="45"/>
        <v/>
      </c>
      <c r="DB46" s="120" t="str">
        <f t="shared" si="46"/>
        <v/>
      </c>
      <c r="DC46" s="119" t="str">
        <f t="shared" si="47"/>
        <v/>
      </c>
      <c r="DD46" s="120" t="str">
        <f t="shared" si="48"/>
        <v/>
      </c>
      <c r="DE46" s="119" t="str">
        <f t="shared" si="49"/>
        <v/>
      </c>
      <c r="DF46" s="120" t="str">
        <f t="shared" si="50"/>
        <v/>
      </c>
      <c r="DG46" s="508" t="str">
        <f t="shared" si="29"/>
        <v/>
      </c>
      <c r="DH46" s="517" t="str">
        <f t="shared" si="30"/>
        <v/>
      </c>
      <c r="DI46" s="6"/>
      <c r="DJ46" s="6"/>
      <c r="DK46" s="6"/>
    </row>
    <row r="47" spans="1:115" s="15" customFormat="1" ht="18" customHeight="1">
      <c r="A47" s="102">
        <v>41</v>
      </c>
      <c r="B47" s="138"/>
      <c r="C47" s="127"/>
      <c r="D47" s="135"/>
      <c r="E47" s="129"/>
      <c r="F47" s="296"/>
      <c r="G47" s="132"/>
      <c r="H47" s="145" t="str">
        <f>IF(DOB!C47="","",DOB!C47)</f>
        <v/>
      </c>
      <c r="I47" s="86" t="s">
        <v>319</v>
      </c>
      <c r="J47" s="140" t="s">
        <v>320</v>
      </c>
      <c r="K47" s="86" t="s">
        <v>321</v>
      </c>
      <c r="L47" s="152" t="s">
        <v>322</v>
      </c>
      <c r="M47" s="86"/>
      <c r="N47" s="140"/>
      <c r="O47" s="310"/>
      <c r="P47" s="306"/>
      <c r="Q47" s="100"/>
      <c r="R47" s="100"/>
      <c r="S47" s="100"/>
      <c r="T47" s="111"/>
      <c r="U47" s="111"/>
      <c r="V47" s="112"/>
      <c r="W47" s="112"/>
      <c r="X47" s="317"/>
      <c r="Y47" s="317"/>
      <c r="Z47" s="317"/>
      <c r="AA47" s="318"/>
      <c r="AB47" s="318"/>
      <c r="AC47" s="319"/>
      <c r="AD47" s="319"/>
      <c r="AE47" s="100"/>
      <c r="AF47" s="100"/>
      <c r="AG47" s="100"/>
      <c r="AH47" s="111"/>
      <c r="AI47" s="111"/>
      <c r="AJ47" s="112"/>
      <c r="AK47" s="112"/>
      <c r="AL47" s="317"/>
      <c r="AM47" s="317"/>
      <c r="AN47" s="317"/>
      <c r="AO47" s="318"/>
      <c r="AP47" s="318"/>
      <c r="AQ47" s="319"/>
      <c r="AR47" s="319"/>
      <c r="AS47" s="100"/>
      <c r="AT47" s="100"/>
      <c r="AU47" s="100"/>
      <c r="AV47" s="100"/>
      <c r="AW47" s="100"/>
      <c r="AX47" s="154"/>
      <c r="AY47" s="154"/>
      <c r="AZ47" s="154"/>
      <c r="BA47" s="156"/>
      <c r="BB47" s="155"/>
      <c r="BC47" s="100"/>
      <c r="BD47" s="100"/>
      <c r="BE47" s="100"/>
      <c r="BF47" s="111"/>
      <c r="BG47" s="282"/>
      <c r="BH47" s="289"/>
      <c r="BI47" s="6"/>
      <c r="BJ47" s="45"/>
      <c r="BK47" s="45"/>
      <c r="BL47" s="506" t="str">
        <f t="shared" si="20"/>
        <v/>
      </c>
      <c r="BM47" s="507"/>
      <c r="BN47" s="506" t="str">
        <f t="shared" si="20"/>
        <v/>
      </c>
      <c r="BO47" s="507"/>
      <c r="BP47" s="506" t="str">
        <f t="shared" si="20"/>
        <v/>
      </c>
      <c r="BQ47" s="507"/>
      <c r="BR47" s="506" t="str">
        <f t="shared" si="20"/>
        <v/>
      </c>
      <c r="BS47" s="507"/>
      <c r="BT47" s="506" t="str">
        <f t="shared" si="21"/>
        <v/>
      </c>
      <c r="BU47" s="507"/>
      <c r="BV47" s="506" t="str">
        <f t="shared" si="22"/>
        <v/>
      </c>
      <c r="BW47" s="507"/>
      <c r="BX47" s="506" t="str">
        <f t="shared" si="23"/>
        <v/>
      </c>
      <c r="BY47" s="507"/>
      <c r="BZ47" s="506" t="str">
        <f t="shared" si="24"/>
        <v/>
      </c>
      <c r="CA47" s="507"/>
      <c r="CB47" s="506" t="str">
        <f t="shared" si="25"/>
        <v/>
      </c>
      <c r="CC47" s="507"/>
      <c r="CD47" s="506" t="str">
        <f t="shared" si="26"/>
        <v/>
      </c>
      <c r="CE47" s="507"/>
      <c r="CF47" s="506" t="str">
        <f t="shared" si="27"/>
        <v/>
      </c>
      <c r="CG47" s="507"/>
      <c r="CH47" s="506" t="str">
        <f t="shared" si="28"/>
        <v/>
      </c>
      <c r="CI47" s="507"/>
      <c r="CJ47" s="6"/>
      <c r="CK47" s="6"/>
      <c r="CL47" s="6"/>
      <c r="CM47" s="177" t="str">
        <f t="shared" si="31"/>
        <v/>
      </c>
      <c r="CN47" s="120" t="str">
        <f t="shared" si="32"/>
        <v/>
      </c>
      <c r="CO47" s="119" t="str">
        <f t="shared" si="33"/>
        <v/>
      </c>
      <c r="CP47" s="120" t="str">
        <f t="shared" si="34"/>
        <v/>
      </c>
      <c r="CQ47" s="119" t="str">
        <f t="shared" si="35"/>
        <v/>
      </c>
      <c r="CR47" s="120" t="str">
        <f t="shared" si="36"/>
        <v/>
      </c>
      <c r="CS47" s="119" t="str">
        <f t="shared" si="37"/>
        <v/>
      </c>
      <c r="CT47" s="120" t="str">
        <f t="shared" si="38"/>
        <v/>
      </c>
      <c r="CU47" s="119" t="str">
        <f t="shared" si="39"/>
        <v/>
      </c>
      <c r="CV47" s="120" t="str">
        <f t="shared" si="40"/>
        <v/>
      </c>
      <c r="CW47" s="119" t="str">
        <f t="shared" si="41"/>
        <v/>
      </c>
      <c r="CX47" s="120" t="str">
        <f t="shared" si="42"/>
        <v/>
      </c>
      <c r="CY47" s="119" t="str">
        <f t="shared" si="43"/>
        <v/>
      </c>
      <c r="CZ47" s="120" t="str">
        <f t="shared" si="44"/>
        <v/>
      </c>
      <c r="DA47" s="119" t="str">
        <f t="shared" si="45"/>
        <v/>
      </c>
      <c r="DB47" s="120" t="str">
        <f t="shared" si="46"/>
        <v/>
      </c>
      <c r="DC47" s="119" t="str">
        <f t="shared" si="47"/>
        <v/>
      </c>
      <c r="DD47" s="120" t="str">
        <f t="shared" si="48"/>
        <v/>
      </c>
      <c r="DE47" s="119" t="str">
        <f t="shared" si="49"/>
        <v/>
      </c>
      <c r="DF47" s="120" t="str">
        <f t="shared" si="50"/>
        <v/>
      </c>
      <c r="DG47" s="508" t="str">
        <f t="shared" si="29"/>
        <v/>
      </c>
      <c r="DH47" s="517" t="str">
        <f t="shared" si="30"/>
        <v/>
      </c>
      <c r="DI47" s="6"/>
      <c r="DJ47" s="6"/>
      <c r="DK47" s="6"/>
    </row>
    <row r="48" spans="1:115" s="15" customFormat="1" ht="18" customHeight="1">
      <c r="A48" s="102">
        <v>42</v>
      </c>
      <c r="B48" s="138"/>
      <c r="C48" s="127"/>
      <c r="D48" s="135"/>
      <c r="E48" s="129"/>
      <c r="F48" s="296"/>
      <c r="G48" s="132"/>
      <c r="H48" s="145" t="str">
        <f>IF(DOB!C48="","",DOB!C48)</f>
        <v/>
      </c>
      <c r="I48" s="86" t="s">
        <v>323</v>
      </c>
      <c r="J48" s="140" t="s">
        <v>324</v>
      </c>
      <c r="K48" s="86" t="s">
        <v>325</v>
      </c>
      <c r="L48" s="152" t="s">
        <v>326</v>
      </c>
      <c r="M48" s="86"/>
      <c r="N48" s="140"/>
      <c r="O48" s="310"/>
      <c r="P48" s="306"/>
      <c r="Q48" s="100"/>
      <c r="R48" s="100"/>
      <c r="S48" s="100"/>
      <c r="T48" s="111"/>
      <c r="U48" s="111"/>
      <c r="V48" s="112"/>
      <c r="W48" s="112"/>
      <c r="X48" s="317"/>
      <c r="Y48" s="317"/>
      <c r="Z48" s="317"/>
      <c r="AA48" s="318"/>
      <c r="AB48" s="318"/>
      <c r="AC48" s="319"/>
      <c r="AD48" s="319"/>
      <c r="AE48" s="100"/>
      <c r="AF48" s="100"/>
      <c r="AG48" s="100"/>
      <c r="AH48" s="111"/>
      <c r="AI48" s="111"/>
      <c r="AJ48" s="112"/>
      <c r="AK48" s="112"/>
      <c r="AL48" s="317"/>
      <c r="AM48" s="317"/>
      <c r="AN48" s="317"/>
      <c r="AO48" s="318"/>
      <c r="AP48" s="318"/>
      <c r="AQ48" s="319"/>
      <c r="AR48" s="319"/>
      <c r="AS48" s="100"/>
      <c r="AT48" s="100"/>
      <c r="AU48" s="100"/>
      <c r="AV48" s="100"/>
      <c r="AW48" s="100"/>
      <c r="AX48" s="154"/>
      <c r="AY48" s="154"/>
      <c r="AZ48" s="154"/>
      <c r="BA48" s="156"/>
      <c r="BB48" s="155"/>
      <c r="BC48" s="100"/>
      <c r="BD48" s="100"/>
      <c r="BE48" s="100"/>
      <c r="BF48" s="111"/>
      <c r="BG48" s="282"/>
      <c r="BH48" s="289"/>
      <c r="BI48" s="6"/>
      <c r="BJ48" s="45"/>
      <c r="BK48" s="45"/>
      <c r="BL48" s="506" t="str">
        <f t="shared" si="20"/>
        <v/>
      </c>
      <c r="BM48" s="507"/>
      <c r="BN48" s="506" t="str">
        <f t="shared" si="20"/>
        <v/>
      </c>
      <c r="BO48" s="507"/>
      <c r="BP48" s="506" t="str">
        <f t="shared" si="20"/>
        <v/>
      </c>
      <c r="BQ48" s="507"/>
      <c r="BR48" s="506" t="str">
        <f t="shared" si="20"/>
        <v/>
      </c>
      <c r="BS48" s="507"/>
      <c r="BT48" s="506" t="str">
        <f t="shared" si="21"/>
        <v/>
      </c>
      <c r="BU48" s="507"/>
      <c r="BV48" s="506" t="str">
        <f t="shared" si="22"/>
        <v/>
      </c>
      <c r="BW48" s="507"/>
      <c r="BX48" s="506" t="str">
        <f t="shared" si="23"/>
        <v/>
      </c>
      <c r="BY48" s="507"/>
      <c r="BZ48" s="506" t="str">
        <f t="shared" si="24"/>
        <v/>
      </c>
      <c r="CA48" s="507"/>
      <c r="CB48" s="506" t="str">
        <f t="shared" si="25"/>
        <v/>
      </c>
      <c r="CC48" s="507"/>
      <c r="CD48" s="506" t="str">
        <f t="shared" si="26"/>
        <v/>
      </c>
      <c r="CE48" s="507"/>
      <c r="CF48" s="506" t="str">
        <f t="shared" si="27"/>
        <v/>
      </c>
      <c r="CG48" s="507"/>
      <c r="CH48" s="506" t="str">
        <f t="shared" si="28"/>
        <v/>
      </c>
      <c r="CI48" s="507"/>
      <c r="CJ48" s="6"/>
      <c r="CK48" s="6"/>
      <c r="CL48" s="6"/>
      <c r="CM48" s="177" t="str">
        <f t="shared" si="31"/>
        <v/>
      </c>
      <c r="CN48" s="120" t="str">
        <f t="shared" si="32"/>
        <v/>
      </c>
      <c r="CO48" s="119" t="str">
        <f t="shared" si="33"/>
        <v/>
      </c>
      <c r="CP48" s="120" t="str">
        <f t="shared" si="34"/>
        <v/>
      </c>
      <c r="CQ48" s="119" t="str">
        <f t="shared" si="35"/>
        <v/>
      </c>
      <c r="CR48" s="120" t="str">
        <f t="shared" si="36"/>
        <v/>
      </c>
      <c r="CS48" s="119" t="str">
        <f t="shared" si="37"/>
        <v/>
      </c>
      <c r="CT48" s="120" t="str">
        <f t="shared" si="38"/>
        <v/>
      </c>
      <c r="CU48" s="119" t="str">
        <f t="shared" si="39"/>
        <v/>
      </c>
      <c r="CV48" s="120" t="str">
        <f t="shared" si="40"/>
        <v/>
      </c>
      <c r="CW48" s="119" t="str">
        <f t="shared" si="41"/>
        <v/>
      </c>
      <c r="CX48" s="120" t="str">
        <f t="shared" si="42"/>
        <v/>
      </c>
      <c r="CY48" s="119" t="str">
        <f t="shared" si="43"/>
        <v/>
      </c>
      <c r="CZ48" s="120" t="str">
        <f t="shared" si="44"/>
        <v/>
      </c>
      <c r="DA48" s="119" t="str">
        <f t="shared" si="45"/>
        <v/>
      </c>
      <c r="DB48" s="120" t="str">
        <f t="shared" si="46"/>
        <v/>
      </c>
      <c r="DC48" s="119" t="str">
        <f t="shared" si="47"/>
        <v/>
      </c>
      <c r="DD48" s="120" t="str">
        <f t="shared" si="48"/>
        <v/>
      </c>
      <c r="DE48" s="119" t="str">
        <f t="shared" si="49"/>
        <v/>
      </c>
      <c r="DF48" s="120" t="str">
        <f t="shared" si="50"/>
        <v/>
      </c>
      <c r="DG48" s="508" t="str">
        <f t="shared" si="29"/>
        <v/>
      </c>
      <c r="DH48" s="517" t="str">
        <f t="shared" si="30"/>
        <v/>
      </c>
      <c r="DI48" s="6"/>
      <c r="DJ48" s="6"/>
      <c r="DK48" s="6"/>
    </row>
    <row r="49" spans="1:115" s="15" customFormat="1" ht="18" customHeight="1">
      <c r="A49" s="102">
        <v>43</v>
      </c>
      <c r="B49" s="138"/>
      <c r="C49" s="127"/>
      <c r="D49" s="135"/>
      <c r="E49" s="129"/>
      <c r="F49" s="296"/>
      <c r="G49" s="132"/>
      <c r="H49" s="145" t="str">
        <f>IF(DOB!C49="","",DOB!C49)</f>
        <v/>
      </c>
      <c r="I49" s="86" t="s">
        <v>327</v>
      </c>
      <c r="J49" s="140" t="s">
        <v>328</v>
      </c>
      <c r="K49" s="86" t="s">
        <v>329</v>
      </c>
      <c r="L49" s="152" t="s">
        <v>330</v>
      </c>
      <c r="M49" s="86"/>
      <c r="N49" s="140"/>
      <c r="O49" s="310"/>
      <c r="P49" s="306"/>
      <c r="Q49" s="100"/>
      <c r="R49" s="100"/>
      <c r="S49" s="100"/>
      <c r="T49" s="111"/>
      <c r="U49" s="111"/>
      <c r="V49" s="112"/>
      <c r="W49" s="112"/>
      <c r="X49" s="317"/>
      <c r="Y49" s="317"/>
      <c r="Z49" s="317"/>
      <c r="AA49" s="318"/>
      <c r="AB49" s="318"/>
      <c r="AC49" s="319"/>
      <c r="AD49" s="319"/>
      <c r="AE49" s="100"/>
      <c r="AF49" s="100"/>
      <c r="AG49" s="100"/>
      <c r="AH49" s="111"/>
      <c r="AI49" s="111"/>
      <c r="AJ49" s="112"/>
      <c r="AK49" s="112"/>
      <c r="AL49" s="317"/>
      <c r="AM49" s="317"/>
      <c r="AN49" s="317"/>
      <c r="AO49" s="318"/>
      <c r="AP49" s="318"/>
      <c r="AQ49" s="319"/>
      <c r="AR49" s="319"/>
      <c r="AS49" s="100"/>
      <c r="AT49" s="100"/>
      <c r="AU49" s="100"/>
      <c r="AV49" s="100"/>
      <c r="AW49" s="100"/>
      <c r="AX49" s="154"/>
      <c r="AY49" s="154"/>
      <c r="AZ49" s="154"/>
      <c r="BA49" s="156"/>
      <c r="BB49" s="155"/>
      <c r="BC49" s="100"/>
      <c r="BD49" s="100"/>
      <c r="BE49" s="100"/>
      <c r="BF49" s="111"/>
      <c r="BG49" s="282"/>
      <c r="BH49" s="289"/>
      <c r="BI49" s="6"/>
      <c r="BJ49" s="45"/>
      <c r="BK49" s="45"/>
      <c r="BL49" s="506" t="str">
        <f t="shared" si="20"/>
        <v/>
      </c>
      <c r="BM49" s="507"/>
      <c r="BN49" s="506" t="str">
        <f t="shared" si="20"/>
        <v/>
      </c>
      <c r="BO49" s="507"/>
      <c r="BP49" s="506" t="str">
        <f t="shared" si="20"/>
        <v/>
      </c>
      <c r="BQ49" s="507"/>
      <c r="BR49" s="506" t="str">
        <f t="shared" si="20"/>
        <v/>
      </c>
      <c r="BS49" s="507"/>
      <c r="BT49" s="506" t="str">
        <f t="shared" si="21"/>
        <v/>
      </c>
      <c r="BU49" s="507"/>
      <c r="BV49" s="506" t="str">
        <f t="shared" si="22"/>
        <v/>
      </c>
      <c r="BW49" s="507"/>
      <c r="BX49" s="506" t="str">
        <f t="shared" si="23"/>
        <v/>
      </c>
      <c r="BY49" s="507"/>
      <c r="BZ49" s="506" t="str">
        <f t="shared" si="24"/>
        <v/>
      </c>
      <c r="CA49" s="507"/>
      <c r="CB49" s="506" t="str">
        <f t="shared" si="25"/>
        <v/>
      </c>
      <c r="CC49" s="507"/>
      <c r="CD49" s="506" t="str">
        <f t="shared" si="26"/>
        <v/>
      </c>
      <c r="CE49" s="507"/>
      <c r="CF49" s="506" t="str">
        <f t="shared" si="27"/>
        <v/>
      </c>
      <c r="CG49" s="507"/>
      <c r="CH49" s="506" t="str">
        <f t="shared" si="28"/>
        <v/>
      </c>
      <c r="CI49" s="507"/>
      <c r="CJ49" s="6"/>
      <c r="CK49" s="6"/>
      <c r="CL49" s="6"/>
      <c r="CM49" s="177" t="str">
        <f t="shared" si="31"/>
        <v/>
      </c>
      <c r="CN49" s="120" t="str">
        <f t="shared" si="32"/>
        <v/>
      </c>
      <c r="CO49" s="119" t="str">
        <f t="shared" si="33"/>
        <v/>
      </c>
      <c r="CP49" s="120" t="str">
        <f t="shared" si="34"/>
        <v/>
      </c>
      <c r="CQ49" s="119" t="str">
        <f t="shared" si="35"/>
        <v/>
      </c>
      <c r="CR49" s="120" t="str">
        <f t="shared" si="36"/>
        <v/>
      </c>
      <c r="CS49" s="119" t="str">
        <f t="shared" si="37"/>
        <v/>
      </c>
      <c r="CT49" s="120" t="str">
        <f t="shared" si="38"/>
        <v/>
      </c>
      <c r="CU49" s="119" t="str">
        <f t="shared" si="39"/>
        <v/>
      </c>
      <c r="CV49" s="120" t="str">
        <f t="shared" si="40"/>
        <v/>
      </c>
      <c r="CW49" s="119" t="str">
        <f t="shared" si="41"/>
        <v/>
      </c>
      <c r="CX49" s="120" t="str">
        <f t="shared" si="42"/>
        <v/>
      </c>
      <c r="CY49" s="119" t="str">
        <f t="shared" si="43"/>
        <v/>
      </c>
      <c r="CZ49" s="120" t="str">
        <f t="shared" si="44"/>
        <v/>
      </c>
      <c r="DA49" s="119" t="str">
        <f t="shared" si="45"/>
        <v/>
      </c>
      <c r="DB49" s="120" t="str">
        <f t="shared" si="46"/>
        <v/>
      </c>
      <c r="DC49" s="119" t="str">
        <f t="shared" si="47"/>
        <v/>
      </c>
      <c r="DD49" s="120" t="str">
        <f t="shared" si="48"/>
        <v/>
      </c>
      <c r="DE49" s="119" t="str">
        <f t="shared" si="49"/>
        <v/>
      </c>
      <c r="DF49" s="120" t="str">
        <f t="shared" si="50"/>
        <v/>
      </c>
      <c r="DG49" s="508" t="str">
        <f t="shared" si="29"/>
        <v/>
      </c>
      <c r="DH49" s="517" t="str">
        <f t="shared" si="30"/>
        <v/>
      </c>
      <c r="DI49" s="6"/>
      <c r="DJ49" s="6"/>
      <c r="DK49" s="6"/>
    </row>
    <row r="50" spans="1:115" s="15" customFormat="1" ht="18" customHeight="1">
      <c r="A50" s="102">
        <v>44</v>
      </c>
      <c r="B50" s="138"/>
      <c r="C50" s="127"/>
      <c r="D50" s="135"/>
      <c r="E50" s="129"/>
      <c r="F50" s="296"/>
      <c r="G50" s="132"/>
      <c r="H50" s="145" t="str">
        <f>IF(DOB!C50="","",DOB!C50)</f>
        <v/>
      </c>
      <c r="I50" s="86" t="s">
        <v>331</v>
      </c>
      <c r="J50" s="140" t="s">
        <v>332</v>
      </c>
      <c r="K50" s="86" t="s">
        <v>333</v>
      </c>
      <c r="L50" s="152" t="s">
        <v>334</v>
      </c>
      <c r="M50" s="86"/>
      <c r="N50" s="140"/>
      <c r="O50" s="310"/>
      <c r="P50" s="306"/>
      <c r="Q50" s="100"/>
      <c r="R50" s="100"/>
      <c r="S50" s="100"/>
      <c r="T50" s="111"/>
      <c r="U50" s="111"/>
      <c r="V50" s="112"/>
      <c r="W50" s="112"/>
      <c r="X50" s="317"/>
      <c r="Y50" s="317"/>
      <c r="Z50" s="317"/>
      <c r="AA50" s="318"/>
      <c r="AB50" s="318"/>
      <c r="AC50" s="319"/>
      <c r="AD50" s="319"/>
      <c r="AE50" s="100"/>
      <c r="AF50" s="100"/>
      <c r="AG50" s="100"/>
      <c r="AH50" s="111"/>
      <c r="AI50" s="111"/>
      <c r="AJ50" s="112"/>
      <c r="AK50" s="112"/>
      <c r="AL50" s="317"/>
      <c r="AM50" s="317"/>
      <c r="AN50" s="317"/>
      <c r="AO50" s="318"/>
      <c r="AP50" s="318"/>
      <c r="AQ50" s="319"/>
      <c r="AR50" s="319"/>
      <c r="AS50" s="100"/>
      <c r="AT50" s="100"/>
      <c r="AU50" s="100"/>
      <c r="AV50" s="100"/>
      <c r="AW50" s="100"/>
      <c r="AX50" s="154"/>
      <c r="AY50" s="154"/>
      <c r="AZ50" s="154"/>
      <c r="BA50" s="156"/>
      <c r="BB50" s="155"/>
      <c r="BC50" s="100"/>
      <c r="BD50" s="100"/>
      <c r="BE50" s="100"/>
      <c r="BF50" s="111"/>
      <c r="BG50" s="282"/>
      <c r="BH50" s="289"/>
      <c r="BI50" s="6"/>
      <c r="BJ50" s="45"/>
      <c r="BK50" s="45"/>
      <c r="BL50" s="506" t="str">
        <f t="shared" si="20"/>
        <v/>
      </c>
      <c r="BM50" s="507"/>
      <c r="BN50" s="506" t="str">
        <f t="shared" si="20"/>
        <v/>
      </c>
      <c r="BO50" s="507"/>
      <c r="BP50" s="506" t="str">
        <f t="shared" si="20"/>
        <v/>
      </c>
      <c r="BQ50" s="507"/>
      <c r="BR50" s="506" t="str">
        <f t="shared" si="20"/>
        <v/>
      </c>
      <c r="BS50" s="507"/>
      <c r="BT50" s="506" t="str">
        <f t="shared" si="21"/>
        <v/>
      </c>
      <c r="BU50" s="507"/>
      <c r="BV50" s="506" t="str">
        <f t="shared" si="22"/>
        <v/>
      </c>
      <c r="BW50" s="507"/>
      <c r="BX50" s="506" t="str">
        <f t="shared" si="23"/>
        <v/>
      </c>
      <c r="BY50" s="507"/>
      <c r="BZ50" s="506" t="str">
        <f t="shared" si="24"/>
        <v/>
      </c>
      <c r="CA50" s="507"/>
      <c r="CB50" s="506" t="str">
        <f t="shared" si="25"/>
        <v/>
      </c>
      <c r="CC50" s="507"/>
      <c r="CD50" s="506" t="str">
        <f t="shared" si="26"/>
        <v/>
      </c>
      <c r="CE50" s="507"/>
      <c r="CF50" s="506" t="str">
        <f t="shared" si="27"/>
        <v/>
      </c>
      <c r="CG50" s="507"/>
      <c r="CH50" s="506" t="str">
        <f t="shared" si="28"/>
        <v/>
      </c>
      <c r="CI50" s="507"/>
      <c r="CJ50" s="6"/>
      <c r="CK50" s="6"/>
      <c r="CL50" s="6"/>
      <c r="CM50" s="177" t="str">
        <f t="shared" si="31"/>
        <v/>
      </c>
      <c r="CN50" s="120" t="str">
        <f t="shared" si="32"/>
        <v/>
      </c>
      <c r="CO50" s="119" t="str">
        <f t="shared" si="33"/>
        <v/>
      </c>
      <c r="CP50" s="120" t="str">
        <f t="shared" si="34"/>
        <v/>
      </c>
      <c r="CQ50" s="119" t="str">
        <f t="shared" si="35"/>
        <v/>
      </c>
      <c r="CR50" s="120" t="str">
        <f t="shared" si="36"/>
        <v/>
      </c>
      <c r="CS50" s="119" t="str">
        <f t="shared" si="37"/>
        <v/>
      </c>
      <c r="CT50" s="120" t="str">
        <f t="shared" si="38"/>
        <v/>
      </c>
      <c r="CU50" s="119" t="str">
        <f t="shared" si="39"/>
        <v/>
      </c>
      <c r="CV50" s="120" t="str">
        <f t="shared" si="40"/>
        <v/>
      </c>
      <c r="CW50" s="119" t="str">
        <f t="shared" si="41"/>
        <v/>
      </c>
      <c r="CX50" s="120" t="str">
        <f t="shared" si="42"/>
        <v/>
      </c>
      <c r="CY50" s="119" t="str">
        <f t="shared" si="43"/>
        <v/>
      </c>
      <c r="CZ50" s="120" t="str">
        <f t="shared" si="44"/>
        <v/>
      </c>
      <c r="DA50" s="119" t="str">
        <f t="shared" si="45"/>
        <v/>
      </c>
      <c r="DB50" s="120" t="str">
        <f t="shared" si="46"/>
        <v/>
      </c>
      <c r="DC50" s="119" t="str">
        <f t="shared" si="47"/>
        <v/>
      </c>
      <c r="DD50" s="120" t="str">
        <f t="shared" si="48"/>
        <v/>
      </c>
      <c r="DE50" s="119" t="str">
        <f t="shared" si="49"/>
        <v/>
      </c>
      <c r="DF50" s="120" t="str">
        <f t="shared" si="50"/>
        <v/>
      </c>
      <c r="DG50" s="508" t="str">
        <f t="shared" si="29"/>
        <v/>
      </c>
      <c r="DH50" s="517" t="str">
        <f t="shared" si="30"/>
        <v/>
      </c>
      <c r="DI50" s="6"/>
      <c r="DJ50" s="6"/>
      <c r="DK50" s="6"/>
    </row>
    <row r="51" spans="1:115" s="15" customFormat="1" ht="18" customHeight="1">
      <c r="A51" s="102">
        <v>45</v>
      </c>
      <c r="B51" s="138"/>
      <c r="C51" s="127"/>
      <c r="D51" s="135"/>
      <c r="E51" s="129"/>
      <c r="F51" s="296"/>
      <c r="G51" s="132"/>
      <c r="H51" s="145" t="str">
        <f>IF(DOB!C51="","",DOB!C51)</f>
        <v/>
      </c>
      <c r="I51" s="86" t="s">
        <v>335</v>
      </c>
      <c r="J51" s="140" t="s">
        <v>336</v>
      </c>
      <c r="K51" s="86" t="s">
        <v>337</v>
      </c>
      <c r="L51" s="152" t="s">
        <v>338</v>
      </c>
      <c r="M51" s="86"/>
      <c r="N51" s="140"/>
      <c r="O51" s="310"/>
      <c r="P51" s="306"/>
      <c r="Q51" s="100"/>
      <c r="R51" s="100"/>
      <c r="S51" s="100"/>
      <c r="T51" s="111"/>
      <c r="U51" s="111"/>
      <c r="V51" s="112"/>
      <c r="W51" s="112"/>
      <c r="X51" s="317"/>
      <c r="Y51" s="317"/>
      <c r="Z51" s="317"/>
      <c r="AA51" s="318"/>
      <c r="AB51" s="318"/>
      <c r="AC51" s="319"/>
      <c r="AD51" s="319"/>
      <c r="AE51" s="100"/>
      <c r="AF51" s="100"/>
      <c r="AG51" s="100"/>
      <c r="AH51" s="111"/>
      <c r="AI51" s="111"/>
      <c r="AJ51" s="112"/>
      <c r="AK51" s="112"/>
      <c r="AL51" s="317"/>
      <c r="AM51" s="317"/>
      <c r="AN51" s="317"/>
      <c r="AO51" s="318"/>
      <c r="AP51" s="318"/>
      <c r="AQ51" s="319"/>
      <c r="AR51" s="319"/>
      <c r="AS51" s="100"/>
      <c r="AT51" s="100"/>
      <c r="AU51" s="100"/>
      <c r="AV51" s="100"/>
      <c r="AW51" s="100"/>
      <c r="AX51" s="154"/>
      <c r="AY51" s="154"/>
      <c r="AZ51" s="154"/>
      <c r="BA51" s="156"/>
      <c r="BB51" s="155"/>
      <c r="BC51" s="100"/>
      <c r="BD51" s="100"/>
      <c r="BE51" s="100"/>
      <c r="BF51" s="111"/>
      <c r="BG51" s="282"/>
      <c r="BH51" s="289"/>
      <c r="BI51" s="6"/>
      <c r="BJ51" s="45"/>
      <c r="BK51" s="45"/>
      <c r="BL51" s="506" t="str">
        <f t="shared" si="20"/>
        <v/>
      </c>
      <c r="BM51" s="507"/>
      <c r="BN51" s="506" t="str">
        <f t="shared" si="20"/>
        <v/>
      </c>
      <c r="BO51" s="507"/>
      <c r="BP51" s="506" t="str">
        <f t="shared" si="20"/>
        <v/>
      </c>
      <c r="BQ51" s="507"/>
      <c r="BR51" s="506" t="str">
        <f t="shared" si="20"/>
        <v/>
      </c>
      <c r="BS51" s="507"/>
      <c r="BT51" s="506" t="str">
        <f t="shared" si="21"/>
        <v/>
      </c>
      <c r="BU51" s="507"/>
      <c r="BV51" s="506" t="str">
        <f t="shared" si="22"/>
        <v/>
      </c>
      <c r="BW51" s="507"/>
      <c r="BX51" s="506" t="str">
        <f t="shared" si="23"/>
        <v/>
      </c>
      <c r="BY51" s="507"/>
      <c r="BZ51" s="506" t="str">
        <f t="shared" si="24"/>
        <v/>
      </c>
      <c r="CA51" s="507"/>
      <c r="CB51" s="506" t="str">
        <f t="shared" si="25"/>
        <v/>
      </c>
      <c r="CC51" s="507"/>
      <c r="CD51" s="506" t="str">
        <f t="shared" si="26"/>
        <v/>
      </c>
      <c r="CE51" s="507"/>
      <c r="CF51" s="506" t="str">
        <f t="shared" si="27"/>
        <v/>
      </c>
      <c r="CG51" s="507"/>
      <c r="CH51" s="506" t="str">
        <f t="shared" si="28"/>
        <v/>
      </c>
      <c r="CI51" s="507"/>
      <c r="CJ51" s="6"/>
      <c r="CK51" s="6"/>
      <c r="CL51" s="6"/>
      <c r="CM51" s="177" t="str">
        <f t="shared" si="31"/>
        <v/>
      </c>
      <c r="CN51" s="120" t="str">
        <f t="shared" si="32"/>
        <v/>
      </c>
      <c r="CO51" s="119" t="str">
        <f t="shared" si="33"/>
        <v/>
      </c>
      <c r="CP51" s="120" t="str">
        <f t="shared" si="34"/>
        <v/>
      </c>
      <c r="CQ51" s="119" t="str">
        <f t="shared" si="35"/>
        <v/>
      </c>
      <c r="CR51" s="120" t="str">
        <f t="shared" si="36"/>
        <v/>
      </c>
      <c r="CS51" s="119" t="str">
        <f t="shared" si="37"/>
        <v/>
      </c>
      <c r="CT51" s="120" t="str">
        <f t="shared" si="38"/>
        <v/>
      </c>
      <c r="CU51" s="119" t="str">
        <f t="shared" si="39"/>
        <v/>
      </c>
      <c r="CV51" s="120" t="str">
        <f t="shared" si="40"/>
        <v/>
      </c>
      <c r="CW51" s="119" t="str">
        <f t="shared" si="41"/>
        <v/>
      </c>
      <c r="CX51" s="120" t="str">
        <f t="shared" si="42"/>
        <v/>
      </c>
      <c r="CY51" s="119" t="str">
        <f t="shared" si="43"/>
        <v/>
      </c>
      <c r="CZ51" s="120" t="str">
        <f t="shared" si="44"/>
        <v/>
      </c>
      <c r="DA51" s="119" t="str">
        <f t="shared" si="45"/>
        <v/>
      </c>
      <c r="DB51" s="120" t="str">
        <f t="shared" si="46"/>
        <v/>
      </c>
      <c r="DC51" s="119" t="str">
        <f t="shared" si="47"/>
        <v/>
      </c>
      <c r="DD51" s="120" t="str">
        <f t="shared" si="48"/>
        <v/>
      </c>
      <c r="DE51" s="119" t="str">
        <f t="shared" si="49"/>
        <v/>
      </c>
      <c r="DF51" s="120" t="str">
        <f t="shared" si="50"/>
        <v/>
      </c>
      <c r="DG51" s="508" t="str">
        <f t="shared" si="29"/>
        <v/>
      </c>
      <c r="DH51" s="517" t="str">
        <f t="shared" si="30"/>
        <v/>
      </c>
      <c r="DI51" s="6"/>
      <c r="DJ51" s="6"/>
      <c r="DK51" s="6"/>
    </row>
    <row r="52" spans="1:115" s="15" customFormat="1" ht="18" customHeight="1">
      <c r="A52" s="102">
        <v>46</v>
      </c>
      <c r="B52" s="138"/>
      <c r="C52" s="127"/>
      <c r="D52" s="135"/>
      <c r="E52" s="129"/>
      <c r="F52" s="296"/>
      <c r="G52" s="132"/>
      <c r="H52" s="145" t="str">
        <f>IF(DOB!C52="","",DOB!C52)</f>
        <v/>
      </c>
      <c r="I52" s="86" t="s">
        <v>339</v>
      </c>
      <c r="J52" s="140" t="s">
        <v>340</v>
      </c>
      <c r="K52" s="86" t="s">
        <v>341</v>
      </c>
      <c r="L52" s="152" t="s">
        <v>342</v>
      </c>
      <c r="M52" s="86"/>
      <c r="N52" s="140"/>
      <c r="O52" s="310"/>
      <c r="P52" s="306"/>
      <c r="Q52" s="100"/>
      <c r="R52" s="100"/>
      <c r="S52" s="100"/>
      <c r="T52" s="111"/>
      <c r="U52" s="111"/>
      <c r="V52" s="112"/>
      <c r="W52" s="112"/>
      <c r="X52" s="317"/>
      <c r="Y52" s="317"/>
      <c r="Z52" s="317"/>
      <c r="AA52" s="318"/>
      <c r="AB52" s="318"/>
      <c r="AC52" s="319"/>
      <c r="AD52" s="319"/>
      <c r="AE52" s="100"/>
      <c r="AF52" s="100"/>
      <c r="AG52" s="100"/>
      <c r="AH52" s="111"/>
      <c r="AI52" s="111"/>
      <c r="AJ52" s="112"/>
      <c r="AK52" s="112"/>
      <c r="AL52" s="317"/>
      <c r="AM52" s="317"/>
      <c r="AN52" s="317"/>
      <c r="AO52" s="318"/>
      <c r="AP52" s="318"/>
      <c r="AQ52" s="319"/>
      <c r="AR52" s="319"/>
      <c r="AS52" s="100"/>
      <c r="AT52" s="100"/>
      <c r="AU52" s="100"/>
      <c r="AV52" s="100"/>
      <c r="AW52" s="100"/>
      <c r="AX52" s="154"/>
      <c r="AY52" s="154"/>
      <c r="AZ52" s="154"/>
      <c r="BA52" s="156"/>
      <c r="BB52" s="155"/>
      <c r="BC52" s="100"/>
      <c r="BD52" s="100"/>
      <c r="BE52" s="100"/>
      <c r="BF52" s="111"/>
      <c r="BG52" s="282"/>
      <c r="BH52" s="289"/>
      <c r="BI52" s="6"/>
      <c r="BJ52" s="45"/>
      <c r="BK52" s="45"/>
      <c r="BL52" s="506" t="str">
        <f t="shared" si="20"/>
        <v/>
      </c>
      <c r="BM52" s="507"/>
      <c r="BN52" s="506" t="str">
        <f t="shared" si="20"/>
        <v/>
      </c>
      <c r="BO52" s="507"/>
      <c r="BP52" s="506" t="str">
        <f t="shared" si="20"/>
        <v/>
      </c>
      <c r="BQ52" s="507"/>
      <c r="BR52" s="506" t="str">
        <f t="shared" si="20"/>
        <v/>
      </c>
      <c r="BS52" s="507"/>
      <c r="BT52" s="506" t="str">
        <f t="shared" si="21"/>
        <v/>
      </c>
      <c r="BU52" s="507"/>
      <c r="BV52" s="506" t="str">
        <f t="shared" si="22"/>
        <v/>
      </c>
      <c r="BW52" s="507"/>
      <c r="BX52" s="506" t="str">
        <f t="shared" si="23"/>
        <v/>
      </c>
      <c r="BY52" s="507"/>
      <c r="BZ52" s="506" t="str">
        <f t="shared" si="24"/>
        <v/>
      </c>
      <c r="CA52" s="507"/>
      <c r="CB52" s="506" t="str">
        <f t="shared" si="25"/>
        <v/>
      </c>
      <c r="CC52" s="507"/>
      <c r="CD52" s="506" t="str">
        <f t="shared" si="26"/>
        <v/>
      </c>
      <c r="CE52" s="507"/>
      <c r="CF52" s="506" t="str">
        <f t="shared" si="27"/>
        <v/>
      </c>
      <c r="CG52" s="507"/>
      <c r="CH52" s="506" t="str">
        <f t="shared" si="28"/>
        <v/>
      </c>
      <c r="CI52" s="507"/>
      <c r="CJ52" s="6"/>
      <c r="CK52" s="6"/>
      <c r="CL52" s="6"/>
      <c r="CM52" s="177" t="str">
        <f t="shared" si="31"/>
        <v/>
      </c>
      <c r="CN52" s="120" t="str">
        <f t="shared" si="32"/>
        <v/>
      </c>
      <c r="CO52" s="119" t="str">
        <f t="shared" si="33"/>
        <v/>
      </c>
      <c r="CP52" s="120" t="str">
        <f t="shared" si="34"/>
        <v/>
      </c>
      <c r="CQ52" s="119" t="str">
        <f t="shared" si="35"/>
        <v/>
      </c>
      <c r="CR52" s="120" t="str">
        <f t="shared" si="36"/>
        <v/>
      </c>
      <c r="CS52" s="119" t="str">
        <f t="shared" si="37"/>
        <v/>
      </c>
      <c r="CT52" s="120" t="str">
        <f t="shared" si="38"/>
        <v/>
      </c>
      <c r="CU52" s="119" t="str">
        <f t="shared" si="39"/>
        <v/>
      </c>
      <c r="CV52" s="120" t="str">
        <f t="shared" si="40"/>
        <v/>
      </c>
      <c r="CW52" s="119" t="str">
        <f t="shared" si="41"/>
        <v/>
      </c>
      <c r="CX52" s="120" t="str">
        <f t="shared" si="42"/>
        <v/>
      </c>
      <c r="CY52" s="119" t="str">
        <f t="shared" si="43"/>
        <v/>
      </c>
      <c r="CZ52" s="120" t="str">
        <f t="shared" si="44"/>
        <v/>
      </c>
      <c r="DA52" s="119" t="str">
        <f t="shared" si="45"/>
        <v/>
      </c>
      <c r="DB52" s="120" t="str">
        <f t="shared" si="46"/>
        <v/>
      </c>
      <c r="DC52" s="119" t="str">
        <f t="shared" si="47"/>
        <v/>
      </c>
      <c r="DD52" s="120" t="str">
        <f t="shared" si="48"/>
        <v/>
      </c>
      <c r="DE52" s="119" t="str">
        <f t="shared" si="49"/>
        <v/>
      </c>
      <c r="DF52" s="120" t="str">
        <f t="shared" si="50"/>
        <v/>
      </c>
      <c r="DG52" s="508" t="str">
        <f t="shared" si="29"/>
        <v/>
      </c>
      <c r="DH52" s="517" t="str">
        <f t="shared" si="30"/>
        <v/>
      </c>
      <c r="DI52" s="6"/>
      <c r="DJ52" s="6"/>
      <c r="DK52" s="6"/>
    </row>
    <row r="53" spans="1:115" s="15" customFormat="1" ht="18" customHeight="1">
      <c r="A53" s="102">
        <v>47</v>
      </c>
      <c r="B53" s="138"/>
      <c r="C53" s="127"/>
      <c r="D53" s="135"/>
      <c r="E53" s="129"/>
      <c r="F53" s="296"/>
      <c r="G53" s="132"/>
      <c r="H53" s="145" t="str">
        <f>IF(DOB!C53="","",DOB!C53)</f>
        <v/>
      </c>
      <c r="I53" s="86" t="s">
        <v>343</v>
      </c>
      <c r="J53" s="140" t="s">
        <v>344</v>
      </c>
      <c r="K53" s="86" t="s">
        <v>345</v>
      </c>
      <c r="L53" s="152" t="s">
        <v>346</v>
      </c>
      <c r="M53" s="86"/>
      <c r="N53" s="140"/>
      <c r="O53" s="310"/>
      <c r="P53" s="306"/>
      <c r="Q53" s="100"/>
      <c r="R53" s="100"/>
      <c r="S53" s="100"/>
      <c r="T53" s="111"/>
      <c r="U53" s="111"/>
      <c r="V53" s="112"/>
      <c r="W53" s="112"/>
      <c r="X53" s="317"/>
      <c r="Y53" s="317"/>
      <c r="Z53" s="317"/>
      <c r="AA53" s="318"/>
      <c r="AB53" s="318"/>
      <c r="AC53" s="319"/>
      <c r="AD53" s="319"/>
      <c r="AE53" s="100"/>
      <c r="AF53" s="100"/>
      <c r="AG53" s="100"/>
      <c r="AH53" s="111"/>
      <c r="AI53" s="111"/>
      <c r="AJ53" s="112"/>
      <c r="AK53" s="112"/>
      <c r="AL53" s="317"/>
      <c r="AM53" s="317"/>
      <c r="AN53" s="317"/>
      <c r="AO53" s="318"/>
      <c r="AP53" s="318"/>
      <c r="AQ53" s="319"/>
      <c r="AR53" s="319"/>
      <c r="AS53" s="100"/>
      <c r="AT53" s="100"/>
      <c r="AU53" s="100"/>
      <c r="AV53" s="100"/>
      <c r="AW53" s="100"/>
      <c r="AX53" s="154"/>
      <c r="AY53" s="154"/>
      <c r="AZ53" s="154"/>
      <c r="BA53" s="156"/>
      <c r="BB53" s="155"/>
      <c r="BC53" s="100"/>
      <c r="BD53" s="100"/>
      <c r="BE53" s="100"/>
      <c r="BF53" s="111"/>
      <c r="BG53" s="282"/>
      <c r="BH53" s="289"/>
      <c r="BI53" s="6"/>
      <c r="BJ53" s="45"/>
      <c r="BK53" s="45"/>
      <c r="BL53" s="506" t="str">
        <f t="shared" si="20"/>
        <v/>
      </c>
      <c r="BM53" s="507"/>
      <c r="BN53" s="506" t="str">
        <f t="shared" si="20"/>
        <v/>
      </c>
      <c r="BO53" s="507"/>
      <c r="BP53" s="506" t="str">
        <f t="shared" si="20"/>
        <v/>
      </c>
      <c r="BQ53" s="507"/>
      <c r="BR53" s="506" t="str">
        <f t="shared" si="20"/>
        <v/>
      </c>
      <c r="BS53" s="507"/>
      <c r="BT53" s="506" t="str">
        <f t="shared" si="21"/>
        <v/>
      </c>
      <c r="BU53" s="507"/>
      <c r="BV53" s="506" t="str">
        <f t="shared" si="22"/>
        <v/>
      </c>
      <c r="BW53" s="507"/>
      <c r="BX53" s="506" t="str">
        <f t="shared" si="23"/>
        <v/>
      </c>
      <c r="BY53" s="507"/>
      <c r="BZ53" s="506" t="str">
        <f t="shared" si="24"/>
        <v/>
      </c>
      <c r="CA53" s="507"/>
      <c r="CB53" s="506" t="str">
        <f t="shared" si="25"/>
        <v/>
      </c>
      <c r="CC53" s="507"/>
      <c r="CD53" s="506" t="str">
        <f t="shared" si="26"/>
        <v/>
      </c>
      <c r="CE53" s="507"/>
      <c r="CF53" s="506" t="str">
        <f t="shared" si="27"/>
        <v/>
      </c>
      <c r="CG53" s="507"/>
      <c r="CH53" s="506" t="str">
        <f t="shared" si="28"/>
        <v/>
      </c>
      <c r="CI53" s="507"/>
      <c r="CJ53" s="6"/>
      <c r="CK53" s="6"/>
      <c r="CL53" s="6"/>
      <c r="CM53" s="177" t="str">
        <f t="shared" si="31"/>
        <v/>
      </c>
      <c r="CN53" s="120" t="str">
        <f t="shared" si="32"/>
        <v/>
      </c>
      <c r="CO53" s="119" t="str">
        <f t="shared" si="33"/>
        <v/>
      </c>
      <c r="CP53" s="120" t="str">
        <f t="shared" si="34"/>
        <v/>
      </c>
      <c r="CQ53" s="119" t="str">
        <f t="shared" si="35"/>
        <v/>
      </c>
      <c r="CR53" s="120" t="str">
        <f t="shared" si="36"/>
        <v/>
      </c>
      <c r="CS53" s="119" t="str">
        <f t="shared" si="37"/>
        <v/>
      </c>
      <c r="CT53" s="120" t="str">
        <f t="shared" si="38"/>
        <v/>
      </c>
      <c r="CU53" s="119" t="str">
        <f t="shared" si="39"/>
        <v/>
      </c>
      <c r="CV53" s="120" t="str">
        <f t="shared" si="40"/>
        <v/>
      </c>
      <c r="CW53" s="119" t="str">
        <f t="shared" si="41"/>
        <v/>
      </c>
      <c r="CX53" s="120" t="str">
        <f t="shared" si="42"/>
        <v/>
      </c>
      <c r="CY53" s="119" t="str">
        <f t="shared" si="43"/>
        <v/>
      </c>
      <c r="CZ53" s="120" t="str">
        <f t="shared" si="44"/>
        <v/>
      </c>
      <c r="DA53" s="119" t="str">
        <f t="shared" si="45"/>
        <v/>
      </c>
      <c r="DB53" s="120" t="str">
        <f t="shared" si="46"/>
        <v/>
      </c>
      <c r="DC53" s="119" t="str">
        <f t="shared" si="47"/>
        <v/>
      </c>
      <c r="DD53" s="120" t="str">
        <f t="shared" si="48"/>
        <v/>
      </c>
      <c r="DE53" s="119" t="str">
        <f t="shared" si="49"/>
        <v/>
      </c>
      <c r="DF53" s="120" t="str">
        <f t="shared" si="50"/>
        <v/>
      </c>
      <c r="DG53" s="508" t="str">
        <f t="shared" si="29"/>
        <v/>
      </c>
      <c r="DH53" s="517" t="str">
        <f t="shared" si="30"/>
        <v/>
      </c>
      <c r="DI53" s="6"/>
      <c r="DJ53" s="6"/>
      <c r="DK53" s="6"/>
    </row>
    <row r="54" spans="1:115" s="15" customFormat="1" ht="18" customHeight="1">
      <c r="A54" s="102">
        <v>48</v>
      </c>
      <c r="B54" s="138"/>
      <c r="C54" s="127"/>
      <c r="D54" s="135"/>
      <c r="E54" s="129"/>
      <c r="F54" s="296"/>
      <c r="G54" s="132"/>
      <c r="H54" s="145" t="str">
        <f>IF(DOB!C54="","",DOB!C54)</f>
        <v/>
      </c>
      <c r="I54" s="86" t="s">
        <v>347</v>
      </c>
      <c r="J54" s="140" t="s">
        <v>348</v>
      </c>
      <c r="K54" s="86" t="s">
        <v>349</v>
      </c>
      <c r="L54" s="152" t="s">
        <v>350</v>
      </c>
      <c r="M54" s="86"/>
      <c r="N54" s="140"/>
      <c r="O54" s="310"/>
      <c r="P54" s="306"/>
      <c r="Q54" s="100"/>
      <c r="R54" s="100"/>
      <c r="S54" s="100"/>
      <c r="T54" s="111"/>
      <c r="U54" s="111"/>
      <c r="V54" s="112"/>
      <c r="W54" s="112"/>
      <c r="X54" s="317"/>
      <c r="Y54" s="317"/>
      <c r="Z54" s="317"/>
      <c r="AA54" s="318"/>
      <c r="AB54" s="318"/>
      <c r="AC54" s="319"/>
      <c r="AD54" s="319"/>
      <c r="AE54" s="100"/>
      <c r="AF54" s="100"/>
      <c r="AG54" s="100"/>
      <c r="AH54" s="111"/>
      <c r="AI54" s="111"/>
      <c r="AJ54" s="112"/>
      <c r="AK54" s="112"/>
      <c r="AL54" s="317"/>
      <c r="AM54" s="317"/>
      <c r="AN54" s="317"/>
      <c r="AO54" s="318"/>
      <c r="AP54" s="318"/>
      <c r="AQ54" s="319"/>
      <c r="AR54" s="319"/>
      <c r="AS54" s="100"/>
      <c r="AT54" s="100"/>
      <c r="AU54" s="100"/>
      <c r="AV54" s="100"/>
      <c r="AW54" s="100"/>
      <c r="AX54" s="154"/>
      <c r="AY54" s="154"/>
      <c r="AZ54" s="154"/>
      <c r="BA54" s="156"/>
      <c r="BB54" s="155"/>
      <c r="BC54" s="100"/>
      <c r="BD54" s="100"/>
      <c r="BE54" s="100"/>
      <c r="BF54" s="111"/>
      <c r="BG54" s="282"/>
      <c r="BH54" s="289"/>
      <c r="BI54" s="6"/>
      <c r="BJ54" s="45"/>
      <c r="BK54" s="45"/>
      <c r="BL54" s="506" t="str">
        <f t="shared" si="20"/>
        <v/>
      </c>
      <c r="BM54" s="507"/>
      <c r="BN54" s="506" t="str">
        <f t="shared" si="20"/>
        <v/>
      </c>
      <c r="BO54" s="507"/>
      <c r="BP54" s="506" t="str">
        <f t="shared" si="20"/>
        <v/>
      </c>
      <c r="BQ54" s="507"/>
      <c r="BR54" s="506" t="str">
        <f t="shared" si="20"/>
        <v/>
      </c>
      <c r="BS54" s="507"/>
      <c r="BT54" s="506" t="str">
        <f t="shared" si="21"/>
        <v/>
      </c>
      <c r="BU54" s="507"/>
      <c r="BV54" s="506" t="str">
        <f t="shared" si="22"/>
        <v/>
      </c>
      <c r="BW54" s="507"/>
      <c r="BX54" s="506" t="str">
        <f t="shared" si="23"/>
        <v/>
      </c>
      <c r="BY54" s="507"/>
      <c r="BZ54" s="506" t="str">
        <f t="shared" si="24"/>
        <v/>
      </c>
      <c r="CA54" s="507"/>
      <c r="CB54" s="506" t="str">
        <f t="shared" si="25"/>
        <v/>
      </c>
      <c r="CC54" s="507"/>
      <c r="CD54" s="506" t="str">
        <f t="shared" si="26"/>
        <v/>
      </c>
      <c r="CE54" s="507"/>
      <c r="CF54" s="506" t="str">
        <f t="shared" si="27"/>
        <v/>
      </c>
      <c r="CG54" s="507"/>
      <c r="CH54" s="506" t="str">
        <f t="shared" si="28"/>
        <v/>
      </c>
      <c r="CI54" s="507"/>
      <c r="CJ54" s="6"/>
      <c r="CK54" s="6"/>
      <c r="CL54" s="6"/>
      <c r="CM54" s="177" t="str">
        <f t="shared" si="31"/>
        <v/>
      </c>
      <c r="CN54" s="120" t="str">
        <f t="shared" si="32"/>
        <v/>
      </c>
      <c r="CO54" s="119" t="str">
        <f t="shared" si="33"/>
        <v/>
      </c>
      <c r="CP54" s="120" t="str">
        <f t="shared" si="34"/>
        <v/>
      </c>
      <c r="CQ54" s="119" t="str">
        <f t="shared" si="35"/>
        <v/>
      </c>
      <c r="CR54" s="120" t="str">
        <f t="shared" si="36"/>
        <v/>
      </c>
      <c r="CS54" s="119" t="str">
        <f t="shared" si="37"/>
        <v/>
      </c>
      <c r="CT54" s="120" t="str">
        <f t="shared" si="38"/>
        <v/>
      </c>
      <c r="CU54" s="119" t="str">
        <f t="shared" si="39"/>
        <v/>
      </c>
      <c r="CV54" s="120" t="str">
        <f t="shared" si="40"/>
        <v/>
      </c>
      <c r="CW54" s="119" t="str">
        <f t="shared" si="41"/>
        <v/>
      </c>
      <c r="CX54" s="120" t="str">
        <f t="shared" si="42"/>
        <v/>
      </c>
      <c r="CY54" s="119" t="str">
        <f t="shared" si="43"/>
        <v/>
      </c>
      <c r="CZ54" s="120" t="str">
        <f t="shared" si="44"/>
        <v/>
      </c>
      <c r="DA54" s="119" t="str">
        <f t="shared" si="45"/>
        <v/>
      </c>
      <c r="DB54" s="120" t="str">
        <f t="shared" si="46"/>
        <v/>
      </c>
      <c r="DC54" s="119" t="str">
        <f t="shared" si="47"/>
        <v/>
      </c>
      <c r="DD54" s="120" t="str">
        <f t="shared" si="48"/>
        <v/>
      </c>
      <c r="DE54" s="119" t="str">
        <f t="shared" si="49"/>
        <v/>
      </c>
      <c r="DF54" s="120" t="str">
        <f t="shared" si="50"/>
        <v/>
      </c>
      <c r="DG54" s="508" t="str">
        <f t="shared" si="29"/>
        <v/>
      </c>
      <c r="DH54" s="517" t="str">
        <f t="shared" si="30"/>
        <v/>
      </c>
      <c r="DI54" s="6"/>
      <c r="DJ54" s="6"/>
      <c r="DK54" s="6"/>
    </row>
    <row r="55" spans="1:115" s="15" customFormat="1" ht="18" customHeight="1">
      <c r="A55" s="102">
        <v>49</v>
      </c>
      <c r="B55" s="138"/>
      <c r="C55" s="127"/>
      <c r="D55" s="135"/>
      <c r="E55" s="129"/>
      <c r="F55" s="296"/>
      <c r="G55" s="132"/>
      <c r="H55" s="145" t="str">
        <f>IF(DOB!C55="","",DOB!C55)</f>
        <v/>
      </c>
      <c r="I55" s="86" t="s">
        <v>351</v>
      </c>
      <c r="J55" s="140" t="s">
        <v>352</v>
      </c>
      <c r="K55" s="86" t="s">
        <v>353</v>
      </c>
      <c r="L55" s="152" t="s">
        <v>354</v>
      </c>
      <c r="M55" s="86"/>
      <c r="N55" s="140"/>
      <c r="O55" s="310"/>
      <c r="P55" s="306"/>
      <c r="Q55" s="100"/>
      <c r="R55" s="100"/>
      <c r="S55" s="100"/>
      <c r="T55" s="111"/>
      <c r="U55" s="111"/>
      <c r="V55" s="112"/>
      <c r="W55" s="112"/>
      <c r="X55" s="317"/>
      <c r="Y55" s="317"/>
      <c r="Z55" s="317"/>
      <c r="AA55" s="320"/>
      <c r="AB55" s="318"/>
      <c r="AC55" s="319"/>
      <c r="AD55" s="319"/>
      <c r="AE55" s="100"/>
      <c r="AF55" s="100"/>
      <c r="AG55" s="100"/>
      <c r="AH55" s="111"/>
      <c r="AI55" s="111"/>
      <c r="AJ55" s="112"/>
      <c r="AK55" s="112"/>
      <c r="AL55" s="317"/>
      <c r="AM55" s="317"/>
      <c r="AN55" s="317"/>
      <c r="AO55" s="318"/>
      <c r="AP55" s="318"/>
      <c r="AQ55" s="319"/>
      <c r="AR55" s="319"/>
      <c r="AS55" s="100"/>
      <c r="AT55" s="100"/>
      <c r="AU55" s="100"/>
      <c r="AV55" s="100"/>
      <c r="AW55" s="100"/>
      <c r="AX55" s="154"/>
      <c r="AY55" s="157"/>
      <c r="AZ55" s="154"/>
      <c r="BA55" s="156"/>
      <c r="BB55" s="155"/>
      <c r="BC55" s="100"/>
      <c r="BD55" s="100"/>
      <c r="BE55" s="100"/>
      <c r="BF55" s="111"/>
      <c r="BG55" s="282"/>
      <c r="BH55" s="289"/>
      <c r="BI55" s="6"/>
      <c r="BJ55" s="45"/>
      <c r="BK55" s="45"/>
      <c r="BL55" s="506" t="str">
        <f t="shared" si="20"/>
        <v/>
      </c>
      <c r="BM55" s="507"/>
      <c r="BN55" s="506" t="str">
        <f t="shared" si="20"/>
        <v/>
      </c>
      <c r="BO55" s="507"/>
      <c r="BP55" s="506" t="str">
        <f t="shared" si="20"/>
        <v/>
      </c>
      <c r="BQ55" s="507"/>
      <c r="BR55" s="506" t="str">
        <f t="shared" si="20"/>
        <v/>
      </c>
      <c r="BS55" s="507"/>
      <c r="BT55" s="506" t="str">
        <f t="shared" si="21"/>
        <v/>
      </c>
      <c r="BU55" s="507"/>
      <c r="BV55" s="506" t="str">
        <f t="shared" si="22"/>
        <v/>
      </c>
      <c r="BW55" s="507"/>
      <c r="BX55" s="506" t="str">
        <f t="shared" si="23"/>
        <v/>
      </c>
      <c r="BY55" s="507"/>
      <c r="BZ55" s="506" t="str">
        <f t="shared" si="24"/>
        <v/>
      </c>
      <c r="CA55" s="507"/>
      <c r="CB55" s="506" t="str">
        <f t="shared" si="25"/>
        <v/>
      </c>
      <c r="CC55" s="507"/>
      <c r="CD55" s="506" t="str">
        <f t="shared" si="26"/>
        <v/>
      </c>
      <c r="CE55" s="507"/>
      <c r="CF55" s="506" t="str">
        <f t="shared" si="27"/>
        <v/>
      </c>
      <c r="CG55" s="507"/>
      <c r="CH55" s="506" t="str">
        <f t="shared" si="28"/>
        <v/>
      </c>
      <c r="CI55" s="507"/>
      <c r="CJ55" s="6"/>
      <c r="CK55" s="6"/>
      <c r="CL55" s="6"/>
      <c r="CM55" s="177" t="str">
        <f t="shared" si="31"/>
        <v/>
      </c>
      <c r="CN55" s="120" t="str">
        <f t="shared" si="32"/>
        <v/>
      </c>
      <c r="CO55" s="119" t="str">
        <f t="shared" si="33"/>
        <v/>
      </c>
      <c r="CP55" s="120" t="str">
        <f t="shared" si="34"/>
        <v/>
      </c>
      <c r="CQ55" s="119" t="str">
        <f t="shared" si="35"/>
        <v/>
      </c>
      <c r="CR55" s="120" t="str">
        <f t="shared" si="36"/>
        <v/>
      </c>
      <c r="CS55" s="119" t="str">
        <f t="shared" si="37"/>
        <v/>
      </c>
      <c r="CT55" s="120" t="str">
        <f t="shared" si="38"/>
        <v/>
      </c>
      <c r="CU55" s="119" t="str">
        <f t="shared" si="39"/>
        <v/>
      </c>
      <c r="CV55" s="120" t="str">
        <f t="shared" si="40"/>
        <v/>
      </c>
      <c r="CW55" s="119" t="str">
        <f t="shared" si="41"/>
        <v/>
      </c>
      <c r="CX55" s="120" t="str">
        <f t="shared" si="42"/>
        <v/>
      </c>
      <c r="CY55" s="119" t="str">
        <f t="shared" si="43"/>
        <v/>
      </c>
      <c r="CZ55" s="120" t="str">
        <f t="shared" si="44"/>
        <v/>
      </c>
      <c r="DA55" s="119" t="str">
        <f t="shared" si="45"/>
        <v/>
      </c>
      <c r="DB55" s="120" t="str">
        <f t="shared" si="46"/>
        <v/>
      </c>
      <c r="DC55" s="119" t="str">
        <f t="shared" si="47"/>
        <v/>
      </c>
      <c r="DD55" s="120" t="str">
        <f t="shared" si="48"/>
        <v/>
      </c>
      <c r="DE55" s="119" t="str">
        <f t="shared" si="49"/>
        <v/>
      </c>
      <c r="DF55" s="120" t="str">
        <f t="shared" si="50"/>
        <v/>
      </c>
      <c r="DG55" s="508" t="str">
        <f t="shared" si="29"/>
        <v/>
      </c>
      <c r="DH55" s="517" t="str">
        <f t="shared" si="30"/>
        <v/>
      </c>
      <c r="DI55" s="6"/>
      <c r="DJ55" s="6"/>
      <c r="DK55" s="6"/>
    </row>
    <row r="56" spans="1:115" s="15" customFormat="1" ht="18" customHeight="1">
      <c r="A56" s="102">
        <v>50</v>
      </c>
      <c r="B56" s="138"/>
      <c r="C56" s="127"/>
      <c r="D56" s="135"/>
      <c r="E56" s="129"/>
      <c r="F56" s="296"/>
      <c r="G56" s="132"/>
      <c r="H56" s="145" t="str">
        <f>IF(DOB!C56="","",DOB!C56)</f>
        <v/>
      </c>
      <c r="I56" s="86" t="s">
        <v>355</v>
      </c>
      <c r="J56" s="140" t="s">
        <v>356</v>
      </c>
      <c r="K56" s="86" t="s">
        <v>357</v>
      </c>
      <c r="L56" s="152" t="s">
        <v>358</v>
      </c>
      <c r="M56" s="86"/>
      <c r="N56" s="140"/>
      <c r="O56" s="310"/>
      <c r="P56" s="306"/>
      <c r="Q56" s="100"/>
      <c r="R56" s="100"/>
      <c r="S56" s="100"/>
      <c r="T56" s="111"/>
      <c r="U56" s="113"/>
      <c r="V56" s="112"/>
      <c r="W56" s="112"/>
      <c r="X56" s="321"/>
      <c r="Y56" s="321"/>
      <c r="Z56" s="317"/>
      <c r="AA56" s="320"/>
      <c r="AB56" s="320"/>
      <c r="AC56" s="322"/>
      <c r="AD56" s="322"/>
      <c r="AE56" s="100"/>
      <c r="AF56" s="100"/>
      <c r="AG56" s="100"/>
      <c r="AH56" s="111"/>
      <c r="AI56" s="113"/>
      <c r="AJ56" s="112"/>
      <c r="AK56" s="112"/>
      <c r="AL56" s="321"/>
      <c r="AM56" s="321"/>
      <c r="AN56" s="317"/>
      <c r="AO56" s="318"/>
      <c r="AP56" s="320"/>
      <c r="AQ56" s="319"/>
      <c r="AR56" s="319"/>
      <c r="AS56" s="114"/>
      <c r="AT56" s="114"/>
      <c r="AU56" s="100"/>
      <c r="AV56" s="100"/>
      <c r="AW56" s="100"/>
      <c r="AX56" s="157"/>
      <c r="AY56" s="157"/>
      <c r="AZ56" s="157"/>
      <c r="BA56" s="156"/>
      <c r="BB56" s="158"/>
      <c r="BC56" s="114"/>
      <c r="BD56" s="114"/>
      <c r="BE56" s="114"/>
      <c r="BF56" s="113"/>
      <c r="BG56" s="283"/>
      <c r="BH56" s="289"/>
      <c r="BI56" s="6"/>
      <c r="BJ56" s="45"/>
      <c r="BK56" s="45"/>
      <c r="BL56" s="506" t="str">
        <f t="shared" si="20"/>
        <v/>
      </c>
      <c r="BM56" s="507"/>
      <c r="BN56" s="506" t="str">
        <f t="shared" si="20"/>
        <v/>
      </c>
      <c r="BO56" s="507"/>
      <c r="BP56" s="506" t="str">
        <f t="shared" si="20"/>
        <v/>
      </c>
      <c r="BQ56" s="507"/>
      <c r="BR56" s="506" t="str">
        <f t="shared" si="20"/>
        <v/>
      </c>
      <c r="BS56" s="507"/>
      <c r="BT56" s="506" t="str">
        <f t="shared" si="21"/>
        <v/>
      </c>
      <c r="BU56" s="507"/>
      <c r="BV56" s="506" t="str">
        <f t="shared" si="22"/>
        <v/>
      </c>
      <c r="BW56" s="507"/>
      <c r="BX56" s="506" t="str">
        <f t="shared" si="23"/>
        <v/>
      </c>
      <c r="BY56" s="507"/>
      <c r="BZ56" s="506" t="str">
        <f t="shared" si="24"/>
        <v/>
      </c>
      <c r="CA56" s="507"/>
      <c r="CB56" s="506" t="str">
        <f t="shared" si="25"/>
        <v/>
      </c>
      <c r="CC56" s="507"/>
      <c r="CD56" s="506" t="str">
        <f t="shared" si="26"/>
        <v/>
      </c>
      <c r="CE56" s="507"/>
      <c r="CF56" s="506" t="str">
        <f t="shared" si="27"/>
        <v/>
      </c>
      <c r="CG56" s="507"/>
      <c r="CH56" s="506" t="str">
        <f t="shared" si="28"/>
        <v/>
      </c>
      <c r="CI56" s="507"/>
      <c r="CJ56" s="6"/>
      <c r="CK56" s="6"/>
      <c r="CL56" s="6"/>
      <c r="CM56" s="177" t="str">
        <f t="shared" si="31"/>
        <v/>
      </c>
      <c r="CN56" s="120" t="str">
        <f t="shared" si="32"/>
        <v/>
      </c>
      <c r="CO56" s="119" t="str">
        <f t="shared" si="33"/>
        <v/>
      </c>
      <c r="CP56" s="120" t="str">
        <f t="shared" si="34"/>
        <v/>
      </c>
      <c r="CQ56" s="119" t="str">
        <f t="shared" si="35"/>
        <v/>
      </c>
      <c r="CR56" s="120" t="str">
        <f t="shared" si="36"/>
        <v/>
      </c>
      <c r="CS56" s="119" t="str">
        <f t="shared" si="37"/>
        <v/>
      </c>
      <c r="CT56" s="120" t="str">
        <f t="shared" si="38"/>
        <v/>
      </c>
      <c r="CU56" s="119" t="str">
        <f t="shared" si="39"/>
        <v/>
      </c>
      <c r="CV56" s="120" t="str">
        <f t="shared" si="40"/>
        <v/>
      </c>
      <c r="CW56" s="119" t="str">
        <f t="shared" si="41"/>
        <v/>
      </c>
      <c r="CX56" s="120" t="str">
        <f t="shared" si="42"/>
        <v/>
      </c>
      <c r="CY56" s="119" t="str">
        <f t="shared" si="43"/>
        <v/>
      </c>
      <c r="CZ56" s="120" t="str">
        <f t="shared" si="44"/>
        <v/>
      </c>
      <c r="DA56" s="119" t="str">
        <f t="shared" si="45"/>
        <v/>
      </c>
      <c r="DB56" s="120" t="str">
        <f t="shared" si="46"/>
        <v/>
      </c>
      <c r="DC56" s="119" t="str">
        <f t="shared" si="47"/>
        <v/>
      </c>
      <c r="DD56" s="120" t="str">
        <f t="shared" si="48"/>
        <v/>
      </c>
      <c r="DE56" s="119" t="str">
        <f t="shared" si="49"/>
        <v/>
      </c>
      <c r="DF56" s="120" t="str">
        <f t="shared" si="50"/>
        <v/>
      </c>
      <c r="DG56" s="508" t="str">
        <f t="shared" si="29"/>
        <v/>
      </c>
      <c r="DH56" s="517" t="str">
        <f t="shared" si="30"/>
        <v/>
      </c>
      <c r="DI56" s="6"/>
      <c r="DJ56" s="6"/>
      <c r="DK56" s="6"/>
    </row>
    <row r="57" spans="1:115" s="15" customFormat="1" ht="18" customHeight="1">
      <c r="A57" s="102">
        <v>51</v>
      </c>
      <c r="B57" s="138"/>
      <c r="C57" s="127"/>
      <c r="D57" s="135"/>
      <c r="E57" s="129"/>
      <c r="F57" s="296"/>
      <c r="G57" s="132"/>
      <c r="H57" s="145" t="str">
        <f>IF(DOB!C57="","",DOB!C57)</f>
        <v/>
      </c>
      <c r="I57" s="86" t="s">
        <v>359</v>
      </c>
      <c r="J57" s="140" t="s">
        <v>360</v>
      </c>
      <c r="K57" s="86" t="s">
        <v>361</v>
      </c>
      <c r="L57" s="152" t="s">
        <v>362</v>
      </c>
      <c r="M57" s="86"/>
      <c r="N57" s="140"/>
      <c r="O57" s="310"/>
      <c r="P57" s="306"/>
      <c r="Q57" s="100"/>
      <c r="R57" s="100"/>
      <c r="S57" s="100"/>
      <c r="T57" s="111"/>
      <c r="U57" s="111"/>
      <c r="V57" s="112"/>
      <c r="W57" s="112"/>
      <c r="X57" s="317"/>
      <c r="Y57" s="317"/>
      <c r="Z57" s="317"/>
      <c r="AA57" s="318"/>
      <c r="AB57" s="318"/>
      <c r="AC57" s="319"/>
      <c r="AD57" s="319"/>
      <c r="AE57" s="100"/>
      <c r="AF57" s="100"/>
      <c r="AG57" s="100"/>
      <c r="AH57" s="111"/>
      <c r="AI57" s="111"/>
      <c r="AJ57" s="112"/>
      <c r="AK57" s="112"/>
      <c r="AL57" s="317"/>
      <c r="AM57" s="317"/>
      <c r="AN57" s="317"/>
      <c r="AO57" s="318"/>
      <c r="AP57" s="318"/>
      <c r="AQ57" s="319"/>
      <c r="AR57" s="319"/>
      <c r="AS57" s="100"/>
      <c r="AT57" s="100"/>
      <c r="AU57" s="100"/>
      <c r="AV57" s="100"/>
      <c r="AW57" s="100"/>
      <c r="AX57" s="154"/>
      <c r="AY57" s="154"/>
      <c r="AZ57" s="154"/>
      <c r="BA57" s="156"/>
      <c r="BB57" s="155"/>
      <c r="BC57" s="100"/>
      <c r="BD57" s="100"/>
      <c r="BE57" s="100"/>
      <c r="BF57" s="111"/>
      <c r="BG57" s="282"/>
      <c r="BH57" s="289"/>
      <c r="BI57" s="6"/>
      <c r="BJ57" s="45"/>
      <c r="BK57" s="45"/>
      <c r="BL57" s="506" t="str">
        <f t="shared" si="20"/>
        <v/>
      </c>
      <c r="BM57" s="507"/>
      <c r="BN57" s="506" t="str">
        <f t="shared" si="20"/>
        <v/>
      </c>
      <c r="BO57" s="507"/>
      <c r="BP57" s="506" t="str">
        <f t="shared" si="20"/>
        <v/>
      </c>
      <c r="BQ57" s="507"/>
      <c r="BR57" s="506" t="str">
        <f t="shared" si="20"/>
        <v/>
      </c>
      <c r="BS57" s="507"/>
      <c r="BT57" s="506" t="str">
        <f t="shared" si="21"/>
        <v/>
      </c>
      <c r="BU57" s="507"/>
      <c r="BV57" s="506" t="str">
        <f t="shared" si="22"/>
        <v/>
      </c>
      <c r="BW57" s="507"/>
      <c r="BX57" s="506" t="str">
        <f t="shared" si="23"/>
        <v/>
      </c>
      <c r="BY57" s="507"/>
      <c r="BZ57" s="506" t="str">
        <f t="shared" si="24"/>
        <v/>
      </c>
      <c r="CA57" s="507"/>
      <c r="CB57" s="506" t="str">
        <f t="shared" si="25"/>
        <v/>
      </c>
      <c r="CC57" s="507"/>
      <c r="CD57" s="506" t="str">
        <f t="shared" si="26"/>
        <v/>
      </c>
      <c r="CE57" s="507"/>
      <c r="CF57" s="506" t="str">
        <f t="shared" si="27"/>
        <v/>
      </c>
      <c r="CG57" s="507"/>
      <c r="CH57" s="506" t="str">
        <f t="shared" si="28"/>
        <v/>
      </c>
      <c r="CI57" s="507"/>
      <c r="CJ57" s="6"/>
      <c r="CK57" s="6"/>
      <c r="CL57" s="6"/>
      <c r="CM57" s="177" t="str">
        <f t="shared" si="31"/>
        <v/>
      </c>
      <c r="CN57" s="120" t="str">
        <f t="shared" si="32"/>
        <v/>
      </c>
      <c r="CO57" s="119" t="str">
        <f t="shared" si="33"/>
        <v/>
      </c>
      <c r="CP57" s="120" t="str">
        <f t="shared" si="34"/>
        <v/>
      </c>
      <c r="CQ57" s="119" t="str">
        <f t="shared" si="35"/>
        <v/>
      </c>
      <c r="CR57" s="120" t="str">
        <f t="shared" si="36"/>
        <v/>
      </c>
      <c r="CS57" s="119" t="str">
        <f t="shared" si="37"/>
        <v/>
      </c>
      <c r="CT57" s="120" t="str">
        <f t="shared" si="38"/>
        <v/>
      </c>
      <c r="CU57" s="119" t="str">
        <f t="shared" si="39"/>
        <v/>
      </c>
      <c r="CV57" s="120" t="str">
        <f t="shared" si="40"/>
        <v/>
      </c>
      <c r="CW57" s="119" t="str">
        <f t="shared" si="41"/>
        <v/>
      </c>
      <c r="CX57" s="120" t="str">
        <f t="shared" si="42"/>
        <v/>
      </c>
      <c r="CY57" s="119" t="str">
        <f t="shared" si="43"/>
        <v/>
      </c>
      <c r="CZ57" s="120" t="str">
        <f t="shared" si="44"/>
        <v/>
      </c>
      <c r="DA57" s="119" t="str">
        <f t="shared" si="45"/>
        <v/>
      </c>
      <c r="DB57" s="120" t="str">
        <f t="shared" si="46"/>
        <v/>
      </c>
      <c r="DC57" s="119" t="str">
        <f t="shared" si="47"/>
        <v/>
      </c>
      <c r="DD57" s="120" t="str">
        <f t="shared" si="48"/>
        <v/>
      </c>
      <c r="DE57" s="119" t="str">
        <f t="shared" si="49"/>
        <v/>
      </c>
      <c r="DF57" s="120" t="str">
        <f t="shared" si="50"/>
        <v/>
      </c>
      <c r="DG57" s="508" t="str">
        <f t="shared" si="29"/>
        <v/>
      </c>
      <c r="DH57" s="517" t="str">
        <f t="shared" si="30"/>
        <v/>
      </c>
      <c r="DI57" s="6"/>
      <c r="DJ57" s="6"/>
      <c r="DK57" s="6"/>
    </row>
    <row r="58" spans="1:115" s="15" customFormat="1" ht="18" customHeight="1">
      <c r="A58" s="102">
        <v>52</v>
      </c>
      <c r="B58" s="138"/>
      <c r="C58" s="127"/>
      <c r="D58" s="135"/>
      <c r="E58" s="129"/>
      <c r="F58" s="296"/>
      <c r="G58" s="132"/>
      <c r="H58" s="145" t="str">
        <f>IF(DOB!C58="","",DOB!C58)</f>
        <v/>
      </c>
      <c r="I58" s="86" t="s">
        <v>363</v>
      </c>
      <c r="J58" s="140" t="s">
        <v>364</v>
      </c>
      <c r="K58" s="86" t="s">
        <v>365</v>
      </c>
      <c r="L58" s="152" t="s">
        <v>366</v>
      </c>
      <c r="M58" s="86"/>
      <c r="N58" s="140"/>
      <c r="O58" s="310"/>
      <c r="P58" s="306"/>
      <c r="Q58" s="100"/>
      <c r="R58" s="100"/>
      <c r="S58" s="100"/>
      <c r="T58" s="111"/>
      <c r="U58" s="111"/>
      <c r="V58" s="112"/>
      <c r="W58" s="112"/>
      <c r="X58" s="317"/>
      <c r="Y58" s="317"/>
      <c r="Z58" s="317"/>
      <c r="AA58" s="318"/>
      <c r="AB58" s="318"/>
      <c r="AC58" s="319"/>
      <c r="AD58" s="319"/>
      <c r="AE58" s="100"/>
      <c r="AF58" s="100"/>
      <c r="AG58" s="100"/>
      <c r="AH58" s="111"/>
      <c r="AI58" s="111"/>
      <c r="AJ58" s="112"/>
      <c r="AK58" s="112"/>
      <c r="AL58" s="317"/>
      <c r="AM58" s="317"/>
      <c r="AN58" s="317"/>
      <c r="AO58" s="318"/>
      <c r="AP58" s="318"/>
      <c r="AQ58" s="319"/>
      <c r="AR58" s="319"/>
      <c r="AS58" s="100"/>
      <c r="AT58" s="100"/>
      <c r="AU58" s="100"/>
      <c r="AV58" s="100"/>
      <c r="AW58" s="100"/>
      <c r="AX58" s="154"/>
      <c r="AY58" s="154"/>
      <c r="AZ58" s="154"/>
      <c r="BA58" s="156"/>
      <c r="BB58" s="155"/>
      <c r="BC58" s="100"/>
      <c r="BD58" s="100"/>
      <c r="BE58" s="100"/>
      <c r="BF58" s="111"/>
      <c r="BG58" s="282"/>
      <c r="BH58" s="289"/>
      <c r="BI58" s="6"/>
      <c r="BJ58" s="45"/>
      <c r="BK58" s="45"/>
      <c r="BL58" s="506" t="str">
        <f t="shared" si="20"/>
        <v/>
      </c>
      <c r="BM58" s="507"/>
      <c r="BN58" s="506" t="str">
        <f t="shared" si="20"/>
        <v/>
      </c>
      <c r="BO58" s="507"/>
      <c r="BP58" s="506" t="str">
        <f t="shared" si="20"/>
        <v/>
      </c>
      <c r="BQ58" s="507"/>
      <c r="BR58" s="506" t="str">
        <f t="shared" si="20"/>
        <v/>
      </c>
      <c r="BS58" s="507"/>
      <c r="BT58" s="506" t="str">
        <f t="shared" si="21"/>
        <v/>
      </c>
      <c r="BU58" s="507"/>
      <c r="BV58" s="506" t="str">
        <f t="shared" si="22"/>
        <v/>
      </c>
      <c r="BW58" s="507"/>
      <c r="BX58" s="506" t="str">
        <f t="shared" si="23"/>
        <v/>
      </c>
      <c r="BY58" s="507"/>
      <c r="BZ58" s="506" t="str">
        <f t="shared" si="24"/>
        <v/>
      </c>
      <c r="CA58" s="507"/>
      <c r="CB58" s="506" t="str">
        <f t="shared" si="25"/>
        <v/>
      </c>
      <c r="CC58" s="507"/>
      <c r="CD58" s="506" t="str">
        <f t="shared" si="26"/>
        <v/>
      </c>
      <c r="CE58" s="507"/>
      <c r="CF58" s="506" t="str">
        <f t="shared" si="27"/>
        <v/>
      </c>
      <c r="CG58" s="507"/>
      <c r="CH58" s="506" t="str">
        <f t="shared" si="28"/>
        <v/>
      </c>
      <c r="CI58" s="507"/>
      <c r="CJ58" s="6"/>
      <c r="CK58" s="6"/>
      <c r="CL58" s="6"/>
      <c r="CM58" s="177" t="str">
        <f t="shared" si="31"/>
        <v/>
      </c>
      <c r="CN58" s="120" t="str">
        <f t="shared" si="32"/>
        <v/>
      </c>
      <c r="CO58" s="119" t="str">
        <f t="shared" si="33"/>
        <v/>
      </c>
      <c r="CP58" s="120" t="str">
        <f t="shared" si="34"/>
        <v/>
      </c>
      <c r="CQ58" s="119" t="str">
        <f t="shared" si="35"/>
        <v/>
      </c>
      <c r="CR58" s="120" t="str">
        <f t="shared" si="36"/>
        <v/>
      </c>
      <c r="CS58" s="119" t="str">
        <f t="shared" si="37"/>
        <v/>
      </c>
      <c r="CT58" s="120" t="str">
        <f t="shared" si="38"/>
        <v/>
      </c>
      <c r="CU58" s="119" t="str">
        <f t="shared" si="39"/>
        <v/>
      </c>
      <c r="CV58" s="120" t="str">
        <f t="shared" si="40"/>
        <v/>
      </c>
      <c r="CW58" s="119" t="str">
        <f t="shared" si="41"/>
        <v/>
      </c>
      <c r="CX58" s="120" t="str">
        <f t="shared" si="42"/>
        <v/>
      </c>
      <c r="CY58" s="119" t="str">
        <f t="shared" si="43"/>
        <v/>
      </c>
      <c r="CZ58" s="120" t="str">
        <f t="shared" si="44"/>
        <v/>
      </c>
      <c r="DA58" s="119" t="str">
        <f t="shared" si="45"/>
        <v/>
      </c>
      <c r="DB58" s="120" t="str">
        <f t="shared" si="46"/>
        <v/>
      </c>
      <c r="DC58" s="119" t="str">
        <f t="shared" si="47"/>
        <v/>
      </c>
      <c r="DD58" s="120" t="str">
        <f t="shared" si="48"/>
        <v/>
      </c>
      <c r="DE58" s="119" t="str">
        <f t="shared" si="49"/>
        <v/>
      </c>
      <c r="DF58" s="120" t="str">
        <f t="shared" si="50"/>
        <v/>
      </c>
      <c r="DG58" s="508" t="str">
        <f t="shared" si="29"/>
        <v/>
      </c>
      <c r="DH58" s="517" t="str">
        <f t="shared" si="30"/>
        <v/>
      </c>
      <c r="DI58" s="6"/>
      <c r="DJ58" s="6"/>
      <c r="DK58" s="6"/>
    </row>
    <row r="59" spans="1:115" s="15" customFormat="1" ht="18" customHeight="1">
      <c r="A59" s="102">
        <v>53</v>
      </c>
      <c r="B59" s="138"/>
      <c r="C59" s="127"/>
      <c r="D59" s="135"/>
      <c r="E59" s="129"/>
      <c r="F59" s="296"/>
      <c r="G59" s="132"/>
      <c r="H59" s="145" t="str">
        <f>IF(DOB!C59="","",DOB!C59)</f>
        <v/>
      </c>
      <c r="I59" s="86" t="s">
        <v>367</v>
      </c>
      <c r="J59" s="140" t="s">
        <v>368</v>
      </c>
      <c r="K59" s="86" t="s">
        <v>369</v>
      </c>
      <c r="L59" s="152" t="s">
        <v>370</v>
      </c>
      <c r="M59" s="86"/>
      <c r="N59" s="140"/>
      <c r="O59" s="310"/>
      <c r="P59" s="306"/>
      <c r="Q59" s="100"/>
      <c r="R59" s="100"/>
      <c r="S59" s="100"/>
      <c r="T59" s="111"/>
      <c r="U59" s="111"/>
      <c r="V59" s="112"/>
      <c r="W59" s="112"/>
      <c r="X59" s="317"/>
      <c r="Y59" s="317"/>
      <c r="Z59" s="317"/>
      <c r="AA59" s="318"/>
      <c r="AB59" s="318"/>
      <c r="AC59" s="319"/>
      <c r="AD59" s="319"/>
      <c r="AE59" s="100"/>
      <c r="AF59" s="100"/>
      <c r="AG59" s="100"/>
      <c r="AH59" s="111"/>
      <c r="AI59" s="111"/>
      <c r="AJ59" s="112"/>
      <c r="AK59" s="112"/>
      <c r="AL59" s="317"/>
      <c r="AM59" s="317"/>
      <c r="AN59" s="317"/>
      <c r="AO59" s="318"/>
      <c r="AP59" s="318"/>
      <c r="AQ59" s="319"/>
      <c r="AR59" s="319"/>
      <c r="AS59" s="100"/>
      <c r="AT59" s="100"/>
      <c r="AU59" s="100"/>
      <c r="AV59" s="100"/>
      <c r="AW59" s="100"/>
      <c r="AX59" s="154"/>
      <c r="AY59" s="154"/>
      <c r="AZ59" s="154"/>
      <c r="BA59" s="156"/>
      <c r="BB59" s="155"/>
      <c r="BC59" s="100"/>
      <c r="BD59" s="100"/>
      <c r="BE59" s="100"/>
      <c r="BF59" s="111"/>
      <c r="BG59" s="282"/>
      <c r="BH59" s="289"/>
      <c r="BI59" s="6"/>
      <c r="BJ59" s="45"/>
      <c r="BK59" s="45"/>
      <c r="BL59" s="506" t="str">
        <f t="shared" si="20"/>
        <v/>
      </c>
      <c r="BM59" s="507"/>
      <c r="BN59" s="506" t="str">
        <f t="shared" si="20"/>
        <v/>
      </c>
      <c r="BO59" s="507"/>
      <c r="BP59" s="506" t="str">
        <f t="shared" si="20"/>
        <v/>
      </c>
      <c r="BQ59" s="507"/>
      <c r="BR59" s="506" t="str">
        <f t="shared" si="20"/>
        <v/>
      </c>
      <c r="BS59" s="507"/>
      <c r="BT59" s="506" t="str">
        <f t="shared" si="21"/>
        <v/>
      </c>
      <c r="BU59" s="507"/>
      <c r="BV59" s="506" t="str">
        <f t="shared" si="22"/>
        <v/>
      </c>
      <c r="BW59" s="507"/>
      <c r="BX59" s="506" t="str">
        <f t="shared" si="23"/>
        <v/>
      </c>
      <c r="BY59" s="507"/>
      <c r="BZ59" s="506" t="str">
        <f t="shared" si="24"/>
        <v/>
      </c>
      <c r="CA59" s="507"/>
      <c r="CB59" s="506" t="str">
        <f t="shared" si="25"/>
        <v/>
      </c>
      <c r="CC59" s="507"/>
      <c r="CD59" s="506" t="str">
        <f t="shared" si="26"/>
        <v/>
      </c>
      <c r="CE59" s="507"/>
      <c r="CF59" s="506" t="str">
        <f t="shared" si="27"/>
        <v/>
      </c>
      <c r="CG59" s="507"/>
      <c r="CH59" s="506" t="str">
        <f t="shared" si="28"/>
        <v/>
      </c>
      <c r="CI59" s="507"/>
      <c r="CJ59" s="6"/>
      <c r="CK59" s="6"/>
      <c r="CL59" s="6"/>
      <c r="CM59" s="177" t="str">
        <f t="shared" si="31"/>
        <v/>
      </c>
      <c r="CN59" s="120" t="str">
        <f t="shared" si="32"/>
        <v/>
      </c>
      <c r="CO59" s="119" t="str">
        <f t="shared" si="33"/>
        <v/>
      </c>
      <c r="CP59" s="120" t="str">
        <f t="shared" si="34"/>
        <v/>
      </c>
      <c r="CQ59" s="119" t="str">
        <f t="shared" si="35"/>
        <v/>
      </c>
      <c r="CR59" s="120" t="str">
        <f t="shared" si="36"/>
        <v/>
      </c>
      <c r="CS59" s="119" t="str">
        <f t="shared" si="37"/>
        <v/>
      </c>
      <c r="CT59" s="120" t="str">
        <f t="shared" si="38"/>
        <v/>
      </c>
      <c r="CU59" s="119" t="str">
        <f t="shared" si="39"/>
        <v/>
      </c>
      <c r="CV59" s="120" t="str">
        <f t="shared" si="40"/>
        <v/>
      </c>
      <c r="CW59" s="119" t="str">
        <f t="shared" si="41"/>
        <v/>
      </c>
      <c r="CX59" s="120" t="str">
        <f t="shared" si="42"/>
        <v/>
      </c>
      <c r="CY59" s="119" t="str">
        <f t="shared" si="43"/>
        <v/>
      </c>
      <c r="CZ59" s="120" t="str">
        <f t="shared" si="44"/>
        <v/>
      </c>
      <c r="DA59" s="119" t="str">
        <f t="shared" si="45"/>
        <v/>
      </c>
      <c r="DB59" s="120" t="str">
        <f t="shared" si="46"/>
        <v/>
      </c>
      <c r="DC59" s="119" t="str">
        <f t="shared" si="47"/>
        <v/>
      </c>
      <c r="DD59" s="120" t="str">
        <f t="shared" si="48"/>
        <v/>
      </c>
      <c r="DE59" s="119" t="str">
        <f t="shared" si="49"/>
        <v/>
      </c>
      <c r="DF59" s="120" t="str">
        <f t="shared" si="50"/>
        <v/>
      </c>
      <c r="DG59" s="508" t="str">
        <f t="shared" si="29"/>
        <v/>
      </c>
      <c r="DH59" s="517" t="str">
        <f t="shared" si="30"/>
        <v/>
      </c>
      <c r="DI59" s="6"/>
      <c r="DJ59" s="6"/>
      <c r="DK59" s="6"/>
    </row>
    <row r="60" spans="1:115" s="15" customFormat="1" ht="18" customHeight="1">
      <c r="A60" s="102">
        <v>54</v>
      </c>
      <c r="B60" s="138"/>
      <c r="C60" s="127"/>
      <c r="D60" s="135"/>
      <c r="E60" s="129"/>
      <c r="F60" s="296"/>
      <c r="G60" s="132"/>
      <c r="H60" s="145" t="str">
        <f>IF(DOB!C60="","",DOB!C60)</f>
        <v/>
      </c>
      <c r="I60" s="86" t="s">
        <v>371</v>
      </c>
      <c r="J60" s="140" t="s">
        <v>372</v>
      </c>
      <c r="K60" s="86" t="s">
        <v>373</v>
      </c>
      <c r="L60" s="152" t="s">
        <v>374</v>
      </c>
      <c r="M60" s="86"/>
      <c r="N60" s="140"/>
      <c r="O60" s="310"/>
      <c r="P60" s="306"/>
      <c r="Q60" s="100"/>
      <c r="R60" s="100"/>
      <c r="S60" s="100"/>
      <c r="T60" s="111"/>
      <c r="U60" s="111"/>
      <c r="V60" s="112"/>
      <c r="W60" s="112"/>
      <c r="X60" s="317"/>
      <c r="Y60" s="317"/>
      <c r="Z60" s="317"/>
      <c r="AA60" s="318"/>
      <c r="AB60" s="318"/>
      <c r="AC60" s="319"/>
      <c r="AD60" s="319"/>
      <c r="AE60" s="100"/>
      <c r="AF60" s="100"/>
      <c r="AG60" s="100"/>
      <c r="AH60" s="111"/>
      <c r="AI60" s="111"/>
      <c r="AJ60" s="112"/>
      <c r="AK60" s="112"/>
      <c r="AL60" s="317"/>
      <c r="AM60" s="317"/>
      <c r="AN60" s="317"/>
      <c r="AO60" s="318"/>
      <c r="AP60" s="318"/>
      <c r="AQ60" s="319"/>
      <c r="AR60" s="319"/>
      <c r="AS60" s="100"/>
      <c r="AT60" s="100"/>
      <c r="AU60" s="100"/>
      <c r="AV60" s="100"/>
      <c r="AW60" s="100"/>
      <c r="AX60" s="154"/>
      <c r="AY60" s="154"/>
      <c r="AZ60" s="154"/>
      <c r="BA60" s="156"/>
      <c r="BB60" s="155"/>
      <c r="BC60" s="100"/>
      <c r="BD60" s="100"/>
      <c r="BE60" s="100"/>
      <c r="BF60" s="111"/>
      <c r="BG60" s="282"/>
      <c r="BH60" s="289"/>
      <c r="BI60" s="6"/>
      <c r="BJ60" s="45"/>
      <c r="BK60" s="45"/>
      <c r="BL60" s="506" t="str">
        <f t="shared" si="20"/>
        <v/>
      </c>
      <c r="BM60" s="507"/>
      <c r="BN60" s="506" t="str">
        <f t="shared" si="20"/>
        <v/>
      </c>
      <c r="BO60" s="507"/>
      <c r="BP60" s="506" t="str">
        <f t="shared" si="20"/>
        <v/>
      </c>
      <c r="BQ60" s="507"/>
      <c r="BR60" s="506" t="str">
        <f t="shared" si="20"/>
        <v/>
      </c>
      <c r="BS60" s="507"/>
      <c r="BT60" s="506" t="str">
        <f t="shared" si="21"/>
        <v/>
      </c>
      <c r="BU60" s="507"/>
      <c r="BV60" s="506" t="str">
        <f t="shared" si="22"/>
        <v/>
      </c>
      <c r="BW60" s="507"/>
      <c r="BX60" s="506" t="str">
        <f t="shared" si="23"/>
        <v/>
      </c>
      <c r="BY60" s="507"/>
      <c r="BZ60" s="506" t="str">
        <f t="shared" si="24"/>
        <v/>
      </c>
      <c r="CA60" s="507"/>
      <c r="CB60" s="506" t="str">
        <f t="shared" si="25"/>
        <v/>
      </c>
      <c r="CC60" s="507"/>
      <c r="CD60" s="506" t="str">
        <f t="shared" si="26"/>
        <v/>
      </c>
      <c r="CE60" s="507"/>
      <c r="CF60" s="506" t="str">
        <f t="shared" si="27"/>
        <v/>
      </c>
      <c r="CG60" s="507"/>
      <c r="CH60" s="506" t="str">
        <f t="shared" si="28"/>
        <v/>
      </c>
      <c r="CI60" s="507"/>
      <c r="CJ60" s="6"/>
      <c r="CK60" s="6"/>
      <c r="CL60" s="6"/>
      <c r="CM60" s="177" t="str">
        <f t="shared" si="31"/>
        <v/>
      </c>
      <c r="CN60" s="120" t="str">
        <f t="shared" si="32"/>
        <v/>
      </c>
      <c r="CO60" s="119" t="str">
        <f t="shared" si="33"/>
        <v/>
      </c>
      <c r="CP60" s="120" t="str">
        <f t="shared" si="34"/>
        <v/>
      </c>
      <c r="CQ60" s="119" t="str">
        <f t="shared" si="35"/>
        <v/>
      </c>
      <c r="CR60" s="120" t="str">
        <f t="shared" si="36"/>
        <v/>
      </c>
      <c r="CS60" s="119" t="str">
        <f t="shared" si="37"/>
        <v/>
      </c>
      <c r="CT60" s="120" t="str">
        <f t="shared" si="38"/>
        <v/>
      </c>
      <c r="CU60" s="119" t="str">
        <f t="shared" si="39"/>
        <v/>
      </c>
      <c r="CV60" s="120" t="str">
        <f t="shared" si="40"/>
        <v/>
      </c>
      <c r="CW60" s="119" t="str">
        <f t="shared" si="41"/>
        <v/>
      </c>
      <c r="CX60" s="120" t="str">
        <f t="shared" si="42"/>
        <v/>
      </c>
      <c r="CY60" s="119" t="str">
        <f t="shared" si="43"/>
        <v/>
      </c>
      <c r="CZ60" s="120" t="str">
        <f t="shared" si="44"/>
        <v/>
      </c>
      <c r="DA60" s="119" t="str">
        <f t="shared" si="45"/>
        <v/>
      </c>
      <c r="DB60" s="120" t="str">
        <f t="shared" si="46"/>
        <v/>
      </c>
      <c r="DC60" s="119" t="str">
        <f t="shared" si="47"/>
        <v/>
      </c>
      <c r="DD60" s="120" t="str">
        <f t="shared" si="48"/>
        <v/>
      </c>
      <c r="DE60" s="119" t="str">
        <f t="shared" si="49"/>
        <v/>
      </c>
      <c r="DF60" s="120" t="str">
        <f t="shared" si="50"/>
        <v/>
      </c>
      <c r="DG60" s="508" t="str">
        <f t="shared" si="29"/>
        <v/>
      </c>
      <c r="DH60" s="517" t="str">
        <f t="shared" si="30"/>
        <v/>
      </c>
      <c r="DI60" s="6"/>
      <c r="DJ60" s="6"/>
      <c r="DK60" s="6"/>
    </row>
    <row r="61" spans="1:115" s="15" customFormat="1" ht="18" customHeight="1">
      <c r="A61" s="102">
        <v>55</v>
      </c>
      <c r="B61" s="138"/>
      <c r="C61" s="127"/>
      <c r="D61" s="135"/>
      <c r="E61" s="129"/>
      <c r="F61" s="296"/>
      <c r="G61" s="132"/>
      <c r="H61" s="145" t="str">
        <f>IF(DOB!C61="","",DOB!C61)</f>
        <v/>
      </c>
      <c r="I61" s="86" t="s">
        <v>375</v>
      </c>
      <c r="J61" s="140" t="s">
        <v>376</v>
      </c>
      <c r="K61" s="86" t="s">
        <v>377</v>
      </c>
      <c r="L61" s="152" t="s">
        <v>378</v>
      </c>
      <c r="M61" s="86"/>
      <c r="N61" s="140"/>
      <c r="O61" s="310"/>
      <c r="P61" s="306"/>
      <c r="Q61" s="100"/>
      <c r="R61" s="100"/>
      <c r="S61" s="100"/>
      <c r="T61" s="111"/>
      <c r="U61" s="111"/>
      <c r="V61" s="112"/>
      <c r="W61" s="112"/>
      <c r="X61" s="317"/>
      <c r="Y61" s="317"/>
      <c r="Z61" s="317"/>
      <c r="AA61" s="318"/>
      <c r="AB61" s="318"/>
      <c r="AC61" s="319"/>
      <c r="AD61" s="319"/>
      <c r="AE61" s="100"/>
      <c r="AF61" s="100"/>
      <c r="AG61" s="100"/>
      <c r="AH61" s="111"/>
      <c r="AI61" s="111"/>
      <c r="AJ61" s="112"/>
      <c r="AK61" s="112"/>
      <c r="AL61" s="317"/>
      <c r="AM61" s="317"/>
      <c r="AN61" s="317"/>
      <c r="AO61" s="318"/>
      <c r="AP61" s="318"/>
      <c r="AQ61" s="319"/>
      <c r="AR61" s="319"/>
      <c r="AS61" s="100"/>
      <c r="AT61" s="100"/>
      <c r="AU61" s="100"/>
      <c r="AV61" s="100"/>
      <c r="AW61" s="100"/>
      <c r="AX61" s="154"/>
      <c r="AY61" s="154"/>
      <c r="AZ61" s="154"/>
      <c r="BA61" s="156"/>
      <c r="BB61" s="155"/>
      <c r="BC61" s="100"/>
      <c r="BD61" s="100"/>
      <c r="BE61" s="100"/>
      <c r="BF61" s="111"/>
      <c r="BG61" s="282"/>
      <c r="BH61" s="289"/>
      <c r="BI61" s="6"/>
      <c r="BJ61" s="45"/>
      <c r="BK61" s="45"/>
      <c r="BL61" s="506" t="str">
        <f t="shared" si="20"/>
        <v/>
      </c>
      <c r="BM61" s="507"/>
      <c r="BN61" s="506" t="str">
        <f t="shared" si="20"/>
        <v/>
      </c>
      <c r="BO61" s="507"/>
      <c r="BP61" s="506" t="str">
        <f t="shared" si="20"/>
        <v/>
      </c>
      <c r="BQ61" s="507"/>
      <c r="BR61" s="506" t="str">
        <f t="shared" si="20"/>
        <v/>
      </c>
      <c r="BS61" s="507"/>
      <c r="BT61" s="506" t="str">
        <f t="shared" si="21"/>
        <v/>
      </c>
      <c r="BU61" s="507"/>
      <c r="BV61" s="506" t="str">
        <f t="shared" si="22"/>
        <v/>
      </c>
      <c r="BW61" s="507"/>
      <c r="BX61" s="506" t="str">
        <f t="shared" si="23"/>
        <v/>
      </c>
      <c r="BY61" s="507"/>
      <c r="BZ61" s="506" t="str">
        <f t="shared" si="24"/>
        <v/>
      </c>
      <c r="CA61" s="507"/>
      <c r="CB61" s="506" t="str">
        <f t="shared" si="25"/>
        <v/>
      </c>
      <c r="CC61" s="507"/>
      <c r="CD61" s="506" t="str">
        <f t="shared" si="26"/>
        <v/>
      </c>
      <c r="CE61" s="507"/>
      <c r="CF61" s="506" t="str">
        <f t="shared" si="27"/>
        <v/>
      </c>
      <c r="CG61" s="507"/>
      <c r="CH61" s="506" t="str">
        <f t="shared" si="28"/>
        <v/>
      </c>
      <c r="CI61" s="507"/>
      <c r="CJ61" s="6"/>
      <c r="CK61" s="6"/>
      <c r="CL61" s="6"/>
      <c r="CM61" s="177" t="str">
        <f t="shared" si="31"/>
        <v/>
      </c>
      <c r="CN61" s="120" t="str">
        <f t="shared" si="32"/>
        <v/>
      </c>
      <c r="CO61" s="119" t="str">
        <f t="shared" si="33"/>
        <v/>
      </c>
      <c r="CP61" s="120" t="str">
        <f t="shared" si="34"/>
        <v/>
      </c>
      <c r="CQ61" s="119" t="str">
        <f t="shared" si="35"/>
        <v/>
      </c>
      <c r="CR61" s="120" t="str">
        <f t="shared" si="36"/>
        <v/>
      </c>
      <c r="CS61" s="119" t="str">
        <f t="shared" si="37"/>
        <v/>
      </c>
      <c r="CT61" s="120" t="str">
        <f t="shared" si="38"/>
        <v/>
      </c>
      <c r="CU61" s="119" t="str">
        <f t="shared" si="39"/>
        <v/>
      </c>
      <c r="CV61" s="120" t="str">
        <f t="shared" si="40"/>
        <v/>
      </c>
      <c r="CW61" s="119" t="str">
        <f t="shared" si="41"/>
        <v/>
      </c>
      <c r="CX61" s="120" t="str">
        <f t="shared" si="42"/>
        <v/>
      </c>
      <c r="CY61" s="119" t="str">
        <f t="shared" si="43"/>
        <v/>
      </c>
      <c r="CZ61" s="120" t="str">
        <f t="shared" si="44"/>
        <v/>
      </c>
      <c r="DA61" s="119" t="str">
        <f t="shared" si="45"/>
        <v/>
      </c>
      <c r="DB61" s="120" t="str">
        <f t="shared" si="46"/>
        <v/>
      </c>
      <c r="DC61" s="119" t="str">
        <f t="shared" si="47"/>
        <v/>
      </c>
      <c r="DD61" s="120" t="str">
        <f t="shared" si="48"/>
        <v/>
      </c>
      <c r="DE61" s="119" t="str">
        <f t="shared" si="49"/>
        <v/>
      </c>
      <c r="DF61" s="120" t="str">
        <f t="shared" si="50"/>
        <v/>
      </c>
      <c r="DG61" s="508" t="str">
        <f t="shared" si="29"/>
        <v/>
      </c>
      <c r="DH61" s="517" t="str">
        <f t="shared" si="30"/>
        <v/>
      </c>
      <c r="DI61" s="6"/>
      <c r="DJ61" s="6"/>
      <c r="DK61" s="6"/>
    </row>
    <row r="62" spans="1:115" s="15" customFormat="1" ht="18" customHeight="1">
      <c r="A62" s="102">
        <v>56</v>
      </c>
      <c r="B62" s="138"/>
      <c r="C62" s="127"/>
      <c r="D62" s="135"/>
      <c r="E62" s="129"/>
      <c r="F62" s="296"/>
      <c r="G62" s="132"/>
      <c r="H62" s="145" t="str">
        <f>IF(DOB!C62="","",DOB!C62)</f>
        <v/>
      </c>
      <c r="I62" s="86" t="s">
        <v>379</v>
      </c>
      <c r="J62" s="140" t="s">
        <v>380</v>
      </c>
      <c r="K62" s="86" t="s">
        <v>381</v>
      </c>
      <c r="L62" s="152" t="s">
        <v>382</v>
      </c>
      <c r="M62" s="86"/>
      <c r="N62" s="140"/>
      <c r="O62" s="310"/>
      <c r="P62" s="306"/>
      <c r="Q62" s="100"/>
      <c r="R62" s="100"/>
      <c r="S62" s="100"/>
      <c r="T62" s="111"/>
      <c r="U62" s="111"/>
      <c r="V62" s="112"/>
      <c r="W62" s="112"/>
      <c r="X62" s="317"/>
      <c r="Y62" s="317"/>
      <c r="Z62" s="317"/>
      <c r="AA62" s="318"/>
      <c r="AB62" s="318"/>
      <c r="AC62" s="319"/>
      <c r="AD62" s="319"/>
      <c r="AE62" s="100"/>
      <c r="AF62" s="100"/>
      <c r="AG62" s="100"/>
      <c r="AH62" s="111"/>
      <c r="AI62" s="111"/>
      <c r="AJ62" s="112"/>
      <c r="AK62" s="112"/>
      <c r="AL62" s="317"/>
      <c r="AM62" s="317"/>
      <c r="AN62" s="317"/>
      <c r="AO62" s="318"/>
      <c r="AP62" s="318"/>
      <c r="AQ62" s="319"/>
      <c r="AR62" s="319"/>
      <c r="AS62" s="100"/>
      <c r="AT62" s="100"/>
      <c r="AU62" s="100"/>
      <c r="AV62" s="100"/>
      <c r="AW62" s="100"/>
      <c r="AX62" s="154"/>
      <c r="AY62" s="154"/>
      <c r="AZ62" s="154"/>
      <c r="BA62" s="156"/>
      <c r="BB62" s="155"/>
      <c r="BC62" s="100"/>
      <c r="BD62" s="100"/>
      <c r="BE62" s="100"/>
      <c r="BF62" s="111"/>
      <c r="BG62" s="282"/>
      <c r="BH62" s="289"/>
      <c r="BI62" s="6"/>
      <c r="BJ62" s="45"/>
      <c r="BK62" s="45"/>
      <c r="BL62" s="506" t="str">
        <f t="shared" si="20"/>
        <v/>
      </c>
      <c r="BM62" s="507"/>
      <c r="BN62" s="506" t="str">
        <f t="shared" si="20"/>
        <v/>
      </c>
      <c r="BO62" s="507"/>
      <c r="BP62" s="506" t="str">
        <f t="shared" si="20"/>
        <v/>
      </c>
      <c r="BQ62" s="507"/>
      <c r="BR62" s="506" t="str">
        <f t="shared" si="20"/>
        <v/>
      </c>
      <c r="BS62" s="507"/>
      <c r="BT62" s="506" t="str">
        <f t="shared" si="21"/>
        <v/>
      </c>
      <c r="BU62" s="507"/>
      <c r="BV62" s="506" t="str">
        <f t="shared" si="22"/>
        <v/>
      </c>
      <c r="BW62" s="507"/>
      <c r="BX62" s="506" t="str">
        <f t="shared" si="23"/>
        <v/>
      </c>
      <c r="BY62" s="507"/>
      <c r="BZ62" s="506" t="str">
        <f t="shared" si="24"/>
        <v/>
      </c>
      <c r="CA62" s="507"/>
      <c r="CB62" s="506" t="str">
        <f t="shared" si="25"/>
        <v/>
      </c>
      <c r="CC62" s="507"/>
      <c r="CD62" s="506" t="str">
        <f t="shared" si="26"/>
        <v/>
      </c>
      <c r="CE62" s="507"/>
      <c r="CF62" s="506" t="str">
        <f t="shared" si="27"/>
        <v/>
      </c>
      <c r="CG62" s="507"/>
      <c r="CH62" s="506" t="str">
        <f t="shared" si="28"/>
        <v/>
      </c>
      <c r="CI62" s="507"/>
      <c r="CJ62" s="6"/>
      <c r="CK62" s="6"/>
      <c r="CL62" s="6"/>
      <c r="CM62" s="177" t="str">
        <f t="shared" si="31"/>
        <v/>
      </c>
      <c r="CN62" s="120" t="str">
        <f t="shared" si="32"/>
        <v/>
      </c>
      <c r="CO62" s="119" t="str">
        <f t="shared" si="33"/>
        <v/>
      </c>
      <c r="CP62" s="120" t="str">
        <f t="shared" si="34"/>
        <v/>
      </c>
      <c r="CQ62" s="119" t="str">
        <f t="shared" si="35"/>
        <v/>
      </c>
      <c r="CR62" s="120" t="str">
        <f t="shared" si="36"/>
        <v/>
      </c>
      <c r="CS62" s="119" t="str">
        <f t="shared" si="37"/>
        <v/>
      </c>
      <c r="CT62" s="120" t="str">
        <f t="shared" si="38"/>
        <v/>
      </c>
      <c r="CU62" s="119" t="str">
        <f t="shared" si="39"/>
        <v/>
      </c>
      <c r="CV62" s="120" t="str">
        <f t="shared" si="40"/>
        <v/>
      </c>
      <c r="CW62" s="119" t="str">
        <f t="shared" si="41"/>
        <v/>
      </c>
      <c r="CX62" s="120" t="str">
        <f t="shared" si="42"/>
        <v/>
      </c>
      <c r="CY62" s="119" t="str">
        <f t="shared" si="43"/>
        <v/>
      </c>
      <c r="CZ62" s="120" t="str">
        <f t="shared" si="44"/>
        <v/>
      </c>
      <c r="DA62" s="119" t="str">
        <f t="shared" si="45"/>
        <v/>
      </c>
      <c r="DB62" s="120" t="str">
        <f t="shared" si="46"/>
        <v/>
      </c>
      <c r="DC62" s="119" t="str">
        <f t="shared" si="47"/>
        <v/>
      </c>
      <c r="DD62" s="120" t="str">
        <f t="shared" si="48"/>
        <v/>
      </c>
      <c r="DE62" s="119" t="str">
        <f t="shared" si="49"/>
        <v/>
      </c>
      <c r="DF62" s="120" t="str">
        <f t="shared" si="50"/>
        <v/>
      </c>
      <c r="DG62" s="508" t="str">
        <f t="shared" si="29"/>
        <v/>
      </c>
      <c r="DH62" s="517" t="str">
        <f t="shared" si="30"/>
        <v/>
      </c>
      <c r="DI62" s="6"/>
      <c r="DJ62" s="6"/>
      <c r="DK62" s="6"/>
    </row>
    <row r="63" spans="1:115" s="15" customFormat="1" ht="18" customHeight="1">
      <c r="A63" s="102">
        <v>57</v>
      </c>
      <c r="B63" s="138"/>
      <c r="C63" s="127"/>
      <c r="D63" s="135"/>
      <c r="E63" s="129"/>
      <c r="F63" s="296"/>
      <c r="G63" s="132"/>
      <c r="H63" s="145" t="str">
        <f>IF(DOB!C63="","",DOB!C63)</f>
        <v/>
      </c>
      <c r="I63" s="86" t="s">
        <v>383</v>
      </c>
      <c r="J63" s="140" t="s">
        <v>384</v>
      </c>
      <c r="K63" s="86" t="s">
        <v>385</v>
      </c>
      <c r="L63" s="152" t="s">
        <v>386</v>
      </c>
      <c r="M63" s="86"/>
      <c r="N63" s="140"/>
      <c r="O63" s="310"/>
      <c r="P63" s="306"/>
      <c r="Q63" s="100"/>
      <c r="R63" s="100"/>
      <c r="S63" s="100"/>
      <c r="T63" s="111"/>
      <c r="U63" s="111"/>
      <c r="V63" s="112"/>
      <c r="W63" s="112"/>
      <c r="X63" s="317"/>
      <c r="Y63" s="317"/>
      <c r="Z63" s="317"/>
      <c r="AA63" s="318"/>
      <c r="AB63" s="318"/>
      <c r="AC63" s="319"/>
      <c r="AD63" s="319"/>
      <c r="AE63" s="100"/>
      <c r="AF63" s="100"/>
      <c r="AG63" s="100"/>
      <c r="AH63" s="111"/>
      <c r="AI63" s="111"/>
      <c r="AJ63" s="112"/>
      <c r="AK63" s="112"/>
      <c r="AL63" s="317"/>
      <c r="AM63" s="317"/>
      <c r="AN63" s="317"/>
      <c r="AO63" s="318"/>
      <c r="AP63" s="318"/>
      <c r="AQ63" s="319"/>
      <c r="AR63" s="319"/>
      <c r="AS63" s="100"/>
      <c r="AT63" s="100"/>
      <c r="AU63" s="100"/>
      <c r="AV63" s="100"/>
      <c r="AW63" s="100"/>
      <c r="AX63" s="154"/>
      <c r="AY63" s="154"/>
      <c r="AZ63" s="154"/>
      <c r="BA63" s="156"/>
      <c r="BB63" s="155"/>
      <c r="BC63" s="100"/>
      <c r="BD63" s="100"/>
      <c r="BE63" s="100"/>
      <c r="BF63" s="111"/>
      <c r="BG63" s="282"/>
      <c r="BH63" s="289"/>
      <c r="BI63" s="6"/>
      <c r="BJ63" s="45"/>
      <c r="BK63" s="45"/>
      <c r="BL63" s="506" t="str">
        <f t="shared" si="20"/>
        <v/>
      </c>
      <c r="BM63" s="507"/>
      <c r="BN63" s="506" t="str">
        <f t="shared" si="20"/>
        <v/>
      </c>
      <c r="BO63" s="507"/>
      <c r="BP63" s="506" t="str">
        <f t="shared" si="20"/>
        <v/>
      </c>
      <c r="BQ63" s="507"/>
      <c r="BR63" s="506" t="str">
        <f t="shared" si="20"/>
        <v/>
      </c>
      <c r="BS63" s="507"/>
      <c r="BT63" s="506" t="str">
        <f t="shared" si="21"/>
        <v/>
      </c>
      <c r="BU63" s="507"/>
      <c r="BV63" s="506" t="str">
        <f t="shared" si="22"/>
        <v/>
      </c>
      <c r="BW63" s="507"/>
      <c r="BX63" s="506" t="str">
        <f t="shared" si="23"/>
        <v/>
      </c>
      <c r="BY63" s="507"/>
      <c r="BZ63" s="506" t="str">
        <f t="shared" si="24"/>
        <v/>
      </c>
      <c r="CA63" s="507"/>
      <c r="CB63" s="506" t="str">
        <f t="shared" si="25"/>
        <v/>
      </c>
      <c r="CC63" s="507"/>
      <c r="CD63" s="506" t="str">
        <f t="shared" si="26"/>
        <v/>
      </c>
      <c r="CE63" s="507"/>
      <c r="CF63" s="506" t="str">
        <f t="shared" si="27"/>
        <v/>
      </c>
      <c r="CG63" s="507"/>
      <c r="CH63" s="506" t="str">
        <f t="shared" si="28"/>
        <v/>
      </c>
      <c r="CI63" s="507"/>
      <c r="CJ63" s="6"/>
      <c r="CK63" s="6"/>
      <c r="CL63" s="6"/>
      <c r="CM63" s="177" t="str">
        <f t="shared" si="31"/>
        <v/>
      </c>
      <c r="CN63" s="120" t="str">
        <f t="shared" si="32"/>
        <v/>
      </c>
      <c r="CO63" s="119" t="str">
        <f t="shared" si="33"/>
        <v/>
      </c>
      <c r="CP63" s="120" t="str">
        <f t="shared" si="34"/>
        <v/>
      </c>
      <c r="CQ63" s="119" t="str">
        <f t="shared" si="35"/>
        <v/>
      </c>
      <c r="CR63" s="120" t="str">
        <f t="shared" si="36"/>
        <v/>
      </c>
      <c r="CS63" s="119" t="str">
        <f t="shared" si="37"/>
        <v/>
      </c>
      <c r="CT63" s="120" t="str">
        <f t="shared" si="38"/>
        <v/>
      </c>
      <c r="CU63" s="119" t="str">
        <f t="shared" si="39"/>
        <v/>
      </c>
      <c r="CV63" s="120" t="str">
        <f t="shared" si="40"/>
        <v/>
      </c>
      <c r="CW63" s="119" t="str">
        <f t="shared" si="41"/>
        <v/>
      </c>
      <c r="CX63" s="120" t="str">
        <f t="shared" si="42"/>
        <v/>
      </c>
      <c r="CY63" s="119" t="str">
        <f t="shared" si="43"/>
        <v/>
      </c>
      <c r="CZ63" s="120" t="str">
        <f t="shared" si="44"/>
        <v/>
      </c>
      <c r="DA63" s="119" t="str">
        <f t="shared" si="45"/>
        <v/>
      </c>
      <c r="DB63" s="120" t="str">
        <f t="shared" si="46"/>
        <v/>
      </c>
      <c r="DC63" s="119" t="str">
        <f t="shared" si="47"/>
        <v/>
      </c>
      <c r="DD63" s="120" t="str">
        <f t="shared" si="48"/>
        <v/>
      </c>
      <c r="DE63" s="119" t="str">
        <f t="shared" si="49"/>
        <v/>
      </c>
      <c r="DF63" s="120" t="str">
        <f t="shared" si="50"/>
        <v/>
      </c>
      <c r="DG63" s="508" t="str">
        <f t="shared" si="29"/>
        <v/>
      </c>
      <c r="DH63" s="517" t="str">
        <f t="shared" si="30"/>
        <v/>
      </c>
      <c r="DI63" s="6"/>
      <c r="DJ63" s="6"/>
      <c r="DK63" s="6"/>
    </row>
    <row r="64" spans="1:115" s="15" customFormat="1" ht="18" customHeight="1">
      <c r="A64" s="102">
        <v>58</v>
      </c>
      <c r="B64" s="138"/>
      <c r="C64" s="127"/>
      <c r="D64" s="135"/>
      <c r="E64" s="129"/>
      <c r="F64" s="296"/>
      <c r="G64" s="132"/>
      <c r="H64" s="145" t="str">
        <f>IF(DOB!C64="","",DOB!C64)</f>
        <v/>
      </c>
      <c r="I64" s="86" t="s">
        <v>387</v>
      </c>
      <c r="J64" s="140" t="s">
        <v>388</v>
      </c>
      <c r="K64" s="86" t="s">
        <v>389</v>
      </c>
      <c r="L64" s="152" t="s">
        <v>390</v>
      </c>
      <c r="M64" s="86"/>
      <c r="N64" s="140"/>
      <c r="O64" s="310"/>
      <c r="P64" s="306"/>
      <c r="Q64" s="100"/>
      <c r="R64" s="100"/>
      <c r="S64" s="100"/>
      <c r="T64" s="111"/>
      <c r="U64" s="111"/>
      <c r="V64" s="112"/>
      <c r="W64" s="112"/>
      <c r="X64" s="317"/>
      <c r="Y64" s="317"/>
      <c r="Z64" s="317"/>
      <c r="AA64" s="318"/>
      <c r="AB64" s="318"/>
      <c r="AC64" s="319"/>
      <c r="AD64" s="319"/>
      <c r="AE64" s="100"/>
      <c r="AF64" s="100"/>
      <c r="AG64" s="100"/>
      <c r="AH64" s="111"/>
      <c r="AI64" s="111"/>
      <c r="AJ64" s="112"/>
      <c r="AK64" s="112"/>
      <c r="AL64" s="317"/>
      <c r="AM64" s="317"/>
      <c r="AN64" s="317"/>
      <c r="AO64" s="318"/>
      <c r="AP64" s="318"/>
      <c r="AQ64" s="319"/>
      <c r="AR64" s="319"/>
      <c r="AS64" s="100"/>
      <c r="AT64" s="100"/>
      <c r="AU64" s="100"/>
      <c r="AV64" s="100"/>
      <c r="AW64" s="100"/>
      <c r="AX64" s="154"/>
      <c r="AY64" s="154"/>
      <c r="AZ64" s="154"/>
      <c r="BA64" s="156"/>
      <c r="BB64" s="155"/>
      <c r="BC64" s="100"/>
      <c r="BD64" s="100"/>
      <c r="BE64" s="100"/>
      <c r="BF64" s="111"/>
      <c r="BG64" s="282"/>
      <c r="BH64" s="289"/>
      <c r="BI64" s="6"/>
      <c r="BJ64" s="45"/>
      <c r="BK64" s="45"/>
      <c r="BL64" s="506" t="str">
        <f t="shared" si="20"/>
        <v/>
      </c>
      <c r="BM64" s="507"/>
      <c r="BN64" s="506" t="str">
        <f t="shared" si="20"/>
        <v/>
      </c>
      <c r="BO64" s="507"/>
      <c r="BP64" s="506" t="str">
        <f t="shared" si="20"/>
        <v/>
      </c>
      <c r="BQ64" s="507"/>
      <c r="BR64" s="506" t="str">
        <f t="shared" si="20"/>
        <v/>
      </c>
      <c r="BS64" s="507"/>
      <c r="BT64" s="506" t="str">
        <f t="shared" si="21"/>
        <v/>
      </c>
      <c r="BU64" s="507"/>
      <c r="BV64" s="506" t="str">
        <f t="shared" si="22"/>
        <v/>
      </c>
      <c r="BW64" s="507"/>
      <c r="BX64" s="506" t="str">
        <f t="shared" si="23"/>
        <v/>
      </c>
      <c r="BY64" s="507"/>
      <c r="BZ64" s="506" t="str">
        <f t="shared" si="24"/>
        <v/>
      </c>
      <c r="CA64" s="507"/>
      <c r="CB64" s="506" t="str">
        <f t="shared" si="25"/>
        <v/>
      </c>
      <c r="CC64" s="507"/>
      <c r="CD64" s="506" t="str">
        <f t="shared" si="26"/>
        <v/>
      </c>
      <c r="CE64" s="507"/>
      <c r="CF64" s="506" t="str">
        <f t="shared" si="27"/>
        <v/>
      </c>
      <c r="CG64" s="507"/>
      <c r="CH64" s="506" t="str">
        <f t="shared" si="28"/>
        <v/>
      </c>
      <c r="CI64" s="507"/>
      <c r="CJ64" s="6"/>
      <c r="CK64" s="6"/>
      <c r="CL64" s="6"/>
      <c r="CM64" s="177" t="str">
        <f t="shared" si="31"/>
        <v/>
      </c>
      <c r="CN64" s="120" t="str">
        <f t="shared" si="32"/>
        <v/>
      </c>
      <c r="CO64" s="119" t="str">
        <f t="shared" si="33"/>
        <v/>
      </c>
      <c r="CP64" s="120" t="str">
        <f t="shared" si="34"/>
        <v/>
      </c>
      <c r="CQ64" s="119" t="str">
        <f t="shared" si="35"/>
        <v/>
      </c>
      <c r="CR64" s="120" t="str">
        <f t="shared" si="36"/>
        <v/>
      </c>
      <c r="CS64" s="119" t="str">
        <f t="shared" si="37"/>
        <v/>
      </c>
      <c r="CT64" s="120" t="str">
        <f t="shared" si="38"/>
        <v/>
      </c>
      <c r="CU64" s="119" t="str">
        <f t="shared" si="39"/>
        <v/>
      </c>
      <c r="CV64" s="120" t="str">
        <f t="shared" si="40"/>
        <v/>
      </c>
      <c r="CW64" s="119" t="str">
        <f t="shared" si="41"/>
        <v/>
      </c>
      <c r="CX64" s="120" t="str">
        <f t="shared" si="42"/>
        <v/>
      </c>
      <c r="CY64" s="119" t="str">
        <f t="shared" si="43"/>
        <v/>
      </c>
      <c r="CZ64" s="120" t="str">
        <f t="shared" si="44"/>
        <v/>
      </c>
      <c r="DA64" s="119" t="str">
        <f t="shared" si="45"/>
        <v/>
      </c>
      <c r="DB64" s="120" t="str">
        <f t="shared" si="46"/>
        <v/>
      </c>
      <c r="DC64" s="119" t="str">
        <f t="shared" si="47"/>
        <v/>
      </c>
      <c r="DD64" s="120" t="str">
        <f t="shared" si="48"/>
        <v/>
      </c>
      <c r="DE64" s="119" t="str">
        <f t="shared" si="49"/>
        <v/>
      </c>
      <c r="DF64" s="120" t="str">
        <f t="shared" si="50"/>
        <v/>
      </c>
      <c r="DG64" s="508" t="str">
        <f t="shared" si="29"/>
        <v/>
      </c>
      <c r="DH64" s="517" t="str">
        <f t="shared" si="30"/>
        <v/>
      </c>
      <c r="DI64" s="6"/>
      <c r="DJ64" s="6"/>
      <c r="DK64" s="6"/>
    </row>
    <row r="65" spans="1:115" s="15" customFormat="1" ht="18" customHeight="1">
      <c r="A65" s="102">
        <v>59</v>
      </c>
      <c r="B65" s="138"/>
      <c r="C65" s="127"/>
      <c r="D65" s="135"/>
      <c r="E65" s="129"/>
      <c r="F65" s="296"/>
      <c r="G65" s="132"/>
      <c r="H65" s="145" t="str">
        <f>IF(DOB!C65="","",DOB!C65)</f>
        <v/>
      </c>
      <c r="I65" s="86" t="s">
        <v>391</v>
      </c>
      <c r="J65" s="140" t="s">
        <v>392</v>
      </c>
      <c r="K65" s="86" t="s">
        <v>393</v>
      </c>
      <c r="L65" s="152" t="s">
        <v>394</v>
      </c>
      <c r="M65" s="86"/>
      <c r="N65" s="140"/>
      <c r="O65" s="310"/>
      <c r="P65" s="306"/>
      <c r="Q65" s="100"/>
      <c r="R65" s="100"/>
      <c r="S65" s="100"/>
      <c r="T65" s="111"/>
      <c r="U65" s="111"/>
      <c r="V65" s="112"/>
      <c r="W65" s="112"/>
      <c r="X65" s="317"/>
      <c r="Y65" s="317"/>
      <c r="Z65" s="317"/>
      <c r="AA65" s="318"/>
      <c r="AB65" s="318"/>
      <c r="AC65" s="319"/>
      <c r="AD65" s="319"/>
      <c r="AE65" s="100"/>
      <c r="AF65" s="100"/>
      <c r="AG65" s="100"/>
      <c r="AH65" s="111"/>
      <c r="AI65" s="111"/>
      <c r="AJ65" s="112"/>
      <c r="AK65" s="112"/>
      <c r="AL65" s="317"/>
      <c r="AM65" s="317"/>
      <c r="AN65" s="317"/>
      <c r="AO65" s="318"/>
      <c r="AP65" s="318"/>
      <c r="AQ65" s="319"/>
      <c r="AR65" s="319"/>
      <c r="AS65" s="100"/>
      <c r="AT65" s="100"/>
      <c r="AU65" s="100"/>
      <c r="AV65" s="100"/>
      <c r="AW65" s="100"/>
      <c r="AX65" s="154"/>
      <c r="AY65" s="154"/>
      <c r="AZ65" s="154"/>
      <c r="BA65" s="156"/>
      <c r="BB65" s="155"/>
      <c r="BC65" s="100"/>
      <c r="BD65" s="100"/>
      <c r="BE65" s="100"/>
      <c r="BF65" s="111"/>
      <c r="BG65" s="282"/>
      <c r="BH65" s="289"/>
      <c r="BI65" s="6"/>
      <c r="BJ65" s="45"/>
      <c r="BK65" s="45"/>
      <c r="BL65" s="506" t="str">
        <f t="shared" si="20"/>
        <v/>
      </c>
      <c r="BM65" s="507"/>
      <c r="BN65" s="506" t="str">
        <f t="shared" si="20"/>
        <v/>
      </c>
      <c r="BO65" s="507"/>
      <c r="BP65" s="506" t="str">
        <f t="shared" si="20"/>
        <v/>
      </c>
      <c r="BQ65" s="507"/>
      <c r="BR65" s="506" t="str">
        <f t="shared" si="20"/>
        <v/>
      </c>
      <c r="BS65" s="507"/>
      <c r="BT65" s="506" t="str">
        <f t="shared" si="21"/>
        <v/>
      </c>
      <c r="BU65" s="507"/>
      <c r="BV65" s="506" t="str">
        <f t="shared" si="22"/>
        <v/>
      </c>
      <c r="BW65" s="507"/>
      <c r="BX65" s="506" t="str">
        <f t="shared" si="23"/>
        <v/>
      </c>
      <c r="BY65" s="507"/>
      <c r="BZ65" s="506" t="str">
        <f t="shared" si="24"/>
        <v/>
      </c>
      <c r="CA65" s="507"/>
      <c r="CB65" s="506" t="str">
        <f t="shared" si="25"/>
        <v/>
      </c>
      <c r="CC65" s="507"/>
      <c r="CD65" s="506" t="str">
        <f t="shared" si="26"/>
        <v/>
      </c>
      <c r="CE65" s="507"/>
      <c r="CF65" s="506" t="str">
        <f t="shared" si="27"/>
        <v/>
      </c>
      <c r="CG65" s="507"/>
      <c r="CH65" s="506" t="str">
        <f t="shared" si="28"/>
        <v/>
      </c>
      <c r="CI65" s="507"/>
      <c r="CJ65" s="6"/>
      <c r="CK65" s="6"/>
      <c r="CL65" s="6"/>
      <c r="CM65" s="177" t="str">
        <f t="shared" si="31"/>
        <v/>
      </c>
      <c r="CN65" s="120" t="str">
        <f t="shared" si="32"/>
        <v/>
      </c>
      <c r="CO65" s="119" t="str">
        <f t="shared" si="33"/>
        <v/>
      </c>
      <c r="CP65" s="120" t="str">
        <f t="shared" si="34"/>
        <v/>
      </c>
      <c r="CQ65" s="119" t="str">
        <f t="shared" si="35"/>
        <v/>
      </c>
      <c r="CR65" s="120" t="str">
        <f t="shared" si="36"/>
        <v/>
      </c>
      <c r="CS65" s="119" t="str">
        <f t="shared" si="37"/>
        <v/>
      </c>
      <c r="CT65" s="120" t="str">
        <f t="shared" si="38"/>
        <v/>
      </c>
      <c r="CU65" s="119" t="str">
        <f t="shared" si="39"/>
        <v/>
      </c>
      <c r="CV65" s="120" t="str">
        <f t="shared" si="40"/>
        <v/>
      </c>
      <c r="CW65" s="119" t="str">
        <f t="shared" si="41"/>
        <v/>
      </c>
      <c r="CX65" s="120" t="str">
        <f t="shared" si="42"/>
        <v/>
      </c>
      <c r="CY65" s="119" t="str">
        <f t="shared" si="43"/>
        <v/>
      </c>
      <c r="CZ65" s="120" t="str">
        <f t="shared" si="44"/>
        <v/>
      </c>
      <c r="DA65" s="119" t="str">
        <f t="shared" si="45"/>
        <v/>
      </c>
      <c r="DB65" s="120" t="str">
        <f t="shared" si="46"/>
        <v/>
      </c>
      <c r="DC65" s="119" t="str">
        <f t="shared" si="47"/>
        <v/>
      </c>
      <c r="DD65" s="120" t="str">
        <f t="shared" si="48"/>
        <v/>
      </c>
      <c r="DE65" s="119" t="str">
        <f t="shared" si="49"/>
        <v/>
      </c>
      <c r="DF65" s="120" t="str">
        <f t="shared" si="50"/>
        <v/>
      </c>
      <c r="DG65" s="508" t="str">
        <f t="shared" si="29"/>
        <v/>
      </c>
      <c r="DH65" s="517" t="str">
        <f t="shared" si="30"/>
        <v/>
      </c>
      <c r="DI65" s="6"/>
      <c r="DJ65" s="6"/>
      <c r="DK65" s="6"/>
    </row>
    <row r="66" spans="1:115" s="15" customFormat="1" ht="18" customHeight="1">
      <c r="A66" s="102">
        <v>60</v>
      </c>
      <c r="B66" s="138"/>
      <c r="C66" s="127"/>
      <c r="D66" s="135"/>
      <c r="E66" s="129"/>
      <c r="F66" s="296"/>
      <c r="G66" s="132"/>
      <c r="H66" s="145" t="str">
        <f>IF(DOB!C66="","",DOB!C66)</f>
        <v/>
      </c>
      <c r="I66" s="86" t="s">
        <v>395</v>
      </c>
      <c r="J66" s="140" t="s">
        <v>396</v>
      </c>
      <c r="K66" s="86" t="s">
        <v>397</v>
      </c>
      <c r="L66" s="152" t="s">
        <v>398</v>
      </c>
      <c r="M66" s="86"/>
      <c r="N66" s="140"/>
      <c r="O66" s="310"/>
      <c r="P66" s="306"/>
      <c r="Q66" s="100"/>
      <c r="R66" s="100"/>
      <c r="S66" s="100"/>
      <c r="T66" s="111"/>
      <c r="U66" s="111"/>
      <c r="V66" s="112"/>
      <c r="W66" s="112"/>
      <c r="X66" s="317"/>
      <c r="Y66" s="317"/>
      <c r="Z66" s="317"/>
      <c r="AA66" s="318"/>
      <c r="AB66" s="318"/>
      <c r="AC66" s="319"/>
      <c r="AD66" s="319"/>
      <c r="AE66" s="100"/>
      <c r="AF66" s="100"/>
      <c r="AG66" s="100"/>
      <c r="AH66" s="111"/>
      <c r="AI66" s="111"/>
      <c r="AJ66" s="112"/>
      <c r="AK66" s="112"/>
      <c r="AL66" s="317"/>
      <c r="AM66" s="317"/>
      <c r="AN66" s="317"/>
      <c r="AO66" s="318"/>
      <c r="AP66" s="318"/>
      <c r="AQ66" s="319"/>
      <c r="AR66" s="319"/>
      <c r="AS66" s="100"/>
      <c r="AT66" s="100"/>
      <c r="AU66" s="100"/>
      <c r="AV66" s="100"/>
      <c r="AW66" s="100"/>
      <c r="AX66" s="154"/>
      <c r="AY66" s="154"/>
      <c r="AZ66" s="154"/>
      <c r="BA66" s="156"/>
      <c r="BB66" s="155"/>
      <c r="BC66" s="100"/>
      <c r="BD66" s="100"/>
      <c r="BE66" s="100"/>
      <c r="BF66" s="111"/>
      <c r="BG66" s="282"/>
      <c r="BH66" s="289"/>
      <c r="BI66" s="6"/>
      <c r="BJ66" s="45"/>
      <c r="BK66" s="45"/>
      <c r="BL66" s="506" t="str">
        <f t="shared" si="20"/>
        <v/>
      </c>
      <c r="BM66" s="507"/>
      <c r="BN66" s="506" t="str">
        <f t="shared" si="20"/>
        <v/>
      </c>
      <c r="BO66" s="507"/>
      <c r="BP66" s="506" t="str">
        <f t="shared" si="20"/>
        <v/>
      </c>
      <c r="BQ66" s="507"/>
      <c r="BR66" s="506" t="str">
        <f t="shared" si="20"/>
        <v/>
      </c>
      <c r="BS66" s="507"/>
      <c r="BT66" s="506" t="str">
        <f t="shared" si="21"/>
        <v/>
      </c>
      <c r="BU66" s="507"/>
      <c r="BV66" s="506" t="str">
        <f t="shared" si="22"/>
        <v/>
      </c>
      <c r="BW66" s="507"/>
      <c r="BX66" s="506" t="str">
        <f t="shared" si="23"/>
        <v/>
      </c>
      <c r="BY66" s="507"/>
      <c r="BZ66" s="506" t="str">
        <f t="shared" si="24"/>
        <v/>
      </c>
      <c r="CA66" s="507"/>
      <c r="CB66" s="506" t="str">
        <f t="shared" si="25"/>
        <v/>
      </c>
      <c r="CC66" s="507"/>
      <c r="CD66" s="506" t="str">
        <f t="shared" si="26"/>
        <v/>
      </c>
      <c r="CE66" s="507"/>
      <c r="CF66" s="506" t="str">
        <f t="shared" si="27"/>
        <v/>
      </c>
      <c r="CG66" s="507"/>
      <c r="CH66" s="506" t="str">
        <f t="shared" si="28"/>
        <v/>
      </c>
      <c r="CI66" s="507"/>
      <c r="CJ66" s="6"/>
      <c r="CK66" s="6"/>
      <c r="CL66" s="6"/>
      <c r="CM66" s="177" t="str">
        <f t="shared" si="31"/>
        <v/>
      </c>
      <c r="CN66" s="120" t="str">
        <f t="shared" si="32"/>
        <v/>
      </c>
      <c r="CO66" s="119" t="str">
        <f t="shared" si="33"/>
        <v/>
      </c>
      <c r="CP66" s="120" t="str">
        <f t="shared" si="34"/>
        <v/>
      </c>
      <c r="CQ66" s="119" t="str">
        <f t="shared" si="35"/>
        <v/>
      </c>
      <c r="CR66" s="120" t="str">
        <f t="shared" si="36"/>
        <v/>
      </c>
      <c r="CS66" s="119" t="str">
        <f t="shared" si="37"/>
        <v/>
      </c>
      <c r="CT66" s="120" t="str">
        <f t="shared" si="38"/>
        <v/>
      </c>
      <c r="CU66" s="119" t="str">
        <f t="shared" si="39"/>
        <v/>
      </c>
      <c r="CV66" s="120" t="str">
        <f t="shared" si="40"/>
        <v/>
      </c>
      <c r="CW66" s="119" t="str">
        <f t="shared" si="41"/>
        <v/>
      </c>
      <c r="CX66" s="120" t="str">
        <f t="shared" si="42"/>
        <v/>
      </c>
      <c r="CY66" s="119" t="str">
        <f t="shared" si="43"/>
        <v/>
      </c>
      <c r="CZ66" s="120" t="str">
        <f t="shared" si="44"/>
        <v/>
      </c>
      <c r="DA66" s="119" t="str">
        <f t="shared" si="45"/>
        <v/>
      </c>
      <c r="DB66" s="120" t="str">
        <f t="shared" si="46"/>
        <v/>
      </c>
      <c r="DC66" s="119" t="str">
        <f t="shared" si="47"/>
        <v/>
      </c>
      <c r="DD66" s="120" t="str">
        <f t="shared" si="48"/>
        <v/>
      </c>
      <c r="DE66" s="119" t="str">
        <f t="shared" si="49"/>
        <v/>
      </c>
      <c r="DF66" s="120" t="str">
        <f t="shared" si="50"/>
        <v/>
      </c>
      <c r="DG66" s="508" t="str">
        <f t="shared" si="29"/>
        <v/>
      </c>
      <c r="DH66" s="517" t="str">
        <f t="shared" si="30"/>
        <v/>
      </c>
      <c r="DI66" s="6"/>
      <c r="DJ66" s="6"/>
      <c r="DK66" s="6"/>
    </row>
    <row r="67" spans="1:115" s="15" customFormat="1" ht="18" customHeight="1">
      <c r="A67" s="102">
        <v>61</v>
      </c>
      <c r="B67" s="138"/>
      <c r="C67" s="127"/>
      <c r="D67" s="135"/>
      <c r="E67" s="129"/>
      <c r="F67" s="296"/>
      <c r="G67" s="132"/>
      <c r="H67" s="145" t="str">
        <f>IF(DOB!C67="","",DOB!C67)</f>
        <v/>
      </c>
      <c r="I67" s="86" t="s">
        <v>399</v>
      </c>
      <c r="J67" s="140" t="s">
        <v>400</v>
      </c>
      <c r="K67" s="86" t="s">
        <v>401</v>
      </c>
      <c r="L67" s="152" t="s">
        <v>402</v>
      </c>
      <c r="M67" s="86"/>
      <c r="N67" s="140"/>
      <c r="O67" s="310"/>
      <c r="P67" s="306"/>
      <c r="Q67" s="100"/>
      <c r="R67" s="100"/>
      <c r="S67" s="100"/>
      <c r="T67" s="111"/>
      <c r="U67" s="111"/>
      <c r="V67" s="112"/>
      <c r="W67" s="112"/>
      <c r="X67" s="317"/>
      <c r="Y67" s="317"/>
      <c r="Z67" s="317"/>
      <c r="AA67" s="318"/>
      <c r="AB67" s="318"/>
      <c r="AC67" s="319"/>
      <c r="AD67" s="319"/>
      <c r="AE67" s="100"/>
      <c r="AF67" s="100"/>
      <c r="AG67" s="100"/>
      <c r="AH67" s="111"/>
      <c r="AI67" s="111"/>
      <c r="AJ67" s="112"/>
      <c r="AK67" s="112"/>
      <c r="AL67" s="317"/>
      <c r="AM67" s="317"/>
      <c r="AN67" s="317"/>
      <c r="AO67" s="318"/>
      <c r="AP67" s="318"/>
      <c r="AQ67" s="319"/>
      <c r="AR67" s="319"/>
      <c r="AS67" s="100"/>
      <c r="AT67" s="100"/>
      <c r="AU67" s="100"/>
      <c r="AV67" s="100"/>
      <c r="AW67" s="100"/>
      <c r="AX67" s="154"/>
      <c r="AY67" s="154"/>
      <c r="AZ67" s="154"/>
      <c r="BA67" s="156"/>
      <c r="BB67" s="155"/>
      <c r="BC67" s="100"/>
      <c r="BD67" s="100"/>
      <c r="BE67" s="100"/>
      <c r="BF67" s="111"/>
      <c r="BG67" s="282"/>
      <c r="BH67" s="289"/>
      <c r="BI67" s="6"/>
      <c r="BJ67" s="45"/>
      <c r="BK67" s="45"/>
      <c r="BL67" s="506" t="str">
        <f t="shared" si="20"/>
        <v/>
      </c>
      <c r="BM67" s="507"/>
      <c r="BN67" s="506" t="str">
        <f t="shared" si="20"/>
        <v/>
      </c>
      <c r="BO67" s="507"/>
      <c r="BP67" s="506" t="str">
        <f t="shared" si="20"/>
        <v/>
      </c>
      <c r="BQ67" s="507"/>
      <c r="BR67" s="506" t="str">
        <f t="shared" si="20"/>
        <v/>
      </c>
      <c r="BS67" s="507"/>
      <c r="BT67" s="506" t="str">
        <f t="shared" si="21"/>
        <v/>
      </c>
      <c r="BU67" s="507"/>
      <c r="BV67" s="506" t="str">
        <f t="shared" si="22"/>
        <v/>
      </c>
      <c r="BW67" s="507"/>
      <c r="BX67" s="506" t="str">
        <f t="shared" si="23"/>
        <v/>
      </c>
      <c r="BY67" s="507"/>
      <c r="BZ67" s="506" t="str">
        <f t="shared" si="24"/>
        <v/>
      </c>
      <c r="CA67" s="507"/>
      <c r="CB67" s="506" t="str">
        <f t="shared" si="25"/>
        <v/>
      </c>
      <c r="CC67" s="507"/>
      <c r="CD67" s="506" t="str">
        <f t="shared" si="26"/>
        <v/>
      </c>
      <c r="CE67" s="507"/>
      <c r="CF67" s="506" t="str">
        <f t="shared" si="27"/>
        <v/>
      </c>
      <c r="CG67" s="507"/>
      <c r="CH67" s="506" t="str">
        <f t="shared" si="28"/>
        <v/>
      </c>
      <c r="CI67" s="507"/>
      <c r="CJ67" s="6"/>
      <c r="CK67" s="6"/>
      <c r="CL67" s="6"/>
      <c r="CM67" s="177" t="str">
        <f t="shared" si="31"/>
        <v/>
      </c>
      <c r="CN67" s="120" t="str">
        <f t="shared" si="32"/>
        <v/>
      </c>
      <c r="CO67" s="119" t="str">
        <f t="shared" si="33"/>
        <v/>
      </c>
      <c r="CP67" s="120" t="str">
        <f t="shared" si="34"/>
        <v/>
      </c>
      <c r="CQ67" s="119" t="str">
        <f t="shared" si="35"/>
        <v/>
      </c>
      <c r="CR67" s="120" t="str">
        <f t="shared" si="36"/>
        <v/>
      </c>
      <c r="CS67" s="119" t="str">
        <f t="shared" si="37"/>
        <v/>
      </c>
      <c r="CT67" s="120" t="str">
        <f t="shared" si="38"/>
        <v/>
      </c>
      <c r="CU67" s="119" t="str">
        <f t="shared" si="39"/>
        <v/>
      </c>
      <c r="CV67" s="120" t="str">
        <f t="shared" si="40"/>
        <v/>
      </c>
      <c r="CW67" s="119" t="str">
        <f t="shared" si="41"/>
        <v/>
      </c>
      <c r="CX67" s="120" t="str">
        <f t="shared" si="42"/>
        <v/>
      </c>
      <c r="CY67" s="119" t="str">
        <f t="shared" si="43"/>
        <v/>
      </c>
      <c r="CZ67" s="120" t="str">
        <f t="shared" si="44"/>
        <v/>
      </c>
      <c r="DA67" s="119" t="str">
        <f t="shared" si="45"/>
        <v/>
      </c>
      <c r="DB67" s="120" t="str">
        <f t="shared" si="46"/>
        <v/>
      </c>
      <c r="DC67" s="119" t="str">
        <f t="shared" si="47"/>
        <v/>
      </c>
      <c r="DD67" s="120" t="str">
        <f t="shared" si="48"/>
        <v/>
      </c>
      <c r="DE67" s="119" t="str">
        <f t="shared" si="49"/>
        <v/>
      </c>
      <c r="DF67" s="120" t="str">
        <f t="shared" si="50"/>
        <v/>
      </c>
      <c r="DG67" s="508" t="str">
        <f t="shared" si="29"/>
        <v/>
      </c>
      <c r="DH67" s="517" t="str">
        <f t="shared" si="30"/>
        <v/>
      </c>
      <c r="DI67" s="6"/>
      <c r="DJ67" s="6"/>
      <c r="DK67" s="6"/>
    </row>
    <row r="68" spans="1:115" s="15" customFormat="1" ht="18" customHeight="1">
      <c r="A68" s="102">
        <v>62</v>
      </c>
      <c r="B68" s="138"/>
      <c r="C68" s="127"/>
      <c r="D68" s="135"/>
      <c r="E68" s="129"/>
      <c r="F68" s="296"/>
      <c r="G68" s="132"/>
      <c r="H68" s="145" t="str">
        <f>IF(DOB!C68="","",DOB!C68)</f>
        <v/>
      </c>
      <c r="I68" s="86" t="s">
        <v>403</v>
      </c>
      <c r="J68" s="140" t="s">
        <v>404</v>
      </c>
      <c r="K68" s="86" t="s">
        <v>405</v>
      </c>
      <c r="L68" s="152" t="s">
        <v>406</v>
      </c>
      <c r="M68" s="86"/>
      <c r="N68" s="140"/>
      <c r="O68" s="310"/>
      <c r="P68" s="306"/>
      <c r="Q68" s="100"/>
      <c r="R68" s="100"/>
      <c r="S68" s="100"/>
      <c r="T68" s="111"/>
      <c r="U68" s="111"/>
      <c r="V68" s="112"/>
      <c r="W68" s="112"/>
      <c r="X68" s="317"/>
      <c r="Y68" s="317"/>
      <c r="Z68" s="317"/>
      <c r="AA68" s="318"/>
      <c r="AB68" s="318"/>
      <c r="AC68" s="319"/>
      <c r="AD68" s="319"/>
      <c r="AE68" s="100"/>
      <c r="AF68" s="100"/>
      <c r="AG68" s="100"/>
      <c r="AH68" s="111"/>
      <c r="AI68" s="111"/>
      <c r="AJ68" s="112"/>
      <c r="AK68" s="112"/>
      <c r="AL68" s="317"/>
      <c r="AM68" s="317"/>
      <c r="AN68" s="317"/>
      <c r="AO68" s="318"/>
      <c r="AP68" s="318"/>
      <c r="AQ68" s="319"/>
      <c r="AR68" s="319"/>
      <c r="AS68" s="100"/>
      <c r="AT68" s="100"/>
      <c r="AU68" s="100"/>
      <c r="AV68" s="100"/>
      <c r="AW68" s="100"/>
      <c r="AX68" s="154"/>
      <c r="AY68" s="154"/>
      <c r="AZ68" s="154"/>
      <c r="BA68" s="156"/>
      <c r="BB68" s="155"/>
      <c r="BC68" s="100"/>
      <c r="BD68" s="100"/>
      <c r="BE68" s="100"/>
      <c r="BF68" s="111"/>
      <c r="BG68" s="282"/>
      <c r="BH68" s="289"/>
      <c r="BI68" s="6"/>
      <c r="BJ68" s="45"/>
      <c r="BK68" s="45"/>
      <c r="BL68" s="506" t="str">
        <f t="shared" si="20"/>
        <v/>
      </c>
      <c r="BM68" s="507"/>
      <c r="BN68" s="506" t="str">
        <f t="shared" si="20"/>
        <v/>
      </c>
      <c r="BO68" s="507"/>
      <c r="BP68" s="506" t="str">
        <f t="shared" si="20"/>
        <v/>
      </c>
      <c r="BQ68" s="507"/>
      <c r="BR68" s="506" t="str">
        <f t="shared" si="20"/>
        <v/>
      </c>
      <c r="BS68" s="507"/>
      <c r="BT68" s="506" t="str">
        <f t="shared" si="21"/>
        <v/>
      </c>
      <c r="BU68" s="507"/>
      <c r="BV68" s="506" t="str">
        <f t="shared" si="22"/>
        <v/>
      </c>
      <c r="BW68" s="507"/>
      <c r="BX68" s="506" t="str">
        <f t="shared" si="23"/>
        <v/>
      </c>
      <c r="BY68" s="507"/>
      <c r="BZ68" s="506" t="str">
        <f t="shared" si="24"/>
        <v/>
      </c>
      <c r="CA68" s="507"/>
      <c r="CB68" s="506" t="str">
        <f t="shared" si="25"/>
        <v/>
      </c>
      <c r="CC68" s="507"/>
      <c r="CD68" s="506" t="str">
        <f t="shared" si="26"/>
        <v/>
      </c>
      <c r="CE68" s="507"/>
      <c r="CF68" s="506" t="str">
        <f t="shared" si="27"/>
        <v/>
      </c>
      <c r="CG68" s="507"/>
      <c r="CH68" s="506" t="str">
        <f t="shared" si="28"/>
        <v/>
      </c>
      <c r="CI68" s="507"/>
      <c r="CJ68" s="6"/>
      <c r="CK68" s="6"/>
      <c r="CL68" s="6"/>
      <c r="CM68" s="177" t="str">
        <f t="shared" si="31"/>
        <v/>
      </c>
      <c r="CN68" s="120" t="str">
        <f t="shared" si="32"/>
        <v/>
      </c>
      <c r="CO68" s="119" t="str">
        <f t="shared" si="33"/>
        <v/>
      </c>
      <c r="CP68" s="120" t="str">
        <f t="shared" si="34"/>
        <v/>
      </c>
      <c r="CQ68" s="119" t="str">
        <f t="shared" si="35"/>
        <v/>
      </c>
      <c r="CR68" s="120" t="str">
        <f t="shared" si="36"/>
        <v/>
      </c>
      <c r="CS68" s="119" t="str">
        <f t="shared" si="37"/>
        <v/>
      </c>
      <c r="CT68" s="120" t="str">
        <f t="shared" si="38"/>
        <v/>
      </c>
      <c r="CU68" s="119" t="str">
        <f t="shared" si="39"/>
        <v/>
      </c>
      <c r="CV68" s="120" t="str">
        <f t="shared" si="40"/>
        <v/>
      </c>
      <c r="CW68" s="119" t="str">
        <f t="shared" si="41"/>
        <v/>
      </c>
      <c r="CX68" s="120" t="str">
        <f t="shared" si="42"/>
        <v/>
      </c>
      <c r="CY68" s="119" t="str">
        <f t="shared" si="43"/>
        <v/>
      </c>
      <c r="CZ68" s="120" t="str">
        <f t="shared" si="44"/>
        <v/>
      </c>
      <c r="DA68" s="119" t="str">
        <f t="shared" si="45"/>
        <v/>
      </c>
      <c r="DB68" s="120" t="str">
        <f t="shared" si="46"/>
        <v/>
      </c>
      <c r="DC68" s="119" t="str">
        <f t="shared" si="47"/>
        <v/>
      </c>
      <c r="DD68" s="120" t="str">
        <f t="shared" si="48"/>
        <v/>
      </c>
      <c r="DE68" s="119" t="str">
        <f t="shared" si="49"/>
        <v/>
      </c>
      <c r="DF68" s="120" t="str">
        <f t="shared" si="50"/>
        <v/>
      </c>
      <c r="DG68" s="508" t="str">
        <f t="shared" si="29"/>
        <v/>
      </c>
      <c r="DH68" s="517" t="str">
        <f t="shared" si="30"/>
        <v/>
      </c>
      <c r="DI68" s="6"/>
      <c r="DJ68" s="6"/>
      <c r="DK68" s="6"/>
    </row>
    <row r="69" spans="1:115" s="15" customFormat="1" ht="18" customHeight="1">
      <c r="A69" s="102">
        <v>63</v>
      </c>
      <c r="B69" s="138"/>
      <c r="C69" s="127"/>
      <c r="D69" s="135"/>
      <c r="E69" s="129"/>
      <c r="F69" s="296"/>
      <c r="G69" s="132"/>
      <c r="H69" s="145" t="str">
        <f>IF(DOB!C69="","",DOB!C69)</f>
        <v/>
      </c>
      <c r="I69" s="86" t="s">
        <v>407</v>
      </c>
      <c r="J69" s="140" t="s">
        <v>408</v>
      </c>
      <c r="K69" s="86" t="s">
        <v>409</v>
      </c>
      <c r="L69" s="152" t="s">
        <v>410</v>
      </c>
      <c r="M69" s="86"/>
      <c r="N69" s="140"/>
      <c r="O69" s="310"/>
      <c r="P69" s="306"/>
      <c r="Q69" s="100"/>
      <c r="R69" s="100"/>
      <c r="S69" s="100"/>
      <c r="T69" s="111"/>
      <c r="U69" s="111"/>
      <c r="V69" s="112"/>
      <c r="W69" s="112"/>
      <c r="X69" s="317"/>
      <c r="Y69" s="317"/>
      <c r="Z69" s="317"/>
      <c r="AA69" s="318"/>
      <c r="AB69" s="318"/>
      <c r="AC69" s="319"/>
      <c r="AD69" s="319"/>
      <c r="AE69" s="100"/>
      <c r="AF69" s="100"/>
      <c r="AG69" s="100"/>
      <c r="AH69" s="111"/>
      <c r="AI69" s="111"/>
      <c r="AJ69" s="112"/>
      <c r="AK69" s="112"/>
      <c r="AL69" s="317"/>
      <c r="AM69" s="317"/>
      <c r="AN69" s="317"/>
      <c r="AO69" s="318"/>
      <c r="AP69" s="318"/>
      <c r="AQ69" s="319"/>
      <c r="AR69" s="319"/>
      <c r="AS69" s="100"/>
      <c r="AT69" s="100"/>
      <c r="AU69" s="100"/>
      <c r="AV69" s="100"/>
      <c r="AW69" s="100"/>
      <c r="AX69" s="154"/>
      <c r="AY69" s="154"/>
      <c r="AZ69" s="154"/>
      <c r="BA69" s="156"/>
      <c r="BB69" s="155"/>
      <c r="BC69" s="100"/>
      <c r="BD69" s="100"/>
      <c r="BE69" s="100"/>
      <c r="BF69" s="111"/>
      <c r="BG69" s="282"/>
      <c r="BH69" s="289"/>
      <c r="BI69" s="6"/>
      <c r="BJ69" s="45"/>
      <c r="BK69" s="45"/>
      <c r="BL69" s="506" t="str">
        <f t="shared" si="20"/>
        <v/>
      </c>
      <c r="BM69" s="507"/>
      <c r="BN69" s="506" t="str">
        <f t="shared" si="20"/>
        <v/>
      </c>
      <c r="BO69" s="507"/>
      <c r="BP69" s="506" t="str">
        <f t="shared" si="20"/>
        <v/>
      </c>
      <c r="BQ69" s="507"/>
      <c r="BR69" s="506" t="str">
        <f t="shared" si="20"/>
        <v/>
      </c>
      <c r="BS69" s="507"/>
      <c r="BT69" s="506" t="str">
        <f t="shared" si="21"/>
        <v/>
      </c>
      <c r="BU69" s="507"/>
      <c r="BV69" s="506" t="str">
        <f t="shared" si="22"/>
        <v/>
      </c>
      <c r="BW69" s="507"/>
      <c r="BX69" s="506" t="str">
        <f t="shared" si="23"/>
        <v/>
      </c>
      <c r="BY69" s="507"/>
      <c r="BZ69" s="506" t="str">
        <f t="shared" si="24"/>
        <v/>
      </c>
      <c r="CA69" s="507"/>
      <c r="CB69" s="506" t="str">
        <f t="shared" si="25"/>
        <v/>
      </c>
      <c r="CC69" s="507"/>
      <c r="CD69" s="506" t="str">
        <f t="shared" si="26"/>
        <v/>
      </c>
      <c r="CE69" s="507"/>
      <c r="CF69" s="506" t="str">
        <f t="shared" si="27"/>
        <v/>
      </c>
      <c r="CG69" s="507"/>
      <c r="CH69" s="506" t="str">
        <f t="shared" si="28"/>
        <v/>
      </c>
      <c r="CI69" s="507"/>
      <c r="CJ69" s="6"/>
      <c r="CK69" s="6"/>
      <c r="CL69" s="6"/>
      <c r="CM69" s="177" t="str">
        <f t="shared" si="31"/>
        <v/>
      </c>
      <c r="CN69" s="120" t="str">
        <f t="shared" si="32"/>
        <v/>
      </c>
      <c r="CO69" s="119" t="str">
        <f t="shared" si="33"/>
        <v/>
      </c>
      <c r="CP69" s="120" t="str">
        <f t="shared" si="34"/>
        <v/>
      </c>
      <c r="CQ69" s="119" t="str">
        <f t="shared" si="35"/>
        <v/>
      </c>
      <c r="CR69" s="120" t="str">
        <f t="shared" si="36"/>
        <v/>
      </c>
      <c r="CS69" s="119" t="str">
        <f t="shared" si="37"/>
        <v/>
      </c>
      <c r="CT69" s="120" t="str">
        <f t="shared" si="38"/>
        <v/>
      </c>
      <c r="CU69" s="119" t="str">
        <f t="shared" si="39"/>
        <v/>
      </c>
      <c r="CV69" s="120" t="str">
        <f t="shared" si="40"/>
        <v/>
      </c>
      <c r="CW69" s="119" t="str">
        <f t="shared" si="41"/>
        <v/>
      </c>
      <c r="CX69" s="120" t="str">
        <f t="shared" si="42"/>
        <v/>
      </c>
      <c r="CY69" s="119" t="str">
        <f t="shared" si="43"/>
        <v/>
      </c>
      <c r="CZ69" s="120" t="str">
        <f t="shared" si="44"/>
        <v/>
      </c>
      <c r="DA69" s="119" t="str">
        <f t="shared" si="45"/>
        <v/>
      </c>
      <c r="DB69" s="120" t="str">
        <f t="shared" si="46"/>
        <v/>
      </c>
      <c r="DC69" s="119" t="str">
        <f t="shared" si="47"/>
        <v/>
      </c>
      <c r="DD69" s="120" t="str">
        <f t="shared" si="48"/>
        <v/>
      </c>
      <c r="DE69" s="119" t="str">
        <f t="shared" si="49"/>
        <v/>
      </c>
      <c r="DF69" s="120" t="str">
        <f t="shared" si="50"/>
        <v/>
      </c>
      <c r="DG69" s="508" t="str">
        <f t="shared" si="29"/>
        <v/>
      </c>
      <c r="DH69" s="517" t="str">
        <f t="shared" si="30"/>
        <v/>
      </c>
      <c r="DI69" s="6"/>
      <c r="DJ69" s="6"/>
      <c r="DK69" s="6"/>
    </row>
    <row r="70" spans="1:115" s="15" customFormat="1" ht="18" customHeight="1">
      <c r="A70" s="102">
        <v>64</v>
      </c>
      <c r="B70" s="138"/>
      <c r="C70" s="127"/>
      <c r="D70" s="135"/>
      <c r="E70" s="129"/>
      <c r="F70" s="296"/>
      <c r="G70" s="132"/>
      <c r="H70" s="145" t="str">
        <f>IF(DOB!C70="","",DOB!C70)</f>
        <v/>
      </c>
      <c r="I70" s="86" t="s">
        <v>411</v>
      </c>
      <c r="J70" s="140" t="s">
        <v>412</v>
      </c>
      <c r="K70" s="86" t="s">
        <v>413</v>
      </c>
      <c r="L70" s="152" t="s">
        <v>414</v>
      </c>
      <c r="M70" s="86"/>
      <c r="N70" s="140"/>
      <c r="O70" s="310"/>
      <c r="P70" s="306"/>
      <c r="Q70" s="100"/>
      <c r="R70" s="100"/>
      <c r="S70" s="100"/>
      <c r="T70" s="111"/>
      <c r="U70" s="111"/>
      <c r="V70" s="112"/>
      <c r="W70" s="112"/>
      <c r="X70" s="317"/>
      <c r="Y70" s="317"/>
      <c r="Z70" s="317"/>
      <c r="AA70" s="318"/>
      <c r="AB70" s="318"/>
      <c r="AC70" s="319"/>
      <c r="AD70" s="319"/>
      <c r="AE70" s="100"/>
      <c r="AF70" s="100"/>
      <c r="AG70" s="100"/>
      <c r="AH70" s="111"/>
      <c r="AI70" s="111"/>
      <c r="AJ70" s="112"/>
      <c r="AK70" s="112"/>
      <c r="AL70" s="317"/>
      <c r="AM70" s="317"/>
      <c r="AN70" s="317"/>
      <c r="AO70" s="318"/>
      <c r="AP70" s="318"/>
      <c r="AQ70" s="319"/>
      <c r="AR70" s="319"/>
      <c r="AS70" s="100"/>
      <c r="AT70" s="100"/>
      <c r="AU70" s="100"/>
      <c r="AV70" s="100"/>
      <c r="AW70" s="100"/>
      <c r="AX70" s="154"/>
      <c r="AY70" s="154"/>
      <c r="AZ70" s="154"/>
      <c r="BA70" s="156"/>
      <c r="BB70" s="155"/>
      <c r="BC70" s="100"/>
      <c r="BD70" s="100"/>
      <c r="BE70" s="100"/>
      <c r="BF70" s="111"/>
      <c r="BG70" s="282"/>
      <c r="BH70" s="289"/>
      <c r="BI70" s="6"/>
      <c r="BJ70" s="45"/>
      <c r="BK70" s="45"/>
      <c r="BL70" s="506" t="str">
        <f t="shared" si="20"/>
        <v/>
      </c>
      <c r="BM70" s="507"/>
      <c r="BN70" s="506" t="str">
        <f t="shared" si="20"/>
        <v/>
      </c>
      <c r="BO70" s="507"/>
      <c r="BP70" s="506" t="str">
        <f t="shared" si="20"/>
        <v/>
      </c>
      <c r="BQ70" s="507"/>
      <c r="BR70" s="506" t="str">
        <f t="shared" si="20"/>
        <v/>
      </c>
      <c r="BS70" s="507"/>
      <c r="BT70" s="506" t="str">
        <f t="shared" si="21"/>
        <v/>
      </c>
      <c r="BU70" s="507"/>
      <c r="BV70" s="506" t="str">
        <f t="shared" si="22"/>
        <v/>
      </c>
      <c r="BW70" s="507"/>
      <c r="BX70" s="506" t="str">
        <f t="shared" si="23"/>
        <v/>
      </c>
      <c r="BY70" s="507"/>
      <c r="BZ70" s="506" t="str">
        <f t="shared" si="24"/>
        <v/>
      </c>
      <c r="CA70" s="507"/>
      <c r="CB70" s="506" t="str">
        <f t="shared" si="25"/>
        <v/>
      </c>
      <c r="CC70" s="507"/>
      <c r="CD70" s="506" t="str">
        <f t="shared" si="26"/>
        <v/>
      </c>
      <c r="CE70" s="507"/>
      <c r="CF70" s="506" t="str">
        <f t="shared" si="27"/>
        <v/>
      </c>
      <c r="CG70" s="507"/>
      <c r="CH70" s="506" t="str">
        <f t="shared" si="28"/>
        <v/>
      </c>
      <c r="CI70" s="507"/>
      <c r="CJ70" s="6"/>
      <c r="CK70" s="6"/>
      <c r="CL70" s="6"/>
      <c r="CM70" s="177" t="str">
        <f t="shared" ref="CM70:CM106" si="51">IF(BN70="","",SUM(BL70,BN70))</f>
        <v/>
      </c>
      <c r="CN70" s="120" t="str">
        <f t="shared" ref="CN70:CN106" si="52">IF(BO70="","",SUM(BM70,BO70))</f>
        <v/>
      </c>
      <c r="CO70" s="119" t="str">
        <f t="shared" ref="CO70:CO106" si="53">IF(BP70="","",SUM(CM70,BP70))</f>
        <v/>
      </c>
      <c r="CP70" s="120" t="str">
        <f t="shared" ref="CP70:CP106" si="54">IF(BQ70="","",SUM(CN70,BQ70))</f>
        <v/>
      </c>
      <c r="CQ70" s="119" t="str">
        <f t="shared" ref="CQ70:CQ106" si="55">IF(BR70="","",SUM(CO70,BR70))</f>
        <v/>
      </c>
      <c r="CR70" s="120" t="str">
        <f t="shared" ref="CR70:CR106" si="56">IF(BS70="","",SUM(CP70,BS70))</f>
        <v/>
      </c>
      <c r="CS70" s="119" t="str">
        <f t="shared" ref="CS70:CS106" si="57">IF(BT70="","",SUM(CQ70,BT70))</f>
        <v/>
      </c>
      <c r="CT70" s="120" t="str">
        <f t="shared" ref="CT70:CT106" si="58">IF(BU70="","",SUM(CR70,BU70))</f>
        <v/>
      </c>
      <c r="CU70" s="119" t="str">
        <f t="shared" ref="CU70:CU106" si="59">IF(BV70="","",SUM(CS70,BV70))</f>
        <v/>
      </c>
      <c r="CV70" s="120" t="str">
        <f t="shared" ref="CV70:CV106" si="60">IF(BW70="","",SUM(CT70,BW70))</f>
        <v/>
      </c>
      <c r="CW70" s="119" t="str">
        <f t="shared" ref="CW70:CW106" si="61">IF(BX70="","",SUM(CU70,BX70))</f>
        <v/>
      </c>
      <c r="CX70" s="120" t="str">
        <f t="shared" ref="CX70:CX106" si="62">IF(BY70="","",SUM(CV70,BY70))</f>
        <v/>
      </c>
      <c r="CY70" s="119" t="str">
        <f t="shared" ref="CY70:CY106" si="63">IF(BZ70="","",SUM(CW70,BZ70))</f>
        <v/>
      </c>
      <c r="CZ70" s="120" t="str">
        <f t="shared" ref="CZ70:CZ106" si="64">IF(CA70="","",SUM(CX70,CA70))</f>
        <v/>
      </c>
      <c r="DA70" s="119" t="str">
        <f t="shared" ref="DA70:DA106" si="65">IF(CB70="","",SUM(CY70,CB70))</f>
        <v/>
      </c>
      <c r="DB70" s="120" t="str">
        <f t="shared" ref="DB70:DB106" si="66">IF(CC70="","",SUM(CZ70,CC70))</f>
        <v/>
      </c>
      <c r="DC70" s="119" t="str">
        <f t="shared" ref="DC70:DC106" si="67">IF(CD70="","",SUM(DA70,CD70))</f>
        <v/>
      </c>
      <c r="DD70" s="120" t="str">
        <f t="shared" ref="DD70:DD106" si="68">IF(CE70="","",SUM(DB70,CE70))</f>
        <v/>
      </c>
      <c r="DE70" s="119" t="str">
        <f t="shared" ref="DE70:DE106" si="69">IF(CF70="","",SUM(DC70,CF70))</f>
        <v/>
      </c>
      <c r="DF70" s="120" t="str">
        <f t="shared" ref="DF70:DF106" si="70">IF(CG70="","",SUM(DD70,CG70))</f>
        <v/>
      </c>
      <c r="DG70" s="508" t="str">
        <f t="shared" si="29"/>
        <v/>
      </c>
      <c r="DH70" s="517" t="str">
        <f t="shared" si="30"/>
        <v/>
      </c>
      <c r="DI70" s="6"/>
      <c r="DJ70" s="6"/>
      <c r="DK70" s="6"/>
    </row>
    <row r="71" spans="1:115" s="15" customFormat="1" ht="18" customHeight="1">
      <c r="A71" s="102">
        <v>65</v>
      </c>
      <c r="B71" s="138"/>
      <c r="C71" s="127"/>
      <c r="D71" s="135"/>
      <c r="E71" s="129"/>
      <c r="F71" s="296"/>
      <c r="G71" s="132"/>
      <c r="H71" s="145" t="str">
        <f>IF(DOB!C71="","",DOB!C71)</f>
        <v/>
      </c>
      <c r="I71" s="86" t="s">
        <v>415</v>
      </c>
      <c r="J71" s="140" t="s">
        <v>416</v>
      </c>
      <c r="K71" s="86" t="s">
        <v>417</v>
      </c>
      <c r="L71" s="152" t="s">
        <v>418</v>
      </c>
      <c r="M71" s="86"/>
      <c r="N71" s="140"/>
      <c r="O71" s="310"/>
      <c r="P71" s="306"/>
      <c r="Q71" s="100"/>
      <c r="R71" s="100"/>
      <c r="S71" s="100"/>
      <c r="T71" s="111"/>
      <c r="U71" s="111"/>
      <c r="V71" s="112"/>
      <c r="W71" s="112"/>
      <c r="X71" s="317"/>
      <c r="Y71" s="317"/>
      <c r="Z71" s="317"/>
      <c r="AA71" s="318"/>
      <c r="AB71" s="318"/>
      <c r="AC71" s="319"/>
      <c r="AD71" s="319"/>
      <c r="AE71" s="100"/>
      <c r="AF71" s="100"/>
      <c r="AG71" s="100"/>
      <c r="AH71" s="111"/>
      <c r="AI71" s="111"/>
      <c r="AJ71" s="112"/>
      <c r="AK71" s="112"/>
      <c r="AL71" s="317"/>
      <c r="AM71" s="317"/>
      <c r="AN71" s="317"/>
      <c r="AO71" s="318"/>
      <c r="AP71" s="318"/>
      <c r="AQ71" s="319"/>
      <c r="AR71" s="319"/>
      <c r="AS71" s="100"/>
      <c r="AT71" s="100"/>
      <c r="AU71" s="100"/>
      <c r="AV71" s="100"/>
      <c r="AW71" s="100"/>
      <c r="AX71" s="154"/>
      <c r="AY71" s="154"/>
      <c r="AZ71" s="154"/>
      <c r="BA71" s="156"/>
      <c r="BB71" s="155"/>
      <c r="BC71" s="100"/>
      <c r="BD71" s="100"/>
      <c r="BE71" s="100"/>
      <c r="BF71" s="111"/>
      <c r="BG71" s="282"/>
      <c r="BH71" s="289"/>
      <c r="BI71" s="6"/>
      <c r="BJ71" s="45"/>
      <c r="BK71" s="45"/>
      <c r="BL71" s="506" t="str">
        <f t="shared" si="20"/>
        <v/>
      </c>
      <c r="BM71" s="507"/>
      <c r="BN71" s="506" t="str">
        <f t="shared" si="20"/>
        <v/>
      </c>
      <c r="BO71" s="507"/>
      <c r="BP71" s="506" t="str">
        <f t="shared" si="20"/>
        <v/>
      </c>
      <c r="BQ71" s="507"/>
      <c r="BR71" s="506" t="str">
        <f>IF($D71="","",IF(BR$6="","",BR$6))</f>
        <v/>
      </c>
      <c r="BS71" s="507"/>
      <c r="BT71" s="506" t="str">
        <f t="shared" si="21"/>
        <v/>
      </c>
      <c r="BU71" s="507"/>
      <c r="BV71" s="506" t="str">
        <f t="shared" si="22"/>
        <v/>
      </c>
      <c r="BW71" s="507"/>
      <c r="BX71" s="506" t="str">
        <f t="shared" si="23"/>
        <v/>
      </c>
      <c r="BY71" s="507"/>
      <c r="BZ71" s="506" t="str">
        <f t="shared" si="24"/>
        <v/>
      </c>
      <c r="CA71" s="507"/>
      <c r="CB71" s="506" t="str">
        <f t="shared" si="25"/>
        <v/>
      </c>
      <c r="CC71" s="507"/>
      <c r="CD71" s="506" t="str">
        <f t="shared" si="26"/>
        <v/>
      </c>
      <c r="CE71" s="507"/>
      <c r="CF71" s="506" t="str">
        <f t="shared" si="27"/>
        <v/>
      </c>
      <c r="CG71" s="507"/>
      <c r="CH71" s="506" t="str">
        <f t="shared" si="28"/>
        <v/>
      </c>
      <c r="CI71" s="507"/>
      <c r="CJ71" s="6"/>
      <c r="CK71" s="6"/>
      <c r="CL71" s="6"/>
      <c r="CM71" s="177" t="str">
        <f t="shared" si="51"/>
        <v/>
      </c>
      <c r="CN71" s="120" t="str">
        <f t="shared" si="52"/>
        <v/>
      </c>
      <c r="CO71" s="119" t="str">
        <f t="shared" si="53"/>
        <v/>
      </c>
      <c r="CP71" s="120" t="str">
        <f t="shared" si="54"/>
        <v/>
      </c>
      <c r="CQ71" s="119" t="str">
        <f t="shared" si="55"/>
        <v/>
      </c>
      <c r="CR71" s="120" t="str">
        <f t="shared" si="56"/>
        <v/>
      </c>
      <c r="CS71" s="119" t="str">
        <f t="shared" si="57"/>
        <v/>
      </c>
      <c r="CT71" s="120" t="str">
        <f t="shared" si="58"/>
        <v/>
      </c>
      <c r="CU71" s="119" t="str">
        <f t="shared" si="59"/>
        <v/>
      </c>
      <c r="CV71" s="120" t="str">
        <f t="shared" si="60"/>
        <v/>
      </c>
      <c r="CW71" s="119" t="str">
        <f t="shared" si="61"/>
        <v/>
      </c>
      <c r="CX71" s="120" t="str">
        <f t="shared" si="62"/>
        <v/>
      </c>
      <c r="CY71" s="119" t="str">
        <f t="shared" si="63"/>
        <v/>
      </c>
      <c r="CZ71" s="120" t="str">
        <f t="shared" si="64"/>
        <v/>
      </c>
      <c r="DA71" s="119" t="str">
        <f t="shared" si="65"/>
        <v/>
      </c>
      <c r="DB71" s="120" t="str">
        <f t="shared" si="66"/>
        <v/>
      </c>
      <c r="DC71" s="119" t="str">
        <f t="shared" si="67"/>
        <v/>
      </c>
      <c r="DD71" s="120" t="str">
        <f t="shared" si="68"/>
        <v/>
      </c>
      <c r="DE71" s="119" t="str">
        <f t="shared" si="69"/>
        <v/>
      </c>
      <c r="DF71" s="120" t="str">
        <f t="shared" si="70"/>
        <v/>
      </c>
      <c r="DG71" s="508" t="str">
        <f t="shared" si="29"/>
        <v/>
      </c>
      <c r="DH71" s="517" t="str">
        <f t="shared" si="30"/>
        <v/>
      </c>
      <c r="DI71" s="6"/>
      <c r="DJ71" s="6"/>
      <c r="DK71" s="6"/>
    </row>
    <row r="72" spans="1:115" s="15" customFormat="1" ht="18" customHeight="1">
      <c r="A72" s="102">
        <v>66</v>
      </c>
      <c r="B72" s="138"/>
      <c r="C72" s="127"/>
      <c r="D72" s="135"/>
      <c r="E72" s="129"/>
      <c r="F72" s="296"/>
      <c r="G72" s="132"/>
      <c r="H72" s="145" t="str">
        <f>IF(DOB!C72="","",DOB!C72)</f>
        <v/>
      </c>
      <c r="I72" s="86" t="s">
        <v>419</v>
      </c>
      <c r="J72" s="140" t="s">
        <v>420</v>
      </c>
      <c r="K72" s="86" t="s">
        <v>421</v>
      </c>
      <c r="L72" s="152" t="s">
        <v>422</v>
      </c>
      <c r="M72" s="86"/>
      <c r="N72" s="140"/>
      <c r="O72" s="310"/>
      <c r="P72" s="306"/>
      <c r="Q72" s="100"/>
      <c r="R72" s="100"/>
      <c r="S72" s="100"/>
      <c r="T72" s="111"/>
      <c r="U72" s="111"/>
      <c r="V72" s="112"/>
      <c r="W72" s="112"/>
      <c r="X72" s="317"/>
      <c r="Y72" s="317"/>
      <c r="Z72" s="317"/>
      <c r="AA72" s="318"/>
      <c r="AB72" s="318"/>
      <c r="AC72" s="319"/>
      <c r="AD72" s="319"/>
      <c r="AE72" s="100"/>
      <c r="AF72" s="100"/>
      <c r="AG72" s="100"/>
      <c r="AH72" s="111"/>
      <c r="AI72" s="111"/>
      <c r="AJ72" s="112"/>
      <c r="AK72" s="112"/>
      <c r="AL72" s="317"/>
      <c r="AM72" s="317"/>
      <c r="AN72" s="317"/>
      <c r="AO72" s="318"/>
      <c r="AP72" s="318"/>
      <c r="AQ72" s="319"/>
      <c r="AR72" s="319"/>
      <c r="AS72" s="100"/>
      <c r="AT72" s="100"/>
      <c r="AU72" s="100"/>
      <c r="AV72" s="100"/>
      <c r="AW72" s="100"/>
      <c r="AX72" s="154"/>
      <c r="AY72" s="154"/>
      <c r="AZ72" s="154"/>
      <c r="BA72" s="156"/>
      <c r="BB72" s="155"/>
      <c r="BC72" s="100"/>
      <c r="BD72" s="100"/>
      <c r="BE72" s="100"/>
      <c r="BF72" s="111"/>
      <c r="BG72" s="282"/>
      <c r="BH72" s="289"/>
      <c r="BI72" s="6"/>
      <c r="BJ72" s="45"/>
      <c r="BK72" s="45"/>
      <c r="BL72" s="506" t="str">
        <f t="shared" ref="BL72:BZ103" si="71">IF($D72="","",IF(BL$6="","",BL$6))</f>
        <v/>
      </c>
      <c r="BM72" s="507"/>
      <c r="BN72" s="506" t="str">
        <f t="shared" si="71"/>
        <v/>
      </c>
      <c r="BO72" s="507"/>
      <c r="BP72" s="506" t="str">
        <f t="shared" si="71"/>
        <v/>
      </c>
      <c r="BQ72" s="507"/>
      <c r="BR72" s="506" t="str">
        <f t="shared" si="71"/>
        <v/>
      </c>
      <c r="BS72" s="507"/>
      <c r="BT72" s="506" t="str">
        <f t="shared" si="71"/>
        <v/>
      </c>
      <c r="BU72" s="507"/>
      <c r="BV72" s="506" t="str">
        <f t="shared" si="71"/>
        <v/>
      </c>
      <c r="BW72" s="507"/>
      <c r="BX72" s="506" t="str">
        <f t="shared" si="71"/>
        <v/>
      </c>
      <c r="BY72" s="507"/>
      <c r="BZ72" s="506" t="str">
        <f t="shared" si="71"/>
        <v/>
      </c>
      <c r="CA72" s="507"/>
      <c r="CB72" s="506" t="str">
        <f t="shared" ref="CB72:CB106" si="72">IF($D72="","",IF(CB$6="","",CB$6))</f>
        <v/>
      </c>
      <c r="CC72" s="507"/>
      <c r="CD72" s="506" t="str">
        <f t="shared" ref="CD72:CD106" si="73">IF($D72="","",IF(CD$6="","",CD$6))</f>
        <v/>
      </c>
      <c r="CE72" s="507"/>
      <c r="CF72" s="506" t="str">
        <f t="shared" ref="CF72:CF106" si="74">IF($D72="","",IF(CF$6="","",CF$6))</f>
        <v/>
      </c>
      <c r="CG72" s="507"/>
      <c r="CH72" s="506" t="str">
        <f t="shared" ref="CH72:CH106" si="75">IF($D72="","",IF(CH$6="","",CH$6))</f>
        <v/>
      </c>
      <c r="CI72" s="507"/>
      <c r="CJ72" s="6"/>
      <c r="CK72" s="6"/>
      <c r="CL72" s="6"/>
      <c r="CM72" s="177" t="str">
        <f t="shared" si="51"/>
        <v/>
      </c>
      <c r="CN72" s="120" t="str">
        <f t="shared" si="52"/>
        <v/>
      </c>
      <c r="CO72" s="119" t="str">
        <f t="shared" si="53"/>
        <v/>
      </c>
      <c r="CP72" s="120" t="str">
        <f t="shared" si="54"/>
        <v/>
      </c>
      <c r="CQ72" s="119" t="str">
        <f t="shared" si="55"/>
        <v/>
      </c>
      <c r="CR72" s="120" t="str">
        <f t="shared" si="56"/>
        <v/>
      </c>
      <c r="CS72" s="119" t="str">
        <f t="shared" si="57"/>
        <v/>
      </c>
      <c r="CT72" s="120" t="str">
        <f t="shared" si="58"/>
        <v/>
      </c>
      <c r="CU72" s="119" t="str">
        <f t="shared" si="59"/>
        <v/>
      </c>
      <c r="CV72" s="120" t="str">
        <f t="shared" si="60"/>
        <v/>
      </c>
      <c r="CW72" s="119" t="str">
        <f t="shared" si="61"/>
        <v/>
      </c>
      <c r="CX72" s="120" t="str">
        <f t="shared" si="62"/>
        <v/>
      </c>
      <c r="CY72" s="119" t="str">
        <f t="shared" si="63"/>
        <v/>
      </c>
      <c r="CZ72" s="120" t="str">
        <f t="shared" si="64"/>
        <v/>
      </c>
      <c r="DA72" s="119" t="str">
        <f t="shared" si="65"/>
        <v/>
      </c>
      <c r="DB72" s="120" t="str">
        <f t="shared" si="66"/>
        <v/>
      </c>
      <c r="DC72" s="119" t="str">
        <f t="shared" si="67"/>
        <v/>
      </c>
      <c r="DD72" s="120" t="str">
        <f t="shared" si="68"/>
        <v/>
      </c>
      <c r="DE72" s="119" t="str">
        <f t="shared" si="69"/>
        <v/>
      </c>
      <c r="DF72" s="120" t="str">
        <f t="shared" si="70"/>
        <v/>
      </c>
      <c r="DG72" s="508" t="str">
        <f t="shared" ref="DG72:DG106" si="76">IF(OR(D72="",CH72=""),"",SUM(BL72,BN72,BP72,BR72,BT72,BV72,BX72,BZ72,CB72,CD72,CF72,CH72))</f>
        <v/>
      </c>
      <c r="DH72" s="517" t="str">
        <f t="shared" ref="DH72:DH106" si="77">IF(OR(E72="",CI72=""),"",SUM(BM72,BO72,BQ72,BS72,BU72,BW72,BY72,CA72,CC72,CE72,CG72,CI72))</f>
        <v/>
      </c>
      <c r="DI72" s="6"/>
      <c r="DJ72" s="6"/>
      <c r="DK72" s="6"/>
    </row>
    <row r="73" spans="1:115" s="15" customFormat="1" ht="18" customHeight="1">
      <c r="A73" s="102">
        <v>67</v>
      </c>
      <c r="B73" s="138"/>
      <c r="C73" s="127"/>
      <c r="D73" s="135"/>
      <c r="E73" s="129"/>
      <c r="F73" s="296"/>
      <c r="G73" s="132"/>
      <c r="H73" s="145" t="str">
        <f>IF(DOB!C73="","",DOB!C73)</f>
        <v/>
      </c>
      <c r="I73" s="86" t="s">
        <v>423</v>
      </c>
      <c r="J73" s="140" t="s">
        <v>424</v>
      </c>
      <c r="K73" s="86" t="s">
        <v>425</v>
      </c>
      <c r="L73" s="152" t="s">
        <v>426</v>
      </c>
      <c r="M73" s="86"/>
      <c r="N73" s="140"/>
      <c r="O73" s="310"/>
      <c r="P73" s="306"/>
      <c r="Q73" s="100"/>
      <c r="R73" s="100"/>
      <c r="S73" s="100"/>
      <c r="T73" s="111"/>
      <c r="U73" s="111"/>
      <c r="V73" s="112"/>
      <c r="W73" s="112"/>
      <c r="X73" s="317"/>
      <c r="Y73" s="317"/>
      <c r="Z73" s="317"/>
      <c r="AA73" s="318"/>
      <c r="AB73" s="318"/>
      <c r="AC73" s="319"/>
      <c r="AD73" s="319"/>
      <c r="AE73" s="100"/>
      <c r="AF73" s="100"/>
      <c r="AG73" s="100"/>
      <c r="AH73" s="111"/>
      <c r="AI73" s="111"/>
      <c r="AJ73" s="112"/>
      <c r="AK73" s="112"/>
      <c r="AL73" s="317"/>
      <c r="AM73" s="317"/>
      <c r="AN73" s="317"/>
      <c r="AO73" s="318"/>
      <c r="AP73" s="318"/>
      <c r="AQ73" s="319"/>
      <c r="AR73" s="319"/>
      <c r="AS73" s="100"/>
      <c r="AT73" s="100"/>
      <c r="AU73" s="100"/>
      <c r="AV73" s="100"/>
      <c r="AW73" s="100"/>
      <c r="AX73" s="154"/>
      <c r="AY73" s="154"/>
      <c r="AZ73" s="154"/>
      <c r="BA73" s="156"/>
      <c r="BB73" s="155"/>
      <c r="BC73" s="100"/>
      <c r="BD73" s="100"/>
      <c r="BE73" s="100"/>
      <c r="BF73" s="111"/>
      <c r="BG73" s="282"/>
      <c r="BH73" s="289"/>
      <c r="BI73" s="6"/>
      <c r="BJ73" s="45"/>
      <c r="BK73" s="45"/>
      <c r="BL73" s="506" t="str">
        <f t="shared" si="71"/>
        <v/>
      </c>
      <c r="BM73" s="507"/>
      <c r="BN73" s="506" t="str">
        <f t="shared" si="71"/>
        <v/>
      </c>
      <c r="BO73" s="507"/>
      <c r="BP73" s="506" t="str">
        <f t="shared" si="71"/>
        <v/>
      </c>
      <c r="BQ73" s="507"/>
      <c r="BR73" s="506" t="str">
        <f t="shared" si="71"/>
        <v/>
      </c>
      <c r="BS73" s="507"/>
      <c r="BT73" s="506" t="str">
        <f t="shared" si="71"/>
        <v/>
      </c>
      <c r="BU73" s="507"/>
      <c r="BV73" s="506" t="str">
        <f t="shared" si="71"/>
        <v/>
      </c>
      <c r="BW73" s="507"/>
      <c r="BX73" s="506" t="str">
        <f t="shared" si="71"/>
        <v/>
      </c>
      <c r="BY73" s="507"/>
      <c r="BZ73" s="506" t="str">
        <f t="shared" si="71"/>
        <v/>
      </c>
      <c r="CA73" s="507"/>
      <c r="CB73" s="506" t="str">
        <f t="shared" si="72"/>
        <v/>
      </c>
      <c r="CC73" s="507"/>
      <c r="CD73" s="506" t="str">
        <f t="shared" si="73"/>
        <v/>
      </c>
      <c r="CE73" s="507"/>
      <c r="CF73" s="506" t="str">
        <f t="shared" si="74"/>
        <v/>
      </c>
      <c r="CG73" s="507"/>
      <c r="CH73" s="506" t="str">
        <f t="shared" si="75"/>
        <v/>
      </c>
      <c r="CI73" s="507"/>
      <c r="CJ73" s="6"/>
      <c r="CK73" s="6"/>
      <c r="CL73" s="6"/>
      <c r="CM73" s="177" t="str">
        <f t="shared" si="51"/>
        <v/>
      </c>
      <c r="CN73" s="120" t="str">
        <f t="shared" si="52"/>
        <v/>
      </c>
      <c r="CO73" s="119" t="str">
        <f t="shared" si="53"/>
        <v/>
      </c>
      <c r="CP73" s="120" t="str">
        <f t="shared" si="54"/>
        <v/>
      </c>
      <c r="CQ73" s="119" t="str">
        <f t="shared" si="55"/>
        <v/>
      </c>
      <c r="CR73" s="120" t="str">
        <f t="shared" si="56"/>
        <v/>
      </c>
      <c r="CS73" s="119" t="str">
        <f t="shared" si="57"/>
        <v/>
      </c>
      <c r="CT73" s="120" t="str">
        <f t="shared" si="58"/>
        <v/>
      </c>
      <c r="CU73" s="119" t="str">
        <f t="shared" si="59"/>
        <v/>
      </c>
      <c r="CV73" s="120" t="str">
        <f t="shared" si="60"/>
        <v/>
      </c>
      <c r="CW73" s="119" t="str">
        <f t="shared" si="61"/>
        <v/>
      </c>
      <c r="CX73" s="120" t="str">
        <f t="shared" si="62"/>
        <v/>
      </c>
      <c r="CY73" s="119" t="str">
        <f t="shared" si="63"/>
        <v/>
      </c>
      <c r="CZ73" s="120" t="str">
        <f t="shared" si="64"/>
        <v/>
      </c>
      <c r="DA73" s="119" t="str">
        <f t="shared" si="65"/>
        <v/>
      </c>
      <c r="DB73" s="120" t="str">
        <f t="shared" si="66"/>
        <v/>
      </c>
      <c r="DC73" s="119" t="str">
        <f t="shared" si="67"/>
        <v/>
      </c>
      <c r="DD73" s="120" t="str">
        <f t="shared" si="68"/>
        <v/>
      </c>
      <c r="DE73" s="119" t="str">
        <f t="shared" si="69"/>
        <v/>
      </c>
      <c r="DF73" s="120" t="str">
        <f t="shared" si="70"/>
        <v/>
      </c>
      <c r="DG73" s="508" t="str">
        <f t="shared" si="76"/>
        <v/>
      </c>
      <c r="DH73" s="517" t="str">
        <f t="shared" si="77"/>
        <v/>
      </c>
      <c r="DI73" s="6"/>
      <c r="DJ73" s="6"/>
      <c r="DK73" s="6"/>
    </row>
    <row r="74" spans="1:115" s="15" customFormat="1" ht="18" customHeight="1">
      <c r="A74" s="102">
        <v>68</v>
      </c>
      <c r="B74" s="138"/>
      <c r="C74" s="127"/>
      <c r="D74" s="135"/>
      <c r="E74" s="129"/>
      <c r="F74" s="296"/>
      <c r="G74" s="132"/>
      <c r="H74" s="145" t="str">
        <f>IF(DOB!C74="","",DOB!C74)</f>
        <v/>
      </c>
      <c r="I74" s="86" t="s">
        <v>427</v>
      </c>
      <c r="J74" s="140" t="s">
        <v>428</v>
      </c>
      <c r="K74" s="86" t="s">
        <v>429</v>
      </c>
      <c r="L74" s="152" t="s">
        <v>430</v>
      </c>
      <c r="M74" s="86"/>
      <c r="N74" s="140"/>
      <c r="O74" s="310"/>
      <c r="P74" s="306"/>
      <c r="Q74" s="100"/>
      <c r="R74" s="100"/>
      <c r="S74" s="100"/>
      <c r="T74" s="111"/>
      <c r="U74" s="111"/>
      <c r="V74" s="112"/>
      <c r="W74" s="112"/>
      <c r="X74" s="317"/>
      <c r="Y74" s="317"/>
      <c r="Z74" s="317"/>
      <c r="AA74" s="318"/>
      <c r="AB74" s="318"/>
      <c r="AC74" s="319"/>
      <c r="AD74" s="319"/>
      <c r="AE74" s="100"/>
      <c r="AF74" s="100"/>
      <c r="AG74" s="100"/>
      <c r="AH74" s="111"/>
      <c r="AI74" s="111"/>
      <c r="AJ74" s="112"/>
      <c r="AK74" s="112"/>
      <c r="AL74" s="317"/>
      <c r="AM74" s="317"/>
      <c r="AN74" s="317"/>
      <c r="AO74" s="318"/>
      <c r="AP74" s="318"/>
      <c r="AQ74" s="319"/>
      <c r="AR74" s="319"/>
      <c r="AS74" s="100"/>
      <c r="AT74" s="100"/>
      <c r="AU74" s="100"/>
      <c r="AV74" s="100"/>
      <c r="AW74" s="100"/>
      <c r="AX74" s="154"/>
      <c r="AY74" s="154"/>
      <c r="AZ74" s="154"/>
      <c r="BA74" s="156"/>
      <c r="BB74" s="155"/>
      <c r="BC74" s="100"/>
      <c r="BD74" s="100"/>
      <c r="BE74" s="100"/>
      <c r="BF74" s="111"/>
      <c r="BG74" s="282"/>
      <c r="BH74" s="289"/>
      <c r="BI74" s="6"/>
      <c r="BJ74" s="45"/>
      <c r="BK74" s="45"/>
      <c r="BL74" s="506" t="str">
        <f t="shared" si="71"/>
        <v/>
      </c>
      <c r="BM74" s="507"/>
      <c r="BN74" s="506" t="str">
        <f t="shared" si="71"/>
        <v/>
      </c>
      <c r="BO74" s="507"/>
      <c r="BP74" s="506" t="str">
        <f t="shared" si="71"/>
        <v/>
      </c>
      <c r="BQ74" s="507"/>
      <c r="BR74" s="506" t="str">
        <f t="shared" si="71"/>
        <v/>
      </c>
      <c r="BS74" s="507"/>
      <c r="BT74" s="506" t="str">
        <f t="shared" si="71"/>
        <v/>
      </c>
      <c r="BU74" s="507"/>
      <c r="BV74" s="506" t="str">
        <f t="shared" si="71"/>
        <v/>
      </c>
      <c r="BW74" s="507"/>
      <c r="BX74" s="506" t="str">
        <f t="shared" si="71"/>
        <v/>
      </c>
      <c r="BY74" s="507"/>
      <c r="BZ74" s="506" t="str">
        <f t="shared" si="71"/>
        <v/>
      </c>
      <c r="CA74" s="507"/>
      <c r="CB74" s="506" t="str">
        <f t="shared" si="72"/>
        <v/>
      </c>
      <c r="CC74" s="507"/>
      <c r="CD74" s="506" t="str">
        <f t="shared" si="73"/>
        <v/>
      </c>
      <c r="CE74" s="507"/>
      <c r="CF74" s="506" t="str">
        <f t="shared" si="74"/>
        <v/>
      </c>
      <c r="CG74" s="507"/>
      <c r="CH74" s="506" t="str">
        <f t="shared" si="75"/>
        <v/>
      </c>
      <c r="CI74" s="507"/>
      <c r="CJ74" s="6"/>
      <c r="CK74" s="6"/>
      <c r="CL74" s="6"/>
      <c r="CM74" s="177" t="str">
        <f t="shared" si="51"/>
        <v/>
      </c>
      <c r="CN74" s="120" t="str">
        <f t="shared" si="52"/>
        <v/>
      </c>
      <c r="CO74" s="119" t="str">
        <f t="shared" si="53"/>
        <v/>
      </c>
      <c r="CP74" s="120" t="str">
        <f t="shared" si="54"/>
        <v/>
      </c>
      <c r="CQ74" s="119" t="str">
        <f t="shared" si="55"/>
        <v/>
      </c>
      <c r="CR74" s="120" t="str">
        <f t="shared" si="56"/>
        <v/>
      </c>
      <c r="CS74" s="119" t="str">
        <f t="shared" si="57"/>
        <v/>
      </c>
      <c r="CT74" s="120" t="str">
        <f t="shared" si="58"/>
        <v/>
      </c>
      <c r="CU74" s="119" t="str">
        <f t="shared" si="59"/>
        <v/>
      </c>
      <c r="CV74" s="120" t="str">
        <f t="shared" si="60"/>
        <v/>
      </c>
      <c r="CW74" s="119" t="str">
        <f t="shared" si="61"/>
        <v/>
      </c>
      <c r="CX74" s="120" t="str">
        <f t="shared" si="62"/>
        <v/>
      </c>
      <c r="CY74" s="119" t="str">
        <f t="shared" si="63"/>
        <v/>
      </c>
      <c r="CZ74" s="120" t="str">
        <f t="shared" si="64"/>
        <v/>
      </c>
      <c r="DA74" s="119" t="str">
        <f t="shared" si="65"/>
        <v/>
      </c>
      <c r="DB74" s="120" t="str">
        <f t="shared" si="66"/>
        <v/>
      </c>
      <c r="DC74" s="119" t="str">
        <f t="shared" si="67"/>
        <v/>
      </c>
      <c r="DD74" s="120" t="str">
        <f t="shared" si="68"/>
        <v/>
      </c>
      <c r="DE74" s="119" t="str">
        <f t="shared" si="69"/>
        <v/>
      </c>
      <c r="DF74" s="120" t="str">
        <f t="shared" si="70"/>
        <v/>
      </c>
      <c r="DG74" s="508" t="str">
        <f t="shared" si="76"/>
        <v/>
      </c>
      <c r="DH74" s="517" t="str">
        <f t="shared" si="77"/>
        <v/>
      </c>
      <c r="DI74" s="6"/>
      <c r="DJ74" s="6"/>
      <c r="DK74" s="6"/>
    </row>
    <row r="75" spans="1:115" s="15" customFormat="1" ht="18" customHeight="1">
      <c r="A75" s="102">
        <v>69</v>
      </c>
      <c r="B75" s="138"/>
      <c r="C75" s="127"/>
      <c r="D75" s="135"/>
      <c r="E75" s="129"/>
      <c r="F75" s="296"/>
      <c r="G75" s="132"/>
      <c r="H75" s="145" t="str">
        <f>IF(DOB!C75="","",DOB!C75)</f>
        <v/>
      </c>
      <c r="I75" s="86" t="s">
        <v>431</v>
      </c>
      <c r="J75" s="140" t="s">
        <v>432</v>
      </c>
      <c r="K75" s="86" t="s">
        <v>433</v>
      </c>
      <c r="L75" s="152" t="s">
        <v>434</v>
      </c>
      <c r="M75" s="86"/>
      <c r="N75" s="140"/>
      <c r="O75" s="310"/>
      <c r="P75" s="306"/>
      <c r="Q75" s="100"/>
      <c r="R75" s="100"/>
      <c r="S75" s="100"/>
      <c r="T75" s="111"/>
      <c r="U75" s="111"/>
      <c r="V75" s="112"/>
      <c r="W75" s="112"/>
      <c r="X75" s="317"/>
      <c r="Y75" s="317"/>
      <c r="Z75" s="317"/>
      <c r="AA75" s="318"/>
      <c r="AB75" s="318"/>
      <c r="AC75" s="319"/>
      <c r="AD75" s="319"/>
      <c r="AE75" s="100"/>
      <c r="AF75" s="100"/>
      <c r="AG75" s="100"/>
      <c r="AH75" s="111"/>
      <c r="AI75" s="111"/>
      <c r="AJ75" s="112"/>
      <c r="AK75" s="112"/>
      <c r="AL75" s="317"/>
      <c r="AM75" s="317"/>
      <c r="AN75" s="317"/>
      <c r="AO75" s="318"/>
      <c r="AP75" s="318"/>
      <c r="AQ75" s="319"/>
      <c r="AR75" s="319"/>
      <c r="AS75" s="100"/>
      <c r="AT75" s="100"/>
      <c r="AU75" s="100"/>
      <c r="AV75" s="100"/>
      <c r="AW75" s="100"/>
      <c r="AX75" s="154"/>
      <c r="AY75" s="154"/>
      <c r="AZ75" s="154"/>
      <c r="BA75" s="156"/>
      <c r="BB75" s="155"/>
      <c r="BC75" s="100"/>
      <c r="BD75" s="100"/>
      <c r="BE75" s="100"/>
      <c r="BF75" s="111"/>
      <c r="BG75" s="282"/>
      <c r="BH75" s="289"/>
      <c r="BI75" s="6"/>
      <c r="BJ75" s="45"/>
      <c r="BK75" s="45"/>
      <c r="BL75" s="506" t="str">
        <f t="shared" si="71"/>
        <v/>
      </c>
      <c r="BM75" s="507"/>
      <c r="BN75" s="506" t="str">
        <f t="shared" si="71"/>
        <v/>
      </c>
      <c r="BO75" s="507"/>
      <c r="BP75" s="506" t="str">
        <f t="shared" si="71"/>
        <v/>
      </c>
      <c r="BQ75" s="507"/>
      <c r="BR75" s="506" t="str">
        <f t="shared" si="71"/>
        <v/>
      </c>
      <c r="BS75" s="507"/>
      <c r="BT75" s="506" t="str">
        <f t="shared" si="71"/>
        <v/>
      </c>
      <c r="BU75" s="507"/>
      <c r="BV75" s="506" t="str">
        <f t="shared" si="71"/>
        <v/>
      </c>
      <c r="BW75" s="507"/>
      <c r="BX75" s="506" t="str">
        <f t="shared" si="71"/>
        <v/>
      </c>
      <c r="BY75" s="507"/>
      <c r="BZ75" s="506" t="str">
        <f t="shared" si="71"/>
        <v/>
      </c>
      <c r="CA75" s="507"/>
      <c r="CB75" s="506" t="str">
        <f t="shared" si="72"/>
        <v/>
      </c>
      <c r="CC75" s="507"/>
      <c r="CD75" s="506" t="str">
        <f t="shared" si="73"/>
        <v/>
      </c>
      <c r="CE75" s="507"/>
      <c r="CF75" s="506" t="str">
        <f t="shared" si="74"/>
        <v/>
      </c>
      <c r="CG75" s="507"/>
      <c r="CH75" s="506" t="str">
        <f t="shared" si="75"/>
        <v/>
      </c>
      <c r="CI75" s="507"/>
      <c r="CJ75" s="6"/>
      <c r="CK75" s="6"/>
      <c r="CL75" s="6"/>
      <c r="CM75" s="177" t="str">
        <f t="shared" si="51"/>
        <v/>
      </c>
      <c r="CN75" s="120" t="str">
        <f t="shared" si="52"/>
        <v/>
      </c>
      <c r="CO75" s="119" t="str">
        <f t="shared" si="53"/>
        <v/>
      </c>
      <c r="CP75" s="120" t="str">
        <f t="shared" si="54"/>
        <v/>
      </c>
      <c r="CQ75" s="119" t="str">
        <f t="shared" si="55"/>
        <v/>
      </c>
      <c r="CR75" s="120" t="str">
        <f t="shared" si="56"/>
        <v/>
      </c>
      <c r="CS75" s="119" t="str">
        <f t="shared" si="57"/>
        <v/>
      </c>
      <c r="CT75" s="120" t="str">
        <f t="shared" si="58"/>
        <v/>
      </c>
      <c r="CU75" s="119" t="str">
        <f t="shared" si="59"/>
        <v/>
      </c>
      <c r="CV75" s="120" t="str">
        <f t="shared" si="60"/>
        <v/>
      </c>
      <c r="CW75" s="119" t="str">
        <f t="shared" si="61"/>
        <v/>
      </c>
      <c r="CX75" s="120" t="str">
        <f t="shared" si="62"/>
        <v/>
      </c>
      <c r="CY75" s="119" t="str">
        <f t="shared" si="63"/>
        <v/>
      </c>
      <c r="CZ75" s="120" t="str">
        <f t="shared" si="64"/>
        <v/>
      </c>
      <c r="DA75" s="119" t="str">
        <f t="shared" si="65"/>
        <v/>
      </c>
      <c r="DB75" s="120" t="str">
        <f t="shared" si="66"/>
        <v/>
      </c>
      <c r="DC75" s="119" t="str">
        <f t="shared" si="67"/>
        <v/>
      </c>
      <c r="DD75" s="120" t="str">
        <f t="shared" si="68"/>
        <v/>
      </c>
      <c r="DE75" s="119" t="str">
        <f t="shared" si="69"/>
        <v/>
      </c>
      <c r="DF75" s="120" t="str">
        <f t="shared" si="70"/>
        <v/>
      </c>
      <c r="DG75" s="508" t="str">
        <f t="shared" si="76"/>
        <v/>
      </c>
      <c r="DH75" s="517" t="str">
        <f t="shared" si="77"/>
        <v/>
      </c>
      <c r="DI75" s="6"/>
      <c r="DJ75" s="6"/>
      <c r="DK75" s="6"/>
    </row>
    <row r="76" spans="1:115" s="15" customFormat="1" ht="18" customHeight="1">
      <c r="A76" s="102">
        <v>70</v>
      </c>
      <c r="B76" s="138"/>
      <c r="C76" s="127"/>
      <c r="D76" s="135"/>
      <c r="E76" s="129"/>
      <c r="F76" s="296"/>
      <c r="G76" s="132"/>
      <c r="H76" s="145" t="str">
        <f>IF(DOB!C76="","",DOB!C76)</f>
        <v/>
      </c>
      <c r="I76" s="86" t="s">
        <v>435</v>
      </c>
      <c r="J76" s="140" t="s">
        <v>436</v>
      </c>
      <c r="K76" s="86" t="s">
        <v>437</v>
      </c>
      <c r="L76" s="152" t="s">
        <v>438</v>
      </c>
      <c r="M76" s="86"/>
      <c r="N76" s="140"/>
      <c r="O76" s="310"/>
      <c r="P76" s="306"/>
      <c r="Q76" s="100"/>
      <c r="R76" s="100"/>
      <c r="S76" s="100"/>
      <c r="T76" s="111"/>
      <c r="U76" s="111"/>
      <c r="V76" s="112"/>
      <c r="W76" s="112"/>
      <c r="X76" s="317"/>
      <c r="Y76" s="317"/>
      <c r="Z76" s="317"/>
      <c r="AA76" s="318"/>
      <c r="AB76" s="318"/>
      <c r="AC76" s="319"/>
      <c r="AD76" s="319"/>
      <c r="AE76" s="100"/>
      <c r="AF76" s="100"/>
      <c r="AG76" s="100"/>
      <c r="AH76" s="111"/>
      <c r="AI76" s="111"/>
      <c r="AJ76" s="112"/>
      <c r="AK76" s="112"/>
      <c r="AL76" s="317"/>
      <c r="AM76" s="317"/>
      <c r="AN76" s="317"/>
      <c r="AO76" s="318"/>
      <c r="AP76" s="318"/>
      <c r="AQ76" s="319"/>
      <c r="AR76" s="319"/>
      <c r="AS76" s="100"/>
      <c r="AT76" s="100"/>
      <c r="AU76" s="100"/>
      <c r="AV76" s="100"/>
      <c r="AW76" s="100"/>
      <c r="AX76" s="154"/>
      <c r="AY76" s="154"/>
      <c r="AZ76" s="154"/>
      <c r="BA76" s="156"/>
      <c r="BB76" s="155"/>
      <c r="BC76" s="100"/>
      <c r="BD76" s="100"/>
      <c r="BE76" s="100"/>
      <c r="BF76" s="111"/>
      <c r="BG76" s="282"/>
      <c r="BH76" s="289"/>
      <c r="BI76" s="6"/>
      <c r="BJ76" s="45"/>
      <c r="BK76" s="45"/>
      <c r="BL76" s="506" t="str">
        <f t="shared" si="71"/>
        <v/>
      </c>
      <c r="BM76" s="507"/>
      <c r="BN76" s="506" t="str">
        <f t="shared" si="71"/>
        <v/>
      </c>
      <c r="BO76" s="507"/>
      <c r="BP76" s="506" t="str">
        <f t="shared" si="71"/>
        <v/>
      </c>
      <c r="BQ76" s="507"/>
      <c r="BR76" s="506" t="str">
        <f t="shared" si="71"/>
        <v/>
      </c>
      <c r="BS76" s="507"/>
      <c r="BT76" s="506" t="str">
        <f t="shared" si="71"/>
        <v/>
      </c>
      <c r="BU76" s="507"/>
      <c r="BV76" s="506" t="str">
        <f t="shared" si="71"/>
        <v/>
      </c>
      <c r="BW76" s="507"/>
      <c r="BX76" s="506" t="str">
        <f t="shared" si="71"/>
        <v/>
      </c>
      <c r="BY76" s="507"/>
      <c r="BZ76" s="506" t="str">
        <f t="shared" si="71"/>
        <v/>
      </c>
      <c r="CA76" s="507"/>
      <c r="CB76" s="506" t="str">
        <f t="shared" si="72"/>
        <v/>
      </c>
      <c r="CC76" s="507"/>
      <c r="CD76" s="506" t="str">
        <f t="shared" si="73"/>
        <v/>
      </c>
      <c r="CE76" s="507"/>
      <c r="CF76" s="506" t="str">
        <f t="shared" si="74"/>
        <v/>
      </c>
      <c r="CG76" s="507"/>
      <c r="CH76" s="506" t="str">
        <f t="shared" si="75"/>
        <v/>
      </c>
      <c r="CI76" s="507"/>
      <c r="CJ76" s="6"/>
      <c r="CK76" s="6"/>
      <c r="CL76" s="6"/>
      <c r="CM76" s="177" t="str">
        <f t="shared" si="51"/>
        <v/>
      </c>
      <c r="CN76" s="120" t="str">
        <f t="shared" si="52"/>
        <v/>
      </c>
      <c r="CO76" s="119" t="str">
        <f t="shared" si="53"/>
        <v/>
      </c>
      <c r="CP76" s="120" t="str">
        <f t="shared" si="54"/>
        <v/>
      </c>
      <c r="CQ76" s="119" t="str">
        <f t="shared" si="55"/>
        <v/>
      </c>
      <c r="CR76" s="120" t="str">
        <f t="shared" si="56"/>
        <v/>
      </c>
      <c r="CS76" s="119" t="str">
        <f t="shared" si="57"/>
        <v/>
      </c>
      <c r="CT76" s="120" t="str">
        <f t="shared" si="58"/>
        <v/>
      </c>
      <c r="CU76" s="119" t="str">
        <f t="shared" si="59"/>
        <v/>
      </c>
      <c r="CV76" s="120" t="str">
        <f t="shared" si="60"/>
        <v/>
      </c>
      <c r="CW76" s="119" t="str">
        <f t="shared" si="61"/>
        <v/>
      </c>
      <c r="CX76" s="120" t="str">
        <f t="shared" si="62"/>
        <v/>
      </c>
      <c r="CY76" s="119" t="str">
        <f t="shared" si="63"/>
        <v/>
      </c>
      <c r="CZ76" s="120" t="str">
        <f t="shared" si="64"/>
        <v/>
      </c>
      <c r="DA76" s="119" t="str">
        <f t="shared" si="65"/>
        <v/>
      </c>
      <c r="DB76" s="120" t="str">
        <f t="shared" si="66"/>
        <v/>
      </c>
      <c r="DC76" s="119" t="str">
        <f t="shared" si="67"/>
        <v/>
      </c>
      <c r="DD76" s="120" t="str">
        <f t="shared" si="68"/>
        <v/>
      </c>
      <c r="DE76" s="119" t="str">
        <f t="shared" si="69"/>
        <v/>
      </c>
      <c r="DF76" s="120" t="str">
        <f t="shared" si="70"/>
        <v/>
      </c>
      <c r="DG76" s="508" t="str">
        <f t="shared" si="76"/>
        <v/>
      </c>
      <c r="DH76" s="517" t="str">
        <f t="shared" si="77"/>
        <v/>
      </c>
      <c r="DI76" s="6"/>
      <c r="DJ76" s="6"/>
      <c r="DK76" s="6"/>
    </row>
    <row r="77" spans="1:115" s="15" customFormat="1" ht="18" customHeight="1">
      <c r="A77" s="102">
        <v>71</v>
      </c>
      <c r="B77" s="138"/>
      <c r="C77" s="127"/>
      <c r="D77" s="135"/>
      <c r="E77" s="129"/>
      <c r="F77" s="296"/>
      <c r="G77" s="132"/>
      <c r="H77" s="145" t="str">
        <f>IF(DOB!C77="","",DOB!C77)</f>
        <v/>
      </c>
      <c r="I77" s="86" t="s">
        <v>439</v>
      </c>
      <c r="J77" s="140" t="s">
        <v>440</v>
      </c>
      <c r="K77" s="86" t="s">
        <v>441</v>
      </c>
      <c r="L77" s="152" t="s">
        <v>442</v>
      </c>
      <c r="M77" s="86"/>
      <c r="N77" s="140"/>
      <c r="O77" s="310"/>
      <c r="P77" s="306"/>
      <c r="Q77" s="100"/>
      <c r="R77" s="100"/>
      <c r="S77" s="100"/>
      <c r="T77" s="111"/>
      <c r="U77" s="111"/>
      <c r="V77" s="112"/>
      <c r="W77" s="112"/>
      <c r="X77" s="317"/>
      <c r="Y77" s="317"/>
      <c r="Z77" s="317"/>
      <c r="AA77" s="318"/>
      <c r="AB77" s="318"/>
      <c r="AC77" s="319"/>
      <c r="AD77" s="319"/>
      <c r="AE77" s="100"/>
      <c r="AF77" s="100"/>
      <c r="AG77" s="100"/>
      <c r="AH77" s="111"/>
      <c r="AI77" s="111"/>
      <c r="AJ77" s="112"/>
      <c r="AK77" s="112"/>
      <c r="AL77" s="317"/>
      <c r="AM77" s="317"/>
      <c r="AN77" s="317"/>
      <c r="AO77" s="318"/>
      <c r="AP77" s="318"/>
      <c r="AQ77" s="319"/>
      <c r="AR77" s="319"/>
      <c r="AS77" s="100"/>
      <c r="AT77" s="100"/>
      <c r="AU77" s="100"/>
      <c r="AV77" s="100"/>
      <c r="AW77" s="100"/>
      <c r="AX77" s="154"/>
      <c r="AY77" s="154"/>
      <c r="AZ77" s="154"/>
      <c r="BA77" s="156"/>
      <c r="BB77" s="155"/>
      <c r="BC77" s="100"/>
      <c r="BD77" s="100"/>
      <c r="BE77" s="100"/>
      <c r="BF77" s="111"/>
      <c r="BG77" s="282"/>
      <c r="BH77" s="289"/>
      <c r="BI77" s="6"/>
      <c r="BJ77" s="45"/>
      <c r="BK77" s="45"/>
      <c r="BL77" s="506" t="str">
        <f t="shared" si="71"/>
        <v/>
      </c>
      <c r="BM77" s="507"/>
      <c r="BN77" s="506" t="str">
        <f t="shared" si="71"/>
        <v/>
      </c>
      <c r="BO77" s="507"/>
      <c r="BP77" s="506" t="str">
        <f t="shared" si="71"/>
        <v/>
      </c>
      <c r="BQ77" s="507"/>
      <c r="BR77" s="506" t="str">
        <f t="shared" si="71"/>
        <v/>
      </c>
      <c r="BS77" s="507"/>
      <c r="BT77" s="506" t="str">
        <f t="shared" si="71"/>
        <v/>
      </c>
      <c r="BU77" s="507"/>
      <c r="BV77" s="506" t="str">
        <f t="shared" si="71"/>
        <v/>
      </c>
      <c r="BW77" s="507"/>
      <c r="BX77" s="506" t="str">
        <f t="shared" si="71"/>
        <v/>
      </c>
      <c r="BY77" s="507"/>
      <c r="BZ77" s="506" t="str">
        <f t="shared" si="71"/>
        <v/>
      </c>
      <c r="CA77" s="507"/>
      <c r="CB77" s="506" t="str">
        <f t="shared" si="72"/>
        <v/>
      </c>
      <c r="CC77" s="507"/>
      <c r="CD77" s="506" t="str">
        <f t="shared" si="73"/>
        <v/>
      </c>
      <c r="CE77" s="507"/>
      <c r="CF77" s="506" t="str">
        <f t="shared" si="74"/>
        <v/>
      </c>
      <c r="CG77" s="507"/>
      <c r="CH77" s="506" t="str">
        <f t="shared" si="75"/>
        <v/>
      </c>
      <c r="CI77" s="507"/>
      <c r="CJ77" s="6"/>
      <c r="CK77" s="6"/>
      <c r="CL77" s="6"/>
      <c r="CM77" s="177" t="str">
        <f t="shared" si="51"/>
        <v/>
      </c>
      <c r="CN77" s="120" t="str">
        <f t="shared" si="52"/>
        <v/>
      </c>
      <c r="CO77" s="119" t="str">
        <f t="shared" si="53"/>
        <v/>
      </c>
      <c r="CP77" s="120" t="str">
        <f t="shared" si="54"/>
        <v/>
      </c>
      <c r="CQ77" s="119" t="str">
        <f t="shared" si="55"/>
        <v/>
      </c>
      <c r="CR77" s="120" t="str">
        <f t="shared" si="56"/>
        <v/>
      </c>
      <c r="CS77" s="119" t="str">
        <f t="shared" si="57"/>
        <v/>
      </c>
      <c r="CT77" s="120" t="str">
        <f t="shared" si="58"/>
        <v/>
      </c>
      <c r="CU77" s="119" t="str">
        <f t="shared" si="59"/>
        <v/>
      </c>
      <c r="CV77" s="120" t="str">
        <f t="shared" si="60"/>
        <v/>
      </c>
      <c r="CW77" s="119" t="str">
        <f t="shared" si="61"/>
        <v/>
      </c>
      <c r="CX77" s="120" t="str">
        <f t="shared" si="62"/>
        <v/>
      </c>
      <c r="CY77" s="119" t="str">
        <f t="shared" si="63"/>
        <v/>
      </c>
      <c r="CZ77" s="120" t="str">
        <f t="shared" si="64"/>
        <v/>
      </c>
      <c r="DA77" s="119" t="str">
        <f t="shared" si="65"/>
        <v/>
      </c>
      <c r="DB77" s="120" t="str">
        <f t="shared" si="66"/>
        <v/>
      </c>
      <c r="DC77" s="119" t="str">
        <f t="shared" si="67"/>
        <v/>
      </c>
      <c r="DD77" s="120" t="str">
        <f t="shared" si="68"/>
        <v/>
      </c>
      <c r="DE77" s="119" t="str">
        <f t="shared" si="69"/>
        <v/>
      </c>
      <c r="DF77" s="120" t="str">
        <f t="shared" si="70"/>
        <v/>
      </c>
      <c r="DG77" s="508" t="str">
        <f t="shared" si="76"/>
        <v/>
      </c>
      <c r="DH77" s="517" t="str">
        <f t="shared" si="77"/>
        <v/>
      </c>
      <c r="DI77" s="6"/>
      <c r="DJ77" s="6"/>
      <c r="DK77" s="6"/>
    </row>
    <row r="78" spans="1:115" s="15" customFormat="1" ht="18" customHeight="1">
      <c r="A78" s="102">
        <v>72</v>
      </c>
      <c r="B78" s="138"/>
      <c r="C78" s="127"/>
      <c r="D78" s="135"/>
      <c r="E78" s="129"/>
      <c r="F78" s="296"/>
      <c r="G78" s="132"/>
      <c r="H78" s="145" t="str">
        <f>IF(DOB!C78="","",DOB!C78)</f>
        <v/>
      </c>
      <c r="I78" s="86" t="s">
        <v>443</v>
      </c>
      <c r="J78" s="140" t="s">
        <v>444</v>
      </c>
      <c r="K78" s="86" t="s">
        <v>445</v>
      </c>
      <c r="L78" s="152" t="s">
        <v>446</v>
      </c>
      <c r="M78" s="86"/>
      <c r="N78" s="140"/>
      <c r="O78" s="310"/>
      <c r="P78" s="306"/>
      <c r="Q78" s="100"/>
      <c r="R78" s="100"/>
      <c r="S78" s="100"/>
      <c r="T78" s="111"/>
      <c r="U78" s="111"/>
      <c r="V78" s="112"/>
      <c r="W78" s="112"/>
      <c r="X78" s="317"/>
      <c r="Y78" s="317"/>
      <c r="Z78" s="317"/>
      <c r="AA78" s="318"/>
      <c r="AB78" s="318"/>
      <c r="AC78" s="319"/>
      <c r="AD78" s="319"/>
      <c r="AE78" s="100"/>
      <c r="AF78" s="100"/>
      <c r="AG78" s="100"/>
      <c r="AH78" s="111"/>
      <c r="AI78" s="111"/>
      <c r="AJ78" s="112"/>
      <c r="AK78" s="112"/>
      <c r="AL78" s="317"/>
      <c r="AM78" s="317"/>
      <c r="AN78" s="317"/>
      <c r="AO78" s="318"/>
      <c r="AP78" s="318"/>
      <c r="AQ78" s="319"/>
      <c r="AR78" s="319"/>
      <c r="AS78" s="100"/>
      <c r="AT78" s="100"/>
      <c r="AU78" s="100"/>
      <c r="AV78" s="100"/>
      <c r="AW78" s="100"/>
      <c r="AX78" s="154"/>
      <c r="AY78" s="154"/>
      <c r="AZ78" s="154"/>
      <c r="BA78" s="156"/>
      <c r="BB78" s="155"/>
      <c r="BC78" s="100"/>
      <c r="BD78" s="100"/>
      <c r="BE78" s="100"/>
      <c r="BF78" s="111"/>
      <c r="BG78" s="282"/>
      <c r="BH78" s="289"/>
      <c r="BI78" s="6"/>
      <c r="BJ78" s="45"/>
      <c r="BK78" s="45"/>
      <c r="BL78" s="506" t="str">
        <f t="shared" si="71"/>
        <v/>
      </c>
      <c r="BM78" s="507"/>
      <c r="BN78" s="506" t="str">
        <f t="shared" si="71"/>
        <v/>
      </c>
      <c r="BO78" s="507"/>
      <c r="BP78" s="506" t="str">
        <f t="shared" si="71"/>
        <v/>
      </c>
      <c r="BQ78" s="507"/>
      <c r="BR78" s="506" t="str">
        <f t="shared" si="71"/>
        <v/>
      </c>
      <c r="BS78" s="507"/>
      <c r="BT78" s="506" t="str">
        <f t="shared" si="71"/>
        <v/>
      </c>
      <c r="BU78" s="507"/>
      <c r="BV78" s="506" t="str">
        <f t="shared" si="71"/>
        <v/>
      </c>
      <c r="BW78" s="507"/>
      <c r="BX78" s="506" t="str">
        <f t="shared" si="71"/>
        <v/>
      </c>
      <c r="BY78" s="507"/>
      <c r="BZ78" s="506" t="str">
        <f t="shared" si="71"/>
        <v/>
      </c>
      <c r="CA78" s="507"/>
      <c r="CB78" s="506" t="str">
        <f t="shared" si="72"/>
        <v/>
      </c>
      <c r="CC78" s="507"/>
      <c r="CD78" s="506" t="str">
        <f t="shared" si="73"/>
        <v/>
      </c>
      <c r="CE78" s="507"/>
      <c r="CF78" s="506" t="str">
        <f t="shared" si="74"/>
        <v/>
      </c>
      <c r="CG78" s="507"/>
      <c r="CH78" s="506" t="str">
        <f t="shared" si="75"/>
        <v/>
      </c>
      <c r="CI78" s="507"/>
      <c r="CJ78" s="6"/>
      <c r="CK78" s="6"/>
      <c r="CL78" s="6"/>
      <c r="CM78" s="177" t="str">
        <f t="shared" si="51"/>
        <v/>
      </c>
      <c r="CN78" s="120" t="str">
        <f t="shared" si="52"/>
        <v/>
      </c>
      <c r="CO78" s="119" t="str">
        <f t="shared" si="53"/>
        <v/>
      </c>
      <c r="CP78" s="120" t="str">
        <f t="shared" si="54"/>
        <v/>
      </c>
      <c r="CQ78" s="119" t="str">
        <f t="shared" si="55"/>
        <v/>
      </c>
      <c r="CR78" s="120" t="str">
        <f t="shared" si="56"/>
        <v/>
      </c>
      <c r="CS78" s="119" t="str">
        <f t="shared" si="57"/>
        <v/>
      </c>
      <c r="CT78" s="120" t="str">
        <f t="shared" si="58"/>
        <v/>
      </c>
      <c r="CU78" s="119" t="str">
        <f t="shared" si="59"/>
        <v/>
      </c>
      <c r="CV78" s="120" t="str">
        <f t="shared" si="60"/>
        <v/>
      </c>
      <c r="CW78" s="119" t="str">
        <f t="shared" si="61"/>
        <v/>
      </c>
      <c r="CX78" s="120" t="str">
        <f t="shared" si="62"/>
        <v/>
      </c>
      <c r="CY78" s="119" t="str">
        <f t="shared" si="63"/>
        <v/>
      </c>
      <c r="CZ78" s="120" t="str">
        <f t="shared" si="64"/>
        <v/>
      </c>
      <c r="DA78" s="119" t="str">
        <f t="shared" si="65"/>
        <v/>
      </c>
      <c r="DB78" s="120" t="str">
        <f t="shared" si="66"/>
        <v/>
      </c>
      <c r="DC78" s="119" t="str">
        <f t="shared" si="67"/>
        <v/>
      </c>
      <c r="DD78" s="120" t="str">
        <f t="shared" si="68"/>
        <v/>
      </c>
      <c r="DE78" s="119" t="str">
        <f t="shared" si="69"/>
        <v/>
      </c>
      <c r="DF78" s="120" t="str">
        <f t="shared" si="70"/>
        <v/>
      </c>
      <c r="DG78" s="508" t="str">
        <f t="shared" si="76"/>
        <v/>
      </c>
      <c r="DH78" s="517" t="str">
        <f t="shared" si="77"/>
        <v/>
      </c>
      <c r="DI78" s="6"/>
      <c r="DJ78" s="6"/>
      <c r="DK78" s="6"/>
    </row>
    <row r="79" spans="1:115" s="15" customFormat="1" ht="18" customHeight="1">
      <c r="A79" s="102">
        <v>73</v>
      </c>
      <c r="B79" s="138"/>
      <c r="C79" s="127"/>
      <c r="D79" s="135"/>
      <c r="E79" s="129"/>
      <c r="F79" s="296"/>
      <c r="G79" s="132"/>
      <c r="H79" s="145" t="str">
        <f>IF(DOB!C79="","",DOB!C79)</f>
        <v/>
      </c>
      <c r="I79" s="86" t="s">
        <v>447</v>
      </c>
      <c r="J79" s="140" t="s">
        <v>448</v>
      </c>
      <c r="K79" s="86" t="s">
        <v>449</v>
      </c>
      <c r="L79" s="152" t="s">
        <v>450</v>
      </c>
      <c r="M79" s="86"/>
      <c r="N79" s="140"/>
      <c r="O79" s="310"/>
      <c r="P79" s="306"/>
      <c r="Q79" s="100"/>
      <c r="R79" s="100"/>
      <c r="S79" s="100"/>
      <c r="T79" s="111"/>
      <c r="U79" s="111"/>
      <c r="V79" s="112"/>
      <c r="W79" s="112"/>
      <c r="X79" s="317"/>
      <c r="Y79" s="317"/>
      <c r="Z79" s="317"/>
      <c r="AA79" s="320"/>
      <c r="AB79" s="318"/>
      <c r="AC79" s="319"/>
      <c r="AD79" s="319"/>
      <c r="AE79" s="100"/>
      <c r="AF79" s="100"/>
      <c r="AG79" s="100"/>
      <c r="AH79" s="111"/>
      <c r="AI79" s="111"/>
      <c r="AJ79" s="112"/>
      <c r="AK79" s="112"/>
      <c r="AL79" s="317"/>
      <c r="AM79" s="317"/>
      <c r="AN79" s="317"/>
      <c r="AO79" s="318"/>
      <c r="AP79" s="318"/>
      <c r="AQ79" s="319"/>
      <c r="AR79" s="319"/>
      <c r="AS79" s="100"/>
      <c r="AT79" s="100"/>
      <c r="AU79" s="100"/>
      <c r="AV79" s="100"/>
      <c r="AW79" s="100"/>
      <c r="AX79" s="154"/>
      <c r="AY79" s="157"/>
      <c r="AZ79" s="154"/>
      <c r="BA79" s="156"/>
      <c r="BB79" s="155"/>
      <c r="BC79" s="100"/>
      <c r="BD79" s="100"/>
      <c r="BE79" s="100"/>
      <c r="BF79" s="111"/>
      <c r="BG79" s="282"/>
      <c r="BH79" s="289"/>
      <c r="BI79" s="6"/>
      <c r="BJ79" s="45"/>
      <c r="BK79" s="45"/>
      <c r="BL79" s="506" t="str">
        <f t="shared" si="71"/>
        <v/>
      </c>
      <c r="BM79" s="507"/>
      <c r="BN79" s="506" t="str">
        <f t="shared" si="71"/>
        <v/>
      </c>
      <c r="BO79" s="507"/>
      <c r="BP79" s="506" t="str">
        <f t="shared" si="71"/>
        <v/>
      </c>
      <c r="BQ79" s="507"/>
      <c r="BR79" s="506" t="str">
        <f t="shared" si="71"/>
        <v/>
      </c>
      <c r="BS79" s="507"/>
      <c r="BT79" s="506" t="str">
        <f t="shared" si="71"/>
        <v/>
      </c>
      <c r="BU79" s="507"/>
      <c r="BV79" s="506" t="str">
        <f t="shared" si="71"/>
        <v/>
      </c>
      <c r="BW79" s="507"/>
      <c r="BX79" s="506" t="str">
        <f t="shared" si="71"/>
        <v/>
      </c>
      <c r="BY79" s="507"/>
      <c r="BZ79" s="506" t="str">
        <f t="shared" si="71"/>
        <v/>
      </c>
      <c r="CA79" s="507"/>
      <c r="CB79" s="506" t="str">
        <f t="shared" si="72"/>
        <v/>
      </c>
      <c r="CC79" s="507"/>
      <c r="CD79" s="506" t="str">
        <f t="shared" si="73"/>
        <v/>
      </c>
      <c r="CE79" s="507"/>
      <c r="CF79" s="506" t="str">
        <f t="shared" si="74"/>
        <v/>
      </c>
      <c r="CG79" s="507"/>
      <c r="CH79" s="506" t="str">
        <f t="shared" si="75"/>
        <v/>
      </c>
      <c r="CI79" s="507"/>
      <c r="CJ79" s="6"/>
      <c r="CK79" s="6"/>
      <c r="CL79" s="6"/>
      <c r="CM79" s="177" t="str">
        <f t="shared" si="51"/>
        <v/>
      </c>
      <c r="CN79" s="120" t="str">
        <f t="shared" si="52"/>
        <v/>
      </c>
      <c r="CO79" s="119" t="str">
        <f t="shared" si="53"/>
        <v/>
      </c>
      <c r="CP79" s="120" t="str">
        <f t="shared" si="54"/>
        <v/>
      </c>
      <c r="CQ79" s="119" t="str">
        <f t="shared" si="55"/>
        <v/>
      </c>
      <c r="CR79" s="120" t="str">
        <f t="shared" si="56"/>
        <v/>
      </c>
      <c r="CS79" s="119" t="str">
        <f t="shared" si="57"/>
        <v/>
      </c>
      <c r="CT79" s="120" t="str">
        <f t="shared" si="58"/>
        <v/>
      </c>
      <c r="CU79" s="119" t="str">
        <f t="shared" si="59"/>
        <v/>
      </c>
      <c r="CV79" s="120" t="str">
        <f t="shared" si="60"/>
        <v/>
      </c>
      <c r="CW79" s="119" t="str">
        <f t="shared" si="61"/>
        <v/>
      </c>
      <c r="CX79" s="120" t="str">
        <f t="shared" si="62"/>
        <v/>
      </c>
      <c r="CY79" s="119" t="str">
        <f t="shared" si="63"/>
        <v/>
      </c>
      <c r="CZ79" s="120" t="str">
        <f t="shared" si="64"/>
        <v/>
      </c>
      <c r="DA79" s="119" t="str">
        <f t="shared" si="65"/>
        <v/>
      </c>
      <c r="DB79" s="120" t="str">
        <f t="shared" si="66"/>
        <v/>
      </c>
      <c r="DC79" s="119" t="str">
        <f t="shared" si="67"/>
        <v/>
      </c>
      <c r="DD79" s="120" t="str">
        <f t="shared" si="68"/>
        <v/>
      </c>
      <c r="DE79" s="119" t="str">
        <f t="shared" si="69"/>
        <v/>
      </c>
      <c r="DF79" s="120" t="str">
        <f t="shared" si="70"/>
        <v/>
      </c>
      <c r="DG79" s="508" t="str">
        <f t="shared" si="76"/>
        <v/>
      </c>
      <c r="DH79" s="517" t="str">
        <f t="shared" si="77"/>
        <v/>
      </c>
      <c r="DI79" s="6"/>
      <c r="DJ79" s="6"/>
      <c r="DK79" s="6"/>
    </row>
    <row r="80" spans="1:115" s="15" customFormat="1" ht="18" customHeight="1">
      <c r="A80" s="102">
        <v>74</v>
      </c>
      <c r="B80" s="138"/>
      <c r="C80" s="127"/>
      <c r="D80" s="135"/>
      <c r="E80" s="129"/>
      <c r="F80" s="296"/>
      <c r="G80" s="132"/>
      <c r="H80" s="145" t="str">
        <f>IF(DOB!C80="","",DOB!C80)</f>
        <v/>
      </c>
      <c r="I80" s="86" t="s">
        <v>451</v>
      </c>
      <c r="J80" s="140" t="s">
        <v>452</v>
      </c>
      <c r="K80" s="86" t="s">
        <v>453</v>
      </c>
      <c r="L80" s="152" t="s">
        <v>454</v>
      </c>
      <c r="M80" s="86"/>
      <c r="N80" s="140"/>
      <c r="O80" s="310"/>
      <c r="P80" s="306"/>
      <c r="Q80" s="100"/>
      <c r="R80" s="100"/>
      <c r="S80" s="100"/>
      <c r="T80" s="111"/>
      <c r="U80" s="113"/>
      <c r="V80" s="112"/>
      <c r="W80" s="112"/>
      <c r="X80" s="321"/>
      <c r="Y80" s="321"/>
      <c r="Z80" s="317"/>
      <c r="AA80" s="320"/>
      <c r="AB80" s="320"/>
      <c r="AC80" s="322"/>
      <c r="AD80" s="322"/>
      <c r="AE80" s="100"/>
      <c r="AF80" s="100"/>
      <c r="AG80" s="100"/>
      <c r="AH80" s="111"/>
      <c r="AI80" s="113"/>
      <c r="AJ80" s="112"/>
      <c r="AK80" s="112"/>
      <c r="AL80" s="321"/>
      <c r="AM80" s="321"/>
      <c r="AN80" s="317"/>
      <c r="AO80" s="318"/>
      <c r="AP80" s="320"/>
      <c r="AQ80" s="319"/>
      <c r="AR80" s="319"/>
      <c r="AS80" s="114"/>
      <c r="AT80" s="114"/>
      <c r="AU80" s="100"/>
      <c r="AV80" s="100"/>
      <c r="AW80" s="100"/>
      <c r="AX80" s="157"/>
      <c r="AY80" s="157"/>
      <c r="AZ80" s="157"/>
      <c r="BA80" s="156"/>
      <c r="BB80" s="158"/>
      <c r="BC80" s="114"/>
      <c r="BD80" s="114"/>
      <c r="BE80" s="114"/>
      <c r="BF80" s="113"/>
      <c r="BG80" s="283"/>
      <c r="BH80" s="289"/>
      <c r="BI80" s="6"/>
      <c r="BJ80" s="45"/>
      <c r="BK80" s="45"/>
      <c r="BL80" s="506" t="str">
        <f t="shared" si="71"/>
        <v/>
      </c>
      <c r="BM80" s="507"/>
      <c r="BN80" s="506" t="str">
        <f t="shared" si="71"/>
        <v/>
      </c>
      <c r="BO80" s="507"/>
      <c r="BP80" s="506" t="str">
        <f t="shared" si="71"/>
        <v/>
      </c>
      <c r="BQ80" s="507"/>
      <c r="BR80" s="506" t="str">
        <f t="shared" si="71"/>
        <v/>
      </c>
      <c r="BS80" s="507"/>
      <c r="BT80" s="506" t="str">
        <f t="shared" si="71"/>
        <v/>
      </c>
      <c r="BU80" s="507"/>
      <c r="BV80" s="506" t="str">
        <f t="shared" si="71"/>
        <v/>
      </c>
      <c r="BW80" s="507"/>
      <c r="BX80" s="506" t="str">
        <f t="shared" si="71"/>
        <v/>
      </c>
      <c r="BY80" s="507"/>
      <c r="BZ80" s="506" t="str">
        <f t="shared" si="71"/>
        <v/>
      </c>
      <c r="CA80" s="507"/>
      <c r="CB80" s="506" t="str">
        <f t="shared" si="72"/>
        <v/>
      </c>
      <c r="CC80" s="507"/>
      <c r="CD80" s="506" t="str">
        <f t="shared" si="73"/>
        <v/>
      </c>
      <c r="CE80" s="507"/>
      <c r="CF80" s="506" t="str">
        <f t="shared" si="74"/>
        <v/>
      </c>
      <c r="CG80" s="507"/>
      <c r="CH80" s="506" t="str">
        <f t="shared" si="75"/>
        <v/>
      </c>
      <c r="CI80" s="507"/>
      <c r="CJ80" s="6"/>
      <c r="CK80" s="6"/>
      <c r="CL80" s="6"/>
      <c r="CM80" s="177" t="str">
        <f t="shared" si="51"/>
        <v/>
      </c>
      <c r="CN80" s="120" t="str">
        <f t="shared" si="52"/>
        <v/>
      </c>
      <c r="CO80" s="119" t="str">
        <f t="shared" si="53"/>
        <v/>
      </c>
      <c r="CP80" s="120" t="str">
        <f t="shared" si="54"/>
        <v/>
      </c>
      <c r="CQ80" s="119" t="str">
        <f t="shared" si="55"/>
        <v/>
      </c>
      <c r="CR80" s="120" t="str">
        <f t="shared" si="56"/>
        <v/>
      </c>
      <c r="CS80" s="119" t="str">
        <f t="shared" si="57"/>
        <v/>
      </c>
      <c r="CT80" s="120" t="str">
        <f t="shared" si="58"/>
        <v/>
      </c>
      <c r="CU80" s="119" t="str">
        <f t="shared" si="59"/>
        <v/>
      </c>
      <c r="CV80" s="120" t="str">
        <f t="shared" si="60"/>
        <v/>
      </c>
      <c r="CW80" s="119" t="str">
        <f t="shared" si="61"/>
        <v/>
      </c>
      <c r="CX80" s="120" t="str">
        <f t="shared" si="62"/>
        <v/>
      </c>
      <c r="CY80" s="119" t="str">
        <f t="shared" si="63"/>
        <v/>
      </c>
      <c r="CZ80" s="120" t="str">
        <f t="shared" si="64"/>
        <v/>
      </c>
      <c r="DA80" s="119" t="str">
        <f t="shared" si="65"/>
        <v/>
      </c>
      <c r="DB80" s="120" t="str">
        <f t="shared" si="66"/>
        <v/>
      </c>
      <c r="DC80" s="119" t="str">
        <f t="shared" si="67"/>
        <v/>
      </c>
      <c r="DD80" s="120" t="str">
        <f t="shared" si="68"/>
        <v/>
      </c>
      <c r="DE80" s="119" t="str">
        <f t="shared" si="69"/>
        <v/>
      </c>
      <c r="DF80" s="120" t="str">
        <f t="shared" si="70"/>
        <v/>
      </c>
      <c r="DG80" s="508" t="str">
        <f t="shared" si="76"/>
        <v/>
      </c>
      <c r="DH80" s="517" t="str">
        <f t="shared" si="77"/>
        <v/>
      </c>
      <c r="DI80" s="6"/>
      <c r="DJ80" s="6"/>
      <c r="DK80" s="6"/>
    </row>
    <row r="81" spans="1:115" s="15" customFormat="1" ht="18" customHeight="1">
      <c r="A81" s="102">
        <v>75</v>
      </c>
      <c r="B81" s="138"/>
      <c r="C81" s="127"/>
      <c r="D81" s="135"/>
      <c r="E81" s="129"/>
      <c r="F81" s="296"/>
      <c r="G81" s="132"/>
      <c r="H81" s="145" t="str">
        <f>IF(DOB!C81="","",DOB!C81)</f>
        <v/>
      </c>
      <c r="I81" s="86" t="s">
        <v>455</v>
      </c>
      <c r="J81" s="140" t="s">
        <v>456</v>
      </c>
      <c r="K81" s="86" t="s">
        <v>457</v>
      </c>
      <c r="L81" s="152" t="s">
        <v>458</v>
      </c>
      <c r="M81" s="86"/>
      <c r="N81" s="140"/>
      <c r="O81" s="310"/>
      <c r="P81" s="306"/>
      <c r="Q81" s="100"/>
      <c r="R81" s="100"/>
      <c r="S81" s="100"/>
      <c r="T81" s="111"/>
      <c r="U81" s="111"/>
      <c r="V81" s="112"/>
      <c r="W81" s="112"/>
      <c r="X81" s="317"/>
      <c r="Y81" s="317"/>
      <c r="Z81" s="317"/>
      <c r="AA81" s="318"/>
      <c r="AB81" s="318"/>
      <c r="AC81" s="319"/>
      <c r="AD81" s="319"/>
      <c r="AE81" s="100"/>
      <c r="AF81" s="100"/>
      <c r="AG81" s="100"/>
      <c r="AH81" s="111"/>
      <c r="AI81" s="111"/>
      <c r="AJ81" s="112"/>
      <c r="AK81" s="112"/>
      <c r="AL81" s="317"/>
      <c r="AM81" s="317"/>
      <c r="AN81" s="317"/>
      <c r="AO81" s="318"/>
      <c r="AP81" s="318"/>
      <c r="AQ81" s="319"/>
      <c r="AR81" s="319"/>
      <c r="AS81" s="100"/>
      <c r="AT81" s="100"/>
      <c r="AU81" s="100"/>
      <c r="AV81" s="100"/>
      <c r="AW81" s="100"/>
      <c r="AX81" s="154"/>
      <c r="AY81" s="154"/>
      <c r="AZ81" s="154"/>
      <c r="BA81" s="156"/>
      <c r="BB81" s="155"/>
      <c r="BC81" s="100"/>
      <c r="BD81" s="100"/>
      <c r="BE81" s="100"/>
      <c r="BF81" s="111"/>
      <c r="BG81" s="282"/>
      <c r="BH81" s="289"/>
      <c r="BI81" s="6"/>
      <c r="BJ81" s="45"/>
      <c r="BK81" s="45"/>
      <c r="BL81" s="506" t="str">
        <f t="shared" si="71"/>
        <v/>
      </c>
      <c r="BM81" s="507"/>
      <c r="BN81" s="506" t="str">
        <f t="shared" si="71"/>
        <v/>
      </c>
      <c r="BO81" s="507"/>
      <c r="BP81" s="506" t="str">
        <f t="shared" si="71"/>
        <v/>
      </c>
      <c r="BQ81" s="507"/>
      <c r="BR81" s="506" t="str">
        <f t="shared" si="71"/>
        <v/>
      </c>
      <c r="BS81" s="507"/>
      <c r="BT81" s="506" t="str">
        <f t="shared" si="71"/>
        <v/>
      </c>
      <c r="BU81" s="507"/>
      <c r="BV81" s="506" t="str">
        <f t="shared" si="71"/>
        <v/>
      </c>
      <c r="BW81" s="507"/>
      <c r="BX81" s="506" t="str">
        <f t="shared" si="71"/>
        <v/>
      </c>
      <c r="BY81" s="507"/>
      <c r="BZ81" s="506" t="str">
        <f t="shared" si="71"/>
        <v/>
      </c>
      <c r="CA81" s="507"/>
      <c r="CB81" s="506" t="str">
        <f t="shared" si="72"/>
        <v/>
      </c>
      <c r="CC81" s="507"/>
      <c r="CD81" s="506" t="str">
        <f t="shared" si="73"/>
        <v/>
      </c>
      <c r="CE81" s="507"/>
      <c r="CF81" s="506" t="str">
        <f t="shared" si="74"/>
        <v/>
      </c>
      <c r="CG81" s="507"/>
      <c r="CH81" s="506" t="str">
        <f t="shared" si="75"/>
        <v/>
      </c>
      <c r="CI81" s="507"/>
      <c r="CJ81" s="6"/>
      <c r="CK81" s="6"/>
      <c r="CL81" s="6"/>
      <c r="CM81" s="177" t="str">
        <f t="shared" si="51"/>
        <v/>
      </c>
      <c r="CN81" s="120" t="str">
        <f t="shared" si="52"/>
        <v/>
      </c>
      <c r="CO81" s="119" t="str">
        <f t="shared" si="53"/>
        <v/>
      </c>
      <c r="CP81" s="120" t="str">
        <f t="shared" si="54"/>
        <v/>
      </c>
      <c r="CQ81" s="119" t="str">
        <f t="shared" si="55"/>
        <v/>
      </c>
      <c r="CR81" s="120" t="str">
        <f t="shared" si="56"/>
        <v/>
      </c>
      <c r="CS81" s="119" t="str">
        <f t="shared" si="57"/>
        <v/>
      </c>
      <c r="CT81" s="120" t="str">
        <f t="shared" si="58"/>
        <v/>
      </c>
      <c r="CU81" s="119" t="str">
        <f t="shared" si="59"/>
        <v/>
      </c>
      <c r="CV81" s="120" t="str">
        <f t="shared" si="60"/>
        <v/>
      </c>
      <c r="CW81" s="119" t="str">
        <f t="shared" si="61"/>
        <v/>
      </c>
      <c r="CX81" s="120" t="str">
        <f t="shared" si="62"/>
        <v/>
      </c>
      <c r="CY81" s="119" t="str">
        <f t="shared" si="63"/>
        <v/>
      </c>
      <c r="CZ81" s="120" t="str">
        <f t="shared" si="64"/>
        <v/>
      </c>
      <c r="DA81" s="119" t="str">
        <f t="shared" si="65"/>
        <v/>
      </c>
      <c r="DB81" s="120" t="str">
        <f t="shared" si="66"/>
        <v/>
      </c>
      <c r="DC81" s="119" t="str">
        <f t="shared" si="67"/>
        <v/>
      </c>
      <c r="DD81" s="120" t="str">
        <f t="shared" si="68"/>
        <v/>
      </c>
      <c r="DE81" s="119" t="str">
        <f t="shared" si="69"/>
        <v/>
      </c>
      <c r="DF81" s="120" t="str">
        <f t="shared" si="70"/>
        <v/>
      </c>
      <c r="DG81" s="508" t="str">
        <f t="shared" si="76"/>
        <v/>
      </c>
      <c r="DH81" s="517" t="str">
        <f t="shared" si="77"/>
        <v/>
      </c>
      <c r="DI81" s="6"/>
      <c r="DJ81" s="6"/>
      <c r="DK81" s="6"/>
    </row>
    <row r="82" spans="1:115" s="15" customFormat="1" ht="18" customHeight="1">
      <c r="A82" s="102">
        <v>76</v>
      </c>
      <c r="B82" s="138"/>
      <c r="C82" s="127"/>
      <c r="D82" s="135"/>
      <c r="E82" s="129"/>
      <c r="F82" s="296"/>
      <c r="G82" s="132"/>
      <c r="H82" s="145" t="str">
        <f>IF(DOB!C82="","",DOB!C82)</f>
        <v/>
      </c>
      <c r="I82" s="86" t="s">
        <v>459</v>
      </c>
      <c r="J82" s="140" t="s">
        <v>460</v>
      </c>
      <c r="K82" s="86" t="s">
        <v>461</v>
      </c>
      <c r="L82" s="152" t="s">
        <v>462</v>
      </c>
      <c r="M82" s="86"/>
      <c r="N82" s="140"/>
      <c r="O82" s="310"/>
      <c r="P82" s="306"/>
      <c r="Q82" s="100"/>
      <c r="R82" s="100"/>
      <c r="S82" s="100"/>
      <c r="T82" s="111"/>
      <c r="U82" s="111"/>
      <c r="V82" s="112"/>
      <c r="W82" s="112"/>
      <c r="X82" s="317"/>
      <c r="Y82" s="317"/>
      <c r="Z82" s="317"/>
      <c r="AA82" s="318"/>
      <c r="AB82" s="318"/>
      <c r="AC82" s="319"/>
      <c r="AD82" s="319"/>
      <c r="AE82" s="100"/>
      <c r="AF82" s="100"/>
      <c r="AG82" s="100"/>
      <c r="AH82" s="111"/>
      <c r="AI82" s="111"/>
      <c r="AJ82" s="112"/>
      <c r="AK82" s="112"/>
      <c r="AL82" s="317"/>
      <c r="AM82" s="317"/>
      <c r="AN82" s="317"/>
      <c r="AO82" s="318"/>
      <c r="AP82" s="318"/>
      <c r="AQ82" s="319"/>
      <c r="AR82" s="319"/>
      <c r="AS82" s="100"/>
      <c r="AT82" s="100"/>
      <c r="AU82" s="100"/>
      <c r="AV82" s="100"/>
      <c r="AW82" s="100"/>
      <c r="AX82" s="154"/>
      <c r="AY82" s="154"/>
      <c r="AZ82" s="154"/>
      <c r="BA82" s="156"/>
      <c r="BB82" s="155"/>
      <c r="BC82" s="100"/>
      <c r="BD82" s="100"/>
      <c r="BE82" s="100"/>
      <c r="BF82" s="111"/>
      <c r="BG82" s="282"/>
      <c r="BH82" s="289"/>
      <c r="BI82" s="6"/>
      <c r="BJ82" s="45"/>
      <c r="BK82" s="45"/>
      <c r="BL82" s="506" t="str">
        <f t="shared" si="71"/>
        <v/>
      </c>
      <c r="BM82" s="507"/>
      <c r="BN82" s="506" t="str">
        <f t="shared" si="71"/>
        <v/>
      </c>
      <c r="BO82" s="507"/>
      <c r="BP82" s="506" t="str">
        <f t="shared" si="71"/>
        <v/>
      </c>
      <c r="BQ82" s="507"/>
      <c r="BR82" s="506" t="str">
        <f t="shared" si="71"/>
        <v/>
      </c>
      <c r="BS82" s="507"/>
      <c r="BT82" s="506" t="str">
        <f t="shared" si="71"/>
        <v/>
      </c>
      <c r="BU82" s="507"/>
      <c r="BV82" s="506" t="str">
        <f t="shared" si="71"/>
        <v/>
      </c>
      <c r="BW82" s="507"/>
      <c r="BX82" s="506" t="str">
        <f t="shared" si="71"/>
        <v/>
      </c>
      <c r="BY82" s="507"/>
      <c r="BZ82" s="506" t="str">
        <f t="shared" si="71"/>
        <v/>
      </c>
      <c r="CA82" s="507"/>
      <c r="CB82" s="506" t="str">
        <f t="shared" si="72"/>
        <v/>
      </c>
      <c r="CC82" s="507"/>
      <c r="CD82" s="506" t="str">
        <f t="shared" si="73"/>
        <v/>
      </c>
      <c r="CE82" s="507"/>
      <c r="CF82" s="506" t="str">
        <f t="shared" si="74"/>
        <v/>
      </c>
      <c r="CG82" s="507"/>
      <c r="CH82" s="506" t="str">
        <f t="shared" si="75"/>
        <v/>
      </c>
      <c r="CI82" s="507"/>
      <c r="CJ82" s="6"/>
      <c r="CK82" s="6"/>
      <c r="CL82" s="6"/>
      <c r="CM82" s="177" t="str">
        <f t="shared" si="51"/>
        <v/>
      </c>
      <c r="CN82" s="120" t="str">
        <f t="shared" si="52"/>
        <v/>
      </c>
      <c r="CO82" s="119" t="str">
        <f t="shared" si="53"/>
        <v/>
      </c>
      <c r="CP82" s="120" t="str">
        <f t="shared" si="54"/>
        <v/>
      </c>
      <c r="CQ82" s="119" t="str">
        <f t="shared" si="55"/>
        <v/>
      </c>
      <c r="CR82" s="120" t="str">
        <f t="shared" si="56"/>
        <v/>
      </c>
      <c r="CS82" s="119" t="str">
        <f t="shared" si="57"/>
        <v/>
      </c>
      <c r="CT82" s="120" t="str">
        <f t="shared" si="58"/>
        <v/>
      </c>
      <c r="CU82" s="119" t="str">
        <f t="shared" si="59"/>
        <v/>
      </c>
      <c r="CV82" s="120" t="str">
        <f t="shared" si="60"/>
        <v/>
      </c>
      <c r="CW82" s="119" t="str">
        <f t="shared" si="61"/>
        <v/>
      </c>
      <c r="CX82" s="120" t="str">
        <f t="shared" si="62"/>
        <v/>
      </c>
      <c r="CY82" s="119" t="str">
        <f t="shared" si="63"/>
        <v/>
      </c>
      <c r="CZ82" s="120" t="str">
        <f t="shared" si="64"/>
        <v/>
      </c>
      <c r="DA82" s="119" t="str">
        <f t="shared" si="65"/>
        <v/>
      </c>
      <c r="DB82" s="120" t="str">
        <f t="shared" si="66"/>
        <v/>
      </c>
      <c r="DC82" s="119" t="str">
        <f t="shared" si="67"/>
        <v/>
      </c>
      <c r="DD82" s="120" t="str">
        <f t="shared" si="68"/>
        <v/>
      </c>
      <c r="DE82" s="119" t="str">
        <f t="shared" si="69"/>
        <v/>
      </c>
      <c r="DF82" s="120" t="str">
        <f t="shared" si="70"/>
        <v/>
      </c>
      <c r="DG82" s="508" t="str">
        <f t="shared" si="76"/>
        <v/>
      </c>
      <c r="DH82" s="517" t="str">
        <f t="shared" si="77"/>
        <v/>
      </c>
      <c r="DI82" s="6"/>
      <c r="DJ82" s="6"/>
      <c r="DK82" s="6"/>
    </row>
    <row r="83" spans="1:115" s="15" customFormat="1" ht="18" customHeight="1">
      <c r="A83" s="102">
        <v>77</v>
      </c>
      <c r="B83" s="138"/>
      <c r="C83" s="127"/>
      <c r="D83" s="135"/>
      <c r="E83" s="129"/>
      <c r="F83" s="296"/>
      <c r="G83" s="132"/>
      <c r="H83" s="145" t="str">
        <f>IF(DOB!C83="","",DOB!C83)</f>
        <v/>
      </c>
      <c r="I83" s="86" t="s">
        <v>463</v>
      </c>
      <c r="J83" s="140" t="s">
        <v>464</v>
      </c>
      <c r="K83" s="86" t="s">
        <v>465</v>
      </c>
      <c r="L83" s="152" t="s">
        <v>466</v>
      </c>
      <c r="M83" s="86"/>
      <c r="N83" s="140"/>
      <c r="O83" s="310"/>
      <c r="P83" s="306"/>
      <c r="Q83" s="100"/>
      <c r="R83" s="100"/>
      <c r="S83" s="100"/>
      <c r="T83" s="111"/>
      <c r="U83" s="111"/>
      <c r="V83" s="112"/>
      <c r="W83" s="112"/>
      <c r="X83" s="317"/>
      <c r="Y83" s="317"/>
      <c r="Z83" s="317"/>
      <c r="AA83" s="318"/>
      <c r="AB83" s="318"/>
      <c r="AC83" s="319"/>
      <c r="AD83" s="319"/>
      <c r="AE83" s="100"/>
      <c r="AF83" s="100"/>
      <c r="AG83" s="100"/>
      <c r="AH83" s="111"/>
      <c r="AI83" s="111"/>
      <c r="AJ83" s="112"/>
      <c r="AK83" s="112"/>
      <c r="AL83" s="317"/>
      <c r="AM83" s="317"/>
      <c r="AN83" s="317"/>
      <c r="AO83" s="318"/>
      <c r="AP83" s="318"/>
      <c r="AQ83" s="319"/>
      <c r="AR83" s="319"/>
      <c r="AS83" s="100"/>
      <c r="AT83" s="100"/>
      <c r="AU83" s="100"/>
      <c r="AV83" s="100"/>
      <c r="AW83" s="100"/>
      <c r="AX83" s="154"/>
      <c r="AY83" s="154"/>
      <c r="AZ83" s="154"/>
      <c r="BA83" s="156"/>
      <c r="BB83" s="155"/>
      <c r="BC83" s="100"/>
      <c r="BD83" s="100"/>
      <c r="BE83" s="100"/>
      <c r="BF83" s="111"/>
      <c r="BG83" s="282"/>
      <c r="BH83" s="289"/>
      <c r="BI83" s="6"/>
      <c r="BJ83" s="45"/>
      <c r="BK83" s="45"/>
      <c r="BL83" s="506" t="str">
        <f t="shared" si="71"/>
        <v/>
      </c>
      <c r="BM83" s="507"/>
      <c r="BN83" s="506" t="str">
        <f t="shared" si="71"/>
        <v/>
      </c>
      <c r="BO83" s="507"/>
      <c r="BP83" s="506" t="str">
        <f t="shared" si="71"/>
        <v/>
      </c>
      <c r="BQ83" s="507"/>
      <c r="BR83" s="506" t="str">
        <f t="shared" si="71"/>
        <v/>
      </c>
      <c r="BS83" s="507"/>
      <c r="BT83" s="506" t="str">
        <f t="shared" si="71"/>
        <v/>
      </c>
      <c r="BU83" s="507"/>
      <c r="BV83" s="506" t="str">
        <f t="shared" si="71"/>
        <v/>
      </c>
      <c r="BW83" s="507"/>
      <c r="BX83" s="506" t="str">
        <f t="shared" si="71"/>
        <v/>
      </c>
      <c r="BY83" s="507"/>
      <c r="BZ83" s="506" t="str">
        <f t="shared" si="71"/>
        <v/>
      </c>
      <c r="CA83" s="507"/>
      <c r="CB83" s="506" t="str">
        <f t="shared" si="72"/>
        <v/>
      </c>
      <c r="CC83" s="507"/>
      <c r="CD83" s="506" t="str">
        <f t="shared" si="73"/>
        <v/>
      </c>
      <c r="CE83" s="507"/>
      <c r="CF83" s="506" t="str">
        <f t="shared" si="74"/>
        <v/>
      </c>
      <c r="CG83" s="507"/>
      <c r="CH83" s="506" t="str">
        <f t="shared" si="75"/>
        <v/>
      </c>
      <c r="CI83" s="507"/>
      <c r="CJ83" s="6"/>
      <c r="CK83" s="6"/>
      <c r="CL83" s="6"/>
      <c r="CM83" s="177" t="str">
        <f t="shared" si="51"/>
        <v/>
      </c>
      <c r="CN83" s="120" t="str">
        <f t="shared" si="52"/>
        <v/>
      </c>
      <c r="CO83" s="119" t="str">
        <f t="shared" si="53"/>
        <v/>
      </c>
      <c r="CP83" s="120" t="str">
        <f t="shared" si="54"/>
        <v/>
      </c>
      <c r="CQ83" s="119" t="str">
        <f t="shared" si="55"/>
        <v/>
      </c>
      <c r="CR83" s="120" t="str">
        <f t="shared" si="56"/>
        <v/>
      </c>
      <c r="CS83" s="119" t="str">
        <f t="shared" si="57"/>
        <v/>
      </c>
      <c r="CT83" s="120" t="str">
        <f t="shared" si="58"/>
        <v/>
      </c>
      <c r="CU83" s="119" t="str">
        <f t="shared" si="59"/>
        <v/>
      </c>
      <c r="CV83" s="120" t="str">
        <f t="shared" si="60"/>
        <v/>
      </c>
      <c r="CW83" s="119" t="str">
        <f t="shared" si="61"/>
        <v/>
      </c>
      <c r="CX83" s="120" t="str">
        <f t="shared" si="62"/>
        <v/>
      </c>
      <c r="CY83" s="119" t="str">
        <f t="shared" si="63"/>
        <v/>
      </c>
      <c r="CZ83" s="120" t="str">
        <f t="shared" si="64"/>
        <v/>
      </c>
      <c r="DA83" s="119" t="str">
        <f t="shared" si="65"/>
        <v/>
      </c>
      <c r="DB83" s="120" t="str">
        <f t="shared" si="66"/>
        <v/>
      </c>
      <c r="DC83" s="119" t="str">
        <f t="shared" si="67"/>
        <v/>
      </c>
      <c r="DD83" s="120" t="str">
        <f t="shared" si="68"/>
        <v/>
      </c>
      <c r="DE83" s="119" t="str">
        <f t="shared" si="69"/>
        <v/>
      </c>
      <c r="DF83" s="120" t="str">
        <f t="shared" si="70"/>
        <v/>
      </c>
      <c r="DG83" s="508" t="str">
        <f t="shared" si="76"/>
        <v/>
      </c>
      <c r="DH83" s="517" t="str">
        <f t="shared" si="77"/>
        <v/>
      </c>
      <c r="DI83" s="6"/>
      <c r="DJ83" s="6"/>
      <c r="DK83" s="6"/>
    </row>
    <row r="84" spans="1:115" s="15" customFormat="1" ht="18" customHeight="1">
      <c r="A84" s="102">
        <v>78</v>
      </c>
      <c r="B84" s="138"/>
      <c r="C84" s="127"/>
      <c r="D84" s="135"/>
      <c r="E84" s="129"/>
      <c r="F84" s="296"/>
      <c r="G84" s="132"/>
      <c r="H84" s="145" t="str">
        <f>IF(DOB!C84="","",DOB!C84)</f>
        <v/>
      </c>
      <c r="I84" s="86" t="s">
        <v>467</v>
      </c>
      <c r="J84" s="140" t="s">
        <v>468</v>
      </c>
      <c r="K84" s="86" t="s">
        <v>469</v>
      </c>
      <c r="L84" s="152" t="s">
        <v>470</v>
      </c>
      <c r="M84" s="86"/>
      <c r="N84" s="140"/>
      <c r="O84" s="310"/>
      <c r="P84" s="306"/>
      <c r="Q84" s="100"/>
      <c r="R84" s="100"/>
      <c r="S84" s="100"/>
      <c r="T84" s="111"/>
      <c r="U84" s="111"/>
      <c r="V84" s="112"/>
      <c r="W84" s="112"/>
      <c r="X84" s="317"/>
      <c r="Y84" s="317"/>
      <c r="Z84" s="317"/>
      <c r="AA84" s="318"/>
      <c r="AB84" s="318"/>
      <c r="AC84" s="319"/>
      <c r="AD84" s="319"/>
      <c r="AE84" s="100"/>
      <c r="AF84" s="100"/>
      <c r="AG84" s="100"/>
      <c r="AH84" s="111"/>
      <c r="AI84" s="111"/>
      <c r="AJ84" s="112"/>
      <c r="AK84" s="112"/>
      <c r="AL84" s="317"/>
      <c r="AM84" s="317"/>
      <c r="AN84" s="317"/>
      <c r="AO84" s="318"/>
      <c r="AP84" s="318"/>
      <c r="AQ84" s="319"/>
      <c r="AR84" s="319"/>
      <c r="AS84" s="100"/>
      <c r="AT84" s="100"/>
      <c r="AU84" s="100"/>
      <c r="AV84" s="100"/>
      <c r="AW84" s="100"/>
      <c r="AX84" s="154"/>
      <c r="AY84" s="154"/>
      <c r="AZ84" s="154"/>
      <c r="BA84" s="156"/>
      <c r="BB84" s="155"/>
      <c r="BC84" s="100"/>
      <c r="BD84" s="100"/>
      <c r="BE84" s="100"/>
      <c r="BF84" s="111"/>
      <c r="BG84" s="282"/>
      <c r="BH84" s="289"/>
      <c r="BI84" s="6"/>
      <c r="BJ84" s="45"/>
      <c r="BK84" s="45"/>
      <c r="BL84" s="506" t="str">
        <f t="shared" si="71"/>
        <v/>
      </c>
      <c r="BM84" s="507"/>
      <c r="BN84" s="506" t="str">
        <f t="shared" si="71"/>
        <v/>
      </c>
      <c r="BO84" s="507"/>
      <c r="BP84" s="506" t="str">
        <f t="shared" si="71"/>
        <v/>
      </c>
      <c r="BQ84" s="507"/>
      <c r="BR84" s="506" t="str">
        <f t="shared" si="71"/>
        <v/>
      </c>
      <c r="BS84" s="507"/>
      <c r="BT84" s="506" t="str">
        <f t="shared" si="71"/>
        <v/>
      </c>
      <c r="BU84" s="507"/>
      <c r="BV84" s="506" t="str">
        <f t="shared" si="71"/>
        <v/>
      </c>
      <c r="BW84" s="507"/>
      <c r="BX84" s="506" t="str">
        <f t="shared" si="71"/>
        <v/>
      </c>
      <c r="BY84" s="507"/>
      <c r="BZ84" s="506" t="str">
        <f t="shared" si="71"/>
        <v/>
      </c>
      <c r="CA84" s="507"/>
      <c r="CB84" s="506" t="str">
        <f t="shared" si="72"/>
        <v/>
      </c>
      <c r="CC84" s="507"/>
      <c r="CD84" s="506" t="str">
        <f t="shared" si="73"/>
        <v/>
      </c>
      <c r="CE84" s="507"/>
      <c r="CF84" s="506" t="str">
        <f t="shared" si="74"/>
        <v/>
      </c>
      <c r="CG84" s="507"/>
      <c r="CH84" s="506" t="str">
        <f t="shared" si="75"/>
        <v/>
      </c>
      <c r="CI84" s="507"/>
      <c r="CJ84" s="6"/>
      <c r="CK84" s="6"/>
      <c r="CL84" s="6"/>
      <c r="CM84" s="177" t="str">
        <f t="shared" si="51"/>
        <v/>
      </c>
      <c r="CN84" s="120" t="str">
        <f t="shared" si="52"/>
        <v/>
      </c>
      <c r="CO84" s="119" t="str">
        <f t="shared" si="53"/>
        <v/>
      </c>
      <c r="CP84" s="120" t="str">
        <f t="shared" si="54"/>
        <v/>
      </c>
      <c r="CQ84" s="119" t="str">
        <f t="shared" si="55"/>
        <v/>
      </c>
      <c r="CR84" s="120" t="str">
        <f t="shared" si="56"/>
        <v/>
      </c>
      <c r="CS84" s="119" t="str">
        <f t="shared" si="57"/>
        <v/>
      </c>
      <c r="CT84" s="120" t="str">
        <f t="shared" si="58"/>
        <v/>
      </c>
      <c r="CU84" s="119" t="str">
        <f t="shared" si="59"/>
        <v/>
      </c>
      <c r="CV84" s="120" t="str">
        <f t="shared" si="60"/>
        <v/>
      </c>
      <c r="CW84" s="119" t="str">
        <f t="shared" si="61"/>
        <v/>
      </c>
      <c r="CX84" s="120" t="str">
        <f t="shared" si="62"/>
        <v/>
      </c>
      <c r="CY84" s="119" t="str">
        <f t="shared" si="63"/>
        <v/>
      </c>
      <c r="CZ84" s="120" t="str">
        <f t="shared" si="64"/>
        <v/>
      </c>
      <c r="DA84" s="119" t="str">
        <f t="shared" si="65"/>
        <v/>
      </c>
      <c r="DB84" s="120" t="str">
        <f t="shared" si="66"/>
        <v/>
      </c>
      <c r="DC84" s="119" t="str">
        <f t="shared" si="67"/>
        <v/>
      </c>
      <c r="DD84" s="120" t="str">
        <f t="shared" si="68"/>
        <v/>
      </c>
      <c r="DE84" s="119" t="str">
        <f t="shared" si="69"/>
        <v/>
      </c>
      <c r="DF84" s="120" t="str">
        <f t="shared" si="70"/>
        <v/>
      </c>
      <c r="DG84" s="508" t="str">
        <f t="shared" si="76"/>
        <v/>
      </c>
      <c r="DH84" s="517" t="str">
        <f t="shared" si="77"/>
        <v/>
      </c>
      <c r="DI84" s="6"/>
      <c r="DJ84" s="6"/>
      <c r="DK84" s="6"/>
    </row>
    <row r="85" spans="1:115" s="15" customFormat="1" ht="18" customHeight="1">
      <c r="A85" s="102">
        <v>79</v>
      </c>
      <c r="B85" s="138"/>
      <c r="C85" s="127"/>
      <c r="D85" s="135"/>
      <c r="E85" s="129"/>
      <c r="F85" s="296"/>
      <c r="G85" s="132"/>
      <c r="H85" s="145" t="str">
        <f>IF(DOB!C85="","",DOB!C85)</f>
        <v/>
      </c>
      <c r="I85" s="86" t="s">
        <v>471</v>
      </c>
      <c r="J85" s="140" t="s">
        <v>472</v>
      </c>
      <c r="K85" s="86" t="s">
        <v>473</v>
      </c>
      <c r="L85" s="152" t="s">
        <v>474</v>
      </c>
      <c r="M85" s="86"/>
      <c r="N85" s="140"/>
      <c r="O85" s="310"/>
      <c r="P85" s="306"/>
      <c r="Q85" s="100"/>
      <c r="R85" s="100"/>
      <c r="S85" s="100"/>
      <c r="T85" s="111"/>
      <c r="U85" s="111"/>
      <c r="V85" s="112"/>
      <c r="W85" s="112"/>
      <c r="X85" s="317"/>
      <c r="Y85" s="317"/>
      <c r="Z85" s="317"/>
      <c r="AA85" s="318"/>
      <c r="AB85" s="318"/>
      <c r="AC85" s="319"/>
      <c r="AD85" s="319"/>
      <c r="AE85" s="100"/>
      <c r="AF85" s="100"/>
      <c r="AG85" s="100"/>
      <c r="AH85" s="111"/>
      <c r="AI85" s="111"/>
      <c r="AJ85" s="112"/>
      <c r="AK85" s="112"/>
      <c r="AL85" s="317"/>
      <c r="AM85" s="317"/>
      <c r="AN85" s="317"/>
      <c r="AO85" s="318"/>
      <c r="AP85" s="318"/>
      <c r="AQ85" s="319"/>
      <c r="AR85" s="319"/>
      <c r="AS85" s="100"/>
      <c r="AT85" s="100"/>
      <c r="AU85" s="100"/>
      <c r="AV85" s="100"/>
      <c r="AW85" s="100"/>
      <c r="AX85" s="154"/>
      <c r="AY85" s="154"/>
      <c r="AZ85" s="154"/>
      <c r="BA85" s="156"/>
      <c r="BB85" s="155"/>
      <c r="BC85" s="100"/>
      <c r="BD85" s="100"/>
      <c r="BE85" s="100"/>
      <c r="BF85" s="111"/>
      <c r="BG85" s="282"/>
      <c r="BH85" s="289"/>
      <c r="BI85" s="6"/>
      <c r="BJ85" s="45"/>
      <c r="BK85" s="45"/>
      <c r="BL85" s="506" t="str">
        <f t="shared" si="71"/>
        <v/>
      </c>
      <c r="BM85" s="507"/>
      <c r="BN85" s="506" t="str">
        <f t="shared" si="71"/>
        <v/>
      </c>
      <c r="BO85" s="507"/>
      <c r="BP85" s="506" t="str">
        <f t="shared" si="71"/>
        <v/>
      </c>
      <c r="BQ85" s="507"/>
      <c r="BR85" s="506" t="str">
        <f t="shared" si="71"/>
        <v/>
      </c>
      <c r="BS85" s="507"/>
      <c r="BT85" s="506" t="str">
        <f t="shared" si="71"/>
        <v/>
      </c>
      <c r="BU85" s="507"/>
      <c r="BV85" s="506" t="str">
        <f t="shared" si="71"/>
        <v/>
      </c>
      <c r="BW85" s="507"/>
      <c r="BX85" s="506" t="str">
        <f t="shared" si="71"/>
        <v/>
      </c>
      <c r="BY85" s="507"/>
      <c r="BZ85" s="506" t="str">
        <f t="shared" si="71"/>
        <v/>
      </c>
      <c r="CA85" s="507"/>
      <c r="CB85" s="506" t="str">
        <f t="shared" si="72"/>
        <v/>
      </c>
      <c r="CC85" s="507"/>
      <c r="CD85" s="506" t="str">
        <f t="shared" si="73"/>
        <v/>
      </c>
      <c r="CE85" s="507"/>
      <c r="CF85" s="506" t="str">
        <f t="shared" si="74"/>
        <v/>
      </c>
      <c r="CG85" s="507"/>
      <c r="CH85" s="506" t="str">
        <f t="shared" si="75"/>
        <v/>
      </c>
      <c r="CI85" s="507"/>
      <c r="CJ85" s="6"/>
      <c r="CK85" s="6"/>
      <c r="CL85" s="6"/>
      <c r="CM85" s="177" t="str">
        <f t="shared" si="51"/>
        <v/>
      </c>
      <c r="CN85" s="120" t="str">
        <f t="shared" si="52"/>
        <v/>
      </c>
      <c r="CO85" s="119" t="str">
        <f t="shared" si="53"/>
        <v/>
      </c>
      <c r="CP85" s="120" t="str">
        <f t="shared" si="54"/>
        <v/>
      </c>
      <c r="CQ85" s="119" t="str">
        <f t="shared" si="55"/>
        <v/>
      </c>
      <c r="CR85" s="120" t="str">
        <f t="shared" si="56"/>
        <v/>
      </c>
      <c r="CS85" s="119" t="str">
        <f t="shared" si="57"/>
        <v/>
      </c>
      <c r="CT85" s="120" t="str">
        <f t="shared" si="58"/>
        <v/>
      </c>
      <c r="CU85" s="119" t="str">
        <f t="shared" si="59"/>
        <v/>
      </c>
      <c r="CV85" s="120" t="str">
        <f t="shared" si="60"/>
        <v/>
      </c>
      <c r="CW85" s="119" t="str">
        <f t="shared" si="61"/>
        <v/>
      </c>
      <c r="CX85" s="120" t="str">
        <f t="shared" si="62"/>
        <v/>
      </c>
      <c r="CY85" s="119" t="str">
        <f t="shared" si="63"/>
        <v/>
      </c>
      <c r="CZ85" s="120" t="str">
        <f t="shared" si="64"/>
        <v/>
      </c>
      <c r="DA85" s="119" t="str">
        <f t="shared" si="65"/>
        <v/>
      </c>
      <c r="DB85" s="120" t="str">
        <f t="shared" si="66"/>
        <v/>
      </c>
      <c r="DC85" s="119" t="str">
        <f t="shared" si="67"/>
        <v/>
      </c>
      <c r="DD85" s="120" t="str">
        <f t="shared" si="68"/>
        <v/>
      </c>
      <c r="DE85" s="119" t="str">
        <f t="shared" si="69"/>
        <v/>
      </c>
      <c r="DF85" s="120" t="str">
        <f t="shared" si="70"/>
        <v/>
      </c>
      <c r="DG85" s="508" t="str">
        <f t="shared" si="76"/>
        <v/>
      </c>
      <c r="DH85" s="517" t="str">
        <f t="shared" si="77"/>
        <v/>
      </c>
      <c r="DI85" s="6"/>
      <c r="DJ85" s="6"/>
      <c r="DK85" s="6"/>
    </row>
    <row r="86" spans="1:115" s="15" customFormat="1" ht="18" customHeight="1">
      <c r="A86" s="102">
        <v>80</v>
      </c>
      <c r="B86" s="138"/>
      <c r="C86" s="127"/>
      <c r="D86" s="135"/>
      <c r="E86" s="129"/>
      <c r="F86" s="296"/>
      <c r="G86" s="132"/>
      <c r="H86" s="145" t="str">
        <f>IF(DOB!C86="","",DOB!C86)</f>
        <v/>
      </c>
      <c r="I86" s="86" t="s">
        <v>475</v>
      </c>
      <c r="J86" s="140" t="s">
        <v>476</v>
      </c>
      <c r="K86" s="86" t="s">
        <v>477</v>
      </c>
      <c r="L86" s="152" t="s">
        <v>478</v>
      </c>
      <c r="M86" s="86"/>
      <c r="N86" s="140"/>
      <c r="O86" s="310"/>
      <c r="P86" s="306"/>
      <c r="Q86" s="100"/>
      <c r="R86" s="100"/>
      <c r="S86" s="100"/>
      <c r="T86" s="111"/>
      <c r="U86" s="111"/>
      <c r="V86" s="112"/>
      <c r="W86" s="112"/>
      <c r="X86" s="317"/>
      <c r="Y86" s="317"/>
      <c r="Z86" s="317"/>
      <c r="AA86" s="318"/>
      <c r="AB86" s="318"/>
      <c r="AC86" s="319"/>
      <c r="AD86" s="319"/>
      <c r="AE86" s="100"/>
      <c r="AF86" s="100"/>
      <c r="AG86" s="100"/>
      <c r="AH86" s="111"/>
      <c r="AI86" s="111"/>
      <c r="AJ86" s="112"/>
      <c r="AK86" s="112"/>
      <c r="AL86" s="317"/>
      <c r="AM86" s="317"/>
      <c r="AN86" s="317"/>
      <c r="AO86" s="318"/>
      <c r="AP86" s="318"/>
      <c r="AQ86" s="319"/>
      <c r="AR86" s="319"/>
      <c r="AS86" s="100"/>
      <c r="AT86" s="100"/>
      <c r="AU86" s="100"/>
      <c r="AV86" s="100"/>
      <c r="AW86" s="100"/>
      <c r="AX86" s="154"/>
      <c r="AY86" s="154"/>
      <c r="AZ86" s="154"/>
      <c r="BA86" s="156"/>
      <c r="BB86" s="155"/>
      <c r="BC86" s="100"/>
      <c r="BD86" s="100"/>
      <c r="BE86" s="100"/>
      <c r="BF86" s="111"/>
      <c r="BG86" s="282"/>
      <c r="BH86" s="289"/>
      <c r="BI86" s="6"/>
      <c r="BJ86" s="45"/>
      <c r="BK86" s="45"/>
      <c r="BL86" s="506" t="str">
        <f t="shared" si="71"/>
        <v/>
      </c>
      <c r="BM86" s="507"/>
      <c r="BN86" s="506" t="str">
        <f t="shared" si="71"/>
        <v/>
      </c>
      <c r="BO86" s="507"/>
      <c r="BP86" s="506" t="str">
        <f t="shared" si="71"/>
        <v/>
      </c>
      <c r="BQ86" s="507"/>
      <c r="BR86" s="506" t="str">
        <f t="shared" si="71"/>
        <v/>
      </c>
      <c r="BS86" s="507"/>
      <c r="BT86" s="506" t="str">
        <f t="shared" si="71"/>
        <v/>
      </c>
      <c r="BU86" s="507"/>
      <c r="BV86" s="506" t="str">
        <f t="shared" si="71"/>
        <v/>
      </c>
      <c r="BW86" s="507"/>
      <c r="BX86" s="506" t="str">
        <f t="shared" si="71"/>
        <v/>
      </c>
      <c r="BY86" s="507"/>
      <c r="BZ86" s="506" t="str">
        <f t="shared" si="71"/>
        <v/>
      </c>
      <c r="CA86" s="507"/>
      <c r="CB86" s="506" t="str">
        <f t="shared" si="72"/>
        <v/>
      </c>
      <c r="CC86" s="507"/>
      <c r="CD86" s="506" t="str">
        <f t="shared" si="73"/>
        <v/>
      </c>
      <c r="CE86" s="507"/>
      <c r="CF86" s="506" t="str">
        <f t="shared" si="74"/>
        <v/>
      </c>
      <c r="CG86" s="507"/>
      <c r="CH86" s="506" t="str">
        <f t="shared" si="75"/>
        <v/>
      </c>
      <c r="CI86" s="507"/>
      <c r="CJ86" s="6"/>
      <c r="CK86" s="6"/>
      <c r="CL86" s="6"/>
      <c r="CM86" s="177" t="str">
        <f t="shared" si="51"/>
        <v/>
      </c>
      <c r="CN86" s="120" t="str">
        <f t="shared" si="52"/>
        <v/>
      </c>
      <c r="CO86" s="119" t="str">
        <f t="shared" si="53"/>
        <v/>
      </c>
      <c r="CP86" s="120" t="str">
        <f t="shared" si="54"/>
        <v/>
      </c>
      <c r="CQ86" s="119" t="str">
        <f t="shared" si="55"/>
        <v/>
      </c>
      <c r="CR86" s="120" t="str">
        <f t="shared" si="56"/>
        <v/>
      </c>
      <c r="CS86" s="119" t="str">
        <f t="shared" si="57"/>
        <v/>
      </c>
      <c r="CT86" s="120" t="str">
        <f t="shared" si="58"/>
        <v/>
      </c>
      <c r="CU86" s="119" t="str">
        <f t="shared" si="59"/>
        <v/>
      </c>
      <c r="CV86" s="120" t="str">
        <f t="shared" si="60"/>
        <v/>
      </c>
      <c r="CW86" s="119" t="str">
        <f t="shared" si="61"/>
        <v/>
      </c>
      <c r="CX86" s="120" t="str">
        <f t="shared" si="62"/>
        <v/>
      </c>
      <c r="CY86" s="119" t="str">
        <f t="shared" si="63"/>
        <v/>
      </c>
      <c r="CZ86" s="120" t="str">
        <f t="shared" si="64"/>
        <v/>
      </c>
      <c r="DA86" s="119" t="str">
        <f t="shared" si="65"/>
        <v/>
      </c>
      <c r="DB86" s="120" t="str">
        <f t="shared" si="66"/>
        <v/>
      </c>
      <c r="DC86" s="119" t="str">
        <f t="shared" si="67"/>
        <v/>
      </c>
      <c r="DD86" s="120" t="str">
        <f t="shared" si="68"/>
        <v/>
      </c>
      <c r="DE86" s="119" t="str">
        <f t="shared" si="69"/>
        <v/>
      </c>
      <c r="DF86" s="120" t="str">
        <f t="shared" si="70"/>
        <v/>
      </c>
      <c r="DG86" s="508" t="str">
        <f t="shared" si="76"/>
        <v/>
      </c>
      <c r="DH86" s="517" t="str">
        <f t="shared" si="77"/>
        <v/>
      </c>
      <c r="DI86" s="6"/>
      <c r="DJ86" s="6"/>
      <c r="DK86" s="6"/>
    </row>
    <row r="87" spans="1:115" s="15" customFormat="1" ht="18" customHeight="1">
      <c r="A87" s="102">
        <v>81</v>
      </c>
      <c r="B87" s="138"/>
      <c r="C87" s="127"/>
      <c r="D87" s="135"/>
      <c r="E87" s="129"/>
      <c r="F87" s="296"/>
      <c r="G87" s="132"/>
      <c r="H87" s="145" t="str">
        <f>IF(DOB!C87="","",DOB!C87)</f>
        <v/>
      </c>
      <c r="I87" s="86" t="s">
        <v>479</v>
      </c>
      <c r="J87" s="140" t="s">
        <v>480</v>
      </c>
      <c r="K87" s="86" t="s">
        <v>481</v>
      </c>
      <c r="L87" s="152" t="s">
        <v>482</v>
      </c>
      <c r="M87" s="86"/>
      <c r="N87" s="140"/>
      <c r="O87" s="310"/>
      <c r="P87" s="306"/>
      <c r="Q87" s="100"/>
      <c r="R87" s="100"/>
      <c r="S87" s="100"/>
      <c r="T87" s="111"/>
      <c r="U87" s="111"/>
      <c r="V87" s="112"/>
      <c r="W87" s="112"/>
      <c r="X87" s="317"/>
      <c r="Y87" s="317"/>
      <c r="Z87" s="317"/>
      <c r="AA87" s="318"/>
      <c r="AB87" s="318"/>
      <c r="AC87" s="319"/>
      <c r="AD87" s="319"/>
      <c r="AE87" s="100"/>
      <c r="AF87" s="100"/>
      <c r="AG87" s="100"/>
      <c r="AH87" s="111"/>
      <c r="AI87" s="111"/>
      <c r="AJ87" s="112"/>
      <c r="AK87" s="112"/>
      <c r="AL87" s="317"/>
      <c r="AM87" s="317"/>
      <c r="AN87" s="317"/>
      <c r="AO87" s="318"/>
      <c r="AP87" s="318"/>
      <c r="AQ87" s="319"/>
      <c r="AR87" s="319"/>
      <c r="AS87" s="100"/>
      <c r="AT87" s="100"/>
      <c r="AU87" s="100"/>
      <c r="AV87" s="100"/>
      <c r="AW87" s="100"/>
      <c r="AX87" s="154"/>
      <c r="AY87" s="154"/>
      <c r="AZ87" s="154"/>
      <c r="BA87" s="156"/>
      <c r="BB87" s="155"/>
      <c r="BC87" s="100"/>
      <c r="BD87" s="100"/>
      <c r="BE87" s="100"/>
      <c r="BF87" s="111"/>
      <c r="BG87" s="282"/>
      <c r="BH87" s="289"/>
      <c r="BI87" s="6"/>
      <c r="BJ87" s="45"/>
      <c r="BK87" s="45"/>
      <c r="BL87" s="506" t="str">
        <f t="shared" si="71"/>
        <v/>
      </c>
      <c r="BM87" s="507"/>
      <c r="BN87" s="506" t="str">
        <f t="shared" si="71"/>
        <v/>
      </c>
      <c r="BO87" s="507"/>
      <c r="BP87" s="506" t="str">
        <f t="shared" si="71"/>
        <v/>
      </c>
      <c r="BQ87" s="507"/>
      <c r="BR87" s="506" t="str">
        <f t="shared" si="71"/>
        <v/>
      </c>
      <c r="BS87" s="507"/>
      <c r="BT87" s="506" t="str">
        <f t="shared" si="71"/>
        <v/>
      </c>
      <c r="BU87" s="507"/>
      <c r="BV87" s="506" t="str">
        <f t="shared" si="71"/>
        <v/>
      </c>
      <c r="BW87" s="507"/>
      <c r="BX87" s="506" t="str">
        <f t="shared" si="71"/>
        <v/>
      </c>
      <c r="BY87" s="507"/>
      <c r="BZ87" s="506" t="str">
        <f t="shared" si="71"/>
        <v/>
      </c>
      <c r="CA87" s="507"/>
      <c r="CB87" s="506" t="str">
        <f t="shared" si="72"/>
        <v/>
      </c>
      <c r="CC87" s="507"/>
      <c r="CD87" s="506" t="str">
        <f t="shared" si="73"/>
        <v/>
      </c>
      <c r="CE87" s="507"/>
      <c r="CF87" s="506" t="str">
        <f t="shared" si="74"/>
        <v/>
      </c>
      <c r="CG87" s="507"/>
      <c r="CH87" s="506" t="str">
        <f t="shared" si="75"/>
        <v/>
      </c>
      <c r="CI87" s="507"/>
      <c r="CJ87" s="6"/>
      <c r="CK87" s="6"/>
      <c r="CL87" s="6"/>
      <c r="CM87" s="177" t="str">
        <f t="shared" si="51"/>
        <v/>
      </c>
      <c r="CN87" s="120" t="str">
        <f t="shared" si="52"/>
        <v/>
      </c>
      <c r="CO87" s="119" t="str">
        <f t="shared" si="53"/>
        <v/>
      </c>
      <c r="CP87" s="120" t="str">
        <f t="shared" si="54"/>
        <v/>
      </c>
      <c r="CQ87" s="119" t="str">
        <f t="shared" si="55"/>
        <v/>
      </c>
      <c r="CR87" s="120" t="str">
        <f t="shared" si="56"/>
        <v/>
      </c>
      <c r="CS87" s="119" t="str">
        <f t="shared" si="57"/>
        <v/>
      </c>
      <c r="CT87" s="120" t="str">
        <f t="shared" si="58"/>
        <v/>
      </c>
      <c r="CU87" s="119" t="str">
        <f t="shared" si="59"/>
        <v/>
      </c>
      <c r="CV87" s="120" t="str">
        <f t="shared" si="60"/>
        <v/>
      </c>
      <c r="CW87" s="119" t="str">
        <f t="shared" si="61"/>
        <v/>
      </c>
      <c r="CX87" s="120" t="str">
        <f t="shared" si="62"/>
        <v/>
      </c>
      <c r="CY87" s="119" t="str">
        <f t="shared" si="63"/>
        <v/>
      </c>
      <c r="CZ87" s="120" t="str">
        <f t="shared" si="64"/>
        <v/>
      </c>
      <c r="DA87" s="119" t="str">
        <f t="shared" si="65"/>
        <v/>
      </c>
      <c r="DB87" s="120" t="str">
        <f t="shared" si="66"/>
        <v/>
      </c>
      <c r="DC87" s="119" t="str">
        <f t="shared" si="67"/>
        <v/>
      </c>
      <c r="DD87" s="120" t="str">
        <f t="shared" si="68"/>
        <v/>
      </c>
      <c r="DE87" s="119" t="str">
        <f t="shared" si="69"/>
        <v/>
      </c>
      <c r="DF87" s="120" t="str">
        <f t="shared" si="70"/>
        <v/>
      </c>
      <c r="DG87" s="508" t="str">
        <f t="shared" si="76"/>
        <v/>
      </c>
      <c r="DH87" s="517" t="str">
        <f t="shared" si="77"/>
        <v/>
      </c>
      <c r="DI87" s="6"/>
      <c r="DJ87" s="6"/>
      <c r="DK87" s="6"/>
    </row>
    <row r="88" spans="1:115" s="15" customFormat="1" ht="18" customHeight="1">
      <c r="A88" s="102">
        <v>82</v>
      </c>
      <c r="B88" s="138"/>
      <c r="C88" s="127"/>
      <c r="D88" s="135"/>
      <c r="E88" s="129"/>
      <c r="F88" s="296"/>
      <c r="G88" s="132"/>
      <c r="H88" s="145" t="str">
        <f>IF(DOB!C88="","",DOB!C88)</f>
        <v/>
      </c>
      <c r="I88" s="86" t="s">
        <v>483</v>
      </c>
      <c r="J88" s="140" t="s">
        <v>484</v>
      </c>
      <c r="K88" s="86" t="s">
        <v>485</v>
      </c>
      <c r="L88" s="152" t="s">
        <v>486</v>
      </c>
      <c r="M88" s="86"/>
      <c r="N88" s="140"/>
      <c r="O88" s="310"/>
      <c r="P88" s="306"/>
      <c r="Q88" s="100"/>
      <c r="R88" s="100"/>
      <c r="S88" s="100"/>
      <c r="T88" s="111"/>
      <c r="U88" s="111"/>
      <c r="V88" s="112"/>
      <c r="W88" s="112"/>
      <c r="X88" s="317"/>
      <c r="Y88" s="317"/>
      <c r="Z88" s="317"/>
      <c r="AA88" s="318"/>
      <c r="AB88" s="318"/>
      <c r="AC88" s="319"/>
      <c r="AD88" s="319"/>
      <c r="AE88" s="100"/>
      <c r="AF88" s="100"/>
      <c r="AG88" s="100"/>
      <c r="AH88" s="111"/>
      <c r="AI88" s="111"/>
      <c r="AJ88" s="112"/>
      <c r="AK88" s="112"/>
      <c r="AL88" s="317"/>
      <c r="AM88" s="317"/>
      <c r="AN88" s="317"/>
      <c r="AO88" s="318"/>
      <c r="AP88" s="318"/>
      <c r="AQ88" s="319"/>
      <c r="AR88" s="319"/>
      <c r="AS88" s="100"/>
      <c r="AT88" s="100"/>
      <c r="AU88" s="100"/>
      <c r="AV88" s="100"/>
      <c r="AW88" s="100"/>
      <c r="AX88" s="154"/>
      <c r="AY88" s="154"/>
      <c r="AZ88" s="154"/>
      <c r="BA88" s="156"/>
      <c r="BB88" s="155"/>
      <c r="BC88" s="100"/>
      <c r="BD88" s="100"/>
      <c r="BE88" s="100"/>
      <c r="BF88" s="111"/>
      <c r="BG88" s="282"/>
      <c r="BH88" s="289"/>
      <c r="BI88" s="6"/>
      <c r="BJ88" s="45"/>
      <c r="BK88" s="45"/>
      <c r="BL88" s="506" t="str">
        <f t="shared" si="71"/>
        <v/>
      </c>
      <c r="BM88" s="507"/>
      <c r="BN88" s="506" t="str">
        <f t="shared" si="71"/>
        <v/>
      </c>
      <c r="BO88" s="507"/>
      <c r="BP88" s="506" t="str">
        <f t="shared" si="71"/>
        <v/>
      </c>
      <c r="BQ88" s="507"/>
      <c r="BR88" s="506" t="str">
        <f t="shared" si="71"/>
        <v/>
      </c>
      <c r="BS88" s="507"/>
      <c r="BT88" s="506" t="str">
        <f t="shared" si="71"/>
        <v/>
      </c>
      <c r="BU88" s="507"/>
      <c r="BV88" s="506" t="str">
        <f t="shared" si="71"/>
        <v/>
      </c>
      <c r="BW88" s="507"/>
      <c r="BX88" s="506" t="str">
        <f t="shared" si="71"/>
        <v/>
      </c>
      <c r="BY88" s="507"/>
      <c r="BZ88" s="506" t="str">
        <f t="shared" si="71"/>
        <v/>
      </c>
      <c r="CA88" s="507"/>
      <c r="CB88" s="506" t="str">
        <f t="shared" si="72"/>
        <v/>
      </c>
      <c r="CC88" s="507"/>
      <c r="CD88" s="506" t="str">
        <f t="shared" si="73"/>
        <v/>
      </c>
      <c r="CE88" s="507"/>
      <c r="CF88" s="506" t="str">
        <f t="shared" si="74"/>
        <v/>
      </c>
      <c r="CG88" s="507"/>
      <c r="CH88" s="506" t="str">
        <f t="shared" si="75"/>
        <v/>
      </c>
      <c r="CI88" s="507"/>
      <c r="CJ88" s="6"/>
      <c r="CK88" s="6"/>
      <c r="CL88" s="6"/>
      <c r="CM88" s="177" t="str">
        <f t="shared" si="51"/>
        <v/>
      </c>
      <c r="CN88" s="120" t="str">
        <f t="shared" si="52"/>
        <v/>
      </c>
      <c r="CO88" s="119" t="str">
        <f t="shared" si="53"/>
        <v/>
      </c>
      <c r="CP88" s="120" t="str">
        <f t="shared" si="54"/>
        <v/>
      </c>
      <c r="CQ88" s="119" t="str">
        <f t="shared" si="55"/>
        <v/>
      </c>
      <c r="CR88" s="120" t="str">
        <f t="shared" si="56"/>
        <v/>
      </c>
      <c r="CS88" s="119" t="str">
        <f t="shared" si="57"/>
        <v/>
      </c>
      <c r="CT88" s="120" t="str">
        <f t="shared" si="58"/>
        <v/>
      </c>
      <c r="CU88" s="119" t="str">
        <f t="shared" si="59"/>
        <v/>
      </c>
      <c r="CV88" s="120" t="str">
        <f t="shared" si="60"/>
        <v/>
      </c>
      <c r="CW88" s="119" t="str">
        <f t="shared" si="61"/>
        <v/>
      </c>
      <c r="CX88" s="120" t="str">
        <f t="shared" si="62"/>
        <v/>
      </c>
      <c r="CY88" s="119" t="str">
        <f t="shared" si="63"/>
        <v/>
      </c>
      <c r="CZ88" s="120" t="str">
        <f t="shared" si="64"/>
        <v/>
      </c>
      <c r="DA88" s="119" t="str">
        <f t="shared" si="65"/>
        <v/>
      </c>
      <c r="DB88" s="120" t="str">
        <f t="shared" si="66"/>
        <v/>
      </c>
      <c r="DC88" s="119" t="str">
        <f t="shared" si="67"/>
        <v/>
      </c>
      <c r="DD88" s="120" t="str">
        <f t="shared" si="68"/>
        <v/>
      </c>
      <c r="DE88" s="119" t="str">
        <f t="shared" si="69"/>
        <v/>
      </c>
      <c r="DF88" s="120" t="str">
        <f t="shared" si="70"/>
        <v/>
      </c>
      <c r="DG88" s="508" t="str">
        <f t="shared" si="76"/>
        <v/>
      </c>
      <c r="DH88" s="517" t="str">
        <f t="shared" si="77"/>
        <v/>
      </c>
      <c r="DI88" s="6"/>
      <c r="DJ88" s="6"/>
      <c r="DK88" s="6"/>
    </row>
    <row r="89" spans="1:115" s="15" customFormat="1" ht="18" customHeight="1">
      <c r="A89" s="102">
        <v>83</v>
      </c>
      <c r="B89" s="138"/>
      <c r="C89" s="127"/>
      <c r="D89" s="135"/>
      <c r="E89" s="129"/>
      <c r="F89" s="296"/>
      <c r="G89" s="132"/>
      <c r="H89" s="145" t="str">
        <f>IF(DOB!C89="","",DOB!C89)</f>
        <v/>
      </c>
      <c r="I89" s="86" t="s">
        <v>487</v>
      </c>
      <c r="J89" s="140" t="s">
        <v>488</v>
      </c>
      <c r="K89" s="86" t="s">
        <v>489</v>
      </c>
      <c r="L89" s="152" t="s">
        <v>490</v>
      </c>
      <c r="M89" s="86"/>
      <c r="N89" s="140"/>
      <c r="O89" s="310"/>
      <c r="P89" s="306"/>
      <c r="Q89" s="100"/>
      <c r="R89" s="100"/>
      <c r="S89" s="100"/>
      <c r="T89" s="111"/>
      <c r="U89" s="111"/>
      <c r="V89" s="112"/>
      <c r="W89" s="112"/>
      <c r="X89" s="317"/>
      <c r="Y89" s="317"/>
      <c r="Z89" s="317"/>
      <c r="AA89" s="318"/>
      <c r="AB89" s="318"/>
      <c r="AC89" s="319"/>
      <c r="AD89" s="319"/>
      <c r="AE89" s="100"/>
      <c r="AF89" s="100"/>
      <c r="AG89" s="100"/>
      <c r="AH89" s="111"/>
      <c r="AI89" s="111"/>
      <c r="AJ89" s="112"/>
      <c r="AK89" s="112"/>
      <c r="AL89" s="317"/>
      <c r="AM89" s="317"/>
      <c r="AN89" s="317"/>
      <c r="AO89" s="318"/>
      <c r="AP89" s="318"/>
      <c r="AQ89" s="319"/>
      <c r="AR89" s="319"/>
      <c r="AS89" s="100"/>
      <c r="AT89" s="100"/>
      <c r="AU89" s="100"/>
      <c r="AV89" s="100"/>
      <c r="AW89" s="100"/>
      <c r="AX89" s="154"/>
      <c r="AY89" s="154"/>
      <c r="AZ89" s="154"/>
      <c r="BA89" s="156"/>
      <c r="BB89" s="155"/>
      <c r="BC89" s="100"/>
      <c r="BD89" s="100"/>
      <c r="BE89" s="100"/>
      <c r="BF89" s="111"/>
      <c r="BG89" s="282"/>
      <c r="BH89" s="289"/>
      <c r="BI89" s="6"/>
      <c r="BJ89" s="45"/>
      <c r="BK89" s="45"/>
      <c r="BL89" s="506" t="str">
        <f t="shared" si="71"/>
        <v/>
      </c>
      <c r="BM89" s="507"/>
      <c r="BN89" s="506" t="str">
        <f t="shared" si="71"/>
        <v/>
      </c>
      <c r="BO89" s="507"/>
      <c r="BP89" s="506" t="str">
        <f t="shared" si="71"/>
        <v/>
      </c>
      <c r="BQ89" s="507"/>
      <c r="BR89" s="506" t="str">
        <f t="shared" si="71"/>
        <v/>
      </c>
      <c r="BS89" s="507"/>
      <c r="BT89" s="506" t="str">
        <f t="shared" si="71"/>
        <v/>
      </c>
      <c r="BU89" s="507"/>
      <c r="BV89" s="506" t="str">
        <f t="shared" si="71"/>
        <v/>
      </c>
      <c r="BW89" s="507"/>
      <c r="BX89" s="506" t="str">
        <f t="shared" si="71"/>
        <v/>
      </c>
      <c r="BY89" s="507"/>
      <c r="BZ89" s="506" t="str">
        <f t="shared" si="71"/>
        <v/>
      </c>
      <c r="CA89" s="507"/>
      <c r="CB89" s="506" t="str">
        <f t="shared" si="72"/>
        <v/>
      </c>
      <c r="CC89" s="507"/>
      <c r="CD89" s="506" t="str">
        <f t="shared" si="73"/>
        <v/>
      </c>
      <c r="CE89" s="507"/>
      <c r="CF89" s="506" t="str">
        <f t="shared" si="74"/>
        <v/>
      </c>
      <c r="CG89" s="507"/>
      <c r="CH89" s="506" t="str">
        <f t="shared" si="75"/>
        <v/>
      </c>
      <c r="CI89" s="507"/>
      <c r="CJ89" s="6"/>
      <c r="CK89" s="6"/>
      <c r="CL89" s="6"/>
      <c r="CM89" s="177" t="str">
        <f t="shared" si="51"/>
        <v/>
      </c>
      <c r="CN89" s="120" t="str">
        <f t="shared" si="52"/>
        <v/>
      </c>
      <c r="CO89" s="119" t="str">
        <f t="shared" si="53"/>
        <v/>
      </c>
      <c r="CP89" s="120" t="str">
        <f t="shared" si="54"/>
        <v/>
      </c>
      <c r="CQ89" s="119" t="str">
        <f t="shared" si="55"/>
        <v/>
      </c>
      <c r="CR89" s="120" t="str">
        <f t="shared" si="56"/>
        <v/>
      </c>
      <c r="CS89" s="119" t="str">
        <f t="shared" si="57"/>
        <v/>
      </c>
      <c r="CT89" s="120" t="str">
        <f t="shared" si="58"/>
        <v/>
      </c>
      <c r="CU89" s="119" t="str">
        <f t="shared" si="59"/>
        <v/>
      </c>
      <c r="CV89" s="120" t="str">
        <f t="shared" si="60"/>
        <v/>
      </c>
      <c r="CW89" s="119" t="str">
        <f t="shared" si="61"/>
        <v/>
      </c>
      <c r="CX89" s="120" t="str">
        <f t="shared" si="62"/>
        <v/>
      </c>
      <c r="CY89" s="119" t="str">
        <f t="shared" si="63"/>
        <v/>
      </c>
      <c r="CZ89" s="120" t="str">
        <f t="shared" si="64"/>
        <v/>
      </c>
      <c r="DA89" s="119" t="str">
        <f t="shared" si="65"/>
        <v/>
      </c>
      <c r="DB89" s="120" t="str">
        <f t="shared" si="66"/>
        <v/>
      </c>
      <c r="DC89" s="119" t="str">
        <f t="shared" si="67"/>
        <v/>
      </c>
      <c r="DD89" s="120" t="str">
        <f t="shared" si="68"/>
        <v/>
      </c>
      <c r="DE89" s="119" t="str">
        <f t="shared" si="69"/>
        <v/>
      </c>
      <c r="DF89" s="120" t="str">
        <f t="shared" si="70"/>
        <v/>
      </c>
      <c r="DG89" s="508" t="str">
        <f t="shared" si="76"/>
        <v/>
      </c>
      <c r="DH89" s="517" t="str">
        <f t="shared" si="77"/>
        <v/>
      </c>
      <c r="DI89" s="6"/>
      <c r="DJ89" s="6"/>
      <c r="DK89" s="6"/>
    </row>
    <row r="90" spans="1:115" s="15" customFormat="1" ht="18" customHeight="1">
      <c r="A90" s="102">
        <v>84</v>
      </c>
      <c r="B90" s="138"/>
      <c r="C90" s="127"/>
      <c r="D90" s="135"/>
      <c r="E90" s="129"/>
      <c r="F90" s="296"/>
      <c r="G90" s="132"/>
      <c r="H90" s="145" t="str">
        <f>IF(DOB!C90="","",DOB!C90)</f>
        <v/>
      </c>
      <c r="I90" s="86" t="s">
        <v>491</v>
      </c>
      <c r="J90" s="140" t="s">
        <v>492</v>
      </c>
      <c r="K90" s="86" t="s">
        <v>493</v>
      </c>
      <c r="L90" s="152" t="s">
        <v>494</v>
      </c>
      <c r="M90" s="86"/>
      <c r="N90" s="140"/>
      <c r="O90" s="310"/>
      <c r="P90" s="306"/>
      <c r="Q90" s="100"/>
      <c r="R90" s="100"/>
      <c r="S90" s="100"/>
      <c r="T90" s="111"/>
      <c r="U90" s="111"/>
      <c r="V90" s="112"/>
      <c r="W90" s="112"/>
      <c r="X90" s="317"/>
      <c r="Y90" s="317"/>
      <c r="Z90" s="317"/>
      <c r="AA90" s="318"/>
      <c r="AB90" s="318"/>
      <c r="AC90" s="319"/>
      <c r="AD90" s="319"/>
      <c r="AE90" s="100"/>
      <c r="AF90" s="100"/>
      <c r="AG90" s="100"/>
      <c r="AH90" s="111"/>
      <c r="AI90" s="111"/>
      <c r="AJ90" s="112"/>
      <c r="AK90" s="112"/>
      <c r="AL90" s="317"/>
      <c r="AM90" s="317"/>
      <c r="AN90" s="317"/>
      <c r="AO90" s="318"/>
      <c r="AP90" s="318"/>
      <c r="AQ90" s="319"/>
      <c r="AR90" s="319"/>
      <c r="AS90" s="100"/>
      <c r="AT90" s="100"/>
      <c r="AU90" s="100"/>
      <c r="AV90" s="100"/>
      <c r="AW90" s="100"/>
      <c r="AX90" s="154"/>
      <c r="AY90" s="154"/>
      <c r="AZ90" s="154"/>
      <c r="BA90" s="156"/>
      <c r="BB90" s="155"/>
      <c r="BC90" s="100"/>
      <c r="BD90" s="100"/>
      <c r="BE90" s="100"/>
      <c r="BF90" s="111"/>
      <c r="BG90" s="282"/>
      <c r="BH90" s="289"/>
      <c r="BI90" s="6"/>
      <c r="BJ90" s="45"/>
      <c r="BK90" s="45"/>
      <c r="BL90" s="506" t="str">
        <f t="shared" si="71"/>
        <v/>
      </c>
      <c r="BM90" s="507"/>
      <c r="BN90" s="506" t="str">
        <f t="shared" si="71"/>
        <v/>
      </c>
      <c r="BO90" s="507"/>
      <c r="BP90" s="506" t="str">
        <f t="shared" si="71"/>
        <v/>
      </c>
      <c r="BQ90" s="507"/>
      <c r="BR90" s="506" t="str">
        <f t="shared" si="71"/>
        <v/>
      </c>
      <c r="BS90" s="507"/>
      <c r="BT90" s="506" t="str">
        <f t="shared" si="71"/>
        <v/>
      </c>
      <c r="BU90" s="507"/>
      <c r="BV90" s="506" t="str">
        <f t="shared" si="71"/>
        <v/>
      </c>
      <c r="BW90" s="507"/>
      <c r="BX90" s="506" t="str">
        <f t="shared" si="71"/>
        <v/>
      </c>
      <c r="BY90" s="507"/>
      <c r="BZ90" s="506" t="str">
        <f t="shared" si="71"/>
        <v/>
      </c>
      <c r="CA90" s="507"/>
      <c r="CB90" s="506" t="str">
        <f t="shared" si="72"/>
        <v/>
      </c>
      <c r="CC90" s="507"/>
      <c r="CD90" s="506" t="str">
        <f t="shared" si="73"/>
        <v/>
      </c>
      <c r="CE90" s="507"/>
      <c r="CF90" s="506" t="str">
        <f t="shared" si="74"/>
        <v/>
      </c>
      <c r="CG90" s="507"/>
      <c r="CH90" s="506" t="str">
        <f t="shared" si="75"/>
        <v/>
      </c>
      <c r="CI90" s="507"/>
      <c r="CJ90" s="6"/>
      <c r="CK90" s="6"/>
      <c r="CL90" s="6"/>
      <c r="CM90" s="177" t="str">
        <f t="shared" si="51"/>
        <v/>
      </c>
      <c r="CN90" s="120" t="str">
        <f t="shared" si="52"/>
        <v/>
      </c>
      <c r="CO90" s="119" t="str">
        <f t="shared" si="53"/>
        <v/>
      </c>
      <c r="CP90" s="120" t="str">
        <f t="shared" si="54"/>
        <v/>
      </c>
      <c r="CQ90" s="119" t="str">
        <f t="shared" si="55"/>
        <v/>
      </c>
      <c r="CR90" s="120" t="str">
        <f t="shared" si="56"/>
        <v/>
      </c>
      <c r="CS90" s="119" t="str">
        <f t="shared" si="57"/>
        <v/>
      </c>
      <c r="CT90" s="120" t="str">
        <f t="shared" si="58"/>
        <v/>
      </c>
      <c r="CU90" s="119" t="str">
        <f t="shared" si="59"/>
        <v/>
      </c>
      <c r="CV90" s="120" t="str">
        <f t="shared" si="60"/>
        <v/>
      </c>
      <c r="CW90" s="119" t="str">
        <f t="shared" si="61"/>
        <v/>
      </c>
      <c r="CX90" s="120" t="str">
        <f t="shared" si="62"/>
        <v/>
      </c>
      <c r="CY90" s="119" t="str">
        <f t="shared" si="63"/>
        <v/>
      </c>
      <c r="CZ90" s="120" t="str">
        <f t="shared" si="64"/>
        <v/>
      </c>
      <c r="DA90" s="119" t="str">
        <f t="shared" si="65"/>
        <v/>
      </c>
      <c r="DB90" s="120" t="str">
        <f t="shared" si="66"/>
        <v/>
      </c>
      <c r="DC90" s="119" t="str">
        <f t="shared" si="67"/>
        <v/>
      </c>
      <c r="DD90" s="120" t="str">
        <f t="shared" si="68"/>
        <v/>
      </c>
      <c r="DE90" s="119" t="str">
        <f t="shared" si="69"/>
        <v/>
      </c>
      <c r="DF90" s="120" t="str">
        <f t="shared" si="70"/>
        <v/>
      </c>
      <c r="DG90" s="508" t="str">
        <f t="shared" si="76"/>
        <v/>
      </c>
      <c r="DH90" s="517" t="str">
        <f t="shared" si="77"/>
        <v/>
      </c>
      <c r="DI90" s="6"/>
      <c r="DJ90" s="6"/>
      <c r="DK90" s="6"/>
    </row>
    <row r="91" spans="1:115" s="15" customFormat="1" ht="18" customHeight="1">
      <c r="A91" s="102">
        <v>85</v>
      </c>
      <c r="B91" s="138"/>
      <c r="C91" s="127"/>
      <c r="D91" s="135"/>
      <c r="E91" s="129"/>
      <c r="F91" s="296"/>
      <c r="G91" s="132"/>
      <c r="H91" s="145" t="str">
        <f>IF(DOB!C91="","",DOB!C91)</f>
        <v/>
      </c>
      <c r="I91" s="86" t="s">
        <v>495</v>
      </c>
      <c r="J91" s="140" t="s">
        <v>496</v>
      </c>
      <c r="K91" s="86" t="s">
        <v>497</v>
      </c>
      <c r="L91" s="152" t="s">
        <v>498</v>
      </c>
      <c r="M91" s="86"/>
      <c r="N91" s="140"/>
      <c r="O91" s="310"/>
      <c r="P91" s="306"/>
      <c r="Q91" s="100"/>
      <c r="R91" s="100"/>
      <c r="S91" s="100"/>
      <c r="T91" s="111"/>
      <c r="U91" s="111"/>
      <c r="V91" s="112"/>
      <c r="W91" s="112"/>
      <c r="X91" s="317"/>
      <c r="Y91" s="317"/>
      <c r="Z91" s="317"/>
      <c r="AA91" s="318"/>
      <c r="AB91" s="318"/>
      <c r="AC91" s="319"/>
      <c r="AD91" s="319"/>
      <c r="AE91" s="100"/>
      <c r="AF91" s="100"/>
      <c r="AG91" s="100"/>
      <c r="AH91" s="111"/>
      <c r="AI91" s="111"/>
      <c r="AJ91" s="112"/>
      <c r="AK91" s="112"/>
      <c r="AL91" s="317"/>
      <c r="AM91" s="317"/>
      <c r="AN91" s="317"/>
      <c r="AO91" s="318"/>
      <c r="AP91" s="318"/>
      <c r="AQ91" s="319"/>
      <c r="AR91" s="319"/>
      <c r="AS91" s="100"/>
      <c r="AT91" s="100"/>
      <c r="AU91" s="100"/>
      <c r="AV91" s="100"/>
      <c r="AW91" s="100"/>
      <c r="AX91" s="154"/>
      <c r="AY91" s="154"/>
      <c r="AZ91" s="154"/>
      <c r="BA91" s="156"/>
      <c r="BB91" s="155"/>
      <c r="BC91" s="100"/>
      <c r="BD91" s="100"/>
      <c r="BE91" s="100"/>
      <c r="BF91" s="111"/>
      <c r="BG91" s="282"/>
      <c r="BH91" s="289"/>
      <c r="BI91" s="6"/>
      <c r="BJ91" s="45"/>
      <c r="BK91" s="45"/>
      <c r="BL91" s="506" t="str">
        <f t="shared" si="71"/>
        <v/>
      </c>
      <c r="BM91" s="507"/>
      <c r="BN91" s="506" t="str">
        <f t="shared" si="71"/>
        <v/>
      </c>
      <c r="BO91" s="507"/>
      <c r="BP91" s="506" t="str">
        <f t="shared" si="71"/>
        <v/>
      </c>
      <c r="BQ91" s="507"/>
      <c r="BR91" s="506" t="str">
        <f t="shared" si="71"/>
        <v/>
      </c>
      <c r="BS91" s="507"/>
      <c r="BT91" s="506" t="str">
        <f t="shared" si="71"/>
        <v/>
      </c>
      <c r="BU91" s="507"/>
      <c r="BV91" s="506" t="str">
        <f t="shared" si="71"/>
        <v/>
      </c>
      <c r="BW91" s="507"/>
      <c r="BX91" s="506" t="str">
        <f t="shared" si="71"/>
        <v/>
      </c>
      <c r="BY91" s="507"/>
      <c r="BZ91" s="506" t="str">
        <f t="shared" si="71"/>
        <v/>
      </c>
      <c r="CA91" s="507"/>
      <c r="CB91" s="506" t="str">
        <f t="shared" si="72"/>
        <v/>
      </c>
      <c r="CC91" s="507"/>
      <c r="CD91" s="506" t="str">
        <f t="shared" si="73"/>
        <v/>
      </c>
      <c r="CE91" s="507"/>
      <c r="CF91" s="506" t="str">
        <f t="shared" si="74"/>
        <v/>
      </c>
      <c r="CG91" s="507"/>
      <c r="CH91" s="506" t="str">
        <f t="shared" si="75"/>
        <v/>
      </c>
      <c r="CI91" s="507"/>
      <c r="CJ91" s="6"/>
      <c r="CK91" s="6"/>
      <c r="CL91" s="6"/>
      <c r="CM91" s="177" t="str">
        <f t="shared" si="51"/>
        <v/>
      </c>
      <c r="CN91" s="120" t="str">
        <f t="shared" si="52"/>
        <v/>
      </c>
      <c r="CO91" s="119" t="str">
        <f t="shared" si="53"/>
        <v/>
      </c>
      <c r="CP91" s="120" t="str">
        <f t="shared" si="54"/>
        <v/>
      </c>
      <c r="CQ91" s="119" t="str">
        <f t="shared" si="55"/>
        <v/>
      </c>
      <c r="CR91" s="120" t="str">
        <f t="shared" si="56"/>
        <v/>
      </c>
      <c r="CS91" s="119" t="str">
        <f t="shared" si="57"/>
        <v/>
      </c>
      <c r="CT91" s="120" t="str">
        <f t="shared" si="58"/>
        <v/>
      </c>
      <c r="CU91" s="119" t="str">
        <f t="shared" si="59"/>
        <v/>
      </c>
      <c r="CV91" s="120" t="str">
        <f t="shared" si="60"/>
        <v/>
      </c>
      <c r="CW91" s="119" t="str">
        <f t="shared" si="61"/>
        <v/>
      </c>
      <c r="CX91" s="120" t="str">
        <f t="shared" si="62"/>
        <v/>
      </c>
      <c r="CY91" s="119" t="str">
        <f t="shared" si="63"/>
        <v/>
      </c>
      <c r="CZ91" s="120" t="str">
        <f t="shared" si="64"/>
        <v/>
      </c>
      <c r="DA91" s="119" t="str">
        <f t="shared" si="65"/>
        <v/>
      </c>
      <c r="DB91" s="120" t="str">
        <f t="shared" si="66"/>
        <v/>
      </c>
      <c r="DC91" s="119" t="str">
        <f t="shared" si="67"/>
        <v/>
      </c>
      <c r="DD91" s="120" t="str">
        <f t="shared" si="68"/>
        <v/>
      </c>
      <c r="DE91" s="119" t="str">
        <f t="shared" si="69"/>
        <v/>
      </c>
      <c r="DF91" s="120" t="str">
        <f t="shared" si="70"/>
        <v/>
      </c>
      <c r="DG91" s="508" t="str">
        <f t="shared" si="76"/>
        <v/>
      </c>
      <c r="DH91" s="517" t="str">
        <f t="shared" si="77"/>
        <v/>
      </c>
      <c r="DI91" s="6"/>
      <c r="DJ91" s="6"/>
      <c r="DK91" s="6"/>
    </row>
    <row r="92" spans="1:115" s="15" customFormat="1" ht="18" customHeight="1">
      <c r="A92" s="102">
        <v>86</v>
      </c>
      <c r="B92" s="138"/>
      <c r="C92" s="127"/>
      <c r="D92" s="135"/>
      <c r="E92" s="129"/>
      <c r="F92" s="296"/>
      <c r="G92" s="132"/>
      <c r="H92" s="145" t="str">
        <f>IF(DOB!C92="","",DOB!C92)</f>
        <v/>
      </c>
      <c r="I92" s="86" t="s">
        <v>499</v>
      </c>
      <c r="J92" s="140" t="s">
        <v>500</v>
      </c>
      <c r="K92" s="86" t="s">
        <v>501</v>
      </c>
      <c r="L92" s="152" t="s">
        <v>502</v>
      </c>
      <c r="M92" s="86"/>
      <c r="N92" s="140"/>
      <c r="O92" s="310"/>
      <c r="P92" s="306"/>
      <c r="Q92" s="100"/>
      <c r="R92" s="100"/>
      <c r="S92" s="100"/>
      <c r="T92" s="111"/>
      <c r="U92" s="111"/>
      <c r="V92" s="112"/>
      <c r="W92" s="112"/>
      <c r="X92" s="317"/>
      <c r="Y92" s="317"/>
      <c r="Z92" s="317"/>
      <c r="AA92" s="318"/>
      <c r="AB92" s="318"/>
      <c r="AC92" s="319"/>
      <c r="AD92" s="319"/>
      <c r="AE92" s="100"/>
      <c r="AF92" s="100"/>
      <c r="AG92" s="100"/>
      <c r="AH92" s="111"/>
      <c r="AI92" s="111"/>
      <c r="AJ92" s="112"/>
      <c r="AK92" s="112"/>
      <c r="AL92" s="317"/>
      <c r="AM92" s="317"/>
      <c r="AN92" s="317"/>
      <c r="AO92" s="318"/>
      <c r="AP92" s="318"/>
      <c r="AQ92" s="319"/>
      <c r="AR92" s="319"/>
      <c r="AS92" s="100"/>
      <c r="AT92" s="100"/>
      <c r="AU92" s="100"/>
      <c r="AV92" s="100"/>
      <c r="AW92" s="100"/>
      <c r="AX92" s="154"/>
      <c r="AY92" s="154"/>
      <c r="AZ92" s="154"/>
      <c r="BA92" s="156"/>
      <c r="BB92" s="155"/>
      <c r="BC92" s="100"/>
      <c r="BD92" s="100"/>
      <c r="BE92" s="100"/>
      <c r="BF92" s="111"/>
      <c r="BG92" s="282"/>
      <c r="BH92" s="289"/>
      <c r="BI92" s="6"/>
      <c r="BJ92" s="45"/>
      <c r="BK92" s="45"/>
      <c r="BL92" s="506" t="str">
        <f t="shared" si="71"/>
        <v/>
      </c>
      <c r="BM92" s="507"/>
      <c r="BN92" s="506" t="str">
        <f t="shared" si="71"/>
        <v/>
      </c>
      <c r="BO92" s="507"/>
      <c r="BP92" s="506" t="str">
        <f t="shared" si="71"/>
        <v/>
      </c>
      <c r="BQ92" s="507"/>
      <c r="BR92" s="506" t="str">
        <f t="shared" si="71"/>
        <v/>
      </c>
      <c r="BS92" s="507"/>
      <c r="BT92" s="506" t="str">
        <f t="shared" si="71"/>
        <v/>
      </c>
      <c r="BU92" s="507"/>
      <c r="BV92" s="506" t="str">
        <f t="shared" si="71"/>
        <v/>
      </c>
      <c r="BW92" s="507"/>
      <c r="BX92" s="506" t="str">
        <f t="shared" si="71"/>
        <v/>
      </c>
      <c r="BY92" s="507"/>
      <c r="BZ92" s="506" t="str">
        <f t="shared" si="71"/>
        <v/>
      </c>
      <c r="CA92" s="507"/>
      <c r="CB92" s="506" t="str">
        <f t="shared" si="72"/>
        <v/>
      </c>
      <c r="CC92" s="507"/>
      <c r="CD92" s="506" t="str">
        <f t="shared" si="73"/>
        <v/>
      </c>
      <c r="CE92" s="507"/>
      <c r="CF92" s="506" t="str">
        <f t="shared" si="74"/>
        <v/>
      </c>
      <c r="CG92" s="507"/>
      <c r="CH92" s="506" t="str">
        <f t="shared" si="75"/>
        <v/>
      </c>
      <c r="CI92" s="507"/>
      <c r="CJ92" s="6"/>
      <c r="CK92" s="6"/>
      <c r="CL92" s="6"/>
      <c r="CM92" s="177" t="str">
        <f t="shared" si="51"/>
        <v/>
      </c>
      <c r="CN92" s="120" t="str">
        <f t="shared" si="52"/>
        <v/>
      </c>
      <c r="CO92" s="119" t="str">
        <f t="shared" si="53"/>
        <v/>
      </c>
      <c r="CP92" s="120" t="str">
        <f t="shared" si="54"/>
        <v/>
      </c>
      <c r="CQ92" s="119" t="str">
        <f t="shared" si="55"/>
        <v/>
      </c>
      <c r="CR92" s="120" t="str">
        <f t="shared" si="56"/>
        <v/>
      </c>
      <c r="CS92" s="119" t="str">
        <f t="shared" si="57"/>
        <v/>
      </c>
      <c r="CT92" s="120" t="str">
        <f t="shared" si="58"/>
        <v/>
      </c>
      <c r="CU92" s="119" t="str">
        <f t="shared" si="59"/>
        <v/>
      </c>
      <c r="CV92" s="120" t="str">
        <f t="shared" si="60"/>
        <v/>
      </c>
      <c r="CW92" s="119" t="str">
        <f t="shared" si="61"/>
        <v/>
      </c>
      <c r="CX92" s="120" t="str">
        <f t="shared" si="62"/>
        <v/>
      </c>
      <c r="CY92" s="119" t="str">
        <f t="shared" si="63"/>
        <v/>
      </c>
      <c r="CZ92" s="120" t="str">
        <f t="shared" si="64"/>
        <v/>
      </c>
      <c r="DA92" s="119" t="str">
        <f t="shared" si="65"/>
        <v/>
      </c>
      <c r="DB92" s="120" t="str">
        <f t="shared" si="66"/>
        <v/>
      </c>
      <c r="DC92" s="119" t="str">
        <f t="shared" si="67"/>
        <v/>
      </c>
      <c r="DD92" s="120" t="str">
        <f t="shared" si="68"/>
        <v/>
      </c>
      <c r="DE92" s="119" t="str">
        <f t="shared" si="69"/>
        <v/>
      </c>
      <c r="DF92" s="120" t="str">
        <f t="shared" si="70"/>
        <v/>
      </c>
      <c r="DG92" s="508" t="str">
        <f t="shared" si="76"/>
        <v/>
      </c>
      <c r="DH92" s="517" t="str">
        <f t="shared" si="77"/>
        <v/>
      </c>
      <c r="DI92" s="6"/>
      <c r="DJ92" s="6"/>
      <c r="DK92" s="6"/>
    </row>
    <row r="93" spans="1:115" s="15" customFormat="1" ht="18" customHeight="1">
      <c r="A93" s="102">
        <v>87</v>
      </c>
      <c r="B93" s="138"/>
      <c r="C93" s="127"/>
      <c r="D93" s="135"/>
      <c r="E93" s="129"/>
      <c r="F93" s="296"/>
      <c r="G93" s="132"/>
      <c r="H93" s="145" t="str">
        <f>IF(DOB!C93="","",DOB!C93)</f>
        <v/>
      </c>
      <c r="I93" s="86" t="s">
        <v>503</v>
      </c>
      <c r="J93" s="140" t="s">
        <v>504</v>
      </c>
      <c r="K93" s="86" t="s">
        <v>505</v>
      </c>
      <c r="L93" s="152" t="s">
        <v>506</v>
      </c>
      <c r="M93" s="86"/>
      <c r="N93" s="140"/>
      <c r="O93" s="310"/>
      <c r="P93" s="306"/>
      <c r="Q93" s="100"/>
      <c r="R93" s="100"/>
      <c r="S93" s="100"/>
      <c r="T93" s="111"/>
      <c r="U93" s="111"/>
      <c r="V93" s="112"/>
      <c r="W93" s="112"/>
      <c r="X93" s="317"/>
      <c r="Y93" s="317"/>
      <c r="Z93" s="317"/>
      <c r="AA93" s="318"/>
      <c r="AB93" s="318"/>
      <c r="AC93" s="319"/>
      <c r="AD93" s="319"/>
      <c r="AE93" s="100"/>
      <c r="AF93" s="100"/>
      <c r="AG93" s="100"/>
      <c r="AH93" s="111"/>
      <c r="AI93" s="111"/>
      <c r="AJ93" s="112"/>
      <c r="AK93" s="112"/>
      <c r="AL93" s="317"/>
      <c r="AM93" s="317"/>
      <c r="AN93" s="317"/>
      <c r="AO93" s="318"/>
      <c r="AP93" s="318"/>
      <c r="AQ93" s="319"/>
      <c r="AR93" s="319"/>
      <c r="AS93" s="100"/>
      <c r="AT93" s="100"/>
      <c r="AU93" s="100"/>
      <c r="AV93" s="100"/>
      <c r="AW93" s="100"/>
      <c r="AX93" s="154"/>
      <c r="AY93" s="154"/>
      <c r="AZ93" s="154"/>
      <c r="BA93" s="156"/>
      <c r="BB93" s="155"/>
      <c r="BC93" s="100"/>
      <c r="BD93" s="100"/>
      <c r="BE93" s="100"/>
      <c r="BF93" s="111"/>
      <c r="BG93" s="282"/>
      <c r="BH93" s="289"/>
      <c r="BI93" s="6"/>
      <c r="BJ93" s="45"/>
      <c r="BK93" s="45"/>
      <c r="BL93" s="506" t="str">
        <f t="shared" si="71"/>
        <v/>
      </c>
      <c r="BM93" s="507"/>
      <c r="BN93" s="506" t="str">
        <f t="shared" si="71"/>
        <v/>
      </c>
      <c r="BO93" s="507"/>
      <c r="BP93" s="506" t="str">
        <f t="shared" si="71"/>
        <v/>
      </c>
      <c r="BQ93" s="507"/>
      <c r="BR93" s="506" t="str">
        <f t="shared" si="71"/>
        <v/>
      </c>
      <c r="BS93" s="507"/>
      <c r="BT93" s="506" t="str">
        <f t="shared" si="71"/>
        <v/>
      </c>
      <c r="BU93" s="507"/>
      <c r="BV93" s="506" t="str">
        <f t="shared" si="71"/>
        <v/>
      </c>
      <c r="BW93" s="507"/>
      <c r="BX93" s="506" t="str">
        <f t="shared" si="71"/>
        <v/>
      </c>
      <c r="BY93" s="507"/>
      <c r="BZ93" s="506" t="str">
        <f t="shared" si="71"/>
        <v/>
      </c>
      <c r="CA93" s="507"/>
      <c r="CB93" s="506" t="str">
        <f t="shared" si="72"/>
        <v/>
      </c>
      <c r="CC93" s="507"/>
      <c r="CD93" s="506" t="str">
        <f t="shared" si="73"/>
        <v/>
      </c>
      <c r="CE93" s="507"/>
      <c r="CF93" s="506" t="str">
        <f t="shared" si="74"/>
        <v/>
      </c>
      <c r="CG93" s="507"/>
      <c r="CH93" s="506" t="str">
        <f t="shared" si="75"/>
        <v/>
      </c>
      <c r="CI93" s="507"/>
      <c r="CJ93" s="6"/>
      <c r="CK93" s="6"/>
      <c r="CL93" s="6"/>
      <c r="CM93" s="177" t="str">
        <f t="shared" si="51"/>
        <v/>
      </c>
      <c r="CN93" s="120" t="str">
        <f t="shared" si="52"/>
        <v/>
      </c>
      <c r="CO93" s="119" t="str">
        <f t="shared" si="53"/>
        <v/>
      </c>
      <c r="CP93" s="120" t="str">
        <f t="shared" si="54"/>
        <v/>
      </c>
      <c r="CQ93" s="119" t="str">
        <f t="shared" si="55"/>
        <v/>
      </c>
      <c r="CR93" s="120" t="str">
        <f t="shared" si="56"/>
        <v/>
      </c>
      <c r="CS93" s="119" t="str">
        <f t="shared" si="57"/>
        <v/>
      </c>
      <c r="CT93" s="120" t="str">
        <f t="shared" si="58"/>
        <v/>
      </c>
      <c r="CU93" s="119" t="str">
        <f t="shared" si="59"/>
        <v/>
      </c>
      <c r="CV93" s="120" t="str">
        <f t="shared" si="60"/>
        <v/>
      </c>
      <c r="CW93" s="119" t="str">
        <f t="shared" si="61"/>
        <v/>
      </c>
      <c r="CX93" s="120" t="str">
        <f t="shared" si="62"/>
        <v/>
      </c>
      <c r="CY93" s="119" t="str">
        <f t="shared" si="63"/>
        <v/>
      </c>
      <c r="CZ93" s="120" t="str">
        <f t="shared" si="64"/>
        <v/>
      </c>
      <c r="DA93" s="119" t="str">
        <f t="shared" si="65"/>
        <v/>
      </c>
      <c r="DB93" s="120" t="str">
        <f t="shared" si="66"/>
        <v/>
      </c>
      <c r="DC93" s="119" t="str">
        <f t="shared" si="67"/>
        <v/>
      </c>
      <c r="DD93" s="120" t="str">
        <f t="shared" si="68"/>
        <v/>
      </c>
      <c r="DE93" s="119" t="str">
        <f t="shared" si="69"/>
        <v/>
      </c>
      <c r="DF93" s="120" t="str">
        <f t="shared" si="70"/>
        <v/>
      </c>
      <c r="DG93" s="508" t="str">
        <f t="shared" si="76"/>
        <v/>
      </c>
      <c r="DH93" s="517" t="str">
        <f t="shared" si="77"/>
        <v/>
      </c>
      <c r="DI93" s="6"/>
      <c r="DJ93" s="6"/>
      <c r="DK93" s="6"/>
    </row>
    <row r="94" spans="1:115" s="15" customFormat="1" ht="18" customHeight="1">
      <c r="A94" s="102">
        <v>88</v>
      </c>
      <c r="B94" s="138"/>
      <c r="C94" s="127"/>
      <c r="D94" s="135"/>
      <c r="E94" s="129"/>
      <c r="F94" s="296"/>
      <c r="G94" s="132"/>
      <c r="H94" s="145" t="str">
        <f>IF(DOB!C94="","",DOB!C94)</f>
        <v/>
      </c>
      <c r="I94" s="86" t="s">
        <v>507</v>
      </c>
      <c r="J94" s="140" t="s">
        <v>508</v>
      </c>
      <c r="K94" s="86" t="s">
        <v>509</v>
      </c>
      <c r="L94" s="152" t="s">
        <v>510</v>
      </c>
      <c r="M94" s="86"/>
      <c r="N94" s="140"/>
      <c r="O94" s="310"/>
      <c r="P94" s="306"/>
      <c r="Q94" s="100"/>
      <c r="R94" s="100"/>
      <c r="S94" s="100"/>
      <c r="T94" s="111"/>
      <c r="U94" s="111"/>
      <c r="V94" s="112"/>
      <c r="W94" s="112"/>
      <c r="X94" s="317"/>
      <c r="Y94" s="317"/>
      <c r="Z94" s="317"/>
      <c r="AA94" s="318"/>
      <c r="AB94" s="318"/>
      <c r="AC94" s="319"/>
      <c r="AD94" s="319"/>
      <c r="AE94" s="100"/>
      <c r="AF94" s="100"/>
      <c r="AG94" s="100"/>
      <c r="AH94" s="111"/>
      <c r="AI94" s="111"/>
      <c r="AJ94" s="112"/>
      <c r="AK94" s="112"/>
      <c r="AL94" s="317"/>
      <c r="AM94" s="317"/>
      <c r="AN94" s="317"/>
      <c r="AO94" s="318"/>
      <c r="AP94" s="318"/>
      <c r="AQ94" s="319"/>
      <c r="AR94" s="319"/>
      <c r="AS94" s="100"/>
      <c r="AT94" s="100"/>
      <c r="AU94" s="100"/>
      <c r="AV94" s="100"/>
      <c r="AW94" s="100"/>
      <c r="AX94" s="154"/>
      <c r="AY94" s="154"/>
      <c r="AZ94" s="154"/>
      <c r="BA94" s="156"/>
      <c r="BB94" s="155"/>
      <c r="BC94" s="100"/>
      <c r="BD94" s="100"/>
      <c r="BE94" s="100"/>
      <c r="BF94" s="111"/>
      <c r="BG94" s="282"/>
      <c r="BH94" s="289"/>
      <c r="BI94" s="6"/>
      <c r="BJ94" s="45"/>
      <c r="BK94" s="45"/>
      <c r="BL94" s="506" t="str">
        <f t="shared" si="71"/>
        <v/>
      </c>
      <c r="BM94" s="507"/>
      <c r="BN94" s="506" t="str">
        <f t="shared" si="71"/>
        <v/>
      </c>
      <c r="BO94" s="507"/>
      <c r="BP94" s="506" t="str">
        <f t="shared" si="71"/>
        <v/>
      </c>
      <c r="BQ94" s="507"/>
      <c r="BR94" s="506" t="str">
        <f t="shared" si="71"/>
        <v/>
      </c>
      <c r="BS94" s="507"/>
      <c r="BT94" s="506" t="str">
        <f t="shared" si="71"/>
        <v/>
      </c>
      <c r="BU94" s="507"/>
      <c r="BV94" s="506" t="str">
        <f t="shared" si="71"/>
        <v/>
      </c>
      <c r="BW94" s="507"/>
      <c r="BX94" s="506" t="str">
        <f t="shared" si="71"/>
        <v/>
      </c>
      <c r="BY94" s="507"/>
      <c r="BZ94" s="506" t="str">
        <f t="shared" si="71"/>
        <v/>
      </c>
      <c r="CA94" s="507"/>
      <c r="CB94" s="506" t="str">
        <f t="shared" si="72"/>
        <v/>
      </c>
      <c r="CC94" s="507"/>
      <c r="CD94" s="506" t="str">
        <f t="shared" si="73"/>
        <v/>
      </c>
      <c r="CE94" s="507"/>
      <c r="CF94" s="506" t="str">
        <f t="shared" si="74"/>
        <v/>
      </c>
      <c r="CG94" s="507"/>
      <c r="CH94" s="506" t="str">
        <f t="shared" si="75"/>
        <v/>
      </c>
      <c r="CI94" s="507"/>
      <c r="CJ94" s="6"/>
      <c r="CK94" s="6"/>
      <c r="CL94" s="6"/>
      <c r="CM94" s="177" t="str">
        <f t="shared" si="51"/>
        <v/>
      </c>
      <c r="CN94" s="120" t="str">
        <f t="shared" si="52"/>
        <v/>
      </c>
      <c r="CO94" s="119" t="str">
        <f t="shared" si="53"/>
        <v/>
      </c>
      <c r="CP94" s="120" t="str">
        <f t="shared" si="54"/>
        <v/>
      </c>
      <c r="CQ94" s="119" t="str">
        <f t="shared" si="55"/>
        <v/>
      </c>
      <c r="CR94" s="120" t="str">
        <f t="shared" si="56"/>
        <v/>
      </c>
      <c r="CS94" s="119" t="str">
        <f t="shared" si="57"/>
        <v/>
      </c>
      <c r="CT94" s="120" t="str">
        <f t="shared" si="58"/>
        <v/>
      </c>
      <c r="CU94" s="119" t="str">
        <f t="shared" si="59"/>
        <v/>
      </c>
      <c r="CV94" s="120" t="str">
        <f t="shared" si="60"/>
        <v/>
      </c>
      <c r="CW94" s="119" t="str">
        <f t="shared" si="61"/>
        <v/>
      </c>
      <c r="CX94" s="120" t="str">
        <f t="shared" si="62"/>
        <v/>
      </c>
      <c r="CY94" s="119" t="str">
        <f t="shared" si="63"/>
        <v/>
      </c>
      <c r="CZ94" s="120" t="str">
        <f t="shared" si="64"/>
        <v/>
      </c>
      <c r="DA94" s="119" t="str">
        <f t="shared" si="65"/>
        <v/>
      </c>
      <c r="DB94" s="120" t="str">
        <f t="shared" si="66"/>
        <v/>
      </c>
      <c r="DC94" s="119" t="str">
        <f t="shared" si="67"/>
        <v/>
      </c>
      <c r="DD94" s="120" t="str">
        <f t="shared" si="68"/>
        <v/>
      </c>
      <c r="DE94" s="119" t="str">
        <f t="shared" si="69"/>
        <v/>
      </c>
      <c r="DF94" s="120" t="str">
        <f t="shared" si="70"/>
        <v/>
      </c>
      <c r="DG94" s="508" t="str">
        <f t="shared" si="76"/>
        <v/>
      </c>
      <c r="DH94" s="517" t="str">
        <f t="shared" si="77"/>
        <v/>
      </c>
      <c r="DI94" s="6"/>
      <c r="DJ94" s="6"/>
      <c r="DK94" s="6"/>
    </row>
    <row r="95" spans="1:115" s="15" customFormat="1" ht="18" customHeight="1">
      <c r="A95" s="102">
        <v>89</v>
      </c>
      <c r="B95" s="138"/>
      <c r="C95" s="127"/>
      <c r="D95" s="135"/>
      <c r="E95" s="129"/>
      <c r="F95" s="296"/>
      <c r="G95" s="132"/>
      <c r="H95" s="145" t="str">
        <f>IF(DOB!C95="","",DOB!C95)</f>
        <v/>
      </c>
      <c r="I95" s="86" t="s">
        <v>511</v>
      </c>
      <c r="J95" s="140" t="s">
        <v>512</v>
      </c>
      <c r="K95" s="86" t="s">
        <v>513</v>
      </c>
      <c r="L95" s="152" t="s">
        <v>514</v>
      </c>
      <c r="M95" s="86"/>
      <c r="N95" s="140"/>
      <c r="O95" s="310"/>
      <c r="P95" s="306"/>
      <c r="Q95" s="100"/>
      <c r="R95" s="100"/>
      <c r="S95" s="100"/>
      <c r="T95" s="111"/>
      <c r="U95" s="111"/>
      <c r="V95" s="112"/>
      <c r="W95" s="112"/>
      <c r="X95" s="317"/>
      <c r="Y95" s="317"/>
      <c r="Z95" s="317"/>
      <c r="AA95" s="318"/>
      <c r="AB95" s="318"/>
      <c r="AC95" s="319"/>
      <c r="AD95" s="319"/>
      <c r="AE95" s="100"/>
      <c r="AF95" s="100"/>
      <c r="AG95" s="100"/>
      <c r="AH95" s="111"/>
      <c r="AI95" s="111"/>
      <c r="AJ95" s="112"/>
      <c r="AK95" s="112"/>
      <c r="AL95" s="317"/>
      <c r="AM95" s="317"/>
      <c r="AN95" s="317"/>
      <c r="AO95" s="318"/>
      <c r="AP95" s="318"/>
      <c r="AQ95" s="319"/>
      <c r="AR95" s="319"/>
      <c r="AS95" s="100"/>
      <c r="AT95" s="100"/>
      <c r="AU95" s="100"/>
      <c r="AV95" s="100"/>
      <c r="AW95" s="100"/>
      <c r="AX95" s="154"/>
      <c r="AY95" s="154"/>
      <c r="AZ95" s="154"/>
      <c r="BA95" s="156"/>
      <c r="BB95" s="155"/>
      <c r="BC95" s="100"/>
      <c r="BD95" s="100"/>
      <c r="BE95" s="100"/>
      <c r="BF95" s="111"/>
      <c r="BG95" s="282"/>
      <c r="BH95" s="289"/>
      <c r="BI95" s="6"/>
      <c r="BJ95" s="45"/>
      <c r="BK95" s="45"/>
      <c r="BL95" s="506" t="str">
        <f t="shared" si="71"/>
        <v/>
      </c>
      <c r="BM95" s="507"/>
      <c r="BN95" s="506" t="str">
        <f t="shared" si="71"/>
        <v/>
      </c>
      <c r="BO95" s="507"/>
      <c r="BP95" s="506" t="str">
        <f t="shared" si="71"/>
        <v/>
      </c>
      <c r="BQ95" s="507"/>
      <c r="BR95" s="506" t="str">
        <f t="shared" si="71"/>
        <v/>
      </c>
      <c r="BS95" s="507"/>
      <c r="BT95" s="506" t="str">
        <f t="shared" si="71"/>
        <v/>
      </c>
      <c r="BU95" s="507"/>
      <c r="BV95" s="506" t="str">
        <f t="shared" si="71"/>
        <v/>
      </c>
      <c r="BW95" s="507"/>
      <c r="BX95" s="506" t="str">
        <f t="shared" si="71"/>
        <v/>
      </c>
      <c r="BY95" s="507"/>
      <c r="BZ95" s="506" t="str">
        <f t="shared" si="71"/>
        <v/>
      </c>
      <c r="CA95" s="507"/>
      <c r="CB95" s="506" t="str">
        <f t="shared" si="72"/>
        <v/>
      </c>
      <c r="CC95" s="507"/>
      <c r="CD95" s="506" t="str">
        <f t="shared" si="73"/>
        <v/>
      </c>
      <c r="CE95" s="507"/>
      <c r="CF95" s="506" t="str">
        <f t="shared" si="74"/>
        <v/>
      </c>
      <c r="CG95" s="507"/>
      <c r="CH95" s="506" t="str">
        <f t="shared" si="75"/>
        <v/>
      </c>
      <c r="CI95" s="507"/>
      <c r="CJ95" s="6"/>
      <c r="CK95" s="6"/>
      <c r="CL95" s="6"/>
      <c r="CM95" s="177" t="str">
        <f t="shared" si="51"/>
        <v/>
      </c>
      <c r="CN95" s="120" t="str">
        <f t="shared" si="52"/>
        <v/>
      </c>
      <c r="CO95" s="119" t="str">
        <f t="shared" si="53"/>
        <v/>
      </c>
      <c r="CP95" s="120" t="str">
        <f t="shared" si="54"/>
        <v/>
      </c>
      <c r="CQ95" s="119" t="str">
        <f t="shared" si="55"/>
        <v/>
      </c>
      <c r="CR95" s="120" t="str">
        <f t="shared" si="56"/>
        <v/>
      </c>
      <c r="CS95" s="119" t="str">
        <f t="shared" si="57"/>
        <v/>
      </c>
      <c r="CT95" s="120" t="str">
        <f t="shared" si="58"/>
        <v/>
      </c>
      <c r="CU95" s="119" t="str">
        <f t="shared" si="59"/>
        <v/>
      </c>
      <c r="CV95" s="120" t="str">
        <f t="shared" si="60"/>
        <v/>
      </c>
      <c r="CW95" s="119" t="str">
        <f t="shared" si="61"/>
        <v/>
      </c>
      <c r="CX95" s="120" t="str">
        <f t="shared" si="62"/>
        <v/>
      </c>
      <c r="CY95" s="119" t="str">
        <f t="shared" si="63"/>
        <v/>
      </c>
      <c r="CZ95" s="120" t="str">
        <f t="shared" si="64"/>
        <v/>
      </c>
      <c r="DA95" s="119" t="str">
        <f t="shared" si="65"/>
        <v/>
      </c>
      <c r="DB95" s="120" t="str">
        <f t="shared" si="66"/>
        <v/>
      </c>
      <c r="DC95" s="119" t="str">
        <f t="shared" si="67"/>
        <v/>
      </c>
      <c r="DD95" s="120" t="str">
        <f t="shared" si="68"/>
        <v/>
      </c>
      <c r="DE95" s="119" t="str">
        <f t="shared" si="69"/>
        <v/>
      </c>
      <c r="DF95" s="120" t="str">
        <f t="shared" si="70"/>
        <v/>
      </c>
      <c r="DG95" s="508" t="str">
        <f t="shared" si="76"/>
        <v/>
      </c>
      <c r="DH95" s="517" t="str">
        <f t="shared" si="77"/>
        <v/>
      </c>
      <c r="DI95" s="6"/>
      <c r="DJ95" s="6"/>
      <c r="DK95" s="6"/>
    </row>
    <row r="96" spans="1:115" s="15" customFormat="1" ht="18" customHeight="1">
      <c r="A96" s="102">
        <v>90</v>
      </c>
      <c r="B96" s="138"/>
      <c r="C96" s="127"/>
      <c r="D96" s="135"/>
      <c r="E96" s="129"/>
      <c r="F96" s="296"/>
      <c r="G96" s="132"/>
      <c r="H96" s="145" t="str">
        <f>IF(DOB!C96="","",DOB!C96)</f>
        <v/>
      </c>
      <c r="I96" s="86" t="s">
        <v>515</v>
      </c>
      <c r="J96" s="140" t="s">
        <v>516</v>
      </c>
      <c r="K96" s="86" t="s">
        <v>517</v>
      </c>
      <c r="L96" s="152" t="s">
        <v>518</v>
      </c>
      <c r="M96" s="86"/>
      <c r="N96" s="140"/>
      <c r="O96" s="310"/>
      <c r="P96" s="306"/>
      <c r="Q96" s="100"/>
      <c r="R96" s="100"/>
      <c r="S96" s="100"/>
      <c r="T96" s="111"/>
      <c r="U96" s="111"/>
      <c r="V96" s="112"/>
      <c r="W96" s="112"/>
      <c r="X96" s="317"/>
      <c r="Y96" s="317"/>
      <c r="Z96" s="317"/>
      <c r="AA96" s="318"/>
      <c r="AB96" s="318"/>
      <c r="AC96" s="319"/>
      <c r="AD96" s="319"/>
      <c r="AE96" s="100"/>
      <c r="AF96" s="100"/>
      <c r="AG96" s="100"/>
      <c r="AH96" s="111"/>
      <c r="AI96" s="111"/>
      <c r="AJ96" s="112"/>
      <c r="AK96" s="112"/>
      <c r="AL96" s="317"/>
      <c r="AM96" s="317"/>
      <c r="AN96" s="317"/>
      <c r="AO96" s="318"/>
      <c r="AP96" s="318"/>
      <c r="AQ96" s="319"/>
      <c r="AR96" s="319"/>
      <c r="AS96" s="100"/>
      <c r="AT96" s="100"/>
      <c r="AU96" s="100"/>
      <c r="AV96" s="100"/>
      <c r="AW96" s="100"/>
      <c r="AX96" s="154"/>
      <c r="AY96" s="154"/>
      <c r="AZ96" s="154"/>
      <c r="BA96" s="156"/>
      <c r="BB96" s="155"/>
      <c r="BC96" s="100"/>
      <c r="BD96" s="100"/>
      <c r="BE96" s="100"/>
      <c r="BF96" s="111"/>
      <c r="BG96" s="282"/>
      <c r="BH96" s="289"/>
      <c r="BI96" s="6"/>
      <c r="BJ96" s="45"/>
      <c r="BK96" s="45"/>
      <c r="BL96" s="506" t="str">
        <f t="shared" si="71"/>
        <v/>
      </c>
      <c r="BM96" s="507"/>
      <c r="BN96" s="506" t="str">
        <f t="shared" si="71"/>
        <v/>
      </c>
      <c r="BO96" s="507"/>
      <c r="BP96" s="506" t="str">
        <f t="shared" si="71"/>
        <v/>
      </c>
      <c r="BQ96" s="507"/>
      <c r="BR96" s="506" t="str">
        <f t="shared" si="71"/>
        <v/>
      </c>
      <c r="BS96" s="507"/>
      <c r="BT96" s="506" t="str">
        <f t="shared" si="71"/>
        <v/>
      </c>
      <c r="BU96" s="507"/>
      <c r="BV96" s="506" t="str">
        <f t="shared" si="71"/>
        <v/>
      </c>
      <c r="BW96" s="507"/>
      <c r="BX96" s="506" t="str">
        <f t="shared" si="71"/>
        <v/>
      </c>
      <c r="BY96" s="507"/>
      <c r="BZ96" s="506" t="str">
        <f t="shared" si="71"/>
        <v/>
      </c>
      <c r="CA96" s="507"/>
      <c r="CB96" s="506" t="str">
        <f t="shared" si="72"/>
        <v/>
      </c>
      <c r="CC96" s="507"/>
      <c r="CD96" s="506" t="str">
        <f t="shared" si="73"/>
        <v/>
      </c>
      <c r="CE96" s="507"/>
      <c r="CF96" s="506" t="str">
        <f t="shared" si="74"/>
        <v/>
      </c>
      <c r="CG96" s="507"/>
      <c r="CH96" s="506" t="str">
        <f t="shared" si="75"/>
        <v/>
      </c>
      <c r="CI96" s="507"/>
      <c r="CJ96" s="6"/>
      <c r="CK96" s="6"/>
      <c r="CL96" s="6"/>
      <c r="CM96" s="177" t="str">
        <f t="shared" si="51"/>
        <v/>
      </c>
      <c r="CN96" s="120" t="str">
        <f t="shared" si="52"/>
        <v/>
      </c>
      <c r="CO96" s="119" t="str">
        <f t="shared" si="53"/>
        <v/>
      </c>
      <c r="CP96" s="120" t="str">
        <f t="shared" si="54"/>
        <v/>
      </c>
      <c r="CQ96" s="119" t="str">
        <f t="shared" si="55"/>
        <v/>
      </c>
      <c r="CR96" s="120" t="str">
        <f t="shared" si="56"/>
        <v/>
      </c>
      <c r="CS96" s="119" t="str">
        <f t="shared" si="57"/>
        <v/>
      </c>
      <c r="CT96" s="120" t="str">
        <f t="shared" si="58"/>
        <v/>
      </c>
      <c r="CU96" s="119" t="str">
        <f t="shared" si="59"/>
        <v/>
      </c>
      <c r="CV96" s="120" t="str">
        <f t="shared" si="60"/>
        <v/>
      </c>
      <c r="CW96" s="119" t="str">
        <f t="shared" si="61"/>
        <v/>
      </c>
      <c r="CX96" s="120" t="str">
        <f t="shared" si="62"/>
        <v/>
      </c>
      <c r="CY96" s="119" t="str">
        <f t="shared" si="63"/>
        <v/>
      </c>
      <c r="CZ96" s="120" t="str">
        <f t="shared" si="64"/>
        <v/>
      </c>
      <c r="DA96" s="119" t="str">
        <f t="shared" si="65"/>
        <v/>
      </c>
      <c r="DB96" s="120" t="str">
        <f t="shared" si="66"/>
        <v/>
      </c>
      <c r="DC96" s="119" t="str">
        <f t="shared" si="67"/>
        <v/>
      </c>
      <c r="DD96" s="120" t="str">
        <f t="shared" si="68"/>
        <v/>
      </c>
      <c r="DE96" s="119" t="str">
        <f t="shared" si="69"/>
        <v/>
      </c>
      <c r="DF96" s="120" t="str">
        <f t="shared" si="70"/>
        <v/>
      </c>
      <c r="DG96" s="508" t="str">
        <f t="shared" si="76"/>
        <v/>
      </c>
      <c r="DH96" s="517" t="str">
        <f t="shared" si="77"/>
        <v/>
      </c>
      <c r="DI96" s="6"/>
      <c r="DJ96" s="6"/>
      <c r="DK96" s="6"/>
    </row>
    <row r="97" spans="1:115" s="15" customFormat="1" ht="18" customHeight="1">
      <c r="A97" s="102">
        <v>91</v>
      </c>
      <c r="B97" s="138"/>
      <c r="C97" s="127"/>
      <c r="D97" s="135"/>
      <c r="E97" s="129"/>
      <c r="F97" s="296"/>
      <c r="G97" s="132"/>
      <c r="H97" s="145" t="str">
        <f>IF(DOB!C97="","",DOB!C97)</f>
        <v/>
      </c>
      <c r="I97" s="86" t="s">
        <v>519</v>
      </c>
      <c r="J97" s="140" t="s">
        <v>520</v>
      </c>
      <c r="K97" s="86" t="s">
        <v>521</v>
      </c>
      <c r="L97" s="152" t="s">
        <v>522</v>
      </c>
      <c r="M97" s="86"/>
      <c r="N97" s="140"/>
      <c r="O97" s="310"/>
      <c r="P97" s="306"/>
      <c r="Q97" s="100"/>
      <c r="R97" s="100"/>
      <c r="S97" s="100"/>
      <c r="T97" s="111"/>
      <c r="U97" s="111"/>
      <c r="V97" s="112"/>
      <c r="W97" s="112"/>
      <c r="X97" s="317"/>
      <c r="Y97" s="317"/>
      <c r="Z97" s="317"/>
      <c r="AA97" s="318"/>
      <c r="AB97" s="318"/>
      <c r="AC97" s="319"/>
      <c r="AD97" s="319"/>
      <c r="AE97" s="100"/>
      <c r="AF97" s="100"/>
      <c r="AG97" s="100"/>
      <c r="AH97" s="111"/>
      <c r="AI97" s="111"/>
      <c r="AJ97" s="112"/>
      <c r="AK97" s="112"/>
      <c r="AL97" s="317"/>
      <c r="AM97" s="317"/>
      <c r="AN97" s="317"/>
      <c r="AO97" s="318"/>
      <c r="AP97" s="318"/>
      <c r="AQ97" s="319"/>
      <c r="AR97" s="319"/>
      <c r="AS97" s="100"/>
      <c r="AT97" s="100"/>
      <c r="AU97" s="100"/>
      <c r="AV97" s="100"/>
      <c r="AW97" s="100"/>
      <c r="AX97" s="154"/>
      <c r="AY97" s="154"/>
      <c r="AZ97" s="154"/>
      <c r="BA97" s="156"/>
      <c r="BB97" s="155"/>
      <c r="BC97" s="100"/>
      <c r="BD97" s="100"/>
      <c r="BE97" s="100"/>
      <c r="BF97" s="111"/>
      <c r="BG97" s="282"/>
      <c r="BH97" s="289"/>
      <c r="BI97" s="6"/>
      <c r="BJ97" s="45"/>
      <c r="BK97" s="45"/>
      <c r="BL97" s="506" t="str">
        <f t="shared" si="71"/>
        <v/>
      </c>
      <c r="BM97" s="507"/>
      <c r="BN97" s="506" t="str">
        <f t="shared" si="71"/>
        <v/>
      </c>
      <c r="BO97" s="507"/>
      <c r="BP97" s="506" t="str">
        <f t="shared" si="71"/>
        <v/>
      </c>
      <c r="BQ97" s="507"/>
      <c r="BR97" s="506" t="str">
        <f t="shared" si="71"/>
        <v/>
      </c>
      <c r="BS97" s="507"/>
      <c r="BT97" s="506" t="str">
        <f t="shared" si="71"/>
        <v/>
      </c>
      <c r="BU97" s="507"/>
      <c r="BV97" s="506" t="str">
        <f t="shared" si="71"/>
        <v/>
      </c>
      <c r="BW97" s="507"/>
      <c r="BX97" s="506" t="str">
        <f t="shared" si="71"/>
        <v/>
      </c>
      <c r="BY97" s="507"/>
      <c r="BZ97" s="506" t="str">
        <f t="shared" si="71"/>
        <v/>
      </c>
      <c r="CA97" s="507"/>
      <c r="CB97" s="506" t="str">
        <f t="shared" si="72"/>
        <v/>
      </c>
      <c r="CC97" s="507"/>
      <c r="CD97" s="506" t="str">
        <f t="shared" si="73"/>
        <v/>
      </c>
      <c r="CE97" s="507"/>
      <c r="CF97" s="506" t="str">
        <f t="shared" si="74"/>
        <v/>
      </c>
      <c r="CG97" s="507"/>
      <c r="CH97" s="506" t="str">
        <f t="shared" si="75"/>
        <v/>
      </c>
      <c r="CI97" s="507"/>
      <c r="CJ97" s="6"/>
      <c r="CK97" s="6"/>
      <c r="CL97" s="6"/>
      <c r="CM97" s="177" t="str">
        <f t="shared" si="51"/>
        <v/>
      </c>
      <c r="CN97" s="120" t="str">
        <f t="shared" si="52"/>
        <v/>
      </c>
      <c r="CO97" s="119" t="str">
        <f t="shared" si="53"/>
        <v/>
      </c>
      <c r="CP97" s="120" t="str">
        <f t="shared" si="54"/>
        <v/>
      </c>
      <c r="CQ97" s="119" t="str">
        <f t="shared" si="55"/>
        <v/>
      </c>
      <c r="CR97" s="120" t="str">
        <f t="shared" si="56"/>
        <v/>
      </c>
      <c r="CS97" s="119" t="str">
        <f t="shared" si="57"/>
        <v/>
      </c>
      <c r="CT97" s="120" t="str">
        <f t="shared" si="58"/>
        <v/>
      </c>
      <c r="CU97" s="119" t="str">
        <f t="shared" si="59"/>
        <v/>
      </c>
      <c r="CV97" s="120" t="str">
        <f t="shared" si="60"/>
        <v/>
      </c>
      <c r="CW97" s="119" t="str">
        <f t="shared" si="61"/>
        <v/>
      </c>
      <c r="CX97" s="120" t="str">
        <f t="shared" si="62"/>
        <v/>
      </c>
      <c r="CY97" s="119" t="str">
        <f t="shared" si="63"/>
        <v/>
      </c>
      <c r="CZ97" s="120" t="str">
        <f t="shared" si="64"/>
        <v/>
      </c>
      <c r="DA97" s="119" t="str">
        <f t="shared" si="65"/>
        <v/>
      </c>
      <c r="DB97" s="120" t="str">
        <f t="shared" si="66"/>
        <v/>
      </c>
      <c r="DC97" s="119" t="str">
        <f t="shared" si="67"/>
        <v/>
      </c>
      <c r="DD97" s="120" t="str">
        <f t="shared" si="68"/>
        <v/>
      </c>
      <c r="DE97" s="119" t="str">
        <f t="shared" si="69"/>
        <v/>
      </c>
      <c r="DF97" s="120" t="str">
        <f t="shared" si="70"/>
        <v/>
      </c>
      <c r="DG97" s="508" t="str">
        <f t="shared" si="76"/>
        <v/>
      </c>
      <c r="DH97" s="517" t="str">
        <f t="shared" si="77"/>
        <v/>
      </c>
      <c r="DI97" s="6"/>
      <c r="DJ97" s="6"/>
      <c r="DK97" s="6"/>
    </row>
    <row r="98" spans="1:115" s="15" customFormat="1" ht="18" customHeight="1">
      <c r="A98" s="102">
        <v>92</v>
      </c>
      <c r="B98" s="138"/>
      <c r="C98" s="127"/>
      <c r="D98" s="135"/>
      <c r="E98" s="129"/>
      <c r="F98" s="296"/>
      <c r="G98" s="132"/>
      <c r="H98" s="145" t="str">
        <f>IF(DOB!C98="","",DOB!C98)</f>
        <v/>
      </c>
      <c r="I98" s="86" t="s">
        <v>523</v>
      </c>
      <c r="J98" s="140" t="s">
        <v>524</v>
      </c>
      <c r="K98" s="86" t="s">
        <v>525</v>
      </c>
      <c r="L98" s="152" t="s">
        <v>526</v>
      </c>
      <c r="M98" s="86"/>
      <c r="N98" s="140"/>
      <c r="O98" s="310"/>
      <c r="P98" s="306"/>
      <c r="Q98" s="100"/>
      <c r="R98" s="100"/>
      <c r="S98" s="100"/>
      <c r="T98" s="111"/>
      <c r="U98" s="111"/>
      <c r="V98" s="112"/>
      <c r="W98" s="112"/>
      <c r="X98" s="317"/>
      <c r="Y98" s="317"/>
      <c r="Z98" s="317"/>
      <c r="AA98" s="318"/>
      <c r="AB98" s="318"/>
      <c r="AC98" s="319"/>
      <c r="AD98" s="319"/>
      <c r="AE98" s="100"/>
      <c r="AF98" s="100"/>
      <c r="AG98" s="100"/>
      <c r="AH98" s="111"/>
      <c r="AI98" s="111"/>
      <c r="AJ98" s="112"/>
      <c r="AK98" s="112"/>
      <c r="AL98" s="317"/>
      <c r="AM98" s="317"/>
      <c r="AN98" s="317"/>
      <c r="AO98" s="318"/>
      <c r="AP98" s="318"/>
      <c r="AQ98" s="319"/>
      <c r="AR98" s="319"/>
      <c r="AS98" s="100"/>
      <c r="AT98" s="100"/>
      <c r="AU98" s="100"/>
      <c r="AV98" s="100"/>
      <c r="AW98" s="100"/>
      <c r="AX98" s="154"/>
      <c r="AY98" s="154"/>
      <c r="AZ98" s="154"/>
      <c r="BA98" s="156"/>
      <c r="BB98" s="155"/>
      <c r="BC98" s="100"/>
      <c r="BD98" s="100"/>
      <c r="BE98" s="100"/>
      <c r="BF98" s="111"/>
      <c r="BG98" s="282"/>
      <c r="BH98" s="289"/>
      <c r="BI98" s="6"/>
      <c r="BJ98" s="45"/>
      <c r="BK98" s="45"/>
      <c r="BL98" s="506" t="str">
        <f t="shared" si="71"/>
        <v/>
      </c>
      <c r="BM98" s="507"/>
      <c r="BN98" s="506" t="str">
        <f t="shared" si="71"/>
        <v/>
      </c>
      <c r="BO98" s="507"/>
      <c r="BP98" s="506" t="str">
        <f t="shared" si="71"/>
        <v/>
      </c>
      <c r="BQ98" s="507"/>
      <c r="BR98" s="506" t="str">
        <f t="shared" si="71"/>
        <v/>
      </c>
      <c r="BS98" s="507"/>
      <c r="BT98" s="506" t="str">
        <f t="shared" si="71"/>
        <v/>
      </c>
      <c r="BU98" s="507"/>
      <c r="BV98" s="506" t="str">
        <f t="shared" si="71"/>
        <v/>
      </c>
      <c r="BW98" s="507"/>
      <c r="BX98" s="506" t="str">
        <f t="shared" si="71"/>
        <v/>
      </c>
      <c r="BY98" s="507"/>
      <c r="BZ98" s="506" t="str">
        <f t="shared" si="71"/>
        <v/>
      </c>
      <c r="CA98" s="507"/>
      <c r="CB98" s="506" t="str">
        <f t="shared" si="72"/>
        <v/>
      </c>
      <c r="CC98" s="507"/>
      <c r="CD98" s="506" t="str">
        <f t="shared" si="73"/>
        <v/>
      </c>
      <c r="CE98" s="507"/>
      <c r="CF98" s="506" t="str">
        <f t="shared" si="74"/>
        <v/>
      </c>
      <c r="CG98" s="507"/>
      <c r="CH98" s="506" t="str">
        <f t="shared" si="75"/>
        <v/>
      </c>
      <c r="CI98" s="507"/>
      <c r="CJ98" s="6"/>
      <c r="CK98" s="6"/>
      <c r="CL98" s="6"/>
      <c r="CM98" s="177" t="str">
        <f t="shared" si="51"/>
        <v/>
      </c>
      <c r="CN98" s="120" t="str">
        <f t="shared" si="52"/>
        <v/>
      </c>
      <c r="CO98" s="119" t="str">
        <f t="shared" si="53"/>
        <v/>
      </c>
      <c r="CP98" s="120" t="str">
        <f t="shared" si="54"/>
        <v/>
      </c>
      <c r="CQ98" s="119" t="str">
        <f t="shared" si="55"/>
        <v/>
      </c>
      <c r="CR98" s="120" t="str">
        <f t="shared" si="56"/>
        <v/>
      </c>
      <c r="CS98" s="119" t="str">
        <f t="shared" si="57"/>
        <v/>
      </c>
      <c r="CT98" s="120" t="str">
        <f t="shared" si="58"/>
        <v/>
      </c>
      <c r="CU98" s="119" t="str">
        <f t="shared" si="59"/>
        <v/>
      </c>
      <c r="CV98" s="120" t="str">
        <f t="shared" si="60"/>
        <v/>
      </c>
      <c r="CW98" s="119" t="str">
        <f t="shared" si="61"/>
        <v/>
      </c>
      <c r="CX98" s="120" t="str">
        <f t="shared" si="62"/>
        <v/>
      </c>
      <c r="CY98" s="119" t="str">
        <f t="shared" si="63"/>
        <v/>
      </c>
      <c r="CZ98" s="120" t="str">
        <f t="shared" si="64"/>
        <v/>
      </c>
      <c r="DA98" s="119" t="str">
        <f t="shared" si="65"/>
        <v/>
      </c>
      <c r="DB98" s="120" t="str">
        <f t="shared" si="66"/>
        <v/>
      </c>
      <c r="DC98" s="119" t="str">
        <f t="shared" si="67"/>
        <v/>
      </c>
      <c r="DD98" s="120" t="str">
        <f t="shared" si="68"/>
        <v/>
      </c>
      <c r="DE98" s="119" t="str">
        <f t="shared" si="69"/>
        <v/>
      </c>
      <c r="DF98" s="120" t="str">
        <f t="shared" si="70"/>
        <v/>
      </c>
      <c r="DG98" s="508" t="str">
        <f t="shared" si="76"/>
        <v/>
      </c>
      <c r="DH98" s="517" t="str">
        <f t="shared" si="77"/>
        <v/>
      </c>
      <c r="DI98" s="6"/>
      <c r="DJ98" s="6"/>
      <c r="DK98" s="6"/>
    </row>
    <row r="99" spans="1:115" s="15" customFormat="1" ht="18" customHeight="1">
      <c r="A99" s="102">
        <v>93</v>
      </c>
      <c r="B99" s="138"/>
      <c r="C99" s="127"/>
      <c r="D99" s="135"/>
      <c r="E99" s="129"/>
      <c r="F99" s="296"/>
      <c r="G99" s="132"/>
      <c r="H99" s="145" t="str">
        <f>IF(DOB!C99="","",DOB!C99)</f>
        <v/>
      </c>
      <c r="I99" s="86" t="s">
        <v>527</v>
      </c>
      <c r="J99" s="140" t="s">
        <v>528</v>
      </c>
      <c r="K99" s="86" t="s">
        <v>529</v>
      </c>
      <c r="L99" s="152" t="s">
        <v>530</v>
      </c>
      <c r="M99" s="86"/>
      <c r="N99" s="140"/>
      <c r="O99" s="310"/>
      <c r="P99" s="306"/>
      <c r="Q99" s="100"/>
      <c r="R99" s="100"/>
      <c r="S99" s="100"/>
      <c r="T99" s="111"/>
      <c r="U99" s="111"/>
      <c r="V99" s="112"/>
      <c r="W99" s="112"/>
      <c r="X99" s="317"/>
      <c r="Y99" s="317"/>
      <c r="Z99" s="317"/>
      <c r="AA99" s="318"/>
      <c r="AB99" s="318"/>
      <c r="AC99" s="319"/>
      <c r="AD99" s="319"/>
      <c r="AE99" s="100"/>
      <c r="AF99" s="100"/>
      <c r="AG99" s="100"/>
      <c r="AH99" s="111"/>
      <c r="AI99" s="111"/>
      <c r="AJ99" s="112"/>
      <c r="AK99" s="112"/>
      <c r="AL99" s="317"/>
      <c r="AM99" s="317"/>
      <c r="AN99" s="317"/>
      <c r="AO99" s="318"/>
      <c r="AP99" s="318"/>
      <c r="AQ99" s="319"/>
      <c r="AR99" s="319"/>
      <c r="AS99" s="100"/>
      <c r="AT99" s="100"/>
      <c r="AU99" s="100"/>
      <c r="AV99" s="100"/>
      <c r="AW99" s="100"/>
      <c r="AX99" s="154"/>
      <c r="AY99" s="154"/>
      <c r="AZ99" s="154"/>
      <c r="BA99" s="156"/>
      <c r="BB99" s="155"/>
      <c r="BC99" s="100"/>
      <c r="BD99" s="100"/>
      <c r="BE99" s="100"/>
      <c r="BF99" s="111"/>
      <c r="BG99" s="282"/>
      <c r="BH99" s="289"/>
      <c r="BI99" s="6"/>
      <c r="BJ99" s="45"/>
      <c r="BK99" s="45"/>
      <c r="BL99" s="506" t="str">
        <f t="shared" si="71"/>
        <v/>
      </c>
      <c r="BM99" s="507"/>
      <c r="BN99" s="506" t="str">
        <f t="shared" si="71"/>
        <v/>
      </c>
      <c r="BO99" s="507"/>
      <c r="BP99" s="506" t="str">
        <f t="shared" si="71"/>
        <v/>
      </c>
      <c r="BQ99" s="507"/>
      <c r="BR99" s="506" t="str">
        <f t="shared" si="71"/>
        <v/>
      </c>
      <c r="BS99" s="507"/>
      <c r="BT99" s="506" t="str">
        <f t="shared" si="71"/>
        <v/>
      </c>
      <c r="BU99" s="507"/>
      <c r="BV99" s="506" t="str">
        <f t="shared" si="71"/>
        <v/>
      </c>
      <c r="BW99" s="507"/>
      <c r="BX99" s="506" t="str">
        <f t="shared" si="71"/>
        <v/>
      </c>
      <c r="BY99" s="507"/>
      <c r="BZ99" s="506" t="str">
        <f t="shared" si="71"/>
        <v/>
      </c>
      <c r="CA99" s="507"/>
      <c r="CB99" s="506" t="str">
        <f t="shared" si="72"/>
        <v/>
      </c>
      <c r="CC99" s="507"/>
      <c r="CD99" s="506" t="str">
        <f t="shared" si="73"/>
        <v/>
      </c>
      <c r="CE99" s="507"/>
      <c r="CF99" s="506" t="str">
        <f t="shared" si="74"/>
        <v/>
      </c>
      <c r="CG99" s="507"/>
      <c r="CH99" s="506" t="str">
        <f t="shared" si="75"/>
        <v/>
      </c>
      <c r="CI99" s="507"/>
      <c r="CJ99" s="6"/>
      <c r="CK99" s="6"/>
      <c r="CL99" s="6"/>
      <c r="CM99" s="177" t="str">
        <f t="shared" si="51"/>
        <v/>
      </c>
      <c r="CN99" s="120" t="str">
        <f t="shared" si="52"/>
        <v/>
      </c>
      <c r="CO99" s="119" t="str">
        <f t="shared" si="53"/>
        <v/>
      </c>
      <c r="CP99" s="120" t="str">
        <f t="shared" si="54"/>
        <v/>
      </c>
      <c r="CQ99" s="119" t="str">
        <f t="shared" si="55"/>
        <v/>
      </c>
      <c r="CR99" s="120" t="str">
        <f t="shared" si="56"/>
        <v/>
      </c>
      <c r="CS99" s="119" t="str">
        <f t="shared" si="57"/>
        <v/>
      </c>
      <c r="CT99" s="120" t="str">
        <f t="shared" si="58"/>
        <v/>
      </c>
      <c r="CU99" s="119" t="str">
        <f t="shared" si="59"/>
        <v/>
      </c>
      <c r="CV99" s="120" t="str">
        <f t="shared" si="60"/>
        <v/>
      </c>
      <c r="CW99" s="119" t="str">
        <f t="shared" si="61"/>
        <v/>
      </c>
      <c r="CX99" s="120" t="str">
        <f t="shared" si="62"/>
        <v/>
      </c>
      <c r="CY99" s="119" t="str">
        <f t="shared" si="63"/>
        <v/>
      </c>
      <c r="CZ99" s="120" t="str">
        <f t="shared" si="64"/>
        <v/>
      </c>
      <c r="DA99" s="119" t="str">
        <f t="shared" si="65"/>
        <v/>
      </c>
      <c r="DB99" s="120" t="str">
        <f t="shared" si="66"/>
        <v/>
      </c>
      <c r="DC99" s="119" t="str">
        <f t="shared" si="67"/>
        <v/>
      </c>
      <c r="DD99" s="120" t="str">
        <f t="shared" si="68"/>
        <v/>
      </c>
      <c r="DE99" s="119" t="str">
        <f t="shared" si="69"/>
        <v/>
      </c>
      <c r="DF99" s="120" t="str">
        <f t="shared" si="70"/>
        <v/>
      </c>
      <c r="DG99" s="508" t="str">
        <f t="shared" si="76"/>
        <v/>
      </c>
      <c r="DH99" s="517" t="str">
        <f t="shared" si="77"/>
        <v/>
      </c>
      <c r="DI99" s="6"/>
      <c r="DJ99" s="6"/>
      <c r="DK99" s="6"/>
    </row>
    <row r="100" spans="1:115" s="15" customFormat="1" ht="18" customHeight="1">
      <c r="A100" s="102">
        <v>94</v>
      </c>
      <c r="B100" s="138"/>
      <c r="C100" s="127"/>
      <c r="D100" s="135"/>
      <c r="E100" s="129"/>
      <c r="F100" s="296"/>
      <c r="G100" s="132"/>
      <c r="H100" s="145" t="str">
        <f>IF(DOB!C100="","",DOB!C100)</f>
        <v/>
      </c>
      <c r="I100" s="86" t="s">
        <v>531</v>
      </c>
      <c r="J100" s="140" t="s">
        <v>532</v>
      </c>
      <c r="K100" s="86" t="s">
        <v>533</v>
      </c>
      <c r="L100" s="152" t="s">
        <v>534</v>
      </c>
      <c r="M100" s="86"/>
      <c r="N100" s="140"/>
      <c r="O100" s="310"/>
      <c r="P100" s="306"/>
      <c r="Q100" s="100"/>
      <c r="R100" s="100"/>
      <c r="S100" s="100"/>
      <c r="T100" s="111"/>
      <c r="U100" s="111"/>
      <c r="V100" s="112"/>
      <c r="W100" s="112"/>
      <c r="X100" s="317"/>
      <c r="Y100" s="317"/>
      <c r="Z100" s="317"/>
      <c r="AA100" s="318"/>
      <c r="AB100" s="318"/>
      <c r="AC100" s="319"/>
      <c r="AD100" s="319"/>
      <c r="AE100" s="100"/>
      <c r="AF100" s="100"/>
      <c r="AG100" s="100"/>
      <c r="AH100" s="111"/>
      <c r="AI100" s="111"/>
      <c r="AJ100" s="112"/>
      <c r="AK100" s="112"/>
      <c r="AL100" s="317"/>
      <c r="AM100" s="317"/>
      <c r="AN100" s="317"/>
      <c r="AO100" s="318"/>
      <c r="AP100" s="318"/>
      <c r="AQ100" s="319"/>
      <c r="AR100" s="319"/>
      <c r="AS100" s="100"/>
      <c r="AT100" s="100"/>
      <c r="AU100" s="100"/>
      <c r="AV100" s="100"/>
      <c r="AW100" s="100"/>
      <c r="AX100" s="154"/>
      <c r="AY100" s="154"/>
      <c r="AZ100" s="154"/>
      <c r="BA100" s="156"/>
      <c r="BB100" s="155"/>
      <c r="BC100" s="100"/>
      <c r="BD100" s="100"/>
      <c r="BE100" s="100"/>
      <c r="BF100" s="111"/>
      <c r="BG100" s="282"/>
      <c r="BH100" s="289"/>
      <c r="BI100" s="6"/>
      <c r="BJ100" s="45"/>
      <c r="BK100" s="45"/>
      <c r="BL100" s="506" t="str">
        <f t="shared" si="71"/>
        <v/>
      </c>
      <c r="BM100" s="507"/>
      <c r="BN100" s="506" t="str">
        <f t="shared" si="71"/>
        <v/>
      </c>
      <c r="BO100" s="507"/>
      <c r="BP100" s="506" t="str">
        <f t="shared" si="71"/>
        <v/>
      </c>
      <c r="BQ100" s="507"/>
      <c r="BR100" s="506" t="str">
        <f t="shared" si="71"/>
        <v/>
      </c>
      <c r="BS100" s="507"/>
      <c r="BT100" s="506" t="str">
        <f t="shared" si="71"/>
        <v/>
      </c>
      <c r="BU100" s="507"/>
      <c r="BV100" s="506" t="str">
        <f t="shared" si="71"/>
        <v/>
      </c>
      <c r="BW100" s="507"/>
      <c r="BX100" s="506" t="str">
        <f t="shared" si="71"/>
        <v/>
      </c>
      <c r="BY100" s="507"/>
      <c r="BZ100" s="506" t="str">
        <f t="shared" si="71"/>
        <v/>
      </c>
      <c r="CA100" s="507"/>
      <c r="CB100" s="506" t="str">
        <f t="shared" si="72"/>
        <v/>
      </c>
      <c r="CC100" s="507"/>
      <c r="CD100" s="506" t="str">
        <f t="shared" si="73"/>
        <v/>
      </c>
      <c r="CE100" s="507"/>
      <c r="CF100" s="506" t="str">
        <f t="shared" si="74"/>
        <v/>
      </c>
      <c r="CG100" s="507"/>
      <c r="CH100" s="506" t="str">
        <f t="shared" si="75"/>
        <v/>
      </c>
      <c r="CI100" s="507"/>
      <c r="CJ100" s="6"/>
      <c r="CK100" s="6"/>
      <c r="CL100" s="6"/>
      <c r="CM100" s="177" t="str">
        <f t="shared" si="51"/>
        <v/>
      </c>
      <c r="CN100" s="120" t="str">
        <f t="shared" si="52"/>
        <v/>
      </c>
      <c r="CO100" s="119" t="str">
        <f t="shared" si="53"/>
        <v/>
      </c>
      <c r="CP100" s="120" t="str">
        <f t="shared" si="54"/>
        <v/>
      </c>
      <c r="CQ100" s="119" t="str">
        <f t="shared" si="55"/>
        <v/>
      </c>
      <c r="CR100" s="120" t="str">
        <f t="shared" si="56"/>
        <v/>
      </c>
      <c r="CS100" s="119" t="str">
        <f t="shared" si="57"/>
        <v/>
      </c>
      <c r="CT100" s="120" t="str">
        <f t="shared" si="58"/>
        <v/>
      </c>
      <c r="CU100" s="119" t="str">
        <f t="shared" si="59"/>
        <v/>
      </c>
      <c r="CV100" s="120" t="str">
        <f t="shared" si="60"/>
        <v/>
      </c>
      <c r="CW100" s="119" t="str">
        <f t="shared" si="61"/>
        <v/>
      </c>
      <c r="CX100" s="120" t="str">
        <f t="shared" si="62"/>
        <v/>
      </c>
      <c r="CY100" s="119" t="str">
        <f t="shared" si="63"/>
        <v/>
      </c>
      <c r="CZ100" s="120" t="str">
        <f t="shared" si="64"/>
        <v/>
      </c>
      <c r="DA100" s="119" t="str">
        <f t="shared" si="65"/>
        <v/>
      </c>
      <c r="DB100" s="120" t="str">
        <f t="shared" si="66"/>
        <v/>
      </c>
      <c r="DC100" s="119" t="str">
        <f t="shared" si="67"/>
        <v/>
      </c>
      <c r="DD100" s="120" t="str">
        <f t="shared" si="68"/>
        <v/>
      </c>
      <c r="DE100" s="119" t="str">
        <f t="shared" si="69"/>
        <v/>
      </c>
      <c r="DF100" s="120" t="str">
        <f t="shared" si="70"/>
        <v/>
      </c>
      <c r="DG100" s="508" t="str">
        <f t="shared" si="76"/>
        <v/>
      </c>
      <c r="DH100" s="517" t="str">
        <f t="shared" si="77"/>
        <v/>
      </c>
      <c r="DI100" s="6"/>
      <c r="DJ100" s="6"/>
      <c r="DK100" s="6"/>
    </row>
    <row r="101" spans="1:115" s="15" customFormat="1" ht="18" customHeight="1">
      <c r="A101" s="102">
        <v>95</v>
      </c>
      <c r="B101" s="138"/>
      <c r="C101" s="127"/>
      <c r="D101" s="135"/>
      <c r="E101" s="129"/>
      <c r="F101" s="296"/>
      <c r="G101" s="132"/>
      <c r="H101" s="145" t="str">
        <f>IF(DOB!C101="","",DOB!C101)</f>
        <v/>
      </c>
      <c r="I101" s="86" t="s">
        <v>535</v>
      </c>
      <c r="J101" s="140" t="s">
        <v>536</v>
      </c>
      <c r="K101" s="86" t="s">
        <v>537</v>
      </c>
      <c r="L101" s="152" t="s">
        <v>538</v>
      </c>
      <c r="M101" s="86"/>
      <c r="N101" s="140"/>
      <c r="O101" s="310"/>
      <c r="P101" s="306"/>
      <c r="Q101" s="100"/>
      <c r="R101" s="100"/>
      <c r="S101" s="100"/>
      <c r="T101" s="111"/>
      <c r="U101" s="111"/>
      <c r="V101" s="112"/>
      <c r="W101" s="112"/>
      <c r="X101" s="317"/>
      <c r="Y101" s="317"/>
      <c r="Z101" s="317"/>
      <c r="AA101" s="318"/>
      <c r="AB101" s="318"/>
      <c r="AC101" s="319"/>
      <c r="AD101" s="319"/>
      <c r="AE101" s="100"/>
      <c r="AF101" s="100"/>
      <c r="AG101" s="100"/>
      <c r="AH101" s="111"/>
      <c r="AI101" s="111"/>
      <c r="AJ101" s="112"/>
      <c r="AK101" s="112"/>
      <c r="AL101" s="317"/>
      <c r="AM101" s="317"/>
      <c r="AN101" s="317"/>
      <c r="AO101" s="318"/>
      <c r="AP101" s="318"/>
      <c r="AQ101" s="319"/>
      <c r="AR101" s="319"/>
      <c r="AS101" s="100"/>
      <c r="AT101" s="100"/>
      <c r="AU101" s="100"/>
      <c r="AV101" s="100"/>
      <c r="AW101" s="100"/>
      <c r="AX101" s="154"/>
      <c r="AY101" s="154"/>
      <c r="AZ101" s="154"/>
      <c r="BA101" s="156"/>
      <c r="BB101" s="155"/>
      <c r="BC101" s="100"/>
      <c r="BD101" s="100"/>
      <c r="BE101" s="100"/>
      <c r="BF101" s="111"/>
      <c r="BG101" s="282"/>
      <c r="BH101" s="289"/>
      <c r="BI101" s="6"/>
      <c r="BJ101" s="45"/>
      <c r="BK101" s="45"/>
      <c r="BL101" s="506" t="str">
        <f t="shared" si="71"/>
        <v/>
      </c>
      <c r="BM101" s="507"/>
      <c r="BN101" s="506" t="str">
        <f t="shared" si="71"/>
        <v/>
      </c>
      <c r="BO101" s="507"/>
      <c r="BP101" s="506" t="str">
        <f t="shared" si="71"/>
        <v/>
      </c>
      <c r="BQ101" s="507"/>
      <c r="BR101" s="506" t="str">
        <f t="shared" si="71"/>
        <v/>
      </c>
      <c r="BS101" s="507"/>
      <c r="BT101" s="506" t="str">
        <f t="shared" si="71"/>
        <v/>
      </c>
      <c r="BU101" s="507"/>
      <c r="BV101" s="506" t="str">
        <f t="shared" si="71"/>
        <v/>
      </c>
      <c r="BW101" s="507"/>
      <c r="BX101" s="506" t="str">
        <f t="shared" si="71"/>
        <v/>
      </c>
      <c r="BY101" s="507"/>
      <c r="BZ101" s="506" t="str">
        <f t="shared" si="71"/>
        <v/>
      </c>
      <c r="CA101" s="507"/>
      <c r="CB101" s="506" t="str">
        <f t="shared" si="72"/>
        <v/>
      </c>
      <c r="CC101" s="507"/>
      <c r="CD101" s="506" t="str">
        <f t="shared" si="73"/>
        <v/>
      </c>
      <c r="CE101" s="507"/>
      <c r="CF101" s="506" t="str">
        <f t="shared" si="74"/>
        <v/>
      </c>
      <c r="CG101" s="507"/>
      <c r="CH101" s="506" t="str">
        <f t="shared" si="75"/>
        <v/>
      </c>
      <c r="CI101" s="507"/>
      <c r="CJ101" s="6"/>
      <c r="CK101" s="6"/>
      <c r="CL101" s="6"/>
      <c r="CM101" s="177" t="str">
        <f t="shared" si="51"/>
        <v/>
      </c>
      <c r="CN101" s="120" t="str">
        <f t="shared" si="52"/>
        <v/>
      </c>
      <c r="CO101" s="119" t="str">
        <f t="shared" si="53"/>
        <v/>
      </c>
      <c r="CP101" s="120" t="str">
        <f t="shared" si="54"/>
        <v/>
      </c>
      <c r="CQ101" s="119" t="str">
        <f t="shared" si="55"/>
        <v/>
      </c>
      <c r="CR101" s="120" t="str">
        <f t="shared" si="56"/>
        <v/>
      </c>
      <c r="CS101" s="119" t="str">
        <f t="shared" si="57"/>
        <v/>
      </c>
      <c r="CT101" s="120" t="str">
        <f t="shared" si="58"/>
        <v/>
      </c>
      <c r="CU101" s="119" t="str">
        <f t="shared" si="59"/>
        <v/>
      </c>
      <c r="CV101" s="120" t="str">
        <f t="shared" si="60"/>
        <v/>
      </c>
      <c r="CW101" s="119" t="str">
        <f t="shared" si="61"/>
        <v/>
      </c>
      <c r="CX101" s="120" t="str">
        <f t="shared" si="62"/>
        <v/>
      </c>
      <c r="CY101" s="119" t="str">
        <f t="shared" si="63"/>
        <v/>
      </c>
      <c r="CZ101" s="120" t="str">
        <f t="shared" si="64"/>
        <v/>
      </c>
      <c r="DA101" s="119" t="str">
        <f t="shared" si="65"/>
        <v/>
      </c>
      <c r="DB101" s="120" t="str">
        <f t="shared" si="66"/>
        <v/>
      </c>
      <c r="DC101" s="119" t="str">
        <f t="shared" si="67"/>
        <v/>
      </c>
      <c r="DD101" s="120" t="str">
        <f t="shared" si="68"/>
        <v/>
      </c>
      <c r="DE101" s="119" t="str">
        <f t="shared" si="69"/>
        <v/>
      </c>
      <c r="DF101" s="120" t="str">
        <f t="shared" si="70"/>
        <v/>
      </c>
      <c r="DG101" s="508" t="str">
        <f t="shared" si="76"/>
        <v/>
      </c>
      <c r="DH101" s="517" t="str">
        <f t="shared" si="77"/>
        <v/>
      </c>
      <c r="DI101" s="6"/>
      <c r="DJ101" s="6"/>
      <c r="DK101" s="6"/>
    </row>
    <row r="102" spans="1:115" s="15" customFormat="1" ht="18" customHeight="1">
      <c r="A102" s="102">
        <v>96</v>
      </c>
      <c r="B102" s="138"/>
      <c r="C102" s="127"/>
      <c r="D102" s="135"/>
      <c r="E102" s="129"/>
      <c r="F102" s="296"/>
      <c r="G102" s="132"/>
      <c r="H102" s="145" t="str">
        <f>IF(DOB!C102="","",DOB!C102)</f>
        <v/>
      </c>
      <c r="I102" s="86" t="s">
        <v>539</v>
      </c>
      <c r="J102" s="140" t="s">
        <v>540</v>
      </c>
      <c r="K102" s="86" t="s">
        <v>541</v>
      </c>
      <c r="L102" s="152" t="s">
        <v>542</v>
      </c>
      <c r="M102" s="86"/>
      <c r="N102" s="140"/>
      <c r="O102" s="310"/>
      <c r="P102" s="306"/>
      <c r="Q102" s="100"/>
      <c r="R102" s="100"/>
      <c r="S102" s="100"/>
      <c r="T102" s="111"/>
      <c r="U102" s="111"/>
      <c r="V102" s="112"/>
      <c r="W102" s="112"/>
      <c r="X102" s="317"/>
      <c r="Y102" s="317"/>
      <c r="Z102" s="317"/>
      <c r="AA102" s="318"/>
      <c r="AB102" s="318"/>
      <c r="AC102" s="319"/>
      <c r="AD102" s="319"/>
      <c r="AE102" s="100"/>
      <c r="AF102" s="100"/>
      <c r="AG102" s="100"/>
      <c r="AH102" s="111"/>
      <c r="AI102" s="111"/>
      <c r="AJ102" s="112"/>
      <c r="AK102" s="112"/>
      <c r="AL102" s="317"/>
      <c r="AM102" s="317"/>
      <c r="AN102" s="317"/>
      <c r="AO102" s="318"/>
      <c r="AP102" s="318"/>
      <c r="AQ102" s="319"/>
      <c r="AR102" s="319"/>
      <c r="AS102" s="100"/>
      <c r="AT102" s="100"/>
      <c r="AU102" s="100"/>
      <c r="AV102" s="100"/>
      <c r="AW102" s="100"/>
      <c r="AX102" s="154"/>
      <c r="AY102" s="154"/>
      <c r="AZ102" s="154"/>
      <c r="BA102" s="156"/>
      <c r="BB102" s="155"/>
      <c r="BC102" s="100"/>
      <c r="BD102" s="100"/>
      <c r="BE102" s="100"/>
      <c r="BF102" s="111"/>
      <c r="BG102" s="282"/>
      <c r="BH102" s="289"/>
      <c r="BI102" s="6"/>
      <c r="BJ102" s="45"/>
      <c r="BK102" s="45"/>
      <c r="BL102" s="506" t="str">
        <f t="shared" si="71"/>
        <v/>
      </c>
      <c r="BM102" s="507"/>
      <c r="BN102" s="506" t="str">
        <f t="shared" si="71"/>
        <v/>
      </c>
      <c r="BO102" s="507"/>
      <c r="BP102" s="506" t="str">
        <f t="shared" si="71"/>
        <v/>
      </c>
      <c r="BQ102" s="507"/>
      <c r="BR102" s="506" t="str">
        <f t="shared" si="71"/>
        <v/>
      </c>
      <c r="BS102" s="507"/>
      <c r="BT102" s="506" t="str">
        <f t="shared" si="71"/>
        <v/>
      </c>
      <c r="BU102" s="507"/>
      <c r="BV102" s="506" t="str">
        <f t="shared" si="71"/>
        <v/>
      </c>
      <c r="BW102" s="507"/>
      <c r="BX102" s="506" t="str">
        <f t="shared" si="71"/>
        <v/>
      </c>
      <c r="BY102" s="507"/>
      <c r="BZ102" s="506" t="str">
        <f t="shared" si="71"/>
        <v/>
      </c>
      <c r="CA102" s="507"/>
      <c r="CB102" s="506" t="str">
        <f t="shared" si="72"/>
        <v/>
      </c>
      <c r="CC102" s="507"/>
      <c r="CD102" s="506" t="str">
        <f t="shared" si="73"/>
        <v/>
      </c>
      <c r="CE102" s="507"/>
      <c r="CF102" s="506" t="str">
        <f t="shared" si="74"/>
        <v/>
      </c>
      <c r="CG102" s="507"/>
      <c r="CH102" s="506" t="str">
        <f t="shared" si="75"/>
        <v/>
      </c>
      <c r="CI102" s="507"/>
      <c r="CJ102" s="6"/>
      <c r="CK102" s="6"/>
      <c r="CL102" s="6"/>
      <c r="CM102" s="177" t="str">
        <f t="shared" si="51"/>
        <v/>
      </c>
      <c r="CN102" s="120" t="str">
        <f t="shared" si="52"/>
        <v/>
      </c>
      <c r="CO102" s="119" t="str">
        <f t="shared" si="53"/>
        <v/>
      </c>
      <c r="CP102" s="120" t="str">
        <f t="shared" si="54"/>
        <v/>
      </c>
      <c r="CQ102" s="119" t="str">
        <f t="shared" si="55"/>
        <v/>
      </c>
      <c r="CR102" s="120" t="str">
        <f t="shared" si="56"/>
        <v/>
      </c>
      <c r="CS102" s="119" t="str">
        <f t="shared" si="57"/>
        <v/>
      </c>
      <c r="CT102" s="120" t="str">
        <f t="shared" si="58"/>
        <v/>
      </c>
      <c r="CU102" s="119" t="str">
        <f t="shared" si="59"/>
        <v/>
      </c>
      <c r="CV102" s="120" t="str">
        <f t="shared" si="60"/>
        <v/>
      </c>
      <c r="CW102" s="119" t="str">
        <f t="shared" si="61"/>
        <v/>
      </c>
      <c r="CX102" s="120" t="str">
        <f t="shared" si="62"/>
        <v/>
      </c>
      <c r="CY102" s="119" t="str">
        <f t="shared" si="63"/>
        <v/>
      </c>
      <c r="CZ102" s="120" t="str">
        <f t="shared" si="64"/>
        <v/>
      </c>
      <c r="DA102" s="119" t="str">
        <f t="shared" si="65"/>
        <v/>
      </c>
      <c r="DB102" s="120" t="str">
        <f t="shared" si="66"/>
        <v/>
      </c>
      <c r="DC102" s="119" t="str">
        <f t="shared" si="67"/>
        <v/>
      </c>
      <c r="DD102" s="120" t="str">
        <f t="shared" si="68"/>
        <v/>
      </c>
      <c r="DE102" s="119" t="str">
        <f t="shared" si="69"/>
        <v/>
      </c>
      <c r="DF102" s="120" t="str">
        <f t="shared" si="70"/>
        <v/>
      </c>
      <c r="DG102" s="508" t="str">
        <f t="shared" si="76"/>
        <v/>
      </c>
      <c r="DH102" s="517" t="str">
        <f t="shared" si="77"/>
        <v/>
      </c>
      <c r="DI102" s="6"/>
      <c r="DJ102" s="6"/>
      <c r="DK102" s="6"/>
    </row>
    <row r="103" spans="1:115" s="15" customFormat="1" ht="18" customHeight="1">
      <c r="A103" s="102">
        <v>97</v>
      </c>
      <c r="B103" s="138"/>
      <c r="C103" s="127"/>
      <c r="D103" s="135"/>
      <c r="E103" s="129"/>
      <c r="F103" s="296"/>
      <c r="G103" s="132"/>
      <c r="H103" s="145" t="str">
        <f>IF(DOB!C103="","",DOB!C103)</f>
        <v/>
      </c>
      <c r="I103" s="86" t="s">
        <v>543</v>
      </c>
      <c r="J103" s="140" t="s">
        <v>544</v>
      </c>
      <c r="K103" s="86" t="s">
        <v>545</v>
      </c>
      <c r="L103" s="152" t="s">
        <v>546</v>
      </c>
      <c r="M103" s="86"/>
      <c r="N103" s="140"/>
      <c r="O103" s="310"/>
      <c r="P103" s="306"/>
      <c r="Q103" s="100"/>
      <c r="R103" s="100"/>
      <c r="S103" s="100"/>
      <c r="T103" s="111"/>
      <c r="U103" s="111"/>
      <c r="V103" s="112"/>
      <c r="W103" s="112"/>
      <c r="X103" s="317"/>
      <c r="Y103" s="317"/>
      <c r="Z103" s="317"/>
      <c r="AA103" s="318"/>
      <c r="AB103" s="318"/>
      <c r="AC103" s="319"/>
      <c r="AD103" s="319"/>
      <c r="AE103" s="100"/>
      <c r="AF103" s="100"/>
      <c r="AG103" s="100"/>
      <c r="AH103" s="111"/>
      <c r="AI103" s="111"/>
      <c r="AJ103" s="112"/>
      <c r="AK103" s="112"/>
      <c r="AL103" s="317"/>
      <c r="AM103" s="317"/>
      <c r="AN103" s="317"/>
      <c r="AO103" s="318"/>
      <c r="AP103" s="318"/>
      <c r="AQ103" s="319"/>
      <c r="AR103" s="319"/>
      <c r="AS103" s="100"/>
      <c r="AT103" s="100"/>
      <c r="AU103" s="100"/>
      <c r="AV103" s="100"/>
      <c r="AW103" s="100"/>
      <c r="AX103" s="154"/>
      <c r="AY103" s="154"/>
      <c r="AZ103" s="154"/>
      <c r="BA103" s="156"/>
      <c r="BB103" s="155"/>
      <c r="BC103" s="100"/>
      <c r="BD103" s="100"/>
      <c r="BE103" s="100"/>
      <c r="BF103" s="111"/>
      <c r="BG103" s="282"/>
      <c r="BH103" s="289"/>
      <c r="BI103" s="6"/>
      <c r="BJ103" s="45"/>
      <c r="BK103" s="45"/>
      <c r="BL103" s="506" t="str">
        <f t="shared" si="71"/>
        <v/>
      </c>
      <c r="BM103" s="507"/>
      <c r="BN103" s="506" t="str">
        <f t="shared" si="71"/>
        <v/>
      </c>
      <c r="BO103" s="507"/>
      <c r="BP103" s="506" t="str">
        <f t="shared" si="71"/>
        <v/>
      </c>
      <c r="BQ103" s="507"/>
      <c r="BR103" s="506" t="str">
        <f t="shared" si="71"/>
        <v/>
      </c>
      <c r="BS103" s="507"/>
      <c r="BT103" s="506" t="str">
        <f t="shared" si="71"/>
        <v/>
      </c>
      <c r="BU103" s="507"/>
      <c r="BV103" s="506" t="str">
        <f t="shared" si="71"/>
        <v/>
      </c>
      <c r="BW103" s="507"/>
      <c r="BX103" s="506" t="str">
        <f t="shared" si="71"/>
        <v/>
      </c>
      <c r="BY103" s="507"/>
      <c r="BZ103" s="506" t="str">
        <f>IF($D103="","",IF(BZ$6="","",BZ$6))</f>
        <v/>
      </c>
      <c r="CA103" s="507"/>
      <c r="CB103" s="506" t="str">
        <f t="shared" si="72"/>
        <v/>
      </c>
      <c r="CC103" s="507"/>
      <c r="CD103" s="506" t="str">
        <f t="shared" si="73"/>
        <v/>
      </c>
      <c r="CE103" s="507"/>
      <c r="CF103" s="506" t="str">
        <f t="shared" si="74"/>
        <v/>
      </c>
      <c r="CG103" s="507"/>
      <c r="CH103" s="506" t="str">
        <f t="shared" si="75"/>
        <v/>
      </c>
      <c r="CI103" s="507"/>
      <c r="CJ103" s="6"/>
      <c r="CK103" s="6"/>
      <c r="CL103" s="6"/>
      <c r="CM103" s="177" t="str">
        <f t="shared" si="51"/>
        <v/>
      </c>
      <c r="CN103" s="120" t="str">
        <f t="shared" si="52"/>
        <v/>
      </c>
      <c r="CO103" s="119" t="str">
        <f t="shared" si="53"/>
        <v/>
      </c>
      <c r="CP103" s="120" t="str">
        <f t="shared" si="54"/>
        <v/>
      </c>
      <c r="CQ103" s="119" t="str">
        <f t="shared" si="55"/>
        <v/>
      </c>
      <c r="CR103" s="120" t="str">
        <f t="shared" si="56"/>
        <v/>
      </c>
      <c r="CS103" s="119" t="str">
        <f t="shared" si="57"/>
        <v/>
      </c>
      <c r="CT103" s="120" t="str">
        <f t="shared" si="58"/>
        <v/>
      </c>
      <c r="CU103" s="119" t="str">
        <f t="shared" si="59"/>
        <v/>
      </c>
      <c r="CV103" s="120" t="str">
        <f t="shared" si="60"/>
        <v/>
      </c>
      <c r="CW103" s="119" t="str">
        <f t="shared" si="61"/>
        <v/>
      </c>
      <c r="CX103" s="120" t="str">
        <f t="shared" si="62"/>
        <v/>
      </c>
      <c r="CY103" s="119" t="str">
        <f t="shared" si="63"/>
        <v/>
      </c>
      <c r="CZ103" s="120" t="str">
        <f t="shared" si="64"/>
        <v/>
      </c>
      <c r="DA103" s="119" t="str">
        <f t="shared" si="65"/>
        <v/>
      </c>
      <c r="DB103" s="120" t="str">
        <f t="shared" si="66"/>
        <v/>
      </c>
      <c r="DC103" s="119" t="str">
        <f t="shared" si="67"/>
        <v/>
      </c>
      <c r="DD103" s="120" t="str">
        <f t="shared" si="68"/>
        <v/>
      </c>
      <c r="DE103" s="119" t="str">
        <f t="shared" si="69"/>
        <v/>
      </c>
      <c r="DF103" s="120" t="str">
        <f t="shared" si="70"/>
        <v/>
      </c>
      <c r="DG103" s="508" t="str">
        <f t="shared" si="76"/>
        <v/>
      </c>
      <c r="DH103" s="517" t="str">
        <f t="shared" si="77"/>
        <v/>
      </c>
      <c r="DI103" s="6"/>
      <c r="DJ103" s="6"/>
      <c r="DK103" s="6"/>
    </row>
    <row r="104" spans="1:115" s="15" customFormat="1" ht="18" customHeight="1">
      <c r="A104" s="102">
        <v>98</v>
      </c>
      <c r="B104" s="138"/>
      <c r="C104" s="127"/>
      <c r="D104" s="135"/>
      <c r="E104" s="129"/>
      <c r="F104" s="296"/>
      <c r="G104" s="132"/>
      <c r="H104" s="145" t="str">
        <f>IF(DOB!C104="","",DOB!C104)</f>
        <v/>
      </c>
      <c r="I104" s="86" t="s">
        <v>547</v>
      </c>
      <c r="J104" s="140" t="s">
        <v>548</v>
      </c>
      <c r="K104" s="86" t="s">
        <v>549</v>
      </c>
      <c r="L104" s="152" t="s">
        <v>550</v>
      </c>
      <c r="M104" s="86"/>
      <c r="N104" s="140"/>
      <c r="O104" s="310"/>
      <c r="P104" s="306"/>
      <c r="Q104" s="100"/>
      <c r="R104" s="100"/>
      <c r="S104" s="100"/>
      <c r="T104" s="111"/>
      <c r="U104" s="111"/>
      <c r="V104" s="112"/>
      <c r="W104" s="112"/>
      <c r="X104" s="317"/>
      <c r="Y104" s="317"/>
      <c r="Z104" s="317"/>
      <c r="AA104" s="318"/>
      <c r="AB104" s="318"/>
      <c r="AC104" s="319"/>
      <c r="AD104" s="319"/>
      <c r="AE104" s="100"/>
      <c r="AF104" s="100"/>
      <c r="AG104" s="100"/>
      <c r="AH104" s="111"/>
      <c r="AI104" s="111"/>
      <c r="AJ104" s="112"/>
      <c r="AK104" s="112"/>
      <c r="AL104" s="317"/>
      <c r="AM104" s="317"/>
      <c r="AN104" s="317"/>
      <c r="AO104" s="318"/>
      <c r="AP104" s="318"/>
      <c r="AQ104" s="319"/>
      <c r="AR104" s="319"/>
      <c r="AS104" s="100"/>
      <c r="AT104" s="100"/>
      <c r="AU104" s="100"/>
      <c r="AV104" s="100"/>
      <c r="AW104" s="100"/>
      <c r="AX104" s="154"/>
      <c r="AY104" s="154"/>
      <c r="AZ104" s="154"/>
      <c r="BA104" s="156"/>
      <c r="BB104" s="155"/>
      <c r="BC104" s="100"/>
      <c r="BD104" s="100"/>
      <c r="BE104" s="100"/>
      <c r="BF104" s="111"/>
      <c r="BG104" s="282"/>
      <c r="BH104" s="289"/>
      <c r="BI104" s="6"/>
      <c r="BJ104" s="45"/>
      <c r="BK104" s="45"/>
      <c r="BL104" s="506" t="str">
        <f t="shared" ref="BL104:BX106" si="78">IF($D104="","",IF(BL$6="","",BL$6))</f>
        <v/>
      </c>
      <c r="BM104" s="507"/>
      <c r="BN104" s="506" t="str">
        <f t="shared" si="78"/>
        <v/>
      </c>
      <c r="BO104" s="507"/>
      <c r="BP104" s="506" t="str">
        <f t="shared" si="78"/>
        <v/>
      </c>
      <c r="BQ104" s="507"/>
      <c r="BR104" s="506" t="str">
        <f t="shared" si="78"/>
        <v/>
      </c>
      <c r="BS104" s="507"/>
      <c r="BT104" s="506" t="str">
        <f t="shared" si="78"/>
        <v/>
      </c>
      <c r="BU104" s="507"/>
      <c r="BV104" s="506" t="str">
        <f t="shared" si="78"/>
        <v/>
      </c>
      <c r="BW104" s="507"/>
      <c r="BX104" s="506" t="str">
        <f t="shared" si="78"/>
        <v/>
      </c>
      <c r="BY104" s="507"/>
      <c r="BZ104" s="506" t="str">
        <f>IF($D104="","",IF(BZ$6="","",BZ$6))</f>
        <v/>
      </c>
      <c r="CA104" s="507"/>
      <c r="CB104" s="506" t="str">
        <f t="shared" si="72"/>
        <v/>
      </c>
      <c r="CC104" s="507"/>
      <c r="CD104" s="506" t="str">
        <f t="shared" si="73"/>
        <v/>
      </c>
      <c r="CE104" s="507"/>
      <c r="CF104" s="506" t="str">
        <f t="shared" si="74"/>
        <v/>
      </c>
      <c r="CG104" s="507"/>
      <c r="CH104" s="506" t="str">
        <f t="shared" si="75"/>
        <v/>
      </c>
      <c r="CI104" s="507"/>
      <c r="CJ104" s="6"/>
      <c r="CK104" s="6"/>
      <c r="CL104" s="6"/>
      <c r="CM104" s="177" t="str">
        <f t="shared" si="51"/>
        <v/>
      </c>
      <c r="CN104" s="120" t="str">
        <f t="shared" si="52"/>
        <v/>
      </c>
      <c r="CO104" s="119" t="str">
        <f t="shared" si="53"/>
        <v/>
      </c>
      <c r="CP104" s="120" t="str">
        <f t="shared" si="54"/>
        <v/>
      </c>
      <c r="CQ104" s="119" t="str">
        <f t="shared" si="55"/>
        <v/>
      </c>
      <c r="CR104" s="120" t="str">
        <f t="shared" si="56"/>
        <v/>
      </c>
      <c r="CS104" s="119" t="str">
        <f t="shared" si="57"/>
        <v/>
      </c>
      <c r="CT104" s="120" t="str">
        <f t="shared" si="58"/>
        <v/>
      </c>
      <c r="CU104" s="119" t="str">
        <f t="shared" si="59"/>
        <v/>
      </c>
      <c r="CV104" s="120" t="str">
        <f t="shared" si="60"/>
        <v/>
      </c>
      <c r="CW104" s="119" t="str">
        <f t="shared" si="61"/>
        <v/>
      </c>
      <c r="CX104" s="120" t="str">
        <f t="shared" si="62"/>
        <v/>
      </c>
      <c r="CY104" s="119" t="str">
        <f t="shared" si="63"/>
        <v/>
      </c>
      <c r="CZ104" s="120" t="str">
        <f t="shared" si="64"/>
        <v/>
      </c>
      <c r="DA104" s="119" t="str">
        <f t="shared" si="65"/>
        <v/>
      </c>
      <c r="DB104" s="120" t="str">
        <f t="shared" si="66"/>
        <v/>
      </c>
      <c r="DC104" s="119" t="str">
        <f t="shared" si="67"/>
        <v/>
      </c>
      <c r="DD104" s="120" t="str">
        <f t="shared" si="68"/>
        <v/>
      </c>
      <c r="DE104" s="119" t="str">
        <f t="shared" si="69"/>
        <v/>
      </c>
      <c r="DF104" s="120" t="str">
        <f t="shared" si="70"/>
        <v/>
      </c>
      <c r="DG104" s="508" t="str">
        <f t="shared" si="76"/>
        <v/>
      </c>
      <c r="DH104" s="517" t="str">
        <f t="shared" si="77"/>
        <v/>
      </c>
      <c r="DI104" s="6"/>
      <c r="DJ104" s="6"/>
      <c r="DK104" s="6"/>
    </row>
    <row r="105" spans="1:115" s="15" customFormat="1" ht="18" customHeight="1">
      <c r="A105" s="102">
        <v>99</v>
      </c>
      <c r="B105" s="138"/>
      <c r="C105" s="127"/>
      <c r="D105" s="135"/>
      <c r="E105" s="129"/>
      <c r="F105" s="296"/>
      <c r="G105" s="132"/>
      <c r="H105" s="145" t="str">
        <f>IF(DOB!C105="","",DOB!C105)</f>
        <v/>
      </c>
      <c r="I105" s="86" t="s">
        <v>551</v>
      </c>
      <c r="J105" s="140" t="s">
        <v>552</v>
      </c>
      <c r="K105" s="86" t="s">
        <v>553</v>
      </c>
      <c r="L105" s="152" t="s">
        <v>554</v>
      </c>
      <c r="M105" s="86"/>
      <c r="N105" s="140"/>
      <c r="O105" s="310"/>
      <c r="P105" s="306"/>
      <c r="Q105" s="100"/>
      <c r="R105" s="100"/>
      <c r="S105" s="100"/>
      <c r="T105" s="111"/>
      <c r="U105" s="111"/>
      <c r="V105" s="112"/>
      <c r="W105" s="112"/>
      <c r="X105" s="317"/>
      <c r="Y105" s="317"/>
      <c r="Z105" s="317"/>
      <c r="AA105" s="318"/>
      <c r="AB105" s="318"/>
      <c r="AC105" s="319"/>
      <c r="AD105" s="319"/>
      <c r="AE105" s="100"/>
      <c r="AF105" s="100"/>
      <c r="AG105" s="100"/>
      <c r="AH105" s="111"/>
      <c r="AI105" s="111"/>
      <c r="AJ105" s="112"/>
      <c r="AK105" s="112"/>
      <c r="AL105" s="317"/>
      <c r="AM105" s="317"/>
      <c r="AN105" s="317"/>
      <c r="AO105" s="318"/>
      <c r="AP105" s="318"/>
      <c r="AQ105" s="319"/>
      <c r="AR105" s="319"/>
      <c r="AS105" s="100"/>
      <c r="AT105" s="100"/>
      <c r="AU105" s="100"/>
      <c r="AV105" s="100"/>
      <c r="AW105" s="100"/>
      <c r="AX105" s="154"/>
      <c r="AY105" s="154"/>
      <c r="AZ105" s="154"/>
      <c r="BA105" s="156"/>
      <c r="BB105" s="155"/>
      <c r="BC105" s="100"/>
      <c r="BD105" s="100"/>
      <c r="BE105" s="100"/>
      <c r="BF105" s="111"/>
      <c r="BG105" s="282"/>
      <c r="BH105" s="289"/>
      <c r="BI105" s="6"/>
      <c r="BJ105" s="45"/>
      <c r="BK105" s="45"/>
      <c r="BL105" s="506" t="str">
        <f t="shared" si="78"/>
        <v/>
      </c>
      <c r="BM105" s="507"/>
      <c r="BN105" s="506" t="str">
        <f t="shared" si="78"/>
        <v/>
      </c>
      <c r="BO105" s="507"/>
      <c r="BP105" s="506" t="str">
        <f t="shared" si="78"/>
        <v/>
      </c>
      <c r="BQ105" s="507"/>
      <c r="BR105" s="506" t="str">
        <f t="shared" si="78"/>
        <v/>
      </c>
      <c r="BS105" s="507"/>
      <c r="BT105" s="506" t="str">
        <f t="shared" si="78"/>
        <v/>
      </c>
      <c r="BU105" s="507"/>
      <c r="BV105" s="506" t="str">
        <f t="shared" si="78"/>
        <v/>
      </c>
      <c r="BW105" s="507"/>
      <c r="BX105" s="506" t="str">
        <f t="shared" si="78"/>
        <v/>
      </c>
      <c r="BY105" s="507"/>
      <c r="BZ105" s="506" t="str">
        <f>IF($D105="","",IF(BZ$6="","",BZ$6))</f>
        <v/>
      </c>
      <c r="CA105" s="507"/>
      <c r="CB105" s="506" t="str">
        <f t="shared" si="72"/>
        <v/>
      </c>
      <c r="CC105" s="507"/>
      <c r="CD105" s="506" t="str">
        <f t="shared" si="73"/>
        <v/>
      </c>
      <c r="CE105" s="507"/>
      <c r="CF105" s="506" t="str">
        <f t="shared" si="74"/>
        <v/>
      </c>
      <c r="CG105" s="507"/>
      <c r="CH105" s="506" t="str">
        <f t="shared" si="75"/>
        <v/>
      </c>
      <c r="CI105" s="507"/>
      <c r="CJ105" s="6"/>
      <c r="CK105" s="6"/>
      <c r="CL105" s="6"/>
      <c r="CM105" s="177" t="str">
        <f t="shared" si="51"/>
        <v/>
      </c>
      <c r="CN105" s="120" t="str">
        <f t="shared" si="52"/>
        <v/>
      </c>
      <c r="CO105" s="119" t="str">
        <f t="shared" si="53"/>
        <v/>
      </c>
      <c r="CP105" s="120" t="str">
        <f t="shared" si="54"/>
        <v/>
      </c>
      <c r="CQ105" s="119" t="str">
        <f t="shared" si="55"/>
        <v/>
      </c>
      <c r="CR105" s="120" t="str">
        <f t="shared" si="56"/>
        <v/>
      </c>
      <c r="CS105" s="119" t="str">
        <f t="shared" si="57"/>
        <v/>
      </c>
      <c r="CT105" s="120" t="str">
        <f t="shared" si="58"/>
        <v/>
      </c>
      <c r="CU105" s="119" t="str">
        <f t="shared" si="59"/>
        <v/>
      </c>
      <c r="CV105" s="120" t="str">
        <f t="shared" si="60"/>
        <v/>
      </c>
      <c r="CW105" s="119" t="str">
        <f t="shared" si="61"/>
        <v/>
      </c>
      <c r="CX105" s="120" t="str">
        <f t="shared" si="62"/>
        <v/>
      </c>
      <c r="CY105" s="119" t="str">
        <f t="shared" si="63"/>
        <v/>
      </c>
      <c r="CZ105" s="120" t="str">
        <f t="shared" si="64"/>
        <v/>
      </c>
      <c r="DA105" s="119" t="str">
        <f t="shared" si="65"/>
        <v/>
      </c>
      <c r="DB105" s="120" t="str">
        <f t="shared" si="66"/>
        <v/>
      </c>
      <c r="DC105" s="119" t="str">
        <f t="shared" si="67"/>
        <v/>
      </c>
      <c r="DD105" s="120" t="str">
        <f t="shared" si="68"/>
        <v/>
      </c>
      <c r="DE105" s="119" t="str">
        <f t="shared" si="69"/>
        <v/>
      </c>
      <c r="DF105" s="120" t="str">
        <f t="shared" si="70"/>
        <v/>
      </c>
      <c r="DG105" s="508" t="str">
        <f t="shared" si="76"/>
        <v/>
      </c>
      <c r="DH105" s="517" t="str">
        <f t="shared" si="77"/>
        <v/>
      </c>
      <c r="DI105" s="6"/>
      <c r="DJ105" s="6"/>
      <c r="DK105" s="6"/>
    </row>
    <row r="106" spans="1:115" s="15" customFormat="1" ht="18" customHeight="1" thickBot="1">
      <c r="A106" s="104">
        <v>100</v>
      </c>
      <c r="B106" s="139"/>
      <c r="C106" s="128"/>
      <c r="D106" s="136"/>
      <c r="E106" s="130"/>
      <c r="F106" s="297"/>
      <c r="G106" s="133">
        <v>36952</v>
      </c>
      <c r="H106" s="141" t="str">
        <f>IF(DOB!C106="","",DOB!C106)</f>
        <v>nks ekpZ] nks gtkj ,d</v>
      </c>
      <c r="I106" s="87" t="s">
        <v>640</v>
      </c>
      <c r="J106" s="141"/>
      <c r="K106" s="87"/>
      <c r="L106" s="153"/>
      <c r="M106" s="87"/>
      <c r="N106" s="153"/>
      <c r="O106" s="311"/>
      <c r="P106" s="308"/>
      <c r="Q106" s="101"/>
      <c r="R106" s="101"/>
      <c r="S106" s="101"/>
      <c r="T106" s="115"/>
      <c r="U106" s="115"/>
      <c r="V106" s="116"/>
      <c r="W106" s="116"/>
      <c r="X106" s="323"/>
      <c r="Y106" s="323"/>
      <c r="Z106" s="323"/>
      <c r="AA106" s="324"/>
      <c r="AB106" s="324"/>
      <c r="AC106" s="325"/>
      <c r="AD106" s="325"/>
      <c r="AE106" s="101"/>
      <c r="AF106" s="101"/>
      <c r="AG106" s="101"/>
      <c r="AH106" s="115"/>
      <c r="AI106" s="115"/>
      <c r="AJ106" s="116"/>
      <c r="AK106" s="116"/>
      <c r="AL106" s="323"/>
      <c r="AM106" s="323"/>
      <c r="AN106" s="323"/>
      <c r="AO106" s="324"/>
      <c r="AP106" s="324"/>
      <c r="AQ106" s="325"/>
      <c r="AR106" s="325"/>
      <c r="AS106" s="101"/>
      <c r="AT106" s="101"/>
      <c r="AU106" s="101"/>
      <c r="AV106" s="101"/>
      <c r="AW106" s="101"/>
      <c r="AX106" s="159"/>
      <c r="AY106" s="159"/>
      <c r="AZ106" s="159"/>
      <c r="BA106" s="160"/>
      <c r="BB106" s="161"/>
      <c r="BC106" s="101"/>
      <c r="BD106" s="101"/>
      <c r="BE106" s="101"/>
      <c r="BF106" s="115"/>
      <c r="BG106" s="284"/>
      <c r="BH106" s="290"/>
      <c r="BI106" s="6"/>
      <c r="BJ106" s="45"/>
      <c r="BK106" s="45"/>
      <c r="BL106" s="506" t="str">
        <f t="shared" si="78"/>
        <v/>
      </c>
      <c r="BM106" s="507"/>
      <c r="BN106" s="506" t="str">
        <f t="shared" si="78"/>
        <v/>
      </c>
      <c r="BO106" s="507"/>
      <c r="BP106" s="506" t="str">
        <f t="shared" si="78"/>
        <v/>
      </c>
      <c r="BQ106" s="507"/>
      <c r="BR106" s="506" t="str">
        <f t="shared" si="78"/>
        <v/>
      </c>
      <c r="BS106" s="507"/>
      <c r="BT106" s="506" t="str">
        <f t="shared" si="78"/>
        <v/>
      </c>
      <c r="BU106" s="507"/>
      <c r="BV106" s="506" t="str">
        <f t="shared" si="78"/>
        <v/>
      </c>
      <c r="BW106" s="507"/>
      <c r="BX106" s="506" t="str">
        <f t="shared" si="78"/>
        <v/>
      </c>
      <c r="BY106" s="507"/>
      <c r="BZ106" s="506" t="str">
        <f>IF($D106="","",IF(BZ$6="","",BZ$6))</f>
        <v/>
      </c>
      <c r="CA106" s="507"/>
      <c r="CB106" s="506" t="str">
        <f t="shared" si="72"/>
        <v/>
      </c>
      <c r="CC106" s="507"/>
      <c r="CD106" s="506" t="str">
        <f t="shared" si="73"/>
        <v/>
      </c>
      <c r="CE106" s="507"/>
      <c r="CF106" s="506" t="str">
        <f t="shared" si="74"/>
        <v/>
      </c>
      <c r="CG106" s="507"/>
      <c r="CH106" s="506" t="str">
        <f t="shared" si="75"/>
        <v/>
      </c>
      <c r="CI106" s="507"/>
      <c r="CJ106" s="6"/>
      <c r="CK106" s="6"/>
      <c r="CL106" s="6"/>
      <c r="CM106" s="509" t="str">
        <f t="shared" si="51"/>
        <v/>
      </c>
      <c r="CN106" s="510" t="str">
        <f t="shared" si="52"/>
        <v/>
      </c>
      <c r="CO106" s="511" t="str">
        <f t="shared" si="53"/>
        <v/>
      </c>
      <c r="CP106" s="510" t="str">
        <f t="shared" si="54"/>
        <v/>
      </c>
      <c r="CQ106" s="511" t="str">
        <f t="shared" si="55"/>
        <v/>
      </c>
      <c r="CR106" s="510" t="str">
        <f t="shared" si="56"/>
        <v/>
      </c>
      <c r="CS106" s="511" t="str">
        <f t="shared" si="57"/>
        <v/>
      </c>
      <c r="CT106" s="510" t="str">
        <f t="shared" si="58"/>
        <v/>
      </c>
      <c r="CU106" s="511" t="str">
        <f t="shared" si="59"/>
        <v/>
      </c>
      <c r="CV106" s="510" t="str">
        <f t="shared" si="60"/>
        <v/>
      </c>
      <c r="CW106" s="511" t="str">
        <f t="shared" si="61"/>
        <v/>
      </c>
      <c r="CX106" s="510" t="str">
        <f t="shared" si="62"/>
        <v/>
      </c>
      <c r="CY106" s="511" t="str">
        <f t="shared" si="63"/>
        <v/>
      </c>
      <c r="CZ106" s="510" t="str">
        <f t="shared" si="64"/>
        <v/>
      </c>
      <c r="DA106" s="511" t="str">
        <f t="shared" si="65"/>
        <v/>
      </c>
      <c r="DB106" s="510" t="str">
        <f t="shared" si="66"/>
        <v/>
      </c>
      <c r="DC106" s="511" t="str">
        <f t="shared" si="67"/>
        <v/>
      </c>
      <c r="DD106" s="510" t="str">
        <f t="shared" si="68"/>
        <v/>
      </c>
      <c r="DE106" s="511" t="str">
        <f t="shared" si="69"/>
        <v/>
      </c>
      <c r="DF106" s="510" t="str">
        <f t="shared" si="70"/>
        <v/>
      </c>
      <c r="DG106" s="508" t="str">
        <f t="shared" si="76"/>
        <v/>
      </c>
      <c r="DH106" s="517" t="str">
        <f t="shared" si="77"/>
        <v/>
      </c>
      <c r="DI106" s="6"/>
      <c r="DJ106" s="6"/>
      <c r="DK106" s="6"/>
    </row>
    <row r="107" spans="1:115" s="15" customFormat="1" ht="41.25" customHeight="1">
      <c r="A107" s="19"/>
      <c r="B107" s="7"/>
      <c r="C107" s="7"/>
      <c r="D107" s="7"/>
      <c r="E107" s="33"/>
      <c r="F107" s="33"/>
      <c r="G107" s="9"/>
      <c r="H107" s="9"/>
      <c r="I107" s="9"/>
      <c r="J107" s="9"/>
      <c r="K107" s="8"/>
      <c r="L107" s="8"/>
      <c r="M107" s="8"/>
      <c r="N107" s="8"/>
      <c r="O107" s="8"/>
      <c r="P107" s="8"/>
      <c r="Q107" s="3"/>
      <c r="R107" s="3"/>
      <c r="S107" s="3"/>
      <c r="T107" s="3"/>
      <c r="U107" s="3"/>
      <c r="V107" s="3"/>
      <c r="W107" s="4"/>
      <c r="X107" s="3"/>
      <c r="Y107" s="3"/>
      <c r="Z107" s="3"/>
      <c r="AA107" s="3"/>
      <c r="AB107" s="3"/>
      <c r="AC107" s="3"/>
      <c r="AD107" s="4"/>
      <c r="AE107" s="3"/>
      <c r="AF107" s="3"/>
      <c r="AG107" s="3"/>
      <c r="AH107" s="3"/>
      <c r="AI107" s="3"/>
      <c r="AJ107" s="3"/>
      <c r="AK107" s="4"/>
      <c r="AL107" s="3"/>
      <c r="AM107" s="3"/>
      <c r="AN107" s="3"/>
      <c r="AO107" s="3"/>
      <c r="AP107" s="3"/>
      <c r="AQ107" s="3"/>
      <c r="AR107" s="4"/>
      <c r="AS107" s="3"/>
      <c r="AT107" s="3"/>
      <c r="AU107" s="3"/>
      <c r="AV107" s="3"/>
      <c r="AW107" s="3"/>
      <c r="AX107" s="3"/>
      <c r="AY107" s="3"/>
      <c r="AZ107" s="3"/>
      <c r="BA107" s="3"/>
      <c r="BB107" s="3"/>
      <c r="BC107" s="3"/>
      <c r="BD107" s="3"/>
      <c r="BE107" s="3"/>
      <c r="BF107" s="3"/>
      <c r="BG107" s="3"/>
      <c r="BH107" s="6"/>
      <c r="BI107" s="125"/>
      <c r="BJ107" s="896" t="s">
        <v>117</v>
      </c>
      <c r="BK107" s="897"/>
      <c r="BL107" s="172">
        <f t="shared" ref="BL107:CI107" si="79">SUM(BL7:BL106)</f>
        <v>140</v>
      </c>
      <c r="BM107" s="164">
        <f t="shared" si="79"/>
        <v>6</v>
      </c>
      <c r="BN107" s="163">
        <f t="shared" si="79"/>
        <v>280</v>
      </c>
      <c r="BO107" s="164">
        <f t="shared" si="79"/>
        <v>18</v>
      </c>
      <c r="BP107" s="163">
        <f t="shared" si="79"/>
        <v>616</v>
      </c>
      <c r="BQ107" s="164">
        <f t="shared" si="79"/>
        <v>40</v>
      </c>
      <c r="BR107" s="163">
        <f t="shared" si="79"/>
        <v>588</v>
      </c>
      <c r="BS107" s="164">
        <f t="shared" si="79"/>
        <v>40</v>
      </c>
      <c r="BT107" s="163">
        <f t="shared" si="79"/>
        <v>560</v>
      </c>
      <c r="BU107" s="164">
        <f t="shared" si="79"/>
        <v>40</v>
      </c>
      <c r="BV107" s="163">
        <f t="shared" si="79"/>
        <v>504</v>
      </c>
      <c r="BW107" s="164">
        <f t="shared" si="79"/>
        <v>30</v>
      </c>
      <c r="BX107" s="163">
        <f t="shared" si="79"/>
        <v>532</v>
      </c>
      <c r="BY107" s="164">
        <f t="shared" si="79"/>
        <v>30</v>
      </c>
      <c r="BZ107" s="163">
        <f t="shared" si="79"/>
        <v>560</v>
      </c>
      <c r="CA107" s="164">
        <f t="shared" si="79"/>
        <v>38</v>
      </c>
      <c r="CB107" s="163">
        <f t="shared" si="79"/>
        <v>644</v>
      </c>
      <c r="CC107" s="164">
        <f t="shared" si="79"/>
        <v>40</v>
      </c>
      <c r="CD107" s="163">
        <f t="shared" si="79"/>
        <v>588</v>
      </c>
      <c r="CE107" s="164">
        <f t="shared" si="79"/>
        <v>40</v>
      </c>
      <c r="CF107" s="163">
        <f t="shared" si="79"/>
        <v>616</v>
      </c>
      <c r="CG107" s="164">
        <f t="shared" si="79"/>
        <v>40</v>
      </c>
      <c r="CH107" s="163">
        <f t="shared" si="79"/>
        <v>616</v>
      </c>
      <c r="CI107" s="173">
        <f t="shared" si="79"/>
        <v>40</v>
      </c>
      <c r="CJ107" s="6"/>
      <c r="CK107" s="6"/>
      <c r="CL107" s="6"/>
      <c r="CM107" s="512">
        <f>SUM(BL107,BN107)</f>
        <v>420</v>
      </c>
      <c r="CN107" s="513">
        <f>SUM(BM107,BO107)</f>
        <v>24</v>
      </c>
      <c r="CO107" s="514">
        <f t="shared" ref="CO107:DF107" si="80">SUM(CM107,BP107)</f>
        <v>1036</v>
      </c>
      <c r="CP107" s="513">
        <f t="shared" si="80"/>
        <v>64</v>
      </c>
      <c r="CQ107" s="514">
        <f t="shared" si="80"/>
        <v>1624</v>
      </c>
      <c r="CR107" s="513">
        <f t="shared" si="80"/>
        <v>104</v>
      </c>
      <c r="CS107" s="514">
        <f t="shared" si="80"/>
        <v>2184</v>
      </c>
      <c r="CT107" s="513">
        <f t="shared" si="80"/>
        <v>144</v>
      </c>
      <c r="CU107" s="514">
        <f t="shared" si="80"/>
        <v>2688</v>
      </c>
      <c r="CV107" s="513">
        <f t="shared" si="80"/>
        <v>174</v>
      </c>
      <c r="CW107" s="514">
        <f t="shared" si="80"/>
        <v>3220</v>
      </c>
      <c r="CX107" s="513">
        <f t="shared" si="80"/>
        <v>204</v>
      </c>
      <c r="CY107" s="514">
        <f t="shared" si="80"/>
        <v>3780</v>
      </c>
      <c r="CZ107" s="513">
        <f t="shared" si="80"/>
        <v>242</v>
      </c>
      <c r="DA107" s="514">
        <f t="shared" si="80"/>
        <v>4424</v>
      </c>
      <c r="DB107" s="513">
        <f t="shared" si="80"/>
        <v>282</v>
      </c>
      <c r="DC107" s="514">
        <f t="shared" si="80"/>
        <v>5012</v>
      </c>
      <c r="DD107" s="513">
        <f t="shared" si="80"/>
        <v>322</v>
      </c>
      <c r="DE107" s="514">
        <f t="shared" si="80"/>
        <v>5628</v>
      </c>
      <c r="DF107" s="513">
        <f t="shared" si="80"/>
        <v>362</v>
      </c>
      <c r="DG107" s="515">
        <f>SUM(DG7:DG106)</f>
        <v>6244</v>
      </c>
      <c r="DH107" s="516">
        <f>SUM(DH7:DH106)</f>
        <v>402</v>
      </c>
      <c r="DI107" s="6"/>
      <c r="DJ107" s="6"/>
      <c r="DK107" s="6"/>
    </row>
    <row r="108" spans="1:115" s="18" customFormat="1" ht="39.5" customHeight="1" thickBot="1">
      <c r="A108" s="19"/>
      <c r="B108" s="7"/>
      <c r="C108" s="7"/>
      <c r="D108" s="7"/>
      <c r="E108" s="33"/>
      <c r="F108" s="33"/>
      <c r="G108" s="9"/>
      <c r="H108" s="9"/>
      <c r="I108" s="9"/>
      <c r="J108" s="9"/>
      <c r="K108" s="8"/>
      <c r="L108" s="8"/>
      <c r="M108" s="8"/>
      <c r="N108" s="8"/>
      <c r="O108" s="8"/>
      <c r="P108" s="8"/>
      <c r="Q108" s="6"/>
      <c r="R108" s="3"/>
      <c r="S108" s="3"/>
      <c r="T108" s="3"/>
      <c r="U108" s="3"/>
      <c r="V108" s="3"/>
      <c r="W108" s="5"/>
      <c r="X108" s="3"/>
      <c r="Y108" s="3"/>
      <c r="Z108" s="3"/>
      <c r="AA108" s="3"/>
      <c r="AB108" s="3"/>
      <c r="AC108" s="3"/>
      <c r="AD108" s="5"/>
      <c r="AE108" s="3"/>
      <c r="AF108" s="3"/>
      <c r="AG108" s="3"/>
      <c r="AH108" s="3"/>
      <c r="AI108" s="3"/>
      <c r="AJ108" s="3"/>
      <c r="AK108" s="5"/>
      <c r="AL108" s="3"/>
      <c r="AM108" s="3"/>
      <c r="AN108" s="3"/>
      <c r="AO108" s="3"/>
      <c r="AP108" s="3"/>
      <c r="AQ108" s="3"/>
      <c r="AR108" s="5"/>
      <c r="AS108" s="3"/>
      <c r="AT108" s="3"/>
      <c r="AU108" s="3"/>
      <c r="AV108" s="3"/>
      <c r="AW108" s="3"/>
      <c r="AX108" s="3"/>
      <c r="AY108" s="3"/>
      <c r="AZ108" s="3"/>
      <c r="BA108" s="3"/>
      <c r="BB108" s="3"/>
      <c r="BC108" s="3"/>
      <c r="BD108" s="3"/>
      <c r="BE108" s="3"/>
      <c r="BF108" s="3"/>
      <c r="BG108" s="3"/>
      <c r="BH108" s="6"/>
      <c r="BI108" s="125"/>
      <c r="BJ108" s="892" t="s">
        <v>118</v>
      </c>
      <c r="BK108" s="893"/>
      <c r="BL108" s="174"/>
      <c r="BM108" s="123">
        <f>IF(BL107=0,"",BM107/BL6)</f>
        <v>0.6</v>
      </c>
      <c r="BN108" s="122"/>
      <c r="BO108" s="123">
        <f>IF(BN107=0,"",BO107/BN6)</f>
        <v>0.9</v>
      </c>
      <c r="BP108" s="122"/>
      <c r="BQ108" s="123">
        <f>IF(BP107=0,"",BQ107/BP6)</f>
        <v>0.90909090909090906</v>
      </c>
      <c r="BR108" s="122"/>
      <c r="BS108" s="123">
        <f>IF(BR107=0,"",BS107/BR6)</f>
        <v>0.95238095238095233</v>
      </c>
      <c r="BT108" s="122"/>
      <c r="BU108" s="123">
        <f>IF(BT107=0,"",BU107/BT6)</f>
        <v>1</v>
      </c>
      <c r="BV108" s="122"/>
      <c r="BW108" s="123">
        <f>IF(BV107=0,"",BW107/BV6)</f>
        <v>0.83333333333333337</v>
      </c>
      <c r="BX108" s="122"/>
      <c r="BY108" s="123">
        <f>IF(BX107=0,"",BY107/BX6)</f>
        <v>0.78947368421052633</v>
      </c>
      <c r="BZ108" s="122"/>
      <c r="CA108" s="123">
        <f>IF(BZ107=0,"",CA107/BZ6)</f>
        <v>0.95</v>
      </c>
      <c r="CB108" s="122"/>
      <c r="CC108" s="123">
        <f>IF(CB107=0,"",CC107/CB6)</f>
        <v>0.86956521739130432</v>
      </c>
      <c r="CD108" s="122"/>
      <c r="CE108" s="123">
        <f>IF(CD107=0,"",CE107/CD6)</f>
        <v>0.95238095238095233</v>
      </c>
      <c r="CF108" s="122"/>
      <c r="CG108" s="123">
        <f>IF(CF107=0,"",CG107/CF6)</f>
        <v>0.90909090909090906</v>
      </c>
      <c r="CH108" s="122"/>
      <c r="CI108" s="124">
        <f>IF(CH107=0,"",CI107/CH6)</f>
        <v>0.90909090909090906</v>
      </c>
      <c r="CJ108" s="6"/>
      <c r="CK108" s="6"/>
      <c r="CL108" s="6"/>
      <c r="CM108" s="179"/>
      <c r="CN108" s="180"/>
      <c r="CO108" s="181"/>
      <c r="CP108" s="180"/>
      <c r="CQ108" s="181"/>
      <c r="CR108" s="180"/>
      <c r="CS108" s="181"/>
      <c r="CT108" s="180"/>
      <c r="CU108" s="181"/>
      <c r="CV108" s="180"/>
      <c r="CW108" s="181"/>
      <c r="CX108" s="180"/>
      <c r="CY108" s="181"/>
      <c r="CZ108" s="180"/>
      <c r="DA108" s="181"/>
      <c r="DB108" s="180"/>
      <c r="DC108" s="181"/>
      <c r="DD108" s="180"/>
      <c r="DE108" s="181"/>
      <c r="DF108" s="180"/>
      <c r="DG108" s="181"/>
      <c r="DH108" s="182"/>
      <c r="DI108" s="6"/>
      <c r="DJ108" s="6"/>
      <c r="DK108" s="6"/>
    </row>
    <row r="109" spans="1:115" ht="20" customHeight="1"/>
    <row r="110" spans="1:115" ht="20" customHeight="1"/>
  </sheetData>
  <sheetProtection password="CC1C" sheet="1" objects="1" scenarios="1" formatCells="0" formatColumns="0" formatRows="0" autoFilter="0"/>
  <protectedRanges>
    <protectedRange password="EA02" sqref="A7:BH106" name="details"/>
    <protectedRange password="EA02" sqref="A1 J4 E4 J1:P1 L4:P4 H3:H4" name="new"/>
    <protectedRange password="EA02" sqref="BL6:CI106" name="attendance"/>
    <protectedRange password="EA02" sqref="Q3:BG3" name="teacher"/>
  </protectedRanges>
  <autoFilter ref="D7:D106"/>
  <mergeCells count="77">
    <mergeCell ref="BJ108:BK108"/>
    <mergeCell ref="BJ6:BK6"/>
    <mergeCell ref="BJ107:BK107"/>
    <mergeCell ref="AS4:AW4"/>
    <mergeCell ref="AX4:BB4"/>
    <mergeCell ref="BC4:BG4"/>
    <mergeCell ref="CM1:DH1"/>
    <mergeCell ref="BV3:BV4"/>
    <mergeCell ref="BW3:BW4"/>
    <mergeCell ref="CU3:CV4"/>
    <mergeCell ref="CW3:CX4"/>
    <mergeCell ref="BZ3:BZ4"/>
    <mergeCell ref="DC3:DD4"/>
    <mergeCell ref="CF3:CF4"/>
    <mergeCell ref="CD3:CD4"/>
    <mergeCell ref="CE3:CE4"/>
    <mergeCell ref="DG3:DH4"/>
    <mergeCell ref="CY3:CZ4"/>
    <mergeCell ref="DE3:DF4"/>
    <mergeCell ref="DA3:DB4"/>
    <mergeCell ref="CQ3:CR4"/>
    <mergeCell ref="CM3:CN4"/>
    <mergeCell ref="M1:P1"/>
    <mergeCell ref="Q1:W1"/>
    <mergeCell ref="X1:AD1"/>
    <mergeCell ref="Q4:S4"/>
    <mergeCell ref="X4:Z4"/>
    <mergeCell ref="Q3:W3"/>
    <mergeCell ref="AS1:AW1"/>
    <mergeCell ref="AO4:AP4"/>
    <mergeCell ref="AQ4:AR4"/>
    <mergeCell ref="AS3:AW3"/>
    <mergeCell ref="AL1:AR1"/>
    <mergeCell ref="AL4:AN4"/>
    <mergeCell ref="CC3:CC4"/>
    <mergeCell ref="BQ3:BQ4"/>
    <mergeCell ref="BR3:BR4"/>
    <mergeCell ref="BT3:BT4"/>
    <mergeCell ref="BU3:BU4"/>
    <mergeCell ref="I6:K6"/>
    <mergeCell ref="AE4:AG4"/>
    <mergeCell ref="BM3:BM4"/>
    <mergeCell ref="BN3:BN4"/>
    <mergeCell ref="BS3:BS4"/>
    <mergeCell ref="BO3:BO4"/>
    <mergeCell ref="CS3:CT4"/>
    <mergeCell ref="CO3:CP4"/>
    <mergeCell ref="A3:D3"/>
    <mergeCell ref="E3:G3"/>
    <mergeCell ref="AH4:AI4"/>
    <mergeCell ref="AA4:AB4"/>
    <mergeCell ref="AX3:BB3"/>
    <mergeCell ref="AL3:AR3"/>
    <mergeCell ref="A4:D4"/>
    <mergeCell ref="E4:F4"/>
    <mergeCell ref="M3:P3"/>
    <mergeCell ref="M4:P4"/>
    <mergeCell ref="T4:U4"/>
    <mergeCell ref="AC4:AD4"/>
    <mergeCell ref="V4:W4"/>
    <mergeCell ref="X3:AD3"/>
    <mergeCell ref="BL1:CI1"/>
    <mergeCell ref="BL3:BL4"/>
    <mergeCell ref="AE1:AK1"/>
    <mergeCell ref="AE3:AK3"/>
    <mergeCell ref="AJ4:AK4"/>
    <mergeCell ref="AX1:BB1"/>
    <mergeCell ref="BP3:BP4"/>
    <mergeCell ref="BC1:BG1"/>
    <mergeCell ref="BC3:BG3"/>
    <mergeCell ref="CG3:CG4"/>
    <mergeCell ref="BX3:BX4"/>
    <mergeCell ref="CH3:CH4"/>
    <mergeCell ref="CI3:CI4"/>
    <mergeCell ref="CA3:CA4"/>
    <mergeCell ref="BY3:BY4"/>
    <mergeCell ref="CB3:CB4"/>
  </mergeCells>
  <phoneticPr fontId="0" type="noConversion"/>
  <conditionalFormatting sqref="DG3 CM3 CO3 CQ3 CS3 CU3 CY3 CW3 DA3 DE3 CM5:DH6 DC3 BL3:CI3 BL5:CI6 BJ6 CM7:DF106">
    <cfRule type="cellIs" dxfId="27513" priority="184" stopIfTrue="1" operator="equal">
      <formula>0</formula>
    </cfRule>
  </conditionalFormatting>
  <conditionalFormatting sqref="CM6:DH6 BM6:CI6 CM7:DF106">
    <cfRule type="cellIs" dxfId="27512" priority="175" stopIfTrue="1" operator="equal">
      <formula>0</formula>
    </cfRule>
  </conditionalFormatting>
  <conditionalFormatting sqref="BJ7:BK39 A3 I1 I3:J3">
    <cfRule type="cellIs" dxfId="27511" priority="826" operator="equal">
      <formula>0</formula>
    </cfRule>
  </conditionalFormatting>
  <conditionalFormatting sqref="A3 I1 I3:J3">
    <cfRule type="containsText" dxfId="27510" priority="66" stopIfTrue="1" operator="containsText" text="f'k{kk foHkkx jktLFkku">
      <formula>NOT(ISERROR(SEARCH("f'k{kk foHkkx jktLFkku",A1)))</formula>
    </cfRule>
    <cfRule type="containsText" dxfId="27509" priority="67" stopIfTrue="1" operator="containsText" text="iw.kkZad">
      <formula>NOT(ISERROR(SEARCH("iw.kkZad",A1)))</formula>
    </cfRule>
  </conditionalFormatting>
  <conditionalFormatting sqref="A3 I1 I3:J3">
    <cfRule type="containsText" dxfId="27508" priority="65" stopIfTrue="1" operator="containsText" text="dsoy jktdh; fo|ky;ksa esa iz;ksx gsrq fu%'kqYd">
      <formula>NOT(ISERROR(SEARCH("dsoy jktdh; fo|ky;ksa esa iz;ksx gsrq fu%'kqYd",A1)))</formula>
    </cfRule>
  </conditionalFormatting>
  <conditionalFormatting sqref="BL7:BM106">
    <cfRule type="cellIs" dxfId="27507" priority="48" stopIfTrue="1" operator="equal">
      <formula>0</formula>
    </cfRule>
  </conditionalFormatting>
  <conditionalFormatting sqref="BL7:BM106">
    <cfRule type="cellIs" dxfId="27506" priority="47" stopIfTrue="1" operator="equal">
      <formula>0</formula>
    </cfRule>
  </conditionalFormatting>
  <conditionalFormatting sqref="BN7:BN106">
    <cfRule type="cellIs" dxfId="27505" priority="46" stopIfTrue="1" operator="equal">
      <formula>0</formula>
    </cfRule>
  </conditionalFormatting>
  <conditionalFormatting sqref="BN7:BN106">
    <cfRule type="cellIs" dxfId="27504" priority="45" stopIfTrue="1" operator="equal">
      <formula>0</formula>
    </cfRule>
  </conditionalFormatting>
  <conditionalFormatting sqref="BP7:BP106">
    <cfRule type="cellIs" dxfId="27503" priority="44" stopIfTrue="1" operator="equal">
      <formula>0</formula>
    </cfRule>
  </conditionalFormatting>
  <conditionalFormatting sqref="BP7:BP106">
    <cfRule type="cellIs" dxfId="27502" priority="43" stopIfTrue="1" operator="equal">
      <formula>0</formula>
    </cfRule>
  </conditionalFormatting>
  <conditionalFormatting sqref="BR7:BR106">
    <cfRule type="cellIs" dxfId="27501" priority="42" stopIfTrue="1" operator="equal">
      <formula>0</formula>
    </cfRule>
  </conditionalFormatting>
  <conditionalFormatting sqref="BR7:BR106">
    <cfRule type="cellIs" dxfId="27500" priority="41" stopIfTrue="1" operator="equal">
      <formula>0</formula>
    </cfRule>
  </conditionalFormatting>
  <conditionalFormatting sqref="BT7:BT106">
    <cfRule type="cellIs" dxfId="27499" priority="40" stopIfTrue="1" operator="equal">
      <formula>0</formula>
    </cfRule>
  </conditionalFormatting>
  <conditionalFormatting sqref="BT7:BT106">
    <cfRule type="cellIs" dxfId="27498" priority="39" stopIfTrue="1" operator="equal">
      <formula>0</formula>
    </cfRule>
  </conditionalFormatting>
  <conditionalFormatting sqref="BV7:BV106">
    <cfRule type="cellIs" dxfId="27497" priority="38" stopIfTrue="1" operator="equal">
      <formula>0</formula>
    </cfRule>
  </conditionalFormatting>
  <conditionalFormatting sqref="BV7:BV106">
    <cfRule type="cellIs" dxfId="27496" priority="37" stopIfTrue="1" operator="equal">
      <formula>0</formula>
    </cfRule>
  </conditionalFormatting>
  <conditionalFormatting sqref="BX7:BX106">
    <cfRule type="cellIs" dxfId="27495" priority="36" stopIfTrue="1" operator="equal">
      <formula>0</formula>
    </cfRule>
  </conditionalFormatting>
  <conditionalFormatting sqref="BX7:BX106">
    <cfRule type="cellIs" dxfId="27494" priority="35" stopIfTrue="1" operator="equal">
      <formula>0</formula>
    </cfRule>
  </conditionalFormatting>
  <conditionalFormatting sqref="BZ7:BZ106">
    <cfRule type="cellIs" dxfId="27493" priority="34" stopIfTrue="1" operator="equal">
      <formula>0</formula>
    </cfRule>
  </conditionalFormatting>
  <conditionalFormatting sqref="BZ7:BZ106">
    <cfRule type="cellIs" dxfId="27492" priority="33" stopIfTrue="1" operator="equal">
      <formula>0</formula>
    </cfRule>
  </conditionalFormatting>
  <conditionalFormatting sqref="CB7:CB106">
    <cfRule type="cellIs" dxfId="27491" priority="32" stopIfTrue="1" operator="equal">
      <formula>0</formula>
    </cfRule>
  </conditionalFormatting>
  <conditionalFormatting sqref="CB7:CB106">
    <cfRule type="cellIs" dxfId="27490" priority="31" stopIfTrue="1" operator="equal">
      <formula>0</formula>
    </cfRule>
  </conditionalFormatting>
  <conditionalFormatting sqref="CD7:CD106">
    <cfRule type="cellIs" dxfId="27489" priority="30" stopIfTrue="1" operator="equal">
      <formula>0</formula>
    </cfRule>
  </conditionalFormatting>
  <conditionalFormatting sqref="CD7:CD106">
    <cfRule type="cellIs" dxfId="27488" priority="29" stopIfTrue="1" operator="equal">
      <formula>0</formula>
    </cfRule>
  </conditionalFormatting>
  <conditionalFormatting sqref="CF7:CF106">
    <cfRule type="cellIs" dxfId="27487" priority="28" stopIfTrue="1" operator="equal">
      <formula>0</formula>
    </cfRule>
  </conditionalFormatting>
  <conditionalFormatting sqref="CF7:CF106">
    <cfRule type="cellIs" dxfId="27486" priority="27" stopIfTrue="1" operator="equal">
      <formula>0</formula>
    </cfRule>
  </conditionalFormatting>
  <conditionalFormatting sqref="CH7:CH106">
    <cfRule type="cellIs" dxfId="27485" priority="26" stopIfTrue="1" operator="equal">
      <formula>0</formula>
    </cfRule>
  </conditionalFormatting>
  <conditionalFormatting sqref="CH7:CH106">
    <cfRule type="cellIs" dxfId="27484" priority="25" stopIfTrue="1" operator="equal">
      <formula>0</formula>
    </cfRule>
  </conditionalFormatting>
  <conditionalFormatting sqref="BO7:BO106">
    <cfRule type="cellIs" dxfId="27483" priority="24" stopIfTrue="1" operator="equal">
      <formula>0</formula>
    </cfRule>
  </conditionalFormatting>
  <conditionalFormatting sqref="BO7:BO106">
    <cfRule type="cellIs" dxfId="27482" priority="23" stopIfTrue="1" operator="equal">
      <formula>0</formula>
    </cfRule>
  </conditionalFormatting>
  <conditionalFormatting sqref="BQ7:BQ106">
    <cfRule type="cellIs" dxfId="27481" priority="22" stopIfTrue="1" operator="equal">
      <formula>0</formula>
    </cfRule>
  </conditionalFormatting>
  <conditionalFormatting sqref="BQ7:BQ106">
    <cfRule type="cellIs" dxfId="27480" priority="21" stopIfTrue="1" operator="equal">
      <formula>0</formula>
    </cfRule>
  </conditionalFormatting>
  <conditionalFormatting sqref="BS7:BS106">
    <cfRule type="cellIs" dxfId="27479" priority="20" stopIfTrue="1" operator="equal">
      <formula>0</formula>
    </cfRule>
  </conditionalFormatting>
  <conditionalFormatting sqref="BS7:BS106">
    <cfRule type="cellIs" dxfId="27478" priority="19" stopIfTrue="1" operator="equal">
      <formula>0</formula>
    </cfRule>
  </conditionalFormatting>
  <conditionalFormatting sqref="BU7:BU106">
    <cfRule type="cellIs" dxfId="27477" priority="18" stopIfTrue="1" operator="equal">
      <formula>0</formula>
    </cfRule>
  </conditionalFormatting>
  <conditionalFormatting sqref="BU7:BU106">
    <cfRule type="cellIs" dxfId="27476" priority="17" stopIfTrue="1" operator="equal">
      <formula>0</formula>
    </cfRule>
  </conditionalFormatting>
  <conditionalFormatting sqref="BW7:BW106">
    <cfRule type="cellIs" dxfId="27475" priority="16" stopIfTrue="1" operator="equal">
      <formula>0</formula>
    </cfRule>
  </conditionalFormatting>
  <conditionalFormatting sqref="BW7:BW106">
    <cfRule type="cellIs" dxfId="27474" priority="15" stopIfTrue="1" operator="equal">
      <formula>0</formula>
    </cfRule>
  </conditionalFormatting>
  <conditionalFormatting sqref="BY7:BY106">
    <cfRule type="cellIs" dxfId="27473" priority="14" stopIfTrue="1" operator="equal">
      <formula>0</formula>
    </cfRule>
  </conditionalFormatting>
  <conditionalFormatting sqref="BY7:BY106">
    <cfRule type="cellIs" dxfId="27472" priority="13" stopIfTrue="1" operator="equal">
      <formula>0</formula>
    </cfRule>
  </conditionalFormatting>
  <conditionalFormatting sqref="CA7:CA106">
    <cfRule type="cellIs" dxfId="27471" priority="12" stopIfTrue="1" operator="equal">
      <formula>0</formula>
    </cfRule>
  </conditionalFormatting>
  <conditionalFormatting sqref="CA7:CA106">
    <cfRule type="cellIs" dxfId="27470" priority="11" stopIfTrue="1" operator="equal">
      <formula>0</formula>
    </cfRule>
  </conditionalFormatting>
  <conditionalFormatting sqref="CC7:CC106">
    <cfRule type="cellIs" dxfId="27469" priority="10" stopIfTrue="1" operator="equal">
      <formula>0</formula>
    </cfRule>
  </conditionalFormatting>
  <conditionalFormatting sqref="CC7:CC106">
    <cfRule type="cellIs" dxfId="27468" priority="9" stopIfTrue="1" operator="equal">
      <formula>0</formula>
    </cfRule>
  </conditionalFormatting>
  <conditionalFormatting sqref="CE7:CE106">
    <cfRule type="cellIs" dxfId="27467" priority="8" stopIfTrue="1" operator="equal">
      <formula>0</formula>
    </cfRule>
  </conditionalFormatting>
  <conditionalFormatting sqref="CE7:CE106">
    <cfRule type="cellIs" dxfId="27466" priority="7" stopIfTrue="1" operator="equal">
      <formula>0</formula>
    </cfRule>
  </conditionalFormatting>
  <conditionalFormatting sqref="CG7:CG106">
    <cfRule type="cellIs" dxfId="27465" priority="6" stopIfTrue="1" operator="equal">
      <formula>0</formula>
    </cfRule>
  </conditionalFormatting>
  <conditionalFormatting sqref="CG7:CG106">
    <cfRule type="cellIs" dxfId="27464" priority="5" stopIfTrue="1" operator="equal">
      <formula>0</formula>
    </cfRule>
  </conditionalFormatting>
  <conditionalFormatting sqref="CI7:CI106">
    <cfRule type="cellIs" dxfId="27463" priority="4" stopIfTrue="1" operator="equal">
      <formula>0</formula>
    </cfRule>
  </conditionalFormatting>
  <conditionalFormatting sqref="CI7:CI106">
    <cfRule type="cellIs" dxfId="27462" priority="3" stopIfTrue="1" operator="equal">
      <formula>0</formula>
    </cfRule>
  </conditionalFormatting>
  <conditionalFormatting sqref="DG7:DH106">
    <cfRule type="cellIs" dxfId="27461" priority="2" stopIfTrue="1" operator="equal">
      <formula>0</formula>
    </cfRule>
  </conditionalFormatting>
  <conditionalFormatting sqref="DG7:DH106">
    <cfRule type="cellIs" dxfId="27460" priority="1" stopIfTrue="1" operator="equal">
      <formula>0</formula>
    </cfRule>
  </conditionalFormatting>
  <dataValidations count="11">
    <dataValidation type="whole" operator="lessThanOrEqual" allowBlank="1" showInputMessage="1" showErrorMessage="1" sqref="CI6:CI106 BO6:BO106 BW6:BW106 CE6:CE106 CC6:CC106 CA6:CA106 BY6:BY106 CG6:CG106 BU6:BU106 BM6:BM106 BS6:BS106 BQ7:BQ106">
      <formula1>BL6</formula1>
    </dataValidation>
    <dataValidation type="whole" errorStyle="warning" operator="lessThanOrEqual" allowBlank="1" showInputMessage="1" showErrorMessage="1" errorTitle="maximum limit crossed" error="maximum limit crossed" sqref="BX6:BX106 BN6:BN106 CB6:CB106 CF6:CF106 BZ6:BZ106 CD6:CD106 BT6:BT106 BV6:BV106 BR6:BR106 BL6:BL106 BP6:BP106 CH6:CH106">
      <formula1>BL$6</formula1>
    </dataValidation>
    <dataValidation type="custom" operator="lessThanOrEqual" allowBlank="1" showInputMessage="1" showErrorMessage="1" errorTitle="maximum limit crossed" error="Invalid entry" sqref="BI25:BI106 BJ7:BK106 BI7:BI8 V7:AR106 AX7:BH106 Q17:U106 AS17:AW106">
      <formula1>OR(Q7&lt;=Q$6,Q7="ML",Q7="NA",Q7="ab")</formula1>
    </dataValidation>
    <dataValidation type="textLength" errorStyle="warning" operator="lessThanOrEqual" showInputMessage="1" showErrorMessage="1" errorTitle="long name" error="Please decrease the font size of this cell if name does not fit into the column." sqref="I7:K106 M6:M106 P6">
      <formula1>20</formula1>
    </dataValidation>
    <dataValidation showInputMessage="1" showErrorMessage="1" errorTitle="Sex" error="Invalid entry" sqref="D22 D106 D104 D102 D100 D98 D96 D94 D92 D90 D88 D86 D84 D82 D80 D78 D76 D74 D72 D70 D68 D66 D64 D62 D60 D58 D56 D54 D52 D50 D48 D46 D44 D42 D40 D38 D36 D34 D32 D30 D28 D26 D24"/>
    <dataValidation type="textLength" errorStyle="warning" operator="lessThanOrEqual" showInputMessage="1" showErrorMessage="1" errorTitle="long name" error="Please decrease the font size of this cell if name does not fit into the column." sqref="H7:H106">
      <formula1>100</formula1>
    </dataValidation>
    <dataValidation type="list" allowBlank="1" showInputMessage="1" showErrorMessage="1" sqref="L3">
      <formula1>$E$6:$H$6</formula1>
    </dataValidation>
    <dataValidation type="list" allowBlank="1" showInputMessage="1" showErrorMessage="1" sqref="J3">
      <formula1>$A$6:$C$6</formula1>
    </dataValidation>
    <dataValidation type="list" allowBlank="1" showInputMessage="1" showErrorMessage="1" sqref="B7:B106">
      <formula1>$BI$9:$BI$15</formula1>
    </dataValidation>
    <dataValidation type="list" showInputMessage="1" showErrorMessage="1" errorTitle="Sex" error="Invalid entry" sqref="C7:C106">
      <formula1>$BI$17:$BI$18</formula1>
    </dataValidation>
    <dataValidation type="list" errorStyle="warning" operator="lessThanOrEqual" showInputMessage="1" showErrorMessage="1" errorTitle="long name" error="Please decrease the font size of this cell if name does not fit into the column." sqref="P7:P106">
      <formula1>J2:N2</formula1>
    </dataValidation>
  </dataValidations>
  <hyperlinks>
    <hyperlink ref="I6:K6" location="'from the developer''s desk'!F7:I89" display="CLICK HERE FOR HELP"/>
  </hyperlinks>
  <pageMargins left="0.5" right="0.5" top="0.5" bottom="0.5" header="0" footer="0"/>
  <pageSetup paperSize="5" orientation="landscape" horizontalDpi="4294967292" verticalDpi="4294967292"/>
  <headerFooter alignWithMargins="0"/>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U106"/>
  <sheetViews>
    <sheetView workbookViewId="0">
      <selection sqref="A1:E1"/>
    </sheetView>
  </sheetViews>
  <sheetFormatPr baseColWidth="10" defaultColWidth="11.5" defaultRowHeight="12" x14ac:dyDescent="0"/>
  <cols>
    <col min="1" max="1" width="11.83203125" customWidth="1"/>
    <col min="2" max="2" width="17.5" style="96" customWidth="1"/>
    <col min="3" max="3" width="33.83203125" customWidth="1"/>
    <col min="4" max="4" width="11.83203125" bestFit="1" customWidth="1"/>
    <col min="5" max="5" width="20.83203125" bestFit="1" customWidth="1"/>
    <col min="6" max="6" width="8" customWidth="1"/>
    <col min="7" max="11" width="8.83203125" hidden="1" customWidth="1"/>
    <col min="12" max="12" width="12.83203125" hidden="1" customWidth="1"/>
    <col min="13" max="19" width="8.83203125" hidden="1" customWidth="1"/>
    <col min="20" max="21" width="23.5" hidden="1" customWidth="1"/>
    <col min="22" max="22" width="0" hidden="1" customWidth="1"/>
  </cols>
  <sheetData>
    <row r="1" spans="1:21" ht="20">
      <c r="A1" s="902" t="s">
        <v>156</v>
      </c>
      <c r="B1" s="902"/>
      <c r="C1" s="902"/>
      <c r="D1" s="902"/>
      <c r="E1" s="902"/>
      <c r="F1" s="75"/>
      <c r="G1" s="75"/>
      <c r="H1" s="898" t="s">
        <v>155</v>
      </c>
      <c r="I1" s="898"/>
      <c r="J1" s="898"/>
      <c r="K1" s="898"/>
      <c r="L1" s="898"/>
      <c r="M1" s="898"/>
      <c r="N1" s="898"/>
      <c r="O1" s="898"/>
      <c r="P1" s="898"/>
      <c r="Q1" s="898"/>
      <c r="R1" s="898"/>
      <c r="S1" s="898"/>
      <c r="T1" s="898"/>
      <c r="U1" s="898"/>
    </row>
    <row r="2" spans="1:21">
      <c r="A2" s="900" t="s">
        <v>154</v>
      </c>
      <c r="B2" s="900"/>
      <c r="C2" s="900"/>
      <c r="D2" s="900"/>
      <c r="E2" s="900"/>
      <c r="F2" s="75"/>
      <c r="G2" s="75"/>
      <c r="H2" s="898"/>
      <c r="I2" s="898"/>
      <c r="J2" s="898"/>
      <c r="K2" s="898"/>
      <c r="L2" s="898"/>
      <c r="M2" s="898"/>
      <c r="N2" s="898"/>
      <c r="O2" s="898"/>
      <c r="P2" s="898"/>
      <c r="Q2" s="898"/>
      <c r="R2" s="898"/>
      <c r="S2" s="898"/>
      <c r="T2" s="898"/>
      <c r="U2" s="898"/>
    </row>
    <row r="3" spans="1:21">
      <c r="A3" s="900"/>
      <c r="B3" s="900"/>
      <c r="C3" s="900"/>
      <c r="D3" s="900"/>
      <c r="E3" s="900"/>
      <c r="F3" s="75"/>
      <c r="G3" s="75"/>
      <c r="H3" s="898"/>
      <c r="I3" s="898"/>
      <c r="J3" s="898"/>
      <c r="K3" s="898"/>
      <c r="L3" s="898"/>
      <c r="M3" s="898"/>
      <c r="N3" s="898"/>
      <c r="O3" s="898"/>
      <c r="P3" s="898"/>
      <c r="Q3" s="898"/>
      <c r="R3" s="898"/>
      <c r="S3" s="898"/>
      <c r="T3" s="898"/>
      <c r="U3" s="898"/>
    </row>
    <row r="4" spans="1:21" ht="20">
      <c r="A4" s="903" t="s">
        <v>153</v>
      </c>
      <c r="B4" s="903"/>
      <c r="C4" s="903"/>
      <c r="D4" s="903"/>
      <c r="E4" s="903"/>
      <c r="F4" s="75"/>
      <c r="G4" s="75"/>
      <c r="H4" s="899"/>
      <c r="I4" s="899"/>
      <c r="J4" s="899"/>
      <c r="K4" s="899"/>
      <c r="L4" s="899"/>
      <c r="M4" s="899"/>
      <c r="N4" s="899"/>
      <c r="O4" s="899"/>
      <c r="P4" s="899"/>
      <c r="Q4" s="899"/>
      <c r="R4" s="899"/>
      <c r="S4" s="899"/>
      <c r="T4" s="899"/>
      <c r="U4" s="899"/>
    </row>
    <row r="5" spans="1:21" ht="18">
      <c r="A5" s="78" t="s">
        <v>152</v>
      </c>
      <c r="B5" s="94" t="s">
        <v>151</v>
      </c>
      <c r="C5" s="901" t="s">
        <v>146</v>
      </c>
      <c r="D5" s="901"/>
      <c r="E5" s="78" t="s">
        <v>150</v>
      </c>
      <c r="F5" s="75"/>
      <c r="G5" s="75"/>
      <c r="H5" s="907" t="s">
        <v>149</v>
      </c>
      <c r="I5" s="907" t="s">
        <v>148</v>
      </c>
      <c r="J5" s="909" t="s">
        <v>147</v>
      </c>
      <c r="K5" s="905" t="s">
        <v>149</v>
      </c>
      <c r="L5" s="906"/>
      <c r="M5" s="76" t="s">
        <v>148</v>
      </c>
      <c r="N5" s="76"/>
      <c r="O5" s="904" t="s">
        <v>147</v>
      </c>
      <c r="P5" s="904"/>
      <c r="Q5" s="904"/>
      <c r="R5" s="904"/>
      <c r="S5" s="76"/>
      <c r="T5" s="77" t="s">
        <v>146</v>
      </c>
      <c r="U5" s="77"/>
    </row>
    <row r="6" spans="1:21" ht="20">
      <c r="A6" s="79"/>
      <c r="B6" s="80"/>
      <c r="C6" s="81" t="s">
        <v>145</v>
      </c>
      <c r="D6" s="81" t="s">
        <v>144</v>
      </c>
      <c r="E6" s="82"/>
      <c r="F6" s="75"/>
      <c r="G6" s="75"/>
      <c r="H6" s="908"/>
      <c r="I6" s="908"/>
      <c r="J6" s="910"/>
      <c r="K6" s="76" t="s">
        <v>142</v>
      </c>
      <c r="L6" s="76" t="s">
        <v>141</v>
      </c>
      <c r="M6" s="76" t="s">
        <v>142</v>
      </c>
      <c r="N6" s="76" t="s">
        <v>141</v>
      </c>
      <c r="O6" s="76" t="s">
        <v>143</v>
      </c>
      <c r="P6" s="76" t="s">
        <v>142</v>
      </c>
      <c r="Q6" s="76" t="s">
        <v>141</v>
      </c>
      <c r="R6" s="76" t="s">
        <v>142</v>
      </c>
      <c r="S6" s="76" t="s">
        <v>141</v>
      </c>
      <c r="T6" s="76" t="s">
        <v>142</v>
      </c>
      <c r="U6" s="76" t="s">
        <v>141</v>
      </c>
    </row>
    <row r="7" spans="1:21" ht="18">
      <c r="A7" s="83">
        <v>1</v>
      </c>
      <c r="B7" s="95">
        <f>IF(details!G7="","",details!G7)</f>
        <v>36167</v>
      </c>
      <c r="C7" s="84" t="str">
        <f t="shared" ref="C7:C38" si="0">T7</f>
        <v>lkr tuojh] mUuhl lkS fuUukuoS</v>
      </c>
      <c r="D7" s="84"/>
      <c r="E7" s="85" t="str">
        <f t="shared" ref="E7:E38" si="1">IF(B7="","",TEXT(B7,"DDDD"))</f>
        <v>Thursday</v>
      </c>
      <c r="F7" s="75"/>
      <c r="G7" s="75"/>
      <c r="H7" s="73" t="str">
        <f t="shared" ref="H7:H38" si="2">TEXT(B7,"DD")</f>
        <v>07</v>
      </c>
      <c r="I7" s="73" t="str">
        <f t="shared" ref="I7:I38" si="3">TEXT(B7,"MM")</f>
        <v>01</v>
      </c>
      <c r="J7" s="73" t="str">
        <f t="shared" ref="J7:J38" si="4">TEXT(B7,"YY")</f>
        <v>99</v>
      </c>
      <c r="K7" s="74" t="str">
        <f t="shared" ref="K7:K38" si="5">IF(H7="01",",d",IF(H7="02","nks",IF(H7="03","rhu",IF(H7="04","pkj",IF(H7="05","ikap",IF(H7="06","N%",IF(H7="07","lkr",IF(H7="08","vkB",IF(H7="09","ukS",IF(H7="10","nl",IF(H7="11","X;kjg",IF(H7="12","ckjg",IF(H7="13","rsjg",IF(H7="14","pkSng",IF(H7="15","iUnzg",IF(H7="16","lksyg",IF(H7="17","l=g",IF(H7="18","vBkjg",IF(H7="19","mUuhl",IF(H7="20","chl",IF(H7="21","bDdhl",IF(H7="22","ckbZl",IF(H7="23","rschl",IF(H7="24","pkSchl",IF(H7="25","iPphl",IF(H7="26","NCchl",IF(H7="27","lRrkbZl",IF(H7="28","vBkbZl",IF(H7="29","mUrhl",IF(H7="30","rhl",IF(H7="31","bdrhl","")))))))))))))))))))))))))))))))</f>
        <v>lkr</v>
      </c>
      <c r="L7" s="72" t="str">
        <f t="shared" ref="L7:L38" si="6">IF(H7="01","One",IF(H7="02","Two",IF(H7="03","Three",IF(H7="04","Four",IF(H7="05","Five",IF(H7="06","Six",IF(H7="07","Seven",IF(H7="08","Eight",IF(H7="09","Nine",IF(H7="10","Ten",IF(H7="11","Eleven",IF(H7="12","Twelve",IF(H7="13","Thirteen",IF(H7="14","Forteen",IF(H7="15","Fifteen",IF(H7="16","Sixteen",IF(H7="17","Seventeen",IF(H7="18","Eighteen",IF(H7="19","Nineteen",IF(H7="20","Twenty",IF(H7="21","Twenty One",IF(H7="22","Twenty Two",IF(H7="23","Twenty Three",IF(H7="24","Twenty Four",IF(H7="25","Twenty Five",IF(H7="26","Twenty Six",IF(H7="27","Twenty Seven",IF(H7="28","Twenty Eight",IF(H7="29","Twenty Nine",IF(H7="30","Thirty",IF(H7="31","Thirty One","")))))))))))))))))))))))))))))))</f>
        <v>Seven</v>
      </c>
      <c r="M7" s="71" t="str">
        <f t="shared" ref="M7:M38" si="7">IF(I7="01","tuojh",IF(I7="02","Qjojh",IF(I7="03","ekpZ",IF(I7="04","vizsy",IF(I7="05","ebZ",IF(I7="06","twu",IF(I7="07","tqykbZ",IF(I7="08","vxLr",IF(I7="09","flrEcj",IF(I7="10","vDVwcj",IF(I7="11","uoEcj",IF(I7="12","fnlEcj",""))))))))))))</f>
        <v>tuojh</v>
      </c>
      <c r="N7" s="72" t="str">
        <f t="shared" ref="N7:N38" si="8">IF(I7="01","January",IF(I7="02","February",IF(I7="03","March",IF(I7="04","April",IF(I7="05","May",IF(I7="06","June",IF(I7="07","July",IF(I7="08","August",IF(I7="09","September",IF(I7="10","October",IF(I7="11","November",IF(I7="12","December",""))))))))))))</f>
        <v>January</v>
      </c>
      <c r="O7" s="73">
        <f t="shared" ref="O7:O38" si="9">IF(B7="","",YEAR(B7))</f>
        <v>1999</v>
      </c>
      <c r="P7" s="71" t="str">
        <f t="shared" ref="P7:P38" si="10">IF(O7="","",IF(O7&lt;=1999,"mUuhl lkS","nks gtkj"))</f>
        <v>mUuhl lkS</v>
      </c>
      <c r="Q7" s="72"/>
      <c r="R7" s="71" t="str">
        <f t="shared" ref="R7:R38" si="11">IF(J7="60","lkB",IF(J7="61","bdlB",IF(J7="62","cklB",IF(J7="63","rjslB",IF(J7="64","pkSalB",IF(J7="65","iSalB",IF(J7="66","fN;kalB",IF(J7="67","lM+lB",IF(J7="68","vM+lB",IF(J7="69","mUgRrj",IF(J7="70","lRrj",IF(J7="71","bdsgRrj",IF(J7="72","cgRrj",IF(J7="73","frgsRrj",IF(J7="74","pkSgRrj",IF(J7="75","fipsgRrj",IF(J7="76","fN;sRrj",IF(J7="77","lrgRrj",IF(J7="78","vBRrj",IF(J7="79","mfu;kalh",IF(J7="80","vLlh",IF(J7="81","bD;klh",IF(J7="82","c;kalh",IF(J7="83","rh;kalh",IF(J7="84","pkSjklh",IF(J7="85","fiPpklh",IF(J7="86","Nh;kalh",IF(J7="87","lR;klh",IF(J7="88","vB~;klh",IF(J7="89","fuOokalh",IF(J7="90","uCcS",IF(J7="91","bdjkuoS",IF(J7="92","cjkuos",IF(J7="93","frjkuoS",IF(J7="94","pkSjkuos",IF(J7="95","fipkuos",IF(J7="96","fN;kuoS",IF(J7="97","lR;kuoS",IF(J7="98","vBkuoS",IF(J7="99","fuUukuoS",IF(J7="01",",d",IF(J7="02","nks",IF(J7="03","rhu",IF(J7="04","pkj",IF(J7="05","ikap",IF(J7="06","N%",IF(J7="07","lkr",IF(J7="08","vkB",IF(J7="09","ukS",IF(J7="10","nl",IF(J7="11","X;kjg",IF(J7="12","ckjg",IF(J7="13","rsjg",IF(J7="14","pkSng",IF(J7="15","iUnzg",IF(J7="16","lksyg",IF(J7="17","l=g",IF(J7="18","vBkjg",IF(J7="19","mUuhl",IF(J7="20","chl",IF(J7="21","bDdhl",IF(J7="22","ckbZl",IF(J7="23","rschl",IF(J7="24","pkSchl",IF(J7="25","iPphl","")))))))))))))))))))))))))))))))))))))))))))))))))))))))))))))))))</f>
        <v>fuUukuoS</v>
      </c>
      <c r="S7" s="72"/>
      <c r="T7" s="71" t="str">
        <f t="shared" ref="T7:T38" si="12">IF(B7="","",CONCATENATE(K7," ",M7,"] ",P7," ",R7))</f>
        <v>lkr tuojh] mUuhl lkS fuUukuoS</v>
      </c>
      <c r="U7" s="70"/>
    </row>
    <row r="8" spans="1:21" ht="18">
      <c r="A8" s="83">
        <v>2</v>
      </c>
      <c r="B8" s="95">
        <f>IF(details!G8="","",details!G8)</f>
        <v>37967</v>
      </c>
      <c r="C8" s="84" t="str">
        <f t="shared" si="0"/>
        <v>ckjg fnlEcj] nks gtkj rhu</v>
      </c>
      <c r="D8" s="84"/>
      <c r="E8" s="85" t="str">
        <f t="shared" si="1"/>
        <v>Friday</v>
      </c>
      <c r="F8" s="75"/>
      <c r="G8" s="75"/>
      <c r="H8" s="73" t="str">
        <f t="shared" si="2"/>
        <v>12</v>
      </c>
      <c r="I8" s="73" t="str">
        <f t="shared" si="3"/>
        <v>12</v>
      </c>
      <c r="J8" s="73" t="str">
        <f t="shared" si="4"/>
        <v>03</v>
      </c>
      <c r="K8" s="74" t="str">
        <f t="shared" si="5"/>
        <v>ckjg</v>
      </c>
      <c r="L8" s="72" t="str">
        <f t="shared" si="6"/>
        <v>Twelve</v>
      </c>
      <c r="M8" s="71" t="str">
        <f t="shared" si="7"/>
        <v>fnlEcj</v>
      </c>
      <c r="N8" s="72" t="str">
        <f t="shared" si="8"/>
        <v>December</v>
      </c>
      <c r="O8" s="73">
        <f t="shared" si="9"/>
        <v>2003</v>
      </c>
      <c r="P8" s="71" t="str">
        <f t="shared" si="10"/>
        <v>nks gtkj</v>
      </c>
      <c r="Q8" s="72"/>
      <c r="R8" s="71" t="str">
        <f t="shared" si="11"/>
        <v>rhu</v>
      </c>
      <c r="S8" s="72"/>
      <c r="T8" s="71" t="str">
        <f t="shared" si="12"/>
        <v>ckjg fnlEcj] nks gtkj rhu</v>
      </c>
      <c r="U8" s="70"/>
    </row>
    <row r="9" spans="1:21" ht="18">
      <c r="A9" s="83">
        <v>3</v>
      </c>
      <c r="B9" s="95" t="str">
        <f>IF(details!G9="","",details!G9)</f>
        <v/>
      </c>
      <c r="C9" s="84" t="str">
        <f t="shared" si="0"/>
        <v/>
      </c>
      <c r="D9" s="84"/>
      <c r="E9" s="85" t="str">
        <f t="shared" si="1"/>
        <v/>
      </c>
      <c r="F9" s="75"/>
      <c r="G9" s="75"/>
      <c r="H9" s="73" t="str">
        <f t="shared" si="2"/>
        <v/>
      </c>
      <c r="I9" s="73" t="str">
        <f t="shared" si="3"/>
        <v/>
      </c>
      <c r="J9" s="73" t="str">
        <f t="shared" si="4"/>
        <v/>
      </c>
      <c r="K9" s="74" t="str">
        <f t="shared" si="5"/>
        <v/>
      </c>
      <c r="L9" s="72" t="str">
        <f t="shared" si="6"/>
        <v/>
      </c>
      <c r="M9" s="71" t="str">
        <f t="shared" si="7"/>
        <v/>
      </c>
      <c r="N9" s="72" t="str">
        <f t="shared" si="8"/>
        <v/>
      </c>
      <c r="O9" s="73" t="str">
        <f t="shared" si="9"/>
        <v/>
      </c>
      <c r="P9" s="71" t="str">
        <f t="shared" si="10"/>
        <v/>
      </c>
      <c r="Q9" s="72"/>
      <c r="R9" s="71" t="str">
        <f t="shared" si="11"/>
        <v/>
      </c>
      <c r="S9" s="72"/>
      <c r="T9" s="71" t="str">
        <f t="shared" si="12"/>
        <v/>
      </c>
      <c r="U9" s="70"/>
    </row>
    <row r="10" spans="1:21" ht="18">
      <c r="A10" s="83">
        <v>4</v>
      </c>
      <c r="B10" s="95" t="str">
        <f>IF(details!G10="","",details!G10)</f>
        <v/>
      </c>
      <c r="C10" s="84" t="str">
        <f t="shared" si="0"/>
        <v/>
      </c>
      <c r="D10" s="84"/>
      <c r="E10" s="85" t="str">
        <f t="shared" si="1"/>
        <v/>
      </c>
      <c r="F10" s="75"/>
      <c r="G10" s="75"/>
      <c r="H10" s="73" t="str">
        <f t="shared" si="2"/>
        <v/>
      </c>
      <c r="I10" s="73" t="str">
        <f t="shared" si="3"/>
        <v/>
      </c>
      <c r="J10" s="73" t="str">
        <f t="shared" si="4"/>
        <v/>
      </c>
      <c r="K10" s="74" t="str">
        <f t="shared" si="5"/>
        <v/>
      </c>
      <c r="L10" s="72" t="str">
        <f t="shared" si="6"/>
        <v/>
      </c>
      <c r="M10" s="71" t="str">
        <f t="shared" si="7"/>
        <v/>
      </c>
      <c r="N10" s="72" t="str">
        <f t="shared" si="8"/>
        <v/>
      </c>
      <c r="O10" s="73" t="str">
        <f t="shared" si="9"/>
        <v/>
      </c>
      <c r="P10" s="71" t="str">
        <f t="shared" si="10"/>
        <v/>
      </c>
      <c r="Q10" s="72"/>
      <c r="R10" s="71" t="str">
        <f t="shared" si="11"/>
        <v/>
      </c>
      <c r="S10" s="72"/>
      <c r="T10" s="71" t="str">
        <f t="shared" si="12"/>
        <v/>
      </c>
      <c r="U10" s="70"/>
    </row>
    <row r="11" spans="1:21" ht="18">
      <c r="A11" s="83">
        <v>5</v>
      </c>
      <c r="B11" s="95" t="str">
        <f>IF(details!G11="","",details!G11)</f>
        <v/>
      </c>
      <c r="C11" s="84" t="str">
        <f t="shared" si="0"/>
        <v/>
      </c>
      <c r="D11" s="84"/>
      <c r="E11" s="85" t="str">
        <f t="shared" si="1"/>
        <v/>
      </c>
      <c r="F11" s="75"/>
      <c r="G11" s="75"/>
      <c r="H11" s="73" t="str">
        <f t="shared" si="2"/>
        <v/>
      </c>
      <c r="I11" s="73" t="str">
        <f t="shared" si="3"/>
        <v/>
      </c>
      <c r="J11" s="73" t="str">
        <f t="shared" si="4"/>
        <v/>
      </c>
      <c r="K11" s="74" t="str">
        <f t="shared" si="5"/>
        <v/>
      </c>
      <c r="L11" s="72" t="str">
        <f t="shared" si="6"/>
        <v/>
      </c>
      <c r="M11" s="71" t="str">
        <f t="shared" si="7"/>
        <v/>
      </c>
      <c r="N11" s="72" t="str">
        <f t="shared" si="8"/>
        <v/>
      </c>
      <c r="O11" s="73" t="str">
        <f t="shared" si="9"/>
        <v/>
      </c>
      <c r="P11" s="71" t="str">
        <f t="shared" si="10"/>
        <v/>
      </c>
      <c r="Q11" s="72"/>
      <c r="R11" s="71" t="str">
        <f t="shared" si="11"/>
        <v/>
      </c>
      <c r="S11" s="72"/>
      <c r="T11" s="71" t="str">
        <f t="shared" si="12"/>
        <v/>
      </c>
      <c r="U11" s="70"/>
    </row>
    <row r="12" spans="1:21" ht="18">
      <c r="A12" s="83">
        <v>6</v>
      </c>
      <c r="B12" s="95" t="str">
        <f>IF(details!G12="","",details!G12)</f>
        <v/>
      </c>
      <c r="C12" s="84" t="str">
        <f t="shared" si="0"/>
        <v/>
      </c>
      <c r="D12" s="84"/>
      <c r="E12" s="85" t="str">
        <f t="shared" si="1"/>
        <v/>
      </c>
      <c r="F12" s="75"/>
      <c r="G12" s="75"/>
      <c r="H12" s="73" t="str">
        <f t="shared" si="2"/>
        <v/>
      </c>
      <c r="I12" s="73" t="str">
        <f t="shared" si="3"/>
        <v/>
      </c>
      <c r="J12" s="73" t="str">
        <f t="shared" si="4"/>
        <v/>
      </c>
      <c r="K12" s="74" t="str">
        <f t="shared" si="5"/>
        <v/>
      </c>
      <c r="L12" s="72" t="str">
        <f t="shared" si="6"/>
        <v/>
      </c>
      <c r="M12" s="71" t="str">
        <f t="shared" si="7"/>
        <v/>
      </c>
      <c r="N12" s="72" t="str">
        <f t="shared" si="8"/>
        <v/>
      </c>
      <c r="O12" s="73" t="str">
        <f t="shared" si="9"/>
        <v/>
      </c>
      <c r="P12" s="71" t="str">
        <f t="shared" si="10"/>
        <v/>
      </c>
      <c r="Q12" s="72"/>
      <c r="R12" s="71" t="str">
        <f t="shared" si="11"/>
        <v/>
      </c>
      <c r="S12" s="72"/>
      <c r="T12" s="71" t="str">
        <f t="shared" si="12"/>
        <v/>
      </c>
      <c r="U12" s="70"/>
    </row>
    <row r="13" spans="1:21" ht="18">
      <c r="A13" s="83">
        <v>7</v>
      </c>
      <c r="B13" s="95" t="str">
        <f>IF(details!G13="","",details!G13)</f>
        <v/>
      </c>
      <c r="C13" s="84" t="str">
        <f t="shared" si="0"/>
        <v/>
      </c>
      <c r="D13" s="84"/>
      <c r="E13" s="85" t="str">
        <f t="shared" si="1"/>
        <v/>
      </c>
      <c r="F13" s="75"/>
      <c r="G13" s="75"/>
      <c r="H13" s="73" t="str">
        <f t="shared" si="2"/>
        <v/>
      </c>
      <c r="I13" s="73" t="str">
        <f t="shared" si="3"/>
        <v/>
      </c>
      <c r="J13" s="73" t="str">
        <f t="shared" si="4"/>
        <v/>
      </c>
      <c r="K13" s="74" t="str">
        <f t="shared" si="5"/>
        <v/>
      </c>
      <c r="L13" s="72" t="str">
        <f t="shared" si="6"/>
        <v/>
      </c>
      <c r="M13" s="71" t="str">
        <f t="shared" si="7"/>
        <v/>
      </c>
      <c r="N13" s="72" t="str">
        <f t="shared" si="8"/>
        <v/>
      </c>
      <c r="O13" s="73" t="str">
        <f t="shared" si="9"/>
        <v/>
      </c>
      <c r="P13" s="71" t="str">
        <f t="shared" si="10"/>
        <v/>
      </c>
      <c r="Q13" s="72"/>
      <c r="R13" s="71" t="str">
        <f t="shared" si="11"/>
        <v/>
      </c>
      <c r="S13" s="72"/>
      <c r="T13" s="71" t="str">
        <f t="shared" si="12"/>
        <v/>
      </c>
      <c r="U13" s="70"/>
    </row>
    <row r="14" spans="1:21" ht="18">
      <c r="A14" s="83">
        <v>8</v>
      </c>
      <c r="B14" s="95" t="str">
        <f>IF(details!G14="","",details!G14)</f>
        <v/>
      </c>
      <c r="C14" s="84" t="str">
        <f t="shared" si="0"/>
        <v/>
      </c>
      <c r="D14" s="84"/>
      <c r="E14" s="85" t="str">
        <f t="shared" si="1"/>
        <v/>
      </c>
      <c r="F14" s="75"/>
      <c r="G14" s="75"/>
      <c r="H14" s="73" t="str">
        <f t="shared" si="2"/>
        <v/>
      </c>
      <c r="I14" s="73" t="str">
        <f t="shared" si="3"/>
        <v/>
      </c>
      <c r="J14" s="73" t="str">
        <f t="shared" si="4"/>
        <v/>
      </c>
      <c r="K14" s="74" t="str">
        <f t="shared" si="5"/>
        <v/>
      </c>
      <c r="L14" s="72" t="str">
        <f t="shared" si="6"/>
        <v/>
      </c>
      <c r="M14" s="71" t="str">
        <f t="shared" si="7"/>
        <v/>
      </c>
      <c r="N14" s="72" t="str">
        <f t="shared" si="8"/>
        <v/>
      </c>
      <c r="O14" s="73" t="str">
        <f t="shared" si="9"/>
        <v/>
      </c>
      <c r="P14" s="71" t="str">
        <f t="shared" si="10"/>
        <v/>
      </c>
      <c r="Q14" s="72"/>
      <c r="R14" s="71" t="str">
        <f t="shared" si="11"/>
        <v/>
      </c>
      <c r="S14" s="72"/>
      <c r="T14" s="71" t="str">
        <f t="shared" si="12"/>
        <v/>
      </c>
      <c r="U14" s="70"/>
    </row>
    <row r="15" spans="1:21" ht="18">
      <c r="A15" s="83">
        <v>9</v>
      </c>
      <c r="B15" s="95" t="str">
        <f>IF(details!G15="","",details!G15)</f>
        <v/>
      </c>
      <c r="C15" s="84" t="str">
        <f t="shared" si="0"/>
        <v/>
      </c>
      <c r="D15" s="84"/>
      <c r="E15" s="85" t="str">
        <f t="shared" si="1"/>
        <v/>
      </c>
      <c r="F15" s="75"/>
      <c r="G15" s="75"/>
      <c r="H15" s="73" t="str">
        <f t="shared" si="2"/>
        <v/>
      </c>
      <c r="I15" s="73" t="str">
        <f t="shared" si="3"/>
        <v/>
      </c>
      <c r="J15" s="73" t="str">
        <f t="shared" si="4"/>
        <v/>
      </c>
      <c r="K15" s="74" t="str">
        <f t="shared" si="5"/>
        <v/>
      </c>
      <c r="L15" s="72" t="str">
        <f t="shared" si="6"/>
        <v/>
      </c>
      <c r="M15" s="71" t="str">
        <f t="shared" si="7"/>
        <v/>
      </c>
      <c r="N15" s="72" t="str">
        <f t="shared" si="8"/>
        <v/>
      </c>
      <c r="O15" s="73" t="str">
        <f t="shared" si="9"/>
        <v/>
      </c>
      <c r="P15" s="71" t="str">
        <f t="shared" si="10"/>
        <v/>
      </c>
      <c r="Q15" s="72"/>
      <c r="R15" s="71" t="str">
        <f t="shared" si="11"/>
        <v/>
      </c>
      <c r="S15" s="72"/>
      <c r="T15" s="71" t="str">
        <f t="shared" si="12"/>
        <v/>
      </c>
      <c r="U15" s="70"/>
    </row>
    <row r="16" spans="1:21" ht="18">
      <c r="A16" s="83">
        <v>10</v>
      </c>
      <c r="B16" s="95" t="str">
        <f>IF(details!G16="","",details!G16)</f>
        <v/>
      </c>
      <c r="C16" s="84" t="str">
        <f t="shared" si="0"/>
        <v/>
      </c>
      <c r="D16" s="84"/>
      <c r="E16" s="85" t="str">
        <f t="shared" si="1"/>
        <v/>
      </c>
      <c r="F16" s="75"/>
      <c r="G16" s="75"/>
      <c r="H16" s="73" t="str">
        <f t="shared" si="2"/>
        <v/>
      </c>
      <c r="I16" s="73" t="str">
        <f t="shared" si="3"/>
        <v/>
      </c>
      <c r="J16" s="73" t="str">
        <f t="shared" si="4"/>
        <v/>
      </c>
      <c r="K16" s="74" t="str">
        <f t="shared" si="5"/>
        <v/>
      </c>
      <c r="L16" s="72" t="str">
        <f t="shared" si="6"/>
        <v/>
      </c>
      <c r="M16" s="71" t="str">
        <f t="shared" si="7"/>
        <v/>
      </c>
      <c r="N16" s="72" t="str">
        <f t="shared" si="8"/>
        <v/>
      </c>
      <c r="O16" s="73" t="str">
        <f t="shared" si="9"/>
        <v/>
      </c>
      <c r="P16" s="71" t="str">
        <f t="shared" si="10"/>
        <v/>
      </c>
      <c r="Q16" s="72"/>
      <c r="R16" s="71" t="str">
        <f t="shared" si="11"/>
        <v/>
      </c>
      <c r="S16" s="72"/>
      <c r="T16" s="71" t="str">
        <f t="shared" si="12"/>
        <v/>
      </c>
      <c r="U16" s="70"/>
    </row>
    <row r="17" spans="1:21" ht="18">
      <c r="A17" s="83">
        <v>11</v>
      </c>
      <c r="B17" s="95" t="str">
        <f>IF(details!G17="","",details!G17)</f>
        <v/>
      </c>
      <c r="C17" s="84" t="str">
        <f t="shared" si="0"/>
        <v/>
      </c>
      <c r="D17" s="84"/>
      <c r="E17" s="85" t="str">
        <f t="shared" si="1"/>
        <v/>
      </c>
      <c r="F17" s="75"/>
      <c r="G17" s="75"/>
      <c r="H17" s="73" t="str">
        <f t="shared" si="2"/>
        <v/>
      </c>
      <c r="I17" s="73" t="str">
        <f t="shared" si="3"/>
        <v/>
      </c>
      <c r="J17" s="73" t="str">
        <f t="shared" si="4"/>
        <v/>
      </c>
      <c r="K17" s="74" t="str">
        <f t="shared" si="5"/>
        <v/>
      </c>
      <c r="L17" s="72" t="str">
        <f t="shared" si="6"/>
        <v/>
      </c>
      <c r="M17" s="71" t="str">
        <f t="shared" si="7"/>
        <v/>
      </c>
      <c r="N17" s="72" t="str">
        <f t="shared" si="8"/>
        <v/>
      </c>
      <c r="O17" s="73" t="str">
        <f t="shared" si="9"/>
        <v/>
      </c>
      <c r="P17" s="71" t="str">
        <f t="shared" si="10"/>
        <v/>
      </c>
      <c r="Q17" s="72"/>
      <c r="R17" s="71" t="str">
        <f t="shared" si="11"/>
        <v/>
      </c>
      <c r="S17" s="72"/>
      <c r="T17" s="71" t="str">
        <f t="shared" si="12"/>
        <v/>
      </c>
      <c r="U17" s="70"/>
    </row>
    <row r="18" spans="1:21" ht="18">
      <c r="A18" s="83">
        <v>12</v>
      </c>
      <c r="B18" s="95" t="str">
        <f>IF(details!G18="","",details!G18)</f>
        <v/>
      </c>
      <c r="C18" s="84" t="str">
        <f t="shared" si="0"/>
        <v/>
      </c>
      <c r="D18" s="84"/>
      <c r="E18" s="85" t="str">
        <f t="shared" si="1"/>
        <v/>
      </c>
      <c r="F18" s="75"/>
      <c r="G18" s="75"/>
      <c r="H18" s="73" t="str">
        <f t="shared" si="2"/>
        <v/>
      </c>
      <c r="I18" s="73" t="str">
        <f t="shared" si="3"/>
        <v/>
      </c>
      <c r="J18" s="73" t="str">
        <f t="shared" si="4"/>
        <v/>
      </c>
      <c r="K18" s="74" t="str">
        <f t="shared" si="5"/>
        <v/>
      </c>
      <c r="L18" s="72" t="str">
        <f t="shared" si="6"/>
        <v/>
      </c>
      <c r="M18" s="71" t="str">
        <f t="shared" si="7"/>
        <v/>
      </c>
      <c r="N18" s="72" t="str">
        <f t="shared" si="8"/>
        <v/>
      </c>
      <c r="O18" s="73" t="str">
        <f t="shared" si="9"/>
        <v/>
      </c>
      <c r="P18" s="71" t="str">
        <f t="shared" si="10"/>
        <v/>
      </c>
      <c r="Q18" s="72"/>
      <c r="R18" s="71" t="str">
        <f t="shared" si="11"/>
        <v/>
      </c>
      <c r="S18" s="72"/>
      <c r="T18" s="71" t="str">
        <f t="shared" si="12"/>
        <v/>
      </c>
      <c r="U18" s="70"/>
    </row>
    <row r="19" spans="1:21" ht="18">
      <c r="A19" s="83">
        <v>13</v>
      </c>
      <c r="B19" s="95" t="str">
        <f>IF(details!G19="","",details!G19)</f>
        <v/>
      </c>
      <c r="C19" s="84" t="str">
        <f t="shared" si="0"/>
        <v/>
      </c>
      <c r="D19" s="84"/>
      <c r="E19" s="85" t="str">
        <f t="shared" si="1"/>
        <v/>
      </c>
      <c r="F19" s="75"/>
      <c r="G19" s="75"/>
      <c r="H19" s="73" t="str">
        <f t="shared" si="2"/>
        <v/>
      </c>
      <c r="I19" s="73" t="str">
        <f t="shared" si="3"/>
        <v/>
      </c>
      <c r="J19" s="73" t="str">
        <f t="shared" si="4"/>
        <v/>
      </c>
      <c r="K19" s="74" t="str">
        <f t="shared" si="5"/>
        <v/>
      </c>
      <c r="L19" s="72" t="str">
        <f t="shared" si="6"/>
        <v/>
      </c>
      <c r="M19" s="71" t="str">
        <f t="shared" si="7"/>
        <v/>
      </c>
      <c r="N19" s="72" t="str">
        <f t="shared" si="8"/>
        <v/>
      </c>
      <c r="O19" s="73" t="str">
        <f t="shared" si="9"/>
        <v/>
      </c>
      <c r="P19" s="71" t="str">
        <f t="shared" si="10"/>
        <v/>
      </c>
      <c r="Q19" s="72"/>
      <c r="R19" s="71" t="str">
        <f t="shared" si="11"/>
        <v/>
      </c>
      <c r="S19" s="72"/>
      <c r="T19" s="71" t="str">
        <f t="shared" si="12"/>
        <v/>
      </c>
      <c r="U19" s="70"/>
    </row>
    <row r="20" spans="1:21" ht="18">
      <c r="A20" s="83">
        <v>14</v>
      </c>
      <c r="B20" s="95" t="str">
        <f>IF(details!G20="","",details!G20)</f>
        <v/>
      </c>
      <c r="C20" s="84" t="str">
        <f t="shared" si="0"/>
        <v/>
      </c>
      <c r="D20" s="84"/>
      <c r="E20" s="85" t="str">
        <f t="shared" si="1"/>
        <v/>
      </c>
      <c r="F20" s="75"/>
      <c r="G20" s="75"/>
      <c r="H20" s="73" t="str">
        <f t="shared" si="2"/>
        <v/>
      </c>
      <c r="I20" s="73" t="str">
        <f t="shared" si="3"/>
        <v/>
      </c>
      <c r="J20" s="73" t="str">
        <f t="shared" si="4"/>
        <v/>
      </c>
      <c r="K20" s="74" t="str">
        <f t="shared" si="5"/>
        <v/>
      </c>
      <c r="L20" s="72" t="str">
        <f t="shared" si="6"/>
        <v/>
      </c>
      <c r="M20" s="71" t="str">
        <f t="shared" si="7"/>
        <v/>
      </c>
      <c r="N20" s="72" t="str">
        <f t="shared" si="8"/>
        <v/>
      </c>
      <c r="O20" s="73" t="str">
        <f t="shared" si="9"/>
        <v/>
      </c>
      <c r="P20" s="71" t="str">
        <f t="shared" si="10"/>
        <v/>
      </c>
      <c r="Q20" s="72"/>
      <c r="R20" s="71" t="str">
        <f t="shared" si="11"/>
        <v/>
      </c>
      <c r="S20" s="72"/>
      <c r="T20" s="71" t="str">
        <f t="shared" si="12"/>
        <v/>
      </c>
      <c r="U20" s="70"/>
    </row>
    <row r="21" spans="1:21" ht="18">
      <c r="A21" s="83">
        <v>15</v>
      </c>
      <c r="B21" s="95" t="str">
        <f>IF(details!G21="","",details!G21)</f>
        <v/>
      </c>
      <c r="C21" s="84" t="str">
        <f t="shared" si="0"/>
        <v/>
      </c>
      <c r="D21" s="84"/>
      <c r="E21" s="85" t="str">
        <f t="shared" si="1"/>
        <v/>
      </c>
      <c r="F21" s="75"/>
      <c r="G21" s="75"/>
      <c r="H21" s="73" t="str">
        <f t="shared" si="2"/>
        <v/>
      </c>
      <c r="I21" s="73" t="str">
        <f t="shared" si="3"/>
        <v/>
      </c>
      <c r="J21" s="73" t="str">
        <f t="shared" si="4"/>
        <v/>
      </c>
      <c r="K21" s="74" t="str">
        <f t="shared" si="5"/>
        <v/>
      </c>
      <c r="L21" s="72" t="str">
        <f t="shared" si="6"/>
        <v/>
      </c>
      <c r="M21" s="71" t="str">
        <f t="shared" si="7"/>
        <v/>
      </c>
      <c r="N21" s="72" t="str">
        <f t="shared" si="8"/>
        <v/>
      </c>
      <c r="O21" s="73" t="str">
        <f t="shared" si="9"/>
        <v/>
      </c>
      <c r="P21" s="71" t="str">
        <f t="shared" si="10"/>
        <v/>
      </c>
      <c r="Q21" s="72"/>
      <c r="R21" s="71" t="str">
        <f t="shared" si="11"/>
        <v/>
      </c>
      <c r="S21" s="72"/>
      <c r="T21" s="71" t="str">
        <f t="shared" si="12"/>
        <v/>
      </c>
      <c r="U21" s="70"/>
    </row>
    <row r="22" spans="1:21" ht="18">
      <c r="A22" s="83">
        <v>16</v>
      </c>
      <c r="B22" s="95" t="str">
        <f>IF(details!G22="","",details!G22)</f>
        <v/>
      </c>
      <c r="C22" s="84" t="str">
        <f t="shared" si="0"/>
        <v/>
      </c>
      <c r="D22" s="84"/>
      <c r="E22" s="85" t="str">
        <f t="shared" si="1"/>
        <v/>
      </c>
      <c r="F22" s="75"/>
      <c r="G22" s="75"/>
      <c r="H22" s="73" t="str">
        <f t="shared" si="2"/>
        <v/>
      </c>
      <c r="I22" s="73" t="str">
        <f t="shared" si="3"/>
        <v/>
      </c>
      <c r="J22" s="73" t="str">
        <f t="shared" si="4"/>
        <v/>
      </c>
      <c r="K22" s="74" t="str">
        <f t="shared" si="5"/>
        <v/>
      </c>
      <c r="L22" s="72" t="str">
        <f t="shared" si="6"/>
        <v/>
      </c>
      <c r="M22" s="71" t="str">
        <f t="shared" si="7"/>
        <v/>
      </c>
      <c r="N22" s="72" t="str">
        <f t="shared" si="8"/>
        <v/>
      </c>
      <c r="O22" s="73" t="str">
        <f t="shared" si="9"/>
        <v/>
      </c>
      <c r="P22" s="71" t="str">
        <f t="shared" si="10"/>
        <v/>
      </c>
      <c r="Q22" s="72"/>
      <c r="R22" s="71" t="str">
        <f t="shared" si="11"/>
        <v/>
      </c>
      <c r="S22" s="72"/>
      <c r="T22" s="71" t="str">
        <f t="shared" si="12"/>
        <v/>
      </c>
      <c r="U22" s="70"/>
    </row>
    <row r="23" spans="1:21" ht="18">
      <c r="A23" s="83">
        <v>17</v>
      </c>
      <c r="B23" s="95" t="str">
        <f>IF(details!G23="","",details!G23)</f>
        <v/>
      </c>
      <c r="C23" s="84" t="str">
        <f t="shared" si="0"/>
        <v/>
      </c>
      <c r="D23" s="84"/>
      <c r="E23" s="85" t="str">
        <f t="shared" si="1"/>
        <v/>
      </c>
      <c r="F23" s="75"/>
      <c r="G23" s="75"/>
      <c r="H23" s="73" t="str">
        <f t="shared" si="2"/>
        <v/>
      </c>
      <c r="I23" s="73" t="str">
        <f t="shared" si="3"/>
        <v/>
      </c>
      <c r="J23" s="73" t="str">
        <f t="shared" si="4"/>
        <v/>
      </c>
      <c r="K23" s="74" t="str">
        <f t="shared" si="5"/>
        <v/>
      </c>
      <c r="L23" s="72" t="str">
        <f t="shared" si="6"/>
        <v/>
      </c>
      <c r="M23" s="71" t="str">
        <f t="shared" si="7"/>
        <v/>
      </c>
      <c r="N23" s="72" t="str">
        <f t="shared" si="8"/>
        <v/>
      </c>
      <c r="O23" s="73" t="str">
        <f t="shared" si="9"/>
        <v/>
      </c>
      <c r="P23" s="71" t="str">
        <f t="shared" si="10"/>
        <v/>
      </c>
      <c r="Q23" s="72"/>
      <c r="R23" s="71" t="str">
        <f t="shared" si="11"/>
        <v/>
      </c>
      <c r="S23" s="72"/>
      <c r="T23" s="71" t="str">
        <f t="shared" si="12"/>
        <v/>
      </c>
      <c r="U23" s="70"/>
    </row>
    <row r="24" spans="1:21" ht="18">
      <c r="A24" s="83">
        <v>18</v>
      </c>
      <c r="B24" s="95" t="str">
        <f>IF(details!G24="","",details!G24)</f>
        <v/>
      </c>
      <c r="C24" s="84" t="str">
        <f t="shared" si="0"/>
        <v/>
      </c>
      <c r="D24" s="84"/>
      <c r="E24" s="85" t="str">
        <f t="shared" si="1"/>
        <v/>
      </c>
      <c r="F24" s="75"/>
      <c r="G24" s="75"/>
      <c r="H24" s="73" t="str">
        <f t="shared" si="2"/>
        <v/>
      </c>
      <c r="I24" s="73" t="str">
        <f t="shared" si="3"/>
        <v/>
      </c>
      <c r="J24" s="73" t="str">
        <f t="shared" si="4"/>
        <v/>
      </c>
      <c r="K24" s="74" t="str">
        <f t="shared" si="5"/>
        <v/>
      </c>
      <c r="L24" s="72" t="str">
        <f t="shared" si="6"/>
        <v/>
      </c>
      <c r="M24" s="71" t="str">
        <f t="shared" si="7"/>
        <v/>
      </c>
      <c r="N24" s="72" t="str">
        <f t="shared" si="8"/>
        <v/>
      </c>
      <c r="O24" s="73" t="str">
        <f t="shared" si="9"/>
        <v/>
      </c>
      <c r="P24" s="71" t="str">
        <f t="shared" si="10"/>
        <v/>
      </c>
      <c r="Q24" s="72"/>
      <c r="R24" s="71" t="str">
        <f t="shared" si="11"/>
        <v/>
      </c>
      <c r="S24" s="72"/>
      <c r="T24" s="71" t="str">
        <f t="shared" si="12"/>
        <v/>
      </c>
      <c r="U24" s="70"/>
    </row>
    <row r="25" spans="1:21" ht="18">
      <c r="A25" s="83">
        <v>19</v>
      </c>
      <c r="B25" s="95" t="str">
        <f>IF(details!G25="","",details!G25)</f>
        <v/>
      </c>
      <c r="C25" s="84" t="str">
        <f t="shared" si="0"/>
        <v/>
      </c>
      <c r="D25" s="84"/>
      <c r="E25" s="85" t="str">
        <f t="shared" si="1"/>
        <v/>
      </c>
      <c r="F25" s="75"/>
      <c r="G25" s="75"/>
      <c r="H25" s="73" t="str">
        <f t="shared" si="2"/>
        <v/>
      </c>
      <c r="I25" s="73" t="str">
        <f t="shared" si="3"/>
        <v/>
      </c>
      <c r="J25" s="73" t="str">
        <f t="shared" si="4"/>
        <v/>
      </c>
      <c r="K25" s="74" t="str">
        <f t="shared" si="5"/>
        <v/>
      </c>
      <c r="L25" s="72" t="str">
        <f t="shared" si="6"/>
        <v/>
      </c>
      <c r="M25" s="71" t="str">
        <f t="shared" si="7"/>
        <v/>
      </c>
      <c r="N25" s="72" t="str">
        <f t="shared" si="8"/>
        <v/>
      </c>
      <c r="O25" s="73" t="str">
        <f t="shared" si="9"/>
        <v/>
      </c>
      <c r="P25" s="71" t="str">
        <f t="shared" si="10"/>
        <v/>
      </c>
      <c r="Q25" s="72"/>
      <c r="R25" s="71" t="str">
        <f t="shared" si="11"/>
        <v/>
      </c>
      <c r="S25" s="72"/>
      <c r="T25" s="71" t="str">
        <f t="shared" si="12"/>
        <v/>
      </c>
      <c r="U25" s="70"/>
    </row>
    <row r="26" spans="1:21" ht="18">
      <c r="A26" s="83">
        <v>20</v>
      </c>
      <c r="B26" s="95" t="str">
        <f>IF(details!G26="","",details!G26)</f>
        <v/>
      </c>
      <c r="C26" s="84" t="str">
        <f t="shared" si="0"/>
        <v/>
      </c>
      <c r="D26" s="84"/>
      <c r="E26" s="85" t="str">
        <f t="shared" si="1"/>
        <v/>
      </c>
      <c r="F26" s="75"/>
      <c r="G26" s="75"/>
      <c r="H26" s="73" t="str">
        <f t="shared" si="2"/>
        <v/>
      </c>
      <c r="I26" s="73" t="str">
        <f t="shared" si="3"/>
        <v/>
      </c>
      <c r="J26" s="73" t="str">
        <f t="shared" si="4"/>
        <v/>
      </c>
      <c r="K26" s="74" t="str">
        <f t="shared" si="5"/>
        <v/>
      </c>
      <c r="L26" s="72" t="str">
        <f t="shared" si="6"/>
        <v/>
      </c>
      <c r="M26" s="71" t="str">
        <f t="shared" si="7"/>
        <v/>
      </c>
      <c r="N26" s="72" t="str">
        <f t="shared" si="8"/>
        <v/>
      </c>
      <c r="O26" s="73" t="str">
        <f t="shared" si="9"/>
        <v/>
      </c>
      <c r="P26" s="71" t="str">
        <f t="shared" si="10"/>
        <v/>
      </c>
      <c r="Q26" s="72"/>
      <c r="R26" s="71" t="str">
        <f t="shared" si="11"/>
        <v/>
      </c>
      <c r="S26" s="72"/>
      <c r="T26" s="71" t="str">
        <f t="shared" si="12"/>
        <v/>
      </c>
      <c r="U26" s="70"/>
    </row>
    <row r="27" spans="1:21" ht="18">
      <c r="A27" s="83">
        <v>21</v>
      </c>
      <c r="B27" s="95" t="str">
        <f>IF(details!G27="","",details!G27)</f>
        <v/>
      </c>
      <c r="C27" s="84" t="str">
        <f t="shared" si="0"/>
        <v/>
      </c>
      <c r="D27" s="84"/>
      <c r="E27" s="85" t="str">
        <f t="shared" si="1"/>
        <v/>
      </c>
      <c r="F27" s="75"/>
      <c r="G27" s="75"/>
      <c r="H27" s="73" t="str">
        <f t="shared" si="2"/>
        <v/>
      </c>
      <c r="I27" s="73" t="str">
        <f t="shared" si="3"/>
        <v/>
      </c>
      <c r="J27" s="73" t="str">
        <f t="shared" si="4"/>
        <v/>
      </c>
      <c r="K27" s="74" t="str">
        <f t="shared" si="5"/>
        <v/>
      </c>
      <c r="L27" s="72" t="str">
        <f t="shared" si="6"/>
        <v/>
      </c>
      <c r="M27" s="71" t="str">
        <f t="shared" si="7"/>
        <v/>
      </c>
      <c r="N27" s="72" t="str">
        <f t="shared" si="8"/>
        <v/>
      </c>
      <c r="O27" s="73" t="str">
        <f t="shared" si="9"/>
        <v/>
      </c>
      <c r="P27" s="71" t="str">
        <f t="shared" si="10"/>
        <v/>
      </c>
      <c r="Q27" s="72"/>
      <c r="R27" s="71" t="str">
        <f t="shared" si="11"/>
        <v/>
      </c>
      <c r="S27" s="72"/>
      <c r="T27" s="71" t="str">
        <f t="shared" si="12"/>
        <v/>
      </c>
      <c r="U27" s="70"/>
    </row>
    <row r="28" spans="1:21" ht="18">
      <c r="A28" s="83">
        <v>22</v>
      </c>
      <c r="B28" s="95" t="str">
        <f>IF(details!G28="","",details!G28)</f>
        <v/>
      </c>
      <c r="C28" s="84" t="str">
        <f t="shared" si="0"/>
        <v/>
      </c>
      <c r="D28" s="84"/>
      <c r="E28" s="85" t="str">
        <f t="shared" si="1"/>
        <v/>
      </c>
      <c r="F28" s="75"/>
      <c r="G28" s="75"/>
      <c r="H28" s="73" t="str">
        <f t="shared" si="2"/>
        <v/>
      </c>
      <c r="I28" s="73" t="str">
        <f t="shared" si="3"/>
        <v/>
      </c>
      <c r="J28" s="73" t="str">
        <f t="shared" si="4"/>
        <v/>
      </c>
      <c r="K28" s="74" t="str">
        <f t="shared" si="5"/>
        <v/>
      </c>
      <c r="L28" s="72" t="str">
        <f t="shared" si="6"/>
        <v/>
      </c>
      <c r="M28" s="71" t="str">
        <f t="shared" si="7"/>
        <v/>
      </c>
      <c r="N28" s="72" t="str">
        <f t="shared" si="8"/>
        <v/>
      </c>
      <c r="O28" s="73" t="str">
        <f t="shared" si="9"/>
        <v/>
      </c>
      <c r="P28" s="71" t="str">
        <f t="shared" si="10"/>
        <v/>
      </c>
      <c r="Q28" s="72"/>
      <c r="R28" s="71" t="str">
        <f t="shared" si="11"/>
        <v/>
      </c>
      <c r="S28" s="72"/>
      <c r="T28" s="71" t="str">
        <f t="shared" si="12"/>
        <v/>
      </c>
      <c r="U28" s="70"/>
    </row>
    <row r="29" spans="1:21" ht="18">
      <c r="A29" s="83">
        <v>23</v>
      </c>
      <c r="B29" s="95" t="str">
        <f>IF(details!G29="","",details!G29)</f>
        <v/>
      </c>
      <c r="C29" s="84" t="str">
        <f t="shared" si="0"/>
        <v/>
      </c>
      <c r="D29" s="84"/>
      <c r="E29" s="85" t="str">
        <f t="shared" si="1"/>
        <v/>
      </c>
      <c r="F29" s="75"/>
      <c r="G29" s="75"/>
      <c r="H29" s="73" t="str">
        <f t="shared" si="2"/>
        <v/>
      </c>
      <c r="I29" s="73" t="str">
        <f t="shared" si="3"/>
        <v/>
      </c>
      <c r="J29" s="73" t="str">
        <f t="shared" si="4"/>
        <v/>
      </c>
      <c r="K29" s="74" t="str">
        <f t="shared" si="5"/>
        <v/>
      </c>
      <c r="L29" s="72" t="str">
        <f t="shared" si="6"/>
        <v/>
      </c>
      <c r="M29" s="71" t="str">
        <f t="shared" si="7"/>
        <v/>
      </c>
      <c r="N29" s="72" t="str">
        <f t="shared" si="8"/>
        <v/>
      </c>
      <c r="O29" s="73" t="str">
        <f t="shared" si="9"/>
        <v/>
      </c>
      <c r="P29" s="71" t="str">
        <f t="shared" si="10"/>
        <v/>
      </c>
      <c r="Q29" s="72"/>
      <c r="R29" s="71" t="str">
        <f t="shared" si="11"/>
        <v/>
      </c>
      <c r="S29" s="72"/>
      <c r="T29" s="71" t="str">
        <f t="shared" si="12"/>
        <v/>
      </c>
      <c r="U29" s="70"/>
    </row>
    <row r="30" spans="1:21" ht="18">
      <c r="A30" s="83">
        <v>24</v>
      </c>
      <c r="B30" s="95" t="str">
        <f>IF(details!G30="","",details!G30)</f>
        <v/>
      </c>
      <c r="C30" s="84" t="str">
        <f t="shared" si="0"/>
        <v/>
      </c>
      <c r="D30" s="84"/>
      <c r="E30" s="85" t="str">
        <f t="shared" si="1"/>
        <v/>
      </c>
      <c r="F30" s="75"/>
      <c r="G30" s="75"/>
      <c r="H30" s="73" t="str">
        <f t="shared" si="2"/>
        <v/>
      </c>
      <c r="I30" s="73" t="str">
        <f t="shared" si="3"/>
        <v/>
      </c>
      <c r="J30" s="73" t="str">
        <f t="shared" si="4"/>
        <v/>
      </c>
      <c r="K30" s="74" t="str">
        <f t="shared" si="5"/>
        <v/>
      </c>
      <c r="L30" s="72" t="str">
        <f t="shared" si="6"/>
        <v/>
      </c>
      <c r="M30" s="71" t="str">
        <f t="shared" si="7"/>
        <v/>
      </c>
      <c r="N30" s="72" t="str">
        <f t="shared" si="8"/>
        <v/>
      </c>
      <c r="O30" s="73" t="str">
        <f t="shared" si="9"/>
        <v/>
      </c>
      <c r="P30" s="71" t="str">
        <f t="shared" si="10"/>
        <v/>
      </c>
      <c r="Q30" s="72"/>
      <c r="R30" s="71" t="str">
        <f t="shared" si="11"/>
        <v/>
      </c>
      <c r="S30" s="72"/>
      <c r="T30" s="71" t="str">
        <f t="shared" si="12"/>
        <v/>
      </c>
      <c r="U30" s="70"/>
    </row>
    <row r="31" spans="1:21" ht="18">
      <c r="A31" s="83">
        <v>25</v>
      </c>
      <c r="B31" s="95" t="str">
        <f>IF(details!G31="","",details!G31)</f>
        <v/>
      </c>
      <c r="C31" s="84" t="str">
        <f t="shared" si="0"/>
        <v/>
      </c>
      <c r="D31" s="84"/>
      <c r="E31" s="85" t="str">
        <f t="shared" si="1"/>
        <v/>
      </c>
      <c r="F31" s="75"/>
      <c r="G31" s="75"/>
      <c r="H31" s="73" t="str">
        <f t="shared" si="2"/>
        <v/>
      </c>
      <c r="I31" s="73" t="str">
        <f t="shared" si="3"/>
        <v/>
      </c>
      <c r="J31" s="73" t="str">
        <f t="shared" si="4"/>
        <v/>
      </c>
      <c r="K31" s="74" t="str">
        <f t="shared" si="5"/>
        <v/>
      </c>
      <c r="L31" s="72" t="str">
        <f t="shared" si="6"/>
        <v/>
      </c>
      <c r="M31" s="71" t="str">
        <f t="shared" si="7"/>
        <v/>
      </c>
      <c r="N31" s="72" t="str">
        <f t="shared" si="8"/>
        <v/>
      </c>
      <c r="O31" s="73" t="str">
        <f t="shared" si="9"/>
        <v/>
      </c>
      <c r="P31" s="71" t="str">
        <f t="shared" si="10"/>
        <v/>
      </c>
      <c r="Q31" s="72"/>
      <c r="R31" s="71" t="str">
        <f t="shared" si="11"/>
        <v/>
      </c>
      <c r="S31" s="72"/>
      <c r="T31" s="71" t="str">
        <f t="shared" si="12"/>
        <v/>
      </c>
      <c r="U31" s="70"/>
    </row>
    <row r="32" spans="1:21" ht="18">
      <c r="A32" s="83">
        <v>26</v>
      </c>
      <c r="B32" s="95" t="str">
        <f>IF(details!G32="","",details!G32)</f>
        <v/>
      </c>
      <c r="C32" s="84" t="str">
        <f t="shared" si="0"/>
        <v/>
      </c>
      <c r="D32" s="84"/>
      <c r="E32" s="85" t="str">
        <f t="shared" si="1"/>
        <v/>
      </c>
      <c r="F32" s="75"/>
      <c r="G32" s="75"/>
      <c r="H32" s="73" t="str">
        <f t="shared" si="2"/>
        <v/>
      </c>
      <c r="I32" s="73" t="str">
        <f t="shared" si="3"/>
        <v/>
      </c>
      <c r="J32" s="73" t="str">
        <f t="shared" si="4"/>
        <v/>
      </c>
      <c r="K32" s="74" t="str">
        <f t="shared" si="5"/>
        <v/>
      </c>
      <c r="L32" s="72" t="str">
        <f t="shared" si="6"/>
        <v/>
      </c>
      <c r="M32" s="71" t="str">
        <f t="shared" si="7"/>
        <v/>
      </c>
      <c r="N32" s="72" t="str">
        <f t="shared" si="8"/>
        <v/>
      </c>
      <c r="O32" s="73" t="str">
        <f t="shared" si="9"/>
        <v/>
      </c>
      <c r="P32" s="71" t="str">
        <f t="shared" si="10"/>
        <v/>
      </c>
      <c r="Q32" s="72"/>
      <c r="R32" s="71" t="str">
        <f t="shared" si="11"/>
        <v/>
      </c>
      <c r="S32" s="72"/>
      <c r="T32" s="71" t="str">
        <f t="shared" si="12"/>
        <v/>
      </c>
      <c r="U32" s="70"/>
    </row>
    <row r="33" spans="1:21" ht="18">
      <c r="A33" s="83">
        <v>27</v>
      </c>
      <c r="B33" s="95" t="str">
        <f>IF(details!G33="","",details!G33)</f>
        <v/>
      </c>
      <c r="C33" s="84" t="str">
        <f t="shared" si="0"/>
        <v/>
      </c>
      <c r="D33" s="84"/>
      <c r="E33" s="85" t="str">
        <f t="shared" si="1"/>
        <v/>
      </c>
      <c r="F33" s="75"/>
      <c r="G33" s="75"/>
      <c r="H33" s="73" t="str">
        <f t="shared" si="2"/>
        <v/>
      </c>
      <c r="I33" s="73" t="str">
        <f t="shared" si="3"/>
        <v/>
      </c>
      <c r="J33" s="73" t="str">
        <f t="shared" si="4"/>
        <v/>
      </c>
      <c r="K33" s="74" t="str">
        <f t="shared" si="5"/>
        <v/>
      </c>
      <c r="L33" s="72" t="str">
        <f t="shared" si="6"/>
        <v/>
      </c>
      <c r="M33" s="71" t="str">
        <f t="shared" si="7"/>
        <v/>
      </c>
      <c r="N33" s="72" t="str">
        <f t="shared" si="8"/>
        <v/>
      </c>
      <c r="O33" s="73" t="str">
        <f t="shared" si="9"/>
        <v/>
      </c>
      <c r="P33" s="71" t="str">
        <f t="shared" si="10"/>
        <v/>
      </c>
      <c r="Q33" s="72"/>
      <c r="R33" s="71" t="str">
        <f t="shared" si="11"/>
        <v/>
      </c>
      <c r="S33" s="72"/>
      <c r="T33" s="71" t="str">
        <f t="shared" si="12"/>
        <v/>
      </c>
      <c r="U33" s="70"/>
    </row>
    <row r="34" spans="1:21" ht="18">
      <c r="A34" s="83">
        <v>28</v>
      </c>
      <c r="B34" s="95" t="str">
        <f>IF(details!G34="","",details!G34)</f>
        <v/>
      </c>
      <c r="C34" s="84" t="str">
        <f t="shared" si="0"/>
        <v/>
      </c>
      <c r="D34" s="84"/>
      <c r="E34" s="85" t="str">
        <f t="shared" si="1"/>
        <v/>
      </c>
      <c r="F34" s="75"/>
      <c r="G34" s="75"/>
      <c r="H34" s="73" t="str">
        <f t="shared" si="2"/>
        <v/>
      </c>
      <c r="I34" s="73" t="str">
        <f t="shared" si="3"/>
        <v/>
      </c>
      <c r="J34" s="73" t="str">
        <f t="shared" si="4"/>
        <v/>
      </c>
      <c r="K34" s="74" t="str">
        <f t="shared" si="5"/>
        <v/>
      </c>
      <c r="L34" s="72" t="str">
        <f t="shared" si="6"/>
        <v/>
      </c>
      <c r="M34" s="71" t="str">
        <f t="shared" si="7"/>
        <v/>
      </c>
      <c r="N34" s="72" t="str">
        <f t="shared" si="8"/>
        <v/>
      </c>
      <c r="O34" s="73" t="str">
        <f t="shared" si="9"/>
        <v/>
      </c>
      <c r="P34" s="71" t="str">
        <f t="shared" si="10"/>
        <v/>
      </c>
      <c r="Q34" s="72"/>
      <c r="R34" s="71" t="str">
        <f t="shared" si="11"/>
        <v/>
      </c>
      <c r="S34" s="72"/>
      <c r="T34" s="71" t="str">
        <f t="shared" si="12"/>
        <v/>
      </c>
      <c r="U34" s="70"/>
    </row>
    <row r="35" spans="1:21" ht="18">
      <c r="A35" s="83">
        <v>29</v>
      </c>
      <c r="B35" s="95" t="str">
        <f>IF(details!G35="","",details!G35)</f>
        <v/>
      </c>
      <c r="C35" s="84" t="str">
        <f t="shared" si="0"/>
        <v/>
      </c>
      <c r="D35" s="84"/>
      <c r="E35" s="85" t="str">
        <f t="shared" si="1"/>
        <v/>
      </c>
      <c r="F35" s="75"/>
      <c r="G35" s="75"/>
      <c r="H35" s="73" t="str">
        <f t="shared" si="2"/>
        <v/>
      </c>
      <c r="I35" s="73" t="str">
        <f t="shared" si="3"/>
        <v/>
      </c>
      <c r="J35" s="73" t="str">
        <f t="shared" si="4"/>
        <v/>
      </c>
      <c r="K35" s="74" t="str">
        <f t="shared" si="5"/>
        <v/>
      </c>
      <c r="L35" s="72" t="str">
        <f t="shared" si="6"/>
        <v/>
      </c>
      <c r="M35" s="71" t="str">
        <f t="shared" si="7"/>
        <v/>
      </c>
      <c r="N35" s="72" t="str">
        <f t="shared" si="8"/>
        <v/>
      </c>
      <c r="O35" s="73" t="str">
        <f t="shared" si="9"/>
        <v/>
      </c>
      <c r="P35" s="71" t="str">
        <f t="shared" si="10"/>
        <v/>
      </c>
      <c r="Q35" s="72"/>
      <c r="R35" s="71" t="str">
        <f t="shared" si="11"/>
        <v/>
      </c>
      <c r="S35" s="72"/>
      <c r="T35" s="71" t="str">
        <f t="shared" si="12"/>
        <v/>
      </c>
      <c r="U35" s="70"/>
    </row>
    <row r="36" spans="1:21" ht="18">
      <c r="A36" s="83">
        <v>30</v>
      </c>
      <c r="B36" s="95" t="str">
        <f>IF(details!G36="","",details!G36)</f>
        <v/>
      </c>
      <c r="C36" s="84" t="str">
        <f t="shared" si="0"/>
        <v/>
      </c>
      <c r="D36" s="84"/>
      <c r="E36" s="85" t="str">
        <f t="shared" si="1"/>
        <v/>
      </c>
      <c r="F36" s="75"/>
      <c r="G36" s="75"/>
      <c r="H36" s="73" t="str">
        <f t="shared" si="2"/>
        <v/>
      </c>
      <c r="I36" s="73" t="str">
        <f t="shared" si="3"/>
        <v/>
      </c>
      <c r="J36" s="73" t="str">
        <f t="shared" si="4"/>
        <v/>
      </c>
      <c r="K36" s="74" t="str">
        <f t="shared" si="5"/>
        <v/>
      </c>
      <c r="L36" s="72" t="str">
        <f t="shared" si="6"/>
        <v/>
      </c>
      <c r="M36" s="71" t="str">
        <f t="shared" si="7"/>
        <v/>
      </c>
      <c r="N36" s="72" t="str">
        <f t="shared" si="8"/>
        <v/>
      </c>
      <c r="O36" s="73" t="str">
        <f t="shared" si="9"/>
        <v/>
      </c>
      <c r="P36" s="71" t="str">
        <f t="shared" si="10"/>
        <v/>
      </c>
      <c r="Q36" s="72"/>
      <c r="R36" s="71" t="str">
        <f t="shared" si="11"/>
        <v/>
      </c>
      <c r="S36" s="72"/>
      <c r="T36" s="71" t="str">
        <f t="shared" si="12"/>
        <v/>
      </c>
      <c r="U36" s="70"/>
    </row>
    <row r="37" spans="1:21" ht="18">
      <c r="A37" s="83">
        <v>31</v>
      </c>
      <c r="B37" s="95" t="str">
        <f>IF(details!G37="","",details!G37)</f>
        <v/>
      </c>
      <c r="C37" s="84" t="str">
        <f t="shared" si="0"/>
        <v/>
      </c>
      <c r="D37" s="84"/>
      <c r="E37" s="85" t="str">
        <f t="shared" si="1"/>
        <v/>
      </c>
      <c r="F37" s="75"/>
      <c r="G37" s="75"/>
      <c r="H37" s="73" t="str">
        <f t="shared" si="2"/>
        <v/>
      </c>
      <c r="I37" s="73" t="str">
        <f t="shared" si="3"/>
        <v/>
      </c>
      <c r="J37" s="73" t="str">
        <f t="shared" si="4"/>
        <v/>
      </c>
      <c r="K37" s="74" t="str">
        <f t="shared" si="5"/>
        <v/>
      </c>
      <c r="L37" s="72" t="str">
        <f t="shared" si="6"/>
        <v/>
      </c>
      <c r="M37" s="71" t="str">
        <f t="shared" si="7"/>
        <v/>
      </c>
      <c r="N37" s="72" t="str">
        <f t="shared" si="8"/>
        <v/>
      </c>
      <c r="O37" s="73" t="str">
        <f t="shared" si="9"/>
        <v/>
      </c>
      <c r="P37" s="71" t="str">
        <f t="shared" si="10"/>
        <v/>
      </c>
      <c r="Q37" s="72"/>
      <c r="R37" s="71" t="str">
        <f t="shared" si="11"/>
        <v/>
      </c>
      <c r="S37" s="72"/>
      <c r="T37" s="71" t="str">
        <f t="shared" si="12"/>
        <v/>
      </c>
      <c r="U37" s="70"/>
    </row>
    <row r="38" spans="1:21" ht="18">
      <c r="A38" s="83">
        <v>32</v>
      </c>
      <c r="B38" s="95" t="str">
        <f>IF(details!G38="","",details!G38)</f>
        <v/>
      </c>
      <c r="C38" s="84" t="str">
        <f t="shared" si="0"/>
        <v/>
      </c>
      <c r="D38" s="84"/>
      <c r="E38" s="85" t="str">
        <f t="shared" si="1"/>
        <v/>
      </c>
      <c r="F38" s="75"/>
      <c r="G38" s="75"/>
      <c r="H38" s="73" t="str">
        <f t="shared" si="2"/>
        <v/>
      </c>
      <c r="I38" s="73" t="str">
        <f t="shared" si="3"/>
        <v/>
      </c>
      <c r="J38" s="73" t="str">
        <f t="shared" si="4"/>
        <v/>
      </c>
      <c r="K38" s="74" t="str">
        <f t="shared" si="5"/>
        <v/>
      </c>
      <c r="L38" s="72" t="str">
        <f t="shared" si="6"/>
        <v/>
      </c>
      <c r="M38" s="71" t="str">
        <f t="shared" si="7"/>
        <v/>
      </c>
      <c r="N38" s="72" t="str">
        <f t="shared" si="8"/>
        <v/>
      </c>
      <c r="O38" s="73" t="str">
        <f t="shared" si="9"/>
        <v/>
      </c>
      <c r="P38" s="71" t="str">
        <f t="shared" si="10"/>
        <v/>
      </c>
      <c r="Q38" s="72"/>
      <c r="R38" s="71" t="str">
        <f t="shared" si="11"/>
        <v/>
      </c>
      <c r="S38" s="72"/>
      <c r="T38" s="71" t="str">
        <f t="shared" si="12"/>
        <v/>
      </c>
      <c r="U38" s="70"/>
    </row>
    <row r="39" spans="1:21" ht="18">
      <c r="A39" s="83">
        <v>33</v>
      </c>
      <c r="B39" s="95" t="str">
        <f>IF(details!G39="","",details!G39)</f>
        <v/>
      </c>
      <c r="C39" s="84" t="str">
        <f t="shared" ref="C39:C70" si="13">T39</f>
        <v/>
      </c>
      <c r="D39" s="84"/>
      <c r="E39" s="85" t="str">
        <f t="shared" ref="E39:E70" si="14">IF(B39="","",TEXT(B39,"DDDD"))</f>
        <v/>
      </c>
      <c r="F39" s="75"/>
      <c r="G39" s="75"/>
      <c r="H39" s="73" t="str">
        <f t="shared" ref="H39:H70" si="15">TEXT(B39,"DD")</f>
        <v/>
      </c>
      <c r="I39" s="73" t="str">
        <f t="shared" ref="I39:I70" si="16">TEXT(B39,"MM")</f>
        <v/>
      </c>
      <c r="J39" s="73" t="str">
        <f t="shared" ref="J39:J70" si="17">TEXT(B39,"YY")</f>
        <v/>
      </c>
      <c r="K39" s="74" t="str">
        <f t="shared" ref="K39:K70" si="18">IF(H39="01",",d",IF(H39="02","nks",IF(H39="03","rhu",IF(H39="04","pkj",IF(H39="05","ikap",IF(H39="06","N%",IF(H39="07","lkr",IF(H39="08","vkB",IF(H39="09","ukS",IF(H39="10","nl",IF(H39="11","X;kjg",IF(H39="12","ckjg",IF(H39="13","rsjg",IF(H39="14","pkSng",IF(H39="15","iUnzg",IF(H39="16","lksyg",IF(H39="17","l=g",IF(H39="18","vBkjg",IF(H39="19","mUuhl",IF(H39="20","chl",IF(H39="21","bDdhl",IF(H39="22","ckbZl",IF(H39="23","rschl",IF(H39="24","pkSchl",IF(H39="25","iPphl",IF(H39="26","NCchl",IF(H39="27","lRrkbZl",IF(H39="28","vBkbZl",IF(H39="29","mUrhl",IF(H39="30","rhl",IF(H39="31","bdrhl","")))))))))))))))))))))))))))))))</f>
        <v/>
      </c>
      <c r="L39" s="72" t="str">
        <f t="shared" ref="L39:L70" si="19">IF(H39="01","One",IF(H39="02","Two",IF(H39="03","Three",IF(H39="04","Four",IF(H39="05","Five",IF(H39="06","Six",IF(H39="07","Seven",IF(H39="08","Eight",IF(H39="09","Nine",IF(H39="10","Ten",IF(H39="11","Eleven",IF(H39="12","Twelve",IF(H39="13","Thirteen",IF(H39="14","Forteen",IF(H39="15","Fifteen",IF(H39="16","Sixteen",IF(H39="17","Seventeen",IF(H39="18","Eighteen",IF(H39="19","Nineteen",IF(H39="20","Twenty",IF(H39="21","Twenty One",IF(H39="22","Twenty Two",IF(H39="23","Twenty Three",IF(H39="24","Twenty Four",IF(H39="25","Twenty Five",IF(H39="26","Twenty Six",IF(H39="27","Twenty Seven",IF(H39="28","Twenty Eight",IF(H39="29","Twenty Nine",IF(H39="30","Thirty",IF(H39="31","Thirty One","")))))))))))))))))))))))))))))))</f>
        <v/>
      </c>
      <c r="M39" s="71" t="str">
        <f t="shared" ref="M39:M70" si="20">IF(I39="01","tuojh",IF(I39="02","Qjojh",IF(I39="03","ekpZ",IF(I39="04","vizsy",IF(I39="05","ebZ",IF(I39="06","twu",IF(I39="07","tqykbZ",IF(I39="08","vxLr",IF(I39="09","flrEcj",IF(I39="10","vDVwcj",IF(I39="11","uoEcj",IF(I39="12","fnlEcj",""))))))))))))</f>
        <v/>
      </c>
      <c r="N39" s="72" t="str">
        <f t="shared" ref="N39:N70" si="21">IF(I39="01","January",IF(I39="02","February",IF(I39="03","March",IF(I39="04","April",IF(I39="05","May",IF(I39="06","June",IF(I39="07","July",IF(I39="08","August",IF(I39="09","September",IF(I39="10","October",IF(I39="11","November",IF(I39="12","December",""))))))))))))</f>
        <v/>
      </c>
      <c r="O39" s="73" t="str">
        <f t="shared" ref="O39:O70" si="22">IF(B39="","",YEAR(B39))</f>
        <v/>
      </c>
      <c r="P39" s="71" t="str">
        <f t="shared" ref="P39:P70" si="23">IF(O39="","",IF(O39&lt;=1999,"mUuhl lkS","nks gtkj"))</f>
        <v/>
      </c>
      <c r="Q39" s="72"/>
      <c r="R39" s="71" t="str">
        <f t="shared" ref="R39:R70" si="24">IF(J39="60","lkB",IF(J39="61","bdlB",IF(J39="62","cklB",IF(J39="63","rjslB",IF(J39="64","pkSalB",IF(J39="65","iSalB",IF(J39="66","fN;kalB",IF(J39="67","lM+lB",IF(J39="68","vM+lB",IF(J39="69","mUgRrj",IF(J39="70","lRrj",IF(J39="71","bdsgRrj",IF(J39="72","cgRrj",IF(J39="73","frgsRrj",IF(J39="74","pkSgRrj",IF(J39="75","fipsgRrj",IF(J39="76","fN;sRrj",IF(J39="77","lrgRrj",IF(J39="78","vBRrj",IF(J39="79","mfu;kalh",IF(J39="80","vLlh",IF(J39="81","bD;klh",IF(J39="82","c;kalh",IF(J39="83","rh;kalh",IF(J39="84","pkSjklh",IF(J39="85","fiPpklh",IF(J39="86","Nh;kalh",IF(J39="87","lR;klh",IF(J39="88","vB~;klh",IF(J39="89","fuOokalh",IF(J39="90","uCcS",IF(J39="91","bdjkuoS",IF(J39="92","cjkuos",IF(J39="93","frjkuoS",IF(J39="94","pkSjkuos",IF(J39="95","fipkuos",IF(J39="96","fN;kuoS",IF(J39="97","lR;kuoS",IF(J39="98","vBkuoS",IF(J39="99","fuUukuoS",IF(J39="01",",d",IF(J39="02","nks",IF(J39="03","rhu",IF(J39="04","pkj",IF(J39="05","ikap",IF(J39="06","N%",IF(J39="07","lkr",IF(J39="08","vkB",IF(J39="09","ukS",IF(J39="10","nl",IF(J39="11","X;kjg",IF(J39="12","ckjg",IF(J39="13","rsjg",IF(J39="14","pkSng",IF(J39="15","iUnzg",IF(J39="16","lksyg",IF(J39="17","l=g",IF(J39="18","vBkjg",IF(J39="19","mUuhl",IF(J39="20","chl",IF(J39="21","bDdhl",IF(J39="22","ckbZl",IF(J39="23","rschl",IF(J39="24","pkSchl",IF(J39="25","iPphl","")))))))))))))))))))))))))))))))))))))))))))))))))))))))))))))))))</f>
        <v/>
      </c>
      <c r="S39" s="72"/>
      <c r="T39" s="71" t="str">
        <f t="shared" ref="T39:T70" si="25">IF(B39="","",CONCATENATE(K39," ",M39,"] ",P39," ",R39))</f>
        <v/>
      </c>
      <c r="U39" s="70"/>
    </row>
    <row r="40" spans="1:21" ht="18">
      <c r="A40" s="83">
        <v>34</v>
      </c>
      <c r="B40" s="95" t="str">
        <f>IF(details!G40="","",details!G40)</f>
        <v/>
      </c>
      <c r="C40" s="84" t="str">
        <f t="shared" si="13"/>
        <v/>
      </c>
      <c r="D40" s="84"/>
      <c r="E40" s="85" t="str">
        <f t="shared" si="14"/>
        <v/>
      </c>
      <c r="F40" s="75"/>
      <c r="G40" s="75"/>
      <c r="H40" s="73" t="str">
        <f t="shared" si="15"/>
        <v/>
      </c>
      <c r="I40" s="73" t="str">
        <f t="shared" si="16"/>
        <v/>
      </c>
      <c r="J40" s="73" t="str">
        <f t="shared" si="17"/>
        <v/>
      </c>
      <c r="K40" s="74" t="str">
        <f t="shared" si="18"/>
        <v/>
      </c>
      <c r="L40" s="72" t="str">
        <f t="shared" si="19"/>
        <v/>
      </c>
      <c r="M40" s="71" t="str">
        <f t="shared" si="20"/>
        <v/>
      </c>
      <c r="N40" s="72" t="str">
        <f t="shared" si="21"/>
        <v/>
      </c>
      <c r="O40" s="73" t="str">
        <f t="shared" si="22"/>
        <v/>
      </c>
      <c r="P40" s="71" t="str">
        <f t="shared" si="23"/>
        <v/>
      </c>
      <c r="Q40" s="72"/>
      <c r="R40" s="71" t="str">
        <f t="shared" si="24"/>
        <v/>
      </c>
      <c r="S40" s="72"/>
      <c r="T40" s="71" t="str">
        <f t="shared" si="25"/>
        <v/>
      </c>
      <c r="U40" s="70"/>
    </row>
    <row r="41" spans="1:21" ht="18">
      <c r="A41" s="83">
        <v>35</v>
      </c>
      <c r="B41" s="95" t="str">
        <f>IF(details!G41="","",details!G41)</f>
        <v/>
      </c>
      <c r="C41" s="84" t="str">
        <f t="shared" si="13"/>
        <v/>
      </c>
      <c r="D41" s="84"/>
      <c r="E41" s="85" t="str">
        <f t="shared" si="14"/>
        <v/>
      </c>
      <c r="F41" s="75"/>
      <c r="G41" s="75"/>
      <c r="H41" s="73" t="str">
        <f t="shared" si="15"/>
        <v/>
      </c>
      <c r="I41" s="73" t="str">
        <f t="shared" si="16"/>
        <v/>
      </c>
      <c r="J41" s="73" t="str">
        <f t="shared" si="17"/>
        <v/>
      </c>
      <c r="K41" s="74" t="str">
        <f t="shared" si="18"/>
        <v/>
      </c>
      <c r="L41" s="72" t="str">
        <f t="shared" si="19"/>
        <v/>
      </c>
      <c r="M41" s="71" t="str">
        <f t="shared" si="20"/>
        <v/>
      </c>
      <c r="N41" s="72" t="str">
        <f t="shared" si="21"/>
        <v/>
      </c>
      <c r="O41" s="73" t="str">
        <f t="shared" si="22"/>
        <v/>
      </c>
      <c r="P41" s="71" t="str">
        <f t="shared" si="23"/>
        <v/>
      </c>
      <c r="Q41" s="72"/>
      <c r="R41" s="71" t="str">
        <f t="shared" si="24"/>
        <v/>
      </c>
      <c r="S41" s="72"/>
      <c r="T41" s="71" t="str">
        <f t="shared" si="25"/>
        <v/>
      </c>
      <c r="U41" s="70"/>
    </row>
    <row r="42" spans="1:21" ht="18">
      <c r="A42" s="83">
        <v>36</v>
      </c>
      <c r="B42" s="95" t="str">
        <f>IF(details!G42="","",details!G42)</f>
        <v/>
      </c>
      <c r="C42" s="84" t="str">
        <f t="shared" si="13"/>
        <v/>
      </c>
      <c r="D42" s="84"/>
      <c r="E42" s="85" t="str">
        <f t="shared" si="14"/>
        <v/>
      </c>
      <c r="F42" s="75"/>
      <c r="G42" s="75"/>
      <c r="H42" s="73" t="str">
        <f t="shared" si="15"/>
        <v/>
      </c>
      <c r="I42" s="73" t="str">
        <f t="shared" si="16"/>
        <v/>
      </c>
      <c r="J42" s="73" t="str">
        <f t="shared" si="17"/>
        <v/>
      </c>
      <c r="K42" s="74" t="str">
        <f t="shared" si="18"/>
        <v/>
      </c>
      <c r="L42" s="72" t="str">
        <f t="shared" si="19"/>
        <v/>
      </c>
      <c r="M42" s="71" t="str">
        <f t="shared" si="20"/>
        <v/>
      </c>
      <c r="N42" s="72" t="str">
        <f t="shared" si="21"/>
        <v/>
      </c>
      <c r="O42" s="73" t="str">
        <f t="shared" si="22"/>
        <v/>
      </c>
      <c r="P42" s="71" t="str">
        <f t="shared" si="23"/>
        <v/>
      </c>
      <c r="Q42" s="72"/>
      <c r="R42" s="71" t="str">
        <f t="shared" si="24"/>
        <v/>
      </c>
      <c r="S42" s="72"/>
      <c r="T42" s="71" t="str">
        <f t="shared" si="25"/>
        <v/>
      </c>
      <c r="U42" s="70"/>
    </row>
    <row r="43" spans="1:21" ht="18">
      <c r="A43" s="83">
        <v>37</v>
      </c>
      <c r="B43" s="95" t="str">
        <f>IF(details!G43="","",details!G43)</f>
        <v/>
      </c>
      <c r="C43" s="84" t="str">
        <f t="shared" si="13"/>
        <v/>
      </c>
      <c r="D43" s="84"/>
      <c r="E43" s="85" t="str">
        <f t="shared" si="14"/>
        <v/>
      </c>
      <c r="F43" s="75"/>
      <c r="G43" s="75"/>
      <c r="H43" s="73" t="str">
        <f t="shared" si="15"/>
        <v/>
      </c>
      <c r="I43" s="73" t="str">
        <f t="shared" si="16"/>
        <v/>
      </c>
      <c r="J43" s="73" t="str">
        <f t="shared" si="17"/>
        <v/>
      </c>
      <c r="K43" s="74" t="str">
        <f t="shared" si="18"/>
        <v/>
      </c>
      <c r="L43" s="72" t="str">
        <f t="shared" si="19"/>
        <v/>
      </c>
      <c r="M43" s="71" t="str">
        <f t="shared" si="20"/>
        <v/>
      </c>
      <c r="N43" s="72" t="str">
        <f t="shared" si="21"/>
        <v/>
      </c>
      <c r="O43" s="73" t="str">
        <f t="shared" si="22"/>
        <v/>
      </c>
      <c r="P43" s="71" t="str">
        <f t="shared" si="23"/>
        <v/>
      </c>
      <c r="Q43" s="72"/>
      <c r="R43" s="71" t="str">
        <f t="shared" si="24"/>
        <v/>
      </c>
      <c r="S43" s="72"/>
      <c r="T43" s="71" t="str">
        <f t="shared" si="25"/>
        <v/>
      </c>
      <c r="U43" s="70"/>
    </row>
    <row r="44" spans="1:21" ht="18">
      <c r="A44" s="83">
        <v>38</v>
      </c>
      <c r="B44" s="95" t="str">
        <f>IF(details!G44="","",details!G44)</f>
        <v/>
      </c>
      <c r="C44" s="84" t="str">
        <f t="shared" si="13"/>
        <v/>
      </c>
      <c r="D44" s="84"/>
      <c r="E44" s="85" t="str">
        <f t="shared" si="14"/>
        <v/>
      </c>
      <c r="F44" s="75"/>
      <c r="G44" s="75"/>
      <c r="H44" s="73" t="str">
        <f t="shared" si="15"/>
        <v/>
      </c>
      <c r="I44" s="73" t="str">
        <f t="shared" si="16"/>
        <v/>
      </c>
      <c r="J44" s="73" t="str">
        <f t="shared" si="17"/>
        <v/>
      </c>
      <c r="K44" s="74" t="str">
        <f t="shared" si="18"/>
        <v/>
      </c>
      <c r="L44" s="72" t="str">
        <f t="shared" si="19"/>
        <v/>
      </c>
      <c r="M44" s="71" t="str">
        <f t="shared" si="20"/>
        <v/>
      </c>
      <c r="N44" s="72" t="str">
        <f t="shared" si="21"/>
        <v/>
      </c>
      <c r="O44" s="73" t="str">
        <f t="shared" si="22"/>
        <v/>
      </c>
      <c r="P44" s="71" t="str">
        <f t="shared" si="23"/>
        <v/>
      </c>
      <c r="Q44" s="72"/>
      <c r="R44" s="71" t="str">
        <f t="shared" si="24"/>
        <v/>
      </c>
      <c r="S44" s="72"/>
      <c r="T44" s="71" t="str">
        <f t="shared" si="25"/>
        <v/>
      </c>
      <c r="U44" s="70"/>
    </row>
    <row r="45" spans="1:21" ht="18">
      <c r="A45" s="83">
        <v>39</v>
      </c>
      <c r="B45" s="95" t="str">
        <f>IF(details!G45="","",details!G45)</f>
        <v/>
      </c>
      <c r="C45" s="84" t="str">
        <f t="shared" si="13"/>
        <v/>
      </c>
      <c r="D45" s="84"/>
      <c r="E45" s="85" t="str">
        <f t="shared" si="14"/>
        <v/>
      </c>
      <c r="F45" s="75"/>
      <c r="G45" s="75"/>
      <c r="H45" s="73" t="str">
        <f t="shared" si="15"/>
        <v/>
      </c>
      <c r="I45" s="73" t="str">
        <f t="shared" si="16"/>
        <v/>
      </c>
      <c r="J45" s="73" t="str">
        <f t="shared" si="17"/>
        <v/>
      </c>
      <c r="K45" s="74" t="str">
        <f t="shared" si="18"/>
        <v/>
      </c>
      <c r="L45" s="72" t="str">
        <f t="shared" si="19"/>
        <v/>
      </c>
      <c r="M45" s="71" t="str">
        <f t="shared" si="20"/>
        <v/>
      </c>
      <c r="N45" s="72" t="str">
        <f t="shared" si="21"/>
        <v/>
      </c>
      <c r="O45" s="73" t="str">
        <f t="shared" si="22"/>
        <v/>
      </c>
      <c r="P45" s="71" t="str">
        <f t="shared" si="23"/>
        <v/>
      </c>
      <c r="Q45" s="72"/>
      <c r="R45" s="71" t="str">
        <f t="shared" si="24"/>
        <v/>
      </c>
      <c r="S45" s="72"/>
      <c r="T45" s="71" t="str">
        <f t="shared" si="25"/>
        <v/>
      </c>
      <c r="U45" s="70"/>
    </row>
    <row r="46" spans="1:21" ht="18">
      <c r="A46" s="83">
        <v>40</v>
      </c>
      <c r="B46" s="95" t="str">
        <f>IF(details!G46="","",details!G46)</f>
        <v/>
      </c>
      <c r="C46" s="84" t="str">
        <f t="shared" si="13"/>
        <v/>
      </c>
      <c r="D46" s="84"/>
      <c r="E46" s="85" t="str">
        <f t="shared" si="14"/>
        <v/>
      </c>
      <c r="F46" s="75"/>
      <c r="G46" s="75"/>
      <c r="H46" s="73" t="str">
        <f t="shared" si="15"/>
        <v/>
      </c>
      <c r="I46" s="73" t="str">
        <f t="shared" si="16"/>
        <v/>
      </c>
      <c r="J46" s="73" t="str">
        <f t="shared" si="17"/>
        <v/>
      </c>
      <c r="K46" s="74" t="str">
        <f t="shared" si="18"/>
        <v/>
      </c>
      <c r="L46" s="72" t="str">
        <f t="shared" si="19"/>
        <v/>
      </c>
      <c r="M46" s="71" t="str">
        <f t="shared" si="20"/>
        <v/>
      </c>
      <c r="N46" s="72" t="str">
        <f t="shared" si="21"/>
        <v/>
      </c>
      <c r="O46" s="73" t="str">
        <f t="shared" si="22"/>
        <v/>
      </c>
      <c r="P46" s="71" t="str">
        <f t="shared" si="23"/>
        <v/>
      </c>
      <c r="Q46" s="72"/>
      <c r="R46" s="71" t="str">
        <f t="shared" si="24"/>
        <v/>
      </c>
      <c r="S46" s="72"/>
      <c r="T46" s="71" t="str">
        <f t="shared" si="25"/>
        <v/>
      </c>
      <c r="U46" s="70"/>
    </row>
    <row r="47" spans="1:21" ht="18">
      <c r="A47" s="83">
        <v>41</v>
      </c>
      <c r="B47" s="95" t="str">
        <f>IF(details!G47="","",details!G47)</f>
        <v/>
      </c>
      <c r="C47" s="84" t="str">
        <f t="shared" si="13"/>
        <v/>
      </c>
      <c r="D47" s="84"/>
      <c r="E47" s="85" t="str">
        <f t="shared" si="14"/>
        <v/>
      </c>
      <c r="F47" s="75"/>
      <c r="G47" s="75"/>
      <c r="H47" s="73" t="str">
        <f t="shared" si="15"/>
        <v/>
      </c>
      <c r="I47" s="73" t="str">
        <f t="shared" si="16"/>
        <v/>
      </c>
      <c r="J47" s="73" t="str">
        <f t="shared" si="17"/>
        <v/>
      </c>
      <c r="K47" s="74" t="str">
        <f t="shared" si="18"/>
        <v/>
      </c>
      <c r="L47" s="72" t="str">
        <f t="shared" si="19"/>
        <v/>
      </c>
      <c r="M47" s="71" t="str">
        <f t="shared" si="20"/>
        <v/>
      </c>
      <c r="N47" s="72" t="str">
        <f t="shared" si="21"/>
        <v/>
      </c>
      <c r="O47" s="73" t="str">
        <f t="shared" si="22"/>
        <v/>
      </c>
      <c r="P47" s="71" t="str">
        <f t="shared" si="23"/>
        <v/>
      </c>
      <c r="Q47" s="72"/>
      <c r="R47" s="71" t="str">
        <f t="shared" si="24"/>
        <v/>
      </c>
      <c r="S47" s="72"/>
      <c r="T47" s="71" t="str">
        <f t="shared" si="25"/>
        <v/>
      </c>
      <c r="U47" s="70"/>
    </row>
    <row r="48" spans="1:21" ht="18">
      <c r="A48" s="83">
        <v>42</v>
      </c>
      <c r="B48" s="95" t="str">
        <f>IF(details!G48="","",details!G48)</f>
        <v/>
      </c>
      <c r="C48" s="84" t="str">
        <f t="shared" si="13"/>
        <v/>
      </c>
      <c r="D48" s="84"/>
      <c r="E48" s="85" t="str">
        <f t="shared" si="14"/>
        <v/>
      </c>
      <c r="F48" s="75"/>
      <c r="G48" s="75"/>
      <c r="H48" s="73" t="str">
        <f t="shared" si="15"/>
        <v/>
      </c>
      <c r="I48" s="73" t="str">
        <f t="shared" si="16"/>
        <v/>
      </c>
      <c r="J48" s="73" t="str">
        <f t="shared" si="17"/>
        <v/>
      </c>
      <c r="K48" s="74" t="str">
        <f t="shared" si="18"/>
        <v/>
      </c>
      <c r="L48" s="72" t="str">
        <f t="shared" si="19"/>
        <v/>
      </c>
      <c r="M48" s="71" t="str">
        <f t="shared" si="20"/>
        <v/>
      </c>
      <c r="N48" s="72" t="str">
        <f t="shared" si="21"/>
        <v/>
      </c>
      <c r="O48" s="73" t="str">
        <f t="shared" si="22"/>
        <v/>
      </c>
      <c r="P48" s="71" t="str">
        <f t="shared" si="23"/>
        <v/>
      </c>
      <c r="Q48" s="72"/>
      <c r="R48" s="71" t="str">
        <f t="shared" si="24"/>
        <v/>
      </c>
      <c r="S48" s="72"/>
      <c r="T48" s="71" t="str">
        <f t="shared" si="25"/>
        <v/>
      </c>
      <c r="U48" s="70"/>
    </row>
    <row r="49" spans="1:21" ht="18">
      <c r="A49" s="83">
        <v>43</v>
      </c>
      <c r="B49" s="95" t="str">
        <f>IF(details!G49="","",details!G49)</f>
        <v/>
      </c>
      <c r="C49" s="84" t="str">
        <f t="shared" si="13"/>
        <v/>
      </c>
      <c r="D49" s="84"/>
      <c r="E49" s="85" t="str">
        <f t="shared" si="14"/>
        <v/>
      </c>
      <c r="F49" s="75"/>
      <c r="G49" s="75"/>
      <c r="H49" s="73" t="str">
        <f t="shared" si="15"/>
        <v/>
      </c>
      <c r="I49" s="73" t="str">
        <f t="shared" si="16"/>
        <v/>
      </c>
      <c r="J49" s="73" t="str">
        <f t="shared" si="17"/>
        <v/>
      </c>
      <c r="K49" s="74" t="str">
        <f t="shared" si="18"/>
        <v/>
      </c>
      <c r="L49" s="72" t="str">
        <f t="shared" si="19"/>
        <v/>
      </c>
      <c r="M49" s="71" t="str">
        <f t="shared" si="20"/>
        <v/>
      </c>
      <c r="N49" s="72" t="str">
        <f t="shared" si="21"/>
        <v/>
      </c>
      <c r="O49" s="73" t="str">
        <f t="shared" si="22"/>
        <v/>
      </c>
      <c r="P49" s="71" t="str">
        <f t="shared" si="23"/>
        <v/>
      </c>
      <c r="Q49" s="72"/>
      <c r="R49" s="71" t="str">
        <f t="shared" si="24"/>
        <v/>
      </c>
      <c r="S49" s="72"/>
      <c r="T49" s="71" t="str">
        <f t="shared" si="25"/>
        <v/>
      </c>
      <c r="U49" s="70"/>
    </row>
    <row r="50" spans="1:21" ht="18">
      <c r="A50" s="83">
        <v>44</v>
      </c>
      <c r="B50" s="95" t="str">
        <f>IF(details!G50="","",details!G50)</f>
        <v/>
      </c>
      <c r="C50" s="84" t="str">
        <f t="shared" si="13"/>
        <v/>
      </c>
      <c r="D50" s="84"/>
      <c r="E50" s="85" t="str">
        <f t="shared" si="14"/>
        <v/>
      </c>
      <c r="F50" s="75"/>
      <c r="G50" s="75"/>
      <c r="H50" s="73" t="str">
        <f t="shared" si="15"/>
        <v/>
      </c>
      <c r="I50" s="73" t="str">
        <f t="shared" si="16"/>
        <v/>
      </c>
      <c r="J50" s="73" t="str">
        <f t="shared" si="17"/>
        <v/>
      </c>
      <c r="K50" s="74" t="str">
        <f t="shared" si="18"/>
        <v/>
      </c>
      <c r="L50" s="72" t="str">
        <f t="shared" si="19"/>
        <v/>
      </c>
      <c r="M50" s="71" t="str">
        <f t="shared" si="20"/>
        <v/>
      </c>
      <c r="N50" s="72" t="str">
        <f t="shared" si="21"/>
        <v/>
      </c>
      <c r="O50" s="73" t="str">
        <f t="shared" si="22"/>
        <v/>
      </c>
      <c r="P50" s="71" t="str">
        <f t="shared" si="23"/>
        <v/>
      </c>
      <c r="Q50" s="72"/>
      <c r="R50" s="71" t="str">
        <f t="shared" si="24"/>
        <v/>
      </c>
      <c r="S50" s="72"/>
      <c r="T50" s="71" t="str">
        <f t="shared" si="25"/>
        <v/>
      </c>
      <c r="U50" s="70"/>
    </row>
    <row r="51" spans="1:21" ht="18">
      <c r="A51" s="83">
        <v>45</v>
      </c>
      <c r="B51" s="95" t="str">
        <f>IF(details!G51="","",details!G51)</f>
        <v/>
      </c>
      <c r="C51" s="84" t="str">
        <f t="shared" si="13"/>
        <v/>
      </c>
      <c r="D51" s="84"/>
      <c r="E51" s="85" t="str">
        <f t="shared" si="14"/>
        <v/>
      </c>
      <c r="F51" s="75"/>
      <c r="G51" s="75"/>
      <c r="H51" s="73" t="str">
        <f t="shared" si="15"/>
        <v/>
      </c>
      <c r="I51" s="73" t="str">
        <f t="shared" si="16"/>
        <v/>
      </c>
      <c r="J51" s="73" t="str">
        <f t="shared" si="17"/>
        <v/>
      </c>
      <c r="K51" s="74" t="str">
        <f t="shared" si="18"/>
        <v/>
      </c>
      <c r="L51" s="72" t="str">
        <f t="shared" si="19"/>
        <v/>
      </c>
      <c r="M51" s="71" t="str">
        <f t="shared" si="20"/>
        <v/>
      </c>
      <c r="N51" s="72" t="str">
        <f t="shared" si="21"/>
        <v/>
      </c>
      <c r="O51" s="73" t="str">
        <f t="shared" si="22"/>
        <v/>
      </c>
      <c r="P51" s="71" t="str">
        <f t="shared" si="23"/>
        <v/>
      </c>
      <c r="Q51" s="72"/>
      <c r="R51" s="71" t="str">
        <f t="shared" si="24"/>
        <v/>
      </c>
      <c r="S51" s="72"/>
      <c r="T51" s="71" t="str">
        <f t="shared" si="25"/>
        <v/>
      </c>
      <c r="U51" s="70"/>
    </row>
    <row r="52" spans="1:21" ht="18">
      <c r="A52" s="83">
        <v>46</v>
      </c>
      <c r="B52" s="95" t="str">
        <f>IF(details!G52="","",details!G52)</f>
        <v/>
      </c>
      <c r="C52" s="84" t="str">
        <f t="shared" si="13"/>
        <v/>
      </c>
      <c r="D52" s="84"/>
      <c r="E52" s="85" t="str">
        <f t="shared" si="14"/>
        <v/>
      </c>
      <c r="F52" s="75"/>
      <c r="G52" s="75"/>
      <c r="H52" s="73" t="str">
        <f t="shared" si="15"/>
        <v/>
      </c>
      <c r="I52" s="73" t="str">
        <f t="shared" si="16"/>
        <v/>
      </c>
      <c r="J52" s="73" t="str">
        <f t="shared" si="17"/>
        <v/>
      </c>
      <c r="K52" s="74" t="str">
        <f t="shared" si="18"/>
        <v/>
      </c>
      <c r="L52" s="72" t="str">
        <f t="shared" si="19"/>
        <v/>
      </c>
      <c r="M52" s="71" t="str">
        <f t="shared" si="20"/>
        <v/>
      </c>
      <c r="N52" s="72" t="str">
        <f t="shared" si="21"/>
        <v/>
      </c>
      <c r="O52" s="73" t="str">
        <f t="shared" si="22"/>
        <v/>
      </c>
      <c r="P52" s="71" t="str">
        <f t="shared" si="23"/>
        <v/>
      </c>
      <c r="Q52" s="72"/>
      <c r="R52" s="71" t="str">
        <f t="shared" si="24"/>
        <v/>
      </c>
      <c r="S52" s="72"/>
      <c r="T52" s="71" t="str">
        <f t="shared" si="25"/>
        <v/>
      </c>
      <c r="U52" s="70"/>
    </row>
    <row r="53" spans="1:21" ht="18">
      <c r="A53" s="83">
        <v>47</v>
      </c>
      <c r="B53" s="95" t="str">
        <f>IF(details!G53="","",details!G53)</f>
        <v/>
      </c>
      <c r="C53" s="84" t="str">
        <f t="shared" si="13"/>
        <v/>
      </c>
      <c r="D53" s="84"/>
      <c r="E53" s="85" t="str">
        <f t="shared" si="14"/>
        <v/>
      </c>
      <c r="F53" s="75"/>
      <c r="G53" s="75"/>
      <c r="H53" s="73" t="str">
        <f t="shared" si="15"/>
        <v/>
      </c>
      <c r="I53" s="73" t="str">
        <f t="shared" si="16"/>
        <v/>
      </c>
      <c r="J53" s="73" t="str">
        <f t="shared" si="17"/>
        <v/>
      </c>
      <c r="K53" s="74" t="str">
        <f t="shared" si="18"/>
        <v/>
      </c>
      <c r="L53" s="72" t="str">
        <f t="shared" si="19"/>
        <v/>
      </c>
      <c r="M53" s="71" t="str">
        <f t="shared" si="20"/>
        <v/>
      </c>
      <c r="N53" s="72" t="str">
        <f t="shared" si="21"/>
        <v/>
      </c>
      <c r="O53" s="73" t="str">
        <f t="shared" si="22"/>
        <v/>
      </c>
      <c r="P53" s="71" t="str">
        <f t="shared" si="23"/>
        <v/>
      </c>
      <c r="Q53" s="72"/>
      <c r="R53" s="71" t="str">
        <f t="shared" si="24"/>
        <v/>
      </c>
      <c r="S53" s="72"/>
      <c r="T53" s="71" t="str">
        <f t="shared" si="25"/>
        <v/>
      </c>
      <c r="U53" s="70"/>
    </row>
    <row r="54" spans="1:21" ht="18">
      <c r="A54" s="83">
        <v>48</v>
      </c>
      <c r="B54" s="95" t="str">
        <f>IF(details!G54="","",details!G54)</f>
        <v/>
      </c>
      <c r="C54" s="84" t="str">
        <f t="shared" si="13"/>
        <v/>
      </c>
      <c r="D54" s="84"/>
      <c r="E54" s="85" t="str">
        <f t="shared" si="14"/>
        <v/>
      </c>
      <c r="F54" s="75"/>
      <c r="G54" s="75"/>
      <c r="H54" s="73" t="str">
        <f t="shared" si="15"/>
        <v/>
      </c>
      <c r="I54" s="73" t="str">
        <f t="shared" si="16"/>
        <v/>
      </c>
      <c r="J54" s="73" t="str">
        <f t="shared" si="17"/>
        <v/>
      </c>
      <c r="K54" s="74" t="str">
        <f t="shared" si="18"/>
        <v/>
      </c>
      <c r="L54" s="72" t="str">
        <f t="shared" si="19"/>
        <v/>
      </c>
      <c r="M54" s="71" t="str">
        <f t="shared" si="20"/>
        <v/>
      </c>
      <c r="N54" s="72" t="str">
        <f t="shared" si="21"/>
        <v/>
      </c>
      <c r="O54" s="73" t="str">
        <f t="shared" si="22"/>
        <v/>
      </c>
      <c r="P54" s="71" t="str">
        <f t="shared" si="23"/>
        <v/>
      </c>
      <c r="Q54" s="72"/>
      <c r="R54" s="71" t="str">
        <f t="shared" si="24"/>
        <v/>
      </c>
      <c r="S54" s="72"/>
      <c r="T54" s="71" t="str">
        <f t="shared" si="25"/>
        <v/>
      </c>
      <c r="U54" s="70"/>
    </row>
    <row r="55" spans="1:21" ht="18">
      <c r="A55" s="83">
        <v>49</v>
      </c>
      <c r="B55" s="95" t="str">
        <f>IF(details!G55="","",details!G55)</f>
        <v/>
      </c>
      <c r="C55" s="84" t="str">
        <f t="shared" si="13"/>
        <v/>
      </c>
      <c r="D55" s="84"/>
      <c r="E55" s="85" t="str">
        <f t="shared" si="14"/>
        <v/>
      </c>
      <c r="F55" s="75"/>
      <c r="G55" s="75"/>
      <c r="H55" s="73" t="str">
        <f t="shared" si="15"/>
        <v/>
      </c>
      <c r="I55" s="73" t="str">
        <f t="shared" si="16"/>
        <v/>
      </c>
      <c r="J55" s="73" t="str">
        <f t="shared" si="17"/>
        <v/>
      </c>
      <c r="K55" s="74" t="str">
        <f t="shared" si="18"/>
        <v/>
      </c>
      <c r="L55" s="72" t="str">
        <f t="shared" si="19"/>
        <v/>
      </c>
      <c r="M55" s="71" t="str">
        <f t="shared" si="20"/>
        <v/>
      </c>
      <c r="N55" s="72" t="str">
        <f t="shared" si="21"/>
        <v/>
      </c>
      <c r="O55" s="73" t="str">
        <f t="shared" si="22"/>
        <v/>
      </c>
      <c r="P55" s="71" t="str">
        <f t="shared" si="23"/>
        <v/>
      </c>
      <c r="Q55" s="72"/>
      <c r="R55" s="71" t="str">
        <f t="shared" si="24"/>
        <v/>
      </c>
      <c r="S55" s="72"/>
      <c r="T55" s="71" t="str">
        <f t="shared" si="25"/>
        <v/>
      </c>
      <c r="U55" s="70"/>
    </row>
    <row r="56" spans="1:21" ht="18">
      <c r="A56" s="83">
        <v>50</v>
      </c>
      <c r="B56" s="95" t="str">
        <f>IF(details!G56="","",details!G56)</f>
        <v/>
      </c>
      <c r="C56" s="84" t="str">
        <f t="shared" si="13"/>
        <v/>
      </c>
      <c r="D56" s="84"/>
      <c r="E56" s="85" t="str">
        <f t="shared" si="14"/>
        <v/>
      </c>
      <c r="F56" s="75"/>
      <c r="G56" s="75"/>
      <c r="H56" s="73" t="str">
        <f t="shared" si="15"/>
        <v/>
      </c>
      <c r="I56" s="73" t="str">
        <f t="shared" si="16"/>
        <v/>
      </c>
      <c r="J56" s="73" t="str">
        <f t="shared" si="17"/>
        <v/>
      </c>
      <c r="K56" s="74" t="str">
        <f t="shared" si="18"/>
        <v/>
      </c>
      <c r="L56" s="72" t="str">
        <f t="shared" si="19"/>
        <v/>
      </c>
      <c r="M56" s="71" t="str">
        <f t="shared" si="20"/>
        <v/>
      </c>
      <c r="N56" s="72" t="str">
        <f t="shared" si="21"/>
        <v/>
      </c>
      <c r="O56" s="73" t="str">
        <f t="shared" si="22"/>
        <v/>
      </c>
      <c r="P56" s="71" t="str">
        <f t="shared" si="23"/>
        <v/>
      </c>
      <c r="Q56" s="72"/>
      <c r="R56" s="71" t="str">
        <f t="shared" si="24"/>
        <v/>
      </c>
      <c r="S56" s="72"/>
      <c r="T56" s="71" t="str">
        <f t="shared" si="25"/>
        <v/>
      </c>
      <c r="U56" s="70"/>
    </row>
    <row r="57" spans="1:21" ht="18">
      <c r="A57" s="83">
        <v>51</v>
      </c>
      <c r="B57" s="95" t="str">
        <f>IF(details!G57="","",details!G57)</f>
        <v/>
      </c>
      <c r="C57" s="84" t="str">
        <f t="shared" si="13"/>
        <v/>
      </c>
      <c r="D57" s="84"/>
      <c r="E57" s="85" t="str">
        <f t="shared" si="14"/>
        <v/>
      </c>
      <c r="F57" s="75"/>
      <c r="G57" s="75"/>
      <c r="H57" s="73" t="str">
        <f t="shared" si="15"/>
        <v/>
      </c>
      <c r="I57" s="73" t="str">
        <f t="shared" si="16"/>
        <v/>
      </c>
      <c r="J57" s="73" t="str">
        <f t="shared" si="17"/>
        <v/>
      </c>
      <c r="K57" s="74" t="str">
        <f t="shared" si="18"/>
        <v/>
      </c>
      <c r="L57" s="72" t="str">
        <f t="shared" si="19"/>
        <v/>
      </c>
      <c r="M57" s="71" t="str">
        <f t="shared" si="20"/>
        <v/>
      </c>
      <c r="N57" s="72" t="str">
        <f t="shared" si="21"/>
        <v/>
      </c>
      <c r="O57" s="73" t="str">
        <f t="shared" si="22"/>
        <v/>
      </c>
      <c r="P57" s="71" t="str">
        <f t="shared" si="23"/>
        <v/>
      </c>
      <c r="Q57" s="72"/>
      <c r="R57" s="71" t="str">
        <f t="shared" si="24"/>
        <v/>
      </c>
      <c r="S57" s="72"/>
      <c r="T57" s="71" t="str">
        <f t="shared" si="25"/>
        <v/>
      </c>
      <c r="U57" s="70"/>
    </row>
    <row r="58" spans="1:21" ht="18">
      <c r="A58" s="83">
        <v>52</v>
      </c>
      <c r="B58" s="95" t="str">
        <f>IF(details!G58="","",details!G58)</f>
        <v/>
      </c>
      <c r="C58" s="84" t="str">
        <f t="shared" si="13"/>
        <v/>
      </c>
      <c r="D58" s="84"/>
      <c r="E58" s="85" t="str">
        <f t="shared" si="14"/>
        <v/>
      </c>
      <c r="F58" s="75"/>
      <c r="G58" s="75"/>
      <c r="H58" s="73" t="str">
        <f t="shared" si="15"/>
        <v/>
      </c>
      <c r="I58" s="73" t="str">
        <f t="shared" si="16"/>
        <v/>
      </c>
      <c r="J58" s="73" t="str">
        <f t="shared" si="17"/>
        <v/>
      </c>
      <c r="K58" s="74" t="str">
        <f t="shared" si="18"/>
        <v/>
      </c>
      <c r="L58" s="72" t="str">
        <f t="shared" si="19"/>
        <v/>
      </c>
      <c r="M58" s="71" t="str">
        <f t="shared" si="20"/>
        <v/>
      </c>
      <c r="N58" s="72" t="str">
        <f t="shared" si="21"/>
        <v/>
      </c>
      <c r="O58" s="73" t="str">
        <f t="shared" si="22"/>
        <v/>
      </c>
      <c r="P58" s="71" t="str">
        <f t="shared" si="23"/>
        <v/>
      </c>
      <c r="Q58" s="72"/>
      <c r="R58" s="71" t="str">
        <f t="shared" si="24"/>
        <v/>
      </c>
      <c r="S58" s="72"/>
      <c r="T58" s="71" t="str">
        <f t="shared" si="25"/>
        <v/>
      </c>
      <c r="U58" s="70"/>
    </row>
    <row r="59" spans="1:21" ht="18">
      <c r="A59" s="83">
        <v>53</v>
      </c>
      <c r="B59" s="95" t="str">
        <f>IF(details!G59="","",details!G59)</f>
        <v/>
      </c>
      <c r="C59" s="84" t="str">
        <f t="shared" si="13"/>
        <v/>
      </c>
      <c r="D59" s="84"/>
      <c r="E59" s="85" t="str">
        <f t="shared" si="14"/>
        <v/>
      </c>
      <c r="F59" s="75"/>
      <c r="G59" s="75"/>
      <c r="H59" s="73" t="str">
        <f t="shared" si="15"/>
        <v/>
      </c>
      <c r="I59" s="73" t="str">
        <f t="shared" si="16"/>
        <v/>
      </c>
      <c r="J59" s="73" t="str">
        <f t="shared" si="17"/>
        <v/>
      </c>
      <c r="K59" s="74" t="str">
        <f t="shared" si="18"/>
        <v/>
      </c>
      <c r="L59" s="72" t="str">
        <f t="shared" si="19"/>
        <v/>
      </c>
      <c r="M59" s="71" t="str">
        <f t="shared" si="20"/>
        <v/>
      </c>
      <c r="N59" s="72" t="str">
        <f t="shared" si="21"/>
        <v/>
      </c>
      <c r="O59" s="73" t="str">
        <f t="shared" si="22"/>
        <v/>
      </c>
      <c r="P59" s="71" t="str">
        <f t="shared" si="23"/>
        <v/>
      </c>
      <c r="Q59" s="72"/>
      <c r="R59" s="71" t="str">
        <f t="shared" si="24"/>
        <v/>
      </c>
      <c r="S59" s="72"/>
      <c r="T59" s="71" t="str">
        <f t="shared" si="25"/>
        <v/>
      </c>
      <c r="U59" s="70"/>
    </row>
    <row r="60" spans="1:21" ht="18">
      <c r="A60" s="83">
        <v>54</v>
      </c>
      <c r="B60" s="95" t="str">
        <f>IF(details!G60="","",details!G60)</f>
        <v/>
      </c>
      <c r="C60" s="84" t="str">
        <f t="shared" si="13"/>
        <v/>
      </c>
      <c r="D60" s="84"/>
      <c r="E60" s="85" t="str">
        <f t="shared" si="14"/>
        <v/>
      </c>
      <c r="F60" s="75"/>
      <c r="G60" s="75"/>
      <c r="H60" s="73" t="str">
        <f t="shared" si="15"/>
        <v/>
      </c>
      <c r="I60" s="73" t="str">
        <f t="shared" si="16"/>
        <v/>
      </c>
      <c r="J60" s="73" t="str">
        <f t="shared" si="17"/>
        <v/>
      </c>
      <c r="K60" s="74" t="str">
        <f t="shared" si="18"/>
        <v/>
      </c>
      <c r="L60" s="72" t="str">
        <f t="shared" si="19"/>
        <v/>
      </c>
      <c r="M60" s="71" t="str">
        <f t="shared" si="20"/>
        <v/>
      </c>
      <c r="N60" s="72" t="str">
        <f t="shared" si="21"/>
        <v/>
      </c>
      <c r="O60" s="73" t="str">
        <f t="shared" si="22"/>
        <v/>
      </c>
      <c r="P60" s="71" t="str">
        <f t="shared" si="23"/>
        <v/>
      </c>
      <c r="Q60" s="72"/>
      <c r="R60" s="71" t="str">
        <f t="shared" si="24"/>
        <v/>
      </c>
      <c r="S60" s="72"/>
      <c r="T60" s="71" t="str">
        <f t="shared" si="25"/>
        <v/>
      </c>
      <c r="U60" s="70"/>
    </row>
    <row r="61" spans="1:21" ht="18">
      <c r="A61" s="83">
        <v>55</v>
      </c>
      <c r="B61" s="95" t="str">
        <f>IF(details!G61="","",details!G61)</f>
        <v/>
      </c>
      <c r="C61" s="84" t="str">
        <f t="shared" si="13"/>
        <v/>
      </c>
      <c r="D61" s="84"/>
      <c r="E61" s="85" t="str">
        <f t="shared" si="14"/>
        <v/>
      </c>
      <c r="F61" s="75"/>
      <c r="G61" s="75"/>
      <c r="H61" s="73" t="str">
        <f t="shared" si="15"/>
        <v/>
      </c>
      <c r="I61" s="73" t="str">
        <f t="shared" si="16"/>
        <v/>
      </c>
      <c r="J61" s="73" t="str">
        <f t="shared" si="17"/>
        <v/>
      </c>
      <c r="K61" s="74" t="str">
        <f t="shared" si="18"/>
        <v/>
      </c>
      <c r="L61" s="72" t="str">
        <f t="shared" si="19"/>
        <v/>
      </c>
      <c r="M61" s="71" t="str">
        <f t="shared" si="20"/>
        <v/>
      </c>
      <c r="N61" s="72" t="str">
        <f t="shared" si="21"/>
        <v/>
      </c>
      <c r="O61" s="73" t="str">
        <f t="shared" si="22"/>
        <v/>
      </c>
      <c r="P61" s="71" t="str">
        <f t="shared" si="23"/>
        <v/>
      </c>
      <c r="Q61" s="72"/>
      <c r="R61" s="71" t="str">
        <f t="shared" si="24"/>
        <v/>
      </c>
      <c r="S61" s="72"/>
      <c r="T61" s="71" t="str">
        <f t="shared" si="25"/>
        <v/>
      </c>
      <c r="U61" s="70"/>
    </row>
    <row r="62" spans="1:21" ht="18">
      <c r="A62" s="83">
        <v>56</v>
      </c>
      <c r="B62" s="95" t="str">
        <f>IF(details!G62="","",details!G62)</f>
        <v/>
      </c>
      <c r="C62" s="84" t="str">
        <f t="shared" si="13"/>
        <v/>
      </c>
      <c r="D62" s="84"/>
      <c r="E62" s="85" t="str">
        <f t="shared" si="14"/>
        <v/>
      </c>
      <c r="F62" s="75"/>
      <c r="G62" s="75"/>
      <c r="H62" s="73" t="str">
        <f t="shared" si="15"/>
        <v/>
      </c>
      <c r="I62" s="73" t="str">
        <f t="shared" si="16"/>
        <v/>
      </c>
      <c r="J62" s="73" t="str">
        <f t="shared" si="17"/>
        <v/>
      </c>
      <c r="K62" s="74" t="str">
        <f t="shared" si="18"/>
        <v/>
      </c>
      <c r="L62" s="72" t="str">
        <f t="shared" si="19"/>
        <v/>
      </c>
      <c r="M62" s="71" t="str">
        <f t="shared" si="20"/>
        <v/>
      </c>
      <c r="N62" s="72" t="str">
        <f t="shared" si="21"/>
        <v/>
      </c>
      <c r="O62" s="73" t="str">
        <f t="shared" si="22"/>
        <v/>
      </c>
      <c r="P62" s="71" t="str">
        <f t="shared" si="23"/>
        <v/>
      </c>
      <c r="Q62" s="72"/>
      <c r="R62" s="71" t="str">
        <f t="shared" si="24"/>
        <v/>
      </c>
      <c r="S62" s="72"/>
      <c r="T62" s="71" t="str">
        <f t="shared" si="25"/>
        <v/>
      </c>
      <c r="U62" s="70"/>
    </row>
    <row r="63" spans="1:21" ht="18">
      <c r="A63" s="83">
        <v>57</v>
      </c>
      <c r="B63" s="95" t="str">
        <f>IF(details!G63="","",details!G63)</f>
        <v/>
      </c>
      <c r="C63" s="84" t="str">
        <f t="shared" si="13"/>
        <v/>
      </c>
      <c r="D63" s="84"/>
      <c r="E63" s="85" t="str">
        <f t="shared" si="14"/>
        <v/>
      </c>
      <c r="F63" s="75"/>
      <c r="G63" s="75"/>
      <c r="H63" s="73" t="str">
        <f t="shared" si="15"/>
        <v/>
      </c>
      <c r="I63" s="73" t="str">
        <f t="shared" si="16"/>
        <v/>
      </c>
      <c r="J63" s="73" t="str">
        <f t="shared" si="17"/>
        <v/>
      </c>
      <c r="K63" s="74" t="str">
        <f t="shared" si="18"/>
        <v/>
      </c>
      <c r="L63" s="72" t="str">
        <f t="shared" si="19"/>
        <v/>
      </c>
      <c r="M63" s="71" t="str">
        <f t="shared" si="20"/>
        <v/>
      </c>
      <c r="N63" s="72" t="str">
        <f t="shared" si="21"/>
        <v/>
      </c>
      <c r="O63" s="73" t="str">
        <f t="shared" si="22"/>
        <v/>
      </c>
      <c r="P63" s="71" t="str">
        <f t="shared" si="23"/>
        <v/>
      </c>
      <c r="Q63" s="72"/>
      <c r="R63" s="71" t="str">
        <f t="shared" si="24"/>
        <v/>
      </c>
      <c r="S63" s="72"/>
      <c r="T63" s="71" t="str">
        <f t="shared" si="25"/>
        <v/>
      </c>
      <c r="U63" s="70"/>
    </row>
    <row r="64" spans="1:21" ht="18">
      <c r="A64" s="83">
        <v>58</v>
      </c>
      <c r="B64" s="95" t="str">
        <f>IF(details!G64="","",details!G64)</f>
        <v/>
      </c>
      <c r="C64" s="84" t="str">
        <f t="shared" si="13"/>
        <v/>
      </c>
      <c r="D64" s="84"/>
      <c r="E64" s="85" t="str">
        <f t="shared" si="14"/>
        <v/>
      </c>
      <c r="F64" s="75"/>
      <c r="G64" s="75"/>
      <c r="H64" s="73" t="str">
        <f t="shared" si="15"/>
        <v/>
      </c>
      <c r="I64" s="73" t="str">
        <f t="shared" si="16"/>
        <v/>
      </c>
      <c r="J64" s="73" t="str">
        <f t="shared" si="17"/>
        <v/>
      </c>
      <c r="K64" s="74" t="str">
        <f t="shared" si="18"/>
        <v/>
      </c>
      <c r="L64" s="72" t="str">
        <f t="shared" si="19"/>
        <v/>
      </c>
      <c r="M64" s="71" t="str">
        <f t="shared" si="20"/>
        <v/>
      </c>
      <c r="N64" s="72" t="str">
        <f t="shared" si="21"/>
        <v/>
      </c>
      <c r="O64" s="73" t="str">
        <f t="shared" si="22"/>
        <v/>
      </c>
      <c r="P64" s="71" t="str">
        <f t="shared" si="23"/>
        <v/>
      </c>
      <c r="Q64" s="72"/>
      <c r="R64" s="71" t="str">
        <f t="shared" si="24"/>
        <v/>
      </c>
      <c r="S64" s="72"/>
      <c r="T64" s="71" t="str">
        <f t="shared" si="25"/>
        <v/>
      </c>
      <c r="U64" s="70"/>
    </row>
    <row r="65" spans="1:21" ht="18">
      <c r="A65" s="83">
        <v>59</v>
      </c>
      <c r="B65" s="95" t="str">
        <f>IF(details!G65="","",details!G65)</f>
        <v/>
      </c>
      <c r="C65" s="84" t="str">
        <f t="shared" si="13"/>
        <v/>
      </c>
      <c r="D65" s="84"/>
      <c r="E65" s="85" t="str">
        <f t="shared" si="14"/>
        <v/>
      </c>
      <c r="F65" s="75"/>
      <c r="G65" s="75"/>
      <c r="H65" s="73" t="str">
        <f t="shared" si="15"/>
        <v/>
      </c>
      <c r="I65" s="73" t="str">
        <f t="shared" si="16"/>
        <v/>
      </c>
      <c r="J65" s="73" t="str">
        <f t="shared" si="17"/>
        <v/>
      </c>
      <c r="K65" s="74" t="str">
        <f t="shared" si="18"/>
        <v/>
      </c>
      <c r="L65" s="72" t="str">
        <f t="shared" si="19"/>
        <v/>
      </c>
      <c r="M65" s="71" t="str">
        <f t="shared" si="20"/>
        <v/>
      </c>
      <c r="N65" s="72" t="str">
        <f t="shared" si="21"/>
        <v/>
      </c>
      <c r="O65" s="73" t="str">
        <f t="shared" si="22"/>
        <v/>
      </c>
      <c r="P65" s="71" t="str">
        <f t="shared" si="23"/>
        <v/>
      </c>
      <c r="Q65" s="72"/>
      <c r="R65" s="71" t="str">
        <f t="shared" si="24"/>
        <v/>
      </c>
      <c r="S65" s="72"/>
      <c r="T65" s="71" t="str">
        <f t="shared" si="25"/>
        <v/>
      </c>
      <c r="U65" s="70"/>
    </row>
    <row r="66" spans="1:21" ht="18">
      <c r="A66" s="83">
        <v>60</v>
      </c>
      <c r="B66" s="95" t="str">
        <f>IF(details!G66="","",details!G66)</f>
        <v/>
      </c>
      <c r="C66" s="84" t="str">
        <f t="shared" si="13"/>
        <v/>
      </c>
      <c r="D66" s="84"/>
      <c r="E66" s="85" t="str">
        <f t="shared" si="14"/>
        <v/>
      </c>
      <c r="F66" s="75"/>
      <c r="G66" s="75"/>
      <c r="H66" s="73" t="str">
        <f t="shared" si="15"/>
        <v/>
      </c>
      <c r="I66" s="73" t="str">
        <f t="shared" si="16"/>
        <v/>
      </c>
      <c r="J66" s="73" t="str">
        <f t="shared" si="17"/>
        <v/>
      </c>
      <c r="K66" s="74" t="str">
        <f t="shared" si="18"/>
        <v/>
      </c>
      <c r="L66" s="72" t="str">
        <f t="shared" si="19"/>
        <v/>
      </c>
      <c r="M66" s="71" t="str">
        <f t="shared" si="20"/>
        <v/>
      </c>
      <c r="N66" s="72" t="str">
        <f t="shared" si="21"/>
        <v/>
      </c>
      <c r="O66" s="73" t="str">
        <f t="shared" si="22"/>
        <v/>
      </c>
      <c r="P66" s="71" t="str">
        <f t="shared" si="23"/>
        <v/>
      </c>
      <c r="Q66" s="72"/>
      <c r="R66" s="71" t="str">
        <f t="shared" si="24"/>
        <v/>
      </c>
      <c r="S66" s="72"/>
      <c r="T66" s="71" t="str">
        <f t="shared" si="25"/>
        <v/>
      </c>
      <c r="U66" s="70"/>
    </row>
    <row r="67" spans="1:21" ht="18">
      <c r="A67" s="83">
        <v>61</v>
      </c>
      <c r="B67" s="95" t="str">
        <f>IF(details!G67="","",details!G67)</f>
        <v/>
      </c>
      <c r="C67" s="84" t="str">
        <f t="shared" si="13"/>
        <v/>
      </c>
      <c r="D67" s="84"/>
      <c r="E67" s="85" t="str">
        <f t="shared" si="14"/>
        <v/>
      </c>
      <c r="F67" s="75"/>
      <c r="G67" s="75"/>
      <c r="H67" s="73" t="str">
        <f t="shared" si="15"/>
        <v/>
      </c>
      <c r="I67" s="73" t="str">
        <f t="shared" si="16"/>
        <v/>
      </c>
      <c r="J67" s="73" t="str">
        <f t="shared" si="17"/>
        <v/>
      </c>
      <c r="K67" s="74" t="str">
        <f t="shared" si="18"/>
        <v/>
      </c>
      <c r="L67" s="72" t="str">
        <f t="shared" si="19"/>
        <v/>
      </c>
      <c r="M67" s="71" t="str">
        <f t="shared" si="20"/>
        <v/>
      </c>
      <c r="N67" s="72" t="str">
        <f t="shared" si="21"/>
        <v/>
      </c>
      <c r="O67" s="73" t="str">
        <f t="shared" si="22"/>
        <v/>
      </c>
      <c r="P67" s="71" t="str">
        <f t="shared" si="23"/>
        <v/>
      </c>
      <c r="Q67" s="72"/>
      <c r="R67" s="71" t="str">
        <f t="shared" si="24"/>
        <v/>
      </c>
      <c r="S67" s="72"/>
      <c r="T67" s="71" t="str">
        <f t="shared" si="25"/>
        <v/>
      </c>
      <c r="U67" s="70"/>
    </row>
    <row r="68" spans="1:21" ht="18">
      <c r="A68" s="83">
        <v>62</v>
      </c>
      <c r="B68" s="95" t="str">
        <f>IF(details!G68="","",details!G68)</f>
        <v/>
      </c>
      <c r="C68" s="84" t="str">
        <f t="shared" si="13"/>
        <v/>
      </c>
      <c r="D68" s="84"/>
      <c r="E68" s="85" t="str">
        <f t="shared" si="14"/>
        <v/>
      </c>
      <c r="F68" s="75"/>
      <c r="G68" s="75"/>
      <c r="H68" s="73" t="str">
        <f t="shared" si="15"/>
        <v/>
      </c>
      <c r="I68" s="73" t="str">
        <f t="shared" si="16"/>
        <v/>
      </c>
      <c r="J68" s="73" t="str">
        <f t="shared" si="17"/>
        <v/>
      </c>
      <c r="K68" s="74" t="str">
        <f t="shared" si="18"/>
        <v/>
      </c>
      <c r="L68" s="72" t="str">
        <f t="shared" si="19"/>
        <v/>
      </c>
      <c r="M68" s="71" t="str">
        <f t="shared" si="20"/>
        <v/>
      </c>
      <c r="N68" s="72" t="str">
        <f t="shared" si="21"/>
        <v/>
      </c>
      <c r="O68" s="73" t="str">
        <f t="shared" si="22"/>
        <v/>
      </c>
      <c r="P68" s="71" t="str">
        <f t="shared" si="23"/>
        <v/>
      </c>
      <c r="Q68" s="72"/>
      <c r="R68" s="71" t="str">
        <f t="shared" si="24"/>
        <v/>
      </c>
      <c r="S68" s="72"/>
      <c r="T68" s="71" t="str">
        <f t="shared" si="25"/>
        <v/>
      </c>
      <c r="U68" s="70"/>
    </row>
    <row r="69" spans="1:21" ht="18">
      <c r="A69" s="83">
        <v>63</v>
      </c>
      <c r="B69" s="95" t="str">
        <f>IF(details!G69="","",details!G69)</f>
        <v/>
      </c>
      <c r="C69" s="84" t="str">
        <f t="shared" si="13"/>
        <v/>
      </c>
      <c r="D69" s="84"/>
      <c r="E69" s="85" t="str">
        <f t="shared" si="14"/>
        <v/>
      </c>
      <c r="F69" s="75"/>
      <c r="G69" s="75"/>
      <c r="H69" s="73" t="str">
        <f t="shared" si="15"/>
        <v/>
      </c>
      <c r="I69" s="73" t="str">
        <f t="shared" si="16"/>
        <v/>
      </c>
      <c r="J69" s="73" t="str">
        <f t="shared" si="17"/>
        <v/>
      </c>
      <c r="K69" s="74" t="str">
        <f t="shared" si="18"/>
        <v/>
      </c>
      <c r="L69" s="72" t="str">
        <f t="shared" si="19"/>
        <v/>
      </c>
      <c r="M69" s="71" t="str">
        <f t="shared" si="20"/>
        <v/>
      </c>
      <c r="N69" s="72" t="str">
        <f t="shared" si="21"/>
        <v/>
      </c>
      <c r="O69" s="73" t="str">
        <f t="shared" si="22"/>
        <v/>
      </c>
      <c r="P69" s="71" t="str">
        <f t="shared" si="23"/>
        <v/>
      </c>
      <c r="Q69" s="72"/>
      <c r="R69" s="71" t="str">
        <f t="shared" si="24"/>
        <v/>
      </c>
      <c r="S69" s="72"/>
      <c r="T69" s="71" t="str">
        <f t="shared" si="25"/>
        <v/>
      </c>
      <c r="U69" s="70"/>
    </row>
    <row r="70" spans="1:21" ht="18">
      <c r="A70" s="83">
        <v>64</v>
      </c>
      <c r="B70" s="95" t="str">
        <f>IF(details!G70="","",details!G70)</f>
        <v/>
      </c>
      <c r="C70" s="84" t="str">
        <f t="shared" si="13"/>
        <v/>
      </c>
      <c r="D70" s="84"/>
      <c r="E70" s="85" t="str">
        <f t="shared" si="14"/>
        <v/>
      </c>
      <c r="F70" s="75"/>
      <c r="G70" s="75"/>
      <c r="H70" s="73" t="str">
        <f t="shared" si="15"/>
        <v/>
      </c>
      <c r="I70" s="73" t="str">
        <f t="shared" si="16"/>
        <v/>
      </c>
      <c r="J70" s="73" t="str">
        <f t="shared" si="17"/>
        <v/>
      </c>
      <c r="K70" s="74" t="str">
        <f t="shared" si="18"/>
        <v/>
      </c>
      <c r="L70" s="72" t="str">
        <f t="shared" si="19"/>
        <v/>
      </c>
      <c r="M70" s="71" t="str">
        <f t="shared" si="20"/>
        <v/>
      </c>
      <c r="N70" s="72" t="str">
        <f t="shared" si="21"/>
        <v/>
      </c>
      <c r="O70" s="73" t="str">
        <f t="shared" si="22"/>
        <v/>
      </c>
      <c r="P70" s="71" t="str">
        <f t="shared" si="23"/>
        <v/>
      </c>
      <c r="Q70" s="72"/>
      <c r="R70" s="71" t="str">
        <f t="shared" si="24"/>
        <v/>
      </c>
      <c r="S70" s="72"/>
      <c r="T70" s="71" t="str">
        <f t="shared" si="25"/>
        <v/>
      </c>
      <c r="U70" s="70"/>
    </row>
    <row r="71" spans="1:21" ht="18">
      <c r="A71" s="83">
        <v>65</v>
      </c>
      <c r="B71" s="95" t="str">
        <f>IF(details!G71="","",details!G71)</f>
        <v/>
      </c>
      <c r="C71" s="84" t="str">
        <f t="shared" ref="C71:C106" si="26">T71</f>
        <v/>
      </c>
      <c r="D71" s="84"/>
      <c r="E71" s="85" t="str">
        <f t="shared" ref="E71:E106" si="27">IF(B71="","",TEXT(B71,"DDDD"))</f>
        <v/>
      </c>
      <c r="F71" s="75"/>
      <c r="G71" s="75"/>
      <c r="H71" s="73" t="str">
        <f t="shared" ref="H71:H106" si="28">TEXT(B71,"DD")</f>
        <v/>
      </c>
      <c r="I71" s="73" t="str">
        <f t="shared" ref="I71:I106" si="29">TEXT(B71,"MM")</f>
        <v/>
      </c>
      <c r="J71" s="73" t="str">
        <f t="shared" ref="J71:J106" si="30">TEXT(B71,"YY")</f>
        <v/>
      </c>
      <c r="K71" s="74" t="str">
        <f t="shared" ref="K71:K106" si="31">IF(H71="01",",d",IF(H71="02","nks",IF(H71="03","rhu",IF(H71="04","pkj",IF(H71="05","ikap",IF(H71="06","N%",IF(H71="07","lkr",IF(H71="08","vkB",IF(H71="09","ukS",IF(H71="10","nl",IF(H71="11","X;kjg",IF(H71="12","ckjg",IF(H71="13","rsjg",IF(H71="14","pkSng",IF(H71="15","iUnzg",IF(H71="16","lksyg",IF(H71="17","l=g",IF(H71="18","vBkjg",IF(H71="19","mUuhl",IF(H71="20","chl",IF(H71="21","bDdhl",IF(H71="22","ckbZl",IF(H71="23","rschl",IF(H71="24","pkSchl",IF(H71="25","iPphl",IF(H71="26","NCchl",IF(H71="27","lRrkbZl",IF(H71="28","vBkbZl",IF(H71="29","mUrhl",IF(H71="30","rhl",IF(H71="31","bdrhl","")))))))))))))))))))))))))))))))</f>
        <v/>
      </c>
      <c r="L71" s="72" t="str">
        <f t="shared" ref="L71:L106" si="32">IF(H71="01","One",IF(H71="02","Two",IF(H71="03","Three",IF(H71="04","Four",IF(H71="05","Five",IF(H71="06","Six",IF(H71="07","Seven",IF(H71="08","Eight",IF(H71="09","Nine",IF(H71="10","Ten",IF(H71="11","Eleven",IF(H71="12","Twelve",IF(H71="13","Thirteen",IF(H71="14","Forteen",IF(H71="15","Fifteen",IF(H71="16","Sixteen",IF(H71="17","Seventeen",IF(H71="18","Eighteen",IF(H71="19","Nineteen",IF(H71="20","Twenty",IF(H71="21","Twenty One",IF(H71="22","Twenty Two",IF(H71="23","Twenty Three",IF(H71="24","Twenty Four",IF(H71="25","Twenty Five",IF(H71="26","Twenty Six",IF(H71="27","Twenty Seven",IF(H71="28","Twenty Eight",IF(H71="29","Twenty Nine",IF(H71="30","Thirty",IF(H71="31","Thirty One","")))))))))))))))))))))))))))))))</f>
        <v/>
      </c>
      <c r="M71" s="71" t="str">
        <f t="shared" ref="M71:M106" si="33">IF(I71="01","tuojh",IF(I71="02","Qjojh",IF(I71="03","ekpZ",IF(I71="04","vizsy",IF(I71="05","ebZ",IF(I71="06","twu",IF(I71="07","tqykbZ",IF(I71="08","vxLr",IF(I71="09","flrEcj",IF(I71="10","vDVwcj",IF(I71="11","uoEcj",IF(I71="12","fnlEcj",""))))))))))))</f>
        <v/>
      </c>
      <c r="N71" s="72" t="str">
        <f t="shared" ref="N71:N106" si="34">IF(I71="01","January",IF(I71="02","February",IF(I71="03","March",IF(I71="04","April",IF(I71="05","May",IF(I71="06","June",IF(I71="07","July",IF(I71="08","August",IF(I71="09","September",IF(I71="10","October",IF(I71="11","November",IF(I71="12","December",""))))))))))))</f>
        <v/>
      </c>
      <c r="O71" s="73" t="str">
        <f t="shared" ref="O71:O106" si="35">IF(B71="","",YEAR(B71))</f>
        <v/>
      </c>
      <c r="P71" s="71" t="str">
        <f t="shared" ref="P71:P102" si="36">IF(O71="","",IF(O71&lt;=1999,"mUuhl lkS","nks gtkj"))</f>
        <v/>
      </c>
      <c r="Q71" s="72"/>
      <c r="R71" s="71" t="str">
        <f t="shared" ref="R71:R106" si="37">IF(J71="60","lkB",IF(J71="61","bdlB",IF(J71="62","cklB",IF(J71="63","rjslB",IF(J71="64","pkSalB",IF(J71="65","iSalB",IF(J71="66","fN;kalB",IF(J71="67","lM+lB",IF(J71="68","vM+lB",IF(J71="69","mUgRrj",IF(J71="70","lRrj",IF(J71="71","bdsgRrj",IF(J71="72","cgRrj",IF(J71="73","frgsRrj",IF(J71="74","pkSgRrj",IF(J71="75","fipsgRrj",IF(J71="76","fN;sRrj",IF(J71="77","lrgRrj",IF(J71="78","vBRrj",IF(J71="79","mfu;kalh",IF(J71="80","vLlh",IF(J71="81","bD;klh",IF(J71="82","c;kalh",IF(J71="83","rh;kalh",IF(J71="84","pkSjklh",IF(J71="85","fiPpklh",IF(J71="86","Nh;kalh",IF(J71="87","lR;klh",IF(J71="88","vB~;klh",IF(J71="89","fuOokalh",IF(J71="90","uCcS",IF(J71="91","bdjkuoS",IF(J71="92","cjkuos",IF(J71="93","frjkuoS",IF(J71="94","pkSjkuos",IF(J71="95","fipkuos",IF(J71="96","fN;kuoS",IF(J71="97","lR;kuoS",IF(J71="98","vBkuoS",IF(J71="99","fuUukuoS",IF(J71="01",",d",IF(J71="02","nks",IF(J71="03","rhu",IF(J71="04","pkj",IF(J71="05","ikap",IF(J71="06","N%",IF(J71="07","lkr",IF(J71="08","vkB",IF(J71="09","ukS",IF(J71="10","nl",IF(J71="11","X;kjg",IF(J71="12","ckjg",IF(J71="13","rsjg",IF(J71="14","pkSng",IF(J71="15","iUnzg",IF(J71="16","lksyg",IF(J71="17","l=g",IF(J71="18","vBkjg",IF(J71="19","mUuhl",IF(J71="20","chl",IF(J71="21","bDdhl",IF(J71="22","ckbZl",IF(J71="23","rschl",IF(J71="24","pkSchl",IF(J71="25","iPphl","")))))))))))))))))))))))))))))))))))))))))))))))))))))))))))))))))</f>
        <v/>
      </c>
      <c r="S71" s="72"/>
      <c r="T71" s="71" t="str">
        <f t="shared" ref="T71:T106" si="38">IF(B71="","",CONCATENATE(K71," ",M71,"] ",P71," ",R71))</f>
        <v/>
      </c>
      <c r="U71" s="70"/>
    </row>
    <row r="72" spans="1:21" ht="18">
      <c r="A72" s="83">
        <v>66</v>
      </c>
      <c r="B72" s="95" t="str">
        <f>IF(details!G72="","",details!G72)</f>
        <v/>
      </c>
      <c r="C72" s="84" t="str">
        <f t="shared" si="26"/>
        <v/>
      </c>
      <c r="D72" s="84"/>
      <c r="E72" s="85" t="str">
        <f t="shared" si="27"/>
        <v/>
      </c>
      <c r="F72" s="75"/>
      <c r="G72" s="75"/>
      <c r="H72" s="73" t="str">
        <f t="shared" si="28"/>
        <v/>
      </c>
      <c r="I72" s="73" t="str">
        <f t="shared" si="29"/>
        <v/>
      </c>
      <c r="J72" s="73" t="str">
        <f t="shared" si="30"/>
        <v/>
      </c>
      <c r="K72" s="74" t="str">
        <f t="shared" si="31"/>
        <v/>
      </c>
      <c r="L72" s="72" t="str">
        <f t="shared" si="32"/>
        <v/>
      </c>
      <c r="M72" s="71" t="str">
        <f t="shared" si="33"/>
        <v/>
      </c>
      <c r="N72" s="72" t="str">
        <f t="shared" si="34"/>
        <v/>
      </c>
      <c r="O72" s="73" t="str">
        <f t="shared" si="35"/>
        <v/>
      </c>
      <c r="P72" s="71" t="str">
        <f t="shared" si="36"/>
        <v/>
      </c>
      <c r="Q72" s="72"/>
      <c r="R72" s="71" t="str">
        <f t="shared" si="37"/>
        <v/>
      </c>
      <c r="S72" s="72"/>
      <c r="T72" s="71" t="str">
        <f t="shared" si="38"/>
        <v/>
      </c>
      <c r="U72" s="70"/>
    </row>
    <row r="73" spans="1:21" ht="18">
      <c r="A73" s="83">
        <v>67</v>
      </c>
      <c r="B73" s="95" t="str">
        <f>IF(details!G73="","",details!G73)</f>
        <v/>
      </c>
      <c r="C73" s="84" t="str">
        <f t="shared" si="26"/>
        <v/>
      </c>
      <c r="D73" s="84"/>
      <c r="E73" s="85" t="str">
        <f t="shared" si="27"/>
        <v/>
      </c>
      <c r="F73" s="75"/>
      <c r="G73" s="75"/>
      <c r="H73" s="73" t="str">
        <f t="shared" si="28"/>
        <v/>
      </c>
      <c r="I73" s="73" t="str">
        <f t="shared" si="29"/>
        <v/>
      </c>
      <c r="J73" s="73" t="str">
        <f t="shared" si="30"/>
        <v/>
      </c>
      <c r="K73" s="74" t="str">
        <f t="shared" si="31"/>
        <v/>
      </c>
      <c r="L73" s="72" t="str">
        <f t="shared" si="32"/>
        <v/>
      </c>
      <c r="M73" s="71" t="str">
        <f t="shared" si="33"/>
        <v/>
      </c>
      <c r="N73" s="72" t="str">
        <f t="shared" si="34"/>
        <v/>
      </c>
      <c r="O73" s="73" t="str">
        <f t="shared" si="35"/>
        <v/>
      </c>
      <c r="P73" s="71" t="str">
        <f t="shared" si="36"/>
        <v/>
      </c>
      <c r="Q73" s="72"/>
      <c r="R73" s="71" t="str">
        <f t="shared" si="37"/>
        <v/>
      </c>
      <c r="S73" s="72"/>
      <c r="T73" s="71" t="str">
        <f t="shared" si="38"/>
        <v/>
      </c>
      <c r="U73" s="70"/>
    </row>
    <row r="74" spans="1:21" ht="18">
      <c r="A74" s="83">
        <v>68</v>
      </c>
      <c r="B74" s="95" t="str">
        <f>IF(details!G74="","",details!G74)</f>
        <v/>
      </c>
      <c r="C74" s="84" t="str">
        <f t="shared" si="26"/>
        <v/>
      </c>
      <c r="D74" s="84"/>
      <c r="E74" s="85" t="str">
        <f t="shared" si="27"/>
        <v/>
      </c>
      <c r="F74" s="75"/>
      <c r="G74" s="75"/>
      <c r="H74" s="73" t="str">
        <f t="shared" si="28"/>
        <v/>
      </c>
      <c r="I74" s="73" t="str">
        <f t="shared" si="29"/>
        <v/>
      </c>
      <c r="J74" s="73" t="str">
        <f t="shared" si="30"/>
        <v/>
      </c>
      <c r="K74" s="74" t="str">
        <f t="shared" si="31"/>
        <v/>
      </c>
      <c r="L74" s="72" t="str">
        <f t="shared" si="32"/>
        <v/>
      </c>
      <c r="M74" s="71" t="str">
        <f t="shared" si="33"/>
        <v/>
      </c>
      <c r="N74" s="72" t="str">
        <f t="shared" si="34"/>
        <v/>
      </c>
      <c r="O74" s="73" t="str">
        <f t="shared" si="35"/>
        <v/>
      </c>
      <c r="P74" s="71" t="str">
        <f t="shared" si="36"/>
        <v/>
      </c>
      <c r="Q74" s="72"/>
      <c r="R74" s="71" t="str">
        <f t="shared" si="37"/>
        <v/>
      </c>
      <c r="S74" s="72"/>
      <c r="T74" s="71" t="str">
        <f t="shared" si="38"/>
        <v/>
      </c>
      <c r="U74" s="70"/>
    </row>
    <row r="75" spans="1:21" ht="18">
      <c r="A75" s="83">
        <v>69</v>
      </c>
      <c r="B75" s="95" t="str">
        <f>IF(details!G75="","",details!G75)</f>
        <v/>
      </c>
      <c r="C75" s="84" t="str">
        <f t="shared" si="26"/>
        <v/>
      </c>
      <c r="D75" s="84"/>
      <c r="E75" s="85" t="str">
        <f t="shared" si="27"/>
        <v/>
      </c>
      <c r="F75" s="75"/>
      <c r="G75" s="75"/>
      <c r="H75" s="73" t="str">
        <f t="shared" si="28"/>
        <v/>
      </c>
      <c r="I75" s="73" t="str">
        <f t="shared" si="29"/>
        <v/>
      </c>
      <c r="J75" s="73" t="str">
        <f t="shared" si="30"/>
        <v/>
      </c>
      <c r="K75" s="74" t="str">
        <f t="shared" si="31"/>
        <v/>
      </c>
      <c r="L75" s="72" t="str">
        <f t="shared" si="32"/>
        <v/>
      </c>
      <c r="M75" s="71" t="str">
        <f t="shared" si="33"/>
        <v/>
      </c>
      <c r="N75" s="72" t="str">
        <f t="shared" si="34"/>
        <v/>
      </c>
      <c r="O75" s="73" t="str">
        <f t="shared" si="35"/>
        <v/>
      </c>
      <c r="P75" s="71" t="str">
        <f t="shared" si="36"/>
        <v/>
      </c>
      <c r="Q75" s="72"/>
      <c r="R75" s="71" t="str">
        <f t="shared" si="37"/>
        <v/>
      </c>
      <c r="S75" s="72"/>
      <c r="T75" s="71" t="str">
        <f t="shared" si="38"/>
        <v/>
      </c>
      <c r="U75" s="70"/>
    </row>
    <row r="76" spans="1:21" ht="18">
      <c r="A76" s="83">
        <v>70</v>
      </c>
      <c r="B76" s="95" t="str">
        <f>IF(details!G76="","",details!G76)</f>
        <v/>
      </c>
      <c r="C76" s="84" t="str">
        <f t="shared" si="26"/>
        <v/>
      </c>
      <c r="D76" s="84"/>
      <c r="E76" s="85" t="str">
        <f t="shared" si="27"/>
        <v/>
      </c>
      <c r="F76" s="75"/>
      <c r="G76" s="75"/>
      <c r="H76" s="73" t="str">
        <f t="shared" si="28"/>
        <v/>
      </c>
      <c r="I76" s="73" t="str">
        <f t="shared" si="29"/>
        <v/>
      </c>
      <c r="J76" s="73" t="str">
        <f t="shared" si="30"/>
        <v/>
      </c>
      <c r="K76" s="74" t="str">
        <f t="shared" si="31"/>
        <v/>
      </c>
      <c r="L76" s="72" t="str">
        <f t="shared" si="32"/>
        <v/>
      </c>
      <c r="M76" s="71" t="str">
        <f t="shared" si="33"/>
        <v/>
      </c>
      <c r="N76" s="72" t="str">
        <f t="shared" si="34"/>
        <v/>
      </c>
      <c r="O76" s="73" t="str">
        <f t="shared" si="35"/>
        <v/>
      </c>
      <c r="P76" s="71" t="str">
        <f t="shared" si="36"/>
        <v/>
      </c>
      <c r="Q76" s="72"/>
      <c r="R76" s="71" t="str">
        <f t="shared" si="37"/>
        <v/>
      </c>
      <c r="S76" s="72"/>
      <c r="T76" s="71" t="str">
        <f t="shared" si="38"/>
        <v/>
      </c>
      <c r="U76" s="70"/>
    </row>
    <row r="77" spans="1:21" ht="18">
      <c r="A77" s="83">
        <v>71</v>
      </c>
      <c r="B77" s="95" t="str">
        <f>IF(details!G77="","",details!G77)</f>
        <v/>
      </c>
      <c r="C77" s="84" t="str">
        <f t="shared" si="26"/>
        <v/>
      </c>
      <c r="D77" s="84"/>
      <c r="E77" s="85" t="str">
        <f t="shared" si="27"/>
        <v/>
      </c>
      <c r="F77" s="75"/>
      <c r="G77" s="75"/>
      <c r="H77" s="73" t="str">
        <f t="shared" si="28"/>
        <v/>
      </c>
      <c r="I77" s="73" t="str">
        <f t="shared" si="29"/>
        <v/>
      </c>
      <c r="J77" s="73" t="str">
        <f t="shared" si="30"/>
        <v/>
      </c>
      <c r="K77" s="74" t="str">
        <f t="shared" si="31"/>
        <v/>
      </c>
      <c r="L77" s="72" t="str">
        <f t="shared" si="32"/>
        <v/>
      </c>
      <c r="M77" s="71" t="str">
        <f t="shared" si="33"/>
        <v/>
      </c>
      <c r="N77" s="72" t="str">
        <f t="shared" si="34"/>
        <v/>
      </c>
      <c r="O77" s="73" t="str">
        <f t="shared" si="35"/>
        <v/>
      </c>
      <c r="P77" s="71" t="str">
        <f t="shared" si="36"/>
        <v/>
      </c>
      <c r="Q77" s="72"/>
      <c r="R77" s="71" t="str">
        <f t="shared" si="37"/>
        <v/>
      </c>
      <c r="S77" s="72"/>
      <c r="T77" s="71" t="str">
        <f t="shared" si="38"/>
        <v/>
      </c>
      <c r="U77" s="70"/>
    </row>
    <row r="78" spans="1:21" ht="18">
      <c r="A78" s="83">
        <v>72</v>
      </c>
      <c r="B78" s="95" t="str">
        <f>IF(details!G78="","",details!G78)</f>
        <v/>
      </c>
      <c r="C78" s="84" t="str">
        <f t="shared" si="26"/>
        <v/>
      </c>
      <c r="D78" s="84"/>
      <c r="E78" s="85" t="str">
        <f t="shared" si="27"/>
        <v/>
      </c>
      <c r="F78" s="75"/>
      <c r="G78" s="75"/>
      <c r="H78" s="73" t="str">
        <f t="shared" si="28"/>
        <v/>
      </c>
      <c r="I78" s="73" t="str">
        <f t="shared" si="29"/>
        <v/>
      </c>
      <c r="J78" s="73" t="str">
        <f t="shared" si="30"/>
        <v/>
      </c>
      <c r="K78" s="74" t="str">
        <f t="shared" si="31"/>
        <v/>
      </c>
      <c r="L78" s="72" t="str">
        <f t="shared" si="32"/>
        <v/>
      </c>
      <c r="M78" s="71" t="str">
        <f t="shared" si="33"/>
        <v/>
      </c>
      <c r="N78" s="72" t="str">
        <f t="shared" si="34"/>
        <v/>
      </c>
      <c r="O78" s="73" t="str">
        <f t="shared" si="35"/>
        <v/>
      </c>
      <c r="P78" s="71" t="str">
        <f t="shared" si="36"/>
        <v/>
      </c>
      <c r="Q78" s="72"/>
      <c r="R78" s="71" t="str">
        <f t="shared" si="37"/>
        <v/>
      </c>
      <c r="S78" s="72"/>
      <c r="T78" s="71" t="str">
        <f t="shared" si="38"/>
        <v/>
      </c>
      <c r="U78" s="70"/>
    </row>
    <row r="79" spans="1:21" ht="18">
      <c r="A79" s="83">
        <v>73</v>
      </c>
      <c r="B79" s="95" t="str">
        <f>IF(details!G79="","",details!G79)</f>
        <v/>
      </c>
      <c r="C79" s="84" t="str">
        <f t="shared" si="26"/>
        <v/>
      </c>
      <c r="D79" s="84"/>
      <c r="E79" s="85" t="str">
        <f t="shared" si="27"/>
        <v/>
      </c>
      <c r="F79" s="75"/>
      <c r="G79" s="75"/>
      <c r="H79" s="73" t="str">
        <f t="shared" si="28"/>
        <v/>
      </c>
      <c r="I79" s="73" t="str">
        <f t="shared" si="29"/>
        <v/>
      </c>
      <c r="J79" s="73" t="str">
        <f t="shared" si="30"/>
        <v/>
      </c>
      <c r="K79" s="74" t="str">
        <f t="shared" si="31"/>
        <v/>
      </c>
      <c r="L79" s="72" t="str">
        <f t="shared" si="32"/>
        <v/>
      </c>
      <c r="M79" s="71" t="str">
        <f t="shared" si="33"/>
        <v/>
      </c>
      <c r="N79" s="72" t="str">
        <f t="shared" si="34"/>
        <v/>
      </c>
      <c r="O79" s="73" t="str">
        <f t="shared" si="35"/>
        <v/>
      </c>
      <c r="P79" s="71" t="str">
        <f t="shared" si="36"/>
        <v/>
      </c>
      <c r="Q79" s="72"/>
      <c r="R79" s="71" t="str">
        <f t="shared" si="37"/>
        <v/>
      </c>
      <c r="S79" s="72"/>
      <c r="T79" s="71" t="str">
        <f t="shared" si="38"/>
        <v/>
      </c>
      <c r="U79" s="70"/>
    </row>
    <row r="80" spans="1:21" ht="18">
      <c r="A80" s="83">
        <v>74</v>
      </c>
      <c r="B80" s="95" t="str">
        <f>IF(details!G80="","",details!G80)</f>
        <v/>
      </c>
      <c r="C80" s="84" t="str">
        <f t="shared" si="26"/>
        <v/>
      </c>
      <c r="D80" s="84"/>
      <c r="E80" s="85" t="str">
        <f t="shared" si="27"/>
        <v/>
      </c>
      <c r="F80" s="75"/>
      <c r="G80" s="75"/>
      <c r="H80" s="73" t="str">
        <f t="shared" si="28"/>
        <v/>
      </c>
      <c r="I80" s="73" t="str">
        <f t="shared" si="29"/>
        <v/>
      </c>
      <c r="J80" s="73" t="str">
        <f t="shared" si="30"/>
        <v/>
      </c>
      <c r="K80" s="74" t="str">
        <f t="shared" si="31"/>
        <v/>
      </c>
      <c r="L80" s="72" t="str">
        <f t="shared" si="32"/>
        <v/>
      </c>
      <c r="M80" s="71" t="str">
        <f t="shared" si="33"/>
        <v/>
      </c>
      <c r="N80" s="72" t="str">
        <f t="shared" si="34"/>
        <v/>
      </c>
      <c r="O80" s="73" t="str">
        <f t="shared" si="35"/>
        <v/>
      </c>
      <c r="P80" s="71" t="str">
        <f t="shared" si="36"/>
        <v/>
      </c>
      <c r="Q80" s="72"/>
      <c r="R80" s="71" t="str">
        <f t="shared" si="37"/>
        <v/>
      </c>
      <c r="S80" s="72"/>
      <c r="T80" s="71" t="str">
        <f t="shared" si="38"/>
        <v/>
      </c>
      <c r="U80" s="70"/>
    </row>
    <row r="81" spans="1:21" ht="18">
      <c r="A81" s="83">
        <v>75</v>
      </c>
      <c r="B81" s="95" t="str">
        <f>IF(details!G81="","",details!G81)</f>
        <v/>
      </c>
      <c r="C81" s="84" t="str">
        <f t="shared" si="26"/>
        <v/>
      </c>
      <c r="D81" s="84"/>
      <c r="E81" s="85" t="str">
        <f t="shared" si="27"/>
        <v/>
      </c>
      <c r="F81" s="75"/>
      <c r="G81" s="75"/>
      <c r="H81" s="73" t="str">
        <f t="shared" si="28"/>
        <v/>
      </c>
      <c r="I81" s="73" t="str">
        <f t="shared" si="29"/>
        <v/>
      </c>
      <c r="J81" s="73" t="str">
        <f t="shared" si="30"/>
        <v/>
      </c>
      <c r="K81" s="74" t="str">
        <f t="shared" si="31"/>
        <v/>
      </c>
      <c r="L81" s="72" t="str">
        <f t="shared" si="32"/>
        <v/>
      </c>
      <c r="M81" s="71" t="str">
        <f t="shared" si="33"/>
        <v/>
      </c>
      <c r="N81" s="72" t="str">
        <f t="shared" si="34"/>
        <v/>
      </c>
      <c r="O81" s="73" t="str">
        <f t="shared" si="35"/>
        <v/>
      </c>
      <c r="P81" s="71" t="str">
        <f t="shared" si="36"/>
        <v/>
      </c>
      <c r="Q81" s="72"/>
      <c r="R81" s="71" t="str">
        <f t="shared" si="37"/>
        <v/>
      </c>
      <c r="S81" s="72"/>
      <c r="T81" s="71" t="str">
        <f t="shared" si="38"/>
        <v/>
      </c>
      <c r="U81" s="70"/>
    </row>
    <row r="82" spans="1:21" ht="18">
      <c r="A82" s="83">
        <v>76</v>
      </c>
      <c r="B82" s="95" t="str">
        <f>IF(details!G82="","",details!G82)</f>
        <v/>
      </c>
      <c r="C82" s="84" t="str">
        <f t="shared" si="26"/>
        <v/>
      </c>
      <c r="D82" s="84"/>
      <c r="E82" s="85" t="str">
        <f t="shared" si="27"/>
        <v/>
      </c>
      <c r="F82" s="75"/>
      <c r="G82" s="75"/>
      <c r="H82" s="73" t="str">
        <f t="shared" si="28"/>
        <v/>
      </c>
      <c r="I82" s="73" t="str">
        <f t="shared" si="29"/>
        <v/>
      </c>
      <c r="J82" s="73" t="str">
        <f t="shared" si="30"/>
        <v/>
      </c>
      <c r="K82" s="74" t="str">
        <f t="shared" si="31"/>
        <v/>
      </c>
      <c r="L82" s="72" t="str">
        <f t="shared" si="32"/>
        <v/>
      </c>
      <c r="M82" s="71" t="str">
        <f t="shared" si="33"/>
        <v/>
      </c>
      <c r="N82" s="72" t="str">
        <f t="shared" si="34"/>
        <v/>
      </c>
      <c r="O82" s="73" t="str">
        <f t="shared" si="35"/>
        <v/>
      </c>
      <c r="P82" s="71" t="str">
        <f t="shared" si="36"/>
        <v/>
      </c>
      <c r="Q82" s="72"/>
      <c r="R82" s="71" t="str">
        <f t="shared" si="37"/>
        <v/>
      </c>
      <c r="S82" s="72"/>
      <c r="T82" s="71" t="str">
        <f t="shared" si="38"/>
        <v/>
      </c>
      <c r="U82" s="70"/>
    </row>
    <row r="83" spans="1:21" ht="18">
      <c r="A83" s="83">
        <v>77</v>
      </c>
      <c r="B83" s="95" t="str">
        <f>IF(details!G83="","",details!G83)</f>
        <v/>
      </c>
      <c r="C83" s="84" t="str">
        <f t="shared" si="26"/>
        <v/>
      </c>
      <c r="D83" s="84"/>
      <c r="E83" s="85" t="str">
        <f t="shared" si="27"/>
        <v/>
      </c>
      <c r="F83" s="75"/>
      <c r="G83" s="75"/>
      <c r="H83" s="73" t="str">
        <f t="shared" si="28"/>
        <v/>
      </c>
      <c r="I83" s="73" t="str">
        <f t="shared" si="29"/>
        <v/>
      </c>
      <c r="J83" s="73" t="str">
        <f t="shared" si="30"/>
        <v/>
      </c>
      <c r="K83" s="74" t="str">
        <f t="shared" si="31"/>
        <v/>
      </c>
      <c r="L83" s="72" t="str">
        <f t="shared" si="32"/>
        <v/>
      </c>
      <c r="M83" s="71" t="str">
        <f t="shared" si="33"/>
        <v/>
      </c>
      <c r="N83" s="72" t="str">
        <f t="shared" si="34"/>
        <v/>
      </c>
      <c r="O83" s="73" t="str">
        <f t="shared" si="35"/>
        <v/>
      </c>
      <c r="P83" s="71" t="str">
        <f t="shared" si="36"/>
        <v/>
      </c>
      <c r="Q83" s="72"/>
      <c r="R83" s="71" t="str">
        <f t="shared" si="37"/>
        <v/>
      </c>
      <c r="S83" s="72"/>
      <c r="T83" s="71" t="str">
        <f t="shared" si="38"/>
        <v/>
      </c>
      <c r="U83" s="70"/>
    </row>
    <row r="84" spans="1:21" ht="18">
      <c r="A84" s="83">
        <v>78</v>
      </c>
      <c r="B84" s="95" t="str">
        <f>IF(details!G84="","",details!G84)</f>
        <v/>
      </c>
      <c r="C84" s="84" t="str">
        <f t="shared" si="26"/>
        <v/>
      </c>
      <c r="D84" s="84"/>
      <c r="E84" s="85" t="str">
        <f t="shared" si="27"/>
        <v/>
      </c>
      <c r="F84" s="75"/>
      <c r="G84" s="75"/>
      <c r="H84" s="73" t="str">
        <f t="shared" si="28"/>
        <v/>
      </c>
      <c r="I84" s="73" t="str">
        <f t="shared" si="29"/>
        <v/>
      </c>
      <c r="J84" s="73" t="str">
        <f t="shared" si="30"/>
        <v/>
      </c>
      <c r="K84" s="74" t="str">
        <f t="shared" si="31"/>
        <v/>
      </c>
      <c r="L84" s="72" t="str">
        <f t="shared" si="32"/>
        <v/>
      </c>
      <c r="M84" s="71" t="str">
        <f t="shared" si="33"/>
        <v/>
      </c>
      <c r="N84" s="72" t="str">
        <f t="shared" si="34"/>
        <v/>
      </c>
      <c r="O84" s="73" t="str">
        <f t="shared" si="35"/>
        <v/>
      </c>
      <c r="P84" s="71" t="str">
        <f t="shared" si="36"/>
        <v/>
      </c>
      <c r="Q84" s="72"/>
      <c r="R84" s="71" t="str">
        <f t="shared" si="37"/>
        <v/>
      </c>
      <c r="S84" s="72"/>
      <c r="T84" s="71" t="str">
        <f t="shared" si="38"/>
        <v/>
      </c>
      <c r="U84" s="70"/>
    </row>
    <row r="85" spans="1:21" ht="18">
      <c r="A85" s="83">
        <v>79</v>
      </c>
      <c r="B85" s="95" t="str">
        <f>IF(details!G85="","",details!G85)</f>
        <v/>
      </c>
      <c r="C85" s="84" t="str">
        <f t="shared" si="26"/>
        <v/>
      </c>
      <c r="D85" s="84"/>
      <c r="E85" s="85" t="str">
        <f t="shared" si="27"/>
        <v/>
      </c>
      <c r="F85" s="75"/>
      <c r="G85" s="75"/>
      <c r="H85" s="73" t="str">
        <f t="shared" si="28"/>
        <v/>
      </c>
      <c r="I85" s="73" t="str">
        <f t="shared" si="29"/>
        <v/>
      </c>
      <c r="J85" s="73" t="str">
        <f t="shared" si="30"/>
        <v/>
      </c>
      <c r="K85" s="74" t="str">
        <f t="shared" si="31"/>
        <v/>
      </c>
      <c r="L85" s="72" t="str">
        <f t="shared" si="32"/>
        <v/>
      </c>
      <c r="M85" s="71" t="str">
        <f t="shared" si="33"/>
        <v/>
      </c>
      <c r="N85" s="72" t="str">
        <f t="shared" si="34"/>
        <v/>
      </c>
      <c r="O85" s="73" t="str">
        <f t="shared" si="35"/>
        <v/>
      </c>
      <c r="P85" s="71" t="str">
        <f t="shared" si="36"/>
        <v/>
      </c>
      <c r="Q85" s="72"/>
      <c r="R85" s="71" t="str">
        <f t="shared" si="37"/>
        <v/>
      </c>
      <c r="S85" s="72"/>
      <c r="T85" s="71" t="str">
        <f t="shared" si="38"/>
        <v/>
      </c>
      <c r="U85" s="70"/>
    </row>
    <row r="86" spans="1:21" ht="18">
      <c r="A86" s="83">
        <v>80</v>
      </c>
      <c r="B86" s="95" t="str">
        <f>IF(details!G86="","",details!G86)</f>
        <v/>
      </c>
      <c r="C86" s="84" t="str">
        <f t="shared" si="26"/>
        <v/>
      </c>
      <c r="D86" s="84"/>
      <c r="E86" s="85" t="str">
        <f t="shared" si="27"/>
        <v/>
      </c>
      <c r="F86" s="75"/>
      <c r="G86" s="75"/>
      <c r="H86" s="73" t="str">
        <f t="shared" si="28"/>
        <v/>
      </c>
      <c r="I86" s="73" t="str">
        <f t="shared" si="29"/>
        <v/>
      </c>
      <c r="J86" s="73" t="str">
        <f t="shared" si="30"/>
        <v/>
      </c>
      <c r="K86" s="74" t="str">
        <f t="shared" si="31"/>
        <v/>
      </c>
      <c r="L86" s="72" t="str">
        <f t="shared" si="32"/>
        <v/>
      </c>
      <c r="M86" s="71" t="str">
        <f t="shared" si="33"/>
        <v/>
      </c>
      <c r="N86" s="72" t="str">
        <f t="shared" si="34"/>
        <v/>
      </c>
      <c r="O86" s="73" t="str">
        <f t="shared" si="35"/>
        <v/>
      </c>
      <c r="P86" s="71" t="str">
        <f t="shared" si="36"/>
        <v/>
      </c>
      <c r="Q86" s="72"/>
      <c r="R86" s="71" t="str">
        <f t="shared" si="37"/>
        <v/>
      </c>
      <c r="S86" s="72"/>
      <c r="T86" s="71" t="str">
        <f t="shared" si="38"/>
        <v/>
      </c>
      <c r="U86" s="70"/>
    </row>
    <row r="87" spans="1:21" ht="18">
      <c r="A87" s="83">
        <v>81</v>
      </c>
      <c r="B87" s="95" t="str">
        <f>IF(details!G87="","",details!G87)</f>
        <v/>
      </c>
      <c r="C87" s="84" t="str">
        <f t="shared" si="26"/>
        <v/>
      </c>
      <c r="D87" s="84"/>
      <c r="E87" s="85" t="str">
        <f t="shared" si="27"/>
        <v/>
      </c>
      <c r="F87" s="75"/>
      <c r="G87" s="75"/>
      <c r="H87" s="73" t="str">
        <f t="shared" si="28"/>
        <v/>
      </c>
      <c r="I87" s="73" t="str">
        <f t="shared" si="29"/>
        <v/>
      </c>
      <c r="J87" s="73" t="str">
        <f t="shared" si="30"/>
        <v/>
      </c>
      <c r="K87" s="74" t="str">
        <f t="shared" si="31"/>
        <v/>
      </c>
      <c r="L87" s="72" t="str">
        <f t="shared" si="32"/>
        <v/>
      </c>
      <c r="M87" s="71" t="str">
        <f t="shared" si="33"/>
        <v/>
      </c>
      <c r="N87" s="72" t="str">
        <f t="shared" si="34"/>
        <v/>
      </c>
      <c r="O87" s="73" t="str">
        <f t="shared" si="35"/>
        <v/>
      </c>
      <c r="P87" s="71" t="str">
        <f t="shared" si="36"/>
        <v/>
      </c>
      <c r="Q87" s="72"/>
      <c r="R87" s="71" t="str">
        <f t="shared" si="37"/>
        <v/>
      </c>
      <c r="S87" s="72"/>
      <c r="T87" s="71" t="str">
        <f t="shared" si="38"/>
        <v/>
      </c>
      <c r="U87" s="70"/>
    </row>
    <row r="88" spans="1:21" ht="18">
      <c r="A88" s="83">
        <v>82</v>
      </c>
      <c r="B88" s="95" t="str">
        <f>IF(details!G88="","",details!G88)</f>
        <v/>
      </c>
      <c r="C88" s="84" t="str">
        <f t="shared" si="26"/>
        <v/>
      </c>
      <c r="D88" s="84"/>
      <c r="E88" s="85" t="str">
        <f t="shared" si="27"/>
        <v/>
      </c>
      <c r="F88" s="75"/>
      <c r="G88" s="75"/>
      <c r="H88" s="73" t="str">
        <f t="shared" si="28"/>
        <v/>
      </c>
      <c r="I88" s="73" t="str">
        <f t="shared" si="29"/>
        <v/>
      </c>
      <c r="J88" s="73" t="str">
        <f t="shared" si="30"/>
        <v/>
      </c>
      <c r="K88" s="74" t="str">
        <f t="shared" si="31"/>
        <v/>
      </c>
      <c r="L88" s="72" t="str">
        <f t="shared" si="32"/>
        <v/>
      </c>
      <c r="M88" s="71" t="str">
        <f t="shared" si="33"/>
        <v/>
      </c>
      <c r="N88" s="72" t="str">
        <f t="shared" si="34"/>
        <v/>
      </c>
      <c r="O88" s="73" t="str">
        <f t="shared" si="35"/>
        <v/>
      </c>
      <c r="P88" s="71" t="str">
        <f t="shared" si="36"/>
        <v/>
      </c>
      <c r="Q88" s="72"/>
      <c r="R88" s="71" t="str">
        <f t="shared" si="37"/>
        <v/>
      </c>
      <c r="S88" s="72"/>
      <c r="T88" s="71" t="str">
        <f t="shared" si="38"/>
        <v/>
      </c>
      <c r="U88" s="70"/>
    </row>
    <row r="89" spans="1:21" ht="18">
      <c r="A89" s="83">
        <v>83</v>
      </c>
      <c r="B89" s="95" t="str">
        <f>IF(details!G89="","",details!G89)</f>
        <v/>
      </c>
      <c r="C89" s="84" t="str">
        <f t="shared" si="26"/>
        <v/>
      </c>
      <c r="D89" s="84"/>
      <c r="E89" s="85" t="str">
        <f t="shared" si="27"/>
        <v/>
      </c>
      <c r="F89" s="75"/>
      <c r="G89" s="75"/>
      <c r="H89" s="73" t="str">
        <f t="shared" si="28"/>
        <v/>
      </c>
      <c r="I89" s="73" t="str">
        <f t="shared" si="29"/>
        <v/>
      </c>
      <c r="J89" s="73" t="str">
        <f t="shared" si="30"/>
        <v/>
      </c>
      <c r="K89" s="74" t="str">
        <f t="shared" si="31"/>
        <v/>
      </c>
      <c r="L89" s="72" t="str">
        <f t="shared" si="32"/>
        <v/>
      </c>
      <c r="M89" s="71" t="str">
        <f t="shared" si="33"/>
        <v/>
      </c>
      <c r="N89" s="72" t="str">
        <f t="shared" si="34"/>
        <v/>
      </c>
      <c r="O89" s="73" t="str">
        <f t="shared" si="35"/>
        <v/>
      </c>
      <c r="P89" s="71" t="str">
        <f t="shared" si="36"/>
        <v/>
      </c>
      <c r="Q89" s="72"/>
      <c r="R89" s="71" t="str">
        <f t="shared" si="37"/>
        <v/>
      </c>
      <c r="S89" s="72"/>
      <c r="T89" s="71" t="str">
        <f t="shared" si="38"/>
        <v/>
      </c>
      <c r="U89" s="70"/>
    </row>
    <row r="90" spans="1:21" ht="18">
      <c r="A90" s="83">
        <v>84</v>
      </c>
      <c r="B90" s="95" t="str">
        <f>IF(details!G90="","",details!G90)</f>
        <v/>
      </c>
      <c r="C90" s="84" t="str">
        <f t="shared" si="26"/>
        <v/>
      </c>
      <c r="D90" s="84"/>
      <c r="E90" s="85" t="str">
        <f t="shared" si="27"/>
        <v/>
      </c>
      <c r="F90" s="75"/>
      <c r="G90" s="75"/>
      <c r="H90" s="73" t="str">
        <f t="shared" si="28"/>
        <v/>
      </c>
      <c r="I90" s="73" t="str">
        <f t="shared" si="29"/>
        <v/>
      </c>
      <c r="J90" s="73" t="str">
        <f t="shared" si="30"/>
        <v/>
      </c>
      <c r="K90" s="74" t="str">
        <f t="shared" si="31"/>
        <v/>
      </c>
      <c r="L90" s="72" t="str">
        <f t="shared" si="32"/>
        <v/>
      </c>
      <c r="M90" s="71" t="str">
        <f t="shared" si="33"/>
        <v/>
      </c>
      <c r="N90" s="72" t="str">
        <f t="shared" si="34"/>
        <v/>
      </c>
      <c r="O90" s="73" t="str">
        <f t="shared" si="35"/>
        <v/>
      </c>
      <c r="P90" s="71" t="str">
        <f t="shared" si="36"/>
        <v/>
      </c>
      <c r="Q90" s="72"/>
      <c r="R90" s="71" t="str">
        <f t="shared" si="37"/>
        <v/>
      </c>
      <c r="S90" s="72"/>
      <c r="T90" s="71" t="str">
        <f t="shared" si="38"/>
        <v/>
      </c>
      <c r="U90" s="70"/>
    </row>
    <row r="91" spans="1:21" ht="18">
      <c r="A91" s="83">
        <v>85</v>
      </c>
      <c r="B91" s="95" t="str">
        <f>IF(details!G91="","",details!G91)</f>
        <v/>
      </c>
      <c r="C91" s="84" t="str">
        <f t="shared" si="26"/>
        <v/>
      </c>
      <c r="D91" s="84"/>
      <c r="E91" s="85" t="str">
        <f t="shared" si="27"/>
        <v/>
      </c>
      <c r="F91" s="75"/>
      <c r="G91" s="75"/>
      <c r="H91" s="73" t="str">
        <f t="shared" si="28"/>
        <v/>
      </c>
      <c r="I91" s="73" t="str">
        <f t="shared" si="29"/>
        <v/>
      </c>
      <c r="J91" s="73" t="str">
        <f t="shared" si="30"/>
        <v/>
      </c>
      <c r="K91" s="74" t="str">
        <f t="shared" si="31"/>
        <v/>
      </c>
      <c r="L91" s="72" t="str">
        <f t="shared" si="32"/>
        <v/>
      </c>
      <c r="M91" s="71" t="str">
        <f t="shared" si="33"/>
        <v/>
      </c>
      <c r="N91" s="72" t="str">
        <f t="shared" si="34"/>
        <v/>
      </c>
      <c r="O91" s="73" t="str">
        <f t="shared" si="35"/>
        <v/>
      </c>
      <c r="P91" s="71" t="str">
        <f t="shared" si="36"/>
        <v/>
      </c>
      <c r="Q91" s="72"/>
      <c r="R91" s="71" t="str">
        <f t="shared" si="37"/>
        <v/>
      </c>
      <c r="S91" s="72"/>
      <c r="T91" s="71" t="str">
        <f t="shared" si="38"/>
        <v/>
      </c>
      <c r="U91" s="70"/>
    </row>
    <row r="92" spans="1:21" ht="18">
      <c r="A92" s="83">
        <v>86</v>
      </c>
      <c r="B92" s="95" t="str">
        <f>IF(details!G92="","",details!G92)</f>
        <v/>
      </c>
      <c r="C92" s="84" t="str">
        <f t="shared" si="26"/>
        <v/>
      </c>
      <c r="D92" s="84"/>
      <c r="E92" s="85" t="str">
        <f t="shared" si="27"/>
        <v/>
      </c>
      <c r="F92" s="75"/>
      <c r="G92" s="75"/>
      <c r="H92" s="73" t="str">
        <f t="shared" si="28"/>
        <v/>
      </c>
      <c r="I92" s="73" t="str">
        <f t="shared" si="29"/>
        <v/>
      </c>
      <c r="J92" s="73" t="str">
        <f t="shared" si="30"/>
        <v/>
      </c>
      <c r="K92" s="74" t="str">
        <f t="shared" si="31"/>
        <v/>
      </c>
      <c r="L92" s="72" t="str">
        <f t="shared" si="32"/>
        <v/>
      </c>
      <c r="M92" s="71" t="str">
        <f t="shared" si="33"/>
        <v/>
      </c>
      <c r="N92" s="72" t="str">
        <f t="shared" si="34"/>
        <v/>
      </c>
      <c r="O92" s="73" t="str">
        <f t="shared" si="35"/>
        <v/>
      </c>
      <c r="P92" s="71" t="str">
        <f t="shared" si="36"/>
        <v/>
      </c>
      <c r="Q92" s="72"/>
      <c r="R92" s="71" t="str">
        <f t="shared" si="37"/>
        <v/>
      </c>
      <c r="S92" s="72"/>
      <c r="T92" s="71" t="str">
        <f t="shared" si="38"/>
        <v/>
      </c>
      <c r="U92" s="70"/>
    </row>
    <row r="93" spans="1:21" ht="18">
      <c r="A93" s="83">
        <v>87</v>
      </c>
      <c r="B93" s="95" t="str">
        <f>IF(details!G93="","",details!G93)</f>
        <v/>
      </c>
      <c r="C93" s="84" t="str">
        <f t="shared" si="26"/>
        <v/>
      </c>
      <c r="D93" s="84"/>
      <c r="E93" s="85" t="str">
        <f t="shared" si="27"/>
        <v/>
      </c>
      <c r="F93" s="75"/>
      <c r="G93" s="75"/>
      <c r="H93" s="73" t="str">
        <f t="shared" si="28"/>
        <v/>
      </c>
      <c r="I93" s="73" t="str">
        <f t="shared" si="29"/>
        <v/>
      </c>
      <c r="J93" s="73" t="str">
        <f t="shared" si="30"/>
        <v/>
      </c>
      <c r="K93" s="74" t="str">
        <f t="shared" si="31"/>
        <v/>
      </c>
      <c r="L93" s="72" t="str">
        <f t="shared" si="32"/>
        <v/>
      </c>
      <c r="M93" s="71" t="str">
        <f t="shared" si="33"/>
        <v/>
      </c>
      <c r="N93" s="72" t="str">
        <f t="shared" si="34"/>
        <v/>
      </c>
      <c r="O93" s="73" t="str">
        <f t="shared" si="35"/>
        <v/>
      </c>
      <c r="P93" s="71" t="str">
        <f t="shared" si="36"/>
        <v/>
      </c>
      <c r="Q93" s="72"/>
      <c r="R93" s="71" t="str">
        <f t="shared" si="37"/>
        <v/>
      </c>
      <c r="S93" s="72"/>
      <c r="T93" s="71" t="str">
        <f t="shared" si="38"/>
        <v/>
      </c>
      <c r="U93" s="70"/>
    </row>
    <row r="94" spans="1:21" ht="18">
      <c r="A94" s="83">
        <v>88</v>
      </c>
      <c r="B94" s="95" t="str">
        <f>IF(details!G94="","",details!G94)</f>
        <v/>
      </c>
      <c r="C94" s="84" t="str">
        <f t="shared" si="26"/>
        <v/>
      </c>
      <c r="D94" s="84"/>
      <c r="E94" s="85" t="str">
        <f t="shared" si="27"/>
        <v/>
      </c>
      <c r="F94" s="75"/>
      <c r="G94" s="75"/>
      <c r="H94" s="73" t="str">
        <f t="shared" si="28"/>
        <v/>
      </c>
      <c r="I94" s="73" t="str">
        <f t="shared" si="29"/>
        <v/>
      </c>
      <c r="J94" s="73" t="str">
        <f t="shared" si="30"/>
        <v/>
      </c>
      <c r="K94" s="74" t="str">
        <f t="shared" si="31"/>
        <v/>
      </c>
      <c r="L94" s="72" t="str">
        <f t="shared" si="32"/>
        <v/>
      </c>
      <c r="M94" s="71" t="str">
        <f t="shared" si="33"/>
        <v/>
      </c>
      <c r="N94" s="72" t="str">
        <f t="shared" si="34"/>
        <v/>
      </c>
      <c r="O94" s="73" t="str">
        <f t="shared" si="35"/>
        <v/>
      </c>
      <c r="P94" s="71" t="str">
        <f t="shared" si="36"/>
        <v/>
      </c>
      <c r="Q94" s="72"/>
      <c r="R94" s="71" t="str">
        <f t="shared" si="37"/>
        <v/>
      </c>
      <c r="S94" s="72"/>
      <c r="T94" s="71" t="str">
        <f t="shared" si="38"/>
        <v/>
      </c>
      <c r="U94" s="70"/>
    </row>
    <row r="95" spans="1:21" ht="18">
      <c r="A95" s="83">
        <v>89</v>
      </c>
      <c r="B95" s="95" t="str">
        <f>IF(details!G95="","",details!G95)</f>
        <v/>
      </c>
      <c r="C95" s="84" t="str">
        <f t="shared" si="26"/>
        <v/>
      </c>
      <c r="D95" s="84"/>
      <c r="E95" s="85" t="str">
        <f t="shared" si="27"/>
        <v/>
      </c>
      <c r="F95" s="75"/>
      <c r="G95" s="75"/>
      <c r="H95" s="73" t="str">
        <f t="shared" si="28"/>
        <v/>
      </c>
      <c r="I95" s="73" t="str">
        <f t="shared" si="29"/>
        <v/>
      </c>
      <c r="J95" s="73" t="str">
        <f t="shared" si="30"/>
        <v/>
      </c>
      <c r="K95" s="74" t="str">
        <f t="shared" si="31"/>
        <v/>
      </c>
      <c r="L95" s="72" t="str">
        <f t="shared" si="32"/>
        <v/>
      </c>
      <c r="M95" s="71" t="str">
        <f t="shared" si="33"/>
        <v/>
      </c>
      <c r="N95" s="72" t="str">
        <f t="shared" si="34"/>
        <v/>
      </c>
      <c r="O95" s="73" t="str">
        <f t="shared" si="35"/>
        <v/>
      </c>
      <c r="P95" s="71" t="str">
        <f t="shared" si="36"/>
        <v/>
      </c>
      <c r="Q95" s="72"/>
      <c r="R95" s="71" t="str">
        <f t="shared" si="37"/>
        <v/>
      </c>
      <c r="S95" s="72"/>
      <c r="T95" s="71" t="str">
        <f t="shared" si="38"/>
        <v/>
      </c>
      <c r="U95" s="70"/>
    </row>
    <row r="96" spans="1:21" ht="18">
      <c r="A96" s="83">
        <v>90</v>
      </c>
      <c r="B96" s="95" t="str">
        <f>IF(details!G96="","",details!G96)</f>
        <v/>
      </c>
      <c r="C96" s="84" t="str">
        <f t="shared" si="26"/>
        <v/>
      </c>
      <c r="D96" s="84"/>
      <c r="E96" s="85" t="str">
        <f t="shared" si="27"/>
        <v/>
      </c>
      <c r="F96" s="75"/>
      <c r="G96" s="75"/>
      <c r="H96" s="73" t="str">
        <f t="shared" si="28"/>
        <v/>
      </c>
      <c r="I96" s="73" t="str">
        <f t="shared" si="29"/>
        <v/>
      </c>
      <c r="J96" s="73" t="str">
        <f t="shared" si="30"/>
        <v/>
      </c>
      <c r="K96" s="74" t="str">
        <f t="shared" si="31"/>
        <v/>
      </c>
      <c r="L96" s="72" t="str">
        <f t="shared" si="32"/>
        <v/>
      </c>
      <c r="M96" s="71" t="str">
        <f t="shared" si="33"/>
        <v/>
      </c>
      <c r="N96" s="72" t="str">
        <f t="shared" si="34"/>
        <v/>
      </c>
      <c r="O96" s="73" t="str">
        <f t="shared" si="35"/>
        <v/>
      </c>
      <c r="P96" s="71" t="str">
        <f t="shared" si="36"/>
        <v/>
      </c>
      <c r="Q96" s="72"/>
      <c r="R96" s="71" t="str">
        <f t="shared" si="37"/>
        <v/>
      </c>
      <c r="S96" s="72"/>
      <c r="T96" s="71" t="str">
        <f t="shared" si="38"/>
        <v/>
      </c>
      <c r="U96" s="70"/>
    </row>
    <row r="97" spans="1:21" ht="18">
      <c r="A97" s="83">
        <v>91</v>
      </c>
      <c r="B97" s="95" t="str">
        <f>IF(details!G97="","",details!G97)</f>
        <v/>
      </c>
      <c r="C97" s="84" t="str">
        <f t="shared" si="26"/>
        <v/>
      </c>
      <c r="D97" s="84"/>
      <c r="E97" s="85" t="str">
        <f t="shared" si="27"/>
        <v/>
      </c>
      <c r="F97" s="75"/>
      <c r="G97" s="75"/>
      <c r="H97" s="73" t="str">
        <f t="shared" si="28"/>
        <v/>
      </c>
      <c r="I97" s="73" t="str">
        <f t="shared" si="29"/>
        <v/>
      </c>
      <c r="J97" s="73" t="str">
        <f t="shared" si="30"/>
        <v/>
      </c>
      <c r="K97" s="74" t="str">
        <f t="shared" si="31"/>
        <v/>
      </c>
      <c r="L97" s="72" t="str">
        <f t="shared" si="32"/>
        <v/>
      </c>
      <c r="M97" s="71" t="str">
        <f t="shared" si="33"/>
        <v/>
      </c>
      <c r="N97" s="72" t="str">
        <f t="shared" si="34"/>
        <v/>
      </c>
      <c r="O97" s="73" t="str">
        <f t="shared" si="35"/>
        <v/>
      </c>
      <c r="P97" s="71" t="str">
        <f t="shared" si="36"/>
        <v/>
      </c>
      <c r="Q97" s="72"/>
      <c r="R97" s="71" t="str">
        <f t="shared" si="37"/>
        <v/>
      </c>
      <c r="S97" s="72"/>
      <c r="T97" s="71" t="str">
        <f t="shared" si="38"/>
        <v/>
      </c>
      <c r="U97" s="70"/>
    </row>
    <row r="98" spans="1:21" ht="18">
      <c r="A98" s="83">
        <v>92</v>
      </c>
      <c r="B98" s="95" t="str">
        <f>IF(details!G98="","",details!G98)</f>
        <v/>
      </c>
      <c r="C98" s="84" t="str">
        <f t="shared" si="26"/>
        <v/>
      </c>
      <c r="D98" s="84"/>
      <c r="E98" s="85" t="str">
        <f t="shared" si="27"/>
        <v/>
      </c>
      <c r="F98" s="75"/>
      <c r="G98" s="75"/>
      <c r="H98" s="73" t="str">
        <f t="shared" si="28"/>
        <v/>
      </c>
      <c r="I98" s="73" t="str">
        <f t="shared" si="29"/>
        <v/>
      </c>
      <c r="J98" s="73" t="str">
        <f t="shared" si="30"/>
        <v/>
      </c>
      <c r="K98" s="74" t="str">
        <f t="shared" si="31"/>
        <v/>
      </c>
      <c r="L98" s="72" t="str">
        <f t="shared" si="32"/>
        <v/>
      </c>
      <c r="M98" s="71" t="str">
        <f t="shared" si="33"/>
        <v/>
      </c>
      <c r="N98" s="72" t="str">
        <f t="shared" si="34"/>
        <v/>
      </c>
      <c r="O98" s="73" t="str">
        <f t="shared" si="35"/>
        <v/>
      </c>
      <c r="P98" s="71" t="str">
        <f t="shared" si="36"/>
        <v/>
      </c>
      <c r="Q98" s="72"/>
      <c r="R98" s="71" t="str">
        <f t="shared" si="37"/>
        <v/>
      </c>
      <c r="S98" s="72"/>
      <c r="T98" s="71" t="str">
        <f t="shared" si="38"/>
        <v/>
      </c>
      <c r="U98" s="70"/>
    </row>
    <row r="99" spans="1:21" ht="18">
      <c r="A99" s="83">
        <v>93</v>
      </c>
      <c r="B99" s="95" t="str">
        <f>IF(details!G99="","",details!G99)</f>
        <v/>
      </c>
      <c r="C99" s="84" t="str">
        <f t="shared" si="26"/>
        <v/>
      </c>
      <c r="D99" s="84"/>
      <c r="E99" s="85" t="str">
        <f t="shared" si="27"/>
        <v/>
      </c>
      <c r="F99" s="75"/>
      <c r="G99" s="75"/>
      <c r="H99" s="73" t="str">
        <f t="shared" si="28"/>
        <v/>
      </c>
      <c r="I99" s="73" t="str">
        <f t="shared" si="29"/>
        <v/>
      </c>
      <c r="J99" s="73" t="str">
        <f t="shared" si="30"/>
        <v/>
      </c>
      <c r="K99" s="74" t="str">
        <f t="shared" si="31"/>
        <v/>
      </c>
      <c r="L99" s="72" t="str">
        <f t="shared" si="32"/>
        <v/>
      </c>
      <c r="M99" s="71" t="str">
        <f t="shared" si="33"/>
        <v/>
      </c>
      <c r="N99" s="72" t="str">
        <f t="shared" si="34"/>
        <v/>
      </c>
      <c r="O99" s="73" t="str">
        <f t="shared" si="35"/>
        <v/>
      </c>
      <c r="P99" s="71" t="str">
        <f t="shared" si="36"/>
        <v/>
      </c>
      <c r="Q99" s="72"/>
      <c r="R99" s="71" t="str">
        <f t="shared" si="37"/>
        <v/>
      </c>
      <c r="S99" s="72"/>
      <c r="T99" s="71" t="str">
        <f t="shared" si="38"/>
        <v/>
      </c>
      <c r="U99" s="70"/>
    </row>
    <row r="100" spans="1:21" ht="18">
      <c r="A100" s="83">
        <v>94</v>
      </c>
      <c r="B100" s="95" t="str">
        <f>IF(details!G100="","",details!G100)</f>
        <v/>
      </c>
      <c r="C100" s="84" t="str">
        <f t="shared" si="26"/>
        <v/>
      </c>
      <c r="D100" s="84"/>
      <c r="E100" s="85" t="str">
        <f t="shared" si="27"/>
        <v/>
      </c>
      <c r="F100" s="75"/>
      <c r="G100" s="75"/>
      <c r="H100" s="73" t="str">
        <f t="shared" si="28"/>
        <v/>
      </c>
      <c r="I100" s="73" t="str">
        <f t="shared" si="29"/>
        <v/>
      </c>
      <c r="J100" s="73" t="str">
        <f t="shared" si="30"/>
        <v/>
      </c>
      <c r="K100" s="74" t="str">
        <f t="shared" si="31"/>
        <v/>
      </c>
      <c r="L100" s="72" t="str">
        <f t="shared" si="32"/>
        <v/>
      </c>
      <c r="M100" s="71" t="str">
        <f t="shared" si="33"/>
        <v/>
      </c>
      <c r="N100" s="72" t="str">
        <f t="shared" si="34"/>
        <v/>
      </c>
      <c r="O100" s="73" t="str">
        <f t="shared" si="35"/>
        <v/>
      </c>
      <c r="P100" s="71" t="str">
        <f t="shared" si="36"/>
        <v/>
      </c>
      <c r="Q100" s="72"/>
      <c r="R100" s="71" t="str">
        <f t="shared" si="37"/>
        <v/>
      </c>
      <c r="S100" s="72"/>
      <c r="T100" s="71" t="str">
        <f t="shared" si="38"/>
        <v/>
      </c>
      <c r="U100" s="70"/>
    </row>
    <row r="101" spans="1:21" ht="18">
      <c r="A101" s="83">
        <v>95</v>
      </c>
      <c r="B101" s="95" t="str">
        <f>IF(details!G101="","",details!G101)</f>
        <v/>
      </c>
      <c r="C101" s="84" t="str">
        <f t="shared" si="26"/>
        <v/>
      </c>
      <c r="D101" s="84"/>
      <c r="E101" s="85" t="str">
        <f t="shared" si="27"/>
        <v/>
      </c>
      <c r="F101" s="75"/>
      <c r="G101" s="75"/>
      <c r="H101" s="73" t="str">
        <f t="shared" si="28"/>
        <v/>
      </c>
      <c r="I101" s="73" t="str">
        <f t="shared" si="29"/>
        <v/>
      </c>
      <c r="J101" s="73" t="str">
        <f t="shared" si="30"/>
        <v/>
      </c>
      <c r="K101" s="74" t="str">
        <f t="shared" si="31"/>
        <v/>
      </c>
      <c r="L101" s="72" t="str">
        <f t="shared" si="32"/>
        <v/>
      </c>
      <c r="M101" s="71" t="str">
        <f t="shared" si="33"/>
        <v/>
      </c>
      <c r="N101" s="72" t="str">
        <f t="shared" si="34"/>
        <v/>
      </c>
      <c r="O101" s="73" t="str">
        <f t="shared" si="35"/>
        <v/>
      </c>
      <c r="P101" s="71" t="str">
        <f t="shared" si="36"/>
        <v/>
      </c>
      <c r="Q101" s="72"/>
      <c r="R101" s="71" t="str">
        <f t="shared" si="37"/>
        <v/>
      </c>
      <c r="S101" s="72"/>
      <c r="T101" s="71" t="str">
        <f t="shared" si="38"/>
        <v/>
      </c>
      <c r="U101" s="70"/>
    </row>
    <row r="102" spans="1:21" ht="18">
      <c r="A102" s="83">
        <v>96</v>
      </c>
      <c r="B102" s="95" t="str">
        <f>IF(details!G102="","",details!G102)</f>
        <v/>
      </c>
      <c r="C102" s="84" t="str">
        <f t="shared" si="26"/>
        <v/>
      </c>
      <c r="D102" s="84"/>
      <c r="E102" s="85" t="str">
        <f t="shared" si="27"/>
        <v/>
      </c>
      <c r="F102" s="75"/>
      <c r="G102" s="75"/>
      <c r="H102" s="73" t="str">
        <f t="shared" si="28"/>
        <v/>
      </c>
      <c r="I102" s="73" t="str">
        <f t="shared" si="29"/>
        <v/>
      </c>
      <c r="J102" s="73" t="str">
        <f t="shared" si="30"/>
        <v/>
      </c>
      <c r="K102" s="74" t="str">
        <f t="shared" si="31"/>
        <v/>
      </c>
      <c r="L102" s="72" t="str">
        <f t="shared" si="32"/>
        <v/>
      </c>
      <c r="M102" s="71" t="str">
        <f t="shared" si="33"/>
        <v/>
      </c>
      <c r="N102" s="72" t="str">
        <f t="shared" si="34"/>
        <v/>
      </c>
      <c r="O102" s="73" t="str">
        <f t="shared" si="35"/>
        <v/>
      </c>
      <c r="P102" s="71" t="str">
        <f t="shared" si="36"/>
        <v/>
      </c>
      <c r="Q102" s="72"/>
      <c r="R102" s="71" t="str">
        <f t="shared" si="37"/>
        <v/>
      </c>
      <c r="S102" s="72"/>
      <c r="T102" s="71" t="str">
        <f t="shared" si="38"/>
        <v/>
      </c>
      <c r="U102" s="70"/>
    </row>
    <row r="103" spans="1:21" ht="18">
      <c r="A103" s="83">
        <v>97</v>
      </c>
      <c r="B103" s="95" t="str">
        <f>IF(details!G103="","",details!G103)</f>
        <v/>
      </c>
      <c r="C103" s="84" t="str">
        <f t="shared" si="26"/>
        <v/>
      </c>
      <c r="D103" s="84"/>
      <c r="E103" s="85" t="str">
        <f t="shared" si="27"/>
        <v/>
      </c>
      <c r="F103" s="75"/>
      <c r="G103" s="75"/>
      <c r="H103" s="73" t="str">
        <f t="shared" si="28"/>
        <v/>
      </c>
      <c r="I103" s="73" t="str">
        <f t="shared" si="29"/>
        <v/>
      </c>
      <c r="J103" s="73" t="str">
        <f t="shared" si="30"/>
        <v/>
      </c>
      <c r="K103" s="74" t="str">
        <f t="shared" si="31"/>
        <v/>
      </c>
      <c r="L103" s="72" t="str">
        <f t="shared" si="32"/>
        <v/>
      </c>
      <c r="M103" s="71" t="str">
        <f t="shared" si="33"/>
        <v/>
      </c>
      <c r="N103" s="72" t="str">
        <f t="shared" si="34"/>
        <v/>
      </c>
      <c r="O103" s="73" t="str">
        <f t="shared" si="35"/>
        <v/>
      </c>
      <c r="P103" s="71" t="str">
        <f>IF(O103="","",IF(O103&lt;=1999,"mUuhl lkS","nks gtkj"))</f>
        <v/>
      </c>
      <c r="Q103" s="72"/>
      <c r="R103" s="71" t="str">
        <f t="shared" si="37"/>
        <v/>
      </c>
      <c r="S103" s="72"/>
      <c r="T103" s="71" t="str">
        <f t="shared" si="38"/>
        <v/>
      </c>
      <c r="U103" s="70"/>
    </row>
    <row r="104" spans="1:21" ht="18">
      <c r="A104" s="83">
        <v>98</v>
      </c>
      <c r="B104" s="95" t="str">
        <f>IF(details!G104="","",details!G104)</f>
        <v/>
      </c>
      <c r="C104" s="84" t="str">
        <f t="shared" si="26"/>
        <v/>
      </c>
      <c r="D104" s="84"/>
      <c r="E104" s="85" t="str">
        <f t="shared" si="27"/>
        <v/>
      </c>
      <c r="F104" s="75"/>
      <c r="G104" s="75"/>
      <c r="H104" s="73" t="str">
        <f t="shared" si="28"/>
        <v/>
      </c>
      <c r="I104" s="73" t="str">
        <f t="shared" si="29"/>
        <v/>
      </c>
      <c r="J104" s="73" t="str">
        <f t="shared" si="30"/>
        <v/>
      </c>
      <c r="K104" s="74" t="str">
        <f t="shared" si="31"/>
        <v/>
      </c>
      <c r="L104" s="72" t="str">
        <f t="shared" si="32"/>
        <v/>
      </c>
      <c r="M104" s="71" t="str">
        <f t="shared" si="33"/>
        <v/>
      </c>
      <c r="N104" s="72" t="str">
        <f t="shared" si="34"/>
        <v/>
      </c>
      <c r="O104" s="73" t="str">
        <f t="shared" si="35"/>
        <v/>
      </c>
      <c r="P104" s="71" t="str">
        <f>IF(O104="","",IF(O104&lt;=1999,"mUuhl lkS","nks gtkj"))</f>
        <v/>
      </c>
      <c r="Q104" s="72"/>
      <c r="R104" s="71" t="str">
        <f t="shared" si="37"/>
        <v/>
      </c>
      <c r="S104" s="72"/>
      <c r="T104" s="71" t="str">
        <f t="shared" si="38"/>
        <v/>
      </c>
      <c r="U104" s="70"/>
    </row>
    <row r="105" spans="1:21" ht="18">
      <c r="A105" s="83">
        <v>99</v>
      </c>
      <c r="B105" s="95" t="str">
        <f>IF(details!G105="","",details!G105)</f>
        <v/>
      </c>
      <c r="C105" s="84" t="str">
        <f t="shared" si="26"/>
        <v/>
      </c>
      <c r="D105" s="84"/>
      <c r="E105" s="85" t="str">
        <f t="shared" si="27"/>
        <v/>
      </c>
      <c r="F105" s="75"/>
      <c r="G105" s="75"/>
      <c r="H105" s="73" t="str">
        <f t="shared" si="28"/>
        <v/>
      </c>
      <c r="I105" s="73" t="str">
        <f t="shared" si="29"/>
        <v/>
      </c>
      <c r="J105" s="73" t="str">
        <f t="shared" si="30"/>
        <v/>
      </c>
      <c r="K105" s="74" t="str">
        <f t="shared" si="31"/>
        <v/>
      </c>
      <c r="L105" s="72" t="str">
        <f t="shared" si="32"/>
        <v/>
      </c>
      <c r="M105" s="71" t="str">
        <f t="shared" si="33"/>
        <v/>
      </c>
      <c r="N105" s="72" t="str">
        <f t="shared" si="34"/>
        <v/>
      </c>
      <c r="O105" s="73" t="str">
        <f t="shared" si="35"/>
        <v/>
      </c>
      <c r="P105" s="71" t="str">
        <f>IF(O105="","",IF(O105&lt;=1999,"mUuhl lkS","nks gtkj"))</f>
        <v/>
      </c>
      <c r="Q105" s="72"/>
      <c r="R105" s="71" t="str">
        <f t="shared" si="37"/>
        <v/>
      </c>
      <c r="S105" s="72"/>
      <c r="T105" s="71" t="str">
        <f t="shared" si="38"/>
        <v/>
      </c>
      <c r="U105" s="70"/>
    </row>
    <row r="106" spans="1:21" ht="18">
      <c r="A106" s="83">
        <v>100</v>
      </c>
      <c r="B106" s="95">
        <f>IF(details!G106="","",details!G106)</f>
        <v>36952</v>
      </c>
      <c r="C106" s="84" t="str">
        <f t="shared" si="26"/>
        <v>nks ekpZ] nks gtkj ,d</v>
      </c>
      <c r="D106" s="84"/>
      <c r="E106" s="85" t="str">
        <f t="shared" si="27"/>
        <v>Friday</v>
      </c>
      <c r="F106" s="75"/>
      <c r="G106" s="75"/>
      <c r="H106" s="73" t="str">
        <f t="shared" si="28"/>
        <v>02</v>
      </c>
      <c r="I106" s="73" t="str">
        <f t="shared" si="29"/>
        <v>03</v>
      </c>
      <c r="J106" s="73" t="str">
        <f t="shared" si="30"/>
        <v>01</v>
      </c>
      <c r="K106" s="74" t="str">
        <f t="shared" si="31"/>
        <v>nks</v>
      </c>
      <c r="L106" s="72" t="str">
        <f t="shared" si="32"/>
        <v>Two</v>
      </c>
      <c r="M106" s="71" t="str">
        <f t="shared" si="33"/>
        <v>ekpZ</v>
      </c>
      <c r="N106" s="72" t="str">
        <f t="shared" si="34"/>
        <v>March</v>
      </c>
      <c r="O106" s="73">
        <f t="shared" si="35"/>
        <v>2001</v>
      </c>
      <c r="P106" s="71" t="str">
        <f>IF(O106="","",IF(O106&lt;=1999,"mUuhl lkS","nks gtkj"))</f>
        <v>nks gtkj</v>
      </c>
      <c r="Q106" s="72"/>
      <c r="R106" s="71" t="str">
        <f t="shared" si="37"/>
        <v>,d</v>
      </c>
      <c r="S106" s="72"/>
      <c r="T106" s="71" t="str">
        <f t="shared" si="38"/>
        <v>nks ekpZ] nks gtkj ,d</v>
      </c>
      <c r="U106" s="70"/>
    </row>
  </sheetData>
  <sheetProtection password="B68B" sheet="1" objects="1" scenarios="1"/>
  <mergeCells count="10">
    <mergeCell ref="H1:U4"/>
    <mergeCell ref="A2:E3"/>
    <mergeCell ref="C5:D5"/>
    <mergeCell ref="A1:E1"/>
    <mergeCell ref="A4:E4"/>
    <mergeCell ref="O5:R5"/>
    <mergeCell ref="K5:L5"/>
    <mergeCell ref="H5:H6"/>
    <mergeCell ref="I5:I6"/>
    <mergeCell ref="J5:J6"/>
  </mergeCells>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C000"/>
  </sheetPr>
  <dimension ref="A1:FS140"/>
  <sheetViews>
    <sheetView zoomScale="150" zoomScaleNormal="150" zoomScalePageLayoutView="150" workbookViewId="0">
      <pane xSplit="4" ySplit="7" topLeftCell="E8" activePane="bottomRight" state="frozen"/>
      <selection pane="topRight" activeCell="E1" sqref="E1"/>
      <selection pane="bottomLeft" activeCell="A8" sqref="A8"/>
      <selection pane="bottomRight" activeCell="D3" sqref="D3:E3"/>
    </sheetView>
  </sheetViews>
  <sheetFormatPr baseColWidth="10" defaultColWidth="9.1640625" defaultRowHeight="0" customHeight="1" zeroHeight="1" x14ac:dyDescent="0"/>
  <cols>
    <col min="1" max="1" width="3.6640625" style="2" customWidth="1"/>
    <col min="2" max="2" width="4.5" style="2" customWidth="1"/>
    <col min="3" max="3" width="2.6640625" style="21" customWidth="1"/>
    <col min="4" max="4" width="5.1640625" style="22" customWidth="1"/>
    <col min="5" max="5" width="4.6640625" style="22" customWidth="1"/>
    <col min="6" max="6" width="7.1640625" style="22" customWidth="1"/>
    <col min="7" max="7" width="16.33203125" style="22" customWidth="1"/>
    <col min="8" max="8" width="16.33203125" style="23" bestFit="1" customWidth="1"/>
    <col min="9" max="9" width="14.1640625" style="23" customWidth="1"/>
    <col min="10" max="10" width="14" style="23" customWidth="1"/>
    <col min="11" max="12" width="3.33203125" style="2" customWidth="1"/>
    <col min="13" max="13" width="3.33203125" style="1" customWidth="1"/>
    <col min="14" max="14" width="5.83203125" style="1" customWidth="1"/>
    <col min="15" max="16" width="3.33203125" style="1" customWidth="1"/>
    <col min="17" max="18" width="3.33203125" style="2" customWidth="1"/>
    <col min="19" max="20" width="3.33203125" style="1" customWidth="1"/>
    <col min="21" max="23" width="3.33203125" style="2" customWidth="1"/>
    <col min="24" max="24" width="3.33203125" style="1" customWidth="1"/>
    <col min="25" max="26" width="3.33203125" style="1" hidden="1" customWidth="1"/>
    <col min="27" max="40" width="3.33203125" style="2" customWidth="1"/>
    <col min="41" max="42" width="3.33203125" style="2" hidden="1" customWidth="1"/>
    <col min="43" max="56" width="3.33203125" style="2" customWidth="1"/>
    <col min="57" max="58" width="3.33203125" style="2" hidden="1" customWidth="1"/>
    <col min="59" max="72" width="3.33203125" style="2" customWidth="1"/>
    <col min="73" max="74" width="3.33203125" style="2" hidden="1" customWidth="1"/>
    <col min="75" max="82" width="3.33203125" style="2" customWidth="1"/>
    <col min="83" max="84" width="3.33203125" style="2" hidden="1" customWidth="1"/>
    <col min="85" max="92" width="3.33203125" style="2" customWidth="1"/>
    <col min="93" max="94" width="3.33203125" style="2" hidden="1" customWidth="1"/>
    <col min="95" max="102" width="3.33203125" style="2" customWidth="1"/>
    <col min="103" max="104" width="3.33203125" style="2" hidden="1" customWidth="1"/>
    <col min="105" max="105" width="4.1640625" style="2" customWidth="1"/>
    <col min="106" max="106" width="3.6640625" style="2" customWidth="1"/>
    <col min="107" max="107" width="2.83203125" style="2" customWidth="1"/>
    <col min="108" max="108" width="3.83203125" style="2" customWidth="1"/>
    <col min="109" max="110" width="2.83203125" style="2" customWidth="1"/>
    <col min="111" max="111" width="3.5" style="2" customWidth="1"/>
    <col min="112" max="112" width="3" style="2" customWidth="1"/>
    <col min="113" max="113" width="2.83203125" style="2" customWidth="1"/>
    <col min="114" max="114" width="3.5" style="2" customWidth="1"/>
    <col min="115" max="115" width="3.33203125" style="2" customWidth="1"/>
    <col min="116" max="116" width="2.83203125" style="2" customWidth="1"/>
    <col min="117" max="117" width="3.5" style="2" customWidth="1"/>
    <col min="118" max="118" width="3" style="2" customWidth="1"/>
    <col min="119" max="119" width="2.83203125" style="2" customWidth="1"/>
    <col min="120" max="121" width="3.33203125" style="2" customWidth="1"/>
    <col min="122" max="122" width="2.83203125" style="2" customWidth="1"/>
    <col min="123" max="123" width="4" style="2" customWidth="1"/>
    <col min="124" max="125" width="3.6640625" style="2" customWidth="1"/>
    <col min="126" max="126" width="4.1640625" style="2" customWidth="1"/>
    <col min="127" max="128" width="4.6640625" style="2" customWidth="1"/>
    <col min="129" max="133" width="7.6640625" style="2" customWidth="1"/>
    <col min="134" max="134" width="5.33203125" style="2" hidden="1" customWidth="1"/>
    <col min="135" max="135" width="4" style="2" customWidth="1"/>
    <col min="136" max="136" width="12" style="2" customWidth="1"/>
    <col min="137" max="138" width="2.83203125" style="2" customWidth="1"/>
    <col min="139" max="139" width="12.6640625" style="2" customWidth="1"/>
    <col min="140" max="140" width="7.1640625" style="2" customWidth="1"/>
    <col min="141" max="141" width="7.33203125" style="2" bestFit="1" customWidth="1"/>
    <col min="142" max="143" width="7.1640625" style="2" customWidth="1"/>
    <col min="144" max="147" width="9.5" style="2" customWidth="1"/>
    <col min="148" max="148" width="8.6640625" style="2" bestFit="1" customWidth="1"/>
    <col min="149" max="149" width="9.33203125" style="2" bestFit="1" customWidth="1"/>
    <col min="150" max="150" width="7.1640625" style="2" customWidth="1"/>
    <col min="151" max="151" width="7.6640625" style="2" bestFit="1" customWidth="1"/>
    <col min="152" max="153" width="7.1640625" style="2" customWidth="1"/>
    <col min="154" max="16384" width="9.1640625" style="2"/>
  </cols>
  <sheetData>
    <row r="1" spans="1:175" s="24" customFormat="1" ht="14.5" customHeight="1">
      <c r="A1" s="917" t="str">
        <f>details!A1</f>
        <v>jk- ck- ek/;fed fo|ky; uohu] fuEckgsM+k</v>
      </c>
      <c r="B1" s="918"/>
      <c r="C1" s="918"/>
      <c r="D1" s="918"/>
      <c r="E1" s="918"/>
      <c r="F1" s="918"/>
      <c r="G1" s="918"/>
      <c r="H1" s="918"/>
      <c r="I1" s="918"/>
      <c r="J1" s="918"/>
      <c r="K1" s="918"/>
      <c r="L1" s="918"/>
      <c r="M1" s="918"/>
      <c r="N1" s="918"/>
      <c r="O1" s="918"/>
      <c r="P1" s="918"/>
      <c r="Q1" s="918"/>
      <c r="R1" s="918"/>
      <c r="S1" s="918"/>
      <c r="T1" s="918"/>
      <c r="U1" s="918"/>
      <c r="V1" s="918"/>
      <c r="W1" s="918"/>
      <c r="X1" s="918"/>
      <c r="Y1" s="918"/>
      <c r="Z1" s="918"/>
      <c r="AA1" s="918"/>
      <c r="AB1" s="918"/>
      <c r="AC1" s="918"/>
      <c r="AD1" s="918"/>
      <c r="AE1" s="918"/>
      <c r="AF1" s="918"/>
      <c r="AG1" s="918"/>
      <c r="AH1" s="918"/>
      <c r="AI1" s="918"/>
      <c r="AJ1" s="918"/>
      <c r="AK1" s="918"/>
      <c r="AL1" s="918"/>
      <c r="AM1" s="918"/>
      <c r="AN1" s="918"/>
      <c r="AO1" s="918"/>
      <c r="AP1" s="918"/>
      <c r="AQ1" s="918"/>
      <c r="AR1" s="918"/>
      <c r="AS1" s="918"/>
      <c r="AT1" s="918"/>
      <c r="AU1" s="918"/>
      <c r="AV1" s="918"/>
      <c r="AW1" s="918"/>
      <c r="AX1" s="918"/>
      <c r="AY1" s="918"/>
      <c r="AZ1" s="918"/>
      <c r="BA1" s="918"/>
      <c r="BB1" s="918"/>
      <c r="BC1" s="918"/>
      <c r="BD1" s="918"/>
      <c r="BE1" s="918"/>
      <c r="BF1" s="918"/>
      <c r="BG1" s="918"/>
      <c r="BH1" s="918"/>
      <c r="BI1" s="918"/>
      <c r="BJ1" s="918"/>
      <c r="BK1" s="918"/>
      <c r="BL1" s="918"/>
      <c r="BM1" s="918"/>
      <c r="BN1" s="918"/>
      <c r="BO1" s="918"/>
      <c r="BP1" s="918"/>
      <c r="BQ1" s="918"/>
      <c r="BR1" s="918"/>
      <c r="BS1" s="918"/>
      <c r="BT1" s="918"/>
      <c r="BU1" s="918"/>
      <c r="BV1" s="918"/>
      <c r="BW1" s="918" t="str">
        <f>A1</f>
        <v>jk- ck- ek/;fed fo|ky; uohu] fuEckgsM+k</v>
      </c>
      <c r="BX1" s="918"/>
      <c r="BY1" s="918"/>
      <c r="BZ1" s="918"/>
      <c r="CA1" s="918"/>
      <c r="CB1" s="918"/>
      <c r="CC1" s="918"/>
      <c r="CD1" s="918"/>
      <c r="CE1" s="918"/>
      <c r="CF1" s="918"/>
      <c r="CG1" s="918"/>
      <c r="CH1" s="918"/>
      <c r="CI1" s="918"/>
      <c r="CJ1" s="918"/>
      <c r="CK1" s="918"/>
      <c r="CL1" s="918"/>
      <c r="CM1" s="918"/>
      <c r="CN1" s="918"/>
      <c r="CO1" s="918"/>
      <c r="CP1" s="918"/>
      <c r="CQ1" s="918"/>
      <c r="CR1" s="918"/>
      <c r="CS1" s="918"/>
      <c r="CT1" s="918"/>
      <c r="CU1" s="918"/>
      <c r="CV1" s="918"/>
      <c r="CW1" s="918"/>
      <c r="CX1" s="918"/>
      <c r="CY1" s="437"/>
      <c r="CZ1" s="437"/>
      <c r="DA1" s="918"/>
      <c r="DB1" s="918"/>
      <c r="DC1" s="918"/>
      <c r="DD1" s="918"/>
      <c r="DE1" s="918"/>
      <c r="DF1" s="918"/>
      <c r="DG1" s="918"/>
      <c r="DH1" s="918"/>
      <c r="DI1" s="918"/>
      <c r="DJ1" s="918"/>
      <c r="DK1" s="918"/>
      <c r="DL1" s="918"/>
      <c r="DM1" s="918"/>
      <c r="DN1" s="918"/>
      <c r="DO1" s="918"/>
      <c r="DP1" s="918"/>
      <c r="DQ1" s="918"/>
      <c r="DR1" s="918"/>
      <c r="DS1" s="918"/>
      <c r="DT1" s="918"/>
      <c r="DU1" s="918"/>
      <c r="DV1" s="918"/>
      <c r="DW1" s="918"/>
      <c r="DX1" s="503"/>
      <c r="DY1" s="979" t="s">
        <v>11</v>
      </c>
      <c r="DZ1" s="979"/>
      <c r="EA1" s="979"/>
      <c r="EB1" s="979"/>
      <c r="EC1" s="979"/>
      <c r="ED1" s="438"/>
      <c r="EE1" s="438"/>
      <c r="EF1" s="439" t="str">
        <f>details!$BH$1</f>
        <v>fVIi.kh</v>
      </c>
      <c r="EI1" s="967" t="str">
        <f>A1</f>
        <v>jk- ck- ek/;fed fo|ky; uohu] fuEckgsM+k</v>
      </c>
      <c r="EJ1" s="968"/>
      <c r="EK1" s="968"/>
      <c r="EL1" s="968"/>
      <c r="EM1" s="968"/>
      <c r="EN1" s="375" t="s">
        <v>74</v>
      </c>
      <c r="EO1" s="973" t="s">
        <v>67</v>
      </c>
      <c r="EP1" s="974"/>
      <c r="EQ1" s="412"/>
      <c r="ER1" s="243"/>
      <c r="ET1" s="326"/>
      <c r="EU1" s="326"/>
      <c r="EV1" s="326"/>
      <c r="EW1" s="326"/>
    </row>
    <row r="2" spans="1:175" s="24" customFormat="1" ht="14.5" hidden="1" customHeight="1">
      <c r="A2" s="440"/>
      <c r="B2" s="425"/>
      <c r="C2" s="425"/>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5"/>
      <c r="BW2" s="425"/>
      <c r="BX2" s="425"/>
      <c r="BY2" s="425"/>
      <c r="BZ2" s="425"/>
      <c r="CA2" s="425"/>
      <c r="CB2" s="425"/>
      <c r="CC2" s="425"/>
      <c r="CD2" s="425"/>
      <c r="CE2" s="425"/>
      <c r="CF2" s="425"/>
      <c r="CG2" s="425"/>
      <c r="CH2" s="425"/>
      <c r="CI2" s="425"/>
      <c r="CJ2" s="425"/>
      <c r="CK2" s="425"/>
      <c r="CL2" s="425"/>
      <c r="CM2" s="425"/>
      <c r="CN2" s="425"/>
      <c r="CO2" s="425"/>
      <c r="CP2" s="425"/>
      <c r="CQ2" s="425"/>
      <c r="CR2" s="425"/>
      <c r="CS2" s="425"/>
      <c r="CT2" s="425"/>
      <c r="CU2" s="425"/>
      <c r="CV2" s="425"/>
      <c r="CW2" s="425"/>
      <c r="CX2" s="425"/>
      <c r="CY2" s="425"/>
      <c r="CZ2" s="425"/>
      <c r="DA2" s="951"/>
      <c r="DB2" s="951"/>
      <c r="DC2" s="951"/>
      <c r="DD2" s="951"/>
      <c r="DE2" s="951"/>
      <c r="DF2" s="951"/>
      <c r="DG2" s="951"/>
      <c r="DH2" s="951"/>
      <c r="DI2" s="951"/>
      <c r="DJ2" s="951"/>
      <c r="DK2" s="951"/>
      <c r="DL2" s="951"/>
      <c r="DM2" s="951"/>
      <c r="DN2" s="951"/>
      <c r="DO2" s="951"/>
      <c r="DP2" s="951"/>
      <c r="DQ2" s="951"/>
      <c r="DR2" s="951"/>
      <c r="DS2" s="951"/>
      <c r="DT2" s="951"/>
      <c r="DU2" s="951"/>
      <c r="DV2" s="951"/>
      <c r="DW2" s="951"/>
      <c r="DX2" s="504"/>
      <c r="DY2" s="980"/>
      <c r="DZ2" s="980"/>
      <c r="EA2" s="980"/>
      <c r="EB2" s="980"/>
      <c r="EC2" s="980"/>
      <c r="ED2" s="425"/>
      <c r="EE2" s="425"/>
      <c r="EF2" s="441"/>
      <c r="EI2" s="969"/>
      <c r="EJ2" s="970"/>
      <c r="EK2" s="970"/>
      <c r="EL2" s="970"/>
      <c r="EM2" s="970"/>
      <c r="EN2" s="374"/>
      <c r="EO2" s="975"/>
      <c r="EP2" s="976"/>
      <c r="EQ2" s="413"/>
      <c r="ER2" s="243"/>
      <c r="ES2" s="326"/>
      <c r="ET2" s="326"/>
      <c r="EU2" s="326"/>
      <c r="EV2" s="326"/>
      <c r="EW2" s="326"/>
    </row>
    <row r="3" spans="1:175" s="25" customFormat="1" ht="14" customHeight="1">
      <c r="A3" s="920" t="s">
        <v>71</v>
      </c>
      <c r="B3" s="919"/>
      <c r="C3" s="919"/>
      <c r="D3" s="1261" t="str">
        <f>details!$J$4</f>
        <v>3 A</v>
      </c>
      <c r="E3" s="1261"/>
      <c r="F3" s="210" t="str">
        <f>details!$L$1</f>
        <v>2015-16</v>
      </c>
      <c r="G3" s="210"/>
      <c r="H3" s="275" t="str">
        <f>details!$I$1</f>
        <v>fo|ky; dk Mk;l dksM+ →</v>
      </c>
      <c r="I3" s="273" t="str">
        <f>details!$J$1</f>
        <v>00001</v>
      </c>
      <c r="J3" s="274"/>
      <c r="K3" s="919" t="str">
        <f>details!Q1</f>
        <v>fgUnh</v>
      </c>
      <c r="L3" s="919"/>
      <c r="M3" s="919"/>
      <c r="N3" s="919"/>
      <c r="O3" s="919"/>
      <c r="P3" s="919"/>
      <c r="Q3" s="919"/>
      <c r="R3" s="919"/>
      <c r="S3" s="919"/>
      <c r="T3" s="919"/>
      <c r="U3" s="919"/>
      <c r="V3" s="919"/>
      <c r="W3" s="919"/>
      <c r="X3" s="919"/>
      <c r="Y3" s="919"/>
      <c r="Z3" s="919"/>
      <c r="AA3" s="919" t="str">
        <f>details!X1</f>
        <v>vaxszth</v>
      </c>
      <c r="AB3" s="919"/>
      <c r="AC3" s="919"/>
      <c r="AD3" s="919"/>
      <c r="AE3" s="919"/>
      <c r="AF3" s="919"/>
      <c r="AG3" s="919"/>
      <c r="AH3" s="919"/>
      <c r="AI3" s="919"/>
      <c r="AJ3" s="919"/>
      <c r="AK3" s="919"/>
      <c r="AL3" s="919"/>
      <c r="AM3" s="919"/>
      <c r="AN3" s="919"/>
      <c r="AO3" s="919"/>
      <c r="AP3" s="919"/>
      <c r="AQ3" s="919" t="str">
        <f>details!AE1</f>
        <v>xf.kr</v>
      </c>
      <c r="AR3" s="919"/>
      <c r="AS3" s="919"/>
      <c r="AT3" s="919"/>
      <c r="AU3" s="919"/>
      <c r="AV3" s="919"/>
      <c r="AW3" s="919"/>
      <c r="AX3" s="919"/>
      <c r="AY3" s="919"/>
      <c r="AZ3" s="919"/>
      <c r="BA3" s="919"/>
      <c r="BB3" s="919"/>
      <c r="BC3" s="919"/>
      <c r="BD3" s="919"/>
      <c r="BE3" s="919"/>
      <c r="BF3" s="919"/>
      <c r="BG3" s="919" t="str">
        <f>details!AL1</f>
        <v>Ik;kZoj.k v/;;u</v>
      </c>
      <c r="BH3" s="919"/>
      <c r="BI3" s="919"/>
      <c r="BJ3" s="919"/>
      <c r="BK3" s="919"/>
      <c r="BL3" s="919"/>
      <c r="BM3" s="919"/>
      <c r="BN3" s="919"/>
      <c r="BO3" s="919"/>
      <c r="BP3" s="919"/>
      <c r="BQ3" s="919"/>
      <c r="BR3" s="919"/>
      <c r="BS3" s="919"/>
      <c r="BT3" s="919"/>
      <c r="BU3" s="919"/>
      <c r="BV3" s="919"/>
      <c r="BW3" s="919" t="str">
        <f>details!AS1</f>
        <v>dk;kZuqHko</v>
      </c>
      <c r="BX3" s="919"/>
      <c r="BY3" s="919"/>
      <c r="BZ3" s="919"/>
      <c r="CA3" s="919"/>
      <c r="CB3" s="919"/>
      <c r="CC3" s="919"/>
      <c r="CD3" s="919"/>
      <c r="CE3" s="919"/>
      <c r="CF3" s="919"/>
      <c r="CG3" s="919" t="str">
        <f>details!AX1</f>
        <v>dyk f'k{kk</v>
      </c>
      <c r="CH3" s="919"/>
      <c r="CI3" s="919"/>
      <c r="CJ3" s="919"/>
      <c r="CK3" s="919"/>
      <c r="CL3" s="919"/>
      <c r="CM3" s="919"/>
      <c r="CN3" s="919"/>
      <c r="CO3" s="919"/>
      <c r="CP3" s="919"/>
      <c r="CQ3" s="919" t="str">
        <f>details!BC1</f>
        <v>LokLF; ,oe~ 'kkjhfjd f'k{kk</v>
      </c>
      <c r="CR3" s="919"/>
      <c r="CS3" s="919"/>
      <c r="CT3" s="919"/>
      <c r="CU3" s="919"/>
      <c r="CV3" s="919"/>
      <c r="CW3" s="919"/>
      <c r="CX3" s="919"/>
      <c r="CY3" s="919"/>
      <c r="CZ3" s="919"/>
      <c r="DA3" s="951"/>
      <c r="DB3" s="951"/>
      <c r="DC3" s="951"/>
      <c r="DD3" s="951"/>
      <c r="DE3" s="951"/>
      <c r="DF3" s="951"/>
      <c r="DG3" s="951"/>
      <c r="DH3" s="951"/>
      <c r="DI3" s="951"/>
      <c r="DJ3" s="951"/>
      <c r="DK3" s="951"/>
      <c r="DL3" s="951"/>
      <c r="DM3" s="951"/>
      <c r="DN3" s="951"/>
      <c r="DO3" s="951"/>
      <c r="DP3" s="951"/>
      <c r="DQ3" s="951"/>
      <c r="DR3" s="951"/>
      <c r="DS3" s="951"/>
      <c r="DT3" s="951"/>
      <c r="DU3" s="951"/>
      <c r="DV3" s="951"/>
      <c r="DW3" s="951"/>
      <c r="DX3" s="504"/>
      <c r="DY3" s="980"/>
      <c r="DZ3" s="980"/>
      <c r="EA3" s="980"/>
      <c r="EB3" s="980"/>
      <c r="EC3" s="980"/>
      <c r="ED3" s="425"/>
      <c r="EE3" s="425"/>
      <c r="EF3" s="442"/>
      <c r="EI3" s="971"/>
      <c r="EJ3" s="972"/>
      <c r="EK3" s="972"/>
      <c r="EL3" s="972"/>
      <c r="EM3" s="972"/>
      <c r="EN3" s="327" t="str">
        <f>F3</f>
        <v>2015-16</v>
      </c>
      <c r="EO3" s="977"/>
      <c r="EP3" s="978"/>
      <c r="EQ3" s="413"/>
      <c r="ER3" s="243"/>
      <c r="ES3" s="326"/>
      <c r="ET3" s="326"/>
      <c r="EU3" s="326"/>
      <c r="EV3" s="326"/>
      <c r="EW3" s="326"/>
      <c r="EX3" s="242"/>
      <c r="EY3" s="242"/>
      <c r="FA3" s="243"/>
      <c r="FB3" s="243"/>
      <c r="FC3" s="243"/>
      <c r="FD3" s="243"/>
      <c r="FE3" s="243"/>
      <c r="FF3" s="243"/>
      <c r="FG3" s="243"/>
      <c r="FI3" s="244"/>
      <c r="FJ3" s="244"/>
      <c r="FK3" s="244"/>
      <c r="FL3" s="244"/>
      <c r="FM3" s="244"/>
      <c r="FN3" s="244"/>
      <c r="FO3" s="244"/>
      <c r="FP3" s="244"/>
      <c r="FQ3" s="244"/>
      <c r="FR3" s="244"/>
      <c r="FS3" s="244"/>
    </row>
    <row r="4" spans="1:175" s="28" customFormat="1" ht="25" customHeight="1">
      <c r="A4" s="927" t="str">
        <f>details!A5</f>
        <v>Øzekad</v>
      </c>
      <c r="B4" s="928" t="str">
        <f>details!B5</f>
        <v>tkfr</v>
      </c>
      <c r="C4" s="928" t="str">
        <f>details!C5</f>
        <v xml:space="preserve">Nk= @ Nk=k </v>
      </c>
      <c r="D4" s="928" t="str">
        <f>details!D5</f>
        <v>ukekad</v>
      </c>
      <c r="E4" s="931" t="str">
        <f>details!E5</f>
        <v>izos'kkad</v>
      </c>
      <c r="F4" s="928" t="str">
        <f>details!G5</f>
        <v>tUe fnukad ¼vadksa esa½</v>
      </c>
      <c r="G4" s="929" t="str">
        <f>details!H5</f>
        <v>tUe fnukad ¼'kCnksa esa½</v>
      </c>
      <c r="H4" s="929" t="str">
        <f>details!I5</f>
        <v>Nk= @ Nk=k dk uke</v>
      </c>
      <c r="I4" s="929" t="str">
        <f>details!J5</f>
        <v>firk dk uke</v>
      </c>
      <c r="J4" s="929" t="str">
        <f>details!K5</f>
        <v>ekrk dk uke</v>
      </c>
      <c r="K4" s="924" t="str">
        <f>details!Q4</f>
        <v>ij[k</v>
      </c>
      <c r="L4" s="924"/>
      <c r="M4" s="924"/>
      <c r="N4" s="923" t="s">
        <v>2</v>
      </c>
      <c r="O4" s="924" t="str">
        <f>details!T4</f>
        <v>v)Zokf"kZd ijh{kk</v>
      </c>
      <c r="P4" s="924"/>
      <c r="Q4" s="924"/>
      <c r="R4" s="923" t="s">
        <v>97</v>
      </c>
      <c r="S4" s="924" t="str">
        <f>details!V4</f>
        <v>okf"kZd ijh{kk</v>
      </c>
      <c r="T4" s="924"/>
      <c r="U4" s="924"/>
      <c r="V4" s="923" t="s">
        <v>25</v>
      </c>
      <c r="W4" s="923" t="s">
        <v>676</v>
      </c>
      <c r="X4" s="923" t="s">
        <v>562</v>
      </c>
      <c r="Y4" s="925" t="s">
        <v>60</v>
      </c>
      <c r="Z4" s="926" t="s">
        <v>37</v>
      </c>
      <c r="AA4" s="924" t="str">
        <f>details!X4</f>
        <v>ij[k</v>
      </c>
      <c r="AB4" s="924">
        <f>details!Y4</f>
        <v>0</v>
      </c>
      <c r="AC4" s="924">
        <f>details!Z4</f>
        <v>0</v>
      </c>
      <c r="AD4" s="923" t="s">
        <v>2</v>
      </c>
      <c r="AE4" s="924" t="str">
        <f>details!AA4</f>
        <v>v)Zokf"kZd ijh{kk</v>
      </c>
      <c r="AF4" s="924"/>
      <c r="AG4" s="924"/>
      <c r="AH4" s="923" t="s">
        <v>97</v>
      </c>
      <c r="AI4" s="924" t="str">
        <f>details!AC4</f>
        <v>okf"kZd ijh{kk</v>
      </c>
      <c r="AJ4" s="924"/>
      <c r="AK4" s="924"/>
      <c r="AL4" s="923" t="s">
        <v>25</v>
      </c>
      <c r="AM4" s="923" t="s">
        <v>676</v>
      </c>
      <c r="AN4" s="923" t="s">
        <v>562</v>
      </c>
      <c r="AO4" s="925" t="s">
        <v>60</v>
      </c>
      <c r="AP4" s="926" t="s">
        <v>37</v>
      </c>
      <c r="AQ4" s="924" t="str">
        <f>details!AE4</f>
        <v>ij[k</v>
      </c>
      <c r="AR4" s="924">
        <f>details!AF4</f>
        <v>0</v>
      </c>
      <c r="AS4" s="924">
        <f>details!AG4</f>
        <v>0</v>
      </c>
      <c r="AT4" s="923" t="s">
        <v>2</v>
      </c>
      <c r="AU4" s="924" t="str">
        <f>details!AH4</f>
        <v>v)Zokf"kZd ijh{kk</v>
      </c>
      <c r="AV4" s="924"/>
      <c r="AW4" s="924"/>
      <c r="AX4" s="923" t="s">
        <v>97</v>
      </c>
      <c r="AY4" s="924" t="str">
        <f>details!AJ4</f>
        <v>okf"kZd ijh{kk</v>
      </c>
      <c r="AZ4" s="924"/>
      <c r="BA4" s="924"/>
      <c r="BB4" s="923" t="s">
        <v>25</v>
      </c>
      <c r="BC4" s="923" t="s">
        <v>676</v>
      </c>
      <c r="BD4" s="923" t="s">
        <v>562</v>
      </c>
      <c r="BE4" s="925" t="s">
        <v>60</v>
      </c>
      <c r="BF4" s="926" t="s">
        <v>37</v>
      </c>
      <c r="BG4" s="924" t="str">
        <f>details!AL4</f>
        <v>ij[k</v>
      </c>
      <c r="BH4" s="924">
        <f>details!AM4</f>
        <v>0</v>
      </c>
      <c r="BI4" s="924">
        <f>details!AN4</f>
        <v>0</v>
      </c>
      <c r="BJ4" s="923" t="s">
        <v>2</v>
      </c>
      <c r="BK4" s="924" t="str">
        <f>details!AO4</f>
        <v>v)Zokf"kZd ijh{kk</v>
      </c>
      <c r="BL4" s="924"/>
      <c r="BM4" s="924"/>
      <c r="BN4" s="923" t="s">
        <v>97</v>
      </c>
      <c r="BO4" s="924" t="str">
        <f>details!AQ4</f>
        <v>okf"kZd ijh{kk</v>
      </c>
      <c r="BP4" s="924"/>
      <c r="BQ4" s="924"/>
      <c r="BR4" s="923" t="s">
        <v>25</v>
      </c>
      <c r="BS4" s="923" t="s">
        <v>676</v>
      </c>
      <c r="BT4" s="923" t="s">
        <v>562</v>
      </c>
      <c r="BU4" s="925" t="s">
        <v>60</v>
      </c>
      <c r="BV4" s="926" t="s">
        <v>37</v>
      </c>
      <c r="BW4" s="932" t="str">
        <f>details!AS4</f>
        <v>xfrfof/k vk/kkfjr ewY;kadu</v>
      </c>
      <c r="BX4" s="933"/>
      <c r="BY4" s="933"/>
      <c r="BZ4" s="933"/>
      <c r="CA4" s="934"/>
      <c r="CB4" s="930" t="s">
        <v>25</v>
      </c>
      <c r="CC4" s="930" t="s">
        <v>676</v>
      </c>
      <c r="CD4" s="930" t="s">
        <v>562</v>
      </c>
      <c r="CE4" s="925" t="s">
        <v>60</v>
      </c>
      <c r="CF4" s="926" t="s">
        <v>37</v>
      </c>
      <c r="CG4" s="932" t="str">
        <f>details!AX4</f>
        <v>xfrfof/k vk/kkfjr ewY;kadu</v>
      </c>
      <c r="CH4" s="933"/>
      <c r="CI4" s="933"/>
      <c r="CJ4" s="933"/>
      <c r="CK4" s="934"/>
      <c r="CL4" s="930" t="s">
        <v>25</v>
      </c>
      <c r="CM4" s="930" t="s">
        <v>676</v>
      </c>
      <c r="CN4" s="930" t="s">
        <v>562</v>
      </c>
      <c r="CO4" s="925" t="s">
        <v>60</v>
      </c>
      <c r="CP4" s="926" t="s">
        <v>37</v>
      </c>
      <c r="CQ4" s="932" t="str">
        <f>details!BC4</f>
        <v>xfrfof/k vk/kkfjr ewY;kadu</v>
      </c>
      <c r="CR4" s="933"/>
      <c r="CS4" s="933"/>
      <c r="CT4" s="933"/>
      <c r="CU4" s="934"/>
      <c r="CV4" s="930" t="s">
        <v>25</v>
      </c>
      <c r="CW4" s="930" t="s">
        <v>676</v>
      </c>
      <c r="CX4" s="930" t="s">
        <v>562</v>
      </c>
      <c r="CY4" s="925" t="s">
        <v>60</v>
      </c>
      <c r="CZ4" s="926" t="s">
        <v>37</v>
      </c>
      <c r="DA4" s="950" t="s">
        <v>22</v>
      </c>
      <c r="DB4" s="950"/>
      <c r="DC4" s="950"/>
      <c r="DD4" s="950"/>
      <c r="DE4" s="950"/>
      <c r="DF4" s="950"/>
      <c r="DG4" s="950"/>
      <c r="DH4" s="950"/>
      <c r="DI4" s="950"/>
      <c r="DJ4" s="950"/>
      <c r="DK4" s="950"/>
      <c r="DL4" s="950"/>
      <c r="DM4" s="950"/>
      <c r="DN4" s="950"/>
      <c r="DO4" s="950"/>
      <c r="DP4" s="950"/>
      <c r="DQ4" s="950"/>
      <c r="DR4" s="950"/>
      <c r="DS4" s="950"/>
      <c r="DT4" s="950"/>
      <c r="DU4" s="950"/>
      <c r="DV4" s="981" t="s">
        <v>119</v>
      </c>
      <c r="DW4" s="982"/>
      <c r="DX4" s="983"/>
      <c r="DY4" s="980"/>
      <c r="DZ4" s="980"/>
      <c r="EA4" s="980"/>
      <c r="EB4" s="980"/>
      <c r="EC4" s="980"/>
      <c r="ED4" s="427"/>
      <c r="EE4" s="427"/>
      <c r="EF4" s="443"/>
      <c r="EI4" s="376" t="s">
        <v>571</v>
      </c>
      <c r="EJ4" s="222" t="str">
        <f>K3</f>
        <v>fgUnh</v>
      </c>
      <c r="EK4" s="222" t="str">
        <f>AA3</f>
        <v>vaxszth</v>
      </c>
      <c r="EL4" s="222" t="str">
        <f>AQ3</f>
        <v>xf.kr</v>
      </c>
      <c r="EM4" s="222" t="str">
        <f>BG3</f>
        <v>Ik;kZoj.k v/;;u</v>
      </c>
      <c r="EN4" s="221" t="str">
        <f>BW107</f>
        <v>dk;kZuqHko</v>
      </c>
      <c r="EO4" s="221" t="str">
        <f>CG107</f>
        <v>dyk f'k{kk</v>
      </c>
      <c r="EP4" s="377" t="str">
        <f>CQ107</f>
        <v>LokLF; ,oe~ 'kkjhfjd f'k{kk</v>
      </c>
      <c r="ET4" s="37"/>
      <c r="EU4" s="37"/>
      <c r="EW4" s="37"/>
      <c r="EX4" s="37"/>
      <c r="EZ4" s="240"/>
      <c r="FA4" s="240"/>
      <c r="FB4" s="240"/>
      <c r="FC4" s="240"/>
      <c r="FH4" s="37"/>
      <c r="FI4" s="37"/>
      <c r="FK4" s="240"/>
      <c r="FL4" s="240"/>
    </row>
    <row r="5" spans="1:175" s="29" customFormat="1" ht="76" customHeight="1">
      <c r="A5" s="927"/>
      <c r="B5" s="928"/>
      <c r="C5" s="928"/>
      <c r="D5" s="928"/>
      <c r="E5" s="931"/>
      <c r="F5" s="928"/>
      <c r="G5" s="929"/>
      <c r="H5" s="929"/>
      <c r="I5" s="929"/>
      <c r="J5" s="929"/>
      <c r="K5" s="613" t="str">
        <f>details!Q5</f>
        <v>izFke</v>
      </c>
      <c r="L5" s="613" t="str">
        <f>details!R5</f>
        <v>f}rh;</v>
      </c>
      <c r="M5" s="613" t="str">
        <f>details!S5</f>
        <v xml:space="preserve">r`rh; </v>
      </c>
      <c r="N5" s="923"/>
      <c r="O5" s="191" t="str">
        <f>details!T5</f>
        <v>ekSf[kd</v>
      </c>
      <c r="P5" s="191" t="str">
        <f>details!U5</f>
        <v>fyf[kr</v>
      </c>
      <c r="Q5" s="192" t="s">
        <v>2</v>
      </c>
      <c r="R5" s="923"/>
      <c r="S5" s="191" t="str">
        <f>details!V5</f>
        <v>ekSf[kd</v>
      </c>
      <c r="T5" s="191" t="str">
        <f>details!W5</f>
        <v>fyf[kr</v>
      </c>
      <c r="U5" s="192" t="s">
        <v>2</v>
      </c>
      <c r="V5" s="923"/>
      <c r="W5" s="923"/>
      <c r="X5" s="923"/>
      <c r="Y5" s="925"/>
      <c r="Z5" s="926"/>
      <c r="AA5" s="613" t="str">
        <f>details!X5</f>
        <v>izFke</v>
      </c>
      <c r="AB5" s="613" t="str">
        <f>details!Y5</f>
        <v>f}rh;</v>
      </c>
      <c r="AC5" s="613" t="str">
        <f>details!Z5</f>
        <v xml:space="preserve">r`rh; </v>
      </c>
      <c r="AD5" s="923"/>
      <c r="AE5" s="191" t="str">
        <f>details!AA5</f>
        <v>ekSf[kd</v>
      </c>
      <c r="AF5" s="191" t="str">
        <f>details!AB5</f>
        <v>fyf[kr</v>
      </c>
      <c r="AG5" s="192" t="s">
        <v>2</v>
      </c>
      <c r="AH5" s="923"/>
      <c r="AI5" s="191" t="str">
        <f>details!AC5</f>
        <v>ekSf[kd</v>
      </c>
      <c r="AJ5" s="191" t="str">
        <f>details!AD5</f>
        <v>fyf[kr</v>
      </c>
      <c r="AK5" s="192" t="s">
        <v>2</v>
      </c>
      <c r="AL5" s="923"/>
      <c r="AM5" s="923"/>
      <c r="AN5" s="923"/>
      <c r="AO5" s="925"/>
      <c r="AP5" s="926"/>
      <c r="AQ5" s="613" t="str">
        <f>details!AE5</f>
        <v>izFke</v>
      </c>
      <c r="AR5" s="613" t="str">
        <f>details!AF5</f>
        <v>f}rh;</v>
      </c>
      <c r="AS5" s="613" t="str">
        <f>details!AG5</f>
        <v xml:space="preserve">r`rh; </v>
      </c>
      <c r="AT5" s="923"/>
      <c r="AU5" s="191" t="str">
        <f>details!AH5</f>
        <v>ekSf[kd</v>
      </c>
      <c r="AV5" s="191" t="str">
        <f>details!AI5</f>
        <v>fyf[kr</v>
      </c>
      <c r="AW5" s="192" t="s">
        <v>2</v>
      </c>
      <c r="AX5" s="923"/>
      <c r="AY5" s="191" t="str">
        <f>details!AJ5</f>
        <v>ekSf[kd</v>
      </c>
      <c r="AZ5" s="191" t="str">
        <f>details!AK5</f>
        <v>fyf[kr</v>
      </c>
      <c r="BA5" s="192" t="s">
        <v>2</v>
      </c>
      <c r="BB5" s="923"/>
      <c r="BC5" s="923"/>
      <c r="BD5" s="923"/>
      <c r="BE5" s="925"/>
      <c r="BF5" s="926"/>
      <c r="BG5" s="613" t="str">
        <f>details!AL5</f>
        <v>izFke</v>
      </c>
      <c r="BH5" s="613" t="str">
        <f>details!AM5</f>
        <v>f}rh;</v>
      </c>
      <c r="BI5" s="613" t="str">
        <f>details!AN5</f>
        <v xml:space="preserve">r`rh; </v>
      </c>
      <c r="BJ5" s="923"/>
      <c r="BK5" s="191" t="str">
        <f>details!AO5</f>
        <v>ekSf[kd</v>
      </c>
      <c r="BL5" s="191" t="str">
        <f>details!AP5</f>
        <v>fyf[kr</v>
      </c>
      <c r="BM5" s="192" t="s">
        <v>2</v>
      </c>
      <c r="BN5" s="923"/>
      <c r="BO5" s="191" t="str">
        <f>details!AQ5</f>
        <v>ekSf[kd</v>
      </c>
      <c r="BP5" s="191" t="str">
        <f>details!AR5</f>
        <v>fyf[kr</v>
      </c>
      <c r="BQ5" s="192" t="s">
        <v>2</v>
      </c>
      <c r="BR5" s="923"/>
      <c r="BS5" s="923"/>
      <c r="BT5" s="923"/>
      <c r="BU5" s="925"/>
      <c r="BV5" s="926"/>
      <c r="BW5" s="624" t="str">
        <f>details!AS5</f>
        <v>izFke</v>
      </c>
      <c r="BX5" s="624" t="str">
        <f>details!AT5</f>
        <v>f}rh;</v>
      </c>
      <c r="BY5" s="624" t="str">
        <f>details!AU5</f>
        <v>r`rh;</v>
      </c>
      <c r="BZ5" s="624" t="str">
        <f>details!AV5</f>
        <v>prqFkZ</v>
      </c>
      <c r="CA5" s="624" t="str">
        <f>details!AW5</f>
        <v>iape</v>
      </c>
      <c r="CB5" s="930"/>
      <c r="CC5" s="930"/>
      <c r="CD5" s="930"/>
      <c r="CE5" s="925"/>
      <c r="CF5" s="926"/>
      <c r="CG5" s="624" t="str">
        <f>details!AX5</f>
        <v>izFke</v>
      </c>
      <c r="CH5" s="624" t="str">
        <f>details!AY5</f>
        <v>f}rh;</v>
      </c>
      <c r="CI5" s="624" t="str">
        <f>details!AZ5</f>
        <v>r`rh;</v>
      </c>
      <c r="CJ5" s="624" t="str">
        <f>details!BA5</f>
        <v>prqFkZ</v>
      </c>
      <c r="CK5" s="624" t="str">
        <f>details!BB5</f>
        <v>iape</v>
      </c>
      <c r="CL5" s="930"/>
      <c r="CM5" s="930"/>
      <c r="CN5" s="930"/>
      <c r="CO5" s="925"/>
      <c r="CP5" s="926"/>
      <c r="CQ5" s="624" t="str">
        <f>details!BC5</f>
        <v>izFke</v>
      </c>
      <c r="CR5" s="624" t="str">
        <f>details!BD5</f>
        <v>f}rh;</v>
      </c>
      <c r="CS5" s="624" t="str">
        <f>details!BE5</f>
        <v>r`rh;</v>
      </c>
      <c r="CT5" s="624" t="str">
        <f>details!BF5</f>
        <v>prqFkZ</v>
      </c>
      <c r="CU5" s="624" t="str">
        <f>details!BG5</f>
        <v>iape</v>
      </c>
      <c r="CV5" s="930"/>
      <c r="CW5" s="930"/>
      <c r="CX5" s="930"/>
      <c r="CY5" s="925"/>
      <c r="CZ5" s="926"/>
      <c r="DA5" s="928" t="str">
        <f>K3</f>
        <v>fgUnh</v>
      </c>
      <c r="DB5" s="928"/>
      <c r="DC5" s="928"/>
      <c r="DD5" s="928" t="str">
        <f>AA3</f>
        <v>vaxszth</v>
      </c>
      <c r="DE5" s="928"/>
      <c r="DF5" s="928"/>
      <c r="DG5" s="931" t="str">
        <f>AQ3</f>
        <v>xf.kr</v>
      </c>
      <c r="DH5" s="931"/>
      <c r="DI5" s="931"/>
      <c r="DJ5" s="958" t="str">
        <f>BG3</f>
        <v>Ik;kZoj.k v/;;u</v>
      </c>
      <c r="DK5" s="958"/>
      <c r="DL5" s="958"/>
      <c r="DM5" s="928" t="str">
        <f>BW3</f>
        <v>dk;kZuqHko</v>
      </c>
      <c r="DN5" s="928"/>
      <c r="DO5" s="928"/>
      <c r="DP5" s="928" t="str">
        <f>CG3</f>
        <v>dyk f'k{kk</v>
      </c>
      <c r="DQ5" s="928"/>
      <c r="DR5" s="928"/>
      <c r="DS5" s="928" t="str">
        <f>CQ3</f>
        <v>LokLF; ,oe~ 'kkjhfjd f'k{kk</v>
      </c>
      <c r="DT5" s="928"/>
      <c r="DU5" s="928"/>
      <c r="DV5" s="193" t="str">
        <f>details!DG5</f>
        <v>dqy ehfVax</v>
      </c>
      <c r="DW5" s="193" t="str">
        <f>details!DH5</f>
        <v>Nk= mifLFkfr</v>
      </c>
      <c r="DX5" s="193" t="s">
        <v>653</v>
      </c>
      <c r="DY5" s="433" t="s">
        <v>98</v>
      </c>
      <c r="DZ5" s="915" t="s">
        <v>646</v>
      </c>
      <c r="EA5" s="915" t="s">
        <v>91</v>
      </c>
      <c r="EB5" s="915" t="s">
        <v>5</v>
      </c>
      <c r="EC5" s="915" t="s">
        <v>647</v>
      </c>
      <c r="ED5" s="493"/>
      <c r="EE5" s="494" t="s">
        <v>651</v>
      </c>
      <c r="EF5" s="444"/>
      <c r="EI5" s="378"/>
      <c r="EJ5" s="222" t="str">
        <f>K108</f>
        <v>Jh jkefuokl /kkdM+</v>
      </c>
      <c r="EK5" s="221" t="str">
        <f>AA108</f>
        <v>Jh dUgS;k yky jsxj</v>
      </c>
      <c r="EL5" s="222" t="str">
        <f>AQ108</f>
        <v>Jh fd'ku yky /kkdM+</v>
      </c>
      <c r="EM5" s="222" t="str">
        <f>BG108</f>
        <v>Jh dUgS;k yky /kkdM+</v>
      </c>
      <c r="EN5" s="221" t="str">
        <f>BW108</f>
        <v>Jh fd'ku yky /kkdM+</v>
      </c>
      <c r="EO5" s="221" t="str">
        <f>CG108</f>
        <v>Jh jkgqy es?koky</v>
      </c>
      <c r="EP5" s="377" t="str">
        <f>CQ108</f>
        <v xml:space="preserve">Jh fo".kq'kadj O;kl </v>
      </c>
      <c r="ET5" s="240"/>
      <c r="EU5" s="240"/>
      <c r="EW5" s="240"/>
      <c r="EX5" s="240"/>
      <c r="EZ5" s="240"/>
      <c r="FA5" s="240"/>
      <c r="FB5" s="240"/>
      <c r="FC5" s="240"/>
      <c r="FH5" s="240"/>
      <c r="FI5" s="240"/>
      <c r="FK5" s="240"/>
      <c r="FL5" s="240"/>
    </row>
    <row r="6" spans="1:175" s="5" customFormat="1" ht="16.5" customHeight="1">
      <c r="A6" s="445"/>
      <c r="B6" s="941" t="s">
        <v>93</v>
      </c>
      <c r="C6" s="941"/>
      <c r="D6" s="941"/>
      <c r="E6" s="941"/>
      <c r="F6" s="941"/>
      <c r="G6" s="941"/>
      <c r="H6" s="941"/>
      <c r="I6" s="941"/>
      <c r="J6" s="194"/>
      <c r="K6" s="198">
        <f>IF(details!Q6="","",details!Q6)</f>
        <v>10</v>
      </c>
      <c r="L6" s="198">
        <f>IF(details!R6="","",details!R6)</f>
        <v>10</v>
      </c>
      <c r="M6" s="198">
        <f>IF(details!S6="","",details!S6)</f>
        <v>10</v>
      </c>
      <c r="N6" s="196">
        <f>IF(AND(K6="",L6="",M6=""),"",IF(AND(K6="NA",L6="NA",M6="NA"),"NA",SUM(K6,L6,M6)))</f>
        <v>30</v>
      </c>
      <c r="O6" s="198">
        <f>IF(details!T6="","",details!T6)</f>
        <v>20</v>
      </c>
      <c r="P6" s="198">
        <f>IF(details!U6="","",details!U6)</f>
        <v>50</v>
      </c>
      <c r="Q6" s="196">
        <f>IF(AND(O6="",P6=""),"",IF(AND(O6="NA",P6="NA"),"NA",SUM(O6:P6)))</f>
        <v>70</v>
      </c>
      <c r="R6" s="195">
        <f>IF(AND(N6="",Q6=""),"",IF(AND(N6="NA",Q6="NA"),"NA",SUM(N6,Q6)))</f>
        <v>100</v>
      </c>
      <c r="S6" s="198">
        <f>IF(details!V6="","",details!V6)</f>
        <v>40</v>
      </c>
      <c r="T6" s="198">
        <f>IF(details!W6="","",details!W6)</f>
        <v>60</v>
      </c>
      <c r="U6" s="195">
        <f t="shared" ref="U6" si="0">IF(AND(S6="",T6=""),"",IF(OR(S6="ab",T6="ab"),"ab",IF(OR(S6="ml",T6="ml"),"ml",SUM(S6:T6))))</f>
        <v>100</v>
      </c>
      <c r="V6" s="195">
        <f>IF(U6="","",SUM(R6,U6))</f>
        <v>200</v>
      </c>
      <c r="W6" s="328" t="str">
        <f>IF(OR(V6="",Y6=""),"",ROUNDUP(V6/Y6*100,0))</f>
        <v/>
      </c>
      <c r="X6" s="329" t="str">
        <f>IF(OR(W6="",U6="",U6="ab",U6="ml"),"",IF(W6&gt;85,"A",IF(W6&gt;70,"B",IF(W6&gt;50,"C",IF(W6&gt;30,"D","E")))))</f>
        <v/>
      </c>
      <c r="Y6" s="198" t="str">
        <f>IF(OR($D6="TC",$D6=""),"",V$6-Z6)</f>
        <v/>
      </c>
      <c r="Z6" s="198">
        <f t="shared" ref="Z6:Z37" si="1">COUNTIF(K6:L6,"NA")*5+(COUNTIF(O6,"NA")*50)+(COUNTIF(P6,"NA")*20)</f>
        <v>0</v>
      </c>
      <c r="AA6" s="198">
        <f>IF(details!X6="","",details!X6)</f>
        <v>5</v>
      </c>
      <c r="AB6" s="198">
        <f>IF(details!Y6="","",details!Y6)</f>
        <v>5</v>
      </c>
      <c r="AC6" s="198">
        <f>IF(details!Z6="","",details!Z6)</f>
        <v>5</v>
      </c>
      <c r="AD6" s="196">
        <f>IF(AND(AA6="",AB6="",AC6=""),"",IF(AND(AA6="NA",AB6="NA",AC6="NA"),"NA",SUM(AA6,AB6,AC6)))</f>
        <v>15</v>
      </c>
      <c r="AE6" s="198">
        <f>IF(details!AA6="","",details!AA6)</f>
        <v>10</v>
      </c>
      <c r="AF6" s="198">
        <f>IF(details!AB6="","",details!AB6)</f>
        <v>25</v>
      </c>
      <c r="AG6" s="196">
        <f t="shared" ref="AG6:AG11" si="2">IF(AND(AE6="",AF6=""),"",IF(AND(AE6="NA",AF6="NA"),"NA",SUM(AE6:AF6)))</f>
        <v>35</v>
      </c>
      <c r="AH6" s="195">
        <f>IF(AND(AD6="",AG6=""),"",IF(AND(AD6="NA",AG6="NA"),"NA",SUM(AD6,AG6)))</f>
        <v>50</v>
      </c>
      <c r="AI6" s="198">
        <f>IF(details!AC6="","",details!AC6)</f>
        <v>20</v>
      </c>
      <c r="AJ6" s="198">
        <f>IF(details!AD6="","",details!AD6)</f>
        <v>30</v>
      </c>
      <c r="AK6" s="195">
        <f t="shared" ref="AK6:AK69" si="3">IF(AND(AI6="",AJ6=""),"",IF(OR(AI6="ab",AJ6="ab"),"ab",IF(OR(AI6="ml",AJ6="ml"),"ml",SUM(AI6:AJ6))))</f>
        <v>50</v>
      </c>
      <c r="AL6" s="195">
        <f>IF(AK6="","",SUM(AH6,AK6))</f>
        <v>100</v>
      </c>
      <c r="AM6" s="328" t="str">
        <f>IF(OR(AL6="",AO6=""),"",ROUNDUP(AL6/AO6*100,0))</f>
        <v/>
      </c>
      <c r="AN6" s="329" t="str">
        <f>IF(OR(AM6="",AK6="",AK6="ab",AK6="ml"),"",IF(AM6&gt;85,"A",IF(AM6&gt;70,"B",IF(AM6&gt;50,"C",IF(AM6&gt;30,"D","E")))))</f>
        <v/>
      </c>
      <c r="AO6" s="198" t="str">
        <f>IF(OR($D6="TC",$D6=""),"",AL$6-AP6)</f>
        <v/>
      </c>
      <c r="AP6" s="198">
        <f t="shared" ref="AP6:AP11" si="4">COUNTIF(AA6:AB6,"NA")*5+(COUNTIF(AE6,"NA")*50)+(COUNTIF(AF6,"NA")*20)</f>
        <v>0</v>
      </c>
      <c r="AQ6" s="198">
        <f>IF(details!AE6="","",details!AE6)</f>
        <v>10</v>
      </c>
      <c r="AR6" s="198">
        <f>IF(details!AF6="","",details!AF6)</f>
        <v>10</v>
      </c>
      <c r="AS6" s="198">
        <f>IF(details!AG6="","",details!AG6)</f>
        <v>10</v>
      </c>
      <c r="AT6" s="196">
        <f>IF(AND(AQ6="",AR6="",AS6=""),"",IF(AND(AQ6="NA",AR6="NA",AS6="NA"),"NA",SUM(AQ6,AR6,AS6)))</f>
        <v>30</v>
      </c>
      <c r="AU6" s="198">
        <f>IF(details!AH6="","",details!AH6)</f>
        <v>20</v>
      </c>
      <c r="AV6" s="198">
        <f>IF(details!AI6="","",details!AI6)</f>
        <v>50</v>
      </c>
      <c r="AW6" s="196">
        <f>IF(AND(AU6="",AV6=""),"",IF(AND(AU6="NA",AV6="NA"),"NA",SUM(AU6:AV6)))</f>
        <v>70</v>
      </c>
      <c r="AX6" s="195">
        <f>IF(AND(AT6="",AW6=""),"",IF(AND(AT6="NA",AW6="NA"),"NA",SUM(AT6,AW6)))</f>
        <v>100</v>
      </c>
      <c r="AY6" s="198">
        <f>IF(details!AJ6="","",details!AJ6)</f>
        <v>40</v>
      </c>
      <c r="AZ6" s="198">
        <f>IF(details!AK6="","",details!AK6)</f>
        <v>60</v>
      </c>
      <c r="BA6" s="195">
        <f t="shared" ref="BA6:BA69" si="5">IF(AND(AY6="",AZ6=""),"",IF(OR(AY6="ab",AZ6="ab"),"ab",IF(OR(AY6="ml",AZ6="ml"),"ml",SUM(AY6:AZ6))))</f>
        <v>100</v>
      </c>
      <c r="BB6" s="195">
        <f>IF(BA6="","",SUM(AX6,BA6))</f>
        <v>200</v>
      </c>
      <c r="BC6" s="328" t="str">
        <f>IF(OR(BB6="",BE6=""),"",ROUNDUP(BB6/BE6*100,0))</f>
        <v/>
      </c>
      <c r="BD6" s="329" t="str">
        <f>IF(OR(BC6="",BA6="",BA6="ab",BA6="ml"),"",IF(BC6&gt;85,"A",IF(BC6&gt;70,"B",IF(BC6&gt;50,"C",IF(BC6&gt;30,"D","E")))))</f>
        <v/>
      </c>
      <c r="BE6" s="198" t="str">
        <f>IF(OR($D6="TC",$D6=""),"",BB$6-BF6)</f>
        <v/>
      </c>
      <c r="BF6" s="198">
        <f t="shared" ref="BF6:BF69" si="6">COUNTIF(AQ6:AR6,"NA")*5+(COUNTIF(AU6,"NA")*50)+(COUNTIF(AV6,"NA")*20)</f>
        <v>0</v>
      </c>
      <c r="BG6" s="198">
        <f>IF(details!AL6="","",details!AL6)</f>
        <v>10</v>
      </c>
      <c r="BH6" s="198">
        <f>IF(details!AM6="","",details!AM6)</f>
        <v>10</v>
      </c>
      <c r="BI6" s="198">
        <f>IF(details!AN6="","",details!AN6)</f>
        <v>10</v>
      </c>
      <c r="BJ6" s="196">
        <f>IF(AND(BG6="",BH6="",BI6=""),"",IF(AND(BG6="NA",BH6="NA",BI6="NA"),"NA",SUM(BG6,BH6,BI6)))</f>
        <v>30</v>
      </c>
      <c r="BK6" s="198">
        <f>IF(details!AO6="","",details!AO6)</f>
        <v>20</v>
      </c>
      <c r="BL6" s="198">
        <f>IF(details!AP6="","",details!AP6)</f>
        <v>50</v>
      </c>
      <c r="BM6" s="196">
        <f>IF(AND(BK6="",BL6=""),"",IF(AND(BK6="NA",BL6="NA"),"NA",SUM(BK6:BL6)))</f>
        <v>70</v>
      </c>
      <c r="BN6" s="195">
        <f>IF(AND(BJ6="",BM6=""),"",IF(AND(BJ6="NA",BM6="NA"),"NA",SUM(BJ6,BM6)))</f>
        <v>100</v>
      </c>
      <c r="BO6" s="198">
        <f>IF(details!AQ6="","",details!AQ6)</f>
        <v>40</v>
      </c>
      <c r="BP6" s="198">
        <f>IF(details!AR6="","",details!AR6)</f>
        <v>60</v>
      </c>
      <c r="BQ6" s="195">
        <f t="shared" ref="BQ6:BQ69" si="7">IF(AND(BO6="",BP6=""),"",IF(OR(BO6="ab",BP6="ab"),"ab",IF(OR(BO6="ml",BP6="ml"),"ml",SUM(BO6:BP6))))</f>
        <v>100</v>
      </c>
      <c r="BR6" s="195">
        <f>IF(BQ6="","",SUM(BN6,BQ6))</f>
        <v>200</v>
      </c>
      <c r="BS6" s="328" t="str">
        <f>IF(OR(BR6="",BU6=""),"",ROUNDUP(BR6/BU6*100,0))</f>
        <v/>
      </c>
      <c r="BT6" s="329" t="str">
        <f>IF(OR(BS6="",BQ6="",BQ6="ab",BQ6="ml"),"",IF(BS6&gt;85,"A",IF(BS6&gt;70,"B",IF(BS6&gt;50,"C",IF(BS6&gt;30,"D","E")))))</f>
        <v/>
      </c>
      <c r="BU6" s="198" t="str">
        <f>IF(OR($D6="TC",$D6=""),"",BR$6-BV6)</f>
        <v/>
      </c>
      <c r="BV6" s="198">
        <f t="shared" ref="BV6:BV69" si="8">COUNTIF(BG6:BH6,"NA")*5+(COUNTIF(BK6,"NA")*50)+(COUNTIF(BL6,"NA")*20)</f>
        <v>0</v>
      </c>
      <c r="BW6" s="198">
        <f>IF(details!AS6="","",details!AS6)</f>
        <v>20</v>
      </c>
      <c r="BX6" s="198">
        <f>IF(details!AT6="","",details!AT6)</f>
        <v>20</v>
      </c>
      <c r="BY6" s="198">
        <f>IF(details!AU6="","",details!AU6)</f>
        <v>20</v>
      </c>
      <c r="BZ6" s="198">
        <f>IF(details!AV6="","",details!AV6)</f>
        <v>20</v>
      </c>
      <c r="CA6" s="198">
        <f>IF(details!AW6="","",details!AW6)</f>
        <v>20</v>
      </c>
      <c r="CB6" s="195">
        <f>IF(AND(BW6="",BX6="",BY6="",BZ6="",CA6=""),"",IF(AND(BW6="NA",BX6="NA",BY6="NA",BZ6="NA",CA6="NA"),"NA",SUM(BW6:CA6)))</f>
        <v>100</v>
      </c>
      <c r="CC6" s="197" t="str">
        <f>IF(OR(CB6="",CE6="",CA6="",CA6="ab",CA6="ml"),"",ROUNDUP(CB6/CE6*100,0))</f>
        <v/>
      </c>
      <c r="CD6" s="195" t="str">
        <f>IF(OR(CC6="",CA6="",CA6="ab",CA6="ml"),"",IF(CC6&gt;85,"A",IF(CC6&gt;70,"B",IF(CC6&gt;50,"C",IF(CC6&gt;30,"D","E")))))</f>
        <v/>
      </c>
      <c r="CE6" s="198" t="str">
        <f>IF(OR($D6="TC",$D6=""),"",CB$6-CF6)</f>
        <v/>
      </c>
      <c r="CF6" s="198">
        <f>COUNTIF(BW6:CA6,"NA")*20</f>
        <v>0</v>
      </c>
      <c r="CG6" s="198">
        <f>IF(details!AX6="","",details!AX6)</f>
        <v>20</v>
      </c>
      <c r="CH6" s="198">
        <f>IF(details!AY6="","",details!AY6)</f>
        <v>20</v>
      </c>
      <c r="CI6" s="198">
        <f>IF(details!AZ6="","",details!AZ6)</f>
        <v>20</v>
      </c>
      <c r="CJ6" s="198">
        <f>IF(details!BA6="","",details!BA6)</f>
        <v>20</v>
      </c>
      <c r="CK6" s="198">
        <f>IF(details!BB6="","",details!BB6)</f>
        <v>20</v>
      </c>
      <c r="CL6" s="195">
        <f>IF(AND(CG6="",CH6="",CI6="",CJ6="",CK6=""),"",IF(AND(CG6="NA",CH6="NA",CI6="NA",CJ6="NA",CK6="NA"),"NA",SUM(CG6:CK6)))</f>
        <v>100</v>
      </c>
      <c r="CM6" s="197" t="str">
        <f>IF(OR(CL6="",CO6="",CK6="",CK6="ab",CK6="ml"),"",ROUNDUP(CL6/CO6*100,0))</f>
        <v/>
      </c>
      <c r="CN6" s="195" t="str">
        <f>IF(OR(CM6="",CK6="",CK6="ab",CK6="ml"),"",IF(CM6&gt;85,"A",IF(CM6&gt;70,"B",IF(CM6&gt;50,"C",IF(CM6&gt;30,"D","E")))))</f>
        <v/>
      </c>
      <c r="CO6" s="198" t="str">
        <f>IF(OR($D6="TC",$D6=""),"",CL$6-CP6)</f>
        <v/>
      </c>
      <c r="CP6" s="198">
        <f>COUNTIF(CG6:CK6,"NA")*20+(COUNTIF(CG6:CK6,"ML")*20)</f>
        <v>0</v>
      </c>
      <c r="CQ6" s="198">
        <f>IF(details!BC6="","",details!BC6)</f>
        <v>20</v>
      </c>
      <c r="CR6" s="198">
        <f>IF(details!BD6="","",details!BD6)</f>
        <v>20</v>
      </c>
      <c r="CS6" s="198">
        <f>IF(details!BE6="","",details!BE6)</f>
        <v>20</v>
      </c>
      <c r="CT6" s="198">
        <f>IF(details!BF6="","",details!BF6)</f>
        <v>20</v>
      </c>
      <c r="CU6" s="198">
        <f>IF(details!BG6="","",details!BG6)</f>
        <v>20</v>
      </c>
      <c r="CV6" s="195">
        <f>IF(AND(CQ6="",CR6="",CS6="",CT6="",CU6=""),"",IF(AND(CQ6="NA",CR6="NA",CS6="NA",CT6="NA",CU6="NA"),"NA",SUM(CQ6:CU6)))</f>
        <v>100</v>
      </c>
      <c r="CW6" s="197" t="str">
        <f>IF(OR(CV6="",CY6="",CU6="",CU6="ab",CU6="ml"),"",ROUNDUP(CV6/CY6*100,0))</f>
        <v/>
      </c>
      <c r="CX6" s="195" t="str">
        <f>IF(OR(CW6="",CU6="",CU6="ab",CU6="ml"),"",IF(CW6&gt;85,"A",IF(CW6&gt;70,"B",IF(CW6&gt;50,"C",IF(CW6&gt;30,"D","E")))))</f>
        <v/>
      </c>
      <c r="CY6" s="198" t="str">
        <f>IF(OR($D6="TC",$D6=""),"",CV$6-CZ6)</f>
        <v/>
      </c>
      <c r="CZ6" s="198">
        <f>COUNTIF(CQ6:CU6,"NA")*20+(COUNTIF(CQ6:CU6,"ML")*20)</f>
        <v>0</v>
      </c>
      <c r="DA6" s="199"/>
      <c r="DB6" s="199"/>
      <c r="DC6" s="199"/>
      <c r="DD6" s="199"/>
      <c r="DE6" s="199"/>
      <c r="DF6" s="199"/>
      <c r="DG6" s="199"/>
      <c r="DH6" s="199"/>
      <c r="DI6" s="199"/>
      <c r="DJ6" s="199"/>
      <c r="DK6" s="199"/>
      <c r="DL6" s="199"/>
      <c r="DM6" s="199"/>
      <c r="DN6" s="199"/>
      <c r="DO6" s="199"/>
      <c r="DP6" s="199"/>
      <c r="DQ6" s="199"/>
      <c r="DR6" s="199"/>
      <c r="DS6" s="199"/>
      <c r="DT6" s="199"/>
      <c r="DU6" s="199"/>
      <c r="DV6" s="199"/>
      <c r="DW6" s="434"/>
      <c r="DX6" s="434"/>
      <c r="DY6" s="199"/>
      <c r="DZ6" s="915"/>
      <c r="EA6" s="915"/>
      <c r="EB6" s="915"/>
      <c r="EC6" s="915"/>
      <c r="ED6" s="495"/>
      <c r="EE6" s="495"/>
      <c r="EF6" s="446"/>
      <c r="EI6" s="378"/>
      <c r="EJ6" s="222"/>
      <c r="EK6" s="220"/>
      <c r="EL6" s="222"/>
      <c r="EM6" s="222"/>
      <c r="EN6" s="221"/>
      <c r="EO6" s="221"/>
      <c r="EP6" s="377"/>
      <c r="ET6" s="240"/>
      <c r="EU6" s="240"/>
      <c r="EW6" s="240"/>
      <c r="EX6" s="240"/>
      <c r="EZ6" s="240"/>
      <c r="FA6" s="240"/>
      <c r="FB6" s="240"/>
      <c r="FC6" s="240"/>
      <c r="FH6" s="240"/>
      <c r="FI6" s="240"/>
      <c r="FK6" s="240"/>
      <c r="FL6" s="240"/>
    </row>
    <row r="7" spans="1:175" s="20" customFormat="1" ht="14" customHeight="1">
      <c r="A7" s="447">
        <f>IF(details!A7="","",details!A7)</f>
        <v>1</v>
      </c>
      <c r="B7" s="422" t="str">
        <f>IF(details!B7="","",details!B7)</f>
        <v>SC</v>
      </c>
      <c r="C7" s="422" t="str">
        <f>IF(details!C7="","",details!C7)</f>
        <v>B</v>
      </c>
      <c r="D7" s="200">
        <f>IF(details!D7="","",details!D7)</f>
        <v>801</v>
      </c>
      <c r="E7" s="422">
        <f>IF(details!E7="","",details!E7)</f>
        <v>4001</v>
      </c>
      <c r="F7" s="201">
        <f>IF(details!G7="","",details!G7)</f>
        <v>36167</v>
      </c>
      <c r="G7" s="276" t="str">
        <f>IF(details!H7="","",details!H7)</f>
        <v>lkr tuojh] mUuhl lkS fuUukuoS</v>
      </c>
      <c r="H7" s="202" t="str">
        <f>IF(details!I7="","",details!I7)</f>
        <v>ckyfd'ku jsxj</v>
      </c>
      <c r="I7" s="202" t="str">
        <f>IF(details!J7="","",details!J7)</f>
        <v>Jh f'koyky</v>
      </c>
      <c r="J7" s="202" t="str">
        <f>IF(details!K7="","",details!K7)</f>
        <v>Jherh jruh ckbZ</v>
      </c>
      <c r="K7" s="422">
        <f>IF(details!Q7="","",details!Q7)</f>
        <v>5</v>
      </c>
      <c r="L7" s="422">
        <f>IF(details!R7="","",details!R7)</f>
        <v>5</v>
      </c>
      <c r="M7" s="422">
        <f>IF(details!S7="","",details!S7)</f>
        <v>5</v>
      </c>
      <c r="N7" s="313">
        <f t="shared" ref="N7:N70" si="9">IF(AND(K7="",L7="",M7=""),"",IF(AND(K7="NA",L7="NA",M7="NA"),"NA",SUM(K7,L7,M7)))</f>
        <v>15</v>
      </c>
      <c r="O7" s="422">
        <f>IF(details!T7="","",details!T7)</f>
        <v>20</v>
      </c>
      <c r="P7" s="422">
        <f>IF(details!U7="","",details!U7)</f>
        <v>5</v>
      </c>
      <c r="Q7" s="313">
        <f t="shared" ref="Q7:Q70" si="10">IF(AND(O7="",P7=""),"",IF(AND(O7="NA",P7="NA"),"NA",SUM(O7:P7)))</f>
        <v>25</v>
      </c>
      <c r="R7" s="200">
        <f t="shared" ref="R7:R70" si="11">IF(AND(N7="",Q7=""),"",IF(AND(N7="NA",Q7="NA"),"NA",SUM(N7,Q7)))</f>
        <v>40</v>
      </c>
      <c r="S7" s="422">
        <f>IF(details!V7="","",details!V7)</f>
        <v>40</v>
      </c>
      <c r="T7" s="422">
        <f>IF(details!W7="","",details!W7)</f>
        <v>5</v>
      </c>
      <c r="U7" s="200">
        <f t="shared" ref="U7" si="12">IF(AND(S7="",T7=""),"",IF(OR(S7="ab",T7="ab"),"ab",IF(OR(S7="ml",T7="ml"),"ml",SUM(S7:T7))))</f>
        <v>45</v>
      </c>
      <c r="V7" s="200">
        <f>IF(U7="","",SUM(R7,U7))</f>
        <v>85</v>
      </c>
      <c r="W7" s="330">
        <f>IF(OR(V7="",Y7=""),"",ROUNDUP(V7/Y7*100,0))</f>
        <v>43</v>
      </c>
      <c r="X7" s="331" t="str">
        <f>IF(OR(W7="",U7="",U7="ab",U7="ml"),"",IF(W7&gt;85,"A",IF(W7&gt;70,"B",IF(W7&gt;50,"C",IF(W7&gt;30,"D","E")))))</f>
        <v>D</v>
      </c>
      <c r="Y7" s="203">
        <f>IF(OR($D7="TC",$D7=""),"",V$6-Z7)</f>
        <v>200</v>
      </c>
      <c r="Z7" s="203">
        <f t="shared" si="1"/>
        <v>0</v>
      </c>
      <c r="AA7" s="422">
        <f>IF(details!X7="","",details!X7)</f>
        <v>5</v>
      </c>
      <c r="AB7" s="422">
        <f>IF(details!Y7="","",details!Y7)</f>
        <v>2</v>
      </c>
      <c r="AC7" s="422">
        <f>IF(details!Z7="","",details!Z7)</f>
        <v>2</v>
      </c>
      <c r="AD7" s="313">
        <f t="shared" ref="AD7:AD70" si="13">IF(AND(AA7="",AB7="",AC7=""),"",IF(AND(AA7="NA",AB7="NA",AC7="NA"),"NA",SUM(AA7,AB7,AC7)))</f>
        <v>9</v>
      </c>
      <c r="AE7" s="422">
        <f>IF(details!AA7="","",details!AA7)</f>
        <v>2</v>
      </c>
      <c r="AF7" s="422">
        <f>IF(details!AB7="","",details!AB7)</f>
        <v>5</v>
      </c>
      <c r="AG7" s="313">
        <f t="shared" si="2"/>
        <v>7</v>
      </c>
      <c r="AH7" s="200">
        <f t="shared" ref="AH7:AH70" si="14">IF(AND(AD7="",AG7=""),"",IF(AND(AD7="NA",AG7="NA"),"NA",SUM(AD7,AG7)))</f>
        <v>16</v>
      </c>
      <c r="AI7" s="422">
        <f>IF(details!AC7="","",details!AC7)</f>
        <v>5</v>
      </c>
      <c r="AJ7" s="422">
        <f>IF(details!AD7="","",details!AD7)</f>
        <v>5</v>
      </c>
      <c r="AK7" s="200">
        <f t="shared" si="3"/>
        <v>10</v>
      </c>
      <c r="AL7" s="200">
        <f>IF(AK7="","",SUM(AH7,AK7))</f>
        <v>26</v>
      </c>
      <c r="AM7" s="330">
        <f>IF(OR(AL7="",AO7=""),"",ROUNDUP(AL7/AO7*100,0))</f>
        <v>26</v>
      </c>
      <c r="AN7" s="331" t="str">
        <f>IF(OR(AM7="",AK7="",AK7="ab",AK7="ml"),"",IF(AM7&gt;85,"A",IF(AM7&gt;70,"B",IF(AM7&gt;50,"C",IF(AM7&gt;30,"D","E")))))</f>
        <v>E</v>
      </c>
      <c r="AO7" s="203">
        <f>IF(OR($D7="TC",$D7=""),"",AL$6-AP7)</f>
        <v>100</v>
      </c>
      <c r="AP7" s="203">
        <f t="shared" si="4"/>
        <v>0</v>
      </c>
      <c r="AQ7" s="422">
        <f>IF(details!AE7="","",details!AE7)</f>
        <v>5</v>
      </c>
      <c r="AR7" s="422">
        <f>IF(details!AF7="","",details!AF7)</f>
        <v>5</v>
      </c>
      <c r="AS7" s="422">
        <f>IF(details!AG7="","",details!AG7)</f>
        <v>5</v>
      </c>
      <c r="AT7" s="313">
        <f t="shared" ref="AT7:AT70" si="15">IF(AND(AQ7="",AR7="",AS7=""),"",IF(AND(AQ7="NA",AR7="NA",AS7="NA"),"NA",SUM(AQ7,AR7,AS7)))</f>
        <v>15</v>
      </c>
      <c r="AU7" s="422">
        <f>IF(details!AH7="","",details!AH7)</f>
        <v>20</v>
      </c>
      <c r="AV7" s="422">
        <f>IF(details!AI7="","",details!AI7)</f>
        <v>5</v>
      </c>
      <c r="AW7" s="313">
        <f>IF(AND(AU7="",AV7=""),"",IF(AND(AU7="NA",AV7="NA"),"NA",SUM(AU7:AV7)))</f>
        <v>25</v>
      </c>
      <c r="AX7" s="200">
        <f t="shared" ref="AX7:AX70" si="16">IF(AND(AT7="",AW7=""),"",IF(AND(AT7="NA",AW7="NA"),"NA",SUM(AT7,AW7)))</f>
        <v>40</v>
      </c>
      <c r="AY7" s="422">
        <f>IF(details!AJ7="","",details!AJ7)</f>
        <v>40</v>
      </c>
      <c r="AZ7" s="422">
        <f>IF(details!AK7="","",details!AK7)</f>
        <v>5</v>
      </c>
      <c r="BA7" s="200">
        <f t="shared" si="5"/>
        <v>45</v>
      </c>
      <c r="BB7" s="200">
        <f>IF(BA7="","",SUM(AX7,BA7))</f>
        <v>85</v>
      </c>
      <c r="BC7" s="330">
        <f>IF(OR(BB7="",BE7=""),"",ROUNDUP(BB7/BE7*100,0))</f>
        <v>43</v>
      </c>
      <c r="BD7" s="331" t="str">
        <f>IF(OR(BC7="",BA7="",BA7="ab",BA7="ml"),"",IF(BC7&gt;85,"A",IF(BC7&gt;70,"B",IF(BC7&gt;50,"C",IF(BC7&gt;30,"D","E")))))</f>
        <v>D</v>
      </c>
      <c r="BE7" s="203">
        <f>IF(OR($D7="TC",$D7=""),"",BB$6-BF7)</f>
        <v>200</v>
      </c>
      <c r="BF7" s="203">
        <f t="shared" si="6"/>
        <v>0</v>
      </c>
      <c r="BG7" s="422">
        <f>IF(details!AL7="","",details!AL7)</f>
        <v>5</v>
      </c>
      <c r="BH7" s="422">
        <f>IF(details!AM7="","",details!AM7)</f>
        <v>5</v>
      </c>
      <c r="BI7" s="422">
        <f>IF(details!AN7="","",details!AN7)</f>
        <v>5</v>
      </c>
      <c r="BJ7" s="313">
        <f t="shared" ref="BJ7:BJ70" si="17">IF(AND(BG7="",BH7="",BI7=""),"",IF(AND(BG7="NA",BH7="NA",BI7="NA"),"NA",SUM(BG7,BH7,BI7)))</f>
        <v>15</v>
      </c>
      <c r="BK7" s="422">
        <f>IF(details!AO7="","",details!AO7)</f>
        <v>20</v>
      </c>
      <c r="BL7" s="422">
        <f>IF(details!AP7="","",details!AP7)</f>
        <v>5</v>
      </c>
      <c r="BM7" s="313">
        <f>IF(AND(BK7="",BL7=""),"",IF(AND(BK7="NA",BL7="NA"),"NA",SUM(BK7:BL7)))</f>
        <v>25</v>
      </c>
      <c r="BN7" s="200">
        <f t="shared" ref="BN7:BN70" si="18">IF(AND(BJ7="",BM7=""),"",IF(AND(BJ7="NA",BM7="NA"),"NA",SUM(BJ7,BM7)))</f>
        <v>40</v>
      </c>
      <c r="BO7" s="422">
        <f>IF(details!AQ7="","",details!AQ7)</f>
        <v>40</v>
      </c>
      <c r="BP7" s="422">
        <f>IF(details!AR7="","",details!AR7)</f>
        <v>5</v>
      </c>
      <c r="BQ7" s="200">
        <f t="shared" si="7"/>
        <v>45</v>
      </c>
      <c r="BR7" s="200">
        <f>IF(BQ7="","",SUM(BN7,BQ7))</f>
        <v>85</v>
      </c>
      <c r="BS7" s="330">
        <f>IF(OR(BR7="",BU7=""),"",ROUNDUP(BR7/BU7*100,0))</f>
        <v>43</v>
      </c>
      <c r="BT7" s="331" t="str">
        <f>IF(OR(BS7="",BQ7="",BQ7="ab",BQ7="ml"),"",IF(BS7&gt;85,"A",IF(BS7&gt;70,"B",IF(BS7&gt;50,"C",IF(BS7&gt;30,"D","E")))))</f>
        <v>D</v>
      </c>
      <c r="BU7" s="203">
        <f>IF(OR($D7="TC",$D7=""),"",BR$6-BV7)</f>
        <v>200</v>
      </c>
      <c r="BV7" s="203">
        <f t="shared" si="8"/>
        <v>0</v>
      </c>
      <c r="BW7" s="422">
        <f>IF(details!AS7="","",details!AS7)</f>
        <v>20</v>
      </c>
      <c r="BX7" s="422">
        <f>IF(details!AT7="","",details!AT7)</f>
        <v>20</v>
      </c>
      <c r="BY7" s="422">
        <f>IF(details!AU7="","",details!AU7)</f>
        <v>20</v>
      </c>
      <c r="BZ7" s="422">
        <f>IF(details!AV7="","",details!AV7)</f>
        <v>20</v>
      </c>
      <c r="CA7" s="422">
        <f>IF(details!AW7="","",details!AW7)</f>
        <v>20</v>
      </c>
      <c r="CB7" s="200">
        <f>IF(AND(BW7="",BX7="",BY7="",BZ7="",CA7=""),"",IF(AND(BW7="NA",BX7="NA",BY7="NA",BZ7="NA",CA7="NA"),"NA",SUM(BW7:CA7)))</f>
        <v>100</v>
      </c>
      <c r="CC7" s="653">
        <f t="shared" ref="CC7" si="19">IF(OR(CB7="",CE7="",CA7="",CA7="ab",CA7="ml"),"",ROUNDUP(CB7/CE7*100,0))</f>
        <v>100</v>
      </c>
      <c r="CD7" s="200" t="str">
        <f t="shared" ref="CD7" si="20">IF(OR(CC7="",CA7="",CA7="ab",CA7="ml"),"",IF(CC7&gt;85,"A",IF(CC7&gt;70,"B",IF(CC7&gt;50,"C",IF(CC7&gt;30,"D","E")))))</f>
        <v>A</v>
      </c>
      <c r="CE7" s="203">
        <f>IF(OR($D7="TC",$D7=""),"",CB$6-CF7)</f>
        <v>100</v>
      </c>
      <c r="CF7" s="203">
        <f>COUNTIF(BW7:CA7,"NA")*20</f>
        <v>0</v>
      </c>
      <c r="CG7" s="422">
        <f>IF(details!AX7="","",details!AX7)</f>
        <v>20</v>
      </c>
      <c r="CH7" s="422">
        <f>IF(details!AY7="","",details!AY7)</f>
        <v>20</v>
      </c>
      <c r="CI7" s="422">
        <f>IF(details!AZ7="","",details!AZ7)</f>
        <v>20</v>
      </c>
      <c r="CJ7" s="422">
        <f>IF(details!BA7="","",details!BA7)</f>
        <v>20</v>
      </c>
      <c r="CK7" s="422">
        <f>IF(details!BB7="","",details!BB7)</f>
        <v>20</v>
      </c>
      <c r="CL7" s="200">
        <f>IF(AND(CG7="",CH7="",CI7="",CJ7="",CK7=""),"",IF(AND(CG7="NA",CH7="NA",CI7="NA",CJ7="NA",CK7="NA"),"NA",SUM(CG7:CK7)))</f>
        <v>100</v>
      </c>
      <c r="CM7" s="653">
        <f t="shared" ref="CM7:CM70" si="21">IF(OR(CL7="",CO7="",CK7="",CK7="ab",CK7="ml"),"",ROUNDUP(CL7/CO7*100,0))</f>
        <v>100</v>
      </c>
      <c r="CN7" s="200" t="str">
        <f t="shared" ref="CN7:CN70" si="22">IF(OR(CM7="",CK7="",CK7="ab",CK7="ml"),"",IF(CM7&gt;85,"A",IF(CM7&gt;70,"B",IF(CM7&gt;50,"C",IF(CM7&gt;30,"D","E")))))</f>
        <v>A</v>
      </c>
      <c r="CO7" s="203">
        <f>IF(OR($D7="TC",$D7=""),"",CL$6-CP7)</f>
        <v>100</v>
      </c>
      <c r="CP7" s="203">
        <f>COUNTIF(CG7:CK7,"NA")*20+(COUNTIF(CG7:CK7,"ML")*20)</f>
        <v>0</v>
      </c>
      <c r="CQ7" s="422">
        <f>IF(details!BC7="","",details!BC7)</f>
        <v>20</v>
      </c>
      <c r="CR7" s="422">
        <f>IF(details!BD7="","",details!BD7)</f>
        <v>20</v>
      </c>
      <c r="CS7" s="422">
        <f>IF(details!BE7="","",details!BE7)</f>
        <v>20</v>
      </c>
      <c r="CT7" s="422">
        <f>IF(details!BF7="","",details!BF7)</f>
        <v>20</v>
      </c>
      <c r="CU7" s="422">
        <f>IF(details!BG7="","",details!BG7)</f>
        <v>20</v>
      </c>
      <c r="CV7" s="200">
        <f>IF(AND(CQ7="",CR7="",CS7="",CT7="",CU7=""),"",IF(AND(CQ7="NA",CR7="NA",CS7="NA",CT7="NA",CU7="NA"),"NA",SUM(CQ7:CU7)))</f>
        <v>100</v>
      </c>
      <c r="CW7" s="653">
        <f t="shared" ref="CW7:CW70" si="23">IF(OR(CV7="",CY7="",CU7="",CU7="ab",CU7="ml"),"",ROUNDUP(CV7/CY7*100,0))</f>
        <v>100</v>
      </c>
      <c r="CX7" s="200" t="str">
        <f t="shared" ref="CX7:CX70" si="24">IF(OR(CW7="",CU7="",CU7="ab",CU7="ml"),"",IF(CW7&gt;85,"A",IF(CW7&gt;70,"B",IF(CW7&gt;50,"C",IF(CW7&gt;30,"D","E")))))</f>
        <v>A</v>
      </c>
      <c r="CY7" s="203">
        <f>IF(OR($D7="TC",$D7=""),"",CV$6-CZ7)</f>
        <v>100</v>
      </c>
      <c r="CZ7" s="203">
        <f>COUNTIF(CQ7:CU7,"NA")*20+(COUNTIF(CQ7:CU7,"ML")*20)</f>
        <v>0</v>
      </c>
      <c r="DA7" s="428">
        <f t="shared" ref="DA7:DA38" si="25">Y7</f>
        <v>200</v>
      </c>
      <c r="DB7" s="428">
        <f t="shared" ref="DB7:DB38" si="26">V7</f>
        <v>85</v>
      </c>
      <c r="DC7" s="428" t="str">
        <f t="shared" ref="DC7:DC38" si="27">X7</f>
        <v>D</v>
      </c>
      <c r="DD7" s="428">
        <f t="shared" ref="DD7:DD38" si="28">AO7</f>
        <v>100</v>
      </c>
      <c r="DE7" s="428">
        <f t="shared" ref="DE7:DE38" si="29">AL7</f>
        <v>26</v>
      </c>
      <c r="DF7" s="428" t="str">
        <f t="shared" ref="DF7:DF38" si="30">AN7</f>
        <v>E</v>
      </c>
      <c r="DG7" s="428">
        <f t="shared" ref="DG7:DG38" si="31">BE7</f>
        <v>200</v>
      </c>
      <c r="DH7" s="429">
        <f t="shared" ref="DH7:DH38" si="32">BB7</f>
        <v>85</v>
      </c>
      <c r="DI7" s="429" t="str">
        <f t="shared" ref="DI7:DI38" si="33">BD7</f>
        <v>D</v>
      </c>
      <c r="DJ7" s="428">
        <f t="shared" ref="DJ7:DJ38" si="34">BU7</f>
        <v>200</v>
      </c>
      <c r="DK7" s="428">
        <f t="shared" ref="DK7:DK38" si="35">BR7</f>
        <v>85</v>
      </c>
      <c r="DL7" s="428" t="str">
        <f t="shared" ref="DL7:DL38" si="36">BT7</f>
        <v>D</v>
      </c>
      <c r="DM7" s="428">
        <f t="shared" ref="DM7:DM38" si="37">CE7</f>
        <v>100</v>
      </c>
      <c r="DN7" s="428">
        <f t="shared" ref="DN7:DN38" si="38">CB7</f>
        <v>100</v>
      </c>
      <c r="DO7" s="428" t="str">
        <f t="shared" ref="DO7:DO38" si="39">CD7</f>
        <v>A</v>
      </c>
      <c r="DP7" s="428">
        <f t="shared" ref="DP7:DP38" si="40">CO7</f>
        <v>100</v>
      </c>
      <c r="DQ7" s="430">
        <f t="shared" ref="DQ7:DQ38" si="41">CL7</f>
        <v>100</v>
      </c>
      <c r="DR7" s="430" t="str">
        <f t="shared" ref="DR7:DR38" si="42">CN7</f>
        <v>A</v>
      </c>
      <c r="DS7" s="428">
        <f t="shared" ref="DS7:DS38" si="43">CY7</f>
        <v>100</v>
      </c>
      <c r="DT7" s="430">
        <f t="shared" ref="DT7:DT38" si="44">CV7</f>
        <v>100</v>
      </c>
      <c r="DU7" s="430" t="str">
        <f t="shared" ref="DU7:DU38" si="45">CX7</f>
        <v>A</v>
      </c>
      <c r="DV7" s="204">
        <f>details!DG7</f>
        <v>446</v>
      </c>
      <c r="DW7" s="435">
        <f>details!DH7</f>
        <v>402</v>
      </c>
      <c r="DX7" s="518">
        <f>IF(OR(DV7="",DW7=""),"",DW7/DV7*100)</f>
        <v>90.134529147982065</v>
      </c>
      <c r="DY7" s="223" t="str">
        <f>IF(D7="TC","LFkkukarfjr",IF(OR(D7="",D7="DROP",DC7="",DF7="",DI7="",DL7="",DO7="",DR7="",DU7=""),"",IF(OR(DC7="E",DF7="E",DI7="E",DL7="E",DO7="E",DR7="E",DU7="E"),"d{kksUur","mRrh.kZ")))</f>
        <v>d{kksUur</v>
      </c>
      <c r="DZ7" s="431">
        <f>IF(OR(DA7="",DD7="",DG7="",DJ7=""),"",SUM(DA7,DD7,DG7,DJ7))</f>
        <v>700</v>
      </c>
      <c r="EA7" s="431">
        <f>IF(OR(DB7="",DE7="",DH7="",DK7=""),"",SUM(DB7,DE7,DH7,DK7))</f>
        <v>281</v>
      </c>
      <c r="EB7" s="432">
        <f>IF(OR(EA7="",DZ7=""),"",EA7/DZ7*100)</f>
        <v>40.142857142857139</v>
      </c>
      <c r="EC7" s="200" t="str">
        <f>IF(OR(EB7="",DY7="",DY7="d{kksUur",DY7="Lfkukarfjr"),"",IF(EB7&gt;85,"A",IF(EB7&gt;70,"B",IF(EB7&gt;50,"C",IF(EB7&gt;30,"D","E")))))</f>
        <v/>
      </c>
      <c r="ED7" s="496" t="str">
        <f>IF(DY7="mRrh.kZ",EB7,"")</f>
        <v/>
      </c>
      <c r="EE7" s="497" t="str">
        <f>IF(ED7="","",SUMPRODUCT((ED7&lt;ED$7:ED$106)/COUNTIF(ED$7:ED$106,ED$7:ED$106)))</f>
        <v/>
      </c>
      <c r="EF7" s="448" t="str">
        <f>IF(details!BH6="","",details!BH6)</f>
        <v>n`&lt; fo'okl</v>
      </c>
      <c r="EI7" s="239" t="str">
        <f t="shared" ref="EI7:EI12" si="46">DV107</f>
        <v xml:space="preserve">dqy izfo"V </v>
      </c>
      <c r="EJ7" s="210">
        <f t="shared" ref="EJ7:EJ12" si="47">DA107</f>
        <v>8</v>
      </c>
      <c r="EK7" s="210">
        <f t="shared" ref="EK7:EK12" si="48">DD107</f>
        <v>8</v>
      </c>
      <c r="EL7" s="210">
        <f t="shared" ref="EL7:EL12" si="49">DG107</f>
        <v>7</v>
      </c>
      <c r="EM7" s="210">
        <f t="shared" ref="EM7:EM12" si="50">DJ107</f>
        <v>9</v>
      </c>
      <c r="EN7" s="210">
        <f t="shared" ref="EN7:EN12" si="51">DM107</f>
        <v>8</v>
      </c>
      <c r="EO7" s="210">
        <f t="shared" ref="EO7:EO12" si="52">DP107</f>
        <v>9</v>
      </c>
      <c r="EP7" s="379">
        <f t="shared" ref="EP7:EP12" si="53">DS107</f>
        <v>9</v>
      </c>
      <c r="ET7" s="241"/>
      <c r="EU7" s="241"/>
      <c r="EW7" s="241"/>
      <c r="EX7" s="241"/>
      <c r="EZ7" s="241"/>
      <c r="FA7" s="241"/>
      <c r="FB7" s="241"/>
      <c r="FC7" s="241"/>
      <c r="FH7" s="241"/>
      <c r="FI7" s="241"/>
      <c r="FK7" s="241"/>
      <c r="FL7" s="241"/>
    </row>
    <row r="8" spans="1:175" s="20" customFormat="1" ht="14" customHeight="1">
      <c r="A8" s="447">
        <f>IF(details!A8="","",details!A8)</f>
        <v>2</v>
      </c>
      <c r="B8" s="422" t="str">
        <f>IF(details!B8="","",details!B8)</f>
        <v>ST</v>
      </c>
      <c r="C8" s="422" t="str">
        <f>IF(details!C8="","",details!C8)</f>
        <v>G</v>
      </c>
      <c r="D8" s="200" t="str">
        <f>IF(details!D8="","",details!D8)</f>
        <v>DROP</v>
      </c>
      <c r="E8" s="422">
        <f>IF(details!E8="","",details!E8)</f>
        <v>4002</v>
      </c>
      <c r="F8" s="201">
        <f>IF(details!G8="","",details!G8)</f>
        <v>37967</v>
      </c>
      <c r="G8" s="276" t="str">
        <f>IF(details!H8="","",details!H8)</f>
        <v>ckjg fnlEcj] nks gtkj rhu</v>
      </c>
      <c r="H8" s="202" t="str">
        <f>IF(details!I8="","",details!I8)</f>
        <v>v 002</v>
      </c>
      <c r="I8" s="202" t="str">
        <f>IF(details!J8="","",details!J8)</f>
        <v>c 002</v>
      </c>
      <c r="J8" s="202" t="str">
        <f>IF(details!K8="","",details!K8)</f>
        <v>l 002</v>
      </c>
      <c r="K8" s="422">
        <f>IF(details!Q8="","",details!Q8)</f>
        <v>5</v>
      </c>
      <c r="L8" s="422">
        <f>IF(details!R8="","",details!R8)</f>
        <v>5</v>
      </c>
      <c r="M8" s="422">
        <f>IF(details!S8="","",details!S8)</f>
        <v>5</v>
      </c>
      <c r="N8" s="313">
        <f t="shared" si="9"/>
        <v>15</v>
      </c>
      <c r="O8" s="422">
        <f>IF(details!T8="","",details!T8)</f>
        <v>50</v>
      </c>
      <c r="P8" s="422">
        <f>IF(details!U8="","",details!U8)</f>
        <v>20</v>
      </c>
      <c r="Q8" s="313">
        <f t="shared" si="10"/>
        <v>70</v>
      </c>
      <c r="R8" s="200">
        <f t="shared" si="11"/>
        <v>85</v>
      </c>
      <c r="S8" s="422" t="str">
        <f>IF(details!V8="","",details!V8)</f>
        <v/>
      </c>
      <c r="T8" s="422" t="str">
        <f>IF(details!W8="","",details!W8)</f>
        <v/>
      </c>
      <c r="U8" s="200" t="str">
        <f t="shared" ref="U8:U71" si="54">IF(AND(S8="",T8=""),"",IF(OR(S8="ab",T8="ab"),"ab",IF(OR(S8="ml",T8="ml"),"ml",SUM(S8:T8))))</f>
        <v/>
      </c>
      <c r="V8" s="200" t="str">
        <f t="shared" ref="V8:V71" si="55">IF(U8="","",SUM(R8,U8))</f>
        <v/>
      </c>
      <c r="W8" s="330" t="str">
        <f t="shared" ref="W8:W71" si="56">IF(OR(V8="",Y8=""),"",ROUNDUP(V8/Y8*100,0))</f>
        <v/>
      </c>
      <c r="X8" s="331" t="str">
        <f t="shared" ref="X8:X71" si="57">IF(OR(W8="",U8="",U8="ab",U8="ml"),"",IF(W8&gt;85,"A",IF(W8&gt;70,"B",IF(W8&gt;50,"C",IF(W8&gt;30,"D","E")))))</f>
        <v/>
      </c>
      <c r="Y8" s="203">
        <f t="shared" ref="Y8:Y71" si="58">IF(OR($D8="TC",$D8=""),"",V$6-Z8)</f>
        <v>200</v>
      </c>
      <c r="Z8" s="203">
        <f t="shared" si="1"/>
        <v>0</v>
      </c>
      <c r="AA8" s="422">
        <f>IF(details!X8="","",details!X8)</f>
        <v>5</v>
      </c>
      <c r="AB8" s="422">
        <f>IF(details!Y8="","",details!Y8)</f>
        <v>5</v>
      </c>
      <c r="AC8" s="422">
        <f>IF(details!Z8="","",details!Z8)</f>
        <v>5</v>
      </c>
      <c r="AD8" s="313">
        <f t="shared" si="13"/>
        <v>15</v>
      </c>
      <c r="AE8" s="422">
        <f>IF(details!AA8="","",details!AA8)</f>
        <v>5</v>
      </c>
      <c r="AF8" s="422">
        <f>IF(details!AB8="","",details!AB8)</f>
        <v>20</v>
      </c>
      <c r="AG8" s="313">
        <f t="shared" si="2"/>
        <v>25</v>
      </c>
      <c r="AH8" s="200">
        <f t="shared" si="14"/>
        <v>40</v>
      </c>
      <c r="AI8" s="422" t="str">
        <f>IF(details!AC8="","",details!AC8)</f>
        <v/>
      </c>
      <c r="AJ8" s="422" t="str">
        <f>IF(details!AD8="","",details!AD8)</f>
        <v/>
      </c>
      <c r="AK8" s="200" t="str">
        <f t="shared" si="3"/>
        <v/>
      </c>
      <c r="AL8" s="200" t="str">
        <f t="shared" ref="AL8:AL71" si="59">IF(AK8="","",SUM(AH8,AK8))</f>
        <v/>
      </c>
      <c r="AM8" s="330" t="str">
        <f t="shared" ref="AM8:AM71" si="60">IF(OR(AL8="",AO8=""),"",ROUNDUP(AL8/AO8*100,0))</f>
        <v/>
      </c>
      <c r="AN8" s="331" t="str">
        <f t="shared" ref="AN8:AN71" si="61">IF(OR(AM8="",AK8="",AK8="ab",AK8="ml"),"",IF(AM8&gt;85,"A",IF(AM8&gt;70,"B",IF(AM8&gt;50,"C",IF(AM8&gt;30,"D","E")))))</f>
        <v/>
      </c>
      <c r="AO8" s="203">
        <f t="shared" ref="AO8:AO71" si="62">IF(OR($D8="TC",$D8=""),"",AL$6-AP8)</f>
        <v>100</v>
      </c>
      <c r="AP8" s="203">
        <f t="shared" si="4"/>
        <v>0</v>
      </c>
      <c r="AQ8" s="422">
        <f>IF(details!AE8="","",details!AE8)</f>
        <v>5</v>
      </c>
      <c r="AR8" s="422">
        <f>IF(details!AF8="","",details!AF8)</f>
        <v>5</v>
      </c>
      <c r="AS8" s="422">
        <f>IF(details!AG8="","",details!AG8)</f>
        <v>5</v>
      </c>
      <c r="AT8" s="313">
        <f t="shared" si="15"/>
        <v>15</v>
      </c>
      <c r="AU8" s="422">
        <f>IF(details!AH8="","",details!AH8)</f>
        <v>50</v>
      </c>
      <c r="AV8" s="422">
        <f>IF(details!AI8="","",details!AI8)</f>
        <v>20</v>
      </c>
      <c r="AW8" s="313">
        <f>IF(AND(AU8="",AV8=""),"",IF(AND(AU8="NA",AV8="NA"),"NA",SUM(AU8:AV8)))</f>
        <v>70</v>
      </c>
      <c r="AX8" s="200">
        <f t="shared" si="16"/>
        <v>85</v>
      </c>
      <c r="AY8" s="422">
        <f>IF(details!AJ8="","",details!AJ8)</f>
        <v>20</v>
      </c>
      <c r="AZ8" s="422">
        <f>IF(details!AK8="","",details!AK8)</f>
        <v>30</v>
      </c>
      <c r="BA8" s="200">
        <f t="shared" si="5"/>
        <v>50</v>
      </c>
      <c r="BB8" s="200">
        <f t="shared" ref="BB8:BB71" si="63">IF(BA8="","",SUM(AX8,BA8))</f>
        <v>135</v>
      </c>
      <c r="BC8" s="330">
        <f t="shared" ref="BC8:BC71" si="64">IF(OR(BB8="",BE8=""),"",ROUNDUP(BB8/BE8*100,0))</f>
        <v>68</v>
      </c>
      <c r="BD8" s="331" t="str">
        <f t="shared" ref="BD8:BD71" si="65">IF(OR(BC8="",BA8="",BA8="ab",BA8="ml"),"",IF(BC8&gt;85,"A",IF(BC8&gt;70,"B",IF(BC8&gt;50,"C",IF(BC8&gt;30,"D","E")))))</f>
        <v>C</v>
      </c>
      <c r="BE8" s="203">
        <f t="shared" ref="BE8:BE71" si="66">IF(OR($D8="TC",$D8=""),"",BB$6-BF8)</f>
        <v>200</v>
      </c>
      <c r="BF8" s="203">
        <f t="shared" si="6"/>
        <v>0</v>
      </c>
      <c r="BG8" s="422">
        <f>IF(details!AL8="","",details!AL8)</f>
        <v>5</v>
      </c>
      <c r="BH8" s="422">
        <f>IF(details!AM8="","",details!AM8)</f>
        <v>5</v>
      </c>
      <c r="BI8" s="422">
        <f>IF(details!AN8="","",details!AN8)</f>
        <v>5</v>
      </c>
      <c r="BJ8" s="313">
        <f t="shared" si="17"/>
        <v>15</v>
      </c>
      <c r="BK8" s="422">
        <f>IF(details!AO8="","",details!AO8)</f>
        <v>50</v>
      </c>
      <c r="BL8" s="422">
        <f>IF(details!AP8="","",details!AP8)</f>
        <v>20</v>
      </c>
      <c r="BM8" s="313">
        <f>IF(AND(BK8="",BL8=""),"",IF(AND(BK8="NA",BL8="NA"),"NA",SUM(BK8:BL8)))</f>
        <v>70</v>
      </c>
      <c r="BN8" s="200">
        <f t="shared" si="18"/>
        <v>85</v>
      </c>
      <c r="BO8" s="422">
        <f>IF(details!AQ8="","",details!AQ8)</f>
        <v>20</v>
      </c>
      <c r="BP8" s="422">
        <f>IF(details!AR8="","",details!AR8)</f>
        <v>30</v>
      </c>
      <c r="BQ8" s="200">
        <f t="shared" si="7"/>
        <v>50</v>
      </c>
      <c r="BR8" s="200">
        <f t="shared" ref="BR8:BR71" si="67">IF(BQ8="","",SUM(BN8,BQ8))</f>
        <v>135</v>
      </c>
      <c r="BS8" s="330">
        <f t="shared" ref="BS8:BS71" si="68">IF(OR(BR8="",BU8=""),"",ROUNDUP(BR8/BU8*100,0))</f>
        <v>68</v>
      </c>
      <c r="BT8" s="331" t="str">
        <f t="shared" ref="BT8:BT71" si="69">IF(OR(BS8="",BQ8="",BQ8="ab",BQ8="ml"),"",IF(BS8&gt;85,"A",IF(BS8&gt;70,"B",IF(BS8&gt;50,"C",IF(BS8&gt;30,"D","E")))))</f>
        <v>C</v>
      </c>
      <c r="BU8" s="203">
        <f t="shared" ref="BU8:BU71" si="70">IF(OR($D8="TC",$D8=""),"",BR$6-BV8)</f>
        <v>200</v>
      </c>
      <c r="BV8" s="203">
        <f t="shared" si="8"/>
        <v>0</v>
      </c>
      <c r="BW8" s="422">
        <f>IF(details!AS8="","",details!AS8)</f>
        <v>20</v>
      </c>
      <c r="BX8" s="422">
        <f>IF(details!AT8="","",details!AT8)</f>
        <v>20</v>
      </c>
      <c r="BY8" s="422">
        <f>IF(details!AU8="","",details!AU8)</f>
        <v>20</v>
      </c>
      <c r="BZ8" s="422">
        <f>IF(details!AV8="","",details!AV8)</f>
        <v>20</v>
      </c>
      <c r="CA8" s="422">
        <f>IF(details!AW8="","",details!AW8)</f>
        <v>20</v>
      </c>
      <c r="CB8" s="200">
        <f t="shared" ref="CB8:CB71" si="71">IF(AND(BW8="",BX8="",BY8="",BZ8="",CA8=""),"",IF(AND(BW8="NA",BX8="NA",BY8="NA",BZ8="NA",CA8="NA"),"NA",SUM(BW8:CA8)))</f>
        <v>100</v>
      </c>
      <c r="CC8" s="653">
        <f t="shared" ref="CC8:CC71" si="72">IF(OR(CB8="",CE8="",CA8="",CA8="ab",CA8="ml"),"",ROUNDUP(CB8/CE8*100,0))</f>
        <v>100</v>
      </c>
      <c r="CD8" s="200" t="str">
        <f t="shared" ref="CD8:CD71" si="73">IF(OR(CC8="",CA8="",CA8="ab",CA8="ml"),"",IF(CC8&gt;85,"A",IF(CC8&gt;70,"B",IF(CC8&gt;50,"C",IF(CC8&gt;30,"D","E")))))</f>
        <v>A</v>
      </c>
      <c r="CE8" s="203">
        <f t="shared" ref="CE8:CE71" si="74">IF(OR($D8="TC",$D8=""),"",CB$6-CF8)</f>
        <v>100</v>
      </c>
      <c r="CF8" s="203">
        <f t="shared" ref="CF8:CF71" si="75">COUNTIF(BW8:CA8,"NA")*20</f>
        <v>0</v>
      </c>
      <c r="CG8" s="422">
        <f>IF(details!AX8="","",details!AX8)</f>
        <v>20</v>
      </c>
      <c r="CH8" s="422">
        <f>IF(details!AY8="","",details!AY8)</f>
        <v>20</v>
      </c>
      <c r="CI8" s="422">
        <f>IF(details!AZ8="","",details!AZ8)</f>
        <v>20</v>
      </c>
      <c r="CJ8" s="422">
        <f>IF(details!BA8="","",details!BA8)</f>
        <v>20</v>
      </c>
      <c r="CK8" s="422">
        <f>IF(details!BB8="","",details!BB8)</f>
        <v>20</v>
      </c>
      <c r="CL8" s="200">
        <f t="shared" ref="CL8:CL71" si="76">IF(AND(CG8="",CH8="",CI8="",CJ8="",CK8=""),"",IF(AND(CG8="NA",CH8="NA",CI8="NA",CJ8="NA",CK8="NA"),"NA",SUM(CG8:CK8)))</f>
        <v>100</v>
      </c>
      <c r="CM8" s="653">
        <f t="shared" si="21"/>
        <v>100</v>
      </c>
      <c r="CN8" s="200" t="str">
        <f t="shared" si="22"/>
        <v>A</v>
      </c>
      <c r="CO8" s="203">
        <f t="shared" ref="CO8:CO71" si="77">IF(OR($D8="TC",$D8=""),"",CL$6-CP8)</f>
        <v>100</v>
      </c>
      <c r="CP8" s="203">
        <f t="shared" ref="CP8:CP71" si="78">COUNTIF(CG8:CK8,"NA")*20+(COUNTIF(CG8:CK8,"ML")*20)</f>
        <v>0</v>
      </c>
      <c r="CQ8" s="422">
        <f>IF(details!BC8="","",details!BC8)</f>
        <v>20</v>
      </c>
      <c r="CR8" s="422">
        <f>IF(details!BD8="","",details!BD8)</f>
        <v>20</v>
      </c>
      <c r="CS8" s="422">
        <f>IF(details!BE8="","",details!BE8)</f>
        <v>20</v>
      </c>
      <c r="CT8" s="422">
        <f>IF(details!BF8="","",details!BF8)</f>
        <v>20</v>
      </c>
      <c r="CU8" s="422">
        <f>IF(details!BG8="","",details!BG8)</f>
        <v>20</v>
      </c>
      <c r="CV8" s="200">
        <f t="shared" ref="CV8:CV71" si="79">IF(AND(CQ8="",CR8="",CS8="",CT8="",CU8=""),"",IF(AND(CQ8="NA",CR8="NA",CS8="NA",CT8="NA",CU8="NA"),"NA",SUM(CQ8:CU8)))</f>
        <v>100</v>
      </c>
      <c r="CW8" s="653">
        <f t="shared" si="23"/>
        <v>100</v>
      </c>
      <c r="CX8" s="200" t="str">
        <f t="shared" si="24"/>
        <v>A</v>
      </c>
      <c r="CY8" s="203">
        <f t="shared" ref="CY8:CY71" si="80">IF(OR($D8="TC",$D8=""),"",CV$6-CZ8)</f>
        <v>100</v>
      </c>
      <c r="CZ8" s="203">
        <f t="shared" ref="CZ8:CZ71" si="81">COUNTIF(CQ8:CU8,"NA")*20+(COUNTIF(CQ8:CU8,"ML")*20)</f>
        <v>0</v>
      </c>
      <c r="DA8" s="428">
        <f t="shared" si="25"/>
        <v>200</v>
      </c>
      <c r="DB8" s="428" t="str">
        <f t="shared" si="26"/>
        <v/>
      </c>
      <c r="DC8" s="428" t="str">
        <f t="shared" si="27"/>
        <v/>
      </c>
      <c r="DD8" s="428">
        <f t="shared" si="28"/>
        <v>100</v>
      </c>
      <c r="DE8" s="428" t="str">
        <f t="shared" si="29"/>
        <v/>
      </c>
      <c r="DF8" s="428" t="str">
        <f t="shared" si="30"/>
        <v/>
      </c>
      <c r="DG8" s="428">
        <f t="shared" si="31"/>
        <v>200</v>
      </c>
      <c r="DH8" s="429">
        <f t="shared" si="32"/>
        <v>135</v>
      </c>
      <c r="DI8" s="429" t="str">
        <f t="shared" si="33"/>
        <v>C</v>
      </c>
      <c r="DJ8" s="428">
        <f t="shared" si="34"/>
        <v>200</v>
      </c>
      <c r="DK8" s="428">
        <f t="shared" si="35"/>
        <v>135</v>
      </c>
      <c r="DL8" s="428" t="str">
        <f t="shared" si="36"/>
        <v>C</v>
      </c>
      <c r="DM8" s="428">
        <f t="shared" si="37"/>
        <v>100</v>
      </c>
      <c r="DN8" s="428">
        <f t="shared" si="38"/>
        <v>100</v>
      </c>
      <c r="DO8" s="428" t="str">
        <f t="shared" si="39"/>
        <v>A</v>
      </c>
      <c r="DP8" s="428">
        <f t="shared" si="40"/>
        <v>100</v>
      </c>
      <c r="DQ8" s="430">
        <f t="shared" si="41"/>
        <v>100</v>
      </c>
      <c r="DR8" s="430" t="str">
        <f t="shared" si="42"/>
        <v>A</v>
      </c>
      <c r="DS8" s="428">
        <f t="shared" si="43"/>
        <v>100</v>
      </c>
      <c r="DT8" s="430">
        <f t="shared" si="44"/>
        <v>100</v>
      </c>
      <c r="DU8" s="430" t="str">
        <f t="shared" si="45"/>
        <v>A</v>
      </c>
      <c r="DV8" s="204">
        <f>details!DG8</f>
        <v>446</v>
      </c>
      <c r="DW8" s="435" t="str">
        <f>details!DH8</f>
        <v/>
      </c>
      <c r="DX8" s="518" t="str">
        <f>IF(OR(DV8="",DW8=""),"",DW8/DV8*100)</f>
        <v/>
      </c>
      <c r="DY8" s="652" t="str">
        <f t="shared" ref="DY8:DY71" si="82">IF(D8="TC","LFkkukarfjr",IF(OR(D8="",D8="DROP",DC8="",DF8="",DI8="",DL8="",DO8="",DR8="",DU8=""),"",IF(OR(DC8="E",DF8="E",DI8="E",DL8="E",DO8="E",DR8="E",DU8="E"),"d{kksUur","mRrh.kZ")))</f>
        <v/>
      </c>
      <c r="DZ8" s="431">
        <f t="shared" ref="DZ8:DZ71" si="83">IF(OR(DA8="",DD8="",DG8="",DJ8=""),"",SUM(DA8,DD8,DG8,DJ8))</f>
        <v>700</v>
      </c>
      <c r="EA8" s="431" t="str">
        <f t="shared" ref="EA8:EA71" si="84">IF(OR(DB8="",DE8="",DH8="",DK8=""),"",SUM(DB8,DE8,DH8,DK8))</f>
        <v/>
      </c>
      <c r="EB8" s="432" t="str">
        <f t="shared" ref="EB8:EB71" si="85">IF(OR(EA8="",DZ8=""),"",EA8/DZ8*100)</f>
        <v/>
      </c>
      <c r="EC8" s="200" t="str">
        <f t="shared" ref="EC8:EC71" si="86">IF(OR(EB8="",DY8="",DY8="d{kksUur",DY8="Lfkukarfjr"),"",IF(EB8&gt;85,"A",IF(EB8&gt;70,"B",IF(EB8&gt;50,"C",IF(EB8&gt;30,"D","E")))))</f>
        <v/>
      </c>
      <c r="ED8" s="496" t="str">
        <f t="shared" ref="ED8:ED71" si="87">IF(DY8="mRrh.kZ",EB8,"")</f>
        <v/>
      </c>
      <c r="EE8" s="497" t="str">
        <f t="shared" ref="EE8:EE71" si="88">IF(ED8="","",SUMPRODUCT((ED8&lt;ED$7:ED$106)/COUNTIF(ED$7:ED$106,ED$7:ED$106)))</f>
        <v/>
      </c>
      <c r="EF8" s="448" t="str">
        <f>IF(details!BH7="","",details!BH7)</f>
        <v/>
      </c>
      <c r="EI8" s="380" t="str">
        <f t="shared" si="46"/>
        <v>grade 'A'</v>
      </c>
      <c r="EJ8" s="210">
        <f t="shared" si="47"/>
        <v>0</v>
      </c>
      <c r="EK8" s="210">
        <f t="shared" si="48"/>
        <v>0</v>
      </c>
      <c r="EL8" s="210">
        <f t="shared" si="49"/>
        <v>0</v>
      </c>
      <c r="EM8" s="210">
        <f t="shared" si="50"/>
        <v>0</v>
      </c>
      <c r="EN8" s="210">
        <f t="shared" si="51"/>
        <v>8</v>
      </c>
      <c r="EO8" s="210">
        <f t="shared" si="52"/>
        <v>8</v>
      </c>
      <c r="EP8" s="379">
        <f t="shared" si="53"/>
        <v>9</v>
      </c>
      <c r="ET8" s="241"/>
      <c r="EU8" s="241"/>
      <c r="EW8" s="241"/>
      <c r="EX8" s="241"/>
      <c r="EZ8" s="241"/>
      <c r="FA8" s="241"/>
      <c r="FB8" s="241"/>
      <c r="FC8" s="241"/>
      <c r="FH8" s="241"/>
      <c r="FI8" s="241"/>
      <c r="FK8" s="241"/>
      <c r="FL8" s="241"/>
    </row>
    <row r="9" spans="1:175" s="20" customFormat="1" ht="14" customHeight="1">
      <c r="A9" s="447">
        <f>IF(details!A9="","",details!A9)</f>
        <v>3</v>
      </c>
      <c r="B9" s="422" t="str">
        <f>IF(details!B9="","",details!B9)</f>
        <v>OBC</v>
      </c>
      <c r="C9" s="422" t="str">
        <f>IF(details!C9="","",details!C9)</f>
        <v>G</v>
      </c>
      <c r="D9" s="200">
        <f>IF(details!D9="","",details!D9)</f>
        <v>803</v>
      </c>
      <c r="E9" s="422" t="str">
        <f>IF(details!E9="","",details!E9)</f>
        <v/>
      </c>
      <c r="F9" s="201" t="str">
        <f>IF(details!G9="","",details!G9)</f>
        <v/>
      </c>
      <c r="G9" s="276" t="str">
        <f>IF(details!H9="","",details!H9)</f>
        <v/>
      </c>
      <c r="H9" s="202" t="str">
        <f>IF(details!I9="","",details!I9)</f>
        <v>v 003</v>
      </c>
      <c r="I9" s="202" t="str">
        <f>IF(details!J9="","",details!J9)</f>
        <v>c 003</v>
      </c>
      <c r="J9" s="202" t="str">
        <f>IF(details!K9="","",details!K9)</f>
        <v>l 003</v>
      </c>
      <c r="K9" s="422">
        <f>IF(details!Q9="","",details!Q9)</f>
        <v>5</v>
      </c>
      <c r="L9" s="422">
        <f>IF(details!R9="","",details!R9)</f>
        <v>5</v>
      </c>
      <c r="M9" s="422">
        <f>IF(details!S9="","",details!S9)</f>
        <v>5</v>
      </c>
      <c r="N9" s="313">
        <f t="shared" si="9"/>
        <v>15</v>
      </c>
      <c r="O9" s="422">
        <f>IF(details!T9="","",details!T9)</f>
        <v>50</v>
      </c>
      <c r="P9" s="422">
        <f>IF(details!U9="","",details!U9)</f>
        <v>20</v>
      </c>
      <c r="Q9" s="313">
        <f t="shared" si="10"/>
        <v>70</v>
      </c>
      <c r="R9" s="200">
        <f t="shared" si="11"/>
        <v>85</v>
      </c>
      <c r="S9" s="422">
        <f>IF(details!V9="","",details!V9)</f>
        <v>21</v>
      </c>
      <c r="T9" s="422">
        <f>IF(details!W9="","",details!W9)</f>
        <v>30</v>
      </c>
      <c r="U9" s="200">
        <f t="shared" si="54"/>
        <v>51</v>
      </c>
      <c r="V9" s="200">
        <f t="shared" si="55"/>
        <v>136</v>
      </c>
      <c r="W9" s="330">
        <f t="shared" si="56"/>
        <v>68</v>
      </c>
      <c r="X9" s="331" t="str">
        <f t="shared" si="57"/>
        <v>C</v>
      </c>
      <c r="Y9" s="203">
        <f t="shared" si="58"/>
        <v>200</v>
      </c>
      <c r="Z9" s="203">
        <f t="shared" si="1"/>
        <v>0</v>
      </c>
      <c r="AA9" s="422">
        <f>IF(details!X9="","",details!X9)</f>
        <v>5</v>
      </c>
      <c r="AB9" s="422">
        <f>IF(details!Y9="","",details!Y9)</f>
        <v>5</v>
      </c>
      <c r="AC9" s="422">
        <f>IF(details!Z9="","",details!Z9)</f>
        <v>5</v>
      </c>
      <c r="AD9" s="313">
        <f t="shared" si="13"/>
        <v>15</v>
      </c>
      <c r="AE9" s="422">
        <f>IF(details!AA9="","",details!AA9)</f>
        <v>5</v>
      </c>
      <c r="AF9" s="422">
        <f>IF(details!AB9="","",details!AB9)</f>
        <v>20</v>
      </c>
      <c r="AG9" s="313">
        <f t="shared" si="2"/>
        <v>25</v>
      </c>
      <c r="AH9" s="200">
        <f t="shared" si="14"/>
        <v>40</v>
      </c>
      <c r="AI9" s="422">
        <f>IF(details!AC9="","",details!AC9)</f>
        <v>13</v>
      </c>
      <c r="AJ9" s="422">
        <f>IF(details!AD9="","",details!AD9)</f>
        <v>22</v>
      </c>
      <c r="AK9" s="200">
        <f t="shared" si="3"/>
        <v>35</v>
      </c>
      <c r="AL9" s="200">
        <f t="shared" si="59"/>
        <v>75</v>
      </c>
      <c r="AM9" s="330">
        <f t="shared" si="60"/>
        <v>75</v>
      </c>
      <c r="AN9" s="331" t="str">
        <f t="shared" si="61"/>
        <v>B</v>
      </c>
      <c r="AO9" s="203">
        <f t="shared" si="62"/>
        <v>100</v>
      </c>
      <c r="AP9" s="203">
        <f t="shared" si="4"/>
        <v>0</v>
      </c>
      <c r="AQ9" s="422">
        <f>IF(details!AE9="","",details!AE9)</f>
        <v>5</v>
      </c>
      <c r="AR9" s="422">
        <f>IF(details!AF9="","",details!AF9)</f>
        <v>5</v>
      </c>
      <c r="AS9" s="422">
        <f>IF(details!AG9="","",details!AG9)</f>
        <v>5</v>
      </c>
      <c r="AT9" s="313">
        <f t="shared" si="15"/>
        <v>15</v>
      </c>
      <c r="AU9" s="422">
        <f>IF(details!AH9="","",details!AH9)</f>
        <v>50</v>
      </c>
      <c r="AV9" s="422">
        <f>IF(details!AI9="","",details!AI9)</f>
        <v>20</v>
      </c>
      <c r="AW9" s="313">
        <f t="shared" ref="AW9:AW72" si="89">IF(AND(AU9="",AV9=""),"",IF(AND(AU9="NA",AV9="NA"),"NA",SUM(AU9:AV9)))</f>
        <v>70</v>
      </c>
      <c r="AX9" s="200">
        <f t="shared" si="16"/>
        <v>85</v>
      </c>
      <c r="AY9" s="422" t="str">
        <f>IF(details!AJ9="","",details!AJ9)</f>
        <v>ab</v>
      </c>
      <c r="AZ9" s="422">
        <f>IF(details!AK9="","",details!AK9)</f>
        <v>30</v>
      </c>
      <c r="BA9" s="200" t="str">
        <f t="shared" si="5"/>
        <v>ab</v>
      </c>
      <c r="BB9" s="200">
        <f t="shared" si="63"/>
        <v>85</v>
      </c>
      <c r="BC9" s="330">
        <f t="shared" si="64"/>
        <v>43</v>
      </c>
      <c r="BD9" s="331" t="str">
        <f t="shared" si="65"/>
        <v/>
      </c>
      <c r="BE9" s="203">
        <f t="shared" si="66"/>
        <v>200</v>
      </c>
      <c r="BF9" s="203">
        <f t="shared" si="6"/>
        <v>0</v>
      </c>
      <c r="BG9" s="422">
        <f>IF(details!AL9="","",details!AL9)</f>
        <v>5</v>
      </c>
      <c r="BH9" s="422">
        <f>IF(details!AM9="","",details!AM9)</f>
        <v>5</v>
      </c>
      <c r="BI9" s="422">
        <f>IF(details!AN9="","",details!AN9)</f>
        <v>5</v>
      </c>
      <c r="BJ9" s="313">
        <f t="shared" si="17"/>
        <v>15</v>
      </c>
      <c r="BK9" s="422">
        <f>IF(details!AO9="","",details!AO9)</f>
        <v>50</v>
      </c>
      <c r="BL9" s="422">
        <f>IF(details!AP9="","",details!AP9)</f>
        <v>20</v>
      </c>
      <c r="BM9" s="313">
        <f>IF(AND(BK9="",BL9=""),"",IF(AND(BK9="NA",BL9="NA"),"NA",SUM(BK9:BL9)))</f>
        <v>70</v>
      </c>
      <c r="BN9" s="200">
        <f t="shared" si="18"/>
        <v>85</v>
      </c>
      <c r="BO9" s="422">
        <f>IF(details!AQ9="","",details!AQ9)</f>
        <v>21</v>
      </c>
      <c r="BP9" s="422">
        <f>IF(details!AR9="","",details!AR9)</f>
        <v>30</v>
      </c>
      <c r="BQ9" s="200">
        <f t="shared" si="7"/>
        <v>51</v>
      </c>
      <c r="BR9" s="200">
        <f t="shared" si="67"/>
        <v>136</v>
      </c>
      <c r="BS9" s="330">
        <f t="shared" si="68"/>
        <v>68</v>
      </c>
      <c r="BT9" s="331" t="str">
        <f t="shared" si="69"/>
        <v>C</v>
      </c>
      <c r="BU9" s="203">
        <f t="shared" si="70"/>
        <v>200</v>
      </c>
      <c r="BV9" s="203">
        <f t="shared" si="8"/>
        <v>0</v>
      </c>
      <c r="BW9" s="422">
        <f>IF(details!AS9="","",details!AS9)</f>
        <v>20</v>
      </c>
      <c r="BX9" s="422">
        <f>IF(details!AT9="","",details!AT9)</f>
        <v>20</v>
      </c>
      <c r="BY9" s="422">
        <f>IF(details!AU9="","",details!AU9)</f>
        <v>20</v>
      </c>
      <c r="BZ9" s="422">
        <f>IF(details!AV9="","",details!AV9)</f>
        <v>20</v>
      </c>
      <c r="CA9" s="422">
        <f>IF(details!AW9="","",details!AW9)</f>
        <v>20</v>
      </c>
      <c r="CB9" s="200">
        <f t="shared" si="71"/>
        <v>100</v>
      </c>
      <c r="CC9" s="653">
        <f t="shared" si="72"/>
        <v>100</v>
      </c>
      <c r="CD9" s="200" t="str">
        <f t="shared" si="73"/>
        <v>A</v>
      </c>
      <c r="CE9" s="203">
        <f t="shared" si="74"/>
        <v>100</v>
      </c>
      <c r="CF9" s="203">
        <f t="shared" si="75"/>
        <v>0</v>
      </c>
      <c r="CG9" s="422">
        <f>IF(details!AX9="","",details!AX9)</f>
        <v>20</v>
      </c>
      <c r="CH9" s="422">
        <f>IF(details!AY9="","",details!AY9)</f>
        <v>20</v>
      </c>
      <c r="CI9" s="422">
        <f>IF(details!AZ9="","",details!AZ9)</f>
        <v>20</v>
      </c>
      <c r="CJ9" s="422">
        <f>IF(details!BA9="","",details!BA9)</f>
        <v>20</v>
      </c>
      <c r="CK9" s="422">
        <f>IF(details!BB9="","",details!BB9)</f>
        <v>20</v>
      </c>
      <c r="CL9" s="200">
        <f t="shared" si="76"/>
        <v>100</v>
      </c>
      <c r="CM9" s="653">
        <f t="shared" si="21"/>
        <v>100</v>
      </c>
      <c r="CN9" s="200" t="str">
        <f t="shared" si="22"/>
        <v>A</v>
      </c>
      <c r="CO9" s="203">
        <f t="shared" si="77"/>
        <v>100</v>
      </c>
      <c r="CP9" s="203">
        <f t="shared" si="78"/>
        <v>0</v>
      </c>
      <c r="CQ9" s="422">
        <f>IF(details!BC9="","",details!BC9)</f>
        <v>20</v>
      </c>
      <c r="CR9" s="422">
        <f>IF(details!BD9="","",details!BD9)</f>
        <v>20</v>
      </c>
      <c r="CS9" s="422">
        <f>IF(details!BE9="","",details!BE9)</f>
        <v>20</v>
      </c>
      <c r="CT9" s="422">
        <f>IF(details!BF9="","",details!BF9)</f>
        <v>20</v>
      </c>
      <c r="CU9" s="422">
        <f>IF(details!BG9="","",details!BG9)</f>
        <v>20</v>
      </c>
      <c r="CV9" s="200">
        <f t="shared" si="79"/>
        <v>100</v>
      </c>
      <c r="CW9" s="653">
        <f t="shared" si="23"/>
        <v>100</v>
      </c>
      <c r="CX9" s="200" t="str">
        <f t="shared" si="24"/>
        <v>A</v>
      </c>
      <c r="CY9" s="203">
        <f t="shared" si="80"/>
        <v>100</v>
      </c>
      <c r="CZ9" s="203">
        <f t="shared" si="81"/>
        <v>0</v>
      </c>
      <c r="DA9" s="428">
        <f t="shared" si="25"/>
        <v>200</v>
      </c>
      <c r="DB9" s="428">
        <f t="shared" si="26"/>
        <v>136</v>
      </c>
      <c r="DC9" s="428" t="str">
        <f t="shared" si="27"/>
        <v>C</v>
      </c>
      <c r="DD9" s="428">
        <f t="shared" si="28"/>
        <v>100</v>
      </c>
      <c r="DE9" s="428">
        <f t="shared" si="29"/>
        <v>75</v>
      </c>
      <c r="DF9" s="428" t="str">
        <f t="shared" si="30"/>
        <v>B</v>
      </c>
      <c r="DG9" s="428">
        <f t="shared" si="31"/>
        <v>200</v>
      </c>
      <c r="DH9" s="429">
        <f t="shared" si="32"/>
        <v>85</v>
      </c>
      <c r="DI9" s="429" t="str">
        <f t="shared" si="33"/>
        <v/>
      </c>
      <c r="DJ9" s="428">
        <f t="shared" si="34"/>
        <v>200</v>
      </c>
      <c r="DK9" s="428">
        <f t="shared" si="35"/>
        <v>136</v>
      </c>
      <c r="DL9" s="428" t="str">
        <f t="shared" si="36"/>
        <v>C</v>
      </c>
      <c r="DM9" s="428">
        <f t="shared" si="37"/>
        <v>100</v>
      </c>
      <c r="DN9" s="428">
        <f t="shared" si="38"/>
        <v>100</v>
      </c>
      <c r="DO9" s="428" t="str">
        <f t="shared" si="39"/>
        <v>A</v>
      </c>
      <c r="DP9" s="428">
        <f t="shared" si="40"/>
        <v>100</v>
      </c>
      <c r="DQ9" s="430">
        <f t="shared" si="41"/>
        <v>100</v>
      </c>
      <c r="DR9" s="430" t="str">
        <f t="shared" si="42"/>
        <v>A</v>
      </c>
      <c r="DS9" s="428">
        <f t="shared" si="43"/>
        <v>100</v>
      </c>
      <c r="DT9" s="430">
        <f t="shared" si="44"/>
        <v>100</v>
      </c>
      <c r="DU9" s="430" t="str">
        <f t="shared" si="45"/>
        <v>A</v>
      </c>
      <c r="DV9" s="204">
        <f>details!DG9</f>
        <v>446</v>
      </c>
      <c r="DW9" s="435" t="str">
        <f>details!DH9</f>
        <v/>
      </c>
      <c r="DX9" s="518" t="str">
        <f t="shared" ref="DX9:DX73" si="90">IF(OR(DV9="",DW9=""),"",DW9/DV9*100)</f>
        <v/>
      </c>
      <c r="DY9" s="652" t="str">
        <f t="shared" si="82"/>
        <v/>
      </c>
      <c r="DZ9" s="431">
        <f t="shared" si="83"/>
        <v>700</v>
      </c>
      <c r="EA9" s="431">
        <f t="shared" si="84"/>
        <v>432</v>
      </c>
      <c r="EB9" s="432">
        <f t="shared" si="85"/>
        <v>61.714285714285708</v>
      </c>
      <c r="EC9" s="200" t="str">
        <f t="shared" si="86"/>
        <v/>
      </c>
      <c r="ED9" s="496" t="str">
        <f t="shared" si="87"/>
        <v/>
      </c>
      <c r="EE9" s="497" t="str">
        <f t="shared" si="88"/>
        <v/>
      </c>
      <c r="EF9" s="448" t="str">
        <f>IF(details!BH8="","",details!BH8)</f>
        <v/>
      </c>
      <c r="EI9" s="380" t="str">
        <f t="shared" si="46"/>
        <v>grade 'B'</v>
      </c>
      <c r="EJ9" s="210">
        <f t="shared" si="47"/>
        <v>3</v>
      </c>
      <c r="EK9" s="210">
        <f t="shared" si="48"/>
        <v>1</v>
      </c>
      <c r="EL9" s="210">
        <f t="shared" si="49"/>
        <v>2</v>
      </c>
      <c r="EM9" s="210">
        <f t="shared" si="50"/>
        <v>2</v>
      </c>
      <c r="EN9" s="210">
        <f t="shared" si="51"/>
        <v>0</v>
      </c>
      <c r="EO9" s="210">
        <f t="shared" si="52"/>
        <v>1</v>
      </c>
      <c r="EP9" s="379">
        <f t="shared" si="53"/>
        <v>0</v>
      </c>
      <c r="ET9" s="241"/>
      <c r="EU9" s="241"/>
      <c r="EW9" s="241"/>
      <c r="EX9" s="241"/>
      <c r="EZ9" s="241"/>
      <c r="FA9" s="241"/>
      <c r="FB9" s="241"/>
      <c r="FC9" s="241"/>
      <c r="FH9" s="241"/>
      <c r="FI9" s="241"/>
      <c r="FK9" s="241"/>
      <c r="FL9" s="241"/>
    </row>
    <row r="10" spans="1:175" s="20" customFormat="1" ht="14" customHeight="1">
      <c r="A10" s="447">
        <f>IF(details!A10="","",details!A10)</f>
        <v>4</v>
      </c>
      <c r="B10" s="422" t="str">
        <f>IF(details!B10="","",details!B10)</f>
        <v>SBC</v>
      </c>
      <c r="C10" s="422" t="str">
        <f>IF(details!C10="","",details!C10)</f>
        <v>G</v>
      </c>
      <c r="D10" s="200">
        <f>IF(details!D10="","",details!D10)</f>
        <v>804</v>
      </c>
      <c r="E10" s="422" t="str">
        <f>IF(details!E10="","",details!E10)</f>
        <v/>
      </c>
      <c r="F10" s="201" t="str">
        <f>IF(details!G10="","",details!G10)</f>
        <v/>
      </c>
      <c r="G10" s="276" t="str">
        <f>IF(details!H10="","",details!H10)</f>
        <v/>
      </c>
      <c r="H10" s="202" t="str">
        <f>IF(details!I10="","",details!I10)</f>
        <v>v 004</v>
      </c>
      <c r="I10" s="202" t="str">
        <f>IF(details!J10="","",details!J10)</f>
        <v>c 004</v>
      </c>
      <c r="J10" s="202" t="str">
        <f>IF(details!K10="","",details!K10)</f>
        <v>l 004</v>
      </c>
      <c r="K10" s="422">
        <f>IF(details!Q10="","",details!Q10)</f>
        <v>5</v>
      </c>
      <c r="L10" s="422">
        <f>IF(details!R10="","",details!R10)</f>
        <v>5</v>
      </c>
      <c r="M10" s="422">
        <f>IF(details!S10="","",details!S10)</f>
        <v>5</v>
      </c>
      <c r="N10" s="313">
        <f t="shared" si="9"/>
        <v>15</v>
      </c>
      <c r="O10" s="422">
        <f>IF(details!T10="","",details!T10)</f>
        <v>50</v>
      </c>
      <c r="P10" s="422">
        <f>IF(details!U10="","",details!U10)</f>
        <v>20</v>
      </c>
      <c r="Q10" s="313">
        <f t="shared" si="10"/>
        <v>70</v>
      </c>
      <c r="R10" s="200">
        <f t="shared" si="11"/>
        <v>85</v>
      </c>
      <c r="S10" s="422">
        <f>IF(details!V10="","",details!V10)</f>
        <v>34</v>
      </c>
      <c r="T10" s="422">
        <f>IF(details!W10="","",details!W10)</f>
        <v>30</v>
      </c>
      <c r="U10" s="200">
        <f t="shared" si="54"/>
        <v>64</v>
      </c>
      <c r="V10" s="200">
        <f t="shared" si="55"/>
        <v>149</v>
      </c>
      <c r="W10" s="330">
        <f t="shared" si="56"/>
        <v>75</v>
      </c>
      <c r="X10" s="331" t="str">
        <f t="shared" si="57"/>
        <v>B</v>
      </c>
      <c r="Y10" s="203">
        <f t="shared" si="58"/>
        <v>200</v>
      </c>
      <c r="Z10" s="203">
        <f t="shared" si="1"/>
        <v>0</v>
      </c>
      <c r="AA10" s="422">
        <f>IF(details!X10="","",details!X10)</f>
        <v>5</v>
      </c>
      <c r="AB10" s="422">
        <f>IF(details!Y10="","",details!Y10)</f>
        <v>5</v>
      </c>
      <c r="AC10" s="422">
        <f>IF(details!Z10="","",details!Z10)</f>
        <v>5</v>
      </c>
      <c r="AD10" s="313">
        <f t="shared" si="13"/>
        <v>15</v>
      </c>
      <c r="AE10" s="422">
        <f>IF(details!AA10="","",details!AA10)</f>
        <v>5</v>
      </c>
      <c r="AF10" s="422">
        <f>IF(details!AB10="","",details!AB10)</f>
        <v>20</v>
      </c>
      <c r="AG10" s="313">
        <f t="shared" si="2"/>
        <v>25</v>
      </c>
      <c r="AH10" s="200">
        <f t="shared" si="14"/>
        <v>40</v>
      </c>
      <c r="AI10" s="422">
        <f>IF(details!AC10="","",details!AC10)</f>
        <v>1</v>
      </c>
      <c r="AJ10" s="422">
        <f>IF(details!AD10="","",details!AD10)</f>
        <v>21</v>
      </c>
      <c r="AK10" s="200">
        <f t="shared" si="3"/>
        <v>22</v>
      </c>
      <c r="AL10" s="200">
        <f t="shared" si="59"/>
        <v>62</v>
      </c>
      <c r="AM10" s="330">
        <f t="shared" si="60"/>
        <v>62</v>
      </c>
      <c r="AN10" s="331" t="str">
        <f t="shared" si="61"/>
        <v>C</v>
      </c>
      <c r="AO10" s="203">
        <f t="shared" si="62"/>
        <v>100</v>
      </c>
      <c r="AP10" s="203">
        <f t="shared" si="4"/>
        <v>0</v>
      </c>
      <c r="AQ10" s="422">
        <f>IF(details!AE10="","",details!AE10)</f>
        <v>5</v>
      </c>
      <c r="AR10" s="422">
        <f>IF(details!AF10="","",details!AF10)</f>
        <v>5</v>
      </c>
      <c r="AS10" s="422">
        <f>IF(details!AG10="","",details!AG10)</f>
        <v>5</v>
      </c>
      <c r="AT10" s="313">
        <f t="shared" si="15"/>
        <v>15</v>
      </c>
      <c r="AU10" s="422">
        <f>IF(details!AH10="","",details!AH10)</f>
        <v>50</v>
      </c>
      <c r="AV10" s="422">
        <f>IF(details!AI10="","",details!AI10)</f>
        <v>20</v>
      </c>
      <c r="AW10" s="313">
        <f t="shared" si="89"/>
        <v>70</v>
      </c>
      <c r="AX10" s="200">
        <f t="shared" si="16"/>
        <v>85</v>
      </c>
      <c r="AY10" s="422" t="str">
        <f>IF(details!AJ10="","",details!AJ10)</f>
        <v>ab</v>
      </c>
      <c r="AZ10" s="422" t="str">
        <f>IF(details!AK10="","",details!AK10)</f>
        <v>ab</v>
      </c>
      <c r="BA10" s="200" t="str">
        <f t="shared" si="5"/>
        <v>ab</v>
      </c>
      <c r="BB10" s="200">
        <f t="shared" si="63"/>
        <v>85</v>
      </c>
      <c r="BC10" s="330">
        <f t="shared" si="64"/>
        <v>43</v>
      </c>
      <c r="BD10" s="331" t="str">
        <f t="shared" si="65"/>
        <v/>
      </c>
      <c r="BE10" s="203">
        <f t="shared" si="66"/>
        <v>200</v>
      </c>
      <c r="BF10" s="203">
        <f t="shared" si="6"/>
        <v>0</v>
      </c>
      <c r="BG10" s="422">
        <f>IF(details!AL10="","",details!AL10)</f>
        <v>5</v>
      </c>
      <c r="BH10" s="422">
        <f>IF(details!AM10="","",details!AM10)</f>
        <v>5</v>
      </c>
      <c r="BI10" s="422">
        <f>IF(details!AN10="","",details!AN10)</f>
        <v>5</v>
      </c>
      <c r="BJ10" s="313">
        <f t="shared" si="17"/>
        <v>15</v>
      </c>
      <c r="BK10" s="422">
        <f>IF(details!AO10="","",details!AO10)</f>
        <v>50</v>
      </c>
      <c r="BL10" s="422">
        <f>IF(details!AP10="","",details!AP10)</f>
        <v>20</v>
      </c>
      <c r="BM10" s="313">
        <f t="shared" ref="BM10:BM73" si="91">IF(AND(BK10="",BL10=""),"",IF(AND(BK10="NA",BL10="NA"),"NA",SUM(BK10:BL10)))</f>
        <v>70</v>
      </c>
      <c r="BN10" s="200">
        <f t="shared" si="18"/>
        <v>85</v>
      </c>
      <c r="BO10" s="422">
        <f>IF(details!AQ10="","",details!AQ10)</f>
        <v>34</v>
      </c>
      <c r="BP10" s="422">
        <f>IF(details!AR10="","",details!AR10)</f>
        <v>30</v>
      </c>
      <c r="BQ10" s="200">
        <f t="shared" si="7"/>
        <v>64</v>
      </c>
      <c r="BR10" s="200">
        <f t="shared" si="67"/>
        <v>149</v>
      </c>
      <c r="BS10" s="330">
        <f t="shared" si="68"/>
        <v>75</v>
      </c>
      <c r="BT10" s="331" t="str">
        <f t="shared" si="69"/>
        <v>B</v>
      </c>
      <c r="BU10" s="203">
        <f t="shared" si="70"/>
        <v>200</v>
      </c>
      <c r="BV10" s="203">
        <f t="shared" si="8"/>
        <v>0</v>
      </c>
      <c r="BW10" s="422">
        <f>IF(details!AS10="","",details!AS10)</f>
        <v>20</v>
      </c>
      <c r="BX10" s="422">
        <f>IF(details!AT10="","",details!AT10)</f>
        <v>20</v>
      </c>
      <c r="BY10" s="422">
        <f>IF(details!AU10="","",details!AU10)</f>
        <v>20</v>
      </c>
      <c r="BZ10" s="422">
        <f>IF(details!AV10="","",details!AV10)</f>
        <v>20</v>
      </c>
      <c r="CA10" s="422">
        <f>IF(details!AW10="","",details!AW10)</f>
        <v>20</v>
      </c>
      <c r="CB10" s="200">
        <f t="shared" si="71"/>
        <v>100</v>
      </c>
      <c r="CC10" s="653">
        <f t="shared" si="72"/>
        <v>100</v>
      </c>
      <c r="CD10" s="200" t="str">
        <f t="shared" si="73"/>
        <v>A</v>
      </c>
      <c r="CE10" s="203">
        <f t="shared" si="74"/>
        <v>100</v>
      </c>
      <c r="CF10" s="203">
        <f t="shared" si="75"/>
        <v>0</v>
      </c>
      <c r="CG10" s="422">
        <f>IF(details!AX10="","",details!AX10)</f>
        <v>20</v>
      </c>
      <c r="CH10" s="422">
        <f>IF(details!AY10="","",details!AY10)</f>
        <v>20</v>
      </c>
      <c r="CI10" s="422">
        <f>IF(details!AZ10="","",details!AZ10)</f>
        <v>20</v>
      </c>
      <c r="CJ10" s="422">
        <f>IF(details!BA10="","",details!BA10)</f>
        <v>20</v>
      </c>
      <c r="CK10" s="422">
        <f>IF(details!BB10="","",details!BB10)</f>
        <v>20</v>
      </c>
      <c r="CL10" s="200">
        <f t="shared" si="76"/>
        <v>100</v>
      </c>
      <c r="CM10" s="653">
        <f t="shared" si="21"/>
        <v>100</v>
      </c>
      <c r="CN10" s="200" t="str">
        <f t="shared" si="22"/>
        <v>A</v>
      </c>
      <c r="CO10" s="203">
        <f t="shared" si="77"/>
        <v>100</v>
      </c>
      <c r="CP10" s="203">
        <f t="shared" si="78"/>
        <v>0</v>
      </c>
      <c r="CQ10" s="422">
        <f>IF(details!BC10="","",details!BC10)</f>
        <v>20</v>
      </c>
      <c r="CR10" s="422">
        <f>IF(details!BD10="","",details!BD10)</f>
        <v>20</v>
      </c>
      <c r="CS10" s="422">
        <f>IF(details!BE10="","",details!BE10)</f>
        <v>20</v>
      </c>
      <c r="CT10" s="422">
        <f>IF(details!BF10="","",details!BF10)</f>
        <v>20</v>
      </c>
      <c r="CU10" s="422">
        <f>IF(details!BG10="","",details!BG10)</f>
        <v>20</v>
      </c>
      <c r="CV10" s="200">
        <f t="shared" si="79"/>
        <v>100</v>
      </c>
      <c r="CW10" s="653">
        <f t="shared" si="23"/>
        <v>100</v>
      </c>
      <c r="CX10" s="200" t="str">
        <f t="shared" si="24"/>
        <v>A</v>
      </c>
      <c r="CY10" s="203">
        <f t="shared" si="80"/>
        <v>100</v>
      </c>
      <c r="CZ10" s="203">
        <f t="shared" si="81"/>
        <v>0</v>
      </c>
      <c r="DA10" s="428">
        <f t="shared" si="25"/>
        <v>200</v>
      </c>
      <c r="DB10" s="428">
        <f t="shared" si="26"/>
        <v>149</v>
      </c>
      <c r="DC10" s="428" t="str">
        <f t="shared" si="27"/>
        <v>B</v>
      </c>
      <c r="DD10" s="428">
        <f t="shared" si="28"/>
        <v>100</v>
      </c>
      <c r="DE10" s="428">
        <f t="shared" si="29"/>
        <v>62</v>
      </c>
      <c r="DF10" s="428" t="str">
        <f t="shared" si="30"/>
        <v>C</v>
      </c>
      <c r="DG10" s="428">
        <f t="shared" si="31"/>
        <v>200</v>
      </c>
      <c r="DH10" s="429">
        <f t="shared" si="32"/>
        <v>85</v>
      </c>
      <c r="DI10" s="429" t="str">
        <f t="shared" si="33"/>
        <v/>
      </c>
      <c r="DJ10" s="428">
        <f t="shared" si="34"/>
        <v>200</v>
      </c>
      <c r="DK10" s="428">
        <f t="shared" si="35"/>
        <v>149</v>
      </c>
      <c r="DL10" s="428" t="str">
        <f t="shared" si="36"/>
        <v>B</v>
      </c>
      <c r="DM10" s="428">
        <f t="shared" si="37"/>
        <v>100</v>
      </c>
      <c r="DN10" s="428">
        <f t="shared" si="38"/>
        <v>100</v>
      </c>
      <c r="DO10" s="428" t="str">
        <f t="shared" si="39"/>
        <v>A</v>
      </c>
      <c r="DP10" s="428">
        <f t="shared" si="40"/>
        <v>100</v>
      </c>
      <c r="DQ10" s="430">
        <f t="shared" si="41"/>
        <v>100</v>
      </c>
      <c r="DR10" s="430" t="str">
        <f t="shared" si="42"/>
        <v>A</v>
      </c>
      <c r="DS10" s="428">
        <f t="shared" si="43"/>
        <v>100</v>
      </c>
      <c r="DT10" s="430">
        <f t="shared" si="44"/>
        <v>100</v>
      </c>
      <c r="DU10" s="430" t="str">
        <f t="shared" si="45"/>
        <v>A</v>
      </c>
      <c r="DV10" s="204">
        <f>details!DG10</f>
        <v>446</v>
      </c>
      <c r="DW10" s="435" t="str">
        <f>details!DH10</f>
        <v/>
      </c>
      <c r="DX10" s="518" t="str">
        <f t="shared" si="90"/>
        <v/>
      </c>
      <c r="DY10" s="652" t="str">
        <f t="shared" si="82"/>
        <v/>
      </c>
      <c r="DZ10" s="431">
        <f t="shared" si="83"/>
        <v>700</v>
      </c>
      <c r="EA10" s="431">
        <f t="shared" si="84"/>
        <v>445</v>
      </c>
      <c r="EB10" s="432">
        <f t="shared" si="85"/>
        <v>63.571428571428569</v>
      </c>
      <c r="EC10" s="200" t="str">
        <f t="shared" si="86"/>
        <v/>
      </c>
      <c r="ED10" s="496" t="str">
        <f t="shared" si="87"/>
        <v/>
      </c>
      <c r="EE10" s="497" t="str">
        <f t="shared" si="88"/>
        <v/>
      </c>
      <c r="EF10" s="448" t="str">
        <f>IF(details!BH9="","",details!BH9)</f>
        <v/>
      </c>
      <c r="EI10" s="380" t="str">
        <f t="shared" si="46"/>
        <v>grade 'C'</v>
      </c>
      <c r="EJ10" s="210">
        <f t="shared" si="47"/>
        <v>4</v>
      </c>
      <c r="EK10" s="210">
        <f t="shared" si="48"/>
        <v>5</v>
      </c>
      <c r="EL10" s="210">
        <f t="shared" si="49"/>
        <v>4</v>
      </c>
      <c r="EM10" s="210">
        <f t="shared" si="50"/>
        <v>6</v>
      </c>
      <c r="EN10" s="210">
        <f t="shared" si="51"/>
        <v>0</v>
      </c>
      <c r="EO10" s="210">
        <f t="shared" si="52"/>
        <v>0</v>
      </c>
      <c r="EP10" s="379">
        <f t="shared" si="53"/>
        <v>0</v>
      </c>
      <c r="ET10" s="241"/>
      <c r="EU10" s="241"/>
      <c r="EW10" s="241"/>
      <c r="EX10" s="241"/>
      <c r="EZ10" s="241"/>
      <c r="FA10" s="241"/>
      <c r="FB10" s="241"/>
      <c r="FC10" s="241"/>
      <c r="FH10" s="241"/>
      <c r="FI10" s="241"/>
      <c r="FK10" s="241"/>
      <c r="FL10" s="241"/>
    </row>
    <row r="11" spans="1:175" s="20" customFormat="1" ht="14" customHeight="1">
      <c r="A11" s="447">
        <f>IF(details!A11="","",details!A11)</f>
        <v>5</v>
      </c>
      <c r="B11" s="422" t="str">
        <f>IF(details!B11="","",details!B11)</f>
        <v>MIN</v>
      </c>
      <c r="C11" s="422" t="str">
        <f>IF(details!C11="","",details!C11)</f>
        <v>G</v>
      </c>
      <c r="D11" s="200">
        <f>IF(details!D11="","",details!D11)</f>
        <v>805</v>
      </c>
      <c r="E11" s="422" t="str">
        <f>IF(details!E11="","",details!E11)</f>
        <v/>
      </c>
      <c r="F11" s="201" t="str">
        <f>IF(details!G11="","",details!G11)</f>
        <v/>
      </c>
      <c r="G11" s="276" t="str">
        <f>IF(details!H11="","",details!H11)</f>
        <v/>
      </c>
      <c r="H11" s="202" t="str">
        <f>IF(details!I11="","",details!I11)</f>
        <v>v 005</v>
      </c>
      <c r="I11" s="202" t="str">
        <f>IF(details!J11="","",details!J11)</f>
        <v>c 005</v>
      </c>
      <c r="J11" s="202" t="str">
        <f>IF(details!K11="","",details!K11)</f>
        <v>l 005</v>
      </c>
      <c r="K11" s="422">
        <f>IF(details!Q11="","",details!Q11)</f>
        <v>5</v>
      </c>
      <c r="L11" s="422">
        <f>IF(details!R11="","",details!R11)</f>
        <v>5</v>
      </c>
      <c r="M11" s="422">
        <f>IF(details!S11="","",details!S11)</f>
        <v>5</v>
      </c>
      <c r="N11" s="313">
        <f t="shared" si="9"/>
        <v>15</v>
      </c>
      <c r="O11" s="422">
        <f>IF(details!T11="","",details!T11)</f>
        <v>50</v>
      </c>
      <c r="P11" s="422">
        <f>IF(details!U11="","",details!U11)</f>
        <v>20</v>
      </c>
      <c r="Q11" s="313">
        <f t="shared" si="10"/>
        <v>70</v>
      </c>
      <c r="R11" s="200">
        <f t="shared" si="11"/>
        <v>85</v>
      </c>
      <c r="S11" s="422">
        <f>IF(details!V11="","",details!V11)</f>
        <v>32</v>
      </c>
      <c r="T11" s="422">
        <f>IF(details!W11="","",details!W11)</f>
        <v>30</v>
      </c>
      <c r="U11" s="200">
        <f t="shared" si="54"/>
        <v>62</v>
      </c>
      <c r="V11" s="200">
        <f t="shared" si="55"/>
        <v>147</v>
      </c>
      <c r="W11" s="330">
        <f t="shared" si="56"/>
        <v>74</v>
      </c>
      <c r="X11" s="331" t="str">
        <f t="shared" si="57"/>
        <v>B</v>
      </c>
      <c r="Y11" s="203">
        <f t="shared" si="58"/>
        <v>200</v>
      </c>
      <c r="Z11" s="203">
        <f t="shared" si="1"/>
        <v>0</v>
      </c>
      <c r="AA11" s="422">
        <f>IF(details!X11="","",details!X11)</f>
        <v>5</v>
      </c>
      <c r="AB11" s="422">
        <f>IF(details!Y11="","",details!Y11)</f>
        <v>5</v>
      </c>
      <c r="AC11" s="422">
        <f>IF(details!Z11="","",details!Z11)</f>
        <v>5</v>
      </c>
      <c r="AD11" s="313">
        <f t="shared" si="13"/>
        <v>15</v>
      </c>
      <c r="AE11" s="422">
        <f>IF(details!AA11="","",details!AA11)</f>
        <v>5</v>
      </c>
      <c r="AF11" s="422">
        <f>IF(details!AB11="","",details!AB11)</f>
        <v>20</v>
      </c>
      <c r="AG11" s="313">
        <f t="shared" si="2"/>
        <v>25</v>
      </c>
      <c r="AH11" s="200">
        <f t="shared" si="14"/>
        <v>40</v>
      </c>
      <c r="AI11" s="422">
        <f>IF(details!AC11="","",details!AC11)</f>
        <v>2</v>
      </c>
      <c r="AJ11" s="422">
        <f>IF(details!AD11="","",details!AD11)</f>
        <v>24</v>
      </c>
      <c r="AK11" s="200">
        <f t="shared" si="3"/>
        <v>26</v>
      </c>
      <c r="AL11" s="200">
        <f t="shared" si="59"/>
        <v>66</v>
      </c>
      <c r="AM11" s="330">
        <f t="shared" si="60"/>
        <v>66</v>
      </c>
      <c r="AN11" s="331" t="str">
        <f t="shared" si="61"/>
        <v>C</v>
      </c>
      <c r="AO11" s="203">
        <f t="shared" si="62"/>
        <v>100</v>
      </c>
      <c r="AP11" s="203">
        <f t="shared" si="4"/>
        <v>0</v>
      </c>
      <c r="AQ11" s="422">
        <f>IF(details!AE11="","",details!AE11)</f>
        <v>5</v>
      </c>
      <c r="AR11" s="422">
        <f>IF(details!AF11="","",details!AF11)</f>
        <v>5</v>
      </c>
      <c r="AS11" s="422">
        <f>IF(details!AG11="","",details!AG11)</f>
        <v>5</v>
      </c>
      <c r="AT11" s="313">
        <f t="shared" si="15"/>
        <v>15</v>
      </c>
      <c r="AU11" s="422">
        <f>IF(details!AH11="","",details!AH11)</f>
        <v>50</v>
      </c>
      <c r="AV11" s="422">
        <f>IF(details!AI11="","",details!AI11)</f>
        <v>20</v>
      </c>
      <c r="AW11" s="313">
        <f t="shared" si="89"/>
        <v>70</v>
      </c>
      <c r="AX11" s="200">
        <f t="shared" si="16"/>
        <v>85</v>
      </c>
      <c r="AY11" s="422">
        <f>IF(details!AJ11="","",details!AJ11)</f>
        <v>32</v>
      </c>
      <c r="AZ11" s="422">
        <f>IF(details!AK11="","",details!AK11)</f>
        <v>30</v>
      </c>
      <c r="BA11" s="200">
        <f t="shared" si="5"/>
        <v>62</v>
      </c>
      <c r="BB11" s="200">
        <f t="shared" si="63"/>
        <v>147</v>
      </c>
      <c r="BC11" s="330">
        <f t="shared" si="64"/>
        <v>74</v>
      </c>
      <c r="BD11" s="331" t="str">
        <f t="shared" si="65"/>
        <v>B</v>
      </c>
      <c r="BE11" s="203">
        <f t="shared" si="66"/>
        <v>200</v>
      </c>
      <c r="BF11" s="203">
        <f t="shared" si="6"/>
        <v>0</v>
      </c>
      <c r="BG11" s="422">
        <f>IF(details!AL11="","",details!AL11)</f>
        <v>5</v>
      </c>
      <c r="BH11" s="422">
        <f>IF(details!AM11="","",details!AM11)</f>
        <v>5</v>
      </c>
      <c r="BI11" s="422">
        <f>IF(details!AN11="","",details!AN11)</f>
        <v>5</v>
      </c>
      <c r="BJ11" s="313">
        <f t="shared" si="17"/>
        <v>15</v>
      </c>
      <c r="BK11" s="422">
        <f>IF(details!AO11="","",details!AO11)</f>
        <v>50</v>
      </c>
      <c r="BL11" s="422" t="str">
        <f>IF(details!AP11="","",details!AP11)</f>
        <v>ml</v>
      </c>
      <c r="BM11" s="313">
        <f t="shared" si="91"/>
        <v>50</v>
      </c>
      <c r="BN11" s="200">
        <f t="shared" si="18"/>
        <v>65</v>
      </c>
      <c r="BO11" s="422">
        <f>IF(details!AQ11="","",details!AQ11)</f>
        <v>32</v>
      </c>
      <c r="BP11" s="422">
        <f>IF(details!AR11="","",details!AR11)</f>
        <v>30</v>
      </c>
      <c r="BQ11" s="200">
        <f t="shared" si="7"/>
        <v>62</v>
      </c>
      <c r="BR11" s="200">
        <f t="shared" si="67"/>
        <v>127</v>
      </c>
      <c r="BS11" s="330">
        <f t="shared" si="68"/>
        <v>64</v>
      </c>
      <c r="BT11" s="331" t="str">
        <f t="shared" si="69"/>
        <v>C</v>
      </c>
      <c r="BU11" s="203">
        <f t="shared" si="70"/>
        <v>200</v>
      </c>
      <c r="BV11" s="203">
        <f t="shared" si="8"/>
        <v>0</v>
      </c>
      <c r="BW11" s="422">
        <f>IF(details!AS11="","",details!AS11)</f>
        <v>20</v>
      </c>
      <c r="BX11" s="422">
        <f>IF(details!AT11="","",details!AT11)</f>
        <v>20</v>
      </c>
      <c r="BY11" s="422">
        <f>IF(details!AU11="","",details!AU11)</f>
        <v>20</v>
      </c>
      <c r="BZ11" s="422">
        <f>IF(details!AV11="","",details!AV11)</f>
        <v>20</v>
      </c>
      <c r="CA11" s="422">
        <f>IF(details!AW11="","",details!AW11)</f>
        <v>20</v>
      </c>
      <c r="CB11" s="200">
        <f t="shared" si="71"/>
        <v>100</v>
      </c>
      <c r="CC11" s="653">
        <f t="shared" si="72"/>
        <v>100</v>
      </c>
      <c r="CD11" s="200" t="str">
        <f t="shared" si="73"/>
        <v>A</v>
      </c>
      <c r="CE11" s="203">
        <f t="shared" si="74"/>
        <v>100</v>
      </c>
      <c r="CF11" s="203">
        <f t="shared" si="75"/>
        <v>0</v>
      </c>
      <c r="CG11" s="422">
        <f>IF(details!AX11="","",details!AX11)</f>
        <v>20</v>
      </c>
      <c r="CH11" s="422">
        <f>IF(details!AY11="","",details!AY11)</f>
        <v>20</v>
      </c>
      <c r="CI11" s="422">
        <f>IF(details!AZ11="","",details!AZ11)</f>
        <v>20</v>
      </c>
      <c r="CJ11" s="422">
        <f>IF(details!BA11="","",details!BA11)</f>
        <v>20</v>
      </c>
      <c r="CK11" s="422">
        <f>IF(details!BB11="","",details!BB11)</f>
        <v>20</v>
      </c>
      <c r="CL11" s="200">
        <f t="shared" si="76"/>
        <v>100</v>
      </c>
      <c r="CM11" s="653">
        <f t="shared" si="21"/>
        <v>100</v>
      </c>
      <c r="CN11" s="200" t="str">
        <f t="shared" si="22"/>
        <v>A</v>
      </c>
      <c r="CO11" s="203">
        <f t="shared" si="77"/>
        <v>100</v>
      </c>
      <c r="CP11" s="203">
        <f t="shared" si="78"/>
        <v>0</v>
      </c>
      <c r="CQ11" s="422">
        <f>IF(details!BC11="","",details!BC11)</f>
        <v>20</v>
      </c>
      <c r="CR11" s="422">
        <f>IF(details!BD11="","",details!BD11)</f>
        <v>20</v>
      </c>
      <c r="CS11" s="422">
        <f>IF(details!BE11="","",details!BE11)</f>
        <v>20</v>
      </c>
      <c r="CT11" s="422">
        <f>IF(details!BF11="","",details!BF11)</f>
        <v>20</v>
      </c>
      <c r="CU11" s="422">
        <f>IF(details!BG11="","",details!BG11)</f>
        <v>20</v>
      </c>
      <c r="CV11" s="200">
        <f t="shared" si="79"/>
        <v>100</v>
      </c>
      <c r="CW11" s="653">
        <f t="shared" si="23"/>
        <v>100</v>
      </c>
      <c r="CX11" s="200" t="str">
        <f t="shared" si="24"/>
        <v>A</v>
      </c>
      <c r="CY11" s="203">
        <f t="shared" si="80"/>
        <v>100</v>
      </c>
      <c r="CZ11" s="203">
        <f t="shared" si="81"/>
        <v>0</v>
      </c>
      <c r="DA11" s="428">
        <f t="shared" si="25"/>
        <v>200</v>
      </c>
      <c r="DB11" s="428">
        <f t="shared" si="26"/>
        <v>147</v>
      </c>
      <c r="DC11" s="428" t="str">
        <f t="shared" si="27"/>
        <v>B</v>
      </c>
      <c r="DD11" s="428">
        <f t="shared" si="28"/>
        <v>100</v>
      </c>
      <c r="DE11" s="428">
        <f t="shared" si="29"/>
        <v>66</v>
      </c>
      <c r="DF11" s="428" t="str">
        <f t="shared" si="30"/>
        <v>C</v>
      </c>
      <c r="DG11" s="428">
        <f t="shared" si="31"/>
        <v>200</v>
      </c>
      <c r="DH11" s="429">
        <f t="shared" si="32"/>
        <v>147</v>
      </c>
      <c r="DI11" s="429" t="str">
        <f t="shared" si="33"/>
        <v>B</v>
      </c>
      <c r="DJ11" s="428">
        <f t="shared" si="34"/>
        <v>200</v>
      </c>
      <c r="DK11" s="428">
        <f t="shared" si="35"/>
        <v>127</v>
      </c>
      <c r="DL11" s="428" t="str">
        <f t="shared" si="36"/>
        <v>C</v>
      </c>
      <c r="DM11" s="428">
        <f t="shared" si="37"/>
        <v>100</v>
      </c>
      <c r="DN11" s="428">
        <f t="shared" si="38"/>
        <v>100</v>
      </c>
      <c r="DO11" s="428" t="str">
        <f t="shared" si="39"/>
        <v>A</v>
      </c>
      <c r="DP11" s="428">
        <f t="shared" si="40"/>
        <v>100</v>
      </c>
      <c r="DQ11" s="430">
        <f t="shared" si="41"/>
        <v>100</v>
      </c>
      <c r="DR11" s="430" t="str">
        <f t="shared" si="42"/>
        <v>A</v>
      </c>
      <c r="DS11" s="428">
        <f t="shared" si="43"/>
        <v>100</v>
      </c>
      <c r="DT11" s="430">
        <f t="shared" si="44"/>
        <v>100</v>
      </c>
      <c r="DU11" s="430" t="str">
        <f t="shared" si="45"/>
        <v>A</v>
      </c>
      <c r="DV11" s="204">
        <f>details!DG11</f>
        <v>446</v>
      </c>
      <c r="DW11" s="435" t="str">
        <f>details!DH11</f>
        <v/>
      </c>
      <c r="DX11" s="518" t="str">
        <f t="shared" si="90"/>
        <v/>
      </c>
      <c r="DY11" s="652" t="str">
        <f t="shared" si="82"/>
        <v>mRrh.kZ</v>
      </c>
      <c r="DZ11" s="431">
        <f t="shared" si="83"/>
        <v>700</v>
      </c>
      <c r="EA11" s="431">
        <f t="shared" si="84"/>
        <v>487</v>
      </c>
      <c r="EB11" s="432">
        <f t="shared" si="85"/>
        <v>69.571428571428569</v>
      </c>
      <c r="EC11" s="200" t="str">
        <f t="shared" si="86"/>
        <v>C</v>
      </c>
      <c r="ED11" s="496">
        <f t="shared" si="87"/>
        <v>69.571428571428569</v>
      </c>
      <c r="EE11" s="497">
        <f t="shared" si="88"/>
        <v>0.99999999999999856</v>
      </c>
      <c r="EF11" s="448" t="str">
        <f>IF(details!BH10="","",details!BH10)</f>
        <v/>
      </c>
      <c r="EI11" s="380" t="str">
        <f t="shared" si="46"/>
        <v>grade 'D'</v>
      </c>
      <c r="EJ11" s="210">
        <f t="shared" si="47"/>
        <v>1</v>
      </c>
      <c r="EK11" s="210">
        <f t="shared" si="48"/>
        <v>1</v>
      </c>
      <c r="EL11" s="210">
        <f t="shared" si="49"/>
        <v>1</v>
      </c>
      <c r="EM11" s="210">
        <f t="shared" si="50"/>
        <v>1</v>
      </c>
      <c r="EN11" s="210">
        <f t="shared" si="51"/>
        <v>0</v>
      </c>
      <c r="EO11" s="210">
        <f t="shared" si="52"/>
        <v>0</v>
      </c>
      <c r="EP11" s="379">
        <f t="shared" si="53"/>
        <v>0</v>
      </c>
      <c r="ET11" s="241"/>
      <c r="EU11" s="241"/>
      <c r="EW11" s="241"/>
      <c r="EX11" s="241"/>
      <c r="EZ11" s="241"/>
      <c r="FA11" s="241"/>
      <c r="FB11" s="241"/>
      <c r="FC11" s="241"/>
      <c r="FH11" s="241"/>
      <c r="FI11" s="241"/>
      <c r="FK11" s="241"/>
      <c r="FL11" s="241"/>
    </row>
    <row r="12" spans="1:175" s="20" customFormat="1" ht="14" customHeight="1">
      <c r="A12" s="447">
        <f>IF(details!A12="","",details!A12)</f>
        <v>6</v>
      </c>
      <c r="B12" s="422" t="str">
        <f>IF(details!B12="","",details!B12)</f>
        <v>GEN</v>
      </c>
      <c r="C12" s="422" t="str">
        <f>IF(details!C12="","",details!C12)</f>
        <v>G</v>
      </c>
      <c r="D12" s="200">
        <f>IF(details!D12="","",details!D12)</f>
        <v>806</v>
      </c>
      <c r="E12" s="422" t="str">
        <f>IF(details!E12="","",details!E12)</f>
        <v/>
      </c>
      <c r="F12" s="201" t="str">
        <f>IF(details!G12="","",details!G12)</f>
        <v/>
      </c>
      <c r="G12" s="276" t="str">
        <f>IF(details!H12="","",details!H12)</f>
        <v/>
      </c>
      <c r="H12" s="202" t="str">
        <f>IF(details!I12="","",details!I12)</f>
        <v>v 006</v>
      </c>
      <c r="I12" s="202" t="str">
        <f>IF(details!J12="","",details!J12)</f>
        <v>c 006</v>
      </c>
      <c r="J12" s="202" t="str">
        <f>IF(details!K12="","",details!K12)</f>
        <v>l 006</v>
      </c>
      <c r="K12" s="422">
        <f>IF(details!Q12="","",details!Q12)</f>
        <v>5</v>
      </c>
      <c r="L12" s="422">
        <f>IF(details!R12="","",details!R12)</f>
        <v>5</v>
      </c>
      <c r="M12" s="422">
        <f>IF(details!S12="","",details!S12)</f>
        <v>5</v>
      </c>
      <c r="N12" s="313">
        <f t="shared" si="9"/>
        <v>15</v>
      </c>
      <c r="O12" s="422">
        <f>IF(details!T12="","",details!T12)</f>
        <v>50</v>
      </c>
      <c r="P12" s="422">
        <f>IF(details!U12="","",details!U12)</f>
        <v>20</v>
      </c>
      <c r="Q12" s="313">
        <f t="shared" si="10"/>
        <v>70</v>
      </c>
      <c r="R12" s="200">
        <f t="shared" si="11"/>
        <v>85</v>
      </c>
      <c r="S12" s="422">
        <f>IF(details!V12="","",details!V12)</f>
        <v>34</v>
      </c>
      <c r="T12" s="422">
        <f>IF(details!W12="","",details!W12)</f>
        <v>30</v>
      </c>
      <c r="U12" s="200">
        <f t="shared" si="54"/>
        <v>64</v>
      </c>
      <c r="V12" s="200">
        <f t="shared" si="55"/>
        <v>149</v>
      </c>
      <c r="W12" s="330">
        <f t="shared" si="56"/>
        <v>75</v>
      </c>
      <c r="X12" s="331" t="str">
        <f t="shared" si="57"/>
        <v>B</v>
      </c>
      <c r="Y12" s="203">
        <f t="shared" si="58"/>
        <v>200</v>
      </c>
      <c r="Z12" s="203">
        <f t="shared" si="1"/>
        <v>0</v>
      </c>
      <c r="AA12" s="422">
        <f>IF(details!X12="","",details!X12)</f>
        <v>5</v>
      </c>
      <c r="AB12" s="422">
        <f>IF(details!Y12="","",details!Y12)</f>
        <v>5</v>
      </c>
      <c r="AC12" s="422">
        <f>IF(details!Z12="","",details!Z12)</f>
        <v>5</v>
      </c>
      <c r="AD12" s="313">
        <f t="shared" si="13"/>
        <v>15</v>
      </c>
      <c r="AE12" s="422">
        <f>IF(details!AA12="","",details!AA12)</f>
        <v>5</v>
      </c>
      <c r="AF12" s="422">
        <f>IF(details!AB12="","",details!AB12)</f>
        <v>20</v>
      </c>
      <c r="AG12" s="313">
        <f t="shared" ref="AG12:AG75" si="92">IF(AND(AE12="",AF12=""),"",IF(AND(AE12="NA",AF12="NA"),"NA",SUM(AE12:AF12)))</f>
        <v>25</v>
      </c>
      <c r="AH12" s="200">
        <f t="shared" si="14"/>
        <v>40</v>
      </c>
      <c r="AI12" s="422">
        <f>IF(details!AC12="","",details!AC12)</f>
        <v>4</v>
      </c>
      <c r="AJ12" s="422">
        <f>IF(details!AD12="","",details!AD12)</f>
        <v>12</v>
      </c>
      <c r="AK12" s="200">
        <f t="shared" si="3"/>
        <v>16</v>
      </c>
      <c r="AL12" s="200">
        <f t="shared" si="59"/>
        <v>56</v>
      </c>
      <c r="AM12" s="330">
        <f t="shared" si="60"/>
        <v>56</v>
      </c>
      <c r="AN12" s="331" t="str">
        <f t="shared" si="61"/>
        <v>C</v>
      </c>
      <c r="AO12" s="203">
        <f t="shared" si="62"/>
        <v>100</v>
      </c>
      <c r="AP12" s="203">
        <f t="shared" ref="AP12:AP75" si="93">COUNTIF(AA12:AB12,"NA")*5+(COUNTIF(AE12,"NA")*50)+(COUNTIF(AF12,"NA")*20)</f>
        <v>0</v>
      </c>
      <c r="AQ12" s="422">
        <f>IF(details!AE12="","",details!AE12)</f>
        <v>5</v>
      </c>
      <c r="AR12" s="422">
        <f>IF(details!AF12="","",details!AF12)</f>
        <v>5</v>
      </c>
      <c r="AS12" s="422">
        <f>IF(details!AG12="","",details!AG12)</f>
        <v>5</v>
      </c>
      <c r="AT12" s="313">
        <f t="shared" si="15"/>
        <v>15</v>
      </c>
      <c r="AU12" s="422">
        <f>IF(details!AH12="","",details!AH12)</f>
        <v>50</v>
      </c>
      <c r="AV12" s="422">
        <f>IF(details!AI12="","",details!AI12)</f>
        <v>20</v>
      </c>
      <c r="AW12" s="313">
        <f t="shared" si="89"/>
        <v>70</v>
      </c>
      <c r="AX12" s="200">
        <f t="shared" si="16"/>
        <v>85</v>
      </c>
      <c r="AY12" s="422">
        <f>IF(details!AJ12="","",details!AJ12)</f>
        <v>34</v>
      </c>
      <c r="AZ12" s="422">
        <f>IF(details!AK12="","",details!AK12)</f>
        <v>30</v>
      </c>
      <c r="BA12" s="200">
        <f t="shared" si="5"/>
        <v>64</v>
      </c>
      <c r="BB12" s="200">
        <f t="shared" si="63"/>
        <v>149</v>
      </c>
      <c r="BC12" s="330">
        <f t="shared" si="64"/>
        <v>75</v>
      </c>
      <c r="BD12" s="331" t="str">
        <f t="shared" si="65"/>
        <v>B</v>
      </c>
      <c r="BE12" s="203">
        <f t="shared" si="66"/>
        <v>200</v>
      </c>
      <c r="BF12" s="203">
        <f t="shared" si="6"/>
        <v>0</v>
      </c>
      <c r="BG12" s="422">
        <f>IF(details!AL12="","",details!AL12)</f>
        <v>5</v>
      </c>
      <c r="BH12" s="422">
        <f>IF(details!AM12="","",details!AM12)</f>
        <v>5</v>
      </c>
      <c r="BI12" s="422">
        <f>IF(details!AN12="","",details!AN12)</f>
        <v>5</v>
      </c>
      <c r="BJ12" s="313">
        <f t="shared" si="17"/>
        <v>15</v>
      </c>
      <c r="BK12" s="422">
        <f>IF(details!AO12="","",details!AO12)</f>
        <v>50</v>
      </c>
      <c r="BL12" s="422">
        <f>IF(details!AP12="","",details!AP12)</f>
        <v>20</v>
      </c>
      <c r="BM12" s="313">
        <f t="shared" si="91"/>
        <v>70</v>
      </c>
      <c r="BN12" s="200">
        <f t="shared" si="18"/>
        <v>85</v>
      </c>
      <c r="BO12" s="422">
        <f>IF(details!AQ12="","",details!AQ12)</f>
        <v>34</v>
      </c>
      <c r="BP12" s="422">
        <f>IF(details!AR12="","",details!AR12)</f>
        <v>30</v>
      </c>
      <c r="BQ12" s="200">
        <f t="shared" si="7"/>
        <v>64</v>
      </c>
      <c r="BR12" s="200">
        <f t="shared" si="67"/>
        <v>149</v>
      </c>
      <c r="BS12" s="330">
        <f t="shared" si="68"/>
        <v>75</v>
      </c>
      <c r="BT12" s="331" t="str">
        <f t="shared" si="69"/>
        <v>B</v>
      </c>
      <c r="BU12" s="203">
        <f t="shared" si="70"/>
        <v>200</v>
      </c>
      <c r="BV12" s="203">
        <f t="shared" si="8"/>
        <v>0</v>
      </c>
      <c r="BW12" s="422">
        <f>IF(details!AS12="","",details!AS12)</f>
        <v>20</v>
      </c>
      <c r="BX12" s="422">
        <f>IF(details!AT12="","",details!AT12)</f>
        <v>20</v>
      </c>
      <c r="BY12" s="422">
        <f>IF(details!AU12="","",details!AU12)</f>
        <v>20</v>
      </c>
      <c r="BZ12" s="422">
        <f>IF(details!AV12="","",details!AV12)</f>
        <v>20</v>
      </c>
      <c r="CA12" s="422" t="str">
        <f>IF(details!AW12="","",details!AW12)</f>
        <v>ml</v>
      </c>
      <c r="CB12" s="200">
        <f t="shared" si="71"/>
        <v>80</v>
      </c>
      <c r="CC12" s="653" t="str">
        <f t="shared" si="72"/>
        <v/>
      </c>
      <c r="CD12" s="200" t="str">
        <f t="shared" si="73"/>
        <v/>
      </c>
      <c r="CE12" s="203">
        <f t="shared" si="74"/>
        <v>100</v>
      </c>
      <c r="CF12" s="203">
        <f t="shared" si="75"/>
        <v>0</v>
      </c>
      <c r="CG12" s="422">
        <f>IF(details!AX12="","",details!AX12)</f>
        <v>20</v>
      </c>
      <c r="CH12" s="422">
        <f>IF(details!AY12="","",details!AY12)</f>
        <v>20</v>
      </c>
      <c r="CI12" s="422">
        <f>IF(details!AZ12="","",details!AZ12)</f>
        <v>20</v>
      </c>
      <c r="CJ12" s="422">
        <f>IF(details!BA12="","",details!BA12)</f>
        <v>20</v>
      </c>
      <c r="CK12" s="422">
        <f>IF(details!BB12="","",details!BB12)</f>
        <v>20</v>
      </c>
      <c r="CL12" s="200">
        <f t="shared" si="76"/>
        <v>100</v>
      </c>
      <c r="CM12" s="653">
        <f t="shared" si="21"/>
        <v>100</v>
      </c>
      <c r="CN12" s="200" t="str">
        <f t="shared" si="22"/>
        <v>A</v>
      </c>
      <c r="CO12" s="203">
        <f t="shared" si="77"/>
        <v>100</v>
      </c>
      <c r="CP12" s="203">
        <f t="shared" si="78"/>
        <v>0</v>
      </c>
      <c r="CQ12" s="422">
        <f>IF(details!BC12="","",details!BC12)</f>
        <v>20</v>
      </c>
      <c r="CR12" s="422">
        <f>IF(details!BD12="","",details!BD12)</f>
        <v>20</v>
      </c>
      <c r="CS12" s="422">
        <f>IF(details!BE12="","",details!BE12)</f>
        <v>20</v>
      </c>
      <c r="CT12" s="422">
        <f>IF(details!BF12="","",details!BF12)</f>
        <v>20</v>
      </c>
      <c r="CU12" s="422">
        <f>IF(details!BG12="","",details!BG12)</f>
        <v>20</v>
      </c>
      <c r="CV12" s="200">
        <f t="shared" si="79"/>
        <v>100</v>
      </c>
      <c r="CW12" s="653">
        <f t="shared" si="23"/>
        <v>100</v>
      </c>
      <c r="CX12" s="200" t="str">
        <f t="shared" si="24"/>
        <v>A</v>
      </c>
      <c r="CY12" s="203">
        <f t="shared" si="80"/>
        <v>100</v>
      </c>
      <c r="CZ12" s="203">
        <f t="shared" si="81"/>
        <v>0</v>
      </c>
      <c r="DA12" s="428">
        <f t="shared" si="25"/>
        <v>200</v>
      </c>
      <c r="DB12" s="428">
        <f t="shared" si="26"/>
        <v>149</v>
      </c>
      <c r="DC12" s="428" t="str">
        <f t="shared" si="27"/>
        <v>B</v>
      </c>
      <c r="DD12" s="428">
        <f t="shared" si="28"/>
        <v>100</v>
      </c>
      <c r="DE12" s="428">
        <f t="shared" si="29"/>
        <v>56</v>
      </c>
      <c r="DF12" s="428" t="str">
        <f t="shared" si="30"/>
        <v>C</v>
      </c>
      <c r="DG12" s="428">
        <f t="shared" si="31"/>
        <v>200</v>
      </c>
      <c r="DH12" s="429">
        <f t="shared" si="32"/>
        <v>149</v>
      </c>
      <c r="DI12" s="429" t="str">
        <f t="shared" si="33"/>
        <v>B</v>
      </c>
      <c r="DJ12" s="428">
        <f t="shared" si="34"/>
        <v>200</v>
      </c>
      <c r="DK12" s="428">
        <f t="shared" si="35"/>
        <v>149</v>
      </c>
      <c r="DL12" s="428" t="str">
        <f t="shared" si="36"/>
        <v>B</v>
      </c>
      <c r="DM12" s="428">
        <f t="shared" si="37"/>
        <v>100</v>
      </c>
      <c r="DN12" s="428">
        <f t="shared" si="38"/>
        <v>80</v>
      </c>
      <c r="DO12" s="428" t="str">
        <f t="shared" si="39"/>
        <v/>
      </c>
      <c r="DP12" s="428">
        <f t="shared" si="40"/>
        <v>100</v>
      </c>
      <c r="DQ12" s="430">
        <f t="shared" si="41"/>
        <v>100</v>
      </c>
      <c r="DR12" s="430" t="str">
        <f t="shared" si="42"/>
        <v>A</v>
      </c>
      <c r="DS12" s="428">
        <f t="shared" si="43"/>
        <v>100</v>
      </c>
      <c r="DT12" s="430">
        <f t="shared" si="44"/>
        <v>100</v>
      </c>
      <c r="DU12" s="430" t="str">
        <f t="shared" si="45"/>
        <v>A</v>
      </c>
      <c r="DV12" s="204">
        <f>details!DG12</f>
        <v>446</v>
      </c>
      <c r="DW12" s="435" t="str">
        <f>details!DH12</f>
        <v/>
      </c>
      <c r="DX12" s="518" t="str">
        <f t="shared" si="90"/>
        <v/>
      </c>
      <c r="DY12" s="652" t="str">
        <f t="shared" si="82"/>
        <v/>
      </c>
      <c r="DZ12" s="431">
        <f t="shared" si="83"/>
        <v>700</v>
      </c>
      <c r="EA12" s="431">
        <f t="shared" si="84"/>
        <v>503</v>
      </c>
      <c r="EB12" s="432">
        <f t="shared" si="85"/>
        <v>71.857142857142847</v>
      </c>
      <c r="EC12" s="200" t="str">
        <f t="shared" si="86"/>
        <v/>
      </c>
      <c r="ED12" s="496" t="str">
        <f t="shared" si="87"/>
        <v/>
      </c>
      <c r="EE12" s="497" t="str">
        <f t="shared" si="88"/>
        <v/>
      </c>
      <c r="EF12" s="448" t="str">
        <f>IF(details!BH11="","",details!BH11)</f>
        <v/>
      </c>
      <c r="EI12" s="380" t="str">
        <f t="shared" si="46"/>
        <v>grade 'E'</v>
      </c>
      <c r="EJ12" s="210">
        <f t="shared" si="47"/>
        <v>0</v>
      </c>
      <c r="EK12" s="210">
        <f t="shared" si="48"/>
        <v>1</v>
      </c>
      <c r="EL12" s="210">
        <f t="shared" si="49"/>
        <v>0</v>
      </c>
      <c r="EM12" s="210">
        <f t="shared" si="50"/>
        <v>0</v>
      </c>
      <c r="EN12" s="210">
        <f t="shared" si="51"/>
        <v>0</v>
      </c>
      <c r="EO12" s="210">
        <f t="shared" si="52"/>
        <v>0</v>
      </c>
      <c r="EP12" s="379">
        <f t="shared" si="53"/>
        <v>0</v>
      </c>
      <c r="ET12" s="241"/>
      <c r="EU12" s="241"/>
      <c r="EW12" s="241"/>
      <c r="EX12" s="241"/>
      <c r="EZ12" s="241"/>
      <c r="FA12" s="241"/>
      <c r="FB12" s="241"/>
      <c r="FC12" s="241"/>
      <c r="FH12" s="241"/>
      <c r="FI12" s="241"/>
      <c r="FK12" s="241"/>
      <c r="FL12" s="241"/>
    </row>
    <row r="13" spans="1:175" s="20" customFormat="1" ht="14" customHeight="1">
      <c r="A13" s="447">
        <f>IF(details!A13="","",details!A13)</f>
        <v>7</v>
      </c>
      <c r="B13" s="422" t="str">
        <f>IF(details!B13="","",details!B13)</f>
        <v>SC</v>
      </c>
      <c r="C13" s="422" t="str">
        <f>IF(details!C13="","",details!C13)</f>
        <v>B</v>
      </c>
      <c r="D13" s="200">
        <f>IF(details!D13="","",details!D13)</f>
        <v>807</v>
      </c>
      <c r="E13" s="422" t="str">
        <f>IF(details!E13="","",details!E13)</f>
        <v/>
      </c>
      <c r="F13" s="201" t="str">
        <f>IF(details!G13="","",details!G13)</f>
        <v/>
      </c>
      <c r="G13" s="276" t="str">
        <f>IF(details!H13="","",details!H13)</f>
        <v/>
      </c>
      <c r="H13" s="202" t="str">
        <f>IF(details!I13="","",details!I13)</f>
        <v>v 007</v>
      </c>
      <c r="I13" s="202" t="str">
        <f>IF(details!J13="","",details!J13)</f>
        <v>c 007</v>
      </c>
      <c r="J13" s="202" t="str">
        <f>IF(details!K13="","",details!K13)</f>
        <v>l 007</v>
      </c>
      <c r="K13" s="422">
        <f>IF(details!Q13="","",details!Q13)</f>
        <v>5</v>
      </c>
      <c r="L13" s="422">
        <f>IF(details!R13="","",details!R13)</f>
        <v>5</v>
      </c>
      <c r="M13" s="422">
        <f>IF(details!S13="","",details!S13)</f>
        <v>5</v>
      </c>
      <c r="N13" s="313">
        <f t="shared" si="9"/>
        <v>15</v>
      </c>
      <c r="O13" s="422">
        <f>IF(details!T13="","",details!T13)</f>
        <v>50</v>
      </c>
      <c r="P13" s="422">
        <f>IF(details!U13="","",details!U13)</f>
        <v>20</v>
      </c>
      <c r="Q13" s="313">
        <f t="shared" si="10"/>
        <v>70</v>
      </c>
      <c r="R13" s="200">
        <f t="shared" si="11"/>
        <v>85</v>
      </c>
      <c r="S13" s="422">
        <f>IF(details!V13="","",details!V13)</f>
        <v>14</v>
      </c>
      <c r="T13" s="422">
        <f>IF(details!W13="","",details!W13)</f>
        <v>30</v>
      </c>
      <c r="U13" s="200">
        <f t="shared" si="54"/>
        <v>44</v>
      </c>
      <c r="V13" s="200">
        <f t="shared" si="55"/>
        <v>129</v>
      </c>
      <c r="W13" s="330">
        <f t="shared" si="56"/>
        <v>65</v>
      </c>
      <c r="X13" s="331" t="str">
        <f t="shared" si="57"/>
        <v>C</v>
      </c>
      <c r="Y13" s="203">
        <f t="shared" si="58"/>
        <v>200</v>
      </c>
      <c r="Z13" s="203">
        <f t="shared" si="1"/>
        <v>0</v>
      </c>
      <c r="AA13" s="422">
        <f>IF(details!X13="","",details!X13)</f>
        <v>5</v>
      </c>
      <c r="AB13" s="422">
        <f>IF(details!Y13="","",details!Y13)</f>
        <v>5</v>
      </c>
      <c r="AC13" s="422">
        <f>IF(details!Z13="","",details!Z13)</f>
        <v>5</v>
      </c>
      <c r="AD13" s="313">
        <f t="shared" si="13"/>
        <v>15</v>
      </c>
      <c r="AE13" s="422">
        <f>IF(details!AA13="","",details!AA13)</f>
        <v>5</v>
      </c>
      <c r="AF13" s="422">
        <f>IF(details!AB13="","",details!AB13)</f>
        <v>20</v>
      </c>
      <c r="AG13" s="313">
        <f t="shared" si="92"/>
        <v>25</v>
      </c>
      <c r="AH13" s="200">
        <f t="shared" si="14"/>
        <v>40</v>
      </c>
      <c r="AI13" s="422">
        <f>IF(details!AC13="","",details!AC13)</f>
        <v>5</v>
      </c>
      <c r="AJ13" s="422">
        <f>IF(details!AD13="","",details!AD13)</f>
        <v>3</v>
      </c>
      <c r="AK13" s="200">
        <f t="shared" si="3"/>
        <v>8</v>
      </c>
      <c r="AL13" s="200">
        <f t="shared" si="59"/>
        <v>48</v>
      </c>
      <c r="AM13" s="330">
        <f t="shared" si="60"/>
        <v>48</v>
      </c>
      <c r="AN13" s="331" t="str">
        <f t="shared" si="61"/>
        <v>D</v>
      </c>
      <c r="AO13" s="203">
        <f t="shared" si="62"/>
        <v>100</v>
      </c>
      <c r="AP13" s="203">
        <f t="shared" si="93"/>
        <v>0</v>
      </c>
      <c r="AQ13" s="422">
        <f>IF(details!AE13="","",details!AE13)</f>
        <v>5</v>
      </c>
      <c r="AR13" s="422">
        <f>IF(details!AF13="","",details!AF13)</f>
        <v>5</v>
      </c>
      <c r="AS13" s="422">
        <f>IF(details!AG13="","",details!AG13)</f>
        <v>5</v>
      </c>
      <c r="AT13" s="313">
        <f t="shared" si="15"/>
        <v>15</v>
      </c>
      <c r="AU13" s="422">
        <f>IF(details!AH13="","",details!AH13)</f>
        <v>50</v>
      </c>
      <c r="AV13" s="422">
        <f>IF(details!AI13="","",details!AI13)</f>
        <v>20</v>
      </c>
      <c r="AW13" s="313">
        <f t="shared" si="89"/>
        <v>70</v>
      </c>
      <c r="AX13" s="200">
        <f t="shared" si="16"/>
        <v>85</v>
      </c>
      <c r="AY13" s="422">
        <f>IF(details!AJ13="","",details!AJ13)</f>
        <v>14</v>
      </c>
      <c r="AZ13" s="422">
        <f>IF(details!AK13="","",details!AK13)</f>
        <v>30</v>
      </c>
      <c r="BA13" s="200">
        <f t="shared" si="5"/>
        <v>44</v>
      </c>
      <c r="BB13" s="200">
        <f t="shared" si="63"/>
        <v>129</v>
      </c>
      <c r="BC13" s="330">
        <f t="shared" si="64"/>
        <v>65</v>
      </c>
      <c r="BD13" s="331" t="str">
        <f t="shared" si="65"/>
        <v>C</v>
      </c>
      <c r="BE13" s="203">
        <f t="shared" si="66"/>
        <v>200</v>
      </c>
      <c r="BF13" s="203">
        <f t="shared" si="6"/>
        <v>0</v>
      </c>
      <c r="BG13" s="422">
        <f>IF(details!AL13="","",details!AL13)</f>
        <v>5</v>
      </c>
      <c r="BH13" s="422">
        <f>IF(details!AM13="","",details!AM13)</f>
        <v>5</v>
      </c>
      <c r="BI13" s="422">
        <f>IF(details!AN13="","",details!AN13)</f>
        <v>5</v>
      </c>
      <c r="BJ13" s="313">
        <f t="shared" si="17"/>
        <v>15</v>
      </c>
      <c r="BK13" s="422">
        <f>IF(details!AO13="","",details!AO13)</f>
        <v>50</v>
      </c>
      <c r="BL13" s="422">
        <f>IF(details!AP13="","",details!AP13)</f>
        <v>20</v>
      </c>
      <c r="BM13" s="313">
        <f t="shared" si="91"/>
        <v>70</v>
      </c>
      <c r="BN13" s="200">
        <f t="shared" si="18"/>
        <v>85</v>
      </c>
      <c r="BO13" s="422">
        <f>IF(details!AQ13="","",details!AQ13)</f>
        <v>14</v>
      </c>
      <c r="BP13" s="422">
        <f>IF(details!AR13="","",details!AR13)</f>
        <v>30</v>
      </c>
      <c r="BQ13" s="200">
        <f t="shared" si="7"/>
        <v>44</v>
      </c>
      <c r="BR13" s="200">
        <f t="shared" si="67"/>
        <v>129</v>
      </c>
      <c r="BS13" s="330">
        <f t="shared" si="68"/>
        <v>65</v>
      </c>
      <c r="BT13" s="331" t="str">
        <f t="shared" si="69"/>
        <v>C</v>
      </c>
      <c r="BU13" s="203">
        <f t="shared" si="70"/>
        <v>200</v>
      </c>
      <c r="BV13" s="203">
        <f t="shared" si="8"/>
        <v>0</v>
      </c>
      <c r="BW13" s="422">
        <f>IF(details!AS13="","",details!AS13)</f>
        <v>20</v>
      </c>
      <c r="BX13" s="422">
        <f>IF(details!AT13="","",details!AT13)</f>
        <v>20</v>
      </c>
      <c r="BY13" s="422">
        <f>IF(details!AU13="","",details!AU13)</f>
        <v>20</v>
      </c>
      <c r="BZ13" s="422">
        <f>IF(details!AV13="","",details!AV13)</f>
        <v>20</v>
      </c>
      <c r="CA13" s="422">
        <f>IF(details!AW13="","",details!AW13)</f>
        <v>20</v>
      </c>
      <c r="CB13" s="200">
        <f t="shared" si="71"/>
        <v>100</v>
      </c>
      <c r="CC13" s="653">
        <f t="shared" si="72"/>
        <v>100</v>
      </c>
      <c r="CD13" s="200" t="str">
        <f t="shared" si="73"/>
        <v>A</v>
      </c>
      <c r="CE13" s="203">
        <f t="shared" si="74"/>
        <v>100</v>
      </c>
      <c r="CF13" s="203">
        <f t="shared" si="75"/>
        <v>0</v>
      </c>
      <c r="CG13" s="422">
        <f>IF(details!AX13="","",details!AX13)</f>
        <v>20</v>
      </c>
      <c r="CH13" s="422">
        <f>IF(details!AY13="","",details!AY13)</f>
        <v>20</v>
      </c>
      <c r="CI13" s="422">
        <f>IF(details!AZ13="","",details!AZ13)</f>
        <v>20</v>
      </c>
      <c r="CJ13" s="422">
        <f>IF(details!BA13="","",details!BA13)</f>
        <v>20</v>
      </c>
      <c r="CK13" s="422">
        <f>IF(details!BB13="","",details!BB13)</f>
        <v>20</v>
      </c>
      <c r="CL13" s="200">
        <f t="shared" si="76"/>
        <v>100</v>
      </c>
      <c r="CM13" s="653">
        <f t="shared" si="21"/>
        <v>100</v>
      </c>
      <c r="CN13" s="200" t="str">
        <f t="shared" si="22"/>
        <v>A</v>
      </c>
      <c r="CO13" s="203">
        <f t="shared" si="77"/>
        <v>100</v>
      </c>
      <c r="CP13" s="203">
        <f t="shared" si="78"/>
        <v>0</v>
      </c>
      <c r="CQ13" s="422">
        <f>IF(details!BC13="","",details!BC13)</f>
        <v>20</v>
      </c>
      <c r="CR13" s="422">
        <f>IF(details!BD13="","",details!BD13)</f>
        <v>20</v>
      </c>
      <c r="CS13" s="422">
        <f>IF(details!BE13="","",details!BE13)</f>
        <v>20</v>
      </c>
      <c r="CT13" s="422">
        <f>IF(details!BF13="","",details!BF13)</f>
        <v>20</v>
      </c>
      <c r="CU13" s="422">
        <f>IF(details!BG13="","",details!BG13)</f>
        <v>20</v>
      </c>
      <c r="CV13" s="200">
        <f t="shared" si="79"/>
        <v>100</v>
      </c>
      <c r="CW13" s="653">
        <f t="shared" si="23"/>
        <v>100</v>
      </c>
      <c r="CX13" s="200" t="str">
        <f t="shared" si="24"/>
        <v>A</v>
      </c>
      <c r="CY13" s="203">
        <f t="shared" si="80"/>
        <v>100</v>
      </c>
      <c r="CZ13" s="203">
        <f t="shared" si="81"/>
        <v>0</v>
      </c>
      <c r="DA13" s="428">
        <f t="shared" si="25"/>
        <v>200</v>
      </c>
      <c r="DB13" s="428">
        <f t="shared" si="26"/>
        <v>129</v>
      </c>
      <c r="DC13" s="428" t="str">
        <f t="shared" si="27"/>
        <v>C</v>
      </c>
      <c r="DD13" s="428">
        <f t="shared" si="28"/>
        <v>100</v>
      </c>
      <c r="DE13" s="428">
        <f t="shared" si="29"/>
        <v>48</v>
      </c>
      <c r="DF13" s="428" t="str">
        <f t="shared" si="30"/>
        <v>D</v>
      </c>
      <c r="DG13" s="428">
        <f t="shared" si="31"/>
        <v>200</v>
      </c>
      <c r="DH13" s="429">
        <f t="shared" si="32"/>
        <v>129</v>
      </c>
      <c r="DI13" s="429" t="str">
        <f t="shared" si="33"/>
        <v>C</v>
      </c>
      <c r="DJ13" s="428">
        <f t="shared" si="34"/>
        <v>200</v>
      </c>
      <c r="DK13" s="428">
        <f t="shared" si="35"/>
        <v>129</v>
      </c>
      <c r="DL13" s="428" t="str">
        <f t="shared" si="36"/>
        <v>C</v>
      </c>
      <c r="DM13" s="428">
        <f t="shared" si="37"/>
        <v>100</v>
      </c>
      <c r="DN13" s="428">
        <f t="shared" si="38"/>
        <v>100</v>
      </c>
      <c r="DO13" s="428" t="str">
        <f t="shared" si="39"/>
        <v>A</v>
      </c>
      <c r="DP13" s="428">
        <f t="shared" si="40"/>
        <v>100</v>
      </c>
      <c r="DQ13" s="430">
        <f t="shared" si="41"/>
        <v>100</v>
      </c>
      <c r="DR13" s="430" t="str">
        <f t="shared" si="42"/>
        <v>A</v>
      </c>
      <c r="DS13" s="428">
        <f t="shared" si="43"/>
        <v>100</v>
      </c>
      <c r="DT13" s="430">
        <f t="shared" si="44"/>
        <v>100</v>
      </c>
      <c r="DU13" s="430" t="str">
        <f t="shared" si="45"/>
        <v>A</v>
      </c>
      <c r="DV13" s="204">
        <f>details!DG13</f>
        <v>446</v>
      </c>
      <c r="DW13" s="435" t="str">
        <f>details!DH13</f>
        <v/>
      </c>
      <c r="DX13" s="518" t="str">
        <f t="shared" si="90"/>
        <v/>
      </c>
      <c r="DY13" s="652" t="str">
        <f t="shared" si="82"/>
        <v>mRrh.kZ</v>
      </c>
      <c r="DZ13" s="431">
        <f t="shared" si="83"/>
        <v>700</v>
      </c>
      <c r="EA13" s="431">
        <f t="shared" si="84"/>
        <v>435</v>
      </c>
      <c r="EB13" s="432">
        <f t="shared" si="85"/>
        <v>62.142857142857146</v>
      </c>
      <c r="EC13" s="200" t="str">
        <f t="shared" si="86"/>
        <v>C</v>
      </c>
      <c r="ED13" s="496">
        <f t="shared" si="87"/>
        <v>62.142857142857146</v>
      </c>
      <c r="EE13" s="497">
        <f t="shared" si="88"/>
        <v>3.9999999999999867</v>
      </c>
      <c r="EF13" s="448" t="str">
        <f>IF(details!BH12="","",details!BH12)</f>
        <v/>
      </c>
      <c r="EI13" s="239" t="s">
        <v>61</v>
      </c>
      <c r="EJ13" s="210">
        <f t="shared" ref="EJ13:EP13" si="94">SUM(EJ8:EJ11)</f>
        <v>8</v>
      </c>
      <c r="EK13" s="210">
        <f t="shared" si="94"/>
        <v>7</v>
      </c>
      <c r="EL13" s="526">
        <f t="shared" si="94"/>
        <v>7</v>
      </c>
      <c r="EM13" s="526">
        <f t="shared" si="94"/>
        <v>9</v>
      </c>
      <c r="EN13" s="210">
        <f t="shared" si="94"/>
        <v>8</v>
      </c>
      <c r="EO13" s="210">
        <f t="shared" si="94"/>
        <v>9</v>
      </c>
      <c r="EP13" s="379">
        <f t="shared" si="94"/>
        <v>9</v>
      </c>
      <c r="ER13" s="312"/>
      <c r="ES13" s="312"/>
      <c r="ET13" s="241"/>
      <c r="EU13" s="241"/>
      <c r="EV13" s="312"/>
      <c r="EW13" s="241"/>
      <c r="EX13" s="241"/>
      <c r="EZ13" s="241"/>
      <c r="FA13" s="241"/>
      <c r="FB13" s="241"/>
      <c r="FC13" s="241"/>
      <c r="FH13" s="241"/>
      <c r="FI13" s="241"/>
      <c r="FK13" s="241"/>
      <c r="FL13" s="241"/>
    </row>
    <row r="14" spans="1:175" s="20" customFormat="1" ht="14" customHeight="1" thickBot="1">
      <c r="A14" s="447">
        <f>IF(details!A14="","",details!A14)</f>
        <v>8</v>
      </c>
      <c r="B14" s="422" t="str">
        <f>IF(details!B14="","",details!B14)</f>
        <v>ST</v>
      </c>
      <c r="C14" s="422" t="str">
        <f>IF(details!C14="","",details!C14)</f>
        <v>B</v>
      </c>
      <c r="D14" s="200">
        <f>IF(details!D14="","",details!D14)</f>
        <v>808</v>
      </c>
      <c r="E14" s="422" t="str">
        <f>IF(details!E14="","",details!E14)</f>
        <v/>
      </c>
      <c r="F14" s="201" t="str">
        <f>IF(details!G14="","",details!G14)</f>
        <v/>
      </c>
      <c r="G14" s="276" t="str">
        <f>IF(details!H14="","",details!H14)</f>
        <v/>
      </c>
      <c r="H14" s="202" t="str">
        <f>IF(details!I14="","",details!I14)</f>
        <v>v 008</v>
      </c>
      <c r="I14" s="202" t="str">
        <f>IF(details!J14="","",details!J14)</f>
        <v>c 008</v>
      </c>
      <c r="J14" s="202" t="str">
        <f>IF(details!K14="","",details!K14)</f>
        <v>l 008</v>
      </c>
      <c r="K14" s="422">
        <f>IF(details!Q14="","",details!Q14)</f>
        <v>5</v>
      </c>
      <c r="L14" s="422">
        <f>IF(details!R14="","",details!R14)</f>
        <v>5</v>
      </c>
      <c r="M14" s="422">
        <f>IF(details!S14="","",details!S14)</f>
        <v>5</v>
      </c>
      <c r="N14" s="313">
        <f t="shared" si="9"/>
        <v>15</v>
      </c>
      <c r="O14" s="422">
        <f>IF(details!T14="","",details!T14)</f>
        <v>50</v>
      </c>
      <c r="P14" s="422">
        <f>IF(details!U14="","",details!U14)</f>
        <v>20</v>
      </c>
      <c r="Q14" s="313">
        <f t="shared" si="10"/>
        <v>70</v>
      </c>
      <c r="R14" s="200">
        <f t="shared" si="11"/>
        <v>85</v>
      </c>
      <c r="S14" s="422">
        <f>IF(details!V14="","",details!V14)</f>
        <v>12</v>
      </c>
      <c r="T14" s="422">
        <f>IF(details!W14="","",details!W14)</f>
        <v>30</v>
      </c>
      <c r="U14" s="200">
        <f t="shared" si="54"/>
        <v>42</v>
      </c>
      <c r="V14" s="200">
        <f t="shared" si="55"/>
        <v>127</v>
      </c>
      <c r="W14" s="330">
        <f t="shared" si="56"/>
        <v>64</v>
      </c>
      <c r="X14" s="331" t="str">
        <f t="shared" si="57"/>
        <v>C</v>
      </c>
      <c r="Y14" s="203">
        <f t="shared" si="58"/>
        <v>200</v>
      </c>
      <c r="Z14" s="203">
        <f t="shared" si="1"/>
        <v>0</v>
      </c>
      <c r="AA14" s="422">
        <f>IF(details!X14="","",details!X14)</f>
        <v>5</v>
      </c>
      <c r="AB14" s="422">
        <f>IF(details!Y14="","",details!Y14)</f>
        <v>5</v>
      </c>
      <c r="AC14" s="422">
        <f>IF(details!Z14="","",details!Z14)</f>
        <v>5</v>
      </c>
      <c r="AD14" s="313">
        <f t="shared" si="13"/>
        <v>15</v>
      </c>
      <c r="AE14" s="422">
        <f>IF(details!AA14="","",details!AA14)</f>
        <v>5</v>
      </c>
      <c r="AF14" s="422">
        <f>IF(details!AB14="","",details!AB14)</f>
        <v>20</v>
      </c>
      <c r="AG14" s="313">
        <f t="shared" si="92"/>
        <v>25</v>
      </c>
      <c r="AH14" s="200">
        <f t="shared" si="14"/>
        <v>40</v>
      </c>
      <c r="AI14" s="422">
        <f>IF(details!AC14="","",details!AC14)</f>
        <v>12</v>
      </c>
      <c r="AJ14" s="422">
        <f>IF(details!AD14="","",details!AD14)</f>
        <v>4</v>
      </c>
      <c r="AK14" s="200">
        <f t="shared" si="3"/>
        <v>16</v>
      </c>
      <c r="AL14" s="200">
        <f t="shared" si="59"/>
        <v>56</v>
      </c>
      <c r="AM14" s="330">
        <f t="shared" si="60"/>
        <v>56</v>
      </c>
      <c r="AN14" s="331" t="str">
        <f t="shared" si="61"/>
        <v>C</v>
      </c>
      <c r="AO14" s="203">
        <f t="shared" si="62"/>
        <v>100</v>
      </c>
      <c r="AP14" s="203">
        <f t="shared" si="93"/>
        <v>0</v>
      </c>
      <c r="AQ14" s="422">
        <f>IF(details!AE14="","",details!AE14)</f>
        <v>5</v>
      </c>
      <c r="AR14" s="422">
        <f>IF(details!AF14="","",details!AF14)</f>
        <v>5</v>
      </c>
      <c r="AS14" s="422">
        <f>IF(details!AG14="","",details!AG14)</f>
        <v>5</v>
      </c>
      <c r="AT14" s="313">
        <f t="shared" si="15"/>
        <v>15</v>
      </c>
      <c r="AU14" s="422">
        <f>IF(details!AH14="","",details!AH14)</f>
        <v>50</v>
      </c>
      <c r="AV14" s="422">
        <f>IF(details!AI14="","",details!AI14)</f>
        <v>20</v>
      </c>
      <c r="AW14" s="313">
        <f t="shared" si="89"/>
        <v>70</v>
      </c>
      <c r="AX14" s="200">
        <f t="shared" si="16"/>
        <v>85</v>
      </c>
      <c r="AY14" s="422">
        <f>IF(details!AJ14="","",details!AJ14)</f>
        <v>12</v>
      </c>
      <c r="AZ14" s="422">
        <f>IF(details!AK14="","",details!AK14)</f>
        <v>30</v>
      </c>
      <c r="BA14" s="200">
        <f t="shared" si="5"/>
        <v>42</v>
      </c>
      <c r="BB14" s="200">
        <f t="shared" si="63"/>
        <v>127</v>
      </c>
      <c r="BC14" s="330">
        <f t="shared" si="64"/>
        <v>64</v>
      </c>
      <c r="BD14" s="331" t="str">
        <f t="shared" si="65"/>
        <v>C</v>
      </c>
      <c r="BE14" s="203">
        <f t="shared" si="66"/>
        <v>200</v>
      </c>
      <c r="BF14" s="203">
        <f t="shared" si="6"/>
        <v>0</v>
      </c>
      <c r="BG14" s="422">
        <f>IF(details!AL14="","",details!AL14)</f>
        <v>5</v>
      </c>
      <c r="BH14" s="422">
        <f>IF(details!AM14="","",details!AM14)</f>
        <v>5</v>
      </c>
      <c r="BI14" s="422">
        <f>IF(details!AN14="","",details!AN14)</f>
        <v>5</v>
      </c>
      <c r="BJ14" s="313">
        <f t="shared" si="17"/>
        <v>15</v>
      </c>
      <c r="BK14" s="422">
        <f>IF(details!AO14="","",details!AO14)</f>
        <v>50</v>
      </c>
      <c r="BL14" s="422">
        <f>IF(details!AP14="","",details!AP14)</f>
        <v>20</v>
      </c>
      <c r="BM14" s="313">
        <f t="shared" si="91"/>
        <v>70</v>
      </c>
      <c r="BN14" s="200">
        <f t="shared" si="18"/>
        <v>85</v>
      </c>
      <c r="BO14" s="422">
        <f>IF(details!AQ14="","",details!AQ14)</f>
        <v>12</v>
      </c>
      <c r="BP14" s="422">
        <f>IF(details!AR14="","",details!AR14)</f>
        <v>30</v>
      </c>
      <c r="BQ14" s="200">
        <f t="shared" si="7"/>
        <v>42</v>
      </c>
      <c r="BR14" s="200">
        <f t="shared" si="67"/>
        <v>127</v>
      </c>
      <c r="BS14" s="330">
        <f t="shared" si="68"/>
        <v>64</v>
      </c>
      <c r="BT14" s="331" t="str">
        <f t="shared" si="69"/>
        <v>C</v>
      </c>
      <c r="BU14" s="203">
        <f t="shared" si="70"/>
        <v>200</v>
      </c>
      <c r="BV14" s="203">
        <f t="shared" si="8"/>
        <v>0</v>
      </c>
      <c r="BW14" s="422">
        <f>IF(details!AS14="","",details!AS14)</f>
        <v>20</v>
      </c>
      <c r="BX14" s="422">
        <f>IF(details!AT14="","",details!AT14)</f>
        <v>20</v>
      </c>
      <c r="BY14" s="422">
        <f>IF(details!AU14="","",details!AU14)</f>
        <v>20</v>
      </c>
      <c r="BZ14" s="422">
        <f>IF(details!AV14="","",details!AV14)</f>
        <v>20</v>
      </c>
      <c r="CA14" s="422">
        <f>IF(details!AW14="","",details!AW14)</f>
        <v>20</v>
      </c>
      <c r="CB14" s="200">
        <f t="shared" si="71"/>
        <v>100</v>
      </c>
      <c r="CC14" s="653">
        <f t="shared" si="72"/>
        <v>100</v>
      </c>
      <c r="CD14" s="200" t="str">
        <f t="shared" si="73"/>
        <v>A</v>
      </c>
      <c r="CE14" s="203">
        <f t="shared" si="74"/>
        <v>100</v>
      </c>
      <c r="CF14" s="203">
        <f t="shared" si="75"/>
        <v>0</v>
      </c>
      <c r="CG14" s="422">
        <f>IF(details!AX14="","",details!AX14)</f>
        <v>20</v>
      </c>
      <c r="CH14" s="422">
        <f>IF(details!AY14="","",details!AY14)</f>
        <v>20</v>
      </c>
      <c r="CI14" s="422">
        <f>IF(details!AZ14="","",details!AZ14)</f>
        <v>20</v>
      </c>
      <c r="CJ14" s="422" t="str">
        <f>IF(details!BA14="","",details!BA14)</f>
        <v>ab</v>
      </c>
      <c r="CK14" s="422">
        <f>IF(details!BB14="","",details!BB14)</f>
        <v>20</v>
      </c>
      <c r="CL14" s="200">
        <f t="shared" si="76"/>
        <v>80</v>
      </c>
      <c r="CM14" s="653">
        <f t="shared" si="21"/>
        <v>80</v>
      </c>
      <c r="CN14" s="200" t="str">
        <f t="shared" si="22"/>
        <v>B</v>
      </c>
      <c r="CO14" s="203">
        <f t="shared" si="77"/>
        <v>100</v>
      </c>
      <c r="CP14" s="203">
        <f t="shared" si="78"/>
        <v>0</v>
      </c>
      <c r="CQ14" s="422">
        <f>IF(details!BC14="","",details!BC14)</f>
        <v>20</v>
      </c>
      <c r="CR14" s="422">
        <f>IF(details!BD14="","",details!BD14)</f>
        <v>20</v>
      </c>
      <c r="CS14" s="422">
        <f>IF(details!BE14="","",details!BE14)</f>
        <v>20</v>
      </c>
      <c r="CT14" s="422">
        <f>IF(details!BF14="","",details!BF14)</f>
        <v>20</v>
      </c>
      <c r="CU14" s="422">
        <f>IF(details!BG14="","",details!BG14)</f>
        <v>20</v>
      </c>
      <c r="CV14" s="200">
        <f t="shared" si="79"/>
        <v>100</v>
      </c>
      <c r="CW14" s="653">
        <f t="shared" si="23"/>
        <v>100</v>
      </c>
      <c r="CX14" s="200" t="str">
        <f t="shared" si="24"/>
        <v>A</v>
      </c>
      <c r="CY14" s="203">
        <f t="shared" si="80"/>
        <v>100</v>
      </c>
      <c r="CZ14" s="203">
        <f t="shared" si="81"/>
        <v>0</v>
      </c>
      <c r="DA14" s="428">
        <f t="shared" si="25"/>
        <v>200</v>
      </c>
      <c r="DB14" s="428">
        <f t="shared" si="26"/>
        <v>127</v>
      </c>
      <c r="DC14" s="428" t="str">
        <f t="shared" si="27"/>
        <v>C</v>
      </c>
      <c r="DD14" s="428">
        <f t="shared" si="28"/>
        <v>100</v>
      </c>
      <c r="DE14" s="428">
        <f t="shared" si="29"/>
        <v>56</v>
      </c>
      <c r="DF14" s="428" t="str">
        <f t="shared" si="30"/>
        <v>C</v>
      </c>
      <c r="DG14" s="428">
        <f t="shared" si="31"/>
        <v>200</v>
      </c>
      <c r="DH14" s="429">
        <f t="shared" si="32"/>
        <v>127</v>
      </c>
      <c r="DI14" s="429" t="str">
        <f t="shared" si="33"/>
        <v>C</v>
      </c>
      <c r="DJ14" s="428">
        <f t="shared" si="34"/>
        <v>200</v>
      </c>
      <c r="DK14" s="428">
        <f t="shared" si="35"/>
        <v>127</v>
      </c>
      <c r="DL14" s="428" t="str">
        <f t="shared" si="36"/>
        <v>C</v>
      </c>
      <c r="DM14" s="428">
        <f t="shared" si="37"/>
        <v>100</v>
      </c>
      <c r="DN14" s="428">
        <f t="shared" si="38"/>
        <v>100</v>
      </c>
      <c r="DO14" s="428" t="str">
        <f t="shared" si="39"/>
        <v>A</v>
      </c>
      <c r="DP14" s="428">
        <f t="shared" si="40"/>
        <v>100</v>
      </c>
      <c r="DQ14" s="430">
        <f t="shared" si="41"/>
        <v>80</v>
      </c>
      <c r="DR14" s="430" t="str">
        <f t="shared" si="42"/>
        <v>B</v>
      </c>
      <c r="DS14" s="428">
        <f t="shared" si="43"/>
        <v>100</v>
      </c>
      <c r="DT14" s="430">
        <f t="shared" si="44"/>
        <v>100</v>
      </c>
      <c r="DU14" s="430" t="str">
        <f t="shared" si="45"/>
        <v>A</v>
      </c>
      <c r="DV14" s="204">
        <f>details!DG14</f>
        <v>446</v>
      </c>
      <c r="DW14" s="435" t="str">
        <f>details!DH14</f>
        <v/>
      </c>
      <c r="DX14" s="518" t="str">
        <f t="shared" si="90"/>
        <v/>
      </c>
      <c r="DY14" s="652" t="str">
        <f t="shared" si="82"/>
        <v>mRrh.kZ</v>
      </c>
      <c r="DZ14" s="431">
        <f t="shared" si="83"/>
        <v>700</v>
      </c>
      <c r="EA14" s="431">
        <f t="shared" si="84"/>
        <v>437</v>
      </c>
      <c r="EB14" s="432">
        <f t="shared" si="85"/>
        <v>62.428571428571431</v>
      </c>
      <c r="EC14" s="200" t="str">
        <f t="shared" si="86"/>
        <v>C</v>
      </c>
      <c r="ED14" s="496">
        <f t="shared" si="87"/>
        <v>62.428571428571431</v>
      </c>
      <c r="EE14" s="497">
        <f t="shared" si="88"/>
        <v>2.0000000000000067</v>
      </c>
      <c r="EF14" s="448" t="str">
        <f>IF(details!BH13="","",details!BH13)</f>
        <v/>
      </c>
      <c r="EI14" s="381" t="s">
        <v>5</v>
      </c>
      <c r="EJ14" s="382">
        <f t="shared" ref="EJ14:EP14" si="95">EJ13/EJ7*100</f>
        <v>100</v>
      </c>
      <c r="EK14" s="382">
        <f t="shared" si="95"/>
        <v>87.5</v>
      </c>
      <c r="EL14" s="382">
        <f>EL13/EL7*100</f>
        <v>100</v>
      </c>
      <c r="EM14" s="382">
        <f>EM13/EM7*100</f>
        <v>100</v>
      </c>
      <c r="EN14" s="382">
        <f t="shared" si="95"/>
        <v>100</v>
      </c>
      <c r="EO14" s="382">
        <f t="shared" si="95"/>
        <v>100</v>
      </c>
      <c r="EP14" s="383">
        <f t="shared" si="95"/>
        <v>100</v>
      </c>
      <c r="EQ14" s="373"/>
      <c r="ER14" s="312"/>
      <c r="ES14" s="312"/>
      <c r="ET14" s="241"/>
      <c r="EU14" s="241"/>
      <c r="EV14" s="312"/>
      <c r="EW14" s="241"/>
      <c r="EX14" s="241"/>
      <c r="EZ14" s="241"/>
      <c r="FA14" s="241"/>
      <c r="FB14" s="241"/>
      <c r="FC14" s="241"/>
      <c r="FH14" s="241"/>
      <c r="FI14" s="241"/>
      <c r="FK14" s="241"/>
      <c r="FL14" s="241"/>
    </row>
    <row r="15" spans="1:175" s="20" customFormat="1" ht="14" customHeight="1">
      <c r="A15" s="447">
        <f>IF(details!A15="","",details!A15)</f>
        <v>9</v>
      </c>
      <c r="B15" s="422" t="str">
        <f>IF(details!B15="","",details!B15)</f>
        <v>OBC</v>
      </c>
      <c r="C15" s="422" t="str">
        <f>IF(details!C15="","",details!C15)</f>
        <v>B</v>
      </c>
      <c r="D15" s="200" t="str">
        <f>IF(details!D15="","",details!D15)</f>
        <v>TC</v>
      </c>
      <c r="E15" s="422" t="str">
        <f>IF(details!E15="","",details!E15)</f>
        <v/>
      </c>
      <c r="F15" s="201" t="str">
        <f>IF(details!G15="","",details!G15)</f>
        <v/>
      </c>
      <c r="G15" s="276" t="str">
        <f>IF(details!H15="","",details!H15)</f>
        <v/>
      </c>
      <c r="H15" s="202" t="str">
        <f>IF(details!I15="","",details!I15)</f>
        <v>v 009</v>
      </c>
      <c r="I15" s="202" t="str">
        <f>IF(details!J15="","",details!J15)</f>
        <v>c 009</v>
      </c>
      <c r="J15" s="202" t="str">
        <f>IF(details!K15="","",details!K15)</f>
        <v>l 009</v>
      </c>
      <c r="K15" s="422">
        <f>IF(details!Q15="","",details!Q15)</f>
        <v>5</v>
      </c>
      <c r="L15" s="422">
        <f>IF(details!R15="","",details!R15)</f>
        <v>5</v>
      </c>
      <c r="M15" s="422">
        <f>IF(details!S15="","",details!S15)</f>
        <v>5</v>
      </c>
      <c r="N15" s="313">
        <f t="shared" si="9"/>
        <v>15</v>
      </c>
      <c r="O15" s="422">
        <f>IF(details!T15="","",details!T15)</f>
        <v>50</v>
      </c>
      <c r="P15" s="422">
        <f>IF(details!U15="","",details!U15)</f>
        <v>20</v>
      </c>
      <c r="Q15" s="313">
        <f t="shared" si="10"/>
        <v>70</v>
      </c>
      <c r="R15" s="200">
        <f t="shared" si="11"/>
        <v>85</v>
      </c>
      <c r="S15" s="422">
        <f>IF(details!V15="","",details!V15)</f>
        <v>13</v>
      </c>
      <c r="T15" s="422">
        <f>IF(details!W15="","",details!W15)</f>
        <v>30</v>
      </c>
      <c r="U15" s="200">
        <f t="shared" si="54"/>
        <v>43</v>
      </c>
      <c r="V15" s="200">
        <f t="shared" si="55"/>
        <v>128</v>
      </c>
      <c r="W15" s="330" t="str">
        <f t="shared" si="56"/>
        <v/>
      </c>
      <c r="X15" s="331" t="str">
        <f t="shared" si="57"/>
        <v/>
      </c>
      <c r="Y15" s="203" t="str">
        <f t="shared" si="58"/>
        <v/>
      </c>
      <c r="Z15" s="203">
        <f t="shared" si="1"/>
        <v>0</v>
      </c>
      <c r="AA15" s="422">
        <f>IF(details!X15="","",details!X15)</f>
        <v>5</v>
      </c>
      <c r="AB15" s="422">
        <f>IF(details!Y15="","",details!Y15)</f>
        <v>5</v>
      </c>
      <c r="AC15" s="422">
        <f>IF(details!Z15="","",details!Z15)</f>
        <v>5</v>
      </c>
      <c r="AD15" s="313">
        <f t="shared" si="13"/>
        <v>15</v>
      </c>
      <c r="AE15" s="422">
        <f>IF(details!AA15="","",details!AA15)</f>
        <v>5</v>
      </c>
      <c r="AF15" s="422">
        <f>IF(details!AB15="","",details!AB15)</f>
        <v>20</v>
      </c>
      <c r="AG15" s="313">
        <f t="shared" si="92"/>
        <v>25</v>
      </c>
      <c r="AH15" s="200">
        <f t="shared" si="14"/>
        <v>40</v>
      </c>
      <c r="AI15" s="422">
        <f>IF(details!AC15="","",details!AC15)</f>
        <v>12</v>
      </c>
      <c r="AJ15" s="422">
        <f>IF(details!AD15="","",details!AD15)</f>
        <v>5</v>
      </c>
      <c r="AK15" s="200">
        <f t="shared" si="3"/>
        <v>17</v>
      </c>
      <c r="AL15" s="200">
        <f t="shared" si="59"/>
        <v>57</v>
      </c>
      <c r="AM15" s="330" t="str">
        <f t="shared" si="60"/>
        <v/>
      </c>
      <c r="AN15" s="331" t="str">
        <f t="shared" si="61"/>
        <v/>
      </c>
      <c r="AO15" s="203" t="str">
        <f t="shared" si="62"/>
        <v/>
      </c>
      <c r="AP15" s="203">
        <f t="shared" si="93"/>
        <v>0</v>
      </c>
      <c r="AQ15" s="422">
        <f>IF(details!AE15="","",details!AE15)</f>
        <v>5</v>
      </c>
      <c r="AR15" s="422">
        <f>IF(details!AF15="","",details!AF15)</f>
        <v>5</v>
      </c>
      <c r="AS15" s="422">
        <f>IF(details!AG15="","",details!AG15)</f>
        <v>5</v>
      </c>
      <c r="AT15" s="313">
        <f t="shared" si="15"/>
        <v>15</v>
      </c>
      <c r="AU15" s="422">
        <f>IF(details!AH15="","",details!AH15)</f>
        <v>50</v>
      </c>
      <c r="AV15" s="422">
        <f>IF(details!AI15="","",details!AI15)</f>
        <v>20</v>
      </c>
      <c r="AW15" s="313">
        <f t="shared" si="89"/>
        <v>70</v>
      </c>
      <c r="AX15" s="200">
        <f t="shared" si="16"/>
        <v>85</v>
      </c>
      <c r="AY15" s="422">
        <f>IF(details!AJ15="","",details!AJ15)</f>
        <v>13</v>
      </c>
      <c r="AZ15" s="422">
        <f>IF(details!AK15="","",details!AK15)</f>
        <v>30</v>
      </c>
      <c r="BA15" s="200">
        <f t="shared" si="5"/>
        <v>43</v>
      </c>
      <c r="BB15" s="200">
        <f t="shared" si="63"/>
        <v>128</v>
      </c>
      <c r="BC15" s="330" t="str">
        <f t="shared" si="64"/>
        <v/>
      </c>
      <c r="BD15" s="331" t="str">
        <f t="shared" si="65"/>
        <v/>
      </c>
      <c r="BE15" s="203" t="str">
        <f t="shared" si="66"/>
        <v/>
      </c>
      <c r="BF15" s="203">
        <f t="shared" si="6"/>
        <v>0</v>
      </c>
      <c r="BG15" s="422">
        <f>IF(details!AL15="","",details!AL15)</f>
        <v>5</v>
      </c>
      <c r="BH15" s="422">
        <f>IF(details!AM15="","",details!AM15)</f>
        <v>5</v>
      </c>
      <c r="BI15" s="422">
        <f>IF(details!AN15="","",details!AN15)</f>
        <v>5</v>
      </c>
      <c r="BJ15" s="313">
        <f t="shared" si="17"/>
        <v>15</v>
      </c>
      <c r="BK15" s="422">
        <f>IF(details!AO15="","",details!AO15)</f>
        <v>50</v>
      </c>
      <c r="BL15" s="422">
        <f>IF(details!AP15="","",details!AP15)</f>
        <v>20</v>
      </c>
      <c r="BM15" s="313">
        <f t="shared" si="91"/>
        <v>70</v>
      </c>
      <c r="BN15" s="200">
        <f t="shared" si="18"/>
        <v>85</v>
      </c>
      <c r="BO15" s="422">
        <f>IF(details!AQ15="","",details!AQ15)</f>
        <v>13</v>
      </c>
      <c r="BP15" s="422">
        <f>IF(details!AR15="","",details!AR15)</f>
        <v>30</v>
      </c>
      <c r="BQ15" s="200">
        <f t="shared" si="7"/>
        <v>43</v>
      </c>
      <c r="BR15" s="200">
        <f t="shared" si="67"/>
        <v>128</v>
      </c>
      <c r="BS15" s="330" t="str">
        <f t="shared" si="68"/>
        <v/>
      </c>
      <c r="BT15" s="331" t="str">
        <f t="shared" si="69"/>
        <v/>
      </c>
      <c r="BU15" s="203" t="str">
        <f t="shared" si="70"/>
        <v/>
      </c>
      <c r="BV15" s="203">
        <f t="shared" si="8"/>
        <v>0</v>
      </c>
      <c r="BW15" s="422">
        <f>IF(details!AS15="","",details!AS15)</f>
        <v>20</v>
      </c>
      <c r="BX15" s="422">
        <f>IF(details!AT15="","",details!AT15)</f>
        <v>20</v>
      </c>
      <c r="BY15" s="422">
        <f>IF(details!AU15="","",details!AU15)</f>
        <v>20</v>
      </c>
      <c r="BZ15" s="422">
        <f>IF(details!AV15="","",details!AV15)</f>
        <v>20</v>
      </c>
      <c r="CA15" s="422">
        <f>IF(details!AW15="","",details!AW15)</f>
        <v>20</v>
      </c>
      <c r="CB15" s="200">
        <f t="shared" si="71"/>
        <v>100</v>
      </c>
      <c r="CC15" s="653" t="str">
        <f t="shared" si="72"/>
        <v/>
      </c>
      <c r="CD15" s="200" t="str">
        <f t="shared" si="73"/>
        <v/>
      </c>
      <c r="CE15" s="203" t="str">
        <f t="shared" si="74"/>
        <v/>
      </c>
      <c r="CF15" s="203">
        <f t="shared" si="75"/>
        <v>0</v>
      </c>
      <c r="CG15" s="422">
        <f>IF(details!AX15="","",details!AX15)</f>
        <v>20</v>
      </c>
      <c r="CH15" s="422">
        <f>IF(details!AY15="","",details!AY15)</f>
        <v>20</v>
      </c>
      <c r="CI15" s="422">
        <f>IF(details!AZ15="","",details!AZ15)</f>
        <v>20</v>
      </c>
      <c r="CJ15" s="422">
        <f>IF(details!BA15="","",details!BA15)</f>
        <v>20</v>
      </c>
      <c r="CK15" s="422">
        <f>IF(details!BB15="","",details!BB15)</f>
        <v>20</v>
      </c>
      <c r="CL15" s="200">
        <f t="shared" si="76"/>
        <v>100</v>
      </c>
      <c r="CM15" s="653" t="str">
        <f t="shared" si="21"/>
        <v/>
      </c>
      <c r="CN15" s="200" t="str">
        <f t="shared" si="22"/>
        <v/>
      </c>
      <c r="CO15" s="203" t="str">
        <f t="shared" si="77"/>
        <v/>
      </c>
      <c r="CP15" s="203">
        <f t="shared" si="78"/>
        <v>0</v>
      </c>
      <c r="CQ15" s="422">
        <f>IF(details!BC15="","",details!BC15)</f>
        <v>20</v>
      </c>
      <c r="CR15" s="422">
        <f>IF(details!BD15="","",details!BD15)</f>
        <v>20</v>
      </c>
      <c r="CS15" s="422">
        <f>IF(details!BE15="","",details!BE15)</f>
        <v>20</v>
      </c>
      <c r="CT15" s="422">
        <f>IF(details!BF15="","",details!BF15)</f>
        <v>20</v>
      </c>
      <c r="CU15" s="422" t="str">
        <f>IF(details!BG15="","",details!BG15)</f>
        <v/>
      </c>
      <c r="CV15" s="200">
        <f t="shared" si="79"/>
        <v>80</v>
      </c>
      <c r="CW15" s="653" t="str">
        <f t="shared" si="23"/>
        <v/>
      </c>
      <c r="CX15" s="200" t="str">
        <f t="shared" si="24"/>
        <v/>
      </c>
      <c r="CY15" s="203" t="str">
        <f t="shared" si="80"/>
        <v/>
      </c>
      <c r="CZ15" s="203">
        <f t="shared" si="81"/>
        <v>0</v>
      </c>
      <c r="DA15" s="428" t="str">
        <f t="shared" si="25"/>
        <v/>
      </c>
      <c r="DB15" s="428">
        <f t="shared" si="26"/>
        <v>128</v>
      </c>
      <c r="DC15" s="428" t="str">
        <f t="shared" si="27"/>
        <v/>
      </c>
      <c r="DD15" s="428" t="str">
        <f t="shared" si="28"/>
        <v/>
      </c>
      <c r="DE15" s="428">
        <f t="shared" si="29"/>
        <v>57</v>
      </c>
      <c r="DF15" s="428" t="str">
        <f t="shared" si="30"/>
        <v/>
      </c>
      <c r="DG15" s="428" t="str">
        <f t="shared" si="31"/>
        <v/>
      </c>
      <c r="DH15" s="429">
        <f t="shared" si="32"/>
        <v>128</v>
      </c>
      <c r="DI15" s="429" t="str">
        <f t="shared" si="33"/>
        <v/>
      </c>
      <c r="DJ15" s="428" t="str">
        <f t="shared" si="34"/>
        <v/>
      </c>
      <c r="DK15" s="428">
        <f t="shared" si="35"/>
        <v>128</v>
      </c>
      <c r="DL15" s="428" t="str">
        <f t="shared" si="36"/>
        <v/>
      </c>
      <c r="DM15" s="428" t="str">
        <f t="shared" si="37"/>
        <v/>
      </c>
      <c r="DN15" s="428">
        <f t="shared" si="38"/>
        <v>100</v>
      </c>
      <c r="DO15" s="428" t="str">
        <f t="shared" si="39"/>
        <v/>
      </c>
      <c r="DP15" s="428" t="str">
        <f t="shared" si="40"/>
        <v/>
      </c>
      <c r="DQ15" s="430">
        <f t="shared" si="41"/>
        <v>100</v>
      </c>
      <c r="DR15" s="430" t="str">
        <f t="shared" si="42"/>
        <v/>
      </c>
      <c r="DS15" s="428" t="str">
        <f t="shared" si="43"/>
        <v/>
      </c>
      <c r="DT15" s="430">
        <f t="shared" si="44"/>
        <v>80</v>
      </c>
      <c r="DU15" s="430" t="str">
        <f t="shared" si="45"/>
        <v/>
      </c>
      <c r="DV15" s="204">
        <f>details!DG15</f>
        <v>446</v>
      </c>
      <c r="DW15" s="435" t="str">
        <f>details!DH15</f>
        <v/>
      </c>
      <c r="DX15" s="518" t="str">
        <f t="shared" si="90"/>
        <v/>
      </c>
      <c r="DY15" s="652" t="str">
        <f t="shared" si="82"/>
        <v>LFkkukarfjr</v>
      </c>
      <c r="DZ15" s="431" t="str">
        <f t="shared" si="83"/>
        <v/>
      </c>
      <c r="EA15" s="431">
        <f t="shared" si="84"/>
        <v>441</v>
      </c>
      <c r="EB15" s="432" t="str">
        <f t="shared" si="85"/>
        <v/>
      </c>
      <c r="EC15" s="200" t="str">
        <f t="shared" si="86"/>
        <v/>
      </c>
      <c r="ED15" s="496" t="str">
        <f t="shared" si="87"/>
        <v/>
      </c>
      <c r="EE15" s="497" t="str">
        <f t="shared" si="88"/>
        <v/>
      </c>
      <c r="EF15" s="448" t="str">
        <f>IF(details!BH14="","",details!BH14)</f>
        <v/>
      </c>
      <c r="EI15" s="966"/>
      <c r="EJ15" s="966"/>
      <c r="EK15" s="966"/>
      <c r="EL15" s="966"/>
      <c r="EM15" s="966"/>
      <c r="EN15" s="966"/>
      <c r="EO15" s="966"/>
      <c r="EP15" s="966"/>
      <c r="EQ15" s="966"/>
      <c r="ER15" s="966"/>
      <c r="ES15" s="966"/>
      <c r="ET15" s="966"/>
      <c r="EU15" s="966"/>
      <c r="EV15" s="966"/>
      <c r="EW15" s="966"/>
      <c r="EX15" s="249"/>
      <c r="EY15" s="249"/>
      <c r="EZ15" s="249"/>
      <c r="FA15" s="249"/>
      <c r="FB15" s="249"/>
      <c r="FC15" s="249"/>
      <c r="FD15" s="249"/>
      <c r="FE15" s="249"/>
      <c r="FF15" s="249"/>
      <c r="FG15" s="249"/>
      <c r="FH15" s="249"/>
      <c r="FI15" s="249"/>
      <c r="FJ15" s="249"/>
      <c r="FK15" s="249"/>
      <c r="FL15" s="249"/>
      <c r="FM15" s="249"/>
      <c r="FN15" s="249"/>
      <c r="FO15" s="249"/>
      <c r="FP15" s="249"/>
      <c r="FQ15" s="249"/>
      <c r="FR15" s="249"/>
      <c r="FS15" s="249"/>
    </row>
    <row r="16" spans="1:175" s="20" customFormat="1" ht="14" customHeight="1" thickBot="1">
      <c r="A16" s="447">
        <f>IF(details!A16="","",details!A16)</f>
        <v>10</v>
      </c>
      <c r="B16" s="422" t="str">
        <f>IF(details!B16="","",details!B16)</f>
        <v>SBC</v>
      </c>
      <c r="C16" s="422" t="str">
        <f>IF(details!C16="","",details!C16)</f>
        <v>B</v>
      </c>
      <c r="D16" s="200">
        <f>IF(details!D16="","",details!D16)</f>
        <v>810</v>
      </c>
      <c r="E16" s="422" t="str">
        <f>IF(details!E16="","",details!E16)</f>
        <v/>
      </c>
      <c r="F16" s="201" t="str">
        <f>IF(details!G16="","",details!G16)</f>
        <v/>
      </c>
      <c r="G16" s="276" t="str">
        <f>IF(details!H16="","",details!H16)</f>
        <v/>
      </c>
      <c r="H16" s="202" t="str">
        <f>IF(details!I16="","",details!I16)</f>
        <v>v 010</v>
      </c>
      <c r="I16" s="202" t="str">
        <f>IF(details!J16="","",details!J16)</f>
        <v>c 010</v>
      </c>
      <c r="J16" s="202" t="str">
        <f>IF(details!K16="","",details!K16)</f>
        <v>l 010</v>
      </c>
      <c r="K16" s="422">
        <f>IF(details!Q16="","",details!Q16)</f>
        <v>5</v>
      </c>
      <c r="L16" s="422">
        <f>IF(details!R16="","",details!R16)</f>
        <v>5</v>
      </c>
      <c r="M16" s="422">
        <f>IF(details!S16="","",details!S16)</f>
        <v>5</v>
      </c>
      <c r="N16" s="313">
        <f t="shared" si="9"/>
        <v>15</v>
      </c>
      <c r="O16" s="422">
        <f>IF(details!T16="","",details!T16)</f>
        <v>50</v>
      </c>
      <c r="P16" s="422">
        <f>IF(details!U16="","",details!U16)</f>
        <v>20</v>
      </c>
      <c r="Q16" s="313">
        <f t="shared" si="10"/>
        <v>70</v>
      </c>
      <c r="R16" s="200">
        <f t="shared" si="11"/>
        <v>85</v>
      </c>
      <c r="S16" s="422">
        <f>IF(details!V16="","",details!V16)</f>
        <v>12</v>
      </c>
      <c r="T16" s="422">
        <f>IF(details!W16="","",details!W16)</f>
        <v>30</v>
      </c>
      <c r="U16" s="200">
        <f t="shared" si="54"/>
        <v>42</v>
      </c>
      <c r="V16" s="200">
        <f t="shared" si="55"/>
        <v>127</v>
      </c>
      <c r="W16" s="330">
        <f t="shared" si="56"/>
        <v>64</v>
      </c>
      <c r="X16" s="331" t="str">
        <f t="shared" si="57"/>
        <v>C</v>
      </c>
      <c r="Y16" s="203">
        <f t="shared" si="58"/>
        <v>200</v>
      </c>
      <c r="Z16" s="203">
        <f t="shared" si="1"/>
        <v>0</v>
      </c>
      <c r="AA16" s="422">
        <f>IF(details!X16="","",details!X16)</f>
        <v>5</v>
      </c>
      <c r="AB16" s="422">
        <f>IF(details!Y16="","",details!Y16)</f>
        <v>5</v>
      </c>
      <c r="AC16" s="422">
        <f>IF(details!Z16="","",details!Z16)</f>
        <v>5</v>
      </c>
      <c r="AD16" s="313">
        <f t="shared" si="13"/>
        <v>15</v>
      </c>
      <c r="AE16" s="422">
        <f>IF(details!AA16="","",details!AA16)</f>
        <v>5</v>
      </c>
      <c r="AF16" s="422">
        <f>IF(details!AB16="","",details!AB16)</f>
        <v>20</v>
      </c>
      <c r="AG16" s="313">
        <f t="shared" si="92"/>
        <v>25</v>
      </c>
      <c r="AH16" s="200">
        <f t="shared" si="14"/>
        <v>40</v>
      </c>
      <c r="AI16" s="422">
        <f>IF(details!AC16="","",details!AC16)</f>
        <v>12</v>
      </c>
      <c r="AJ16" s="422">
        <f>IF(details!AD16="","",details!AD16)</f>
        <v>3</v>
      </c>
      <c r="AK16" s="200">
        <f t="shared" si="3"/>
        <v>15</v>
      </c>
      <c r="AL16" s="200">
        <f t="shared" si="59"/>
        <v>55</v>
      </c>
      <c r="AM16" s="330">
        <f t="shared" si="60"/>
        <v>55</v>
      </c>
      <c r="AN16" s="331" t="str">
        <f t="shared" si="61"/>
        <v>C</v>
      </c>
      <c r="AO16" s="203">
        <f t="shared" si="62"/>
        <v>100</v>
      </c>
      <c r="AP16" s="203">
        <f t="shared" si="93"/>
        <v>0</v>
      </c>
      <c r="AQ16" s="422">
        <f>IF(details!AE16="","",details!AE16)</f>
        <v>5</v>
      </c>
      <c r="AR16" s="422">
        <f>IF(details!AF16="","",details!AF16)</f>
        <v>5</v>
      </c>
      <c r="AS16" s="422">
        <f>IF(details!AG16="","",details!AG16)</f>
        <v>5</v>
      </c>
      <c r="AT16" s="313">
        <f t="shared" si="15"/>
        <v>15</v>
      </c>
      <c r="AU16" s="422">
        <f>IF(details!AH16="","",details!AH16)</f>
        <v>50</v>
      </c>
      <c r="AV16" s="422">
        <f>IF(details!AI16="","",details!AI16)</f>
        <v>20</v>
      </c>
      <c r="AW16" s="313">
        <f t="shared" si="89"/>
        <v>70</v>
      </c>
      <c r="AX16" s="200">
        <f t="shared" si="16"/>
        <v>85</v>
      </c>
      <c r="AY16" s="422">
        <f>IF(details!AJ16="","",details!AJ16)</f>
        <v>12</v>
      </c>
      <c r="AZ16" s="422">
        <f>IF(details!AK16="","",details!AK16)</f>
        <v>30</v>
      </c>
      <c r="BA16" s="200">
        <f t="shared" si="5"/>
        <v>42</v>
      </c>
      <c r="BB16" s="200">
        <f t="shared" si="63"/>
        <v>127</v>
      </c>
      <c r="BC16" s="330">
        <f t="shared" si="64"/>
        <v>64</v>
      </c>
      <c r="BD16" s="331" t="str">
        <f t="shared" si="65"/>
        <v>C</v>
      </c>
      <c r="BE16" s="203">
        <f t="shared" si="66"/>
        <v>200</v>
      </c>
      <c r="BF16" s="203">
        <f t="shared" si="6"/>
        <v>0</v>
      </c>
      <c r="BG16" s="422">
        <f>IF(details!AL16="","",details!AL16)</f>
        <v>5</v>
      </c>
      <c r="BH16" s="422">
        <f>IF(details!AM16="","",details!AM16)</f>
        <v>5</v>
      </c>
      <c r="BI16" s="422">
        <f>IF(details!AN16="","",details!AN16)</f>
        <v>5</v>
      </c>
      <c r="BJ16" s="313">
        <f t="shared" si="17"/>
        <v>15</v>
      </c>
      <c r="BK16" s="422">
        <f>IF(details!AO16="","",details!AO16)</f>
        <v>50</v>
      </c>
      <c r="BL16" s="422">
        <f>IF(details!AP16="","",details!AP16)</f>
        <v>20</v>
      </c>
      <c r="BM16" s="313">
        <f t="shared" si="91"/>
        <v>70</v>
      </c>
      <c r="BN16" s="200">
        <f t="shared" si="18"/>
        <v>85</v>
      </c>
      <c r="BO16" s="422">
        <f>IF(details!AQ16="","",details!AQ16)</f>
        <v>12</v>
      </c>
      <c r="BP16" s="422">
        <f>IF(details!AR16="","",details!AR16)</f>
        <v>30</v>
      </c>
      <c r="BQ16" s="200">
        <f t="shared" si="7"/>
        <v>42</v>
      </c>
      <c r="BR16" s="200">
        <f t="shared" si="67"/>
        <v>127</v>
      </c>
      <c r="BS16" s="330">
        <f t="shared" si="68"/>
        <v>64</v>
      </c>
      <c r="BT16" s="331" t="str">
        <f t="shared" si="69"/>
        <v>C</v>
      </c>
      <c r="BU16" s="203">
        <f t="shared" si="70"/>
        <v>200</v>
      </c>
      <c r="BV16" s="203">
        <f t="shared" si="8"/>
        <v>0</v>
      </c>
      <c r="BW16" s="422">
        <f>IF(details!AS16="","",details!AS16)</f>
        <v>20</v>
      </c>
      <c r="BX16" s="422">
        <f>IF(details!AT16="","",details!AT16)</f>
        <v>20</v>
      </c>
      <c r="BY16" s="422">
        <f>IF(details!AU16="","",details!AU16)</f>
        <v>20</v>
      </c>
      <c r="BZ16" s="422">
        <f>IF(details!AV16="","",details!AV16)</f>
        <v>20</v>
      </c>
      <c r="CA16" s="422">
        <f>IF(details!AW16="","",details!AW16)</f>
        <v>20</v>
      </c>
      <c r="CB16" s="200">
        <f t="shared" si="71"/>
        <v>100</v>
      </c>
      <c r="CC16" s="653">
        <f t="shared" si="72"/>
        <v>100</v>
      </c>
      <c r="CD16" s="200" t="str">
        <f t="shared" si="73"/>
        <v>A</v>
      </c>
      <c r="CE16" s="203">
        <f t="shared" si="74"/>
        <v>100</v>
      </c>
      <c r="CF16" s="203">
        <f t="shared" si="75"/>
        <v>0</v>
      </c>
      <c r="CG16" s="422">
        <f>IF(details!AX16="","",details!AX16)</f>
        <v>20</v>
      </c>
      <c r="CH16" s="422">
        <f>IF(details!AY16="","",details!AY16)</f>
        <v>20</v>
      </c>
      <c r="CI16" s="422">
        <f>IF(details!AZ16="","",details!AZ16)</f>
        <v>20</v>
      </c>
      <c r="CJ16" s="422">
        <f>IF(details!BA16="","",details!BA16)</f>
        <v>20</v>
      </c>
      <c r="CK16" s="422">
        <f>IF(details!BB16="","",details!BB16)</f>
        <v>20</v>
      </c>
      <c r="CL16" s="200">
        <f t="shared" si="76"/>
        <v>100</v>
      </c>
      <c r="CM16" s="653">
        <f t="shared" si="21"/>
        <v>100</v>
      </c>
      <c r="CN16" s="200" t="str">
        <f t="shared" si="22"/>
        <v>A</v>
      </c>
      <c r="CO16" s="203">
        <f t="shared" si="77"/>
        <v>100</v>
      </c>
      <c r="CP16" s="203">
        <f t="shared" si="78"/>
        <v>0</v>
      </c>
      <c r="CQ16" s="422">
        <f>IF(details!BC16="","",details!BC16)</f>
        <v>20</v>
      </c>
      <c r="CR16" s="422">
        <f>IF(details!BD16="","",details!BD16)</f>
        <v>20</v>
      </c>
      <c r="CS16" s="422">
        <f>IF(details!BE16="","",details!BE16)</f>
        <v>20</v>
      </c>
      <c r="CT16" s="422">
        <f>IF(details!BF16="","",details!BF16)</f>
        <v>20</v>
      </c>
      <c r="CU16" s="422">
        <f>IF(details!BG16="","",details!BG16)</f>
        <v>20</v>
      </c>
      <c r="CV16" s="200">
        <f t="shared" si="79"/>
        <v>100</v>
      </c>
      <c r="CW16" s="653">
        <f t="shared" si="23"/>
        <v>100</v>
      </c>
      <c r="CX16" s="200" t="str">
        <f t="shared" si="24"/>
        <v>A</v>
      </c>
      <c r="CY16" s="203">
        <f t="shared" si="80"/>
        <v>100</v>
      </c>
      <c r="CZ16" s="203">
        <f t="shared" si="81"/>
        <v>0</v>
      </c>
      <c r="DA16" s="428">
        <f t="shared" si="25"/>
        <v>200</v>
      </c>
      <c r="DB16" s="428">
        <f t="shared" si="26"/>
        <v>127</v>
      </c>
      <c r="DC16" s="428" t="str">
        <f t="shared" si="27"/>
        <v>C</v>
      </c>
      <c r="DD16" s="428">
        <f t="shared" si="28"/>
        <v>100</v>
      </c>
      <c r="DE16" s="428">
        <f t="shared" si="29"/>
        <v>55</v>
      </c>
      <c r="DF16" s="428" t="str">
        <f t="shared" si="30"/>
        <v>C</v>
      </c>
      <c r="DG16" s="428">
        <f t="shared" si="31"/>
        <v>200</v>
      </c>
      <c r="DH16" s="429">
        <f t="shared" si="32"/>
        <v>127</v>
      </c>
      <c r="DI16" s="429" t="str">
        <f t="shared" si="33"/>
        <v>C</v>
      </c>
      <c r="DJ16" s="428">
        <f t="shared" si="34"/>
        <v>200</v>
      </c>
      <c r="DK16" s="428">
        <f t="shared" si="35"/>
        <v>127</v>
      </c>
      <c r="DL16" s="428" t="str">
        <f t="shared" si="36"/>
        <v>C</v>
      </c>
      <c r="DM16" s="428">
        <f t="shared" si="37"/>
        <v>100</v>
      </c>
      <c r="DN16" s="428">
        <f t="shared" si="38"/>
        <v>100</v>
      </c>
      <c r="DO16" s="428" t="str">
        <f t="shared" si="39"/>
        <v>A</v>
      </c>
      <c r="DP16" s="428">
        <f t="shared" si="40"/>
        <v>100</v>
      </c>
      <c r="DQ16" s="430">
        <f t="shared" si="41"/>
        <v>100</v>
      </c>
      <c r="DR16" s="430" t="str">
        <f t="shared" si="42"/>
        <v>A</v>
      </c>
      <c r="DS16" s="428">
        <f t="shared" si="43"/>
        <v>100</v>
      </c>
      <c r="DT16" s="430">
        <f t="shared" si="44"/>
        <v>100</v>
      </c>
      <c r="DU16" s="430" t="str">
        <f t="shared" si="45"/>
        <v>A</v>
      </c>
      <c r="DV16" s="204">
        <f>details!DG16</f>
        <v>446</v>
      </c>
      <c r="DW16" s="435" t="str">
        <f>details!DH16</f>
        <v/>
      </c>
      <c r="DX16" s="518" t="str">
        <f t="shared" si="90"/>
        <v/>
      </c>
      <c r="DY16" s="652" t="str">
        <f t="shared" si="82"/>
        <v>mRrh.kZ</v>
      </c>
      <c r="DZ16" s="431">
        <f t="shared" si="83"/>
        <v>700</v>
      </c>
      <c r="EA16" s="431">
        <f t="shared" si="84"/>
        <v>436</v>
      </c>
      <c r="EB16" s="432">
        <f t="shared" si="85"/>
        <v>62.285714285714292</v>
      </c>
      <c r="EC16" s="200" t="str">
        <f t="shared" si="86"/>
        <v>C</v>
      </c>
      <c r="ED16" s="496">
        <f t="shared" si="87"/>
        <v>62.285714285714292</v>
      </c>
      <c r="EE16" s="497">
        <f t="shared" si="88"/>
        <v>2.9999999999999867</v>
      </c>
      <c r="EF16" s="448" t="str">
        <f>IF(details!BH15="","",details!BH15)</f>
        <v/>
      </c>
      <c r="EI16" s="965"/>
      <c r="EJ16" s="965"/>
      <c r="EK16" s="965"/>
      <c r="EL16" s="965"/>
      <c r="EM16" s="965"/>
      <c r="EN16" s="965"/>
      <c r="EO16" s="965"/>
      <c r="EP16" s="965"/>
      <c r="EQ16" s="965"/>
      <c r="ER16" s="965"/>
      <c r="ES16" s="965"/>
      <c r="ET16" s="965"/>
      <c r="EU16" s="965"/>
      <c r="EV16" s="965"/>
      <c r="EW16" s="965"/>
      <c r="EY16" s="245"/>
      <c r="EZ16" s="245"/>
      <c r="FB16" s="245"/>
      <c r="FC16" s="245"/>
      <c r="FE16" s="246"/>
      <c r="FF16" s="246"/>
      <c r="FG16" s="246"/>
      <c r="FH16" s="211"/>
      <c r="FI16" s="211"/>
      <c r="FJ16" s="211"/>
      <c r="FK16" s="211"/>
      <c r="FL16" s="1"/>
      <c r="FM16" s="1"/>
      <c r="FN16" s="1"/>
      <c r="FO16" s="1"/>
      <c r="FP16" s="235"/>
      <c r="FQ16" s="235"/>
      <c r="FR16" s="235"/>
      <c r="FS16" s="235"/>
    </row>
    <row r="17" spans="1:175" s="20" customFormat="1" ht="14" customHeight="1">
      <c r="A17" s="447">
        <f>IF(details!A17="","",details!A17)</f>
        <v>11</v>
      </c>
      <c r="B17" s="422" t="str">
        <f>IF(details!B17="","",details!B17)</f>
        <v>MIN</v>
      </c>
      <c r="C17" s="422" t="str">
        <f>IF(details!C17="","",details!C17)</f>
        <v/>
      </c>
      <c r="D17" s="200">
        <f>IF(details!D17="","",details!D17)</f>
        <v>811</v>
      </c>
      <c r="E17" s="422" t="str">
        <f>IF(details!E17="","",details!E17)</f>
        <v/>
      </c>
      <c r="F17" s="201" t="str">
        <f>IF(details!G17="","",details!G17)</f>
        <v/>
      </c>
      <c r="G17" s="276" t="str">
        <f>IF(details!H17="","",details!H17)</f>
        <v/>
      </c>
      <c r="H17" s="202" t="str">
        <f>IF(details!I17="","",details!I17)</f>
        <v>v 011</v>
      </c>
      <c r="I17" s="202" t="str">
        <f>IF(details!J17="","",details!J17)</f>
        <v>c 011</v>
      </c>
      <c r="J17" s="202" t="str">
        <f>IF(details!K17="","",details!K17)</f>
        <v>l 011</v>
      </c>
      <c r="K17" s="422" t="str">
        <f>IF(details!Q17="","",details!Q17)</f>
        <v/>
      </c>
      <c r="L17" s="422" t="str">
        <f>IF(details!R17="","",details!R17)</f>
        <v/>
      </c>
      <c r="M17" s="422" t="str">
        <f>IF(details!S17="","",details!S17)</f>
        <v/>
      </c>
      <c r="N17" s="313" t="str">
        <f t="shared" si="9"/>
        <v/>
      </c>
      <c r="O17" s="422" t="str">
        <f>IF(details!T17="","",details!T17)</f>
        <v/>
      </c>
      <c r="P17" s="422" t="str">
        <f>IF(details!U17="","",details!U17)</f>
        <v/>
      </c>
      <c r="Q17" s="313" t="str">
        <f t="shared" si="10"/>
        <v/>
      </c>
      <c r="R17" s="200" t="str">
        <f t="shared" si="11"/>
        <v/>
      </c>
      <c r="S17" s="422" t="str">
        <f>IF(details!V17="","",details!V17)</f>
        <v/>
      </c>
      <c r="T17" s="422" t="str">
        <f>IF(details!W17="","",details!W17)</f>
        <v/>
      </c>
      <c r="U17" s="200" t="str">
        <f t="shared" si="54"/>
        <v/>
      </c>
      <c r="V17" s="200" t="str">
        <f t="shared" si="55"/>
        <v/>
      </c>
      <c r="W17" s="330" t="str">
        <f t="shared" si="56"/>
        <v/>
      </c>
      <c r="X17" s="331" t="str">
        <f t="shared" si="57"/>
        <v/>
      </c>
      <c r="Y17" s="203">
        <f t="shared" si="58"/>
        <v>200</v>
      </c>
      <c r="Z17" s="203">
        <f t="shared" si="1"/>
        <v>0</v>
      </c>
      <c r="AA17" s="422" t="str">
        <f>IF(details!X17="","",details!X17)</f>
        <v/>
      </c>
      <c r="AB17" s="422" t="str">
        <f>IF(details!Y17="","",details!Y17)</f>
        <v/>
      </c>
      <c r="AC17" s="422" t="str">
        <f>IF(details!Z17="","",details!Z17)</f>
        <v/>
      </c>
      <c r="AD17" s="313" t="str">
        <f t="shared" si="13"/>
        <v/>
      </c>
      <c r="AE17" s="422" t="str">
        <f>IF(details!AA17="","",details!AA17)</f>
        <v/>
      </c>
      <c r="AF17" s="422" t="str">
        <f>IF(details!AB17="","",details!AB17)</f>
        <v/>
      </c>
      <c r="AG17" s="313" t="str">
        <f t="shared" si="92"/>
        <v/>
      </c>
      <c r="AH17" s="200" t="str">
        <f t="shared" si="14"/>
        <v/>
      </c>
      <c r="AI17" s="422" t="str">
        <f>IF(details!AC17="","",details!AC17)</f>
        <v/>
      </c>
      <c r="AJ17" s="422" t="str">
        <f>IF(details!AD17="","",details!AD17)</f>
        <v/>
      </c>
      <c r="AK17" s="200" t="str">
        <f t="shared" si="3"/>
        <v/>
      </c>
      <c r="AL17" s="200" t="str">
        <f t="shared" si="59"/>
        <v/>
      </c>
      <c r="AM17" s="330" t="str">
        <f t="shared" si="60"/>
        <v/>
      </c>
      <c r="AN17" s="331" t="str">
        <f t="shared" si="61"/>
        <v/>
      </c>
      <c r="AO17" s="203">
        <f t="shared" si="62"/>
        <v>100</v>
      </c>
      <c r="AP17" s="203">
        <f t="shared" si="93"/>
        <v>0</v>
      </c>
      <c r="AQ17" s="422" t="str">
        <f>IF(details!AE17="","",details!AE17)</f>
        <v/>
      </c>
      <c r="AR17" s="422" t="str">
        <f>IF(details!AF17="","",details!AF17)</f>
        <v/>
      </c>
      <c r="AS17" s="422" t="str">
        <f>IF(details!AG17="","",details!AG17)</f>
        <v/>
      </c>
      <c r="AT17" s="313" t="str">
        <f t="shared" si="15"/>
        <v/>
      </c>
      <c r="AU17" s="422" t="str">
        <f>IF(details!AH17="","",details!AH17)</f>
        <v/>
      </c>
      <c r="AV17" s="422" t="str">
        <f>IF(details!AI17="","",details!AI17)</f>
        <v/>
      </c>
      <c r="AW17" s="313" t="str">
        <f t="shared" si="89"/>
        <v/>
      </c>
      <c r="AX17" s="200" t="str">
        <f t="shared" si="16"/>
        <v/>
      </c>
      <c r="AY17" s="422" t="str">
        <f>IF(details!AJ17="","",details!AJ17)</f>
        <v/>
      </c>
      <c r="AZ17" s="422" t="str">
        <f>IF(details!AK17="","",details!AK17)</f>
        <v/>
      </c>
      <c r="BA17" s="200" t="str">
        <f t="shared" si="5"/>
        <v/>
      </c>
      <c r="BB17" s="200" t="str">
        <f t="shared" si="63"/>
        <v/>
      </c>
      <c r="BC17" s="330" t="str">
        <f t="shared" si="64"/>
        <v/>
      </c>
      <c r="BD17" s="331" t="str">
        <f t="shared" si="65"/>
        <v/>
      </c>
      <c r="BE17" s="203">
        <f t="shared" si="66"/>
        <v>200</v>
      </c>
      <c r="BF17" s="203">
        <f t="shared" si="6"/>
        <v>0</v>
      </c>
      <c r="BG17" s="422" t="str">
        <f>IF(details!AL17="","",details!AL17)</f>
        <v/>
      </c>
      <c r="BH17" s="422" t="str">
        <f>IF(details!AM17="","",details!AM17)</f>
        <v/>
      </c>
      <c r="BI17" s="422" t="str">
        <f>IF(details!AN17="","",details!AN17)</f>
        <v/>
      </c>
      <c r="BJ17" s="313" t="str">
        <f t="shared" si="17"/>
        <v/>
      </c>
      <c r="BK17" s="422" t="str">
        <f>IF(details!AO17="","",details!AO17)</f>
        <v/>
      </c>
      <c r="BL17" s="422" t="str">
        <f>IF(details!AP17="","",details!AP17)</f>
        <v/>
      </c>
      <c r="BM17" s="313" t="str">
        <f t="shared" si="91"/>
        <v/>
      </c>
      <c r="BN17" s="200" t="str">
        <f t="shared" si="18"/>
        <v/>
      </c>
      <c r="BO17" s="422" t="str">
        <f>IF(details!AQ17="","",details!AQ17)</f>
        <v/>
      </c>
      <c r="BP17" s="422" t="str">
        <f>IF(details!AR17="","",details!AR17)</f>
        <v/>
      </c>
      <c r="BQ17" s="200" t="str">
        <f t="shared" si="7"/>
        <v/>
      </c>
      <c r="BR17" s="200" t="str">
        <f t="shared" si="67"/>
        <v/>
      </c>
      <c r="BS17" s="330" t="str">
        <f t="shared" si="68"/>
        <v/>
      </c>
      <c r="BT17" s="331" t="str">
        <f t="shared" si="69"/>
        <v/>
      </c>
      <c r="BU17" s="203">
        <f t="shared" si="70"/>
        <v>200</v>
      </c>
      <c r="BV17" s="203">
        <f t="shared" si="8"/>
        <v>0</v>
      </c>
      <c r="BW17" s="422" t="str">
        <f>IF(details!AS17="","",details!AS17)</f>
        <v/>
      </c>
      <c r="BX17" s="422" t="str">
        <f>IF(details!AT17="","",details!AT17)</f>
        <v/>
      </c>
      <c r="BY17" s="422" t="str">
        <f>IF(details!AU17="","",details!AU17)</f>
        <v/>
      </c>
      <c r="BZ17" s="422" t="str">
        <f>IF(details!AV17="","",details!AV17)</f>
        <v/>
      </c>
      <c r="CA17" s="422" t="str">
        <f>IF(details!AW17="","",details!AW17)</f>
        <v/>
      </c>
      <c r="CB17" s="200" t="str">
        <f t="shared" si="71"/>
        <v/>
      </c>
      <c r="CC17" s="653" t="str">
        <f t="shared" si="72"/>
        <v/>
      </c>
      <c r="CD17" s="200" t="str">
        <f t="shared" si="73"/>
        <v/>
      </c>
      <c r="CE17" s="203">
        <f t="shared" si="74"/>
        <v>100</v>
      </c>
      <c r="CF17" s="203">
        <f t="shared" si="75"/>
        <v>0</v>
      </c>
      <c r="CG17" s="422" t="str">
        <f>IF(details!AX17="","",details!AX17)</f>
        <v/>
      </c>
      <c r="CH17" s="422" t="str">
        <f>IF(details!AY17="","",details!AY17)</f>
        <v/>
      </c>
      <c r="CI17" s="422" t="str">
        <f>IF(details!AZ17="","",details!AZ17)</f>
        <v/>
      </c>
      <c r="CJ17" s="422" t="str">
        <f>IF(details!BA17="","",details!BA17)</f>
        <v/>
      </c>
      <c r="CK17" s="422" t="str">
        <f>IF(details!BB17="","",details!BB17)</f>
        <v/>
      </c>
      <c r="CL17" s="200" t="str">
        <f t="shared" si="76"/>
        <v/>
      </c>
      <c r="CM17" s="653" t="str">
        <f t="shared" si="21"/>
        <v/>
      </c>
      <c r="CN17" s="200" t="str">
        <f t="shared" si="22"/>
        <v/>
      </c>
      <c r="CO17" s="203">
        <f t="shared" si="77"/>
        <v>100</v>
      </c>
      <c r="CP17" s="203">
        <f t="shared" si="78"/>
        <v>0</v>
      </c>
      <c r="CQ17" s="422" t="str">
        <f>IF(details!BC17="","",details!BC17)</f>
        <v/>
      </c>
      <c r="CR17" s="422" t="str">
        <f>IF(details!BD17="","",details!BD17)</f>
        <v/>
      </c>
      <c r="CS17" s="422" t="str">
        <f>IF(details!BE17="","",details!BE17)</f>
        <v/>
      </c>
      <c r="CT17" s="422" t="str">
        <f>IF(details!BF17="","",details!BF17)</f>
        <v/>
      </c>
      <c r="CU17" s="422" t="str">
        <f>IF(details!BG17="","",details!BG17)</f>
        <v/>
      </c>
      <c r="CV17" s="200" t="str">
        <f t="shared" si="79"/>
        <v/>
      </c>
      <c r="CW17" s="653" t="str">
        <f t="shared" si="23"/>
        <v/>
      </c>
      <c r="CX17" s="200" t="str">
        <f t="shared" si="24"/>
        <v/>
      </c>
      <c r="CY17" s="203">
        <f t="shared" si="80"/>
        <v>100</v>
      </c>
      <c r="CZ17" s="203">
        <f t="shared" si="81"/>
        <v>0</v>
      </c>
      <c r="DA17" s="428">
        <f t="shared" si="25"/>
        <v>200</v>
      </c>
      <c r="DB17" s="428" t="str">
        <f t="shared" si="26"/>
        <v/>
      </c>
      <c r="DC17" s="428" t="str">
        <f t="shared" si="27"/>
        <v/>
      </c>
      <c r="DD17" s="428">
        <f t="shared" si="28"/>
        <v>100</v>
      </c>
      <c r="DE17" s="428" t="str">
        <f t="shared" si="29"/>
        <v/>
      </c>
      <c r="DF17" s="428" t="str">
        <f t="shared" si="30"/>
        <v/>
      </c>
      <c r="DG17" s="428">
        <f t="shared" si="31"/>
        <v>200</v>
      </c>
      <c r="DH17" s="429" t="str">
        <f t="shared" si="32"/>
        <v/>
      </c>
      <c r="DI17" s="429" t="str">
        <f t="shared" si="33"/>
        <v/>
      </c>
      <c r="DJ17" s="428">
        <f t="shared" si="34"/>
        <v>200</v>
      </c>
      <c r="DK17" s="428" t="str">
        <f t="shared" si="35"/>
        <v/>
      </c>
      <c r="DL17" s="428" t="str">
        <f t="shared" si="36"/>
        <v/>
      </c>
      <c r="DM17" s="428">
        <f t="shared" si="37"/>
        <v>100</v>
      </c>
      <c r="DN17" s="428" t="str">
        <f t="shared" si="38"/>
        <v/>
      </c>
      <c r="DO17" s="428" t="str">
        <f t="shared" si="39"/>
        <v/>
      </c>
      <c r="DP17" s="428">
        <f t="shared" si="40"/>
        <v>100</v>
      </c>
      <c r="DQ17" s="430" t="str">
        <f t="shared" si="41"/>
        <v/>
      </c>
      <c r="DR17" s="430" t="str">
        <f t="shared" si="42"/>
        <v/>
      </c>
      <c r="DS17" s="428">
        <f t="shared" si="43"/>
        <v>100</v>
      </c>
      <c r="DT17" s="430" t="str">
        <f t="shared" si="44"/>
        <v/>
      </c>
      <c r="DU17" s="430" t="str">
        <f t="shared" si="45"/>
        <v/>
      </c>
      <c r="DV17" s="204">
        <f>details!DG17</f>
        <v>446</v>
      </c>
      <c r="DW17" s="435" t="str">
        <f>details!DH17</f>
        <v/>
      </c>
      <c r="DX17" s="518" t="str">
        <f t="shared" si="90"/>
        <v/>
      </c>
      <c r="DY17" s="652" t="str">
        <f t="shared" si="82"/>
        <v/>
      </c>
      <c r="DZ17" s="431">
        <f t="shared" si="83"/>
        <v>700</v>
      </c>
      <c r="EA17" s="431" t="str">
        <f t="shared" si="84"/>
        <v/>
      </c>
      <c r="EB17" s="432" t="str">
        <f t="shared" si="85"/>
        <v/>
      </c>
      <c r="EC17" s="200" t="str">
        <f t="shared" si="86"/>
        <v/>
      </c>
      <c r="ED17" s="496" t="str">
        <f t="shared" si="87"/>
        <v/>
      </c>
      <c r="EE17" s="497" t="str">
        <f t="shared" si="88"/>
        <v/>
      </c>
      <c r="EF17" s="448" t="str">
        <f>IF(details!BH16="","",details!BH16)</f>
        <v/>
      </c>
      <c r="EI17" s="952" t="str">
        <f>A1</f>
        <v>jk- ck- ek/;fed fo|ky; uohu] fuEckgsM+k</v>
      </c>
      <c r="EJ17" s="953"/>
      <c r="EK17" s="953"/>
      <c r="EL17" s="953"/>
      <c r="EM17" s="953"/>
      <c r="EN17" s="953"/>
      <c r="EO17" s="953"/>
      <c r="EP17" s="953" t="str">
        <f>'result aggregate'!U107</f>
        <v>tkfrokj ifj.kke</v>
      </c>
      <c r="EQ17" s="953"/>
      <c r="ER17" s="953"/>
      <c r="ES17" s="953"/>
      <c r="ET17" s="953" t="s">
        <v>74</v>
      </c>
      <c r="EU17" s="961" t="str">
        <f>F3</f>
        <v>2015-16</v>
      </c>
      <c r="EV17" s="962"/>
      <c r="FG17" s="247"/>
      <c r="FH17" s="236"/>
      <c r="FJ17" s="236"/>
      <c r="FK17" s="236"/>
      <c r="FL17" s="1"/>
      <c r="FM17" s="236"/>
      <c r="FN17" s="236"/>
      <c r="FO17" s="1"/>
      <c r="FP17" s="236"/>
      <c r="FQ17" s="236"/>
      <c r="FR17" s="1"/>
      <c r="FS17" s="212"/>
    </row>
    <row r="18" spans="1:175" s="20" customFormat="1" ht="14" customHeight="1">
      <c r="A18" s="447">
        <f>IF(details!A18="","",details!A18)</f>
        <v>12</v>
      </c>
      <c r="B18" s="422" t="str">
        <f>IF(details!B18="","",details!B18)</f>
        <v>GEN</v>
      </c>
      <c r="C18" s="422" t="str">
        <f>IF(details!C18="","",details!C18)</f>
        <v/>
      </c>
      <c r="D18" s="200">
        <f>IF(details!D18="","",details!D18)</f>
        <v>812</v>
      </c>
      <c r="E18" s="422" t="str">
        <f>IF(details!E18="","",details!E18)</f>
        <v/>
      </c>
      <c r="F18" s="201" t="str">
        <f>IF(details!G18="","",details!G18)</f>
        <v/>
      </c>
      <c r="G18" s="276" t="str">
        <f>IF(details!H18="","",details!H18)</f>
        <v/>
      </c>
      <c r="H18" s="202" t="str">
        <f>IF(details!I18="","",details!I18)</f>
        <v>v 012</v>
      </c>
      <c r="I18" s="202" t="str">
        <f>IF(details!J18="","",details!J18)</f>
        <v>c 012</v>
      </c>
      <c r="J18" s="202" t="str">
        <f>IF(details!K18="","",details!K18)</f>
        <v>l 012</v>
      </c>
      <c r="K18" s="422" t="str">
        <f>IF(details!Q18="","",details!Q18)</f>
        <v/>
      </c>
      <c r="L18" s="422" t="str">
        <f>IF(details!R18="","",details!R18)</f>
        <v/>
      </c>
      <c r="M18" s="422" t="str">
        <f>IF(details!S18="","",details!S18)</f>
        <v/>
      </c>
      <c r="N18" s="313" t="str">
        <f t="shared" si="9"/>
        <v/>
      </c>
      <c r="O18" s="422" t="str">
        <f>IF(details!T18="","",details!T18)</f>
        <v/>
      </c>
      <c r="P18" s="422" t="str">
        <f>IF(details!U18="","",details!U18)</f>
        <v/>
      </c>
      <c r="Q18" s="313" t="str">
        <f t="shared" si="10"/>
        <v/>
      </c>
      <c r="R18" s="200" t="str">
        <f t="shared" si="11"/>
        <v/>
      </c>
      <c r="S18" s="422" t="str">
        <f>IF(details!V18="","",details!V18)</f>
        <v/>
      </c>
      <c r="T18" s="422" t="str">
        <f>IF(details!W18="","",details!W18)</f>
        <v/>
      </c>
      <c r="U18" s="200" t="str">
        <f t="shared" si="54"/>
        <v/>
      </c>
      <c r="V18" s="200" t="str">
        <f t="shared" si="55"/>
        <v/>
      </c>
      <c r="W18" s="330" t="str">
        <f t="shared" si="56"/>
        <v/>
      </c>
      <c r="X18" s="331" t="str">
        <f t="shared" si="57"/>
        <v/>
      </c>
      <c r="Y18" s="203">
        <f t="shared" si="58"/>
        <v>200</v>
      </c>
      <c r="Z18" s="203">
        <f t="shared" si="1"/>
        <v>0</v>
      </c>
      <c r="AA18" s="422" t="str">
        <f>IF(details!X18="","",details!X18)</f>
        <v/>
      </c>
      <c r="AB18" s="422" t="str">
        <f>IF(details!Y18="","",details!Y18)</f>
        <v/>
      </c>
      <c r="AC18" s="422" t="str">
        <f>IF(details!Z18="","",details!Z18)</f>
        <v/>
      </c>
      <c r="AD18" s="313" t="str">
        <f t="shared" si="13"/>
        <v/>
      </c>
      <c r="AE18" s="422" t="str">
        <f>IF(details!AA18="","",details!AA18)</f>
        <v/>
      </c>
      <c r="AF18" s="422" t="str">
        <f>IF(details!AB18="","",details!AB18)</f>
        <v/>
      </c>
      <c r="AG18" s="313" t="str">
        <f t="shared" si="92"/>
        <v/>
      </c>
      <c r="AH18" s="200" t="str">
        <f t="shared" si="14"/>
        <v/>
      </c>
      <c r="AI18" s="422" t="str">
        <f>IF(details!AC18="","",details!AC18)</f>
        <v/>
      </c>
      <c r="AJ18" s="422" t="str">
        <f>IF(details!AD18="","",details!AD18)</f>
        <v/>
      </c>
      <c r="AK18" s="200" t="str">
        <f t="shared" si="3"/>
        <v/>
      </c>
      <c r="AL18" s="200" t="str">
        <f t="shared" si="59"/>
        <v/>
      </c>
      <c r="AM18" s="330" t="str">
        <f t="shared" si="60"/>
        <v/>
      </c>
      <c r="AN18" s="331" t="str">
        <f t="shared" si="61"/>
        <v/>
      </c>
      <c r="AO18" s="203">
        <f t="shared" si="62"/>
        <v>100</v>
      </c>
      <c r="AP18" s="203">
        <f t="shared" si="93"/>
        <v>0</v>
      </c>
      <c r="AQ18" s="422" t="str">
        <f>IF(details!AE18="","",details!AE18)</f>
        <v/>
      </c>
      <c r="AR18" s="422" t="str">
        <f>IF(details!AF18="","",details!AF18)</f>
        <v/>
      </c>
      <c r="AS18" s="422" t="str">
        <f>IF(details!AG18="","",details!AG18)</f>
        <v/>
      </c>
      <c r="AT18" s="313" t="str">
        <f t="shared" si="15"/>
        <v/>
      </c>
      <c r="AU18" s="422" t="str">
        <f>IF(details!AH18="","",details!AH18)</f>
        <v/>
      </c>
      <c r="AV18" s="422" t="str">
        <f>IF(details!AI18="","",details!AI18)</f>
        <v/>
      </c>
      <c r="AW18" s="313" t="str">
        <f t="shared" si="89"/>
        <v/>
      </c>
      <c r="AX18" s="200" t="str">
        <f t="shared" si="16"/>
        <v/>
      </c>
      <c r="AY18" s="422" t="str">
        <f>IF(details!AJ18="","",details!AJ18)</f>
        <v/>
      </c>
      <c r="AZ18" s="422" t="str">
        <f>IF(details!AK18="","",details!AK18)</f>
        <v/>
      </c>
      <c r="BA18" s="200" t="str">
        <f t="shared" si="5"/>
        <v/>
      </c>
      <c r="BB18" s="200" t="str">
        <f t="shared" si="63"/>
        <v/>
      </c>
      <c r="BC18" s="330" t="str">
        <f t="shared" si="64"/>
        <v/>
      </c>
      <c r="BD18" s="331" t="str">
        <f t="shared" si="65"/>
        <v/>
      </c>
      <c r="BE18" s="203">
        <f t="shared" si="66"/>
        <v>200</v>
      </c>
      <c r="BF18" s="203">
        <f t="shared" si="6"/>
        <v>0</v>
      </c>
      <c r="BG18" s="422" t="str">
        <f>IF(details!AL18="","",details!AL18)</f>
        <v/>
      </c>
      <c r="BH18" s="422" t="str">
        <f>IF(details!AM18="","",details!AM18)</f>
        <v/>
      </c>
      <c r="BI18" s="422" t="str">
        <f>IF(details!AN18="","",details!AN18)</f>
        <v/>
      </c>
      <c r="BJ18" s="313" t="str">
        <f t="shared" si="17"/>
        <v/>
      </c>
      <c r="BK18" s="422" t="str">
        <f>IF(details!AO18="","",details!AO18)</f>
        <v/>
      </c>
      <c r="BL18" s="422" t="str">
        <f>IF(details!AP18="","",details!AP18)</f>
        <v/>
      </c>
      <c r="BM18" s="313" t="str">
        <f t="shared" si="91"/>
        <v/>
      </c>
      <c r="BN18" s="200" t="str">
        <f t="shared" si="18"/>
        <v/>
      </c>
      <c r="BO18" s="422" t="str">
        <f>IF(details!AQ18="","",details!AQ18)</f>
        <v/>
      </c>
      <c r="BP18" s="422" t="str">
        <f>IF(details!AR18="","",details!AR18)</f>
        <v/>
      </c>
      <c r="BQ18" s="200" t="str">
        <f t="shared" si="7"/>
        <v/>
      </c>
      <c r="BR18" s="200" t="str">
        <f t="shared" si="67"/>
        <v/>
      </c>
      <c r="BS18" s="330" t="str">
        <f t="shared" si="68"/>
        <v/>
      </c>
      <c r="BT18" s="331" t="str">
        <f t="shared" si="69"/>
        <v/>
      </c>
      <c r="BU18" s="203">
        <f t="shared" si="70"/>
        <v>200</v>
      </c>
      <c r="BV18" s="203">
        <f t="shared" si="8"/>
        <v>0</v>
      </c>
      <c r="BW18" s="422" t="str">
        <f>IF(details!AS18="","",details!AS18)</f>
        <v/>
      </c>
      <c r="BX18" s="422" t="str">
        <f>IF(details!AT18="","",details!AT18)</f>
        <v/>
      </c>
      <c r="BY18" s="422" t="str">
        <f>IF(details!AU18="","",details!AU18)</f>
        <v/>
      </c>
      <c r="BZ18" s="422" t="str">
        <f>IF(details!AV18="","",details!AV18)</f>
        <v/>
      </c>
      <c r="CA18" s="422" t="str">
        <f>IF(details!AW18="","",details!AW18)</f>
        <v/>
      </c>
      <c r="CB18" s="200" t="str">
        <f t="shared" si="71"/>
        <v/>
      </c>
      <c r="CC18" s="653" t="str">
        <f t="shared" si="72"/>
        <v/>
      </c>
      <c r="CD18" s="200" t="str">
        <f t="shared" si="73"/>
        <v/>
      </c>
      <c r="CE18" s="203">
        <f t="shared" si="74"/>
        <v>100</v>
      </c>
      <c r="CF18" s="203">
        <f t="shared" si="75"/>
        <v>0</v>
      </c>
      <c r="CG18" s="422" t="str">
        <f>IF(details!AX18="","",details!AX18)</f>
        <v/>
      </c>
      <c r="CH18" s="422" t="str">
        <f>IF(details!AY18="","",details!AY18)</f>
        <v/>
      </c>
      <c r="CI18" s="422" t="str">
        <f>IF(details!AZ18="","",details!AZ18)</f>
        <v/>
      </c>
      <c r="CJ18" s="422" t="str">
        <f>IF(details!BA18="","",details!BA18)</f>
        <v/>
      </c>
      <c r="CK18" s="422" t="str">
        <f>IF(details!BB18="","",details!BB18)</f>
        <v/>
      </c>
      <c r="CL18" s="200" t="str">
        <f t="shared" si="76"/>
        <v/>
      </c>
      <c r="CM18" s="653" t="str">
        <f t="shared" si="21"/>
        <v/>
      </c>
      <c r="CN18" s="200" t="str">
        <f t="shared" si="22"/>
        <v/>
      </c>
      <c r="CO18" s="203">
        <f t="shared" si="77"/>
        <v>100</v>
      </c>
      <c r="CP18" s="203">
        <f t="shared" si="78"/>
        <v>0</v>
      </c>
      <c r="CQ18" s="422" t="str">
        <f>IF(details!BC18="","",details!BC18)</f>
        <v/>
      </c>
      <c r="CR18" s="422" t="str">
        <f>IF(details!BD18="","",details!BD18)</f>
        <v/>
      </c>
      <c r="CS18" s="422" t="str">
        <f>IF(details!BE18="","",details!BE18)</f>
        <v/>
      </c>
      <c r="CT18" s="422" t="str">
        <f>IF(details!BF18="","",details!BF18)</f>
        <v/>
      </c>
      <c r="CU18" s="422" t="str">
        <f>IF(details!BG18="","",details!BG18)</f>
        <v/>
      </c>
      <c r="CV18" s="200" t="str">
        <f t="shared" si="79"/>
        <v/>
      </c>
      <c r="CW18" s="653" t="str">
        <f t="shared" si="23"/>
        <v/>
      </c>
      <c r="CX18" s="200" t="str">
        <f t="shared" si="24"/>
        <v/>
      </c>
      <c r="CY18" s="203">
        <f t="shared" si="80"/>
        <v>100</v>
      </c>
      <c r="CZ18" s="203">
        <f t="shared" si="81"/>
        <v>0</v>
      </c>
      <c r="DA18" s="428">
        <f t="shared" si="25"/>
        <v>200</v>
      </c>
      <c r="DB18" s="428" t="str">
        <f t="shared" si="26"/>
        <v/>
      </c>
      <c r="DC18" s="428" t="str">
        <f t="shared" si="27"/>
        <v/>
      </c>
      <c r="DD18" s="428">
        <f t="shared" si="28"/>
        <v>100</v>
      </c>
      <c r="DE18" s="428" t="str">
        <f t="shared" si="29"/>
        <v/>
      </c>
      <c r="DF18" s="428" t="str">
        <f t="shared" si="30"/>
        <v/>
      </c>
      <c r="DG18" s="428">
        <f t="shared" si="31"/>
        <v>200</v>
      </c>
      <c r="DH18" s="429" t="str">
        <f t="shared" si="32"/>
        <v/>
      </c>
      <c r="DI18" s="429" t="str">
        <f t="shared" si="33"/>
        <v/>
      </c>
      <c r="DJ18" s="428">
        <f t="shared" si="34"/>
        <v>200</v>
      </c>
      <c r="DK18" s="428" t="str">
        <f t="shared" si="35"/>
        <v/>
      </c>
      <c r="DL18" s="428" t="str">
        <f t="shared" si="36"/>
        <v/>
      </c>
      <c r="DM18" s="428">
        <f t="shared" si="37"/>
        <v>100</v>
      </c>
      <c r="DN18" s="428" t="str">
        <f t="shared" si="38"/>
        <v/>
      </c>
      <c r="DO18" s="428" t="str">
        <f t="shared" si="39"/>
        <v/>
      </c>
      <c r="DP18" s="428">
        <f t="shared" si="40"/>
        <v>100</v>
      </c>
      <c r="DQ18" s="430" t="str">
        <f t="shared" si="41"/>
        <v/>
      </c>
      <c r="DR18" s="430" t="str">
        <f t="shared" si="42"/>
        <v/>
      </c>
      <c r="DS18" s="428">
        <f t="shared" si="43"/>
        <v>100</v>
      </c>
      <c r="DT18" s="430" t="str">
        <f t="shared" si="44"/>
        <v/>
      </c>
      <c r="DU18" s="430" t="str">
        <f t="shared" si="45"/>
        <v/>
      </c>
      <c r="DV18" s="204">
        <f>details!DG18</f>
        <v>446</v>
      </c>
      <c r="DW18" s="435" t="str">
        <f>details!DH18</f>
        <v/>
      </c>
      <c r="DX18" s="518" t="str">
        <f t="shared" si="90"/>
        <v/>
      </c>
      <c r="DY18" s="652" t="str">
        <f t="shared" si="82"/>
        <v/>
      </c>
      <c r="DZ18" s="431">
        <f t="shared" si="83"/>
        <v>700</v>
      </c>
      <c r="EA18" s="431" t="str">
        <f t="shared" si="84"/>
        <v/>
      </c>
      <c r="EB18" s="432" t="str">
        <f t="shared" si="85"/>
        <v/>
      </c>
      <c r="EC18" s="200" t="str">
        <f t="shared" si="86"/>
        <v/>
      </c>
      <c r="ED18" s="496" t="str">
        <f t="shared" si="87"/>
        <v/>
      </c>
      <c r="EE18" s="497" t="str">
        <f t="shared" si="88"/>
        <v/>
      </c>
      <c r="EF18" s="448" t="str">
        <f>IF(details!BH17="","",details!BH17)</f>
        <v/>
      </c>
      <c r="EI18" s="954"/>
      <c r="EJ18" s="955"/>
      <c r="EK18" s="955"/>
      <c r="EL18" s="955"/>
      <c r="EM18" s="955"/>
      <c r="EN18" s="955"/>
      <c r="EO18" s="955"/>
      <c r="EP18" s="955"/>
      <c r="EQ18" s="955"/>
      <c r="ER18" s="955"/>
      <c r="ES18" s="955"/>
      <c r="ET18" s="955"/>
      <c r="EU18" s="963"/>
      <c r="EV18" s="964"/>
      <c r="FG18" s="248"/>
      <c r="FH18" s="237"/>
      <c r="FJ18" s="237"/>
      <c r="FK18" s="237"/>
      <c r="FL18" s="1"/>
      <c r="FM18" s="237"/>
      <c r="FN18" s="237"/>
      <c r="FO18" s="1"/>
      <c r="FP18" s="237"/>
      <c r="FQ18" s="237"/>
      <c r="FR18" s="1"/>
      <c r="FS18" s="237"/>
    </row>
    <row r="19" spans="1:175" s="20" customFormat="1" ht="14" customHeight="1">
      <c r="A19" s="447">
        <f>IF(details!A19="","",details!A19)</f>
        <v>13</v>
      </c>
      <c r="B19" s="422" t="str">
        <f>IF(details!B19="","",details!B19)</f>
        <v/>
      </c>
      <c r="C19" s="422" t="str">
        <f>IF(details!C19="","",details!C19)</f>
        <v/>
      </c>
      <c r="D19" s="200">
        <f>IF(details!D19="","",details!D19)</f>
        <v>813</v>
      </c>
      <c r="E19" s="422" t="str">
        <f>IF(details!E19="","",details!E19)</f>
        <v/>
      </c>
      <c r="F19" s="201" t="str">
        <f>IF(details!G19="","",details!G19)</f>
        <v/>
      </c>
      <c r="G19" s="276" t="str">
        <f>IF(details!H19="","",details!H19)</f>
        <v/>
      </c>
      <c r="H19" s="202" t="str">
        <f>IF(details!I19="","",details!I19)</f>
        <v>v 013</v>
      </c>
      <c r="I19" s="202" t="str">
        <f>IF(details!J19="","",details!J19)</f>
        <v>c 013</v>
      </c>
      <c r="J19" s="202" t="str">
        <f>IF(details!K19="","",details!K19)</f>
        <v>l 013</v>
      </c>
      <c r="K19" s="422" t="str">
        <f>IF(details!Q19="","",details!Q19)</f>
        <v/>
      </c>
      <c r="L19" s="422" t="str">
        <f>IF(details!R19="","",details!R19)</f>
        <v/>
      </c>
      <c r="M19" s="422" t="str">
        <f>IF(details!S19="","",details!S19)</f>
        <v/>
      </c>
      <c r="N19" s="313" t="str">
        <f t="shared" si="9"/>
        <v/>
      </c>
      <c r="O19" s="422" t="str">
        <f>IF(details!T19="","",details!T19)</f>
        <v/>
      </c>
      <c r="P19" s="422" t="str">
        <f>IF(details!U19="","",details!U19)</f>
        <v/>
      </c>
      <c r="Q19" s="313" t="str">
        <f t="shared" si="10"/>
        <v/>
      </c>
      <c r="R19" s="200" t="str">
        <f t="shared" si="11"/>
        <v/>
      </c>
      <c r="S19" s="422" t="str">
        <f>IF(details!V19="","",details!V19)</f>
        <v/>
      </c>
      <c r="T19" s="422" t="str">
        <f>IF(details!W19="","",details!W19)</f>
        <v/>
      </c>
      <c r="U19" s="200" t="str">
        <f t="shared" si="54"/>
        <v/>
      </c>
      <c r="V19" s="200" t="str">
        <f t="shared" si="55"/>
        <v/>
      </c>
      <c r="W19" s="330" t="str">
        <f t="shared" si="56"/>
        <v/>
      </c>
      <c r="X19" s="331" t="str">
        <f t="shared" si="57"/>
        <v/>
      </c>
      <c r="Y19" s="203">
        <f t="shared" si="58"/>
        <v>200</v>
      </c>
      <c r="Z19" s="203">
        <f t="shared" si="1"/>
        <v>0</v>
      </c>
      <c r="AA19" s="422" t="str">
        <f>IF(details!X19="","",details!X19)</f>
        <v/>
      </c>
      <c r="AB19" s="422" t="str">
        <f>IF(details!Y19="","",details!Y19)</f>
        <v/>
      </c>
      <c r="AC19" s="422" t="str">
        <f>IF(details!Z19="","",details!Z19)</f>
        <v/>
      </c>
      <c r="AD19" s="313" t="str">
        <f t="shared" si="13"/>
        <v/>
      </c>
      <c r="AE19" s="422" t="str">
        <f>IF(details!AA19="","",details!AA19)</f>
        <v/>
      </c>
      <c r="AF19" s="422" t="str">
        <f>IF(details!AB19="","",details!AB19)</f>
        <v/>
      </c>
      <c r="AG19" s="313" t="str">
        <f t="shared" si="92"/>
        <v/>
      </c>
      <c r="AH19" s="200" t="str">
        <f t="shared" si="14"/>
        <v/>
      </c>
      <c r="AI19" s="422" t="str">
        <f>IF(details!AC19="","",details!AC19)</f>
        <v/>
      </c>
      <c r="AJ19" s="422" t="str">
        <f>IF(details!AD19="","",details!AD19)</f>
        <v/>
      </c>
      <c r="AK19" s="200" t="str">
        <f t="shared" si="3"/>
        <v/>
      </c>
      <c r="AL19" s="200" t="str">
        <f t="shared" si="59"/>
        <v/>
      </c>
      <c r="AM19" s="330" t="str">
        <f t="shared" si="60"/>
        <v/>
      </c>
      <c r="AN19" s="331" t="str">
        <f t="shared" si="61"/>
        <v/>
      </c>
      <c r="AO19" s="203">
        <f t="shared" si="62"/>
        <v>100</v>
      </c>
      <c r="AP19" s="203">
        <f t="shared" si="93"/>
        <v>0</v>
      </c>
      <c r="AQ19" s="422" t="str">
        <f>IF(details!AE19="","",details!AE19)</f>
        <v/>
      </c>
      <c r="AR19" s="422" t="str">
        <f>IF(details!AF19="","",details!AF19)</f>
        <v/>
      </c>
      <c r="AS19" s="422" t="str">
        <f>IF(details!AG19="","",details!AG19)</f>
        <v/>
      </c>
      <c r="AT19" s="313" t="str">
        <f t="shared" si="15"/>
        <v/>
      </c>
      <c r="AU19" s="422" t="str">
        <f>IF(details!AH19="","",details!AH19)</f>
        <v/>
      </c>
      <c r="AV19" s="422" t="str">
        <f>IF(details!AI19="","",details!AI19)</f>
        <v/>
      </c>
      <c r="AW19" s="313" t="str">
        <f t="shared" si="89"/>
        <v/>
      </c>
      <c r="AX19" s="200" t="str">
        <f t="shared" si="16"/>
        <v/>
      </c>
      <c r="AY19" s="422" t="str">
        <f>IF(details!AJ19="","",details!AJ19)</f>
        <v/>
      </c>
      <c r="AZ19" s="422" t="str">
        <f>IF(details!AK19="","",details!AK19)</f>
        <v/>
      </c>
      <c r="BA19" s="200" t="str">
        <f t="shared" si="5"/>
        <v/>
      </c>
      <c r="BB19" s="200" t="str">
        <f t="shared" si="63"/>
        <v/>
      </c>
      <c r="BC19" s="330" t="str">
        <f t="shared" si="64"/>
        <v/>
      </c>
      <c r="BD19" s="331" t="str">
        <f t="shared" si="65"/>
        <v/>
      </c>
      <c r="BE19" s="203">
        <f t="shared" si="66"/>
        <v>200</v>
      </c>
      <c r="BF19" s="203">
        <f t="shared" si="6"/>
        <v>0</v>
      </c>
      <c r="BG19" s="422" t="str">
        <f>IF(details!AL19="","",details!AL19)</f>
        <v/>
      </c>
      <c r="BH19" s="422" t="str">
        <f>IF(details!AM19="","",details!AM19)</f>
        <v/>
      </c>
      <c r="BI19" s="422" t="str">
        <f>IF(details!AN19="","",details!AN19)</f>
        <v/>
      </c>
      <c r="BJ19" s="313" t="str">
        <f t="shared" si="17"/>
        <v/>
      </c>
      <c r="BK19" s="422" t="str">
        <f>IF(details!AO19="","",details!AO19)</f>
        <v/>
      </c>
      <c r="BL19" s="422" t="str">
        <f>IF(details!AP19="","",details!AP19)</f>
        <v/>
      </c>
      <c r="BM19" s="313" t="str">
        <f t="shared" si="91"/>
        <v/>
      </c>
      <c r="BN19" s="200" t="str">
        <f t="shared" si="18"/>
        <v/>
      </c>
      <c r="BO19" s="422" t="str">
        <f>IF(details!AQ19="","",details!AQ19)</f>
        <v/>
      </c>
      <c r="BP19" s="422" t="str">
        <f>IF(details!AR19="","",details!AR19)</f>
        <v/>
      </c>
      <c r="BQ19" s="200" t="str">
        <f t="shared" si="7"/>
        <v/>
      </c>
      <c r="BR19" s="200" t="str">
        <f t="shared" si="67"/>
        <v/>
      </c>
      <c r="BS19" s="330" t="str">
        <f t="shared" si="68"/>
        <v/>
      </c>
      <c r="BT19" s="331" t="str">
        <f t="shared" si="69"/>
        <v/>
      </c>
      <c r="BU19" s="203">
        <f t="shared" si="70"/>
        <v>200</v>
      </c>
      <c r="BV19" s="203">
        <f t="shared" si="8"/>
        <v>0</v>
      </c>
      <c r="BW19" s="422" t="str">
        <f>IF(details!AS19="","",details!AS19)</f>
        <v/>
      </c>
      <c r="BX19" s="422" t="str">
        <f>IF(details!AT19="","",details!AT19)</f>
        <v/>
      </c>
      <c r="BY19" s="422" t="str">
        <f>IF(details!AU19="","",details!AU19)</f>
        <v/>
      </c>
      <c r="BZ19" s="422" t="str">
        <f>IF(details!AV19="","",details!AV19)</f>
        <v/>
      </c>
      <c r="CA19" s="422" t="str">
        <f>IF(details!AW19="","",details!AW19)</f>
        <v/>
      </c>
      <c r="CB19" s="200" t="str">
        <f t="shared" si="71"/>
        <v/>
      </c>
      <c r="CC19" s="653" t="str">
        <f t="shared" si="72"/>
        <v/>
      </c>
      <c r="CD19" s="200" t="str">
        <f t="shared" si="73"/>
        <v/>
      </c>
      <c r="CE19" s="203">
        <f t="shared" si="74"/>
        <v>100</v>
      </c>
      <c r="CF19" s="203">
        <f t="shared" si="75"/>
        <v>0</v>
      </c>
      <c r="CG19" s="422" t="str">
        <f>IF(details!AX19="","",details!AX19)</f>
        <v/>
      </c>
      <c r="CH19" s="422" t="str">
        <f>IF(details!AY19="","",details!AY19)</f>
        <v/>
      </c>
      <c r="CI19" s="422" t="str">
        <f>IF(details!AZ19="","",details!AZ19)</f>
        <v/>
      </c>
      <c r="CJ19" s="422" t="str">
        <f>IF(details!BA19="","",details!BA19)</f>
        <v/>
      </c>
      <c r="CK19" s="422" t="str">
        <f>IF(details!BB19="","",details!BB19)</f>
        <v/>
      </c>
      <c r="CL19" s="200" t="str">
        <f t="shared" si="76"/>
        <v/>
      </c>
      <c r="CM19" s="653" t="str">
        <f t="shared" si="21"/>
        <v/>
      </c>
      <c r="CN19" s="200" t="str">
        <f t="shared" si="22"/>
        <v/>
      </c>
      <c r="CO19" s="203">
        <f t="shared" si="77"/>
        <v>100</v>
      </c>
      <c r="CP19" s="203">
        <f t="shared" si="78"/>
        <v>0</v>
      </c>
      <c r="CQ19" s="422" t="str">
        <f>IF(details!BC19="","",details!BC19)</f>
        <v/>
      </c>
      <c r="CR19" s="422" t="str">
        <f>IF(details!BD19="","",details!BD19)</f>
        <v/>
      </c>
      <c r="CS19" s="422" t="str">
        <f>IF(details!BE19="","",details!BE19)</f>
        <v/>
      </c>
      <c r="CT19" s="422" t="str">
        <f>IF(details!BF19="","",details!BF19)</f>
        <v/>
      </c>
      <c r="CU19" s="422" t="str">
        <f>IF(details!BG19="","",details!BG19)</f>
        <v/>
      </c>
      <c r="CV19" s="200" t="str">
        <f t="shared" si="79"/>
        <v/>
      </c>
      <c r="CW19" s="653" t="str">
        <f t="shared" si="23"/>
        <v/>
      </c>
      <c r="CX19" s="200" t="str">
        <f t="shared" si="24"/>
        <v/>
      </c>
      <c r="CY19" s="203">
        <f t="shared" si="80"/>
        <v>100</v>
      </c>
      <c r="CZ19" s="203">
        <f t="shared" si="81"/>
        <v>0</v>
      </c>
      <c r="DA19" s="428">
        <f t="shared" si="25"/>
        <v>200</v>
      </c>
      <c r="DB19" s="428" t="str">
        <f t="shared" si="26"/>
        <v/>
      </c>
      <c r="DC19" s="428" t="str">
        <f t="shared" si="27"/>
        <v/>
      </c>
      <c r="DD19" s="428">
        <f t="shared" si="28"/>
        <v>100</v>
      </c>
      <c r="DE19" s="428" t="str">
        <f t="shared" si="29"/>
        <v/>
      </c>
      <c r="DF19" s="428" t="str">
        <f t="shared" si="30"/>
        <v/>
      </c>
      <c r="DG19" s="428">
        <f t="shared" si="31"/>
        <v>200</v>
      </c>
      <c r="DH19" s="429" t="str">
        <f t="shared" si="32"/>
        <v/>
      </c>
      <c r="DI19" s="429" t="str">
        <f t="shared" si="33"/>
        <v/>
      </c>
      <c r="DJ19" s="428">
        <f t="shared" si="34"/>
        <v>200</v>
      </c>
      <c r="DK19" s="428" t="str">
        <f t="shared" si="35"/>
        <v/>
      </c>
      <c r="DL19" s="428" t="str">
        <f t="shared" si="36"/>
        <v/>
      </c>
      <c r="DM19" s="428">
        <f t="shared" si="37"/>
        <v>100</v>
      </c>
      <c r="DN19" s="428" t="str">
        <f t="shared" si="38"/>
        <v/>
      </c>
      <c r="DO19" s="428" t="str">
        <f t="shared" si="39"/>
        <v/>
      </c>
      <c r="DP19" s="428">
        <f t="shared" si="40"/>
        <v>100</v>
      </c>
      <c r="DQ19" s="430" t="str">
        <f t="shared" si="41"/>
        <v/>
      </c>
      <c r="DR19" s="430" t="str">
        <f t="shared" si="42"/>
        <v/>
      </c>
      <c r="DS19" s="428">
        <f t="shared" si="43"/>
        <v>100</v>
      </c>
      <c r="DT19" s="430" t="str">
        <f t="shared" si="44"/>
        <v/>
      </c>
      <c r="DU19" s="430" t="str">
        <f t="shared" si="45"/>
        <v/>
      </c>
      <c r="DV19" s="204">
        <f>details!DG19</f>
        <v>446</v>
      </c>
      <c r="DW19" s="435" t="str">
        <f>details!DH19</f>
        <v/>
      </c>
      <c r="DX19" s="518" t="str">
        <f t="shared" si="90"/>
        <v/>
      </c>
      <c r="DY19" s="652" t="str">
        <f t="shared" si="82"/>
        <v/>
      </c>
      <c r="DZ19" s="431">
        <f t="shared" si="83"/>
        <v>700</v>
      </c>
      <c r="EA19" s="431" t="str">
        <f t="shared" si="84"/>
        <v/>
      </c>
      <c r="EB19" s="432" t="str">
        <f t="shared" si="85"/>
        <v/>
      </c>
      <c r="EC19" s="200" t="str">
        <f t="shared" si="86"/>
        <v/>
      </c>
      <c r="ED19" s="496" t="str">
        <f t="shared" si="87"/>
        <v/>
      </c>
      <c r="EE19" s="497" t="str">
        <f t="shared" si="88"/>
        <v/>
      </c>
      <c r="EF19" s="448" t="str">
        <f>IF(details!BH18="","",details!BH18)</f>
        <v/>
      </c>
      <c r="EI19" s="250"/>
      <c r="EJ19" s="251" t="str">
        <f>'result aggregate'!P108</f>
        <v>SC BOYS</v>
      </c>
      <c r="EK19" s="251" t="str">
        <f>'result aggregate'!Q108</f>
        <v>SC GIRLS</v>
      </c>
      <c r="EL19" s="251" t="str">
        <f>'result aggregate'!R108</f>
        <v>ST BOYS</v>
      </c>
      <c r="EM19" s="251" t="str">
        <f>'result aggregate'!S108</f>
        <v>ST GIRLS</v>
      </c>
      <c r="EN19" s="251" t="str">
        <f>'result aggregate'!T108</f>
        <v>OBC BOYS</v>
      </c>
      <c r="EO19" s="251" t="str">
        <f>'result aggregate'!U108</f>
        <v>OBC GIRLS</v>
      </c>
      <c r="EP19" s="251" t="str">
        <f>'result aggregate'!V108</f>
        <v>GEN BOYS</v>
      </c>
      <c r="EQ19" s="251" t="str">
        <f>'result aggregate'!W108</f>
        <v>GEN GIRLS</v>
      </c>
      <c r="ER19" s="251" t="str">
        <f>'result aggregate'!X108</f>
        <v>MIN BOYS</v>
      </c>
      <c r="ES19" s="251" t="str">
        <f>'result aggregate'!Y108</f>
        <v>MIN GIRLS</v>
      </c>
      <c r="ET19" s="251" t="str">
        <f>'result aggregate'!Z108</f>
        <v>SBC BOYS</v>
      </c>
      <c r="EU19" s="251" t="str">
        <f>'result aggregate'!AA108</f>
        <v>SBC GIRL</v>
      </c>
      <c r="EV19" s="252" t="str">
        <f>'result aggregate'!AB108</f>
        <v>TOTAL</v>
      </c>
      <c r="FG19" s="248"/>
      <c r="FH19" s="237"/>
      <c r="FJ19" s="237"/>
      <c r="FK19" s="237"/>
      <c r="FL19" s="1"/>
      <c r="FM19" s="237"/>
      <c r="FN19" s="237"/>
      <c r="FO19" s="1"/>
      <c r="FP19" s="237"/>
      <c r="FQ19" s="237"/>
      <c r="FR19" s="1"/>
      <c r="FS19" s="237"/>
    </row>
    <row r="20" spans="1:175" s="20" customFormat="1" ht="14" customHeight="1">
      <c r="A20" s="447">
        <f>IF(details!A20="","",details!A20)</f>
        <v>14</v>
      </c>
      <c r="B20" s="422" t="str">
        <f>IF(details!B20="","",details!B20)</f>
        <v/>
      </c>
      <c r="C20" s="422" t="str">
        <f>IF(details!C20="","",details!C20)</f>
        <v/>
      </c>
      <c r="D20" s="200">
        <f>IF(details!D20="","",details!D20)</f>
        <v>814</v>
      </c>
      <c r="E20" s="422" t="str">
        <f>IF(details!E20="","",details!E20)</f>
        <v/>
      </c>
      <c r="F20" s="201" t="str">
        <f>IF(details!G20="","",details!G20)</f>
        <v/>
      </c>
      <c r="G20" s="276" t="str">
        <f>IF(details!H20="","",details!H20)</f>
        <v/>
      </c>
      <c r="H20" s="202" t="str">
        <f>IF(details!I20="","",details!I20)</f>
        <v>v 014</v>
      </c>
      <c r="I20" s="202" t="str">
        <f>IF(details!J20="","",details!J20)</f>
        <v>c 014</v>
      </c>
      <c r="J20" s="202" t="str">
        <f>IF(details!K20="","",details!K20)</f>
        <v>l 014</v>
      </c>
      <c r="K20" s="422" t="str">
        <f>IF(details!Q20="","",details!Q20)</f>
        <v/>
      </c>
      <c r="L20" s="422" t="str">
        <f>IF(details!R20="","",details!R20)</f>
        <v/>
      </c>
      <c r="M20" s="422" t="str">
        <f>IF(details!S20="","",details!S20)</f>
        <v/>
      </c>
      <c r="N20" s="313" t="str">
        <f t="shared" si="9"/>
        <v/>
      </c>
      <c r="O20" s="422" t="str">
        <f>IF(details!T20="","",details!T20)</f>
        <v/>
      </c>
      <c r="P20" s="422" t="str">
        <f>IF(details!U20="","",details!U20)</f>
        <v/>
      </c>
      <c r="Q20" s="313" t="str">
        <f t="shared" si="10"/>
        <v/>
      </c>
      <c r="R20" s="200" t="str">
        <f t="shared" si="11"/>
        <v/>
      </c>
      <c r="S20" s="422" t="str">
        <f>IF(details!V20="","",details!V20)</f>
        <v/>
      </c>
      <c r="T20" s="422" t="str">
        <f>IF(details!W20="","",details!W20)</f>
        <v/>
      </c>
      <c r="U20" s="200" t="str">
        <f t="shared" si="54"/>
        <v/>
      </c>
      <c r="V20" s="200" t="str">
        <f t="shared" si="55"/>
        <v/>
      </c>
      <c r="W20" s="330" t="str">
        <f t="shared" si="56"/>
        <v/>
      </c>
      <c r="X20" s="331" t="str">
        <f t="shared" si="57"/>
        <v/>
      </c>
      <c r="Y20" s="203">
        <f t="shared" si="58"/>
        <v>200</v>
      </c>
      <c r="Z20" s="203">
        <f t="shared" si="1"/>
        <v>0</v>
      </c>
      <c r="AA20" s="422" t="str">
        <f>IF(details!X20="","",details!X20)</f>
        <v/>
      </c>
      <c r="AB20" s="422" t="str">
        <f>IF(details!Y20="","",details!Y20)</f>
        <v/>
      </c>
      <c r="AC20" s="422" t="str">
        <f>IF(details!Z20="","",details!Z20)</f>
        <v/>
      </c>
      <c r="AD20" s="313" t="str">
        <f t="shared" si="13"/>
        <v/>
      </c>
      <c r="AE20" s="422" t="str">
        <f>IF(details!AA20="","",details!AA20)</f>
        <v/>
      </c>
      <c r="AF20" s="422" t="str">
        <f>IF(details!AB20="","",details!AB20)</f>
        <v/>
      </c>
      <c r="AG20" s="313" t="str">
        <f t="shared" si="92"/>
        <v/>
      </c>
      <c r="AH20" s="200" t="str">
        <f t="shared" si="14"/>
        <v/>
      </c>
      <c r="AI20" s="422" t="str">
        <f>IF(details!AC20="","",details!AC20)</f>
        <v/>
      </c>
      <c r="AJ20" s="422" t="str">
        <f>IF(details!AD20="","",details!AD20)</f>
        <v/>
      </c>
      <c r="AK20" s="200" t="str">
        <f t="shared" si="3"/>
        <v/>
      </c>
      <c r="AL20" s="200" t="str">
        <f t="shared" si="59"/>
        <v/>
      </c>
      <c r="AM20" s="330" t="str">
        <f t="shared" si="60"/>
        <v/>
      </c>
      <c r="AN20" s="331" t="str">
        <f t="shared" si="61"/>
        <v/>
      </c>
      <c r="AO20" s="203">
        <f t="shared" si="62"/>
        <v>100</v>
      </c>
      <c r="AP20" s="203">
        <f t="shared" si="93"/>
        <v>0</v>
      </c>
      <c r="AQ20" s="422" t="str">
        <f>IF(details!AE20="","",details!AE20)</f>
        <v/>
      </c>
      <c r="AR20" s="422" t="str">
        <f>IF(details!AF20="","",details!AF20)</f>
        <v/>
      </c>
      <c r="AS20" s="422" t="str">
        <f>IF(details!AG20="","",details!AG20)</f>
        <v/>
      </c>
      <c r="AT20" s="313" t="str">
        <f t="shared" si="15"/>
        <v/>
      </c>
      <c r="AU20" s="422" t="str">
        <f>IF(details!AH20="","",details!AH20)</f>
        <v/>
      </c>
      <c r="AV20" s="422" t="str">
        <f>IF(details!AI20="","",details!AI20)</f>
        <v/>
      </c>
      <c r="AW20" s="313" t="str">
        <f t="shared" si="89"/>
        <v/>
      </c>
      <c r="AX20" s="200" t="str">
        <f t="shared" si="16"/>
        <v/>
      </c>
      <c r="AY20" s="422" t="str">
        <f>IF(details!AJ20="","",details!AJ20)</f>
        <v/>
      </c>
      <c r="AZ20" s="422" t="str">
        <f>IF(details!AK20="","",details!AK20)</f>
        <v/>
      </c>
      <c r="BA20" s="200" t="str">
        <f t="shared" si="5"/>
        <v/>
      </c>
      <c r="BB20" s="200" t="str">
        <f t="shared" si="63"/>
        <v/>
      </c>
      <c r="BC20" s="330" t="str">
        <f t="shared" si="64"/>
        <v/>
      </c>
      <c r="BD20" s="331" t="str">
        <f t="shared" si="65"/>
        <v/>
      </c>
      <c r="BE20" s="203">
        <f t="shared" si="66"/>
        <v>200</v>
      </c>
      <c r="BF20" s="203">
        <f t="shared" si="6"/>
        <v>0</v>
      </c>
      <c r="BG20" s="422" t="str">
        <f>IF(details!AL20="","",details!AL20)</f>
        <v/>
      </c>
      <c r="BH20" s="422" t="str">
        <f>IF(details!AM20="","",details!AM20)</f>
        <v/>
      </c>
      <c r="BI20" s="422" t="str">
        <f>IF(details!AN20="","",details!AN20)</f>
        <v/>
      </c>
      <c r="BJ20" s="313" t="str">
        <f t="shared" si="17"/>
        <v/>
      </c>
      <c r="BK20" s="422" t="str">
        <f>IF(details!AO20="","",details!AO20)</f>
        <v/>
      </c>
      <c r="BL20" s="422" t="str">
        <f>IF(details!AP20="","",details!AP20)</f>
        <v/>
      </c>
      <c r="BM20" s="313" t="str">
        <f t="shared" si="91"/>
        <v/>
      </c>
      <c r="BN20" s="200" t="str">
        <f t="shared" si="18"/>
        <v/>
      </c>
      <c r="BO20" s="422" t="str">
        <f>IF(details!AQ20="","",details!AQ20)</f>
        <v/>
      </c>
      <c r="BP20" s="422" t="str">
        <f>IF(details!AR20="","",details!AR20)</f>
        <v/>
      </c>
      <c r="BQ20" s="200" t="str">
        <f t="shared" si="7"/>
        <v/>
      </c>
      <c r="BR20" s="200" t="str">
        <f t="shared" si="67"/>
        <v/>
      </c>
      <c r="BS20" s="330" t="str">
        <f t="shared" si="68"/>
        <v/>
      </c>
      <c r="BT20" s="331" t="str">
        <f t="shared" si="69"/>
        <v/>
      </c>
      <c r="BU20" s="203">
        <f t="shared" si="70"/>
        <v>200</v>
      </c>
      <c r="BV20" s="203">
        <f t="shared" si="8"/>
        <v>0</v>
      </c>
      <c r="BW20" s="422" t="str">
        <f>IF(details!AS20="","",details!AS20)</f>
        <v/>
      </c>
      <c r="BX20" s="422" t="str">
        <f>IF(details!AT20="","",details!AT20)</f>
        <v/>
      </c>
      <c r="BY20" s="422" t="str">
        <f>IF(details!AU20="","",details!AU20)</f>
        <v/>
      </c>
      <c r="BZ20" s="422" t="str">
        <f>IF(details!AV20="","",details!AV20)</f>
        <v/>
      </c>
      <c r="CA20" s="422" t="str">
        <f>IF(details!AW20="","",details!AW20)</f>
        <v/>
      </c>
      <c r="CB20" s="200" t="str">
        <f t="shared" si="71"/>
        <v/>
      </c>
      <c r="CC20" s="653" t="str">
        <f t="shared" si="72"/>
        <v/>
      </c>
      <c r="CD20" s="200" t="str">
        <f t="shared" si="73"/>
        <v/>
      </c>
      <c r="CE20" s="203">
        <f t="shared" si="74"/>
        <v>100</v>
      </c>
      <c r="CF20" s="203">
        <f t="shared" si="75"/>
        <v>0</v>
      </c>
      <c r="CG20" s="422" t="str">
        <f>IF(details!AX20="","",details!AX20)</f>
        <v/>
      </c>
      <c r="CH20" s="422" t="str">
        <f>IF(details!AY20="","",details!AY20)</f>
        <v/>
      </c>
      <c r="CI20" s="422" t="str">
        <f>IF(details!AZ20="","",details!AZ20)</f>
        <v/>
      </c>
      <c r="CJ20" s="422" t="str">
        <f>IF(details!BA20="","",details!BA20)</f>
        <v/>
      </c>
      <c r="CK20" s="422" t="str">
        <f>IF(details!BB20="","",details!BB20)</f>
        <v/>
      </c>
      <c r="CL20" s="200" t="str">
        <f t="shared" si="76"/>
        <v/>
      </c>
      <c r="CM20" s="653" t="str">
        <f t="shared" si="21"/>
        <v/>
      </c>
      <c r="CN20" s="200" t="str">
        <f t="shared" si="22"/>
        <v/>
      </c>
      <c r="CO20" s="203">
        <f t="shared" si="77"/>
        <v>100</v>
      </c>
      <c r="CP20" s="203">
        <f t="shared" si="78"/>
        <v>0</v>
      </c>
      <c r="CQ20" s="422" t="str">
        <f>IF(details!BC20="","",details!BC20)</f>
        <v/>
      </c>
      <c r="CR20" s="422" t="str">
        <f>IF(details!BD20="","",details!BD20)</f>
        <v/>
      </c>
      <c r="CS20" s="422" t="str">
        <f>IF(details!BE20="","",details!BE20)</f>
        <v/>
      </c>
      <c r="CT20" s="422" t="str">
        <f>IF(details!BF20="","",details!BF20)</f>
        <v/>
      </c>
      <c r="CU20" s="422" t="str">
        <f>IF(details!BG20="","",details!BG20)</f>
        <v/>
      </c>
      <c r="CV20" s="200" t="str">
        <f t="shared" si="79"/>
        <v/>
      </c>
      <c r="CW20" s="653" t="str">
        <f t="shared" si="23"/>
        <v/>
      </c>
      <c r="CX20" s="200" t="str">
        <f t="shared" si="24"/>
        <v/>
      </c>
      <c r="CY20" s="203">
        <f t="shared" si="80"/>
        <v>100</v>
      </c>
      <c r="CZ20" s="203">
        <f t="shared" si="81"/>
        <v>0</v>
      </c>
      <c r="DA20" s="428">
        <f t="shared" si="25"/>
        <v>200</v>
      </c>
      <c r="DB20" s="428" t="str">
        <f t="shared" si="26"/>
        <v/>
      </c>
      <c r="DC20" s="428" t="str">
        <f t="shared" si="27"/>
        <v/>
      </c>
      <c r="DD20" s="428">
        <f t="shared" si="28"/>
        <v>100</v>
      </c>
      <c r="DE20" s="428" t="str">
        <f t="shared" si="29"/>
        <v/>
      </c>
      <c r="DF20" s="428" t="str">
        <f t="shared" si="30"/>
        <v/>
      </c>
      <c r="DG20" s="428">
        <f t="shared" si="31"/>
        <v>200</v>
      </c>
      <c r="DH20" s="429" t="str">
        <f t="shared" si="32"/>
        <v/>
      </c>
      <c r="DI20" s="429" t="str">
        <f t="shared" si="33"/>
        <v/>
      </c>
      <c r="DJ20" s="428">
        <f t="shared" si="34"/>
        <v>200</v>
      </c>
      <c r="DK20" s="428" t="str">
        <f t="shared" si="35"/>
        <v/>
      </c>
      <c r="DL20" s="428" t="str">
        <f t="shared" si="36"/>
        <v/>
      </c>
      <c r="DM20" s="428">
        <f t="shared" si="37"/>
        <v>100</v>
      </c>
      <c r="DN20" s="428" t="str">
        <f t="shared" si="38"/>
        <v/>
      </c>
      <c r="DO20" s="428" t="str">
        <f t="shared" si="39"/>
        <v/>
      </c>
      <c r="DP20" s="428">
        <f t="shared" si="40"/>
        <v>100</v>
      </c>
      <c r="DQ20" s="430" t="str">
        <f t="shared" si="41"/>
        <v/>
      </c>
      <c r="DR20" s="430" t="str">
        <f t="shared" si="42"/>
        <v/>
      </c>
      <c r="DS20" s="428">
        <f t="shared" si="43"/>
        <v>100</v>
      </c>
      <c r="DT20" s="430" t="str">
        <f t="shared" si="44"/>
        <v/>
      </c>
      <c r="DU20" s="430" t="str">
        <f t="shared" si="45"/>
        <v/>
      </c>
      <c r="DV20" s="204">
        <f>details!DG20</f>
        <v>446</v>
      </c>
      <c r="DW20" s="435" t="str">
        <f>details!DH20</f>
        <v/>
      </c>
      <c r="DX20" s="518" t="str">
        <f t="shared" si="90"/>
        <v/>
      </c>
      <c r="DY20" s="652" t="str">
        <f t="shared" si="82"/>
        <v/>
      </c>
      <c r="DZ20" s="431">
        <f t="shared" si="83"/>
        <v>700</v>
      </c>
      <c r="EA20" s="431" t="str">
        <f t="shared" si="84"/>
        <v/>
      </c>
      <c r="EB20" s="432" t="str">
        <f t="shared" si="85"/>
        <v/>
      </c>
      <c r="EC20" s="200" t="str">
        <f t="shared" si="86"/>
        <v/>
      </c>
      <c r="ED20" s="496" t="str">
        <f t="shared" si="87"/>
        <v/>
      </c>
      <c r="EE20" s="497" t="str">
        <f t="shared" si="88"/>
        <v/>
      </c>
      <c r="EF20" s="448" t="str">
        <f>IF(details!BH19="","",details!BH19)</f>
        <v/>
      </c>
      <c r="EI20" s="253" t="str">
        <f>H108</f>
        <v>izfo"V Nk= la[;k</v>
      </c>
      <c r="EJ20" s="254">
        <f>'result aggregate'!P109</f>
        <v>2</v>
      </c>
      <c r="EK20" s="254">
        <f>'result aggregate'!Q109</f>
        <v>0</v>
      </c>
      <c r="EL20" s="254">
        <f>'result aggregate'!R109</f>
        <v>1</v>
      </c>
      <c r="EM20" s="254">
        <f>'result aggregate'!S109</f>
        <v>0</v>
      </c>
      <c r="EN20" s="254">
        <f>'result aggregate'!T109</f>
        <v>0</v>
      </c>
      <c r="EO20" s="254">
        <f>'result aggregate'!U109</f>
        <v>0</v>
      </c>
      <c r="EP20" s="254">
        <f>'result aggregate'!V109</f>
        <v>0</v>
      </c>
      <c r="EQ20" s="254">
        <f>'result aggregate'!W109</f>
        <v>0</v>
      </c>
      <c r="ER20" s="254">
        <f>'result aggregate'!X109</f>
        <v>0</v>
      </c>
      <c r="ES20" s="254">
        <f>'result aggregate'!Y109</f>
        <v>1</v>
      </c>
      <c r="ET20" s="254">
        <f>'result aggregate'!Z109</f>
        <v>1</v>
      </c>
      <c r="EU20" s="254">
        <f>'result aggregate'!AA109</f>
        <v>0</v>
      </c>
      <c r="EV20" s="255">
        <f>'result aggregate'!AB109</f>
        <v>5</v>
      </c>
      <c r="FG20" s="248"/>
      <c r="FH20" s="237"/>
      <c r="FJ20" s="237"/>
      <c r="FK20" s="237"/>
      <c r="FL20" s="1"/>
      <c r="FM20" s="237"/>
      <c r="FN20" s="237"/>
      <c r="FO20" s="1"/>
      <c r="FP20" s="237"/>
      <c r="FQ20" s="237"/>
      <c r="FR20" s="1"/>
      <c r="FS20" s="237"/>
    </row>
    <row r="21" spans="1:175" s="20" customFormat="1" ht="14" customHeight="1">
      <c r="A21" s="447">
        <f>IF(details!A21="","",details!A21)</f>
        <v>15</v>
      </c>
      <c r="B21" s="422" t="str">
        <f>IF(details!B21="","",details!B21)</f>
        <v/>
      </c>
      <c r="C21" s="422" t="str">
        <f>IF(details!C21="","",details!C21)</f>
        <v/>
      </c>
      <c r="D21" s="200" t="str">
        <f>IF(details!D21="","",details!D21)</f>
        <v/>
      </c>
      <c r="E21" s="422" t="str">
        <f>IF(details!E21="","",details!E21)</f>
        <v/>
      </c>
      <c r="F21" s="201" t="str">
        <f>IF(details!G21="","",details!G21)</f>
        <v/>
      </c>
      <c r="G21" s="276" t="str">
        <f>IF(details!H21="","",details!H21)</f>
        <v/>
      </c>
      <c r="H21" s="202" t="str">
        <f>IF(details!I21="","",details!I21)</f>
        <v>v 015</v>
      </c>
      <c r="I21" s="202" t="str">
        <f>IF(details!J21="","",details!J21)</f>
        <v>c 015</v>
      </c>
      <c r="J21" s="202" t="str">
        <f>IF(details!K21="","",details!K21)</f>
        <v>l 015</v>
      </c>
      <c r="K21" s="422" t="str">
        <f>IF(details!Q21="","",details!Q21)</f>
        <v/>
      </c>
      <c r="L21" s="422" t="str">
        <f>IF(details!R21="","",details!R21)</f>
        <v/>
      </c>
      <c r="M21" s="422" t="str">
        <f>IF(details!S21="","",details!S21)</f>
        <v/>
      </c>
      <c r="N21" s="313" t="str">
        <f t="shared" si="9"/>
        <v/>
      </c>
      <c r="O21" s="422" t="str">
        <f>IF(details!T21="","",details!T21)</f>
        <v/>
      </c>
      <c r="P21" s="422" t="str">
        <f>IF(details!U21="","",details!U21)</f>
        <v/>
      </c>
      <c r="Q21" s="313" t="str">
        <f t="shared" si="10"/>
        <v/>
      </c>
      <c r="R21" s="200" t="str">
        <f t="shared" si="11"/>
        <v/>
      </c>
      <c r="S21" s="422" t="str">
        <f>IF(details!V21="","",details!V21)</f>
        <v/>
      </c>
      <c r="T21" s="422" t="str">
        <f>IF(details!W21="","",details!W21)</f>
        <v/>
      </c>
      <c r="U21" s="200" t="str">
        <f t="shared" si="54"/>
        <v/>
      </c>
      <c r="V21" s="200" t="str">
        <f t="shared" si="55"/>
        <v/>
      </c>
      <c r="W21" s="330" t="str">
        <f t="shared" si="56"/>
        <v/>
      </c>
      <c r="X21" s="331" t="str">
        <f t="shared" si="57"/>
        <v/>
      </c>
      <c r="Y21" s="203" t="str">
        <f t="shared" si="58"/>
        <v/>
      </c>
      <c r="Z21" s="203">
        <f t="shared" si="1"/>
        <v>0</v>
      </c>
      <c r="AA21" s="422" t="str">
        <f>IF(details!X21="","",details!X21)</f>
        <v/>
      </c>
      <c r="AB21" s="422" t="str">
        <f>IF(details!Y21="","",details!Y21)</f>
        <v/>
      </c>
      <c r="AC21" s="422" t="str">
        <f>IF(details!Z21="","",details!Z21)</f>
        <v/>
      </c>
      <c r="AD21" s="313" t="str">
        <f t="shared" si="13"/>
        <v/>
      </c>
      <c r="AE21" s="422" t="str">
        <f>IF(details!AA21="","",details!AA21)</f>
        <v/>
      </c>
      <c r="AF21" s="422" t="str">
        <f>IF(details!AB21="","",details!AB21)</f>
        <v/>
      </c>
      <c r="AG21" s="313" t="str">
        <f t="shared" si="92"/>
        <v/>
      </c>
      <c r="AH21" s="200" t="str">
        <f t="shared" si="14"/>
        <v/>
      </c>
      <c r="AI21" s="422" t="str">
        <f>IF(details!AC21="","",details!AC21)</f>
        <v/>
      </c>
      <c r="AJ21" s="422" t="str">
        <f>IF(details!AD21="","",details!AD21)</f>
        <v/>
      </c>
      <c r="AK21" s="200" t="str">
        <f t="shared" si="3"/>
        <v/>
      </c>
      <c r="AL21" s="200" t="str">
        <f t="shared" si="59"/>
        <v/>
      </c>
      <c r="AM21" s="330" t="str">
        <f t="shared" si="60"/>
        <v/>
      </c>
      <c r="AN21" s="331" t="str">
        <f t="shared" si="61"/>
        <v/>
      </c>
      <c r="AO21" s="203" t="str">
        <f t="shared" si="62"/>
        <v/>
      </c>
      <c r="AP21" s="203">
        <f t="shared" si="93"/>
        <v>0</v>
      </c>
      <c r="AQ21" s="422" t="str">
        <f>IF(details!AE21="","",details!AE21)</f>
        <v/>
      </c>
      <c r="AR21" s="422" t="str">
        <f>IF(details!AF21="","",details!AF21)</f>
        <v/>
      </c>
      <c r="AS21" s="422" t="str">
        <f>IF(details!AG21="","",details!AG21)</f>
        <v/>
      </c>
      <c r="AT21" s="313" t="str">
        <f t="shared" si="15"/>
        <v/>
      </c>
      <c r="AU21" s="422" t="str">
        <f>IF(details!AH21="","",details!AH21)</f>
        <v/>
      </c>
      <c r="AV21" s="422" t="str">
        <f>IF(details!AI21="","",details!AI21)</f>
        <v/>
      </c>
      <c r="AW21" s="313" t="str">
        <f t="shared" si="89"/>
        <v/>
      </c>
      <c r="AX21" s="200" t="str">
        <f t="shared" si="16"/>
        <v/>
      </c>
      <c r="AY21" s="422" t="str">
        <f>IF(details!AJ21="","",details!AJ21)</f>
        <v/>
      </c>
      <c r="AZ21" s="422" t="str">
        <f>IF(details!AK21="","",details!AK21)</f>
        <v/>
      </c>
      <c r="BA21" s="200" t="str">
        <f t="shared" si="5"/>
        <v/>
      </c>
      <c r="BB21" s="200" t="str">
        <f t="shared" si="63"/>
        <v/>
      </c>
      <c r="BC21" s="330" t="str">
        <f t="shared" si="64"/>
        <v/>
      </c>
      <c r="BD21" s="331" t="str">
        <f t="shared" si="65"/>
        <v/>
      </c>
      <c r="BE21" s="203" t="str">
        <f t="shared" si="66"/>
        <v/>
      </c>
      <c r="BF21" s="203">
        <f t="shared" si="6"/>
        <v>0</v>
      </c>
      <c r="BG21" s="422" t="str">
        <f>IF(details!AL21="","",details!AL21)</f>
        <v/>
      </c>
      <c r="BH21" s="422" t="str">
        <f>IF(details!AM21="","",details!AM21)</f>
        <v/>
      </c>
      <c r="BI21" s="422" t="str">
        <f>IF(details!AN21="","",details!AN21)</f>
        <v/>
      </c>
      <c r="BJ21" s="313" t="str">
        <f t="shared" si="17"/>
        <v/>
      </c>
      <c r="BK21" s="422" t="str">
        <f>IF(details!AO21="","",details!AO21)</f>
        <v/>
      </c>
      <c r="BL21" s="422" t="str">
        <f>IF(details!AP21="","",details!AP21)</f>
        <v/>
      </c>
      <c r="BM21" s="313" t="str">
        <f t="shared" si="91"/>
        <v/>
      </c>
      <c r="BN21" s="200" t="str">
        <f t="shared" si="18"/>
        <v/>
      </c>
      <c r="BO21" s="422" t="str">
        <f>IF(details!AQ21="","",details!AQ21)</f>
        <v/>
      </c>
      <c r="BP21" s="422" t="str">
        <f>IF(details!AR21="","",details!AR21)</f>
        <v/>
      </c>
      <c r="BQ21" s="200" t="str">
        <f t="shared" si="7"/>
        <v/>
      </c>
      <c r="BR21" s="200" t="str">
        <f t="shared" si="67"/>
        <v/>
      </c>
      <c r="BS21" s="330" t="str">
        <f t="shared" si="68"/>
        <v/>
      </c>
      <c r="BT21" s="331" t="str">
        <f t="shared" si="69"/>
        <v/>
      </c>
      <c r="BU21" s="203" t="str">
        <f t="shared" si="70"/>
        <v/>
      </c>
      <c r="BV21" s="203">
        <f t="shared" si="8"/>
        <v>0</v>
      </c>
      <c r="BW21" s="422" t="str">
        <f>IF(details!AS21="","",details!AS21)</f>
        <v/>
      </c>
      <c r="BX21" s="422" t="str">
        <f>IF(details!AT21="","",details!AT21)</f>
        <v/>
      </c>
      <c r="BY21" s="422" t="str">
        <f>IF(details!AU21="","",details!AU21)</f>
        <v/>
      </c>
      <c r="BZ21" s="422" t="str">
        <f>IF(details!AV21="","",details!AV21)</f>
        <v/>
      </c>
      <c r="CA21" s="422" t="str">
        <f>IF(details!AW21="","",details!AW21)</f>
        <v/>
      </c>
      <c r="CB21" s="200" t="str">
        <f t="shared" si="71"/>
        <v/>
      </c>
      <c r="CC21" s="653" t="str">
        <f t="shared" si="72"/>
        <v/>
      </c>
      <c r="CD21" s="200" t="str">
        <f t="shared" si="73"/>
        <v/>
      </c>
      <c r="CE21" s="203" t="str">
        <f t="shared" si="74"/>
        <v/>
      </c>
      <c r="CF21" s="203">
        <f t="shared" si="75"/>
        <v>0</v>
      </c>
      <c r="CG21" s="422" t="str">
        <f>IF(details!AX21="","",details!AX21)</f>
        <v/>
      </c>
      <c r="CH21" s="422" t="str">
        <f>IF(details!AY21="","",details!AY21)</f>
        <v/>
      </c>
      <c r="CI21" s="422" t="str">
        <f>IF(details!AZ21="","",details!AZ21)</f>
        <v/>
      </c>
      <c r="CJ21" s="422" t="str">
        <f>IF(details!BA21="","",details!BA21)</f>
        <v/>
      </c>
      <c r="CK21" s="422" t="str">
        <f>IF(details!BB21="","",details!BB21)</f>
        <v/>
      </c>
      <c r="CL21" s="200" t="str">
        <f t="shared" si="76"/>
        <v/>
      </c>
      <c r="CM21" s="653" t="str">
        <f t="shared" si="21"/>
        <v/>
      </c>
      <c r="CN21" s="200" t="str">
        <f t="shared" si="22"/>
        <v/>
      </c>
      <c r="CO21" s="203" t="str">
        <f t="shared" si="77"/>
        <v/>
      </c>
      <c r="CP21" s="203">
        <f t="shared" si="78"/>
        <v>0</v>
      </c>
      <c r="CQ21" s="422" t="str">
        <f>IF(details!BC21="","",details!BC21)</f>
        <v/>
      </c>
      <c r="CR21" s="422" t="str">
        <f>IF(details!BD21="","",details!BD21)</f>
        <v/>
      </c>
      <c r="CS21" s="422" t="str">
        <f>IF(details!BE21="","",details!BE21)</f>
        <v/>
      </c>
      <c r="CT21" s="422" t="str">
        <f>IF(details!BF21="","",details!BF21)</f>
        <v/>
      </c>
      <c r="CU21" s="422" t="str">
        <f>IF(details!BG21="","",details!BG21)</f>
        <v/>
      </c>
      <c r="CV21" s="200" t="str">
        <f t="shared" si="79"/>
        <v/>
      </c>
      <c r="CW21" s="653" t="str">
        <f t="shared" si="23"/>
        <v/>
      </c>
      <c r="CX21" s="200" t="str">
        <f t="shared" si="24"/>
        <v/>
      </c>
      <c r="CY21" s="203" t="str">
        <f t="shared" si="80"/>
        <v/>
      </c>
      <c r="CZ21" s="203">
        <f t="shared" si="81"/>
        <v>0</v>
      </c>
      <c r="DA21" s="428" t="str">
        <f t="shared" si="25"/>
        <v/>
      </c>
      <c r="DB21" s="428" t="str">
        <f t="shared" si="26"/>
        <v/>
      </c>
      <c r="DC21" s="428" t="str">
        <f t="shared" si="27"/>
        <v/>
      </c>
      <c r="DD21" s="428" t="str">
        <f t="shared" si="28"/>
        <v/>
      </c>
      <c r="DE21" s="428" t="str">
        <f t="shared" si="29"/>
        <v/>
      </c>
      <c r="DF21" s="428" t="str">
        <f t="shared" si="30"/>
        <v/>
      </c>
      <c r="DG21" s="428" t="str">
        <f t="shared" si="31"/>
        <v/>
      </c>
      <c r="DH21" s="429" t="str">
        <f t="shared" si="32"/>
        <v/>
      </c>
      <c r="DI21" s="429" t="str">
        <f t="shared" si="33"/>
        <v/>
      </c>
      <c r="DJ21" s="428" t="str">
        <f t="shared" si="34"/>
        <v/>
      </c>
      <c r="DK21" s="428" t="str">
        <f t="shared" si="35"/>
        <v/>
      </c>
      <c r="DL21" s="428" t="str">
        <f t="shared" si="36"/>
        <v/>
      </c>
      <c r="DM21" s="428" t="str">
        <f t="shared" si="37"/>
        <v/>
      </c>
      <c r="DN21" s="428" t="str">
        <f t="shared" si="38"/>
        <v/>
      </c>
      <c r="DO21" s="428" t="str">
        <f t="shared" si="39"/>
        <v/>
      </c>
      <c r="DP21" s="428" t="str">
        <f t="shared" si="40"/>
        <v/>
      </c>
      <c r="DQ21" s="430" t="str">
        <f t="shared" si="41"/>
        <v/>
      </c>
      <c r="DR21" s="430" t="str">
        <f t="shared" si="42"/>
        <v/>
      </c>
      <c r="DS21" s="428" t="str">
        <f t="shared" si="43"/>
        <v/>
      </c>
      <c r="DT21" s="430" t="str">
        <f t="shared" si="44"/>
        <v/>
      </c>
      <c r="DU21" s="430" t="str">
        <f t="shared" si="45"/>
        <v/>
      </c>
      <c r="DV21" s="204" t="str">
        <f>details!DG21</f>
        <v/>
      </c>
      <c r="DW21" s="435" t="str">
        <f>details!DH21</f>
        <v/>
      </c>
      <c r="DX21" s="518" t="str">
        <f t="shared" si="90"/>
        <v/>
      </c>
      <c r="DY21" s="652" t="str">
        <f t="shared" si="82"/>
        <v/>
      </c>
      <c r="DZ21" s="431" t="str">
        <f t="shared" si="83"/>
        <v/>
      </c>
      <c r="EA21" s="431" t="str">
        <f t="shared" si="84"/>
        <v/>
      </c>
      <c r="EB21" s="432" t="str">
        <f t="shared" si="85"/>
        <v/>
      </c>
      <c r="EC21" s="200" t="str">
        <f t="shared" si="86"/>
        <v/>
      </c>
      <c r="ED21" s="496" t="str">
        <f t="shared" si="87"/>
        <v/>
      </c>
      <c r="EE21" s="497" t="str">
        <f t="shared" si="88"/>
        <v/>
      </c>
      <c r="EF21" s="448" t="str">
        <f>IF(details!BH20="","",details!BH20)</f>
        <v/>
      </c>
      <c r="EI21" s="253" t="str">
        <f>H109</f>
        <v>mRrh.kZ Nk= la[;k</v>
      </c>
      <c r="EJ21" s="254">
        <f>'result aggregate'!P110</f>
        <v>1</v>
      </c>
      <c r="EK21" s="254">
        <f>'result aggregate'!Q110</f>
        <v>0</v>
      </c>
      <c r="EL21" s="254">
        <f>'result aggregate'!R110</f>
        <v>1</v>
      </c>
      <c r="EM21" s="254">
        <f>'result aggregate'!S110</f>
        <v>0</v>
      </c>
      <c r="EN21" s="254">
        <f>'result aggregate'!T110</f>
        <v>0</v>
      </c>
      <c r="EO21" s="254">
        <f>'result aggregate'!U110</f>
        <v>0</v>
      </c>
      <c r="EP21" s="254">
        <f>'result aggregate'!V110</f>
        <v>0</v>
      </c>
      <c r="EQ21" s="254">
        <f>'result aggregate'!W110</f>
        <v>0</v>
      </c>
      <c r="ER21" s="254">
        <f>'result aggregate'!X110</f>
        <v>0</v>
      </c>
      <c r="ES21" s="254">
        <f>'result aggregate'!Y110</f>
        <v>1</v>
      </c>
      <c r="ET21" s="254">
        <f>'result aggregate'!Z110</f>
        <v>1</v>
      </c>
      <c r="EU21" s="254">
        <f>'result aggregate'!AA110</f>
        <v>0</v>
      </c>
      <c r="EV21" s="255">
        <f>'result aggregate'!AB110</f>
        <v>4</v>
      </c>
      <c r="FG21" s="248"/>
      <c r="FH21" s="237"/>
      <c r="FJ21" s="237"/>
      <c r="FK21" s="237"/>
      <c r="FL21" s="1"/>
      <c r="FM21" s="237"/>
      <c r="FN21" s="237"/>
      <c r="FO21" s="1"/>
      <c r="FP21" s="237"/>
      <c r="FQ21" s="237"/>
      <c r="FR21" s="1"/>
      <c r="FS21" s="237"/>
    </row>
    <row r="22" spans="1:175" s="20" customFormat="1" ht="14" customHeight="1">
      <c r="A22" s="447">
        <f>IF(details!A22="","",details!A22)</f>
        <v>16</v>
      </c>
      <c r="B22" s="422" t="str">
        <f>IF(details!B22="","",details!B22)</f>
        <v/>
      </c>
      <c r="C22" s="422" t="str">
        <f>IF(details!C22="","",details!C22)</f>
        <v/>
      </c>
      <c r="D22" s="200" t="str">
        <f>IF(details!D22="","",details!D22)</f>
        <v/>
      </c>
      <c r="E22" s="422" t="str">
        <f>IF(details!E22="","",details!E22)</f>
        <v/>
      </c>
      <c r="F22" s="201" t="str">
        <f>IF(details!G22="","",details!G22)</f>
        <v/>
      </c>
      <c r="G22" s="276" t="str">
        <f>IF(details!H22="","",details!H22)</f>
        <v/>
      </c>
      <c r="H22" s="202" t="str">
        <f>IF(details!I22="","",details!I22)</f>
        <v>v 016</v>
      </c>
      <c r="I22" s="202" t="str">
        <f>IF(details!J22="","",details!J22)</f>
        <v>c 016</v>
      </c>
      <c r="J22" s="202" t="str">
        <f>IF(details!K22="","",details!K22)</f>
        <v>l 016</v>
      </c>
      <c r="K22" s="422" t="str">
        <f>IF(details!Q22="","",details!Q22)</f>
        <v/>
      </c>
      <c r="L22" s="422" t="str">
        <f>IF(details!R22="","",details!R22)</f>
        <v/>
      </c>
      <c r="M22" s="422" t="str">
        <f>IF(details!S22="","",details!S22)</f>
        <v/>
      </c>
      <c r="N22" s="313" t="str">
        <f t="shared" si="9"/>
        <v/>
      </c>
      <c r="O22" s="422" t="str">
        <f>IF(details!T22="","",details!T22)</f>
        <v/>
      </c>
      <c r="P22" s="422" t="str">
        <f>IF(details!U22="","",details!U22)</f>
        <v/>
      </c>
      <c r="Q22" s="313" t="str">
        <f t="shared" si="10"/>
        <v/>
      </c>
      <c r="R22" s="200" t="str">
        <f t="shared" si="11"/>
        <v/>
      </c>
      <c r="S22" s="422" t="str">
        <f>IF(details!V22="","",details!V22)</f>
        <v/>
      </c>
      <c r="T22" s="422" t="str">
        <f>IF(details!W22="","",details!W22)</f>
        <v/>
      </c>
      <c r="U22" s="200" t="str">
        <f t="shared" si="54"/>
        <v/>
      </c>
      <c r="V22" s="200" t="str">
        <f t="shared" si="55"/>
        <v/>
      </c>
      <c r="W22" s="330" t="str">
        <f t="shared" si="56"/>
        <v/>
      </c>
      <c r="X22" s="331" t="str">
        <f t="shared" si="57"/>
        <v/>
      </c>
      <c r="Y22" s="203" t="str">
        <f t="shared" si="58"/>
        <v/>
      </c>
      <c r="Z22" s="203">
        <f t="shared" si="1"/>
        <v>0</v>
      </c>
      <c r="AA22" s="422" t="str">
        <f>IF(details!X22="","",details!X22)</f>
        <v/>
      </c>
      <c r="AB22" s="422" t="str">
        <f>IF(details!Y22="","",details!Y22)</f>
        <v/>
      </c>
      <c r="AC22" s="422" t="str">
        <f>IF(details!Z22="","",details!Z22)</f>
        <v/>
      </c>
      <c r="AD22" s="313" t="str">
        <f t="shared" si="13"/>
        <v/>
      </c>
      <c r="AE22" s="422" t="str">
        <f>IF(details!AA22="","",details!AA22)</f>
        <v/>
      </c>
      <c r="AF22" s="422" t="str">
        <f>IF(details!AB22="","",details!AB22)</f>
        <v/>
      </c>
      <c r="AG22" s="313" t="str">
        <f t="shared" si="92"/>
        <v/>
      </c>
      <c r="AH22" s="200" t="str">
        <f t="shared" si="14"/>
        <v/>
      </c>
      <c r="AI22" s="422" t="str">
        <f>IF(details!AC22="","",details!AC22)</f>
        <v/>
      </c>
      <c r="AJ22" s="422" t="str">
        <f>IF(details!AD22="","",details!AD22)</f>
        <v/>
      </c>
      <c r="AK22" s="200" t="str">
        <f t="shared" si="3"/>
        <v/>
      </c>
      <c r="AL22" s="200" t="str">
        <f t="shared" si="59"/>
        <v/>
      </c>
      <c r="AM22" s="330" t="str">
        <f t="shared" si="60"/>
        <v/>
      </c>
      <c r="AN22" s="331" t="str">
        <f t="shared" si="61"/>
        <v/>
      </c>
      <c r="AO22" s="203" t="str">
        <f t="shared" si="62"/>
        <v/>
      </c>
      <c r="AP22" s="203">
        <f t="shared" si="93"/>
        <v>0</v>
      </c>
      <c r="AQ22" s="422" t="str">
        <f>IF(details!AE22="","",details!AE22)</f>
        <v/>
      </c>
      <c r="AR22" s="422" t="str">
        <f>IF(details!AF22="","",details!AF22)</f>
        <v/>
      </c>
      <c r="AS22" s="422" t="str">
        <f>IF(details!AG22="","",details!AG22)</f>
        <v/>
      </c>
      <c r="AT22" s="313" t="str">
        <f t="shared" si="15"/>
        <v/>
      </c>
      <c r="AU22" s="422" t="str">
        <f>IF(details!AH22="","",details!AH22)</f>
        <v/>
      </c>
      <c r="AV22" s="422" t="str">
        <f>IF(details!AI22="","",details!AI22)</f>
        <v/>
      </c>
      <c r="AW22" s="313" t="str">
        <f t="shared" si="89"/>
        <v/>
      </c>
      <c r="AX22" s="200" t="str">
        <f t="shared" si="16"/>
        <v/>
      </c>
      <c r="AY22" s="422" t="str">
        <f>IF(details!AJ22="","",details!AJ22)</f>
        <v/>
      </c>
      <c r="AZ22" s="422" t="str">
        <f>IF(details!AK22="","",details!AK22)</f>
        <v/>
      </c>
      <c r="BA22" s="200" t="str">
        <f t="shared" si="5"/>
        <v/>
      </c>
      <c r="BB22" s="200" t="str">
        <f t="shared" si="63"/>
        <v/>
      </c>
      <c r="BC22" s="330" t="str">
        <f t="shared" si="64"/>
        <v/>
      </c>
      <c r="BD22" s="331" t="str">
        <f t="shared" si="65"/>
        <v/>
      </c>
      <c r="BE22" s="203" t="str">
        <f t="shared" si="66"/>
        <v/>
      </c>
      <c r="BF22" s="203">
        <f t="shared" si="6"/>
        <v>0</v>
      </c>
      <c r="BG22" s="422" t="str">
        <f>IF(details!AL22="","",details!AL22)</f>
        <v/>
      </c>
      <c r="BH22" s="422" t="str">
        <f>IF(details!AM22="","",details!AM22)</f>
        <v/>
      </c>
      <c r="BI22" s="422" t="str">
        <f>IF(details!AN22="","",details!AN22)</f>
        <v/>
      </c>
      <c r="BJ22" s="313" t="str">
        <f t="shared" si="17"/>
        <v/>
      </c>
      <c r="BK22" s="422" t="str">
        <f>IF(details!AO22="","",details!AO22)</f>
        <v/>
      </c>
      <c r="BL22" s="422" t="str">
        <f>IF(details!AP22="","",details!AP22)</f>
        <v/>
      </c>
      <c r="BM22" s="313" t="str">
        <f t="shared" si="91"/>
        <v/>
      </c>
      <c r="BN22" s="200" t="str">
        <f t="shared" si="18"/>
        <v/>
      </c>
      <c r="BO22" s="422" t="str">
        <f>IF(details!AQ22="","",details!AQ22)</f>
        <v/>
      </c>
      <c r="BP22" s="422" t="str">
        <f>IF(details!AR22="","",details!AR22)</f>
        <v/>
      </c>
      <c r="BQ22" s="200" t="str">
        <f t="shared" si="7"/>
        <v/>
      </c>
      <c r="BR22" s="200" t="str">
        <f t="shared" si="67"/>
        <v/>
      </c>
      <c r="BS22" s="330" t="str">
        <f t="shared" si="68"/>
        <v/>
      </c>
      <c r="BT22" s="331" t="str">
        <f t="shared" si="69"/>
        <v/>
      </c>
      <c r="BU22" s="203" t="str">
        <f t="shared" si="70"/>
        <v/>
      </c>
      <c r="BV22" s="203">
        <f t="shared" si="8"/>
        <v>0</v>
      </c>
      <c r="BW22" s="422" t="str">
        <f>IF(details!AS22="","",details!AS22)</f>
        <v/>
      </c>
      <c r="BX22" s="422" t="str">
        <f>IF(details!AT22="","",details!AT22)</f>
        <v/>
      </c>
      <c r="BY22" s="422" t="str">
        <f>IF(details!AU22="","",details!AU22)</f>
        <v/>
      </c>
      <c r="BZ22" s="422" t="str">
        <f>IF(details!AV22="","",details!AV22)</f>
        <v/>
      </c>
      <c r="CA22" s="422" t="str">
        <f>IF(details!AW22="","",details!AW22)</f>
        <v/>
      </c>
      <c r="CB22" s="200" t="str">
        <f t="shared" si="71"/>
        <v/>
      </c>
      <c r="CC22" s="653" t="str">
        <f t="shared" si="72"/>
        <v/>
      </c>
      <c r="CD22" s="200" t="str">
        <f t="shared" si="73"/>
        <v/>
      </c>
      <c r="CE22" s="203" t="str">
        <f t="shared" si="74"/>
        <v/>
      </c>
      <c r="CF22" s="203">
        <f t="shared" si="75"/>
        <v>0</v>
      </c>
      <c r="CG22" s="422" t="str">
        <f>IF(details!AX22="","",details!AX22)</f>
        <v/>
      </c>
      <c r="CH22" s="422" t="str">
        <f>IF(details!AY22="","",details!AY22)</f>
        <v/>
      </c>
      <c r="CI22" s="422" t="str">
        <f>IF(details!AZ22="","",details!AZ22)</f>
        <v/>
      </c>
      <c r="CJ22" s="422" t="str">
        <f>IF(details!BA22="","",details!BA22)</f>
        <v/>
      </c>
      <c r="CK22" s="422" t="str">
        <f>IF(details!BB22="","",details!BB22)</f>
        <v/>
      </c>
      <c r="CL22" s="200" t="str">
        <f t="shared" si="76"/>
        <v/>
      </c>
      <c r="CM22" s="653" t="str">
        <f t="shared" si="21"/>
        <v/>
      </c>
      <c r="CN22" s="200" t="str">
        <f t="shared" si="22"/>
        <v/>
      </c>
      <c r="CO22" s="203" t="str">
        <f t="shared" si="77"/>
        <v/>
      </c>
      <c r="CP22" s="203">
        <f t="shared" si="78"/>
        <v>0</v>
      </c>
      <c r="CQ22" s="422" t="str">
        <f>IF(details!BC22="","",details!BC22)</f>
        <v/>
      </c>
      <c r="CR22" s="422" t="str">
        <f>IF(details!BD22="","",details!BD22)</f>
        <v/>
      </c>
      <c r="CS22" s="422" t="str">
        <f>IF(details!BE22="","",details!BE22)</f>
        <v/>
      </c>
      <c r="CT22" s="422" t="str">
        <f>IF(details!BF22="","",details!BF22)</f>
        <v/>
      </c>
      <c r="CU22" s="422" t="str">
        <f>IF(details!BG22="","",details!BG22)</f>
        <v/>
      </c>
      <c r="CV22" s="200" t="str">
        <f t="shared" si="79"/>
        <v/>
      </c>
      <c r="CW22" s="653" t="str">
        <f t="shared" si="23"/>
        <v/>
      </c>
      <c r="CX22" s="200" t="str">
        <f t="shared" si="24"/>
        <v/>
      </c>
      <c r="CY22" s="203" t="str">
        <f t="shared" si="80"/>
        <v/>
      </c>
      <c r="CZ22" s="203">
        <f t="shared" si="81"/>
        <v>0</v>
      </c>
      <c r="DA22" s="428" t="str">
        <f t="shared" si="25"/>
        <v/>
      </c>
      <c r="DB22" s="428" t="str">
        <f t="shared" si="26"/>
        <v/>
      </c>
      <c r="DC22" s="428" t="str">
        <f t="shared" si="27"/>
        <v/>
      </c>
      <c r="DD22" s="428" t="str">
        <f t="shared" si="28"/>
        <v/>
      </c>
      <c r="DE22" s="428" t="str">
        <f t="shared" si="29"/>
        <v/>
      </c>
      <c r="DF22" s="428" t="str">
        <f t="shared" si="30"/>
        <v/>
      </c>
      <c r="DG22" s="428" t="str">
        <f t="shared" si="31"/>
        <v/>
      </c>
      <c r="DH22" s="429" t="str">
        <f t="shared" si="32"/>
        <v/>
      </c>
      <c r="DI22" s="429" t="str">
        <f t="shared" si="33"/>
        <v/>
      </c>
      <c r="DJ22" s="428" t="str">
        <f t="shared" si="34"/>
        <v/>
      </c>
      <c r="DK22" s="428" t="str">
        <f t="shared" si="35"/>
        <v/>
      </c>
      <c r="DL22" s="428" t="str">
        <f t="shared" si="36"/>
        <v/>
      </c>
      <c r="DM22" s="428" t="str">
        <f t="shared" si="37"/>
        <v/>
      </c>
      <c r="DN22" s="428" t="str">
        <f t="shared" si="38"/>
        <v/>
      </c>
      <c r="DO22" s="428" t="str">
        <f t="shared" si="39"/>
        <v/>
      </c>
      <c r="DP22" s="428" t="str">
        <f t="shared" si="40"/>
        <v/>
      </c>
      <c r="DQ22" s="430" t="str">
        <f t="shared" si="41"/>
        <v/>
      </c>
      <c r="DR22" s="430" t="str">
        <f t="shared" si="42"/>
        <v/>
      </c>
      <c r="DS22" s="428" t="str">
        <f t="shared" si="43"/>
        <v/>
      </c>
      <c r="DT22" s="430" t="str">
        <f t="shared" si="44"/>
        <v/>
      </c>
      <c r="DU22" s="430" t="str">
        <f t="shared" si="45"/>
        <v/>
      </c>
      <c r="DV22" s="204" t="str">
        <f>details!DG22</f>
        <v/>
      </c>
      <c r="DW22" s="435" t="str">
        <f>details!DH22</f>
        <v/>
      </c>
      <c r="DX22" s="518" t="str">
        <f t="shared" si="90"/>
        <v/>
      </c>
      <c r="DY22" s="652" t="str">
        <f t="shared" si="82"/>
        <v/>
      </c>
      <c r="DZ22" s="431" t="str">
        <f t="shared" si="83"/>
        <v/>
      </c>
      <c r="EA22" s="431" t="str">
        <f t="shared" si="84"/>
        <v/>
      </c>
      <c r="EB22" s="432" t="str">
        <f t="shared" si="85"/>
        <v/>
      </c>
      <c r="EC22" s="200" t="str">
        <f t="shared" si="86"/>
        <v/>
      </c>
      <c r="ED22" s="496" t="str">
        <f t="shared" si="87"/>
        <v/>
      </c>
      <c r="EE22" s="497" t="str">
        <f t="shared" si="88"/>
        <v/>
      </c>
      <c r="EF22" s="448" t="str">
        <f>IF(details!BH21="","",details!BH21)</f>
        <v/>
      </c>
      <c r="EI22" s="253" t="str">
        <f>H110</f>
        <v>d{kksUur</v>
      </c>
      <c r="EJ22" s="254">
        <f>'result aggregate'!P111</f>
        <v>1</v>
      </c>
      <c r="EK22" s="254">
        <f>'result aggregate'!Q111</f>
        <v>0</v>
      </c>
      <c r="EL22" s="254">
        <f>'result aggregate'!R111</f>
        <v>0</v>
      </c>
      <c r="EM22" s="254">
        <f>'result aggregate'!S111</f>
        <v>0</v>
      </c>
      <c r="EN22" s="254">
        <f>'result aggregate'!T111</f>
        <v>0</v>
      </c>
      <c r="EO22" s="254">
        <f>'result aggregate'!U111</f>
        <v>0</v>
      </c>
      <c r="EP22" s="254">
        <f>'result aggregate'!V111</f>
        <v>0</v>
      </c>
      <c r="EQ22" s="254">
        <f>'result aggregate'!W111</f>
        <v>0</v>
      </c>
      <c r="ER22" s="254">
        <f>'result aggregate'!X111</f>
        <v>0</v>
      </c>
      <c r="ES22" s="254">
        <f>'result aggregate'!Y111</f>
        <v>0</v>
      </c>
      <c r="ET22" s="254">
        <f>'result aggregate'!Z111</f>
        <v>0</v>
      </c>
      <c r="EU22" s="254">
        <f>'result aggregate'!AA111</f>
        <v>0</v>
      </c>
      <c r="EV22" s="255">
        <f>'result aggregate'!AB111</f>
        <v>1</v>
      </c>
      <c r="FG22" s="248"/>
      <c r="FH22" s="237"/>
      <c r="FJ22" s="237"/>
      <c r="FK22" s="237"/>
      <c r="FL22" s="1"/>
      <c r="FM22" s="237"/>
      <c r="FN22" s="237"/>
      <c r="FO22" s="1"/>
      <c r="FP22" s="237"/>
      <c r="FQ22" s="237"/>
      <c r="FR22" s="1"/>
      <c r="FS22" s="237"/>
    </row>
    <row r="23" spans="1:175" s="20" customFormat="1" ht="14" customHeight="1">
      <c r="A23" s="447">
        <f>IF(details!A23="","",details!A23)</f>
        <v>17</v>
      </c>
      <c r="B23" s="422" t="str">
        <f>IF(details!B23="","",details!B23)</f>
        <v/>
      </c>
      <c r="C23" s="422" t="str">
        <f>IF(details!C23="","",details!C23)</f>
        <v/>
      </c>
      <c r="D23" s="200" t="str">
        <f>IF(details!D23="","",details!D23)</f>
        <v/>
      </c>
      <c r="E23" s="422" t="str">
        <f>IF(details!E23="","",details!E23)</f>
        <v/>
      </c>
      <c r="F23" s="201" t="str">
        <f>IF(details!G23="","",details!G23)</f>
        <v/>
      </c>
      <c r="G23" s="276" t="str">
        <f>IF(details!H23="","",details!H23)</f>
        <v/>
      </c>
      <c r="H23" s="202" t="str">
        <f>IF(details!I23="","",details!I23)</f>
        <v>v 017</v>
      </c>
      <c r="I23" s="202" t="str">
        <f>IF(details!J23="","",details!J23)</f>
        <v>c 017</v>
      </c>
      <c r="J23" s="202" t="str">
        <f>IF(details!K23="","",details!K23)</f>
        <v>l 017</v>
      </c>
      <c r="K23" s="422" t="str">
        <f>IF(details!Q23="","",details!Q23)</f>
        <v/>
      </c>
      <c r="L23" s="422" t="str">
        <f>IF(details!R23="","",details!R23)</f>
        <v/>
      </c>
      <c r="M23" s="422" t="str">
        <f>IF(details!S23="","",details!S23)</f>
        <v/>
      </c>
      <c r="N23" s="313" t="str">
        <f t="shared" si="9"/>
        <v/>
      </c>
      <c r="O23" s="422" t="str">
        <f>IF(details!T23="","",details!T23)</f>
        <v/>
      </c>
      <c r="P23" s="422" t="str">
        <f>IF(details!U23="","",details!U23)</f>
        <v/>
      </c>
      <c r="Q23" s="313" t="str">
        <f t="shared" si="10"/>
        <v/>
      </c>
      <c r="R23" s="200" t="str">
        <f t="shared" si="11"/>
        <v/>
      </c>
      <c r="S23" s="422" t="str">
        <f>IF(details!V23="","",details!V23)</f>
        <v/>
      </c>
      <c r="T23" s="422" t="str">
        <f>IF(details!W23="","",details!W23)</f>
        <v/>
      </c>
      <c r="U23" s="200" t="str">
        <f t="shared" si="54"/>
        <v/>
      </c>
      <c r="V23" s="200" t="str">
        <f t="shared" si="55"/>
        <v/>
      </c>
      <c r="W23" s="330" t="str">
        <f t="shared" si="56"/>
        <v/>
      </c>
      <c r="X23" s="331" t="str">
        <f t="shared" si="57"/>
        <v/>
      </c>
      <c r="Y23" s="203" t="str">
        <f t="shared" si="58"/>
        <v/>
      </c>
      <c r="Z23" s="203">
        <f t="shared" si="1"/>
        <v>0</v>
      </c>
      <c r="AA23" s="422" t="str">
        <f>IF(details!X23="","",details!X23)</f>
        <v/>
      </c>
      <c r="AB23" s="422" t="str">
        <f>IF(details!Y23="","",details!Y23)</f>
        <v/>
      </c>
      <c r="AC23" s="422" t="str">
        <f>IF(details!Z23="","",details!Z23)</f>
        <v/>
      </c>
      <c r="AD23" s="313" t="str">
        <f t="shared" si="13"/>
        <v/>
      </c>
      <c r="AE23" s="422" t="str">
        <f>IF(details!AA23="","",details!AA23)</f>
        <v/>
      </c>
      <c r="AF23" s="422" t="str">
        <f>IF(details!AB23="","",details!AB23)</f>
        <v/>
      </c>
      <c r="AG23" s="313" t="str">
        <f t="shared" si="92"/>
        <v/>
      </c>
      <c r="AH23" s="200" t="str">
        <f t="shared" si="14"/>
        <v/>
      </c>
      <c r="AI23" s="422" t="str">
        <f>IF(details!AC23="","",details!AC23)</f>
        <v/>
      </c>
      <c r="AJ23" s="422" t="str">
        <f>IF(details!AD23="","",details!AD23)</f>
        <v/>
      </c>
      <c r="AK23" s="200" t="str">
        <f t="shared" si="3"/>
        <v/>
      </c>
      <c r="AL23" s="200" t="str">
        <f t="shared" si="59"/>
        <v/>
      </c>
      <c r="AM23" s="330" t="str">
        <f t="shared" si="60"/>
        <v/>
      </c>
      <c r="AN23" s="331" t="str">
        <f t="shared" si="61"/>
        <v/>
      </c>
      <c r="AO23" s="203" t="str">
        <f t="shared" si="62"/>
        <v/>
      </c>
      <c r="AP23" s="203">
        <f t="shared" si="93"/>
        <v>0</v>
      </c>
      <c r="AQ23" s="422" t="str">
        <f>IF(details!AE23="","",details!AE23)</f>
        <v/>
      </c>
      <c r="AR23" s="422" t="str">
        <f>IF(details!AF23="","",details!AF23)</f>
        <v/>
      </c>
      <c r="AS23" s="422" t="str">
        <f>IF(details!AG23="","",details!AG23)</f>
        <v/>
      </c>
      <c r="AT23" s="313" t="str">
        <f t="shared" si="15"/>
        <v/>
      </c>
      <c r="AU23" s="422" t="str">
        <f>IF(details!AH23="","",details!AH23)</f>
        <v/>
      </c>
      <c r="AV23" s="422" t="str">
        <f>IF(details!AI23="","",details!AI23)</f>
        <v/>
      </c>
      <c r="AW23" s="313" t="str">
        <f t="shared" si="89"/>
        <v/>
      </c>
      <c r="AX23" s="200" t="str">
        <f t="shared" si="16"/>
        <v/>
      </c>
      <c r="AY23" s="422" t="str">
        <f>IF(details!AJ23="","",details!AJ23)</f>
        <v/>
      </c>
      <c r="AZ23" s="422" t="str">
        <f>IF(details!AK23="","",details!AK23)</f>
        <v/>
      </c>
      <c r="BA23" s="200" t="str">
        <f t="shared" si="5"/>
        <v/>
      </c>
      <c r="BB23" s="200" t="str">
        <f t="shared" si="63"/>
        <v/>
      </c>
      <c r="BC23" s="330" t="str">
        <f t="shared" si="64"/>
        <v/>
      </c>
      <c r="BD23" s="331" t="str">
        <f t="shared" si="65"/>
        <v/>
      </c>
      <c r="BE23" s="203" t="str">
        <f t="shared" si="66"/>
        <v/>
      </c>
      <c r="BF23" s="203">
        <f t="shared" si="6"/>
        <v>0</v>
      </c>
      <c r="BG23" s="422" t="str">
        <f>IF(details!AL23="","",details!AL23)</f>
        <v/>
      </c>
      <c r="BH23" s="422" t="str">
        <f>IF(details!AM23="","",details!AM23)</f>
        <v/>
      </c>
      <c r="BI23" s="422" t="str">
        <f>IF(details!AN23="","",details!AN23)</f>
        <v/>
      </c>
      <c r="BJ23" s="313" t="str">
        <f t="shared" si="17"/>
        <v/>
      </c>
      <c r="BK23" s="422" t="str">
        <f>IF(details!AO23="","",details!AO23)</f>
        <v/>
      </c>
      <c r="BL23" s="422" t="str">
        <f>IF(details!AP23="","",details!AP23)</f>
        <v/>
      </c>
      <c r="BM23" s="313" t="str">
        <f t="shared" si="91"/>
        <v/>
      </c>
      <c r="BN23" s="200" t="str">
        <f t="shared" si="18"/>
        <v/>
      </c>
      <c r="BO23" s="422" t="str">
        <f>IF(details!AQ23="","",details!AQ23)</f>
        <v/>
      </c>
      <c r="BP23" s="422" t="str">
        <f>IF(details!AR23="","",details!AR23)</f>
        <v/>
      </c>
      <c r="BQ23" s="200" t="str">
        <f t="shared" si="7"/>
        <v/>
      </c>
      <c r="BR23" s="200" t="str">
        <f t="shared" si="67"/>
        <v/>
      </c>
      <c r="BS23" s="330" t="str">
        <f t="shared" si="68"/>
        <v/>
      </c>
      <c r="BT23" s="331" t="str">
        <f t="shared" si="69"/>
        <v/>
      </c>
      <c r="BU23" s="203" t="str">
        <f t="shared" si="70"/>
        <v/>
      </c>
      <c r="BV23" s="203">
        <f t="shared" si="8"/>
        <v>0</v>
      </c>
      <c r="BW23" s="422" t="str">
        <f>IF(details!AS23="","",details!AS23)</f>
        <v/>
      </c>
      <c r="BX23" s="422" t="str">
        <f>IF(details!AT23="","",details!AT23)</f>
        <v/>
      </c>
      <c r="BY23" s="422" t="str">
        <f>IF(details!AU23="","",details!AU23)</f>
        <v/>
      </c>
      <c r="BZ23" s="422" t="str">
        <f>IF(details!AV23="","",details!AV23)</f>
        <v/>
      </c>
      <c r="CA23" s="422" t="str">
        <f>IF(details!AW23="","",details!AW23)</f>
        <v/>
      </c>
      <c r="CB23" s="200" t="str">
        <f t="shared" si="71"/>
        <v/>
      </c>
      <c r="CC23" s="653" t="str">
        <f t="shared" si="72"/>
        <v/>
      </c>
      <c r="CD23" s="200" t="str">
        <f t="shared" si="73"/>
        <v/>
      </c>
      <c r="CE23" s="203" t="str">
        <f t="shared" si="74"/>
        <v/>
      </c>
      <c r="CF23" s="203">
        <f t="shared" si="75"/>
        <v>0</v>
      </c>
      <c r="CG23" s="422" t="str">
        <f>IF(details!AX23="","",details!AX23)</f>
        <v/>
      </c>
      <c r="CH23" s="422" t="str">
        <f>IF(details!AY23="","",details!AY23)</f>
        <v/>
      </c>
      <c r="CI23" s="422" t="str">
        <f>IF(details!AZ23="","",details!AZ23)</f>
        <v/>
      </c>
      <c r="CJ23" s="422" t="str">
        <f>IF(details!BA23="","",details!BA23)</f>
        <v/>
      </c>
      <c r="CK23" s="422" t="str">
        <f>IF(details!BB23="","",details!BB23)</f>
        <v/>
      </c>
      <c r="CL23" s="200" t="str">
        <f t="shared" si="76"/>
        <v/>
      </c>
      <c r="CM23" s="653" t="str">
        <f t="shared" si="21"/>
        <v/>
      </c>
      <c r="CN23" s="200" t="str">
        <f t="shared" si="22"/>
        <v/>
      </c>
      <c r="CO23" s="203" t="str">
        <f t="shared" si="77"/>
        <v/>
      </c>
      <c r="CP23" s="203">
        <f t="shared" si="78"/>
        <v>0</v>
      </c>
      <c r="CQ23" s="422" t="str">
        <f>IF(details!BC23="","",details!BC23)</f>
        <v/>
      </c>
      <c r="CR23" s="422" t="str">
        <f>IF(details!BD23="","",details!BD23)</f>
        <v/>
      </c>
      <c r="CS23" s="422" t="str">
        <f>IF(details!BE23="","",details!BE23)</f>
        <v/>
      </c>
      <c r="CT23" s="422" t="str">
        <f>IF(details!BF23="","",details!BF23)</f>
        <v/>
      </c>
      <c r="CU23" s="422" t="str">
        <f>IF(details!BG23="","",details!BG23)</f>
        <v/>
      </c>
      <c r="CV23" s="200" t="str">
        <f t="shared" si="79"/>
        <v/>
      </c>
      <c r="CW23" s="653" t="str">
        <f t="shared" si="23"/>
        <v/>
      </c>
      <c r="CX23" s="200" t="str">
        <f t="shared" si="24"/>
        <v/>
      </c>
      <c r="CY23" s="203" t="str">
        <f t="shared" si="80"/>
        <v/>
      </c>
      <c r="CZ23" s="203">
        <f t="shared" si="81"/>
        <v>0</v>
      </c>
      <c r="DA23" s="428" t="str">
        <f t="shared" si="25"/>
        <v/>
      </c>
      <c r="DB23" s="428" t="str">
        <f t="shared" si="26"/>
        <v/>
      </c>
      <c r="DC23" s="428" t="str">
        <f t="shared" si="27"/>
        <v/>
      </c>
      <c r="DD23" s="428" t="str">
        <f t="shared" si="28"/>
        <v/>
      </c>
      <c r="DE23" s="428" t="str">
        <f t="shared" si="29"/>
        <v/>
      </c>
      <c r="DF23" s="428" t="str">
        <f t="shared" si="30"/>
        <v/>
      </c>
      <c r="DG23" s="428" t="str">
        <f t="shared" si="31"/>
        <v/>
      </c>
      <c r="DH23" s="429" t="str">
        <f t="shared" si="32"/>
        <v/>
      </c>
      <c r="DI23" s="429" t="str">
        <f t="shared" si="33"/>
        <v/>
      </c>
      <c r="DJ23" s="428" t="str">
        <f t="shared" si="34"/>
        <v/>
      </c>
      <c r="DK23" s="428" t="str">
        <f t="shared" si="35"/>
        <v/>
      </c>
      <c r="DL23" s="428" t="str">
        <f t="shared" si="36"/>
        <v/>
      </c>
      <c r="DM23" s="428" t="str">
        <f t="shared" si="37"/>
        <v/>
      </c>
      <c r="DN23" s="428" t="str">
        <f t="shared" si="38"/>
        <v/>
      </c>
      <c r="DO23" s="428" t="str">
        <f t="shared" si="39"/>
        <v/>
      </c>
      <c r="DP23" s="428" t="str">
        <f t="shared" si="40"/>
        <v/>
      </c>
      <c r="DQ23" s="430" t="str">
        <f t="shared" si="41"/>
        <v/>
      </c>
      <c r="DR23" s="430" t="str">
        <f t="shared" si="42"/>
        <v/>
      </c>
      <c r="DS23" s="428" t="str">
        <f t="shared" si="43"/>
        <v/>
      </c>
      <c r="DT23" s="430" t="str">
        <f t="shared" si="44"/>
        <v/>
      </c>
      <c r="DU23" s="430" t="str">
        <f t="shared" si="45"/>
        <v/>
      </c>
      <c r="DV23" s="204" t="str">
        <f>details!DG23</f>
        <v/>
      </c>
      <c r="DW23" s="435" t="str">
        <f>details!DH23</f>
        <v/>
      </c>
      <c r="DX23" s="518" t="str">
        <f t="shared" si="90"/>
        <v/>
      </c>
      <c r="DY23" s="652" t="str">
        <f t="shared" si="82"/>
        <v/>
      </c>
      <c r="DZ23" s="431" t="str">
        <f t="shared" si="83"/>
        <v/>
      </c>
      <c r="EA23" s="431" t="str">
        <f t="shared" si="84"/>
        <v/>
      </c>
      <c r="EB23" s="432" t="str">
        <f t="shared" si="85"/>
        <v/>
      </c>
      <c r="EC23" s="200" t="str">
        <f t="shared" si="86"/>
        <v/>
      </c>
      <c r="ED23" s="496" t="str">
        <f t="shared" si="87"/>
        <v/>
      </c>
      <c r="EE23" s="497" t="str">
        <f t="shared" si="88"/>
        <v/>
      </c>
      <c r="EF23" s="448" t="str">
        <f>IF(details!BH22="","",details!BH22)</f>
        <v/>
      </c>
      <c r="EI23" s="253" t="str">
        <f>H111</f>
        <v>LFkkukarfjr</v>
      </c>
      <c r="EJ23" s="254">
        <f>'result aggregate'!P112</f>
        <v>0</v>
      </c>
      <c r="EK23" s="254">
        <f>'result aggregate'!Q112</f>
        <v>0</v>
      </c>
      <c r="EL23" s="254">
        <f>'result aggregate'!R112</f>
        <v>0</v>
      </c>
      <c r="EM23" s="254">
        <f>'result aggregate'!S112</f>
        <v>0</v>
      </c>
      <c r="EN23" s="254">
        <f>'result aggregate'!T112</f>
        <v>1</v>
      </c>
      <c r="EO23" s="254">
        <f>'result aggregate'!U112</f>
        <v>0</v>
      </c>
      <c r="EP23" s="254">
        <f>'result aggregate'!V112</f>
        <v>0</v>
      </c>
      <c r="EQ23" s="254">
        <f>'result aggregate'!W112</f>
        <v>0</v>
      </c>
      <c r="ER23" s="254">
        <f>'result aggregate'!X112</f>
        <v>0</v>
      </c>
      <c r="ES23" s="254">
        <f>'result aggregate'!Y112</f>
        <v>0</v>
      </c>
      <c r="ET23" s="254">
        <f>'result aggregate'!Z112</f>
        <v>0</v>
      </c>
      <c r="EU23" s="254">
        <f>'result aggregate'!AA112</f>
        <v>0</v>
      </c>
      <c r="EV23" s="255">
        <f>'result aggregate'!AB112</f>
        <v>1</v>
      </c>
    </row>
    <row r="24" spans="1:175" s="20" customFormat="1" ht="14" customHeight="1" thickBot="1">
      <c r="A24" s="447">
        <f>IF(details!A24="","",details!A24)</f>
        <v>18</v>
      </c>
      <c r="B24" s="422" t="str">
        <f>IF(details!B24="","",details!B24)</f>
        <v/>
      </c>
      <c r="C24" s="422" t="str">
        <f>IF(details!C24="","",details!C24)</f>
        <v/>
      </c>
      <c r="D24" s="200" t="str">
        <f>IF(details!D24="","",details!D24)</f>
        <v/>
      </c>
      <c r="E24" s="422" t="str">
        <f>IF(details!E24="","",details!E24)</f>
        <v/>
      </c>
      <c r="F24" s="201" t="str">
        <f>IF(details!G24="","",details!G24)</f>
        <v/>
      </c>
      <c r="G24" s="276" t="str">
        <f>IF(details!H24="","",details!H24)</f>
        <v/>
      </c>
      <c r="H24" s="202" t="str">
        <f>IF(details!I24="","",details!I24)</f>
        <v>v 018</v>
      </c>
      <c r="I24" s="202" t="str">
        <f>IF(details!J24="","",details!J24)</f>
        <v>c 018</v>
      </c>
      <c r="J24" s="202" t="str">
        <f>IF(details!K24="","",details!K24)</f>
        <v>l 018</v>
      </c>
      <c r="K24" s="422" t="str">
        <f>IF(details!Q24="","",details!Q24)</f>
        <v/>
      </c>
      <c r="L24" s="422" t="str">
        <f>IF(details!R24="","",details!R24)</f>
        <v/>
      </c>
      <c r="M24" s="422" t="str">
        <f>IF(details!S24="","",details!S24)</f>
        <v/>
      </c>
      <c r="N24" s="313" t="str">
        <f t="shared" si="9"/>
        <v/>
      </c>
      <c r="O24" s="422" t="str">
        <f>IF(details!T24="","",details!T24)</f>
        <v/>
      </c>
      <c r="P24" s="422" t="str">
        <f>IF(details!U24="","",details!U24)</f>
        <v/>
      </c>
      <c r="Q24" s="313" t="str">
        <f t="shared" si="10"/>
        <v/>
      </c>
      <c r="R24" s="200" t="str">
        <f t="shared" si="11"/>
        <v/>
      </c>
      <c r="S24" s="422" t="str">
        <f>IF(details!V24="","",details!V24)</f>
        <v/>
      </c>
      <c r="T24" s="422" t="str">
        <f>IF(details!W24="","",details!W24)</f>
        <v/>
      </c>
      <c r="U24" s="200" t="str">
        <f t="shared" si="54"/>
        <v/>
      </c>
      <c r="V24" s="200" t="str">
        <f t="shared" si="55"/>
        <v/>
      </c>
      <c r="W24" s="330" t="str">
        <f t="shared" si="56"/>
        <v/>
      </c>
      <c r="X24" s="331" t="str">
        <f t="shared" si="57"/>
        <v/>
      </c>
      <c r="Y24" s="203" t="str">
        <f t="shared" si="58"/>
        <v/>
      </c>
      <c r="Z24" s="203">
        <f t="shared" si="1"/>
        <v>0</v>
      </c>
      <c r="AA24" s="422" t="str">
        <f>IF(details!X24="","",details!X24)</f>
        <v/>
      </c>
      <c r="AB24" s="422" t="str">
        <f>IF(details!Y24="","",details!Y24)</f>
        <v/>
      </c>
      <c r="AC24" s="422" t="str">
        <f>IF(details!Z24="","",details!Z24)</f>
        <v/>
      </c>
      <c r="AD24" s="313" t="str">
        <f t="shared" si="13"/>
        <v/>
      </c>
      <c r="AE24" s="422" t="str">
        <f>IF(details!AA24="","",details!AA24)</f>
        <v/>
      </c>
      <c r="AF24" s="422" t="str">
        <f>IF(details!AB24="","",details!AB24)</f>
        <v/>
      </c>
      <c r="AG24" s="313" t="str">
        <f t="shared" si="92"/>
        <v/>
      </c>
      <c r="AH24" s="200" t="str">
        <f t="shared" si="14"/>
        <v/>
      </c>
      <c r="AI24" s="422" t="str">
        <f>IF(details!AC24="","",details!AC24)</f>
        <v/>
      </c>
      <c r="AJ24" s="422" t="str">
        <f>IF(details!AD24="","",details!AD24)</f>
        <v/>
      </c>
      <c r="AK24" s="200" t="str">
        <f t="shared" si="3"/>
        <v/>
      </c>
      <c r="AL24" s="200" t="str">
        <f t="shared" si="59"/>
        <v/>
      </c>
      <c r="AM24" s="330" t="str">
        <f t="shared" si="60"/>
        <v/>
      </c>
      <c r="AN24" s="331" t="str">
        <f t="shared" si="61"/>
        <v/>
      </c>
      <c r="AO24" s="203" t="str">
        <f t="shared" si="62"/>
        <v/>
      </c>
      <c r="AP24" s="203">
        <f t="shared" si="93"/>
        <v>0</v>
      </c>
      <c r="AQ24" s="422" t="str">
        <f>IF(details!AE24="","",details!AE24)</f>
        <v/>
      </c>
      <c r="AR24" s="422" t="str">
        <f>IF(details!AF24="","",details!AF24)</f>
        <v/>
      </c>
      <c r="AS24" s="422" t="str">
        <f>IF(details!AG24="","",details!AG24)</f>
        <v/>
      </c>
      <c r="AT24" s="313" t="str">
        <f t="shared" si="15"/>
        <v/>
      </c>
      <c r="AU24" s="422" t="str">
        <f>IF(details!AH24="","",details!AH24)</f>
        <v/>
      </c>
      <c r="AV24" s="422" t="str">
        <f>IF(details!AI24="","",details!AI24)</f>
        <v/>
      </c>
      <c r="AW24" s="313" t="str">
        <f t="shared" si="89"/>
        <v/>
      </c>
      <c r="AX24" s="200" t="str">
        <f t="shared" si="16"/>
        <v/>
      </c>
      <c r="AY24" s="422" t="str">
        <f>IF(details!AJ24="","",details!AJ24)</f>
        <v/>
      </c>
      <c r="AZ24" s="422" t="str">
        <f>IF(details!AK24="","",details!AK24)</f>
        <v/>
      </c>
      <c r="BA24" s="200" t="str">
        <f t="shared" si="5"/>
        <v/>
      </c>
      <c r="BB24" s="200" t="str">
        <f t="shared" si="63"/>
        <v/>
      </c>
      <c r="BC24" s="330" t="str">
        <f t="shared" si="64"/>
        <v/>
      </c>
      <c r="BD24" s="331" t="str">
        <f t="shared" si="65"/>
        <v/>
      </c>
      <c r="BE24" s="203" t="str">
        <f t="shared" si="66"/>
        <v/>
      </c>
      <c r="BF24" s="203">
        <f t="shared" si="6"/>
        <v>0</v>
      </c>
      <c r="BG24" s="422" t="str">
        <f>IF(details!AL24="","",details!AL24)</f>
        <v/>
      </c>
      <c r="BH24" s="422" t="str">
        <f>IF(details!AM24="","",details!AM24)</f>
        <v/>
      </c>
      <c r="BI24" s="422" t="str">
        <f>IF(details!AN24="","",details!AN24)</f>
        <v/>
      </c>
      <c r="BJ24" s="313" t="str">
        <f t="shared" si="17"/>
        <v/>
      </c>
      <c r="BK24" s="422" t="str">
        <f>IF(details!AO24="","",details!AO24)</f>
        <v/>
      </c>
      <c r="BL24" s="422" t="str">
        <f>IF(details!AP24="","",details!AP24)</f>
        <v/>
      </c>
      <c r="BM24" s="313" t="str">
        <f t="shared" si="91"/>
        <v/>
      </c>
      <c r="BN24" s="200" t="str">
        <f t="shared" si="18"/>
        <v/>
      </c>
      <c r="BO24" s="422" t="str">
        <f>IF(details!AQ24="","",details!AQ24)</f>
        <v/>
      </c>
      <c r="BP24" s="422" t="str">
        <f>IF(details!AR24="","",details!AR24)</f>
        <v/>
      </c>
      <c r="BQ24" s="200" t="str">
        <f t="shared" si="7"/>
        <v/>
      </c>
      <c r="BR24" s="200" t="str">
        <f t="shared" si="67"/>
        <v/>
      </c>
      <c r="BS24" s="330" t="str">
        <f t="shared" si="68"/>
        <v/>
      </c>
      <c r="BT24" s="331" t="str">
        <f t="shared" si="69"/>
        <v/>
      </c>
      <c r="BU24" s="203" t="str">
        <f t="shared" si="70"/>
        <v/>
      </c>
      <c r="BV24" s="203">
        <f t="shared" si="8"/>
        <v>0</v>
      </c>
      <c r="BW24" s="422" t="str">
        <f>IF(details!AS24="","",details!AS24)</f>
        <v/>
      </c>
      <c r="BX24" s="422" t="str">
        <f>IF(details!AT24="","",details!AT24)</f>
        <v/>
      </c>
      <c r="BY24" s="422" t="str">
        <f>IF(details!AU24="","",details!AU24)</f>
        <v/>
      </c>
      <c r="BZ24" s="422" t="str">
        <f>IF(details!AV24="","",details!AV24)</f>
        <v/>
      </c>
      <c r="CA24" s="422" t="str">
        <f>IF(details!AW24="","",details!AW24)</f>
        <v/>
      </c>
      <c r="CB24" s="200" t="str">
        <f t="shared" si="71"/>
        <v/>
      </c>
      <c r="CC24" s="653" t="str">
        <f t="shared" si="72"/>
        <v/>
      </c>
      <c r="CD24" s="200" t="str">
        <f t="shared" si="73"/>
        <v/>
      </c>
      <c r="CE24" s="203" t="str">
        <f t="shared" si="74"/>
        <v/>
      </c>
      <c r="CF24" s="203">
        <f t="shared" si="75"/>
        <v>0</v>
      </c>
      <c r="CG24" s="422" t="str">
        <f>IF(details!AX24="","",details!AX24)</f>
        <v/>
      </c>
      <c r="CH24" s="422" t="str">
        <f>IF(details!AY24="","",details!AY24)</f>
        <v/>
      </c>
      <c r="CI24" s="422" t="str">
        <f>IF(details!AZ24="","",details!AZ24)</f>
        <v/>
      </c>
      <c r="CJ24" s="422" t="str">
        <f>IF(details!BA24="","",details!BA24)</f>
        <v/>
      </c>
      <c r="CK24" s="422" t="str">
        <f>IF(details!BB24="","",details!BB24)</f>
        <v/>
      </c>
      <c r="CL24" s="200" t="str">
        <f t="shared" si="76"/>
        <v/>
      </c>
      <c r="CM24" s="653" t="str">
        <f t="shared" si="21"/>
        <v/>
      </c>
      <c r="CN24" s="200" t="str">
        <f t="shared" si="22"/>
        <v/>
      </c>
      <c r="CO24" s="203" t="str">
        <f t="shared" si="77"/>
        <v/>
      </c>
      <c r="CP24" s="203">
        <f t="shared" si="78"/>
        <v>0</v>
      </c>
      <c r="CQ24" s="422" t="str">
        <f>IF(details!BC24="","",details!BC24)</f>
        <v/>
      </c>
      <c r="CR24" s="422" t="str">
        <f>IF(details!BD24="","",details!BD24)</f>
        <v/>
      </c>
      <c r="CS24" s="422" t="str">
        <f>IF(details!BE24="","",details!BE24)</f>
        <v/>
      </c>
      <c r="CT24" s="422" t="str">
        <f>IF(details!BF24="","",details!BF24)</f>
        <v/>
      </c>
      <c r="CU24" s="422" t="str">
        <f>IF(details!BG24="","",details!BG24)</f>
        <v/>
      </c>
      <c r="CV24" s="200" t="str">
        <f t="shared" si="79"/>
        <v/>
      </c>
      <c r="CW24" s="653" t="str">
        <f t="shared" si="23"/>
        <v/>
      </c>
      <c r="CX24" s="200" t="str">
        <f t="shared" si="24"/>
        <v/>
      </c>
      <c r="CY24" s="203" t="str">
        <f t="shared" si="80"/>
        <v/>
      </c>
      <c r="CZ24" s="203">
        <f t="shared" si="81"/>
        <v>0</v>
      </c>
      <c r="DA24" s="428" t="str">
        <f t="shared" si="25"/>
        <v/>
      </c>
      <c r="DB24" s="428" t="str">
        <f t="shared" si="26"/>
        <v/>
      </c>
      <c r="DC24" s="428" t="str">
        <f t="shared" si="27"/>
        <v/>
      </c>
      <c r="DD24" s="428" t="str">
        <f t="shared" si="28"/>
        <v/>
      </c>
      <c r="DE24" s="428" t="str">
        <f t="shared" si="29"/>
        <v/>
      </c>
      <c r="DF24" s="428" t="str">
        <f t="shared" si="30"/>
        <v/>
      </c>
      <c r="DG24" s="428" t="str">
        <f t="shared" si="31"/>
        <v/>
      </c>
      <c r="DH24" s="429" t="str">
        <f t="shared" si="32"/>
        <v/>
      </c>
      <c r="DI24" s="429" t="str">
        <f t="shared" si="33"/>
        <v/>
      </c>
      <c r="DJ24" s="428" t="str">
        <f t="shared" si="34"/>
        <v/>
      </c>
      <c r="DK24" s="428" t="str">
        <f t="shared" si="35"/>
        <v/>
      </c>
      <c r="DL24" s="428" t="str">
        <f t="shared" si="36"/>
        <v/>
      </c>
      <c r="DM24" s="428" t="str">
        <f t="shared" si="37"/>
        <v/>
      </c>
      <c r="DN24" s="428" t="str">
        <f t="shared" si="38"/>
        <v/>
      </c>
      <c r="DO24" s="428" t="str">
        <f t="shared" si="39"/>
        <v/>
      </c>
      <c r="DP24" s="428" t="str">
        <f t="shared" si="40"/>
        <v/>
      </c>
      <c r="DQ24" s="430" t="str">
        <f t="shared" si="41"/>
        <v/>
      </c>
      <c r="DR24" s="430" t="str">
        <f t="shared" si="42"/>
        <v/>
      </c>
      <c r="DS24" s="428" t="str">
        <f t="shared" si="43"/>
        <v/>
      </c>
      <c r="DT24" s="430" t="str">
        <f t="shared" si="44"/>
        <v/>
      </c>
      <c r="DU24" s="430" t="str">
        <f t="shared" si="45"/>
        <v/>
      </c>
      <c r="DV24" s="204" t="str">
        <f>details!DG24</f>
        <v/>
      </c>
      <c r="DW24" s="435" t="str">
        <f>details!DH24</f>
        <v/>
      </c>
      <c r="DX24" s="518" t="str">
        <f t="shared" si="90"/>
        <v/>
      </c>
      <c r="DY24" s="652" t="str">
        <f t="shared" si="82"/>
        <v/>
      </c>
      <c r="DZ24" s="431" t="str">
        <f t="shared" si="83"/>
        <v/>
      </c>
      <c r="EA24" s="431" t="str">
        <f t="shared" si="84"/>
        <v/>
      </c>
      <c r="EB24" s="432" t="str">
        <f t="shared" si="85"/>
        <v/>
      </c>
      <c r="EC24" s="200" t="str">
        <f t="shared" si="86"/>
        <v/>
      </c>
      <c r="ED24" s="496" t="str">
        <f t="shared" si="87"/>
        <v/>
      </c>
      <c r="EE24" s="497" t="str">
        <f t="shared" si="88"/>
        <v/>
      </c>
      <c r="EF24" s="448" t="str">
        <f>IF(details!BH23="","",details!BH23)</f>
        <v/>
      </c>
      <c r="EI24" s="256" t="str">
        <f>H112</f>
        <v>mRrh.kZrk izfr'kr</v>
      </c>
      <c r="EJ24" s="384">
        <f>'result aggregate'!P113</f>
        <v>50</v>
      </c>
      <c r="EK24" s="384" t="str">
        <f>'result aggregate'!Q113</f>
        <v/>
      </c>
      <c r="EL24" s="384">
        <f>'result aggregate'!R113</f>
        <v>100</v>
      </c>
      <c r="EM24" s="384" t="str">
        <f>'result aggregate'!S113</f>
        <v/>
      </c>
      <c r="EN24" s="384" t="str">
        <f>'result aggregate'!T113</f>
        <v/>
      </c>
      <c r="EO24" s="384" t="str">
        <f>'result aggregate'!U113</f>
        <v/>
      </c>
      <c r="EP24" s="384" t="str">
        <f>'result aggregate'!V113</f>
        <v/>
      </c>
      <c r="EQ24" s="384" t="str">
        <f>'result aggregate'!W113</f>
        <v/>
      </c>
      <c r="ER24" s="384" t="str">
        <f>'result aggregate'!X113</f>
        <v/>
      </c>
      <c r="ES24" s="384">
        <f>'result aggregate'!Y113</f>
        <v>100</v>
      </c>
      <c r="ET24" s="384">
        <f>'result aggregate'!Z113</f>
        <v>100</v>
      </c>
      <c r="EU24" s="384" t="str">
        <f>'result aggregate'!AA113</f>
        <v/>
      </c>
      <c r="EV24" s="385">
        <f>'result aggregate'!AB113</f>
        <v>80</v>
      </c>
    </row>
    <row r="25" spans="1:175" s="20" customFormat="1" ht="14" customHeight="1">
      <c r="A25" s="447">
        <f>IF(details!A25="","",details!A25)</f>
        <v>19</v>
      </c>
      <c r="B25" s="422" t="str">
        <f>IF(details!B25="","",details!B25)</f>
        <v/>
      </c>
      <c r="C25" s="422" t="str">
        <f>IF(details!C25="","",details!C25)</f>
        <v/>
      </c>
      <c r="D25" s="200" t="str">
        <f>IF(details!D25="","",details!D25)</f>
        <v/>
      </c>
      <c r="E25" s="422" t="str">
        <f>IF(details!E25="","",details!E25)</f>
        <v/>
      </c>
      <c r="F25" s="201" t="str">
        <f>IF(details!G25="","",details!G25)</f>
        <v/>
      </c>
      <c r="G25" s="276" t="str">
        <f>IF(details!H25="","",details!H25)</f>
        <v/>
      </c>
      <c r="H25" s="202" t="str">
        <f>IF(details!I25="","",details!I25)</f>
        <v>v 019</v>
      </c>
      <c r="I25" s="202" t="str">
        <f>IF(details!J25="","",details!J25)</f>
        <v>c 019</v>
      </c>
      <c r="J25" s="202" t="str">
        <f>IF(details!K25="","",details!K25)</f>
        <v>l 019</v>
      </c>
      <c r="K25" s="422" t="str">
        <f>IF(details!Q25="","",details!Q25)</f>
        <v/>
      </c>
      <c r="L25" s="422" t="str">
        <f>IF(details!R25="","",details!R25)</f>
        <v/>
      </c>
      <c r="M25" s="422" t="str">
        <f>IF(details!S25="","",details!S25)</f>
        <v/>
      </c>
      <c r="N25" s="313" t="str">
        <f t="shared" si="9"/>
        <v/>
      </c>
      <c r="O25" s="422" t="str">
        <f>IF(details!T25="","",details!T25)</f>
        <v/>
      </c>
      <c r="P25" s="422" t="str">
        <f>IF(details!U25="","",details!U25)</f>
        <v/>
      </c>
      <c r="Q25" s="313" t="str">
        <f t="shared" si="10"/>
        <v/>
      </c>
      <c r="R25" s="200" t="str">
        <f t="shared" si="11"/>
        <v/>
      </c>
      <c r="S25" s="422" t="str">
        <f>IF(details!V25="","",details!V25)</f>
        <v/>
      </c>
      <c r="T25" s="422" t="str">
        <f>IF(details!W25="","",details!W25)</f>
        <v/>
      </c>
      <c r="U25" s="200" t="str">
        <f t="shared" si="54"/>
        <v/>
      </c>
      <c r="V25" s="200" t="str">
        <f t="shared" si="55"/>
        <v/>
      </c>
      <c r="W25" s="330" t="str">
        <f t="shared" si="56"/>
        <v/>
      </c>
      <c r="X25" s="331" t="str">
        <f t="shared" si="57"/>
        <v/>
      </c>
      <c r="Y25" s="203" t="str">
        <f t="shared" si="58"/>
        <v/>
      </c>
      <c r="Z25" s="203">
        <f t="shared" si="1"/>
        <v>0</v>
      </c>
      <c r="AA25" s="422" t="str">
        <f>IF(details!X25="","",details!X25)</f>
        <v/>
      </c>
      <c r="AB25" s="422" t="str">
        <f>IF(details!Y25="","",details!Y25)</f>
        <v/>
      </c>
      <c r="AC25" s="422" t="str">
        <f>IF(details!Z25="","",details!Z25)</f>
        <v/>
      </c>
      <c r="AD25" s="313" t="str">
        <f t="shared" si="13"/>
        <v/>
      </c>
      <c r="AE25" s="422" t="str">
        <f>IF(details!AA25="","",details!AA25)</f>
        <v/>
      </c>
      <c r="AF25" s="422" t="str">
        <f>IF(details!AB25="","",details!AB25)</f>
        <v/>
      </c>
      <c r="AG25" s="313" t="str">
        <f t="shared" si="92"/>
        <v/>
      </c>
      <c r="AH25" s="200" t="str">
        <f t="shared" si="14"/>
        <v/>
      </c>
      <c r="AI25" s="422" t="str">
        <f>IF(details!AC25="","",details!AC25)</f>
        <v/>
      </c>
      <c r="AJ25" s="422" t="str">
        <f>IF(details!AD25="","",details!AD25)</f>
        <v/>
      </c>
      <c r="AK25" s="200" t="str">
        <f t="shared" si="3"/>
        <v/>
      </c>
      <c r="AL25" s="200" t="str">
        <f t="shared" si="59"/>
        <v/>
      </c>
      <c r="AM25" s="330" t="str">
        <f t="shared" si="60"/>
        <v/>
      </c>
      <c r="AN25" s="331" t="str">
        <f t="shared" si="61"/>
        <v/>
      </c>
      <c r="AO25" s="203" t="str">
        <f t="shared" si="62"/>
        <v/>
      </c>
      <c r="AP25" s="203">
        <f t="shared" si="93"/>
        <v>0</v>
      </c>
      <c r="AQ25" s="422" t="str">
        <f>IF(details!AE25="","",details!AE25)</f>
        <v/>
      </c>
      <c r="AR25" s="422" t="str">
        <f>IF(details!AF25="","",details!AF25)</f>
        <v/>
      </c>
      <c r="AS25" s="422" t="str">
        <f>IF(details!AG25="","",details!AG25)</f>
        <v/>
      </c>
      <c r="AT25" s="313" t="str">
        <f t="shared" si="15"/>
        <v/>
      </c>
      <c r="AU25" s="422" t="str">
        <f>IF(details!AH25="","",details!AH25)</f>
        <v/>
      </c>
      <c r="AV25" s="422" t="str">
        <f>IF(details!AI25="","",details!AI25)</f>
        <v/>
      </c>
      <c r="AW25" s="313" t="str">
        <f t="shared" si="89"/>
        <v/>
      </c>
      <c r="AX25" s="200" t="str">
        <f t="shared" si="16"/>
        <v/>
      </c>
      <c r="AY25" s="422" t="str">
        <f>IF(details!AJ25="","",details!AJ25)</f>
        <v/>
      </c>
      <c r="AZ25" s="422" t="str">
        <f>IF(details!AK25="","",details!AK25)</f>
        <v/>
      </c>
      <c r="BA25" s="200" t="str">
        <f t="shared" si="5"/>
        <v/>
      </c>
      <c r="BB25" s="200" t="str">
        <f t="shared" si="63"/>
        <v/>
      </c>
      <c r="BC25" s="330" t="str">
        <f t="shared" si="64"/>
        <v/>
      </c>
      <c r="BD25" s="331" t="str">
        <f t="shared" si="65"/>
        <v/>
      </c>
      <c r="BE25" s="203" t="str">
        <f t="shared" si="66"/>
        <v/>
      </c>
      <c r="BF25" s="203">
        <f t="shared" si="6"/>
        <v>0</v>
      </c>
      <c r="BG25" s="422" t="str">
        <f>IF(details!AL25="","",details!AL25)</f>
        <v/>
      </c>
      <c r="BH25" s="422" t="str">
        <f>IF(details!AM25="","",details!AM25)</f>
        <v/>
      </c>
      <c r="BI25" s="422" t="str">
        <f>IF(details!AN25="","",details!AN25)</f>
        <v/>
      </c>
      <c r="BJ25" s="313" t="str">
        <f t="shared" si="17"/>
        <v/>
      </c>
      <c r="BK25" s="422" t="str">
        <f>IF(details!AO25="","",details!AO25)</f>
        <v/>
      </c>
      <c r="BL25" s="422" t="str">
        <f>IF(details!AP25="","",details!AP25)</f>
        <v/>
      </c>
      <c r="BM25" s="313" t="str">
        <f t="shared" si="91"/>
        <v/>
      </c>
      <c r="BN25" s="200" t="str">
        <f t="shared" si="18"/>
        <v/>
      </c>
      <c r="BO25" s="422" t="str">
        <f>IF(details!AQ25="","",details!AQ25)</f>
        <v/>
      </c>
      <c r="BP25" s="422" t="str">
        <f>IF(details!AR25="","",details!AR25)</f>
        <v/>
      </c>
      <c r="BQ25" s="200" t="str">
        <f t="shared" si="7"/>
        <v/>
      </c>
      <c r="BR25" s="200" t="str">
        <f t="shared" si="67"/>
        <v/>
      </c>
      <c r="BS25" s="330" t="str">
        <f t="shared" si="68"/>
        <v/>
      </c>
      <c r="BT25" s="331" t="str">
        <f t="shared" si="69"/>
        <v/>
      </c>
      <c r="BU25" s="203" t="str">
        <f t="shared" si="70"/>
        <v/>
      </c>
      <c r="BV25" s="203">
        <f t="shared" si="8"/>
        <v>0</v>
      </c>
      <c r="BW25" s="422" t="str">
        <f>IF(details!AS25="","",details!AS25)</f>
        <v/>
      </c>
      <c r="BX25" s="422" t="str">
        <f>IF(details!AT25="","",details!AT25)</f>
        <v/>
      </c>
      <c r="BY25" s="422" t="str">
        <f>IF(details!AU25="","",details!AU25)</f>
        <v/>
      </c>
      <c r="BZ25" s="422" t="str">
        <f>IF(details!AV25="","",details!AV25)</f>
        <v/>
      </c>
      <c r="CA25" s="422" t="str">
        <f>IF(details!AW25="","",details!AW25)</f>
        <v/>
      </c>
      <c r="CB25" s="200" t="str">
        <f t="shared" si="71"/>
        <v/>
      </c>
      <c r="CC25" s="653" t="str">
        <f t="shared" si="72"/>
        <v/>
      </c>
      <c r="CD25" s="200" t="str">
        <f t="shared" si="73"/>
        <v/>
      </c>
      <c r="CE25" s="203" t="str">
        <f t="shared" si="74"/>
        <v/>
      </c>
      <c r="CF25" s="203">
        <f t="shared" si="75"/>
        <v>0</v>
      </c>
      <c r="CG25" s="422" t="str">
        <f>IF(details!AX25="","",details!AX25)</f>
        <v/>
      </c>
      <c r="CH25" s="422" t="str">
        <f>IF(details!AY25="","",details!AY25)</f>
        <v/>
      </c>
      <c r="CI25" s="422" t="str">
        <f>IF(details!AZ25="","",details!AZ25)</f>
        <v/>
      </c>
      <c r="CJ25" s="422" t="str">
        <f>IF(details!BA25="","",details!BA25)</f>
        <v/>
      </c>
      <c r="CK25" s="422" t="str">
        <f>IF(details!BB25="","",details!BB25)</f>
        <v/>
      </c>
      <c r="CL25" s="200" t="str">
        <f t="shared" si="76"/>
        <v/>
      </c>
      <c r="CM25" s="653" t="str">
        <f t="shared" si="21"/>
        <v/>
      </c>
      <c r="CN25" s="200" t="str">
        <f t="shared" si="22"/>
        <v/>
      </c>
      <c r="CO25" s="203" t="str">
        <f t="shared" si="77"/>
        <v/>
      </c>
      <c r="CP25" s="203">
        <f t="shared" si="78"/>
        <v>0</v>
      </c>
      <c r="CQ25" s="422" t="str">
        <f>IF(details!BC25="","",details!BC25)</f>
        <v/>
      </c>
      <c r="CR25" s="422" t="str">
        <f>IF(details!BD25="","",details!BD25)</f>
        <v/>
      </c>
      <c r="CS25" s="422" t="str">
        <f>IF(details!BE25="","",details!BE25)</f>
        <v/>
      </c>
      <c r="CT25" s="422" t="str">
        <f>IF(details!BF25="","",details!BF25)</f>
        <v/>
      </c>
      <c r="CU25" s="422" t="str">
        <f>IF(details!BG25="","",details!BG25)</f>
        <v/>
      </c>
      <c r="CV25" s="200" t="str">
        <f t="shared" si="79"/>
        <v/>
      </c>
      <c r="CW25" s="653" t="str">
        <f t="shared" si="23"/>
        <v/>
      </c>
      <c r="CX25" s="200" t="str">
        <f t="shared" si="24"/>
        <v/>
      </c>
      <c r="CY25" s="203" t="str">
        <f t="shared" si="80"/>
        <v/>
      </c>
      <c r="CZ25" s="203">
        <f t="shared" si="81"/>
        <v>0</v>
      </c>
      <c r="DA25" s="428" t="str">
        <f t="shared" si="25"/>
        <v/>
      </c>
      <c r="DB25" s="428" t="str">
        <f t="shared" si="26"/>
        <v/>
      </c>
      <c r="DC25" s="428" t="str">
        <f t="shared" si="27"/>
        <v/>
      </c>
      <c r="DD25" s="428" t="str">
        <f t="shared" si="28"/>
        <v/>
      </c>
      <c r="DE25" s="428" t="str">
        <f t="shared" si="29"/>
        <v/>
      </c>
      <c r="DF25" s="428" t="str">
        <f t="shared" si="30"/>
        <v/>
      </c>
      <c r="DG25" s="428" t="str">
        <f t="shared" si="31"/>
        <v/>
      </c>
      <c r="DH25" s="429" t="str">
        <f t="shared" si="32"/>
        <v/>
      </c>
      <c r="DI25" s="429" t="str">
        <f t="shared" si="33"/>
        <v/>
      </c>
      <c r="DJ25" s="428" t="str">
        <f t="shared" si="34"/>
        <v/>
      </c>
      <c r="DK25" s="428" t="str">
        <f t="shared" si="35"/>
        <v/>
      </c>
      <c r="DL25" s="428" t="str">
        <f t="shared" si="36"/>
        <v/>
      </c>
      <c r="DM25" s="428" t="str">
        <f t="shared" si="37"/>
        <v/>
      </c>
      <c r="DN25" s="428" t="str">
        <f t="shared" si="38"/>
        <v/>
      </c>
      <c r="DO25" s="428" t="str">
        <f t="shared" si="39"/>
        <v/>
      </c>
      <c r="DP25" s="428" t="str">
        <f t="shared" si="40"/>
        <v/>
      </c>
      <c r="DQ25" s="430" t="str">
        <f t="shared" si="41"/>
        <v/>
      </c>
      <c r="DR25" s="430" t="str">
        <f t="shared" si="42"/>
        <v/>
      </c>
      <c r="DS25" s="428" t="str">
        <f t="shared" si="43"/>
        <v/>
      </c>
      <c r="DT25" s="430" t="str">
        <f t="shared" si="44"/>
        <v/>
      </c>
      <c r="DU25" s="430" t="str">
        <f t="shared" si="45"/>
        <v/>
      </c>
      <c r="DV25" s="204" t="str">
        <f>details!DG25</f>
        <v/>
      </c>
      <c r="DW25" s="435" t="str">
        <f>details!DH25</f>
        <v/>
      </c>
      <c r="DX25" s="518" t="str">
        <f t="shared" si="90"/>
        <v/>
      </c>
      <c r="DY25" s="652" t="str">
        <f t="shared" si="82"/>
        <v/>
      </c>
      <c r="DZ25" s="431" t="str">
        <f t="shared" si="83"/>
        <v/>
      </c>
      <c r="EA25" s="431" t="str">
        <f t="shared" si="84"/>
        <v/>
      </c>
      <c r="EB25" s="432" t="str">
        <f t="shared" si="85"/>
        <v/>
      </c>
      <c r="EC25" s="200" t="str">
        <f t="shared" si="86"/>
        <v/>
      </c>
      <c r="ED25" s="496" t="str">
        <f t="shared" si="87"/>
        <v/>
      </c>
      <c r="EE25" s="497" t="str">
        <f t="shared" si="88"/>
        <v/>
      </c>
      <c r="EF25" s="448" t="str">
        <f>IF(details!BH24="","",details!BH24)</f>
        <v/>
      </c>
    </row>
    <row r="26" spans="1:175" s="20" customFormat="1" ht="14" customHeight="1">
      <c r="A26" s="447">
        <f>IF(details!A26="","",details!A26)</f>
        <v>20</v>
      </c>
      <c r="B26" s="422" t="str">
        <f>IF(details!B26="","",details!B26)</f>
        <v/>
      </c>
      <c r="C26" s="422" t="str">
        <f>IF(details!C26="","",details!C26)</f>
        <v/>
      </c>
      <c r="D26" s="200" t="str">
        <f>IF(details!D26="","",details!D26)</f>
        <v/>
      </c>
      <c r="E26" s="422" t="str">
        <f>IF(details!E26="","",details!E26)</f>
        <v/>
      </c>
      <c r="F26" s="201" t="str">
        <f>IF(details!G26="","",details!G26)</f>
        <v/>
      </c>
      <c r="G26" s="276" t="str">
        <f>IF(details!H26="","",details!H26)</f>
        <v/>
      </c>
      <c r="H26" s="202" t="str">
        <f>IF(details!I26="","",details!I26)</f>
        <v>v 020</v>
      </c>
      <c r="I26" s="202" t="str">
        <f>IF(details!J26="","",details!J26)</f>
        <v>c 020</v>
      </c>
      <c r="J26" s="202" t="str">
        <f>IF(details!K26="","",details!K26)</f>
        <v>l 020</v>
      </c>
      <c r="K26" s="422" t="str">
        <f>IF(details!Q26="","",details!Q26)</f>
        <v/>
      </c>
      <c r="L26" s="422" t="str">
        <f>IF(details!R26="","",details!R26)</f>
        <v/>
      </c>
      <c r="M26" s="422" t="str">
        <f>IF(details!S26="","",details!S26)</f>
        <v/>
      </c>
      <c r="N26" s="313" t="str">
        <f t="shared" si="9"/>
        <v/>
      </c>
      <c r="O26" s="422" t="str">
        <f>IF(details!T26="","",details!T26)</f>
        <v/>
      </c>
      <c r="P26" s="422" t="str">
        <f>IF(details!U26="","",details!U26)</f>
        <v/>
      </c>
      <c r="Q26" s="313" t="str">
        <f t="shared" si="10"/>
        <v/>
      </c>
      <c r="R26" s="200" t="str">
        <f t="shared" si="11"/>
        <v/>
      </c>
      <c r="S26" s="422" t="str">
        <f>IF(details!V26="","",details!V26)</f>
        <v/>
      </c>
      <c r="T26" s="422" t="str">
        <f>IF(details!W26="","",details!W26)</f>
        <v/>
      </c>
      <c r="U26" s="200" t="str">
        <f t="shared" si="54"/>
        <v/>
      </c>
      <c r="V26" s="200" t="str">
        <f t="shared" si="55"/>
        <v/>
      </c>
      <c r="W26" s="330" t="str">
        <f t="shared" si="56"/>
        <v/>
      </c>
      <c r="X26" s="331" t="str">
        <f t="shared" si="57"/>
        <v/>
      </c>
      <c r="Y26" s="203" t="str">
        <f t="shared" si="58"/>
        <v/>
      </c>
      <c r="Z26" s="203">
        <f t="shared" si="1"/>
        <v>0</v>
      </c>
      <c r="AA26" s="422" t="str">
        <f>IF(details!X26="","",details!X26)</f>
        <v/>
      </c>
      <c r="AB26" s="422" t="str">
        <f>IF(details!Y26="","",details!Y26)</f>
        <v/>
      </c>
      <c r="AC26" s="422" t="str">
        <f>IF(details!Z26="","",details!Z26)</f>
        <v/>
      </c>
      <c r="AD26" s="313" t="str">
        <f t="shared" si="13"/>
        <v/>
      </c>
      <c r="AE26" s="422" t="str">
        <f>IF(details!AA26="","",details!AA26)</f>
        <v/>
      </c>
      <c r="AF26" s="422" t="str">
        <f>IF(details!AB26="","",details!AB26)</f>
        <v/>
      </c>
      <c r="AG26" s="313" t="str">
        <f t="shared" si="92"/>
        <v/>
      </c>
      <c r="AH26" s="200" t="str">
        <f t="shared" si="14"/>
        <v/>
      </c>
      <c r="AI26" s="422" t="str">
        <f>IF(details!AC26="","",details!AC26)</f>
        <v/>
      </c>
      <c r="AJ26" s="422" t="str">
        <f>IF(details!AD26="","",details!AD26)</f>
        <v/>
      </c>
      <c r="AK26" s="200" t="str">
        <f t="shared" si="3"/>
        <v/>
      </c>
      <c r="AL26" s="200" t="str">
        <f t="shared" si="59"/>
        <v/>
      </c>
      <c r="AM26" s="330" t="str">
        <f t="shared" si="60"/>
        <v/>
      </c>
      <c r="AN26" s="331" t="str">
        <f t="shared" si="61"/>
        <v/>
      </c>
      <c r="AO26" s="203" t="str">
        <f t="shared" si="62"/>
        <v/>
      </c>
      <c r="AP26" s="203">
        <f t="shared" si="93"/>
        <v>0</v>
      </c>
      <c r="AQ26" s="422" t="str">
        <f>IF(details!AE26="","",details!AE26)</f>
        <v/>
      </c>
      <c r="AR26" s="422" t="str">
        <f>IF(details!AF26="","",details!AF26)</f>
        <v/>
      </c>
      <c r="AS26" s="422" t="str">
        <f>IF(details!AG26="","",details!AG26)</f>
        <v/>
      </c>
      <c r="AT26" s="313" t="str">
        <f t="shared" si="15"/>
        <v/>
      </c>
      <c r="AU26" s="422" t="str">
        <f>IF(details!AH26="","",details!AH26)</f>
        <v/>
      </c>
      <c r="AV26" s="422" t="str">
        <f>IF(details!AI26="","",details!AI26)</f>
        <v/>
      </c>
      <c r="AW26" s="313" t="str">
        <f t="shared" si="89"/>
        <v/>
      </c>
      <c r="AX26" s="200" t="str">
        <f t="shared" si="16"/>
        <v/>
      </c>
      <c r="AY26" s="422" t="str">
        <f>IF(details!AJ26="","",details!AJ26)</f>
        <v/>
      </c>
      <c r="AZ26" s="422" t="str">
        <f>IF(details!AK26="","",details!AK26)</f>
        <v/>
      </c>
      <c r="BA26" s="200" t="str">
        <f t="shared" si="5"/>
        <v/>
      </c>
      <c r="BB26" s="200" t="str">
        <f t="shared" si="63"/>
        <v/>
      </c>
      <c r="BC26" s="330" t="str">
        <f t="shared" si="64"/>
        <v/>
      </c>
      <c r="BD26" s="331" t="str">
        <f t="shared" si="65"/>
        <v/>
      </c>
      <c r="BE26" s="203" t="str">
        <f t="shared" si="66"/>
        <v/>
      </c>
      <c r="BF26" s="203">
        <f t="shared" si="6"/>
        <v>0</v>
      </c>
      <c r="BG26" s="422" t="str">
        <f>IF(details!AL26="","",details!AL26)</f>
        <v/>
      </c>
      <c r="BH26" s="422" t="str">
        <f>IF(details!AM26="","",details!AM26)</f>
        <v/>
      </c>
      <c r="BI26" s="422" t="str">
        <f>IF(details!AN26="","",details!AN26)</f>
        <v/>
      </c>
      <c r="BJ26" s="313" t="str">
        <f t="shared" si="17"/>
        <v/>
      </c>
      <c r="BK26" s="422" t="str">
        <f>IF(details!AO26="","",details!AO26)</f>
        <v/>
      </c>
      <c r="BL26" s="422" t="str">
        <f>IF(details!AP26="","",details!AP26)</f>
        <v/>
      </c>
      <c r="BM26" s="313" t="str">
        <f t="shared" si="91"/>
        <v/>
      </c>
      <c r="BN26" s="200" t="str">
        <f t="shared" si="18"/>
        <v/>
      </c>
      <c r="BO26" s="422" t="str">
        <f>IF(details!AQ26="","",details!AQ26)</f>
        <v/>
      </c>
      <c r="BP26" s="422" t="str">
        <f>IF(details!AR26="","",details!AR26)</f>
        <v/>
      </c>
      <c r="BQ26" s="200" t="str">
        <f t="shared" si="7"/>
        <v/>
      </c>
      <c r="BR26" s="200" t="str">
        <f t="shared" si="67"/>
        <v/>
      </c>
      <c r="BS26" s="330" t="str">
        <f t="shared" si="68"/>
        <v/>
      </c>
      <c r="BT26" s="331" t="str">
        <f t="shared" si="69"/>
        <v/>
      </c>
      <c r="BU26" s="203" t="str">
        <f t="shared" si="70"/>
        <v/>
      </c>
      <c r="BV26" s="203">
        <f t="shared" si="8"/>
        <v>0</v>
      </c>
      <c r="BW26" s="422" t="str">
        <f>IF(details!AS26="","",details!AS26)</f>
        <v/>
      </c>
      <c r="BX26" s="422" t="str">
        <f>IF(details!AT26="","",details!AT26)</f>
        <v/>
      </c>
      <c r="BY26" s="422" t="str">
        <f>IF(details!AU26="","",details!AU26)</f>
        <v/>
      </c>
      <c r="BZ26" s="422" t="str">
        <f>IF(details!AV26="","",details!AV26)</f>
        <v/>
      </c>
      <c r="CA26" s="422" t="str">
        <f>IF(details!AW26="","",details!AW26)</f>
        <v/>
      </c>
      <c r="CB26" s="200" t="str">
        <f t="shared" si="71"/>
        <v/>
      </c>
      <c r="CC26" s="653" t="str">
        <f t="shared" si="72"/>
        <v/>
      </c>
      <c r="CD26" s="200" t="str">
        <f t="shared" si="73"/>
        <v/>
      </c>
      <c r="CE26" s="203" t="str">
        <f t="shared" si="74"/>
        <v/>
      </c>
      <c r="CF26" s="203">
        <f t="shared" si="75"/>
        <v>0</v>
      </c>
      <c r="CG26" s="422" t="str">
        <f>IF(details!AX26="","",details!AX26)</f>
        <v/>
      </c>
      <c r="CH26" s="422" t="str">
        <f>IF(details!AY26="","",details!AY26)</f>
        <v/>
      </c>
      <c r="CI26" s="422" t="str">
        <f>IF(details!AZ26="","",details!AZ26)</f>
        <v/>
      </c>
      <c r="CJ26" s="422" t="str">
        <f>IF(details!BA26="","",details!BA26)</f>
        <v/>
      </c>
      <c r="CK26" s="422" t="str">
        <f>IF(details!BB26="","",details!BB26)</f>
        <v/>
      </c>
      <c r="CL26" s="200" t="str">
        <f t="shared" si="76"/>
        <v/>
      </c>
      <c r="CM26" s="653" t="str">
        <f t="shared" si="21"/>
        <v/>
      </c>
      <c r="CN26" s="200" t="str">
        <f t="shared" si="22"/>
        <v/>
      </c>
      <c r="CO26" s="203" t="str">
        <f t="shared" si="77"/>
        <v/>
      </c>
      <c r="CP26" s="203">
        <f t="shared" si="78"/>
        <v>0</v>
      </c>
      <c r="CQ26" s="422" t="str">
        <f>IF(details!BC26="","",details!BC26)</f>
        <v/>
      </c>
      <c r="CR26" s="422" t="str">
        <f>IF(details!BD26="","",details!BD26)</f>
        <v/>
      </c>
      <c r="CS26" s="422" t="str">
        <f>IF(details!BE26="","",details!BE26)</f>
        <v/>
      </c>
      <c r="CT26" s="422" t="str">
        <f>IF(details!BF26="","",details!BF26)</f>
        <v/>
      </c>
      <c r="CU26" s="422" t="str">
        <f>IF(details!BG26="","",details!BG26)</f>
        <v/>
      </c>
      <c r="CV26" s="200" t="str">
        <f t="shared" si="79"/>
        <v/>
      </c>
      <c r="CW26" s="653" t="str">
        <f t="shared" si="23"/>
        <v/>
      </c>
      <c r="CX26" s="200" t="str">
        <f t="shared" si="24"/>
        <v/>
      </c>
      <c r="CY26" s="203" t="str">
        <f t="shared" si="80"/>
        <v/>
      </c>
      <c r="CZ26" s="203">
        <f t="shared" si="81"/>
        <v>0</v>
      </c>
      <c r="DA26" s="428" t="str">
        <f t="shared" si="25"/>
        <v/>
      </c>
      <c r="DB26" s="428" t="str">
        <f t="shared" si="26"/>
        <v/>
      </c>
      <c r="DC26" s="428" t="str">
        <f t="shared" si="27"/>
        <v/>
      </c>
      <c r="DD26" s="428" t="str">
        <f t="shared" si="28"/>
        <v/>
      </c>
      <c r="DE26" s="428" t="str">
        <f t="shared" si="29"/>
        <v/>
      </c>
      <c r="DF26" s="428" t="str">
        <f t="shared" si="30"/>
        <v/>
      </c>
      <c r="DG26" s="428" t="str">
        <f t="shared" si="31"/>
        <v/>
      </c>
      <c r="DH26" s="429" t="str">
        <f t="shared" si="32"/>
        <v/>
      </c>
      <c r="DI26" s="429" t="str">
        <f t="shared" si="33"/>
        <v/>
      </c>
      <c r="DJ26" s="428" t="str">
        <f t="shared" si="34"/>
        <v/>
      </c>
      <c r="DK26" s="428" t="str">
        <f t="shared" si="35"/>
        <v/>
      </c>
      <c r="DL26" s="428" t="str">
        <f t="shared" si="36"/>
        <v/>
      </c>
      <c r="DM26" s="428" t="str">
        <f t="shared" si="37"/>
        <v/>
      </c>
      <c r="DN26" s="428" t="str">
        <f t="shared" si="38"/>
        <v/>
      </c>
      <c r="DO26" s="428" t="str">
        <f t="shared" si="39"/>
        <v/>
      </c>
      <c r="DP26" s="428" t="str">
        <f t="shared" si="40"/>
        <v/>
      </c>
      <c r="DQ26" s="430" t="str">
        <f t="shared" si="41"/>
        <v/>
      </c>
      <c r="DR26" s="430" t="str">
        <f t="shared" si="42"/>
        <v/>
      </c>
      <c r="DS26" s="428" t="str">
        <f t="shared" si="43"/>
        <v/>
      </c>
      <c r="DT26" s="430" t="str">
        <f t="shared" si="44"/>
        <v/>
      </c>
      <c r="DU26" s="430" t="str">
        <f t="shared" si="45"/>
        <v/>
      </c>
      <c r="DV26" s="204" t="str">
        <f>details!DG26</f>
        <v/>
      </c>
      <c r="DW26" s="435" t="str">
        <f>details!DH26</f>
        <v/>
      </c>
      <c r="DX26" s="518" t="str">
        <f t="shared" si="90"/>
        <v/>
      </c>
      <c r="DY26" s="652" t="str">
        <f t="shared" si="82"/>
        <v/>
      </c>
      <c r="DZ26" s="431" t="str">
        <f t="shared" si="83"/>
        <v/>
      </c>
      <c r="EA26" s="431" t="str">
        <f t="shared" si="84"/>
        <v/>
      </c>
      <c r="EB26" s="432" t="str">
        <f t="shared" si="85"/>
        <v/>
      </c>
      <c r="EC26" s="200" t="str">
        <f t="shared" si="86"/>
        <v/>
      </c>
      <c r="ED26" s="496" t="str">
        <f t="shared" si="87"/>
        <v/>
      </c>
      <c r="EE26" s="497" t="str">
        <f t="shared" si="88"/>
        <v/>
      </c>
      <c r="EF26" s="448" t="str">
        <f>IF(details!BH25="","",details!BH25)</f>
        <v/>
      </c>
    </row>
    <row r="27" spans="1:175" s="20" customFormat="1" ht="14" customHeight="1">
      <c r="A27" s="447">
        <f>IF(details!A27="","",details!A27)</f>
        <v>21</v>
      </c>
      <c r="B27" s="422" t="str">
        <f>IF(details!B27="","",details!B27)</f>
        <v/>
      </c>
      <c r="C27" s="422" t="str">
        <f>IF(details!C27="","",details!C27)</f>
        <v/>
      </c>
      <c r="D27" s="200" t="str">
        <f>IF(details!D27="","",details!D27)</f>
        <v/>
      </c>
      <c r="E27" s="422" t="str">
        <f>IF(details!E27="","",details!E27)</f>
        <v/>
      </c>
      <c r="F27" s="201" t="str">
        <f>IF(details!G27="","",details!G27)</f>
        <v/>
      </c>
      <c r="G27" s="276" t="str">
        <f>IF(details!H27="","",details!H27)</f>
        <v/>
      </c>
      <c r="H27" s="202" t="str">
        <f>IF(details!I27="","",details!I27)</f>
        <v>v 021</v>
      </c>
      <c r="I27" s="202" t="str">
        <f>IF(details!J27="","",details!J27)</f>
        <v>c 021</v>
      </c>
      <c r="J27" s="202" t="str">
        <f>IF(details!K27="","",details!K27)</f>
        <v>l 021</v>
      </c>
      <c r="K27" s="422" t="str">
        <f>IF(details!Q27="","",details!Q27)</f>
        <v/>
      </c>
      <c r="L27" s="422" t="str">
        <f>IF(details!R27="","",details!R27)</f>
        <v/>
      </c>
      <c r="M27" s="422" t="str">
        <f>IF(details!S27="","",details!S27)</f>
        <v/>
      </c>
      <c r="N27" s="313" t="str">
        <f t="shared" si="9"/>
        <v/>
      </c>
      <c r="O27" s="422" t="str">
        <f>IF(details!T27="","",details!T27)</f>
        <v/>
      </c>
      <c r="P27" s="422" t="str">
        <f>IF(details!U27="","",details!U27)</f>
        <v/>
      </c>
      <c r="Q27" s="313" t="str">
        <f t="shared" si="10"/>
        <v/>
      </c>
      <c r="R27" s="200" t="str">
        <f t="shared" si="11"/>
        <v/>
      </c>
      <c r="S27" s="422" t="str">
        <f>IF(details!V27="","",details!V27)</f>
        <v/>
      </c>
      <c r="T27" s="422" t="str">
        <f>IF(details!W27="","",details!W27)</f>
        <v/>
      </c>
      <c r="U27" s="200" t="str">
        <f t="shared" si="54"/>
        <v/>
      </c>
      <c r="V27" s="200" t="str">
        <f t="shared" si="55"/>
        <v/>
      </c>
      <c r="W27" s="330" t="str">
        <f t="shared" si="56"/>
        <v/>
      </c>
      <c r="X27" s="331" t="str">
        <f t="shared" si="57"/>
        <v/>
      </c>
      <c r="Y27" s="203" t="str">
        <f t="shared" si="58"/>
        <v/>
      </c>
      <c r="Z27" s="203">
        <f t="shared" si="1"/>
        <v>0</v>
      </c>
      <c r="AA27" s="422" t="str">
        <f>IF(details!X27="","",details!X27)</f>
        <v/>
      </c>
      <c r="AB27" s="422" t="str">
        <f>IF(details!Y27="","",details!Y27)</f>
        <v/>
      </c>
      <c r="AC27" s="422" t="str">
        <f>IF(details!Z27="","",details!Z27)</f>
        <v/>
      </c>
      <c r="AD27" s="313" t="str">
        <f t="shared" si="13"/>
        <v/>
      </c>
      <c r="AE27" s="422" t="str">
        <f>IF(details!AA27="","",details!AA27)</f>
        <v/>
      </c>
      <c r="AF27" s="422" t="str">
        <f>IF(details!AB27="","",details!AB27)</f>
        <v/>
      </c>
      <c r="AG27" s="313" t="str">
        <f t="shared" si="92"/>
        <v/>
      </c>
      <c r="AH27" s="200" t="str">
        <f t="shared" si="14"/>
        <v/>
      </c>
      <c r="AI27" s="422" t="str">
        <f>IF(details!AC27="","",details!AC27)</f>
        <v/>
      </c>
      <c r="AJ27" s="422" t="str">
        <f>IF(details!AD27="","",details!AD27)</f>
        <v/>
      </c>
      <c r="AK27" s="200" t="str">
        <f t="shared" si="3"/>
        <v/>
      </c>
      <c r="AL27" s="200" t="str">
        <f t="shared" si="59"/>
        <v/>
      </c>
      <c r="AM27" s="330" t="str">
        <f t="shared" si="60"/>
        <v/>
      </c>
      <c r="AN27" s="331" t="str">
        <f t="shared" si="61"/>
        <v/>
      </c>
      <c r="AO27" s="203" t="str">
        <f t="shared" si="62"/>
        <v/>
      </c>
      <c r="AP27" s="203">
        <f t="shared" si="93"/>
        <v>0</v>
      </c>
      <c r="AQ27" s="422" t="str">
        <f>IF(details!AE27="","",details!AE27)</f>
        <v/>
      </c>
      <c r="AR27" s="422" t="str">
        <f>IF(details!AF27="","",details!AF27)</f>
        <v/>
      </c>
      <c r="AS27" s="422" t="str">
        <f>IF(details!AG27="","",details!AG27)</f>
        <v/>
      </c>
      <c r="AT27" s="313" t="str">
        <f t="shared" si="15"/>
        <v/>
      </c>
      <c r="AU27" s="422" t="str">
        <f>IF(details!AH27="","",details!AH27)</f>
        <v/>
      </c>
      <c r="AV27" s="422" t="str">
        <f>IF(details!AI27="","",details!AI27)</f>
        <v/>
      </c>
      <c r="AW27" s="313" t="str">
        <f t="shared" si="89"/>
        <v/>
      </c>
      <c r="AX27" s="200" t="str">
        <f t="shared" si="16"/>
        <v/>
      </c>
      <c r="AY27" s="422" t="str">
        <f>IF(details!AJ27="","",details!AJ27)</f>
        <v/>
      </c>
      <c r="AZ27" s="422" t="str">
        <f>IF(details!AK27="","",details!AK27)</f>
        <v/>
      </c>
      <c r="BA27" s="200" t="str">
        <f t="shared" si="5"/>
        <v/>
      </c>
      <c r="BB27" s="200" t="str">
        <f t="shared" si="63"/>
        <v/>
      </c>
      <c r="BC27" s="330" t="str">
        <f t="shared" si="64"/>
        <v/>
      </c>
      <c r="BD27" s="331" t="str">
        <f t="shared" si="65"/>
        <v/>
      </c>
      <c r="BE27" s="203" t="str">
        <f t="shared" si="66"/>
        <v/>
      </c>
      <c r="BF27" s="203">
        <f t="shared" si="6"/>
        <v>0</v>
      </c>
      <c r="BG27" s="422" t="str">
        <f>IF(details!AL27="","",details!AL27)</f>
        <v/>
      </c>
      <c r="BH27" s="422" t="str">
        <f>IF(details!AM27="","",details!AM27)</f>
        <v/>
      </c>
      <c r="BI27" s="422" t="str">
        <f>IF(details!AN27="","",details!AN27)</f>
        <v/>
      </c>
      <c r="BJ27" s="313" t="str">
        <f t="shared" si="17"/>
        <v/>
      </c>
      <c r="BK27" s="422" t="str">
        <f>IF(details!AO27="","",details!AO27)</f>
        <v/>
      </c>
      <c r="BL27" s="422" t="str">
        <f>IF(details!AP27="","",details!AP27)</f>
        <v/>
      </c>
      <c r="BM27" s="313" t="str">
        <f t="shared" si="91"/>
        <v/>
      </c>
      <c r="BN27" s="200" t="str">
        <f t="shared" si="18"/>
        <v/>
      </c>
      <c r="BO27" s="422" t="str">
        <f>IF(details!AQ27="","",details!AQ27)</f>
        <v/>
      </c>
      <c r="BP27" s="422" t="str">
        <f>IF(details!AR27="","",details!AR27)</f>
        <v/>
      </c>
      <c r="BQ27" s="200" t="str">
        <f t="shared" si="7"/>
        <v/>
      </c>
      <c r="BR27" s="200" t="str">
        <f t="shared" si="67"/>
        <v/>
      </c>
      <c r="BS27" s="330" t="str">
        <f t="shared" si="68"/>
        <v/>
      </c>
      <c r="BT27" s="331" t="str">
        <f t="shared" si="69"/>
        <v/>
      </c>
      <c r="BU27" s="203" t="str">
        <f t="shared" si="70"/>
        <v/>
      </c>
      <c r="BV27" s="203">
        <f t="shared" si="8"/>
        <v>0</v>
      </c>
      <c r="BW27" s="422" t="str">
        <f>IF(details!AS27="","",details!AS27)</f>
        <v/>
      </c>
      <c r="BX27" s="422" t="str">
        <f>IF(details!AT27="","",details!AT27)</f>
        <v/>
      </c>
      <c r="BY27" s="422" t="str">
        <f>IF(details!AU27="","",details!AU27)</f>
        <v/>
      </c>
      <c r="BZ27" s="422" t="str">
        <f>IF(details!AV27="","",details!AV27)</f>
        <v/>
      </c>
      <c r="CA27" s="422" t="str">
        <f>IF(details!AW27="","",details!AW27)</f>
        <v/>
      </c>
      <c r="CB27" s="200" t="str">
        <f t="shared" si="71"/>
        <v/>
      </c>
      <c r="CC27" s="653" t="str">
        <f t="shared" si="72"/>
        <v/>
      </c>
      <c r="CD27" s="200" t="str">
        <f t="shared" si="73"/>
        <v/>
      </c>
      <c r="CE27" s="203" t="str">
        <f t="shared" si="74"/>
        <v/>
      </c>
      <c r="CF27" s="203">
        <f t="shared" si="75"/>
        <v>0</v>
      </c>
      <c r="CG27" s="422" t="str">
        <f>IF(details!AX27="","",details!AX27)</f>
        <v/>
      </c>
      <c r="CH27" s="422" t="str">
        <f>IF(details!AY27="","",details!AY27)</f>
        <v/>
      </c>
      <c r="CI27" s="422" t="str">
        <f>IF(details!AZ27="","",details!AZ27)</f>
        <v/>
      </c>
      <c r="CJ27" s="422" t="str">
        <f>IF(details!BA27="","",details!BA27)</f>
        <v/>
      </c>
      <c r="CK27" s="422" t="str">
        <f>IF(details!BB27="","",details!BB27)</f>
        <v/>
      </c>
      <c r="CL27" s="200" t="str">
        <f t="shared" si="76"/>
        <v/>
      </c>
      <c r="CM27" s="653" t="str">
        <f t="shared" si="21"/>
        <v/>
      </c>
      <c r="CN27" s="200" t="str">
        <f t="shared" si="22"/>
        <v/>
      </c>
      <c r="CO27" s="203" t="str">
        <f t="shared" si="77"/>
        <v/>
      </c>
      <c r="CP27" s="203">
        <f t="shared" si="78"/>
        <v>0</v>
      </c>
      <c r="CQ27" s="422" t="str">
        <f>IF(details!BC27="","",details!BC27)</f>
        <v/>
      </c>
      <c r="CR27" s="422" t="str">
        <f>IF(details!BD27="","",details!BD27)</f>
        <v/>
      </c>
      <c r="CS27" s="422" t="str">
        <f>IF(details!BE27="","",details!BE27)</f>
        <v/>
      </c>
      <c r="CT27" s="422" t="str">
        <f>IF(details!BF27="","",details!BF27)</f>
        <v/>
      </c>
      <c r="CU27" s="422" t="str">
        <f>IF(details!BG27="","",details!BG27)</f>
        <v/>
      </c>
      <c r="CV27" s="200" t="str">
        <f t="shared" si="79"/>
        <v/>
      </c>
      <c r="CW27" s="653" t="str">
        <f t="shared" si="23"/>
        <v/>
      </c>
      <c r="CX27" s="200" t="str">
        <f t="shared" si="24"/>
        <v/>
      </c>
      <c r="CY27" s="203" t="str">
        <f t="shared" si="80"/>
        <v/>
      </c>
      <c r="CZ27" s="203">
        <f t="shared" si="81"/>
        <v>0</v>
      </c>
      <c r="DA27" s="428" t="str">
        <f t="shared" si="25"/>
        <v/>
      </c>
      <c r="DB27" s="428" t="str">
        <f t="shared" si="26"/>
        <v/>
      </c>
      <c r="DC27" s="428" t="str">
        <f t="shared" si="27"/>
        <v/>
      </c>
      <c r="DD27" s="428" t="str">
        <f t="shared" si="28"/>
        <v/>
      </c>
      <c r="DE27" s="428" t="str">
        <f t="shared" si="29"/>
        <v/>
      </c>
      <c r="DF27" s="428" t="str">
        <f t="shared" si="30"/>
        <v/>
      </c>
      <c r="DG27" s="428" t="str">
        <f t="shared" si="31"/>
        <v/>
      </c>
      <c r="DH27" s="429" t="str">
        <f t="shared" si="32"/>
        <v/>
      </c>
      <c r="DI27" s="429" t="str">
        <f t="shared" si="33"/>
        <v/>
      </c>
      <c r="DJ27" s="428" t="str">
        <f t="shared" si="34"/>
        <v/>
      </c>
      <c r="DK27" s="428" t="str">
        <f t="shared" si="35"/>
        <v/>
      </c>
      <c r="DL27" s="428" t="str">
        <f t="shared" si="36"/>
        <v/>
      </c>
      <c r="DM27" s="428" t="str">
        <f t="shared" si="37"/>
        <v/>
      </c>
      <c r="DN27" s="428" t="str">
        <f t="shared" si="38"/>
        <v/>
      </c>
      <c r="DO27" s="428" t="str">
        <f t="shared" si="39"/>
        <v/>
      </c>
      <c r="DP27" s="428" t="str">
        <f t="shared" si="40"/>
        <v/>
      </c>
      <c r="DQ27" s="430" t="str">
        <f t="shared" si="41"/>
        <v/>
      </c>
      <c r="DR27" s="430" t="str">
        <f t="shared" si="42"/>
        <v/>
      </c>
      <c r="DS27" s="428" t="str">
        <f t="shared" si="43"/>
        <v/>
      </c>
      <c r="DT27" s="430" t="str">
        <f t="shared" si="44"/>
        <v/>
      </c>
      <c r="DU27" s="430" t="str">
        <f t="shared" si="45"/>
        <v/>
      </c>
      <c r="DV27" s="204" t="str">
        <f>details!DG27</f>
        <v/>
      </c>
      <c r="DW27" s="435" t="str">
        <f>details!DH27</f>
        <v/>
      </c>
      <c r="DX27" s="518" t="str">
        <f t="shared" si="90"/>
        <v/>
      </c>
      <c r="DY27" s="652" t="str">
        <f t="shared" si="82"/>
        <v/>
      </c>
      <c r="DZ27" s="431" t="str">
        <f t="shared" si="83"/>
        <v/>
      </c>
      <c r="EA27" s="431" t="str">
        <f t="shared" si="84"/>
        <v/>
      </c>
      <c r="EB27" s="432" t="str">
        <f t="shared" si="85"/>
        <v/>
      </c>
      <c r="EC27" s="200" t="str">
        <f t="shared" si="86"/>
        <v/>
      </c>
      <c r="ED27" s="496" t="str">
        <f t="shared" si="87"/>
        <v/>
      </c>
      <c r="EE27" s="497" t="str">
        <f t="shared" si="88"/>
        <v/>
      </c>
      <c r="EF27" s="448" t="str">
        <f>IF(details!BH26="","",details!BH26)</f>
        <v/>
      </c>
    </row>
    <row r="28" spans="1:175" s="20" customFormat="1" ht="14" customHeight="1">
      <c r="A28" s="447">
        <f>IF(details!A28="","",details!A28)</f>
        <v>22</v>
      </c>
      <c r="B28" s="422" t="str">
        <f>IF(details!B28="","",details!B28)</f>
        <v/>
      </c>
      <c r="C28" s="422" t="str">
        <f>IF(details!C28="","",details!C28)</f>
        <v/>
      </c>
      <c r="D28" s="200" t="str">
        <f>IF(details!D28="","",details!D28)</f>
        <v/>
      </c>
      <c r="E28" s="422" t="str">
        <f>IF(details!E28="","",details!E28)</f>
        <v/>
      </c>
      <c r="F28" s="201" t="str">
        <f>IF(details!G28="","",details!G28)</f>
        <v/>
      </c>
      <c r="G28" s="276" t="str">
        <f>IF(details!H28="","",details!H28)</f>
        <v/>
      </c>
      <c r="H28" s="202" t="str">
        <f>IF(details!I28="","",details!I28)</f>
        <v>v 022</v>
      </c>
      <c r="I28" s="202" t="str">
        <f>IF(details!J28="","",details!J28)</f>
        <v>c 022</v>
      </c>
      <c r="J28" s="202" t="str">
        <f>IF(details!K28="","",details!K28)</f>
        <v>l 022</v>
      </c>
      <c r="K28" s="422" t="str">
        <f>IF(details!Q28="","",details!Q28)</f>
        <v/>
      </c>
      <c r="L28" s="422" t="str">
        <f>IF(details!R28="","",details!R28)</f>
        <v/>
      </c>
      <c r="M28" s="422" t="str">
        <f>IF(details!S28="","",details!S28)</f>
        <v/>
      </c>
      <c r="N28" s="313" t="str">
        <f t="shared" si="9"/>
        <v/>
      </c>
      <c r="O28" s="422" t="str">
        <f>IF(details!T28="","",details!T28)</f>
        <v/>
      </c>
      <c r="P28" s="422" t="str">
        <f>IF(details!U28="","",details!U28)</f>
        <v/>
      </c>
      <c r="Q28" s="313" t="str">
        <f t="shared" si="10"/>
        <v/>
      </c>
      <c r="R28" s="200" t="str">
        <f t="shared" si="11"/>
        <v/>
      </c>
      <c r="S28" s="422" t="str">
        <f>IF(details!V28="","",details!V28)</f>
        <v/>
      </c>
      <c r="T28" s="422" t="str">
        <f>IF(details!W28="","",details!W28)</f>
        <v/>
      </c>
      <c r="U28" s="200" t="str">
        <f t="shared" si="54"/>
        <v/>
      </c>
      <c r="V28" s="200" t="str">
        <f t="shared" si="55"/>
        <v/>
      </c>
      <c r="W28" s="330" t="str">
        <f t="shared" si="56"/>
        <v/>
      </c>
      <c r="X28" s="331" t="str">
        <f t="shared" si="57"/>
        <v/>
      </c>
      <c r="Y28" s="203" t="str">
        <f t="shared" si="58"/>
        <v/>
      </c>
      <c r="Z28" s="203">
        <f t="shared" si="1"/>
        <v>0</v>
      </c>
      <c r="AA28" s="422" t="str">
        <f>IF(details!X28="","",details!X28)</f>
        <v/>
      </c>
      <c r="AB28" s="422" t="str">
        <f>IF(details!Y28="","",details!Y28)</f>
        <v/>
      </c>
      <c r="AC28" s="422" t="str">
        <f>IF(details!Z28="","",details!Z28)</f>
        <v/>
      </c>
      <c r="AD28" s="313" t="str">
        <f t="shared" si="13"/>
        <v/>
      </c>
      <c r="AE28" s="422" t="str">
        <f>IF(details!AA28="","",details!AA28)</f>
        <v/>
      </c>
      <c r="AF28" s="422" t="str">
        <f>IF(details!AB28="","",details!AB28)</f>
        <v/>
      </c>
      <c r="AG28" s="313" t="str">
        <f t="shared" si="92"/>
        <v/>
      </c>
      <c r="AH28" s="200" t="str">
        <f t="shared" si="14"/>
        <v/>
      </c>
      <c r="AI28" s="422" t="str">
        <f>IF(details!AC28="","",details!AC28)</f>
        <v/>
      </c>
      <c r="AJ28" s="422" t="str">
        <f>IF(details!AD28="","",details!AD28)</f>
        <v/>
      </c>
      <c r="AK28" s="200" t="str">
        <f t="shared" si="3"/>
        <v/>
      </c>
      <c r="AL28" s="200" t="str">
        <f t="shared" si="59"/>
        <v/>
      </c>
      <c r="AM28" s="330" t="str">
        <f t="shared" si="60"/>
        <v/>
      </c>
      <c r="AN28" s="331" t="str">
        <f t="shared" si="61"/>
        <v/>
      </c>
      <c r="AO28" s="203" t="str">
        <f t="shared" si="62"/>
        <v/>
      </c>
      <c r="AP28" s="203">
        <f t="shared" si="93"/>
        <v>0</v>
      </c>
      <c r="AQ28" s="422" t="str">
        <f>IF(details!AE28="","",details!AE28)</f>
        <v/>
      </c>
      <c r="AR28" s="422" t="str">
        <f>IF(details!AF28="","",details!AF28)</f>
        <v/>
      </c>
      <c r="AS28" s="422" t="str">
        <f>IF(details!AG28="","",details!AG28)</f>
        <v/>
      </c>
      <c r="AT28" s="313" t="str">
        <f t="shared" si="15"/>
        <v/>
      </c>
      <c r="AU28" s="422" t="str">
        <f>IF(details!AH28="","",details!AH28)</f>
        <v/>
      </c>
      <c r="AV28" s="422" t="str">
        <f>IF(details!AI28="","",details!AI28)</f>
        <v/>
      </c>
      <c r="AW28" s="313" t="str">
        <f t="shared" si="89"/>
        <v/>
      </c>
      <c r="AX28" s="200" t="str">
        <f t="shared" si="16"/>
        <v/>
      </c>
      <c r="AY28" s="422" t="str">
        <f>IF(details!AJ28="","",details!AJ28)</f>
        <v/>
      </c>
      <c r="AZ28" s="422" t="str">
        <f>IF(details!AK28="","",details!AK28)</f>
        <v/>
      </c>
      <c r="BA28" s="200" t="str">
        <f t="shared" si="5"/>
        <v/>
      </c>
      <c r="BB28" s="200" t="str">
        <f t="shared" si="63"/>
        <v/>
      </c>
      <c r="BC28" s="330" t="str">
        <f t="shared" si="64"/>
        <v/>
      </c>
      <c r="BD28" s="331" t="str">
        <f t="shared" si="65"/>
        <v/>
      </c>
      <c r="BE28" s="203" t="str">
        <f t="shared" si="66"/>
        <v/>
      </c>
      <c r="BF28" s="203">
        <f t="shared" si="6"/>
        <v>0</v>
      </c>
      <c r="BG28" s="422" t="str">
        <f>IF(details!AL28="","",details!AL28)</f>
        <v/>
      </c>
      <c r="BH28" s="422" t="str">
        <f>IF(details!AM28="","",details!AM28)</f>
        <v/>
      </c>
      <c r="BI28" s="422" t="str">
        <f>IF(details!AN28="","",details!AN28)</f>
        <v/>
      </c>
      <c r="BJ28" s="313" t="str">
        <f t="shared" si="17"/>
        <v/>
      </c>
      <c r="BK28" s="422" t="str">
        <f>IF(details!AO28="","",details!AO28)</f>
        <v/>
      </c>
      <c r="BL28" s="422" t="str">
        <f>IF(details!AP28="","",details!AP28)</f>
        <v/>
      </c>
      <c r="BM28" s="313" t="str">
        <f t="shared" si="91"/>
        <v/>
      </c>
      <c r="BN28" s="200" t="str">
        <f t="shared" si="18"/>
        <v/>
      </c>
      <c r="BO28" s="422" t="str">
        <f>IF(details!AQ28="","",details!AQ28)</f>
        <v/>
      </c>
      <c r="BP28" s="422" t="str">
        <f>IF(details!AR28="","",details!AR28)</f>
        <v/>
      </c>
      <c r="BQ28" s="200" t="str">
        <f t="shared" si="7"/>
        <v/>
      </c>
      <c r="BR28" s="200" t="str">
        <f t="shared" si="67"/>
        <v/>
      </c>
      <c r="BS28" s="330" t="str">
        <f t="shared" si="68"/>
        <v/>
      </c>
      <c r="BT28" s="331" t="str">
        <f t="shared" si="69"/>
        <v/>
      </c>
      <c r="BU28" s="203" t="str">
        <f t="shared" si="70"/>
        <v/>
      </c>
      <c r="BV28" s="203">
        <f t="shared" si="8"/>
        <v>0</v>
      </c>
      <c r="BW28" s="422" t="str">
        <f>IF(details!AS28="","",details!AS28)</f>
        <v/>
      </c>
      <c r="BX28" s="422" t="str">
        <f>IF(details!AT28="","",details!AT28)</f>
        <v/>
      </c>
      <c r="BY28" s="422" t="str">
        <f>IF(details!AU28="","",details!AU28)</f>
        <v/>
      </c>
      <c r="BZ28" s="422" t="str">
        <f>IF(details!AV28="","",details!AV28)</f>
        <v/>
      </c>
      <c r="CA28" s="422" t="str">
        <f>IF(details!AW28="","",details!AW28)</f>
        <v/>
      </c>
      <c r="CB28" s="200" t="str">
        <f t="shared" si="71"/>
        <v/>
      </c>
      <c r="CC28" s="653" t="str">
        <f t="shared" si="72"/>
        <v/>
      </c>
      <c r="CD28" s="200" t="str">
        <f t="shared" si="73"/>
        <v/>
      </c>
      <c r="CE28" s="203" t="str">
        <f t="shared" si="74"/>
        <v/>
      </c>
      <c r="CF28" s="203">
        <f t="shared" si="75"/>
        <v>0</v>
      </c>
      <c r="CG28" s="422" t="str">
        <f>IF(details!AX28="","",details!AX28)</f>
        <v/>
      </c>
      <c r="CH28" s="422" t="str">
        <f>IF(details!AY28="","",details!AY28)</f>
        <v/>
      </c>
      <c r="CI28" s="422" t="str">
        <f>IF(details!AZ28="","",details!AZ28)</f>
        <v/>
      </c>
      <c r="CJ28" s="422" t="str">
        <f>IF(details!BA28="","",details!BA28)</f>
        <v/>
      </c>
      <c r="CK28" s="422" t="str">
        <f>IF(details!BB28="","",details!BB28)</f>
        <v/>
      </c>
      <c r="CL28" s="200" t="str">
        <f t="shared" si="76"/>
        <v/>
      </c>
      <c r="CM28" s="653" t="str">
        <f t="shared" si="21"/>
        <v/>
      </c>
      <c r="CN28" s="200" t="str">
        <f t="shared" si="22"/>
        <v/>
      </c>
      <c r="CO28" s="203" t="str">
        <f t="shared" si="77"/>
        <v/>
      </c>
      <c r="CP28" s="203">
        <f t="shared" si="78"/>
        <v>0</v>
      </c>
      <c r="CQ28" s="422" t="str">
        <f>IF(details!BC28="","",details!BC28)</f>
        <v/>
      </c>
      <c r="CR28" s="422" t="str">
        <f>IF(details!BD28="","",details!BD28)</f>
        <v/>
      </c>
      <c r="CS28" s="422" t="str">
        <f>IF(details!BE28="","",details!BE28)</f>
        <v/>
      </c>
      <c r="CT28" s="422" t="str">
        <f>IF(details!BF28="","",details!BF28)</f>
        <v/>
      </c>
      <c r="CU28" s="422" t="str">
        <f>IF(details!BG28="","",details!BG28)</f>
        <v/>
      </c>
      <c r="CV28" s="200" t="str">
        <f t="shared" si="79"/>
        <v/>
      </c>
      <c r="CW28" s="653" t="str">
        <f t="shared" si="23"/>
        <v/>
      </c>
      <c r="CX28" s="200" t="str">
        <f t="shared" si="24"/>
        <v/>
      </c>
      <c r="CY28" s="203" t="str">
        <f t="shared" si="80"/>
        <v/>
      </c>
      <c r="CZ28" s="203">
        <f t="shared" si="81"/>
        <v>0</v>
      </c>
      <c r="DA28" s="428" t="str">
        <f t="shared" si="25"/>
        <v/>
      </c>
      <c r="DB28" s="428" t="str">
        <f t="shared" si="26"/>
        <v/>
      </c>
      <c r="DC28" s="428" t="str">
        <f t="shared" si="27"/>
        <v/>
      </c>
      <c r="DD28" s="428" t="str">
        <f t="shared" si="28"/>
        <v/>
      </c>
      <c r="DE28" s="428" t="str">
        <f t="shared" si="29"/>
        <v/>
      </c>
      <c r="DF28" s="428" t="str">
        <f t="shared" si="30"/>
        <v/>
      </c>
      <c r="DG28" s="428" t="str">
        <f t="shared" si="31"/>
        <v/>
      </c>
      <c r="DH28" s="429" t="str">
        <f t="shared" si="32"/>
        <v/>
      </c>
      <c r="DI28" s="429" t="str">
        <f t="shared" si="33"/>
        <v/>
      </c>
      <c r="DJ28" s="428" t="str">
        <f t="shared" si="34"/>
        <v/>
      </c>
      <c r="DK28" s="428" t="str">
        <f t="shared" si="35"/>
        <v/>
      </c>
      <c r="DL28" s="428" t="str">
        <f t="shared" si="36"/>
        <v/>
      </c>
      <c r="DM28" s="428" t="str">
        <f t="shared" si="37"/>
        <v/>
      </c>
      <c r="DN28" s="428" t="str">
        <f t="shared" si="38"/>
        <v/>
      </c>
      <c r="DO28" s="428" t="str">
        <f t="shared" si="39"/>
        <v/>
      </c>
      <c r="DP28" s="428" t="str">
        <f t="shared" si="40"/>
        <v/>
      </c>
      <c r="DQ28" s="430" t="str">
        <f t="shared" si="41"/>
        <v/>
      </c>
      <c r="DR28" s="430" t="str">
        <f t="shared" si="42"/>
        <v/>
      </c>
      <c r="DS28" s="428" t="str">
        <f t="shared" si="43"/>
        <v/>
      </c>
      <c r="DT28" s="430" t="str">
        <f t="shared" si="44"/>
        <v/>
      </c>
      <c r="DU28" s="430" t="str">
        <f t="shared" si="45"/>
        <v/>
      </c>
      <c r="DV28" s="204" t="str">
        <f>details!DG28</f>
        <v/>
      </c>
      <c r="DW28" s="435" t="str">
        <f>details!DH28</f>
        <v/>
      </c>
      <c r="DX28" s="518" t="str">
        <f t="shared" si="90"/>
        <v/>
      </c>
      <c r="DY28" s="652" t="str">
        <f t="shared" si="82"/>
        <v/>
      </c>
      <c r="DZ28" s="431" t="str">
        <f t="shared" si="83"/>
        <v/>
      </c>
      <c r="EA28" s="431" t="str">
        <f t="shared" si="84"/>
        <v/>
      </c>
      <c r="EB28" s="432" t="str">
        <f t="shared" si="85"/>
        <v/>
      </c>
      <c r="EC28" s="200" t="str">
        <f t="shared" si="86"/>
        <v/>
      </c>
      <c r="ED28" s="496" t="str">
        <f t="shared" si="87"/>
        <v/>
      </c>
      <c r="EE28" s="497" t="str">
        <f t="shared" si="88"/>
        <v/>
      </c>
      <c r="EF28" s="448" t="str">
        <f>IF(details!BH27="","",details!BH27)</f>
        <v/>
      </c>
    </row>
    <row r="29" spans="1:175" s="20" customFormat="1" ht="14" customHeight="1">
      <c r="A29" s="447">
        <f>IF(details!A29="","",details!A29)</f>
        <v>23</v>
      </c>
      <c r="B29" s="422" t="str">
        <f>IF(details!B29="","",details!B29)</f>
        <v/>
      </c>
      <c r="C29" s="422" t="str">
        <f>IF(details!C29="","",details!C29)</f>
        <v/>
      </c>
      <c r="D29" s="200" t="str">
        <f>IF(details!D29="","",details!D29)</f>
        <v/>
      </c>
      <c r="E29" s="422" t="str">
        <f>IF(details!E29="","",details!E29)</f>
        <v/>
      </c>
      <c r="F29" s="201" t="str">
        <f>IF(details!G29="","",details!G29)</f>
        <v/>
      </c>
      <c r="G29" s="276" t="str">
        <f>IF(details!H29="","",details!H29)</f>
        <v/>
      </c>
      <c r="H29" s="202" t="str">
        <f>IF(details!I29="","",details!I29)</f>
        <v>v 023</v>
      </c>
      <c r="I29" s="202" t="str">
        <f>IF(details!J29="","",details!J29)</f>
        <v>c 023</v>
      </c>
      <c r="J29" s="202" t="str">
        <f>IF(details!K29="","",details!K29)</f>
        <v>l 023</v>
      </c>
      <c r="K29" s="422" t="str">
        <f>IF(details!Q29="","",details!Q29)</f>
        <v/>
      </c>
      <c r="L29" s="422" t="str">
        <f>IF(details!R29="","",details!R29)</f>
        <v/>
      </c>
      <c r="M29" s="422" t="str">
        <f>IF(details!S29="","",details!S29)</f>
        <v/>
      </c>
      <c r="N29" s="313" t="str">
        <f t="shared" si="9"/>
        <v/>
      </c>
      <c r="O29" s="422" t="str">
        <f>IF(details!T29="","",details!T29)</f>
        <v/>
      </c>
      <c r="P29" s="422" t="str">
        <f>IF(details!U29="","",details!U29)</f>
        <v/>
      </c>
      <c r="Q29" s="313" t="str">
        <f t="shared" si="10"/>
        <v/>
      </c>
      <c r="R29" s="200" t="str">
        <f t="shared" si="11"/>
        <v/>
      </c>
      <c r="S29" s="422" t="str">
        <f>IF(details!V29="","",details!V29)</f>
        <v/>
      </c>
      <c r="T29" s="422" t="str">
        <f>IF(details!W29="","",details!W29)</f>
        <v/>
      </c>
      <c r="U29" s="200" t="str">
        <f t="shared" si="54"/>
        <v/>
      </c>
      <c r="V29" s="200" t="str">
        <f t="shared" si="55"/>
        <v/>
      </c>
      <c r="W29" s="330" t="str">
        <f t="shared" si="56"/>
        <v/>
      </c>
      <c r="X29" s="331" t="str">
        <f t="shared" si="57"/>
        <v/>
      </c>
      <c r="Y29" s="203" t="str">
        <f t="shared" si="58"/>
        <v/>
      </c>
      <c r="Z29" s="203">
        <f t="shared" si="1"/>
        <v>0</v>
      </c>
      <c r="AA29" s="422" t="str">
        <f>IF(details!X29="","",details!X29)</f>
        <v/>
      </c>
      <c r="AB29" s="422" t="str">
        <f>IF(details!Y29="","",details!Y29)</f>
        <v/>
      </c>
      <c r="AC29" s="422" t="str">
        <f>IF(details!Z29="","",details!Z29)</f>
        <v/>
      </c>
      <c r="AD29" s="313" t="str">
        <f t="shared" si="13"/>
        <v/>
      </c>
      <c r="AE29" s="422" t="str">
        <f>IF(details!AA29="","",details!AA29)</f>
        <v/>
      </c>
      <c r="AF29" s="422" t="str">
        <f>IF(details!AB29="","",details!AB29)</f>
        <v/>
      </c>
      <c r="AG29" s="313" t="str">
        <f t="shared" si="92"/>
        <v/>
      </c>
      <c r="AH29" s="200" t="str">
        <f t="shared" si="14"/>
        <v/>
      </c>
      <c r="AI29" s="422" t="str">
        <f>IF(details!AC29="","",details!AC29)</f>
        <v/>
      </c>
      <c r="AJ29" s="422" t="str">
        <f>IF(details!AD29="","",details!AD29)</f>
        <v/>
      </c>
      <c r="AK29" s="200" t="str">
        <f t="shared" si="3"/>
        <v/>
      </c>
      <c r="AL29" s="200" t="str">
        <f t="shared" si="59"/>
        <v/>
      </c>
      <c r="AM29" s="330" t="str">
        <f t="shared" si="60"/>
        <v/>
      </c>
      <c r="AN29" s="331" t="str">
        <f t="shared" si="61"/>
        <v/>
      </c>
      <c r="AO29" s="203" t="str">
        <f t="shared" si="62"/>
        <v/>
      </c>
      <c r="AP29" s="203">
        <f t="shared" si="93"/>
        <v>0</v>
      </c>
      <c r="AQ29" s="422" t="str">
        <f>IF(details!AE29="","",details!AE29)</f>
        <v/>
      </c>
      <c r="AR29" s="422" t="str">
        <f>IF(details!AF29="","",details!AF29)</f>
        <v/>
      </c>
      <c r="AS29" s="422" t="str">
        <f>IF(details!AG29="","",details!AG29)</f>
        <v/>
      </c>
      <c r="AT29" s="313" t="str">
        <f t="shared" si="15"/>
        <v/>
      </c>
      <c r="AU29" s="422" t="str">
        <f>IF(details!AH29="","",details!AH29)</f>
        <v/>
      </c>
      <c r="AV29" s="422" t="str">
        <f>IF(details!AI29="","",details!AI29)</f>
        <v/>
      </c>
      <c r="AW29" s="313" t="str">
        <f t="shared" si="89"/>
        <v/>
      </c>
      <c r="AX29" s="200" t="str">
        <f t="shared" si="16"/>
        <v/>
      </c>
      <c r="AY29" s="422" t="str">
        <f>IF(details!AJ29="","",details!AJ29)</f>
        <v/>
      </c>
      <c r="AZ29" s="422" t="str">
        <f>IF(details!AK29="","",details!AK29)</f>
        <v/>
      </c>
      <c r="BA29" s="200" t="str">
        <f t="shared" si="5"/>
        <v/>
      </c>
      <c r="BB29" s="200" t="str">
        <f t="shared" si="63"/>
        <v/>
      </c>
      <c r="BC29" s="330" t="str">
        <f t="shared" si="64"/>
        <v/>
      </c>
      <c r="BD29" s="331" t="str">
        <f t="shared" si="65"/>
        <v/>
      </c>
      <c r="BE29" s="203" t="str">
        <f t="shared" si="66"/>
        <v/>
      </c>
      <c r="BF29" s="203">
        <f t="shared" si="6"/>
        <v>0</v>
      </c>
      <c r="BG29" s="422" t="str">
        <f>IF(details!AL29="","",details!AL29)</f>
        <v/>
      </c>
      <c r="BH29" s="422" t="str">
        <f>IF(details!AM29="","",details!AM29)</f>
        <v/>
      </c>
      <c r="BI29" s="422" t="str">
        <f>IF(details!AN29="","",details!AN29)</f>
        <v/>
      </c>
      <c r="BJ29" s="313" t="str">
        <f t="shared" si="17"/>
        <v/>
      </c>
      <c r="BK29" s="422" t="str">
        <f>IF(details!AO29="","",details!AO29)</f>
        <v/>
      </c>
      <c r="BL29" s="422" t="str">
        <f>IF(details!AP29="","",details!AP29)</f>
        <v/>
      </c>
      <c r="BM29" s="313" t="str">
        <f t="shared" si="91"/>
        <v/>
      </c>
      <c r="BN29" s="200" t="str">
        <f t="shared" si="18"/>
        <v/>
      </c>
      <c r="BO29" s="422" t="str">
        <f>IF(details!AQ29="","",details!AQ29)</f>
        <v/>
      </c>
      <c r="BP29" s="422" t="str">
        <f>IF(details!AR29="","",details!AR29)</f>
        <v/>
      </c>
      <c r="BQ29" s="200" t="str">
        <f t="shared" si="7"/>
        <v/>
      </c>
      <c r="BR29" s="200" t="str">
        <f t="shared" si="67"/>
        <v/>
      </c>
      <c r="BS29" s="330" t="str">
        <f t="shared" si="68"/>
        <v/>
      </c>
      <c r="BT29" s="331" t="str">
        <f t="shared" si="69"/>
        <v/>
      </c>
      <c r="BU29" s="203" t="str">
        <f t="shared" si="70"/>
        <v/>
      </c>
      <c r="BV29" s="203">
        <f t="shared" si="8"/>
        <v>0</v>
      </c>
      <c r="BW29" s="422" t="str">
        <f>IF(details!AS29="","",details!AS29)</f>
        <v/>
      </c>
      <c r="BX29" s="422" t="str">
        <f>IF(details!AT29="","",details!AT29)</f>
        <v/>
      </c>
      <c r="BY29" s="422" t="str">
        <f>IF(details!AU29="","",details!AU29)</f>
        <v/>
      </c>
      <c r="BZ29" s="422" t="str">
        <f>IF(details!AV29="","",details!AV29)</f>
        <v/>
      </c>
      <c r="CA29" s="422" t="str">
        <f>IF(details!AW29="","",details!AW29)</f>
        <v/>
      </c>
      <c r="CB29" s="200" t="str">
        <f t="shared" si="71"/>
        <v/>
      </c>
      <c r="CC29" s="653" t="str">
        <f t="shared" si="72"/>
        <v/>
      </c>
      <c r="CD29" s="200" t="str">
        <f t="shared" si="73"/>
        <v/>
      </c>
      <c r="CE29" s="203" t="str">
        <f t="shared" si="74"/>
        <v/>
      </c>
      <c r="CF29" s="203">
        <f t="shared" si="75"/>
        <v>0</v>
      </c>
      <c r="CG29" s="422" t="str">
        <f>IF(details!AX29="","",details!AX29)</f>
        <v/>
      </c>
      <c r="CH29" s="422" t="str">
        <f>IF(details!AY29="","",details!AY29)</f>
        <v/>
      </c>
      <c r="CI29" s="422" t="str">
        <f>IF(details!AZ29="","",details!AZ29)</f>
        <v/>
      </c>
      <c r="CJ29" s="422" t="str">
        <f>IF(details!BA29="","",details!BA29)</f>
        <v/>
      </c>
      <c r="CK29" s="422" t="str">
        <f>IF(details!BB29="","",details!BB29)</f>
        <v/>
      </c>
      <c r="CL29" s="200" t="str">
        <f t="shared" si="76"/>
        <v/>
      </c>
      <c r="CM29" s="653" t="str">
        <f t="shared" si="21"/>
        <v/>
      </c>
      <c r="CN29" s="200" t="str">
        <f t="shared" si="22"/>
        <v/>
      </c>
      <c r="CO29" s="203" t="str">
        <f t="shared" si="77"/>
        <v/>
      </c>
      <c r="CP29" s="203">
        <f t="shared" si="78"/>
        <v>0</v>
      </c>
      <c r="CQ29" s="422" t="str">
        <f>IF(details!BC29="","",details!BC29)</f>
        <v/>
      </c>
      <c r="CR29" s="422" t="str">
        <f>IF(details!BD29="","",details!BD29)</f>
        <v/>
      </c>
      <c r="CS29" s="422" t="str">
        <f>IF(details!BE29="","",details!BE29)</f>
        <v/>
      </c>
      <c r="CT29" s="422" t="str">
        <f>IF(details!BF29="","",details!BF29)</f>
        <v/>
      </c>
      <c r="CU29" s="422" t="str">
        <f>IF(details!BG29="","",details!BG29)</f>
        <v/>
      </c>
      <c r="CV29" s="200" t="str">
        <f t="shared" si="79"/>
        <v/>
      </c>
      <c r="CW29" s="653" t="str">
        <f t="shared" si="23"/>
        <v/>
      </c>
      <c r="CX29" s="200" t="str">
        <f t="shared" si="24"/>
        <v/>
      </c>
      <c r="CY29" s="203" t="str">
        <f t="shared" si="80"/>
        <v/>
      </c>
      <c r="CZ29" s="203">
        <f t="shared" si="81"/>
        <v>0</v>
      </c>
      <c r="DA29" s="428" t="str">
        <f t="shared" si="25"/>
        <v/>
      </c>
      <c r="DB29" s="428" t="str">
        <f t="shared" si="26"/>
        <v/>
      </c>
      <c r="DC29" s="428" t="str">
        <f t="shared" si="27"/>
        <v/>
      </c>
      <c r="DD29" s="428" t="str">
        <f t="shared" si="28"/>
        <v/>
      </c>
      <c r="DE29" s="428" t="str">
        <f t="shared" si="29"/>
        <v/>
      </c>
      <c r="DF29" s="428" t="str">
        <f t="shared" si="30"/>
        <v/>
      </c>
      <c r="DG29" s="428" t="str">
        <f t="shared" si="31"/>
        <v/>
      </c>
      <c r="DH29" s="429" t="str">
        <f t="shared" si="32"/>
        <v/>
      </c>
      <c r="DI29" s="429" t="str">
        <f t="shared" si="33"/>
        <v/>
      </c>
      <c r="DJ29" s="428" t="str">
        <f t="shared" si="34"/>
        <v/>
      </c>
      <c r="DK29" s="428" t="str">
        <f t="shared" si="35"/>
        <v/>
      </c>
      <c r="DL29" s="428" t="str">
        <f t="shared" si="36"/>
        <v/>
      </c>
      <c r="DM29" s="428" t="str">
        <f t="shared" si="37"/>
        <v/>
      </c>
      <c r="DN29" s="428" t="str">
        <f t="shared" si="38"/>
        <v/>
      </c>
      <c r="DO29" s="428" t="str">
        <f t="shared" si="39"/>
        <v/>
      </c>
      <c r="DP29" s="428" t="str">
        <f t="shared" si="40"/>
        <v/>
      </c>
      <c r="DQ29" s="430" t="str">
        <f t="shared" si="41"/>
        <v/>
      </c>
      <c r="DR29" s="430" t="str">
        <f t="shared" si="42"/>
        <v/>
      </c>
      <c r="DS29" s="428" t="str">
        <f t="shared" si="43"/>
        <v/>
      </c>
      <c r="DT29" s="430" t="str">
        <f t="shared" si="44"/>
        <v/>
      </c>
      <c r="DU29" s="430" t="str">
        <f t="shared" si="45"/>
        <v/>
      </c>
      <c r="DV29" s="204" t="str">
        <f>details!DG29</f>
        <v/>
      </c>
      <c r="DW29" s="435" t="str">
        <f>details!DH29</f>
        <v/>
      </c>
      <c r="DX29" s="518" t="str">
        <f t="shared" si="90"/>
        <v/>
      </c>
      <c r="DY29" s="652" t="str">
        <f t="shared" si="82"/>
        <v/>
      </c>
      <c r="DZ29" s="431" t="str">
        <f t="shared" si="83"/>
        <v/>
      </c>
      <c r="EA29" s="431" t="str">
        <f t="shared" si="84"/>
        <v/>
      </c>
      <c r="EB29" s="432" t="str">
        <f t="shared" si="85"/>
        <v/>
      </c>
      <c r="EC29" s="200" t="str">
        <f t="shared" si="86"/>
        <v/>
      </c>
      <c r="ED29" s="496" t="str">
        <f t="shared" si="87"/>
        <v/>
      </c>
      <c r="EE29" s="497" t="str">
        <f t="shared" si="88"/>
        <v/>
      </c>
      <c r="EF29" s="448" t="str">
        <f>IF(details!BH28="","",details!BH28)</f>
        <v/>
      </c>
    </row>
    <row r="30" spans="1:175" s="20" customFormat="1" ht="14" customHeight="1">
      <c r="A30" s="447">
        <f>IF(details!A30="","",details!A30)</f>
        <v>24</v>
      </c>
      <c r="B30" s="422" t="str">
        <f>IF(details!B30="","",details!B30)</f>
        <v/>
      </c>
      <c r="C30" s="422" t="str">
        <f>IF(details!C30="","",details!C30)</f>
        <v/>
      </c>
      <c r="D30" s="200" t="str">
        <f>IF(details!D30="","",details!D30)</f>
        <v/>
      </c>
      <c r="E30" s="422" t="str">
        <f>IF(details!E30="","",details!E30)</f>
        <v/>
      </c>
      <c r="F30" s="201" t="str">
        <f>IF(details!G30="","",details!G30)</f>
        <v/>
      </c>
      <c r="G30" s="276" t="str">
        <f>IF(details!H30="","",details!H30)</f>
        <v/>
      </c>
      <c r="H30" s="202" t="str">
        <f>IF(details!I30="","",details!I30)</f>
        <v>v 024</v>
      </c>
      <c r="I30" s="202" t="str">
        <f>IF(details!J30="","",details!J30)</f>
        <v>c 024</v>
      </c>
      <c r="J30" s="202" t="str">
        <f>IF(details!K30="","",details!K30)</f>
        <v>l 024</v>
      </c>
      <c r="K30" s="422" t="str">
        <f>IF(details!Q30="","",details!Q30)</f>
        <v/>
      </c>
      <c r="L30" s="422" t="str">
        <f>IF(details!R30="","",details!R30)</f>
        <v/>
      </c>
      <c r="M30" s="422" t="str">
        <f>IF(details!S30="","",details!S30)</f>
        <v/>
      </c>
      <c r="N30" s="313" t="str">
        <f t="shared" si="9"/>
        <v/>
      </c>
      <c r="O30" s="422" t="str">
        <f>IF(details!T30="","",details!T30)</f>
        <v/>
      </c>
      <c r="P30" s="422" t="str">
        <f>IF(details!U30="","",details!U30)</f>
        <v/>
      </c>
      <c r="Q30" s="313" t="str">
        <f t="shared" si="10"/>
        <v/>
      </c>
      <c r="R30" s="200" t="str">
        <f t="shared" si="11"/>
        <v/>
      </c>
      <c r="S30" s="422" t="str">
        <f>IF(details!V30="","",details!V30)</f>
        <v/>
      </c>
      <c r="T30" s="422" t="str">
        <f>IF(details!W30="","",details!W30)</f>
        <v/>
      </c>
      <c r="U30" s="200" t="str">
        <f t="shared" si="54"/>
        <v/>
      </c>
      <c r="V30" s="200" t="str">
        <f t="shared" si="55"/>
        <v/>
      </c>
      <c r="W30" s="330" t="str">
        <f t="shared" si="56"/>
        <v/>
      </c>
      <c r="X30" s="331" t="str">
        <f t="shared" si="57"/>
        <v/>
      </c>
      <c r="Y30" s="203" t="str">
        <f t="shared" si="58"/>
        <v/>
      </c>
      <c r="Z30" s="203">
        <f t="shared" si="1"/>
        <v>0</v>
      </c>
      <c r="AA30" s="422" t="str">
        <f>IF(details!X30="","",details!X30)</f>
        <v/>
      </c>
      <c r="AB30" s="422" t="str">
        <f>IF(details!Y30="","",details!Y30)</f>
        <v/>
      </c>
      <c r="AC30" s="422" t="str">
        <f>IF(details!Z30="","",details!Z30)</f>
        <v/>
      </c>
      <c r="AD30" s="313" t="str">
        <f t="shared" si="13"/>
        <v/>
      </c>
      <c r="AE30" s="422" t="str">
        <f>IF(details!AA30="","",details!AA30)</f>
        <v/>
      </c>
      <c r="AF30" s="422" t="str">
        <f>IF(details!AB30="","",details!AB30)</f>
        <v/>
      </c>
      <c r="AG30" s="313" t="str">
        <f t="shared" si="92"/>
        <v/>
      </c>
      <c r="AH30" s="200" t="str">
        <f t="shared" si="14"/>
        <v/>
      </c>
      <c r="AI30" s="422" t="str">
        <f>IF(details!AC30="","",details!AC30)</f>
        <v/>
      </c>
      <c r="AJ30" s="422" t="str">
        <f>IF(details!AD30="","",details!AD30)</f>
        <v/>
      </c>
      <c r="AK30" s="200" t="str">
        <f t="shared" si="3"/>
        <v/>
      </c>
      <c r="AL30" s="200" t="str">
        <f t="shared" si="59"/>
        <v/>
      </c>
      <c r="AM30" s="330" t="str">
        <f t="shared" si="60"/>
        <v/>
      </c>
      <c r="AN30" s="331" t="str">
        <f t="shared" si="61"/>
        <v/>
      </c>
      <c r="AO30" s="203" t="str">
        <f t="shared" si="62"/>
        <v/>
      </c>
      <c r="AP30" s="203">
        <f t="shared" si="93"/>
        <v>0</v>
      </c>
      <c r="AQ30" s="422" t="str">
        <f>IF(details!AE30="","",details!AE30)</f>
        <v/>
      </c>
      <c r="AR30" s="422" t="str">
        <f>IF(details!AF30="","",details!AF30)</f>
        <v/>
      </c>
      <c r="AS30" s="422" t="str">
        <f>IF(details!AG30="","",details!AG30)</f>
        <v/>
      </c>
      <c r="AT30" s="313" t="str">
        <f t="shared" si="15"/>
        <v/>
      </c>
      <c r="AU30" s="422" t="str">
        <f>IF(details!AH30="","",details!AH30)</f>
        <v/>
      </c>
      <c r="AV30" s="422" t="str">
        <f>IF(details!AI30="","",details!AI30)</f>
        <v/>
      </c>
      <c r="AW30" s="313" t="str">
        <f t="shared" si="89"/>
        <v/>
      </c>
      <c r="AX30" s="200" t="str">
        <f t="shared" si="16"/>
        <v/>
      </c>
      <c r="AY30" s="422" t="str">
        <f>IF(details!AJ30="","",details!AJ30)</f>
        <v/>
      </c>
      <c r="AZ30" s="422" t="str">
        <f>IF(details!AK30="","",details!AK30)</f>
        <v/>
      </c>
      <c r="BA30" s="200" t="str">
        <f t="shared" si="5"/>
        <v/>
      </c>
      <c r="BB30" s="200" t="str">
        <f t="shared" si="63"/>
        <v/>
      </c>
      <c r="BC30" s="330" t="str">
        <f t="shared" si="64"/>
        <v/>
      </c>
      <c r="BD30" s="331" t="str">
        <f t="shared" si="65"/>
        <v/>
      </c>
      <c r="BE30" s="203" t="str">
        <f t="shared" si="66"/>
        <v/>
      </c>
      <c r="BF30" s="203">
        <f t="shared" si="6"/>
        <v>0</v>
      </c>
      <c r="BG30" s="422" t="str">
        <f>IF(details!AL30="","",details!AL30)</f>
        <v/>
      </c>
      <c r="BH30" s="422" t="str">
        <f>IF(details!AM30="","",details!AM30)</f>
        <v/>
      </c>
      <c r="BI30" s="422" t="str">
        <f>IF(details!AN30="","",details!AN30)</f>
        <v/>
      </c>
      <c r="BJ30" s="313" t="str">
        <f t="shared" si="17"/>
        <v/>
      </c>
      <c r="BK30" s="422" t="str">
        <f>IF(details!AO30="","",details!AO30)</f>
        <v/>
      </c>
      <c r="BL30" s="422" t="str">
        <f>IF(details!AP30="","",details!AP30)</f>
        <v/>
      </c>
      <c r="BM30" s="313" t="str">
        <f t="shared" si="91"/>
        <v/>
      </c>
      <c r="BN30" s="200" t="str">
        <f t="shared" si="18"/>
        <v/>
      </c>
      <c r="BO30" s="422" t="str">
        <f>IF(details!AQ30="","",details!AQ30)</f>
        <v/>
      </c>
      <c r="BP30" s="422" t="str">
        <f>IF(details!AR30="","",details!AR30)</f>
        <v/>
      </c>
      <c r="BQ30" s="200" t="str">
        <f t="shared" si="7"/>
        <v/>
      </c>
      <c r="BR30" s="200" t="str">
        <f t="shared" si="67"/>
        <v/>
      </c>
      <c r="BS30" s="330" t="str">
        <f t="shared" si="68"/>
        <v/>
      </c>
      <c r="BT30" s="331" t="str">
        <f t="shared" si="69"/>
        <v/>
      </c>
      <c r="BU30" s="203" t="str">
        <f t="shared" si="70"/>
        <v/>
      </c>
      <c r="BV30" s="203">
        <f t="shared" si="8"/>
        <v>0</v>
      </c>
      <c r="BW30" s="422" t="str">
        <f>IF(details!AS30="","",details!AS30)</f>
        <v/>
      </c>
      <c r="BX30" s="422" t="str">
        <f>IF(details!AT30="","",details!AT30)</f>
        <v/>
      </c>
      <c r="BY30" s="422" t="str">
        <f>IF(details!AU30="","",details!AU30)</f>
        <v/>
      </c>
      <c r="BZ30" s="422" t="str">
        <f>IF(details!AV30="","",details!AV30)</f>
        <v/>
      </c>
      <c r="CA30" s="422" t="str">
        <f>IF(details!AW30="","",details!AW30)</f>
        <v/>
      </c>
      <c r="CB30" s="200" t="str">
        <f t="shared" si="71"/>
        <v/>
      </c>
      <c r="CC30" s="653" t="str">
        <f t="shared" si="72"/>
        <v/>
      </c>
      <c r="CD30" s="200" t="str">
        <f t="shared" si="73"/>
        <v/>
      </c>
      <c r="CE30" s="203" t="str">
        <f t="shared" si="74"/>
        <v/>
      </c>
      <c r="CF30" s="203">
        <f t="shared" si="75"/>
        <v>0</v>
      </c>
      <c r="CG30" s="422" t="str">
        <f>IF(details!AX30="","",details!AX30)</f>
        <v/>
      </c>
      <c r="CH30" s="422" t="str">
        <f>IF(details!AY30="","",details!AY30)</f>
        <v/>
      </c>
      <c r="CI30" s="422" t="str">
        <f>IF(details!AZ30="","",details!AZ30)</f>
        <v/>
      </c>
      <c r="CJ30" s="422" t="str">
        <f>IF(details!BA30="","",details!BA30)</f>
        <v/>
      </c>
      <c r="CK30" s="422" t="str">
        <f>IF(details!BB30="","",details!BB30)</f>
        <v/>
      </c>
      <c r="CL30" s="200" t="str">
        <f t="shared" si="76"/>
        <v/>
      </c>
      <c r="CM30" s="653" t="str">
        <f t="shared" si="21"/>
        <v/>
      </c>
      <c r="CN30" s="200" t="str">
        <f t="shared" si="22"/>
        <v/>
      </c>
      <c r="CO30" s="203" t="str">
        <f t="shared" si="77"/>
        <v/>
      </c>
      <c r="CP30" s="203">
        <f t="shared" si="78"/>
        <v>0</v>
      </c>
      <c r="CQ30" s="422" t="str">
        <f>IF(details!BC30="","",details!BC30)</f>
        <v/>
      </c>
      <c r="CR30" s="422" t="str">
        <f>IF(details!BD30="","",details!BD30)</f>
        <v/>
      </c>
      <c r="CS30" s="422" t="str">
        <f>IF(details!BE30="","",details!BE30)</f>
        <v/>
      </c>
      <c r="CT30" s="422" t="str">
        <f>IF(details!BF30="","",details!BF30)</f>
        <v/>
      </c>
      <c r="CU30" s="422" t="str">
        <f>IF(details!BG30="","",details!BG30)</f>
        <v/>
      </c>
      <c r="CV30" s="200" t="str">
        <f t="shared" si="79"/>
        <v/>
      </c>
      <c r="CW30" s="653" t="str">
        <f t="shared" si="23"/>
        <v/>
      </c>
      <c r="CX30" s="200" t="str">
        <f t="shared" si="24"/>
        <v/>
      </c>
      <c r="CY30" s="203" t="str">
        <f t="shared" si="80"/>
        <v/>
      </c>
      <c r="CZ30" s="203">
        <f t="shared" si="81"/>
        <v>0</v>
      </c>
      <c r="DA30" s="428" t="str">
        <f t="shared" si="25"/>
        <v/>
      </c>
      <c r="DB30" s="428" t="str">
        <f t="shared" si="26"/>
        <v/>
      </c>
      <c r="DC30" s="428" t="str">
        <f t="shared" si="27"/>
        <v/>
      </c>
      <c r="DD30" s="428" t="str">
        <f t="shared" si="28"/>
        <v/>
      </c>
      <c r="DE30" s="428" t="str">
        <f t="shared" si="29"/>
        <v/>
      </c>
      <c r="DF30" s="428" t="str">
        <f t="shared" si="30"/>
        <v/>
      </c>
      <c r="DG30" s="428" t="str">
        <f t="shared" si="31"/>
        <v/>
      </c>
      <c r="DH30" s="429" t="str">
        <f t="shared" si="32"/>
        <v/>
      </c>
      <c r="DI30" s="429" t="str">
        <f t="shared" si="33"/>
        <v/>
      </c>
      <c r="DJ30" s="428" t="str">
        <f t="shared" si="34"/>
        <v/>
      </c>
      <c r="DK30" s="428" t="str">
        <f t="shared" si="35"/>
        <v/>
      </c>
      <c r="DL30" s="428" t="str">
        <f t="shared" si="36"/>
        <v/>
      </c>
      <c r="DM30" s="428" t="str">
        <f t="shared" si="37"/>
        <v/>
      </c>
      <c r="DN30" s="428" t="str">
        <f t="shared" si="38"/>
        <v/>
      </c>
      <c r="DO30" s="428" t="str">
        <f t="shared" si="39"/>
        <v/>
      </c>
      <c r="DP30" s="428" t="str">
        <f t="shared" si="40"/>
        <v/>
      </c>
      <c r="DQ30" s="430" t="str">
        <f t="shared" si="41"/>
        <v/>
      </c>
      <c r="DR30" s="430" t="str">
        <f t="shared" si="42"/>
        <v/>
      </c>
      <c r="DS30" s="428" t="str">
        <f t="shared" si="43"/>
        <v/>
      </c>
      <c r="DT30" s="430" t="str">
        <f t="shared" si="44"/>
        <v/>
      </c>
      <c r="DU30" s="430" t="str">
        <f t="shared" si="45"/>
        <v/>
      </c>
      <c r="DV30" s="204" t="str">
        <f>details!DG30</f>
        <v/>
      </c>
      <c r="DW30" s="435" t="str">
        <f>details!DH30</f>
        <v/>
      </c>
      <c r="DX30" s="518" t="str">
        <f t="shared" si="90"/>
        <v/>
      </c>
      <c r="DY30" s="652" t="str">
        <f t="shared" si="82"/>
        <v/>
      </c>
      <c r="DZ30" s="431" t="str">
        <f t="shared" si="83"/>
        <v/>
      </c>
      <c r="EA30" s="431" t="str">
        <f t="shared" si="84"/>
        <v/>
      </c>
      <c r="EB30" s="432" t="str">
        <f t="shared" si="85"/>
        <v/>
      </c>
      <c r="EC30" s="200" t="str">
        <f t="shared" si="86"/>
        <v/>
      </c>
      <c r="ED30" s="496" t="str">
        <f t="shared" si="87"/>
        <v/>
      </c>
      <c r="EE30" s="497" t="str">
        <f t="shared" si="88"/>
        <v/>
      </c>
      <c r="EF30" s="448" t="str">
        <f>IF(details!BH29="","",details!BH29)</f>
        <v/>
      </c>
    </row>
    <row r="31" spans="1:175" s="20" customFormat="1" ht="14" customHeight="1">
      <c r="A31" s="447">
        <f>IF(details!A31="","",details!A31)</f>
        <v>25</v>
      </c>
      <c r="B31" s="422" t="str">
        <f>IF(details!B31="","",details!B31)</f>
        <v/>
      </c>
      <c r="C31" s="422" t="str">
        <f>IF(details!C31="","",details!C31)</f>
        <v/>
      </c>
      <c r="D31" s="200" t="str">
        <f>IF(details!D31="","",details!D31)</f>
        <v/>
      </c>
      <c r="E31" s="422" t="str">
        <f>IF(details!E31="","",details!E31)</f>
        <v/>
      </c>
      <c r="F31" s="201" t="str">
        <f>IF(details!G31="","",details!G31)</f>
        <v/>
      </c>
      <c r="G31" s="276" t="str">
        <f>IF(details!H31="","",details!H31)</f>
        <v/>
      </c>
      <c r="H31" s="202" t="str">
        <f>IF(details!I31="","",details!I31)</f>
        <v>v 025</v>
      </c>
      <c r="I31" s="202" t="str">
        <f>IF(details!J31="","",details!J31)</f>
        <v>c 025</v>
      </c>
      <c r="J31" s="202" t="str">
        <f>IF(details!K31="","",details!K31)</f>
        <v>l 025</v>
      </c>
      <c r="K31" s="422" t="str">
        <f>IF(details!Q31="","",details!Q31)</f>
        <v/>
      </c>
      <c r="L31" s="422" t="str">
        <f>IF(details!R31="","",details!R31)</f>
        <v/>
      </c>
      <c r="M31" s="422" t="str">
        <f>IF(details!S31="","",details!S31)</f>
        <v/>
      </c>
      <c r="N31" s="313" t="str">
        <f t="shared" si="9"/>
        <v/>
      </c>
      <c r="O31" s="422" t="str">
        <f>IF(details!T31="","",details!T31)</f>
        <v/>
      </c>
      <c r="P31" s="422" t="str">
        <f>IF(details!U31="","",details!U31)</f>
        <v/>
      </c>
      <c r="Q31" s="313" t="str">
        <f t="shared" si="10"/>
        <v/>
      </c>
      <c r="R31" s="200" t="str">
        <f t="shared" si="11"/>
        <v/>
      </c>
      <c r="S31" s="422" t="str">
        <f>IF(details!V31="","",details!V31)</f>
        <v/>
      </c>
      <c r="T31" s="422" t="str">
        <f>IF(details!W31="","",details!W31)</f>
        <v/>
      </c>
      <c r="U31" s="200" t="str">
        <f t="shared" si="54"/>
        <v/>
      </c>
      <c r="V31" s="200" t="str">
        <f t="shared" si="55"/>
        <v/>
      </c>
      <c r="W31" s="330" t="str">
        <f t="shared" si="56"/>
        <v/>
      </c>
      <c r="X31" s="331" t="str">
        <f t="shared" si="57"/>
        <v/>
      </c>
      <c r="Y31" s="203" t="str">
        <f t="shared" si="58"/>
        <v/>
      </c>
      <c r="Z31" s="203">
        <f t="shared" si="1"/>
        <v>0</v>
      </c>
      <c r="AA31" s="422" t="str">
        <f>IF(details!X31="","",details!X31)</f>
        <v/>
      </c>
      <c r="AB31" s="422" t="str">
        <f>IF(details!Y31="","",details!Y31)</f>
        <v/>
      </c>
      <c r="AC31" s="422" t="str">
        <f>IF(details!Z31="","",details!Z31)</f>
        <v/>
      </c>
      <c r="AD31" s="313" t="str">
        <f t="shared" si="13"/>
        <v/>
      </c>
      <c r="AE31" s="422" t="str">
        <f>IF(details!AA31="","",details!AA31)</f>
        <v/>
      </c>
      <c r="AF31" s="422" t="str">
        <f>IF(details!AB31="","",details!AB31)</f>
        <v/>
      </c>
      <c r="AG31" s="313" t="str">
        <f t="shared" si="92"/>
        <v/>
      </c>
      <c r="AH31" s="200" t="str">
        <f t="shared" si="14"/>
        <v/>
      </c>
      <c r="AI31" s="422" t="str">
        <f>IF(details!AC31="","",details!AC31)</f>
        <v/>
      </c>
      <c r="AJ31" s="422" t="str">
        <f>IF(details!AD31="","",details!AD31)</f>
        <v/>
      </c>
      <c r="AK31" s="200" t="str">
        <f t="shared" si="3"/>
        <v/>
      </c>
      <c r="AL31" s="200" t="str">
        <f t="shared" si="59"/>
        <v/>
      </c>
      <c r="AM31" s="330" t="str">
        <f t="shared" si="60"/>
        <v/>
      </c>
      <c r="AN31" s="331" t="str">
        <f t="shared" si="61"/>
        <v/>
      </c>
      <c r="AO31" s="203" t="str">
        <f t="shared" si="62"/>
        <v/>
      </c>
      <c r="AP31" s="203">
        <f t="shared" si="93"/>
        <v>0</v>
      </c>
      <c r="AQ31" s="422" t="str">
        <f>IF(details!AE31="","",details!AE31)</f>
        <v/>
      </c>
      <c r="AR31" s="422" t="str">
        <f>IF(details!AF31="","",details!AF31)</f>
        <v/>
      </c>
      <c r="AS31" s="422" t="str">
        <f>IF(details!AG31="","",details!AG31)</f>
        <v/>
      </c>
      <c r="AT31" s="313" t="str">
        <f t="shared" si="15"/>
        <v/>
      </c>
      <c r="AU31" s="422" t="str">
        <f>IF(details!AH31="","",details!AH31)</f>
        <v/>
      </c>
      <c r="AV31" s="422" t="str">
        <f>IF(details!AI31="","",details!AI31)</f>
        <v/>
      </c>
      <c r="AW31" s="313" t="str">
        <f t="shared" si="89"/>
        <v/>
      </c>
      <c r="AX31" s="200" t="str">
        <f t="shared" si="16"/>
        <v/>
      </c>
      <c r="AY31" s="422" t="str">
        <f>IF(details!AJ31="","",details!AJ31)</f>
        <v/>
      </c>
      <c r="AZ31" s="422" t="str">
        <f>IF(details!AK31="","",details!AK31)</f>
        <v/>
      </c>
      <c r="BA31" s="200" t="str">
        <f t="shared" si="5"/>
        <v/>
      </c>
      <c r="BB31" s="200" t="str">
        <f t="shared" si="63"/>
        <v/>
      </c>
      <c r="BC31" s="330" t="str">
        <f t="shared" si="64"/>
        <v/>
      </c>
      <c r="BD31" s="331" t="str">
        <f t="shared" si="65"/>
        <v/>
      </c>
      <c r="BE31" s="203" t="str">
        <f t="shared" si="66"/>
        <v/>
      </c>
      <c r="BF31" s="203">
        <f t="shared" si="6"/>
        <v>0</v>
      </c>
      <c r="BG31" s="422" t="str">
        <f>IF(details!AL31="","",details!AL31)</f>
        <v/>
      </c>
      <c r="BH31" s="422" t="str">
        <f>IF(details!AM31="","",details!AM31)</f>
        <v/>
      </c>
      <c r="BI31" s="422" t="str">
        <f>IF(details!AN31="","",details!AN31)</f>
        <v/>
      </c>
      <c r="BJ31" s="313" t="str">
        <f t="shared" si="17"/>
        <v/>
      </c>
      <c r="BK31" s="422" t="str">
        <f>IF(details!AO31="","",details!AO31)</f>
        <v/>
      </c>
      <c r="BL31" s="422" t="str">
        <f>IF(details!AP31="","",details!AP31)</f>
        <v/>
      </c>
      <c r="BM31" s="313" t="str">
        <f t="shared" si="91"/>
        <v/>
      </c>
      <c r="BN31" s="200" t="str">
        <f t="shared" si="18"/>
        <v/>
      </c>
      <c r="BO31" s="422" t="str">
        <f>IF(details!AQ31="","",details!AQ31)</f>
        <v/>
      </c>
      <c r="BP31" s="422" t="str">
        <f>IF(details!AR31="","",details!AR31)</f>
        <v/>
      </c>
      <c r="BQ31" s="200" t="str">
        <f t="shared" si="7"/>
        <v/>
      </c>
      <c r="BR31" s="200" t="str">
        <f t="shared" si="67"/>
        <v/>
      </c>
      <c r="BS31" s="330" t="str">
        <f t="shared" si="68"/>
        <v/>
      </c>
      <c r="BT31" s="331" t="str">
        <f t="shared" si="69"/>
        <v/>
      </c>
      <c r="BU31" s="203" t="str">
        <f t="shared" si="70"/>
        <v/>
      </c>
      <c r="BV31" s="203">
        <f t="shared" si="8"/>
        <v>0</v>
      </c>
      <c r="BW31" s="422" t="str">
        <f>IF(details!AS31="","",details!AS31)</f>
        <v/>
      </c>
      <c r="BX31" s="422" t="str">
        <f>IF(details!AT31="","",details!AT31)</f>
        <v/>
      </c>
      <c r="BY31" s="422" t="str">
        <f>IF(details!AU31="","",details!AU31)</f>
        <v/>
      </c>
      <c r="BZ31" s="422" t="str">
        <f>IF(details!AV31="","",details!AV31)</f>
        <v/>
      </c>
      <c r="CA31" s="422" t="str">
        <f>IF(details!AW31="","",details!AW31)</f>
        <v/>
      </c>
      <c r="CB31" s="200" t="str">
        <f t="shared" si="71"/>
        <v/>
      </c>
      <c r="CC31" s="653" t="str">
        <f t="shared" si="72"/>
        <v/>
      </c>
      <c r="CD31" s="200" t="str">
        <f t="shared" si="73"/>
        <v/>
      </c>
      <c r="CE31" s="203" t="str">
        <f t="shared" si="74"/>
        <v/>
      </c>
      <c r="CF31" s="203">
        <f t="shared" si="75"/>
        <v>0</v>
      </c>
      <c r="CG31" s="422" t="str">
        <f>IF(details!AX31="","",details!AX31)</f>
        <v/>
      </c>
      <c r="CH31" s="422" t="str">
        <f>IF(details!AY31="","",details!AY31)</f>
        <v/>
      </c>
      <c r="CI31" s="422" t="str">
        <f>IF(details!AZ31="","",details!AZ31)</f>
        <v/>
      </c>
      <c r="CJ31" s="422" t="str">
        <f>IF(details!BA31="","",details!BA31)</f>
        <v/>
      </c>
      <c r="CK31" s="422" t="str">
        <f>IF(details!BB31="","",details!BB31)</f>
        <v/>
      </c>
      <c r="CL31" s="200" t="str">
        <f t="shared" si="76"/>
        <v/>
      </c>
      <c r="CM31" s="653" t="str">
        <f t="shared" si="21"/>
        <v/>
      </c>
      <c r="CN31" s="200" t="str">
        <f t="shared" si="22"/>
        <v/>
      </c>
      <c r="CO31" s="203" t="str">
        <f t="shared" si="77"/>
        <v/>
      </c>
      <c r="CP31" s="203">
        <f t="shared" si="78"/>
        <v>0</v>
      </c>
      <c r="CQ31" s="422" t="str">
        <f>IF(details!BC31="","",details!BC31)</f>
        <v/>
      </c>
      <c r="CR31" s="422" t="str">
        <f>IF(details!BD31="","",details!BD31)</f>
        <v/>
      </c>
      <c r="CS31" s="422" t="str">
        <f>IF(details!BE31="","",details!BE31)</f>
        <v/>
      </c>
      <c r="CT31" s="422" t="str">
        <f>IF(details!BF31="","",details!BF31)</f>
        <v/>
      </c>
      <c r="CU31" s="422" t="str">
        <f>IF(details!BG31="","",details!BG31)</f>
        <v/>
      </c>
      <c r="CV31" s="200" t="str">
        <f t="shared" si="79"/>
        <v/>
      </c>
      <c r="CW31" s="653" t="str">
        <f t="shared" si="23"/>
        <v/>
      </c>
      <c r="CX31" s="200" t="str">
        <f t="shared" si="24"/>
        <v/>
      </c>
      <c r="CY31" s="203" t="str">
        <f t="shared" si="80"/>
        <v/>
      </c>
      <c r="CZ31" s="203">
        <f t="shared" si="81"/>
        <v>0</v>
      </c>
      <c r="DA31" s="428" t="str">
        <f t="shared" si="25"/>
        <v/>
      </c>
      <c r="DB31" s="428" t="str">
        <f t="shared" si="26"/>
        <v/>
      </c>
      <c r="DC31" s="428" t="str">
        <f t="shared" si="27"/>
        <v/>
      </c>
      <c r="DD31" s="428" t="str">
        <f t="shared" si="28"/>
        <v/>
      </c>
      <c r="DE31" s="428" t="str">
        <f t="shared" si="29"/>
        <v/>
      </c>
      <c r="DF31" s="428" t="str">
        <f t="shared" si="30"/>
        <v/>
      </c>
      <c r="DG31" s="428" t="str">
        <f t="shared" si="31"/>
        <v/>
      </c>
      <c r="DH31" s="429" t="str">
        <f t="shared" si="32"/>
        <v/>
      </c>
      <c r="DI31" s="429" t="str">
        <f t="shared" si="33"/>
        <v/>
      </c>
      <c r="DJ31" s="428" t="str">
        <f t="shared" si="34"/>
        <v/>
      </c>
      <c r="DK31" s="428" t="str">
        <f t="shared" si="35"/>
        <v/>
      </c>
      <c r="DL31" s="428" t="str">
        <f t="shared" si="36"/>
        <v/>
      </c>
      <c r="DM31" s="428" t="str">
        <f t="shared" si="37"/>
        <v/>
      </c>
      <c r="DN31" s="428" t="str">
        <f t="shared" si="38"/>
        <v/>
      </c>
      <c r="DO31" s="428" t="str">
        <f t="shared" si="39"/>
        <v/>
      </c>
      <c r="DP31" s="428" t="str">
        <f t="shared" si="40"/>
        <v/>
      </c>
      <c r="DQ31" s="430" t="str">
        <f t="shared" si="41"/>
        <v/>
      </c>
      <c r="DR31" s="430" t="str">
        <f t="shared" si="42"/>
        <v/>
      </c>
      <c r="DS31" s="428" t="str">
        <f t="shared" si="43"/>
        <v/>
      </c>
      <c r="DT31" s="430" t="str">
        <f t="shared" si="44"/>
        <v/>
      </c>
      <c r="DU31" s="430" t="str">
        <f t="shared" si="45"/>
        <v/>
      </c>
      <c r="DV31" s="204" t="str">
        <f>details!DG31</f>
        <v/>
      </c>
      <c r="DW31" s="435" t="str">
        <f>details!DH31</f>
        <v/>
      </c>
      <c r="DX31" s="518" t="str">
        <f t="shared" si="90"/>
        <v/>
      </c>
      <c r="DY31" s="652" t="str">
        <f t="shared" si="82"/>
        <v/>
      </c>
      <c r="DZ31" s="431" t="str">
        <f t="shared" si="83"/>
        <v/>
      </c>
      <c r="EA31" s="431" t="str">
        <f t="shared" si="84"/>
        <v/>
      </c>
      <c r="EB31" s="432" t="str">
        <f t="shared" si="85"/>
        <v/>
      </c>
      <c r="EC31" s="200" t="str">
        <f t="shared" si="86"/>
        <v/>
      </c>
      <c r="ED31" s="496" t="str">
        <f t="shared" si="87"/>
        <v/>
      </c>
      <c r="EE31" s="497" t="str">
        <f t="shared" si="88"/>
        <v/>
      </c>
      <c r="EF31" s="448" t="str">
        <f>IF(details!BH30="","",details!BH30)</f>
        <v/>
      </c>
    </row>
    <row r="32" spans="1:175" s="20" customFormat="1" ht="14" customHeight="1">
      <c r="A32" s="447">
        <f>IF(details!A32="","",details!A32)</f>
        <v>26</v>
      </c>
      <c r="B32" s="422" t="str">
        <f>IF(details!B32="","",details!B32)</f>
        <v/>
      </c>
      <c r="C32" s="422" t="str">
        <f>IF(details!C32="","",details!C32)</f>
        <v/>
      </c>
      <c r="D32" s="200" t="str">
        <f>IF(details!D32="","",details!D32)</f>
        <v/>
      </c>
      <c r="E32" s="422" t="str">
        <f>IF(details!E32="","",details!E32)</f>
        <v/>
      </c>
      <c r="F32" s="201" t="str">
        <f>IF(details!G32="","",details!G32)</f>
        <v/>
      </c>
      <c r="G32" s="276" t="str">
        <f>IF(details!H32="","",details!H32)</f>
        <v/>
      </c>
      <c r="H32" s="202" t="str">
        <f>IF(details!I32="","",details!I32)</f>
        <v>v 026</v>
      </c>
      <c r="I32" s="202" t="str">
        <f>IF(details!J32="","",details!J32)</f>
        <v>c 026</v>
      </c>
      <c r="J32" s="202" t="str">
        <f>IF(details!K32="","",details!K32)</f>
        <v>l 026</v>
      </c>
      <c r="K32" s="422" t="str">
        <f>IF(details!Q32="","",details!Q32)</f>
        <v/>
      </c>
      <c r="L32" s="422" t="str">
        <f>IF(details!R32="","",details!R32)</f>
        <v/>
      </c>
      <c r="M32" s="422" t="str">
        <f>IF(details!S32="","",details!S32)</f>
        <v/>
      </c>
      <c r="N32" s="313" t="str">
        <f t="shared" si="9"/>
        <v/>
      </c>
      <c r="O32" s="422" t="str">
        <f>IF(details!T32="","",details!T32)</f>
        <v/>
      </c>
      <c r="P32" s="422" t="str">
        <f>IF(details!U32="","",details!U32)</f>
        <v/>
      </c>
      <c r="Q32" s="313" t="str">
        <f t="shared" si="10"/>
        <v/>
      </c>
      <c r="R32" s="200" t="str">
        <f t="shared" si="11"/>
        <v/>
      </c>
      <c r="S32" s="422" t="str">
        <f>IF(details!V32="","",details!V32)</f>
        <v/>
      </c>
      <c r="T32" s="422" t="str">
        <f>IF(details!W32="","",details!W32)</f>
        <v/>
      </c>
      <c r="U32" s="200" t="str">
        <f t="shared" si="54"/>
        <v/>
      </c>
      <c r="V32" s="200" t="str">
        <f t="shared" si="55"/>
        <v/>
      </c>
      <c r="W32" s="330" t="str">
        <f t="shared" si="56"/>
        <v/>
      </c>
      <c r="X32" s="331" t="str">
        <f t="shared" si="57"/>
        <v/>
      </c>
      <c r="Y32" s="203" t="str">
        <f t="shared" si="58"/>
        <v/>
      </c>
      <c r="Z32" s="203">
        <f t="shared" si="1"/>
        <v>0</v>
      </c>
      <c r="AA32" s="422" t="str">
        <f>IF(details!X32="","",details!X32)</f>
        <v/>
      </c>
      <c r="AB32" s="422" t="str">
        <f>IF(details!Y32="","",details!Y32)</f>
        <v/>
      </c>
      <c r="AC32" s="422" t="str">
        <f>IF(details!Z32="","",details!Z32)</f>
        <v/>
      </c>
      <c r="AD32" s="313" t="str">
        <f t="shared" si="13"/>
        <v/>
      </c>
      <c r="AE32" s="422" t="str">
        <f>IF(details!AA32="","",details!AA32)</f>
        <v/>
      </c>
      <c r="AF32" s="422" t="str">
        <f>IF(details!AB32="","",details!AB32)</f>
        <v/>
      </c>
      <c r="AG32" s="313" t="str">
        <f t="shared" si="92"/>
        <v/>
      </c>
      <c r="AH32" s="200" t="str">
        <f t="shared" si="14"/>
        <v/>
      </c>
      <c r="AI32" s="422" t="str">
        <f>IF(details!AC32="","",details!AC32)</f>
        <v/>
      </c>
      <c r="AJ32" s="422" t="str">
        <f>IF(details!AD32="","",details!AD32)</f>
        <v/>
      </c>
      <c r="AK32" s="200" t="str">
        <f t="shared" si="3"/>
        <v/>
      </c>
      <c r="AL32" s="200" t="str">
        <f t="shared" si="59"/>
        <v/>
      </c>
      <c r="AM32" s="330" t="str">
        <f t="shared" si="60"/>
        <v/>
      </c>
      <c r="AN32" s="331" t="str">
        <f t="shared" si="61"/>
        <v/>
      </c>
      <c r="AO32" s="203" t="str">
        <f t="shared" si="62"/>
        <v/>
      </c>
      <c r="AP32" s="203">
        <f t="shared" si="93"/>
        <v>0</v>
      </c>
      <c r="AQ32" s="422" t="str">
        <f>IF(details!AE32="","",details!AE32)</f>
        <v/>
      </c>
      <c r="AR32" s="422" t="str">
        <f>IF(details!AF32="","",details!AF32)</f>
        <v/>
      </c>
      <c r="AS32" s="422" t="str">
        <f>IF(details!AG32="","",details!AG32)</f>
        <v/>
      </c>
      <c r="AT32" s="313" t="str">
        <f t="shared" si="15"/>
        <v/>
      </c>
      <c r="AU32" s="422" t="str">
        <f>IF(details!AH32="","",details!AH32)</f>
        <v/>
      </c>
      <c r="AV32" s="422" t="str">
        <f>IF(details!AI32="","",details!AI32)</f>
        <v/>
      </c>
      <c r="AW32" s="313" t="str">
        <f t="shared" si="89"/>
        <v/>
      </c>
      <c r="AX32" s="200" t="str">
        <f t="shared" si="16"/>
        <v/>
      </c>
      <c r="AY32" s="422" t="str">
        <f>IF(details!AJ32="","",details!AJ32)</f>
        <v/>
      </c>
      <c r="AZ32" s="422" t="str">
        <f>IF(details!AK32="","",details!AK32)</f>
        <v/>
      </c>
      <c r="BA32" s="200" t="str">
        <f t="shared" si="5"/>
        <v/>
      </c>
      <c r="BB32" s="200" t="str">
        <f t="shared" si="63"/>
        <v/>
      </c>
      <c r="BC32" s="330" t="str">
        <f t="shared" si="64"/>
        <v/>
      </c>
      <c r="BD32" s="331" t="str">
        <f t="shared" si="65"/>
        <v/>
      </c>
      <c r="BE32" s="203" t="str">
        <f t="shared" si="66"/>
        <v/>
      </c>
      <c r="BF32" s="203">
        <f t="shared" si="6"/>
        <v>0</v>
      </c>
      <c r="BG32" s="422" t="str">
        <f>IF(details!AL32="","",details!AL32)</f>
        <v/>
      </c>
      <c r="BH32" s="422" t="str">
        <f>IF(details!AM32="","",details!AM32)</f>
        <v/>
      </c>
      <c r="BI32" s="422" t="str">
        <f>IF(details!AN32="","",details!AN32)</f>
        <v/>
      </c>
      <c r="BJ32" s="313" t="str">
        <f t="shared" si="17"/>
        <v/>
      </c>
      <c r="BK32" s="422" t="str">
        <f>IF(details!AO32="","",details!AO32)</f>
        <v/>
      </c>
      <c r="BL32" s="422" t="str">
        <f>IF(details!AP32="","",details!AP32)</f>
        <v/>
      </c>
      <c r="BM32" s="313" t="str">
        <f t="shared" si="91"/>
        <v/>
      </c>
      <c r="BN32" s="200" t="str">
        <f t="shared" si="18"/>
        <v/>
      </c>
      <c r="BO32" s="422" t="str">
        <f>IF(details!AQ32="","",details!AQ32)</f>
        <v/>
      </c>
      <c r="BP32" s="422" t="str">
        <f>IF(details!AR32="","",details!AR32)</f>
        <v/>
      </c>
      <c r="BQ32" s="200" t="str">
        <f t="shared" si="7"/>
        <v/>
      </c>
      <c r="BR32" s="200" t="str">
        <f t="shared" si="67"/>
        <v/>
      </c>
      <c r="BS32" s="330" t="str">
        <f t="shared" si="68"/>
        <v/>
      </c>
      <c r="BT32" s="331" t="str">
        <f t="shared" si="69"/>
        <v/>
      </c>
      <c r="BU32" s="203" t="str">
        <f t="shared" si="70"/>
        <v/>
      </c>
      <c r="BV32" s="203">
        <f t="shared" si="8"/>
        <v>0</v>
      </c>
      <c r="BW32" s="422" t="str">
        <f>IF(details!AS32="","",details!AS32)</f>
        <v/>
      </c>
      <c r="BX32" s="422" t="str">
        <f>IF(details!AT32="","",details!AT32)</f>
        <v/>
      </c>
      <c r="BY32" s="422" t="str">
        <f>IF(details!AU32="","",details!AU32)</f>
        <v/>
      </c>
      <c r="BZ32" s="422" t="str">
        <f>IF(details!AV32="","",details!AV32)</f>
        <v/>
      </c>
      <c r="CA32" s="422" t="str">
        <f>IF(details!AW32="","",details!AW32)</f>
        <v/>
      </c>
      <c r="CB32" s="200" t="str">
        <f t="shared" si="71"/>
        <v/>
      </c>
      <c r="CC32" s="653" t="str">
        <f t="shared" si="72"/>
        <v/>
      </c>
      <c r="CD32" s="200" t="str">
        <f t="shared" si="73"/>
        <v/>
      </c>
      <c r="CE32" s="203" t="str">
        <f t="shared" si="74"/>
        <v/>
      </c>
      <c r="CF32" s="203">
        <f t="shared" si="75"/>
        <v>0</v>
      </c>
      <c r="CG32" s="422" t="str">
        <f>IF(details!AX32="","",details!AX32)</f>
        <v/>
      </c>
      <c r="CH32" s="422" t="str">
        <f>IF(details!AY32="","",details!AY32)</f>
        <v/>
      </c>
      <c r="CI32" s="422" t="str">
        <f>IF(details!AZ32="","",details!AZ32)</f>
        <v/>
      </c>
      <c r="CJ32" s="422" t="str">
        <f>IF(details!BA32="","",details!BA32)</f>
        <v/>
      </c>
      <c r="CK32" s="422" t="str">
        <f>IF(details!BB32="","",details!BB32)</f>
        <v/>
      </c>
      <c r="CL32" s="200" t="str">
        <f t="shared" si="76"/>
        <v/>
      </c>
      <c r="CM32" s="653" t="str">
        <f t="shared" si="21"/>
        <v/>
      </c>
      <c r="CN32" s="200" t="str">
        <f t="shared" si="22"/>
        <v/>
      </c>
      <c r="CO32" s="203" t="str">
        <f t="shared" si="77"/>
        <v/>
      </c>
      <c r="CP32" s="203">
        <f t="shared" si="78"/>
        <v>0</v>
      </c>
      <c r="CQ32" s="422" t="str">
        <f>IF(details!BC32="","",details!BC32)</f>
        <v/>
      </c>
      <c r="CR32" s="422" t="str">
        <f>IF(details!BD32="","",details!BD32)</f>
        <v/>
      </c>
      <c r="CS32" s="422" t="str">
        <f>IF(details!BE32="","",details!BE32)</f>
        <v/>
      </c>
      <c r="CT32" s="422" t="str">
        <f>IF(details!BF32="","",details!BF32)</f>
        <v/>
      </c>
      <c r="CU32" s="422" t="str">
        <f>IF(details!BG32="","",details!BG32)</f>
        <v/>
      </c>
      <c r="CV32" s="200" t="str">
        <f t="shared" si="79"/>
        <v/>
      </c>
      <c r="CW32" s="653" t="str">
        <f t="shared" si="23"/>
        <v/>
      </c>
      <c r="CX32" s="200" t="str">
        <f t="shared" si="24"/>
        <v/>
      </c>
      <c r="CY32" s="203" t="str">
        <f t="shared" si="80"/>
        <v/>
      </c>
      <c r="CZ32" s="203">
        <f t="shared" si="81"/>
        <v>0</v>
      </c>
      <c r="DA32" s="428" t="str">
        <f t="shared" si="25"/>
        <v/>
      </c>
      <c r="DB32" s="428" t="str">
        <f t="shared" si="26"/>
        <v/>
      </c>
      <c r="DC32" s="428" t="str">
        <f t="shared" si="27"/>
        <v/>
      </c>
      <c r="DD32" s="428" t="str">
        <f t="shared" si="28"/>
        <v/>
      </c>
      <c r="DE32" s="428" t="str">
        <f t="shared" si="29"/>
        <v/>
      </c>
      <c r="DF32" s="428" t="str">
        <f t="shared" si="30"/>
        <v/>
      </c>
      <c r="DG32" s="428" t="str">
        <f t="shared" si="31"/>
        <v/>
      </c>
      <c r="DH32" s="429" t="str">
        <f t="shared" si="32"/>
        <v/>
      </c>
      <c r="DI32" s="429" t="str">
        <f t="shared" si="33"/>
        <v/>
      </c>
      <c r="DJ32" s="428" t="str">
        <f t="shared" si="34"/>
        <v/>
      </c>
      <c r="DK32" s="428" t="str">
        <f t="shared" si="35"/>
        <v/>
      </c>
      <c r="DL32" s="428" t="str">
        <f t="shared" si="36"/>
        <v/>
      </c>
      <c r="DM32" s="428" t="str">
        <f t="shared" si="37"/>
        <v/>
      </c>
      <c r="DN32" s="428" t="str">
        <f t="shared" si="38"/>
        <v/>
      </c>
      <c r="DO32" s="428" t="str">
        <f t="shared" si="39"/>
        <v/>
      </c>
      <c r="DP32" s="428" t="str">
        <f t="shared" si="40"/>
        <v/>
      </c>
      <c r="DQ32" s="430" t="str">
        <f t="shared" si="41"/>
        <v/>
      </c>
      <c r="DR32" s="430" t="str">
        <f t="shared" si="42"/>
        <v/>
      </c>
      <c r="DS32" s="428" t="str">
        <f t="shared" si="43"/>
        <v/>
      </c>
      <c r="DT32" s="430" t="str">
        <f t="shared" si="44"/>
        <v/>
      </c>
      <c r="DU32" s="430" t="str">
        <f t="shared" si="45"/>
        <v/>
      </c>
      <c r="DV32" s="204" t="str">
        <f>details!DG32</f>
        <v/>
      </c>
      <c r="DW32" s="435" t="str">
        <f>details!DH32</f>
        <v/>
      </c>
      <c r="DX32" s="518" t="str">
        <f t="shared" si="90"/>
        <v/>
      </c>
      <c r="DY32" s="652" t="str">
        <f t="shared" si="82"/>
        <v/>
      </c>
      <c r="DZ32" s="431" t="str">
        <f t="shared" si="83"/>
        <v/>
      </c>
      <c r="EA32" s="431" t="str">
        <f t="shared" si="84"/>
        <v/>
      </c>
      <c r="EB32" s="432" t="str">
        <f t="shared" si="85"/>
        <v/>
      </c>
      <c r="EC32" s="200" t="str">
        <f t="shared" si="86"/>
        <v/>
      </c>
      <c r="ED32" s="496" t="str">
        <f t="shared" si="87"/>
        <v/>
      </c>
      <c r="EE32" s="497" t="str">
        <f t="shared" si="88"/>
        <v/>
      </c>
      <c r="EF32" s="448" t="str">
        <f>IF(details!BH31="","",details!BH31)</f>
        <v/>
      </c>
    </row>
    <row r="33" spans="1:136" s="20" customFormat="1" ht="14" customHeight="1">
      <c r="A33" s="447">
        <f>IF(details!A33="","",details!A33)</f>
        <v>27</v>
      </c>
      <c r="B33" s="422" t="str">
        <f>IF(details!B33="","",details!B33)</f>
        <v/>
      </c>
      <c r="C33" s="422" t="str">
        <f>IF(details!C33="","",details!C33)</f>
        <v/>
      </c>
      <c r="D33" s="200" t="str">
        <f>IF(details!D33="","",details!D33)</f>
        <v/>
      </c>
      <c r="E33" s="422" t="str">
        <f>IF(details!E33="","",details!E33)</f>
        <v/>
      </c>
      <c r="F33" s="201" t="str">
        <f>IF(details!G33="","",details!G33)</f>
        <v/>
      </c>
      <c r="G33" s="276" t="str">
        <f>IF(details!H33="","",details!H33)</f>
        <v/>
      </c>
      <c r="H33" s="202" t="str">
        <f>IF(details!I33="","",details!I33)</f>
        <v>v 027</v>
      </c>
      <c r="I33" s="202" t="str">
        <f>IF(details!J33="","",details!J33)</f>
        <v>c 027</v>
      </c>
      <c r="J33" s="202" t="str">
        <f>IF(details!K33="","",details!K33)</f>
        <v>l 027</v>
      </c>
      <c r="K33" s="422" t="str">
        <f>IF(details!Q33="","",details!Q33)</f>
        <v/>
      </c>
      <c r="L33" s="422" t="str">
        <f>IF(details!R33="","",details!R33)</f>
        <v/>
      </c>
      <c r="M33" s="422" t="str">
        <f>IF(details!S33="","",details!S33)</f>
        <v/>
      </c>
      <c r="N33" s="313" t="str">
        <f t="shared" si="9"/>
        <v/>
      </c>
      <c r="O33" s="422" t="str">
        <f>IF(details!T33="","",details!T33)</f>
        <v/>
      </c>
      <c r="P33" s="422" t="str">
        <f>IF(details!U33="","",details!U33)</f>
        <v/>
      </c>
      <c r="Q33" s="313" t="str">
        <f t="shared" si="10"/>
        <v/>
      </c>
      <c r="R33" s="200" t="str">
        <f t="shared" si="11"/>
        <v/>
      </c>
      <c r="S33" s="422" t="str">
        <f>IF(details!V33="","",details!V33)</f>
        <v/>
      </c>
      <c r="T33" s="422" t="str">
        <f>IF(details!W33="","",details!W33)</f>
        <v/>
      </c>
      <c r="U33" s="200" t="str">
        <f t="shared" si="54"/>
        <v/>
      </c>
      <c r="V33" s="200" t="str">
        <f t="shared" si="55"/>
        <v/>
      </c>
      <c r="W33" s="330" t="str">
        <f t="shared" si="56"/>
        <v/>
      </c>
      <c r="X33" s="331" t="str">
        <f t="shared" si="57"/>
        <v/>
      </c>
      <c r="Y33" s="203" t="str">
        <f t="shared" si="58"/>
        <v/>
      </c>
      <c r="Z33" s="203">
        <f t="shared" si="1"/>
        <v>0</v>
      </c>
      <c r="AA33" s="422" t="str">
        <f>IF(details!X33="","",details!X33)</f>
        <v/>
      </c>
      <c r="AB33" s="422" t="str">
        <f>IF(details!Y33="","",details!Y33)</f>
        <v/>
      </c>
      <c r="AC33" s="422" t="str">
        <f>IF(details!Z33="","",details!Z33)</f>
        <v/>
      </c>
      <c r="AD33" s="313" t="str">
        <f t="shared" si="13"/>
        <v/>
      </c>
      <c r="AE33" s="422" t="str">
        <f>IF(details!AA33="","",details!AA33)</f>
        <v/>
      </c>
      <c r="AF33" s="422" t="str">
        <f>IF(details!AB33="","",details!AB33)</f>
        <v/>
      </c>
      <c r="AG33" s="313" t="str">
        <f t="shared" si="92"/>
        <v/>
      </c>
      <c r="AH33" s="200" t="str">
        <f t="shared" si="14"/>
        <v/>
      </c>
      <c r="AI33" s="422" t="str">
        <f>IF(details!AC33="","",details!AC33)</f>
        <v/>
      </c>
      <c r="AJ33" s="422" t="str">
        <f>IF(details!AD33="","",details!AD33)</f>
        <v/>
      </c>
      <c r="AK33" s="200" t="str">
        <f t="shared" si="3"/>
        <v/>
      </c>
      <c r="AL33" s="200" t="str">
        <f t="shared" si="59"/>
        <v/>
      </c>
      <c r="AM33" s="330" t="str">
        <f t="shared" si="60"/>
        <v/>
      </c>
      <c r="AN33" s="331" t="str">
        <f t="shared" si="61"/>
        <v/>
      </c>
      <c r="AO33" s="203" t="str">
        <f t="shared" si="62"/>
        <v/>
      </c>
      <c r="AP33" s="203">
        <f t="shared" si="93"/>
        <v>0</v>
      </c>
      <c r="AQ33" s="422" t="str">
        <f>IF(details!AE33="","",details!AE33)</f>
        <v/>
      </c>
      <c r="AR33" s="422" t="str">
        <f>IF(details!AF33="","",details!AF33)</f>
        <v/>
      </c>
      <c r="AS33" s="422" t="str">
        <f>IF(details!AG33="","",details!AG33)</f>
        <v/>
      </c>
      <c r="AT33" s="313" t="str">
        <f t="shared" si="15"/>
        <v/>
      </c>
      <c r="AU33" s="422" t="str">
        <f>IF(details!AH33="","",details!AH33)</f>
        <v/>
      </c>
      <c r="AV33" s="422" t="str">
        <f>IF(details!AI33="","",details!AI33)</f>
        <v/>
      </c>
      <c r="AW33" s="313" t="str">
        <f t="shared" si="89"/>
        <v/>
      </c>
      <c r="AX33" s="200" t="str">
        <f t="shared" si="16"/>
        <v/>
      </c>
      <c r="AY33" s="422" t="str">
        <f>IF(details!AJ33="","",details!AJ33)</f>
        <v/>
      </c>
      <c r="AZ33" s="422" t="str">
        <f>IF(details!AK33="","",details!AK33)</f>
        <v/>
      </c>
      <c r="BA33" s="200" t="str">
        <f t="shared" si="5"/>
        <v/>
      </c>
      <c r="BB33" s="200" t="str">
        <f t="shared" si="63"/>
        <v/>
      </c>
      <c r="BC33" s="330" t="str">
        <f t="shared" si="64"/>
        <v/>
      </c>
      <c r="BD33" s="331" t="str">
        <f t="shared" si="65"/>
        <v/>
      </c>
      <c r="BE33" s="203" t="str">
        <f t="shared" si="66"/>
        <v/>
      </c>
      <c r="BF33" s="203">
        <f t="shared" si="6"/>
        <v>0</v>
      </c>
      <c r="BG33" s="422" t="str">
        <f>IF(details!AL33="","",details!AL33)</f>
        <v/>
      </c>
      <c r="BH33" s="422" t="str">
        <f>IF(details!AM33="","",details!AM33)</f>
        <v/>
      </c>
      <c r="BI33" s="422" t="str">
        <f>IF(details!AN33="","",details!AN33)</f>
        <v/>
      </c>
      <c r="BJ33" s="313" t="str">
        <f t="shared" si="17"/>
        <v/>
      </c>
      <c r="BK33" s="422" t="str">
        <f>IF(details!AO33="","",details!AO33)</f>
        <v/>
      </c>
      <c r="BL33" s="422" t="str">
        <f>IF(details!AP33="","",details!AP33)</f>
        <v/>
      </c>
      <c r="BM33" s="313" t="str">
        <f t="shared" si="91"/>
        <v/>
      </c>
      <c r="BN33" s="200" t="str">
        <f t="shared" si="18"/>
        <v/>
      </c>
      <c r="BO33" s="422" t="str">
        <f>IF(details!AQ33="","",details!AQ33)</f>
        <v/>
      </c>
      <c r="BP33" s="422" t="str">
        <f>IF(details!AR33="","",details!AR33)</f>
        <v/>
      </c>
      <c r="BQ33" s="200" t="str">
        <f t="shared" si="7"/>
        <v/>
      </c>
      <c r="BR33" s="200" t="str">
        <f t="shared" si="67"/>
        <v/>
      </c>
      <c r="BS33" s="330" t="str">
        <f t="shared" si="68"/>
        <v/>
      </c>
      <c r="BT33" s="331" t="str">
        <f t="shared" si="69"/>
        <v/>
      </c>
      <c r="BU33" s="203" t="str">
        <f t="shared" si="70"/>
        <v/>
      </c>
      <c r="BV33" s="203">
        <f t="shared" si="8"/>
        <v>0</v>
      </c>
      <c r="BW33" s="422" t="str">
        <f>IF(details!AS33="","",details!AS33)</f>
        <v/>
      </c>
      <c r="BX33" s="422" t="str">
        <f>IF(details!AT33="","",details!AT33)</f>
        <v/>
      </c>
      <c r="BY33" s="422" t="str">
        <f>IF(details!AU33="","",details!AU33)</f>
        <v/>
      </c>
      <c r="BZ33" s="422" t="str">
        <f>IF(details!AV33="","",details!AV33)</f>
        <v/>
      </c>
      <c r="CA33" s="422" t="str">
        <f>IF(details!AW33="","",details!AW33)</f>
        <v/>
      </c>
      <c r="CB33" s="200" t="str">
        <f t="shared" si="71"/>
        <v/>
      </c>
      <c r="CC33" s="653" t="str">
        <f t="shared" si="72"/>
        <v/>
      </c>
      <c r="CD33" s="200" t="str">
        <f t="shared" si="73"/>
        <v/>
      </c>
      <c r="CE33" s="203" t="str">
        <f t="shared" si="74"/>
        <v/>
      </c>
      <c r="CF33" s="203">
        <f t="shared" si="75"/>
        <v>0</v>
      </c>
      <c r="CG33" s="422" t="str">
        <f>IF(details!AX33="","",details!AX33)</f>
        <v/>
      </c>
      <c r="CH33" s="422" t="str">
        <f>IF(details!AY33="","",details!AY33)</f>
        <v/>
      </c>
      <c r="CI33" s="422" t="str">
        <f>IF(details!AZ33="","",details!AZ33)</f>
        <v/>
      </c>
      <c r="CJ33" s="422" t="str">
        <f>IF(details!BA33="","",details!BA33)</f>
        <v/>
      </c>
      <c r="CK33" s="422" t="str">
        <f>IF(details!BB33="","",details!BB33)</f>
        <v/>
      </c>
      <c r="CL33" s="200" t="str">
        <f t="shared" si="76"/>
        <v/>
      </c>
      <c r="CM33" s="653" t="str">
        <f t="shared" si="21"/>
        <v/>
      </c>
      <c r="CN33" s="200" t="str">
        <f t="shared" si="22"/>
        <v/>
      </c>
      <c r="CO33" s="203" t="str">
        <f t="shared" si="77"/>
        <v/>
      </c>
      <c r="CP33" s="203">
        <f t="shared" si="78"/>
        <v>0</v>
      </c>
      <c r="CQ33" s="422" t="str">
        <f>IF(details!BC33="","",details!BC33)</f>
        <v/>
      </c>
      <c r="CR33" s="422" t="str">
        <f>IF(details!BD33="","",details!BD33)</f>
        <v/>
      </c>
      <c r="CS33" s="422" t="str">
        <f>IF(details!BE33="","",details!BE33)</f>
        <v/>
      </c>
      <c r="CT33" s="422" t="str">
        <f>IF(details!BF33="","",details!BF33)</f>
        <v/>
      </c>
      <c r="CU33" s="422" t="str">
        <f>IF(details!BG33="","",details!BG33)</f>
        <v/>
      </c>
      <c r="CV33" s="200" t="str">
        <f t="shared" si="79"/>
        <v/>
      </c>
      <c r="CW33" s="653" t="str">
        <f t="shared" si="23"/>
        <v/>
      </c>
      <c r="CX33" s="200" t="str">
        <f t="shared" si="24"/>
        <v/>
      </c>
      <c r="CY33" s="203" t="str">
        <f t="shared" si="80"/>
        <v/>
      </c>
      <c r="CZ33" s="203">
        <f t="shared" si="81"/>
        <v>0</v>
      </c>
      <c r="DA33" s="428" t="str">
        <f t="shared" si="25"/>
        <v/>
      </c>
      <c r="DB33" s="428" t="str">
        <f t="shared" si="26"/>
        <v/>
      </c>
      <c r="DC33" s="428" t="str">
        <f t="shared" si="27"/>
        <v/>
      </c>
      <c r="DD33" s="428" t="str">
        <f t="shared" si="28"/>
        <v/>
      </c>
      <c r="DE33" s="428" t="str">
        <f t="shared" si="29"/>
        <v/>
      </c>
      <c r="DF33" s="428" t="str">
        <f t="shared" si="30"/>
        <v/>
      </c>
      <c r="DG33" s="428" t="str">
        <f t="shared" si="31"/>
        <v/>
      </c>
      <c r="DH33" s="429" t="str">
        <f t="shared" si="32"/>
        <v/>
      </c>
      <c r="DI33" s="429" t="str">
        <f t="shared" si="33"/>
        <v/>
      </c>
      <c r="DJ33" s="428" t="str">
        <f t="shared" si="34"/>
        <v/>
      </c>
      <c r="DK33" s="428" t="str">
        <f t="shared" si="35"/>
        <v/>
      </c>
      <c r="DL33" s="428" t="str">
        <f t="shared" si="36"/>
        <v/>
      </c>
      <c r="DM33" s="428" t="str">
        <f t="shared" si="37"/>
        <v/>
      </c>
      <c r="DN33" s="428" t="str">
        <f t="shared" si="38"/>
        <v/>
      </c>
      <c r="DO33" s="428" t="str">
        <f t="shared" si="39"/>
        <v/>
      </c>
      <c r="DP33" s="428" t="str">
        <f t="shared" si="40"/>
        <v/>
      </c>
      <c r="DQ33" s="430" t="str">
        <f t="shared" si="41"/>
        <v/>
      </c>
      <c r="DR33" s="430" t="str">
        <f t="shared" si="42"/>
        <v/>
      </c>
      <c r="DS33" s="428" t="str">
        <f t="shared" si="43"/>
        <v/>
      </c>
      <c r="DT33" s="430" t="str">
        <f t="shared" si="44"/>
        <v/>
      </c>
      <c r="DU33" s="430" t="str">
        <f t="shared" si="45"/>
        <v/>
      </c>
      <c r="DV33" s="204" t="str">
        <f>details!DG33</f>
        <v/>
      </c>
      <c r="DW33" s="435" t="str">
        <f>details!DH33</f>
        <v/>
      </c>
      <c r="DX33" s="518" t="str">
        <f t="shared" si="90"/>
        <v/>
      </c>
      <c r="DY33" s="652" t="str">
        <f t="shared" si="82"/>
        <v/>
      </c>
      <c r="DZ33" s="431" t="str">
        <f t="shared" si="83"/>
        <v/>
      </c>
      <c r="EA33" s="431" t="str">
        <f t="shared" si="84"/>
        <v/>
      </c>
      <c r="EB33" s="432" t="str">
        <f t="shared" si="85"/>
        <v/>
      </c>
      <c r="EC33" s="200" t="str">
        <f t="shared" si="86"/>
        <v/>
      </c>
      <c r="ED33" s="496" t="str">
        <f t="shared" si="87"/>
        <v/>
      </c>
      <c r="EE33" s="497" t="str">
        <f t="shared" si="88"/>
        <v/>
      </c>
      <c r="EF33" s="448" t="str">
        <f>IF(details!BH32="","",details!BH32)</f>
        <v/>
      </c>
    </row>
    <row r="34" spans="1:136" s="20" customFormat="1" ht="14" customHeight="1">
      <c r="A34" s="447">
        <f>IF(details!A34="","",details!A34)</f>
        <v>28</v>
      </c>
      <c r="B34" s="422" t="str">
        <f>IF(details!B34="","",details!B34)</f>
        <v/>
      </c>
      <c r="C34" s="422" t="str">
        <f>IF(details!C34="","",details!C34)</f>
        <v/>
      </c>
      <c r="D34" s="200" t="str">
        <f>IF(details!D34="","",details!D34)</f>
        <v/>
      </c>
      <c r="E34" s="422" t="str">
        <f>IF(details!E34="","",details!E34)</f>
        <v/>
      </c>
      <c r="F34" s="201" t="str">
        <f>IF(details!G34="","",details!G34)</f>
        <v/>
      </c>
      <c r="G34" s="276" t="str">
        <f>IF(details!H34="","",details!H34)</f>
        <v/>
      </c>
      <c r="H34" s="202" t="str">
        <f>IF(details!I34="","",details!I34)</f>
        <v>v 028</v>
      </c>
      <c r="I34" s="202" t="str">
        <f>IF(details!J34="","",details!J34)</f>
        <v>c 028</v>
      </c>
      <c r="J34" s="202" t="str">
        <f>IF(details!K34="","",details!K34)</f>
        <v>l 028</v>
      </c>
      <c r="K34" s="422" t="str">
        <f>IF(details!Q34="","",details!Q34)</f>
        <v/>
      </c>
      <c r="L34" s="422" t="str">
        <f>IF(details!R34="","",details!R34)</f>
        <v/>
      </c>
      <c r="M34" s="422" t="str">
        <f>IF(details!S34="","",details!S34)</f>
        <v/>
      </c>
      <c r="N34" s="313" t="str">
        <f t="shared" si="9"/>
        <v/>
      </c>
      <c r="O34" s="422" t="str">
        <f>IF(details!T34="","",details!T34)</f>
        <v/>
      </c>
      <c r="P34" s="422" t="str">
        <f>IF(details!U34="","",details!U34)</f>
        <v/>
      </c>
      <c r="Q34" s="313" t="str">
        <f t="shared" si="10"/>
        <v/>
      </c>
      <c r="R34" s="200" t="str">
        <f t="shared" si="11"/>
        <v/>
      </c>
      <c r="S34" s="422" t="str">
        <f>IF(details!V34="","",details!V34)</f>
        <v/>
      </c>
      <c r="T34" s="422" t="str">
        <f>IF(details!W34="","",details!W34)</f>
        <v/>
      </c>
      <c r="U34" s="200" t="str">
        <f t="shared" si="54"/>
        <v/>
      </c>
      <c r="V34" s="200" t="str">
        <f t="shared" si="55"/>
        <v/>
      </c>
      <c r="W34" s="330" t="str">
        <f t="shared" si="56"/>
        <v/>
      </c>
      <c r="X34" s="331" t="str">
        <f t="shared" si="57"/>
        <v/>
      </c>
      <c r="Y34" s="203" t="str">
        <f t="shared" si="58"/>
        <v/>
      </c>
      <c r="Z34" s="203">
        <f t="shared" si="1"/>
        <v>0</v>
      </c>
      <c r="AA34" s="422" t="str">
        <f>IF(details!X34="","",details!X34)</f>
        <v/>
      </c>
      <c r="AB34" s="422" t="str">
        <f>IF(details!Y34="","",details!Y34)</f>
        <v/>
      </c>
      <c r="AC34" s="422" t="str">
        <f>IF(details!Z34="","",details!Z34)</f>
        <v/>
      </c>
      <c r="AD34" s="313" t="str">
        <f t="shared" si="13"/>
        <v/>
      </c>
      <c r="AE34" s="422" t="str">
        <f>IF(details!AA34="","",details!AA34)</f>
        <v/>
      </c>
      <c r="AF34" s="422" t="str">
        <f>IF(details!AB34="","",details!AB34)</f>
        <v/>
      </c>
      <c r="AG34" s="313" t="str">
        <f t="shared" si="92"/>
        <v/>
      </c>
      <c r="AH34" s="200" t="str">
        <f t="shared" si="14"/>
        <v/>
      </c>
      <c r="AI34" s="422" t="str">
        <f>IF(details!AC34="","",details!AC34)</f>
        <v/>
      </c>
      <c r="AJ34" s="422" t="str">
        <f>IF(details!AD34="","",details!AD34)</f>
        <v/>
      </c>
      <c r="AK34" s="200" t="str">
        <f t="shared" si="3"/>
        <v/>
      </c>
      <c r="AL34" s="200" t="str">
        <f t="shared" si="59"/>
        <v/>
      </c>
      <c r="AM34" s="330" t="str">
        <f t="shared" si="60"/>
        <v/>
      </c>
      <c r="AN34" s="331" t="str">
        <f t="shared" si="61"/>
        <v/>
      </c>
      <c r="AO34" s="203" t="str">
        <f t="shared" si="62"/>
        <v/>
      </c>
      <c r="AP34" s="203">
        <f t="shared" si="93"/>
        <v>0</v>
      </c>
      <c r="AQ34" s="422" t="str">
        <f>IF(details!AE34="","",details!AE34)</f>
        <v/>
      </c>
      <c r="AR34" s="422" t="str">
        <f>IF(details!AF34="","",details!AF34)</f>
        <v/>
      </c>
      <c r="AS34" s="422" t="str">
        <f>IF(details!AG34="","",details!AG34)</f>
        <v/>
      </c>
      <c r="AT34" s="313" t="str">
        <f t="shared" si="15"/>
        <v/>
      </c>
      <c r="AU34" s="422" t="str">
        <f>IF(details!AH34="","",details!AH34)</f>
        <v/>
      </c>
      <c r="AV34" s="422" t="str">
        <f>IF(details!AI34="","",details!AI34)</f>
        <v/>
      </c>
      <c r="AW34" s="313" t="str">
        <f t="shared" si="89"/>
        <v/>
      </c>
      <c r="AX34" s="200" t="str">
        <f t="shared" si="16"/>
        <v/>
      </c>
      <c r="AY34" s="422" t="str">
        <f>IF(details!AJ34="","",details!AJ34)</f>
        <v/>
      </c>
      <c r="AZ34" s="422" t="str">
        <f>IF(details!AK34="","",details!AK34)</f>
        <v/>
      </c>
      <c r="BA34" s="200" t="str">
        <f t="shared" si="5"/>
        <v/>
      </c>
      <c r="BB34" s="200" t="str">
        <f t="shared" si="63"/>
        <v/>
      </c>
      <c r="BC34" s="330" t="str">
        <f t="shared" si="64"/>
        <v/>
      </c>
      <c r="BD34" s="331" t="str">
        <f t="shared" si="65"/>
        <v/>
      </c>
      <c r="BE34" s="203" t="str">
        <f t="shared" si="66"/>
        <v/>
      </c>
      <c r="BF34" s="203">
        <f t="shared" si="6"/>
        <v>0</v>
      </c>
      <c r="BG34" s="422" t="str">
        <f>IF(details!AL34="","",details!AL34)</f>
        <v/>
      </c>
      <c r="BH34" s="422" t="str">
        <f>IF(details!AM34="","",details!AM34)</f>
        <v/>
      </c>
      <c r="BI34" s="422" t="str">
        <f>IF(details!AN34="","",details!AN34)</f>
        <v/>
      </c>
      <c r="BJ34" s="313" t="str">
        <f t="shared" si="17"/>
        <v/>
      </c>
      <c r="BK34" s="422" t="str">
        <f>IF(details!AO34="","",details!AO34)</f>
        <v/>
      </c>
      <c r="BL34" s="422" t="str">
        <f>IF(details!AP34="","",details!AP34)</f>
        <v/>
      </c>
      <c r="BM34" s="313" t="str">
        <f t="shared" si="91"/>
        <v/>
      </c>
      <c r="BN34" s="200" t="str">
        <f t="shared" si="18"/>
        <v/>
      </c>
      <c r="BO34" s="422" t="str">
        <f>IF(details!AQ34="","",details!AQ34)</f>
        <v/>
      </c>
      <c r="BP34" s="422" t="str">
        <f>IF(details!AR34="","",details!AR34)</f>
        <v/>
      </c>
      <c r="BQ34" s="200" t="str">
        <f t="shared" si="7"/>
        <v/>
      </c>
      <c r="BR34" s="200" t="str">
        <f t="shared" si="67"/>
        <v/>
      </c>
      <c r="BS34" s="330" t="str">
        <f t="shared" si="68"/>
        <v/>
      </c>
      <c r="BT34" s="331" t="str">
        <f t="shared" si="69"/>
        <v/>
      </c>
      <c r="BU34" s="203" t="str">
        <f t="shared" si="70"/>
        <v/>
      </c>
      <c r="BV34" s="203">
        <f t="shared" si="8"/>
        <v>0</v>
      </c>
      <c r="BW34" s="422" t="str">
        <f>IF(details!AS34="","",details!AS34)</f>
        <v/>
      </c>
      <c r="BX34" s="422" t="str">
        <f>IF(details!AT34="","",details!AT34)</f>
        <v/>
      </c>
      <c r="BY34" s="422" t="str">
        <f>IF(details!AU34="","",details!AU34)</f>
        <v/>
      </c>
      <c r="BZ34" s="422" t="str">
        <f>IF(details!AV34="","",details!AV34)</f>
        <v/>
      </c>
      <c r="CA34" s="422" t="str">
        <f>IF(details!AW34="","",details!AW34)</f>
        <v/>
      </c>
      <c r="CB34" s="200" t="str">
        <f t="shared" si="71"/>
        <v/>
      </c>
      <c r="CC34" s="653" t="str">
        <f t="shared" si="72"/>
        <v/>
      </c>
      <c r="CD34" s="200" t="str">
        <f t="shared" si="73"/>
        <v/>
      </c>
      <c r="CE34" s="203" t="str">
        <f t="shared" si="74"/>
        <v/>
      </c>
      <c r="CF34" s="203">
        <f t="shared" si="75"/>
        <v>0</v>
      </c>
      <c r="CG34" s="422" t="str">
        <f>IF(details!AX34="","",details!AX34)</f>
        <v/>
      </c>
      <c r="CH34" s="422" t="str">
        <f>IF(details!AY34="","",details!AY34)</f>
        <v/>
      </c>
      <c r="CI34" s="422" t="str">
        <f>IF(details!AZ34="","",details!AZ34)</f>
        <v/>
      </c>
      <c r="CJ34" s="422" t="str">
        <f>IF(details!BA34="","",details!BA34)</f>
        <v/>
      </c>
      <c r="CK34" s="422" t="str">
        <f>IF(details!BB34="","",details!BB34)</f>
        <v/>
      </c>
      <c r="CL34" s="200" t="str">
        <f t="shared" si="76"/>
        <v/>
      </c>
      <c r="CM34" s="653" t="str">
        <f t="shared" si="21"/>
        <v/>
      </c>
      <c r="CN34" s="200" t="str">
        <f t="shared" si="22"/>
        <v/>
      </c>
      <c r="CO34" s="203" t="str">
        <f t="shared" si="77"/>
        <v/>
      </c>
      <c r="CP34" s="203">
        <f t="shared" si="78"/>
        <v>0</v>
      </c>
      <c r="CQ34" s="422" t="str">
        <f>IF(details!BC34="","",details!BC34)</f>
        <v/>
      </c>
      <c r="CR34" s="422" t="str">
        <f>IF(details!BD34="","",details!BD34)</f>
        <v/>
      </c>
      <c r="CS34" s="422" t="str">
        <f>IF(details!BE34="","",details!BE34)</f>
        <v/>
      </c>
      <c r="CT34" s="422" t="str">
        <f>IF(details!BF34="","",details!BF34)</f>
        <v/>
      </c>
      <c r="CU34" s="422" t="str">
        <f>IF(details!BG34="","",details!BG34)</f>
        <v/>
      </c>
      <c r="CV34" s="200" t="str">
        <f t="shared" si="79"/>
        <v/>
      </c>
      <c r="CW34" s="653" t="str">
        <f t="shared" si="23"/>
        <v/>
      </c>
      <c r="CX34" s="200" t="str">
        <f t="shared" si="24"/>
        <v/>
      </c>
      <c r="CY34" s="203" t="str">
        <f t="shared" si="80"/>
        <v/>
      </c>
      <c r="CZ34" s="203">
        <f t="shared" si="81"/>
        <v>0</v>
      </c>
      <c r="DA34" s="428" t="str">
        <f t="shared" si="25"/>
        <v/>
      </c>
      <c r="DB34" s="428" t="str">
        <f t="shared" si="26"/>
        <v/>
      </c>
      <c r="DC34" s="428" t="str">
        <f t="shared" si="27"/>
        <v/>
      </c>
      <c r="DD34" s="428" t="str">
        <f t="shared" si="28"/>
        <v/>
      </c>
      <c r="DE34" s="428" t="str">
        <f t="shared" si="29"/>
        <v/>
      </c>
      <c r="DF34" s="428" t="str">
        <f t="shared" si="30"/>
        <v/>
      </c>
      <c r="DG34" s="428" t="str">
        <f t="shared" si="31"/>
        <v/>
      </c>
      <c r="DH34" s="429" t="str">
        <f t="shared" si="32"/>
        <v/>
      </c>
      <c r="DI34" s="429" t="str">
        <f t="shared" si="33"/>
        <v/>
      </c>
      <c r="DJ34" s="428" t="str">
        <f t="shared" si="34"/>
        <v/>
      </c>
      <c r="DK34" s="428" t="str">
        <f t="shared" si="35"/>
        <v/>
      </c>
      <c r="DL34" s="428" t="str">
        <f t="shared" si="36"/>
        <v/>
      </c>
      <c r="DM34" s="428" t="str">
        <f t="shared" si="37"/>
        <v/>
      </c>
      <c r="DN34" s="428" t="str">
        <f t="shared" si="38"/>
        <v/>
      </c>
      <c r="DO34" s="428" t="str">
        <f t="shared" si="39"/>
        <v/>
      </c>
      <c r="DP34" s="428" t="str">
        <f t="shared" si="40"/>
        <v/>
      </c>
      <c r="DQ34" s="430" t="str">
        <f t="shared" si="41"/>
        <v/>
      </c>
      <c r="DR34" s="430" t="str">
        <f t="shared" si="42"/>
        <v/>
      </c>
      <c r="DS34" s="428" t="str">
        <f t="shared" si="43"/>
        <v/>
      </c>
      <c r="DT34" s="430" t="str">
        <f t="shared" si="44"/>
        <v/>
      </c>
      <c r="DU34" s="430" t="str">
        <f t="shared" si="45"/>
        <v/>
      </c>
      <c r="DV34" s="204" t="str">
        <f>details!DG34</f>
        <v/>
      </c>
      <c r="DW34" s="435" t="str">
        <f>details!DH34</f>
        <v/>
      </c>
      <c r="DX34" s="518" t="str">
        <f t="shared" si="90"/>
        <v/>
      </c>
      <c r="DY34" s="652" t="str">
        <f t="shared" si="82"/>
        <v/>
      </c>
      <c r="DZ34" s="431" t="str">
        <f t="shared" si="83"/>
        <v/>
      </c>
      <c r="EA34" s="431" t="str">
        <f t="shared" si="84"/>
        <v/>
      </c>
      <c r="EB34" s="432" t="str">
        <f t="shared" si="85"/>
        <v/>
      </c>
      <c r="EC34" s="200" t="str">
        <f t="shared" si="86"/>
        <v/>
      </c>
      <c r="ED34" s="496" t="str">
        <f t="shared" si="87"/>
        <v/>
      </c>
      <c r="EE34" s="497" t="str">
        <f t="shared" si="88"/>
        <v/>
      </c>
      <c r="EF34" s="448" t="str">
        <f>IF(details!BH33="","",details!BH33)</f>
        <v/>
      </c>
    </row>
    <row r="35" spans="1:136" s="20" customFormat="1" ht="14" customHeight="1">
      <c r="A35" s="447">
        <f>IF(details!A35="","",details!A35)</f>
        <v>29</v>
      </c>
      <c r="B35" s="422" t="str">
        <f>IF(details!B35="","",details!B35)</f>
        <v/>
      </c>
      <c r="C35" s="422" t="str">
        <f>IF(details!C35="","",details!C35)</f>
        <v/>
      </c>
      <c r="D35" s="200" t="str">
        <f>IF(details!D35="","",details!D35)</f>
        <v/>
      </c>
      <c r="E35" s="422" t="str">
        <f>IF(details!E35="","",details!E35)</f>
        <v/>
      </c>
      <c r="F35" s="201" t="str">
        <f>IF(details!G35="","",details!G35)</f>
        <v/>
      </c>
      <c r="G35" s="276" t="str">
        <f>IF(details!H35="","",details!H35)</f>
        <v/>
      </c>
      <c r="H35" s="202" t="str">
        <f>IF(details!I35="","",details!I35)</f>
        <v>v 029</v>
      </c>
      <c r="I35" s="202" t="str">
        <f>IF(details!J35="","",details!J35)</f>
        <v>c 029</v>
      </c>
      <c r="J35" s="202" t="str">
        <f>IF(details!K35="","",details!K35)</f>
        <v>l 029</v>
      </c>
      <c r="K35" s="422" t="str">
        <f>IF(details!Q35="","",details!Q35)</f>
        <v/>
      </c>
      <c r="L35" s="422" t="str">
        <f>IF(details!R35="","",details!R35)</f>
        <v/>
      </c>
      <c r="M35" s="422" t="str">
        <f>IF(details!S35="","",details!S35)</f>
        <v/>
      </c>
      <c r="N35" s="313" t="str">
        <f t="shared" si="9"/>
        <v/>
      </c>
      <c r="O35" s="422" t="str">
        <f>IF(details!T35="","",details!T35)</f>
        <v/>
      </c>
      <c r="P35" s="422" t="str">
        <f>IF(details!U35="","",details!U35)</f>
        <v/>
      </c>
      <c r="Q35" s="313" t="str">
        <f t="shared" si="10"/>
        <v/>
      </c>
      <c r="R35" s="200" t="str">
        <f t="shared" si="11"/>
        <v/>
      </c>
      <c r="S35" s="422" t="str">
        <f>IF(details!V35="","",details!V35)</f>
        <v/>
      </c>
      <c r="T35" s="422" t="str">
        <f>IF(details!W35="","",details!W35)</f>
        <v/>
      </c>
      <c r="U35" s="200" t="str">
        <f t="shared" si="54"/>
        <v/>
      </c>
      <c r="V35" s="200" t="str">
        <f t="shared" si="55"/>
        <v/>
      </c>
      <c r="W35" s="330" t="str">
        <f t="shared" si="56"/>
        <v/>
      </c>
      <c r="X35" s="331" t="str">
        <f t="shared" si="57"/>
        <v/>
      </c>
      <c r="Y35" s="203" t="str">
        <f t="shared" si="58"/>
        <v/>
      </c>
      <c r="Z35" s="203">
        <f t="shared" si="1"/>
        <v>0</v>
      </c>
      <c r="AA35" s="422" t="str">
        <f>IF(details!X35="","",details!X35)</f>
        <v/>
      </c>
      <c r="AB35" s="422" t="str">
        <f>IF(details!Y35="","",details!Y35)</f>
        <v/>
      </c>
      <c r="AC35" s="422" t="str">
        <f>IF(details!Z35="","",details!Z35)</f>
        <v/>
      </c>
      <c r="AD35" s="313" t="str">
        <f t="shared" si="13"/>
        <v/>
      </c>
      <c r="AE35" s="422" t="str">
        <f>IF(details!AA35="","",details!AA35)</f>
        <v/>
      </c>
      <c r="AF35" s="422" t="str">
        <f>IF(details!AB35="","",details!AB35)</f>
        <v/>
      </c>
      <c r="AG35" s="313" t="str">
        <f t="shared" si="92"/>
        <v/>
      </c>
      <c r="AH35" s="200" t="str">
        <f t="shared" si="14"/>
        <v/>
      </c>
      <c r="AI35" s="422" t="str">
        <f>IF(details!AC35="","",details!AC35)</f>
        <v/>
      </c>
      <c r="AJ35" s="422" t="str">
        <f>IF(details!AD35="","",details!AD35)</f>
        <v/>
      </c>
      <c r="AK35" s="200" t="str">
        <f t="shared" si="3"/>
        <v/>
      </c>
      <c r="AL35" s="200" t="str">
        <f t="shared" si="59"/>
        <v/>
      </c>
      <c r="AM35" s="330" t="str">
        <f t="shared" si="60"/>
        <v/>
      </c>
      <c r="AN35" s="331" t="str">
        <f t="shared" si="61"/>
        <v/>
      </c>
      <c r="AO35" s="203" t="str">
        <f t="shared" si="62"/>
        <v/>
      </c>
      <c r="AP35" s="203">
        <f t="shared" si="93"/>
        <v>0</v>
      </c>
      <c r="AQ35" s="422" t="str">
        <f>IF(details!AE35="","",details!AE35)</f>
        <v/>
      </c>
      <c r="AR35" s="422" t="str">
        <f>IF(details!AF35="","",details!AF35)</f>
        <v/>
      </c>
      <c r="AS35" s="422" t="str">
        <f>IF(details!AG35="","",details!AG35)</f>
        <v/>
      </c>
      <c r="AT35" s="313" t="str">
        <f t="shared" si="15"/>
        <v/>
      </c>
      <c r="AU35" s="422" t="str">
        <f>IF(details!AH35="","",details!AH35)</f>
        <v/>
      </c>
      <c r="AV35" s="422" t="str">
        <f>IF(details!AI35="","",details!AI35)</f>
        <v/>
      </c>
      <c r="AW35" s="313" t="str">
        <f t="shared" si="89"/>
        <v/>
      </c>
      <c r="AX35" s="200" t="str">
        <f t="shared" si="16"/>
        <v/>
      </c>
      <c r="AY35" s="422" t="str">
        <f>IF(details!AJ35="","",details!AJ35)</f>
        <v/>
      </c>
      <c r="AZ35" s="422" t="str">
        <f>IF(details!AK35="","",details!AK35)</f>
        <v/>
      </c>
      <c r="BA35" s="200" t="str">
        <f t="shared" si="5"/>
        <v/>
      </c>
      <c r="BB35" s="200" t="str">
        <f t="shared" si="63"/>
        <v/>
      </c>
      <c r="BC35" s="330" t="str">
        <f t="shared" si="64"/>
        <v/>
      </c>
      <c r="BD35" s="331" t="str">
        <f t="shared" si="65"/>
        <v/>
      </c>
      <c r="BE35" s="203" t="str">
        <f t="shared" si="66"/>
        <v/>
      </c>
      <c r="BF35" s="203">
        <f t="shared" si="6"/>
        <v>0</v>
      </c>
      <c r="BG35" s="422" t="str">
        <f>IF(details!AL35="","",details!AL35)</f>
        <v/>
      </c>
      <c r="BH35" s="422" t="str">
        <f>IF(details!AM35="","",details!AM35)</f>
        <v/>
      </c>
      <c r="BI35" s="422" t="str">
        <f>IF(details!AN35="","",details!AN35)</f>
        <v/>
      </c>
      <c r="BJ35" s="313" t="str">
        <f t="shared" si="17"/>
        <v/>
      </c>
      <c r="BK35" s="422" t="str">
        <f>IF(details!AO35="","",details!AO35)</f>
        <v/>
      </c>
      <c r="BL35" s="422" t="str">
        <f>IF(details!AP35="","",details!AP35)</f>
        <v/>
      </c>
      <c r="BM35" s="313" t="str">
        <f t="shared" si="91"/>
        <v/>
      </c>
      <c r="BN35" s="200" t="str">
        <f t="shared" si="18"/>
        <v/>
      </c>
      <c r="BO35" s="422" t="str">
        <f>IF(details!AQ35="","",details!AQ35)</f>
        <v/>
      </c>
      <c r="BP35" s="422" t="str">
        <f>IF(details!AR35="","",details!AR35)</f>
        <v/>
      </c>
      <c r="BQ35" s="200" t="str">
        <f t="shared" si="7"/>
        <v/>
      </c>
      <c r="BR35" s="200" t="str">
        <f t="shared" si="67"/>
        <v/>
      </c>
      <c r="BS35" s="330" t="str">
        <f t="shared" si="68"/>
        <v/>
      </c>
      <c r="BT35" s="331" t="str">
        <f t="shared" si="69"/>
        <v/>
      </c>
      <c r="BU35" s="203" t="str">
        <f t="shared" si="70"/>
        <v/>
      </c>
      <c r="BV35" s="203">
        <f t="shared" si="8"/>
        <v>0</v>
      </c>
      <c r="BW35" s="422" t="str">
        <f>IF(details!AS35="","",details!AS35)</f>
        <v/>
      </c>
      <c r="BX35" s="422" t="str">
        <f>IF(details!AT35="","",details!AT35)</f>
        <v/>
      </c>
      <c r="BY35" s="422" t="str">
        <f>IF(details!AU35="","",details!AU35)</f>
        <v/>
      </c>
      <c r="BZ35" s="422" t="str">
        <f>IF(details!AV35="","",details!AV35)</f>
        <v/>
      </c>
      <c r="CA35" s="422" t="str">
        <f>IF(details!AW35="","",details!AW35)</f>
        <v/>
      </c>
      <c r="CB35" s="200" t="str">
        <f t="shared" si="71"/>
        <v/>
      </c>
      <c r="CC35" s="653" t="str">
        <f t="shared" si="72"/>
        <v/>
      </c>
      <c r="CD35" s="200" t="str">
        <f t="shared" si="73"/>
        <v/>
      </c>
      <c r="CE35" s="203" t="str">
        <f t="shared" si="74"/>
        <v/>
      </c>
      <c r="CF35" s="203">
        <f t="shared" si="75"/>
        <v>0</v>
      </c>
      <c r="CG35" s="422" t="str">
        <f>IF(details!AX35="","",details!AX35)</f>
        <v/>
      </c>
      <c r="CH35" s="422" t="str">
        <f>IF(details!AY35="","",details!AY35)</f>
        <v/>
      </c>
      <c r="CI35" s="422" t="str">
        <f>IF(details!AZ35="","",details!AZ35)</f>
        <v/>
      </c>
      <c r="CJ35" s="422" t="str">
        <f>IF(details!BA35="","",details!BA35)</f>
        <v/>
      </c>
      <c r="CK35" s="422" t="str">
        <f>IF(details!BB35="","",details!BB35)</f>
        <v/>
      </c>
      <c r="CL35" s="200" t="str">
        <f t="shared" si="76"/>
        <v/>
      </c>
      <c r="CM35" s="653" t="str">
        <f t="shared" si="21"/>
        <v/>
      </c>
      <c r="CN35" s="200" t="str">
        <f t="shared" si="22"/>
        <v/>
      </c>
      <c r="CO35" s="203" t="str">
        <f t="shared" si="77"/>
        <v/>
      </c>
      <c r="CP35" s="203">
        <f t="shared" si="78"/>
        <v>0</v>
      </c>
      <c r="CQ35" s="422" t="str">
        <f>IF(details!BC35="","",details!BC35)</f>
        <v/>
      </c>
      <c r="CR35" s="422" t="str">
        <f>IF(details!BD35="","",details!BD35)</f>
        <v/>
      </c>
      <c r="CS35" s="422" t="str">
        <f>IF(details!BE35="","",details!BE35)</f>
        <v/>
      </c>
      <c r="CT35" s="422" t="str">
        <f>IF(details!BF35="","",details!BF35)</f>
        <v/>
      </c>
      <c r="CU35" s="422" t="str">
        <f>IF(details!BG35="","",details!BG35)</f>
        <v/>
      </c>
      <c r="CV35" s="200" t="str">
        <f t="shared" si="79"/>
        <v/>
      </c>
      <c r="CW35" s="653" t="str">
        <f t="shared" si="23"/>
        <v/>
      </c>
      <c r="CX35" s="200" t="str">
        <f t="shared" si="24"/>
        <v/>
      </c>
      <c r="CY35" s="203" t="str">
        <f t="shared" si="80"/>
        <v/>
      </c>
      <c r="CZ35" s="203">
        <f t="shared" si="81"/>
        <v>0</v>
      </c>
      <c r="DA35" s="428" t="str">
        <f t="shared" si="25"/>
        <v/>
      </c>
      <c r="DB35" s="428" t="str">
        <f t="shared" si="26"/>
        <v/>
      </c>
      <c r="DC35" s="428" t="str">
        <f t="shared" si="27"/>
        <v/>
      </c>
      <c r="DD35" s="428" t="str">
        <f t="shared" si="28"/>
        <v/>
      </c>
      <c r="DE35" s="428" t="str">
        <f t="shared" si="29"/>
        <v/>
      </c>
      <c r="DF35" s="428" t="str">
        <f t="shared" si="30"/>
        <v/>
      </c>
      <c r="DG35" s="428" t="str">
        <f t="shared" si="31"/>
        <v/>
      </c>
      <c r="DH35" s="429" t="str">
        <f t="shared" si="32"/>
        <v/>
      </c>
      <c r="DI35" s="429" t="str">
        <f t="shared" si="33"/>
        <v/>
      </c>
      <c r="DJ35" s="428" t="str">
        <f t="shared" si="34"/>
        <v/>
      </c>
      <c r="DK35" s="428" t="str">
        <f t="shared" si="35"/>
        <v/>
      </c>
      <c r="DL35" s="428" t="str">
        <f t="shared" si="36"/>
        <v/>
      </c>
      <c r="DM35" s="428" t="str">
        <f t="shared" si="37"/>
        <v/>
      </c>
      <c r="DN35" s="428" t="str">
        <f t="shared" si="38"/>
        <v/>
      </c>
      <c r="DO35" s="428" t="str">
        <f t="shared" si="39"/>
        <v/>
      </c>
      <c r="DP35" s="428" t="str">
        <f t="shared" si="40"/>
        <v/>
      </c>
      <c r="DQ35" s="430" t="str">
        <f t="shared" si="41"/>
        <v/>
      </c>
      <c r="DR35" s="430" t="str">
        <f t="shared" si="42"/>
        <v/>
      </c>
      <c r="DS35" s="428" t="str">
        <f t="shared" si="43"/>
        <v/>
      </c>
      <c r="DT35" s="430" t="str">
        <f t="shared" si="44"/>
        <v/>
      </c>
      <c r="DU35" s="430" t="str">
        <f t="shared" si="45"/>
        <v/>
      </c>
      <c r="DV35" s="204" t="str">
        <f>details!DG35</f>
        <v/>
      </c>
      <c r="DW35" s="435" t="str">
        <f>details!DH35</f>
        <v/>
      </c>
      <c r="DX35" s="518" t="str">
        <f t="shared" si="90"/>
        <v/>
      </c>
      <c r="DY35" s="652" t="str">
        <f t="shared" si="82"/>
        <v/>
      </c>
      <c r="DZ35" s="431" t="str">
        <f t="shared" si="83"/>
        <v/>
      </c>
      <c r="EA35" s="431" t="str">
        <f t="shared" si="84"/>
        <v/>
      </c>
      <c r="EB35" s="432" t="str">
        <f t="shared" si="85"/>
        <v/>
      </c>
      <c r="EC35" s="200" t="str">
        <f t="shared" si="86"/>
        <v/>
      </c>
      <c r="ED35" s="496" t="str">
        <f t="shared" si="87"/>
        <v/>
      </c>
      <c r="EE35" s="497" t="str">
        <f t="shared" si="88"/>
        <v/>
      </c>
      <c r="EF35" s="448" t="str">
        <f>IF(details!BH34="","",details!BH34)</f>
        <v/>
      </c>
    </row>
    <row r="36" spans="1:136" s="20" customFormat="1" ht="14" customHeight="1">
      <c r="A36" s="447">
        <f>IF(details!A36="","",details!A36)</f>
        <v>30</v>
      </c>
      <c r="B36" s="422" t="str">
        <f>IF(details!B36="","",details!B36)</f>
        <v/>
      </c>
      <c r="C36" s="422" t="str">
        <f>IF(details!C36="","",details!C36)</f>
        <v/>
      </c>
      <c r="D36" s="200" t="str">
        <f>IF(details!D36="","",details!D36)</f>
        <v/>
      </c>
      <c r="E36" s="422" t="str">
        <f>IF(details!E36="","",details!E36)</f>
        <v/>
      </c>
      <c r="F36" s="201" t="str">
        <f>IF(details!G36="","",details!G36)</f>
        <v/>
      </c>
      <c r="G36" s="276" t="str">
        <f>IF(details!H36="","",details!H36)</f>
        <v/>
      </c>
      <c r="H36" s="202" t="str">
        <f>IF(details!I36="","",details!I36)</f>
        <v>v 030</v>
      </c>
      <c r="I36" s="202" t="str">
        <f>IF(details!J36="","",details!J36)</f>
        <v>c 030</v>
      </c>
      <c r="J36" s="202" t="str">
        <f>IF(details!K36="","",details!K36)</f>
        <v>l 030</v>
      </c>
      <c r="K36" s="422" t="str">
        <f>IF(details!Q36="","",details!Q36)</f>
        <v/>
      </c>
      <c r="L36" s="422" t="str">
        <f>IF(details!R36="","",details!R36)</f>
        <v/>
      </c>
      <c r="M36" s="422" t="str">
        <f>IF(details!S36="","",details!S36)</f>
        <v/>
      </c>
      <c r="N36" s="313" t="str">
        <f t="shared" si="9"/>
        <v/>
      </c>
      <c r="O36" s="422" t="str">
        <f>IF(details!T36="","",details!T36)</f>
        <v/>
      </c>
      <c r="P36" s="422" t="str">
        <f>IF(details!U36="","",details!U36)</f>
        <v/>
      </c>
      <c r="Q36" s="313" t="str">
        <f t="shared" si="10"/>
        <v/>
      </c>
      <c r="R36" s="200" t="str">
        <f t="shared" si="11"/>
        <v/>
      </c>
      <c r="S36" s="422" t="str">
        <f>IF(details!V36="","",details!V36)</f>
        <v/>
      </c>
      <c r="T36" s="422" t="str">
        <f>IF(details!W36="","",details!W36)</f>
        <v/>
      </c>
      <c r="U36" s="200" t="str">
        <f t="shared" si="54"/>
        <v/>
      </c>
      <c r="V36" s="200" t="str">
        <f t="shared" si="55"/>
        <v/>
      </c>
      <c r="W36" s="330" t="str">
        <f t="shared" si="56"/>
        <v/>
      </c>
      <c r="X36" s="331" t="str">
        <f t="shared" si="57"/>
        <v/>
      </c>
      <c r="Y36" s="203" t="str">
        <f t="shared" si="58"/>
        <v/>
      </c>
      <c r="Z36" s="203">
        <f t="shared" si="1"/>
        <v>0</v>
      </c>
      <c r="AA36" s="422" t="str">
        <f>IF(details!X36="","",details!X36)</f>
        <v/>
      </c>
      <c r="AB36" s="422" t="str">
        <f>IF(details!Y36="","",details!Y36)</f>
        <v/>
      </c>
      <c r="AC36" s="422" t="str">
        <f>IF(details!Z36="","",details!Z36)</f>
        <v/>
      </c>
      <c r="AD36" s="313" t="str">
        <f t="shared" si="13"/>
        <v/>
      </c>
      <c r="AE36" s="422" t="str">
        <f>IF(details!AA36="","",details!AA36)</f>
        <v/>
      </c>
      <c r="AF36" s="422" t="str">
        <f>IF(details!AB36="","",details!AB36)</f>
        <v/>
      </c>
      <c r="AG36" s="313" t="str">
        <f t="shared" si="92"/>
        <v/>
      </c>
      <c r="AH36" s="200" t="str">
        <f t="shared" si="14"/>
        <v/>
      </c>
      <c r="AI36" s="422" t="str">
        <f>IF(details!AC36="","",details!AC36)</f>
        <v/>
      </c>
      <c r="AJ36" s="422" t="str">
        <f>IF(details!AD36="","",details!AD36)</f>
        <v/>
      </c>
      <c r="AK36" s="200" t="str">
        <f t="shared" si="3"/>
        <v/>
      </c>
      <c r="AL36" s="200" t="str">
        <f t="shared" si="59"/>
        <v/>
      </c>
      <c r="AM36" s="330" t="str">
        <f t="shared" si="60"/>
        <v/>
      </c>
      <c r="AN36" s="331" t="str">
        <f t="shared" si="61"/>
        <v/>
      </c>
      <c r="AO36" s="203" t="str">
        <f t="shared" si="62"/>
        <v/>
      </c>
      <c r="AP36" s="203">
        <f t="shared" si="93"/>
        <v>0</v>
      </c>
      <c r="AQ36" s="422" t="str">
        <f>IF(details!AE36="","",details!AE36)</f>
        <v/>
      </c>
      <c r="AR36" s="422" t="str">
        <f>IF(details!AF36="","",details!AF36)</f>
        <v/>
      </c>
      <c r="AS36" s="422" t="str">
        <f>IF(details!AG36="","",details!AG36)</f>
        <v/>
      </c>
      <c r="AT36" s="313" t="str">
        <f t="shared" si="15"/>
        <v/>
      </c>
      <c r="AU36" s="422" t="str">
        <f>IF(details!AH36="","",details!AH36)</f>
        <v/>
      </c>
      <c r="AV36" s="422" t="str">
        <f>IF(details!AI36="","",details!AI36)</f>
        <v/>
      </c>
      <c r="AW36" s="313" t="str">
        <f t="shared" si="89"/>
        <v/>
      </c>
      <c r="AX36" s="200" t="str">
        <f t="shared" si="16"/>
        <v/>
      </c>
      <c r="AY36" s="422" t="str">
        <f>IF(details!AJ36="","",details!AJ36)</f>
        <v/>
      </c>
      <c r="AZ36" s="422" t="str">
        <f>IF(details!AK36="","",details!AK36)</f>
        <v/>
      </c>
      <c r="BA36" s="200" t="str">
        <f t="shared" si="5"/>
        <v/>
      </c>
      <c r="BB36" s="200" t="str">
        <f t="shared" si="63"/>
        <v/>
      </c>
      <c r="BC36" s="330" t="str">
        <f t="shared" si="64"/>
        <v/>
      </c>
      <c r="BD36" s="331" t="str">
        <f t="shared" si="65"/>
        <v/>
      </c>
      <c r="BE36" s="203" t="str">
        <f t="shared" si="66"/>
        <v/>
      </c>
      <c r="BF36" s="203">
        <f t="shared" si="6"/>
        <v>0</v>
      </c>
      <c r="BG36" s="422" t="str">
        <f>IF(details!AL36="","",details!AL36)</f>
        <v/>
      </c>
      <c r="BH36" s="422" t="str">
        <f>IF(details!AM36="","",details!AM36)</f>
        <v/>
      </c>
      <c r="BI36" s="422" t="str">
        <f>IF(details!AN36="","",details!AN36)</f>
        <v/>
      </c>
      <c r="BJ36" s="313" t="str">
        <f t="shared" si="17"/>
        <v/>
      </c>
      <c r="BK36" s="422" t="str">
        <f>IF(details!AO36="","",details!AO36)</f>
        <v/>
      </c>
      <c r="BL36" s="422" t="str">
        <f>IF(details!AP36="","",details!AP36)</f>
        <v/>
      </c>
      <c r="BM36" s="313" t="str">
        <f t="shared" si="91"/>
        <v/>
      </c>
      <c r="BN36" s="200" t="str">
        <f t="shared" si="18"/>
        <v/>
      </c>
      <c r="BO36" s="422" t="str">
        <f>IF(details!AQ36="","",details!AQ36)</f>
        <v/>
      </c>
      <c r="BP36" s="422" t="str">
        <f>IF(details!AR36="","",details!AR36)</f>
        <v/>
      </c>
      <c r="BQ36" s="200" t="str">
        <f t="shared" si="7"/>
        <v/>
      </c>
      <c r="BR36" s="200" t="str">
        <f t="shared" si="67"/>
        <v/>
      </c>
      <c r="BS36" s="330" t="str">
        <f t="shared" si="68"/>
        <v/>
      </c>
      <c r="BT36" s="331" t="str">
        <f t="shared" si="69"/>
        <v/>
      </c>
      <c r="BU36" s="203" t="str">
        <f t="shared" si="70"/>
        <v/>
      </c>
      <c r="BV36" s="203">
        <f t="shared" si="8"/>
        <v>0</v>
      </c>
      <c r="BW36" s="422" t="str">
        <f>IF(details!AS36="","",details!AS36)</f>
        <v/>
      </c>
      <c r="BX36" s="422" t="str">
        <f>IF(details!AT36="","",details!AT36)</f>
        <v/>
      </c>
      <c r="BY36" s="422" t="str">
        <f>IF(details!AU36="","",details!AU36)</f>
        <v/>
      </c>
      <c r="BZ36" s="422" t="str">
        <f>IF(details!AV36="","",details!AV36)</f>
        <v/>
      </c>
      <c r="CA36" s="422" t="str">
        <f>IF(details!AW36="","",details!AW36)</f>
        <v/>
      </c>
      <c r="CB36" s="200" t="str">
        <f t="shared" si="71"/>
        <v/>
      </c>
      <c r="CC36" s="653" t="str">
        <f t="shared" si="72"/>
        <v/>
      </c>
      <c r="CD36" s="200" t="str">
        <f t="shared" si="73"/>
        <v/>
      </c>
      <c r="CE36" s="203" t="str">
        <f t="shared" si="74"/>
        <v/>
      </c>
      <c r="CF36" s="203">
        <f t="shared" si="75"/>
        <v>0</v>
      </c>
      <c r="CG36" s="422" t="str">
        <f>IF(details!AX36="","",details!AX36)</f>
        <v/>
      </c>
      <c r="CH36" s="422" t="str">
        <f>IF(details!AY36="","",details!AY36)</f>
        <v/>
      </c>
      <c r="CI36" s="422" t="str">
        <f>IF(details!AZ36="","",details!AZ36)</f>
        <v/>
      </c>
      <c r="CJ36" s="422" t="str">
        <f>IF(details!BA36="","",details!BA36)</f>
        <v/>
      </c>
      <c r="CK36" s="422" t="str">
        <f>IF(details!BB36="","",details!BB36)</f>
        <v/>
      </c>
      <c r="CL36" s="200" t="str">
        <f t="shared" si="76"/>
        <v/>
      </c>
      <c r="CM36" s="653" t="str">
        <f t="shared" si="21"/>
        <v/>
      </c>
      <c r="CN36" s="200" t="str">
        <f t="shared" si="22"/>
        <v/>
      </c>
      <c r="CO36" s="203" t="str">
        <f t="shared" si="77"/>
        <v/>
      </c>
      <c r="CP36" s="203">
        <f t="shared" si="78"/>
        <v>0</v>
      </c>
      <c r="CQ36" s="422" t="str">
        <f>IF(details!BC36="","",details!BC36)</f>
        <v/>
      </c>
      <c r="CR36" s="422" t="str">
        <f>IF(details!BD36="","",details!BD36)</f>
        <v/>
      </c>
      <c r="CS36" s="422" t="str">
        <f>IF(details!BE36="","",details!BE36)</f>
        <v/>
      </c>
      <c r="CT36" s="422" t="str">
        <f>IF(details!BF36="","",details!BF36)</f>
        <v/>
      </c>
      <c r="CU36" s="422" t="str">
        <f>IF(details!BG36="","",details!BG36)</f>
        <v/>
      </c>
      <c r="CV36" s="200" t="str">
        <f t="shared" si="79"/>
        <v/>
      </c>
      <c r="CW36" s="653" t="str">
        <f t="shared" si="23"/>
        <v/>
      </c>
      <c r="CX36" s="200" t="str">
        <f t="shared" si="24"/>
        <v/>
      </c>
      <c r="CY36" s="203" t="str">
        <f t="shared" si="80"/>
        <v/>
      </c>
      <c r="CZ36" s="203">
        <f t="shared" si="81"/>
        <v>0</v>
      </c>
      <c r="DA36" s="428" t="str">
        <f t="shared" si="25"/>
        <v/>
      </c>
      <c r="DB36" s="428" t="str">
        <f t="shared" si="26"/>
        <v/>
      </c>
      <c r="DC36" s="428" t="str">
        <f t="shared" si="27"/>
        <v/>
      </c>
      <c r="DD36" s="428" t="str">
        <f t="shared" si="28"/>
        <v/>
      </c>
      <c r="DE36" s="428" t="str">
        <f t="shared" si="29"/>
        <v/>
      </c>
      <c r="DF36" s="428" t="str">
        <f t="shared" si="30"/>
        <v/>
      </c>
      <c r="DG36" s="428" t="str">
        <f t="shared" si="31"/>
        <v/>
      </c>
      <c r="DH36" s="429" t="str">
        <f t="shared" si="32"/>
        <v/>
      </c>
      <c r="DI36" s="429" t="str">
        <f t="shared" si="33"/>
        <v/>
      </c>
      <c r="DJ36" s="428" t="str">
        <f t="shared" si="34"/>
        <v/>
      </c>
      <c r="DK36" s="428" t="str">
        <f t="shared" si="35"/>
        <v/>
      </c>
      <c r="DL36" s="428" t="str">
        <f t="shared" si="36"/>
        <v/>
      </c>
      <c r="DM36" s="428" t="str">
        <f t="shared" si="37"/>
        <v/>
      </c>
      <c r="DN36" s="428" t="str">
        <f t="shared" si="38"/>
        <v/>
      </c>
      <c r="DO36" s="428" t="str">
        <f t="shared" si="39"/>
        <v/>
      </c>
      <c r="DP36" s="428" t="str">
        <f t="shared" si="40"/>
        <v/>
      </c>
      <c r="DQ36" s="430" t="str">
        <f t="shared" si="41"/>
        <v/>
      </c>
      <c r="DR36" s="430" t="str">
        <f t="shared" si="42"/>
        <v/>
      </c>
      <c r="DS36" s="428" t="str">
        <f t="shared" si="43"/>
        <v/>
      </c>
      <c r="DT36" s="430" t="str">
        <f t="shared" si="44"/>
        <v/>
      </c>
      <c r="DU36" s="430" t="str">
        <f t="shared" si="45"/>
        <v/>
      </c>
      <c r="DV36" s="204" t="str">
        <f>details!DG36</f>
        <v/>
      </c>
      <c r="DW36" s="435" t="str">
        <f>details!DH36</f>
        <v/>
      </c>
      <c r="DX36" s="518" t="str">
        <f t="shared" si="90"/>
        <v/>
      </c>
      <c r="DY36" s="652" t="str">
        <f t="shared" si="82"/>
        <v/>
      </c>
      <c r="DZ36" s="431" t="str">
        <f t="shared" si="83"/>
        <v/>
      </c>
      <c r="EA36" s="431" t="str">
        <f t="shared" si="84"/>
        <v/>
      </c>
      <c r="EB36" s="432" t="str">
        <f t="shared" si="85"/>
        <v/>
      </c>
      <c r="EC36" s="200" t="str">
        <f t="shared" si="86"/>
        <v/>
      </c>
      <c r="ED36" s="496" t="str">
        <f t="shared" si="87"/>
        <v/>
      </c>
      <c r="EE36" s="497" t="str">
        <f t="shared" si="88"/>
        <v/>
      </c>
      <c r="EF36" s="448" t="str">
        <f>IF(details!BH35="","",details!BH35)</f>
        <v/>
      </c>
    </row>
    <row r="37" spans="1:136" s="20" customFormat="1" ht="14" customHeight="1">
      <c r="A37" s="447">
        <f>IF(details!A37="","",details!A37)</f>
        <v>31</v>
      </c>
      <c r="B37" s="422" t="str">
        <f>IF(details!B37="","",details!B37)</f>
        <v/>
      </c>
      <c r="C37" s="422" t="str">
        <f>IF(details!C37="","",details!C37)</f>
        <v/>
      </c>
      <c r="D37" s="200" t="str">
        <f>IF(details!D37="","",details!D37)</f>
        <v/>
      </c>
      <c r="E37" s="422" t="str">
        <f>IF(details!E37="","",details!E37)</f>
        <v/>
      </c>
      <c r="F37" s="201" t="str">
        <f>IF(details!G37="","",details!G37)</f>
        <v/>
      </c>
      <c r="G37" s="276" t="str">
        <f>IF(details!H37="","",details!H37)</f>
        <v/>
      </c>
      <c r="H37" s="202" t="str">
        <f>IF(details!I37="","",details!I37)</f>
        <v>v 031</v>
      </c>
      <c r="I37" s="202" t="str">
        <f>IF(details!J37="","",details!J37)</f>
        <v>c 031</v>
      </c>
      <c r="J37" s="202" t="str">
        <f>IF(details!K37="","",details!K37)</f>
        <v>l 031</v>
      </c>
      <c r="K37" s="422" t="str">
        <f>IF(details!Q37="","",details!Q37)</f>
        <v/>
      </c>
      <c r="L37" s="422" t="str">
        <f>IF(details!R37="","",details!R37)</f>
        <v/>
      </c>
      <c r="M37" s="422" t="str">
        <f>IF(details!S37="","",details!S37)</f>
        <v/>
      </c>
      <c r="N37" s="313" t="str">
        <f t="shared" si="9"/>
        <v/>
      </c>
      <c r="O37" s="422" t="str">
        <f>IF(details!T37="","",details!T37)</f>
        <v/>
      </c>
      <c r="P37" s="422" t="str">
        <f>IF(details!U37="","",details!U37)</f>
        <v/>
      </c>
      <c r="Q37" s="313" t="str">
        <f t="shared" si="10"/>
        <v/>
      </c>
      <c r="R37" s="200" t="str">
        <f t="shared" si="11"/>
        <v/>
      </c>
      <c r="S37" s="422" t="str">
        <f>IF(details!V37="","",details!V37)</f>
        <v/>
      </c>
      <c r="T37" s="422" t="str">
        <f>IF(details!W37="","",details!W37)</f>
        <v/>
      </c>
      <c r="U37" s="200" t="str">
        <f t="shared" si="54"/>
        <v/>
      </c>
      <c r="V37" s="200" t="str">
        <f t="shared" si="55"/>
        <v/>
      </c>
      <c r="W37" s="330" t="str">
        <f t="shared" si="56"/>
        <v/>
      </c>
      <c r="X37" s="331" t="str">
        <f t="shared" si="57"/>
        <v/>
      </c>
      <c r="Y37" s="203" t="str">
        <f t="shared" si="58"/>
        <v/>
      </c>
      <c r="Z37" s="203">
        <f t="shared" si="1"/>
        <v>0</v>
      </c>
      <c r="AA37" s="422" t="str">
        <f>IF(details!X37="","",details!X37)</f>
        <v/>
      </c>
      <c r="AB37" s="422" t="str">
        <f>IF(details!Y37="","",details!Y37)</f>
        <v/>
      </c>
      <c r="AC37" s="422" t="str">
        <f>IF(details!Z37="","",details!Z37)</f>
        <v/>
      </c>
      <c r="AD37" s="313" t="str">
        <f t="shared" si="13"/>
        <v/>
      </c>
      <c r="AE37" s="422" t="str">
        <f>IF(details!AA37="","",details!AA37)</f>
        <v/>
      </c>
      <c r="AF37" s="422" t="str">
        <f>IF(details!AB37="","",details!AB37)</f>
        <v/>
      </c>
      <c r="AG37" s="313" t="str">
        <f t="shared" si="92"/>
        <v/>
      </c>
      <c r="AH37" s="200" t="str">
        <f t="shared" si="14"/>
        <v/>
      </c>
      <c r="AI37" s="422" t="str">
        <f>IF(details!AC37="","",details!AC37)</f>
        <v/>
      </c>
      <c r="AJ37" s="422" t="str">
        <f>IF(details!AD37="","",details!AD37)</f>
        <v/>
      </c>
      <c r="AK37" s="200" t="str">
        <f t="shared" si="3"/>
        <v/>
      </c>
      <c r="AL37" s="200" t="str">
        <f t="shared" si="59"/>
        <v/>
      </c>
      <c r="AM37" s="330" t="str">
        <f t="shared" si="60"/>
        <v/>
      </c>
      <c r="AN37" s="331" t="str">
        <f t="shared" si="61"/>
        <v/>
      </c>
      <c r="AO37" s="203" t="str">
        <f t="shared" si="62"/>
        <v/>
      </c>
      <c r="AP37" s="203">
        <f t="shared" si="93"/>
        <v>0</v>
      </c>
      <c r="AQ37" s="422" t="str">
        <f>IF(details!AE37="","",details!AE37)</f>
        <v/>
      </c>
      <c r="AR37" s="422" t="str">
        <f>IF(details!AF37="","",details!AF37)</f>
        <v/>
      </c>
      <c r="AS37" s="422" t="str">
        <f>IF(details!AG37="","",details!AG37)</f>
        <v/>
      </c>
      <c r="AT37" s="313" t="str">
        <f t="shared" si="15"/>
        <v/>
      </c>
      <c r="AU37" s="422" t="str">
        <f>IF(details!AH37="","",details!AH37)</f>
        <v/>
      </c>
      <c r="AV37" s="422" t="str">
        <f>IF(details!AI37="","",details!AI37)</f>
        <v/>
      </c>
      <c r="AW37" s="313" t="str">
        <f t="shared" si="89"/>
        <v/>
      </c>
      <c r="AX37" s="200" t="str">
        <f t="shared" si="16"/>
        <v/>
      </c>
      <c r="AY37" s="422" t="str">
        <f>IF(details!AJ37="","",details!AJ37)</f>
        <v/>
      </c>
      <c r="AZ37" s="422" t="str">
        <f>IF(details!AK37="","",details!AK37)</f>
        <v/>
      </c>
      <c r="BA37" s="200" t="str">
        <f t="shared" si="5"/>
        <v/>
      </c>
      <c r="BB37" s="200" t="str">
        <f t="shared" si="63"/>
        <v/>
      </c>
      <c r="BC37" s="330" t="str">
        <f t="shared" si="64"/>
        <v/>
      </c>
      <c r="BD37" s="331" t="str">
        <f t="shared" si="65"/>
        <v/>
      </c>
      <c r="BE37" s="203" t="str">
        <f t="shared" si="66"/>
        <v/>
      </c>
      <c r="BF37" s="203">
        <f t="shared" si="6"/>
        <v>0</v>
      </c>
      <c r="BG37" s="422" t="str">
        <f>IF(details!AL37="","",details!AL37)</f>
        <v/>
      </c>
      <c r="BH37" s="422" t="str">
        <f>IF(details!AM37="","",details!AM37)</f>
        <v/>
      </c>
      <c r="BI37" s="422" t="str">
        <f>IF(details!AN37="","",details!AN37)</f>
        <v/>
      </c>
      <c r="BJ37" s="313" t="str">
        <f t="shared" si="17"/>
        <v/>
      </c>
      <c r="BK37" s="422" t="str">
        <f>IF(details!AO37="","",details!AO37)</f>
        <v/>
      </c>
      <c r="BL37" s="422" t="str">
        <f>IF(details!AP37="","",details!AP37)</f>
        <v/>
      </c>
      <c r="BM37" s="313" t="str">
        <f t="shared" si="91"/>
        <v/>
      </c>
      <c r="BN37" s="200" t="str">
        <f t="shared" si="18"/>
        <v/>
      </c>
      <c r="BO37" s="422" t="str">
        <f>IF(details!AQ37="","",details!AQ37)</f>
        <v/>
      </c>
      <c r="BP37" s="422" t="str">
        <f>IF(details!AR37="","",details!AR37)</f>
        <v/>
      </c>
      <c r="BQ37" s="200" t="str">
        <f t="shared" si="7"/>
        <v/>
      </c>
      <c r="BR37" s="200" t="str">
        <f t="shared" si="67"/>
        <v/>
      </c>
      <c r="BS37" s="330" t="str">
        <f t="shared" si="68"/>
        <v/>
      </c>
      <c r="BT37" s="331" t="str">
        <f t="shared" si="69"/>
        <v/>
      </c>
      <c r="BU37" s="203" t="str">
        <f t="shared" si="70"/>
        <v/>
      </c>
      <c r="BV37" s="203">
        <f t="shared" si="8"/>
        <v>0</v>
      </c>
      <c r="BW37" s="422" t="str">
        <f>IF(details!AS37="","",details!AS37)</f>
        <v/>
      </c>
      <c r="BX37" s="422" t="str">
        <f>IF(details!AT37="","",details!AT37)</f>
        <v/>
      </c>
      <c r="BY37" s="422" t="str">
        <f>IF(details!AU37="","",details!AU37)</f>
        <v/>
      </c>
      <c r="BZ37" s="422" t="str">
        <f>IF(details!AV37="","",details!AV37)</f>
        <v/>
      </c>
      <c r="CA37" s="422" t="str">
        <f>IF(details!AW37="","",details!AW37)</f>
        <v/>
      </c>
      <c r="CB37" s="200" t="str">
        <f t="shared" si="71"/>
        <v/>
      </c>
      <c r="CC37" s="653" t="str">
        <f t="shared" si="72"/>
        <v/>
      </c>
      <c r="CD37" s="200" t="str">
        <f t="shared" si="73"/>
        <v/>
      </c>
      <c r="CE37" s="203" t="str">
        <f t="shared" si="74"/>
        <v/>
      </c>
      <c r="CF37" s="203">
        <f t="shared" si="75"/>
        <v>0</v>
      </c>
      <c r="CG37" s="422" t="str">
        <f>IF(details!AX37="","",details!AX37)</f>
        <v/>
      </c>
      <c r="CH37" s="422" t="str">
        <f>IF(details!AY37="","",details!AY37)</f>
        <v/>
      </c>
      <c r="CI37" s="422" t="str">
        <f>IF(details!AZ37="","",details!AZ37)</f>
        <v/>
      </c>
      <c r="CJ37" s="422" t="str">
        <f>IF(details!BA37="","",details!BA37)</f>
        <v/>
      </c>
      <c r="CK37" s="422" t="str">
        <f>IF(details!BB37="","",details!BB37)</f>
        <v/>
      </c>
      <c r="CL37" s="200" t="str">
        <f t="shared" si="76"/>
        <v/>
      </c>
      <c r="CM37" s="653" t="str">
        <f t="shared" si="21"/>
        <v/>
      </c>
      <c r="CN37" s="200" t="str">
        <f t="shared" si="22"/>
        <v/>
      </c>
      <c r="CO37" s="203" t="str">
        <f t="shared" si="77"/>
        <v/>
      </c>
      <c r="CP37" s="203">
        <f t="shared" si="78"/>
        <v>0</v>
      </c>
      <c r="CQ37" s="422" t="str">
        <f>IF(details!BC37="","",details!BC37)</f>
        <v/>
      </c>
      <c r="CR37" s="422" t="str">
        <f>IF(details!BD37="","",details!BD37)</f>
        <v/>
      </c>
      <c r="CS37" s="422" t="str">
        <f>IF(details!BE37="","",details!BE37)</f>
        <v/>
      </c>
      <c r="CT37" s="422" t="str">
        <f>IF(details!BF37="","",details!BF37)</f>
        <v/>
      </c>
      <c r="CU37" s="422" t="str">
        <f>IF(details!BG37="","",details!BG37)</f>
        <v/>
      </c>
      <c r="CV37" s="200" t="str">
        <f t="shared" si="79"/>
        <v/>
      </c>
      <c r="CW37" s="653" t="str">
        <f t="shared" si="23"/>
        <v/>
      </c>
      <c r="CX37" s="200" t="str">
        <f t="shared" si="24"/>
        <v/>
      </c>
      <c r="CY37" s="203" t="str">
        <f t="shared" si="80"/>
        <v/>
      </c>
      <c r="CZ37" s="203">
        <f t="shared" si="81"/>
        <v>0</v>
      </c>
      <c r="DA37" s="428" t="str">
        <f t="shared" si="25"/>
        <v/>
      </c>
      <c r="DB37" s="428" t="str">
        <f t="shared" si="26"/>
        <v/>
      </c>
      <c r="DC37" s="428" t="str">
        <f t="shared" si="27"/>
        <v/>
      </c>
      <c r="DD37" s="428" t="str">
        <f t="shared" si="28"/>
        <v/>
      </c>
      <c r="DE37" s="428" t="str">
        <f t="shared" si="29"/>
        <v/>
      </c>
      <c r="DF37" s="428" t="str">
        <f t="shared" si="30"/>
        <v/>
      </c>
      <c r="DG37" s="428" t="str">
        <f t="shared" si="31"/>
        <v/>
      </c>
      <c r="DH37" s="429" t="str">
        <f t="shared" si="32"/>
        <v/>
      </c>
      <c r="DI37" s="429" t="str">
        <f t="shared" si="33"/>
        <v/>
      </c>
      <c r="DJ37" s="428" t="str">
        <f t="shared" si="34"/>
        <v/>
      </c>
      <c r="DK37" s="428" t="str">
        <f t="shared" si="35"/>
        <v/>
      </c>
      <c r="DL37" s="428" t="str">
        <f t="shared" si="36"/>
        <v/>
      </c>
      <c r="DM37" s="428" t="str">
        <f t="shared" si="37"/>
        <v/>
      </c>
      <c r="DN37" s="428" t="str">
        <f t="shared" si="38"/>
        <v/>
      </c>
      <c r="DO37" s="428" t="str">
        <f t="shared" si="39"/>
        <v/>
      </c>
      <c r="DP37" s="428" t="str">
        <f t="shared" si="40"/>
        <v/>
      </c>
      <c r="DQ37" s="430" t="str">
        <f t="shared" si="41"/>
        <v/>
      </c>
      <c r="DR37" s="430" t="str">
        <f t="shared" si="42"/>
        <v/>
      </c>
      <c r="DS37" s="428" t="str">
        <f t="shared" si="43"/>
        <v/>
      </c>
      <c r="DT37" s="430" t="str">
        <f t="shared" si="44"/>
        <v/>
      </c>
      <c r="DU37" s="430" t="str">
        <f t="shared" si="45"/>
        <v/>
      </c>
      <c r="DV37" s="204" t="str">
        <f>details!DG37</f>
        <v/>
      </c>
      <c r="DW37" s="435" t="str">
        <f>details!DH37</f>
        <v/>
      </c>
      <c r="DX37" s="518" t="str">
        <f t="shared" si="90"/>
        <v/>
      </c>
      <c r="DY37" s="652" t="str">
        <f t="shared" si="82"/>
        <v/>
      </c>
      <c r="DZ37" s="431" t="str">
        <f t="shared" si="83"/>
        <v/>
      </c>
      <c r="EA37" s="431" t="str">
        <f t="shared" si="84"/>
        <v/>
      </c>
      <c r="EB37" s="432" t="str">
        <f t="shared" si="85"/>
        <v/>
      </c>
      <c r="EC37" s="200" t="str">
        <f t="shared" si="86"/>
        <v/>
      </c>
      <c r="ED37" s="496" t="str">
        <f t="shared" si="87"/>
        <v/>
      </c>
      <c r="EE37" s="497" t="str">
        <f t="shared" si="88"/>
        <v/>
      </c>
      <c r="EF37" s="448" t="str">
        <f>IF(details!BH36="","",details!BH36)</f>
        <v/>
      </c>
    </row>
    <row r="38" spans="1:136" s="20" customFormat="1" ht="14" customHeight="1">
      <c r="A38" s="447">
        <f>IF(details!A38="","",details!A38)</f>
        <v>32</v>
      </c>
      <c r="B38" s="422" t="str">
        <f>IF(details!B38="","",details!B38)</f>
        <v/>
      </c>
      <c r="C38" s="422" t="str">
        <f>IF(details!C38="","",details!C38)</f>
        <v/>
      </c>
      <c r="D38" s="200" t="str">
        <f>IF(details!D38="","",details!D38)</f>
        <v/>
      </c>
      <c r="E38" s="422" t="str">
        <f>IF(details!E38="","",details!E38)</f>
        <v/>
      </c>
      <c r="F38" s="201" t="str">
        <f>IF(details!G38="","",details!G38)</f>
        <v/>
      </c>
      <c r="G38" s="276" t="str">
        <f>IF(details!H38="","",details!H38)</f>
        <v/>
      </c>
      <c r="H38" s="202" t="str">
        <f>IF(details!I38="","",details!I38)</f>
        <v>v 032</v>
      </c>
      <c r="I38" s="202" t="str">
        <f>IF(details!J38="","",details!J38)</f>
        <v>c 032</v>
      </c>
      <c r="J38" s="202" t="str">
        <f>IF(details!K38="","",details!K38)</f>
        <v>l 032</v>
      </c>
      <c r="K38" s="422" t="str">
        <f>IF(details!Q38="","",details!Q38)</f>
        <v/>
      </c>
      <c r="L38" s="422" t="str">
        <f>IF(details!R38="","",details!R38)</f>
        <v/>
      </c>
      <c r="M38" s="422" t="str">
        <f>IF(details!S38="","",details!S38)</f>
        <v/>
      </c>
      <c r="N38" s="313" t="str">
        <f t="shared" si="9"/>
        <v/>
      </c>
      <c r="O38" s="422" t="str">
        <f>IF(details!T38="","",details!T38)</f>
        <v/>
      </c>
      <c r="P38" s="422" t="str">
        <f>IF(details!U38="","",details!U38)</f>
        <v/>
      </c>
      <c r="Q38" s="313" t="str">
        <f t="shared" si="10"/>
        <v/>
      </c>
      <c r="R38" s="200" t="str">
        <f t="shared" si="11"/>
        <v/>
      </c>
      <c r="S38" s="422" t="str">
        <f>IF(details!V38="","",details!V38)</f>
        <v/>
      </c>
      <c r="T38" s="422" t="str">
        <f>IF(details!W38="","",details!W38)</f>
        <v/>
      </c>
      <c r="U38" s="200" t="str">
        <f t="shared" si="54"/>
        <v/>
      </c>
      <c r="V38" s="200" t="str">
        <f t="shared" si="55"/>
        <v/>
      </c>
      <c r="W38" s="330" t="str">
        <f t="shared" si="56"/>
        <v/>
      </c>
      <c r="X38" s="331" t="str">
        <f t="shared" si="57"/>
        <v/>
      </c>
      <c r="Y38" s="203" t="str">
        <f t="shared" si="58"/>
        <v/>
      </c>
      <c r="Z38" s="203">
        <f t="shared" ref="Z38:Z69" si="96">COUNTIF(K38:L38,"NA")*5+(COUNTIF(O38,"NA")*50)+(COUNTIF(P38,"NA")*20)</f>
        <v>0</v>
      </c>
      <c r="AA38" s="422" t="str">
        <f>IF(details!X38="","",details!X38)</f>
        <v/>
      </c>
      <c r="AB38" s="422" t="str">
        <f>IF(details!Y38="","",details!Y38)</f>
        <v/>
      </c>
      <c r="AC38" s="422" t="str">
        <f>IF(details!Z38="","",details!Z38)</f>
        <v/>
      </c>
      <c r="AD38" s="313" t="str">
        <f t="shared" si="13"/>
        <v/>
      </c>
      <c r="AE38" s="422" t="str">
        <f>IF(details!AA38="","",details!AA38)</f>
        <v/>
      </c>
      <c r="AF38" s="422" t="str">
        <f>IF(details!AB38="","",details!AB38)</f>
        <v/>
      </c>
      <c r="AG38" s="313" t="str">
        <f t="shared" si="92"/>
        <v/>
      </c>
      <c r="AH38" s="200" t="str">
        <f t="shared" si="14"/>
        <v/>
      </c>
      <c r="AI38" s="422" t="str">
        <f>IF(details!AC38="","",details!AC38)</f>
        <v/>
      </c>
      <c r="AJ38" s="422" t="str">
        <f>IF(details!AD38="","",details!AD38)</f>
        <v/>
      </c>
      <c r="AK38" s="200" t="str">
        <f t="shared" si="3"/>
        <v/>
      </c>
      <c r="AL38" s="200" t="str">
        <f t="shared" si="59"/>
        <v/>
      </c>
      <c r="AM38" s="330" t="str">
        <f t="shared" si="60"/>
        <v/>
      </c>
      <c r="AN38" s="331" t="str">
        <f t="shared" si="61"/>
        <v/>
      </c>
      <c r="AO38" s="203" t="str">
        <f t="shared" si="62"/>
        <v/>
      </c>
      <c r="AP38" s="203">
        <f t="shared" si="93"/>
        <v>0</v>
      </c>
      <c r="AQ38" s="422" t="str">
        <f>IF(details!AE38="","",details!AE38)</f>
        <v/>
      </c>
      <c r="AR38" s="422" t="str">
        <f>IF(details!AF38="","",details!AF38)</f>
        <v/>
      </c>
      <c r="AS38" s="422" t="str">
        <f>IF(details!AG38="","",details!AG38)</f>
        <v/>
      </c>
      <c r="AT38" s="313" t="str">
        <f t="shared" si="15"/>
        <v/>
      </c>
      <c r="AU38" s="422" t="str">
        <f>IF(details!AH38="","",details!AH38)</f>
        <v/>
      </c>
      <c r="AV38" s="422" t="str">
        <f>IF(details!AI38="","",details!AI38)</f>
        <v/>
      </c>
      <c r="AW38" s="313" t="str">
        <f t="shared" si="89"/>
        <v/>
      </c>
      <c r="AX38" s="200" t="str">
        <f t="shared" si="16"/>
        <v/>
      </c>
      <c r="AY38" s="422" t="str">
        <f>IF(details!AJ38="","",details!AJ38)</f>
        <v/>
      </c>
      <c r="AZ38" s="422" t="str">
        <f>IF(details!AK38="","",details!AK38)</f>
        <v/>
      </c>
      <c r="BA38" s="200" t="str">
        <f t="shared" si="5"/>
        <v/>
      </c>
      <c r="BB38" s="200" t="str">
        <f t="shared" si="63"/>
        <v/>
      </c>
      <c r="BC38" s="330" t="str">
        <f t="shared" si="64"/>
        <v/>
      </c>
      <c r="BD38" s="331" t="str">
        <f t="shared" si="65"/>
        <v/>
      </c>
      <c r="BE38" s="203" t="str">
        <f t="shared" si="66"/>
        <v/>
      </c>
      <c r="BF38" s="203">
        <f t="shared" si="6"/>
        <v>0</v>
      </c>
      <c r="BG38" s="422" t="str">
        <f>IF(details!AL38="","",details!AL38)</f>
        <v/>
      </c>
      <c r="BH38" s="422" t="str">
        <f>IF(details!AM38="","",details!AM38)</f>
        <v/>
      </c>
      <c r="BI38" s="422" t="str">
        <f>IF(details!AN38="","",details!AN38)</f>
        <v/>
      </c>
      <c r="BJ38" s="313" t="str">
        <f t="shared" si="17"/>
        <v/>
      </c>
      <c r="BK38" s="422" t="str">
        <f>IF(details!AO38="","",details!AO38)</f>
        <v/>
      </c>
      <c r="BL38" s="422" t="str">
        <f>IF(details!AP38="","",details!AP38)</f>
        <v/>
      </c>
      <c r="BM38" s="313" t="str">
        <f t="shared" si="91"/>
        <v/>
      </c>
      <c r="BN38" s="200" t="str">
        <f t="shared" si="18"/>
        <v/>
      </c>
      <c r="BO38" s="422" t="str">
        <f>IF(details!AQ38="","",details!AQ38)</f>
        <v/>
      </c>
      <c r="BP38" s="422" t="str">
        <f>IF(details!AR38="","",details!AR38)</f>
        <v/>
      </c>
      <c r="BQ38" s="200" t="str">
        <f t="shared" si="7"/>
        <v/>
      </c>
      <c r="BR38" s="200" t="str">
        <f t="shared" si="67"/>
        <v/>
      </c>
      <c r="BS38" s="330" t="str">
        <f t="shared" si="68"/>
        <v/>
      </c>
      <c r="BT38" s="331" t="str">
        <f t="shared" si="69"/>
        <v/>
      </c>
      <c r="BU38" s="203" t="str">
        <f t="shared" si="70"/>
        <v/>
      </c>
      <c r="BV38" s="203">
        <f t="shared" si="8"/>
        <v>0</v>
      </c>
      <c r="BW38" s="422" t="str">
        <f>IF(details!AS38="","",details!AS38)</f>
        <v/>
      </c>
      <c r="BX38" s="422" t="str">
        <f>IF(details!AT38="","",details!AT38)</f>
        <v/>
      </c>
      <c r="BY38" s="422" t="str">
        <f>IF(details!AU38="","",details!AU38)</f>
        <v/>
      </c>
      <c r="BZ38" s="422" t="str">
        <f>IF(details!AV38="","",details!AV38)</f>
        <v/>
      </c>
      <c r="CA38" s="422" t="str">
        <f>IF(details!AW38="","",details!AW38)</f>
        <v/>
      </c>
      <c r="CB38" s="200" t="str">
        <f t="shared" si="71"/>
        <v/>
      </c>
      <c r="CC38" s="653" t="str">
        <f t="shared" si="72"/>
        <v/>
      </c>
      <c r="CD38" s="200" t="str">
        <f t="shared" si="73"/>
        <v/>
      </c>
      <c r="CE38" s="203" t="str">
        <f t="shared" si="74"/>
        <v/>
      </c>
      <c r="CF38" s="203">
        <f t="shared" si="75"/>
        <v>0</v>
      </c>
      <c r="CG38" s="422" t="str">
        <f>IF(details!AX38="","",details!AX38)</f>
        <v/>
      </c>
      <c r="CH38" s="422" t="str">
        <f>IF(details!AY38="","",details!AY38)</f>
        <v/>
      </c>
      <c r="CI38" s="422" t="str">
        <f>IF(details!AZ38="","",details!AZ38)</f>
        <v/>
      </c>
      <c r="CJ38" s="422" t="str">
        <f>IF(details!BA38="","",details!BA38)</f>
        <v/>
      </c>
      <c r="CK38" s="422" t="str">
        <f>IF(details!BB38="","",details!BB38)</f>
        <v/>
      </c>
      <c r="CL38" s="200" t="str">
        <f t="shared" si="76"/>
        <v/>
      </c>
      <c r="CM38" s="653" t="str">
        <f t="shared" si="21"/>
        <v/>
      </c>
      <c r="CN38" s="200" t="str">
        <f t="shared" si="22"/>
        <v/>
      </c>
      <c r="CO38" s="203" t="str">
        <f t="shared" si="77"/>
        <v/>
      </c>
      <c r="CP38" s="203">
        <f t="shared" si="78"/>
        <v>0</v>
      </c>
      <c r="CQ38" s="422" t="str">
        <f>IF(details!BC38="","",details!BC38)</f>
        <v/>
      </c>
      <c r="CR38" s="422" t="str">
        <f>IF(details!BD38="","",details!BD38)</f>
        <v/>
      </c>
      <c r="CS38" s="422" t="str">
        <f>IF(details!BE38="","",details!BE38)</f>
        <v/>
      </c>
      <c r="CT38" s="422" t="str">
        <f>IF(details!BF38="","",details!BF38)</f>
        <v/>
      </c>
      <c r="CU38" s="422" t="str">
        <f>IF(details!BG38="","",details!BG38)</f>
        <v/>
      </c>
      <c r="CV38" s="200" t="str">
        <f t="shared" si="79"/>
        <v/>
      </c>
      <c r="CW38" s="653" t="str">
        <f t="shared" si="23"/>
        <v/>
      </c>
      <c r="CX38" s="200" t="str">
        <f t="shared" si="24"/>
        <v/>
      </c>
      <c r="CY38" s="203" t="str">
        <f t="shared" si="80"/>
        <v/>
      </c>
      <c r="CZ38" s="203">
        <f t="shared" si="81"/>
        <v>0</v>
      </c>
      <c r="DA38" s="428" t="str">
        <f t="shared" si="25"/>
        <v/>
      </c>
      <c r="DB38" s="428" t="str">
        <f t="shared" si="26"/>
        <v/>
      </c>
      <c r="DC38" s="428" t="str">
        <f t="shared" si="27"/>
        <v/>
      </c>
      <c r="DD38" s="428" t="str">
        <f t="shared" si="28"/>
        <v/>
      </c>
      <c r="DE38" s="428" t="str">
        <f t="shared" si="29"/>
        <v/>
      </c>
      <c r="DF38" s="428" t="str">
        <f t="shared" si="30"/>
        <v/>
      </c>
      <c r="DG38" s="428" t="str">
        <f t="shared" si="31"/>
        <v/>
      </c>
      <c r="DH38" s="429" t="str">
        <f t="shared" si="32"/>
        <v/>
      </c>
      <c r="DI38" s="429" t="str">
        <f t="shared" si="33"/>
        <v/>
      </c>
      <c r="DJ38" s="428" t="str">
        <f t="shared" si="34"/>
        <v/>
      </c>
      <c r="DK38" s="428" t="str">
        <f t="shared" si="35"/>
        <v/>
      </c>
      <c r="DL38" s="428" t="str">
        <f t="shared" si="36"/>
        <v/>
      </c>
      <c r="DM38" s="428" t="str">
        <f t="shared" si="37"/>
        <v/>
      </c>
      <c r="DN38" s="428" t="str">
        <f t="shared" si="38"/>
        <v/>
      </c>
      <c r="DO38" s="428" t="str">
        <f t="shared" si="39"/>
        <v/>
      </c>
      <c r="DP38" s="428" t="str">
        <f t="shared" si="40"/>
        <v/>
      </c>
      <c r="DQ38" s="430" t="str">
        <f t="shared" si="41"/>
        <v/>
      </c>
      <c r="DR38" s="430" t="str">
        <f t="shared" si="42"/>
        <v/>
      </c>
      <c r="DS38" s="428" t="str">
        <f t="shared" si="43"/>
        <v/>
      </c>
      <c r="DT38" s="430" t="str">
        <f t="shared" si="44"/>
        <v/>
      </c>
      <c r="DU38" s="430" t="str">
        <f t="shared" si="45"/>
        <v/>
      </c>
      <c r="DV38" s="204" t="str">
        <f>details!DG38</f>
        <v/>
      </c>
      <c r="DW38" s="435" t="str">
        <f>details!DH38</f>
        <v/>
      </c>
      <c r="DX38" s="518" t="str">
        <f t="shared" si="90"/>
        <v/>
      </c>
      <c r="DY38" s="652" t="str">
        <f t="shared" si="82"/>
        <v/>
      </c>
      <c r="DZ38" s="431" t="str">
        <f t="shared" si="83"/>
        <v/>
      </c>
      <c r="EA38" s="431" t="str">
        <f t="shared" si="84"/>
        <v/>
      </c>
      <c r="EB38" s="432" t="str">
        <f t="shared" si="85"/>
        <v/>
      </c>
      <c r="EC38" s="200" t="str">
        <f t="shared" si="86"/>
        <v/>
      </c>
      <c r="ED38" s="496" t="str">
        <f t="shared" si="87"/>
        <v/>
      </c>
      <c r="EE38" s="497" t="str">
        <f t="shared" si="88"/>
        <v/>
      </c>
      <c r="EF38" s="448" t="str">
        <f>IF(details!BH37="","",details!BH37)</f>
        <v/>
      </c>
    </row>
    <row r="39" spans="1:136" s="20" customFormat="1" ht="14" customHeight="1">
      <c r="A39" s="447">
        <f>IF(details!A39="","",details!A39)</f>
        <v>33</v>
      </c>
      <c r="B39" s="422" t="str">
        <f>IF(details!B39="","",details!B39)</f>
        <v/>
      </c>
      <c r="C39" s="422" t="str">
        <f>IF(details!C39="","",details!C39)</f>
        <v/>
      </c>
      <c r="D39" s="200" t="str">
        <f>IF(details!D39="","",details!D39)</f>
        <v/>
      </c>
      <c r="E39" s="422" t="str">
        <f>IF(details!E39="","",details!E39)</f>
        <v/>
      </c>
      <c r="F39" s="201" t="str">
        <f>IF(details!G39="","",details!G39)</f>
        <v/>
      </c>
      <c r="G39" s="276" t="str">
        <f>IF(details!H39="","",details!H39)</f>
        <v/>
      </c>
      <c r="H39" s="202" t="str">
        <f>IF(details!I39="","",details!I39)</f>
        <v>v 033</v>
      </c>
      <c r="I39" s="202" t="str">
        <f>IF(details!J39="","",details!J39)</f>
        <v>c 033</v>
      </c>
      <c r="J39" s="202" t="str">
        <f>IF(details!K39="","",details!K39)</f>
        <v>l 033</v>
      </c>
      <c r="K39" s="422" t="str">
        <f>IF(details!Q39="","",details!Q39)</f>
        <v/>
      </c>
      <c r="L39" s="422" t="str">
        <f>IF(details!R39="","",details!R39)</f>
        <v/>
      </c>
      <c r="M39" s="422" t="str">
        <f>IF(details!S39="","",details!S39)</f>
        <v/>
      </c>
      <c r="N39" s="313" t="str">
        <f t="shared" si="9"/>
        <v/>
      </c>
      <c r="O39" s="422" t="str">
        <f>IF(details!T39="","",details!T39)</f>
        <v/>
      </c>
      <c r="P39" s="422" t="str">
        <f>IF(details!U39="","",details!U39)</f>
        <v/>
      </c>
      <c r="Q39" s="313" t="str">
        <f t="shared" si="10"/>
        <v/>
      </c>
      <c r="R39" s="200" t="str">
        <f t="shared" si="11"/>
        <v/>
      </c>
      <c r="S39" s="422" t="str">
        <f>IF(details!V39="","",details!V39)</f>
        <v/>
      </c>
      <c r="T39" s="422" t="str">
        <f>IF(details!W39="","",details!W39)</f>
        <v/>
      </c>
      <c r="U39" s="200" t="str">
        <f t="shared" si="54"/>
        <v/>
      </c>
      <c r="V39" s="200" t="str">
        <f t="shared" si="55"/>
        <v/>
      </c>
      <c r="W39" s="330" t="str">
        <f t="shared" si="56"/>
        <v/>
      </c>
      <c r="X39" s="331" t="str">
        <f t="shared" si="57"/>
        <v/>
      </c>
      <c r="Y39" s="203" t="str">
        <f t="shared" si="58"/>
        <v/>
      </c>
      <c r="Z39" s="203">
        <f t="shared" si="96"/>
        <v>0</v>
      </c>
      <c r="AA39" s="422" t="str">
        <f>IF(details!X39="","",details!X39)</f>
        <v/>
      </c>
      <c r="AB39" s="422" t="str">
        <f>IF(details!Y39="","",details!Y39)</f>
        <v/>
      </c>
      <c r="AC39" s="422" t="str">
        <f>IF(details!Z39="","",details!Z39)</f>
        <v/>
      </c>
      <c r="AD39" s="313" t="str">
        <f t="shared" si="13"/>
        <v/>
      </c>
      <c r="AE39" s="422" t="str">
        <f>IF(details!AA39="","",details!AA39)</f>
        <v/>
      </c>
      <c r="AF39" s="422" t="str">
        <f>IF(details!AB39="","",details!AB39)</f>
        <v/>
      </c>
      <c r="AG39" s="313" t="str">
        <f t="shared" si="92"/>
        <v/>
      </c>
      <c r="AH39" s="200" t="str">
        <f t="shared" si="14"/>
        <v/>
      </c>
      <c r="AI39" s="422" t="str">
        <f>IF(details!AC39="","",details!AC39)</f>
        <v/>
      </c>
      <c r="AJ39" s="422" t="str">
        <f>IF(details!AD39="","",details!AD39)</f>
        <v/>
      </c>
      <c r="AK39" s="200" t="str">
        <f t="shared" si="3"/>
        <v/>
      </c>
      <c r="AL39" s="200" t="str">
        <f t="shared" si="59"/>
        <v/>
      </c>
      <c r="AM39" s="330" t="str">
        <f t="shared" si="60"/>
        <v/>
      </c>
      <c r="AN39" s="331" t="str">
        <f t="shared" si="61"/>
        <v/>
      </c>
      <c r="AO39" s="203" t="str">
        <f t="shared" si="62"/>
        <v/>
      </c>
      <c r="AP39" s="203">
        <f t="shared" si="93"/>
        <v>0</v>
      </c>
      <c r="AQ39" s="422" t="str">
        <f>IF(details!AE39="","",details!AE39)</f>
        <v/>
      </c>
      <c r="AR39" s="422" t="str">
        <f>IF(details!AF39="","",details!AF39)</f>
        <v/>
      </c>
      <c r="AS39" s="422" t="str">
        <f>IF(details!AG39="","",details!AG39)</f>
        <v/>
      </c>
      <c r="AT39" s="313" t="str">
        <f t="shared" si="15"/>
        <v/>
      </c>
      <c r="AU39" s="422" t="str">
        <f>IF(details!AH39="","",details!AH39)</f>
        <v/>
      </c>
      <c r="AV39" s="422" t="str">
        <f>IF(details!AI39="","",details!AI39)</f>
        <v/>
      </c>
      <c r="AW39" s="313" t="str">
        <f t="shared" si="89"/>
        <v/>
      </c>
      <c r="AX39" s="200" t="str">
        <f t="shared" si="16"/>
        <v/>
      </c>
      <c r="AY39" s="422" t="str">
        <f>IF(details!AJ39="","",details!AJ39)</f>
        <v/>
      </c>
      <c r="AZ39" s="422" t="str">
        <f>IF(details!AK39="","",details!AK39)</f>
        <v/>
      </c>
      <c r="BA39" s="200" t="str">
        <f t="shared" si="5"/>
        <v/>
      </c>
      <c r="BB39" s="200" t="str">
        <f t="shared" si="63"/>
        <v/>
      </c>
      <c r="BC39" s="330" t="str">
        <f t="shared" si="64"/>
        <v/>
      </c>
      <c r="BD39" s="331" t="str">
        <f t="shared" si="65"/>
        <v/>
      </c>
      <c r="BE39" s="203" t="str">
        <f t="shared" si="66"/>
        <v/>
      </c>
      <c r="BF39" s="203">
        <f t="shared" si="6"/>
        <v>0</v>
      </c>
      <c r="BG39" s="422" t="str">
        <f>IF(details!AL39="","",details!AL39)</f>
        <v/>
      </c>
      <c r="BH39" s="422" t="str">
        <f>IF(details!AM39="","",details!AM39)</f>
        <v/>
      </c>
      <c r="BI39" s="422" t="str">
        <f>IF(details!AN39="","",details!AN39)</f>
        <v/>
      </c>
      <c r="BJ39" s="313" t="str">
        <f t="shared" si="17"/>
        <v/>
      </c>
      <c r="BK39" s="422" t="str">
        <f>IF(details!AO39="","",details!AO39)</f>
        <v/>
      </c>
      <c r="BL39" s="422" t="str">
        <f>IF(details!AP39="","",details!AP39)</f>
        <v/>
      </c>
      <c r="BM39" s="313" t="str">
        <f t="shared" si="91"/>
        <v/>
      </c>
      <c r="BN39" s="200" t="str">
        <f t="shared" si="18"/>
        <v/>
      </c>
      <c r="BO39" s="422" t="str">
        <f>IF(details!AQ39="","",details!AQ39)</f>
        <v/>
      </c>
      <c r="BP39" s="422" t="str">
        <f>IF(details!AR39="","",details!AR39)</f>
        <v/>
      </c>
      <c r="BQ39" s="200" t="str">
        <f t="shared" si="7"/>
        <v/>
      </c>
      <c r="BR39" s="200" t="str">
        <f t="shared" si="67"/>
        <v/>
      </c>
      <c r="BS39" s="330" t="str">
        <f t="shared" si="68"/>
        <v/>
      </c>
      <c r="BT39" s="331" t="str">
        <f t="shared" si="69"/>
        <v/>
      </c>
      <c r="BU39" s="203" t="str">
        <f t="shared" si="70"/>
        <v/>
      </c>
      <c r="BV39" s="203">
        <f t="shared" si="8"/>
        <v>0</v>
      </c>
      <c r="BW39" s="422" t="str">
        <f>IF(details!AS39="","",details!AS39)</f>
        <v/>
      </c>
      <c r="BX39" s="422" t="str">
        <f>IF(details!AT39="","",details!AT39)</f>
        <v/>
      </c>
      <c r="BY39" s="422" t="str">
        <f>IF(details!AU39="","",details!AU39)</f>
        <v/>
      </c>
      <c r="BZ39" s="422" t="str">
        <f>IF(details!AV39="","",details!AV39)</f>
        <v/>
      </c>
      <c r="CA39" s="422" t="str">
        <f>IF(details!AW39="","",details!AW39)</f>
        <v/>
      </c>
      <c r="CB39" s="200" t="str">
        <f t="shared" si="71"/>
        <v/>
      </c>
      <c r="CC39" s="653" t="str">
        <f t="shared" si="72"/>
        <v/>
      </c>
      <c r="CD39" s="200" t="str">
        <f t="shared" si="73"/>
        <v/>
      </c>
      <c r="CE39" s="203" t="str">
        <f t="shared" si="74"/>
        <v/>
      </c>
      <c r="CF39" s="203">
        <f t="shared" si="75"/>
        <v>0</v>
      </c>
      <c r="CG39" s="422" t="str">
        <f>IF(details!AX39="","",details!AX39)</f>
        <v/>
      </c>
      <c r="CH39" s="422" t="str">
        <f>IF(details!AY39="","",details!AY39)</f>
        <v/>
      </c>
      <c r="CI39" s="422" t="str">
        <f>IF(details!AZ39="","",details!AZ39)</f>
        <v/>
      </c>
      <c r="CJ39" s="422" t="str">
        <f>IF(details!BA39="","",details!BA39)</f>
        <v/>
      </c>
      <c r="CK39" s="422" t="str">
        <f>IF(details!BB39="","",details!BB39)</f>
        <v/>
      </c>
      <c r="CL39" s="200" t="str">
        <f t="shared" si="76"/>
        <v/>
      </c>
      <c r="CM39" s="653" t="str">
        <f t="shared" si="21"/>
        <v/>
      </c>
      <c r="CN39" s="200" t="str">
        <f t="shared" si="22"/>
        <v/>
      </c>
      <c r="CO39" s="203" t="str">
        <f t="shared" si="77"/>
        <v/>
      </c>
      <c r="CP39" s="203">
        <f t="shared" si="78"/>
        <v>0</v>
      </c>
      <c r="CQ39" s="422" t="str">
        <f>IF(details!BC39="","",details!BC39)</f>
        <v/>
      </c>
      <c r="CR39" s="422" t="str">
        <f>IF(details!BD39="","",details!BD39)</f>
        <v/>
      </c>
      <c r="CS39" s="422" t="str">
        <f>IF(details!BE39="","",details!BE39)</f>
        <v/>
      </c>
      <c r="CT39" s="422" t="str">
        <f>IF(details!BF39="","",details!BF39)</f>
        <v/>
      </c>
      <c r="CU39" s="422" t="str">
        <f>IF(details!BG39="","",details!BG39)</f>
        <v/>
      </c>
      <c r="CV39" s="200" t="str">
        <f t="shared" si="79"/>
        <v/>
      </c>
      <c r="CW39" s="653" t="str">
        <f t="shared" si="23"/>
        <v/>
      </c>
      <c r="CX39" s="200" t="str">
        <f t="shared" si="24"/>
        <v/>
      </c>
      <c r="CY39" s="203" t="str">
        <f t="shared" si="80"/>
        <v/>
      </c>
      <c r="CZ39" s="203">
        <f t="shared" si="81"/>
        <v>0</v>
      </c>
      <c r="DA39" s="428" t="str">
        <f t="shared" ref="DA39:DA70" si="97">Y39</f>
        <v/>
      </c>
      <c r="DB39" s="428" t="str">
        <f t="shared" ref="DB39:DB70" si="98">V39</f>
        <v/>
      </c>
      <c r="DC39" s="428" t="str">
        <f t="shared" ref="DC39:DC70" si="99">X39</f>
        <v/>
      </c>
      <c r="DD39" s="428" t="str">
        <f t="shared" ref="DD39:DD70" si="100">AO39</f>
        <v/>
      </c>
      <c r="DE39" s="428" t="str">
        <f t="shared" ref="DE39:DE70" si="101">AL39</f>
        <v/>
      </c>
      <c r="DF39" s="428" t="str">
        <f t="shared" ref="DF39:DF70" si="102">AN39</f>
        <v/>
      </c>
      <c r="DG39" s="428" t="str">
        <f t="shared" ref="DG39:DG70" si="103">BE39</f>
        <v/>
      </c>
      <c r="DH39" s="429" t="str">
        <f t="shared" ref="DH39:DH70" si="104">BB39</f>
        <v/>
      </c>
      <c r="DI39" s="429" t="str">
        <f t="shared" ref="DI39:DI70" si="105">BD39</f>
        <v/>
      </c>
      <c r="DJ39" s="428" t="str">
        <f t="shared" ref="DJ39:DJ70" si="106">BU39</f>
        <v/>
      </c>
      <c r="DK39" s="428" t="str">
        <f t="shared" ref="DK39:DK70" si="107">BR39</f>
        <v/>
      </c>
      <c r="DL39" s="428" t="str">
        <f t="shared" ref="DL39:DL70" si="108">BT39</f>
        <v/>
      </c>
      <c r="DM39" s="428" t="str">
        <f t="shared" ref="DM39:DM70" si="109">CE39</f>
        <v/>
      </c>
      <c r="DN39" s="428" t="str">
        <f t="shared" ref="DN39:DN70" si="110">CB39</f>
        <v/>
      </c>
      <c r="DO39" s="428" t="str">
        <f t="shared" ref="DO39:DO70" si="111">CD39</f>
        <v/>
      </c>
      <c r="DP39" s="428" t="str">
        <f t="shared" ref="DP39:DP70" si="112">CO39</f>
        <v/>
      </c>
      <c r="DQ39" s="430" t="str">
        <f t="shared" ref="DQ39:DQ70" si="113">CL39</f>
        <v/>
      </c>
      <c r="DR39" s="430" t="str">
        <f t="shared" ref="DR39:DR70" si="114">CN39</f>
        <v/>
      </c>
      <c r="DS39" s="428" t="str">
        <f t="shared" ref="DS39:DS70" si="115">CY39</f>
        <v/>
      </c>
      <c r="DT39" s="430" t="str">
        <f t="shared" ref="DT39:DT70" si="116">CV39</f>
        <v/>
      </c>
      <c r="DU39" s="430" t="str">
        <f t="shared" ref="DU39:DU70" si="117">CX39</f>
        <v/>
      </c>
      <c r="DV39" s="204" t="str">
        <f>details!DG39</f>
        <v/>
      </c>
      <c r="DW39" s="435" t="str">
        <f>details!DH39</f>
        <v/>
      </c>
      <c r="DX39" s="518" t="str">
        <f t="shared" si="90"/>
        <v/>
      </c>
      <c r="DY39" s="652" t="str">
        <f t="shared" si="82"/>
        <v/>
      </c>
      <c r="DZ39" s="431" t="str">
        <f t="shared" si="83"/>
        <v/>
      </c>
      <c r="EA39" s="431" t="str">
        <f t="shared" si="84"/>
        <v/>
      </c>
      <c r="EB39" s="432" t="str">
        <f t="shared" si="85"/>
        <v/>
      </c>
      <c r="EC39" s="200" t="str">
        <f t="shared" si="86"/>
        <v/>
      </c>
      <c r="ED39" s="496" t="str">
        <f t="shared" si="87"/>
        <v/>
      </c>
      <c r="EE39" s="497" t="str">
        <f t="shared" si="88"/>
        <v/>
      </c>
      <c r="EF39" s="448" t="str">
        <f>IF(details!BH38="","",details!BH38)</f>
        <v/>
      </c>
    </row>
    <row r="40" spans="1:136" s="20" customFormat="1" ht="14" customHeight="1">
      <c r="A40" s="447">
        <f>IF(details!A40="","",details!A40)</f>
        <v>34</v>
      </c>
      <c r="B40" s="422" t="str">
        <f>IF(details!B40="","",details!B40)</f>
        <v/>
      </c>
      <c r="C40" s="422" t="str">
        <f>IF(details!C40="","",details!C40)</f>
        <v/>
      </c>
      <c r="D40" s="200" t="str">
        <f>IF(details!D40="","",details!D40)</f>
        <v/>
      </c>
      <c r="E40" s="422" t="str">
        <f>IF(details!E40="","",details!E40)</f>
        <v/>
      </c>
      <c r="F40" s="201" t="str">
        <f>IF(details!G40="","",details!G40)</f>
        <v/>
      </c>
      <c r="G40" s="276" t="str">
        <f>IF(details!H40="","",details!H40)</f>
        <v/>
      </c>
      <c r="H40" s="202" t="str">
        <f>IF(details!I40="","",details!I40)</f>
        <v>v 034</v>
      </c>
      <c r="I40" s="202" t="str">
        <f>IF(details!J40="","",details!J40)</f>
        <v>c 034</v>
      </c>
      <c r="J40" s="202" t="str">
        <f>IF(details!K40="","",details!K40)</f>
        <v>l 034</v>
      </c>
      <c r="K40" s="422" t="str">
        <f>IF(details!Q40="","",details!Q40)</f>
        <v/>
      </c>
      <c r="L40" s="422" t="str">
        <f>IF(details!R40="","",details!R40)</f>
        <v/>
      </c>
      <c r="M40" s="422" t="str">
        <f>IF(details!S40="","",details!S40)</f>
        <v/>
      </c>
      <c r="N40" s="313" t="str">
        <f t="shared" si="9"/>
        <v/>
      </c>
      <c r="O40" s="422" t="str">
        <f>IF(details!T40="","",details!T40)</f>
        <v/>
      </c>
      <c r="P40" s="422" t="str">
        <f>IF(details!U40="","",details!U40)</f>
        <v/>
      </c>
      <c r="Q40" s="313" t="str">
        <f t="shared" si="10"/>
        <v/>
      </c>
      <c r="R40" s="200" t="str">
        <f t="shared" si="11"/>
        <v/>
      </c>
      <c r="S40" s="422" t="str">
        <f>IF(details!V40="","",details!V40)</f>
        <v/>
      </c>
      <c r="T40" s="422" t="str">
        <f>IF(details!W40="","",details!W40)</f>
        <v/>
      </c>
      <c r="U40" s="200" t="str">
        <f t="shared" si="54"/>
        <v/>
      </c>
      <c r="V40" s="200" t="str">
        <f t="shared" si="55"/>
        <v/>
      </c>
      <c r="W40" s="330" t="str">
        <f t="shared" si="56"/>
        <v/>
      </c>
      <c r="X40" s="331" t="str">
        <f t="shared" si="57"/>
        <v/>
      </c>
      <c r="Y40" s="203" t="str">
        <f t="shared" si="58"/>
        <v/>
      </c>
      <c r="Z40" s="203">
        <f t="shared" si="96"/>
        <v>0</v>
      </c>
      <c r="AA40" s="422" t="str">
        <f>IF(details!X40="","",details!X40)</f>
        <v/>
      </c>
      <c r="AB40" s="422" t="str">
        <f>IF(details!Y40="","",details!Y40)</f>
        <v/>
      </c>
      <c r="AC40" s="422" t="str">
        <f>IF(details!Z40="","",details!Z40)</f>
        <v/>
      </c>
      <c r="AD40" s="313" t="str">
        <f t="shared" si="13"/>
        <v/>
      </c>
      <c r="AE40" s="422" t="str">
        <f>IF(details!AA40="","",details!AA40)</f>
        <v/>
      </c>
      <c r="AF40" s="422" t="str">
        <f>IF(details!AB40="","",details!AB40)</f>
        <v/>
      </c>
      <c r="AG40" s="313" t="str">
        <f t="shared" si="92"/>
        <v/>
      </c>
      <c r="AH40" s="200" t="str">
        <f t="shared" si="14"/>
        <v/>
      </c>
      <c r="AI40" s="422" t="str">
        <f>IF(details!AC40="","",details!AC40)</f>
        <v/>
      </c>
      <c r="AJ40" s="422" t="str">
        <f>IF(details!AD40="","",details!AD40)</f>
        <v/>
      </c>
      <c r="AK40" s="200" t="str">
        <f t="shared" si="3"/>
        <v/>
      </c>
      <c r="AL40" s="200" t="str">
        <f t="shared" si="59"/>
        <v/>
      </c>
      <c r="AM40" s="330" t="str">
        <f t="shared" si="60"/>
        <v/>
      </c>
      <c r="AN40" s="331" t="str">
        <f t="shared" si="61"/>
        <v/>
      </c>
      <c r="AO40" s="203" t="str">
        <f t="shared" si="62"/>
        <v/>
      </c>
      <c r="AP40" s="203">
        <f t="shared" si="93"/>
        <v>0</v>
      </c>
      <c r="AQ40" s="422" t="str">
        <f>IF(details!AE40="","",details!AE40)</f>
        <v/>
      </c>
      <c r="AR40" s="422" t="str">
        <f>IF(details!AF40="","",details!AF40)</f>
        <v/>
      </c>
      <c r="AS40" s="422" t="str">
        <f>IF(details!AG40="","",details!AG40)</f>
        <v/>
      </c>
      <c r="AT40" s="313" t="str">
        <f t="shared" si="15"/>
        <v/>
      </c>
      <c r="AU40" s="422" t="str">
        <f>IF(details!AH40="","",details!AH40)</f>
        <v/>
      </c>
      <c r="AV40" s="422" t="str">
        <f>IF(details!AI40="","",details!AI40)</f>
        <v/>
      </c>
      <c r="AW40" s="313" t="str">
        <f t="shared" si="89"/>
        <v/>
      </c>
      <c r="AX40" s="200" t="str">
        <f t="shared" si="16"/>
        <v/>
      </c>
      <c r="AY40" s="422" t="str">
        <f>IF(details!AJ40="","",details!AJ40)</f>
        <v/>
      </c>
      <c r="AZ40" s="422" t="str">
        <f>IF(details!AK40="","",details!AK40)</f>
        <v/>
      </c>
      <c r="BA40" s="200" t="str">
        <f t="shared" si="5"/>
        <v/>
      </c>
      <c r="BB40" s="200" t="str">
        <f t="shared" si="63"/>
        <v/>
      </c>
      <c r="BC40" s="330" t="str">
        <f t="shared" si="64"/>
        <v/>
      </c>
      <c r="BD40" s="331" t="str">
        <f t="shared" si="65"/>
        <v/>
      </c>
      <c r="BE40" s="203" t="str">
        <f t="shared" si="66"/>
        <v/>
      </c>
      <c r="BF40" s="203">
        <f t="shared" si="6"/>
        <v>0</v>
      </c>
      <c r="BG40" s="422" t="str">
        <f>IF(details!AL40="","",details!AL40)</f>
        <v/>
      </c>
      <c r="BH40" s="422" t="str">
        <f>IF(details!AM40="","",details!AM40)</f>
        <v/>
      </c>
      <c r="BI40" s="422" t="str">
        <f>IF(details!AN40="","",details!AN40)</f>
        <v/>
      </c>
      <c r="BJ40" s="313" t="str">
        <f t="shared" si="17"/>
        <v/>
      </c>
      <c r="BK40" s="422" t="str">
        <f>IF(details!AO40="","",details!AO40)</f>
        <v/>
      </c>
      <c r="BL40" s="422" t="str">
        <f>IF(details!AP40="","",details!AP40)</f>
        <v/>
      </c>
      <c r="BM40" s="313" t="str">
        <f t="shared" si="91"/>
        <v/>
      </c>
      <c r="BN40" s="200" t="str">
        <f t="shared" si="18"/>
        <v/>
      </c>
      <c r="BO40" s="422" t="str">
        <f>IF(details!AQ40="","",details!AQ40)</f>
        <v/>
      </c>
      <c r="BP40" s="422" t="str">
        <f>IF(details!AR40="","",details!AR40)</f>
        <v/>
      </c>
      <c r="BQ40" s="200" t="str">
        <f t="shared" si="7"/>
        <v/>
      </c>
      <c r="BR40" s="200" t="str">
        <f t="shared" si="67"/>
        <v/>
      </c>
      <c r="BS40" s="330" t="str">
        <f t="shared" si="68"/>
        <v/>
      </c>
      <c r="BT40" s="331" t="str">
        <f t="shared" si="69"/>
        <v/>
      </c>
      <c r="BU40" s="203" t="str">
        <f t="shared" si="70"/>
        <v/>
      </c>
      <c r="BV40" s="203">
        <f t="shared" si="8"/>
        <v>0</v>
      </c>
      <c r="BW40" s="422" t="str">
        <f>IF(details!AS40="","",details!AS40)</f>
        <v/>
      </c>
      <c r="BX40" s="422" t="str">
        <f>IF(details!AT40="","",details!AT40)</f>
        <v/>
      </c>
      <c r="BY40" s="422" t="str">
        <f>IF(details!AU40="","",details!AU40)</f>
        <v/>
      </c>
      <c r="BZ40" s="422" t="str">
        <f>IF(details!AV40="","",details!AV40)</f>
        <v/>
      </c>
      <c r="CA40" s="422" t="str">
        <f>IF(details!AW40="","",details!AW40)</f>
        <v/>
      </c>
      <c r="CB40" s="200" t="str">
        <f t="shared" si="71"/>
        <v/>
      </c>
      <c r="CC40" s="653" t="str">
        <f t="shared" si="72"/>
        <v/>
      </c>
      <c r="CD40" s="200" t="str">
        <f t="shared" si="73"/>
        <v/>
      </c>
      <c r="CE40" s="203" t="str">
        <f t="shared" si="74"/>
        <v/>
      </c>
      <c r="CF40" s="203">
        <f t="shared" si="75"/>
        <v>0</v>
      </c>
      <c r="CG40" s="422" t="str">
        <f>IF(details!AX40="","",details!AX40)</f>
        <v/>
      </c>
      <c r="CH40" s="422" t="str">
        <f>IF(details!AY40="","",details!AY40)</f>
        <v/>
      </c>
      <c r="CI40" s="422" t="str">
        <f>IF(details!AZ40="","",details!AZ40)</f>
        <v/>
      </c>
      <c r="CJ40" s="422" t="str">
        <f>IF(details!BA40="","",details!BA40)</f>
        <v/>
      </c>
      <c r="CK40" s="422" t="str">
        <f>IF(details!BB40="","",details!BB40)</f>
        <v/>
      </c>
      <c r="CL40" s="200" t="str">
        <f t="shared" si="76"/>
        <v/>
      </c>
      <c r="CM40" s="653" t="str">
        <f t="shared" si="21"/>
        <v/>
      </c>
      <c r="CN40" s="200" t="str">
        <f t="shared" si="22"/>
        <v/>
      </c>
      <c r="CO40" s="203" t="str">
        <f t="shared" si="77"/>
        <v/>
      </c>
      <c r="CP40" s="203">
        <f t="shared" si="78"/>
        <v>0</v>
      </c>
      <c r="CQ40" s="422" t="str">
        <f>IF(details!BC40="","",details!BC40)</f>
        <v/>
      </c>
      <c r="CR40" s="422" t="str">
        <f>IF(details!BD40="","",details!BD40)</f>
        <v/>
      </c>
      <c r="CS40" s="422" t="str">
        <f>IF(details!BE40="","",details!BE40)</f>
        <v/>
      </c>
      <c r="CT40" s="422" t="str">
        <f>IF(details!BF40="","",details!BF40)</f>
        <v/>
      </c>
      <c r="CU40" s="422" t="str">
        <f>IF(details!BG40="","",details!BG40)</f>
        <v/>
      </c>
      <c r="CV40" s="200" t="str">
        <f t="shared" si="79"/>
        <v/>
      </c>
      <c r="CW40" s="653" t="str">
        <f t="shared" si="23"/>
        <v/>
      </c>
      <c r="CX40" s="200" t="str">
        <f t="shared" si="24"/>
        <v/>
      </c>
      <c r="CY40" s="203" t="str">
        <f t="shared" si="80"/>
        <v/>
      </c>
      <c r="CZ40" s="203">
        <f t="shared" si="81"/>
        <v>0</v>
      </c>
      <c r="DA40" s="428" t="str">
        <f t="shared" si="97"/>
        <v/>
      </c>
      <c r="DB40" s="428" t="str">
        <f t="shared" si="98"/>
        <v/>
      </c>
      <c r="DC40" s="428" t="str">
        <f t="shared" si="99"/>
        <v/>
      </c>
      <c r="DD40" s="428" t="str">
        <f t="shared" si="100"/>
        <v/>
      </c>
      <c r="DE40" s="428" t="str">
        <f t="shared" si="101"/>
        <v/>
      </c>
      <c r="DF40" s="428" t="str">
        <f t="shared" si="102"/>
        <v/>
      </c>
      <c r="DG40" s="428" t="str">
        <f t="shared" si="103"/>
        <v/>
      </c>
      <c r="DH40" s="429" t="str">
        <f t="shared" si="104"/>
        <v/>
      </c>
      <c r="DI40" s="429" t="str">
        <f t="shared" si="105"/>
        <v/>
      </c>
      <c r="DJ40" s="428" t="str">
        <f t="shared" si="106"/>
        <v/>
      </c>
      <c r="DK40" s="428" t="str">
        <f t="shared" si="107"/>
        <v/>
      </c>
      <c r="DL40" s="428" t="str">
        <f t="shared" si="108"/>
        <v/>
      </c>
      <c r="DM40" s="428" t="str">
        <f t="shared" si="109"/>
        <v/>
      </c>
      <c r="DN40" s="428" t="str">
        <f t="shared" si="110"/>
        <v/>
      </c>
      <c r="DO40" s="428" t="str">
        <f t="shared" si="111"/>
        <v/>
      </c>
      <c r="DP40" s="428" t="str">
        <f t="shared" si="112"/>
        <v/>
      </c>
      <c r="DQ40" s="430" t="str">
        <f t="shared" si="113"/>
        <v/>
      </c>
      <c r="DR40" s="430" t="str">
        <f t="shared" si="114"/>
        <v/>
      </c>
      <c r="DS40" s="428" t="str">
        <f t="shared" si="115"/>
        <v/>
      </c>
      <c r="DT40" s="430" t="str">
        <f t="shared" si="116"/>
        <v/>
      </c>
      <c r="DU40" s="430" t="str">
        <f t="shared" si="117"/>
        <v/>
      </c>
      <c r="DV40" s="204" t="str">
        <f>details!DG40</f>
        <v/>
      </c>
      <c r="DW40" s="435" t="str">
        <f>details!DH40</f>
        <v/>
      </c>
      <c r="DX40" s="518" t="str">
        <f t="shared" si="90"/>
        <v/>
      </c>
      <c r="DY40" s="652" t="str">
        <f t="shared" si="82"/>
        <v/>
      </c>
      <c r="DZ40" s="431" t="str">
        <f t="shared" si="83"/>
        <v/>
      </c>
      <c r="EA40" s="431" t="str">
        <f t="shared" si="84"/>
        <v/>
      </c>
      <c r="EB40" s="432" t="str">
        <f t="shared" si="85"/>
        <v/>
      </c>
      <c r="EC40" s="200" t="str">
        <f t="shared" si="86"/>
        <v/>
      </c>
      <c r="ED40" s="496" t="str">
        <f t="shared" si="87"/>
        <v/>
      </c>
      <c r="EE40" s="497" t="str">
        <f t="shared" si="88"/>
        <v/>
      </c>
      <c r="EF40" s="448" t="str">
        <f>IF(details!BH39="","",details!BH39)</f>
        <v/>
      </c>
    </row>
    <row r="41" spans="1:136" s="20" customFormat="1" ht="14" customHeight="1">
      <c r="A41" s="447">
        <f>IF(details!A41="","",details!A41)</f>
        <v>35</v>
      </c>
      <c r="B41" s="422" t="str">
        <f>IF(details!B41="","",details!B41)</f>
        <v/>
      </c>
      <c r="C41" s="422" t="str">
        <f>IF(details!C41="","",details!C41)</f>
        <v/>
      </c>
      <c r="D41" s="200" t="str">
        <f>IF(details!D41="","",details!D41)</f>
        <v/>
      </c>
      <c r="E41" s="422" t="str">
        <f>IF(details!E41="","",details!E41)</f>
        <v/>
      </c>
      <c r="F41" s="201" t="str">
        <f>IF(details!G41="","",details!G41)</f>
        <v/>
      </c>
      <c r="G41" s="276" t="str">
        <f>IF(details!H41="","",details!H41)</f>
        <v/>
      </c>
      <c r="H41" s="202" t="str">
        <f>IF(details!I41="","",details!I41)</f>
        <v>v 035</v>
      </c>
      <c r="I41" s="202" t="str">
        <f>IF(details!J41="","",details!J41)</f>
        <v>c 035</v>
      </c>
      <c r="J41" s="202" t="str">
        <f>IF(details!K41="","",details!K41)</f>
        <v>l 035</v>
      </c>
      <c r="K41" s="422" t="str">
        <f>IF(details!Q41="","",details!Q41)</f>
        <v/>
      </c>
      <c r="L41" s="422" t="str">
        <f>IF(details!R41="","",details!R41)</f>
        <v/>
      </c>
      <c r="M41" s="422" t="str">
        <f>IF(details!S41="","",details!S41)</f>
        <v/>
      </c>
      <c r="N41" s="313" t="str">
        <f t="shared" si="9"/>
        <v/>
      </c>
      <c r="O41" s="422" t="str">
        <f>IF(details!T41="","",details!T41)</f>
        <v/>
      </c>
      <c r="P41" s="422" t="str">
        <f>IF(details!U41="","",details!U41)</f>
        <v/>
      </c>
      <c r="Q41" s="313" t="str">
        <f t="shared" si="10"/>
        <v/>
      </c>
      <c r="R41" s="200" t="str">
        <f t="shared" si="11"/>
        <v/>
      </c>
      <c r="S41" s="422" t="str">
        <f>IF(details!V41="","",details!V41)</f>
        <v/>
      </c>
      <c r="T41" s="422" t="str">
        <f>IF(details!W41="","",details!W41)</f>
        <v/>
      </c>
      <c r="U41" s="200" t="str">
        <f t="shared" si="54"/>
        <v/>
      </c>
      <c r="V41" s="200" t="str">
        <f t="shared" si="55"/>
        <v/>
      </c>
      <c r="W41" s="330" t="str">
        <f t="shared" si="56"/>
        <v/>
      </c>
      <c r="X41" s="331" t="str">
        <f t="shared" si="57"/>
        <v/>
      </c>
      <c r="Y41" s="203" t="str">
        <f t="shared" si="58"/>
        <v/>
      </c>
      <c r="Z41" s="203">
        <f t="shared" si="96"/>
        <v>0</v>
      </c>
      <c r="AA41" s="422" t="str">
        <f>IF(details!X41="","",details!X41)</f>
        <v/>
      </c>
      <c r="AB41" s="422" t="str">
        <f>IF(details!Y41="","",details!Y41)</f>
        <v/>
      </c>
      <c r="AC41" s="422" t="str">
        <f>IF(details!Z41="","",details!Z41)</f>
        <v/>
      </c>
      <c r="AD41" s="313" t="str">
        <f t="shared" si="13"/>
        <v/>
      </c>
      <c r="AE41" s="422" t="str">
        <f>IF(details!AA41="","",details!AA41)</f>
        <v/>
      </c>
      <c r="AF41" s="422" t="str">
        <f>IF(details!AB41="","",details!AB41)</f>
        <v/>
      </c>
      <c r="AG41" s="313" t="str">
        <f t="shared" si="92"/>
        <v/>
      </c>
      <c r="AH41" s="200" t="str">
        <f t="shared" si="14"/>
        <v/>
      </c>
      <c r="AI41" s="422" t="str">
        <f>IF(details!AC41="","",details!AC41)</f>
        <v/>
      </c>
      <c r="AJ41" s="422" t="str">
        <f>IF(details!AD41="","",details!AD41)</f>
        <v/>
      </c>
      <c r="AK41" s="200" t="str">
        <f t="shared" si="3"/>
        <v/>
      </c>
      <c r="AL41" s="200" t="str">
        <f t="shared" si="59"/>
        <v/>
      </c>
      <c r="AM41" s="330" t="str">
        <f t="shared" si="60"/>
        <v/>
      </c>
      <c r="AN41" s="331" t="str">
        <f t="shared" si="61"/>
        <v/>
      </c>
      <c r="AO41" s="203" t="str">
        <f t="shared" si="62"/>
        <v/>
      </c>
      <c r="AP41" s="203">
        <f t="shared" si="93"/>
        <v>0</v>
      </c>
      <c r="AQ41" s="422" t="str">
        <f>IF(details!AE41="","",details!AE41)</f>
        <v/>
      </c>
      <c r="AR41" s="422" t="str">
        <f>IF(details!AF41="","",details!AF41)</f>
        <v/>
      </c>
      <c r="AS41" s="422" t="str">
        <f>IF(details!AG41="","",details!AG41)</f>
        <v/>
      </c>
      <c r="AT41" s="313" t="str">
        <f t="shared" si="15"/>
        <v/>
      </c>
      <c r="AU41" s="422" t="str">
        <f>IF(details!AH41="","",details!AH41)</f>
        <v/>
      </c>
      <c r="AV41" s="422" t="str">
        <f>IF(details!AI41="","",details!AI41)</f>
        <v/>
      </c>
      <c r="AW41" s="313" t="str">
        <f t="shared" si="89"/>
        <v/>
      </c>
      <c r="AX41" s="200" t="str">
        <f t="shared" si="16"/>
        <v/>
      </c>
      <c r="AY41" s="422" t="str">
        <f>IF(details!AJ41="","",details!AJ41)</f>
        <v/>
      </c>
      <c r="AZ41" s="422" t="str">
        <f>IF(details!AK41="","",details!AK41)</f>
        <v/>
      </c>
      <c r="BA41" s="200" t="str">
        <f t="shared" si="5"/>
        <v/>
      </c>
      <c r="BB41" s="200" t="str">
        <f t="shared" si="63"/>
        <v/>
      </c>
      <c r="BC41" s="330" t="str">
        <f t="shared" si="64"/>
        <v/>
      </c>
      <c r="BD41" s="331" t="str">
        <f t="shared" si="65"/>
        <v/>
      </c>
      <c r="BE41" s="203" t="str">
        <f t="shared" si="66"/>
        <v/>
      </c>
      <c r="BF41" s="203">
        <f t="shared" si="6"/>
        <v>0</v>
      </c>
      <c r="BG41" s="422" t="str">
        <f>IF(details!AL41="","",details!AL41)</f>
        <v/>
      </c>
      <c r="BH41" s="422" t="str">
        <f>IF(details!AM41="","",details!AM41)</f>
        <v/>
      </c>
      <c r="BI41" s="422" t="str">
        <f>IF(details!AN41="","",details!AN41)</f>
        <v/>
      </c>
      <c r="BJ41" s="313" t="str">
        <f t="shared" si="17"/>
        <v/>
      </c>
      <c r="BK41" s="422" t="str">
        <f>IF(details!AO41="","",details!AO41)</f>
        <v/>
      </c>
      <c r="BL41" s="422" t="str">
        <f>IF(details!AP41="","",details!AP41)</f>
        <v/>
      </c>
      <c r="BM41" s="313" t="str">
        <f t="shared" si="91"/>
        <v/>
      </c>
      <c r="BN41" s="200" t="str">
        <f t="shared" si="18"/>
        <v/>
      </c>
      <c r="BO41" s="422" t="str">
        <f>IF(details!AQ41="","",details!AQ41)</f>
        <v/>
      </c>
      <c r="BP41" s="422" t="str">
        <f>IF(details!AR41="","",details!AR41)</f>
        <v/>
      </c>
      <c r="BQ41" s="200" t="str">
        <f t="shared" si="7"/>
        <v/>
      </c>
      <c r="BR41" s="200" t="str">
        <f t="shared" si="67"/>
        <v/>
      </c>
      <c r="BS41" s="330" t="str">
        <f t="shared" si="68"/>
        <v/>
      </c>
      <c r="BT41" s="331" t="str">
        <f t="shared" si="69"/>
        <v/>
      </c>
      <c r="BU41" s="203" t="str">
        <f t="shared" si="70"/>
        <v/>
      </c>
      <c r="BV41" s="203">
        <f t="shared" si="8"/>
        <v>0</v>
      </c>
      <c r="BW41" s="422" t="str">
        <f>IF(details!AS41="","",details!AS41)</f>
        <v/>
      </c>
      <c r="BX41" s="422" t="str">
        <f>IF(details!AT41="","",details!AT41)</f>
        <v/>
      </c>
      <c r="BY41" s="422" t="str">
        <f>IF(details!AU41="","",details!AU41)</f>
        <v/>
      </c>
      <c r="BZ41" s="422" t="str">
        <f>IF(details!AV41="","",details!AV41)</f>
        <v/>
      </c>
      <c r="CA41" s="422" t="str">
        <f>IF(details!AW41="","",details!AW41)</f>
        <v/>
      </c>
      <c r="CB41" s="200" t="str">
        <f t="shared" si="71"/>
        <v/>
      </c>
      <c r="CC41" s="653" t="str">
        <f t="shared" si="72"/>
        <v/>
      </c>
      <c r="CD41" s="200" t="str">
        <f t="shared" si="73"/>
        <v/>
      </c>
      <c r="CE41" s="203" t="str">
        <f t="shared" si="74"/>
        <v/>
      </c>
      <c r="CF41" s="203">
        <f t="shared" si="75"/>
        <v>0</v>
      </c>
      <c r="CG41" s="422" t="str">
        <f>IF(details!AX41="","",details!AX41)</f>
        <v/>
      </c>
      <c r="CH41" s="422" t="str">
        <f>IF(details!AY41="","",details!AY41)</f>
        <v/>
      </c>
      <c r="CI41" s="422" t="str">
        <f>IF(details!AZ41="","",details!AZ41)</f>
        <v/>
      </c>
      <c r="CJ41" s="422" t="str">
        <f>IF(details!BA41="","",details!BA41)</f>
        <v/>
      </c>
      <c r="CK41" s="422" t="str">
        <f>IF(details!BB41="","",details!BB41)</f>
        <v/>
      </c>
      <c r="CL41" s="200" t="str">
        <f t="shared" si="76"/>
        <v/>
      </c>
      <c r="CM41" s="653" t="str">
        <f t="shared" si="21"/>
        <v/>
      </c>
      <c r="CN41" s="200" t="str">
        <f t="shared" si="22"/>
        <v/>
      </c>
      <c r="CO41" s="203" t="str">
        <f t="shared" si="77"/>
        <v/>
      </c>
      <c r="CP41" s="203">
        <f t="shared" si="78"/>
        <v>0</v>
      </c>
      <c r="CQ41" s="422" t="str">
        <f>IF(details!BC41="","",details!BC41)</f>
        <v/>
      </c>
      <c r="CR41" s="422" t="str">
        <f>IF(details!BD41="","",details!BD41)</f>
        <v/>
      </c>
      <c r="CS41" s="422" t="str">
        <f>IF(details!BE41="","",details!BE41)</f>
        <v/>
      </c>
      <c r="CT41" s="422" t="str">
        <f>IF(details!BF41="","",details!BF41)</f>
        <v/>
      </c>
      <c r="CU41" s="422" t="str">
        <f>IF(details!BG41="","",details!BG41)</f>
        <v/>
      </c>
      <c r="CV41" s="200" t="str">
        <f t="shared" si="79"/>
        <v/>
      </c>
      <c r="CW41" s="653" t="str">
        <f t="shared" si="23"/>
        <v/>
      </c>
      <c r="CX41" s="200" t="str">
        <f t="shared" si="24"/>
        <v/>
      </c>
      <c r="CY41" s="203" t="str">
        <f t="shared" si="80"/>
        <v/>
      </c>
      <c r="CZ41" s="203">
        <f t="shared" si="81"/>
        <v>0</v>
      </c>
      <c r="DA41" s="428" t="str">
        <f t="shared" si="97"/>
        <v/>
      </c>
      <c r="DB41" s="428" t="str">
        <f t="shared" si="98"/>
        <v/>
      </c>
      <c r="DC41" s="428" t="str">
        <f t="shared" si="99"/>
        <v/>
      </c>
      <c r="DD41" s="428" t="str">
        <f t="shared" si="100"/>
        <v/>
      </c>
      <c r="DE41" s="428" t="str">
        <f t="shared" si="101"/>
        <v/>
      </c>
      <c r="DF41" s="428" t="str">
        <f t="shared" si="102"/>
        <v/>
      </c>
      <c r="DG41" s="428" t="str">
        <f t="shared" si="103"/>
        <v/>
      </c>
      <c r="DH41" s="429" t="str">
        <f t="shared" si="104"/>
        <v/>
      </c>
      <c r="DI41" s="429" t="str">
        <f t="shared" si="105"/>
        <v/>
      </c>
      <c r="DJ41" s="428" t="str">
        <f t="shared" si="106"/>
        <v/>
      </c>
      <c r="DK41" s="428" t="str">
        <f t="shared" si="107"/>
        <v/>
      </c>
      <c r="DL41" s="428" t="str">
        <f t="shared" si="108"/>
        <v/>
      </c>
      <c r="DM41" s="428" t="str">
        <f t="shared" si="109"/>
        <v/>
      </c>
      <c r="DN41" s="428" t="str">
        <f t="shared" si="110"/>
        <v/>
      </c>
      <c r="DO41" s="428" t="str">
        <f t="shared" si="111"/>
        <v/>
      </c>
      <c r="DP41" s="428" t="str">
        <f t="shared" si="112"/>
        <v/>
      </c>
      <c r="DQ41" s="430" t="str">
        <f t="shared" si="113"/>
        <v/>
      </c>
      <c r="DR41" s="430" t="str">
        <f t="shared" si="114"/>
        <v/>
      </c>
      <c r="DS41" s="428" t="str">
        <f t="shared" si="115"/>
        <v/>
      </c>
      <c r="DT41" s="430" t="str">
        <f t="shared" si="116"/>
        <v/>
      </c>
      <c r="DU41" s="430" t="str">
        <f t="shared" si="117"/>
        <v/>
      </c>
      <c r="DV41" s="204" t="str">
        <f>details!DG41</f>
        <v/>
      </c>
      <c r="DW41" s="435" t="str">
        <f>details!DH41</f>
        <v/>
      </c>
      <c r="DX41" s="518" t="str">
        <f t="shared" si="90"/>
        <v/>
      </c>
      <c r="DY41" s="652" t="str">
        <f t="shared" si="82"/>
        <v/>
      </c>
      <c r="DZ41" s="431" t="str">
        <f t="shared" si="83"/>
        <v/>
      </c>
      <c r="EA41" s="431" t="str">
        <f t="shared" si="84"/>
        <v/>
      </c>
      <c r="EB41" s="432" t="str">
        <f t="shared" si="85"/>
        <v/>
      </c>
      <c r="EC41" s="200" t="str">
        <f t="shared" si="86"/>
        <v/>
      </c>
      <c r="ED41" s="496" t="str">
        <f t="shared" si="87"/>
        <v/>
      </c>
      <c r="EE41" s="497" t="str">
        <f t="shared" si="88"/>
        <v/>
      </c>
      <c r="EF41" s="448" t="str">
        <f>IF(details!BH40="","",details!BH40)</f>
        <v/>
      </c>
    </row>
    <row r="42" spans="1:136" s="20" customFormat="1" ht="14" customHeight="1">
      <c r="A42" s="447">
        <f>IF(details!A42="","",details!A42)</f>
        <v>36</v>
      </c>
      <c r="B42" s="422" t="str">
        <f>IF(details!B42="","",details!B42)</f>
        <v/>
      </c>
      <c r="C42" s="422" t="str">
        <f>IF(details!C42="","",details!C42)</f>
        <v/>
      </c>
      <c r="D42" s="200" t="str">
        <f>IF(details!D42="","",details!D42)</f>
        <v/>
      </c>
      <c r="E42" s="422" t="str">
        <f>IF(details!E42="","",details!E42)</f>
        <v/>
      </c>
      <c r="F42" s="201" t="str">
        <f>IF(details!G42="","",details!G42)</f>
        <v/>
      </c>
      <c r="G42" s="276" t="str">
        <f>IF(details!H42="","",details!H42)</f>
        <v/>
      </c>
      <c r="H42" s="202" t="str">
        <f>IF(details!I42="","",details!I42)</f>
        <v>v 036</v>
      </c>
      <c r="I42" s="202" t="str">
        <f>IF(details!J42="","",details!J42)</f>
        <v>c 036</v>
      </c>
      <c r="J42" s="202" t="str">
        <f>IF(details!K42="","",details!K42)</f>
        <v>l 036</v>
      </c>
      <c r="K42" s="422" t="str">
        <f>IF(details!Q42="","",details!Q42)</f>
        <v/>
      </c>
      <c r="L42" s="422" t="str">
        <f>IF(details!R42="","",details!R42)</f>
        <v/>
      </c>
      <c r="M42" s="422" t="str">
        <f>IF(details!S42="","",details!S42)</f>
        <v/>
      </c>
      <c r="N42" s="313" t="str">
        <f t="shared" si="9"/>
        <v/>
      </c>
      <c r="O42" s="422" t="str">
        <f>IF(details!T42="","",details!T42)</f>
        <v/>
      </c>
      <c r="P42" s="422" t="str">
        <f>IF(details!U42="","",details!U42)</f>
        <v/>
      </c>
      <c r="Q42" s="313" t="str">
        <f t="shared" si="10"/>
        <v/>
      </c>
      <c r="R42" s="200" t="str">
        <f t="shared" si="11"/>
        <v/>
      </c>
      <c r="S42" s="422" t="str">
        <f>IF(details!V42="","",details!V42)</f>
        <v/>
      </c>
      <c r="T42" s="422" t="str">
        <f>IF(details!W42="","",details!W42)</f>
        <v/>
      </c>
      <c r="U42" s="200" t="str">
        <f t="shared" si="54"/>
        <v/>
      </c>
      <c r="V42" s="200" t="str">
        <f t="shared" si="55"/>
        <v/>
      </c>
      <c r="W42" s="330" t="str">
        <f t="shared" si="56"/>
        <v/>
      </c>
      <c r="X42" s="331" t="str">
        <f t="shared" si="57"/>
        <v/>
      </c>
      <c r="Y42" s="203" t="str">
        <f t="shared" si="58"/>
        <v/>
      </c>
      <c r="Z42" s="203">
        <f t="shared" si="96"/>
        <v>0</v>
      </c>
      <c r="AA42" s="422" t="str">
        <f>IF(details!X42="","",details!X42)</f>
        <v/>
      </c>
      <c r="AB42" s="422" t="str">
        <f>IF(details!Y42="","",details!Y42)</f>
        <v/>
      </c>
      <c r="AC42" s="422" t="str">
        <f>IF(details!Z42="","",details!Z42)</f>
        <v/>
      </c>
      <c r="AD42" s="313" t="str">
        <f t="shared" si="13"/>
        <v/>
      </c>
      <c r="AE42" s="422" t="str">
        <f>IF(details!AA42="","",details!AA42)</f>
        <v/>
      </c>
      <c r="AF42" s="422" t="str">
        <f>IF(details!AB42="","",details!AB42)</f>
        <v/>
      </c>
      <c r="AG42" s="313" t="str">
        <f t="shared" si="92"/>
        <v/>
      </c>
      <c r="AH42" s="200" t="str">
        <f t="shared" si="14"/>
        <v/>
      </c>
      <c r="AI42" s="422" t="str">
        <f>IF(details!AC42="","",details!AC42)</f>
        <v/>
      </c>
      <c r="AJ42" s="422" t="str">
        <f>IF(details!AD42="","",details!AD42)</f>
        <v/>
      </c>
      <c r="AK42" s="200" t="str">
        <f t="shared" si="3"/>
        <v/>
      </c>
      <c r="AL42" s="200" t="str">
        <f t="shared" si="59"/>
        <v/>
      </c>
      <c r="AM42" s="330" t="str">
        <f t="shared" si="60"/>
        <v/>
      </c>
      <c r="AN42" s="331" t="str">
        <f t="shared" si="61"/>
        <v/>
      </c>
      <c r="AO42" s="203" t="str">
        <f t="shared" si="62"/>
        <v/>
      </c>
      <c r="AP42" s="203">
        <f t="shared" si="93"/>
        <v>0</v>
      </c>
      <c r="AQ42" s="422" t="str">
        <f>IF(details!AE42="","",details!AE42)</f>
        <v/>
      </c>
      <c r="AR42" s="422" t="str">
        <f>IF(details!AF42="","",details!AF42)</f>
        <v/>
      </c>
      <c r="AS42" s="422" t="str">
        <f>IF(details!AG42="","",details!AG42)</f>
        <v/>
      </c>
      <c r="AT42" s="313" t="str">
        <f t="shared" si="15"/>
        <v/>
      </c>
      <c r="AU42" s="422" t="str">
        <f>IF(details!AH42="","",details!AH42)</f>
        <v/>
      </c>
      <c r="AV42" s="422" t="str">
        <f>IF(details!AI42="","",details!AI42)</f>
        <v/>
      </c>
      <c r="AW42" s="313" t="str">
        <f t="shared" si="89"/>
        <v/>
      </c>
      <c r="AX42" s="200" t="str">
        <f t="shared" si="16"/>
        <v/>
      </c>
      <c r="AY42" s="422" t="str">
        <f>IF(details!AJ42="","",details!AJ42)</f>
        <v/>
      </c>
      <c r="AZ42" s="422" t="str">
        <f>IF(details!AK42="","",details!AK42)</f>
        <v/>
      </c>
      <c r="BA42" s="200" t="str">
        <f t="shared" si="5"/>
        <v/>
      </c>
      <c r="BB42" s="200" t="str">
        <f t="shared" si="63"/>
        <v/>
      </c>
      <c r="BC42" s="330" t="str">
        <f t="shared" si="64"/>
        <v/>
      </c>
      <c r="BD42" s="331" t="str">
        <f t="shared" si="65"/>
        <v/>
      </c>
      <c r="BE42" s="203" t="str">
        <f t="shared" si="66"/>
        <v/>
      </c>
      <c r="BF42" s="203">
        <f t="shared" si="6"/>
        <v>0</v>
      </c>
      <c r="BG42" s="422" t="str">
        <f>IF(details!AL42="","",details!AL42)</f>
        <v/>
      </c>
      <c r="BH42" s="422" t="str">
        <f>IF(details!AM42="","",details!AM42)</f>
        <v/>
      </c>
      <c r="BI42" s="422" t="str">
        <f>IF(details!AN42="","",details!AN42)</f>
        <v/>
      </c>
      <c r="BJ42" s="313" t="str">
        <f t="shared" si="17"/>
        <v/>
      </c>
      <c r="BK42" s="422" t="str">
        <f>IF(details!AO42="","",details!AO42)</f>
        <v/>
      </c>
      <c r="BL42" s="422" t="str">
        <f>IF(details!AP42="","",details!AP42)</f>
        <v/>
      </c>
      <c r="BM42" s="313" t="str">
        <f t="shared" si="91"/>
        <v/>
      </c>
      <c r="BN42" s="200" t="str">
        <f t="shared" si="18"/>
        <v/>
      </c>
      <c r="BO42" s="422" t="str">
        <f>IF(details!AQ42="","",details!AQ42)</f>
        <v/>
      </c>
      <c r="BP42" s="422" t="str">
        <f>IF(details!AR42="","",details!AR42)</f>
        <v/>
      </c>
      <c r="BQ42" s="200" t="str">
        <f t="shared" si="7"/>
        <v/>
      </c>
      <c r="BR42" s="200" t="str">
        <f t="shared" si="67"/>
        <v/>
      </c>
      <c r="BS42" s="330" t="str">
        <f t="shared" si="68"/>
        <v/>
      </c>
      <c r="BT42" s="331" t="str">
        <f t="shared" si="69"/>
        <v/>
      </c>
      <c r="BU42" s="203" t="str">
        <f t="shared" si="70"/>
        <v/>
      </c>
      <c r="BV42" s="203">
        <f t="shared" si="8"/>
        <v>0</v>
      </c>
      <c r="BW42" s="422" t="str">
        <f>IF(details!AS42="","",details!AS42)</f>
        <v/>
      </c>
      <c r="BX42" s="422" t="str">
        <f>IF(details!AT42="","",details!AT42)</f>
        <v/>
      </c>
      <c r="BY42" s="422" t="str">
        <f>IF(details!AU42="","",details!AU42)</f>
        <v/>
      </c>
      <c r="BZ42" s="422" t="str">
        <f>IF(details!AV42="","",details!AV42)</f>
        <v/>
      </c>
      <c r="CA42" s="422" t="str">
        <f>IF(details!AW42="","",details!AW42)</f>
        <v/>
      </c>
      <c r="CB42" s="200" t="str">
        <f t="shared" si="71"/>
        <v/>
      </c>
      <c r="CC42" s="653" t="str">
        <f t="shared" si="72"/>
        <v/>
      </c>
      <c r="CD42" s="200" t="str">
        <f t="shared" si="73"/>
        <v/>
      </c>
      <c r="CE42" s="203" t="str">
        <f t="shared" si="74"/>
        <v/>
      </c>
      <c r="CF42" s="203">
        <f t="shared" si="75"/>
        <v>0</v>
      </c>
      <c r="CG42" s="422" t="str">
        <f>IF(details!AX42="","",details!AX42)</f>
        <v/>
      </c>
      <c r="CH42" s="422" t="str">
        <f>IF(details!AY42="","",details!AY42)</f>
        <v/>
      </c>
      <c r="CI42" s="422" t="str">
        <f>IF(details!AZ42="","",details!AZ42)</f>
        <v/>
      </c>
      <c r="CJ42" s="422" t="str">
        <f>IF(details!BA42="","",details!BA42)</f>
        <v/>
      </c>
      <c r="CK42" s="422" t="str">
        <f>IF(details!BB42="","",details!BB42)</f>
        <v/>
      </c>
      <c r="CL42" s="200" t="str">
        <f t="shared" si="76"/>
        <v/>
      </c>
      <c r="CM42" s="653" t="str">
        <f t="shared" si="21"/>
        <v/>
      </c>
      <c r="CN42" s="200" t="str">
        <f t="shared" si="22"/>
        <v/>
      </c>
      <c r="CO42" s="203" t="str">
        <f t="shared" si="77"/>
        <v/>
      </c>
      <c r="CP42" s="203">
        <f t="shared" si="78"/>
        <v>0</v>
      </c>
      <c r="CQ42" s="422" t="str">
        <f>IF(details!BC42="","",details!BC42)</f>
        <v/>
      </c>
      <c r="CR42" s="422" t="str">
        <f>IF(details!BD42="","",details!BD42)</f>
        <v/>
      </c>
      <c r="CS42" s="422" t="str">
        <f>IF(details!BE42="","",details!BE42)</f>
        <v/>
      </c>
      <c r="CT42" s="422" t="str">
        <f>IF(details!BF42="","",details!BF42)</f>
        <v/>
      </c>
      <c r="CU42" s="422" t="str">
        <f>IF(details!BG42="","",details!BG42)</f>
        <v/>
      </c>
      <c r="CV42" s="200" t="str">
        <f t="shared" si="79"/>
        <v/>
      </c>
      <c r="CW42" s="653" t="str">
        <f t="shared" si="23"/>
        <v/>
      </c>
      <c r="CX42" s="200" t="str">
        <f t="shared" si="24"/>
        <v/>
      </c>
      <c r="CY42" s="203" t="str">
        <f t="shared" si="80"/>
        <v/>
      </c>
      <c r="CZ42" s="203">
        <f t="shared" si="81"/>
        <v>0</v>
      </c>
      <c r="DA42" s="428" t="str">
        <f t="shared" si="97"/>
        <v/>
      </c>
      <c r="DB42" s="428" t="str">
        <f t="shared" si="98"/>
        <v/>
      </c>
      <c r="DC42" s="428" t="str">
        <f t="shared" si="99"/>
        <v/>
      </c>
      <c r="DD42" s="428" t="str">
        <f t="shared" si="100"/>
        <v/>
      </c>
      <c r="DE42" s="428" t="str">
        <f t="shared" si="101"/>
        <v/>
      </c>
      <c r="DF42" s="428" t="str">
        <f t="shared" si="102"/>
        <v/>
      </c>
      <c r="DG42" s="428" t="str">
        <f t="shared" si="103"/>
        <v/>
      </c>
      <c r="DH42" s="429" t="str">
        <f t="shared" si="104"/>
        <v/>
      </c>
      <c r="DI42" s="429" t="str">
        <f t="shared" si="105"/>
        <v/>
      </c>
      <c r="DJ42" s="428" t="str">
        <f t="shared" si="106"/>
        <v/>
      </c>
      <c r="DK42" s="428" t="str">
        <f t="shared" si="107"/>
        <v/>
      </c>
      <c r="DL42" s="428" t="str">
        <f t="shared" si="108"/>
        <v/>
      </c>
      <c r="DM42" s="428" t="str">
        <f t="shared" si="109"/>
        <v/>
      </c>
      <c r="DN42" s="428" t="str">
        <f t="shared" si="110"/>
        <v/>
      </c>
      <c r="DO42" s="428" t="str">
        <f t="shared" si="111"/>
        <v/>
      </c>
      <c r="DP42" s="428" t="str">
        <f t="shared" si="112"/>
        <v/>
      </c>
      <c r="DQ42" s="430" t="str">
        <f t="shared" si="113"/>
        <v/>
      </c>
      <c r="DR42" s="430" t="str">
        <f t="shared" si="114"/>
        <v/>
      </c>
      <c r="DS42" s="428" t="str">
        <f t="shared" si="115"/>
        <v/>
      </c>
      <c r="DT42" s="430" t="str">
        <f t="shared" si="116"/>
        <v/>
      </c>
      <c r="DU42" s="430" t="str">
        <f t="shared" si="117"/>
        <v/>
      </c>
      <c r="DV42" s="204" t="str">
        <f>details!DG42</f>
        <v/>
      </c>
      <c r="DW42" s="435" t="str">
        <f>details!DH42</f>
        <v/>
      </c>
      <c r="DX42" s="518" t="str">
        <f t="shared" si="90"/>
        <v/>
      </c>
      <c r="DY42" s="652" t="str">
        <f t="shared" si="82"/>
        <v/>
      </c>
      <c r="DZ42" s="431" t="str">
        <f t="shared" si="83"/>
        <v/>
      </c>
      <c r="EA42" s="431" t="str">
        <f t="shared" si="84"/>
        <v/>
      </c>
      <c r="EB42" s="432" t="str">
        <f t="shared" si="85"/>
        <v/>
      </c>
      <c r="EC42" s="200" t="str">
        <f t="shared" si="86"/>
        <v/>
      </c>
      <c r="ED42" s="496" t="str">
        <f t="shared" si="87"/>
        <v/>
      </c>
      <c r="EE42" s="497" t="str">
        <f t="shared" si="88"/>
        <v/>
      </c>
      <c r="EF42" s="448" t="str">
        <f>IF(details!BH41="","",details!BH41)</f>
        <v/>
      </c>
    </row>
    <row r="43" spans="1:136" s="20" customFormat="1" ht="14" customHeight="1">
      <c r="A43" s="447">
        <f>IF(details!A43="","",details!A43)</f>
        <v>37</v>
      </c>
      <c r="B43" s="422" t="str">
        <f>IF(details!B43="","",details!B43)</f>
        <v/>
      </c>
      <c r="C43" s="422" t="str">
        <f>IF(details!C43="","",details!C43)</f>
        <v/>
      </c>
      <c r="D43" s="200" t="str">
        <f>IF(details!D43="","",details!D43)</f>
        <v/>
      </c>
      <c r="E43" s="422" t="str">
        <f>IF(details!E43="","",details!E43)</f>
        <v/>
      </c>
      <c r="F43" s="201" t="str">
        <f>IF(details!G43="","",details!G43)</f>
        <v/>
      </c>
      <c r="G43" s="276" t="str">
        <f>IF(details!H43="","",details!H43)</f>
        <v/>
      </c>
      <c r="H43" s="202" t="str">
        <f>IF(details!I43="","",details!I43)</f>
        <v>v 037</v>
      </c>
      <c r="I43" s="202" t="str">
        <f>IF(details!J43="","",details!J43)</f>
        <v>c 037</v>
      </c>
      <c r="J43" s="202" t="str">
        <f>IF(details!K43="","",details!K43)</f>
        <v>l 037</v>
      </c>
      <c r="K43" s="422" t="str">
        <f>IF(details!Q43="","",details!Q43)</f>
        <v/>
      </c>
      <c r="L43" s="422" t="str">
        <f>IF(details!R43="","",details!R43)</f>
        <v/>
      </c>
      <c r="M43" s="422" t="str">
        <f>IF(details!S43="","",details!S43)</f>
        <v/>
      </c>
      <c r="N43" s="313" t="str">
        <f t="shared" si="9"/>
        <v/>
      </c>
      <c r="O43" s="422" t="str">
        <f>IF(details!T43="","",details!T43)</f>
        <v/>
      </c>
      <c r="P43" s="422" t="str">
        <f>IF(details!U43="","",details!U43)</f>
        <v/>
      </c>
      <c r="Q43" s="313" t="str">
        <f t="shared" si="10"/>
        <v/>
      </c>
      <c r="R43" s="200" t="str">
        <f t="shared" si="11"/>
        <v/>
      </c>
      <c r="S43" s="422" t="str">
        <f>IF(details!V43="","",details!V43)</f>
        <v/>
      </c>
      <c r="T43" s="422" t="str">
        <f>IF(details!W43="","",details!W43)</f>
        <v/>
      </c>
      <c r="U43" s="200" t="str">
        <f t="shared" si="54"/>
        <v/>
      </c>
      <c r="V43" s="200" t="str">
        <f t="shared" si="55"/>
        <v/>
      </c>
      <c r="W43" s="330" t="str">
        <f t="shared" si="56"/>
        <v/>
      </c>
      <c r="X43" s="331" t="str">
        <f t="shared" si="57"/>
        <v/>
      </c>
      <c r="Y43" s="203" t="str">
        <f t="shared" si="58"/>
        <v/>
      </c>
      <c r="Z43" s="203">
        <f t="shared" si="96"/>
        <v>0</v>
      </c>
      <c r="AA43" s="422" t="str">
        <f>IF(details!X43="","",details!X43)</f>
        <v/>
      </c>
      <c r="AB43" s="422" t="str">
        <f>IF(details!Y43="","",details!Y43)</f>
        <v/>
      </c>
      <c r="AC43" s="422" t="str">
        <f>IF(details!Z43="","",details!Z43)</f>
        <v/>
      </c>
      <c r="AD43" s="313" t="str">
        <f t="shared" si="13"/>
        <v/>
      </c>
      <c r="AE43" s="422" t="str">
        <f>IF(details!AA43="","",details!AA43)</f>
        <v/>
      </c>
      <c r="AF43" s="422" t="str">
        <f>IF(details!AB43="","",details!AB43)</f>
        <v/>
      </c>
      <c r="AG43" s="313" t="str">
        <f t="shared" si="92"/>
        <v/>
      </c>
      <c r="AH43" s="200" t="str">
        <f t="shared" si="14"/>
        <v/>
      </c>
      <c r="AI43" s="422" t="str">
        <f>IF(details!AC43="","",details!AC43)</f>
        <v/>
      </c>
      <c r="AJ43" s="422" t="str">
        <f>IF(details!AD43="","",details!AD43)</f>
        <v/>
      </c>
      <c r="AK43" s="200" t="str">
        <f t="shared" si="3"/>
        <v/>
      </c>
      <c r="AL43" s="200" t="str">
        <f t="shared" si="59"/>
        <v/>
      </c>
      <c r="AM43" s="330" t="str">
        <f t="shared" si="60"/>
        <v/>
      </c>
      <c r="AN43" s="331" t="str">
        <f t="shared" si="61"/>
        <v/>
      </c>
      <c r="AO43" s="203" t="str">
        <f t="shared" si="62"/>
        <v/>
      </c>
      <c r="AP43" s="203">
        <f t="shared" si="93"/>
        <v>0</v>
      </c>
      <c r="AQ43" s="422" t="str">
        <f>IF(details!AE43="","",details!AE43)</f>
        <v/>
      </c>
      <c r="AR43" s="422" t="str">
        <f>IF(details!AF43="","",details!AF43)</f>
        <v/>
      </c>
      <c r="AS43" s="422" t="str">
        <f>IF(details!AG43="","",details!AG43)</f>
        <v/>
      </c>
      <c r="AT43" s="313" t="str">
        <f t="shared" si="15"/>
        <v/>
      </c>
      <c r="AU43" s="422" t="str">
        <f>IF(details!AH43="","",details!AH43)</f>
        <v/>
      </c>
      <c r="AV43" s="422" t="str">
        <f>IF(details!AI43="","",details!AI43)</f>
        <v/>
      </c>
      <c r="AW43" s="313" t="str">
        <f t="shared" si="89"/>
        <v/>
      </c>
      <c r="AX43" s="200" t="str">
        <f t="shared" si="16"/>
        <v/>
      </c>
      <c r="AY43" s="422" t="str">
        <f>IF(details!AJ43="","",details!AJ43)</f>
        <v/>
      </c>
      <c r="AZ43" s="422" t="str">
        <f>IF(details!AK43="","",details!AK43)</f>
        <v/>
      </c>
      <c r="BA43" s="200" t="str">
        <f t="shared" si="5"/>
        <v/>
      </c>
      <c r="BB43" s="200" t="str">
        <f t="shared" si="63"/>
        <v/>
      </c>
      <c r="BC43" s="330" t="str">
        <f t="shared" si="64"/>
        <v/>
      </c>
      <c r="BD43" s="331" t="str">
        <f t="shared" si="65"/>
        <v/>
      </c>
      <c r="BE43" s="203" t="str">
        <f t="shared" si="66"/>
        <v/>
      </c>
      <c r="BF43" s="203">
        <f t="shared" si="6"/>
        <v>0</v>
      </c>
      <c r="BG43" s="422" t="str">
        <f>IF(details!AL43="","",details!AL43)</f>
        <v/>
      </c>
      <c r="BH43" s="422" t="str">
        <f>IF(details!AM43="","",details!AM43)</f>
        <v/>
      </c>
      <c r="BI43" s="422" t="str">
        <f>IF(details!AN43="","",details!AN43)</f>
        <v/>
      </c>
      <c r="BJ43" s="313" t="str">
        <f t="shared" si="17"/>
        <v/>
      </c>
      <c r="BK43" s="422" t="str">
        <f>IF(details!AO43="","",details!AO43)</f>
        <v/>
      </c>
      <c r="BL43" s="422" t="str">
        <f>IF(details!AP43="","",details!AP43)</f>
        <v/>
      </c>
      <c r="BM43" s="313" t="str">
        <f t="shared" si="91"/>
        <v/>
      </c>
      <c r="BN43" s="200" t="str">
        <f t="shared" si="18"/>
        <v/>
      </c>
      <c r="BO43" s="422" t="str">
        <f>IF(details!AQ43="","",details!AQ43)</f>
        <v/>
      </c>
      <c r="BP43" s="422" t="str">
        <f>IF(details!AR43="","",details!AR43)</f>
        <v/>
      </c>
      <c r="BQ43" s="200" t="str">
        <f t="shared" si="7"/>
        <v/>
      </c>
      <c r="BR43" s="200" t="str">
        <f t="shared" si="67"/>
        <v/>
      </c>
      <c r="BS43" s="330" t="str">
        <f t="shared" si="68"/>
        <v/>
      </c>
      <c r="BT43" s="331" t="str">
        <f t="shared" si="69"/>
        <v/>
      </c>
      <c r="BU43" s="203" t="str">
        <f t="shared" si="70"/>
        <v/>
      </c>
      <c r="BV43" s="203">
        <f t="shared" si="8"/>
        <v>0</v>
      </c>
      <c r="BW43" s="422" t="str">
        <f>IF(details!AS43="","",details!AS43)</f>
        <v/>
      </c>
      <c r="BX43" s="422" t="str">
        <f>IF(details!AT43="","",details!AT43)</f>
        <v/>
      </c>
      <c r="BY43" s="422" t="str">
        <f>IF(details!AU43="","",details!AU43)</f>
        <v/>
      </c>
      <c r="BZ43" s="422" t="str">
        <f>IF(details!AV43="","",details!AV43)</f>
        <v/>
      </c>
      <c r="CA43" s="422" t="str">
        <f>IF(details!AW43="","",details!AW43)</f>
        <v/>
      </c>
      <c r="CB43" s="200" t="str">
        <f t="shared" si="71"/>
        <v/>
      </c>
      <c r="CC43" s="653" t="str">
        <f t="shared" si="72"/>
        <v/>
      </c>
      <c r="CD43" s="200" t="str">
        <f t="shared" si="73"/>
        <v/>
      </c>
      <c r="CE43" s="203" t="str">
        <f t="shared" si="74"/>
        <v/>
      </c>
      <c r="CF43" s="203">
        <f t="shared" si="75"/>
        <v>0</v>
      </c>
      <c r="CG43" s="422" t="str">
        <f>IF(details!AX43="","",details!AX43)</f>
        <v/>
      </c>
      <c r="CH43" s="422" t="str">
        <f>IF(details!AY43="","",details!AY43)</f>
        <v/>
      </c>
      <c r="CI43" s="422" t="str">
        <f>IF(details!AZ43="","",details!AZ43)</f>
        <v/>
      </c>
      <c r="CJ43" s="422" t="str">
        <f>IF(details!BA43="","",details!BA43)</f>
        <v/>
      </c>
      <c r="CK43" s="422" t="str">
        <f>IF(details!BB43="","",details!BB43)</f>
        <v/>
      </c>
      <c r="CL43" s="200" t="str">
        <f t="shared" si="76"/>
        <v/>
      </c>
      <c r="CM43" s="653" t="str">
        <f t="shared" si="21"/>
        <v/>
      </c>
      <c r="CN43" s="200" t="str">
        <f t="shared" si="22"/>
        <v/>
      </c>
      <c r="CO43" s="203" t="str">
        <f t="shared" si="77"/>
        <v/>
      </c>
      <c r="CP43" s="203">
        <f t="shared" si="78"/>
        <v>0</v>
      </c>
      <c r="CQ43" s="422" t="str">
        <f>IF(details!BC43="","",details!BC43)</f>
        <v/>
      </c>
      <c r="CR43" s="422" t="str">
        <f>IF(details!BD43="","",details!BD43)</f>
        <v/>
      </c>
      <c r="CS43" s="422" t="str">
        <f>IF(details!BE43="","",details!BE43)</f>
        <v/>
      </c>
      <c r="CT43" s="422" t="str">
        <f>IF(details!BF43="","",details!BF43)</f>
        <v/>
      </c>
      <c r="CU43" s="422" t="str">
        <f>IF(details!BG43="","",details!BG43)</f>
        <v/>
      </c>
      <c r="CV43" s="200" t="str">
        <f t="shared" si="79"/>
        <v/>
      </c>
      <c r="CW43" s="653" t="str">
        <f t="shared" si="23"/>
        <v/>
      </c>
      <c r="CX43" s="200" t="str">
        <f t="shared" si="24"/>
        <v/>
      </c>
      <c r="CY43" s="203" t="str">
        <f t="shared" si="80"/>
        <v/>
      </c>
      <c r="CZ43" s="203">
        <f t="shared" si="81"/>
        <v>0</v>
      </c>
      <c r="DA43" s="428" t="str">
        <f t="shared" si="97"/>
        <v/>
      </c>
      <c r="DB43" s="428" t="str">
        <f t="shared" si="98"/>
        <v/>
      </c>
      <c r="DC43" s="428" t="str">
        <f t="shared" si="99"/>
        <v/>
      </c>
      <c r="DD43" s="428" t="str">
        <f t="shared" si="100"/>
        <v/>
      </c>
      <c r="DE43" s="428" t="str">
        <f t="shared" si="101"/>
        <v/>
      </c>
      <c r="DF43" s="428" t="str">
        <f t="shared" si="102"/>
        <v/>
      </c>
      <c r="DG43" s="428" t="str">
        <f t="shared" si="103"/>
        <v/>
      </c>
      <c r="DH43" s="429" t="str">
        <f t="shared" si="104"/>
        <v/>
      </c>
      <c r="DI43" s="429" t="str">
        <f t="shared" si="105"/>
        <v/>
      </c>
      <c r="DJ43" s="428" t="str">
        <f t="shared" si="106"/>
        <v/>
      </c>
      <c r="DK43" s="428" t="str">
        <f t="shared" si="107"/>
        <v/>
      </c>
      <c r="DL43" s="428" t="str">
        <f t="shared" si="108"/>
        <v/>
      </c>
      <c r="DM43" s="428" t="str">
        <f t="shared" si="109"/>
        <v/>
      </c>
      <c r="DN43" s="428" t="str">
        <f t="shared" si="110"/>
        <v/>
      </c>
      <c r="DO43" s="428" t="str">
        <f t="shared" si="111"/>
        <v/>
      </c>
      <c r="DP43" s="428" t="str">
        <f t="shared" si="112"/>
        <v/>
      </c>
      <c r="DQ43" s="430" t="str">
        <f t="shared" si="113"/>
        <v/>
      </c>
      <c r="DR43" s="430" t="str">
        <f t="shared" si="114"/>
        <v/>
      </c>
      <c r="DS43" s="428" t="str">
        <f t="shared" si="115"/>
        <v/>
      </c>
      <c r="DT43" s="430" t="str">
        <f t="shared" si="116"/>
        <v/>
      </c>
      <c r="DU43" s="430" t="str">
        <f t="shared" si="117"/>
        <v/>
      </c>
      <c r="DV43" s="204" t="str">
        <f>details!DG43</f>
        <v/>
      </c>
      <c r="DW43" s="435" t="str">
        <f>details!DH43</f>
        <v/>
      </c>
      <c r="DX43" s="518" t="str">
        <f t="shared" si="90"/>
        <v/>
      </c>
      <c r="DY43" s="652" t="str">
        <f t="shared" si="82"/>
        <v/>
      </c>
      <c r="DZ43" s="431" t="str">
        <f t="shared" si="83"/>
        <v/>
      </c>
      <c r="EA43" s="431" t="str">
        <f t="shared" si="84"/>
        <v/>
      </c>
      <c r="EB43" s="432" t="str">
        <f t="shared" si="85"/>
        <v/>
      </c>
      <c r="EC43" s="200" t="str">
        <f t="shared" si="86"/>
        <v/>
      </c>
      <c r="ED43" s="496" t="str">
        <f t="shared" si="87"/>
        <v/>
      </c>
      <c r="EE43" s="497" t="str">
        <f t="shared" si="88"/>
        <v/>
      </c>
      <c r="EF43" s="448" t="str">
        <f>IF(details!BH42="","",details!BH42)</f>
        <v/>
      </c>
    </row>
    <row r="44" spans="1:136" s="20" customFormat="1" ht="14" customHeight="1">
      <c r="A44" s="447">
        <f>IF(details!A44="","",details!A44)</f>
        <v>38</v>
      </c>
      <c r="B44" s="422" t="str">
        <f>IF(details!B44="","",details!B44)</f>
        <v/>
      </c>
      <c r="C44" s="422" t="str">
        <f>IF(details!C44="","",details!C44)</f>
        <v/>
      </c>
      <c r="D44" s="200" t="str">
        <f>IF(details!D44="","",details!D44)</f>
        <v/>
      </c>
      <c r="E44" s="422" t="str">
        <f>IF(details!E44="","",details!E44)</f>
        <v/>
      </c>
      <c r="F44" s="201" t="str">
        <f>IF(details!G44="","",details!G44)</f>
        <v/>
      </c>
      <c r="G44" s="276" t="str">
        <f>IF(details!H44="","",details!H44)</f>
        <v/>
      </c>
      <c r="H44" s="202" t="str">
        <f>IF(details!I44="","",details!I44)</f>
        <v>v 038</v>
      </c>
      <c r="I44" s="202" t="str">
        <f>IF(details!J44="","",details!J44)</f>
        <v>c 038</v>
      </c>
      <c r="J44" s="202" t="str">
        <f>IF(details!K44="","",details!K44)</f>
        <v>l 038</v>
      </c>
      <c r="K44" s="422" t="str">
        <f>IF(details!Q44="","",details!Q44)</f>
        <v/>
      </c>
      <c r="L44" s="422" t="str">
        <f>IF(details!R44="","",details!R44)</f>
        <v/>
      </c>
      <c r="M44" s="422" t="str">
        <f>IF(details!S44="","",details!S44)</f>
        <v/>
      </c>
      <c r="N44" s="313" t="str">
        <f t="shared" si="9"/>
        <v/>
      </c>
      <c r="O44" s="422" t="str">
        <f>IF(details!T44="","",details!T44)</f>
        <v/>
      </c>
      <c r="P44" s="422" t="str">
        <f>IF(details!U44="","",details!U44)</f>
        <v/>
      </c>
      <c r="Q44" s="313" t="str">
        <f t="shared" si="10"/>
        <v/>
      </c>
      <c r="R44" s="200" t="str">
        <f t="shared" si="11"/>
        <v/>
      </c>
      <c r="S44" s="422" t="str">
        <f>IF(details!V44="","",details!V44)</f>
        <v/>
      </c>
      <c r="T44" s="422" t="str">
        <f>IF(details!W44="","",details!W44)</f>
        <v/>
      </c>
      <c r="U44" s="200" t="str">
        <f t="shared" si="54"/>
        <v/>
      </c>
      <c r="V44" s="200" t="str">
        <f t="shared" si="55"/>
        <v/>
      </c>
      <c r="W44" s="330" t="str">
        <f t="shared" si="56"/>
        <v/>
      </c>
      <c r="X44" s="331" t="str">
        <f t="shared" si="57"/>
        <v/>
      </c>
      <c r="Y44" s="203" t="str">
        <f t="shared" si="58"/>
        <v/>
      </c>
      <c r="Z44" s="203">
        <f t="shared" si="96"/>
        <v>0</v>
      </c>
      <c r="AA44" s="422" t="str">
        <f>IF(details!X44="","",details!X44)</f>
        <v/>
      </c>
      <c r="AB44" s="422" t="str">
        <f>IF(details!Y44="","",details!Y44)</f>
        <v/>
      </c>
      <c r="AC44" s="422" t="str">
        <f>IF(details!Z44="","",details!Z44)</f>
        <v/>
      </c>
      <c r="AD44" s="313" t="str">
        <f t="shared" si="13"/>
        <v/>
      </c>
      <c r="AE44" s="422" t="str">
        <f>IF(details!AA44="","",details!AA44)</f>
        <v/>
      </c>
      <c r="AF44" s="422" t="str">
        <f>IF(details!AB44="","",details!AB44)</f>
        <v/>
      </c>
      <c r="AG44" s="313" t="str">
        <f t="shared" si="92"/>
        <v/>
      </c>
      <c r="AH44" s="200" t="str">
        <f t="shared" si="14"/>
        <v/>
      </c>
      <c r="AI44" s="422" t="str">
        <f>IF(details!AC44="","",details!AC44)</f>
        <v/>
      </c>
      <c r="AJ44" s="422" t="str">
        <f>IF(details!AD44="","",details!AD44)</f>
        <v/>
      </c>
      <c r="AK44" s="200" t="str">
        <f t="shared" si="3"/>
        <v/>
      </c>
      <c r="AL44" s="200" t="str">
        <f t="shared" si="59"/>
        <v/>
      </c>
      <c r="AM44" s="330" t="str">
        <f t="shared" si="60"/>
        <v/>
      </c>
      <c r="AN44" s="331" t="str">
        <f t="shared" si="61"/>
        <v/>
      </c>
      <c r="AO44" s="203" t="str">
        <f t="shared" si="62"/>
        <v/>
      </c>
      <c r="AP44" s="203">
        <f t="shared" si="93"/>
        <v>0</v>
      </c>
      <c r="AQ44" s="422" t="str">
        <f>IF(details!AE44="","",details!AE44)</f>
        <v/>
      </c>
      <c r="AR44" s="422" t="str">
        <f>IF(details!AF44="","",details!AF44)</f>
        <v/>
      </c>
      <c r="AS44" s="422" t="str">
        <f>IF(details!AG44="","",details!AG44)</f>
        <v/>
      </c>
      <c r="AT44" s="313" t="str">
        <f t="shared" si="15"/>
        <v/>
      </c>
      <c r="AU44" s="422" t="str">
        <f>IF(details!AH44="","",details!AH44)</f>
        <v/>
      </c>
      <c r="AV44" s="422" t="str">
        <f>IF(details!AI44="","",details!AI44)</f>
        <v/>
      </c>
      <c r="AW44" s="313" t="str">
        <f t="shared" si="89"/>
        <v/>
      </c>
      <c r="AX44" s="200" t="str">
        <f t="shared" si="16"/>
        <v/>
      </c>
      <c r="AY44" s="422" t="str">
        <f>IF(details!AJ44="","",details!AJ44)</f>
        <v/>
      </c>
      <c r="AZ44" s="422" t="str">
        <f>IF(details!AK44="","",details!AK44)</f>
        <v/>
      </c>
      <c r="BA44" s="200" t="str">
        <f t="shared" si="5"/>
        <v/>
      </c>
      <c r="BB44" s="200" t="str">
        <f t="shared" si="63"/>
        <v/>
      </c>
      <c r="BC44" s="330" t="str">
        <f t="shared" si="64"/>
        <v/>
      </c>
      <c r="BD44" s="331" t="str">
        <f t="shared" si="65"/>
        <v/>
      </c>
      <c r="BE44" s="203" t="str">
        <f t="shared" si="66"/>
        <v/>
      </c>
      <c r="BF44" s="203">
        <f t="shared" si="6"/>
        <v>0</v>
      </c>
      <c r="BG44" s="422" t="str">
        <f>IF(details!AL44="","",details!AL44)</f>
        <v/>
      </c>
      <c r="BH44" s="422" t="str">
        <f>IF(details!AM44="","",details!AM44)</f>
        <v/>
      </c>
      <c r="BI44" s="422" t="str">
        <f>IF(details!AN44="","",details!AN44)</f>
        <v/>
      </c>
      <c r="BJ44" s="313" t="str">
        <f t="shared" si="17"/>
        <v/>
      </c>
      <c r="BK44" s="422" t="str">
        <f>IF(details!AO44="","",details!AO44)</f>
        <v/>
      </c>
      <c r="BL44" s="422" t="str">
        <f>IF(details!AP44="","",details!AP44)</f>
        <v/>
      </c>
      <c r="BM44" s="313" t="str">
        <f t="shared" si="91"/>
        <v/>
      </c>
      <c r="BN44" s="200" t="str">
        <f t="shared" si="18"/>
        <v/>
      </c>
      <c r="BO44" s="422" t="str">
        <f>IF(details!AQ44="","",details!AQ44)</f>
        <v/>
      </c>
      <c r="BP44" s="422" t="str">
        <f>IF(details!AR44="","",details!AR44)</f>
        <v/>
      </c>
      <c r="BQ44" s="200" t="str">
        <f t="shared" si="7"/>
        <v/>
      </c>
      <c r="BR44" s="200" t="str">
        <f t="shared" si="67"/>
        <v/>
      </c>
      <c r="BS44" s="330" t="str">
        <f t="shared" si="68"/>
        <v/>
      </c>
      <c r="BT44" s="331" t="str">
        <f t="shared" si="69"/>
        <v/>
      </c>
      <c r="BU44" s="203" t="str">
        <f t="shared" si="70"/>
        <v/>
      </c>
      <c r="BV44" s="203">
        <f t="shared" si="8"/>
        <v>0</v>
      </c>
      <c r="BW44" s="422" t="str">
        <f>IF(details!AS44="","",details!AS44)</f>
        <v/>
      </c>
      <c r="BX44" s="422" t="str">
        <f>IF(details!AT44="","",details!AT44)</f>
        <v/>
      </c>
      <c r="BY44" s="422" t="str">
        <f>IF(details!AU44="","",details!AU44)</f>
        <v/>
      </c>
      <c r="BZ44" s="422" t="str">
        <f>IF(details!AV44="","",details!AV44)</f>
        <v/>
      </c>
      <c r="CA44" s="422" t="str">
        <f>IF(details!AW44="","",details!AW44)</f>
        <v/>
      </c>
      <c r="CB44" s="200" t="str">
        <f t="shared" si="71"/>
        <v/>
      </c>
      <c r="CC44" s="653" t="str">
        <f t="shared" si="72"/>
        <v/>
      </c>
      <c r="CD44" s="200" t="str">
        <f t="shared" si="73"/>
        <v/>
      </c>
      <c r="CE44" s="203" t="str">
        <f t="shared" si="74"/>
        <v/>
      </c>
      <c r="CF44" s="203">
        <f t="shared" si="75"/>
        <v>0</v>
      </c>
      <c r="CG44" s="422" t="str">
        <f>IF(details!AX44="","",details!AX44)</f>
        <v/>
      </c>
      <c r="CH44" s="422" t="str">
        <f>IF(details!AY44="","",details!AY44)</f>
        <v/>
      </c>
      <c r="CI44" s="422" t="str">
        <f>IF(details!AZ44="","",details!AZ44)</f>
        <v/>
      </c>
      <c r="CJ44" s="422" t="str">
        <f>IF(details!BA44="","",details!BA44)</f>
        <v/>
      </c>
      <c r="CK44" s="422" t="str">
        <f>IF(details!BB44="","",details!BB44)</f>
        <v/>
      </c>
      <c r="CL44" s="200" t="str">
        <f t="shared" si="76"/>
        <v/>
      </c>
      <c r="CM44" s="653" t="str">
        <f t="shared" si="21"/>
        <v/>
      </c>
      <c r="CN44" s="200" t="str">
        <f t="shared" si="22"/>
        <v/>
      </c>
      <c r="CO44" s="203" t="str">
        <f t="shared" si="77"/>
        <v/>
      </c>
      <c r="CP44" s="203">
        <f t="shared" si="78"/>
        <v>0</v>
      </c>
      <c r="CQ44" s="422" t="str">
        <f>IF(details!BC44="","",details!BC44)</f>
        <v/>
      </c>
      <c r="CR44" s="422" t="str">
        <f>IF(details!BD44="","",details!BD44)</f>
        <v/>
      </c>
      <c r="CS44" s="422" t="str">
        <f>IF(details!BE44="","",details!BE44)</f>
        <v/>
      </c>
      <c r="CT44" s="422" t="str">
        <f>IF(details!BF44="","",details!BF44)</f>
        <v/>
      </c>
      <c r="CU44" s="422" t="str">
        <f>IF(details!BG44="","",details!BG44)</f>
        <v/>
      </c>
      <c r="CV44" s="200" t="str">
        <f t="shared" si="79"/>
        <v/>
      </c>
      <c r="CW44" s="653" t="str">
        <f t="shared" si="23"/>
        <v/>
      </c>
      <c r="CX44" s="200" t="str">
        <f t="shared" si="24"/>
        <v/>
      </c>
      <c r="CY44" s="203" t="str">
        <f t="shared" si="80"/>
        <v/>
      </c>
      <c r="CZ44" s="203">
        <f t="shared" si="81"/>
        <v>0</v>
      </c>
      <c r="DA44" s="428" t="str">
        <f t="shared" si="97"/>
        <v/>
      </c>
      <c r="DB44" s="428" t="str">
        <f t="shared" si="98"/>
        <v/>
      </c>
      <c r="DC44" s="428" t="str">
        <f t="shared" si="99"/>
        <v/>
      </c>
      <c r="DD44" s="428" t="str">
        <f t="shared" si="100"/>
        <v/>
      </c>
      <c r="DE44" s="428" t="str">
        <f t="shared" si="101"/>
        <v/>
      </c>
      <c r="DF44" s="428" t="str">
        <f t="shared" si="102"/>
        <v/>
      </c>
      <c r="DG44" s="428" t="str">
        <f t="shared" si="103"/>
        <v/>
      </c>
      <c r="DH44" s="429" t="str">
        <f t="shared" si="104"/>
        <v/>
      </c>
      <c r="DI44" s="429" t="str">
        <f t="shared" si="105"/>
        <v/>
      </c>
      <c r="DJ44" s="428" t="str">
        <f t="shared" si="106"/>
        <v/>
      </c>
      <c r="DK44" s="428" t="str">
        <f t="shared" si="107"/>
        <v/>
      </c>
      <c r="DL44" s="428" t="str">
        <f t="shared" si="108"/>
        <v/>
      </c>
      <c r="DM44" s="428" t="str">
        <f t="shared" si="109"/>
        <v/>
      </c>
      <c r="DN44" s="428" t="str">
        <f t="shared" si="110"/>
        <v/>
      </c>
      <c r="DO44" s="428" t="str">
        <f t="shared" si="111"/>
        <v/>
      </c>
      <c r="DP44" s="428" t="str">
        <f t="shared" si="112"/>
        <v/>
      </c>
      <c r="DQ44" s="430" t="str">
        <f t="shared" si="113"/>
        <v/>
      </c>
      <c r="DR44" s="430" t="str">
        <f t="shared" si="114"/>
        <v/>
      </c>
      <c r="DS44" s="428" t="str">
        <f t="shared" si="115"/>
        <v/>
      </c>
      <c r="DT44" s="430" t="str">
        <f t="shared" si="116"/>
        <v/>
      </c>
      <c r="DU44" s="430" t="str">
        <f t="shared" si="117"/>
        <v/>
      </c>
      <c r="DV44" s="204" t="str">
        <f>details!DG44</f>
        <v/>
      </c>
      <c r="DW44" s="435" t="str">
        <f>details!DH44</f>
        <v/>
      </c>
      <c r="DX44" s="518" t="str">
        <f t="shared" si="90"/>
        <v/>
      </c>
      <c r="DY44" s="652" t="str">
        <f t="shared" si="82"/>
        <v/>
      </c>
      <c r="DZ44" s="431" t="str">
        <f t="shared" si="83"/>
        <v/>
      </c>
      <c r="EA44" s="431" t="str">
        <f t="shared" si="84"/>
        <v/>
      </c>
      <c r="EB44" s="432" t="str">
        <f t="shared" si="85"/>
        <v/>
      </c>
      <c r="EC44" s="200" t="str">
        <f t="shared" si="86"/>
        <v/>
      </c>
      <c r="ED44" s="496" t="str">
        <f t="shared" si="87"/>
        <v/>
      </c>
      <c r="EE44" s="497" t="str">
        <f t="shared" si="88"/>
        <v/>
      </c>
      <c r="EF44" s="448" t="str">
        <f>IF(details!BH43="","",details!BH43)</f>
        <v/>
      </c>
    </row>
    <row r="45" spans="1:136" s="20" customFormat="1" ht="14" customHeight="1">
      <c r="A45" s="447">
        <f>IF(details!A45="","",details!A45)</f>
        <v>39</v>
      </c>
      <c r="B45" s="422" t="str">
        <f>IF(details!B45="","",details!B45)</f>
        <v/>
      </c>
      <c r="C45" s="422" t="str">
        <f>IF(details!C45="","",details!C45)</f>
        <v/>
      </c>
      <c r="D45" s="200" t="str">
        <f>IF(details!D45="","",details!D45)</f>
        <v/>
      </c>
      <c r="E45" s="422" t="str">
        <f>IF(details!E45="","",details!E45)</f>
        <v/>
      </c>
      <c r="F45" s="201" t="str">
        <f>IF(details!G45="","",details!G45)</f>
        <v/>
      </c>
      <c r="G45" s="276" t="str">
        <f>IF(details!H45="","",details!H45)</f>
        <v/>
      </c>
      <c r="H45" s="202" t="str">
        <f>IF(details!I45="","",details!I45)</f>
        <v>v 039</v>
      </c>
      <c r="I45" s="202" t="str">
        <f>IF(details!J45="","",details!J45)</f>
        <v>c 039</v>
      </c>
      <c r="J45" s="202" t="str">
        <f>IF(details!K45="","",details!K45)</f>
        <v>l 039</v>
      </c>
      <c r="K45" s="422" t="str">
        <f>IF(details!Q45="","",details!Q45)</f>
        <v/>
      </c>
      <c r="L45" s="422" t="str">
        <f>IF(details!R45="","",details!R45)</f>
        <v/>
      </c>
      <c r="M45" s="422" t="str">
        <f>IF(details!S45="","",details!S45)</f>
        <v/>
      </c>
      <c r="N45" s="313" t="str">
        <f t="shared" si="9"/>
        <v/>
      </c>
      <c r="O45" s="422" t="str">
        <f>IF(details!T45="","",details!T45)</f>
        <v/>
      </c>
      <c r="P45" s="422" t="str">
        <f>IF(details!U45="","",details!U45)</f>
        <v/>
      </c>
      <c r="Q45" s="313" t="str">
        <f t="shared" si="10"/>
        <v/>
      </c>
      <c r="R45" s="200" t="str">
        <f t="shared" si="11"/>
        <v/>
      </c>
      <c r="S45" s="422" t="str">
        <f>IF(details!V45="","",details!V45)</f>
        <v/>
      </c>
      <c r="T45" s="422" t="str">
        <f>IF(details!W45="","",details!W45)</f>
        <v/>
      </c>
      <c r="U45" s="200" t="str">
        <f t="shared" si="54"/>
        <v/>
      </c>
      <c r="V45" s="200" t="str">
        <f t="shared" si="55"/>
        <v/>
      </c>
      <c r="W45" s="330" t="str">
        <f t="shared" si="56"/>
        <v/>
      </c>
      <c r="X45" s="331" t="str">
        <f t="shared" si="57"/>
        <v/>
      </c>
      <c r="Y45" s="203" t="str">
        <f t="shared" si="58"/>
        <v/>
      </c>
      <c r="Z45" s="203">
        <f t="shared" si="96"/>
        <v>0</v>
      </c>
      <c r="AA45" s="422" t="str">
        <f>IF(details!X45="","",details!X45)</f>
        <v/>
      </c>
      <c r="AB45" s="422" t="str">
        <f>IF(details!Y45="","",details!Y45)</f>
        <v/>
      </c>
      <c r="AC45" s="422" t="str">
        <f>IF(details!Z45="","",details!Z45)</f>
        <v/>
      </c>
      <c r="AD45" s="313" t="str">
        <f t="shared" si="13"/>
        <v/>
      </c>
      <c r="AE45" s="422" t="str">
        <f>IF(details!AA45="","",details!AA45)</f>
        <v/>
      </c>
      <c r="AF45" s="422" t="str">
        <f>IF(details!AB45="","",details!AB45)</f>
        <v/>
      </c>
      <c r="AG45" s="313" t="str">
        <f t="shared" si="92"/>
        <v/>
      </c>
      <c r="AH45" s="200" t="str">
        <f t="shared" si="14"/>
        <v/>
      </c>
      <c r="AI45" s="422" t="str">
        <f>IF(details!AC45="","",details!AC45)</f>
        <v/>
      </c>
      <c r="AJ45" s="422" t="str">
        <f>IF(details!AD45="","",details!AD45)</f>
        <v/>
      </c>
      <c r="AK45" s="200" t="str">
        <f t="shared" si="3"/>
        <v/>
      </c>
      <c r="AL45" s="200" t="str">
        <f t="shared" si="59"/>
        <v/>
      </c>
      <c r="AM45" s="330" t="str">
        <f t="shared" si="60"/>
        <v/>
      </c>
      <c r="AN45" s="331" t="str">
        <f t="shared" si="61"/>
        <v/>
      </c>
      <c r="AO45" s="203" t="str">
        <f t="shared" si="62"/>
        <v/>
      </c>
      <c r="AP45" s="203">
        <f t="shared" si="93"/>
        <v>0</v>
      </c>
      <c r="AQ45" s="422" t="str">
        <f>IF(details!AE45="","",details!AE45)</f>
        <v/>
      </c>
      <c r="AR45" s="422" t="str">
        <f>IF(details!AF45="","",details!AF45)</f>
        <v/>
      </c>
      <c r="AS45" s="422" t="str">
        <f>IF(details!AG45="","",details!AG45)</f>
        <v/>
      </c>
      <c r="AT45" s="313" t="str">
        <f t="shared" si="15"/>
        <v/>
      </c>
      <c r="AU45" s="422" t="str">
        <f>IF(details!AH45="","",details!AH45)</f>
        <v/>
      </c>
      <c r="AV45" s="422" t="str">
        <f>IF(details!AI45="","",details!AI45)</f>
        <v/>
      </c>
      <c r="AW45" s="313" t="str">
        <f t="shared" si="89"/>
        <v/>
      </c>
      <c r="AX45" s="200" t="str">
        <f t="shared" si="16"/>
        <v/>
      </c>
      <c r="AY45" s="422" t="str">
        <f>IF(details!AJ45="","",details!AJ45)</f>
        <v/>
      </c>
      <c r="AZ45" s="422" t="str">
        <f>IF(details!AK45="","",details!AK45)</f>
        <v/>
      </c>
      <c r="BA45" s="200" t="str">
        <f t="shared" si="5"/>
        <v/>
      </c>
      <c r="BB45" s="200" t="str">
        <f t="shared" si="63"/>
        <v/>
      </c>
      <c r="BC45" s="330" t="str">
        <f t="shared" si="64"/>
        <v/>
      </c>
      <c r="BD45" s="331" t="str">
        <f t="shared" si="65"/>
        <v/>
      </c>
      <c r="BE45" s="203" t="str">
        <f t="shared" si="66"/>
        <v/>
      </c>
      <c r="BF45" s="203">
        <f t="shared" si="6"/>
        <v>0</v>
      </c>
      <c r="BG45" s="422" t="str">
        <f>IF(details!AL45="","",details!AL45)</f>
        <v/>
      </c>
      <c r="BH45" s="422" t="str">
        <f>IF(details!AM45="","",details!AM45)</f>
        <v/>
      </c>
      <c r="BI45" s="422" t="str">
        <f>IF(details!AN45="","",details!AN45)</f>
        <v/>
      </c>
      <c r="BJ45" s="313" t="str">
        <f t="shared" si="17"/>
        <v/>
      </c>
      <c r="BK45" s="422" t="str">
        <f>IF(details!AO45="","",details!AO45)</f>
        <v/>
      </c>
      <c r="BL45" s="422" t="str">
        <f>IF(details!AP45="","",details!AP45)</f>
        <v/>
      </c>
      <c r="BM45" s="313" t="str">
        <f t="shared" si="91"/>
        <v/>
      </c>
      <c r="BN45" s="200" t="str">
        <f t="shared" si="18"/>
        <v/>
      </c>
      <c r="BO45" s="422" t="str">
        <f>IF(details!AQ45="","",details!AQ45)</f>
        <v/>
      </c>
      <c r="BP45" s="422" t="str">
        <f>IF(details!AR45="","",details!AR45)</f>
        <v/>
      </c>
      <c r="BQ45" s="200" t="str">
        <f t="shared" si="7"/>
        <v/>
      </c>
      <c r="BR45" s="200" t="str">
        <f t="shared" si="67"/>
        <v/>
      </c>
      <c r="BS45" s="330" t="str">
        <f t="shared" si="68"/>
        <v/>
      </c>
      <c r="BT45" s="331" t="str">
        <f t="shared" si="69"/>
        <v/>
      </c>
      <c r="BU45" s="203" t="str">
        <f t="shared" si="70"/>
        <v/>
      </c>
      <c r="BV45" s="203">
        <f t="shared" si="8"/>
        <v>0</v>
      </c>
      <c r="BW45" s="422" t="str">
        <f>IF(details!AS45="","",details!AS45)</f>
        <v/>
      </c>
      <c r="BX45" s="422" t="str">
        <f>IF(details!AT45="","",details!AT45)</f>
        <v/>
      </c>
      <c r="BY45" s="422" t="str">
        <f>IF(details!AU45="","",details!AU45)</f>
        <v/>
      </c>
      <c r="BZ45" s="422" t="str">
        <f>IF(details!AV45="","",details!AV45)</f>
        <v/>
      </c>
      <c r="CA45" s="422" t="str">
        <f>IF(details!AW45="","",details!AW45)</f>
        <v/>
      </c>
      <c r="CB45" s="200" t="str">
        <f t="shared" si="71"/>
        <v/>
      </c>
      <c r="CC45" s="653" t="str">
        <f t="shared" si="72"/>
        <v/>
      </c>
      <c r="CD45" s="200" t="str">
        <f t="shared" si="73"/>
        <v/>
      </c>
      <c r="CE45" s="203" t="str">
        <f t="shared" si="74"/>
        <v/>
      </c>
      <c r="CF45" s="203">
        <f t="shared" si="75"/>
        <v>0</v>
      </c>
      <c r="CG45" s="422" t="str">
        <f>IF(details!AX45="","",details!AX45)</f>
        <v/>
      </c>
      <c r="CH45" s="422" t="str">
        <f>IF(details!AY45="","",details!AY45)</f>
        <v/>
      </c>
      <c r="CI45" s="422" t="str">
        <f>IF(details!AZ45="","",details!AZ45)</f>
        <v/>
      </c>
      <c r="CJ45" s="422" t="str">
        <f>IF(details!BA45="","",details!BA45)</f>
        <v/>
      </c>
      <c r="CK45" s="422" t="str">
        <f>IF(details!BB45="","",details!BB45)</f>
        <v/>
      </c>
      <c r="CL45" s="200" t="str">
        <f t="shared" si="76"/>
        <v/>
      </c>
      <c r="CM45" s="653" t="str">
        <f t="shared" si="21"/>
        <v/>
      </c>
      <c r="CN45" s="200" t="str">
        <f t="shared" si="22"/>
        <v/>
      </c>
      <c r="CO45" s="203" t="str">
        <f t="shared" si="77"/>
        <v/>
      </c>
      <c r="CP45" s="203">
        <f t="shared" si="78"/>
        <v>0</v>
      </c>
      <c r="CQ45" s="422" t="str">
        <f>IF(details!BC45="","",details!BC45)</f>
        <v/>
      </c>
      <c r="CR45" s="422" t="str">
        <f>IF(details!BD45="","",details!BD45)</f>
        <v/>
      </c>
      <c r="CS45" s="422" t="str">
        <f>IF(details!BE45="","",details!BE45)</f>
        <v/>
      </c>
      <c r="CT45" s="422" t="str">
        <f>IF(details!BF45="","",details!BF45)</f>
        <v/>
      </c>
      <c r="CU45" s="422" t="str">
        <f>IF(details!BG45="","",details!BG45)</f>
        <v/>
      </c>
      <c r="CV45" s="200" t="str">
        <f t="shared" si="79"/>
        <v/>
      </c>
      <c r="CW45" s="653" t="str">
        <f t="shared" si="23"/>
        <v/>
      </c>
      <c r="CX45" s="200" t="str">
        <f t="shared" si="24"/>
        <v/>
      </c>
      <c r="CY45" s="203" t="str">
        <f t="shared" si="80"/>
        <v/>
      </c>
      <c r="CZ45" s="203">
        <f t="shared" si="81"/>
        <v>0</v>
      </c>
      <c r="DA45" s="428" t="str">
        <f t="shared" si="97"/>
        <v/>
      </c>
      <c r="DB45" s="428" t="str">
        <f t="shared" si="98"/>
        <v/>
      </c>
      <c r="DC45" s="428" t="str">
        <f t="shared" si="99"/>
        <v/>
      </c>
      <c r="DD45" s="428" t="str">
        <f t="shared" si="100"/>
        <v/>
      </c>
      <c r="DE45" s="428" t="str">
        <f t="shared" si="101"/>
        <v/>
      </c>
      <c r="DF45" s="428" t="str">
        <f t="shared" si="102"/>
        <v/>
      </c>
      <c r="DG45" s="428" t="str">
        <f t="shared" si="103"/>
        <v/>
      </c>
      <c r="DH45" s="429" t="str">
        <f t="shared" si="104"/>
        <v/>
      </c>
      <c r="DI45" s="429" t="str">
        <f t="shared" si="105"/>
        <v/>
      </c>
      <c r="DJ45" s="428" t="str">
        <f t="shared" si="106"/>
        <v/>
      </c>
      <c r="DK45" s="428" t="str">
        <f t="shared" si="107"/>
        <v/>
      </c>
      <c r="DL45" s="428" t="str">
        <f t="shared" si="108"/>
        <v/>
      </c>
      <c r="DM45" s="428" t="str">
        <f t="shared" si="109"/>
        <v/>
      </c>
      <c r="DN45" s="428" t="str">
        <f t="shared" si="110"/>
        <v/>
      </c>
      <c r="DO45" s="428" t="str">
        <f t="shared" si="111"/>
        <v/>
      </c>
      <c r="DP45" s="428" t="str">
        <f t="shared" si="112"/>
        <v/>
      </c>
      <c r="DQ45" s="430" t="str">
        <f t="shared" si="113"/>
        <v/>
      </c>
      <c r="DR45" s="430" t="str">
        <f t="shared" si="114"/>
        <v/>
      </c>
      <c r="DS45" s="428" t="str">
        <f t="shared" si="115"/>
        <v/>
      </c>
      <c r="DT45" s="430" t="str">
        <f t="shared" si="116"/>
        <v/>
      </c>
      <c r="DU45" s="430" t="str">
        <f t="shared" si="117"/>
        <v/>
      </c>
      <c r="DV45" s="204" t="str">
        <f>details!DG45</f>
        <v/>
      </c>
      <c r="DW45" s="435" t="str">
        <f>details!DH45</f>
        <v/>
      </c>
      <c r="DX45" s="518" t="str">
        <f t="shared" si="90"/>
        <v/>
      </c>
      <c r="DY45" s="652" t="str">
        <f t="shared" si="82"/>
        <v/>
      </c>
      <c r="DZ45" s="431" t="str">
        <f t="shared" si="83"/>
        <v/>
      </c>
      <c r="EA45" s="431" t="str">
        <f t="shared" si="84"/>
        <v/>
      </c>
      <c r="EB45" s="432" t="str">
        <f t="shared" si="85"/>
        <v/>
      </c>
      <c r="EC45" s="200" t="str">
        <f t="shared" si="86"/>
        <v/>
      </c>
      <c r="ED45" s="496" t="str">
        <f t="shared" si="87"/>
        <v/>
      </c>
      <c r="EE45" s="497" t="str">
        <f t="shared" si="88"/>
        <v/>
      </c>
      <c r="EF45" s="448" t="str">
        <f>IF(details!BH44="","",details!BH44)</f>
        <v/>
      </c>
    </row>
    <row r="46" spans="1:136" s="20" customFormat="1" ht="14" customHeight="1">
      <c r="A46" s="447">
        <f>IF(details!A46="","",details!A46)</f>
        <v>40</v>
      </c>
      <c r="B46" s="422" t="str">
        <f>IF(details!B46="","",details!B46)</f>
        <v/>
      </c>
      <c r="C46" s="422" t="str">
        <f>IF(details!C46="","",details!C46)</f>
        <v/>
      </c>
      <c r="D46" s="200" t="str">
        <f>IF(details!D46="","",details!D46)</f>
        <v/>
      </c>
      <c r="E46" s="422" t="str">
        <f>IF(details!E46="","",details!E46)</f>
        <v/>
      </c>
      <c r="F46" s="201" t="str">
        <f>IF(details!G46="","",details!G46)</f>
        <v/>
      </c>
      <c r="G46" s="276" t="str">
        <f>IF(details!H46="","",details!H46)</f>
        <v/>
      </c>
      <c r="H46" s="202" t="str">
        <f>IF(details!I46="","",details!I46)</f>
        <v>v 040</v>
      </c>
      <c r="I46" s="202" t="str">
        <f>IF(details!J46="","",details!J46)</f>
        <v>c 040</v>
      </c>
      <c r="J46" s="202" t="str">
        <f>IF(details!K46="","",details!K46)</f>
        <v>l 040</v>
      </c>
      <c r="K46" s="422" t="str">
        <f>IF(details!Q46="","",details!Q46)</f>
        <v/>
      </c>
      <c r="L46" s="422" t="str">
        <f>IF(details!R46="","",details!R46)</f>
        <v/>
      </c>
      <c r="M46" s="422" t="str">
        <f>IF(details!S46="","",details!S46)</f>
        <v/>
      </c>
      <c r="N46" s="313" t="str">
        <f t="shared" si="9"/>
        <v/>
      </c>
      <c r="O46" s="422" t="str">
        <f>IF(details!T46="","",details!T46)</f>
        <v/>
      </c>
      <c r="P46" s="422" t="str">
        <f>IF(details!U46="","",details!U46)</f>
        <v/>
      </c>
      <c r="Q46" s="313" t="str">
        <f t="shared" si="10"/>
        <v/>
      </c>
      <c r="R46" s="200" t="str">
        <f t="shared" si="11"/>
        <v/>
      </c>
      <c r="S46" s="422" t="str">
        <f>IF(details!V46="","",details!V46)</f>
        <v/>
      </c>
      <c r="T46" s="422" t="str">
        <f>IF(details!W46="","",details!W46)</f>
        <v/>
      </c>
      <c r="U46" s="200" t="str">
        <f t="shared" si="54"/>
        <v/>
      </c>
      <c r="V46" s="200" t="str">
        <f t="shared" si="55"/>
        <v/>
      </c>
      <c r="W46" s="330" t="str">
        <f t="shared" si="56"/>
        <v/>
      </c>
      <c r="X46" s="331" t="str">
        <f t="shared" si="57"/>
        <v/>
      </c>
      <c r="Y46" s="203" t="str">
        <f t="shared" si="58"/>
        <v/>
      </c>
      <c r="Z46" s="203">
        <f t="shared" si="96"/>
        <v>0</v>
      </c>
      <c r="AA46" s="422" t="str">
        <f>IF(details!X46="","",details!X46)</f>
        <v/>
      </c>
      <c r="AB46" s="422" t="str">
        <f>IF(details!Y46="","",details!Y46)</f>
        <v/>
      </c>
      <c r="AC46" s="422" t="str">
        <f>IF(details!Z46="","",details!Z46)</f>
        <v/>
      </c>
      <c r="AD46" s="313" t="str">
        <f t="shared" si="13"/>
        <v/>
      </c>
      <c r="AE46" s="422" t="str">
        <f>IF(details!AA46="","",details!AA46)</f>
        <v/>
      </c>
      <c r="AF46" s="422" t="str">
        <f>IF(details!AB46="","",details!AB46)</f>
        <v/>
      </c>
      <c r="AG46" s="313" t="str">
        <f t="shared" si="92"/>
        <v/>
      </c>
      <c r="AH46" s="200" t="str">
        <f t="shared" si="14"/>
        <v/>
      </c>
      <c r="AI46" s="422" t="str">
        <f>IF(details!AC46="","",details!AC46)</f>
        <v/>
      </c>
      <c r="AJ46" s="422" t="str">
        <f>IF(details!AD46="","",details!AD46)</f>
        <v/>
      </c>
      <c r="AK46" s="200" t="str">
        <f t="shared" si="3"/>
        <v/>
      </c>
      <c r="AL46" s="200" t="str">
        <f t="shared" si="59"/>
        <v/>
      </c>
      <c r="AM46" s="330" t="str">
        <f t="shared" si="60"/>
        <v/>
      </c>
      <c r="AN46" s="331" t="str">
        <f t="shared" si="61"/>
        <v/>
      </c>
      <c r="AO46" s="203" t="str">
        <f t="shared" si="62"/>
        <v/>
      </c>
      <c r="AP46" s="203">
        <f t="shared" si="93"/>
        <v>0</v>
      </c>
      <c r="AQ46" s="422" t="str">
        <f>IF(details!AE46="","",details!AE46)</f>
        <v/>
      </c>
      <c r="AR46" s="422" t="str">
        <f>IF(details!AF46="","",details!AF46)</f>
        <v/>
      </c>
      <c r="AS46" s="422" t="str">
        <f>IF(details!AG46="","",details!AG46)</f>
        <v/>
      </c>
      <c r="AT46" s="313" t="str">
        <f t="shared" si="15"/>
        <v/>
      </c>
      <c r="AU46" s="422" t="str">
        <f>IF(details!AH46="","",details!AH46)</f>
        <v/>
      </c>
      <c r="AV46" s="422" t="str">
        <f>IF(details!AI46="","",details!AI46)</f>
        <v/>
      </c>
      <c r="AW46" s="313" t="str">
        <f t="shared" si="89"/>
        <v/>
      </c>
      <c r="AX46" s="200" t="str">
        <f t="shared" si="16"/>
        <v/>
      </c>
      <c r="AY46" s="422" t="str">
        <f>IF(details!AJ46="","",details!AJ46)</f>
        <v/>
      </c>
      <c r="AZ46" s="422" t="str">
        <f>IF(details!AK46="","",details!AK46)</f>
        <v/>
      </c>
      <c r="BA46" s="200" t="str">
        <f t="shared" si="5"/>
        <v/>
      </c>
      <c r="BB46" s="200" t="str">
        <f t="shared" si="63"/>
        <v/>
      </c>
      <c r="BC46" s="330" t="str">
        <f t="shared" si="64"/>
        <v/>
      </c>
      <c r="BD46" s="331" t="str">
        <f t="shared" si="65"/>
        <v/>
      </c>
      <c r="BE46" s="203" t="str">
        <f t="shared" si="66"/>
        <v/>
      </c>
      <c r="BF46" s="203">
        <f t="shared" si="6"/>
        <v>0</v>
      </c>
      <c r="BG46" s="422" t="str">
        <f>IF(details!AL46="","",details!AL46)</f>
        <v/>
      </c>
      <c r="BH46" s="422" t="str">
        <f>IF(details!AM46="","",details!AM46)</f>
        <v/>
      </c>
      <c r="BI46" s="422" t="str">
        <f>IF(details!AN46="","",details!AN46)</f>
        <v/>
      </c>
      <c r="BJ46" s="313" t="str">
        <f t="shared" si="17"/>
        <v/>
      </c>
      <c r="BK46" s="422" t="str">
        <f>IF(details!AO46="","",details!AO46)</f>
        <v/>
      </c>
      <c r="BL46" s="422" t="str">
        <f>IF(details!AP46="","",details!AP46)</f>
        <v/>
      </c>
      <c r="BM46" s="313" t="str">
        <f t="shared" si="91"/>
        <v/>
      </c>
      <c r="BN46" s="200" t="str">
        <f t="shared" si="18"/>
        <v/>
      </c>
      <c r="BO46" s="422" t="str">
        <f>IF(details!AQ46="","",details!AQ46)</f>
        <v/>
      </c>
      <c r="BP46" s="422" t="str">
        <f>IF(details!AR46="","",details!AR46)</f>
        <v/>
      </c>
      <c r="BQ46" s="200" t="str">
        <f t="shared" si="7"/>
        <v/>
      </c>
      <c r="BR46" s="200" t="str">
        <f t="shared" si="67"/>
        <v/>
      </c>
      <c r="BS46" s="330" t="str">
        <f t="shared" si="68"/>
        <v/>
      </c>
      <c r="BT46" s="331" t="str">
        <f t="shared" si="69"/>
        <v/>
      </c>
      <c r="BU46" s="203" t="str">
        <f t="shared" si="70"/>
        <v/>
      </c>
      <c r="BV46" s="203">
        <f t="shared" si="8"/>
        <v>0</v>
      </c>
      <c r="BW46" s="422" t="str">
        <f>IF(details!AS46="","",details!AS46)</f>
        <v/>
      </c>
      <c r="BX46" s="422" t="str">
        <f>IF(details!AT46="","",details!AT46)</f>
        <v/>
      </c>
      <c r="BY46" s="422" t="str">
        <f>IF(details!AU46="","",details!AU46)</f>
        <v/>
      </c>
      <c r="BZ46" s="422" t="str">
        <f>IF(details!AV46="","",details!AV46)</f>
        <v/>
      </c>
      <c r="CA46" s="422" t="str">
        <f>IF(details!AW46="","",details!AW46)</f>
        <v/>
      </c>
      <c r="CB46" s="200" t="str">
        <f t="shared" si="71"/>
        <v/>
      </c>
      <c r="CC46" s="653" t="str">
        <f t="shared" si="72"/>
        <v/>
      </c>
      <c r="CD46" s="200" t="str">
        <f t="shared" si="73"/>
        <v/>
      </c>
      <c r="CE46" s="203" t="str">
        <f t="shared" si="74"/>
        <v/>
      </c>
      <c r="CF46" s="203">
        <f t="shared" si="75"/>
        <v>0</v>
      </c>
      <c r="CG46" s="422" t="str">
        <f>IF(details!AX46="","",details!AX46)</f>
        <v/>
      </c>
      <c r="CH46" s="422" t="str">
        <f>IF(details!AY46="","",details!AY46)</f>
        <v/>
      </c>
      <c r="CI46" s="422" t="str">
        <f>IF(details!AZ46="","",details!AZ46)</f>
        <v/>
      </c>
      <c r="CJ46" s="422" t="str">
        <f>IF(details!BA46="","",details!BA46)</f>
        <v/>
      </c>
      <c r="CK46" s="422" t="str">
        <f>IF(details!BB46="","",details!BB46)</f>
        <v/>
      </c>
      <c r="CL46" s="200" t="str">
        <f t="shared" si="76"/>
        <v/>
      </c>
      <c r="CM46" s="653" t="str">
        <f t="shared" si="21"/>
        <v/>
      </c>
      <c r="CN46" s="200" t="str">
        <f t="shared" si="22"/>
        <v/>
      </c>
      <c r="CO46" s="203" t="str">
        <f t="shared" si="77"/>
        <v/>
      </c>
      <c r="CP46" s="203">
        <f t="shared" si="78"/>
        <v>0</v>
      </c>
      <c r="CQ46" s="422" t="str">
        <f>IF(details!BC46="","",details!BC46)</f>
        <v/>
      </c>
      <c r="CR46" s="422" t="str">
        <f>IF(details!BD46="","",details!BD46)</f>
        <v/>
      </c>
      <c r="CS46" s="422" t="str">
        <f>IF(details!BE46="","",details!BE46)</f>
        <v/>
      </c>
      <c r="CT46" s="422" t="str">
        <f>IF(details!BF46="","",details!BF46)</f>
        <v/>
      </c>
      <c r="CU46" s="422" t="str">
        <f>IF(details!BG46="","",details!BG46)</f>
        <v/>
      </c>
      <c r="CV46" s="200" t="str">
        <f t="shared" si="79"/>
        <v/>
      </c>
      <c r="CW46" s="653" t="str">
        <f t="shared" si="23"/>
        <v/>
      </c>
      <c r="CX46" s="200" t="str">
        <f t="shared" si="24"/>
        <v/>
      </c>
      <c r="CY46" s="203" t="str">
        <f t="shared" si="80"/>
        <v/>
      </c>
      <c r="CZ46" s="203">
        <f t="shared" si="81"/>
        <v>0</v>
      </c>
      <c r="DA46" s="428" t="str">
        <f t="shared" si="97"/>
        <v/>
      </c>
      <c r="DB46" s="428" t="str">
        <f t="shared" si="98"/>
        <v/>
      </c>
      <c r="DC46" s="428" t="str">
        <f t="shared" si="99"/>
        <v/>
      </c>
      <c r="DD46" s="428" t="str">
        <f t="shared" si="100"/>
        <v/>
      </c>
      <c r="DE46" s="428" t="str">
        <f t="shared" si="101"/>
        <v/>
      </c>
      <c r="DF46" s="428" t="str">
        <f t="shared" si="102"/>
        <v/>
      </c>
      <c r="DG46" s="428" t="str">
        <f t="shared" si="103"/>
        <v/>
      </c>
      <c r="DH46" s="429" t="str">
        <f t="shared" si="104"/>
        <v/>
      </c>
      <c r="DI46" s="429" t="str">
        <f t="shared" si="105"/>
        <v/>
      </c>
      <c r="DJ46" s="428" t="str">
        <f t="shared" si="106"/>
        <v/>
      </c>
      <c r="DK46" s="428" t="str">
        <f t="shared" si="107"/>
        <v/>
      </c>
      <c r="DL46" s="428" t="str">
        <f t="shared" si="108"/>
        <v/>
      </c>
      <c r="DM46" s="428" t="str">
        <f t="shared" si="109"/>
        <v/>
      </c>
      <c r="DN46" s="428" t="str">
        <f t="shared" si="110"/>
        <v/>
      </c>
      <c r="DO46" s="428" t="str">
        <f t="shared" si="111"/>
        <v/>
      </c>
      <c r="DP46" s="428" t="str">
        <f t="shared" si="112"/>
        <v/>
      </c>
      <c r="DQ46" s="430" t="str">
        <f t="shared" si="113"/>
        <v/>
      </c>
      <c r="DR46" s="430" t="str">
        <f t="shared" si="114"/>
        <v/>
      </c>
      <c r="DS46" s="428" t="str">
        <f t="shared" si="115"/>
        <v/>
      </c>
      <c r="DT46" s="430" t="str">
        <f t="shared" si="116"/>
        <v/>
      </c>
      <c r="DU46" s="430" t="str">
        <f t="shared" si="117"/>
        <v/>
      </c>
      <c r="DV46" s="204" t="str">
        <f>details!DG46</f>
        <v/>
      </c>
      <c r="DW46" s="435" t="str">
        <f>details!DH46</f>
        <v/>
      </c>
      <c r="DX46" s="518" t="str">
        <f t="shared" si="90"/>
        <v/>
      </c>
      <c r="DY46" s="652" t="str">
        <f t="shared" si="82"/>
        <v/>
      </c>
      <c r="DZ46" s="431" t="str">
        <f t="shared" si="83"/>
        <v/>
      </c>
      <c r="EA46" s="431" t="str">
        <f t="shared" si="84"/>
        <v/>
      </c>
      <c r="EB46" s="432" t="str">
        <f t="shared" si="85"/>
        <v/>
      </c>
      <c r="EC46" s="200" t="str">
        <f t="shared" si="86"/>
        <v/>
      </c>
      <c r="ED46" s="496" t="str">
        <f t="shared" si="87"/>
        <v/>
      </c>
      <c r="EE46" s="497" t="str">
        <f t="shared" si="88"/>
        <v/>
      </c>
      <c r="EF46" s="448" t="str">
        <f>IF(details!BH45="","",details!BH45)</f>
        <v/>
      </c>
    </row>
    <row r="47" spans="1:136" s="20" customFormat="1" ht="14" customHeight="1">
      <c r="A47" s="447">
        <f>IF(details!A47="","",details!A47)</f>
        <v>41</v>
      </c>
      <c r="B47" s="422" t="str">
        <f>IF(details!B47="","",details!B47)</f>
        <v/>
      </c>
      <c r="C47" s="422" t="str">
        <f>IF(details!C47="","",details!C47)</f>
        <v/>
      </c>
      <c r="D47" s="200" t="str">
        <f>IF(details!D47="","",details!D47)</f>
        <v/>
      </c>
      <c r="E47" s="422" t="str">
        <f>IF(details!E47="","",details!E47)</f>
        <v/>
      </c>
      <c r="F47" s="201" t="str">
        <f>IF(details!G47="","",details!G47)</f>
        <v/>
      </c>
      <c r="G47" s="276" t="str">
        <f>IF(details!H47="","",details!H47)</f>
        <v/>
      </c>
      <c r="H47" s="202" t="str">
        <f>IF(details!I47="","",details!I47)</f>
        <v>v 041</v>
      </c>
      <c r="I47" s="202" t="str">
        <f>IF(details!J47="","",details!J47)</f>
        <v>c 041</v>
      </c>
      <c r="J47" s="202" t="str">
        <f>IF(details!K47="","",details!K47)</f>
        <v>l 041</v>
      </c>
      <c r="K47" s="422" t="str">
        <f>IF(details!Q47="","",details!Q47)</f>
        <v/>
      </c>
      <c r="L47" s="422" t="str">
        <f>IF(details!R47="","",details!R47)</f>
        <v/>
      </c>
      <c r="M47" s="422" t="str">
        <f>IF(details!S47="","",details!S47)</f>
        <v/>
      </c>
      <c r="N47" s="313" t="str">
        <f t="shared" si="9"/>
        <v/>
      </c>
      <c r="O47" s="422" t="str">
        <f>IF(details!T47="","",details!T47)</f>
        <v/>
      </c>
      <c r="P47" s="422" t="str">
        <f>IF(details!U47="","",details!U47)</f>
        <v/>
      </c>
      <c r="Q47" s="313" t="str">
        <f t="shared" si="10"/>
        <v/>
      </c>
      <c r="R47" s="200" t="str">
        <f t="shared" si="11"/>
        <v/>
      </c>
      <c r="S47" s="422" t="str">
        <f>IF(details!V47="","",details!V47)</f>
        <v/>
      </c>
      <c r="T47" s="422" t="str">
        <f>IF(details!W47="","",details!W47)</f>
        <v/>
      </c>
      <c r="U47" s="200" t="str">
        <f t="shared" si="54"/>
        <v/>
      </c>
      <c r="V47" s="200" t="str">
        <f t="shared" si="55"/>
        <v/>
      </c>
      <c r="W47" s="330" t="str">
        <f t="shared" si="56"/>
        <v/>
      </c>
      <c r="X47" s="331" t="str">
        <f t="shared" si="57"/>
        <v/>
      </c>
      <c r="Y47" s="203" t="str">
        <f t="shared" si="58"/>
        <v/>
      </c>
      <c r="Z47" s="203">
        <f t="shared" si="96"/>
        <v>0</v>
      </c>
      <c r="AA47" s="422" t="str">
        <f>IF(details!X47="","",details!X47)</f>
        <v/>
      </c>
      <c r="AB47" s="422" t="str">
        <f>IF(details!Y47="","",details!Y47)</f>
        <v/>
      </c>
      <c r="AC47" s="422" t="str">
        <f>IF(details!Z47="","",details!Z47)</f>
        <v/>
      </c>
      <c r="AD47" s="313" t="str">
        <f t="shared" si="13"/>
        <v/>
      </c>
      <c r="AE47" s="422" t="str">
        <f>IF(details!AA47="","",details!AA47)</f>
        <v/>
      </c>
      <c r="AF47" s="422" t="str">
        <f>IF(details!AB47="","",details!AB47)</f>
        <v/>
      </c>
      <c r="AG47" s="313" t="str">
        <f t="shared" si="92"/>
        <v/>
      </c>
      <c r="AH47" s="200" t="str">
        <f t="shared" si="14"/>
        <v/>
      </c>
      <c r="AI47" s="422" t="str">
        <f>IF(details!AC47="","",details!AC47)</f>
        <v/>
      </c>
      <c r="AJ47" s="422" t="str">
        <f>IF(details!AD47="","",details!AD47)</f>
        <v/>
      </c>
      <c r="AK47" s="200" t="str">
        <f t="shared" si="3"/>
        <v/>
      </c>
      <c r="AL47" s="200" t="str">
        <f t="shared" si="59"/>
        <v/>
      </c>
      <c r="AM47" s="330" t="str">
        <f t="shared" si="60"/>
        <v/>
      </c>
      <c r="AN47" s="331" t="str">
        <f t="shared" si="61"/>
        <v/>
      </c>
      <c r="AO47" s="203" t="str">
        <f t="shared" si="62"/>
        <v/>
      </c>
      <c r="AP47" s="203">
        <f t="shared" si="93"/>
        <v>0</v>
      </c>
      <c r="AQ47" s="422" t="str">
        <f>IF(details!AE47="","",details!AE47)</f>
        <v/>
      </c>
      <c r="AR47" s="422" t="str">
        <f>IF(details!AF47="","",details!AF47)</f>
        <v/>
      </c>
      <c r="AS47" s="422" t="str">
        <f>IF(details!AG47="","",details!AG47)</f>
        <v/>
      </c>
      <c r="AT47" s="313" t="str">
        <f t="shared" si="15"/>
        <v/>
      </c>
      <c r="AU47" s="422" t="str">
        <f>IF(details!AH47="","",details!AH47)</f>
        <v/>
      </c>
      <c r="AV47" s="422" t="str">
        <f>IF(details!AI47="","",details!AI47)</f>
        <v/>
      </c>
      <c r="AW47" s="313" t="str">
        <f t="shared" si="89"/>
        <v/>
      </c>
      <c r="AX47" s="200" t="str">
        <f t="shared" si="16"/>
        <v/>
      </c>
      <c r="AY47" s="422" t="str">
        <f>IF(details!AJ47="","",details!AJ47)</f>
        <v/>
      </c>
      <c r="AZ47" s="422" t="str">
        <f>IF(details!AK47="","",details!AK47)</f>
        <v/>
      </c>
      <c r="BA47" s="200" t="str">
        <f t="shared" si="5"/>
        <v/>
      </c>
      <c r="BB47" s="200" t="str">
        <f t="shared" si="63"/>
        <v/>
      </c>
      <c r="BC47" s="330" t="str">
        <f t="shared" si="64"/>
        <v/>
      </c>
      <c r="BD47" s="331" t="str">
        <f t="shared" si="65"/>
        <v/>
      </c>
      <c r="BE47" s="203" t="str">
        <f t="shared" si="66"/>
        <v/>
      </c>
      <c r="BF47" s="203">
        <f t="shared" si="6"/>
        <v>0</v>
      </c>
      <c r="BG47" s="422" t="str">
        <f>IF(details!AL47="","",details!AL47)</f>
        <v/>
      </c>
      <c r="BH47" s="422" t="str">
        <f>IF(details!AM47="","",details!AM47)</f>
        <v/>
      </c>
      <c r="BI47" s="422" t="str">
        <f>IF(details!AN47="","",details!AN47)</f>
        <v/>
      </c>
      <c r="BJ47" s="313" t="str">
        <f t="shared" si="17"/>
        <v/>
      </c>
      <c r="BK47" s="422" t="str">
        <f>IF(details!AO47="","",details!AO47)</f>
        <v/>
      </c>
      <c r="BL47" s="422" t="str">
        <f>IF(details!AP47="","",details!AP47)</f>
        <v/>
      </c>
      <c r="BM47" s="313" t="str">
        <f t="shared" si="91"/>
        <v/>
      </c>
      <c r="BN47" s="200" t="str">
        <f t="shared" si="18"/>
        <v/>
      </c>
      <c r="BO47" s="422" t="str">
        <f>IF(details!AQ47="","",details!AQ47)</f>
        <v/>
      </c>
      <c r="BP47" s="422" t="str">
        <f>IF(details!AR47="","",details!AR47)</f>
        <v/>
      </c>
      <c r="BQ47" s="200" t="str">
        <f t="shared" si="7"/>
        <v/>
      </c>
      <c r="BR47" s="200" t="str">
        <f t="shared" si="67"/>
        <v/>
      </c>
      <c r="BS47" s="330" t="str">
        <f t="shared" si="68"/>
        <v/>
      </c>
      <c r="BT47" s="331" t="str">
        <f t="shared" si="69"/>
        <v/>
      </c>
      <c r="BU47" s="203" t="str">
        <f t="shared" si="70"/>
        <v/>
      </c>
      <c r="BV47" s="203">
        <f t="shared" si="8"/>
        <v>0</v>
      </c>
      <c r="BW47" s="422" t="str">
        <f>IF(details!AS47="","",details!AS47)</f>
        <v/>
      </c>
      <c r="BX47" s="422" t="str">
        <f>IF(details!AT47="","",details!AT47)</f>
        <v/>
      </c>
      <c r="BY47" s="422" t="str">
        <f>IF(details!AU47="","",details!AU47)</f>
        <v/>
      </c>
      <c r="BZ47" s="422" t="str">
        <f>IF(details!AV47="","",details!AV47)</f>
        <v/>
      </c>
      <c r="CA47" s="422" t="str">
        <f>IF(details!AW47="","",details!AW47)</f>
        <v/>
      </c>
      <c r="CB47" s="200" t="str">
        <f t="shared" si="71"/>
        <v/>
      </c>
      <c r="CC47" s="653" t="str">
        <f t="shared" si="72"/>
        <v/>
      </c>
      <c r="CD47" s="200" t="str">
        <f t="shared" si="73"/>
        <v/>
      </c>
      <c r="CE47" s="203" t="str">
        <f t="shared" si="74"/>
        <v/>
      </c>
      <c r="CF47" s="203">
        <f t="shared" si="75"/>
        <v>0</v>
      </c>
      <c r="CG47" s="422" t="str">
        <f>IF(details!AX47="","",details!AX47)</f>
        <v/>
      </c>
      <c r="CH47" s="422" t="str">
        <f>IF(details!AY47="","",details!AY47)</f>
        <v/>
      </c>
      <c r="CI47" s="422" t="str">
        <f>IF(details!AZ47="","",details!AZ47)</f>
        <v/>
      </c>
      <c r="CJ47" s="422" t="str">
        <f>IF(details!BA47="","",details!BA47)</f>
        <v/>
      </c>
      <c r="CK47" s="422" t="str">
        <f>IF(details!BB47="","",details!BB47)</f>
        <v/>
      </c>
      <c r="CL47" s="200" t="str">
        <f t="shared" si="76"/>
        <v/>
      </c>
      <c r="CM47" s="653" t="str">
        <f t="shared" si="21"/>
        <v/>
      </c>
      <c r="CN47" s="200" t="str">
        <f t="shared" si="22"/>
        <v/>
      </c>
      <c r="CO47" s="203" t="str">
        <f t="shared" si="77"/>
        <v/>
      </c>
      <c r="CP47" s="203">
        <f t="shared" si="78"/>
        <v>0</v>
      </c>
      <c r="CQ47" s="422" t="str">
        <f>IF(details!BC47="","",details!BC47)</f>
        <v/>
      </c>
      <c r="CR47" s="422" t="str">
        <f>IF(details!BD47="","",details!BD47)</f>
        <v/>
      </c>
      <c r="CS47" s="422" t="str">
        <f>IF(details!BE47="","",details!BE47)</f>
        <v/>
      </c>
      <c r="CT47" s="422" t="str">
        <f>IF(details!BF47="","",details!BF47)</f>
        <v/>
      </c>
      <c r="CU47" s="422" t="str">
        <f>IF(details!BG47="","",details!BG47)</f>
        <v/>
      </c>
      <c r="CV47" s="200" t="str">
        <f t="shared" si="79"/>
        <v/>
      </c>
      <c r="CW47" s="653" t="str">
        <f t="shared" si="23"/>
        <v/>
      </c>
      <c r="CX47" s="200" t="str">
        <f t="shared" si="24"/>
        <v/>
      </c>
      <c r="CY47" s="203" t="str">
        <f t="shared" si="80"/>
        <v/>
      </c>
      <c r="CZ47" s="203">
        <f t="shared" si="81"/>
        <v>0</v>
      </c>
      <c r="DA47" s="428" t="str">
        <f t="shared" si="97"/>
        <v/>
      </c>
      <c r="DB47" s="428" t="str">
        <f t="shared" si="98"/>
        <v/>
      </c>
      <c r="DC47" s="428" t="str">
        <f t="shared" si="99"/>
        <v/>
      </c>
      <c r="DD47" s="428" t="str">
        <f t="shared" si="100"/>
        <v/>
      </c>
      <c r="DE47" s="428" t="str">
        <f t="shared" si="101"/>
        <v/>
      </c>
      <c r="DF47" s="428" t="str">
        <f t="shared" si="102"/>
        <v/>
      </c>
      <c r="DG47" s="428" t="str">
        <f t="shared" si="103"/>
        <v/>
      </c>
      <c r="DH47" s="429" t="str">
        <f t="shared" si="104"/>
        <v/>
      </c>
      <c r="DI47" s="429" t="str">
        <f t="shared" si="105"/>
        <v/>
      </c>
      <c r="DJ47" s="428" t="str">
        <f t="shared" si="106"/>
        <v/>
      </c>
      <c r="DK47" s="428" t="str">
        <f t="shared" si="107"/>
        <v/>
      </c>
      <c r="DL47" s="428" t="str">
        <f t="shared" si="108"/>
        <v/>
      </c>
      <c r="DM47" s="428" t="str">
        <f t="shared" si="109"/>
        <v/>
      </c>
      <c r="DN47" s="428" t="str">
        <f t="shared" si="110"/>
        <v/>
      </c>
      <c r="DO47" s="428" t="str">
        <f t="shared" si="111"/>
        <v/>
      </c>
      <c r="DP47" s="428" t="str">
        <f t="shared" si="112"/>
        <v/>
      </c>
      <c r="DQ47" s="430" t="str">
        <f t="shared" si="113"/>
        <v/>
      </c>
      <c r="DR47" s="430" t="str">
        <f t="shared" si="114"/>
        <v/>
      </c>
      <c r="DS47" s="428" t="str">
        <f t="shared" si="115"/>
        <v/>
      </c>
      <c r="DT47" s="430" t="str">
        <f t="shared" si="116"/>
        <v/>
      </c>
      <c r="DU47" s="430" t="str">
        <f t="shared" si="117"/>
        <v/>
      </c>
      <c r="DV47" s="204" t="str">
        <f>details!DG47</f>
        <v/>
      </c>
      <c r="DW47" s="435" t="str">
        <f>details!DH47</f>
        <v/>
      </c>
      <c r="DX47" s="518" t="str">
        <f t="shared" si="90"/>
        <v/>
      </c>
      <c r="DY47" s="652" t="str">
        <f t="shared" si="82"/>
        <v/>
      </c>
      <c r="DZ47" s="431" t="str">
        <f t="shared" si="83"/>
        <v/>
      </c>
      <c r="EA47" s="431" t="str">
        <f t="shared" si="84"/>
        <v/>
      </c>
      <c r="EB47" s="432" t="str">
        <f t="shared" si="85"/>
        <v/>
      </c>
      <c r="EC47" s="200" t="str">
        <f t="shared" si="86"/>
        <v/>
      </c>
      <c r="ED47" s="496" t="str">
        <f t="shared" si="87"/>
        <v/>
      </c>
      <c r="EE47" s="497" t="str">
        <f t="shared" si="88"/>
        <v/>
      </c>
      <c r="EF47" s="448" t="str">
        <f>IF(details!BH46="","",details!BH46)</f>
        <v/>
      </c>
    </row>
    <row r="48" spans="1:136" s="20" customFormat="1" ht="14" customHeight="1">
      <c r="A48" s="447">
        <f>IF(details!A48="","",details!A48)</f>
        <v>42</v>
      </c>
      <c r="B48" s="422" t="str">
        <f>IF(details!B48="","",details!B48)</f>
        <v/>
      </c>
      <c r="C48" s="422" t="str">
        <f>IF(details!C48="","",details!C48)</f>
        <v/>
      </c>
      <c r="D48" s="200" t="str">
        <f>IF(details!D48="","",details!D48)</f>
        <v/>
      </c>
      <c r="E48" s="422" t="str">
        <f>IF(details!E48="","",details!E48)</f>
        <v/>
      </c>
      <c r="F48" s="201" t="str">
        <f>IF(details!G48="","",details!G48)</f>
        <v/>
      </c>
      <c r="G48" s="276" t="str">
        <f>IF(details!H48="","",details!H48)</f>
        <v/>
      </c>
      <c r="H48" s="202" t="str">
        <f>IF(details!I48="","",details!I48)</f>
        <v>v 042</v>
      </c>
      <c r="I48" s="202" t="str">
        <f>IF(details!J48="","",details!J48)</f>
        <v>c 042</v>
      </c>
      <c r="J48" s="202" t="str">
        <f>IF(details!K48="","",details!K48)</f>
        <v>l 042</v>
      </c>
      <c r="K48" s="422" t="str">
        <f>IF(details!Q48="","",details!Q48)</f>
        <v/>
      </c>
      <c r="L48" s="422" t="str">
        <f>IF(details!R48="","",details!R48)</f>
        <v/>
      </c>
      <c r="M48" s="422" t="str">
        <f>IF(details!S48="","",details!S48)</f>
        <v/>
      </c>
      <c r="N48" s="313" t="str">
        <f t="shared" si="9"/>
        <v/>
      </c>
      <c r="O48" s="422" t="str">
        <f>IF(details!T48="","",details!T48)</f>
        <v/>
      </c>
      <c r="P48" s="422" t="str">
        <f>IF(details!U48="","",details!U48)</f>
        <v/>
      </c>
      <c r="Q48" s="313" t="str">
        <f t="shared" si="10"/>
        <v/>
      </c>
      <c r="R48" s="200" t="str">
        <f t="shared" si="11"/>
        <v/>
      </c>
      <c r="S48" s="422" t="str">
        <f>IF(details!V48="","",details!V48)</f>
        <v/>
      </c>
      <c r="T48" s="422" t="str">
        <f>IF(details!W48="","",details!W48)</f>
        <v/>
      </c>
      <c r="U48" s="200" t="str">
        <f t="shared" si="54"/>
        <v/>
      </c>
      <c r="V48" s="200" t="str">
        <f t="shared" si="55"/>
        <v/>
      </c>
      <c r="W48" s="330" t="str">
        <f t="shared" si="56"/>
        <v/>
      </c>
      <c r="X48" s="331" t="str">
        <f t="shared" si="57"/>
        <v/>
      </c>
      <c r="Y48" s="203" t="str">
        <f t="shared" si="58"/>
        <v/>
      </c>
      <c r="Z48" s="203">
        <f t="shared" si="96"/>
        <v>0</v>
      </c>
      <c r="AA48" s="422" t="str">
        <f>IF(details!X48="","",details!X48)</f>
        <v/>
      </c>
      <c r="AB48" s="422" t="str">
        <f>IF(details!Y48="","",details!Y48)</f>
        <v/>
      </c>
      <c r="AC48" s="422" t="str">
        <f>IF(details!Z48="","",details!Z48)</f>
        <v/>
      </c>
      <c r="AD48" s="313" t="str">
        <f t="shared" si="13"/>
        <v/>
      </c>
      <c r="AE48" s="422" t="str">
        <f>IF(details!AA48="","",details!AA48)</f>
        <v/>
      </c>
      <c r="AF48" s="422" t="str">
        <f>IF(details!AB48="","",details!AB48)</f>
        <v/>
      </c>
      <c r="AG48" s="313" t="str">
        <f t="shared" si="92"/>
        <v/>
      </c>
      <c r="AH48" s="200" t="str">
        <f t="shared" si="14"/>
        <v/>
      </c>
      <c r="AI48" s="422" t="str">
        <f>IF(details!AC48="","",details!AC48)</f>
        <v/>
      </c>
      <c r="AJ48" s="422" t="str">
        <f>IF(details!AD48="","",details!AD48)</f>
        <v/>
      </c>
      <c r="AK48" s="200" t="str">
        <f t="shared" si="3"/>
        <v/>
      </c>
      <c r="AL48" s="200" t="str">
        <f t="shared" si="59"/>
        <v/>
      </c>
      <c r="AM48" s="330" t="str">
        <f t="shared" si="60"/>
        <v/>
      </c>
      <c r="AN48" s="331" t="str">
        <f t="shared" si="61"/>
        <v/>
      </c>
      <c r="AO48" s="203" t="str">
        <f t="shared" si="62"/>
        <v/>
      </c>
      <c r="AP48" s="203">
        <f t="shared" si="93"/>
        <v>0</v>
      </c>
      <c r="AQ48" s="422" t="str">
        <f>IF(details!AE48="","",details!AE48)</f>
        <v/>
      </c>
      <c r="AR48" s="422" t="str">
        <f>IF(details!AF48="","",details!AF48)</f>
        <v/>
      </c>
      <c r="AS48" s="422" t="str">
        <f>IF(details!AG48="","",details!AG48)</f>
        <v/>
      </c>
      <c r="AT48" s="313" t="str">
        <f t="shared" si="15"/>
        <v/>
      </c>
      <c r="AU48" s="422" t="str">
        <f>IF(details!AH48="","",details!AH48)</f>
        <v/>
      </c>
      <c r="AV48" s="422" t="str">
        <f>IF(details!AI48="","",details!AI48)</f>
        <v/>
      </c>
      <c r="AW48" s="313" t="str">
        <f t="shared" si="89"/>
        <v/>
      </c>
      <c r="AX48" s="200" t="str">
        <f t="shared" si="16"/>
        <v/>
      </c>
      <c r="AY48" s="422" t="str">
        <f>IF(details!AJ48="","",details!AJ48)</f>
        <v/>
      </c>
      <c r="AZ48" s="422" t="str">
        <f>IF(details!AK48="","",details!AK48)</f>
        <v/>
      </c>
      <c r="BA48" s="200" t="str">
        <f t="shared" si="5"/>
        <v/>
      </c>
      <c r="BB48" s="200" t="str">
        <f t="shared" si="63"/>
        <v/>
      </c>
      <c r="BC48" s="330" t="str">
        <f t="shared" si="64"/>
        <v/>
      </c>
      <c r="BD48" s="331" t="str">
        <f t="shared" si="65"/>
        <v/>
      </c>
      <c r="BE48" s="203" t="str">
        <f t="shared" si="66"/>
        <v/>
      </c>
      <c r="BF48" s="203">
        <f t="shared" si="6"/>
        <v>0</v>
      </c>
      <c r="BG48" s="422" t="str">
        <f>IF(details!AL48="","",details!AL48)</f>
        <v/>
      </c>
      <c r="BH48" s="422" t="str">
        <f>IF(details!AM48="","",details!AM48)</f>
        <v/>
      </c>
      <c r="BI48" s="422" t="str">
        <f>IF(details!AN48="","",details!AN48)</f>
        <v/>
      </c>
      <c r="BJ48" s="313" t="str">
        <f t="shared" si="17"/>
        <v/>
      </c>
      <c r="BK48" s="422" t="str">
        <f>IF(details!AO48="","",details!AO48)</f>
        <v/>
      </c>
      <c r="BL48" s="422" t="str">
        <f>IF(details!AP48="","",details!AP48)</f>
        <v/>
      </c>
      <c r="BM48" s="313" t="str">
        <f t="shared" si="91"/>
        <v/>
      </c>
      <c r="BN48" s="200" t="str">
        <f t="shared" si="18"/>
        <v/>
      </c>
      <c r="BO48" s="422" t="str">
        <f>IF(details!AQ48="","",details!AQ48)</f>
        <v/>
      </c>
      <c r="BP48" s="422" t="str">
        <f>IF(details!AR48="","",details!AR48)</f>
        <v/>
      </c>
      <c r="BQ48" s="200" t="str">
        <f t="shared" si="7"/>
        <v/>
      </c>
      <c r="BR48" s="200" t="str">
        <f t="shared" si="67"/>
        <v/>
      </c>
      <c r="BS48" s="330" t="str">
        <f t="shared" si="68"/>
        <v/>
      </c>
      <c r="BT48" s="331" t="str">
        <f t="shared" si="69"/>
        <v/>
      </c>
      <c r="BU48" s="203" t="str">
        <f t="shared" si="70"/>
        <v/>
      </c>
      <c r="BV48" s="203">
        <f t="shared" si="8"/>
        <v>0</v>
      </c>
      <c r="BW48" s="422" t="str">
        <f>IF(details!AS48="","",details!AS48)</f>
        <v/>
      </c>
      <c r="BX48" s="422" t="str">
        <f>IF(details!AT48="","",details!AT48)</f>
        <v/>
      </c>
      <c r="BY48" s="422" t="str">
        <f>IF(details!AU48="","",details!AU48)</f>
        <v/>
      </c>
      <c r="BZ48" s="422" t="str">
        <f>IF(details!AV48="","",details!AV48)</f>
        <v/>
      </c>
      <c r="CA48" s="422" t="str">
        <f>IF(details!AW48="","",details!AW48)</f>
        <v/>
      </c>
      <c r="CB48" s="200" t="str">
        <f t="shared" si="71"/>
        <v/>
      </c>
      <c r="CC48" s="653" t="str">
        <f t="shared" si="72"/>
        <v/>
      </c>
      <c r="CD48" s="200" t="str">
        <f t="shared" si="73"/>
        <v/>
      </c>
      <c r="CE48" s="203" t="str">
        <f t="shared" si="74"/>
        <v/>
      </c>
      <c r="CF48" s="203">
        <f t="shared" si="75"/>
        <v>0</v>
      </c>
      <c r="CG48" s="422" t="str">
        <f>IF(details!AX48="","",details!AX48)</f>
        <v/>
      </c>
      <c r="CH48" s="422" t="str">
        <f>IF(details!AY48="","",details!AY48)</f>
        <v/>
      </c>
      <c r="CI48" s="422" t="str">
        <f>IF(details!AZ48="","",details!AZ48)</f>
        <v/>
      </c>
      <c r="CJ48" s="422" t="str">
        <f>IF(details!BA48="","",details!BA48)</f>
        <v/>
      </c>
      <c r="CK48" s="422" t="str">
        <f>IF(details!BB48="","",details!BB48)</f>
        <v/>
      </c>
      <c r="CL48" s="200" t="str">
        <f t="shared" si="76"/>
        <v/>
      </c>
      <c r="CM48" s="653" t="str">
        <f t="shared" si="21"/>
        <v/>
      </c>
      <c r="CN48" s="200" t="str">
        <f t="shared" si="22"/>
        <v/>
      </c>
      <c r="CO48" s="203" t="str">
        <f t="shared" si="77"/>
        <v/>
      </c>
      <c r="CP48" s="203">
        <f t="shared" si="78"/>
        <v>0</v>
      </c>
      <c r="CQ48" s="422" t="str">
        <f>IF(details!BC48="","",details!BC48)</f>
        <v/>
      </c>
      <c r="CR48" s="422" t="str">
        <f>IF(details!BD48="","",details!BD48)</f>
        <v/>
      </c>
      <c r="CS48" s="422" t="str">
        <f>IF(details!BE48="","",details!BE48)</f>
        <v/>
      </c>
      <c r="CT48" s="422" t="str">
        <f>IF(details!BF48="","",details!BF48)</f>
        <v/>
      </c>
      <c r="CU48" s="422" t="str">
        <f>IF(details!BG48="","",details!BG48)</f>
        <v/>
      </c>
      <c r="CV48" s="200" t="str">
        <f t="shared" si="79"/>
        <v/>
      </c>
      <c r="CW48" s="653" t="str">
        <f t="shared" si="23"/>
        <v/>
      </c>
      <c r="CX48" s="200" t="str">
        <f t="shared" si="24"/>
        <v/>
      </c>
      <c r="CY48" s="203" t="str">
        <f t="shared" si="80"/>
        <v/>
      </c>
      <c r="CZ48" s="203">
        <f t="shared" si="81"/>
        <v>0</v>
      </c>
      <c r="DA48" s="428" t="str">
        <f t="shared" si="97"/>
        <v/>
      </c>
      <c r="DB48" s="428" t="str">
        <f t="shared" si="98"/>
        <v/>
      </c>
      <c r="DC48" s="428" t="str">
        <f t="shared" si="99"/>
        <v/>
      </c>
      <c r="DD48" s="428" t="str">
        <f t="shared" si="100"/>
        <v/>
      </c>
      <c r="DE48" s="428" t="str">
        <f t="shared" si="101"/>
        <v/>
      </c>
      <c r="DF48" s="428" t="str">
        <f t="shared" si="102"/>
        <v/>
      </c>
      <c r="DG48" s="428" t="str">
        <f t="shared" si="103"/>
        <v/>
      </c>
      <c r="DH48" s="429" t="str">
        <f t="shared" si="104"/>
        <v/>
      </c>
      <c r="DI48" s="429" t="str">
        <f t="shared" si="105"/>
        <v/>
      </c>
      <c r="DJ48" s="428" t="str">
        <f t="shared" si="106"/>
        <v/>
      </c>
      <c r="DK48" s="428" t="str">
        <f t="shared" si="107"/>
        <v/>
      </c>
      <c r="DL48" s="428" t="str">
        <f t="shared" si="108"/>
        <v/>
      </c>
      <c r="DM48" s="428" t="str">
        <f t="shared" si="109"/>
        <v/>
      </c>
      <c r="DN48" s="428" t="str">
        <f t="shared" si="110"/>
        <v/>
      </c>
      <c r="DO48" s="428" t="str">
        <f t="shared" si="111"/>
        <v/>
      </c>
      <c r="DP48" s="428" t="str">
        <f t="shared" si="112"/>
        <v/>
      </c>
      <c r="DQ48" s="430" t="str">
        <f t="shared" si="113"/>
        <v/>
      </c>
      <c r="DR48" s="430" t="str">
        <f t="shared" si="114"/>
        <v/>
      </c>
      <c r="DS48" s="428" t="str">
        <f t="shared" si="115"/>
        <v/>
      </c>
      <c r="DT48" s="430" t="str">
        <f t="shared" si="116"/>
        <v/>
      </c>
      <c r="DU48" s="430" t="str">
        <f t="shared" si="117"/>
        <v/>
      </c>
      <c r="DV48" s="204" t="str">
        <f>details!DG48</f>
        <v/>
      </c>
      <c r="DW48" s="435" t="str">
        <f>details!DH48</f>
        <v/>
      </c>
      <c r="DX48" s="518" t="str">
        <f t="shared" si="90"/>
        <v/>
      </c>
      <c r="DY48" s="652" t="str">
        <f t="shared" si="82"/>
        <v/>
      </c>
      <c r="DZ48" s="431" t="str">
        <f t="shared" si="83"/>
        <v/>
      </c>
      <c r="EA48" s="431" t="str">
        <f t="shared" si="84"/>
        <v/>
      </c>
      <c r="EB48" s="432" t="str">
        <f t="shared" si="85"/>
        <v/>
      </c>
      <c r="EC48" s="200" t="str">
        <f t="shared" si="86"/>
        <v/>
      </c>
      <c r="ED48" s="496" t="str">
        <f t="shared" si="87"/>
        <v/>
      </c>
      <c r="EE48" s="497" t="str">
        <f t="shared" si="88"/>
        <v/>
      </c>
      <c r="EF48" s="448" t="str">
        <f>IF(details!BH47="","",details!BH47)</f>
        <v/>
      </c>
    </row>
    <row r="49" spans="1:136" s="20" customFormat="1" ht="14" customHeight="1">
      <c r="A49" s="447">
        <f>IF(details!A49="","",details!A49)</f>
        <v>43</v>
      </c>
      <c r="B49" s="422" t="str">
        <f>IF(details!B49="","",details!B49)</f>
        <v/>
      </c>
      <c r="C49" s="422" t="str">
        <f>IF(details!C49="","",details!C49)</f>
        <v/>
      </c>
      <c r="D49" s="200" t="str">
        <f>IF(details!D49="","",details!D49)</f>
        <v/>
      </c>
      <c r="E49" s="422" t="str">
        <f>IF(details!E49="","",details!E49)</f>
        <v/>
      </c>
      <c r="F49" s="201" t="str">
        <f>IF(details!G49="","",details!G49)</f>
        <v/>
      </c>
      <c r="G49" s="276" t="str">
        <f>IF(details!H49="","",details!H49)</f>
        <v/>
      </c>
      <c r="H49" s="202" t="str">
        <f>IF(details!I49="","",details!I49)</f>
        <v>v 043</v>
      </c>
      <c r="I49" s="202" t="str">
        <f>IF(details!J49="","",details!J49)</f>
        <v>c 043</v>
      </c>
      <c r="J49" s="202" t="str">
        <f>IF(details!K49="","",details!K49)</f>
        <v>l 043</v>
      </c>
      <c r="K49" s="422" t="str">
        <f>IF(details!Q49="","",details!Q49)</f>
        <v/>
      </c>
      <c r="L49" s="422" t="str">
        <f>IF(details!R49="","",details!R49)</f>
        <v/>
      </c>
      <c r="M49" s="422" t="str">
        <f>IF(details!S49="","",details!S49)</f>
        <v/>
      </c>
      <c r="N49" s="313" t="str">
        <f t="shared" si="9"/>
        <v/>
      </c>
      <c r="O49" s="422" t="str">
        <f>IF(details!T49="","",details!T49)</f>
        <v/>
      </c>
      <c r="P49" s="422" t="str">
        <f>IF(details!U49="","",details!U49)</f>
        <v/>
      </c>
      <c r="Q49" s="313" t="str">
        <f t="shared" si="10"/>
        <v/>
      </c>
      <c r="R49" s="200" t="str">
        <f t="shared" si="11"/>
        <v/>
      </c>
      <c r="S49" s="422" t="str">
        <f>IF(details!V49="","",details!V49)</f>
        <v/>
      </c>
      <c r="T49" s="422" t="str">
        <f>IF(details!W49="","",details!W49)</f>
        <v/>
      </c>
      <c r="U49" s="200" t="str">
        <f t="shared" si="54"/>
        <v/>
      </c>
      <c r="V49" s="200" t="str">
        <f t="shared" si="55"/>
        <v/>
      </c>
      <c r="W49" s="330" t="str">
        <f t="shared" si="56"/>
        <v/>
      </c>
      <c r="X49" s="331" t="str">
        <f t="shared" si="57"/>
        <v/>
      </c>
      <c r="Y49" s="203" t="str">
        <f t="shared" si="58"/>
        <v/>
      </c>
      <c r="Z49" s="203">
        <f t="shared" si="96"/>
        <v>0</v>
      </c>
      <c r="AA49" s="422" t="str">
        <f>IF(details!X49="","",details!X49)</f>
        <v/>
      </c>
      <c r="AB49" s="422" t="str">
        <f>IF(details!Y49="","",details!Y49)</f>
        <v/>
      </c>
      <c r="AC49" s="422" t="str">
        <f>IF(details!Z49="","",details!Z49)</f>
        <v/>
      </c>
      <c r="AD49" s="313" t="str">
        <f t="shared" si="13"/>
        <v/>
      </c>
      <c r="AE49" s="422" t="str">
        <f>IF(details!AA49="","",details!AA49)</f>
        <v/>
      </c>
      <c r="AF49" s="422" t="str">
        <f>IF(details!AB49="","",details!AB49)</f>
        <v/>
      </c>
      <c r="AG49" s="313" t="str">
        <f t="shared" si="92"/>
        <v/>
      </c>
      <c r="AH49" s="200" t="str">
        <f t="shared" si="14"/>
        <v/>
      </c>
      <c r="AI49" s="422" t="str">
        <f>IF(details!AC49="","",details!AC49)</f>
        <v/>
      </c>
      <c r="AJ49" s="422" t="str">
        <f>IF(details!AD49="","",details!AD49)</f>
        <v/>
      </c>
      <c r="AK49" s="200" t="str">
        <f t="shared" si="3"/>
        <v/>
      </c>
      <c r="AL49" s="200" t="str">
        <f t="shared" si="59"/>
        <v/>
      </c>
      <c r="AM49" s="330" t="str">
        <f t="shared" si="60"/>
        <v/>
      </c>
      <c r="AN49" s="331" t="str">
        <f t="shared" si="61"/>
        <v/>
      </c>
      <c r="AO49" s="203" t="str">
        <f t="shared" si="62"/>
        <v/>
      </c>
      <c r="AP49" s="203">
        <f t="shared" si="93"/>
        <v>0</v>
      </c>
      <c r="AQ49" s="422" t="str">
        <f>IF(details!AE49="","",details!AE49)</f>
        <v/>
      </c>
      <c r="AR49" s="422" t="str">
        <f>IF(details!AF49="","",details!AF49)</f>
        <v/>
      </c>
      <c r="AS49" s="422" t="str">
        <f>IF(details!AG49="","",details!AG49)</f>
        <v/>
      </c>
      <c r="AT49" s="313" t="str">
        <f t="shared" si="15"/>
        <v/>
      </c>
      <c r="AU49" s="422" t="str">
        <f>IF(details!AH49="","",details!AH49)</f>
        <v/>
      </c>
      <c r="AV49" s="422" t="str">
        <f>IF(details!AI49="","",details!AI49)</f>
        <v/>
      </c>
      <c r="AW49" s="313" t="str">
        <f t="shared" si="89"/>
        <v/>
      </c>
      <c r="AX49" s="200" t="str">
        <f t="shared" si="16"/>
        <v/>
      </c>
      <c r="AY49" s="422" t="str">
        <f>IF(details!AJ49="","",details!AJ49)</f>
        <v/>
      </c>
      <c r="AZ49" s="422" t="str">
        <f>IF(details!AK49="","",details!AK49)</f>
        <v/>
      </c>
      <c r="BA49" s="200" t="str">
        <f t="shared" si="5"/>
        <v/>
      </c>
      <c r="BB49" s="200" t="str">
        <f t="shared" si="63"/>
        <v/>
      </c>
      <c r="BC49" s="330" t="str">
        <f t="shared" si="64"/>
        <v/>
      </c>
      <c r="BD49" s="331" t="str">
        <f t="shared" si="65"/>
        <v/>
      </c>
      <c r="BE49" s="203" t="str">
        <f t="shared" si="66"/>
        <v/>
      </c>
      <c r="BF49" s="203">
        <f t="shared" si="6"/>
        <v>0</v>
      </c>
      <c r="BG49" s="422" t="str">
        <f>IF(details!AL49="","",details!AL49)</f>
        <v/>
      </c>
      <c r="BH49" s="422" t="str">
        <f>IF(details!AM49="","",details!AM49)</f>
        <v/>
      </c>
      <c r="BI49" s="422" t="str">
        <f>IF(details!AN49="","",details!AN49)</f>
        <v/>
      </c>
      <c r="BJ49" s="313" t="str">
        <f t="shared" si="17"/>
        <v/>
      </c>
      <c r="BK49" s="422" t="str">
        <f>IF(details!AO49="","",details!AO49)</f>
        <v/>
      </c>
      <c r="BL49" s="422" t="str">
        <f>IF(details!AP49="","",details!AP49)</f>
        <v/>
      </c>
      <c r="BM49" s="313" t="str">
        <f t="shared" si="91"/>
        <v/>
      </c>
      <c r="BN49" s="200" t="str">
        <f t="shared" si="18"/>
        <v/>
      </c>
      <c r="BO49" s="422" t="str">
        <f>IF(details!AQ49="","",details!AQ49)</f>
        <v/>
      </c>
      <c r="BP49" s="422" t="str">
        <f>IF(details!AR49="","",details!AR49)</f>
        <v/>
      </c>
      <c r="BQ49" s="200" t="str">
        <f t="shared" si="7"/>
        <v/>
      </c>
      <c r="BR49" s="200" t="str">
        <f t="shared" si="67"/>
        <v/>
      </c>
      <c r="BS49" s="330" t="str">
        <f t="shared" si="68"/>
        <v/>
      </c>
      <c r="BT49" s="331" t="str">
        <f t="shared" si="69"/>
        <v/>
      </c>
      <c r="BU49" s="203" t="str">
        <f t="shared" si="70"/>
        <v/>
      </c>
      <c r="BV49" s="203">
        <f t="shared" si="8"/>
        <v>0</v>
      </c>
      <c r="BW49" s="422" t="str">
        <f>IF(details!AS49="","",details!AS49)</f>
        <v/>
      </c>
      <c r="BX49" s="422" t="str">
        <f>IF(details!AT49="","",details!AT49)</f>
        <v/>
      </c>
      <c r="BY49" s="422" t="str">
        <f>IF(details!AU49="","",details!AU49)</f>
        <v/>
      </c>
      <c r="BZ49" s="422" t="str">
        <f>IF(details!AV49="","",details!AV49)</f>
        <v/>
      </c>
      <c r="CA49" s="422" t="str">
        <f>IF(details!AW49="","",details!AW49)</f>
        <v/>
      </c>
      <c r="CB49" s="200" t="str">
        <f t="shared" si="71"/>
        <v/>
      </c>
      <c r="CC49" s="653" t="str">
        <f t="shared" si="72"/>
        <v/>
      </c>
      <c r="CD49" s="200" t="str">
        <f t="shared" si="73"/>
        <v/>
      </c>
      <c r="CE49" s="203" t="str">
        <f t="shared" si="74"/>
        <v/>
      </c>
      <c r="CF49" s="203">
        <f t="shared" si="75"/>
        <v>0</v>
      </c>
      <c r="CG49" s="422" t="str">
        <f>IF(details!AX49="","",details!AX49)</f>
        <v/>
      </c>
      <c r="CH49" s="422" t="str">
        <f>IF(details!AY49="","",details!AY49)</f>
        <v/>
      </c>
      <c r="CI49" s="422" t="str">
        <f>IF(details!AZ49="","",details!AZ49)</f>
        <v/>
      </c>
      <c r="CJ49" s="422" t="str">
        <f>IF(details!BA49="","",details!BA49)</f>
        <v/>
      </c>
      <c r="CK49" s="422" t="str">
        <f>IF(details!BB49="","",details!BB49)</f>
        <v/>
      </c>
      <c r="CL49" s="200" t="str">
        <f t="shared" si="76"/>
        <v/>
      </c>
      <c r="CM49" s="653" t="str">
        <f t="shared" si="21"/>
        <v/>
      </c>
      <c r="CN49" s="200" t="str">
        <f t="shared" si="22"/>
        <v/>
      </c>
      <c r="CO49" s="203" t="str">
        <f t="shared" si="77"/>
        <v/>
      </c>
      <c r="CP49" s="203">
        <f t="shared" si="78"/>
        <v>0</v>
      </c>
      <c r="CQ49" s="422" t="str">
        <f>IF(details!BC49="","",details!BC49)</f>
        <v/>
      </c>
      <c r="CR49" s="422" t="str">
        <f>IF(details!BD49="","",details!BD49)</f>
        <v/>
      </c>
      <c r="CS49" s="422" t="str">
        <f>IF(details!BE49="","",details!BE49)</f>
        <v/>
      </c>
      <c r="CT49" s="422" t="str">
        <f>IF(details!BF49="","",details!BF49)</f>
        <v/>
      </c>
      <c r="CU49" s="422" t="str">
        <f>IF(details!BG49="","",details!BG49)</f>
        <v/>
      </c>
      <c r="CV49" s="200" t="str">
        <f t="shared" si="79"/>
        <v/>
      </c>
      <c r="CW49" s="653" t="str">
        <f t="shared" si="23"/>
        <v/>
      </c>
      <c r="CX49" s="200" t="str">
        <f t="shared" si="24"/>
        <v/>
      </c>
      <c r="CY49" s="203" t="str">
        <f t="shared" si="80"/>
        <v/>
      </c>
      <c r="CZ49" s="203">
        <f t="shared" si="81"/>
        <v>0</v>
      </c>
      <c r="DA49" s="428" t="str">
        <f t="shared" si="97"/>
        <v/>
      </c>
      <c r="DB49" s="428" t="str">
        <f t="shared" si="98"/>
        <v/>
      </c>
      <c r="DC49" s="428" t="str">
        <f t="shared" si="99"/>
        <v/>
      </c>
      <c r="DD49" s="428" t="str">
        <f t="shared" si="100"/>
        <v/>
      </c>
      <c r="DE49" s="428" t="str">
        <f t="shared" si="101"/>
        <v/>
      </c>
      <c r="DF49" s="428" t="str">
        <f t="shared" si="102"/>
        <v/>
      </c>
      <c r="DG49" s="428" t="str">
        <f t="shared" si="103"/>
        <v/>
      </c>
      <c r="DH49" s="429" t="str">
        <f t="shared" si="104"/>
        <v/>
      </c>
      <c r="DI49" s="429" t="str">
        <f t="shared" si="105"/>
        <v/>
      </c>
      <c r="DJ49" s="428" t="str">
        <f t="shared" si="106"/>
        <v/>
      </c>
      <c r="DK49" s="428" t="str">
        <f t="shared" si="107"/>
        <v/>
      </c>
      <c r="DL49" s="428" t="str">
        <f t="shared" si="108"/>
        <v/>
      </c>
      <c r="DM49" s="428" t="str">
        <f t="shared" si="109"/>
        <v/>
      </c>
      <c r="DN49" s="428" t="str">
        <f t="shared" si="110"/>
        <v/>
      </c>
      <c r="DO49" s="428" t="str">
        <f t="shared" si="111"/>
        <v/>
      </c>
      <c r="DP49" s="428" t="str">
        <f t="shared" si="112"/>
        <v/>
      </c>
      <c r="DQ49" s="430" t="str">
        <f t="shared" si="113"/>
        <v/>
      </c>
      <c r="DR49" s="430" t="str">
        <f t="shared" si="114"/>
        <v/>
      </c>
      <c r="DS49" s="428" t="str">
        <f t="shared" si="115"/>
        <v/>
      </c>
      <c r="DT49" s="430" t="str">
        <f t="shared" si="116"/>
        <v/>
      </c>
      <c r="DU49" s="430" t="str">
        <f t="shared" si="117"/>
        <v/>
      </c>
      <c r="DV49" s="204" t="str">
        <f>details!DG49</f>
        <v/>
      </c>
      <c r="DW49" s="435" t="str">
        <f>details!DH49</f>
        <v/>
      </c>
      <c r="DX49" s="518" t="str">
        <f t="shared" si="90"/>
        <v/>
      </c>
      <c r="DY49" s="652" t="str">
        <f t="shared" si="82"/>
        <v/>
      </c>
      <c r="DZ49" s="431" t="str">
        <f t="shared" si="83"/>
        <v/>
      </c>
      <c r="EA49" s="431" t="str">
        <f t="shared" si="84"/>
        <v/>
      </c>
      <c r="EB49" s="432" t="str">
        <f t="shared" si="85"/>
        <v/>
      </c>
      <c r="EC49" s="200" t="str">
        <f t="shared" si="86"/>
        <v/>
      </c>
      <c r="ED49" s="496" t="str">
        <f t="shared" si="87"/>
        <v/>
      </c>
      <c r="EE49" s="497" t="str">
        <f t="shared" si="88"/>
        <v/>
      </c>
      <c r="EF49" s="448" t="str">
        <f>IF(details!BH48="","",details!BH48)</f>
        <v/>
      </c>
    </row>
    <row r="50" spans="1:136" s="20" customFormat="1" ht="14" customHeight="1">
      <c r="A50" s="447">
        <f>IF(details!A50="","",details!A50)</f>
        <v>44</v>
      </c>
      <c r="B50" s="422" t="str">
        <f>IF(details!B50="","",details!B50)</f>
        <v/>
      </c>
      <c r="C50" s="422" t="str">
        <f>IF(details!C50="","",details!C50)</f>
        <v/>
      </c>
      <c r="D50" s="200" t="str">
        <f>IF(details!D50="","",details!D50)</f>
        <v/>
      </c>
      <c r="E50" s="422" t="str">
        <f>IF(details!E50="","",details!E50)</f>
        <v/>
      </c>
      <c r="F50" s="201" t="str">
        <f>IF(details!G50="","",details!G50)</f>
        <v/>
      </c>
      <c r="G50" s="276" t="str">
        <f>IF(details!H50="","",details!H50)</f>
        <v/>
      </c>
      <c r="H50" s="202" t="str">
        <f>IF(details!I50="","",details!I50)</f>
        <v>v 044</v>
      </c>
      <c r="I50" s="202" t="str">
        <f>IF(details!J50="","",details!J50)</f>
        <v>c 044</v>
      </c>
      <c r="J50" s="202" t="str">
        <f>IF(details!K50="","",details!K50)</f>
        <v>l 044</v>
      </c>
      <c r="K50" s="422" t="str">
        <f>IF(details!Q50="","",details!Q50)</f>
        <v/>
      </c>
      <c r="L50" s="422" t="str">
        <f>IF(details!R50="","",details!R50)</f>
        <v/>
      </c>
      <c r="M50" s="422" t="str">
        <f>IF(details!S50="","",details!S50)</f>
        <v/>
      </c>
      <c r="N50" s="313" t="str">
        <f t="shared" si="9"/>
        <v/>
      </c>
      <c r="O50" s="422" t="str">
        <f>IF(details!T50="","",details!T50)</f>
        <v/>
      </c>
      <c r="P50" s="422" t="str">
        <f>IF(details!U50="","",details!U50)</f>
        <v/>
      </c>
      <c r="Q50" s="313" t="str">
        <f t="shared" si="10"/>
        <v/>
      </c>
      <c r="R50" s="200" t="str">
        <f t="shared" si="11"/>
        <v/>
      </c>
      <c r="S50" s="422" t="str">
        <f>IF(details!V50="","",details!V50)</f>
        <v/>
      </c>
      <c r="T50" s="422" t="str">
        <f>IF(details!W50="","",details!W50)</f>
        <v/>
      </c>
      <c r="U50" s="200" t="str">
        <f t="shared" si="54"/>
        <v/>
      </c>
      <c r="V50" s="200" t="str">
        <f t="shared" si="55"/>
        <v/>
      </c>
      <c r="W50" s="330" t="str">
        <f t="shared" si="56"/>
        <v/>
      </c>
      <c r="X50" s="331" t="str">
        <f t="shared" si="57"/>
        <v/>
      </c>
      <c r="Y50" s="203" t="str">
        <f t="shared" si="58"/>
        <v/>
      </c>
      <c r="Z50" s="203">
        <f t="shared" si="96"/>
        <v>0</v>
      </c>
      <c r="AA50" s="422" t="str">
        <f>IF(details!X50="","",details!X50)</f>
        <v/>
      </c>
      <c r="AB50" s="422" t="str">
        <f>IF(details!Y50="","",details!Y50)</f>
        <v/>
      </c>
      <c r="AC50" s="422" t="str">
        <f>IF(details!Z50="","",details!Z50)</f>
        <v/>
      </c>
      <c r="AD50" s="313" t="str">
        <f t="shared" si="13"/>
        <v/>
      </c>
      <c r="AE50" s="422" t="str">
        <f>IF(details!AA50="","",details!AA50)</f>
        <v/>
      </c>
      <c r="AF50" s="422" t="str">
        <f>IF(details!AB50="","",details!AB50)</f>
        <v/>
      </c>
      <c r="AG50" s="313" t="str">
        <f t="shared" si="92"/>
        <v/>
      </c>
      <c r="AH50" s="200" t="str">
        <f t="shared" si="14"/>
        <v/>
      </c>
      <c r="AI50" s="422" t="str">
        <f>IF(details!AC50="","",details!AC50)</f>
        <v/>
      </c>
      <c r="AJ50" s="422" t="str">
        <f>IF(details!AD50="","",details!AD50)</f>
        <v/>
      </c>
      <c r="AK50" s="200" t="str">
        <f t="shared" si="3"/>
        <v/>
      </c>
      <c r="AL50" s="200" t="str">
        <f t="shared" si="59"/>
        <v/>
      </c>
      <c r="AM50" s="330" t="str">
        <f t="shared" si="60"/>
        <v/>
      </c>
      <c r="AN50" s="331" t="str">
        <f t="shared" si="61"/>
        <v/>
      </c>
      <c r="AO50" s="203" t="str">
        <f t="shared" si="62"/>
        <v/>
      </c>
      <c r="AP50" s="203">
        <f t="shared" si="93"/>
        <v>0</v>
      </c>
      <c r="AQ50" s="422" t="str">
        <f>IF(details!AE50="","",details!AE50)</f>
        <v/>
      </c>
      <c r="AR50" s="422" t="str">
        <f>IF(details!AF50="","",details!AF50)</f>
        <v/>
      </c>
      <c r="AS50" s="422" t="str">
        <f>IF(details!AG50="","",details!AG50)</f>
        <v/>
      </c>
      <c r="AT50" s="313" t="str">
        <f t="shared" si="15"/>
        <v/>
      </c>
      <c r="AU50" s="422" t="str">
        <f>IF(details!AH50="","",details!AH50)</f>
        <v/>
      </c>
      <c r="AV50" s="422" t="str">
        <f>IF(details!AI50="","",details!AI50)</f>
        <v/>
      </c>
      <c r="AW50" s="313" t="str">
        <f t="shared" si="89"/>
        <v/>
      </c>
      <c r="AX50" s="200" t="str">
        <f t="shared" si="16"/>
        <v/>
      </c>
      <c r="AY50" s="422" t="str">
        <f>IF(details!AJ50="","",details!AJ50)</f>
        <v/>
      </c>
      <c r="AZ50" s="422" t="str">
        <f>IF(details!AK50="","",details!AK50)</f>
        <v/>
      </c>
      <c r="BA50" s="200" t="str">
        <f t="shared" si="5"/>
        <v/>
      </c>
      <c r="BB50" s="200" t="str">
        <f t="shared" si="63"/>
        <v/>
      </c>
      <c r="BC50" s="330" t="str">
        <f t="shared" si="64"/>
        <v/>
      </c>
      <c r="BD50" s="331" t="str">
        <f t="shared" si="65"/>
        <v/>
      </c>
      <c r="BE50" s="203" t="str">
        <f t="shared" si="66"/>
        <v/>
      </c>
      <c r="BF50" s="203">
        <f t="shared" si="6"/>
        <v>0</v>
      </c>
      <c r="BG50" s="422" t="str">
        <f>IF(details!AL50="","",details!AL50)</f>
        <v/>
      </c>
      <c r="BH50" s="422" t="str">
        <f>IF(details!AM50="","",details!AM50)</f>
        <v/>
      </c>
      <c r="BI50" s="422" t="str">
        <f>IF(details!AN50="","",details!AN50)</f>
        <v/>
      </c>
      <c r="BJ50" s="313" t="str">
        <f t="shared" si="17"/>
        <v/>
      </c>
      <c r="BK50" s="422" t="str">
        <f>IF(details!AO50="","",details!AO50)</f>
        <v/>
      </c>
      <c r="BL50" s="422" t="str">
        <f>IF(details!AP50="","",details!AP50)</f>
        <v/>
      </c>
      <c r="BM50" s="313" t="str">
        <f t="shared" si="91"/>
        <v/>
      </c>
      <c r="BN50" s="200" t="str">
        <f t="shared" si="18"/>
        <v/>
      </c>
      <c r="BO50" s="422" t="str">
        <f>IF(details!AQ50="","",details!AQ50)</f>
        <v/>
      </c>
      <c r="BP50" s="422" t="str">
        <f>IF(details!AR50="","",details!AR50)</f>
        <v/>
      </c>
      <c r="BQ50" s="200" t="str">
        <f t="shared" si="7"/>
        <v/>
      </c>
      <c r="BR50" s="200" t="str">
        <f t="shared" si="67"/>
        <v/>
      </c>
      <c r="BS50" s="330" t="str">
        <f t="shared" si="68"/>
        <v/>
      </c>
      <c r="BT50" s="331" t="str">
        <f t="shared" si="69"/>
        <v/>
      </c>
      <c r="BU50" s="203" t="str">
        <f t="shared" si="70"/>
        <v/>
      </c>
      <c r="BV50" s="203">
        <f t="shared" si="8"/>
        <v>0</v>
      </c>
      <c r="BW50" s="422" t="str">
        <f>IF(details!AS50="","",details!AS50)</f>
        <v/>
      </c>
      <c r="BX50" s="422" t="str">
        <f>IF(details!AT50="","",details!AT50)</f>
        <v/>
      </c>
      <c r="BY50" s="422" t="str">
        <f>IF(details!AU50="","",details!AU50)</f>
        <v/>
      </c>
      <c r="BZ50" s="422" t="str">
        <f>IF(details!AV50="","",details!AV50)</f>
        <v/>
      </c>
      <c r="CA50" s="422" t="str">
        <f>IF(details!AW50="","",details!AW50)</f>
        <v/>
      </c>
      <c r="CB50" s="200" t="str">
        <f t="shared" si="71"/>
        <v/>
      </c>
      <c r="CC50" s="653" t="str">
        <f t="shared" si="72"/>
        <v/>
      </c>
      <c r="CD50" s="200" t="str">
        <f t="shared" si="73"/>
        <v/>
      </c>
      <c r="CE50" s="203" t="str">
        <f t="shared" si="74"/>
        <v/>
      </c>
      <c r="CF50" s="203">
        <f t="shared" si="75"/>
        <v>0</v>
      </c>
      <c r="CG50" s="422" t="str">
        <f>IF(details!AX50="","",details!AX50)</f>
        <v/>
      </c>
      <c r="CH50" s="422" t="str">
        <f>IF(details!AY50="","",details!AY50)</f>
        <v/>
      </c>
      <c r="CI50" s="422" t="str">
        <f>IF(details!AZ50="","",details!AZ50)</f>
        <v/>
      </c>
      <c r="CJ50" s="422" t="str">
        <f>IF(details!BA50="","",details!BA50)</f>
        <v/>
      </c>
      <c r="CK50" s="422" t="str">
        <f>IF(details!BB50="","",details!BB50)</f>
        <v/>
      </c>
      <c r="CL50" s="200" t="str">
        <f t="shared" si="76"/>
        <v/>
      </c>
      <c r="CM50" s="653" t="str">
        <f t="shared" si="21"/>
        <v/>
      </c>
      <c r="CN50" s="200" t="str">
        <f t="shared" si="22"/>
        <v/>
      </c>
      <c r="CO50" s="203" t="str">
        <f t="shared" si="77"/>
        <v/>
      </c>
      <c r="CP50" s="203">
        <f t="shared" si="78"/>
        <v>0</v>
      </c>
      <c r="CQ50" s="422" t="str">
        <f>IF(details!BC50="","",details!BC50)</f>
        <v/>
      </c>
      <c r="CR50" s="422" t="str">
        <f>IF(details!BD50="","",details!BD50)</f>
        <v/>
      </c>
      <c r="CS50" s="422" t="str">
        <f>IF(details!BE50="","",details!BE50)</f>
        <v/>
      </c>
      <c r="CT50" s="422" t="str">
        <f>IF(details!BF50="","",details!BF50)</f>
        <v/>
      </c>
      <c r="CU50" s="422" t="str">
        <f>IF(details!BG50="","",details!BG50)</f>
        <v/>
      </c>
      <c r="CV50" s="200" t="str">
        <f t="shared" si="79"/>
        <v/>
      </c>
      <c r="CW50" s="653" t="str">
        <f t="shared" si="23"/>
        <v/>
      </c>
      <c r="CX50" s="200" t="str">
        <f t="shared" si="24"/>
        <v/>
      </c>
      <c r="CY50" s="203" t="str">
        <f t="shared" si="80"/>
        <v/>
      </c>
      <c r="CZ50" s="203">
        <f t="shared" si="81"/>
        <v>0</v>
      </c>
      <c r="DA50" s="428" t="str">
        <f t="shared" si="97"/>
        <v/>
      </c>
      <c r="DB50" s="428" t="str">
        <f t="shared" si="98"/>
        <v/>
      </c>
      <c r="DC50" s="428" t="str">
        <f t="shared" si="99"/>
        <v/>
      </c>
      <c r="DD50" s="428" t="str">
        <f t="shared" si="100"/>
        <v/>
      </c>
      <c r="DE50" s="428" t="str">
        <f t="shared" si="101"/>
        <v/>
      </c>
      <c r="DF50" s="428" t="str">
        <f t="shared" si="102"/>
        <v/>
      </c>
      <c r="DG50" s="428" t="str">
        <f t="shared" si="103"/>
        <v/>
      </c>
      <c r="DH50" s="429" t="str">
        <f t="shared" si="104"/>
        <v/>
      </c>
      <c r="DI50" s="429" t="str">
        <f t="shared" si="105"/>
        <v/>
      </c>
      <c r="DJ50" s="428" t="str">
        <f t="shared" si="106"/>
        <v/>
      </c>
      <c r="DK50" s="428" t="str">
        <f t="shared" si="107"/>
        <v/>
      </c>
      <c r="DL50" s="428" t="str">
        <f t="shared" si="108"/>
        <v/>
      </c>
      <c r="DM50" s="428" t="str">
        <f t="shared" si="109"/>
        <v/>
      </c>
      <c r="DN50" s="428" t="str">
        <f t="shared" si="110"/>
        <v/>
      </c>
      <c r="DO50" s="428" t="str">
        <f t="shared" si="111"/>
        <v/>
      </c>
      <c r="DP50" s="428" t="str">
        <f t="shared" si="112"/>
        <v/>
      </c>
      <c r="DQ50" s="430" t="str">
        <f t="shared" si="113"/>
        <v/>
      </c>
      <c r="DR50" s="430" t="str">
        <f t="shared" si="114"/>
        <v/>
      </c>
      <c r="DS50" s="428" t="str">
        <f t="shared" si="115"/>
        <v/>
      </c>
      <c r="DT50" s="430" t="str">
        <f t="shared" si="116"/>
        <v/>
      </c>
      <c r="DU50" s="430" t="str">
        <f t="shared" si="117"/>
        <v/>
      </c>
      <c r="DV50" s="204" t="str">
        <f>details!DG50</f>
        <v/>
      </c>
      <c r="DW50" s="435" t="str">
        <f>details!DH50</f>
        <v/>
      </c>
      <c r="DX50" s="518" t="str">
        <f t="shared" si="90"/>
        <v/>
      </c>
      <c r="DY50" s="652" t="str">
        <f t="shared" si="82"/>
        <v/>
      </c>
      <c r="DZ50" s="431" t="str">
        <f t="shared" si="83"/>
        <v/>
      </c>
      <c r="EA50" s="431" t="str">
        <f t="shared" si="84"/>
        <v/>
      </c>
      <c r="EB50" s="432" t="str">
        <f t="shared" si="85"/>
        <v/>
      </c>
      <c r="EC50" s="200" t="str">
        <f t="shared" si="86"/>
        <v/>
      </c>
      <c r="ED50" s="496" t="str">
        <f t="shared" si="87"/>
        <v/>
      </c>
      <c r="EE50" s="497" t="str">
        <f t="shared" si="88"/>
        <v/>
      </c>
      <c r="EF50" s="448" t="str">
        <f>IF(details!BH49="","",details!BH49)</f>
        <v/>
      </c>
    </row>
    <row r="51" spans="1:136" s="20" customFormat="1" ht="14" customHeight="1">
      <c r="A51" s="447">
        <f>IF(details!A51="","",details!A51)</f>
        <v>45</v>
      </c>
      <c r="B51" s="422" t="str">
        <f>IF(details!B51="","",details!B51)</f>
        <v/>
      </c>
      <c r="C51" s="422" t="str">
        <f>IF(details!C51="","",details!C51)</f>
        <v/>
      </c>
      <c r="D51" s="200" t="str">
        <f>IF(details!D51="","",details!D51)</f>
        <v/>
      </c>
      <c r="E51" s="422" t="str">
        <f>IF(details!E51="","",details!E51)</f>
        <v/>
      </c>
      <c r="F51" s="201" t="str">
        <f>IF(details!G51="","",details!G51)</f>
        <v/>
      </c>
      <c r="G51" s="276" t="str">
        <f>IF(details!H51="","",details!H51)</f>
        <v/>
      </c>
      <c r="H51" s="202" t="str">
        <f>IF(details!I51="","",details!I51)</f>
        <v>v 045</v>
      </c>
      <c r="I51" s="202" t="str">
        <f>IF(details!J51="","",details!J51)</f>
        <v>c 045</v>
      </c>
      <c r="J51" s="202" t="str">
        <f>IF(details!K51="","",details!K51)</f>
        <v>l 045</v>
      </c>
      <c r="K51" s="422" t="str">
        <f>IF(details!Q51="","",details!Q51)</f>
        <v/>
      </c>
      <c r="L51" s="422" t="str">
        <f>IF(details!R51="","",details!R51)</f>
        <v/>
      </c>
      <c r="M51" s="422" t="str">
        <f>IF(details!S51="","",details!S51)</f>
        <v/>
      </c>
      <c r="N51" s="313" t="str">
        <f t="shared" si="9"/>
        <v/>
      </c>
      <c r="O51" s="422" t="str">
        <f>IF(details!T51="","",details!T51)</f>
        <v/>
      </c>
      <c r="P51" s="422" t="str">
        <f>IF(details!U51="","",details!U51)</f>
        <v/>
      </c>
      <c r="Q51" s="313" t="str">
        <f t="shared" si="10"/>
        <v/>
      </c>
      <c r="R51" s="200" t="str">
        <f t="shared" si="11"/>
        <v/>
      </c>
      <c r="S51" s="422" t="str">
        <f>IF(details!V51="","",details!V51)</f>
        <v/>
      </c>
      <c r="T51" s="422" t="str">
        <f>IF(details!W51="","",details!W51)</f>
        <v/>
      </c>
      <c r="U51" s="200" t="str">
        <f t="shared" si="54"/>
        <v/>
      </c>
      <c r="V51" s="200" t="str">
        <f t="shared" si="55"/>
        <v/>
      </c>
      <c r="W51" s="330" t="str">
        <f t="shared" si="56"/>
        <v/>
      </c>
      <c r="X51" s="331" t="str">
        <f t="shared" si="57"/>
        <v/>
      </c>
      <c r="Y51" s="203" t="str">
        <f t="shared" si="58"/>
        <v/>
      </c>
      <c r="Z51" s="203">
        <f t="shared" si="96"/>
        <v>0</v>
      </c>
      <c r="AA51" s="422" t="str">
        <f>IF(details!X51="","",details!X51)</f>
        <v/>
      </c>
      <c r="AB51" s="422" t="str">
        <f>IF(details!Y51="","",details!Y51)</f>
        <v/>
      </c>
      <c r="AC51" s="422" t="str">
        <f>IF(details!Z51="","",details!Z51)</f>
        <v/>
      </c>
      <c r="AD51" s="313" t="str">
        <f t="shared" si="13"/>
        <v/>
      </c>
      <c r="AE51" s="422" t="str">
        <f>IF(details!AA51="","",details!AA51)</f>
        <v/>
      </c>
      <c r="AF51" s="422" t="str">
        <f>IF(details!AB51="","",details!AB51)</f>
        <v/>
      </c>
      <c r="AG51" s="313" t="str">
        <f t="shared" si="92"/>
        <v/>
      </c>
      <c r="AH51" s="200" t="str">
        <f t="shared" si="14"/>
        <v/>
      </c>
      <c r="AI51" s="422" t="str">
        <f>IF(details!AC51="","",details!AC51)</f>
        <v/>
      </c>
      <c r="AJ51" s="422" t="str">
        <f>IF(details!AD51="","",details!AD51)</f>
        <v/>
      </c>
      <c r="AK51" s="200" t="str">
        <f t="shared" si="3"/>
        <v/>
      </c>
      <c r="AL51" s="200" t="str">
        <f t="shared" si="59"/>
        <v/>
      </c>
      <c r="AM51" s="330" t="str">
        <f t="shared" si="60"/>
        <v/>
      </c>
      <c r="AN51" s="331" t="str">
        <f t="shared" si="61"/>
        <v/>
      </c>
      <c r="AO51" s="203" t="str">
        <f t="shared" si="62"/>
        <v/>
      </c>
      <c r="AP51" s="203">
        <f t="shared" si="93"/>
        <v>0</v>
      </c>
      <c r="AQ51" s="422" t="str">
        <f>IF(details!AE51="","",details!AE51)</f>
        <v/>
      </c>
      <c r="AR51" s="422" t="str">
        <f>IF(details!AF51="","",details!AF51)</f>
        <v/>
      </c>
      <c r="AS51" s="422" t="str">
        <f>IF(details!AG51="","",details!AG51)</f>
        <v/>
      </c>
      <c r="AT51" s="313" t="str">
        <f t="shared" si="15"/>
        <v/>
      </c>
      <c r="AU51" s="422" t="str">
        <f>IF(details!AH51="","",details!AH51)</f>
        <v/>
      </c>
      <c r="AV51" s="422" t="str">
        <f>IF(details!AI51="","",details!AI51)</f>
        <v/>
      </c>
      <c r="AW51" s="313" t="str">
        <f t="shared" si="89"/>
        <v/>
      </c>
      <c r="AX51" s="200" t="str">
        <f t="shared" si="16"/>
        <v/>
      </c>
      <c r="AY51" s="422" t="str">
        <f>IF(details!AJ51="","",details!AJ51)</f>
        <v/>
      </c>
      <c r="AZ51" s="422" t="str">
        <f>IF(details!AK51="","",details!AK51)</f>
        <v/>
      </c>
      <c r="BA51" s="200" t="str">
        <f t="shared" si="5"/>
        <v/>
      </c>
      <c r="BB51" s="200" t="str">
        <f t="shared" si="63"/>
        <v/>
      </c>
      <c r="BC51" s="330" t="str">
        <f t="shared" si="64"/>
        <v/>
      </c>
      <c r="BD51" s="331" t="str">
        <f t="shared" si="65"/>
        <v/>
      </c>
      <c r="BE51" s="203" t="str">
        <f t="shared" si="66"/>
        <v/>
      </c>
      <c r="BF51" s="203">
        <f t="shared" si="6"/>
        <v>0</v>
      </c>
      <c r="BG51" s="422" t="str">
        <f>IF(details!AL51="","",details!AL51)</f>
        <v/>
      </c>
      <c r="BH51" s="422" t="str">
        <f>IF(details!AM51="","",details!AM51)</f>
        <v/>
      </c>
      <c r="BI51" s="422" t="str">
        <f>IF(details!AN51="","",details!AN51)</f>
        <v/>
      </c>
      <c r="BJ51" s="313" t="str">
        <f t="shared" si="17"/>
        <v/>
      </c>
      <c r="BK51" s="422" t="str">
        <f>IF(details!AO51="","",details!AO51)</f>
        <v/>
      </c>
      <c r="BL51" s="422" t="str">
        <f>IF(details!AP51="","",details!AP51)</f>
        <v/>
      </c>
      <c r="BM51" s="313" t="str">
        <f t="shared" si="91"/>
        <v/>
      </c>
      <c r="BN51" s="200" t="str">
        <f t="shared" si="18"/>
        <v/>
      </c>
      <c r="BO51" s="422" t="str">
        <f>IF(details!AQ51="","",details!AQ51)</f>
        <v/>
      </c>
      <c r="BP51" s="422" t="str">
        <f>IF(details!AR51="","",details!AR51)</f>
        <v/>
      </c>
      <c r="BQ51" s="200" t="str">
        <f t="shared" si="7"/>
        <v/>
      </c>
      <c r="BR51" s="200" t="str">
        <f t="shared" si="67"/>
        <v/>
      </c>
      <c r="BS51" s="330" t="str">
        <f t="shared" si="68"/>
        <v/>
      </c>
      <c r="BT51" s="331" t="str">
        <f t="shared" si="69"/>
        <v/>
      </c>
      <c r="BU51" s="203" t="str">
        <f t="shared" si="70"/>
        <v/>
      </c>
      <c r="BV51" s="203">
        <f t="shared" si="8"/>
        <v>0</v>
      </c>
      <c r="BW51" s="422" t="str">
        <f>IF(details!AS51="","",details!AS51)</f>
        <v/>
      </c>
      <c r="BX51" s="422" t="str">
        <f>IF(details!AT51="","",details!AT51)</f>
        <v/>
      </c>
      <c r="BY51" s="422" t="str">
        <f>IF(details!AU51="","",details!AU51)</f>
        <v/>
      </c>
      <c r="BZ51" s="422" t="str">
        <f>IF(details!AV51="","",details!AV51)</f>
        <v/>
      </c>
      <c r="CA51" s="422" t="str">
        <f>IF(details!AW51="","",details!AW51)</f>
        <v/>
      </c>
      <c r="CB51" s="200" t="str">
        <f t="shared" si="71"/>
        <v/>
      </c>
      <c r="CC51" s="653" t="str">
        <f t="shared" si="72"/>
        <v/>
      </c>
      <c r="CD51" s="200" t="str">
        <f t="shared" si="73"/>
        <v/>
      </c>
      <c r="CE51" s="203" t="str">
        <f t="shared" si="74"/>
        <v/>
      </c>
      <c r="CF51" s="203">
        <f t="shared" si="75"/>
        <v>0</v>
      </c>
      <c r="CG51" s="422" t="str">
        <f>IF(details!AX51="","",details!AX51)</f>
        <v/>
      </c>
      <c r="CH51" s="422" t="str">
        <f>IF(details!AY51="","",details!AY51)</f>
        <v/>
      </c>
      <c r="CI51" s="422" t="str">
        <f>IF(details!AZ51="","",details!AZ51)</f>
        <v/>
      </c>
      <c r="CJ51" s="422" t="str">
        <f>IF(details!BA51="","",details!BA51)</f>
        <v/>
      </c>
      <c r="CK51" s="422" t="str">
        <f>IF(details!BB51="","",details!BB51)</f>
        <v/>
      </c>
      <c r="CL51" s="200" t="str">
        <f t="shared" si="76"/>
        <v/>
      </c>
      <c r="CM51" s="653" t="str">
        <f t="shared" si="21"/>
        <v/>
      </c>
      <c r="CN51" s="200" t="str">
        <f t="shared" si="22"/>
        <v/>
      </c>
      <c r="CO51" s="203" t="str">
        <f t="shared" si="77"/>
        <v/>
      </c>
      <c r="CP51" s="203">
        <f t="shared" si="78"/>
        <v>0</v>
      </c>
      <c r="CQ51" s="422" t="str">
        <f>IF(details!BC51="","",details!BC51)</f>
        <v/>
      </c>
      <c r="CR51" s="422" t="str">
        <f>IF(details!BD51="","",details!BD51)</f>
        <v/>
      </c>
      <c r="CS51" s="422" t="str">
        <f>IF(details!BE51="","",details!BE51)</f>
        <v/>
      </c>
      <c r="CT51" s="422" t="str">
        <f>IF(details!BF51="","",details!BF51)</f>
        <v/>
      </c>
      <c r="CU51" s="422" t="str">
        <f>IF(details!BG51="","",details!BG51)</f>
        <v/>
      </c>
      <c r="CV51" s="200" t="str">
        <f t="shared" si="79"/>
        <v/>
      </c>
      <c r="CW51" s="653" t="str">
        <f t="shared" si="23"/>
        <v/>
      </c>
      <c r="CX51" s="200" t="str">
        <f t="shared" si="24"/>
        <v/>
      </c>
      <c r="CY51" s="203" t="str">
        <f t="shared" si="80"/>
        <v/>
      </c>
      <c r="CZ51" s="203">
        <f t="shared" si="81"/>
        <v>0</v>
      </c>
      <c r="DA51" s="428" t="str">
        <f t="shared" si="97"/>
        <v/>
      </c>
      <c r="DB51" s="428" t="str">
        <f t="shared" si="98"/>
        <v/>
      </c>
      <c r="DC51" s="428" t="str">
        <f t="shared" si="99"/>
        <v/>
      </c>
      <c r="DD51" s="428" t="str">
        <f t="shared" si="100"/>
        <v/>
      </c>
      <c r="DE51" s="428" t="str">
        <f t="shared" si="101"/>
        <v/>
      </c>
      <c r="DF51" s="428" t="str">
        <f t="shared" si="102"/>
        <v/>
      </c>
      <c r="DG51" s="428" t="str">
        <f t="shared" si="103"/>
        <v/>
      </c>
      <c r="DH51" s="429" t="str">
        <f t="shared" si="104"/>
        <v/>
      </c>
      <c r="DI51" s="429" t="str">
        <f t="shared" si="105"/>
        <v/>
      </c>
      <c r="DJ51" s="428" t="str">
        <f t="shared" si="106"/>
        <v/>
      </c>
      <c r="DK51" s="428" t="str">
        <f t="shared" si="107"/>
        <v/>
      </c>
      <c r="DL51" s="428" t="str">
        <f t="shared" si="108"/>
        <v/>
      </c>
      <c r="DM51" s="428" t="str">
        <f t="shared" si="109"/>
        <v/>
      </c>
      <c r="DN51" s="428" t="str">
        <f t="shared" si="110"/>
        <v/>
      </c>
      <c r="DO51" s="428" t="str">
        <f t="shared" si="111"/>
        <v/>
      </c>
      <c r="DP51" s="428" t="str">
        <f t="shared" si="112"/>
        <v/>
      </c>
      <c r="DQ51" s="430" t="str">
        <f t="shared" si="113"/>
        <v/>
      </c>
      <c r="DR51" s="430" t="str">
        <f t="shared" si="114"/>
        <v/>
      </c>
      <c r="DS51" s="428" t="str">
        <f t="shared" si="115"/>
        <v/>
      </c>
      <c r="DT51" s="430" t="str">
        <f t="shared" si="116"/>
        <v/>
      </c>
      <c r="DU51" s="430" t="str">
        <f t="shared" si="117"/>
        <v/>
      </c>
      <c r="DV51" s="204" t="str">
        <f>details!DG51</f>
        <v/>
      </c>
      <c r="DW51" s="435" t="str">
        <f>details!DH51</f>
        <v/>
      </c>
      <c r="DX51" s="518" t="str">
        <f t="shared" si="90"/>
        <v/>
      </c>
      <c r="DY51" s="652" t="str">
        <f t="shared" si="82"/>
        <v/>
      </c>
      <c r="DZ51" s="431" t="str">
        <f t="shared" si="83"/>
        <v/>
      </c>
      <c r="EA51" s="431" t="str">
        <f t="shared" si="84"/>
        <v/>
      </c>
      <c r="EB51" s="432" t="str">
        <f t="shared" si="85"/>
        <v/>
      </c>
      <c r="EC51" s="200" t="str">
        <f t="shared" si="86"/>
        <v/>
      </c>
      <c r="ED51" s="496" t="str">
        <f t="shared" si="87"/>
        <v/>
      </c>
      <c r="EE51" s="497" t="str">
        <f t="shared" si="88"/>
        <v/>
      </c>
      <c r="EF51" s="448" t="str">
        <f>IF(details!BH50="","",details!BH50)</f>
        <v/>
      </c>
    </row>
    <row r="52" spans="1:136" s="20" customFormat="1" ht="14" customHeight="1">
      <c r="A52" s="447">
        <f>IF(details!A52="","",details!A52)</f>
        <v>46</v>
      </c>
      <c r="B52" s="422" t="str">
        <f>IF(details!B52="","",details!B52)</f>
        <v/>
      </c>
      <c r="C52" s="422" t="str">
        <f>IF(details!C52="","",details!C52)</f>
        <v/>
      </c>
      <c r="D52" s="200" t="str">
        <f>IF(details!D52="","",details!D52)</f>
        <v/>
      </c>
      <c r="E52" s="422" t="str">
        <f>IF(details!E52="","",details!E52)</f>
        <v/>
      </c>
      <c r="F52" s="201" t="str">
        <f>IF(details!G52="","",details!G52)</f>
        <v/>
      </c>
      <c r="G52" s="276" t="str">
        <f>IF(details!H52="","",details!H52)</f>
        <v/>
      </c>
      <c r="H52" s="202" t="str">
        <f>IF(details!I52="","",details!I52)</f>
        <v>v 046</v>
      </c>
      <c r="I52" s="202" t="str">
        <f>IF(details!J52="","",details!J52)</f>
        <v>c 046</v>
      </c>
      <c r="J52" s="202" t="str">
        <f>IF(details!K52="","",details!K52)</f>
        <v>l 046</v>
      </c>
      <c r="K52" s="422" t="str">
        <f>IF(details!Q52="","",details!Q52)</f>
        <v/>
      </c>
      <c r="L52" s="422" t="str">
        <f>IF(details!R52="","",details!R52)</f>
        <v/>
      </c>
      <c r="M52" s="422" t="str">
        <f>IF(details!S52="","",details!S52)</f>
        <v/>
      </c>
      <c r="N52" s="313" t="str">
        <f t="shared" si="9"/>
        <v/>
      </c>
      <c r="O52" s="422" t="str">
        <f>IF(details!T52="","",details!T52)</f>
        <v/>
      </c>
      <c r="P52" s="422" t="str">
        <f>IF(details!U52="","",details!U52)</f>
        <v/>
      </c>
      <c r="Q52" s="313" t="str">
        <f t="shared" si="10"/>
        <v/>
      </c>
      <c r="R52" s="200" t="str">
        <f t="shared" si="11"/>
        <v/>
      </c>
      <c r="S52" s="422" t="str">
        <f>IF(details!V52="","",details!V52)</f>
        <v/>
      </c>
      <c r="T52" s="422" t="str">
        <f>IF(details!W52="","",details!W52)</f>
        <v/>
      </c>
      <c r="U52" s="200" t="str">
        <f t="shared" si="54"/>
        <v/>
      </c>
      <c r="V52" s="200" t="str">
        <f t="shared" si="55"/>
        <v/>
      </c>
      <c r="W52" s="330" t="str">
        <f t="shared" si="56"/>
        <v/>
      </c>
      <c r="X52" s="331" t="str">
        <f t="shared" si="57"/>
        <v/>
      </c>
      <c r="Y52" s="203" t="str">
        <f t="shared" si="58"/>
        <v/>
      </c>
      <c r="Z52" s="203">
        <f t="shared" si="96"/>
        <v>0</v>
      </c>
      <c r="AA52" s="422" t="str">
        <f>IF(details!X52="","",details!X52)</f>
        <v/>
      </c>
      <c r="AB52" s="422" t="str">
        <f>IF(details!Y52="","",details!Y52)</f>
        <v/>
      </c>
      <c r="AC52" s="422" t="str">
        <f>IF(details!Z52="","",details!Z52)</f>
        <v/>
      </c>
      <c r="AD52" s="313" t="str">
        <f t="shared" si="13"/>
        <v/>
      </c>
      <c r="AE52" s="422" t="str">
        <f>IF(details!AA52="","",details!AA52)</f>
        <v/>
      </c>
      <c r="AF52" s="422" t="str">
        <f>IF(details!AB52="","",details!AB52)</f>
        <v/>
      </c>
      <c r="AG52" s="313" t="str">
        <f t="shared" si="92"/>
        <v/>
      </c>
      <c r="AH52" s="200" t="str">
        <f t="shared" si="14"/>
        <v/>
      </c>
      <c r="AI52" s="422" t="str">
        <f>IF(details!AC52="","",details!AC52)</f>
        <v/>
      </c>
      <c r="AJ52" s="422" t="str">
        <f>IF(details!AD52="","",details!AD52)</f>
        <v/>
      </c>
      <c r="AK52" s="200" t="str">
        <f t="shared" si="3"/>
        <v/>
      </c>
      <c r="AL52" s="200" t="str">
        <f t="shared" si="59"/>
        <v/>
      </c>
      <c r="AM52" s="330" t="str">
        <f t="shared" si="60"/>
        <v/>
      </c>
      <c r="AN52" s="331" t="str">
        <f t="shared" si="61"/>
        <v/>
      </c>
      <c r="AO52" s="203" t="str">
        <f t="shared" si="62"/>
        <v/>
      </c>
      <c r="AP52" s="203">
        <f t="shared" si="93"/>
        <v>0</v>
      </c>
      <c r="AQ52" s="422" t="str">
        <f>IF(details!AE52="","",details!AE52)</f>
        <v/>
      </c>
      <c r="AR52" s="422" t="str">
        <f>IF(details!AF52="","",details!AF52)</f>
        <v/>
      </c>
      <c r="AS52" s="422" t="str">
        <f>IF(details!AG52="","",details!AG52)</f>
        <v/>
      </c>
      <c r="AT52" s="313" t="str">
        <f t="shared" si="15"/>
        <v/>
      </c>
      <c r="AU52" s="422" t="str">
        <f>IF(details!AH52="","",details!AH52)</f>
        <v/>
      </c>
      <c r="AV52" s="422" t="str">
        <f>IF(details!AI52="","",details!AI52)</f>
        <v/>
      </c>
      <c r="AW52" s="313" t="str">
        <f t="shared" si="89"/>
        <v/>
      </c>
      <c r="AX52" s="200" t="str">
        <f t="shared" si="16"/>
        <v/>
      </c>
      <c r="AY52" s="422" t="str">
        <f>IF(details!AJ52="","",details!AJ52)</f>
        <v/>
      </c>
      <c r="AZ52" s="422" t="str">
        <f>IF(details!AK52="","",details!AK52)</f>
        <v/>
      </c>
      <c r="BA52" s="200" t="str">
        <f t="shared" si="5"/>
        <v/>
      </c>
      <c r="BB52" s="200" t="str">
        <f t="shared" si="63"/>
        <v/>
      </c>
      <c r="BC52" s="330" t="str">
        <f t="shared" si="64"/>
        <v/>
      </c>
      <c r="BD52" s="331" t="str">
        <f t="shared" si="65"/>
        <v/>
      </c>
      <c r="BE52" s="203" t="str">
        <f t="shared" si="66"/>
        <v/>
      </c>
      <c r="BF52" s="203">
        <f t="shared" si="6"/>
        <v>0</v>
      </c>
      <c r="BG52" s="422" t="str">
        <f>IF(details!AL52="","",details!AL52)</f>
        <v/>
      </c>
      <c r="BH52" s="422" t="str">
        <f>IF(details!AM52="","",details!AM52)</f>
        <v/>
      </c>
      <c r="BI52" s="422" t="str">
        <f>IF(details!AN52="","",details!AN52)</f>
        <v/>
      </c>
      <c r="BJ52" s="313" t="str">
        <f t="shared" si="17"/>
        <v/>
      </c>
      <c r="BK52" s="422" t="str">
        <f>IF(details!AO52="","",details!AO52)</f>
        <v/>
      </c>
      <c r="BL52" s="422" t="str">
        <f>IF(details!AP52="","",details!AP52)</f>
        <v/>
      </c>
      <c r="BM52" s="313" t="str">
        <f t="shared" si="91"/>
        <v/>
      </c>
      <c r="BN52" s="200" t="str">
        <f t="shared" si="18"/>
        <v/>
      </c>
      <c r="BO52" s="422" t="str">
        <f>IF(details!AQ52="","",details!AQ52)</f>
        <v/>
      </c>
      <c r="BP52" s="422" t="str">
        <f>IF(details!AR52="","",details!AR52)</f>
        <v/>
      </c>
      <c r="BQ52" s="200" t="str">
        <f t="shared" si="7"/>
        <v/>
      </c>
      <c r="BR52" s="200" t="str">
        <f t="shared" si="67"/>
        <v/>
      </c>
      <c r="BS52" s="330" t="str">
        <f t="shared" si="68"/>
        <v/>
      </c>
      <c r="BT52" s="331" t="str">
        <f t="shared" si="69"/>
        <v/>
      </c>
      <c r="BU52" s="203" t="str">
        <f t="shared" si="70"/>
        <v/>
      </c>
      <c r="BV52" s="203">
        <f t="shared" si="8"/>
        <v>0</v>
      </c>
      <c r="BW52" s="422" t="str">
        <f>IF(details!AS52="","",details!AS52)</f>
        <v/>
      </c>
      <c r="BX52" s="422" t="str">
        <f>IF(details!AT52="","",details!AT52)</f>
        <v/>
      </c>
      <c r="BY52" s="422" t="str">
        <f>IF(details!AU52="","",details!AU52)</f>
        <v/>
      </c>
      <c r="BZ52" s="422" t="str">
        <f>IF(details!AV52="","",details!AV52)</f>
        <v/>
      </c>
      <c r="CA52" s="422" t="str">
        <f>IF(details!AW52="","",details!AW52)</f>
        <v/>
      </c>
      <c r="CB52" s="200" t="str">
        <f t="shared" si="71"/>
        <v/>
      </c>
      <c r="CC52" s="653" t="str">
        <f t="shared" si="72"/>
        <v/>
      </c>
      <c r="CD52" s="200" t="str">
        <f t="shared" si="73"/>
        <v/>
      </c>
      <c r="CE52" s="203" t="str">
        <f t="shared" si="74"/>
        <v/>
      </c>
      <c r="CF52" s="203">
        <f t="shared" si="75"/>
        <v>0</v>
      </c>
      <c r="CG52" s="422" t="str">
        <f>IF(details!AX52="","",details!AX52)</f>
        <v/>
      </c>
      <c r="CH52" s="422" t="str">
        <f>IF(details!AY52="","",details!AY52)</f>
        <v/>
      </c>
      <c r="CI52" s="422" t="str">
        <f>IF(details!AZ52="","",details!AZ52)</f>
        <v/>
      </c>
      <c r="CJ52" s="422" t="str">
        <f>IF(details!BA52="","",details!BA52)</f>
        <v/>
      </c>
      <c r="CK52" s="422" t="str">
        <f>IF(details!BB52="","",details!BB52)</f>
        <v/>
      </c>
      <c r="CL52" s="200" t="str">
        <f t="shared" si="76"/>
        <v/>
      </c>
      <c r="CM52" s="653" t="str">
        <f t="shared" si="21"/>
        <v/>
      </c>
      <c r="CN52" s="200" t="str">
        <f t="shared" si="22"/>
        <v/>
      </c>
      <c r="CO52" s="203" t="str">
        <f t="shared" si="77"/>
        <v/>
      </c>
      <c r="CP52" s="203">
        <f t="shared" si="78"/>
        <v>0</v>
      </c>
      <c r="CQ52" s="422" t="str">
        <f>IF(details!BC52="","",details!BC52)</f>
        <v/>
      </c>
      <c r="CR52" s="422" t="str">
        <f>IF(details!BD52="","",details!BD52)</f>
        <v/>
      </c>
      <c r="CS52" s="422" t="str">
        <f>IF(details!BE52="","",details!BE52)</f>
        <v/>
      </c>
      <c r="CT52" s="422" t="str">
        <f>IF(details!BF52="","",details!BF52)</f>
        <v/>
      </c>
      <c r="CU52" s="422" t="str">
        <f>IF(details!BG52="","",details!BG52)</f>
        <v/>
      </c>
      <c r="CV52" s="200" t="str">
        <f t="shared" si="79"/>
        <v/>
      </c>
      <c r="CW52" s="653" t="str">
        <f t="shared" si="23"/>
        <v/>
      </c>
      <c r="CX52" s="200" t="str">
        <f t="shared" si="24"/>
        <v/>
      </c>
      <c r="CY52" s="203" t="str">
        <f t="shared" si="80"/>
        <v/>
      </c>
      <c r="CZ52" s="203">
        <f t="shared" si="81"/>
        <v>0</v>
      </c>
      <c r="DA52" s="428" t="str">
        <f t="shared" si="97"/>
        <v/>
      </c>
      <c r="DB52" s="428" t="str">
        <f t="shared" si="98"/>
        <v/>
      </c>
      <c r="DC52" s="428" t="str">
        <f t="shared" si="99"/>
        <v/>
      </c>
      <c r="DD52" s="428" t="str">
        <f t="shared" si="100"/>
        <v/>
      </c>
      <c r="DE52" s="428" t="str">
        <f t="shared" si="101"/>
        <v/>
      </c>
      <c r="DF52" s="428" t="str">
        <f t="shared" si="102"/>
        <v/>
      </c>
      <c r="DG52" s="428" t="str">
        <f t="shared" si="103"/>
        <v/>
      </c>
      <c r="DH52" s="429" t="str">
        <f t="shared" si="104"/>
        <v/>
      </c>
      <c r="DI52" s="429" t="str">
        <f t="shared" si="105"/>
        <v/>
      </c>
      <c r="DJ52" s="428" t="str">
        <f t="shared" si="106"/>
        <v/>
      </c>
      <c r="DK52" s="428" t="str">
        <f t="shared" si="107"/>
        <v/>
      </c>
      <c r="DL52" s="428" t="str">
        <f t="shared" si="108"/>
        <v/>
      </c>
      <c r="DM52" s="428" t="str">
        <f t="shared" si="109"/>
        <v/>
      </c>
      <c r="DN52" s="428" t="str">
        <f t="shared" si="110"/>
        <v/>
      </c>
      <c r="DO52" s="428" t="str">
        <f t="shared" si="111"/>
        <v/>
      </c>
      <c r="DP52" s="428" t="str">
        <f t="shared" si="112"/>
        <v/>
      </c>
      <c r="DQ52" s="430" t="str">
        <f t="shared" si="113"/>
        <v/>
      </c>
      <c r="DR52" s="430" t="str">
        <f t="shared" si="114"/>
        <v/>
      </c>
      <c r="DS52" s="428" t="str">
        <f t="shared" si="115"/>
        <v/>
      </c>
      <c r="DT52" s="430" t="str">
        <f t="shared" si="116"/>
        <v/>
      </c>
      <c r="DU52" s="430" t="str">
        <f t="shared" si="117"/>
        <v/>
      </c>
      <c r="DV52" s="204" t="str">
        <f>details!DG52</f>
        <v/>
      </c>
      <c r="DW52" s="435" t="str">
        <f>details!DH52</f>
        <v/>
      </c>
      <c r="DX52" s="518" t="str">
        <f t="shared" si="90"/>
        <v/>
      </c>
      <c r="DY52" s="652" t="str">
        <f t="shared" si="82"/>
        <v/>
      </c>
      <c r="DZ52" s="431" t="str">
        <f t="shared" si="83"/>
        <v/>
      </c>
      <c r="EA52" s="431" t="str">
        <f t="shared" si="84"/>
        <v/>
      </c>
      <c r="EB52" s="432" t="str">
        <f t="shared" si="85"/>
        <v/>
      </c>
      <c r="EC52" s="200" t="str">
        <f t="shared" si="86"/>
        <v/>
      </c>
      <c r="ED52" s="496" t="str">
        <f t="shared" si="87"/>
        <v/>
      </c>
      <c r="EE52" s="497" t="str">
        <f t="shared" si="88"/>
        <v/>
      </c>
      <c r="EF52" s="448" t="str">
        <f>IF(details!BH51="","",details!BH51)</f>
        <v/>
      </c>
    </row>
    <row r="53" spans="1:136" s="20" customFormat="1" ht="14" customHeight="1">
      <c r="A53" s="447">
        <f>IF(details!A53="","",details!A53)</f>
        <v>47</v>
      </c>
      <c r="B53" s="422" t="str">
        <f>IF(details!B53="","",details!B53)</f>
        <v/>
      </c>
      <c r="C53" s="422" t="str">
        <f>IF(details!C53="","",details!C53)</f>
        <v/>
      </c>
      <c r="D53" s="200" t="str">
        <f>IF(details!D53="","",details!D53)</f>
        <v/>
      </c>
      <c r="E53" s="422" t="str">
        <f>IF(details!E53="","",details!E53)</f>
        <v/>
      </c>
      <c r="F53" s="201" t="str">
        <f>IF(details!G53="","",details!G53)</f>
        <v/>
      </c>
      <c r="G53" s="276" t="str">
        <f>IF(details!H53="","",details!H53)</f>
        <v/>
      </c>
      <c r="H53" s="202" t="str">
        <f>IF(details!I53="","",details!I53)</f>
        <v>v 047</v>
      </c>
      <c r="I53" s="202" t="str">
        <f>IF(details!J53="","",details!J53)</f>
        <v>c 047</v>
      </c>
      <c r="J53" s="202" t="str">
        <f>IF(details!K53="","",details!K53)</f>
        <v>l 047</v>
      </c>
      <c r="K53" s="422" t="str">
        <f>IF(details!Q53="","",details!Q53)</f>
        <v/>
      </c>
      <c r="L53" s="422" t="str">
        <f>IF(details!R53="","",details!R53)</f>
        <v/>
      </c>
      <c r="M53" s="422" t="str">
        <f>IF(details!S53="","",details!S53)</f>
        <v/>
      </c>
      <c r="N53" s="313" t="str">
        <f t="shared" si="9"/>
        <v/>
      </c>
      <c r="O53" s="422" t="str">
        <f>IF(details!T53="","",details!T53)</f>
        <v/>
      </c>
      <c r="P53" s="422" t="str">
        <f>IF(details!U53="","",details!U53)</f>
        <v/>
      </c>
      <c r="Q53" s="313" t="str">
        <f t="shared" si="10"/>
        <v/>
      </c>
      <c r="R53" s="200" t="str">
        <f t="shared" si="11"/>
        <v/>
      </c>
      <c r="S53" s="422" t="str">
        <f>IF(details!V53="","",details!V53)</f>
        <v/>
      </c>
      <c r="T53" s="422" t="str">
        <f>IF(details!W53="","",details!W53)</f>
        <v/>
      </c>
      <c r="U53" s="200" t="str">
        <f t="shared" si="54"/>
        <v/>
      </c>
      <c r="V53" s="200" t="str">
        <f t="shared" si="55"/>
        <v/>
      </c>
      <c r="W53" s="330" t="str">
        <f t="shared" si="56"/>
        <v/>
      </c>
      <c r="X53" s="331" t="str">
        <f t="shared" si="57"/>
        <v/>
      </c>
      <c r="Y53" s="203" t="str">
        <f t="shared" si="58"/>
        <v/>
      </c>
      <c r="Z53" s="203">
        <f t="shared" si="96"/>
        <v>0</v>
      </c>
      <c r="AA53" s="422" t="str">
        <f>IF(details!X53="","",details!X53)</f>
        <v/>
      </c>
      <c r="AB53" s="422" t="str">
        <f>IF(details!Y53="","",details!Y53)</f>
        <v/>
      </c>
      <c r="AC53" s="422" t="str">
        <f>IF(details!Z53="","",details!Z53)</f>
        <v/>
      </c>
      <c r="AD53" s="313" t="str">
        <f t="shared" si="13"/>
        <v/>
      </c>
      <c r="AE53" s="422" t="str">
        <f>IF(details!AA53="","",details!AA53)</f>
        <v/>
      </c>
      <c r="AF53" s="422" t="str">
        <f>IF(details!AB53="","",details!AB53)</f>
        <v/>
      </c>
      <c r="AG53" s="313" t="str">
        <f t="shared" si="92"/>
        <v/>
      </c>
      <c r="AH53" s="200" t="str">
        <f t="shared" si="14"/>
        <v/>
      </c>
      <c r="AI53" s="422" t="str">
        <f>IF(details!AC53="","",details!AC53)</f>
        <v/>
      </c>
      <c r="AJ53" s="422" t="str">
        <f>IF(details!AD53="","",details!AD53)</f>
        <v/>
      </c>
      <c r="AK53" s="200" t="str">
        <f t="shared" si="3"/>
        <v/>
      </c>
      <c r="AL53" s="200" t="str">
        <f t="shared" si="59"/>
        <v/>
      </c>
      <c r="AM53" s="330" t="str">
        <f t="shared" si="60"/>
        <v/>
      </c>
      <c r="AN53" s="331" t="str">
        <f t="shared" si="61"/>
        <v/>
      </c>
      <c r="AO53" s="203" t="str">
        <f t="shared" si="62"/>
        <v/>
      </c>
      <c r="AP53" s="203">
        <f t="shared" si="93"/>
        <v>0</v>
      </c>
      <c r="AQ53" s="422" t="str">
        <f>IF(details!AE53="","",details!AE53)</f>
        <v/>
      </c>
      <c r="AR53" s="422" t="str">
        <f>IF(details!AF53="","",details!AF53)</f>
        <v/>
      </c>
      <c r="AS53" s="422" t="str">
        <f>IF(details!AG53="","",details!AG53)</f>
        <v/>
      </c>
      <c r="AT53" s="313" t="str">
        <f t="shared" si="15"/>
        <v/>
      </c>
      <c r="AU53" s="422" t="str">
        <f>IF(details!AH53="","",details!AH53)</f>
        <v/>
      </c>
      <c r="AV53" s="422" t="str">
        <f>IF(details!AI53="","",details!AI53)</f>
        <v/>
      </c>
      <c r="AW53" s="313" t="str">
        <f t="shared" si="89"/>
        <v/>
      </c>
      <c r="AX53" s="200" t="str">
        <f t="shared" si="16"/>
        <v/>
      </c>
      <c r="AY53" s="422" t="str">
        <f>IF(details!AJ53="","",details!AJ53)</f>
        <v/>
      </c>
      <c r="AZ53" s="422" t="str">
        <f>IF(details!AK53="","",details!AK53)</f>
        <v/>
      </c>
      <c r="BA53" s="200" t="str">
        <f t="shared" si="5"/>
        <v/>
      </c>
      <c r="BB53" s="200" t="str">
        <f t="shared" si="63"/>
        <v/>
      </c>
      <c r="BC53" s="330" t="str">
        <f t="shared" si="64"/>
        <v/>
      </c>
      <c r="BD53" s="331" t="str">
        <f t="shared" si="65"/>
        <v/>
      </c>
      <c r="BE53" s="203" t="str">
        <f t="shared" si="66"/>
        <v/>
      </c>
      <c r="BF53" s="203">
        <f t="shared" si="6"/>
        <v>0</v>
      </c>
      <c r="BG53" s="422" t="str">
        <f>IF(details!AL53="","",details!AL53)</f>
        <v/>
      </c>
      <c r="BH53" s="422" t="str">
        <f>IF(details!AM53="","",details!AM53)</f>
        <v/>
      </c>
      <c r="BI53" s="422" t="str">
        <f>IF(details!AN53="","",details!AN53)</f>
        <v/>
      </c>
      <c r="BJ53" s="313" t="str">
        <f t="shared" si="17"/>
        <v/>
      </c>
      <c r="BK53" s="422" t="str">
        <f>IF(details!AO53="","",details!AO53)</f>
        <v/>
      </c>
      <c r="BL53" s="422" t="str">
        <f>IF(details!AP53="","",details!AP53)</f>
        <v/>
      </c>
      <c r="BM53" s="313" t="str">
        <f t="shared" si="91"/>
        <v/>
      </c>
      <c r="BN53" s="200" t="str">
        <f t="shared" si="18"/>
        <v/>
      </c>
      <c r="BO53" s="422" t="str">
        <f>IF(details!AQ53="","",details!AQ53)</f>
        <v/>
      </c>
      <c r="BP53" s="422" t="str">
        <f>IF(details!AR53="","",details!AR53)</f>
        <v/>
      </c>
      <c r="BQ53" s="200" t="str">
        <f t="shared" si="7"/>
        <v/>
      </c>
      <c r="BR53" s="200" t="str">
        <f t="shared" si="67"/>
        <v/>
      </c>
      <c r="BS53" s="330" t="str">
        <f t="shared" si="68"/>
        <v/>
      </c>
      <c r="BT53" s="331" t="str">
        <f t="shared" si="69"/>
        <v/>
      </c>
      <c r="BU53" s="203" t="str">
        <f t="shared" si="70"/>
        <v/>
      </c>
      <c r="BV53" s="203">
        <f t="shared" si="8"/>
        <v>0</v>
      </c>
      <c r="BW53" s="422" t="str">
        <f>IF(details!AS53="","",details!AS53)</f>
        <v/>
      </c>
      <c r="BX53" s="422" t="str">
        <f>IF(details!AT53="","",details!AT53)</f>
        <v/>
      </c>
      <c r="BY53" s="422" t="str">
        <f>IF(details!AU53="","",details!AU53)</f>
        <v/>
      </c>
      <c r="BZ53" s="422" t="str">
        <f>IF(details!AV53="","",details!AV53)</f>
        <v/>
      </c>
      <c r="CA53" s="422" t="str">
        <f>IF(details!AW53="","",details!AW53)</f>
        <v/>
      </c>
      <c r="CB53" s="200" t="str">
        <f t="shared" si="71"/>
        <v/>
      </c>
      <c r="CC53" s="653" t="str">
        <f t="shared" si="72"/>
        <v/>
      </c>
      <c r="CD53" s="200" t="str">
        <f t="shared" si="73"/>
        <v/>
      </c>
      <c r="CE53" s="203" t="str">
        <f t="shared" si="74"/>
        <v/>
      </c>
      <c r="CF53" s="203">
        <f t="shared" si="75"/>
        <v>0</v>
      </c>
      <c r="CG53" s="422" t="str">
        <f>IF(details!AX53="","",details!AX53)</f>
        <v/>
      </c>
      <c r="CH53" s="422" t="str">
        <f>IF(details!AY53="","",details!AY53)</f>
        <v/>
      </c>
      <c r="CI53" s="422" t="str">
        <f>IF(details!AZ53="","",details!AZ53)</f>
        <v/>
      </c>
      <c r="CJ53" s="422" t="str">
        <f>IF(details!BA53="","",details!BA53)</f>
        <v/>
      </c>
      <c r="CK53" s="422" t="str">
        <f>IF(details!BB53="","",details!BB53)</f>
        <v/>
      </c>
      <c r="CL53" s="200" t="str">
        <f t="shared" si="76"/>
        <v/>
      </c>
      <c r="CM53" s="653" t="str">
        <f t="shared" si="21"/>
        <v/>
      </c>
      <c r="CN53" s="200" t="str">
        <f t="shared" si="22"/>
        <v/>
      </c>
      <c r="CO53" s="203" t="str">
        <f t="shared" si="77"/>
        <v/>
      </c>
      <c r="CP53" s="203">
        <f t="shared" si="78"/>
        <v>0</v>
      </c>
      <c r="CQ53" s="422" t="str">
        <f>IF(details!BC53="","",details!BC53)</f>
        <v/>
      </c>
      <c r="CR53" s="422" t="str">
        <f>IF(details!BD53="","",details!BD53)</f>
        <v/>
      </c>
      <c r="CS53" s="422" t="str">
        <f>IF(details!BE53="","",details!BE53)</f>
        <v/>
      </c>
      <c r="CT53" s="422" t="str">
        <f>IF(details!BF53="","",details!BF53)</f>
        <v/>
      </c>
      <c r="CU53" s="422" t="str">
        <f>IF(details!BG53="","",details!BG53)</f>
        <v/>
      </c>
      <c r="CV53" s="200" t="str">
        <f t="shared" si="79"/>
        <v/>
      </c>
      <c r="CW53" s="653" t="str">
        <f t="shared" si="23"/>
        <v/>
      </c>
      <c r="CX53" s="200" t="str">
        <f t="shared" si="24"/>
        <v/>
      </c>
      <c r="CY53" s="203" t="str">
        <f t="shared" si="80"/>
        <v/>
      </c>
      <c r="CZ53" s="203">
        <f t="shared" si="81"/>
        <v>0</v>
      </c>
      <c r="DA53" s="428" t="str">
        <f t="shared" si="97"/>
        <v/>
      </c>
      <c r="DB53" s="428" t="str">
        <f t="shared" si="98"/>
        <v/>
      </c>
      <c r="DC53" s="428" t="str">
        <f t="shared" si="99"/>
        <v/>
      </c>
      <c r="DD53" s="428" t="str">
        <f t="shared" si="100"/>
        <v/>
      </c>
      <c r="DE53" s="428" t="str">
        <f t="shared" si="101"/>
        <v/>
      </c>
      <c r="DF53" s="428" t="str">
        <f t="shared" si="102"/>
        <v/>
      </c>
      <c r="DG53" s="428" t="str">
        <f t="shared" si="103"/>
        <v/>
      </c>
      <c r="DH53" s="429" t="str">
        <f t="shared" si="104"/>
        <v/>
      </c>
      <c r="DI53" s="429" t="str">
        <f t="shared" si="105"/>
        <v/>
      </c>
      <c r="DJ53" s="428" t="str">
        <f t="shared" si="106"/>
        <v/>
      </c>
      <c r="DK53" s="428" t="str">
        <f t="shared" si="107"/>
        <v/>
      </c>
      <c r="DL53" s="428" t="str">
        <f t="shared" si="108"/>
        <v/>
      </c>
      <c r="DM53" s="428" t="str">
        <f t="shared" si="109"/>
        <v/>
      </c>
      <c r="DN53" s="428" t="str">
        <f t="shared" si="110"/>
        <v/>
      </c>
      <c r="DO53" s="428" t="str">
        <f t="shared" si="111"/>
        <v/>
      </c>
      <c r="DP53" s="428" t="str">
        <f t="shared" si="112"/>
        <v/>
      </c>
      <c r="DQ53" s="430" t="str">
        <f t="shared" si="113"/>
        <v/>
      </c>
      <c r="DR53" s="430" t="str">
        <f t="shared" si="114"/>
        <v/>
      </c>
      <c r="DS53" s="428" t="str">
        <f t="shared" si="115"/>
        <v/>
      </c>
      <c r="DT53" s="430" t="str">
        <f t="shared" si="116"/>
        <v/>
      </c>
      <c r="DU53" s="430" t="str">
        <f t="shared" si="117"/>
        <v/>
      </c>
      <c r="DV53" s="204" t="str">
        <f>details!DG53</f>
        <v/>
      </c>
      <c r="DW53" s="435" t="str">
        <f>details!DH53</f>
        <v/>
      </c>
      <c r="DX53" s="518" t="str">
        <f t="shared" si="90"/>
        <v/>
      </c>
      <c r="DY53" s="652" t="str">
        <f t="shared" si="82"/>
        <v/>
      </c>
      <c r="DZ53" s="431" t="str">
        <f t="shared" si="83"/>
        <v/>
      </c>
      <c r="EA53" s="431" t="str">
        <f t="shared" si="84"/>
        <v/>
      </c>
      <c r="EB53" s="432" t="str">
        <f t="shared" si="85"/>
        <v/>
      </c>
      <c r="EC53" s="200" t="str">
        <f t="shared" si="86"/>
        <v/>
      </c>
      <c r="ED53" s="496" t="str">
        <f t="shared" si="87"/>
        <v/>
      </c>
      <c r="EE53" s="497" t="str">
        <f t="shared" si="88"/>
        <v/>
      </c>
      <c r="EF53" s="448" t="str">
        <f>IF(details!BH52="","",details!BH52)</f>
        <v/>
      </c>
    </row>
    <row r="54" spans="1:136" s="20" customFormat="1" ht="14" customHeight="1">
      <c r="A54" s="447">
        <f>IF(details!A54="","",details!A54)</f>
        <v>48</v>
      </c>
      <c r="B54" s="422" t="str">
        <f>IF(details!B54="","",details!B54)</f>
        <v/>
      </c>
      <c r="C54" s="422" t="str">
        <f>IF(details!C54="","",details!C54)</f>
        <v/>
      </c>
      <c r="D54" s="200" t="str">
        <f>IF(details!D54="","",details!D54)</f>
        <v/>
      </c>
      <c r="E54" s="422" t="str">
        <f>IF(details!E54="","",details!E54)</f>
        <v/>
      </c>
      <c r="F54" s="201" t="str">
        <f>IF(details!G54="","",details!G54)</f>
        <v/>
      </c>
      <c r="G54" s="276" t="str">
        <f>IF(details!H54="","",details!H54)</f>
        <v/>
      </c>
      <c r="H54" s="202" t="str">
        <f>IF(details!I54="","",details!I54)</f>
        <v>v 048</v>
      </c>
      <c r="I54" s="202" t="str">
        <f>IF(details!J54="","",details!J54)</f>
        <v>c 048</v>
      </c>
      <c r="J54" s="202" t="str">
        <f>IF(details!K54="","",details!K54)</f>
        <v>l 048</v>
      </c>
      <c r="K54" s="422" t="str">
        <f>IF(details!Q54="","",details!Q54)</f>
        <v/>
      </c>
      <c r="L54" s="422" t="str">
        <f>IF(details!R54="","",details!R54)</f>
        <v/>
      </c>
      <c r="M54" s="422" t="str">
        <f>IF(details!S54="","",details!S54)</f>
        <v/>
      </c>
      <c r="N54" s="313" t="str">
        <f t="shared" si="9"/>
        <v/>
      </c>
      <c r="O54" s="422" t="str">
        <f>IF(details!T54="","",details!T54)</f>
        <v/>
      </c>
      <c r="P54" s="422" t="str">
        <f>IF(details!U54="","",details!U54)</f>
        <v/>
      </c>
      <c r="Q54" s="313" t="str">
        <f t="shared" si="10"/>
        <v/>
      </c>
      <c r="R54" s="200" t="str">
        <f t="shared" si="11"/>
        <v/>
      </c>
      <c r="S54" s="422" t="str">
        <f>IF(details!V54="","",details!V54)</f>
        <v/>
      </c>
      <c r="T54" s="422" t="str">
        <f>IF(details!W54="","",details!W54)</f>
        <v/>
      </c>
      <c r="U54" s="200" t="str">
        <f t="shared" si="54"/>
        <v/>
      </c>
      <c r="V54" s="200" t="str">
        <f t="shared" si="55"/>
        <v/>
      </c>
      <c r="W54" s="330" t="str">
        <f t="shared" si="56"/>
        <v/>
      </c>
      <c r="X54" s="331" t="str">
        <f t="shared" si="57"/>
        <v/>
      </c>
      <c r="Y54" s="203" t="str">
        <f t="shared" si="58"/>
        <v/>
      </c>
      <c r="Z54" s="203">
        <f t="shared" si="96"/>
        <v>0</v>
      </c>
      <c r="AA54" s="422" t="str">
        <f>IF(details!X54="","",details!X54)</f>
        <v/>
      </c>
      <c r="AB54" s="422" t="str">
        <f>IF(details!Y54="","",details!Y54)</f>
        <v/>
      </c>
      <c r="AC54" s="422" t="str">
        <f>IF(details!Z54="","",details!Z54)</f>
        <v/>
      </c>
      <c r="AD54" s="313" t="str">
        <f t="shared" si="13"/>
        <v/>
      </c>
      <c r="AE54" s="422" t="str">
        <f>IF(details!AA54="","",details!AA54)</f>
        <v/>
      </c>
      <c r="AF54" s="422" t="str">
        <f>IF(details!AB54="","",details!AB54)</f>
        <v/>
      </c>
      <c r="AG54" s="313" t="str">
        <f t="shared" si="92"/>
        <v/>
      </c>
      <c r="AH54" s="200" t="str">
        <f t="shared" si="14"/>
        <v/>
      </c>
      <c r="AI54" s="422" t="str">
        <f>IF(details!AC54="","",details!AC54)</f>
        <v/>
      </c>
      <c r="AJ54" s="422" t="str">
        <f>IF(details!AD54="","",details!AD54)</f>
        <v/>
      </c>
      <c r="AK54" s="200" t="str">
        <f t="shared" si="3"/>
        <v/>
      </c>
      <c r="AL54" s="200" t="str">
        <f t="shared" si="59"/>
        <v/>
      </c>
      <c r="AM54" s="330" t="str">
        <f t="shared" si="60"/>
        <v/>
      </c>
      <c r="AN54" s="331" t="str">
        <f t="shared" si="61"/>
        <v/>
      </c>
      <c r="AO54" s="203" t="str">
        <f t="shared" si="62"/>
        <v/>
      </c>
      <c r="AP54" s="203">
        <f t="shared" si="93"/>
        <v>0</v>
      </c>
      <c r="AQ54" s="422" t="str">
        <f>IF(details!AE54="","",details!AE54)</f>
        <v/>
      </c>
      <c r="AR54" s="422" t="str">
        <f>IF(details!AF54="","",details!AF54)</f>
        <v/>
      </c>
      <c r="AS54" s="422" t="str">
        <f>IF(details!AG54="","",details!AG54)</f>
        <v/>
      </c>
      <c r="AT54" s="313" t="str">
        <f t="shared" si="15"/>
        <v/>
      </c>
      <c r="AU54" s="422" t="str">
        <f>IF(details!AH54="","",details!AH54)</f>
        <v/>
      </c>
      <c r="AV54" s="422" t="str">
        <f>IF(details!AI54="","",details!AI54)</f>
        <v/>
      </c>
      <c r="AW54" s="313" t="str">
        <f t="shared" si="89"/>
        <v/>
      </c>
      <c r="AX54" s="200" t="str">
        <f t="shared" si="16"/>
        <v/>
      </c>
      <c r="AY54" s="422" t="str">
        <f>IF(details!AJ54="","",details!AJ54)</f>
        <v/>
      </c>
      <c r="AZ54" s="422" t="str">
        <f>IF(details!AK54="","",details!AK54)</f>
        <v/>
      </c>
      <c r="BA54" s="200" t="str">
        <f t="shared" si="5"/>
        <v/>
      </c>
      <c r="BB54" s="200" t="str">
        <f t="shared" si="63"/>
        <v/>
      </c>
      <c r="BC54" s="330" t="str">
        <f t="shared" si="64"/>
        <v/>
      </c>
      <c r="BD54" s="331" t="str">
        <f t="shared" si="65"/>
        <v/>
      </c>
      <c r="BE54" s="203" t="str">
        <f t="shared" si="66"/>
        <v/>
      </c>
      <c r="BF54" s="203">
        <f t="shared" si="6"/>
        <v>0</v>
      </c>
      <c r="BG54" s="422" t="str">
        <f>IF(details!AL54="","",details!AL54)</f>
        <v/>
      </c>
      <c r="BH54" s="422" t="str">
        <f>IF(details!AM54="","",details!AM54)</f>
        <v/>
      </c>
      <c r="BI54" s="422" t="str">
        <f>IF(details!AN54="","",details!AN54)</f>
        <v/>
      </c>
      <c r="BJ54" s="313" t="str">
        <f t="shared" si="17"/>
        <v/>
      </c>
      <c r="BK54" s="422" t="str">
        <f>IF(details!AO54="","",details!AO54)</f>
        <v/>
      </c>
      <c r="BL54" s="422" t="str">
        <f>IF(details!AP54="","",details!AP54)</f>
        <v/>
      </c>
      <c r="BM54" s="313" t="str">
        <f t="shared" si="91"/>
        <v/>
      </c>
      <c r="BN54" s="200" t="str">
        <f t="shared" si="18"/>
        <v/>
      </c>
      <c r="BO54" s="422" t="str">
        <f>IF(details!AQ54="","",details!AQ54)</f>
        <v/>
      </c>
      <c r="BP54" s="422" t="str">
        <f>IF(details!AR54="","",details!AR54)</f>
        <v/>
      </c>
      <c r="BQ54" s="200" t="str">
        <f t="shared" si="7"/>
        <v/>
      </c>
      <c r="BR54" s="200" t="str">
        <f t="shared" si="67"/>
        <v/>
      </c>
      <c r="BS54" s="330" t="str">
        <f t="shared" si="68"/>
        <v/>
      </c>
      <c r="BT54" s="331" t="str">
        <f t="shared" si="69"/>
        <v/>
      </c>
      <c r="BU54" s="203" t="str">
        <f t="shared" si="70"/>
        <v/>
      </c>
      <c r="BV54" s="203">
        <f t="shared" si="8"/>
        <v>0</v>
      </c>
      <c r="BW54" s="422" t="str">
        <f>IF(details!AS54="","",details!AS54)</f>
        <v/>
      </c>
      <c r="BX54" s="422" t="str">
        <f>IF(details!AT54="","",details!AT54)</f>
        <v/>
      </c>
      <c r="BY54" s="422" t="str">
        <f>IF(details!AU54="","",details!AU54)</f>
        <v/>
      </c>
      <c r="BZ54" s="422" t="str">
        <f>IF(details!AV54="","",details!AV54)</f>
        <v/>
      </c>
      <c r="CA54" s="422" t="str">
        <f>IF(details!AW54="","",details!AW54)</f>
        <v/>
      </c>
      <c r="CB54" s="200" t="str">
        <f t="shared" si="71"/>
        <v/>
      </c>
      <c r="CC54" s="653" t="str">
        <f t="shared" si="72"/>
        <v/>
      </c>
      <c r="CD54" s="200" t="str">
        <f t="shared" si="73"/>
        <v/>
      </c>
      <c r="CE54" s="203" t="str">
        <f t="shared" si="74"/>
        <v/>
      </c>
      <c r="CF54" s="203">
        <f t="shared" si="75"/>
        <v>0</v>
      </c>
      <c r="CG54" s="422" t="str">
        <f>IF(details!AX54="","",details!AX54)</f>
        <v/>
      </c>
      <c r="CH54" s="422" t="str">
        <f>IF(details!AY54="","",details!AY54)</f>
        <v/>
      </c>
      <c r="CI54" s="422" t="str">
        <f>IF(details!AZ54="","",details!AZ54)</f>
        <v/>
      </c>
      <c r="CJ54" s="422" t="str">
        <f>IF(details!BA54="","",details!BA54)</f>
        <v/>
      </c>
      <c r="CK54" s="422" t="str">
        <f>IF(details!BB54="","",details!BB54)</f>
        <v/>
      </c>
      <c r="CL54" s="200" t="str">
        <f t="shared" si="76"/>
        <v/>
      </c>
      <c r="CM54" s="653" t="str">
        <f t="shared" si="21"/>
        <v/>
      </c>
      <c r="CN54" s="200" t="str">
        <f t="shared" si="22"/>
        <v/>
      </c>
      <c r="CO54" s="203" t="str">
        <f t="shared" si="77"/>
        <v/>
      </c>
      <c r="CP54" s="203">
        <f t="shared" si="78"/>
        <v>0</v>
      </c>
      <c r="CQ54" s="422" t="str">
        <f>IF(details!BC54="","",details!BC54)</f>
        <v/>
      </c>
      <c r="CR54" s="422" t="str">
        <f>IF(details!BD54="","",details!BD54)</f>
        <v/>
      </c>
      <c r="CS54" s="422" t="str">
        <f>IF(details!BE54="","",details!BE54)</f>
        <v/>
      </c>
      <c r="CT54" s="422" t="str">
        <f>IF(details!BF54="","",details!BF54)</f>
        <v/>
      </c>
      <c r="CU54" s="422" t="str">
        <f>IF(details!BG54="","",details!BG54)</f>
        <v/>
      </c>
      <c r="CV54" s="200" t="str">
        <f t="shared" si="79"/>
        <v/>
      </c>
      <c r="CW54" s="653" t="str">
        <f t="shared" si="23"/>
        <v/>
      </c>
      <c r="CX54" s="200" t="str">
        <f t="shared" si="24"/>
        <v/>
      </c>
      <c r="CY54" s="203" t="str">
        <f t="shared" si="80"/>
        <v/>
      </c>
      <c r="CZ54" s="203">
        <f t="shared" si="81"/>
        <v>0</v>
      </c>
      <c r="DA54" s="428" t="str">
        <f t="shared" si="97"/>
        <v/>
      </c>
      <c r="DB54" s="428" t="str">
        <f t="shared" si="98"/>
        <v/>
      </c>
      <c r="DC54" s="428" t="str">
        <f t="shared" si="99"/>
        <v/>
      </c>
      <c r="DD54" s="428" t="str">
        <f t="shared" si="100"/>
        <v/>
      </c>
      <c r="DE54" s="428" t="str">
        <f t="shared" si="101"/>
        <v/>
      </c>
      <c r="DF54" s="428" t="str">
        <f t="shared" si="102"/>
        <v/>
      </c>
      <c r="DG54" s="428" t="str">
        <f t="shared" si="103"/>
        <v/>
      </c>
      <c r="DH54" s="429" t="str">
        <f t="shared" si="104"/>
        <v/>
      </c>
      <c r="DI54" s="429" t="str">
        <f t="shared" si="105"/>
        <v/>
      </c>
      <c r="DJ54" s="428" t="str">
        <f t="shared" si="106"/>
        <v/>
      </c>
      <c r="DK54" s="428" t="str">
        <f t="shared" si="107"/>
        <v/>
      </c>
      <c r="DL54" s="428" t="str">
        <f t="shared" si="108"/>
        <v/>
      </c>
      <c r="DM54" s="428" t="str">
        <f t="shared" si="109"/>
        <v/>
      </c>
      <c r="DN54" s="428" t="str">
        <f t="shared" si="110"/>
        <v/>
      </c>
      <c r="DO54" s="428" t="str">
        <f t="shared" si="111"/>
        <v/>
      </c>
      <c r="DP54" s="428" t="str">
        <f t="shared" si="112"/>
        <v/>
      </c>
      <c r="DQ54" s="430" t="str">
        <f t="shared" si="113"/>
        <v/>
      </c>
      <c r="DR54" s="430" t="str">
        <f t="shared" si="114"/>
        <v/>
      </c>
      <c r="DS54" s="428" t="str">
        <f t="shared" si="115"/>
        <v/>
      </c>
      <c r="DT54" s="430" t="str">
        <f t="shared" si="116"/>
        <v/>
      </c>
      <c r="DU54" s="430" t="str">
        <f t="shared" si="117"/>
        <v/>
      </c>
      <c r="DV54" s="204" t="str">
        <f>details!DG54</f>
        <v/>
      </c>
      <c r="DW54" s="435" t="str">
        <f>details!DH54</f>
        <v/>
      </c>
      <c r="DX54" s="518" t="str">
        <f t="shared" si="90"/>
        <v/>
      </c>
      <c r="DY54" s="652" t="str">
        <f t="shared" si="82"/>
        <v/>
      </c>
      <c r="DZ54" s="431" t="str">
        <f t="shared" si="83"/>
        <v/>
      </c>
      <c r="EA54" s="431" t="str">
        <f t="shared" si="84"/>
        <v/>
      </c>
      <c r="EB54" s="432" t="str">
        <f t="shared" si="85"/>
        <v/>
      </c>
      <c r="EC54" s="200" t="str">
        <f t="shared" si="86"/>
        <v/>
      </c>
      <c r="ED54" s="496" t="str">
        <f t="shared" si="87"/>
        <v/>
      </c>
      <c r="EE54" s="497" t="str">
        <f t="shared" si="88"/>
        <v/>
      </c>
      <c r="EF54" s="448" t="str">
        <f>IF(details!BH53="","",details!BH53)</f>
        <v/>
      </c>
    </row>
    <row r="55" spans="1:136" s="20" customFormat="1" ht="14" customHeight="1">
      <c r="A55" s="447">
        <f>IF(details!A55="","",details!A55)</f>
        <v>49</v>
      </c>
      <c r="B55" s="422" t="str">
        <f>IF(details!B55="","",details!B55)</f>
        <v/>
      </c>
      <c r="C55" s="422" t="str">
        <f>IF(details!C55="","",details!C55)</f>
        <v/>
      </c>
      <c r="D55" s="200" t="str">
        <f>IF(details!D55="","",details!D55)</f>
        <v/>
      </c>
      <c r="E55" s="422" t="str">
        <f>IF(details!E55="","",details!E55)</f>
        <v/>
      </c>
      <c r="F55" s="201" t="str">
        <f>IF(details!G55="","",details!G55)</f>
        <v/>
      </c>
      <c r="G55" s="276" t="str">
        <f>IF(details!H55="","",details!H55)</f>
        <v/>
      </c>
      <c r="H55" s="202" t="str">
        <f>IF(details!I55="","",details!I55)</f>
        <v>v 049</v>
      </c>
      <c r="I55" s="202" t="str">
        <f>IF(details!J55="","",details!J55)</f>
        <v>c 049</v>
      </c>
      <c r="J55" s="202" t="str">
        <f>IF(details!K55="","",details!K55)</f>
        <v>l 049</v>
      </c>
      <c r="K55" s="422" t="str">
        <f>IF(details!Q55="","",details!Q55)</f>
        <v/>
      </c>
      <c r="L55" s="422" t="str">
        <f>IF(details!R55="","",details!R55)</f>
        <v/>
      </c>
      <c r="M55" s="422" t="str">
        <f>IF(details!S55="","",details!S55)</f>
        <v/>
      </c>
      <c r="N55" s="313" t="str">
        <f t="shared" si="9"/>
        <v/>
      </c>
      <c r="O55" s="422" t="str">
        <f>IF(details!T55="","",details!T55)</f>
        <v/>
      </c>
      <c r="P55" s="422" t="str">
        <f>IF(details!U55="","",details!U55)</f>
        <v/>
      </c>
      <c r="Q55" s="313" t="str">
        <f t="shared" si="10"/>
        <v/>
      </c>
      <c r="R55" s="200" t="str">
        <f t="shared" si="11"/>
        <v/>
      </c>
      <c r="S55" s="422" t="str">
        <f>IF(details!V55="","",details!V55)</f>
        <v/>
      </c>
      <c r="T55" s="422" t="str">
        <f>IF(details!W55="","",details!W55)</f>
        <v/>
      </c>
      <c r="U55" s="200" t="str">
        <f t="shared" si="54"/>
        <v/>
      </c>
      <c r="V55" s="200" t="str">
        <f t="shared" si="55"/>
        <v/>
      </c>
      <c r="W55" s="330" t="str">
        <f t="shared" si="56"/>
        <v/>
      </c>
      <c r="X55" s="331" t="str">
        <f t="shared" si="57"/>
        <v/>
      </c>
      <c r="Y55" s="203" t="str">
        <f t="shared" si="58"/>
        <v/>
      </c>
      <c r="Z55" s="203">
        <f t="shared" si="96"/>
        <v>0</v>
      </c>
      <c r="AA55" s="422" t="str">
        <f>IF(details!X55="","",details!X55)</f>
        <v/>
      </c>
      <c r="AB55" s="422" t="str">
        <f>IF(details!Y55="","",details!Y55)</f>
        <v/>
      </c>
      <c r="AC55" s="422" t="str">
        <f>IF(details!Z55="","",details!Z55)</f>
        <v/>
      </c>
      <c r="AD55" s="313" t="str">
        <f t="shared" si="13"/>
        <v/>
      </c>
      <c r="AE55" s="422" t="str">
        <f>IF(details!AA55="","",details!AA55)</f>
        <v/>
      </c>
      <c r="AF55" s="422" t="str">
        <f>IF(details!AB55="","",details!AB55)</f>
        <v/>
      </c>
      <c r="AG55" s="313" t="str">
        <f t="shared" si="92"/>
        <v/>
      </c>
      <c r="AH55" s="200" t="str">
        <f t="shared" si="14"/>
        <v/>
      </c>
      <c r="AI55" s="422" t="str">
        <f>IF(details!AC55="","",details!AC55)</f>
        <v/>
      </c>
      <c r="AJ55" s="422" t="str">
        <f>IF(details!AD55="","",details!AD55)</f>
        <v/>
      </c>
      <c r="AK55" s="200" t="str">
        <f t="shared" si="3"/>
        <v/>
      </c>
      <c r="AL55" s="200" t="str">
        <f t="shared" si="59"/>
        <v/>
      </c>
      <c r="AM55" s="330" t="str">
        <f t="shared" si="60"/>
        <v/>
      </c>
      <c r="AN55" s="331" t="str">
        <f t="shared" si="61"/>
        <v/>
      </c>
      <c r="AO55" s="203" t="str">
        <f t="shared" si="62"/>
        <v/>
      </c>
      <c r="AP55" s="203">
        <f t="shared" si="93"/>
        <v>0</v>
      </c>
      <c r="AQ55" s="422" t="str">
        <f>IF(details!AE55="","",details!AE55)</f>
        <v/>
      </c>
      <c r="AR55" s="422" t="str">
        <f>IF(details!AF55="","",details!AF55)</f>
        <v/>
      </c>
      <c r="AS55" s="422" t="str">
        <f>IF(details!AG55="","",details!AG55)</f>
        <v/>
      </c>
      <c r="AT55" s="313" t="str">
        <f t="shared" si="15"/>
        <v/>
      </c>
      <c r="AU55" s="422" t="str">
        <f>IF(details!AH55="","",details!AH55)</f>
        <v/>
      </c>
      <c r="AV55" s="422" t="str">
        <f>IF(details!AI55="","",details!AI55)</f>
        <v/>
      </c>
      <c r="AW55" s="313" t="str">
        <f t="shared" si="89"/>
        <v/>
      </c>
      <c r="AX55" s="200" t="str">
        <f t="shared" si="16"/>
        <v/>
      </c>
      <c r="AY55" s="422" t="str">
        <f>IF(details!AJ55="","",details!AJ55)</f>
        <v/>
      </c>
      <c r="AZ55" s="422" t="str">
        <f>IF(details!AK55="","",details!AK55)</f>
        <v/>
      </c>
      <c r="BA55" s="200" t="str">
        <f t="shared" si="5"/>
        <v/>
      </c>
      <c r="BB55" s="200" t="str">
        <f t="shared" si="63"/>
        <v/>
      </c>
      <c r="BC55" s="330" t="str">
        <f t="shared" si="64"/>
        <v/>
      </c>
      <c r="BD55" s="331" t="str">
        <f t="shared" si="65"/>
        <v/>
      </c>
      <c r="BE55" s="203" t="str">
        <f t="shared" si="66"/>
        <v/>
      </c>
      <c r="BF55" s="203">
        <f t="shared" si="6"/>
        <v>0</v>
      </c>
      <c r="BG55" s="422" t="str">
        <f>IF(details!AL55="","",details!AL55)</f>
        <v/>
      </c>
      <c r="BH55" s="422" t="str">
        <f>IF(details!AM55="","",details!AM55)</f>
        <v/>
      </c>
      <c r="BI55" s="422" t="str">
        <f>IF(details!AN55="","",details!AN55)</f>
        <v/>
      </c>
      <c r="BJ55" s="313" t="str">
        <f t="shared" si="17"/>
        <v/>
      </c>
      <c r="BK55" s="422" t="str">
        <f>IF(details!AO55="","",details!AO55)</f>
        <v/>
      </c>
      <c r="BL55" s="422" t="str">
        <f>IF(details!AP55="","",details!AP55)</f>
        <v/>
      </c>
      <c r="BM55" s="313" t="str">
        <f t="shared" si="91"/>
        <v/>
      </c>
      <c r="BN55" s="200" t="str">
        <f t="shared" si="18"/>
        <v/>
      </c>
      <c r="BO55" s="422" t="str">
        <f>IF(details!AQ55="","",details!AQ55)</f>
        <v/>
      </c>
      <c r="BP55" s="422" t="str">
        <f>IF(details!AR55="","",details!AR55)</f>
        <v/>
      </c>
      <c r="BQ55" s="200" t="str">
        <f t="shared" si="7"/>
        <v/>
      </c>
      <c r="BR55" s="200" t="str">
        <f t="shared" si="67"/>
        <v/>
      </c>
      <c r="BS55" s="330" t="str">
        <f t="shared" si="68"/>
        <v/>
      </c>
      <c r="BT55" s="331" t="str">
        <f t="shared" si="69"/>
        <v/>
      </c>
      <c r="BU55" s="203" t="str">
        <f t="shared" si="70"/>
        <v/>
      </c>
      <c r="BV55" s="203">
        <f t="shared" si="8"/>
        <v>0</v>
      </c>
      <c r="BW55" s="422" t="str">
        <f>IF(details!AS55="","",details!AS55)</f>
        <v/>
      </c>
      <c r="BX55" s="422" t="str">
        <f>IF(details!AT55="","",details!AT55)</f>
        <v/>
      </c>
      <c r="BY55" s="422" t="str">
        <f>IF(details!AU55="","",details!AU55)</f>
        <v/>
      </c>
      <c r="BZ55" s="422" t="str">
        <f>IF(details!AV55="","",details!AV55)</f>
        <v/>
      </c>
      <c r="CA55" s="422" t="str">
        <f>IF(details!AW55="","",details!AW55)</f>
        <v/>
      </c>
      <c r="CB55" s="200" t="str">
        <f t="shared" si="71"/>
        <v/>
      </c>
      <c r="CC55" s="653" t="str">
        <f t="shared" si="72"/>
        <v/>
      </c>
      <c r="CD55" s="200" t="str">
        <f t="shared" si="73"/>
        <v/>
      </c>
      <c r="CE55" s="203" t="str">
        <f t="shared" si="74"/>
        <v/>
      </c>
      <c r="CF55" s="203">
        <f t="shared" si="75"/>
        <v>0</v>
      </c>
      <c r="CG55" s="422" t="str">
        <f>IF(details!AX55="","",details!AX55)</f>
        <v/>
      </c>
      <c r="CH55" s="422" t="str">
        <f>IF(details!AY55="","",details!AY55)</f>
        <v/>
      </c>
      <c r="CI55" s="422" t="str">
        <f>IF(details!AZ55="","",details!AZ55)</f>
        <v/>
      </c>
      <c r="CJ55" s="422" t="str">
        <f>IF(details!BA55="","",details!BA55)</f>
        <v/>
      </c>
      <c r="CK55" s="422" t="str">
        <f>IF(details!BB55="","",details!BB55)</f>
        <v/>
      </c>
      <c r="CL55" s="200" t="str">
        <f t="shared" si="76"/>
        <v/>
      </c>
      <c r="CM55" s="653" t="str">
        <f t="shared" si="21"/>
        <v/>
      </c>
      <c r="CN55" s="200" t="str">
        <f t="shared" si="22"/>
        <v/>
      </c>
      <c r="CO55" s="203" t="str">
        <f t="shared" si="77"/>
        <v/>
      </c>
      <c r="CP55" s="203">
        <f t="shared" si="78"/>
        <v>0</v>
      </c>
      <c r="CQ55" s="422" t="str">
        <f>IF(details!BC55="","",details!BC55)</f>
        <v/>
      </c>
      <c r="CR55" s="422" t="str">
        <f>IF(details!BD55="","",details!BD55)</f>
        <v/>
      </c>
      <c r="CS55" s="422" t="str">
        <f>IF(details!BE55="","",details!BE55)</f>
        <v/>
      </c>
      <c r="CT55" s="422" t="str">
        <f>IF(details!BF55="","",details!BF55)</f>
        <v/>
      </c>
      <c r="CU55" s="422" t="str">
        <f>IF(details!BG55="","",details!BG55)</f>
        <v/>
      </c>
      <c r="CV55" s="200" t="str">
        <f t="shared" si="79"/>
        <v/>
      </c>
      <c r="CW55" s="653" t="str">
        <f t="shared" si="23"/>
        <v/>
      </c>
      <c r="CX55" s="200" t="str">
        <f t="shared" si="24"/>
        <v/>
      </c>
      <c r="CY55" s="203" t="str">
        <f t="shared" si="80"/>
        <v/>
      </c>
      <c r="CZ55" s="203">
        <f t="shared" si="81"/>
        <v>0</v>
      </c>
      <c r="DA55" s="428" t="str">
        <f t="shared" si="97"/>
        <v/>
      </c>
      <c r="DB55" s="428" t="str">
        <f t="shared" si="98"/>
        <v/>
      </c>
      <c r="DC55" s="428" t="str">
        <f t="shared" si="99"/>
        <v/>
      </c>
      <c r="DD55" s="428" t="str">
        <f t="shared" si="100"/>
        <v/>
      </c>
      <c r="DE55" s="428" t="str">
        <f t="shared" si="101"/>
        <v/>
      </c>
      <c r="DF55" s="428" t="str">
        <f t="shared" si="102"/>
        <v/>
      </c>
      <c r="DG55" s="428" t="str">
        <f t="shared" si="103"/>
        <v/>
      </c>
      <c r="DH55" s="429" t="str">
        <f t="shared" si="104"/>
        <v/>
      </c>
      <c r="DI55" s="429" t="str">
        <f t="shared" si="105"/>
        <v/>
      </c>
      <c r="DJ55" s="428" t="str">
        <f t="shared" si="106"/>
        <v/>
      </c>
      <c r="DK55" s="428" t="str">
        <f t="shared" si="107"/>
        <v/>
      </c>
      <c r="DL55" s="428" t="str">
        <f t="shared" si="108"/>
        <v/>
      </c>
      <c r="DM55" s="428" t="str">
        <f t="shared" si="109"/>
        <v/>
      </c>
      <c r="DN55" s="428" t="str">
        <f t="shared" si="110"/>
        <v/>
      </c>
      <c r="DO55" s="428" t="str">
        <f t="shared" si="111"/>
        <v/>
      </c>
      <c r="DP55" s="428" t="str">
        <f t="shared" si="112"/>
        <v/>
      </c>
      <c r="DQ55" s="430" t="str">
        <f t="shared" si="113"/>
        <v/>
      </c>
      <c r="DR55" s="430" t="str">
        <f t="shared" si="114"/>
        <v/>
      </c>
      <c r="DS55" s="428" t="str">
        <f t="shared" si="115"/>
        <v/>
      </c>
      <c r="DT55" s="430" t="str">
        <f t="shared" si="116"/>
        <v/>
      </c>
      <c r="DU55" s="430" t="str">
        <f t="shared" si="117"/>
        <v/>
      </c>
      <c r="DV55" s="204" t="str">
        <f>details!DG55</f>
        <v/>
      </c>
      <c r="DW55" s="435" t="str">
        <f>details!DH55</f>
        <v/>
      </c>
      <c r="DX55" s="518" t="str">
        <f t="shared" si="90"/>
        <v/>
      </c>
      <c r="DY55" s="652" t="str">
        <f t="shared" si="82"/>
        <v/>
      </c>
      <c r="DZ55" s="431" t="str">
        <f t="shared" si="83"/>
        <v/>
      </c>
      <c r="EA55" s="431" t="str">
        <f t="shared" si="84"/>
        <v/>
      </c>
      <c r="EB55" s="432" t="str">
        <f t="shared" si="85"/>
        <v/>
      </c>
      <c r="EC55" s="200" t="str">
        <f t="shared" si="86"/>
        <v/>
      </c>
      <c r="ED55" s="496" t="str">
        <f t="shared" si="87"/>
        <v/>
      </c>
      <c r="EE55" s="497" t="str">
        <f t="shared" si="88"/>
        <v/>
      </c>
      <c r="EF55" s="448" t="str">
        <f>IF(details!BH54="","",details!BH54)</f>
        <v/>
      </c>
    </row>
    <row r="56" spans="1:136" s="20" customFormat="1" ht="14" customHeight="1">
      <c r="A56" s="447">
        <f>IF(details!A56="","",details!A56)</f>
        <v>50</v>
      </c>
      <c r="B56" s="422" t="str">
        <f>IF(details!B56="","",details!B56)</f>
        <v/>
      </c>
      <c r="C56" s="422" t="str">
        <f>IF(details!C56="","",details!C56)</f>
        <v/>
      </c>
      <c r="D56" s="200" t="str">
        <f>IF(details!D56="","",details!D56)</f>
        <v/>
      </c>
      <c r="E56" s="422" t="str">
        <f>IF(details!E56="","",details!E56)</f>
        <v/>
      </c>
      <c r="F56" s="201" t="str">
        <f>IF(details!G56="","",details!G56)</f>
        <v/>
      </c>
      <c r="G56" s="276" t="str">
        <f>IF(details!H56="","",details!H56)</f>
        <v/>
      </c>
      <c r="H56" s="202" t="str">
        <f>IF(details!I56="","",details!I56)</f>
        <v>v 050</v>
      </c>
      <c r="I56" s="202" t="str">
        <f>IF(details!J56="","",details!J56)</f>
        <v>c 050</v>
      </c>
      <c r="J56" s="202" t="str">
        <f>IF(details!K56="","",details!K56)</f>
        <v>l 050</v>
      </c>
      <c r="K56" s="422" t="str">
        <f>IF(details!Q56="","",details!Q56)</f>
        <v/>
      </c>
      <c r="L56" s="422" t="str">
        <f>IF(details!R56="","",details!R56)</f>
        <v/>
      </c>
      <c r="M56" s="422" t="str">
        <f>IF(details!S56="","",details!S56)</f>
        <v/>
      </c>
      <c r="N56" s="313" t="str">
        <f t="shared" si="9"/>
        <v/>
      </c>
      <c r="O56" s="422" t="str">
        <f>IF(details!T56="","",details!T56)</f>
        <v/>
      </c>
      <c r="P56" s="422" t="str">
        <f>IF(details!U56="","",details!U56)</f>
        <v/>
      </c>
      <c r="Q56" s="313" t="str">
        <f t="shared" si="10"/>
        <v/>
      </c>
      <c r="R56" s="200" t="str">
        <f t="shared" si="11"/>
        <v/>
      </c>
      <c r="S56" s="422" t="str">
        <f>IF(details!V56="","",details!V56)</f>
        <v/>
      </c>
      <c r="T56" s="422" t="str">
        <f>IF(details!W56="","",details!W56)</f>
        <v/>
      </c>
      <c r="U56" s="200" t="str">
        <f t="shared" si="54"/>
        <v/>
      </c>
      <c r="V56" s="200" t="str">
        <f t="shared" si="55"/>
        <v/>
      </c>
      <c r="W56" s="330" t="str">
        <f t="shared" si="56"/>
        <v/>
      </c>
      <c r="X56" s="331" t="str">
        <f t="shared" si="57"/>
        <v/>
      </c>
      <c r="Y56" s="203" t="str">
        <f t="shared" si="58"/>
        <v/>
      </c>
      <c r="Z56" s="203">
        <f t="shared" si="96"/>
        <v>0</v>
      </c>
      <c r="AA56" s="422" t="str">
        <f>IF(details!X56="","",details!X56)</f>
        <v/>
      </c>
      <c r="AB56" s="422" t="str">
        <f>IF(details!Y56="","",details!Y56)</f>
        <v/>
      </c>
      <c r="AC56" s="422" t="str">
        <f>IF(details!Z56="","",details!Z56)</f>
        <v/>
      </c>
      <c r="AD56" s="313" t="str">
        <f t="shared" si="13"/>
        <v/>
      </c>
      <c r="AE56" s="422" t="str">
        <f>IF(details!AA56="","",details!AA56)</f>
        <v/>
      </c>
      <c r="AF56" s="422" t="str">
        <f>IF(details!AB56="","",details!AB56)</f>
        <v/>
      </c>
      <c r="AG56" s="313" t="str">
        <f t="shared" si="92"/>
        <v/>
      </c>
      <c r="AH56" s="200" t="str">
        <f t="shared" si="14"/>
        <v/>
      </c>
      <c r="AI56" s="422" t="str">
        <f>IF(details!AC56="","",details!AC56)</f>
        <v/>
      </c>
      <c r="AJ56" s="422" t="str">
        <f>IF(details!AD56="","",details!AD56)</f>
        <v/>
      </c>
      <c r="AK56" s="200" t="str">
        <f t="shared" si="3"/>
        <v/>
      </c>
      <c r="AL56" s="200" t="str">
        <f t="shared" si="59"/>
        <v/>
      </c>
      <c r="AM56" s="330" t="str">
        <f t="shared" si="60"/>
        <v/>
      </c>
      <c r="AN56" s="331" t="str">
        <f t="shared" si="61"/>
        <v/>
      </c>
      <c r="AO56" s="203" t="str">
        <f t="shared" si="62"/>
        <v/>
      </c>
      <c r="AP56" s="203">
        <f t="shared" si="93"/>
        <v>0</v>
      </c>
      <c r="AQ56" s="422" t="str">
        <f>IF(details!AE56="","",details!AE56)</f>
        <v/>
      </c>
      <c r="AR56" s="422" t="str">
        <f>IF(details!AF56="","",details!AF56)</f>
        <v/>
      </c>
      <c r="AS56" s="422" t="str">
        <f>IF(details!AG56="","",details!AG56)</f>
        <v/>
      </c>
      <c r="AT56" s="313" t="str">
        <f t="shared" si="15"/>
        <v/>
      </c>
      <c r="AU56" s="422" t="str">
        <f>IF(details!AH56="","",details!AH56)</f>
        <v/>
      </c>
      <c r="AV56" s="422" t="str">
        <f>IF(details!AI56="","",details!AI56)</f>
        <v/>
      </c>
      <c r="AW56" s="313" t="str">
        <f t="shared" si="89"/>
        <v/>
      </c>
      <c r="AX56" s="200" t="str">
        <f t="shared" si="16"/>
        <v/>
      </c>
      <c r="AY56" s="422" t="str">
        <f>IF(details!AJ56="","",details!AJ56)</f>
        <v/>
      </c>
      <c r="AZ56" s="422" t="str">
        <f>IF(details!AK56="","",details!AK56)</f>
        <v/>
      </c>
      <c r="BA56" s="200" t="str">
        <f t="shared" si="5"/>
        <v/>
      </c>
      <c r="BB56" s="200" t="str">
        <f t="shared" si="63"/>
        <v/>
      </c>
      <c r="BC56" s="330" t="str">
        <f t="shared" si="64"/>
        <v/>
      </c>
      <c r="BD56" s="331" t="str">
        <f t="shared" si="65"/>
        <v/>
      </c>
      <c r="BE56" s="203" t="str">
        <f t="shared" si="66"/>
        <v/>
      </c>
      <c r="BF56" s="203">
        <f t="shared" si="6"/>
        <v>0</v>
      </c>
      <c r="BG56" s="422" t="str">
        <f>IF(details!AL56="","",details!AL56)</f>
        <v/>
      </c>
      <c r="BH56" s="422" t="str">
        <f>IF(details!AM56="","",details!AM56)</f>
        <v/>
      </c>
      <c r="BI56" s="422" t="str">
        <f>IF(details!AN56="","",details!AN56)</f>
        <v/>
      </c>
      <c r="BJ56" s="313" t="str">
        <f t="shared" si="17"/>
        <v/>
      </c>
      <c r="BK56" s="422" t="str">
        <f>IF(details!AO56="","",details!AO56)</f>
        <v/>
      </c>
      <c r="BL56" s="422" t="str">
        <f>IF(details!AP56="","",details!AP56)</f>
        <v/>
      </c>
      <c r="BM56" s="313" t="str">
        <f t="shared" si="91"/>
        <v/>
      </c>
      <c r="BN56" s="200" t="str">
        <f t="shared" si="18"/>
        <v/>
      </c>
      <c r="BO56" s="422" t="str">
        <f>IF(details!AQ56="","",details!AQ56)</f>
        <v/>
      </c>
      <c r="BP56" s="422" t="str">
        <f>IF(details!AR56="","",details!AR56)</f>
        <v/>
      </c>
      <c r="BQ56" s="200" t="str">
        <f t="shared" si="7"/>
        <v/>
      </c>
      <c r="BR56" s="200" t="str">
        <f t="shared" si="67"/>
        <v/>
      </c>
      <c r="BS56" s="330" t="str">
        <f t="shared" si="68"/>
        <v/>
      </c>
      <c r="BT56" s="331" t="str">
        <f t="shared" si="69"/>
        <v/>
      </c>
      <c r="BU56" s="203" t="str">
        <f t="shared" si="70"/>
        <v/>
      </c>
      <c r="BV56" s="203">
        <f t="shared" si="8"/>
        <v>0</v>
      </c>
      <c r="BW56" s="422" t="str">
        <f>IF(details!AS56="","",details!AS56)</f>
        <v/>
      </c>
      <c r="BX56" s="422" t="str">
        <f>IF(details!AT56="","",details!AT56)</f>
        <v/>
      </c>
      <c r="BY56" s="422" t="str">
        <f>IF(details!AU56="","",details!AU56)</f>
        <v/>
      </c>
      <c r="BZ56" s="422" t="str">
        <f>IF(details!AV56="","",details!AV56)</f>
        <v/>
      </c>
      <c r="CA56" s="422" t="str">
        <f>IF(details!AW56="","",details!AW56)</f>
        <v/>
      </c>
      <c r="CB56" s="200" t="str">
        <f t="shared" si="71"/>
        <v/>
      </c>
      <c r="CC56" s="653" t="str">
        <f t="shared" si="72"/>
        <v/>
      </c>
      <c r="CD56" s="200" t="str">
        <f t="shared" si="73"/>
        <v/>
      </c>
      <c r="CE56" s="203" t="str">
        <f t="shared" si="74"/>
        <v/>
      </c>
      <c r="CF56" s="203">
        <f t="shared" si="75"/>
        <v>0</v>
      </c>
      <c r="CG56" s="422" t="str">
        <f>IF(details!AX56="","",details!AX56)</f>
        <v/>
      </c>
      <c r="CH56" s="422" t="str">
        <f>IF(details!AY56="","",details!AY56)</f>
        <v/>
      </c>
      <c r="CI56" s="422" t="str">
        <f>IF(details!AZ56="","",details!AZ56)</f>
        <v/>
      </c>
      <c r="CJ56" s="422" t="str">
        <f>IF(details!BA56="","",details!BA56)</f>
        <v/>
      </c>
      <c r="CK56" s="422" t="str">
        <f>IF(details!BB56="","",details!BB56)</f>
        <v/>
      </c>
      <c r="CL56" s="200" t="str">
        <f t="shared" si="76"/>
        <v/>
      </c>
      <c r="CM56" s="653" t="str">
        <f t="shared" si="21"/>
        <v/>
      </c>
      <c r="CN56" s="200" t="str">
        <f t="shared" si="22"/>
        <v/>
      </c>
      <c r="CO56" s="203" t="str">
        <f t="shared" si="77"/>
        <v/>
      </c>
      <c r="CP56" s="203">
        <f t="shared" si="78"/>
        <v>0</v>
      </c>
      <c r="CQ56" s="422" t="str">
        <f>IF(details!BC56="","",details!BC56)</f>
        <v/>
      </c>
      <c r="CR56" s="422" t="str">
        <f>IF(details!BD56="","",details!BD56)</f>
        <v/>
      </c>
      <c r="CS56" s="422" t="str">
        <f>IF(details!BE56="","",details!BE56)</f>
        <v/>
      </c>
      <c r="CT56" s="422" t="str">
        <f>IF(details!BF56="","",details!BF56)</f>
        <v/>
      </c>
      <c r="CU56" s="422" t="str">
        <f>IF(details!BG56="","",details!BG56)</f>
        <v/>
      </c>
      <c r="CV56" s="200" t="str">
        <f t="shared" si="79"/>
        <v/>
      </c>
      <c r="CW56" s="653" t="str">
        <f t="shared" si="23"/>
        <v/>
      </c>
      <c r="CX56" s="200" t="str">
        <f t="shared" si="24"/>
        <v/>
      </c>
      <c r="CY56" s="203" t="str">
        <f t="shared" si="80"/>
        <v/>
      </c>
      <c r="CZ56" s="203">
        <f t="shared" si="81"/>
        <v>0</v>
      </c>
      <c r="DA56" s="428" t="str">
        <f t="shared" si="97"/>
        <v/>
      </c>
      <c r="DB56" s="428" t="str">
        <f t="shared" si="98"/>
        <v/>
      </c>
      <c r="DC56" s="428" t="str">
        <f t="shared" si="99"/>
        <v/>
      </c>
      <c r="DD56" s="428" t="str">
        <f t="shared" si="100"/>
        <v/>
      </c>
      <c r="DE56" s="428" t="str">
        <f t="shared" si="101"/>
        <v/>
      </c>
      <c r="DF56" s="428" t="str">
        <f t="shared" si="102"/>
        <v/>
      </c>
      <c r="DG56" s="428" t="str">
        <f t="shared" si="103"/>
        <v/>
      </c>
      <c r="DH56" s="429" t="str">
        <f t="shared" si="104"/>
        <v/>
      </c>
      <c r="DI56" s="429" t="str">
        <f t="shared" si="105"/>
        <v/>
      </c>
      <c r="DJ56" s="428" t="str">
        <f t="shared" si="106"/>
        <v/>
      </c>
      <c r="DK56" s="428" t="str">
        <f t="shared" si="107"/>
        <v/>
      </c>
      <c r="DL56" s="428" t="str">
        <f t="shared" si="108"/>
        <v/>
      </c>
      <c r="DM56" s="428" t="str">
        <f t="shared" si="109"/>
        <v/>
      </c>
      <c r="DN56" s="428" t="str">
        <f t="shared" si="110"/>
        <v/>
      </c>
      <c r="DO56" s="428" t="str">
        <f t="shared" si="111"/>
        <v/>
      </c>
      <c r="DP56" s="428" t="str">
        <f t="shared" si="112"/>
        <v/>
      </c>
      <c r="DQ56" s="430" t="str">
        <f t="shared" si="113"/>
        <v/>
      </c>
      <c r="DR56" s="430" t="str">
        <f t="shared" si="114"/>
        <v/>
      </c>
      <c r="DS56" s="428" t="str">
        <f t="shared" si="115"/>
        <v/>
      </c>
      <c r="DT56" s="430" t="str">
        <f t="shared" si="116"/>
        <v/>
      </c>
      <c r="DU56" s="430" t="str">
        <f t="shared" si="117"/>
        <v/>
      </c>
      <c r="DV56" s="204" t="str">
        <f>details!DG56</f>
        <v/>
      </c>
      <c r="DW56" s="435" t="str">
        <f>details!DH56</f>
        <v/>
      </c>
      <c r="DX56" s="518" t="str">
        <f t="shared" si="90"/>
        <v/>
      </c>
      <c r="DY56" s="652" t="str">
        <f t="shared" si="82"/>
        <v/>
      </c>
      <c r="DZ56" s="431" t="str">
        <f t="shared" si="83"/>
        <v/>
      </c>
      <c r="EA56" s="431" t="str">
        <f t="shared" si="84"/>
        <v/>
      </c>
      <c r="EB56" s="432" t="str">
        <f t="shared" si="85"/>
        <v/>
      </c>
      <c r="EC56" s="200" t="str">
        <f t="shared" si="86"/>
        <v/>
      </c>
      <c r="ED56" s="496" t="str">
        <f t="shared" si="87"/>
        <v/>
      </c>
      <c r="EE56" s="497" t="str">
        <f t="shared" si="88"/>
        <v/>
      </c>
      <c r="EF56" s="448" t="str">
        <f>IF(details!BH55="","",details!BH55)</f>
        <v/>
      </c>
    </row>
    <row r="57" spans="1:136" s="20" customFormat="1" ht="14" customHeight="1">
      <c r="A57" s="447">
        <f>IF(details!A57="","",details!A57)</f>
        <v>51</v>
      </c>
      <c r="B57" s="422" t="str">
        <f>IF(details!B57="","",details!B57)</f>
        <v/>
      </c>
      <c r="C57" s="422" t="str">
        <f>IF(details!C57="","",details!C57)</f>
        <v/>
      </c>
      <c r="D57" s="200" t="str">
        <f>IF(details!D57="","",details!D57)</f>
        <v/>
      </c>
      <c r="E57" s="422" t="str">
        <f>IF(details!E57="","",details!E57)</f>
        <v/>
      </c>
      <c r="F57" s="201" t="str">
        <f>IF(details!G57="","",details!G57)</f>
        <v/>
      </c>
      <c r="G57" s="276" t="str">
        <f>IF(details!H57="","",details!H57)</f>
        <v/>
      </c>
      <c r="H57" s="202" t="str">
        <f>IF(details!I57="","",details!I57)</f>
        <v>v 051</v>
      </c>
      <c r="I57" s="202" t="str">
        <f>IF(details!J57="","",details!J57)</f>
        <v>c 051</v>
      </c>
      <c r="J57" s="202" t="str">
        <f>IF(details!K57="","",details!K57)</f>
        <v>l 051</v>
      </c>
      <c r="K57" s="422" t="str">
        <f>IF(details!Q57="","",details!Q57)</f>
        <v/>
      </c>
      <c r="L57" s="422" t="str">
        <f>IF(details!R57="","",details!R57)</f>
        <v/>
      </c>
      <c r="M57" s="422" t="str">
        <f>IF(details!S57="","",details!S57)</f>
        <v/>
      </c>
      <c r="N57" s="313" t="str">
        <f t="shared" si="9"/>
        <v/>
      </c>
      <c r="O57" s="422" t="str">
        <f>IF(details!T57="","",details!T57)</f>
        <v/>
      </c>
      <c r="P57" s="422" t="str">
        <f>IF(details!U57="","",details!U57)</f>
        <v/>
      </c>
      <c r="Q57" s="313" t="str">
        <f t="shared" si="10"/>
        <v/>
      </c>
      <c r="R57" s="200" t="str">
        <f t="shared" si="11"/>
        <v/>
      </c>
      <c r="S57" s="422" t="str">
        <f>IF(details!V57="","",details!V57)</f>
        <v/>
      </c>
      <c r="T57" s="422" t="str">
        <f>IF(details!W57="","",details!W57)</f>
        <v/>
      </c>
      <c r="U57" s="200" t="str">
        <f t="shared" si="54"/>
        <v/>
      </c>
      <c r="V57" s="200" t="str">
        <f t="shared" si="55"/>
        <v/>
      </c>
      <c r="W57" s="330" t="str">
        <f t="shared" si="56"/>
        <v/>
      </c>
      <c r="X57" s="331" t="str">
        <f t="shared" si="57"/>
        <v/>
      </c>
      <c r="Y57" s="203" t="str">
        <f t="shared" si="58"/>
        <v/>
      </c>
      <c r="Z57" s="203">
        <f t="shared" si="96"/>
        <v>0</v>
      </c>
      <c r="AA57" s="422" t="str">
        <f>IF(details!X57="","",details!X57)</f>
        <v/>
      </c>
      <c r="AB57" s="422" t="str">
        <f>IF(details!Y57="","",details!Y57)</f>
        <v/>
      </c>
      <c r="AC57" s="422" t="str">
        <f>IF(details!Z57="","",details!Z57)</f>
        <v/>
      </c>
      <c r="AD57" s="313" t="str">
        <f t="shared" si="13"/>
        <v/>
      </c>
      <c r="AE57" s="422" t="str">
        <f>IF(details!AA57="","",details!AA57)</f>
        <v/>
      </c>
      <c r="AF57" s="422" t="str">
        <f>IF(details!AB57="","",details!AB57)</f>
        <v/>
      </c>
      <c r="AG57" s="313" t="str">
        <f t="shared" si="92"/>
        <v/>
      </c>
      <c r="AH57" s="200" t="str">
        <f t="shared" si="14"/>
        <v/>
      </c>
      <c r="AI57" s="422" t="str">
        <f>IF(details!AC57="","",details!AC57)</f>
        <v/>
      </c>
      <c r="AJ57" s="422" t="str">
        <f>IF(details!AD57="","",details!AD57)</f>
        <v/>
      </c>
      <c r="AK57" s="200" t="str">
        <f t="shared" si="3"/>
        <v/>
      </c>
      <c r="AL57" s="200" t="str">
        <f t="shared" si="59"/>
        <v/>
      </c>
      <c r="AM57" s="330" t="str">
        <f t="shared" si="60"/>
        <v/>
      </c>
      <c r="AN57" s="331" t="str">
        <f t="shared" si="61"/>
        <v/>
      </c>
      <c r="AO57" s="203" t="str">
        <f t="shared" si="62"/>
        <v/>
      </c>
      <c r="AP57" s="203">
        <f t="shared" si="93"/>
        <v>0</v>
      </c>
      <c r="AQ57" s="422" t="str">
        <f>IF(details!AE57="","",details!AE57)</f>
        <v/>
      </c>
      <c r="AR57" s="422" t="str">
        <f>IF(details!AF57="","",details!AF57)</f>
        <v/>
      </c>
      <c r="AS57" s="422" t="str">
        <f>IF(details!AG57="","",details!AG57)</f>
        <v/>
      </c>
      <c r="AT57" s="313" t="str">
        <f t="shared" si="15"/>
        <v/>
      </c>
      <c r="AU57" s="422" t="str">
        <f>IF(details!AH57="","",details!AH57)</f>
        <v/>
      </c>
      <c r="AV57" s="422" t="str">
        <f>IF(details!AI57="","",details!AI57)</f>
        <v/>
      </c>
      <c r="AW57" s="313" t="str">
        <f t="shared" si="89"/>
        <v/>
      </c>
      <c r="AX57" s="200" t="str">
        <f t="shared" si="16"/>
        <v/>
      </c>
      <c r="AY57" s="422" t="str">
        <f>IF(details!AJ57="","",details!AJ57)</f>
        <v/>
      </c>
      <c r="AZ57" s="422" t="str">
        <f>IF(details!AK57="","",details!AK57)</f>
        <v/>
      </c>
      <c r="BA57" s="200" t="str">
        <f t="shared" si="5"/>
        <v/>
      </c>
      <c r="BB57" s="200" t="str">
        <f t="shared" si="63"/>
        <v/>
      </c>
      <c r="BC57" s="330" t="str">
        <f t="shared" si="64"/>
        <v/>
      </c>
      <c r="BD57" s="331" t="str">
        <f t="shared" si="65"/>
        <v/>
      </c>
      <c r="BE57" s="203" t="str">
        <f t="shared" si="66"/>
        <v/>
      </c>
      <c r="BF57" s="203">
        <f t="shared" si="6"/>
        <v>0</v>
      </c>
      <c r="BG57" s="422" t="str">
        <f>IF(details!AL57="","",details!AL57)</f>
        <v/>
      </c>
      <c r="BH57" s="422" t="str">
        <f>IF(details!AM57="","",details!AM57)</f>
        <v/>
      </c>
      <c r="BI57" s="422" t="str">
        <f>IF(details!AN57="","",details!AN57)</f>
        <v/>
      </c>
      <c r="BJ57" s="313" t="str">
        <f t="shared" si="17"/>
        <v/>
      </c>
      <c r="BK57" s="422" t="str">
        <f>IF(details!AO57="","",details!AO57)</f>
        <v/>
      </c>
      <c r="BL57" s="422" t="str">
        <f>IF(details!AP57="","",details!AP57)</f>
        <v/>
      </c>
      <c r="BM57" s="313" t="str">
        <f t="shared" si="91"/>
        <v/>
      </c>
      <c r="BN57" s="200" t="str">
        <f t="shared" si="18"/>
        <v/>
      </c>
      <c r="BO57" s="422" t="str">
        <f>IF(details!AQ57="","",details!AQ57)</f>
        <v/>
      </c>
      <c r="BP57" s="422" t="str">
        <f>IF(details!AR57="","",details!AR57)</f>
        <v/>
      </c>
      <c r="BQ57" s="200" t="str">
        <f t="shared" si="7"/>
        <v/>
      </c>
      <c r="BR57" s="200" t="str">
        <f t="shared" si="67"/>
        <v/>
      </c>
      <c r="BS57" s="330" t="str">
        <f t="shared" si="68"/>
        <v/>
      </c>
      <c r="BT57" s="331" t="str">
        <f t="shared" si="69"/>
        <v/>
      </c>
      <c r="BU57" s="203" t="str">
        <f t="shared" si="70"/>
        <v/>
      </c>
      <c r="BV57" s="203">
        <f t="shared" si="8"/>
        <v>0</v>
      </c>
      <c r="BW57" s="422" t="str">
        <f>IF(details!AS57="","",details!AS57)</f>
        <v/>
      </c>
      <c r="BX57" s="422" t="str">
        <f>IF(details!AT57="","",details!AT57)</f>
        <v/>
      </c>
      <c r="BY57" s="422" t="str">
        <f>IF(details!AU57="","",details!AU57)</f>
        <v/>
      </c>
      <c r="BZ57" s="422" t="str">
        <f>IF(details!AV57="","",details!AV57)</f>
        <v/>
      </c>
      <c r="CA57" s="422" t="str">
        <f>IF(details!AW57="","",details!AW57)</f>
        <v/>
      </c>
      <c r="CB57" s="200" t="str">
        <f t="shared" si="71"/>
        <v/>
      </c>
      <c r="CC57" s="653" t="str">
        <f t="shared" si="72"/>
        <v/>
      </c>
      <c r="CD57" s="200" t="str">
        <f t="shared" si="73"/>
        <v/>
      </c>
      <c r="CE57" s="203" t="str">
        <f t="shared" si="74"/>
        <v/>
      </c>
      <c r="CF57" s="203">
        <f t="shared" si="75"/>
        <v>0</v>
      </c>
      <c r="CG57" s="422" t="str">
        <f>IF(details!AX57="","",details!AX57)</f>
        <v/>
      </c>
      <c r="CH57" s="422" t="str">
        <f>IF(details!AY57="","",details!AY57)</f>
        <v/>
      </c>
      <c r="CI57" s="422" t="str">
        <f>IF(details!AZ57="","",details!AZ57)</f>
        <v/>
      </c>
      <c r="CJ57" s="422" t="str">
        <f>IF(details!BA57="","",details!BA57)</f>
        <v/>
      </c>
      <c r="CK57" s="422" t="str">
        <f>IF(details!BB57="","",details!BB57)</f>
        <v/>
      </c>
      <c r="CL57" s="200" t="str">
        <f t="shared" si="76"/>
        <v/>
      </c>
      <c r="CM57" s="653" t="str">
        <f t="shared" si="21"/>
        <v/>
      </c>
      <c r="CN57" s="200" t="str">
        <f t="shared" si="22"/>
        <v/>
      </c>
      <c r="CO57" s="203" t="str">
        <f t="shared" si="77"/>
        <v/>
      </c>
      <c r="CP57" s="203">
        <f t="shared" si="78"/>
        <v>0</v>
      </c>
      <c r="CQ57" s="422" t="str">
        <f>IF(details!BC57="","",details!BC57)</f>
        <v/>
      </c>
      <c r="CR57" s="422" t="str">
        <f>IF(details!BD57="","",details!BD57)</f>
        <v/>
      </c>
      <c r="CS57" s="422" t="str">
        <f>IF(details!BE57="","",details!BE57)</f>
        <v/>
      </c>
      <c r="CT57" s="422" t="str">
        <f>IF(details!BF57="","",details!BF57)</f>
        <v/>
      </c>
      <c r="CU57" s="422" t="str">
        <f>IF(details!BG57="","",details!BG57)</f>
        <v/>
      </c>
      <c r="CV57" s="200" t="str">
        <f t="shared" si="79"/>
        <v/>
      </c>
      <c r="CW57" s="653" t="str">
        <f t="shared" si="23"/>
        <v/>
      </c>
      <c r="CX57" s="200" t="str">
        <f t="shared" si="24"/>
        <v/>
      </c>
      <c r="CY57" s="203" t="str">
        <f t="shared" si="80"/>
        <v/>
      </c>
      <c r="CZ57" s="203">
        <f t="shared" si="81"/>
        <v>0</v>
      </c>
      <c r="DA57" s="428" t="str">
        <f t="shared" si="97"/>
        <v/>
      </c>
      <c r="DB57" s="428" t="str">
        <f t="shared" si="98"/>
        <v/>
      </c>
      <c r="DC57" s="428" t="str">
        <f t="shared" si="99"/>
        <v/>
      </c>
      <c r="DD57" s="428" t="str">
        <f t="shared" si="100"/>
        <v/>
      </c>
      <c r="DE57" s="428" t="str">
        <f t="shared" si="101"/>
        <v/>
      </c>
      <c r="DF57" s="428" t="str">
        <f t="shared" si="102"/>
        <v/>
      </c>
      <c r="DG57" s="428" t="str">
        <f t="shared" si="103"/>
        <v/>
      </c>
      <c r="DH57" s="429" t="str">
        <f t="shared" si="104"/>
        <v/>
      </c>
      <c r="DI57" s="429" t="str">
        <f t="shared" si="105"/>
        <v/>
      </c>
      <c r="DJ57" s="428" t="str">
        <f t="shared" si="106"/>
        <v/>
      </c>
      <c r="DK57" s="428" t="str">
        <f t="shared" si="107"/>
        <v/>
      </c>
      <c r="DL57" s="428" t="str">
        <f t="shared" si="108"/>
        <v/>
      </c>
      <c r="DM57" s="428" t="str">
        <f t="shared" si="109"/>
        <v/>
      </c>
      <c r="DN57" s="428" t="str">
        <f t="shared" si="110"/>
        <v/>
      </c>
      <c r="DO57" s="428" t="str">
        <f t="shared" si="111"/>
        <v/>
      </c>
      <c r="DP57" s="428" t="str">
        <f t="shared" si="112"/>
        <v/>
      </c>
      <c r="DQ57" s="430" t="str">
        <f t="shared" si="113"/>
        <v/>
      </c>
      <c r="DR57" s="430" t="str">
        <f t="shared" si="114"/>
        <v/>
      </c>
      <c r="DS57" s="428" t="str">
        <f t="shared" si="115"/>
        <v/>
      </c>
      <c r="DT57" s="430" t="str">
        <f t="shared" si="116"/>
        <v/>
      </c>
      <c r="DU57" s="430" t="str">
        <f t="shared" si="117"/>
        <v/>
      </c>
      <c r="DV57" s="204" t="str">
        <f>details!DG57</f>
        <v/>
      </c>
      <c r="DW57" s="435" t="str">
        <f>details!DH57</f>
        <v/>
      </c>
      <c r="DX57" s="518" t="str">
        <f t="shared" si="90"/>
        <v/>
      </c>
      <c r="DY57" s="652" t="str">
        <f t="shared" si="82"/>
        <v/>
      </c>
      <c r="DZ57" s="431" t="str">
        <f t="shared" si="83"/>
        <v/>
      </c>
      <c r="EA57" s="431" t="str">
        <f t="shared" si="84"/>
        <v/>
      </c>
      <c r="EB57" s="432" t="str">
        <f t="shared" si="85"/>
        <v/>
      </c>
      <c r="EC57" s="200" t="str">
        <f t="shared" si="86"/>
        <v/>
      </c>
      <c r="ED57" s="496" t="str">
        <f t="shared" si="87"/>
        <v/>
      </c>
      <c r="EE57" s="497" t="str">
        <f t="shared" si="88"/>
        <v/>
      </c>
      <c r="EF57" s="448" t="str">
        <f>IF(details!BH56="","",details!BH56)</f>
        <v/>
      </c>
    </row>
    <row r="58" spans="1:136" s="20" customFormat="1" ht="14" customHeight="1">
      <c r="A58" s="447">
        <f>IF(details!A58="","",details!A58)</f>
        <v>52</v>
      </c>
      <c r="B58" s="422" t="str">
        <f>IF(details!B58="","",details!B58)</f>
        <v/>
      </c>
      <c r="C58" s="422" t="str">
        <f>IF(details!C58="","",details!C58)</f>
        <v/>
      </c>
      <c r="D58" s="200" t="str">
        <f>IF(details!D58="","",details!D58)</f>
        <v/>
      </c>
      <c r="E58" s="422" t="str">
        <f>IF(details!E58="","",details!E58)</f>
        <v/>
      </c>
      <c r="F58" s="201" t="str">
        <f>IF(details!G58="","",details!G58)</f>
        <v/>
      </c>
      <c r="G58" s="276" t="str">
        <f>IF(details!H58="","",details!H58)</f>
        <v/>
      </c>
      <c r="H58" s="202" t="str">
        <f>IF(details!I58="","",details!I58)</f>
        <v>v 052</v>
      </c>
      <c r="I58" s="202" t="str">
        <f>IF(details!J58="","",details!J58)</f>
        <v>c 052</v>
      </c>
      <c r="J58" s="202" t="str">
        <f>IF(details!K58="","",details!K58)</f>
        <v>l 052</v>
      </c>
      <c r="K58" s="422" t="str">
        <f>IF(details!Q58="","",details!Q58)</f>
        <v/>
      </c>
      <c r="L58" s="422" t="str">
        <f>IF(details!R58="","",details!R58)</f>
        <v/>
      </c>
      <c r="M58" s="422" t="str">
        <f>IF(details!S58="","",details!S58)</f>
        <v/>
      </c>
      <c r="N58" s="313" t="str">
        <f t="shared" si="9"/>
        <v/>
      </c>
      <c r="O58" s="422" t="str">
        <f>IF(details!T58="","",details!T58)</f>
        <v/>
      </c>
      <c r="P58" s="422" t="str">
        <f>IF(details!U58="","",details!U58)</f>
        <v/>
      </c>
      <c r="Q58" s="313" t="str">
        <f t="shared" si="10"/>
        <v/>
      </c>
      <c r="R58" s="200" t="str">
        <f t="shared" si="11"/>
        <v/>
      </c>
      <c r="S58" s="422" t="str">
        <f>IF(details!V58="","",details!V58)</f>
        <v/>
      </c>
      <c r="T58" s="422" t="str">
        <f>IF(details!W58="","",details!W58)</f>
        <v/>
      </c>
      <c r="U58" s="200" t="str">
        <f t="shared" si="54"/>
        <v/>
      </c>
      <c r="V58" s="200" t="str">
        <f t="shared" si="55"/>
        <v/>
      </c>
      <c r="W58" s="330" t="str">
        <f t="shared" si="56"/>
        <v/>
      </c>
      <c r="X58" s="331" t="str">
        <f t="shared" si="57"/>
        <v/>
      </c>
      <c r="Y58" s="203" t="str">
        <f t="shared" si="58"/>
        <v/>
      </c>
      <c r="Z58" s="203">
        <f t="shared" si="96"/>
        <v>0</v>
      </c>
      <c r="AA58" s="422" t="str">
        <f>IF(details!X58="","",details!X58)</f>
        <v/>
      </c>
      <c r="AB58" s="422" t="str">
        <f>IF(details!Y58="","",details!Y58)</f>
        <v/>
      </c>
      <c r="AC58" s="422" t="str">
        <f>IF(details!Z58="","",details!Z58)</f>
        <v/>
      </c>
      <c r="AD58" s="313" t="str">
        <f t="shared" si="13"/>
        <v/>
      </c>
      <c r="AE58" s="422" t="str">
        <f>IF(details!AA58="","",details!AA58)</f>
        <v/>
      </c>
      <c r="AF58" s="422" t="str">
        <f>IF(details!AB58="","",details!AB58)</f>
        <v/>
      </c>
      <c r="AG58" s="313" t="str">
        <f t="shared" si="92"/>
        <v/>
      </c>
      <c r="AH58" s="200" t="str">
        <f t="shared" si="14"/>
        <v/>
      </c>
      <c r="AI58" s="422" t="str">
        <f>IF(details!AC58="","",details!AC58)</f>
        <v/>
      </c>
      <c r="AJ58" s="422" t="str">
        <f>IF(details!AD58="","",details!AD58)</f>
        <v/>
      </c>
      <c r="AK58" s="200" t="str">
        <f t="shared" si="3"/>
        <v/>
      </c>
      <c r="AL58" s="200" t="str">
        <f t="shared" si="59"/>
        <v/>
      </c>
      <c r="AM58" s="330" t="str">
        <f t="shared" si="60"/>
        <v/>
      </c>
      <c r="AN58" s="331" t="str">
        <f t="shared" si="61"/>
        <v/>
      </c>
      <c r="AO58" s="203" t="str">
        <f t="shared" si="62"/>
        <v/>
      </c>
      <c r="AP58" s="203">
        <f t="shared" si="93"/>
        <v>0</v>
      </c>
      <c r="AQ58" s="422" t="str">
        <f>IF(details!AE58="","",details!AE58)</f>
        <v/>
      </c>
      <c r="AR58" s="422" t="str">
        <f>IF(details!AF58="","",details!AF58)</f>
        <v/>
      </c>
      <c r="AS58" s="422" t="str">
        <f>IF(details!AG58="","",details!AG58)</f>
        <v/>
      </c>
      <c r="AT58" s="313" t="str">
        <f t="shared" si="15"/>
        <v/>
      </c>
      <c r="AU58" s="422" t="str">
        <f>IF(details!AH58="","",details!AH58)</f>
        <v/>
      </c>
      <c r="AV58" s="422" t="str">
        <f>IF(details!AI58="","",details!AI58)</f>
        <v/>
      </c>
      <c r="AW58" s="313" t="str">
        <f t="shared" si="89"/>
        <v/>
      </c>
      <c r="AX58" s="200" t="str">
        <f t="shared" si="16"/>
        <v/>
      </c>
      <c r="AY58" s="422" t="str">
        <f>IF(details!AJ58="","",details!AJ58)</f>
        <v/>
      </c>
      <c r="AZ58" s="422" t="str">
        <f>IF(details!AK58="","",details!AK58)</f>
        <v/>
      </c>
      <c r="BA58" s="200" t="str">
        <f t="shared" si="5"/>
        <v/>
      </c>
      <c r="BB58" s="200" t="str">
        <f t="shared" si="63"/>
        <v/>
      </c>
      <c r="BC58" s="330" t="str">
        <f t="shared" si="64"/>
        <v/>
      </c>
      <c r="BD58" s="331" t="str">
        <f t="shared" si="65"/>
        <v/>
      </c>
      <c r="BE58" s="203" t="str">
        <f t="shared" si="66"/>
        <v/>
      </c>
      <c r="BF58" s="203">
        <f t="shared" si="6"/>
        <v>0</v>
      </c>
      <c r="BG58" s="422" t="str">
        <f>IF(details!AL58="","",details!AL58)</f>
        <v/>
      </c>
      <c r="BH58" s="422" t="str">
        <f>IF(details!AM58="","",details!AM58)</f>
        <v/>
      </c>
      <c r="BI58" s="422" t="str">
        <f>IF(details!AN58="","",details!AN58)</f>
        <v/>
      </c>
      <c r="BJ58" s="313" t="str">
        <f t="shared" si="17"/>
        <v/>
      </c>
      <c r="BK58" s="422" t="str">
        <f>IF(details!AO58="","",details!AO58)</f>
        <v/>
      </c>
      <c r="BL58" s="422" t="str">
        <f>IF(details!AP58="","",details!AP58)</f>
        <v/>
      </c>
      <c r="BM58" s="313" t="str">
        <f t="shared" si="91"/>
        <v/>
      </c>
      <c r="BN58" s="200" t="str">
        <f t="shared" si="18"/>
        <v/>
      </c>
      <c r="BO58" s="422" t="str">
        <f>IF(details!AQ58="","",details!AQ58)</f>
        <v/>
      </c>
      <c r="BP58" s="422" t="str">
        <f>IF(details!AR58="","",details!AR58)</f>
        <v/>
      </c>
      <c r="BQ58" s="200" t="str">
        <f t="shared" si="7"/>
        <v/>
      </c>
      <c r="BR58" s="200" t="str">
        <f t="shared" si="67"/>
        <v/>
      </c>
      <c r="BS58" s="330" t="str">
        <f t="shared" si="68"/>
        <v/>
      </c>
      <c r="BT58" s="331" t="str">
        <f t="shared" si="69"/>
        <v/>
      </c>
      <c r="BU58" s="203" t="str">
        <f t="shared" si="70"/>
        <v/>
      </c>
      <c r="BV58" s="203">
        <f t="shared" si="8"/>
        <v>0</v>
      </c>
      <c r="BW58" s="422" t="str">
        <f>IF(details!AS58="","",details!AS58)</f>
        <v/>
      </c>
      <c r="BX58" s="422" t="str">
        <f>IF(details!AT58="","",details!AT58)</f>
        <v/>
      </c>
      <c r="BY58" s="422" t="str">
        <f>IF(details!AU58="","",details!AU58)</f>
        <v/>
      </c>
      <c r="BZ58" s="422" t="str">
        <f>IF(details!AV58="","",details!AV58)</f>
        <v/>
      </c>
      <c r="CA58" s="422" t="str">
        <f>IF(details!AW58="","",details!AW58)</f>
        <v/>
      </c>
      <c r="CB58" s="200" t="str">
        <f t="shared" si="71"/>
        <v/>
      </c>
      <c r="CC58" s="653" t="str">
        <f t="shared" si="72"/>
        <v/>
      </c>
      <c r="CD58" s="200" t="str">
        <f t="shared" si="73"/>
        <v/>
      </c>
      <c r="CE58" s="203" t="str">
        <f t="shared" si="74"/>
        <v/>
      </c>
      <c r="CF58" s="203">
        <f t="shared" si="75"/>
        <v>0</v>
      </c>
      <c r="CG58" s="422" t="str">
        <f>IF(details!AX58="","",details!AX58)</f>
        <v/>
      </c>
      <c r="CH58" s="422" t="str">
        <f>IF(details!AY58="","",details!AY58)</f>
        <v/>
      </c>
      <c r="CI58" s="422" t="str">
        <f>IF(details!AZ58="","",details!AZ58)</f>
        <v/>
      </c>
      <c r="CJ58" s="422" t="str">
        <f>IF(details!BA58="","",details!BA58)</f>
        <v/>
      </c>
      <c r="CK58" s="422" t="str">
        <f>IF(details!BB58="","",details!BB58)</f>
        <v/>
      </c>
      <c r="CL58" s="200" t="str">
        <f t="shared" si="76"/>
        <v/>
      </c>
      <c r="CM58" s="653" t="str">
        <f t="shared" si="21"/>
        <v/>
      </c>
      <c r="CN58" s="200" t="str">
        <f t="shared" si="22"/>
        <v/>
      </c>
      <c r="CO58" s="203" t="str">
        <f t="shared" si="77"/>
        <v/>
      </c>
      <c r="CP58" s="203">
        <f t="shared" si="78"/>
        <v>0</v>
      </c>
      <c r="CQ58" s="422" t="str">
        <f>IF(details!BC58="","",details!BC58)</f>
        <v/>
      </c>
      <c r="CR58" s="422" t="str">
        <f>IF(details!BD58="","",details!BD58)</f>
        <v/>
      </c>
      <c r="CS58" s="422" t="str">
        <f>IF(details!BE58="","",details!BE58)</f>
        <v/>
      </c>
      <c r="CT58" s="422" t="str">
        <f>IF(details!BF58="","",details!BF58)</f>
        <v/>
      </c>
      <c r="CU58" s="422" t="str">
        <f>IF(details!BG58="","",details!BG58)</f>
        <v/>
      </c>
      <c r="CV58" s="200" t="str">
        <f t="shared" si="79"/>
        <v/>
      </c>
      <c r="CW58" s="653" t="str">
        <f t="shared" si="23"/>
        <v/>
      </c>
      <c r="CX58" s="200" t="str">
        <f t="shared" si="24"/>
        <v/>
      </c>
      <c r="CY58" s="203" t="str">
        <f t="shared" si="80"/>
        <v/>
      </c>
      <c r="CZ58" s="203">
        <f t="shared" si="81"/>
        <v>0</v>
      </c>
      <c r="DA58" s="428" t="str">
        <f t="shared" si="97"/>
        <v/>
      </c>
      <c r="DB58" s="428" t="str">
        <f t="shared" si="98"/>
        <v/>
      </c>
      <c r="DC58" s="428" t="str">
        <f t="shared" si="99"/>
        <v/>
      </c>
      <c r="DD58" s="428" t="str">
        <f t="shared" si="100"/>
        <v/>
      </c>
      <c r="DE58" s="428" t="str">
        <f t="shared" si="101"/>
        <v/>
      </c>
      <c r="DF58" s="428" t="str">
        <f t="shared" si="102"/>
        <v/>
      </c>
      <c r="DG58" s="428" t="str">
        <f t="shared" si="103"/>
        <v/>
      </c>
      <c r="DH58" s="429" t="str">
        <f t="shared" si="104"/>
        <v/>
      </c>
      <c r="DI58" s="429" t="str">
        <f t="shared" si="105"/>
        <v/>
      </c>
      <c r="DJ58" s="428" t="str">
        <f t="shared" si="106"/>
        <v/>
      </c>
      <c r="DK58" s="428" t="str">
        <f t="shared" si="107"/>
        <v/>
      </c>
      <c r="DL58" s="428" t="str">
        <f t="shared" si="108"/>
        <v/>
      </c>
      <c r="DM58" s="428" t="str">
        <f t="shared" si="109"/>
        <v/>
      </c>
      <c r="DN58" s="428" t="str">
        <f t="shared" si="110"/>
        <v/>
      </c>
      <c r="DO58" s="428" t="str">
        <f t="shared" si="111"/>
        <v/>
      </c>
      <c r="DP58" s="428" t="str">
        <f t="shared" si="112"/>
        <v/>
      </c>
      <c r="DQ58" s="430" t="str">
        <f t="shared" si="113"/>
        <v/>
      </c>
      <c r="DR58" s="430" t="str">
        <f t="shared" si="114"/>
        <v/>
      </c>
      <c r="DS58" s="428" t="str">
        <f t="shared" si="115"/>
        <v/>
      </c>
      <c r="DT58" s="430" t="str">
        <f t="shared" si="116"/>
        <v/>
      </c>
      <c r="DU58" s="430" t="str">
        <f t="shared" si="117"/>
        <v/>
      </c>
      <c r="DV58" s="204" t="str">
        <f>details!DG58</f>
        <v/>
      </c>
      <c r="DW58" s="435" t="str">
        <f>details!DH58</f>
        <v/>
      </c>
      <c r="DX58" s="518" t="str">
        <f t="shared" si="90"/>
        <v/>
      </c>
      <c r="DY58" s="652" t="str">
        <f t="shared" si="82"/>
        <v/>
      </c>
      <c r="DZ58" s="431" t="str">
        <f t="shared" si="83"/>
        <v/>
      </c>
      <c r="EA58" s="431" t="str">
        <f t="shared" si="84"/>
        <v/>
      </c>
      <c r="EB58" s="432" t="str">
        <f t="shared" si="85"/>
        <v/>
      </c>
      <c r="EC58" s="200" t="str">
        <f t="shared" si="86"/>
        <v/>
      </c>
      <c r="ED58" s="496" t="str">
        <f t="shared" si="87"/>
        <v/>
      </c>
      <c r="EE58" s="497" t="str">
        <f t="shared" si="88"/>
        <v/>
      </c>
      <c r="EF58" s="448" t="str">
        <f>IF(details!BH57="","",details!BH57)</f>
        <v/>
      </c>
    </row>
    <row r="59" spans="1:136" s="20" customFormat="1" ht="14" customHeight="1">
      <c r="A59" s="447">
        <f>IF(details!A59="","",details!A59)</f>
        <v>53</v>
      </c>
      <c r="B59" s="422" t="str">
        <f>IF(details!B59="","",details!B59)</f>
        <v/>
      </c>
      <c r="C59" s="422" t="str">
        <f>IF(details!C59="","",details!C59)</f>
        <v/>
      </c>
      <c r="D59" s="200" t="str">
        <f>IF(details!D59="","",details!D59)</f>
        <v/>
      </c>
      <c r="E59" s="422" t="str">
        <f>IF(details!E59="","",details!E59)</f>
        <v/>
      </c>
      <c r="F59" s="201" t="str">
        <f>IF(details!G59="","",details!G59)</f>
        <v/>
      </c>
      <c r="G59" s="276" t="str">
        <f>IF(details!H59="","",details!H59)</f>
        <v/>
      </c>
      <c r="H59" s="202" t="str">
        <f>IF(details!I59="","",details!I59)</f>
        <v>v 053</v>
      </c>
      <c r="I59" s="202" t="str">
        <f>IF(details!J59="","",details!J59)</f>
        <v>c 053</v>
      </c>
      <c r="J59" s="202" t="str">
        <f>IF(details!K59="","",details!K59)</f>
        <v>l 053</v>
      </c>
      <c r="K59" s="422" t="str">
        <f>IF(details!Q59="","",details!Q59)</f>
        <v/>
      </c>
      <c r="L59" s="422" t="str">
        <f>IF(details!R59="","",details!R59)</f>
        <v/>
      </c>
      <c r="M59" s="422" t="str">
        <f>IF(details!S59="","",details!S59)</f>
        <v/>
      </c>
      <c r="N59" s="313" t="str">
        <f t="shared" si="9"/>
        <v/>
      </c>
      <c r="O59" s="422" t="str">
        <f>IF(details!T59="","",details!T59)</f>
        <v/>
      </c>
      <c r="P59" s="422" t="str">
        <f>IF(details!U59="","",details!U59)</f>
        <v/>
      </c>
      <c r="Q59" s="313" t="str">
        <f t="shared" si="10"/>
        <v/>
      </c>
      <c r="R59" s="200" t="str">
        <f t="shared" si="11"/>
        <v/>
      </c>
      <c r="S59" s="422" t="str">
        <f>IF(details!V59="","",details!V59)</f>
        <v/>
      </c>
      <c r="T59" s="422" t="str">
        <f>IF(details!W59="","",details!W59)</f>
        <v/>
      </c>
      <c r="U59" s="200" t="str">
        <f t="shared" si="54"/>
        <v/>
      </c>
      <c r="V59" s="200" t="str">
        <f t="shared" si="55"/>
        <v/>
      </c>
      <c r="W59" s="330" t="str">
        <f t="shared" si="56"/>
        <v/>
      </c>
      <c r="X59" s="331" t="str">
        <f t="shared" si="57"/>
        <v/>
      </c>
      <c r="Y59" s="203" t="str">
        <f t="shared" si="58"/>
        <v/>
      </c>
      <c r="Z59" s="203">
        <f t="shared" si="96"/>
        <v>0</v>
      </c>
      <c r="AA59" s="422" t="str">
        <f>IF(details!X59="","",details!X59)</f>
        <v/>
      </c>
      <c r="AB59" s="422" t="str">
        <f>IF(details!Y59="","",details!Y59)</f>
        <v/>
      </c>
      <c r="AC59" s="422" t="str">
        <f>IF(details!Z59="","",details!Z59)</f>
        <v/>
      </c>
      <c r="AD59" s="313" t="str">
        <f t="shared" si="13"/>
        <v/>
      </c>
      <c r="AE59" s="422" t="str">
        <f>IF(details!AA59="","",details!AA59)</f>
        <v/>
      </c>
      <c r="AF59" s="422" t="str">
        <f>IF(details!AB59="","",details!AB59)</f>
        <v/>
      </c>
      <c r="AG59" s="313" t="str">
        <f t="shared" si="92"/>
        <v/>
      </c>
      <c r="AH59" s="200" t="str">
        <f t="shared" si="14"/>
        <v/>
      </c>
      <c r="AI59" s="422" t="str">
        <f>IF(details!AC59="","",details!AC59)</f>
        <v/>
      </c>
      <c r="AJ59" s="422" t="str">
        <f>IF(details!AD59="","",details!AD59)</f>
        <v/>
      </c>
      <c r="AK59" s="200" t="str">
        <f t="shared" si="3"/>
        <v/>
      </c>
      <c r="AL59" s="200" t="str">
        <f t="shared" si="59"/>
        <v/>
      </c>
      <c r="AM59" s="330" t="str">
        <f t="shared" si="60"/>
        <v/>
      </c>
      <c r="AN59" s="331" t="str">
        <f t="shared" si="61"/>
        <v/>
      </c>
      <c r="AO59" s="203" t="str">
        <f t="shared" si="62"/>
        <v/>
      </c>
      <c r="AP59" s="203">
        <f t="shared" si="93"/>
        <v>0</v>
      </c>
      <c r="AQ59" s="422" t="str">
        <f>IF(details!AE59="","",details!AE59)</f>
        <v/>
      </c>
      <c r="AR59" s="422" t="str">
        <f>IF(details!AF59="","",details!AF59)</f>
        <v/>
      </c>
      <c r="AS59" s="422" t="str">
        <f>IF(details!AG59="","",details!AG59)</f>
        <v/>
      </c>
      <c r="AT59" s="313" t="str">
        <f t="shared" si="15"/>
        <v/>
      </c>
      <c r="AU59" s="422" t="str">
        <f>IF(details!AH59="","",details!AH59)</f>
        <v/>
      </c>
      <c r="AV59" s="422" t="str">
        <f>IF(details!AI59="","",details!AI59)</f>
        <v/>
      </c>
      <c r="AW59" s="313" t="str">
        <f t="shared" si="89"/>
        <v/>
      </c>
      <c r="AX59" s="200" t="str">
        <f t="shared" si="16"/>
        <v/>
      </c>
      <c r="AY59" s="422" t="str">
        <f>IF(details!AJ59="","",details!AJ59)</f>
        <v/>
      </c>
      <c r="AZ59" s="422" t="str">
        <f>IF(details!AK59="","",details!AK59)</f>
        <v/>
      </c>
      <c r="BA59" s="200" t="str">
        <f t="shared" si="5"/>
        <v/>
      </c>
      <c r="BB59" s="200" t="str">
        <f t="shared" si="63"/>
        <v/>
      </c>
      <c r="BC59" s="330" t="str">
        <f t="shared" si="64"/>
        <v/>
      </c>
      <c r="BD59" s="331" t="str">
        <f t="shared" si="65"/>
        <v/>
      </c>
      <c r="BE59" s="203" t="str">
        <f t="shared" si="66"/>
        <v/>
      </c>
      <c r="BF59" s="203">
        <f t="shared" si="6"/>
        <v>0</v>
      </c>
      <c r="BG59" s="422" t="str">
        <f>IF(details!AL59="","",details!AL59)</f>
        <v/>
      </c>
      <c r="BH59" s="422" t="str">
        <f>IF(details!AM59="","",details!AM59)</f>
        <v/>
      </c>
      <c r="BI59" s="422" t="str">
        <f>IF(details!AN59="","",details!AN59)</f>
        <v/>
      </c>
      <c r="BJ59" s="313" t="str">
        <f t="shared" si="17"/>
        <v/>
      </c>
      <c r="BK59" s="422" t="str">
        <f>IF(details!AO59="","",details!AO59)</f>
        <v/>
      </c>
      <c r="BL59" s="422" t="str">
        <f>IF(details!AP59="","",details!AP59)</f>
        <v/>
      </c>
      <c r="BM59" s="313" t="str">
        <f t="shared" si="91"/>
        <v/>
      </c>
      <c r="BN59" s="200" t="str">
        <f t="shared" si="18"/>
        <v/>
      </c>
      <c r="BO59" s="422" t="str">
        <f>IF(details!AQ59="","",details!AQ59)</f>
        <v/>
      </c>
      <c r="BP59" s="422" t="str">
        <f>IF(details!AR59="","",details!AR59)</f>
        <v/>
      </c>
      <c r="BQ59" s="200" t="str">
        <f t="shared" si="7"/>
        <v/>
      </c>
      <c r="BR59" s="200" t="str">
        <f t="shared" si="67"/>
        <v/>
      </c>
      <c r="BS59" s="330" t="str">
        <f t="shared" si="68"/>
        <v/>
      </c>
      <c r="BT59" s="331" t="str">
        <f t="shared" si="69"/>
        <v/>
      </c>
      <c r="BU59" s="203" t="str">
        <f t="shared" si="70"/>
        <v/>
      </c>
      <c r="BV59" s="203">
        <f t="shared" si="8"/>
        <v>0</v>
      </c>
      <c r="BW59" s="422" t="str">
        <f>IF(details!AS59="","",details!AS59)</f>
        <v/>
      </c>
      <c r="BX59" s="422" t="str">
        <f>IF(details!AT59="","",details!AT59)</f>
        <v/>
      </c>
      <c r="BY59" s="422" t="str">
        <f>IF(details!AU59="","",details!AU59)</f>
        <v/>
      </c>
      <c r="BZ59" s="422" t="str">
        <f>IF(details!AV59="","",details!AV59)</f>
        <v/>
      </c>
      <c r="CA59" s="422" t="str">
        <f>IF(details!AW59="","",details!AW59)</f>
        <v/>
      </c>
      <c r="CB59" s="200" t="str">
        <f t="shared" si="71"/>
        <v/>
      </c>
      <c r="CC59" s="653" t="str">
        <f t="shared" si="72"/>
        <v/>
      </c>
      <c r="CD59" s="200" t="str">
        <f t="shared" si="73"/>
        <v/>
      </c>
      <c r="CE59" s="203" t="str">
        <f t="shared" si="74"/>
        <v/>
      </c>
      <c r="CF59" s="203">
        <f t="shared" si="75"/>
        <v>0</v>
      </c>
      <c r="CG59" s="422" t="str">
        <f>IF(details!AX59="","",details!AX59)</f>
        <v/>
      </c>
      <c r="CH59" s="422" t="str">
        <f>IF(details!AY59="","",details!AY59)</f>
        <v/>
      </c>
      <c r="CI59" s="422" t="str">
        <f>IF(details!AZ59="","",details!AZ59)</f>
        <v/>
      </c>
      <c r="CJ59" s="422" t="str">
        <f>IF(details!BA59="","",details!BA59)</f>
        <v/>
      </c>
      <c r="CK59" s="422" t="str">
        <f>IF(details!BB59="","",details!BB59)</f>
        <v/>
      </c>
      <c r="CL59" s="200" t="str">
        <f t="shared" si="76"/>
        <v/>
      </c>
      <c r="CM59" s="653" t="str">
        <f t="shared" si="21"/>
        <v/>
      </c>
      <c r="CN59" s="200" t="str">
        <f t="shared" si="22"/>
        <v/>
      </c>
      <c r="CO59" s="203" t="str">
        <f t="shared" si="77"/>
        <v/>
      </c>
      <c r="CP59" s="203">
        <f t="shared" si="78"/>
        <v>0</v>
      </c>
      <c r="CQ59" s="422" t="str">
        <f>IF(details!BC59="","",details!BC59)</f>
        <v/>
      </c>
      <c r="CR59" s="422" t="str">
        <f>IF(details!BD59="","",details!BD59)</f>
        <v/>
      </c>
      <c r="CS59" s="422" t="str">
        <f>IF(details!BE59="","",details!BE59)</f>
        <v/>
      </c>
      <c r="CT59" s="422" t="str">
        <f>IF(details!BF59="","",details!BF59)</f>
        <v/>
      </c>
      <c r="CU59" s="422" t="str">
        <f>IF(details!BG59="","",details!BG59)</f>
        <v/>
      </c>
      <c r="CV59" s="200" t="str">
        <f t="shared" si="79"/>
        <v/>
      </c>
      <c r="CW59" s="653" t="str">
        <f t="shared" si="23"/>
        <v/>
      </c>
      <c r="CX59" s="200" t="str">
        <f t="shared" si="24"/>
        <v/>
      </c>
      <c r="CY59" s="203" t="str">
        <f t="shared" si="80"/>
        <v/>
      </c>
      <c r="CZ59" s="203">
        <f t="shared" si="81"/>
        <v>0</v>
      </c>
      <c r="DA59" s="428" t="str">
        <f t="shared" si="97"/>
        <v/>
      </c>
      <c r="DB59" s="428" t="str">
        <f t="shared" si="98"/>
        <v/>
      </c>
      <c r="DC59" s="428" t="str">
        <f t="shared" si="99"/>
        <v/>
      </c>
      <c r="DD59" s="428" t="str">
        <f t="shared" si="100"/>
        <v/>
      </c>
      <c r="DE59" s="428" t="str">
        <f t="shared" si="101"/>
        <v/>
      </c>
      <c r="DF59" s="428" t="str">
        <f t="shared" si="102"/>
        <v/>
      </c>
      <c r="DG59" s="428" t="str">
        <f t="shared" si="103"/>
        <v/>
      </c>
      <c r="DH59" s="429" t="str">
        <f t="shared" si="104"/>
        <v/>
      </c>
      <c r="DI59" s="429" t="str">
        <f t="shared" si="105"/>
        <v/>
      </c>
      <c r="DJ59" s="428" t="str">
        <f t="shared" si="106"/>
        <v/>
      </c>
      <c r="DK59" s="428" t="str">
        <f t="shared" si="107"/>
        <v/>
      </c>
      <c r="DL59" s="428" t="str">
        <f t="shared" si="108"/>
        <v/>
      </c>
      <c r="DM59" s="428" t="str">
        <f t="shared" si="109"/>
        <v/>
      </c>
      <c r="DN59" s="428" t="str">
        <f t="shared" si="110"/>
        <v/>
      </c>
      <c r="DO59" s="428" t="str">
        <f t="shared" si="111"/>
        <v/>
      </c>
      <c r="DP59" s="428" t="str">
        <f t="shared" si="112"/>
        <v/>
      </c>
      <c r="DQ59" s="430" t="str">
        <f t="shared" si="113"/>
        <v/>
      </c>
      <c r="DR59" s="430" t="str">
        <f t="shared" si="114"/>
        <v/>
      </c>
      <c r="DS59" s="428" t="str">
        <f t="shared" si="115"/>
        <v/>
      </c>
      <c r="DT59" s="430" t="str">
        <f t="shared" si="116"/>
        <v/>
      </c>
      <c r="DU59" s="430" t="str">
        <f t="shared" si="117"/>
        <v/>
      </c>
      <c r="DV59" s="204" t="str">
        <f>details!DG59</f>
        <v/>
      </c>
      <c r="DW59" s="435" t="str">
        <f>details!DH59</f>
        <v/>
      </c>
      <c r="DX59" s="518" t="str">
        <f t="shared" si="90"/>
        <v/>
      </c>
      <c r="DY59" s="652" t="str">
        <f t="shared" si="82"/>
        <v/>
      </c>
      <c r="DZ59" s="431" t="str">
        <f t="shared" si="83"/>
        <v/>
      </c>
      <c r="EA59" s="431" t="str">
        <f t="shared" si="84"/>
        <v/>
      </c>
      <c r="EB59" s="432" t="str">
        <f t="shared" si="85"/>
        <v/>
      </c>
      <c r="EC59" s="200" t="str">
        <f t="shared" si="86"/>
        <v/>
      </c>
      <c r="ED59" s="496" t="str">
        <f t="shared" si="87"/>
        <v/>
      </c>
      <c r="EE59" s="497" t="str">
        <f t="shared" si="88"/>
        <v/>
      </c>
      <c r="EF59" s="448" t="str">
        <f>IF(details!BH58="","",details!BH58)</f>
        <v/>
      </c>
    </row>
    <row r="60" spans="1:136" s="20" customFormat="1" ht="14" customHeight="1">
      <c r="A60" s="447">
        <f>IF(details!A60="","",details!A60)</f>
        <v>54</v>
      </c>
      <c r="B60" s="422" t="str">
        <f>IF(details!B60="","",details!B60)</f>
        <v/>
      </c>
      <c r="C60" s="422" t="str">
        <f>IF(details!C60="","",details!C60)</f>
        <v/>
      </c>
      <c r="D60" s="200" t="str">
        <f>IF(details!D60="","",details!D60)</f>
        <v/>
      </c>
      <c r="E60" s="422" t="str">
        <f>IF(details!E60="","",details!E60)</f>
        <v/>
      </c>
      <c r="F60" s="201" t="str">
        <f>IF(details!G60="","",details!G60)</f>
        <v/>
      </c>
      <c r="G60" s="276" t="str">
        <f>IF(details!H60="","",details!H60)</f>
        <v/>
      </c>
      <c r="H60" s="202" t="str">
        <f>IF(details!I60="","",details!I60)</f>
        <v>v 054</v>
      </c>
      <c r="I60" s="202" t="str">
        <f>IF(details!J60="","",details!J60)</f>
        <v>c 054</v>
      </c>
      <c r="J60" s="202" t="str">
        <f>IF(details!K60="","",details!K60)</f>
        <v>l 054</v>
      </c>
      <c r="K60" s="422" t="str">
        <f>IF(details!Q60="","",details!Q60)</f>
        <v/>
      </c>
      <c r="L60" s="422" t="str">
        <f>IF(details!R60="","",details!R60)</f>
        <v/>
      </c>
      <c r="M60" s="422" t="str">
        <f>IF(details!S60="","",details!S60)</f>
        <v/>
      </c>
      <c r="N60" s="313" t="str">
        <f t="shared" si="9"/>
        <v/>
      </c>
      <c r="O60" s="422" t="str">
        <f>IF(details!T60="","",details!T60)</f>
        <v/>
      </c>
      <c r="P60" s="422" t="str">
        <f>IF(details!U60="","",details!U60)</f>
        <v/>
      </c>
      <c r="Q60" s="313" t="str">
        <f t="shared" si="10"/>
        <v/>
      </c>
      <c r="R60" s="200" t="str">
        <f t="shared" si="11"/>
        <v/>
      </c>
      <c r="S60" s="422" t="str">
        <f>IF(details!V60="","",details!V60)</f>
        <v/>
      </c>
      <c r="T60" s="422" t="str">
        <f>IF(details!W60="","",details!W60)</f>
        <v/>
      </c>
      <c r="U60" s="200" t="str">
        <f t="shared" si="54"/>
        <v/>
      </c>
      <c r="V60" s="200" t="str">
        <f t="shared" si="55"/>
        <v/>
      </c>
      <c r="W60" s="330" t="str">
        <f t="shared" si="56"/>
        <v/>
      </c>
      <c r="X60" s="331" t="str">
        <f t="shared" si="57"/>
        <v/>
      </c>
      <c r="Y60" s="203" t="str">
        <f t="shared" si="58"/>
        <v/>
      </c>
      <c r="Z60" s="203">
        <f t="shared" si="96"/>
        <v>0</v>
      </c>
      <c r="AA60" s="422" t="str">
        <f>IF(details!X60="","",details!X60)</f>
        <v/>
      </c>
      <c r="AB60" s="422" t="str">
        <f>IF(details!Y60="","",details!Y60)</f>
        <v/>
      </c>
      <c r="AC60" s="422" t="str">
        <f>IF(details!Z60="","",details!Z60)</f>
        <v/>
      </c>
      <c r="AD60" s="313" t="str">
        <f t="shared" si="13"/>
        <v/>
      </c>
      <c r="AE60" s="422" t="str">
        <f>IF(details!AA60="","",details!AA60)</f>
        <v/>
      </c>
      <c r="AF60" s="422" t="str">
        <f>IF(details!AB60="","",details!AB60)</f>
        <v/>
      </c>
      <c r="AG60" s="313" t="str">
        <f t="shared" si="92"/>
        <v/>
      </c>
      <c r="AH60" s="200" t="str">
        <f t="shared" si="14"/>
        <v/>
      </c>
      <c r="AI60" s="422" t="str">
        <f>IF(details!AC60="","",details!AC60)</f>
        <v/>
      </c>
      <c r="AJ60" s="422" t="str">
        <f>IF(details!AD60="","",details!AD60)</f>
        <v/>
      </c>
      <c r="AK60" s="200" t="str">
        <f t="shared" si="3"/>
        <v/>
      </c>
      <c r="AL60" s="200" t="str">
        <f t="shared" si="59"/>
        <v/>
      </c>
      <c r="AM60" s="330" t="str">
        <f t="shared" si="60"/>
        <v/>
      </c>
      <c r="AN60" s="331" t="str">
        <f t="shared" si="61"/>
        <v/>
      </c>
      <c r="AO60" s="203" t="str">
        <f t="shared" si="62"/>
        <v/>
      </c>
      <c r="AP60" s="203">
        <f t="shared" si="93"/>
        <v>0</v>
      </c>
      <c r="AQ60" s="422" t="str">
        <f>IF(details!AE60="","",details!AE60)</f>
        <v/>
      </c>
      <c r="AR60" s="422" t="str">
        <f>IF(details!AF60="","",details!AF60)</f>
        <v/>
      </c>
      <c r="AS60" s="422" t="str">
        <f>IF(details!AG60="","",details!AG60)</f>
        <v/>
      </c>
      <c r="AT60" s="313" t="str">
        <f t="shared" si="15"/>
        <v/>
      </c>
      <c r="AU60" s="422" t="str">
        <f>IF(details!AH60="","",details!AH60)</f>
        <v/>
      </c>
      <c r="AV60" s="422" t="str">
        <f>IF(details!AI60="","",details!AI60)</f>
        <v/>
      </c>
      <c r="AW60" s="313" t="str">
        <f t="shared" si="89"/>
        <v/>
      </c>
      <c r="AX60" s="200" t="str">
        <f t="shared" si="16"/>
        <v/>
      </c>
      <c r="AY60" s="422" t="str">
        <f>IF(details!AJ60="","",details!AJ60)</f>
        <v/>
      </c>
      <c r="AZ60" s="422" t="str">
        <f>IF(details!AK60="","",details!AK60)</f>
        <v/>
      </c>
      <c r="BA60" s="200" t="str">
        <f t="shared" si="5"/>
        <v/>
      </c>
      <c r="BB60" s="200" t="str">
        <f t="shared" si="63"/>
        <v/>
      </c>
      <c r="BC60" s="330" t="str">
        <f t="shared" si="64"/>
        <v/>
      </c>
      <c r="BD60" s="331" t="str">
        <f t="shared" si="65"/>
        <v/>
      </c>
      <c r="BE60" s="203" t="str">
        <f t="shared" si="66"/>
        <v/>
      </c>
      <c r="BF60" s="203">
        <f t="shared" si="6"/>
        <v>0</v>
      </c>
      <c r="BG60" s="422" t="str">
        <f>IF(details!AL60="","",details!AL60)</f>
        <v/>
      </c>
      <c r="BH60" s="422" t="str">
        <f>IF(details!AM60="","",details!AM60)</f>
        <v/>
      </c>
      <c r="BI60" s="422" t="str">
        <f>IF(details!AN60="","",details!AN60)</f>
        <v/>
      </c>
      <c r="BJ60" s="313" t="str">
        <f t="shared" si="17"/>
        <v/>
      </c>
      <c r="BK60" s="422" t="str">
        <f>IF(details!AO60="","",details!AO60)</f>
        <v/>
      </c>
      <c r="BL60" s="422" t="str">
        <f>IF(details!AP60="","",details!AP60)</f>
        <v/>
      </c>
      <c r="BM60" s="313" t="str">
        <f t="shared" si="91"/>
        <v/>
      </c>
      <c r="BN60" s="200" t="str">
        <f t="shared" si="18"/>
        <v/>
      </c>
      <c r="BO60" s="422" t="str">
        <f>IF(details!AQ60="","",details!AQ60)</f>
        <v/>
      </c>
      <c r="BP60" s="422" t="str">
        <f>IF(details!AR60="","",details!AR60)</f>
        <v/>
      </c>
      <c r="BQ60" s="200" t="str">
        <f t="shared" si="7"/>
        <v/>
      </c>
      <c r="BR60" s="200" t="str">
        <f t="shared" si="67"/>
        <v/>
      </c>
      <c r="BS60" s="330" t="str">
        <f t="shared" si="68"/>
        <v/>
      </c>
      <c r="BT60" s="331" t="str">
        <f t="shared" si="69"/>
        <v/>
      </c>
      <c r="BU60" s="203" t="str">
        <f t="shared" si="70"/>
        <v/>
      </c>
      <c r="BV60" s="203">
        <f t="shared" si="8"/>
        <v>0</v>
      </c>
      <c r="BW60" s="422" t="str">
        <f>IF(details!AS60="","",details!AS60)</f>
        <v/>
      </c>
      <c r="BX60" s="422" t="str">
        <f>IF(details!AT60="","",details!AT60)</f>
        <v/>
      </c>
      <c r="BY60" s="422" t="str">
        <f>IF(details!AU60="","",details!AU60)</f>
        <v/>
      </c>
      <c r="BZ60" s="422" t="str">
        <f>IF(details!AV60="","",details!AV60)</f>
        <v/>
      </c>
      <c r="CA60" s="422" t="str">
        <f>IF(details!AW60="","",details!AW60)</f>
        <v/>
      </c>
      <c r="CB60" s="200" t="str">
        <f t="shared" si="71"/>
        <v/>
      </c>
      <c r="CC60" s="653" t="str">
        <f t="shared" si="72"/>
        <v/>
      </c>
      <c r="CD60" s="200" t="str">
        <f t="shared" si="73"/>
        <v/>
      </c>
      <c r="CE60" s="203" t="str">
        <f t="shared" si="74"/>
        <v/>
      </c>
      <c r="CF60" s="203">
        <f t="shared" si="75"/>
        <v>0</v>
      </c>
      <c r="CG60" s="422" t="str">
        <f>IF(details!AX60="","",details!AX60)</f>
        <v/>
      </c>
      <c r="CH60" s="422" t="str">
        <f>IF(details!AY60="","",details!AY60)</f>
        <v/>
      </c>
      <c r="CI60" s="422" t="str">
        <f>IF(details!AZ60="","",details!AZ60)</f>
        <v/>
      </c>
      <c r="CJ60" s="422" t="str">
        <f>IF(details!BA60="","",details!BA60)</f>
        <v/>
      </c>
      <c r="CK60" s="422" t="str">
        <f>IF(details!BB60="","",details!BB60)</f>
        <v/>
      </c>
      <c r="CL60" s="200" t="str">
        <f t="shared" si="76"/>
        <v/>
      </c>
      <c r="CM60" s="653" t="str">
        <f t="shared" si="21"/>
        <v/>
      </c>
      <c r="CN60" s="200" t="str">
        <f t="shared" si="22"/>
        <v/>
      </c>
      <c r="CO60" s="203" t="str">
        <f t="shared" si="77"/>
        <v/>
      </c>
      <c r="CP60" s="203">
        <f t="shared" si="78"/>
        <v>0</v>
      </c>
      <c r="CQ60" s="422" t="str">
        <f>IF(details!BC60="","",details!BC60)</f>
        <v/>
      </c>
      <c r="CR60" s="422" t="str">
        <f>IF(details!BD60="","",details!BD60)</f>
        <v/>
      </c>
      <c r="CS60" s="422" t="str">
        <f>IF(details!BE60="","",details!BE60)</f>
        <v/>
      </c>
      <c r="CT60" s="422" t="str">
        <f>IF(details!BF60="","",details!BF60)</f>
        <v/>
      </c>
      <c r="CU60" s="422" t="str">
        <f>IF(details!BG60="","",details!BG60)</f>
        <v/>
      </c>
      <c r="CV60" s="200" t="str">
        <f t="shared" si="79"/>
        <v/>
      </c>
      <c r="CW60" s="653" t="str">
        <f t="shared" si="23"/>
        <v/>
      </c>
      <c r="CX60" s="200" t="str">
        <f t="shared" si="24"/>
        <v/>
      </c>
      <c r="CY60" s="203" t="str">
        <f t="shared" si="80"/>
        <v/>
      </c>
      <c r="CZ60" s="203">
        <f t="shared" si="81"/>
        <v>0</v>
      </c>
      <c r="DA60" s="428" t="str">
        <f t="shared" si="97"/>
        <v/>
      </c>
      <c r="DB60" s="428" t="str">
        <f t="shared" si="98"/>
        <v/>
      </c>
      <c r="DC60" s="428" t="str">
        <f t="shared" si="99"/>
        <v/>
      </c>
      <c r="DD60" s="428" t="str">
        <f t="shared" si="100"/>
        <v/>
      </c>
      <c r="DE60" s="428" t="str">
        <f t="shared" si="101"/>
        <v/>
      </c>
      <c r="DF60" s="428" t="str">
        <f t="shared" si="102"/>
        <v/>
      </c>
      <c r="DG60" s="428" t="str">
        <f t="shared" si="103"/>
        <v/>
      </c>
      <c r="DH60" s="429" t="str">
        <f t="shared" si="104"/>
        <v/>
      </c>
      <c r="DI60" s="429" t="str">
        <f t="shared" si="105"/>
        <v/>
      </c>
      <c r="DJ60" s="428" t="str">
        <f t="shared" si="106"/>
        <v/>
      </c>
      <c r="DK60" s="428" t="str">
        <f t="shared" si="107"/>
        <v/>
      </c>
      <c r="DL60" s="428" t="str">
        <f t="shared" si="108"/>
        <v/>
      </c>
      <c r="DM60" s="428" t="str">
        <f t="shared" si="109"/>
        <v/>
      </c>
      <c r="DN60" s="428" t="str">
        <f t="shared" si="110"/>
        <v/>
      </c>
      <c r="DO60" s="428" t="str">
        <f t="shared" si="111"/>
        <v/>
      </c>
      <c r="DP60" s="428" t="str">
        <f t="shared" si="112"/>
        <v/>
      </c>
      <c r="DQ60" s="430" t="str">
        <f t="shared" si="113"/>
        <v/>
      </c>
      <c r="DR60" s="430" t="str">
        <f t="shared" si="114"/>
        <v/>
      </c>
      <c r="DS60" s="428" t="str">
        <f t="shared" si="115"/>
        <v/>
      </c>
      <c r="DT60" s="430" t="str">
        <f t="shared" si="116"/>
        <v/>
      </c>
      <c r="DU60" s="430" t="str">
        <f t="shared" si="117"/>
        <v/>
      </c>
      <c r="DV60" s="204" t="str">
        <f>details!DG60</f>
        <v/>
      </c>
      <c r="DW60" s="435" t="str">
        <f>details!DH60</f>
        <v/>
      </c>
      <c r="DX60" s="518" t="str">
        <f t="shared" si="90"/>
        <v/>
      </c>
      <c r="DY60" s="652" t="str">
        <f t="shared" si="82"/>
        <v/>
      </c>
      <c r="DZ60" s="431" t="str">
        <f t="shared" si="83"/>
        <v/>
      </c>
      <c r="EA60" s="431" t="str">
        <f t="shared" si="84"/>
        <v/>
      </c>
      <c r="EB60" s="432" t="str">
        <f t="shared" si="85"/>
        <v/>
      </c>
      <c r="EC60" s="200" t="str">
        <f t="shared" si="86"/>
        <v/>
      </c>
      <c r="ED60" s="496" t="str">
        <f t="shared" si="87"/>
        <v/>
      </c>
      <c r="EE60" s="497" t="str">
        <f t="shared" si="88"/>
        <v/>
      </c>
      <c r="EF60" s="448" t="str">
        <f>IF(details!BH59="","",details!BH59)</f>
        <v/>
      </c>
    </row>
    <row r="61" spans="1:136" s="20" customFormat="1" ht="14" customHeight="1">
      <c r="A61" s="447">
        <f>IF(details!A61="","",details!A61)</f>
        <v>55</v>
      </c>
      <c r="B61" s="422" t="str">
        <f>IF(details!B61="","",details!B61)</f>
        <v/>
      </c>
      <c r="C61" s="422" t="str">
        <f>IF(details!C61="","",details!C61)</f>
        <v/>
      </c>
      <c r="D61" s="200" t="str">
        <f>IF(details!D61="","",details!D61)</f>
        <v/>
      </c>
      <c r="E61" s="422" t="str">
        <f>IF(details!E61="","",details!E61)</f>
        <v/>
      </c>
      <c r="F61" s="201" t="str">
        <f>IF(details!G61="","",details!G61)</f>
        <v/>
      </c>
      <c r="G61" s="276" t="str">
        <f>IF(details!H61="","",details!H61)</f>
        <v/>
      </c>
      <c r="H61" s="202" t="str">
        <f>IF(details!I61="","",details!I61)</f>
        <v>v 055</v>
      </c>
      <c r="I61" s="202" t="str">
        <f>IF(details!J61="","",details!J61)</f>
        <v>c 055</v>
      </c>
      <c r="J61" s="202" t="str">
        <f>IF(details!K61="","",details!K61)</f>
        <v>l 055</v>
      </c>
      <c r="K61" s="422" t="str">
        <f>IF(details!Q61="","",details!Q61)</f>
        <v/>
      </c>
      <c r="L61" s="422" t="str">
        <f>IF(details!R61="","",details!R61)</f>
        <v/>
      </c>
      <c r="M61" s="422" t="str">
        <f>IF(details!S61="","",details!S61)</f>
        <v/>
      </c>
      <c r="N61" s="313" t="str">
        <f t="shared" si="9"/>
        <v/>
      </c>
      <c r="O61" s="422" t="str">
        <f>IF(details!T61="","",details!T61)</f>
        <v/>
      </c>
      <c r="P61" s="422" t="str">
        <f>IF(details!U61="","",details!U61)</f>
        <v/>
      </c>
      <c r="Q61" s="313" t="str">
        <f t="shared" si="10"/>
        <v/>
      </c>
      <c r="R61" s="200" t="str">
        <f t="shared" si="11"/>
        <v/>
      </c>
      <c r="S61" s="422" t="str">
        <f>IF(details!V61="","",details!V61)</f>
        <v/>
      </c>
      <c r="T61" s="422" t="str">
        <f>IF(details!W61="","",details!W61)</f>
        <v/>
      </c>
      <c r="U61" s="200" t="str">
        <f t="shared" si="54"/>
        <v/>
      </c>
      <c r="V61" s="200" t="str">
        <f t="shared" si="55"/>
        <v/>
      </c>
      <c r="W61" s="330" t="str">
        <f t="shared" si="56"/>
        <v/>
      </c>
      <c r="X61" s="331" t="str">
        <f t="shared" si="57"/>
        <v/>
      </c>
      <c r="Y61" s="203" t="str">
        <f t="shared" si="58"/>
        <v/>
      </c>
      <c r="Z61" s="203">
        <f t="shared" si="96"/>
        <v>0</v>
      </c>
      <c r="AA61" s="422" t="str">
        <f>IF(details!X61="","",details!X61)</f>
        <v/>
      </c>
      <c r="AB61" s="422" t="str">
        <f>IF(details!Y61="","",details!Y61)</f>
        <v/>
      </c>
      <c r="AC61" s="422" t="str">
        <f>IF(details!Z61="","",details!Z61)</f>
        <v/>
      </c>
      <c r="AD61" s="313" t="str">
        <f t="shared" si="13"/>
        <v/>
      </c>
      <c r="AE61" s="422" t="str">
        <f>IF(details!AA61="","",details!AA61)</f>
        <v/>
      </c>
      <c r="AF61" s="422" t="str">
        <f>IF(details!AB61="","",details!AB61)</f>
        <v/>
      </c>
      <c r="AG61" s="313" t="str">
        <f t="shared" si="92"/>
        <v/>
      </c>
      <c r="AH61" s="200" t="str">
        <f t="shared" si="14"/>
        <v/>
      </c>
      <c r="AI61" s="422" t="str">
        <f>IF(details!AC61="","",details!AC61)</f>
        <v/>
      </c>
      <c r="AJ61" s="422" t="str">
        <f>IF(details!AD61="","",details!AD61)</f>
        <v/>
      </c>
      <c r="AK61" s="200" t="str">
        <f t="shared" si="3"/>
        <v/>
      </c>
      <c r="AL61" s="200" t="str">
        <f t="shared" si="59"/>
        <v/>
      </c>
      <c r="AM61" s="330" t="str">
        <f t="shared" si="60"/>
        <v/>
      </c>
      <c r="AN61" s="331" t="str">
        <f t="shared" si="61"/>
        <v/>
      </c>
      <c r="AO61" s="203" t="str">
        <f t="shared" si="62"/>
        <v/>
      </c>
      <c r="AP61" s="203">
        <f t="shared" si="93"/>
        <v>0</v>
      </c>
      <c r="AQ61" s="422" t="str">
        <f>IF(details!AE61="","",details!AE61)</f>
        <v/>
      </c>
      <c r="AR61" s="422" t="str">
        <f>IF(details!AF61="","",details!AF61)</f>
        <v/>
      </c>
      <c r="AS61" s="422" t="str">
        <f>IF(details!AG61="","",details!AG61)</f>
        <v/>
      </c>
      <c r="AT61" s="313" t="str">
        <f t="shared" si="15"/>
        <v/>
      </c>
      <c r="AU61" s="422" t="str">
        <f>IF(details!AH61="","",details!AH61)</f>
        <v/>
      </c>
      <c r="AV61" s="422" t="str">
        <f>IF(details!AI61="","",details!AI61)</f>
        <v/>
      </c>
      <c r="AW61" s="313" t="str">
        <f t="shared" si="89"/>
        <v/>
      </c>
      <c r="AX61" s="200" t="str">
        <f t="shared" si="16"/>
        <v/>
      </c>
      <c r="AY61" s="422" t="str">
        <f>IF(details!AJ61="","",details!AJ61)</f>
        <v/>
      </c>
      <c r="AZ61" s="422" t="str">
        <f>IF(details!AK61="","",details!AK61)</f>
        <v/>
      </c>
      <c r="BA61" s="200" t="str">
        <f t="shared" si="5"/>
        <v/>
      </c>
      <c r="BB61" s="200" t="str">
        <f t="shared" si="63"/>
        <v/>
      </c>
      <c r="BC61" s="330" t="str">
        <f t="shared" si="64"/>
        <v/>
      </c>
      <c r="BD61" s="331" t="str">
        <f t="shared" si="65"/>
        <v/>
      </c>
      <c r="BE61" s="203" t="str">
        <f t="shared" si="66"/>
        <v/>
      </c>
      <c r="BF61" s="203">
        <f t="shared" si="6"/>
        <v>0</v>
      </c>
      <c r="BG61" s="422" t="str">
        <f>IF(details!AL61="","",details!AL61)</f>
        <v/>
      </c>
      <c r="BH61" s="422" t="str">
        <f>IF(details!AM61="","",details!AM61)</f>
        <v/>
      </c>
      <c r="BI61" s="422" t="str">
        <f>IF(details!AN61="","",details!AN61)</f>
        <v/>
      </c>
      <c r="BJ61" s="313" t="str">
        <f t="shared" si="17"/>
        <v/>
      </c>
      <c r="BK61" s="422" t="str">
        <f>IF(details!AO61="","",details!AO61)</f>
        <v/>
      </c>
      <c r="BL61" s="422" t="str">
        <f>IF(details!AP61="","",details!AP61)</f>
        <v/>
      </c>
      <c r="BM61" s="313" t="str">
        <f t="shared" si="91"/>
        <v/>
      </c>
      <c r="BN61" s="200" t="str">
        <f t="shared" si="18"/>
        <v/>
      </c>
      <c r="BO61" s="422" t="str">
        <f>IF(details!AQ61="","",details!AQ61)</f>
        <v/>
      </c>
      <c r="BP61" s="422" t="str">
        <f>IF(details!AR61="","",details!AR61)</f>
        <v/>
      </c>
      <c r="BQ61" s="200" t="str">
        <f t="shared" si="7"/>
        <v/>
      </c>
      <c r="BR61" s="200" t="str">
        <f t="shared" si="67"/>
        <v/>
      </c>
      <c r="BS61" s="330" t="str">
        <f t="shared" si="68"/>
        <v/>
      </c>
      <c r="BT61" s="331" t="str">
        <f t="shared" si="69"/>
        <v/>
      </c>
      <c r="BU61" s="203" t="str">
        <f t="shared" si="70"/>
        <v/>
      </c>
      <c r="BV61" s="203">
        <f t="shared" si="8"/>
        <v>0</v>
      </c>
      <c r="BW61" s="422" t="str">
        <f>IF(details!AS61="","",details!AS61)</f>
        <v/>
      </c>
      <c r="BX61" s="422" t="str">
        <f>IF(details!AT61="","",details!AT61)</f>
        <v/>
      </c>
      <c r="BY61" s="422" t="str">
        <f>IF(details!AU61="","",details!AU61)</f>
        <v/>
      </c>
      <c r="BZ61" s="422" t="str">
        <f>IF(details!AV61="","",details!AV61)</f>
        <v/>
      </c>
      <c r="CA61" s="422" t="str">
        <f>IF(details!AW61="","",details!AW61)</f>
        <v/>
      </c>
      <c r="CB61" s="200" t="str">
        <f t="shared" si="71"/>
        <v/>
      </c>
      <c r="CC61" s="653" t="str">
        <f t="shared" si="72"/>
        <v/>
      </c>
      <c r="CD61" s="200" t="str">
        <f t="shared" si="73"/>
        <v/>
      </c>
      <c r="CE61" s="203" t="str">
        <f t="shared" si="74"/>
        <v/>
      </c>
      <c r="CF61" s="203">
        <f t="shared" si="75"/>
        <v>0</v>
      </c>
      <c r="CG61" s="422" t="str">
        <f>IF(details!AX61="","",details!AX61)</f>
        <v/>
      </c>
      <c r="CH61" s="422" t="str">
        <f>IF(details!AY61="","",details!AY61)</f>
        <v/>
      </c>
      <c r="CI61" s="422" t="str">
        <f>IF(details!AZ61="","",details!AZ61)</f>
        <v/>
      </c>
      <c r="CJ61" s="422" t="str">
        <f>IF(details!BA61="","",details!BA61)</f>
        <v/>
      </c>
      <c r="CK61" s="422" t="str">
        <f>IF(details!BB61="","",details!BB61)</f>
        <v/>
      </c>
      <c r="CL61" s="200" t="str">
        <f t="shared" si="76"/>
        <v/>
      </c>
      <c r="CM61" s="653" t="str">
        <f t="shared" si="21"/>
        <v/>
      </c>
      <c r="CN61" s="200" t="str">
        <f t="shared" si="22"/>
        <v/>
      </c>
      <c r="CO61" s="203" t="str">
        <f t="shared" si="77"/>
        <v/>
      </c>
      <c r="CP61" s="203">
        <f t="shared" si="78"/>
        <v>0</v>
      </c>
      <c r="CQ61" s="422" t="str">
        <f>IF(details!BC61="","",details!BC61)</f>
        <v/>
      </c>
      <c r="CR61" s="422" t="str">
        <f>IF(details!BD61="","",details!BD61)</f>
        <v/>
      </c>
      <c r="CS61" s="422" t="str">
        <f>IF(details!BE61="","",details!BE61)</f>
        <v/>
      </c>
      <c r="CT61" s="422" t="str">
        <f>IF(details!BF61="","",details!BF61)</f>
        <v/>
      </c>
      <c r="CU61" s="422" t="str">
        <f>IF(details!BG61="","",details!BG61)</f>
        <v/>
      </c>
      <c r="CV61" s="200" t="str">
        <f t="shared" si="79"/>
        <v/>
      </c>
      <c r="CW61" s="653" t="str">
        <f t="shared" si="23"/>
        <v/>
      </c>
      <c r="CX61" s="200" t="str">
        <f t="shared" si="24"/>
        <v/>
      </c>
      <c r="CY61" s="203" t="str">
        <f t="shared" si="80"/>
        <v/>
      </c>
      <c r="CZ61" s="203">
        <f t="shared" si="81"/>
        <v>0</v>
      </c>
      <c r="DA61" s="428" t="str">
        <f t="shared" si="97"/>
        <v/>
      </c>
      <c r="DB61" s="428" t="str">
        <f t="shared" si="98"/>
        <v/>
      </c>
      <c r="DC61" s="428" t="str">
        <f t="shared" si="99"/>
        <v/>
      </c>
      <c r="DD61" s="428" t="str">
        <f t="shared" si="100"/>
        <v/>
      </c>
      <c r="DE61" s="428" t="str">
        <f t="shared" si="101"/>
        <v/>
      </c>
      <c r="DF61" s="428" t="str">
        <f t="shared" si="102"/>
        <v/>
      </c>
      <c r="DG61" s="428" t="str">
        <f t="shared" si="103"/>
        <v/>
      </c>
      <c r="DH61" s="429" t="str">
        <f t="shared" si="104"/>
        <v/>
      </c>
      <c r="DI61" s="429" t="str">
        <f t="shared" si="105"/>
        <v/>
      </c>
      <c r="DJ61" s="428" t="str">
        <f t="shared" si="106"/>
        <v/>
      </c>
      <c r="DK61" s="428" t="str">
        <f t="shared" si="107"/>
        <v/>
      </c>
      <c r="DL61" s="428" t="str">
        <f t="shared" si="108"/>
        <v/>
      </c>
      <c r="DM61" s="428" t="str">
        <f t="shared" si="109"/>
        <v/>
      </c>
      <c r="DN61" s="428" t="str">
        <f t="shared" si="110"/>
        <v/>
      </c>
      <c r="DO61" s="428" t="str">
        <f t="shared" si="111"/>
        <v/>
      </c>
      <c r="DP61" s="428" t="str">
        <f t="shared" si="112"/>
        <v/>
      </c>
      <c r="DQ61" s="430" t="str">
        <f t="shared" si="113"/>
        <v/>
      </c>
      <c r="DR61" s="430" t="str">
        <f t="shared" si="114"/>
        <v/>
      </c>
      <c r="DS61" s="428" t="str">
        <f t="shared" si="115"/>
        <v/>
      </c>
      <c r="DT61" s="430" t="str">
        <f t="shared" si="116"/>
        <v/>
      </c>
      <c r="DU61" s="430" t="str">
        <f t="shared" si="117"/>
        <v/>
      </c>
      <c r="DV61" s="204" t="str">
        <f>details!DG61</f>
        <v/>
      </c>
      <c r="DW61" s="435" t="str">
        <f>details!DH61</f>
        <v/>
      </c>
      <c r="DX61" s="518" t="str">
        <f t="shared" si="90"/>
        <v/>
      </c>
      <c r="DY61" s="652" t="str">
        <f t="shared" si="82"/>
        <v/>
      </c>
      <c r="DZ61" s="431" t="str">
        <f t="shared" si="83"/>
        <v/>
      </c>
      <c r="EA61" s="431" t="str">
        <f t="shared" si="84"/>
        <v/>
      </c>
      <c r="EB61" s="432" t="str">
        <f t="shared" si="85"/>
        <v/>
      </c>
      <c r="EC61" s="200" t="str">
        <f t="shared" si="86"/>
        <v/>
      </c>
      <c r="ED61" s="496" t="str">
        <f t="shared" si="87"/>
        <v/>
      </c>
      <c r="EE61" s="497" t="str">
        <f t="shared" si="88"/>
        <v/>
      </c>
      <c r="EF61" s="448" t="str">
        <f>IF(details!BH60="","",details!BH60)</f>
        <v/>
      </c>
    </row>
    <row r="62" spans="1:136" s="20" customFormat="1" ht="14" customHeight="1">
      <c r="A62" s="447">
        <f>IF(details!A62="","",details!A62)</f>
        <v>56</v>
      </c>
      <c r="B62" s="422" t="str">
        <f>IF(details!B62="","",details!B62)</f>
        <v/>
      </c>
      <c r="C62" s="422" t="str">
        <f>IF(details!C62="","",details!C62)</f>
        <v/>
      </c>
      <c r="D62" s="200" t="str">
        <f>IF(details!D62="","",details!D62)</f>
        <v/>
      </c>
      <c r="E62" s="422" t="str">
        <f>IF(details!E62="","",details!E62)</f>
        <v/>
      </c>
      <c r="F62" s="201" t="str">
        <f>IF(details!G62="","",details!G62)</f>
        <v/>
      </c>
      <c r="G62" s="276" t="str">
        <f>IF(details!H62="","",details!H62)</f>
        <v/>
      </c>
      <c r="H62" s="202" t="str">
        <f>IF(details!I62="","",details!I62)</f>
        <v>v 056</v>
      </c>
      <c r="I62" s="202" t="str">
        <f>IF(details!J62="","",details!J62)</f>
        <v>c 056</v>
      </c>
      <c r="J62" s="202" t="str">
        <f>IF(details!K62="","",details!K62)</f>
        <v>l 056</v>
      </c>
      <c r="K62" s="422" t="str">
        <f>IF(details!Q62="","",details!Q62)</f>
        <v/>
      </c>
      <c r="L62" s="422" t="str">
        <f>IF(details!R62="","",details!R62)</f>
        <v/>
      </c>
      <c r="M62" s="422" t="str">
        <f>IF(details!S62="","",details!S62)</f>
        <v/>
      </c>
      <c r="N62" s="313" t="str">
        <f t="shared" si="9"/>
        <v/>
      </c>
      <c r="O62" s="422" t="str">
        <f>IF(details!T62="","",details!T62)</f>
        <v/>
      </c>
      <c r="P62" s="422" t="str">
        <f>IF(details!U62="","",details!U62)</f>
        <v/>
      </c>
      <c r="Q62" s="313" t="str">
        <f t="shared" si="10"/>
        <v/>
      </c>
      <c r="R62" s="200" t="str">
        <f t="shared" si="11"/>
        <v/>
      </c>
      <c r="S62" s="422" t="str">
        <f>IF(details!V62="","",details!V62)</f>
        <v/>
      </c>
      <c r="T62" s="422" t="str">
        <f>IF(details!W62="","",details!W62)</f>
        <v/>
      </c>
      <c r="U62" s="200" t="str">
        <f t="shared" si="54"/>
        <v/>
      </c>
      <c r="V62" s="200" t="str">
        <f t="shared" si="55"/>
        <v/>
      </c>
      <c r="W62" s="330" t="str">
        <f t="shared" si="56"/>
        <v/>
      </c>
      <c r="X62" s="331" t="str">
        <f t="shared" si="57"/>
        <v/>
      </c>
      <c r="Y62" s="203" t="str">
        <f t="shared" si="58"/>
        <v/>
      </c>
      <c r="Z62" s="203">
        <f t="shared" si="96"/>
        <v>0</v>
      </c>
      <c r="AA62" s="422" t="str">
        <f>IF(details!X62="","",details!X62)</f>
        <v/>
      </c>
      <c r="AB62" s="422" t="str">
        <f>IF(details!Y62="","",details!Y62)</f>
        <v/>
      </c>
      <c r="AC62" s="422" t="str">
        <f>IF(details!Z62="","",details!Z62)</f>
        <v/>
      </c>
      <c r="AD62" s="313" t="str">
        <f t="shared" si="13"/>
        <v/>
      </c>
      <c r="AE62" s="422" t="str">
        <f>IF(details!AA62="","",details!AA62)</f>
        <v/>
      </c>
      <c r="AF62" s="422" t="str">
        <f>IF(details!AB62="","",details!AB62)</f>
        <v/>
      </c>
      <c r="AG62" s="313" t="str">
        <f t="shared" si="92"/>
        <v/>
      </c>
      <c r="AH62" s="200" t="str">
        <f t="shared" si="14"/>
        <v/>
      </c>
      <c r="AI62" s="422" t="str">
        <f>IF(details!AC62="","",details!AC62)</f>
        <v/>
      </c>
      <c r="AJ62" s="422" t="str">
        <f>IF(details!AD62="","",details!AD62)</f>
        <v/>
      </c>
      <c r="AK62" s="200" t="str">
        <f t="shared" si="3"/>
        <v/>
      </c>
      <c r="AL62" s="200" t="str">
        <f t="shared" si="59"/>
        <v/>
      </c>
      <c r="AM62" s="330" t="str">
        <f t="shared" si="60"/>
        <v/>
      </c>
      <c r="AN62" s="331" t="str">
        <f t="shared" si="61"/>
        <v/>
      </c>
      <c r="AO62" s="203" t="str">
        <f t="shared" si="62"/>
        <v/>
      </c>
      <c r="AP62" s="203">
        <f t="shared" si="93"/>
        <v>0</v>
      </c>
      <c r="AQ62" s="422" t="str">
        <f>IF(details!AE62="","",details!AE62)</f>
        <v/>
      </c>
      <c r="AR62" s="422" t="str">
        <f>IF(details!AF62="","",details!AF62)</f>
        <v/>
      </c>
      <c r="AS62" s="422" t="str">
        <f>IF(details!AG62="","",details!AG62)</f>
        <v/>
      </c>
      <c r="AT62" s="313" t="str">
        <f t="shared" si="15"/>
        <v/>
      </c>
      <c r="AU62" s="422" t="str">
        <f>IF(details!AH62="","",details!AH62)</f>
        <v/>
      </c>
      <c r="AV62" s="422" t="str">
        <f>IF(details!AI62="","",details!AI62)</f>
        <v/>
      </c>
      <c r="AW62" s="313" t="str">
        <f t="shared" si="89"/>
        <v/>
      </c>
      <c r="AX62" s="200" t="str">
        <f t="shared" si="16"/>
        <v/>
      </c>
      <c r="AY62" s="422" t="str">
        <f>IF(details!AJ62="","",details!AJ62)</f>
        <v/>
      </c>
      <c r="AZ62" s="422" t="str">
        <f>IF(details!AK62="","",details!AK62)</f>
        <v/>
      </c>
      <c r="BA62" s="200" t="str">
        <f t="shared" si="5"/>
        <v/>
      </c>
      <c r="BB62" s="200" t="str">
        <f t="shared" si="63"/>
        <v/>
      </c>
      <c r="BC62" s="330" t="str">
        <f t="shared" si="64"/>
        <v/>
      </c>
      <c r="BD62" s="331" t="str">
        <f t="shared" si="65"/>
        <v/>
      </c>
      <c r="BE62" s="203" t="str">
        <f t="shared" si="66"/>
        <v/>
      </c>
      <c r="BF62" s="203">
        <f t="shared" si="6"/>
        <v>0</v>
      </c>
      <c r="BG62" s="422" t="str">
        <f>IF(details!AL62="","",details!AL62)</f>
        <v/>
      </c>
      <c r="BH62" s="422" t="str">
        <f>IF(details!AM62="","",details!AM62)</f>
        <v/>
      </c>
      <c r="BI62" s="422" t="str">
        <f>IF(details!AN62="","",details!AN62)</f>
        <v/>
      </c>
      <c r="BJ62" s="313" t="str">
        <f t="shared" si="17"/>
        <v/>
      </c>
      <c r="BK62" s="422" t="str">
        <f>IF(details!AO62="","",details!AO62)</f>
        <v/>
      </c>
      <c r="BL62" s="422" t="str">
        <f>IF(details!AP62="","",details!AP62)</f>
        <v/>
      </c>
      <c r="BM62" s="313" t="str">
        <f t="shared" si="91"/>
        <v/>
      </c>
      <c r="BN62" s="200" t="str">
        <f t="shared" si="18"/>
        <v/>
      </c>
      <c r="BO62" s="422" t="str">
        <f>IF(details!AQ62="","",details!AQ62)</f>
        <v/>
      </c>
      <c r="BP62" s="422" t="str">
        <f>IF(details!AR62="","",details!AR62)</f>
        <v/>
      </c>
      <c r="BQ62" s="200" t="str">
        <f t="shared" si="7"/>
        <v/>
      </c>
      <c r="BR62" s="200" t="str">
        <f t="shared" si="67"/>
        <v/>
      </c>
      <c r="BS62" s="330" t="str">
        <f t="shared" si="68"/>
        <v/>
      </c>
      <c r="BT62" s="331" t="str">
        <f t="shared" si="69"/>
        <v/>
      </c>
      <c r="BU62" s="203" t="str">
        <f t="shared" si="70"/>
        <v/>
      </c>
      <c r="BV62" s="203">
        <f t="shared" si="8"/>
        <v>0</v>
      </c>
      <c r="BW62" s="422" t="str">
        <f>IF(details!AS62="","",details!AS62)</f>
        <v/>
      </c>
      <c r="BX62" s="422" t="str">
        <f>IF(details!AT62="","",details!AT62)</f>
        <v/>
      </c>
      <c r="BY62" s="422" t="str">
        <f>IF(details!AU62="","",details!AU62)</f>
        <v/>
      </c>
      <c r="BZ62" s="422" t="str">
        <f>IF(details!AV62="","",details!AV62)</f>
        <v/>
      </c>
      <c r="CA62" s="422" t="str">
        <f>IF(details!AW62="","",details!AW62)</f>
        <v/>
      </c>
      <c r="CB62" s="200" t="str">
        <f t="shared" si="71"/>
        <v/>
      </c>
      <c r="CC62" s="653" t="str">
        <f t="shared" si="72"/>
        <v/>
      </c>
      <c r="CD62" s="200" t="str">
        <f t="shared" si="73"/>
        <v/>
      </c>
      <c r="CE62" s="203" t="str">
        <f t="shared" si="74"/>
        <v/>
      </c>
      <c r="CF62" s="203">
        <f t="shared" si="75"/>
        <v>0</v>
      </c>
      <c r="CG62" s="422" t="str">
        <f>IF(details!AX62="","",details!AX62)</f>
        <v/>
      </c>
      <c r="CH62" s="422" t="str">
        <f>IF(details!AY62="","",details!AY62)</f>
        <v/>
      </c>
      <c r="CI62" s="422" t="str">
        <f>IF(details!AZ62="","",details!AZ62)</f>
        <v/>
      </c>
      <c r="CJ62" s="422" t="str">
        <f>IF(details!BA62="","",details!BA62)</f>
        <v/>
      </c>
      <c r="CK62" s="422" t="str">
        <f>IF(details!BB62="","",details!BB62)</f>
        <v/>
      </c>
      <c r="CL62" s="200" t="str">
        <f t="shared" si="76"/>
        <v/>
      </c>
      <c r="CM62" s="653" t="str">
        <f t="shared" si="21"/>
        <v/>
      </c>
      <c r="CN62" s="200" t="str">
        <f t="shared" si="22"/>
        <v/>
      </c>
      <c r="CO62" s="203" t="str">
        <f t="shared" si="77"/>
        <v/>
      </c>
      <c r="CP62" s="203">
        <f t="shared" si="78"/>
        <v>0</v>
      </c>
      <c r="CQ62" s="422" t="str">
        <f>IF(details!BC62="","",details!BC62)</f>
        <v/>
      </c>
      <c r="CR62" s="422" t="str">
        <f>IF(details!BD62="","",details!BD62)</f>
        <v/>
      </c>
      <c r="CS62" s="422" t="str">
        <f>IF(details!BE62="","",details!BE62)</f>
        <v/>
      </c>
      <c r="CT62" s="422" t="str">
        <f>IF(details!BF62="","",details!BF62)</f>
        <v/>
      </c>
      <c r="CU62" s="422" t="str">
        <f>IF(details!BG62="","",details!BG62)</f>
        <v/>
      </c>
      <c r="CV62" s="200" t="str">
        <f t="shared" si="79"/>
        <v/>
      </c>
      <c r="CW62" s="653" t="str">
        <f t="shared" si="23"/>
        <v/>
      </c>
      <c r="CX62" s="200" t="str">
        <f t="shared" si="24"/>
        <v/>
      </c>
      <c r="CY62" s="203" t="str">
        <f t="shared" si="80"/>
        <v/>
      </c>
      <c r="CZ62" s="203">
        <f t="shared" si="81"/>
        <v>0</v>
      </c>
      <c r="DA62" s="428" t="str">
        <f t="shared" si="97"/>
        <v/>
      </c>
      <c r="DB62" s="428" t="str">
        <f t="shared" si="98"/>
        <v/>
      </c>
      <c r="DC62" s="428" t="str">
        <f t="shared" si="99"/>
        <v/>
      </c>
      <c r="DD62" s="428" t="str">
        <f t="shared" si="100"/>
        <v/>
      </c>
      <c r="DE62" s="428" t="str">
        <f t="shared" si="101"/>
        <v/>
      </c>
      <c r="DF62" s="428" t="str">
        <f t="shared" si="102"/>
        <v/>
      </c>
      <c r="DG62" s="428" t="str">
        <f t="shared" si="103"/>
        <v/>
      </c>
      <c r="DH62" s="429" t="str">
        <f t="shared" si="104"/>
        <v/>
      </c>
      <c r="DI62" s="429" t="str">
        <f t="shared" si="105"/>
        <v/>
      </c>
      <c r="DJ62" s="428" t="str">
        <f t="shared" si="106"/>
        <v/>
      </c>
      <c r="DK62" s="428" t="str">
        <f t="shared" si="107"/>
        <v/>
      </c>
      <c r="DL62" s="428" t="str">
        <f t="shared" si="108"/>
        <v/>
      </c>
      <c r="DM62" s="428" t="str">
        <f t="shared" si="109"/>
        <v/>
      </c>
      <c r="DN62" s="428" t="str">
        <f t="shared" si="110"/>
        <v/>
      </c>
      <c r="DO62" s="428" t="str">
        <f t="shared" si="111"/>
        <v/>
      </c>
      <c r="DP62" s="428" t="str">
        <f t="shared" si="112"/>
        <v/>
      </c>
      <c r="DQ62" s="430" t="str">
        <f t="shared" si="113"/>
        <v/>
      </c>
      <c r="DR62" s="430" t="str">
        <f t="shared" si="114"/>
        <v/>
      </c>
      <c r="DS62" s="428" t="str">
        <f t="shared" si="115"/>
        <v/>
      </c>
      <c r="DT62" s="430" t="str">
        <f t="shared" si="116"/>
        <v/>
      </c>
      <c r="DU62" s="430" t="str">
        <f t="shared" si="117"/>
        <v/>
      </c>
      <c r="DV62" s="204" t="str">
        <f>details!DG62</f>
        <v/>
      </c>
      <c r="DW62" s="435" t="str">
        <f>details!DH62</f>
        <v/>
      </c>
      <c r="DX62" s="518" t="str">
        <f t="shared" si="90"/>
        <v/>
      </c>
      <c r="DY62" s="652" t="str">
        <f t="shared" si="82"/>
        <v/>
      </c>
      <c r="DZ62" s="431" t="str">
        <f t="shared" si="83"/>
        <v/>
      </c>
      <c r="EA62" s="431" t="str">
        <f t="shared" si="84"/>
        <v/>
      </c>
      <c r="EB62" s="432" t="str">
        <f t="shared" si="85"/>
        <v/>
      </c>
      <c r="EC62" s="200" t="str">
        <f t="shared" si="86"/>
        <v/>
      </c>
      <c r="ED62" s="496" t="str">
        <f t="shared" si="87"/>
        <v/>
      </c>
      <c r="EE62" s="497" t="str">
        <f t="shared" si="88"/>
        <v/>
      </c>
      <c r="EF62" s="448" t="str">
        <f>IF(details!BH61="","",details!BH61)</f>
        <v/>
      </c>
    </row>
    <row r="63" spans="1:136" s="20" customFormat="1" ht="14" customHeight="1">
      <c r="A63" s="447">
        <f>IF(details!A63="","",details!A63)</f>
        <v>57</v>
      </c>
      <c r="B63" s="422" t="str">
        <f>IF(details!B63="","",details!B63)</f>
        <v/>
      </c>
      <c r="C63" s="422" t="str">
        <f>IF(details!C63="","",details!C63)</f>
        <v/>
      </c>
      <c r="D63" s="200" t="str">
        <f>IF(details!D63="","",details!D63)</f>
        <v/>
      </c>
      <c r="E63" s="422" t="str">
        <f>IF(details!E63="","",details!E63)</f>
        <v/>
      </c>
      <c r="F63" s="201" t="str">
        <f>IF(details!G63="","",details!G63)</f>
        <v/>
      </c>
      <c r="G63" s="276" t="str">
        <f>IF(details!H63="","",details!H63)</f>
        <v/>
      </c>
      <c r="H63" s="202" t="str">
        <f>IF(details!I63="","",details!I63)</f>
        <v>v 057</v>
      </c>
      <c r="I63" s="202" t="str">
        <f>IF(details!J63="","",details!J63)</f>
        <v>c 057</v>
      </c>
      <c r="J63" s="202" t="str">
        <f>IF(details!K63="","",details!K63)</f>
        <v>l 057</v>
      </c>
      <c r="K63" s="422" t="str">
        <f>IF(details!Q63="","",details!Q63)</f>
        <v/>
      </c>
      <c r="L63" s="422" t="str">
        <f>IF(details!R63="","",details!R63)</f>
        <v/>
      </c>
      <c r="M63" s="422" t="str">
        <f>IF(details!S63="","",details!S63)</f>
        <v/>
      </c>
      <c r="N63" s="313" t="str">
        <f t="shared" si="9"/>
        <v/>
      </c>
      <c r="O63" s="422" t="str">
        <f>IF(details!T63="","",details!T63)</f>
        <v/>
      </c>
      <c r="P63" s="422" t="str">
        <f>IF(details!U63="","",details!U63)</f>
        <v/>
      </c>
      <c r="Q63" s="313" t="str">
        <f t="shared" si="10"/>
        <v/>
      </c>
      <c r="R63" s="200" t="str">
        <f t="shared" si="11"/>
        <v/>
      </c>
      <c r="S63" s="422" t="str">
        <f>IF(details!V63="","",details!V63)</f>
        <v/>
      </c>
      <c r="T63" s="422" t="str">
        <f>IF(details!W63="","",details!W63)</f>
        <v/>
      </c>
      <c r="U63" s="200" t="str">
        <f t="shared" si="54"/>
        <v/>
      </c>
      <c r="V63" s="200" t="str">
        <f t="shared" si="55"/>
        <v/>
      </c>
      <c r="W63" s="330" t="str">
        <f t="shared" si="56"/>
        <v/>
      </c>
      <c r="X63" s="331" t="str">
        <f t="shared" si="57"/>
        <v/>
      </c>
      <c r="Y63" s="203" t="str">
        <f t="shared" si="58"/>
        <v/>
      </c>
      <c r="Z63" s="203">
        <f t="shared" si="96"/>
        <v>0</v>
      </c>
      <c r="AA63" s="422" t="str">
        <f>IF(details!X63="","",details!X63)</f>
        <v/>
      </c>
      <c r="AB63" s="422" t="str">
        <f>IF(details!Y63="","",details!Y63)</f>
        <v/>
      </c>
      <c r="AC63" s="422" t="str">
        <f>IF(details!Z63="","",details!Z63)</f>
        <v/>
      </c>
      <c r="AD63" s="313" t="str">
        <f t="shared" si="13"/>
        <v/>
      </c>
      <c r="AE63" s="422" t="str">
        <f>IF(details!AA63="","",details!AA63)</f>
        <v/>
      </c>
      <c r="AF63" s="422" t="str">
        <f>IF(details!AB63="","",details!AB63)</f>
        <v/>
      </c>
      <c r="AG63" s="313" t="str">
        <f t="shared" si="92"/>
        <v/>
      </c>
      <c r="AH63" s="200" t="str">
        <f t="shared" si="14"/>
        <v/>
      </c>
      <c r="AI63" s="422" t="str">
        <f>IF(details!AC63="","",details!AC63)</f>
        <v/>
      </c>
      <c r="AJ63" s="422" t="str">
        <f>IF(details!AD63="","",details!AD63)</f>
        <v/>
      </c>
      <c r="AK63" s="200" t="str">
        <f t="shared" si="3"/>
        <v/>
      </c>
      <c r="AL63" s="200" t="str">
        <f t="shared" si="59"/>
        <v/>
      </c>
      <c r="AM63" s="330" t="str">
        <f t="shared" si="60"/>
        <v/>
      </c>
      <c r="AN63" s="331" t="str">
        <f t="shared" si="61"/>
        <v/>
      </c>
      <c r="AO63" s="203" t="str">
        <f t="shared" si="62"/>
        <v/>
      </c>
      <c r="AP63" s="203">
        <f t="shared" si="93"/>
        <v>0</v>
      </c>
      <c r="AQ63" s="422" t="str">
        <f>IF(details!AE63="","",details!AE63)</f>
        <v/>
      </c>
      <c r="AR63" s="422" t="str">
        <f>IF(details!AF63="","",details!AF63)</f>
        <v/>
      </c>
      <c r="AS63" s="422" t="str">
        <f>IF(details!AG63="","",details!AG63)</f>
        <v/>
      </c>
      <c r="AT63" s="313" t="str">
        <f t="shared" si="15"/>
        <v/>
      </c>
      <c r="AU63" s="422" t="str">
        <f>IF(details!AH63="","",details!AH63)</f>
        <v/>
      </c>
      <c r="AV63" s="422" t="str">
        <f>IF(details!AI63="","",details!AI63)</f>
        <v/>
      </c>
      <c r="AW63" s="313" t="str">
        <f t="shared" si="89"/>
        <v/>
      </c>
      <c r="AX63" s="200" t="str">
        <f t="shared" si="16"/>
        <v/>
      </c>
      <c r="AY63" s="422" t="str">
        <f>IF(details!AJ63="","",details!AJ63)</f>
        <v/>
      </c>
      <c r="AZ63" s="422" t="str">
        <f>IF(details!AK63="","",details!AK63)</f>
        <v/>
      </c>
      <c r="BA63" s="200" t="str">
        <f t="shared" si="5"/>
        <v/>
      </c>
      <c r="BB63" s="200" t="str">
        <f t="shared" si="63"/>
        <v/>
      </c>
      <c r="BC63" s="330" t="str">
        <f t="shared" si="64"/>
        <v/>
      </c>
      <c r="BD63" s="331" t="str">
        <f t="shared" si="65"/>
        <v/>
      </c>
      <c r="BE63" s="203" t="str">
        <f t="shared" si="66"/>
        <v/>
      </c>
      <c r="BF63" s="203">
        <f t="shared" si="6"/>
        <v>0</v>
      </c>
      <c r="BG63" s="422" t="str">
        <f>IF(details!AL63="","",details!AL63)</f>
        <v/>
      </c>
      <c r="BH63" s="422" t="str">
        <f>IF(details!AM63="","",details!AM63)</f>
        <v/>
      </c>
      <c r="BI63" s="422" t="str">
        <f>IF(details!AN63="","",details!AN63)</f>
        <v/>
      </c>
      <c r="BJ63" s="313" t="str">
        <f t="shared" si="17"/>
        <v/>
      </c>
      <c r="BK63" s="422" t="str">
        <f>IF(details!AO63="","",details!AO63)</f>
        <v/>
      </c>
      <c r="BL63" s="422" t="str">
        <f>IF(details!AP63="","",details!AP63)</f>
        <v/>
      </c>
      <c r="BM63" s="313" t="str">
        <f t="shared" si="91"/>
        <v/>
      </c>
      <c r="BN63" s="200" t="str">
        <f t="shared" si="18"/>
        <v/>
      </c>
      <c r="BO63" s="422" t="str">
        <f>IF(details!AQ63="","",details!AQ63)</f>
        <v/>
      </c>
      <c r="BP63" s="422" t="str">
        <f>IF(details!AR63="","",details!AR63)</f>
        <v/>
      </c>
      <c r="BQ63" s="200" t="str">
        <f t="shared" si="7"/>
        <v/>
      </c>
      <c r="BR63" s="200" t="str">
        <f t="shared" si="67"/>
        <v/>
      </c>
      <c r="BS63" s="330" t="str">
        <f t="shared" si="68"/>
        <v/>
      </c>
      <c r="BT63" s="331" t="str">
        <f t="shared" si="69"/>
        <v/>
      </c>
      <c r="BU63" s="203" t="str">
        <f t="shared" si="70"/>
        <v/>
      </c>
      <c r="BV63" s="203">
        <f t="shared" si="8"/>
        <v>0</v>
      </c>
      <c r="BW63" s="422" t="str">
        <f>IF(details!AS63="","",details!AS63)</f>
        <v/>
      </c>
      <c r="BX63" s="422" t="str">
        <f>IF(details!AT63="","",details!AT63)</f>
        <v/>
      </c>
      <c r="BY63" s="422" t="str">
        <f>IF(details!AU63="","",details!AU63)</f>
        <v/>
      </c>
      <c r="BZ63" s="422" t="str">
        <f>IF(details!AV63="","",details!AV63)</f>
        <v/>
      </c>
      <c r="CA63" s="422" t="str">
        <f>IF(details!AW63="","",details!AW63)</f>
        <v/>
      </c>
      <c r="CB63" s="200" t="str">
        <f t="shared" si="71"/>
        <v/>
      </c>
      <c r="CC63" s="653" t="str">
        <f t="shared" si="72"/>
        <v/>
      </c>
      <c r="CD63" s="200" t="str">
        <f t="shared" si="73"/>
        <v/>
      </c>
      <c r="CE63" s="203" t="str">
        <f t="shared" si="74"/>
        <v/>
      </c>
      <c r="CF63" s="203">
        <f t="shared" si="75"/>
        <v>0</v>
      </c>
      <c r="CG63" s="422" t="str">
        <f>IF(details!AX63="","",details!AX63)</f>
        <v/>
      </c>
      <c r="CH63" s="422" t="str">
        <f>IF(details!AY63="","",details!AY63)</f>
        <v/>
      </c>
      <c r="CI63" s="422" t="str">
        <f>IF(details!AZ63="","",details!AZ63)</f>
        <v/>
      </c>
      <c r="CJ63" s="422" t="str">
        <f>IF(details!BA63="","",details!BA63)</f>
        <v/>
      </c>
      <c r="CK63" s="422" t="str">
        <f>IF(details!BB63="","",details!BB63)</f>
        <v/>
      </c>
      <c r="CL63" s="200" t="str">
        <f t="shared" si="76"/>
        <v/>
      </c>
      <c r="CM63" s="653" t="str">
        <f t="shared" si="21"/>
        <v/>
      </c>
      <c r="CN63" s="200" t="str">
        <f t="shared" si="22"/>
        <v/>
      </c>
      <c r="CO63" s="203" t="str">
        <f t="shared" si="77"/>
        <v/>
      </c>
      <c r="CP63" s="203">
        <f t="shared" si="78"/>
        <v>0</v>
      </c>
      <c r="CQ63" s="422" t="str">
        <f>IF(details!BC63="","",details!BC63)</f>
        <v/>
      </c>
      <c r="CR63" s="422" t="str">
        <f>IF(details!BD63="","",details!BD63)</f>
        <v/>
      </c>
      <c r="CS63" s="422" t="str">
        <f>IF(details!BE63="","",details!BE63)</f>
        <v/>
      </c>
      <c r="CT63" s="422" t="str">
        <f>IF(details!BF63="","",details!BF63)</f>
        <v/>
      </c>
      <c r="CU63" s="422" t="str">
        <f>IF(details!BG63="","",details!BG63)</f>
        <v/>
      </c>
      <c r="CV63" s="200" t="str">
        <f t="shared" si="79"/>
        <v/>
      </c>
      <c r="CW63" s="653" t="str">
        <f t="shared" si="23"/>
        <v/>
      </c>
      <c r="CX63" s="200" t="str">
        <f t="shared" si="24"/>
        <v/>
      </c>
      <c r="CY63" s="203" t="str">
        <f t="shared" si="80"/>
        <v/>
      </c>
      <c r="CZ63" s="203">
        <f t="shared" si="81"/>
        <v>0</v>
      </c>
      <c r="DA63" s="428" t="str">
        <f t="shared" si="97"/>
        <v/>
      </c>
      <c r="DB63" s="428" t="str">
        <f t="shared" si="98"/>
        <v/>
      </c>
      <c r="DC63" s="428" t="str">
        <f t="shared" si="99"/>
        <v/>
      </c>
      <c r="DD63" s="428" t="str">
        <f t="shared" si="100"/>
        <v/>
      </c>
      <c r="DE63" s="428" t="str">
        <f t="shared" si="101"/>
        <v/>
      </c>
      <c r="DF63" s="428" t="str">
        <f t="shared" si="102"/>
        <v/>
      </c>
      <c r="DG63" s="428" t="str">
        <f t="shared" si="103"/>
        <v/>
      </c>
      <c r="DH63" s="429" t="str">
        <f t="shared" si="104"/>
        <v/>
      </c>
      <c r="DI63" s="429" t="str">
        <f t="shared" si="105"/>
        <v/>
      </c>
      <c r="DJ63" s="428" t="str">
        <f t="shared" si="106"/>
        <v/>
      </c>
      <c r="DK63" s="428" t="str">
        <f t="shared" si="107"/>
        <v/>
      </c>
      <c r="DL63" s="428" t="str">
        <f t="shared" si="108"/>
        <v/>
      </c>
      <c r="DM63" s="428" t="str">
        <f t="shared" si="109"/>
        <v/>
      </c>
      <c r="DN63" s="428" t="str">
        <f t="shared" si="110"/>
        <v/>
      </c>
      <c r="DO63" s="428" t="str">
        <f t="shared" si="111"/>
        <v/>
      </c>
      <c r="DP63" s="428" t="str">
        <f t="shared" si="112"/>
        <v/>
      </c>
      <c r="DQ63" s="430" t="str">
        <f t="shared" si="113"/>
        <v/>
      </c>
      <c r="DR63" s="430" t="str">
        <f t="shared" si="114"/>
        <v/>
      </c>
      <c r="DS63" s="428" t="str">
        <f t="shared" si="115"/>
        <v/>
      </c>
      <c r="DT63" s="430" t="str">
        <f t="shared" si="116"/>
        <v/>
      </c>
      <c r="DU63" s="430" t="str">
        <f t="shared" si="117"/>
        <v/>
      </c>
      <c r="DV63" s="204" t="str">
        <f>details!DG63</f>
        <v/>
      </c>
      <c r="DW63" s="435" t="str">
        <f>details!DH63</f>
        <v/>
      </c>
      <c r="DX63" s="518" t="str">
        <f t="shared" si="90"/>
        <v/>
      </c>
      <c r="DY63" s="652" t="str">
        <f t="shared" si="82"/>
        <v/>
      </c>
      <c r="DZ63" s="431" t="str">
        <f t="shared" si="83"/>
        <v/>
      </c>
      <c r="EA63" s="431" t="str">
        <f t="shared" si="84"/>
        <v/>
      </c>
      <c r="EB63" s="432" t="str">
        <f t="shared" si="85"/>
        <v/>
      </c>
      <c r="EC63" s="200" t="str">
        <f t="shared" si="86"/>
        <v/>
      </c>
      <c r="ED63" s="496" t="str">
        <f t="shared" si="87"/>
        <v/>
      </c>
      <c r="EE63" s="497" t="str">
        <f t="shared" si="88"/>
        <v/>
      </c>
      <c r="EF63" s="448" t="str">
        <f>IF(details!BH62="","",details!BH62)</f>
        <v/>
      </c>
    </row>
    <row r="64" spans="1:136" s="20" customFormat="1" ht="14" customHeight="1">
      <c r="A64" s="447">
        <f>IF(details!A64="","",details!A64)</f>
        <v>58</v>
      </c>
      <c r="B64" s="422" t="str">
        <f>IF(details!B64="","",details!B64)</f>
        <v/>
      </c>
      <c r="C64" s="422" t="str">
        <f>IF(details!C64="","",details!C64)</f>
        <v/>
      </c>
      <c r="D64" s="200" t="str">
        <f>IF(details!D64="","",details!D64)</f>
        <v/>
      </c>
      <c r="E64" s="422" t="str">
        <f>IF(details!E64="","",details!E64)</f>
        <v/>
      </c>
      <c r="F64" s="201" t="str">
        <f>IF(details!G64="","",details!G64)</f>
        <v/>
      </c>
      <c r="G64" s="276" t="str">
        <f>IF(details!H64="","",details!H64)</f>
        <v/>
      </c>
      <c r="H64" s="202" t="str">
        <f>IF(details!I64="","",details!I64)</f>
        <v>v 058</v>
      </c>
      <c r="I64" s="202" t="str">
        <f>IF(details!J64="","",details!J64)</f>
        <v>c 058</v>
      </c>
      <c r="J64" s="202" t="str">
        <f>IF(details!K64="","",details!K64)</f>
        <v>l 058</v>
      </c>
      <c r="K64" s="422" t="str">
        <f>IF(details!Q64="","",details!Q64)</f>
        <v/>
      </c>
      <c r="L64" s="422" t="str">
        <f>IF(details!R64="","",details!R64)</f>
        <v/>
      </c>
      <c r="M64" s="422" t="str">
        <f>IF(details!S64="","",details!S64)</f>
        <v/>
      </c>
      <c r="N64" s="313" t="str">
        <f t="shared" si="9"/>
        <v/>
      </c>
      <c r="O64" s="422" t="str">
        <f>IF(details!T64="","",details!T64)</f>
        <v/>
      </c>
      <c r="P64" s="422" t="str">
        <f>IF(details!U64="","",details!U64)</f>
        <v/>
      </c>
      <c r="Q64" s="313" t="str">
        <f t="shared" si="10"/>
        <v/>
      </c>
      <c r="R64" s="200" t="str">
        <f t="shared" si="11"/>
        <v/>
      </c>
      <c r="S64" s="422" t="str">
        <f>IF(details!V64="","",details!V64)</f>
        <v/>
      </c>
      <c r="T64" s="422" t="str">
        <f>IF(details!W64="","",details!W64)</f>
        <v/>
      </c>
      <c r="U64" s="200" t="str">
        <f t="shared" si="54"/>
        <v/>
      </c>
      <c r="V64" s="200" t="str">
        <f t="shared" si="55"/>
        <v/>
      </c>
      <c r="W64" s="330" t="str">
        <f t="shared" si="56"/>
        <v/>
      </c>
      <c r="X64" s="331" t="str">
        <f t="shared" si="57"/>
        <v/>
      </c>
      <c r="Y64" s="203" t="str">
        <f t="shared" si="58"/>
        <v/>
      </c>
      <c r="Z64" s="203">
        <f t="shared" si="96"/>
        <v>0</v>
      </c>
      <c r="AA64" s="422" t="str">
        <f>IF(details!X64="","",details!X64)</f>
        <v/>
      </c>
      <c r="AB64" s="422" t="str">
        <f>IF(details!Y64="","",details!Y64)</f>
        <v/>
      </c>
      <c r="AC64" s="422" t="str">
        <f>IF(details!Z64="","",details!Z64)</f>
        <v/>
      </c>
      <c r="AD64" s="313" t="str">
        <f t="shared" si="13"/>
        <v/>
      </c>
      <c r="AE64" s="422" t="str">
        <f>IF(details!AA64="","",details!AA64)</f>
        <v/>
      </c>
      <c r="AF64" s="422" t="str">
        <f>IF(details!AB64="","",details!AB64)</f>
        <v/>
      </c>
      <c r="AG64" s="313" t="str">
        <f t="shared" si="92"/>
        <v/>
      </c>
      <c r="AH64" s="200" t="str">
        <f t="shared" si="14"/>
        <v/>
      </c>
      <c r="AI64" s="422" t="str">
        <f>IF(details!AC64="","",details!AC64)</f>
        <v/>
      </c>
      <c r="AJ64" s="422" t="str">
        <f>IF(details!AD64="","",details!AD64)</f>
        <v/>
      </c>
      <c r="AK64" s="200" t="str">
        <f t="shared" si="3"/>
        <v/>
      </c>
      <c r="AL64" s="200" t="str">
        <f t="shared" si="59"/>
        <v/>
      </c>
      <c r="AM64" s="330" t="str">
        <f t="shared" si="60"/>
        <v/>
      </c>
      <c r="AN64" s="331" t="str">
        <f t="shared" si="61"/>
        <v/>
      </c>
      <c r="AO64" s="203" t="str">
        <f t="shared" si="62"/>
        <v/>
      </c>
      <c r="AP64" s="203">
        <f t="shared" si="93"/>
        <v>0</v>
      </c>
      <c r="AQ64" s="422" t="str">
        <f>IF(details!AE64="","",details!AE64)</f>
        <v/>
      </c>
      <c r="AR64" s="422" t="str">
        <f>IF(details!AF64="","",details!AF64)</f>
        <v/>
      </c>
      <c r="AS64" s="422" t="str">
        <f>IF(details!AG64="","",details!AG64)</f>
        <v/>
      </c>
      <c r="AT64" s="313" t="str">
        <f t="shared" si="15"/>
        <v/>
      </c>
      <c r="AU64" s="422" t="str">
        <f>IF(details!AH64="","",details!AH64)</f>
        <v/>
      </c>
      <c r="AV64" s="422" t="str">
        <f>IF(details!AI64="","",details!AI64)</f>
        <v/>
      </c>
      <c r="AW64" s="313" t="str">
        <f t="shared" si="89"/>
        <v/>
      </c>
      <c r="AX64" s="200" t="str">
        <f t="shared" si="16"/>
        <v/>
      </c>
      <c r="AY64" s="422" t="str">
        <f>IF(details!AJ64="","",details!AJ64)</f>
        <v/>
      </c>
      <c r="AZ64" s="422" t="str">
        <f>IF(details!AK64="","",details!AK64)</f>
        <v/>
      </c>
      <c r="BA64" s="200" t="str">
        <f t="shared" si="5"/>
        <v/>
      </c>
      <c r="BB64" s="200" t="str">
        <f t="shared" si="63"/>
        <v/>
      </c>
      <c r="BC64" s="330" t="str">
        <f t="shared" si="64"/>
        <v/>
      </c>
      <c r="BD64" s="331" t="str">
        <f t="shared" si="65"/>
        <v/>
      </c>
      <c r="BE64" s="203" t="str">
        <f t="shared" si="66"/>
        <v/>
      </c>
      <c r="BF64" s="203">
        <f t="shared" si="6"/>
        <v>0</v>
      </c>
      <c r="BG64" s="422" t="str">
        <f>IF(details!AL64="","",details!AL64)</f>
        <v/>
      </c>
      <c r="BH64" s="422" t="str">
        <f>IF(details!AM64="","",details!AM64)</f>
        <v/>
      </c>
      <c r="BI64" s="422" t="str">
        <f>IF(details!AN64="","",details!AN64)</f>
        <v/>
      </c>
      <c r="BJ64" s="313" t="str">
        <f t="shared" si="17"/>
        <v/>
      </c>
      <c r="BK64" s="422" t="str">
        <f>IF(details!AO64="","",details!AO64)</f>
        <v/>
      </c>
      <c r="BL64" s="422" t="str">
        <f>IF(details!AP64="","",details!AP64)</f>
        <v/>
      </c>
      <c r="BM64" s="313" t="str">
        <f t="shared" si="91"/>
        <v/>
      </c>
      <c r="BN64" s="200" t="str">
        <f t="shared" si="18"/>
        <v/>
      </c>
      <c r="BO64" s="422" t="str">
        <f>IF(details!AQ64="","",details!AQ64)</f>
        <v/>
      </c>
      <c r="BP64" s="422" t="str">
        <f>IF(details!AR64="","",details!AR64)</f>
        <v/>
      </c>
      <c r="BQ64" s="200" t="str">
        <f t="shared" si="7"/>
        <v/>
      </c>
      <c r="BR64" s="200" t="str">
        <f t="shared" si="67"/>
        <v/>
      </c>
      <c r="BS64" s="330" t="str">
        <f t="shared" si="68"/>
        <v/>
      </c>
      <c r="BT64" s="331" t="str">
        <f t="shared" si="69"/>
        <v/>
      </c>
      <c r="BU64" s="203" t="str">
        <f t="shared" si="70"/>
        <v/>
      </c>
      <c r="BV64" s="203">
        <f t="shared" si="8"/>
        <v>0</v>
      </c>
      <c r="BW64" s="422" t="str">
        <f>IF(details!AS64="","",details!AS64)</f>
        <v/>
      </c>
      <c r="BX64" s="422" t="str">
        <f>IF(details!AT64="","",details!AT64)</f>
        <v/>
      </c>
      <c r="BY64" s="422" t="str">
        <f>IF(details!AU64="","",details!AU64)</f>
        <v/>
      </c>
      <c r="BZ64" s="422" t="str">
        <f>IF(details!AV64="","",details!AV64)</f>
        <v/>
      </c>
      <c r="CA64" s="422" t="str">
        <f>IF(details!AW64="","",details!AW64)</f>
        <v/>
      </c>
      <c r="CB64" s="200" t="str">
        <f t="shared" si="71"/>
        <v/>
      </c>
      <c r="CC64" s="653" t="str">
        <f t="shared" si="72"/>
        <v/>
      </c>
      <c r="CD64" s="200" t="str">
        <f t="shared" si="73"/>
        <v/>
      </c>
      <c r="CE64" s="203" t="str">
        <f t="shared" si="74"/>
        <v/>
      </c>
      <c r="CF64" s="203">
        <f t="shared" si="75"/>
        <v>0</v>
      </c>
      <c r="CG64" s="422" t="str">
        <f>IF(details!AX64="","",details!AX64)</f>
        <v/>
      </c>
      <c r="CH64" s="422" t="str">
        <f>IF(details!AY64="","",details!AY64)</f>
        <v/>
      </c>
      <c r="CI64" s="422" t="str">
        <f>IF(details!AZ64="","",details!AZ64)</f>
        <v/>
      </c>
      <c r="CJ64" s="422" t="str">
        <f>IF(details!BA64="","",details!BA64)</f>
        <v/>
      </c>
      <c r="CK64" s="422" t="str">
        <f>IF(details!BB64="","",details!BB64)</f>
        <v/>
      </c>
      <c r="CL64" s="200" t="str">
        <f t="shared" si="76"/>
        <v/>
      </c>
      <c r="CM64" s="653" t="str">
        <f t="shared" si="21"/>
        <v/>
      </c>
      <c r="CN64" s="200" t="str">
        <f t="shared" si="22"/>
        <v/>
      </c>
      <c r="CO64" s="203" t="str">
        <f t="shared" si="77"/>
        <v/>
      </c>
      <c r="CP64" s="203">
        <f t="shared" si="78"/>
        <v>0</v>
      </c>
      <c r="CQ64" s="422" t="str">
        <f>IF(details!BC64="","",details!BC64)</f>
        <v/>
      </c>
      <c r="CR64" s="422" t="str">
        <f>IF(details!BD64="","",details!BD64)</f>
        <v/>
      </c>
      <c r="CS64" s="422" t="str">
        <f>IF(details!BE64="","",details!BE64)</f>
        <v/>
      </c>
      <c r="CT64" s="422" t="str">
        <f>IF(details!BF64="","",details!BF64)</f>
        <v/>
      </c>
      <c r="CU64" s="422" t="str">
        <f>IF(details!BG64="","",details!BG64)</f>
        <v/>
      </c>
      <c r="CV64" s="200" t="str">
        <f t="shared" si="79"/>
        <v/>
      </c>
      <c r="CW64" s="653" t="str">
        <f t="shared" si="23"/>
        <v/>
      </c>
      <c r="CX64" s="200" t="str">
        <f t="shared" si="24"/>
        <v/>
      </c>
      <c r="CY64" s="203" t="str">
        <f t="shared" si="80"/>
        <v/>
      </c>
      <c r="CZ64" s="203">
        <f t="shared" si="81"/>
        <v>0</v>
      </c>
      <c r="DA64" s="428" t="str">
        <f t="shared" si="97"/>
        <v/>
      </c>
      <c r="DB64" s="428" t="str">
        <f t="shared" si="98"/>
        <v/>
      </c>
      <c r="DC64" s="428" t="str">
        <f t="shared" si="99"/>
        <v/>
      </c>
      <c r="DD64" s="428" t="str">
        <f t="shared" si="100"/>
        <v/>
      </c>
      <c r="DE64" s="428" t="str">
        <f t="shared" si="101"/>
        <v/>
      </c>
      <c r="DF64" s="428" t="str">
        <f t="shared" si="102"/>
        <v/>
      </c>
      <c r="DG64" s="428" t="str">
        <f t="shared" si="103"/>
        <v/>
      </c>
      <c r="DH64" s="429" t="str">
        <f t="shared" si="104"/>
        <v/>
      </c>
      <c r="DI64" s="429" t="str">
        <f t="shared" si="105"/>
        <v/>
      </c>
      <c r="DJ64" s="428" t="str">
        <f t="shared" si="106"/>
        <v/>
      </c>
      <c r="DK64" s="428" t="str">
        <f t="shared" si="107"/>
        <v/>
      </c>
      <c r="DL64" s="428" t="str">
        <f t="shared" si="108"/>
        <v/>
      </c>
      <c r="DM64" s="428" t="str">
        <f t="shared" si="109"/>
        <v/>
      </c>
      <c r="DN64" s="428" t="str">
        <f t="shared" si="110"/>
        <v/>
      </c>
      <c r="DO64" s="428" t="str">
        <f t="shared" si="111"/>
        <v/>
      </c>
      <c r="DP64" s="428" t="str">
        <f t="shared" si="112"/>
        <v/>
      </c>
      <c r="DQ64" s="430" t="str">
        <f t="shared" si="113"/>
        <v/>
      </c>
      <c r="DR64" s="430" t="str">
        <f t="shared" si="114"/>
        <v/>
      </c>
      <c r="DS64" s="428" t="str">
        <f t="shared" si="115"/>
        <v/>
      </c>
      <c r="DT64" s="430" t="str">
        <f t="shared" si="116"/>
        <v/>
      </c>
      <c r="DU64" s="430" t="str">
        <f t="shared" si="117"/>
        <v/>
      </c>
      <c r="DV64" s="204" t="str">
        <f>details!DG64</f>
        <v/>
      </c>
      <c r="DW64" s="435" t="str">
        <f>details!DH64</f>
        <v/>
      </c>
      <c r="DX64" s="518" t="str">
        <f t="shared" si="90"/>
        <v/>
      </c>
      <c r="DY64" s="652" t="str">
        <f t="shared" si="82"/>
        <v/>
      </c>
      <c r="DZ64" s="431" t="str">
        <f t="shared" si="83"/>
        <v/>
      </c>
      <c r="EA64" s="431" t="str">
        <f t="shared" si="84"/>
        <v/>
      </c>
      <c r="EB64" s="432" t="str">
        <f t="shared" si="85"/>
        <v/>
      </c>
      <c r="EC64" s="200" t="str">
        <f t="shared" si="86"/>
        <v/>
      </c>
      <c r="ED64" s="496" t="str">
        <f t="shared" si="87"/>
        <v/>
      </c>
      <c r="EE64" s="497" t="str">
        <f t="shared" si="88"/>
        <v/>
      </c>
      <c r="EF64" s="448" t="str">
        <f>IF(details!BH63="","",details!BH63)</f>
        <v/>
      </c>
    </row>
    <row r="65" spans="1:136" s="20" customFormat="1" ht="14" customHeight="1">
      <c r="A65" s="447">
        <f>IF(details!A65="","",details!A65)</f>
        <v>59</v>
      </c>
      <c r="B65" s="422" t="str">
        <f>IF(details!B65="","",details!B65)</f>
        <v/>
      </c>
      <c r="C65" s="422" t="str">
        <f>IF(details!C65="","",details!C65)</f>
        <v/>
      </c>
      <c r="D65" s="200" t="str">
        <f>IF(details!D65="","",details!D65)</f>
        <v/>
      </c>
      <c r="E65" s="422" t="str">
        <f>IF(details!E65="","",details!E65)</f>
        <v/>
      </c>
      <c r="F65" s="201" t="str">
        <f>IF(details!G65="","",details!G65)</f>
        <v/>
      </c>
      <c r="G65" s="276" t="str">
        <f>IF(details!H65="","",details!H65)</f>
        <v/>
      </c>
      <c r="H65" s="202" t="str">
        <f>IF(details!I65="","",details!I65)</f>
        <v>v 059</v>
      </c>
      <c r="I65" s="202" t="str">
        <f>IF(details!J65="","",details!J65)</f>
        <v>c 059</v>
      </c>
      <c r="J65" s="202" t="str">
        <f>IF(details!K65="","",details!K65)</f>
        <v>l 059</v>
      </c>
      <c r="K65" s="422" t="str">
        <f>IF(details!Q65="","",details!Q65)</f>
        <v/>
      </c>
      <c r="L65" s="422" t="str">
        <f>IF(details!R65="","",details!R65)</f>
        <v/>
      </c>
      <c r="M65" s="422" t="str">
        <f>IF(details!S65="","",details!S65)</f>
        <v/>
      </c>
      <c r="N65" s="313" t="str">
        <f t="shared" si="9"/>
        <v/>
      </c>
      <c r="O65" s="422" t="str">
        <f>IF(details!T65="","",details!T65)</f>
        <v/>
      </c>
      <c r="P65" s="422" t="str">
        <f>IF(details!U65="","",details!U65)</f>
        <v/>
      </c>
      <c r="Q65" s="313" t="str">
        <f t="shared" si="10"/>
        <v/>
      </c>
      <c r="R65" s="200" t="str">
        <f t="shared" si="11"/>
        <v/>
      </c>
      <c r="S65" s="422" t="str">
        <f>IF(details!V65="","",details!V65)</f>
        <v/>
      </c>
      <c r="T65" s="422" t="str">
        <f>IF(details!W65="","",details!W65)</f>
        <v/>
      </c>
      <c r="U65" s="200" t="str">
        <f t="shared" si="54"/>
        <v/>
      </c>
      <c r="V65" s="200" t="str">
        <f t="shared" si="55"/>
        <v/>
      </c>
      <c r="W65" s="330" t="str">
        <f t="shared" si="56"/>
        <v/>
      </c>
      <c r="X65" s="331" t="str">
        <f t="shared" si="57"/>
        <v/>
      </c>
      <c r="Y65" s="203" t="str">
        <f t="shared" si="58"/>
        <v/>
      </c>
      <c r="Z65" s="203">
        <f t="shared" si="96"/>
        <v>0</v>
      </c>
      <c r="AA65" s="422" t="str">
        <f>IF(details!X65="","",details!X65)</f>
        <v/>
      </c>
      <c r="AB65" s="422" t="str">
        <f>IF(details!Y65="","",details!Y65)</f>
        <v/>
      </c>
      <c r="AC65" s="422" t="str">
        <f>IF(details!Z65="","",details!Z65)</f>
        <v/>
      </c>
      <c r="AD65" s="313" t="str">
        <f t="shared" si="13"/>
        <v/>
      </c>
      <c r="AE65" s="422" t="str">
        <f>IF(details!AA65="","",details!AA65)</f>
        <v/>
      </c>
      <c r="AF65" s="422" t="str">
        <f>IF(details!AB65="","",details!AB65)</f>
        <v/>
      </c>
      <c r="AG65" s="313" t="str">
        <f t="shared" si="92"/>
        <v/>
      </c>
      <c r="AH65" s="200" t="str">
        <f t="shared" si="14"/>
        <v/>
      </c>
      <c r="AI65" s="422" t="str">
        <f>IF(details!AC65="","",details!AC65)</f>
        <v/>
      </c>
      <c r="AJ65" s="422" t="str">
        <f>IF(details!AD65="","",details!AD65)</f>
        <v/>
      </c>
      <c r="AK65" s="200" t="str">
        <f t="shared" si="3"/>
        <v/>
      </c>
      <c r="AL65" s="200" t="str">
        <f t="shared" si="59"/>
        <v/>
      </c>
      <c r="AM65" s="330" t="str">
        <f t="shared" si="60"/>
        <v/>
      </c>
      <c r="AN65" s="331" t="str">
        <f t="shared" si="61"/>
        <v/>
      </c>
      <c r="AO65" s="203" t="str">
        <f t="shared" si="62"/>
        <v/>
      </c>
      <c r="AP65" s="203">
        <f t="shared" si="93"/>
        <v>0</v>
      </c>
      <c r="AQ65" s="422" t="str">
        <f>IF(details!AE65="","",details!AE65)</f>
        <v/>
      </c>
      <c r="AR65" s="422" t="str">
        <f>IF(details!AF65="","",details!AF65)</f>
        <v/>
      </c>
      <c r="AS65" s="422" t="str">
        <f>IF(details!AG65="","",details!AG65)</f>
        <v/>
      </c>
      <c r="AT65" s="313" t="str">
        <f t="shared" si="15"/>
        <v/>
      </c>
      <c r="AU65" s="422" t="str">
        <f>IF(details!AH65="","",details!AH65)</f>
        <v/>
      </c>
      <c r="AV65" s="422" t="str">
        <f>IF(details!AI65="","",details!AI65)</f>
        <v/>
      </c>
      <c r="AW65" s="313" t="str">
        <f t="shared" si="89"/>
        <v/>
      </c>
      <c r="AX65" s="200" t="str">
        <f t="shared" si="16"/>
        <v/>
      </c>
      <c r="AY65" s="422" t="str">
        <f>IF(details!AJ65="","",details!AJ65)</f>
        <v/>
      </c>
      <c r="AZ65" s="422" t="str">
        <f>IF(details!AK65="","",details!AK65)</f>
        <v/>
      </c>
      <c r="BA65" s="200" t="str">
        <f t="shared" si="5"/>
        <v/>
      </c>
      <c r="BB65" s="200" t="str">
        <f t="shared" si="63"/>
        <v/>
      </c>
      <c r="BC65" s="330" t="str">
        <f t="shared" si="64"/>
        <v/>
      </c>
      <c r="BD65" s="331" t="str">
        <f t="shared" si="65"/>
        <v/>
      </c>
      <c r="BE65" s="203" t="str">
        <f t="shared" si="66"/>
        <v/>
      </c>
      <c r="BF65" s="203">
        <f t="shared" si="6"/>
        <v>0</v>
      </c>
      <c r="BG65" s="422" t="str">
        <f>IF(details!AL65="","",details!AL65)</f>
        <v/>
      </c>
      <c r="BH65" s="422" t="str">
        <f>IF(details!AM65="","",details!AM65)</f>
        <v/>
      </c>
      <c r="BI65" s="422" t="str">
        <f>IF(details!AN65="","",details!AN65)</f>
        <v/>
      </c>
      <c r="BJ65" s="313" t="str">
        <f t="shared" si="17"/>
        <v/>
      </c>
      <c r="BK65" s="422" t="str">
        <f>IF(details!AO65="","",details!AO65)</f>
        <v/>
      </c>
      <c r="BL65" s="422" t="str">
        <f>IF(details!AP65="","",details!AP65)</f>
        <v/>
      </c>
      <c r="BM65" s="313" t="str">
        <f t="shared" si="91"/>
        <v/>
      </c>
      <c r="BN65" s="200" t="str">
        <f t="shared" si="18"/>
        <v/>
      </c>
      <c r="BO65" s="422" t="str">
        <f>IF(details!AQ65="","",details!AQ65)</f>
        <v/>
      </c>
      <c r="BP65" s="422" t="str">
        <f>IF(details!AR65="","",details!AR65)</f>
        <v/>
      </c>
      <c r="BQ65" s="200" t="str">
        <f t="shared" si="7"/>
        <v/>
      </c>
      <c r="BR65" s="200" t="str">
        <f t="shared" si="67"/>
        <v/>
      </c>
      <c r="BS65" s="330" t="str">
        <f t="shared" si="68"/>
        <v/>
      </c>
      <c r="BT65" s="331" t="str">
        <f t="shared" si="69"/>
        <v/>
      </c>
      <c r="BU65" s="203" t="str">
        <f t="shared" si="70"/>
        <v/>
      </c>
      <c r="BV65" s="203">
        <f t="shared" si="8"/>
        <v>0</v>
      </c>
      <c r="BW65" s="422" t="str">
        <f>IF(details!AS65="","",details!AS65)</f>
        <v/>
      </c>
      <c r="BX65" s="422" t="str">
        <f>IF(details!AT65="","",details!AT65)</f>
        <v/>
      </c>
      <c r="BY65" s="422" t="str">
        <f>IF(details!AU65="","",details!AU65)</f>
        <v/>
      </c>
      <c r="BZ65" s="422" t="str">
        <f>IF(details!AV65="","",details!AV65)</f>
        <v/>
      </c>
      <c r="CA65" s="422" t="str">
        <f>IF(details!AW65="","",details!AW65)</f>
        <v/>
      </c>
      <c r="CB65" s="200" t="str">
        <f t="shared" si="71"/>
        <v/>
      </c>
      <c r="CC65" s="653" t="str">
        <f t="shared" si="72"/>
        <v/>
      </c>
      <c r="CD65" s="200" t="str">
        <f t="shared" si="73"/>
        <v/>
      </c>
      <c r="CE65" s="203" t="str">
        <f t="shared" si="74"/>
        <v/>
      </c>
      <c r="CF65" s="203">
        <f t="shared" si="75"/>
        <v>0</v>
      </c>
      <c r="CG65" s="422" t="str">
        <f>IF(details!AX65="","",details!AX65)</f>
        <v/>
      </c>
      <c r="CH65" s="422" t="str">
        <f>IF(details!AY65="","",details!AY65)</f>
        <v/>
      </c>
      <c r="CI65" s="422" t="str">
        <f>IF(details!AZ65="","",details!AZ65)</f>
        <v/>
      </c>
      <c r="CJ65" s="422" t="str">
        <f>IF(details!BA65="","",details!BA65)</f>
        <v/>
      </c>
      <c r="CK65" s="422" t="str">
        <f>IF(details!BB65="","",details!BB65)</f>
        <v/>
      </c>
      <c r="CL65" s="200" t="str">
        <f t="shared" si="76"/>
        <v/>
      </c>
      <c r="CM65" s="653" t="str">
        <f t="shared" si="21"/>
        <v/>
      </c>
      <c r="CN65" s="200" t="str">
        <f t="shared" si="22"/>
        <v/>
      </c>
      <c r="CO65" s="203" t="str">
        <f t="shared" si="77"/>
        <v/>
      </c>
      <c r="CP65" s="203">
        <f t="shared" si="78"/>
        <v>0</v>
      </c>
      <c r="CQ65" s="422" t="str">
        <f>IF(details!BC65="","",details!BC65)</f>
        <v/>
      </c>
      <c r="CR65" s="422" t="str">
        <f>IF(details!BD65="","",details!BD65)</f>
        <v/>
      </c>
      <c r="CS65" s="422" t="str">
        <f>IF(details!BE65="","",details!BE65)</f>
        <v/>
      </c>
      <c r="CT65" s="422" t="str">
        <f>IF(details!BF65="","",details!BF65)</f>
        <v/>
      </c>
      <c r="CU65" s="422" t="str">
        <f>IF(details!BG65="","",details!BG65)</f>
        <v/>
      </c>
      <c r="CV65" s="200" t="str">
        <f t="shared" si="79"/>
        <v/>
      </c>
      <c r="CW65" s="653" t="str">
        <f t="shared" si="23"/>
        <v/>
      </c>
      <c r="CX65" s="200" t="str">
        <f t="shared" si="24"/>
        <v/>
      </c>
      <c r="CY65" s="203" t="str">
        <f t="shared" si="80"/>
        <v/>
      </c>
      <c r="CZ65" s="203">
        <f t="shared" si="81"/>
        <v>0</v>
      </c>
      <c r="DA65" s="428" t="str">
        <f t="shared" si="97"/>
        <v/>
      </c>
      <c r="DB65" s="428" t="str">
        <f t="shared" si="98"/>
        <v/>
      </c>
      <c r="DC65" s="428" t="str">
        <f t="shared" si="99"/>
        <v/>
      </c>
      <c r="DD65" s="428" t="str">
        <f t="shared" si="100"/>
        <v/>
      </c>
      <c r="DE65" s="428" t="str">
        <f t="shared" si="101"/>
        <v/>
      </c>
      <c r="DF65" s="428" t="str">
        <f t="shared" si="102"/>
        <v/>
      </c>
      <c r="DG65" s="428" t="str">
        <f t="shared" si="103"/>
        <v/>
      </c>
      <c r="DH65" s="429" t="str">
        <f t="shared" si="104"/>
        <v/>
      </c>
      <c r="DI65" s="429" t="str">
        <f t="shared" si="105"/>
        <v/>
      </c>
      <c r="DJ65" s="428" t="str">
        <f t="shared" si="106"/>
        <v/>
      </c>
      <c r="DK65" s="428" t="str">
        <f t="shared" si="107"/>
        <v/>
      </c>
      <c r="DL65" s="428" t="str">
        <f t="shared" si="108"/>
        <v/>
      </c>
      <c r="DM65" s="428" t="str">
        <f t="shared" si="109"/>
        <v/>
      </c>
      <c r="DN65" s="428" t="str">
        <f t="shared" si="110"/>
        <v/>
      </c>
      <c r="DO65" s="428" t="str">
        <f t="shared" si="111"/>
        <v/>
      </c>
      <c r="DP65" s="428" t="str">
        <f t="shared" si="112"/>
        <v/>
      </c>
      <c r="DQ65" s="430" t="str">
        <f t="shared" si="113"/>
        <v/>
      </c>
      <c r="DR65" s="430" t="str">
        <f t="shared" si="114"/>
        <v/>
      </c>
      <c r="DS65" s="428" t="str">
        <f t="shared" si="115"/>
        <v/>
      </c>
      <c r="DT65" s="430" t="str">
        <f t="shared" si="116"/>
        <v/>
      </c>
      <c r="DU65" s="430" t="str">
        <f t="shared" si="117"/>
        <v/>
      </c>
      <c r="DV65" s="204" t="str">
        <f>details!DG65</f>
        <v/>
      </c>
      <c r="DW65" s="435" t="str">
        <f>details!DH65</f>
        <v/>
      </c>
      <c r="DX65" s="518" t="str">
        <f t="shared" si="90"/>
        <v/>
      </c>
      <c r="DY65" s="652" t="str">
        <f t="shared" si="82"/>
        <v/>
      </c>
      <c r="DZ65" s="431" t="str">
        <f t="shared" si="83"/>
        <v/>
      </c>
      <c r="EA65" s="431" t="str">
        <f t="shared" si="84"/>
        <v/>
      </c>
      <c r="EB65" s="432" t="str">
        <f t="shared" si="85"/>
        <v/>
      </c>
      <c r="EC65" s="200" t="str">
        <f t="shared" si="86"/>
        <v/>
      </c>
      <c r="ED65" s="496" t="str">
        <f t="shared" si="87"/>
        <v/>
      </c>
      <c r="EE65" s="497" t="str">
        <f t="shared" si="88"/>
        <v/>
      </c>
      <c r="EF65" s="448" t="str">
        <f>IF(details!BH64="","",details!BH64)</f>
        <v/>
      </c>
    </row>
    <row r="66" spans="1:136" s="20" customFormat="1" ht="14" customHeight="1">
      <c r="A66" s="447">
        <f>IF(details!A66="","",details!A66)</f>
        <v>60</v>
      </c>
      <c r="B66" s="422" t="str">
        <f>IF(details!B66="","",details!B66)</f>
        <v/>
      </c>
      <c r="C66" s="422" t="str">
        <f>IF(details!C66="","",details!C66)</f>
        <v/>
      </c>
      <c r="D66" s="200" t="str">
        <f>IF(details!D66="","",details!D66)</f>
        <v/>
      </c>
      <c r="E66" s="422" t="str">
        <f>IF(details!E66="","",details!E66)</f>
        <v/>
      </c>
      <c r="F66" s="201" t="str">
        <f>IF(details!G66="","",details!G66)</f>
        <v/>
      </c>
      <c r="G66" s="276" t="str">
        <f>IF(details!H66="","",details!H66)</f>
        <v/>
      </c>
      <c r="H66" s="202" t="str">
        <f>IF(details!I66="","",details!I66)</f>
        <v>v 060</v>
      </c>
      <c r="I66" s="202" t="str">
        <f>IF(details!J66="","",details!J66)</f>
        <v>c 060</v>
      </c>
      <c r="J66" s="202" t="str">
        <f>IF(details!K66="","",details!K66)</f>
        <v>l 060</v>
      </c>
      <c r="K66" s="422" t="str">
        <f>IF(details!Q66="","",details!Q66)</f>
        <v/>
      </c>
      <c r="L66" s="422" t="str">
        <f>IF(details!R66="","",details!R66)</f>
        <v/>
      </c>
      <c r="M66" s="422" t="str">
        <f>IF(details!S66="","",details!S66)</f>
        <v/>
      </c>
      <c r="N66" s="313" t="str">
        <f t="shared" si="9"/>
        <v/>
      </c>
      <c r="O66" s="422" t="str">
        <f>IF(details!T66="","",details!T66)</f>
        <v/>
      </c>
      <c r="P66" s="422" t="str">
        <f>IF(details!U66="","",details!U66)</f>
        <v/>
      </c>
      <c r="Q66" s="313" t="str">
        <f t="shared" si="10"/>
        <v/>
      </c>
      <c r="R66" s="200" t="str">
        <f t="shared" si="11"/>
        <v/>
      </c>
      <c r="S66" s="422" t="str">
        <f>IF(details!V66="","",details!V66)</f>
        <v/>
      </c>
      <c r="T66" s="422" t="str">
        <f>IF(details!W66="","",details!W66)</f>
        <v/>
      </c>
      <c r="U66" s="200" t="str">
        <f t="shared" si="54"/>
        <v/>
      </c>
      <c r="V66" s="200" t="str">
        <f t="shared" si="55"/>
        <v/>
      </c>
      <c r="W66" s="330" t="str">
        <f t="shared" si="56"/>
        <v/>
      </c>
      <c r="X66" s="331" t="str">
        <f t="shared" si="57"/>
        <v/>
      </c>
      <c r="Y66" s="203" t="str">
        <f t="shared" si="58"/>
        <v/>
      </c>
      <c r="Z66" s="203">
        <f t="shared" si="96"/>
        <v>0</v>
      </c>
      <c r="AA66" s="422" t="str">
        <f>IF(details!X66="","",details!X66)</f>
        <v/>
      </c>
      <c r="AB66" s="422" t="str">
        <f>IF(details!Y66="","",details!Y66)</f>
        <v/>
      </c>
      <c r="AC66" s="422" t="str">
        <f>IF(details!Z66="","",details!Z66)</f>
        <v/>
      </c>
      <c r="AD66" s="313" t="str">
        <f t="shared" si="13"/>
        <v/>
      </c>
      <c r="AE66" s="422" t="str">
        <f>IF(details!AA66="","",details!AA66)</f>
        <v/>
      </c>
      <c r="AF66" s="422" t="str">
        <f>IF(details!AB66="","",details!AB66)</f>
        <v/>
      </c>
      <c r="AG66" s="313" t="str">
        <f t="shared" si="92"/>
        <v/>
      </c>
      <c r="AH66" s="200" t="str">
        <f t="shared" si="14"/>
        <v/>
      </c>
      <c r="AI66" s="422" t="str">
        <f>IF(details!AC66="","",details!AC66)</f>
        <v/>
      </c>
      <c r="AJ66" s="422" t="str">
        <f>IF(details!AD66="","",details!AD66)</f>
        <v/>
      </c>
      <c r="AK66" s="200" t="str">
        <f t="shared" si="3"/>
        <v/>
      </c>
      <c r="AL66" s="200" t="str">
        <f t="shared" si="59"/>
        <v/>
      </c>
      <c r="AM66" s="330" t="str">
        <f t="shared" si="60"/>
        <v/>
      </c>
      <c r="AN66" s="331" t="str">
        <f t="shared" si="61"/>
        <v/>
      </c>
      <c r="AO66" s="203" t="str">
        <f t="shared" si="62"/>
        <v/>
      </c>
      <c r="AP66" s="203">
        <f t="shared" si="93"/>
        <v>0</v>
      </c>
      <c r="AQ66" s="422" t="str">
        <f>IF(details!AE66="","",details!AE66)</f>
        <v/>
      </c>
      <c r="AR66" s="422" t="str">
        <f>IF(details!AF66="","",details!AF66)</f>
        <v/>
      </c>
      <c r="AS66" s="422" t="str">
        <f>IF(details!AG66="","",details!AG66)</f>
        <v/>
      </c>
      <c r="AT66" s="313" t="str">
        <f t="shared" si="15"/>
        <v/>
      </c>
      <c r="AU66" s="422" t="str">
        <f>IF(details!AH66="","",details!AH66)</f>
        <v/>
      </c>
      <c r="AV66" s="422" t="str">
        <f>IF(details!AI66="","",details!AI66)</f>
        <v/>
      </c>
      <c r="AW66" s="313" t="str">
        <f t="shared" si="89"/>
        <v/>
      </c>
      <c r="AX66" s="200" t="str">
        <f t="shared" si="16"/>
        <v/>
      </c>
      <c r="AY66" s="422" t="str">
        <f>IF(details!AJ66="","",details!AJ66)</f>
        <v/>
      </c>
      <c r="AZ66" s="422" t="str">
        <f>IF(details!AK66="","",details!AK66)</f>
        <v/>
      </c>
      <c r="BA66" s="200" t="str">
        <f t="shared" si="5"/>
        <v/>
      </c>
      <c r="BB66" s="200" t="str">
        <f t="shared" si="63"/>
        <v/>
      </c>
      <c r="BC66" s="330" t="str">
        <f t="shared" si="64"/>
        <v/>
      </c>
      <c r="BD66" s="331" t="str">
        <f t="shared" si="65"/>
        <v/>
      </c>
      <c r="BE66" s="203" t="str">
        <f t="shared" si="66"/>
        <v/>
      </c>
      <c r="BF66" s="203">
        <f t="shared" si="6"/>
        <v>0</v>
      </c>
      <c r="BG66" s="422" t="str">
        <f>IF(details!AL66="","",details!AL66)</f>
        <v/>
      </c>
      <c r="BH66" s="422" t="str">
        <f>IF(details!AM66="","",details!AM66)</f>
        <v/>
      </c>
      <c r="BI66" s="422" t="str">
        <f>IF(details!AN66="","",details!AN66)</f>
        <v/>
      </c>
      <c r="BJ66" s="313" t="str">
        <f t="shared" si="17"/>
        <v/>
      </c>
      <c r="BK66" s="422" t="str">
        <f>IF(details!AO66="","",details!AO66)</f>
        <v/>
      </c>
      <c r="BL66" s="422" t="str">
        <f>IF(details!AP66="","",details!AP66)</f>
        <v/>
      </c>
      <c r="BM66" s="313" t="str">
        <f t="shared" si="91"/>
        <v/>
      </c>
      <c r="BN66" s="200" t="str">
        <f t="shared" si="18"/>
        <v/>
      </c>
      <c r="BO66" s="422" t="str">
        <f>IF(details!AQ66="","",details!AQ66)</f>
        <v/>
      </c>
      <c r="BP66" s="422" t="str">
        <f>IF(details!AR66="","",details!AR66)</f>
        <v/>
      </c>
      <c r="BQ66" s="200" t="str">
        <f t="shared" si="7"/>
        <v/>
      </c>
      <c r="BR66" s="200" t="str">
        <f t="shared" si="67"/>
        <v/>
      </c>
      <c r="BS66" s="330" t="str">
        <f t="shared" si="68"/>
        <v/>
      </c>
      <c r="BT66" s="331" t="str">
        <f t="shared" si="69"/>
        <v/>
      </c>
      <c r="BU66" s="203" t="str">
        <f t="shared" si="70"/>
        <v/>
      </c>
      <c r="BV66" s="203">
        <f t="shared" si="8"/>
        <v>0</v>
      </c>
      <c r="BW66" s="422" t="str">
        <f>IF(details!AS66="","",details!AS66)</f>
        <v/>
      </c>
      <c r="BX66" s="422" t="str">
        <f>IF(details!AT66="","",details!AT66)</f>
        <v/>
      </c>
      <c r="BY66" s="422" t="str">
        <f>IF(details!AU66="","",details!AU66)</f>
        <v/>
      </c>
      <c r="BZ66" s="422" t="str">
        <f>IF(details!AV66="","",details!AV66)</f>
        <v/>
      </c>
      <c r="CA66" s="422" t="str">
        <f>IF(details!AW66="","",details!AW66)</f>
        <v/>
      </c>
      <c r="CB66" s="200" t="str">
        <f t="shared" si="71"/>
        <v/>
      </c>
      <c r="CC66" s="653" t="str">
        <f t="shared" si="72"/>
        <v/>
      </c>
      <c r="CD66" s="200" t="str">
        <f t="shared" si="73"/>
        <v/>
      </c>
      <c r="CE66" s="203" t="str">
        <f t="shared" si="74"/>
        <v/>
      </c>
      <c r="CF66" s="203">
        <f t="shared" si="75"/>
        <v>0</v>
      </c>
      <c r="CG66" s="422" t="str">
        <f>IF(details!AX66="","",details!AX66)</f>
        <v/>
      </c>
      <c r="CH66" s="422" t="str">
        <f>IF(details!AY66="","",details!AY66)</f>
        <v/>
      </c>
      <c r="CI66" s="422" t="str">
        <f>IF(details!AZ66="","",details!AZ66)</f>
        <v/>
      </c>
      <c r="CJ66" s="422" t="str">
        <f>IF(details!BA66="","",details!BA66)</f>
        <v/>
      </c>
      <c r="CK66" s="422" t="str">
        <f>IF(details!BB66="","",details!BB66)</f>
        <v/>
      </c>
      <c r="CL66" s="200" t="str">
        <f t="shared" si="76"/>
        <v/>
      </c>
      <c r="CM66" s="653" t="str">
        <f t="shared" si="21"/>
        <v/>
      </c>
      <c r="CN66" s="200" t="str">
        <f t="shared" si="22"/>
        <v/>
      </c>
      <c r="CO66" s="203" t="str">
        <f t="shared" si="77"/>
        <v/>
      </c>
      <c r="CP66" s="203">
        <f t="shared" si="78"/>
        <v>0</v>
      </c>
      <c r="CQ66" s="422" t="str">
        <f>IF(details!BC66="","",details!BC66)</f>
        <v/>
      </c>
      <c r="CR66" s="422" t="str">
        <f>IF(details!BD66="","",details!BD66)</f>
        <v/>
      </c>
      <c r="CS66" s="422" t="str">
        <f>IF(details!BE66="","",details!BE66)</f>
        <v/>
      </c>
      <c r="CT66" s="422" t="str">
        <f>IF(details!BF66="","",details!BF66)</f>
        <v/>
      </c>
      <c r="CU66" s="422" t="str">
        <f>IF(details!BG66="","",details!BG66)</f>
        <v/>
      </c>
      <c r="CV66" s="200" t="str">
        <f t="shared" si="79"/>
        <v/>
      </c>
      <c r="CW66" s="653" t="str">
        <f t="shared" si="23"/>
        <v/>
      </c>
      <c r="CX66" s="200" t="str">
        <f t="shared" si="24"/>
        <v/>
      </c>
      <c r="CY66" s="203" t="str">
        <f t="shared" si="80"/>
        <v/>
      </c>
      <c r="CZ66" s="203">
        <f t="shared" si="81"/>
        <v>0</v>
      </c>
      <c r="DA66" s="428" t="str">
        <f t="shared" si="97"/>
        <v/>
      </c>
      <c r="DB66" s="428" t="str">
        <f t="shared" si="98"/>
        <v/>
      </c>
      <c r="DC66" s="428" t="str">
        <f t="shared" si="99"/>
        <v/>
      </c>
      <c r="DD66" s="428" t="str">
        <f t="shared" si="100"/>
        <v/>
      </c>
      <c r="DE66" s="428" t="str">
        <f t="shared" si="101"/>
        <v/>
      </c>
      <c r="DF66" s="428" t="str">
        <f t="shared" si="102"/>
        <v/>
      </c>
      <c r="DG66" s="428" t="str">
        <f t="shared" si="103"/>
        <v/>
      </c>
      <c r="DH66" s="429" t="str">
        <f t="shared" si="104"/>
        <v/>
      </c>
      <c r="DI66" s="429" t="str">
        <f t="shared" si="105"/>
        <v/>
      </c>
      <c r="DJ66" s="428" t="str">
        <f t="shared" si="106"/>
        <v/>
      </c>
      <c r="DK66" s="428" t="str">
        <f t="shared" si="107"/>
        <v/>
      </c>
      <c r="DL66" s="428" t="str">
        <f t="shared" si="108"/>
        <v/>
      </c>
      <c r="DM66" s="428" t="str">
        <f t="shared" si="109"/>
        <v/>
      </c>
      <c r="DN66" s="428" t="str">
        <f t="shared" si="110"/>
        <v/>
      </c>
      <c r="DO66" s="428" t="str">
        <f t="shared" si="111"/>
        <v/>
      </c>
      <c r="DP66" s="428" t="str">
        <f t="shared" si="112"/>
        <v/>
      </c>
      <c r="DQ66" s="430" t="str">
        <f t="shared" si="113"/>
        <v/>
      </c>
      <c r="DR66" s="430" t="str">
        <f t="shared" si="114"/>
        <v/>
      </c>
      <c r="DS66" s="428" t="str">
        <f t="shared" si="115"/>
        <v/>
      </c>
      <c r="DT66" s="430" t="str">
        <f t="shared" si="116"/>
        <v/>
      </c>
      <c r="DU66" s="430" t="str">
        <f t="shared" si="117"/>
        <v/>
      </c>
      <c r="DV66" s="204" t="str">
        <f>details!DG66</f>
        <v/>
      </c>
      <c r="DW66" s="435" t="str">
        <f>details!DH66</f>
        <v/>
      </c>
      <c r="DX66" s="518" t="str">
        <f t="shared" si="90"/>
        <v/>
      </c>
      <c r="DY66" s="652" t="str">
        <f t="shared" si="82"/>
        <v/>
      </c>
      <c r="DZ66" s="431" t="str">
        <f t="shared" si="83"/>
        <v/>
      </c>
      <c r="EA66" s="431" t="str">
        <f t="shared" si="84"/>
        <v/>
      </c>
      <c r="EB66" s="432" t="str">
        <f t="shared" si="85"/>
        <v/>
      </c>
      <c r="EC66" s="200" t="str">
        <f t="shared" si="86"/>
        <v/>
      </c>
      <c r="ED66" s="496" t="str">
        <f t="shared" si="87"/>
        <v/>
      </c>
      <c r="EE66" s="497" t="str">
        <f t="shared" si="88"/>
        <v/>
      </c>
      <c r="EF66" s="448" t="str">
        <f>IF(details!BH65="","",details!BH65)</f>
        <v/>
      </c>
    </row>
    <row r="67" spans="1:136" s="20" customFormat="1" ht="14" customHeight="1">
      <c r="A67" s="447">
        <f>IF(details!A67="","",details!A67)</f>
        <v>61</v>
      </c>
      <c r="B67" s="422" t="str">
        <f>IF(details!B67="","",details!B67)</f>
        <v/>
      </c>
      <c r="C67" s="422" t="str">
        <f>IF(details!C67="","",details!C67)</f>
        <v/>
      </c>
      <c r="D67" s="200" t="str">
        <f>IF(details!D67="","",details!D67)</f>
        <v/>
      </c>
      <c r="E67" s="422" t="str">
        <f>IF(details!E67="","",details!E67)</f>
        <v/>
      </c>
      <c r="F67" s="201" t="str">
        <f>IF(details!G67="","",details!G67)</f>
        <v/>
      </c>
      <c r="G67" s="276" t="str">
        <f>IF(details!H67="","",details!H67)</f>
        <v/>
      </c>
      <c r="H67" s="202" t="str">
        <f>IF(details!I67="","",details!I67)</f>
        <v>v 061</v>
      </c>
      <c r="I67" s="202" t="str">
        <f>IF(details!J67="","",details!J67)</f>
        <v>c 061</v>
      </c>
      <c r="J67" s="202" t="str">
        <f>IF(details!K67="","",details!K67)</f>
        <v>l 061</v>
      </c>
      <c r="K67" s="422" t="str">
        <f>IF(details!Q67="","",details!Q67)</f>
        <v/>
      </c>
      <c r="L67" s="422" t="str">
        <f>IF(details!R67="","",details!R67)</f>
        <v/>
      </c>
      <c r="M67" s="422" t="str">
        <f>IF(details!S67="","",details!S67)</f>
        <v/>
      </c>
      <c r="N67" s="313" t="str">
        <f t="shared" si="9"/>
        <v/>
      </c>
      <c r="O67" s="422" t="str">
        <f>IF(details!T67="","",details!T67)</f>
        <v/>
      </c>
      <c r="P67" s="422" t="str">
        <f>IF(details!U67="","",details!U67)</f>
        <v/>
      </c>
      <c r="Q67" s="313" t="str">
        <f t="shared" si="10"/>
        <v/>
      </c>
      <c r="R67" s="200" t="str">
        <f t="shared" si="11"/>
        <v/>
      </c>
      <c r="S67" s="422" t="str">
        <f>IF(details!V67="","",details!V67)</f>
        <v/>
      </c>
      <c r="T67" s="422" t="str">
        <f>IF(details!W67="","",details!W67)</f>
        <v/>
      </c>
      <c r="U67" s="200" t="str">
        <f t="shared" si="54"/>
        <v/>
      </c>
      <c r="V67" s="200" t="str">
        <f t="shared" si="55"/>
        <v/>
      </c>
      <c r="W67" s="330" t="str">
        <f t="shared" si="56"/>
        <v/>
      </c>
      <c r="X67" s="331" t="str">
        <f t="shared" si="57"/>
        <v/>
      </c>
      <c r="Y67" s="203" t="str">
        <f t="shared" si="58"/>
        <v/>
      </c>
      <c r="Z67" s="203">
        <f t="shared" si="96"/>
        <v>0</v>
      </c>
      <c r="AA67" s="422" t="str">
        <f>IF(details!X67="","",details!X67)</f>
        <v/>
      </c>
      <c r="AB67" s="422" t="str">
        <f>IF(details!Y67="","",details!Y67)</f>
        <v/>
      </c>
      <c r="AC67" s="422" t="str">
        <f>IF(details!Z67="","",details!Z67)</f>
        <v/>
      </c>
      <c r="AD67" s="313" t="str">
        <f t="shared" si="13"/>
        <v/>
      </c>
      <c r="AE67" s="422" t="str">
        <f>IF(details!AA67="","",details!AA67)</f>
        <v/>
      </c>
      <c r="AF67" s="422" t="str">
        <f>IF(details!AB67="","",details!AB67)</f>
        <v/>
      </c>
      <c r="AG67" s="313" t="str">
        <f t="shared" si="92"/>
        <v/>
      </c>
      <c r="AH67" s="200" t="str">
        <f t="shared" si="14"/>
        <v/>
      </c>
      <c r="AI67" s="422" t="str">
        <f>IF(details!AC67="","",details!AC67)</f>
        <v/>
      </c>
      <c r="AJ67" s="422" t="str">
        <f>IF(details!AD67="","",details!AD67)</f>
        <v/>
      </c>
      <c r="AK67" s="200" t="str">
        <f t="shared" si="3"/>
        <v/>
      </c>
      <c r="AL67" s="200" t="str">
        <f t="shared" si="59"/>
        <v/>
      </c>
      <c r="AM67" s="330" t="str">
        <f t="shared" si="60"/>
        <v/>
      </c>
      <c r="AN67" s="331" t="str">
        <f t="shared" si="61"/>
        <v/>
      </c>
      <c r="AO67" s="203" t="str">
        <f t="shared" si="62"/>
        <v/>
      </c>
      <c r="AP67" s="203">
        <f t="shared" si="93"/>
        <v>0</v>
      </c>
      <c r="AQ67" s="422" t="str">
        <f>IF(details!AE67="","",details!AE67)</f>
        <v/>
      </c>
      <c r="AR67" s="422" t="str">
        <f>IF(details!AF67="","",details!AF67)</f>
        <v/>
      </c>
      <c r="AS67" s="422" t="str">
        <f>IF(details!AG67="","",details!AG67)</f>
        <v/>
      </c>
      <c r="AT67" s="313" t="str">
        <f t="shared" si="15"/>
        <v/>
      </c>
      <c r="AU67" s="422" t="str">
        <f>IF(details!AH67="","",details!AH67)</f>
        <v/>
      </c>
      <c r="AV67" s="422" t="str">
        <f>IF(details!AI67="","",details!AI67)</f>
        <v/>
      </c>
      <c r="AW67" s="313" t="str">
        <f t="shared" si="89"/>
        <v/>
      </c>
      <c r="AX67" s="200" t="str">
        <f t="shared" si="16"/>
        <v/>
      </c>
      <c r="AY67" s="422" t="str">
        <f>IF(details!AJ67="","",details!AJ67)</f>
        <v/>
      </c>
      <c r="AZ67" s="422" t="str">
        <f>IF(details!AK67="","",details!AK67)</f>
        <v/>
      </c>
      <c r="BA67" s="200" t="str">
        <f t="shared" si="5"/>
        <v/>
      </c>
      <c r="BB67" s="200" t="str">
        <f t="shared" si="63"/>
        <v/>
      </c>
      <c r="BC67" s="330" t="str">
        <f t="shared" si="64"/>
        <v/>
      </c>
      <c r="BD67" s="331" t="str">
        <f t="shared" si="65"/>
        <v/>
      </c>
      <c r="BE67" s="203" t="str">
        <f t="shared" si="66"/>
        <v/>
      </c>
      <c r="BF67" s="203">
        <f t="shared" si="6"/>
        <v>0</v>
      </c>
      <c r="BG67" s="422" t="str">
        <f>IF(details!AL67="","",details!AL67)</f>
        <v/>
      </c>
      <c r="BH67" s="422" t="str">
        <f>IF(details!AM67="","",details!AM67)</f>
        <v/>
      </c>
      <c r="BI67" s="422" t="str">
        <f>IF(details!AN67="","",details!AN67)</f>
        <v/>
      </c>
      <c r="BJ67" s="313" t="str">
        <f t="shared" si="17"/>
        <v/>
      </c>
      <c r="BK67" s="422" t="str">
        <f>IF(details!AO67="","",details!AO67)</f>
        <v/>
      </c>
      <c r="BL67" s="422" t="str">
        <f>IF(details!AP67="","",details!AP67)</f>
        <v/>
      </c>
      <c r="BM67" s="313" t="str">
        <f t="shared" si="91"/>
        <v/>
      </c>
      <c r="BN67" s="200" t="str">
        <f t="shared" si="18"/>
        <v/>
      </c>
      <c r="BO67" s="422" t="str">
        <f>IF(details!AQ67="","",details!AQ67)</f>
        <v/>
      </c>
      <c r="BP67" s="422" t="str">
        <f>IF(details!AR67="","",details!AR67)</f>
        <v/>
      </c>
      <c r="BQ67" s="200" t="str">
        <f t="shared" si="7"/>
        <v/>
      </c>
      <c r="BR67" s="200" t="str">
        <f t="shared" si="67"/>
        <v/>
      </c>
      <c r="BS67" s="330" t="str">
        <f t="shared" si="68"/>
        <v/>
      </c>
      <c r="BT67" s="331" t="str">
        <f t="shared" si="69"/>
        <v/>
      </c>
      <c r="BU67" s="203" t="str">
        <f t="shared" si="70"/>
        <v/>
      </c>
      <c r="BV67" s="203">
        <f t="shared" si="8"/>
        <v>0</v>
      </c>
      <c r="BW67" s="422" t="str">
        <f>IF(details!AS67="","",details!AS67)</f>
        <v/>
      </c>
      <c r="BX67" s="422" t="str">
        <f>IF(details!AT67="","",details!AT67)</f>
        <v/>
      </c>
      <c r="BY67" s="422" t="str">
        <f>IF(details!AU67="","",details!AU67)</f>
        <v/>
      </c>
      <c r="BZ67" s="422" t="str">
        <f>IF(details!AV67="","",details!AV67)</f>
        <v/>
      </c>
      <c r="CA67" s="422" t="str">
        <f>IF(details!AW67="","",details!AW67)</f>
        <v/>
      </c>
      <c r="CB67" s="200" t="str">
        <f t="shared" si="71"/>
        <v/>
      </c>
      <c r="CC67" s="653" t="str">
        <f t="shared" si="72"/>
        <v/>
      </c>
      <c r="CD67" s="200" t="str">
        <f t="shared" si="73"/>
        <v/>
      </c>
      <c r="CE67" s="203" t="str">
        <f t="shared" si="74"/>
        <v/>
      </c>
      <c r="CF67" s="203">
        <f t="shared" si="75"/>
        <v>0</v>
      </c>
      <c r="CG67" s="422" t="str">
        <f>IF(details!AX67="","",details!AX67)</f>
        <v/>
      </c>
      <c r="CH67" s="422" t="str">
        <f>IF(details!AY67="","",details!AY67)</f>
        <v/>
      </c>
      <c r="CI67" s="422" t="str">
        <f>IF(details!AZ67="","",details!AZ67)</f>
        <v/>
      </c>
      <c r="CJ67" s="422" t="str">
        <f>IF(details!BA67="","",details!BA67)</f>
        <v/>
      </c>
      <c r="CK67" s="422" t="str">
        <f>IF(details!BB67="","",details!BB67)</f>
        <v/>
      </c>
      <c r="CL67" s="200" t="str">
        <f t="shared" si="76"/>
        <v/>
      </c>
      <c r="CM67" s="653" t="str">
        <f t="shared" si="21"/>
        <v/>
      </c>
      <c r="CN67" s="200" t="str">
        <f t="shared" si="22"/>
        <v/>
      </c>
      <c r="CO67" s="203" t="str">
        <f t="shared" si="77"/>
        <v/>
      </c>
      <c r="CP67" s="203">
        <f t="shared" si="78"/>
        <v>0</v>
      </c>
      <c r="CQ67" s="422" t="str">
        <f>IF(details!BC67="","",details!BC67)</f>
        <v/>
      </c>
      <c r="CR67" s="422" t="str">
        <f>IF(details!BD67="","",details!BD67)</f>
        <v/>
      </c>
      <c r="CS67" s="422" t="str">
        <f>IF(details!BE67="","",details!BE67)</f>
        <v/>
      </c>
      <c r="CT67" s="422" t="str">
        <f>IF(details!BF67="","",details!BF67)</f>
        <v/>
      </c>
      <c r="CU67" s="422" t="str">
        <f>IF(details!BG67="","",details!BG67)</f>
        <v/>
      </c>
      <c r="CV67" s="200" t="str">
        <f t="shared" si="79"/>
        <v/>
      </c>
      <c r="CW67" s="653" t="str">
        <f t="shared" si="23"/>
        <v/>
      </c>
      <c r="CX67" s="200" t="str">
        <f t="shared" si="24"/>
        <v/>
      </c>
      <c r="CY67" s="203" t="str">
        <f t="shared" si="80"/>
        <v/>
      </c>
      <c r="CZ67" s="203">
        <f t="shared" si="81"/>
        <v>0</v>
      </c>
      <c r="DA67" s="428" t="str">
        <f t="shared" si="97"/>
        <v/>
      </c>
      <c r="DB67" s="428" t="str">
        <f t="shared" si="98"/>
        <v/>
      </c>
      <c r="DC67" s="428" t="str">
        <f t="shared" si="99"/>
        <v/>
      </c>
      <c r="DD67" s="428" t="str">
        <f t="shared" si="100"/>
        <v/>
      </c>
      <c r="DE67" s="428" t="str">
        <f t="shared" si="101"/>
        <v/>
      </c>
      <c r="DF67" s="428" t="str">
        <f t="shared" si="102"/>
        <v/>
      </c>
      <c r="DG67" s="428" t="str">
        <f t="shared" si="103"/>
        <v/>
      </c>
      <c r="DH67" s="429" t="str">
        <f t="shared" si="104"/>
        <v/>
      </c>
      <c r="DI67" s="429" t="str">
        <f t="shared" si="105"/>
        <v/>
      </c>
      <c r="DJ67" s="428" t="str">
        <f t="shared" si="106"/>
        <v/>
      </c>
      <c r="DK67" s="428" t="str">
        <f t="shared" si="107"/>
        <v/>
      </c>
      <c r="DL67" s="428" t="str">
        <f t="shared" si="108"/>
        <v/>
      </c>
      <c r="DM67" s="428" t="str">
        <f t="shared" si="109"/>
        <v/>
      </c>
      <c r="DN67" s="428" t="str">
        <f t="shared" si="110"/>
        <v/>
      </c>
      <c r="DO67" s="428" t="str">
        <f t="shared" si="111"/>
        <v/>
      </c>
      <c r="DP67" s="428" t="str">
        <f t="shared" si="112"/>
        <v/>
      </c>
      <c r="DQ67" s="430" t="str">
        <f t="shared" si="113"/>
        <v/>
      </c>
      <c r="DR67" s="430" t="str">
        <f t="shared" si="114"/>
        <v/>
      </c>
      <c r="DS67" s="428" t="str">
        <f t="shared" si="115"/>
        <v/>
      </c>
      <c r="DT67" s="430" t="str">
        <f t="shared" si="116"/>
        <v/>
      </c>
      <c r="DU67" s="430" t="str">
        <f t="shared" si="117"/>
        <v/>
      </c>
      <c r="DV67" s="204" t="str">
        <f>details!DG67</f>
        <v/>
      </c>
      <c r="DW67" s="435" t="str">
        <f>details!DH67</f>
        <v/>
      </c>
      <c r="DX67" s="518" t="str">
        <f t="shared" si="90"/>
        <v/>
      </c>
      <c r="DY67" s="652" t="str">
        <f t="shared" si="82"/>
        <v/>
      </c>
      <c r="DZ67" s="431" t="str">
        <f t="shared" si="83"/>
        <v/>
      </c>
      <c r="EA67" s="431" t="str">
        <f t="shared" si="84"/>
        <v/>
      </c>
      <c r="EB67" s="432" t="str">
        <f t="shared" si="85"/>
        <v/>
      </c>
      <c r="EC67" s="200" t="str">
        <f t="shared" si="86"/>
        <v/>
      </c>
      <c r="ED67" s="496" t="str">
        <f t="shared" si="87"/>
        <v/>
      </c>
      <c r="EE67" s="497" t="str">
        <f t="shared" si="88"/>
        <v/>
      </c>
      <c r="EF67" s="448" t="str">
        <f>IF(details!BH66="","",details!BH66)</f>
        <v/>
      </c>
    </row>
    <row r="68" spans="1:136" s="20" customFormat="1" ht="14" customHeight="1">
      <c r="A68" s="447">
        <f>IF(details!A68="","",details!A68)</f>
        <v>62</v>
      </c>
      <c r="B68" s="422" t="str">
        <f>IF(details!B68="","",details!B68)</f>
        <v/>
      </c>
      <c r="C68" s="422" t="str">
        <f>IF(details!C68="","",details!C68)</f>
        <v/>
      </c>
      <c r="D68" s="200" t="str">
        <f>IF(details!D68="","",details!D68)</f>
        <v/>
      </c>
      <c r="E68" s="422" t="str">
        <f>IF(details!E68="","",details!E68)</f>
        <v/>
      </c>
      <c r="F68" s="201" t="str">
        <f>IF(details!G68="","",details!G68)</f>
        <v/>
      </c>
      <c r="G68" s="276" t="str">
        <f>IF(details!H68="","",details!H68)</f>
        <v/>
      </c>
      <c r="H68" s="202" t="str">
        <f>IF(details!I68="","",details!I68)</f>
        <v>v 062</v>
      </c>
      <c r="I68" s="202" t="str">
        <f>IF(details!J68="","",details!J68)</f>
        <v>c 062</v>
      </c>
      <c r="J68" s="202" t="str">
        <f>IF(details!K68="","",details!K68)</f>
        <v>l 062</v>
      </c>
      <c r="K68" s="422" t="str">
        <f>IF(details!Q68="","",details!Q68)</f>
        <v/>
      </c>
      <c r="L68" s="422" t="str">
        <f>IF(details!R68="","",details!R68)</f>
        <v/>
      </c>
      <c r="M68" s="422" t="str">
        <f>IF(details!S68="","",details!S68)</f>
        <v/>
      </c>
      <c r="N68" s="313" t="str">
        <f t="shared" si="9"/>
        <v/>
      </c>
      <c r="O68" s="422" t="str">
        <f>IF(details!T68="","",details!T68)</f>
        <v/>
      </c>
      <c r="P68" s="422" t="str">
        <f>IF(details!U68="","",details!U68)</f>
        <v/>
      </c>
      <c r="Q68" s="313" t="str">
        <f t="shared" si="10"/>
        <v/>
      </c>
      <c r="R68" s="200" t="str">
        <f t="shared" si="11"/>
        <v/>
      </c>
      <c r="S68" s="422" t="str">
        <f>IF(details!V68="","",details!V68)</f>
        <v/>
      </c>
      <c r="T68" s="422" t="str">
        <f>IF(details!W68="","",details!W68)</f>
        <v/>
      </c>
      <c r="U68" s="200" t="str">
        <f t="shared" si="54"/>
        <v/>
      </c>
      <c r="V68" s="200" t="str">
        <f t="shared" si="55"/>
        <v/>
      </c>
      <c r="W68" s="330" t="str">
        <f t="shared" si="56"/>
        <v/>
      </c>
      <c r="X68" s="331" t="str">
        <f t="shared" si="57"/>
        <v/>
      </c>
      <c r="Y68" s="203" t="str">
        <f t="shared" si="58"/>
        <v/>
      </c>
      <c r="Z68" s="203">
        <f t="shared" si="96"/>
        <v>0</v>
      </c>
      <c r="AA68" s="422" t="str">
        <f>IF(details!X68="","",details!X68)</f>
        <v/>
      </c>
      <c r="AB68" s="422" t="str">
        <f>IF(details!Y68="","",details!Y68)</f>
        <v/>
      </c>
      <c r="AC68" s="422" t="str">
        <f>IF(details!Z68="","",details!Z68)</f>
        <v/>
      </c>
      <c r="AD68" s="313" t="str">
        <f t="shared" si="13"/>
        <v/>
      </c>
      <c r="AE68" s="422" t="str">
        <f>IF(details!AA68="","",details!AA68)</f>
        <v/>
      </c>
      <c r="AF68" s="422" t="str">
        <f>IF(details!AB68="","",details!AB68)</f>
        <v/>
      </c>
      <c r="AG68" s="313" t="str">
        <f t="shared" si="92"/>
        <v/>
      </c>
      <c r="AH68" s="200" t="str">
        <f t="shared" si="14"/>
        <v/>
      </c>
      <c r="AI68" s="422" t="str">
        <f>IF(details!AC68="","",details!AC68)</f>
        <v/>
      </c>
      <c r="AJ68" s="422" t="str">
        <f>IF(details!AD68="","",details!AD68)</f>
        <v/>
      </c>
      <c r="AK68" s="200" t="str">
        <f t="shared" si="3"/>
        <v/>
      </c>
      <c r="AL68" s="200" t="str">
        <f t="shared" si="59"/>
        <v/>
      </c>
      <c r="AM68" s="330" t="str">
        <f t="shared" si="60"/>
        <v/>
      </c>
      <c r="AN68" s="331" t="str">
        <f t="shared" si="61"/>
        <v/>
      </c>
      <c r="AO68" s="203" t="str">
        <f t="shared" si="62"/>
        <v/>
      </c>
      <c r="AP68" s="203">
        <f t="shared" si="93"/>
        <v>0</v>
      </c>
      <c r="AQ68" s="422" t="str">
        <f>IF(details!AE68="","",details!AE68)</f>
        <v/>
      </c>
      <c r="AR68" s="422" t="str">
        <f>IF(details!AF68="","",details!AF68)</f>
        <v/>
      </c>
      <c r="AS68" s="422" t="str">
        <f>IF(details!AG68="","",details!AG68)</f>
        <v/>
      </c>
      <c r="AT68" s="313" t="str">
        <f t="shared" si="15"/>
        <v/>
      </c>
      <c r="AU68" s="422" t="str">
        <f>IF(details!AH68="","",details!AH68)</f>
        <v/>
      </c>
      <c r="AV68" s="422" t="str">
        <f>IF(details!AI68="","",details!AI68)</f>
        <v/>
      </c>
      <c r="AW68" s="313" t="str">
        <f t="shared" si="89"/>
        <v/>
      </c>
      <c r="AX68" s="200" t="str">
        <f t="shared" si="16"/>
        <v/>
      </c>
      <c r="AY68" s="422" t="str">
        <f>IF(details!AJ68="","",details!AJ68)</f>
        <v/>
      </c>
      <c r="AZ68" s="422" t="str">
        <f>IF(details!AK68="","",details!AK68)</f>
        <v/>
      </c>
      <c r="BA68" s="200" t="str">
        <f t="shared" si="5"/>
        <v/>
      </c>
      <c r="BB68" s="200" t="str">
        <f t="shared" si="63"/>
        <v/>
      </c>
      <c r="BC68" s="330" t="str">
        <f t="shared" si="64"/>
        <v/>
      </c>
      <c r="BD68" s="331" t="str">
        <f t="shared" si="65"/>
        <v/>
      </c>
      <c r="BE68" s="203" t="str">
        <f t="shared" si="66"/>
        <v/>
      </c>
      <c r="BF68" s="203">
        <f t="shared" si="6"/>
        <v>0</v>
      </c>
      <c r="BG68" s="422" t="str">
        <f>IF(details!AL68="","",details!AL68)</f>
        <v/>
      </c>
      <c r="BH68" s="422" t="str">
        <f>IF(details!AM68="","",details!AM68)</f>
        <v/>
      </c>
      <c r="BI68" s="422" t="str">
        <f>IF(details!AN68="","",details!AN68)</f>
        <v/>
      </c>
      <c r="BJ68" s="313" t="str">
        <f t="shared" si="17"/>
        <v/>
      </c>
      <c r="BK68" s="422" t="str">
        <f>IF(details!AO68="","",details!AO68)</f>
        <v/>
      </c>
      <c r="BL68" s="422" t="str">
        <f>IF(details!AP68="","",details!AP68)</f>
        <v/>
      </c>
      <c r="BM68" s="313" t="str">
        <f t="shared" si="91"/>
        <v/>
      </c>
      <c r="BN68" s="200" t="str">
        <f t="shared" si="18"/>
        <v/>
      </c>
      <c r="BO68" s="422" t="str">
        <f>IF(details!AQ68="","",details!AQ68)</f>
        <v/>
      </c>
      <c r="BP68" s="422" t="str">
        <f>IF(details!AR68="","",details!AR68)</f>
        <v/>
      </c>
      <c r="BQ68" s="200" t="str">
        <f t="shared" si="7"/>
        <v/>
      </c>
      <c r="BR68" s="200" t="str">
        <f t="shared" si="67"/>
        <v/>
      </c>
      <c r="BS68" s="330" t="str">
        <f t="shared" si="68"/>
        <v/>
      </c>
      <c r="BT68" s="331" t="str">
        <f t="shared" si="69"/>
        <v/>
      </c>
      <c r="BU68" s="203" t="str">
        <f t="shared" si="70"/>
        <v/>
      </c>
      <c r="BV68" s="203">
        <f t="shared" si="8"/>
        <v>0</v>
      </c>
      <c r="BW68" s="422" t="str">
        <f>IF(details!AS68="","",details!AS68)</f>
        <v/>
      </c>
      <c r="BX68" s="422" t="str">
        <f>IF(details!AT68="","",details!AT68)</f>
        <v/>
      </c>
      <c r="BY68" s="422" t="str">
        <f>IF(details!AU68="","",details!AU68)</f>
        <v/>
      </c>
      <c r="BZ68" s="422" t="str">
        <f>IF(details!AV68="","",details!AV68)</f>
        <v/>
      </c>
      <c r="CA68" s="422" t="str">
        <f>IF(details!AW68="","",details!AW68)</f>
        <v/>
      </c>
      <c r="CB68" s="200" t="str">
        <f t="shared" si="71"/>
        <v/>
      </c>
      <c r="CC68" s="653" t="str">
        <f t="shared" si="72"/>
        <v/>
      </c>
      <c r="CD68" s="200" t="str">
        <f t="shared" si="73"/>
        <v/>
      </c>
      <c r="CE68" s="203" t="str">
        <f t="shared" si="74"/>
        <v/>
      </c>
      <c r="CF68" s="203">
        <f t="shared" si="75"/>
        <v>0</v>
      </c>
      <c r="CG68" s="422" t="str">
        <f>IF(details!AX68="","",details!AX68)</f>
        <v/>
      </c>
      <c r="CH68" s="422" t="str">
        <f>IF(details!AY68="","",details!AY68)</f>
        <v/>
      </c>
      <c r="CI68" s="422" t="str">
        <f>IF(details!AZ68="","",details!AZ68)</f>
        <v/>
      </c>
      <c r="CJ68" s="422" t="str">
        <f>IF(details!BA68="","",details!BA68)</f>
        <v/>
      </c>
      <c r="CK68" s="422" t="str">
        <f>IF(details!BB68="","",details!BB68)</f>
        <v/>
      </c>
      <c r="CL68" s="200" t="str">
        <f t="shared" si="76"/>
        <v/>
      </c>
      <c r="CM68" s="653" t="str">
        <f t="shared" si="21"/>
        <v/>
      </c>
      <c r="CN68" s="200" t="str">
        <f t="shared" si="22"/>
        <v/>
      </c>
      <c r="CO68" s="203" t="str">
        <f t="shared" si="77"/>
        <v/>
      </c>
      <c r="CP68" s="203">
        <f t="shared" si="78"/>
        <v>0</v>
      </c>
      <c r="CQ68" s="422" t="str">
        <f>IF(details!BC68="","",details!BC68)</f>
        <v/>
      </c>
      <c r="CR68" s="422" t="str">
        <f>IF(details!BD68="","",details!BD68)</f>
        <v/>
      </c>
      <c r="CS68" s="422" t="str">
        <f>IF(details!BE68="","",details!BE68)</f>
        <v/>
      </c>
      <c r="CT68" s="422" t="str">
        <f>IF(details!BF68="","",details!BF68)</f>
        <v/>
      </c>
      <c r="CU68" s="422" t="str">
        <f>IF(details!BG68="","",details!BG68)</f>
        <v/>
      </c>
      <c r="CV68" s="200" t="str">
        <f t="shared" si="79"/>
        <v/>
      </c>
      <c r="CW68" s="653" t="str">
        <f t="shared" si="23"/>
        <v/>
      </c>
      <c r="CX68" s="200" t="str">
        <f t="shared" si="24"/>
        <v/>
      </c>
      <c r="CY68" s="203" t="str">
        <f t="shared" si="80"/>
        <v/>
      </c>
      <c r="CZ68" s="203">
        <f t="shared" si="81"/>
        <v>0</v>
      </c>
      <c r="DA68" s="428" t="str">
        <f t="shared" si="97"/>
        <v/>
      </c>
      <c r="DB68" s="428" t="str">
        <f t="shared" si="98"/>
        <v/>
      </c>
      <c r="DC68" s="428" t="str">
        <f t="shared" si="99"/>
        <v/>
      </c>
      <c r="DD68" s="428" t="str">
        <f t="shared" si="100"/>
        <v/>
      </c>
      <c r="DE68" s="428" t="str">
        <f t="shared" si="101"/>
        <v/>
      </c>
      <c r="DF68" s="428" t="str">
        <f t="shared" si="102"/>
        <v/>
      </c>
      <c r="DG68" s="428" t="str">
        <f t="shared" si="103"/>
        <v/>
      </c>
      <c r="DH68" s="429" t="str">
        <f t="shared" si="104"/>
        <v/>
      </c>
      <c r="DI68" s="429" t="str">
        <f t="shared" si="105"/>
        <v/>
      </c>
      <c r="DJ68" s="428" t="str">
        <f t="shared" si="106"/>
        <v/>
      </c>
      <c r="DK68" s="428" t="str">
        <f t="shared" si="107"/>
        <v/>
      </c>
      <c r="DL68" s="428" t="str">
        <f t="shared" si="108"/>
        <v/>
      </c>
      <c r="DM68" s="428" t="str">
        <f t="shared" si="109"/>
        <v/>
      </c>
      <c r="DN68" s="428" t="str">
        <f t="shared" si="110"/>
        <v/>
      </c>
      <c r="DO68" s="428" t="str">
        <f t="shared" si="111"/>
        <v/>
      </c>
      <c r="DP68" s="428" t="str">
        <f t="shared" si="112"/>
        <v/>
      </c>
      <c r="DQ68" s="430" t="str">
        <f t="shared" si="113"/>
        <v/>
      </c>
      <c r="DR68" s="430" t="str">
        <f t="shared" si="114"/>
        <v/>
      </c>
      <c r="DS68" s="428" t="str">
        <f t="shared" si="115"/>
        <v/>
      </c>
      <c r="DT68" s="430" t="str">
        <f t="shared" si="116"/>
        <v/>
      </c>
      <c r="DU68" s="430" t="str">
        <f t="shared" si="117"/>
        <v/>
      </c>
      <c r="DV68" s="204" t="str">
        <f>details!DG68</f>
        <v/>
      </c>
      <c r="DW68" s="435" t="str">
        <f>details!DH68</f>
        <v/>
      </c>
      <c r="DX68" s="518" t="str">
        <f t="shared" si="90"/>
        <v/>
      </c>
      <c r="DY68" s="652" t="str">
        <f t="shared" si="82"/>
        <v/>
      </c>
      <c r="DZ68" s="431" t="str">
        <f t="shared" si="83"/>
        <v/>
      </c>
      <c r="EA68" s="431" t="str">
        <f t="shared" si="84"/>
        <v/>
      </c>
      <c r="EB68" s="432" t="str">
        <f t="shared" si="85"/>
        <v/>
      </c>
      <c r="EC68" s="200" t="str">
        <f t="shared" si="86"/>
        <v/>
      </c>
      <c r="ED68" s="496" t="str">
        <f t="shared" si="87"/>
        <v/>
      </c>
      <c r="EE68" s="497" t="str">
        <f t="shared" si="88"/>
        <v/>
      </c>
      <c r="EF68" s="448" t="str">
        <f>IF(details!BH67="","",details!BH67)</f>
        <v/>
      </c>
    </row>
    <row r="69" spans="1:136" s="20" customFormat="1" ht="14" customHeight="1">
      <c r="A69" s="447">
        <f>IF(details!A69="","",details!A69)</f>
        <v>63</v>
      </c>
      <c r="B69" s="422" t="str">
        <f>IF(details!B69="","",details!B69)</f>
        <v/>
      </c>
      <c r="C69" s="422" t="str">
        <f>IF(details!C69="","",details!C69)</f>
        <v/>
      </c>
      <c r="D69" s="200" t="str">
        <f>IF(details!D69="","",details!D69)</f>
        <v/>
      </c>
      <c r="E69" s="422" t="str">
        <f>IF(details!E69="","",details!E69)</f>
        <v/>
      </c>
      <c r="F69" s="201" t="str">
        <f>IF(details!G69="","",details!G69)</f>
        <v/>
      </c>
      <c r="G69" s="276" t="str">
        <f>IF(details!H69="","",details!H69)</f>
        <v/>
      </c>
      <c r="H69" s="202" t="str">
        <f>IF(details!I69="","",details!I69)</f>
        <v>v 063</v>
      </c>
      <c r="I69" s="202" t="str">
        <f>IF(details!J69="","",details!J69)</f>
        <v>c 063</v>
      </c>
      <c r="J69" s="202" t="str">
        <f>IF(details!K69="","",details!K69)</f>
        <v>l 063</v>
      </c>
      <c r="K69" s="422" t="str">
        <f>IF(details!Q69="","",details!Q69)</f>
        <v/>
      </c>
      <c r="L69" s="422" t="str">
        <f>IF(details!R69="","",details!R69)</f>
        <v/>
      </c>
      <c r="M69" s="422" t="str">
        <f>IF(details!S69="","",details!S69)</f>
        <v/>
      </c>
      <c r="N69" s="313" t="str">
        <f t="shared" si="9"/>
        <v/>
      </c>
      <c r="O69" s="422" t="str">
        <f>IF(details!T69="","",details!T69)</f>
        <v/>
      </c>
      <c r="P69" s="422" t="str">
        <f>IF(details!U69="","",details!U69)</f>
        <v/>
      </c>
      <c r="Q69" s="313" t="str">
        <f t="shared" si="10"/>
        <v/>
      </c>
      <c r="R69" s="200" t="str">
        <f t="shared" si="11"/>
        <v/>
      </c>
      <c r="S69" s="422" t="str">
        <f>IF(details!V69="","",details!V69)</f>
        <v/>
      </c>
      <c r="T69" s="422" t="str">
        <f>IF(details!W69="","",details!W69)</f>
        <v/>
      </c>
      <c r="U69" s="200" t="str">
        <f t="shared" si="54"/>
        <v/>
      </c>
      <c r="V69" s="200" t="str">
        <f t="shared" si="55"/>
        <v/>
      </c>
      <c r="W69" s="330" t="str">
        <f t="shared" si="56"/>
        <v/>
      </c>
      <c r="X69" s="331" t="str">
        <f t="shared" si="57"/>
        <v/>
      </c>
      <c r="Y69" s="203" t="str">
        <f t="shared" si="58"/>
        <v/>
      </c>
      <c r="Z69" s="203">
        <f t="shared" si="96"/>
        <v>0</v>
      </c>
      <c r="AA69" s="422" t="str">
        <f>IF(details!X69="","",details!X69)</f>
        <v/>
      </c>
      <c r="AB69" s="422" t="str">
        <f>IF(details!Y69="","",details!Y69)</f>
        <v/>
      </c>
      <c r="AC69" s="422" t="str">
        <f>IF(details!Z69="","",details!Z69)</f>
        <v/>
      </c>
      <c r="AD69" s="313" t="str">
        <f t="shared" si="13"/>
        <v/>
      </c>
      <c r="AE69" s="422" t="str">
        <f>IF(details!AA69="","",details!AA69)</f>
        <v/>
      </c>
      <c r="AF69" s="422" t="str">
        <f>IF(details!AB69="","",details!AB69)</f>
        <v/>
      </c>
      <c r="AG69" s="313" t="str">
        <f t="shared" si="92"/>
        <v/>
      </c>
      <c r="AH69" s="200" t="str">
        <f t="shared" si="14"/>
        <v/>
      </c>
      <c r="AI69" s="422" t="str">
        <f>IF(details!AC69="","",details!AC69)</f>
        <v/>
      </c>
      <c r="AJ69" s="422" t="str">
        <f>IF(details!AD69="","",details!AD69)</f>
        <v/>
      </c>
      <c r="AK69" s="200" t="str">
        <f t="shared" si="3"/>
        <v/>
      </c>
      <c r="AL69" s="200" t="str">
        <f t="shared" si="59"/>
        <v/>
      </c>
      <c r="AM69" s="330" t="str">
        <f t="shared" si="60"/>
        <v/>
      </c>
      <c r="AN69" s="331" t="str">
        <f t="shared" si="61"/>
        <v/>
      </c>
      <c r="AO69" s="203" t="str">
        <f t="shared" si="62"/>
        <v/>
      </c>
      <c r="AP69" s="203">
        <f t="shared" si="93"/>
        <v>0</v>
      </c>
      <c r="AQ69" s="422" t="str">
        <f>IF(details!AE69="","",details!AE69)</f>
        <v/>
      </c>
      <c r="AR69" s="422" t="str">
        <f>IF(details!AF69="","",details!AF69)</f>
        <v/>
      </c>
      <c r="AS69" s="422" t="str">
        <f>IF(details!AG69="","",details!AG69)</f>
        <v/>
      </c>
      <c r="AT69" s="313" t="str">
        <f t="shared" si="15"/>
        <v/>
      </c>
      <c r="AU69" s="422" t="str">
        <f>IF(details!AH69="","",details!AH69)</f>
        <v/>
      </c>
      <c r="AV69" s="422" t="str">
        <f>IF(details!AI69="","",details!AI69)</f>
        <v/>
      </c>
      <c r="AW69" s="313" t="str">
        <f t="shared" si="89"/>
        <v/>
      </c>
      <c r="AX69" s="200" t="str">
        <f t="shared" si="16"/>
        <v/>
      </c>
      <c r="AY69" s="422" t="str">
        <f>IF(details!AJ69="","",details!AJ69)</f>
        <v/>
      </c>
      <c r="AZ69" s="422" t="str">
        <f>IF(details!AK69="","",details!AK69)</f>
        <v/>
      </c>
      <c r="BA69" s="200" t="str">
        <f t="shared" si="5"/>
        <v/>
      </c>
      <c r="BB69" s="200" t="str">
        <f t="shared" si="63"/>
        <v/>
      </c>
      <c r="BC69" s="330" t="str">
        <f t="shared" si="64"/>
        <v/>
      </c>
      <c r="BD69" s="331" t="str">
        <f t="shared" si="65"/>
        <v/>
      </c>
      <c r="BE69" s="203" t="str">
        <f t="shared" si="66"/>
        <v/>
      </c>
      <c r="BF69" s="203">
        <f t="shared" si="6"/>
        <v>0</v>
      </c>
      <c r="BG69" s="422" t="str">
        <f>IF(details!AL69="","",details!AL69)</f>
        <v/>
      </c>
      <c r="BH69" s="422" t="str">
        <f>IF(details!AM69="","",details!AM69)</f>
        <v/>
      </c>
      <c r="BI69" s="422" t="str">
        <f>IF(details!AN69="","",details!AN69)</f>
        <v/>
      </c>
      <c r="BJ69" s="313" t="str">
        <f t="shared" si="17"/>
        <v/>
      </c>
      <c r="BK69" s="422" t="str">
        <f>IF(details!AO69="","",details!AO69)</f>
        <v/>
      </c>
      <c r="BL69" s="422" t="str">
        <f>IF(details!AP69="","",details!AP69)</f>
        <v/>
      </c>
      <c r="BM69" s="313" t="str">
        <f t="shared" si="91"/>
        <v/>
      </c>
      <c r="BN69" s="200" t="str">
        <f t="shared" si="18"/>
        <v/>
      </c>
      <c r="BO69" s="422" t="str">
        <f>IF(details!AQ69="","",details!AQ69)</f>
        <v/>
      </c>
      <c r="BP69" s="422" t="str">
        <f>IF(details!AR69="","",details!AR69)</f>
        <v/>
      </c>
      <c r="BQ69" s="200" t="str">
        <f t="shared" si="7"/>
        <v/>
      </c>
      <c r="BR69" s="200" t="str">
        <f t="shared" si="67"/>
        <v/>
      </c>
      <c r="BS69" s="330" t="str">
        <f t="shared" si="68"/>
        <v/>
      </c>
      <c r="BT69" s="331" t="str">
        <f t="shared" si="69"/>
        <v/>
      </c>
      <c r="BU69" s="203" t="str">
        <f t="shared" si="70"/>
        <v/>
      </c>
      <c r="BV69" s="203">
        <f t="shared" si="8"/>
        <v>0</v>
      </c>
      <c r="BW69" s="422" t="str">
        <f>IF(details!AS69="","",details!AS69)</f>
        <v/>
      </c>
      <c r="BX69" s="422" t="str">
        <f>IF(details!AT69="","",details!AT69)</f>
        <v/>
      </c>
      <c r="BY69" s="422" t="str">
        <f>IF(details!AU69="","",details!AU69)</f>
        <v/>
      </c>
      <c r="BZ69" s="422" t="str">
        <f>IF(details!AV69="","",details!AV69)</f>
        <v/>
      </c>
      <c r="CA69" s="422" t="str">
        <f>IF(details!AW69="","",details!AW69)</f>
        <v/>
      </c>
      <c r="CB69" s="200" t="str">
        <f t="shared" si="71"/>
        <v/>
      </c>
      <c r="CC69" s="653" t="str">
        <f t="shared" si="72"/>
        <v/>
      </c>
      <c r="CD69" s="200" t="str">
        <f t="shared" si="73"/>
        <v/>
      </c>
      <c r="CE69" s="203" t="str">
        <f t="shared" si="74"/>
        <v/>
      </c>
      <c r="CF69" s="203">
        <f t="shared" si="75"/>
        <v>0</v>
      </c>
      <c r="CG69" s="422" t="str">
        <f>IF(details!AX69="","",details!AX69)</f>
        <v/>
      </c>
      <c r="CH69" s="422" t="str">
        <f>IF(details!AY69="","",details!AY69)</f>
        <v/>
      </c>
      <c r="CI69" s="422" t="str">
        <f>IF(details!AZ69="","",details!AZ69)</f>
        <v/>
      </c>
      <c r="CJ69" s="422" t="str">
        <f>IF(details!BA69="","",details!BA69)</f>
        <v/>
      </c>
      <c r="CK69" s="422" t="str">
        <f>IF(details!BB69="","",details!BB69)</f>
        <v/>
      </c>
      <c r="CL69" s="200" t="str">
        <f t="shared" si="76"/>
        <v/>
      </c>
      <c r="CM69" s="653" t="str">
        <f t="shared" si="21"/>
        <v/>
      </c>
      <c r="CN69" s="200" t="str">
        <f t="shared" si="22"/>
        <v/>
      </c>
      <c r="CO69" s="203" t="str">
        <f t="shared" si="77"/>
        <v/>
      </c>
      <c r="CP69" s="203">
        <f t="shared" si="78"/>
        <v>0</v>
      </c>
      <c r="CQ69" s="422" t="str">
        <f>IF(details!BC69="","",details!BC69)</f>
        <v/>
      </c>
      <c r="CR69" s="422" t="str">
        <f>IF(details!BD69="","",details!BD69)</f>
        <v/>
      </c>
      <c r="CS69" s="422" t="str">
        <f>IF(details!BE69="","",details!BE69)</f>
        <v/>
      </c>
      <c r="CT69" s="422" t="str">
        <f>IF(details!BF69="","",details!BF69)</f>
        <v/>
      </c>
      <c r="CU69" s="422" t="str">
        <f>IF(details!BG69="","",details!BG69)</f>
        <v/>
      </c>
      <c r="CV69" s="200" t="str">
        <f t="shared" si="79"/>
        <v/>
      </c>
      <c r="CW69" s="653" t="str">
        <f t="shared" si="23"/>
        <v/>
      </c>
      <c r="CX69" s="200" t="str">
        <f t="shared" si="24"/>
        <v/>
      </c>
      <c r="CY69" s="203" t="str">
        <f t="shared" si="80"/>
        <v/>
      </c>
      <c r="CZ69" s="203">
        <f t="shared" si="81"/>
        <v>0</v>
      </c>
      <c r="DA69" s="428" t="str">
        <f t="shared" si="97"/>
        <v/>
      </c>
      <c r="DB69" s="428" t="str">
        <f t="shared" si="98"/>
        <v/>
      </c>
      <c r="DC69" s="428" t="str">
        <f t="shared" si="99"/>
        <v/>
      </c>
      <c r="DD69" s="428" t="str">
        <f t="shared" si="100"/>
        <v/>
      </c>
      <c r="DE69" s="428" t="str">
        <f t="shared" si="101"/>
        <v/>
      </c>
      <c r="DF69" s="428" t="str">
        <f t="shared" si="102"/>
        <v/>
      </c>
      <c r="DG69" s="428" t="str">
        <f t="shared" si="103"/>
        <v/>
      </c>
      <c r="DH69" s="429" t="str">
        <f t="shared" si="104"/>
        <v/>
      </c>
      <c r="DI69" s="429" t="str">
        <f t="shared" si="105"/>
        <v/>
      </c>
      <c r="DJ69" s="428" t="str">
        <f t="shared" si="106"/>
        <v/>
      </c>
      <c r="DK69" s="428" t="str">
        <f t="shared" si="107"/>
        <v/>
      </c>
      <c r="DL69" s="428" t="str">
        <f t="shared" si="108"/>
        <v/>
      </c>
      <c r="DM69" s="428" t="str">
        <f t="shared" si="109"/>
        <v/>
      </c>
      <c r="DN69" s="428" t="str">
        <f t="shared" si="110"/>
        <v/>
      </c>
      <c r="DO69" s="428" t="str">
        <f t="shared" si="111"/>
        <v/>
      </c>
      <c r="DP69" s="428" t="str">
        <f t="shared" si="112"/>
        <v/>
      </c>
      <c r="DQ69" s="430" t="str">
        <f t="shared" si="113"/>
        <v/>
      </c>
      <c r="DR69" s="430" t="str">
        <f t="shared" si="114"/>
        <v/>
      </c>
      <c r="DS69" s="428" t="str">
        <f t="shared" si="115"/>
        <v/>
      </c>
      <c r="DT69" s="430" t="str">
        <f t="shared" si="116"/>
        <v/>
      </c>
      <c r="DU69" s="430" t="str">
        <f t="shared" si="117"/>
        <v/>
      </c>
      <c r="DV69" s="204" t="str">
        <f>details!DG69</f>
        <v/>
      </c>
      <c r="DW69" s="435" t="str">
        <f>details!DH69</f>
        <v/>
      </c>
      <c r="DX69" s="518" t="str">
        <f t="shared" si="90"/>
        <v/>
      </c>
      <c r="DY69" s="652" t="str">
        <f t="shared" si="82"/>
        <v/>
      </c>
      <c r="DZ69" s="431" t="str">
        <f t="shared" si="83"/>
        <v/>
      </c>
      <c r="EA69" s="431" t="str">
        <f t="shared" si="84"/>
        <v/>
      </c>
      <c r="EB69" s="432" t="str">
        <f t="shared" si="85"/>
        <v/>
      </c>
      <c r="EC69" s="200" t="str">
        <f t="shared" si="86"/>
        <v/>
      </c>
      <c r="ED69" s="496" t="str">
        <f t="shared" si="87"/>
        <v/>
      </c>
      <c r="EE69" s="497" t="str">
        <f t="shared" si="88"/>
        <v/>
      </c>
      <c r="EF69" s="448" t="str">
        <f>IF(details!BH68="","",details!BH68)</f>
        <v/>
      </c>
    </row>
    <row r="70" spans="1:136" s="20" customFormat="1" ht="14" customHeight="1">
      <c r="A70" s="447">
        <f>IF(details!A70="","",details!A70)</f>
        <v>64</v>
      </c>
      <c r="B70" s="422" t="str">
        <f>IF(details!B70="","",details!B70)</f>
        <v/>
      </c>
      <c r="C70" s="422" t="str">
        <f>IF(details!C70="","",details!C70)</f>
        <v/>
      </c>
      <c r="D70" s="200" t="str">
        <f>IF(details!D70="","",details!D70)</f>
        <v/>
      </c>
      <c r="E70" s="422" t="str">
        <f>IF(details!E70="","",details!E70)</f>
        <v/>
      </c>
      <c r="F70" s="201" t="str">
        <f>IF(details!G70="","",details!G70)</f>
        <v/>
      </c>
      <c r="G70" s="276" t="str">
        <f>IF(details!H70="","",details!H70)</f>
        <v/>
      </c>
      <c r="H70" s="202" t="str">
        <f>IF(details!I70="","",details!I70)</f>
        <v>v 064</v>
      </c>
      <c r="I70" s="202" t="str">
        <f>IF(details!J70="","",details!J70)</f>
        <v>c 064</v>
      </c>
      <c r="J70" s="202" t="str">
        <f>IF(details!K70="","",details!K70)</f>
        <v>l 064</v>
      </c>
      <c r="K70" s="422" t="str">
        <f>IF(details!Q70="","",details!Q70)</f>
        <v/>
      </c>
      <c r="L70" s="422" t="str">
        <f>IF(details!R70="","",details!R70)</f>
        <v/>
      </c>
      <c r="M70" s="422" t="str">
        <f>IF(details!S70="","",details!S70)</f>
        <v/>
      </c>
      <c r="N70" s="313" t="str">
        <f t="shared" si="9"/>
        <v/>
      </c>
      <c r="O70" s="422" t="str">
        <f>IF(details!T70="","",details!T70)</f>
        <v/>
      </c>
      <c r="P70" s="422" t="str">
        <f>IF(details!U70="","",details!U70)</f>
        <v/>
      </c>
      <c r="Q70" s="313" t="str">
        <f t="shared" si="10"/>
        <v/>
      </c>
      <c r="R70" s="200" t="str">
        <f t="shared" si="11"/>
        <v/>
      </c>
      <c r="S70" s="422" t="str">
        <f>IF(details!V70="","",details!V70)</f>
        <v/>
      </c>
      <c r="T70" s="422" t="str">
        <f>IF(details!W70="","",details!W70)</f>
        <v/>
      </c>
      <c r="U70" s="200" t="str">
        <f t="shared" si="54"/>
        <v/>
      </c>
      <c r="V70" s="200" t="str">
        <f t="shared" si="55"/>
        <v/>
      </c>
      <c r="W70" s="330" t="str">
        <f t="shared" si="56"/>
        <v/>
      </c>
      <c r="X70" s="331" t="str">
        <f t="shared" si="57"/>
        <v/>
      </c>
      <c r="Y70" s="203" t="str">
        <f t="shared" si="58"/>
        <v/>
      </c>
      <c r="Z70" s="203">
        <f t="shared" ref="Z70:Z106" si="118">COUNTIF(K70:L70,"NA")*5+(COUNTIF(O70,"NA")*50)+(COUNTIF(P70,"NA")*20)</f>
        <v>0</v>
      </c>
      <c r="AA70" s="422" t="str">
        <f>IF(details!X70="","",details!X70)</f>
        <v/>
      </c>
      <c r="AB70" s="422" t="str">
        <f>IF(details!Y70="","",details!Y70)</f>
        <v/>
      </c>
      <c r="AC70" s="422" t="str">
        <f>IF(details!Z70="","",details!Z70)</f>
        <v/>
      </c>
      <c r="AD70" s="313" t="str">
        <f t="shared" si="13"/>
        <v/>
      </c>
      <c r="AE70" s="422" t="str">
        <f>IF(details!AA70="","",details!AA70)</f>
        <v/>
      </c>
      <c r="AF70" s="422" t="str">
        <f>IF(details!AB70="","",details!AB70)</f>
        <v/>
      </c>
      <c r="AG70" s="313" t="str">
        <f t="shared" si="92"/>
        <v/>
      </c>
      <c r="AH70" s="200" t="str">
        <f t="shared" si="14"/>
        <v/>
      </c>
      <c r="AI70" s="422" t="str">
        <f>IF(details!AC70="","",details!AC70)</f>
        <v/>
      </c>
      <c r="AJ70" s="422" t="str">
        <f>IF(details!AD70="","",details!AD70)</f>
        <v/>
      </c>
      <c r="AK70" s="200" t="str">
        <f t="shared" ref="AK70:AK106" si="119">IF(AND(AI70="",AJ70=""),"",IF(OR(AI70="ab",AJ70="ab"),"ab",IF(OR(AI70="ml",AJ70="ml"),"ml",SUM(AI70:AJ70))))</f>
        <v/>
      </c>
      <c r="AL70" s="200" t="str">
        <f t="shared" si="59"/>
        <v/>
      </c>
      <c r="AM70" s="330" t="str">
        <f t="shared" si="60"/>
        <v/>
      </c>
      <c r="AN70" s="331" t="str">
        <f t="shared" si="61"/>
        <v/>
      </c>
      <c r="AO70" s="203" t="str">
        <f t="shared" si="62"/>
        <v/>
      </c>
      <c r="AP70" s="203">
        <f t="shared" si="93"/>
        <v>0</v>
      </c>
      <c r="AQ70" s="422" t="str">
        <f>IF(details!AE70="","",details!AE70)</f>
        <v/>
      </c>
      <c r="AR70" s="422" t="str">
        <f>IF(details!AF70="","",details!AF70)</f>
        <v/>
      </c>
      <c r="AS70" s="422" t="str">
        <f>IF(details!AG70="","",details!AG70)</f>
        <v/>
      </c>
      <c r="AT70" s="313" t="str">
        <f t="shared" si="15"/>
        <v/>
      </c>
      <c r="AU70" s="422" t="str">
        <f>IF(details!AH70="","",details!AH70)</f>
        <v/>
      </c>
      <c r="AV70" s="422" t="str">
        <f>IF(details!AI70="","",details!AI70)</f>
        <v/>
      </c>
      <c r="AW70" s="313" t="str">
        <f t="shared" si="89"/>
        <v/>
      </c>
      <c r="AX70" s="200" t="str">
        <f t="shared" si="16"/>
        <v/>
      </c>
      <c r="AY70" s="422" t="str">
        <f>IF(details!AJ70="","",details!AJ70)</f>
        <v/>
      </c>
      <c r="AZ70" s="422" t="str">
        <f>IF(details!AK70="","",details!AK70)</f>
        <v/>
      </c>
      <c r="BA70" s="200" t="str">
        <f t="shared" ref="BA70:BA106" si="120">IF(AND(AY70="",AZ70=""),"",IF(OR(AY70="ab",AZ70="ab"),"ab",IF(OR(AY70="ml",AZ70="ml"),"ml",SUM(AY70:AZ70))))</f>
        <v/>
      </c>
      <c r="BB70" s="200" t="str">
        <f t="shared" si="63"/>
        <v/>
      </c>
      <c r="BC70" s="330" t="str">
        <f t="shared" si="64"/>
        <v/>
      </c>
      <c r="BD70" s="331" t="str">
        <f t="shared" si="65"/>
        <v/>
      </c>
      <c r="BE70" s="203" t="str">
        <f t="shared" si="66"/>
        <v/>
      </c>
      <c r="BF70" s="203">
        <f t="shared" ref="BF70:BF106" si="121">COUNTIF(AQ70:AR70,"NA")*5+(COUNTIF(AU70,"NA")*50)+(COUNTIF(AV70,"NA")*20)</f>
        <v>0</v>
      </c>
      <c r="BG70" s="422" t="str">
        <f>IF(details!AL70="","",details!AL70)</f>
        <v/>
      </c>
      <c r="BH70" s="422" t="str">
        <f>IF(details!AM70="","",details!AM70)</f>
        <v/>
      </c>
      <c r="BI70" s="422" t="str">
        <f>IF(details!AN70="","",details!AN70)</f>
        <v/>
      </c>
      <c r="BJ70" s="313" t="str">
        <f t="shared" si="17"/>
        <v/>
      </c>
      <c r="BK70" s="422" t="str">
        <f>IF(details!AO70="","",details!AO70)</f>
        <v/>
      </c>
      <c r="BL70" s="422" t="str">
        <f>IF(details!AP70="","",details!AP70)</f>
        <v/>
      </c>
      <c r="BM70" s="313" t="str">
        <f t="shared" si="91"/>
        <v/>
      </c>
      <c r="BN70" s="200" t="str">
        <f t="shared" si="18"/>
        <v/>
      </c>
      <c r="BO70" s="422" t="str">
        <f>IF(details!AQ70="","",details!AQ70)</f>
        <v/>
      </c>
      <c r="BP70" s="422" t="str">
        <f>IF(details!AR70="","",details!AR70)</f>
        <v/>
      </c>
      <c r="BQ70" s="200" t="str">
        <f t="shared" ref="BQ70:BQ106" si="122">IF(AND(BO70="",BP70=""),"",IF(OR(BO70="ab",BP70="ab"),"ab",IF(OR(BO70="ml",BP70="ml"),"ml",SUM(BO70:BP70))))</f>
        <v/>
      </c>
      <c r="BR70" s="200" t="str">
        <f t="shared" si="67"/>
        <v/>
      </c>
      <c r="BS70" s="330" t="str">
        <f t="shared" si="68"/>
        <v/>
      </c>
      <c r="BT70" s="331" t="str">
        <f t="shared" si="69"/>
        <v/>
      </c>
      <c r="BU70" s="203" t="str">
        <f t="shared" si="70"/>
        <v/>
      </c>
      <c r="BV70" s="203">
        <f t="shared" ref="BV70:BV106" si="123">COUNTIF(BG70:BH70,"NA")*5+(COUNTIF(BK70,"NA")*50)+(COUNTIF(BL70,"NA")*20)</f>
        <v>0</v>
      </c>
      <c r="BW70" s="422" t="str">
        <f>IF(details!AS70="","",details!AS70)</f>
        <v/>
      </c>
      <c r="BX70" s="422" t="str">
        <f>IF(details!AT70="","",details!AT70)</f>
        <v/>
      </c>
      <c r="BY70" s="422" t="str">
        <f>IF(details!AU70="","",details!AU70)</f>
        <v/>
      </c>
      <c r="BZ70" s="422" t="str">
        <f>IF(details!AV70="","",details!AV70)</f>
        <v/>
      </c>
      <c r="CA70" s="422" t="str">
        <f>IF(details!AW70="","",details!AW70)</f>
        <v/>
      </c>
      <c r="CB70" s="200" t="str">
        <f t="shared" si="71"/>
        <v/>
      </c>
      <c r="CC70" s="653" t="str">
        <f t="shared" si="72"/>
        <v/>
      </c>
      <c r="CD70" s="200" t="str">
        <f t="shared" si="73"/>
        <v/>
      </c>
      <c r="CE70" s="203" t="str">
        <f t="shared" si="74"/>
        <v/>
      </c>
      <c r="CF70" s="203">
        <f t="shared" si="75"/>
        <v>0</v>
      </c>
      <c r="CG70" s="422" t="str">
        <f>IF(details!AX70="","",details!AX70)</f>
        <v/>
      </c>
      <c r="CH70" s="422" t="str">
        <f>IF(details!AY70="","",details!AY70)</f>
        <v/>
      </c>
      <c r="CI70" s="422" t="str">
        <f>IF(details!AZ70="","",details!AZ70)</f>
        <v/>
      </c>
      <c r="CJ70" s="422" t="str">
        <f>IF(details!BA70="","",details!BA70)</f>
        <v/>
      </c>
      <c r="CK70" s="422" t="str">
        <f>IF(details!BB70="","",details!BB70)</f>
        <v/>
      </c>
      <c r="CL70" s="200" t="str">
        <f t="shared" si="76"/>
        <v/>
      </c>
      <c r="CM70" s="653" t="str">
        <f t="shared" si="21"/>
        <v/>
      </c>
      <c r="CN70" s="200" t="str">
        <f t="shared" si="22"/>
        <v/>
      </c>
      <c r="CO70" s="203" t="str">
        <f t="shared" si="77"/>
        <v/>
      </c>
      <c r="CP70" s="203">
        <f t="shared" si="78"/>
        <v>0</v>
      </c>
      <c r="CQ70" s="422" t="str">
        <f>IF(details!BC70="","",details!BC70)</f>
        <v/>
      </c>
      <c r="CR70" s="422" t="str">
        <f>IF(details!BD70="","",details!BD70)</f>
        <v/>
      </c>
      <c r="CS70" s="422" t="str">
        <f>IF(details!BE70="","",details!BE70)</f>
        <v/>
      </c>
      <c r="CT70" s="422" t="str">
        <f>IF(details!BF70="","",details!BF70)</f>
        <v/>
      </c>
      <c r="CU70" s="422" t="str">
        <f>IF(details!BG70="","",details!BG70)</f>
        <v/>
      </c>
      <c r="CV70" s="200" t="str">
        <f t="shared" si="79"/>
        <v/>
      </c>
      <c r="CW70" s="653" t="str">
        <f t="shared" si="23"/>
        <v/>
      </c>
      <c r="CX70" s="200" t="str">
        <f t="shared" si="24"/>
        <v/>
      </c>
      <c r="CY70" s="203" t="str">
        <f t="shared" si="80"/>
        <v/>
      </c>
      <c r="CZ70" s="203">
        <f t="shared" si="81"/>
        <v>0</v>
      </c>
      <c r="DA70" s="428" t="str">
        <f t="shared" si="97"/>
        <v/>
      </c>
      <c r="DB70" s="428" t="str">
        <f t="shared" si="98"/>
        <v/>
      </c>
      <c r="DC70" s="428" t="str">
        <f t="shared" si="99"/>
        <v/>
      </c>
      <c r="DD70" s="428" t="str">
        <f t="shared" si="100"/>
        <v/>
      </c>
      <c r="DE70" s="428" t="str">
        <f t="shared" si="101"/>
        <v/>
      </c>
      <c r="DF70" s="428" t="str">
        <f t="shared" si="102"/>
        <v/>
      </c>
      <c r="DG70" s="428" t="str">
        <f t="shared" si="103"/>
        <v/>
      </c>
      <c r="DH70" s="429" t="str">
        <f t="shared" si="104"/>
        <v/>
      </c>
      <c r="DI70" s="429" t="str">
        <f t="shared" si="105"/>
        <v/>
      </c>
      <c r="DJ70" s="428" t="str">
        <f t="shared" si="106"/>
        <v/>
      </c>
      <c r="DK70" s="428" t="str">
        <f t="shared" si="107"/>
        <v/>
      </c>
      <c r="DL70" s="428" t="str">
        <f t="shared" si="108"/>
        <v/>
      </c>
      <c r="DM70" s="428" t="str">
        <f t="shared" si="109"/>
        <v/>
      </c>
      <c r="DN70" s="428" t="str">
        <f t="shared" si="110"/>
        <v/>
      </c>
      <c r="DO70" s="428" t="str">
        <f t="shared" si="111"/>
        <v/>
      </c>
      <c r="DP70" s="428" t="str">
        <f t="shared" si="112"/>
        <v/>
      </c>
      <c r="DQ70" s="430" t="str">
        <f t="shared" si="113"/>
        <v/>
      </c>
      <c r="DR70" s="430" t="str">
        <f t="shared" si="114"/>
        <v/>
      </c>
      <c r="DS70" s="428" t="str">
        <f t="shared" si="115"/>
        <v/>
      </c>
      <c r="DT70" s="430" t="str">
        <f t="shared" si="116"/>
        <v/>
      </c>
      <c r="DU70" s="430" t="str">
        <f t="shared" si="117"/>
        <v/>
      </c>
      <c r="DV70" s="204" t="str">
        <f>details!DG70</f>
        <v/>
      </c>
      <c r="DW70" s="435" t="str">
        <f>details!DH70</f>
        <v/>
      </c>
      <c r="DX70" s="518" t="str">
        <f t="shared" si="90"/>
        <v/>
      </c>
      <c r="DY70" s="652" t="str">
        <f t="shared" si="82"/>
        <v/>
      </c>
      <c r="DZ70" s="431" t="str">
        <f t="shared" si="83"/>
        <v/>
      </c>
      <c r="EA70" s="431" t="str">
        <f t="shared" si="84"/>
        <v/>
      </c>
      <c r="EB70" s="432" t="str">
        <f t="shared" si="85"/>
        <v/>
      </c>
      <c r="EC70" s="200" t="str">
        <f t="shared" si="86"/>
        <v/>
      </c>
      <c r="ED70" s="496" t="str">
        <f t="shared" si="87"/>
        <v/>
      </c>
      <c r="EE70" s="497" t="str">
        <f t="shared" si="88"/>
        <v/>
      </c>
      <c r="EF70" s="448" t="str">
        <f>IF(details!BH69="","",details!BH69)</f>
        <v/>
      </c>
    </row>
    <row r="71" spans="1:136" s="20" customFormat="1" ht="14" customHeight="1">
      <c r="A71" s="447">
        <f>IF(details!A71="","",details!A71)</f>
        <v>65</v>
      </c>
      <c r="B71" s="422" t="str">
        <f>IF(details!B71="","",details!B71)</f>
        <v/>
      </c>
      <c r="C71" s="422" t="str">
        <f>IF(details!C71="","",details!C71)</f>
        <v/>
      </c>
      <c r="D71" s="200" t="str">
        <f>IF(details!D71="","",details!D71)</f>
        <v/>
      </c>
      <c r="E71" s="422" t="str">
        <f>IF(details!E71="","",details!E71)</f>
        <v/>
      </c>
      <c r="F71" s="201" t="str">
        <f>IF(details!G71="","",details!G71)</f>
        <v/>
      </c>
      <c r="G71" s="276" t="str">
        <f>IF(details!H71="","",details!H71)</f>
        <v/>
      </c>
      <c r="H71" s="202" t="str">
        <f>IF(details!I71="","",details!I71)</f>
        <v>v 065</v>
      </c>
      <c r="I71" s="202" t="str">
        <f>IF(details!J71="","",details!J71)</f>
        <v>c 065</v>
      </c>
      <c r="J71" s="202" t="str">
        <f>IF(details!K71="","",details!K71)</f>
        <v>l 065</v>
      </c>
      <c r="K71" s="422" t="str">
        <f>IF(details!Q71="","",details!Q71)</f>
        <v/>
      </c>
      <c r="L71" s="422" t="str">
        <f>IF(details!R71="","",details!R71)</f>
        <v/>
      </c>
      <c r="M71" s="422" t="str">
        <f>IF(details!S71="","",details!S71)</f>
        <v/>
      </c>
      <c r="N71" s="313" t="str">
        <f t="shared" ref="N71:N106" si="124">IF(AND(K71="",L71="",M71=""),"",IF(AND(K71="NA",L71="NA",M71="NA"),"NA",SUM(K71,L71,M71)))</f>
        <v/>
      </c>
      <c r="O71" s="422" t="str">
        <f>IF(details!T71="","",details!T71)</f>
        <v/>
      </c>
      <c r="P71" s="422" t="str">
        <f>IF(details!U71="","",details!U71)</f>
        <v/>
      </c>
      <c r="Q71" s="313" t="str">
        <f t="shared" ref="Q71:Q106" si="125">IF(AND(O71="",P71=""),"",IF(AND(O71="NA",P71="NA"),"NA",SUM(O71:P71)))</f>
        <v/>
      </c>
      <c r="R71" s="200" t="str">
        <f t="shared" ref="R71:R106" si="126">IF(AND(N71="",Q71=""),"",IF(AND(N71="NA",Q71="NA"),"NA",SUM(N71,Q71)))</f>
        <v/>
      </c>
      <c r="S71" s="422" t="str">
        <f>IF(details!V71="","",details!V71)</f>
        <v/>
      </c>
      <c r="T71" s="422" t="str">
        <f>IF(details!W71="","",details!W71)</f>
        <v/>
      </c>
      <c r="U71" s="200" t="str">
        <f t="shared" si="54"/>
        <v/>
      </c>
      <c r="V71" s="200" t="str">
        <f t="shared" si="55"/>
        <v/>
      </c>
      <c r="W71" s="330" t="str">
        <f t="shared" si="56"/>
        <v/>
      </c>
      <c r="X71" s="331" t="str">
        <f t="shared" si="57"/>
        <v/>
      </c>
      <c r="Y71" s="203" t="str">
        <f t="shared" si="58"/>
        <v/>
      </c>
      <c r="Z71" s="203">
        <f t="shared" si="118"/>
        <v>0</v>
      </c>
      <c r="AA71" s="422" t="str">
        <f>IF(details!X71="","",details!X71)</f>
        <v/>
      </c>
      <c r="AB71" s="422" t="str">
        <f>IF(details!Y71="","",details!Y71)</f>
        <v/>
      </c>
      <c r="AC71" s="422" t="str">
        <f>IF(details!Z71="","",details!Z71)</f>
        <v/>
      </c>
      <c r="AD71" s="313" t="str">
        <f t="shared" ref="AD71:AD106" si="127">IF(AND(AA71="",AB71="",AC71=""),"",IF(AND(AA71="NA",AB71="NA",AC71="NA"),"NA",SUM(AA71,AB71,AC71)))</f>
        <v/>
      </c>
      <c r="AE71" s="422" t="str">
        <f>IF(details!AA71="","",details!AA71)</f>
        <v/>
      </c>
      <c r="AF71" s="422" t="str">
        <f>IF(details!AB71="","",details!AB71)</f>
        <v/>
      </c>
      <c r="AG71" s="313" t="str">
        <f t="shared" si="92"/>
        <v/>
      </c>
      <c r="AH71" s="200" t="str">
        <f t="shared" ref="AH71:AH106" si="128">IF(AND(AD71="",AG71=""),"",IF(AND(AD71="NA",AG71="NA"),"NA",SUM(AD71,AG71)))</f>
        <v/>
      </c>
      <c r="AI71" s="422" t="str">
        <f>IF(details!AC71="","",details!AC71)</f>
        <v/>
      </c>
      <c r="AJ71" s="422" t="str">
        <f>IF(details!AD71="","",details!AD71)</f>
        <v/>
      </c>
      <c r="AK71" s="200" t="str">
        <f t="shared" si="119"/>
        <v/>
      </c>
      <c r="AL71" s="200" t="str">
        <f t="shared" si="59"/>
        <v/>
      </c>
      <c r="AM71" s="330" t="str">
        <f t="shared" si="60"/>
        <v/>
      </c>
      <c r="AN71" s="331" t="str">
        <f t="shared" si="61"/>
        <v/>
      </c>
      <c r="AO71" s="203" t="str">
        <f t="shared" si="62"/>
        <v/>
      </c>
      <c r="AP71" s="203">
        <f t="shared" si="93"/>
        <v>0</v>
      </c>
      <c r="AQ71" s="422" t="str">
        <f>IF(details!AE71="","",details!AE71)</f>
        <v/>
      </c>
      <c r="AR71" s="422" t="str">
        <f>IF(details!AF71="","",details!AF71)</f>
        <v/>
      </c>
      <c r="AS71" s="422" t="str">
        <f>IF(details!AG71="","",details!AG71)</f>
        <v/>
      </c>
      <c r="AT71" s="313" t="str">
        <f t="shared" ref="AT71:AT106" si="129">IF(AND(AQ71="",AR71="",AS71=""),"",IF(AND(AQ71="NA",AR71="NA",AS71="NA"),"NA",SUM(AQ71,AR71,AS71)))</f>
        <v/>
      </c>
      <c r="AU71" s="422" t="str">
        <f>IF(details!AH71="","",details!AH71)</f>
        <v/>
      </c>
      <c r="AV71" s="422" t="str">
        <f>IF(details!AI71="","",details!AI71)</f>
        <v/>
      </c>
      <c r="AW71" s="313" t="str">
        <f t="shared" si="89"/>
        <v/>
      </c>
      <c r="AX71" s="200" t="str">
        <f t="shared" ref="AX71:AX106" si="130">IF(AND(AT71="",AW71=""),"",IF(AND(AT71="NA",AW71="NA"),"NA",SUM(AT71,AW71)))</f>
        <v/>
      </c>
      <c r="AY71" s="422" t="str">
        <f>IF(details!AJ71="","",details!AJ71)</f>
        <v/>
      </c>
      <c r="AZ71" s="422" t="str">
        <f>IF(details!AK71="","",details!AK71)</f>
        <v/>
      </c>
      <c r="BA71" s="200" t="str">
        <f t="shared" si="120"/>
        <v/>
      </c>
      <c r="BB71" s="200" t="str">
        <f t="shared" si="63"/>
        <v/>
      </c>
      <c r="BC71" s="330" t="str">
        <f t="shared" si="64"/>
        <v/>
      </c>
      <c r="BD71" s="331" t="str">
        <f t="shared" si="65"/>
        <v/>
      </c>
      <c r="BE71" s="203" t="str">
        <f t="shared" si="66"/>
        <v/>
      </c>
      <c r="BF71" s="203">
        <f t="shared" si="121"/>
        <v>0</v>
      </c>
      <c r="BG71" s="422" t="str">
        <f>IF(details!AL71="","",details!AL71)</f>
        <v/>
      </c>
      <c r="BH71" s="422" t="str">
        <f>IF(details!AM71="","",details!AM71)</f>
        <v/>
      </c>
      <c r="BI71" s="422" t="str">
        <f>IF(details!AN71="","",details!AN71)</f>
        <v/>
      </c>
      <c r="BJ71" s="313" t="str">
        <f t="shared" ref="BJ71:BJ106" si="131">IF(AND(BG71="",BH71="",BI71=""),"",IF(AND(BG71="NA",BH71="NA",BI71="NA"),"NA",SUM(BG71,BH71,BI71)))</f>
        <v/>
      </c>
      <c r="BK71" s="422" t="str">
        <f>IF(details!AO71="","",details!AO71)</f>
        <v/>
      </c>
      <c r="BL71" s="422" t="str">
        <f>IF(details!AP71="","",details!AP71)</f>
        <v/>
      </c>
      <c r="BM71" s="313" t="str">
        <f t="shared" si="91"/>
        <v/>
      </c>
      <c r="BN71" s="200" t="str">
        <f t="shared" ref="BN71:BN106" si="132">IF(AND(BJ71="",BM71=""),"",IF(AND(BJ71="NA",BM71="NA"),"NA",SUM(BJ71,BM71)))</f>
        <v/>
      </c>
      <c r="BO71" s="422" t="str">
        <f>IF(details!AQ71="","",details!AQ71)</f>
        <v/>
      </c>
      <c r="BP71" s="422" t="str">
        <f>IF(details!AR71="","",details!AR71)</f>
        <v/>
      </c>
      <c r="BQ71" s="200" t="str">
        <f t="shared" si="122"/>
        <v/>
      </c>
      <c r="BR71" s="200" t="str">
        <f t="shared" si="67"/>
        <v/>
      </c>
      <c r="BS71" s="330" t="str">
        <f t="shared" si="68"/>
        <v/>
      </c>
      <c r="BT71" s="331" t="str">
        <f t="shared" si="69"/>
        <v/>
      </c>
      <c r="BU71" s="203" t="str">
        <f t="shared" si="70"/>
        <v/>
      </c>
      <c r="BV71" s="203">
        <f t="shared" si="123"/>
        <v>0</v>
      </c>
      <c r="BW71" s="422" t="str">
        <f>IF(details!AS71="","",details!AS71)</f>
        <v/>
      </c>
      <c r="BX71" s="422" t="str">
        <f>IF(details!AT71="","",details!AT71)</f>
        <v/>
      </c>
      <c r="BY71" s="422" t="str">
        <f>IF(details!AU71="","",details!AU71)</f>
        <v/>
      </c>
      <c r="BZ71" s="422" t="str">
        <f>IF(details!AV71="","",details!AV71)</f>
        <v/>
      </c>
      <c r="CA71" s="422" t="str">
        <f>IF(details!AW71="","",details!AW71)</f>
        <v/>
      </c>
      <c r="CB71" s="200" t="str">
        <f t="shared" si="71"/>
        <v/>
      </c>
      <c r="CC71" s="653" t="str">
        <f t="shared" si="72"/>
        <v/>
      </c>
      <c r="CD71" s="200" t="str">
        <f t="shared" si="73"/>
        <v/>
      </c>
      <c r="CE71" s="203" t="str">
        <f t="shared" si="74"/>
        <v/>
      </c>
      <c r="CF71" s="203">
        <f t="shared" si="75"/>
        <v>0</v>
      </c>
      <c r="CG71" s="422" t="str">
        <f>IF(details!AX71="","",details!AX71)</f>
        <v/>
      </c>
      <c r="CH71" s="422" t="str">
        <f>IF(details!AY71="","",details!AY71)</f>
        <v/>
      </c>
      <c r="CI71" s="422" t="str">
        <f>IF(details!AZ71="","",details!AZ71)</f>
        <v/>
      </c>
      <c r="CJ71" s="422" t="str">
        <f>IF(details!BA71="","",details!BA71)</f>
        <v/>
      </c>
      <c r="CK71" s="422" t="str">
        <f>IF(details!BB71="","",details!BB71)</f>
        <v/>
      </c>
      <c r="CL71" s="200" t="str">
        <f t="shared" si="76"/>
        <v/>
      </c>
      <c r="CM71" s="653" t="str">
        <f t="shared" ref="CM71:CM106" si="133">IF(OR(CL71="",CO71="",CK71="",CK71="ab",CK71="ml"),"",ROUNDUP(CL71/CO71*100,0))</f>
        <v/>
      </c>
      <c r="CN71" s="200" t="str">
        <f t="shared" ref="CN71:CN106" si="134">IF(OR(CM71="",CK71="",CK71="ab",CK71="ml"),"",IF(CM71&gt;85,"A",IF(CM71&gt;70,"B",IF(CM71&gt;50,"C",IF(CM71&gt;30,"D","E")))))</f>
        <v/>
      </c>
      <c r="CO71" s="203" t="str">
        <f t="shared" si="77"/>
        <v/>
      </c>
      <c r="CP71" s="203">
        <f t="shared" si="78"/>
        <v>0</v>
      </c>
      <c r="CQ71" s="422" t="str">
        <f>IF(details!BC71="","",details!BC71)</f>
        <v/>
      </c>
      <c r="CR71" s="422" t="str">
        <f>IF(details!BD71="","",details!BD71)</f>
        <v/>
      </c>
      <c r="CS71" s="422" t="str">
        <f>IF(details!BE71="","",details!BE71)</f>
        <v/>
      </c>
      <c r="CT71" s="422" t="str">
        <f>IF(details!BF71="","",details!BF71)</f>
        <v/>
      </c>
      <c r="CU71" s="422" t="str">
        <f>IF(details!BG71="","",details!BG71)</f>
        <v/>
      </c>
      <c r="CV71" s="200" t="str">
        <f t="shared" si="79"/>
        <v/>
      </c>
      <c r="CW71" s="653" t="str">
        <f t="shared" ref="CW71:CW106" si="135">IF(OR(CV71="",CY71="",CU71="",CU71="ab",CU71="ml"),"",ROUNDUP(CV71/CY71*100,0))</f>
        <v/>
      </c>
      <c r="CX71" s="200" t="str">
        <f t="shared" ref="CX71:CX106" si="136">IF(OR(CW71="",CU71="",CU71="ab",CU71="ml"),"",IF(CW71&gt;85,"A",IF(CW71&gt;70,"B",IF(CW71&gt;50,"C",IF(CW71&gt;30,"D","E")))))</f>
        <v/>
      </c>
      <c r="CY71" s="203" t="str">
        <f t="shared" si="80"/>
        <v/>
      </c>
      <c r="CZ71" s="203">
        <f t="shared" si="81"/>
        <v>0</v>
      </c>
      <c r="DA71" s="428" t="str">
        <f t="shared" ref="DA71:DA106" si="137">Y71</f>
        <v/>
      </c>
      <c r="DB71" s="428" t="str">
        <f t="shared" ref="DB71:DB106" si="138">V71</f>
        <v/>
      </c>
      <c r="DC71" s="428" t="str">
        <f t="shared" ref="DC71:DC106" si="139">X71</f>
        <v/>
      </c>
      <c r="DD71" s="428" t="str">
        <f t="shared" ref="DD71:DD106" si="140">AO71</f>
        <v/>
      </c>
      <c r="DE71" s="428" t="str">
        <f t="shared" ref="DE71:DE106" si="141">AL71</f>
        <v/>
      </c>
      <c r="DF71" s="428" t="str">
        <f t="shared" ref="DF71:DF106" si="142">AN71</f>
        <v/>
      </c>
      <c r="DG71" s="428" t="str">
        <f t="shared" ref="DG71:DG106" si="143">BE71</f>
        <v/>
      </c>
      <c r="DH71" s="429" t="str">
        <f t="shared" ref="DH71:DH106" si="144">BB71</f>
        <v/>
      </c>
      <c r="DI71" s="429" t="str">
        <f t="shared" ref="DI71:DI106" si="145">BD71</f>
        <v/>
      </c>
      <c r="DJ71" s="428" t="str">
        <f t="shared" ref="DJ71:DJ106" si="146">BU71</f>
        <v/>
      </c>
      <c r="DK71" s="428" t="str">
        <f t="shared" ref="DK71:DK106" si="147">BR71</f>
        <v/>
      </c>
      <c r="DL71" s="428" t="str">
        <f t="shared" ref="DL71:DL106" si="148">BT71</f>
        <v/>
      </c>
      <c r="DM71" s="428" t="str">
        <f t="shared" ref="DM71:DM106" si="149">CE71</f>
        <v/>
      </c>
      <c r="DN71" s="428" t="str">
        <f t="shared" ref="DN71:DN106" si="150">CB71</f>
        <v/>
      </c>
      <c r="DO71" s="428" t="str">
        <f t="shared" ref="DO71:DO106" si="151">CD71</f>
        <v/>
      </c>
      <c r="DP71" s="428" t="str">
        <f t="shared" ref="DP71:DP106" si="152">CO71</f>
        <v/>
      </c>
      <c r="DQ71" s="430" t="str">
        <f t="shared" ref="DQ71:DQ106" si="153">CL71</f>
        <v/>
      </c>
      <c r="DR71" s="430" t="str">
        <f t="shared" ref="DR71:DR106" si="154">CN71</f>
        <v/>
      </c>
      <c r="DS71" s="428" t="str">
        <f t="shared" ref="DS71:DS106" si="155">CY71</f>
        <v/>
      </c>
      <c r="DT71" s="430" t="str">
        <f t="shared" ref="DT71:DT106" si="156">CV71</f>
        <v/>
      </c>
      <c r="DU71" s="430" t="str">
        <f t="shared" ref="DU71:DU106" si="157">CX71</f>
        <v/>
      </c>
      <c r="DV71" s="204" t="str">
        <f>details!DG71</f>
        <v/>
      </c>
      <c r="DW71" s="435" t="str">
        <f>details!DH71</f>
        <v/>
      </c>
      <c r="DX71" s="518" t="str">
        <f t="shared" si="90"/>
        <v/>
      </c>
      <c r="DY71" s="652" t="str">
        <f t="shared" si="82"/>
        <v/>
      </c>
      <c r="DZ71" s="431" t="str">
        <f t="shared" si="83"/>
        <v/>
      </c>
      <c r="EA71" s="431" t="str">
        <f t="shared" si="84"/>
        <v/>
      </c>
      <c r="EB71" s="432" t="str">
        <f t="shared" si="85"/>
        <v/>
      </c>
      <c r="EC71" s="200" t="str">
        <f t="shared" si="86"/>
        <v/>
      </c>
      <c r="ED71" s="496" t="str">
        <f t="shared" si="87"/>
        <v/>
      </c>
      <c r="EE71" s="497" t="str">
        <f t="shared" si="88"/>
        <v/>
      </c>
      <c r="EF71" s="448" t="str">
        <f>IF(details!BH70="","",details!BH70)</f>
        <v/>
      </c>
    </row>
    <row r="72" spans="1:136" s="20" customFormat="1" ht="14" customHeight="1">
      <c r="A72" s="447">
        <f>IF(details!A72="","",details!A72)</f>
        <v>66</v>
      </c>
      <c r="B72" s="422" t="str">
        <f>IF(details!B72="","",details!B72)</f>
        <v/>
      </c>
      <c r="C72" s="422" t="str">
        <f>IF(details!C72="","",details!C72)</f>
        <v/>
      </c>
      <c r="D72" s="200" t="str">
        <f>IF(details!D72="","",details!D72)</f>
        <v/>
      </c>
      <c r="E72" s="422" t="str">
        <f>IF(details!E72="","",details!E72)</f>
        <v/>
      </c>
      <c r="F72" s="201" t="str">
        <f>IF(details!G72="","",details!G72)</f>
        <v/>
      </c>
      <c r="G72" s="276" t="str">
        <f>IF(details!H72="","",details!H72)</f>
        <v/>
      </c>
      <c r="H72" s="202" t="str">
        <f>IF(details!I72="","",details!I72)</f>
        <v>v 066</v>
      </c>
      <c r="I72" s="202" t="str">
        <f>IF(details!J72="","",details!J72)</f>
        <v>c 066</v>
      </c>
      <c r="J72" s="202" t="str">
        <f>IF(details!K72="","",details!K72)</f>
        <v>l 066</v>
      </c>
      <c r="K72" s="422" t="str">
        <f>IF(details!Q72="","",details!Q72)</f>
        <v/>
      </c>
      <c r="L72" s="422" t="str">
        <f>IF(details!R72="","",details!R72)</f>
        <v/>
      </c>
      <c r="M72" s="422" t="str">
        <f>IF(details!S72="","",details!S72)</f>
        <v/>
      </c>
      <c r="N72" s="313" t="str">
        <f t="shared" si="124"/>
        <v/>
      </c>
      <c r="O72" s="422" t="str">
        <f>IF(details!T72="","",details!T72)</f>
        <v/>
      </c>
      <c r="P72" s="422" t="str">
        <f>IF(details!U72="","",details!U72)</f>
        <v/>
      </c>
      <c r="Q72" s="313" t="str">
        <f t="shared" si="125"/>
        <v/>
      </c>
      <c r="R72" s="200" t="str">
        <f t="shared" si="126"/>
        <v/>
      </c>
      <c r="S72" s="422" t="str">
        <f>IF(details!V72="","",details!V72)</f>
        <v/>
      </c>
      <c r="T72" s="422" t="str">
        <f>IF(details!W72="","",details!W72)</f>
        <v/>
      </c>
      <c r="U72" s="200" t="str">
        <f t="shared" ref="U72:U106" si="158">IF(AND(S72="",T72=""),"",IF(OR(S72="ab",T72="ab"),"ab",IF(OR(S72="ml",T72="ml"),"ml",SUM(S72:T72))))</f>
        <v/>
      </c>
      <c r="V72" s="200" t="str">
        <f t="shared" ref="V72:V106" si="159">IF(U72="","",SUM(R72,U72))</f>
        <v/>
      </c>
      <c r="W72" s="330" t="str">
        <f t="shared" ref="W72:W106" si="160">IF(OR(V72="",Y72=""),"",ROUNDUP(V72/Y72*100,0))</f>
        <v/>
      </c>
      <c r="X72" s="331" t="str">
        <f t="shared" ref="X72:X106" si="161">IF(OR(W72="",U72="",U72="ab",U72="ml"),"",IF(W72&gt;85,"A",IF(W72&gt;70,"B",IF(W72&gt;50,"C",IF(W72&gt;30,"D","E")))))</f>
        <v/>
      </c>
      <c r="Y72" s="203" t="str">
        <f t="shared" ref="Y72:Y106" si="162">IF(OR($D72="TC",$D72=""),"",V$6-Z72)</f>
        <v/>
      </c>
      <c r="Z72" s="203">
        <f t="shared" si="118"/>
        <v>0</v>
      </c>
      <c r="AA72" s="422" t="str">
        <f>IF(details!X72="","",details!X72)</f>
        <v/>
      </c>
      <c r="AB72" s="422" t="str">
        <f>IF(details!Y72="","",details!Y72)</f>
        <v/>
      </c>
      <c r="AC72" s="422" t="str">
        <f>IF(details!Z72="","",details!Z72)</f>
        <v/>
      </c>
      <c r="AD72" s="313" t="str">
        <f t="shared" si="127"/>
        <v/>
      </c>
      <c r="AE72" s="422" t="str">
        <f>IF(details!AA72="","",details!AA72)</f>
        <v/>
      </c>
      <c r="AF72" s="422" t="str">
        <f>IF(details!AB72="","",details!AB72)</f>
        <v/>
      </c>
      <c r="AG72" s="313" t="str">
        <f t="shared" si="92"/>
        <v/>
      </c>
      <c r="AH72" s="200" t="str">
        <f t="shared" si="128"/>
        <v/>
      </c>
      <c r="AI72" s="422" t="str">
        <f>IF(details!AC72="","",details!AC72)</f>
        <v/>
      </c>
      <c r="AJ72" s="422" t="str">
        <f>IF(details!AD72="","",details!AD72)</f>
        <v/>
      </c>
      <c r="AK72" s="200" t="str">
        <f t="shared" si="119"/>
        <v/>
      </c>
      <c r="AL72" s="200" t="str">
        <f t="shared" ref="AL72:AL106" si="163">IF(AK72="","",SUM(AH72,AK72))</f>
        <v/>
      </c>
      <c r="AM72" s="330" t="str">
        <f t="shared" ref="AM72:AM106" si="164">IF(OR(AL72="",AO72=""),"",ROUNDUP(AL72/AO72*100,0))</f>
        <v/>
      </c>
      <c r="AN72" s="331" t="str">
        <f t="shared" ref="AN72:AN106" si="165">IF(OR(AM72="",AK72="",AK72="ab",AK72="ml"),"",IF(AM72&gt;85,"A",IF(AM72&gt;70,"B",IF(AM72&gt;50,"C",IF(AM72&gt;30,"D","E")))))</f>
        <v/>
      </c>
      <c r="AO72" s="203" t="str">
        <f t="shared" ref="AO72:AO106" si="166">IF(OR($D72="TC",$D72=""),"",AL$6-AP72)</f>
        <v/>
      </c>
      <c r="AP72" s="203">
        <f t="shared" si="93"/>
        <v>0</v>
      </c>
      <c r="AQ72" s="422" t="str">
        <f>IF(details!AE72="","",details!AE72)</f>
        <v/>
      </c>
      <c r="AR72" s="422" t="str">
        <f>IF(details!AF72="","",details!AF72)</f>
        <v/>
      </c>
      <c r="AS72" s="422" t="str">
        <f>IF(details!AG72="","",details!AG72)</f>
        <v/>
      </c>
      <c r="AT72" s="313" t="str">
        <f t="shared" si="129"/>
        <v/>
      </c>
      <c r="AU72" s="422" t="str">
        <f>IF(details!AH72="","",details!AH72)</f>
        <v/>
      </c>
      <c r="AV72" s="422" t="str">
        <f>IF(details!AI72="","",details!AI72)</f>
        <v/>
      </c>
      <c r="AW72" s="313" t="str">
        <f t="shared" si="89"/>
        <v/>
      </c>
      <c r="AX72" s="200" t="str">
        <f t="shared" si="130"/>
        <v/>
      </c>
      <c r="AY72" s="422" t="str">
        <f>IF(details!AJ72="","",details!AJ72)</f>
        <v/>
      </c>
      <c r="AZ72" s="422" t="str">
        <f>IF(details!AK72="","",details!AK72)</f>
        <v/>
      </c>
      <c r="BA72" s="200" t="str">
        <f t="shared" si="120"/>
        <v/>
      </c>
      <c r="BB72" s="200" t="str">
        <f t="shared" ref="BB72:BB106" si="167">IF(BA72="","",SUM(AX72,BA72))</f>
        <v/>
      </c>
      <c r="BC72" s="330" t="str">
        <f t="shared" ref="BC72:BC106" si="168">IF(OR(BB72="",BE72=""),"",ROUNDUP(BB72/BE72*100,0))</f>
        <v/>
      </c>
      <c r="BD72" s="331" t="str">
        <f t="shared" ref="BD72:BD106" si="169">IF(OR(BC72="",BA72="",BA72="ab",BA72="ml"),"",IF(BC72&gt;85,"A",IF(BC72&gt;70,"B",IF(BC72&gt;50,"C",IF(BC72&gt;30,"D","E")))))</f>
        <v/>
      </c>
      <c r="BE72" s="203" t="str">
        <f t="shared" ref="BE72:BE106" si="170">IF(OR($D72="TC",$D72=""),"",BB$6-BF72)</f>
        <v/>
      </c>
      <c r="BF72" s="203">
        <f t="shared" si="121"/>
        <v>0</v>
      </c>
      <c r="BG72" s="422" t="str">
        <f>IF(details!AL72="","",details!AL72)</f>
        <v/>
      </c>
      <c r="BH72" s="422" t="str">
        <f>IF(details!AM72="","",details!AM72)</f>
        <v/>
      </c>
      <c r="BI72" s="422" t="str">
        <f>IF(details!AN72="","",details!AN72)</f>
        <v/>
      </c>
      <c r="BJ72" s="313" t="str">
        <f t="shared" si="131"/>
        <v/>
      </c>
      <c r="BK72" s="422" t="str">
        <f>IF(details!AO72="","",details!AO72)</f>
        <v/>
      </c>
      <c r="BL72" s="422" t="str">
        <f>IF(details!AP72="","",details!AP72)</f>
        <v/>
      </c>
      <c r="BM72" s="313" t="str">
        <f t="shared" si="91"/>
        <v/>
      </c>
      <c r="BN72" s="200" t="str">
        <f t="shared" si="132"/>
        <v/>
      </c>
      <c r="BO72" s="422" t="str">
        <f>IF(details!AQ72="","",details!AQ72)</f>
        <v/>
      </c>
      <c r="BP72" s="422" t="str">
        <f>IF(details!AR72="","",details!AR72)</f>
        <v/>
      </c>
      <c r="BQ72" s="200" t="str">
        <f t="shared" si="122"/>
        <v/>
      </c>
      <c r="BR72" s="200" t="str">
        <f t="shared" ref="BR72:BR106" si="171">IF(BQ72="","",SUM(BN72,BQ72))</f>
        <v/>
      </c>
      <c r="BS72" s="330" t="str">
        <f t="shared" ref="BS72:BS106" si="172">IF(OR(BR72="",BU72=""),"",ROUNDUP(BR72/BU72*100,0))</f>
        <v/>
      </c>
      <c r="BT72" s="331" t="str">
        <f t="shared" ref="BT72:BT106" si="173">IF(OR(BS72="",BQ72="",BQ72="ab",BQ72="ml"),"",IF(BS72&gt;85,"A",IF(BS72&gt;70,"B",IF(BS72&gt;50,"C",IF(BS72&gt;30,"D","E")))))</f>
        <v/>
      </c>
      <c r="BU72" s="203" t="str">
        <f t="shared" ref="BU72:BU106" si="174">IF(OR($D72="TC",$D72=""),"",BR$6-BV72)</f>
        <v/>
      </c>
      <c r="BV72" s="203">
        <f t="shared" si="123"/>
        <v>0</v>
      </c>
      <c r="BW72" s="422" t="str">
        <f>IF(details!AS72="","",details!AS72)</f>
        <v/>
      </c>
      <c r="BX72" s="422" t="str">
        <f>IF(details!AT72="","",details!AT72)</f>
        <v/>
      </c>
      <c r="BY72" s="422" t="str">
        <f>IF(details!AU72="","",details!AU72)</f>
        <v/>
      </c>
      <c r="BZ72" s="422" t="str">
        <f>IF(details!AV72="","",details!AV72)</f>
        <v/>
      </c>
      <c r="CA72" s="422" t="str">
        <f>IF(details!AW72="","",details!AW72)</f>
        <v/>
      </c>
      <c r="CB72" s="200" t="str">
        <f t="shared" ref="CB72:CB106" si="175">IF(AND(BW72="",BX72="",BY72="",BZ72="",CA72=""),"",IF(AND(BW72="NA",BX72="NA",BY72="NA",BZ72="NA",CA72="NA"),"NA",SUM(BW72:CA72)))</f>
        <v/>
      </c>
      <c r="CC72" s="653" t="str">
        <f t="shared" ref="CC72:CC106" si="176">IF(OR(CB72="",CE72="",CA72="",CA72="ab",CA72="ml"),"",ROUNDUP(CB72/CE72*100,0))</f>
        <v/>
      </c>
      <c r="CD72" s="200" t="str">
        <f t="shared" ref="CD72:CD106" si="177">IF(OR(CC72="",CA72="",CA72="ab",CA72="ml"),"",IF(CC72&gt;85,"A",IF(CC72&gt;70,"B",IF(CC72&gt;50,"C",IF(CC72&gt;30,"D","E")))))</f>
        <v/>
      </c>
      <c r="CE72" s="203" t="str">
        <f t="shared" ref="CE72:CE106" si="178">IF(OR($D72="TC",$D72=""),"",CB$6-CF72)</f>
        <v/>
      </c>
      <c r="CF72" s="203">
        <f t="shared" ref="CF72:CF106" si="179">COUNTIF(BW72:CA72,"NA")*20</f>
        <v>0</v>
      </c>
      <c r="CG72" s="422" t="str">
        <f>IF(details!AX72="","",details!AX72)</f>
        <v/>
      </c>
      <c r="CH72" s="422" t="str">
        <f>IF(details!AY72="","",details!AY72)</f>
        <v/>
      </c>
      <c r="CI72" s="422" t="str">
        <f>IF(details!AZ72="","",details!AZ72)</f>
        <v/>
      </c>
      <c r="CJ72" s="422" t="str">
        <f>IF(details!BA72="","",details!BA72)</f>
        <v/>
      </c>
      <c r="CK72" s="422" t="str">
        <f>IF(details!BB72="","",details!BB72)</f>
        <v/>
      </c>
      <c r="CL72" s="200" t="str">
        <f t="shared" ref="CL72:CL106" si="180">IF(AND(CG72="",CH72="",CI72="",CJ72="",CK72=""),"",IF(AND(CG72="NA",CH72="NA",CI72="NA",CJ72="NA",CK72="NA"),"NA",SUM(CG72:CK72)))</f>
        <v/>
      </c>
      <c r="CM72" s="653" t="str">
        <f t="shared" si="133"/>
        <v/>
      </c>
      <c r="CN72" s="200" t="str">
        <f t="shared" si="134"/>
        <v/>
      </c>
      <c r="CO72" s="203" t="str">
        <f t="shared" ref="CO72:CO106" si="181">IF(OR($D72="TC",$D72=""),"",CL$6-CP72)</f>
        <v/>
      </c>
      <c r="CP72" s="203">
        <f t="shared" ref="CP72:CP106" si="182">COUNTIF(CG72:CK72,"NA")*20+(COUNTIF(CG72:CK72,"ML")*20)</f>
        <v>0</v>
      </c>
      <c r="CQ72" s="422" t="str">
        <f>IF(details!BC72="","",details!BC72)</f>
        <v/>
      </c>
      <c r="CR72" s="422" t="str">
        <f>IF(details!BD72="","",details!BD72)</f>
        <v/>
      </c>
      <c r="CS72" s="422" t="str">
        <f>IF(details!BE72="","",details!BE72)</f>
        <v/>
      </c>
      <c r="CT72" s="422" t="str">
        <f>IF(details!BF72="","",details!BF72)</f>
        <v/>
      </c>
      <c r="CU72" s="422" t="str">
        <f>IF(details!BG72="","",details!BG72)</f>
        <v/>
      </c>
      <c r="CV72" s="200" t="str">
        <f t="shared" ref="CV72:CV106" si="183">IF(AND(CQ72="",CR72="",CS72="",CT72="",CU72=""),"",IF(AND(CQ72="NA",CR72="NA",CS72="NA",CT72="NA",CU72="NA"),"NA",SUM(CQ72:CU72)))</f>
        <v/>
      </c>
      <c r="CW72" s="653" t="str">
        <f t="shared" si="135"/>
        <v/>
      </c>
      <c r="CX72" s="200" t="str">
        <f t="shared" si="136"/>
        <v/>
      </c>
      <c r="CY72" s="203" t="str">
        <f t="shared" ref="CY72:CY106" si="184">IF(OR($D72="TC",$D72=""),"",CV$6-CZ72)</f>
        <v/>
      </c>
      <c r="CZ72" s="203">
        <f t="shared" ref="CZ72:CZ106" si="185">COUNTIF(CQ72:CU72,"NA")*20+(COUNTIF(CQ72:CU72,"ML")*20)</f>
        <v>0</v>
      </c>
      <c r="DA72" s="428" t="str">
        <f t="shared" si="137"/>
        <v/>
      </c>
      <c r="DB72" s="428" t="str">
        <f t="shared" si="138"/>
        <v/>
      </c>
      <c r="DC72" s="428" t="str">
        <f t="shared" si="139"/>
        <v/>
      </c>
      <c r="DD72" s="428" t="str">
        <f t="shared" si="140"/>
        <v/>
      </c>
      <c r="DE72" s="428" t="str">
        <f t="shared" si="141"/>
        <v/>
      </c>
      <c r="DF72" s="428" t="str">
        <f t="shared" si="142"/>
        <v/>
      </c>
      <c r="DG72" s="428" t="str">
        <f t="shared" si="143"/>
        <v/>
      </c>
      <c r="DH72" s="429" t="str">
        <f t="shared" si="144"/>
        <v/>
      </c>
      <c r="DI72" s="429" t="str">
        <f t="shared" si="145"/>
        <v/>
      </c>
      <c r="DJ72" s="428" t="str">
        <f t="shared" si="146"/>
        <v/>
      </c>
      <c r="DK72" s="428" t="str">
        <f t="shared" si="147"/>
        <v/>
      </c>
      <c r="DL72" s="428" t="str">
        <f t="shared" si="148"/>
        <v/>
      </c>
      <c r="DM72" s="428" t="str">
        <f t="shared" si="149"/>
        <v/>
      </c>
      <c r="DN72" s="428" t="str">
        <f t="shared" si="150"/>
        <v/>
      </c>
      <c r="DO72" s="428" t="str">
        <f t="shared" si="151"/>
        <v/>
      </c>
      <c r="DP72" s="428" t="str">
        <f t="shared" si="152"/>
        <v/>
      </c>
      <c r="DQ72" s="430" t="str">
        <f t="shared" si="153"/>
        <v/>
      </c>
      <c r="DR72" s="430" t="str">
        <f t="shared" si="154"/>
        <v/>
      </c>
      <c r="DS72" s="428" t="str">
        <f t="shared" si="155"/>
        <v/>
      </c>
      <c r="DT72" s="430" t="str">
        <f t="shared" si="156"/>
        <v/>
      </c>
      <c r="DU72" s="430" t="str">
        <f t="shared" si="157"/>
        <v/>
      </c>
      <c r="DV72" s="204" t="str">
        <f>details!DG72</f>
        <v/>
      </c>
      <c r="DW72" s="435" t="str">
        <f>details!DH72</f>
        <v/>
      </c>
      <c r="DX72" s="518" t="str">
        <f t="shared" si="90"/>
        <v/>
      </c>
      <c r="DY72" s="652" t="str">
        <f t="shared" ref="DY72:DY106" si="186">IF(D72="TC","LFkkukarfjr",IF(OR(D72="",D72="DROP",DC72="",DF72="",DI72="",DL72="",DO72="",DR72="",DU72=""),"",IF(OR(DC72="E",DF72="E",DI72="E",DL72="E",DO72="E",DR72="E",DU72="E"),"d{kksUur","mRrh.kZ")))</f>
        <v/>
      </c>
      <c r="DZ72" s="431" t="str">
        <f t="shared" ref="DZ72:DZ106" si="187">IF(OR(DA72="",DD72="",DG72="",DJ72=""),"",SUM(DA72,DD72,DG72,DJ72))</f>
        <v/>
      </c>
      <c r="EA72" s="431" t="str">
        <f t="shared" ref="EA72:EA106" si="188">IF(OR(DB72="",DE72="",DH72="",DK72=""),"",SUM(DB72,DE72,DH72,DK72))</f>
        <v/>
      </c>
      <c r="EB72" s="432" t="str">
        <f t="shared" ref="EB72:EB106" si="189">IF(OR(EA72="",DZ72=""),"",EA72/DZ72*100)</f>
        <v/>
      </c>
      <c r="EC72" s="200" t="str">
        <f t="shared" ref="EC72:EC106" si="190">IF(OR(EB72="",DY72="",DY72="d{kksUur",DY72="Lfkukarfjr"),"",IF(EB72&gt;85,"A",IF(EB72&gt;70,"B",IF(EB72&gt;50,"C",IF(EB72&gt;30,"D","E")))))</f>
        <v/>
      </c>
      <c r="ED72" s="496" t="str">
        <f t="shared" ref="ED72:ED106" si="191">IF(DY72="mRrh.kZ",EB72,"")</f>
        <v/>
      </c>
      <c r="EE72" s="497" t="str">
        <f t="shared" ref="EE72:EE106" si="192">IF(ED72="","",SUMPRODUCT((ED72&lt;ED$7:ED$106)/COUNTIF(ED$7:ED$106,ED$7:ED$106)))</f>
        <v/>
      </c>
      <c r="EF72" s="448" t="str">
        <f>IF(details!BH71="","",details!BH71)</f>
        <v/>
      </c>
    </row>
    <row r="73" spans="1:136" s="20" customFormat="1" ht="14" customHeight="1">
      <c r="A73" s="447">
        <f>IF(details!A73="","",details!A73)</f>
        <v>67</v>
      </c>
      <c r="B73" s="422" t="str">
        <f>IF(details!B73="","",details!B73)</f>
        <v/>
      </c>
      <c r="C73" s="422" t="str">
        <f>IF(details!C73="","",details!C73)</f>
        <v/>
      </c>
      <c r="D73" s="200" t="str">
        <f>IF(details!D73="","",details!D73)</f>
        <v/>
      </c>
      <c r="E73" s="422" t="str">
        <f>IF(details!E73="","",details!E73)</f>
        <v/>
      </c>
      <c r="F73" s="201" t="str">
        <f>IF(details!G73="","",details!G73)</f>
        <v/>
      </c>
      <c r="G73" s="276" t="str">
        <f>IF(details!H73="","",details!H73)</f>
        <v/>
      </c>
      <c r="H73" s="202" t="str">
        <f>IF(details!I73="","",details!I73)</f>
        <v>v 067</v>
      </c>
      <c r="I73" s="202" t="str">
        <f>IF(details!J73="","",details!J73)</f>
        <v>c 067</v>
      </c>
      <c r="J73" s="202" t="str">
        <f>IF(details!K73="","",details!K73)</f>
        <v>l 067</v>
      </c>
      <c r="K73" s="422" t="str">
        <f>IF(details!Q73="","",details!Q73)</f>
        <v/>
      </c>
      <c r="L73" s="422" t="str">
        <f>IF(details!R73="","",details!R73)</f>
        <v/>
      </c>
      <c r="M73" s="422" t="str">
        <f>IF(details!S73="","",details!S73)</f>
        <v/>
      </c>
      <c r="N73" s="313" t="str">
        <f t="shared" si="124"/>
        <v/>
      </c>
      <c r="O73" s="422" t="str">
        <f>IF(details!T73="","",details!T73)</f>
        <v/>
      </c>
      <c r="P73" s="422" t="str">
        <f>IF(details!U73="","",details!U73)</f>
        <v/>
      </c>
      <c r="Q73" s="313" t="str">
        <f t="shared" si="125"/>
        <v/>
      </c>
      <c r="R73" s="200" t="str">
        <f t="shared" si="126"/>
        <v/>
      </c>
      <c r="S73" s="422" t="str">
        <f>IF(details!V73="","",details!V73)</f>
        <v/>
      </c>
      <c r="T73" s="422" t="str">
        <f>IF(details!W73="","",details!W73)</f>
        <v/>
      </c>
      <c r="U73" s="200" t="str">
        <f t="shared" si="158"/>
        <v/>
      </c>
      <c r="V73" s="200" t="str">
        <f t="shared" si="159"/>
        <v/>
      </c>
      <c r="W73" s="330" t="str">
        <f t="shared" si="160"/>
        <v/>
      </c>
      <c r="X73" s="331" t="str">
        <f t="shared" si="161"/>
        <v/>
      </c>
      <c r="Y73" s="203" t="str">
        <f t="shared" si="162"/>
        <v/>
      </c>
      <c r="Z73" s="203">
        <f t="shared" si="118"/>
        <v>0</v>
      </c>
      <c r="AA73" s="422" t="str">
        <f>IF(details!X73="","",details!X73)</f>
        <v/>
      </c>
      <c r="AB73" s="422" t="str">
        <f>IF(details!Y73="","",details!Y73)</f>
        <v/>
      </c>
      <c r="AC73" s="422" t="str">
        <f>IF(details!Z73="","",details!Z73)</f>
        <v/>
      </c>
      <c r="AD73" s="313" t="str">
        <f t="shared" si="127"/>
        <v/>
      </c>
      <c r="AE73" s="422" t="str">
        <f>IF(details!AA73="","",details!AA73)</f>
        <v/>
      </c>
      <c r="AF73" s="422" t="str">
        <f>IF(details!AB73="","",details!AB73)</f>
        <v/>
      </c>
      <c r="AG73" s="313" t="str">
        <f t="shared" si="92"/>
        <v/>
      </c>
      <c r="AH73" s="200" t="str">
        <f t="shared" si="128"/>
        <v/>
      </c>
      <c r="AI73" s="422" t="str">
        <f>IF(details!AC73="","",details!AC73)</f>
        <v/>
      </c>
      <c r="AJ73" s="422" t="str">
        <f>IF(details!AD73="","",details!AD73)</f>
        <v/>
      </c>
      <c r="AK73" s="200" t="str">
        <f t="shared" si="119"/>
        <v/>
      </c>
      <c r="AL73" s="200" t="str">
        <f t="shared" si="163"/>
        <v/>
      </c>
      <c r="AM73" s="330" t="str">
        <f t="shared" si="164"/>
        <v/>
      </c>
      <c r="AN73" s="331" t="str">
        <f t="shared" si="165"/>
        <v/>
      </c>
      <c r="AO73" s="203" t="str">
        <f t="shared" si="166"/>
        <v/>
      </c>
      <c r="AP73" s="203">
        <f t="shared" si="93"/>
        <v>0</v>
      </c>
      <c r="AQ73" s="422" t="str">
        <f>IF(details!AE73="","",details!AE73)</f>
        <v/>
      </c>
      <c r="AR73" s="422" t="str">
        <f>IF(details!AF73="","",details!AF73)</f>
        <v/>
      </c>
      <c r="AS73" s="422" t="str">
        <f>IF(details!AG73="","",details!AG73)</f>
        <v/>
      </c>
      <c r="AT73" s="313" t="str">
        <f t="shared" si="129"/>
        <v/>
      </c>
      <c r="AU73" s="422" t="str">
        <f>IF(details!AH73="","",details!AH73)</f>
        <v/>
      </c>
      <c r="AV73" s="422" t="str">
        <f>IF(details!AI73="","",details!AI73)</f>
        <v/>
      </c>
      <c r="AW73" s="313" t="str">
        <f t="shared" ref="AW73:AW106" si="193">IF(AND(AU73="",AV73=""),"",IF(AND(AU73="NA",AV73="NA"),"NA",SUM(AU73:AV73)))</f>
        <v/>
      </c>
      <c r="AX73" s="200" t="str">
        <f t="shared" si="130"/>
        <v/>
      </c>
      <c r="AY73" s="422" t="str">
        <f>IF(details!AJ73="","",details!AJ73)</f>
        <v/>
      </c>
      <c r="AZ73" s="422" t="str">
        <f>IF(details!AK73="","",details!AK73)</f>
        <v/>
      </c>
      <c r="BA73" s="200" t="str">
        <f t="shared" si="120"/>
        <v/>
      </c>
      <c r="BB73" s="200" t="str">
        <f t="shared" si="167"/>
        <v/>
      </c>
      <c r="BC73" s="330" t="str">
        <f t="shared" si="168"/>
        <v/>
      </c>
      <c r="BD73" s="331" t="str">
        <f t="shared" si="169"/>
        <v/>
      </c>
      <c r="BE73" s="203" t="str">
        <f t="shared" si="170"/>
        <v/>
      </c>
      <c r="BF73" s="203">
        <f t="shared" si="121"/>
        <v>0</v>
      </c>
      <c r="BG73" s="422" t="str">
        <f>IF(details!AL73="","",details!AL73)</f>
        <v/>
      </c>
      <c r="BH73" s="422" t="str">
        <f>IF(details!AM73="","",details!AM73)</f>
        <v/>
      </c>
      <c r="BI73" s="422" t="str">
        <f>IF(details!AN73="","",details!AN73)</f>
        <v/>
      </c>
      <c r="BJ73" s="313" t="str">
        <f t="shared" si="131"/>
        <v/>
      </c>
      <c r="BK73" s="422" t="str">
        <f>IF(details!AO73="","",details!AO73)</f>
        <v/>
      </c>
      <c r="BL73" s="422" t="str">
        <f>IF(details!AP73="","",details!AP73)</f>
        <v/>
      </c>
      <c r="BM73" s="313" t="str">
        <f t="shared" si="91"/>
        <v/>
      </c>
      <c r="BN73" s="200" t="str">
        <f t="shared" si="132"/>
        <v/>
      </c>
      <c r="BO73" s="422" t="str">
        <f>IF(details!AQ73="","",details!AQ73)</f>
        <v/>
      </c>
      <c r="BP73" s="422" t="str">
        <f>IF(details!AR73="","",details!AR73)</f>
        <v/>
      </c>
      <c r="BQ73" s="200" t="str">
        <f t="shared" si="122"/>
        <v/>
      </c>
      <c r="BR73" s="200" t="str">
        <f t="shared" si="171"/>
        <v/>
      </c>
      <c r="BS73" s="330" t="str">
        <f t="shared" si="172"/>
        <v/>
      </c>
      <c r="BT73" s="331" t="str">
        <f t="shared" si="173"/>
        <v/>
      </c>
      <c r="BU73" s="203" t="str">
        <f t="shared" si="174"/>
        <v/>
      </c>
      <c r="BV73" s="203">
        <f t="shared" si="123"/>
        <v>0</v>
      </c>
      <c r="BW73" s="422" t="str">
        <f>IF(details!AS73="","",details!AS73)</f>
        <v/>
      </c>
      <c r="BX73" s="422" t="str">
        <f>IF(details!AT73="","",details!AT73)</f>
        <v/>
      </c>
      <c r="BY73" s="422" t="str">
        <f>IF(details!AU73="","",details!AU73)</f>
        <v/>
      </c>
      <c r="BZ73" s="422" t="str">
        <f>IF(details!AV73="","",details!AV73)</f>
        <v/>
      </c>
      <c r="CA73" s="422" t="str">
        <f>IF(details!AW73="","",details!AW73)</f>
        <v/>
      </c>
      <c r="CB73" s="200" t="str">
        <f t="shared" si="175"/>
        <v/>
      </c>
      <c r="CC73" s="653" t="str">
        <f t="shared" si="176"/>
        <v/>
      </c>
      <c r="CD73" s="200" t="str">
        <f t="shared" si="177"/>
        <v/>
      </c>
      <c r="CE73" s="203" t="str">
        <f t="shared" si="178"/>
        <v/>
      </c>
      <c r="CF73" s="203">
        <f t="shared" si="179"/>
        <v>0</v>
      </c>
      <c r="CG73" s="422" t="str">
        <f>IF(details!AX73="","",details!AX73)</f>
        <v/>
      </c>
      <c r="CH73" s="422" t="str">
        <f>IF(details!AY73="","",details!AY73)</f>
        <v/>
      </c>
      <c r="CI73" s="422" t="str">
        <f>IF(details!AZ73="","",details!AZ73)</f>
        <v/>
      </c>
      <c r="CJ73" s="422" t="str">
        <f>IF(details!BA73="","",details!BA73)</f>
        <v/>
      </c>
      <c r="CK73" s="422" t="str">
        <f>IF(details!BB73="","",details!BB73)</f>
        <v/>
      </c>
      <c r="CL73" s="200" t="str">
        <f t="shared" si="180"/>
        <v/>
      </c>
      <c r="CM73" s="653" t="str">
        <f t="shared" si="133"/>
        <v/>
      </c>
      <c r="CN73" s="200" t="str">
        <f t="shared" si="134"/>
        <v/>
      </c>
      <c r="CO73" s="203" t="str">
        <f t="shared" si="181"/>
        <v/>
      </c>
      <c r="CP73" s="203">
        <f t="shared" si="182"/>
        <v>0</v>
      </c>
      <c r="CQ73" s="422" t="str">
        <f>IF(details!BC73="","",details!BC73)</f>
        <v/>
      </c>
      <c r="CR73" s="422" t="str">
        <f>IF(details!BD73="","",details!BD73)</f>
        <v/>
      </c>
      <c r="CS73" s="422" t="str">
        <f>IF(details!BE73="","",details!BE73)</f>
        <v/>
      </c>
      <c r="CT73" s="422" t="str">
        <f>IF(details!BF73="","",details!BF73)</f>
        <v/>
      </c>
      <c r="CU73" s="422" t="str">
        <f>IF(details!BG73="","",details!BG73)</f>
        <v/>
      </c>
      <c r="CV73" s="200" t="str">
        <f t="shared" si="183"/>
        <v/>
      </c>
      <c r="CW73" s="653" t="str">
        <f t="shared" si="135"/>
        <v/>
      </c>
      <c r="CX73" s="200" t="str">
        <f t="shared" si="136"/>
        <v/>
      </c>
      <c r="CY73" s="203" t="str">
        <f t="shared" si="184"/>
        <v/>
      </c>
      <c r="CZ73" s="203">
        <f t="shared" si="185"/>
        <v>0</v>
      </c>
      <c r="DA73" s="428" t="str">
        <f t="shared" si="137"/>
        <v/>
      </c>
      <c r="DB73" s="428" t="str">
        <f t="shared" si="138"/>
        <v/>
      </c>
      <c r="DC73" s="428" t="str">
        <f t="shared" si="139"/>
        <v/>
      </c>
      <c r="DD73" s="428" t="str">
        <f t="shared" si="140"/>
        <v/>
      </c>
      <c r="DE73" s="428" t="str">
        <f t="shared" si="141"/>
        <v/>
      </c>
      <c r="DF73" s="428" t="str">
        <f t="shared" si="142"/>
        <v/>
      </c>
      <c r="DG73" s="428" t="str">
        <f t="shared" si="143"/>
        <v/>
      </c>
      <c r="DH73" s="429" t="str">
        <f t="shared" si="144"/>
        <v/>
      </c>
      <c r="DI73" s="429" t="str">
        <f t="shared" si="145"/>
        <v/>
      </c>
      <c r="DJ73" s="428" t="str">
        <f t="shared" si="146"/>
        <v/>
      </c>
      <c r="DK73" s="428" t="str">
        <f t="shared" si="147"/>
        <v/>
      </c>
      <c r="DL73" s="428" t="str">
        <f t="shared" si="148"/>
        <v/>
      </c>
      <c r="DM73" s="428" t="str">
        <f t="shared" si="149"/>
        <v/>
      </c>
      <c r="DN73" s="428" t="str">
        <f t="shared" si="150"/>
        <v/>
      </c>
      <c r="DO73" s="428" t="str">
        <f t="shared" si="151"/>
        <v/>
      </c>
      <c r="DP73" s="428" t="str">
        <f t="shared" si="152"/>
        <v/>
      </c>
      <c r="DQ73" s="430" t="str">
        <f t="shared" si="153"/>
        <v/>
      </c>
      <c r="DR73" s="430" t="str">
        <f t="shared" si="154"/>
        <v/>
      </c>
      <c r="DS73" s="428" t="str">
        <f t="shared" si="155"/>
        <v/>
      </c>
      <c r="DT73" s="430" t="str">
        <f t="shared" si="156"/>
        <v/>
      </c>
      <c r="DU73" s="430" t="str">
        <f t="shared" si="157"/>
        <v/>
      </c>
      <c r="DV73" s="204" t="str">
        <f>details!DG73</f>
        <v/>
      </c>
      <c r="DW73" s="435" t="str">
        <f>details!DH73</f>
        <v/>
      </c>
      <c r="DX73" s="518" t="str">
        <f t="shared" si="90"/>
        <v/>
      </c>
      <c r="DY73" s="652" t="str">
        <f t="shared" si="186"/>
        <v/>
      </c>
      <c r="DZ73" s="431" t="str">
        <f t="shared" si="187"/>
        <v/>
      </c>
      <c r="EA73" s="431" t="str">
        <f t="shared" si="188"/>
        <v/>
      </c>
      <c r="EB73" s="432" t="str">
        <f t="shared" si="189"/>
        <v/>
      </c>
      <c r="EC73" s="200" t="str">
        <f t="shared" si="190"/>
        <v/>
      </c>
      <c r="ED73" s="496" t="str">
        <f t="shared" si="191"/>
        <v/>
      </c>
      <c r="EE73" s="497" t="str">
        <f t="shared" si="192"/>
        <v/>
      </c>
      <c r="EF73" s="448" t="str">
        <f>IF(details!BH72="","",details!BH72)</f>
        <v/>
      </c>
    </row>
    <row r="74" spans="1:136" s="20" customFormat="1" ht="14" customHeight="1">
      <c r="A74" s="447">
        <f>IF(details!A74="","",details!A74)</f>
        <v>68</v>
      </c>
      <c r="B74" s="422" t="str">
        <f>IF(details!B74="","",details!B74)</f>
        <v/>
      </c>
      <c r="C74" s="422" t="str">
        <f>IF(details!C74="","",details!C74)</f>
        <v/>
      </c>
      <c r="D74" s="200" t="str">
        <f>IF(details!D74="","",details!D74)</f>
        <v/>
      </c>
      <c r="E74" s="422" t="str">
        <f>IF(details!E74="","",details!E74)</f>
        <v/>
      </c>
      <c r="F74" s="201" t="str">
        <f>IF(details!G74="","",details!G74)</f>
        <v/>
      </c>
      <c r="G74" s="276" t="str">
        <f>IF(details!H74="","",details!H74)</f>
        <v/>
      </c>
      <c r="H74" s="202" t="str">
        <f>IF(details!I74="","",details!I74)</f>
        <v>v 068</v>
      </c>
      <c r="I74" s="202" t="str">
        <f>IF(details!J74="","",details!J74)</f>
        <v>c 068</v>
      </c>
      <c r="J74" s="202" t="str">
        <f>IF(details!K74="","",details!K74)</f>
        <v>l 068</v>
      </c>
      <c r="K74" s="422" t="str">
        <f>IF(details!Q74="","",details!Q74)</f>
        <v/>
      </c>
      <c r="L74" s="422" t="str">
        <f>IF(details!R74="","",details!R74)</f>
        <v/>
      </c>
      <c r="M74" s="422" t="str">
        <f>IF(details!S74="","",details!S74)</f>
        <v/>
      </c>
      <c r="N74" s="313" t="str">
        <f t="shared" si="124"/>
        <v/>
      </c>
      <c r="O74" s="422" t="str">
        <f>IF(details!T74="","",details!T74)</f>
        <v/>
      </c>
      <c r="P74" s="422" t="str">
        <f>IF(details!U74="","",details!U74)</f>
        <v/>
      </c>
      <c r="Q74" s="313" t="str">
        <f t="shared" si="125"/>
        <v/>
      </c>
      <c r="R74" s="200" t="str">
        <f t="shared" si="126"/>
        <v/>
      </c>
      <c r="S74" s="422" t="str">
        <f>IF(details!V74="","",details!V74)</f>
        <v/>
      </c>
      <c r="T74" s="422" t="str">
        <f>IF(details!W74="","",details!W74)</f>
        <v/>
      </c>
      <c r="U74" s="200" t="str">
        <f t="shared" si="158"/>
        <v/>
      </c>
      <c r="V74" s="200" t="str">
        <f t="shared" si="159"/>
        <v/>
      </c>
      <c r="W74" s="330" t="str">
        <f t="shared" si="160"/>
        <v/>
      </c>
      <c r="X74" s="331" t="str">
        <f t="shared" si="161"/>
        <v/>
      </c>
      <c r="Y74" s="203" t="str">
        <f t="shared" si="162"/>
        <v/>
      </c>
      <c r="Z74" s="203">
        <f t="shared" si="118"/>
        <v>0</v>
      </c>
      <c r="AA74" s="422" t="str">
        <f>IF(details!X74="","",details!X74)</f>
        <v/>
      </c>
      <c r="AB74" s="422" t="str">
        <f>IF(details!Y74="","",details!Y74)</f>
        <v/>
      </c>
      <c r="AC74" s="422" t="str">
        <f>IF(details!Z74="","",details!Z74)</f>
        <v/>
      </c>
      <c r="AD74" s="313" t="str">
        <f t="shared" si="127"/>
        <v/>
      </c>
      <c r="AE74" s="422" t="str">
        <f>IF(details!AA74="","",details!AA74)</f>
        <v/>
      </c>
      <c r="AF74" s="422" t="str">
        <f>IF(details!AB74="","",details!AB74)</f>
        <v/>
      </c>
      <c r="AG74" s="313" t="str">
        <f t="shared" si="92"/>
        <v/>
      </c>
      <c r="AH74" s="200" t="str">
        <f t="shared" si="128"/>
        <v/>
      </c>
      <c r="AI74" s="422" t="str">
        <f>IF(details!AC74="","",details!AC74)</f>
        <v/>
      </c>
      <c r="AJ74" s="422" t="str">
        <f>IF(details!AD74="","",details!AD74)</f>
        <v/>
      </c>
      <c r="AK74" s="200" t="str">
        <f t="shared" si="119"/>
        <v/>
      </c>
      <c r="AL74" s="200" t="str">
        <f t="shared" si="163"/>
        <v/>
      </c>
      <c r="AM74" s="330" t="str">
        <f t="shared" si="164"/>
        <v/>
      </c>
      <c r="AN74" s="331" t="str">
        <f t="shared" si="165"/>
        <v/>
      </c>
      <c r="AO74" s="203" t="str">
        <f t="shared" si="166"/>
        <v/>
      </c>
      <c r="AP74" s="203">
        <f t="shared" si="93"/>
        <v>0</v>
      </c>
      <c r="AQ74" s="422" t="str">
        <f>IF(details!AE74="","",details!AE74)</f>
        <v/>
      </c>
      <c r="AR74" s="422" t="str">
        <f>IF(details!AF74="","",details!AF74)</f>
        <v/>
      </c>
      <c r="AS74" s="422" t="str">
        <f>IF(details!AG74="","",details!AG74)</f>
        <v/>
      </c>
      <c r="AT74" s="313" t="str">
        <f t="shared" si="129"/>
        <v/>
      </c>
      <c r="AU74" s="422" t="str">
        <f>IF(details!AH74="","",details!AH74)</f>
        <v/>
      </c>
      <c r="AV74" s="422" t="str">
        <f>IF(details!AI74="","",details!AI74)</f>
        <v/>
      </c>
      <c r="AW74" s="313" t="str">
        <f t="shared" si="193"/>
        <v/>
      </c>
      <c r="AX74" s="200" t="str">
        <f t="shared" si="130"/>
        <v/>
      </c>
      <c r="AY74" s="422" t="str">
        <f>IF(details!AJ74="","",details!AJ74)</f>
        <v/>
      </c>
      <c r="AZ74" s="422" t="str">
        <f>IF(details!AK74="","",details!AK74)</f>
        <v/>
      </c>
      <c r="BA74" s="200" t="str">
        <f t="shared" si="120"/>
        <v/>
      </c>
      <c r="BB74" s="200" t="str">
        <f t="shared" si="167"/>
        <v/>
      </c>
      <c r="BC74" s="330" t="str">
        <f t="shared" si="168"/>
        <v/>
      </c>
      <c r="BD74" s="331" t="str">
        <f t="shared" si="169"/>
        <v/>
      </c>
      <c r="BE74" s="203" t="str">
        <f t="shared" si="170"/>
        <v/>
      </c>
      <c r="BF74" s="203">
        <f t="shared" si="121"/>
        <v>0</v>
      </c>
      <c r="BG74" s="422" t="str">
        <f>IF(details!AL74="","",details!AL74)</f>
        <v/>
      </c>
      <c r="BH74" s="422" t="str">
        <f>IF(details!AM74="","",details!AM74)</f>
        <v/>
      </c>
      <c r="BI74" s="422" t="str">
        <f>IF(details!AN74="","",details!AN74)</f>
        <v/>
      </c>
      <c r="BJ74" s="313" t="str">
        <f t="shared" si="131"/>
        <v/>
      </c>
      <c r="BK74" s="422" t="str">
        <f>IF(details!AO74="","",details!AO74)</f>
        <v/>
      </c>
      <c r="BL74" s="422" t="str">
        <f>IF(details!AP74="","",details!AP74)</f>
        <v/>
      </c>
      <c r="BM74" s="313" t="str">
        <f t="shared" ref="BM74:BM106" si="194">IF(AND(BK74="",BL74=""),"",IF(AND(BK74="NA",BL74="NA"),"NA",SUM(BK74:BL74)))</f>
        <v/>
      </c>
      <c r="BN74" s="200" t="str">
        <f t="shared" si="132"/>
        <v/>
      </c>
      <c r="BO74" s="422" t="str">
        <f>IF(details!AQ74="","",details!AQ74)</f>
        <v/>
      </c>
      <c r="BP74" s="422" t="str">
        <f>IF(details!AR74="","",details!AR74)</f>
        <v/>
      </c>
      <c r="BQ74" s="200" t="str">
        <f t="shared" si="122"/>
        <v/>
      </c>
      <c r="BR74" s="200" t="str">
        <f t="shared" si="171"/>
        <v/>
      </c>
      <c r="BS74" s="330" t="str">
        <f t="shared" si="172"/>
        <v/>
      </c>
      <c r="BT74" s="331" t="str">
        <f t="shared" si="173"/>
        <v/>
      </c>
      <c r="BU74" s="203" t="str">
        <f t="shared" si="174"/>
        <v/>
      </c>
      <c r="BV74" s="203">
        <f t="shared" si="123"/>
        <v>0</v>
      </c>
      <c r="BW74" s="422" t="str">
        <f>IF(details!AS74="","",details!AS74)</f>
        <v/>
      </c>
      <c r="BX74" s="422" t="str">
        <f>IF(details!AT74="","",details!AT74)</f>
        <v/>
      </c>
      <c r="BY74" s="422" t="str">
        <f>IF(details!AU74="","",details!AU74)</f>
        <v/>
      </c>
      <c r="BZ74" s="422" t="str">
        <f>IF(details!AV74="","",details!AV74)</f>
        <v/>
      </c>
      <c r="CA74" s="422" t="str">
        <f>IF(details!AW74="","",details!AW74)</f>
        <v/>
      </c>
      <c r="CB74" s="200" t="str">
        <f t="shared" si="175"/>
        <v/>
      </c>
      <c r="CC74" s="653" t="str">
        <f t="shared" si="176"/>
        <v/>
      </c>
      <c r="CD74" s="200" t="str">
        <f t="shared" si="177"/>
        <v/>
      </c>
      <c r="CE74" s="203" t="str">
        <f t="shared" si="178"/>
        <v/>
      </c>
      <c r="CF74" s="203">
        <f t="shared" si="179"/>
        <v>0</v>
      </c>
      <c r="CG74" s="422" t="str">
        <f>IF(details!AX74="","",details!AX74)</f>
        <v/>
      </c>
      <c r="CH74" s="422" t="str">
        <f>IF(details!AY74="","",details!AY74)</f>
        <v/>
      </c>
      <c r="CI74" s="422" t="str">
        <f>IF(details!AZ74="","",details!AZ74)</f>
        <v/>
      </c>
      <c r="CJ74" s="422" t="str">
        <f>IF(details!BA74="","",details!BA74)</f>
        <v/>
      </c>
      <c r="CK74" s="422" t="str">
        <f>IF(details!BB74="","",details!BB74)</f>
        <v/>
      </c>
      <c r="CL74" s="200" t="str">
        <f t="shared" si="180"/>
        <v/>
      </c>
      <c r="CM74" s="653" t="str">
        <f t="shared" si="133"/>
        <v/>
      </c>
      <c r="CN74" s="200" t="str">
        <f t="shared" si="134"/>
        <v/>
      </c>
      <c r="CO74" s="203" t="str">
        <f t="shared" si="181"/>
        <v/>
      </c>
      <c r="CP74" s="203">
        <f t="shared" si="182"/>
        <v>0</v>
      </c>
      <c r="CQ74" s="422" t="str">
        <f>IF(details!BC74="","",details!BC74)</f>
        <v/>
      </c>
      <c r="CR74" s="422" t="str">
        <f>IF(details!BD74="","",details!BD74)</f>
        <v/>
      </c>
      <c r="CS74" s="422" t="str">
        <f>IF(details!BE74="","",details!BE74)</f>
        <v/>
      </c>
      <c r="CT74" s="422" t="str">
        <f>IF(details!BF74="","",details!BF74)</f>
        <v/>
      </c>
      <c r="CU74" s="422" t="str">
        <f>IF(details!BG74="","",details!BG74)</f>
        <v/>
      </c>
      <c r="CV74" s="200" t="str">
        <f t="shared" si="183"/>
        <v/>
      </c>
      <c r="CW74" s="653" t="str">
        <f t="shared" si="135"/>
        <v/>
      </c>
      <c r="CX74" s="200" t="str">
        <f t="shared" si="136"/>
        <v/>
      </c>
      <c r="CY74" s="203" t="str">
        <f t="shared" si="184"/>
        <v/>
      </c>
      <c r="CZ74" s="203">
        <f t="shared" si="185"/>
        <v>0</v>
      </c>
      <c r="DA74" s="428" t="str">
        <f t="shared" si="137"/>
        <v/>
      </c>
      <c r="DB74" s="428" t="str">
        <f t="shared" si="138"/>
        <v/>
      </c>
      <c r="DC74" s="428" t="str">
        <f t="shared" si="139"/>
        <v/>
      </c>
      <c r="DD74" s="428" t="str">
        <f t="shared" si="140"/>
        <v/>
      </c>
      <c r="DE74" s="428" t="str">
        <f t="shared" si="141"/>
        <v/>
      </c>
      <c r="DF74" s="428" t="str">
        <f t="shared" si="142"/>
        <v/>
      </c>
      <c r="DG74" s="428" t="str">
        <f t="shared" si="143"/>
        <v/>
      </c>
      <c r="DH74" s="429" t="str">
        <f t="shared" si="144"/>
        <v/>
      </c>
      <c r="DI74" s="429" t="str">
        <f t="shared" si="145"/>
        <v/>
      </c>
      <c r="DJ74" s="428" t="str">
        <f t="shared" si="146"/>
        <v/>
      </c>
      <c r="DK74" s="428" t="str">
        <f t="shared" si="147"/>
        <v/>
      </c>
      <c r="DL74" s="428" t="str">
        <f t="shared" si="148"/>
        <v/>
      </c>
      <c r="DM74" s="428" t="str">
        <f t="shared" si="149"/>
        <v/>
      </c>
      <c r="DN74" s="428" t="str">
        <f t="shared" si="150"/>
        <v/>
      </c>
      <c r="DO74" s="428" t="str">
        <f t="shared" si="151"/>
        <v/>
      </c>
      <c r="DP74" s="428" t="str">
        <f t="shared" si="152"/>
        <v/>
      </c>
      <c r="DQ74" s="430" t="str">
        <f t="shared" si="153"/>
        <v/>
      </c>
      <c r="DR74" s="430" t="str">
        <f t="shared" si="154"/>
        <v/>
      </c>
      <c r="DS74" s="428" t="str">
        <f t="shared" si="155"/>
        <v/>
      </c>
      <c r="DT74" s="430" t="str">
        <f t="shared" si="156"/>
        <v/>
      </c>
      <c r="DU74" s="430" t="str">
        <f t="shared" si="157"/>
        <v/>
      </c>
      <c r="DV74" s="204" t="str">
        <f>details!DG74</f>
        <v/>
      </c>
      <c r="DW74" s="435" t="str">
        <f>details!DH74</f>
        <v/>
      </c>
      <c r="DX74" s="518" t="str">
        <f t="shared" ref="DX74:DX106" si="195">IF(OR(DV74="",DW74=""),"",DW74/DV74*100)</f>
        <v/>
      </c>
      <c r="DY74" s="652" t="str">
        <f t="shared" si="186"/>
        <v/>
      </c>
      <c r="DZ74" s="431" t="str">
        <f t="shared" si="187"/>
        <v/>
      </c>
      <c r="EA74" s="431" t="str">
        <f t="shared" si="188"/>
        <v/>
      </c>
      <c r="EB74" s="432" t="str">
        <f t="shared" si="189"/>
        <v/>
      </c>
      <c r="EC74" s="200" t="str">
        <f t="shared" si="190"/>
        <v/>
      </c>
      <c r="ED74" s="496" t="str">
        <f t="shared" si="191"/>
        <v/>
      </c>
      <c r="EE74" s="497" t="str">
        <f t="shared" si="192"/>
        <v/>
      </c>
      <c r="EF74" s="448" t="str">
        <f>IF(details!BH73="","",details!BH73)</f>
        <v/>
      </c>
    </row>
    <row r="75" spans="1:136" s="20" customFormat="1" ht="14" customHeight="1">
      <c r="A75" s="447">
        <f>IF(details!A75="","",details!A75)</f>
        <v>69</v>
      </c>
      <c r="B75" s="422" t="str">
        <f>IF(details!B75="","",details!B75)</f>
        <v/>
      </c>
      <c r="C75" s="422" t="str">
        <f>IF(details!C75="","",details!C75)</f>
        <v/>
      </c>
      <c r="D75" s="200" t="str">
        <f>IF(details!D75="","",details!D75)</f>
        <v/>
      </c>
      <c r="E75" s="422" t="str">
        <f>IF(details!E75="","",details!E75)</f>
        <v/>
      </c>
      <c r="F75" s="201" t="str">
        <f>IF(details!G75="","",details!G75)</f>
        <v/>
      </c>
      <c r="G75" s="276" t="str">
        <f>IF(details!H75="","",details!H75)</f>
        <v/>
      </c>
      <c r="H75" s="202" t="str">
        <f>IF(details!I75="","",details!I75)</f>
        <v>v 069</v>
      </c>
      <c r="I75" s="202" t="str">
        <f>IF(details!J75="","",details!J75)</f>
        <v>c 069</v>
      </c>
      <c r="J75" s="202" t="str">
        <f>IF(details!K75="","",details!K75)</f>
        <v>l 069</v>
      </c>
      <c r="K75" s="422" t="str">
        <f>IF(details!Q75="","",details!Q75)</f>
        <v/>
      </c>
      <c r="L75" s="422" t="str">
        <f>IF(details!R75="","",details!R75)</f>
        <v/>
      </c>
      <c r="M75" s="422" t="str">
        <f>IF(details!S75="","",details!S75)</f>
        <v/>
      </c>
      <c r="N75" s="313" t="str">
        <f t="shared" si="124"/>
        <v/>
      </c>
      <c r="O75" s="422" t="str">
        <f>IF(details!T75="","",details!T75)</f>
        <v/>
      </c>
      <c r="P75" s="422" t="str">
        <f>IF(details!U75="","",details!U75)</f>
        <v/>
      </c>
      <c r="Q75" s="313" t="str">
        <f t="shared" si="125"/>
        <v/>
      </c>
      <c r="R75" s="200" t="str">
        <f t="shared" si="126"/>
        <v/>
      </c>
      <c r="S75" s="422" t="str">
        <f>IF(details!V75="","",details!V75)</f>
        <v/>
      </c>
      <c r="T75" s="422" t="str">
        <f>IF(details!W75="","",details!W75)</f>
        <v/>
      </c>
      <c r="U75" s="200" t="str">
        <f t="shared" si="158"/>
        <v/>
      </c>
      <c r="V75" s="200" t="str">
        <f t="shared" si="159"/>
        <v/>
      </c>
      <c r="W75" s="330" t="str">
        <f t="shared" si="160"/>
        <v/>
      </c>
      <c r="X75" s="331" t="str">
        <f t="shared" si="161"/>
        <v/>
      </c>
      <c r="Y75" s="203" t="str">
        <f t="shared" si="162"/>
        <v/>
      </c>
      <c r="Z75" s="203">
        <f t="shared" si="118"/>
        <v>0</v>
      </c>
      <c r="AA75" s="422" t="str">
        <f>IF(details!X75="","",details!X75)</f>
        <v/>
      </c>
      <c r="AB75" s="422" t="str">
        <f>IF(details!Y75="","",details!Y75)</f>
        <v/>
      </c>
      <c r="AC75" s="422" t="str">
        <f>IF(details!Z75="","",details!Z75)</f>
        <v/>
      </c>
      <c r="AD75" s="313" t="str">
        <f t="shared" si="127"/>
        <v/>
      </c>
      <c r="AE75" s="422" t="str">
        <f>IF(details!AA75="","",details!AA75)</f>
        <v/>
      </c>
      <c r="AF75" s="422" t="str">
        <f>IF(details!AB75="","",details!AB75)</f>
        <v/>
      </c>
      <c r="AG75" s="313" t="str">
        <f t="shared" si="92"/>
        <v/>
      </c>
      <c r="AH75" s="200" t="str">
        <f t="shared" si="128"/>
        <v/>
      </c>
      <c r="AI75" s="422" t="str">
        <f>IF(details!AC75="","",details!AC75)</f>
        <v/>
      </c>
      <c r="AJ75" s="422" t="str">
        <f>IF(details!AD75="","",details!AD75)</f>
        <v/>
      </c>
      <c r="AK75" s="200" t="str">
        <f t="shared" si="119"/>
        <v/>
      </c>
      <c r="AL75" s="200" t="str">
        <f t="shared" si="163"/>
        <v/>
      </c>
      <c r="AM75" s="330" t="str">
        <f t="shared" si="164"/>
        <v/>
      </c>
      <c r="AN75" s="331" t="str">
        <f t="shared" si="165"/>
        <v/>
      </c>
      <c r="AO75" s="203" t="str">
        <f t="shared" si="166"/>
        <v/>
      </c>
      <c r="AP75" s="203">
        <f t="shared" si="93"/>
        <v>0</v>
      </c>
      <c r="AQ75" s="422" t="str">
        <f>IF(details!AE75="","",details!AE75)</f>
        <v/>
      </c>
      <c r="AR75" s="422" t="str">
        <f>IF(details!AF75="","",details!AF75)</f>
        <v/>
      </c>
      <c r="AS75" s="422" t="str">
        <f>IF(details!AG75="","",details!AG75)</f>
        <v/>
      </c>
      <c r="AT75" s="313" t="str">
        <f t="shared" si="129"/>
        <v/>
      </c>
      <c r="AU75" s="422" t="str">
        <f>IF(details!AH75="","",details!AH75)</f>
        <v/>
      </c>
      <c r="AV75" s="422" t="str">
        <f>IF(details!AI75="","",details!AI75)</f>
        <v/>
      </c>
      <c r="AW75" s="313" t="str">
        <f t="shared" si="193"/>
        <v/>
      </c>
      <c r="AX75" s="200" t="str">
        <f t="shared" si="130"/>
        <v/>
      </c>
      <c r="AY75" s="422" t="str">
        <f>IF(details!AJ75="","",details!AJ75)</f>
        <v/>
      </c>
      <c r="AZ75" s="422" t="str">
        <f>IF(details!AK75="","",details!AK75)</f>
        <v/>
      </c>
      <c r="BA75" s="200" t="str">
        <f t="shared" si="120"/>
        <v/>
      </c>
      <c r="BB75" s="200" t="str">
        <f t="shared" si="167"/>
        <v/>
      </c>
      <c r="BC75" s="330" t="str">
        <f t="shared" si="168"/>
        <v/>
      </c>
      <c r="BD75" s="331" t="str">
        <f t="shared" si="169"/>
        <v/>
      </c>
      <c r="BE75" s="203" t="str">
        <f t="shared" si="170"/>
        <v/>
      </c>
      <c r="BF75" s="203">
        <f t="shared" si="121"/>
        <v>0</v>
      </c>
      <c r="BG75" s="422" t="str">
        <f>IF(details!AL75="","",details!AL75)</f>
        <v/>
      </c>
      <c r="BH75" s="422" t="str">
        <f>IF(details!AM75="","",details!AM75)</f>
        <v/>
      </c>
      <c r="BI75" s="422" t="str">
        <f>IF(details!AN75="","",details!AN75)</f>
        <v/>
      </c>
      <c r="BJ75" s="313" t="str">
        <f t="shared" si="131"/>
        <v/>
      </c>
      <c r="BK75" s="422" t="str">
        <f>IF(details!AO75="","",details!AO75)</f>
        <v/>
      </c>
      <c r="BL75" s="422" t="str">
        <f>IF(details!AP75="","",details!AP75)</f>
        <v/>
      </c>
      <c r="BM75" s="313" t="str">
        <f t="shared" si="194"/>
        <v/>
      </c>
      <c r="BN75" s="200" t="str">
        <f t="shared" si="132"/>
        <v/>
      </c>
      <c r="BO75" s="422" t="str">
        <f>IF(details!AQ75="","",details!AQ75)</f>
        <v/>
      </c>
      <c r="BP75" s="422" t="str">
        <f>IF(details!AR75="","",details!AR75)</f>
        <v/>
      </c>
      <c r="BQ75" s="200" t="str">
        <f t="shared" si="122"/>
        <v/>
      </c>
      <c r="BR75" s="200" t="str">
        <f t="shared" si="171"/>
        <v/>
      </c>
      <c r="BS75" s="330" t="str">
        <f t="shared" si="172"/>
        <v/>
      </c>
      <c r="BT75" s="331" t="str">
        <f t="shared" si="173"/>
        <v/>
      </c>
      <c r="BU75" s="203" t="str">
        <f t="shared" si="174"/>
        <v/>
      </c>
      <c r="BV75" s="203">
        <f t="shared" si="123"/>
        <v>0</v>
      </c>
      <c r="BW75" s="422" t="str">
        <f>IF(details!AS75="","",details!AS75)</f>
        <v/>
      </c>
      <c r="BX75" s="422" t="str">
        <f>IF(details!AT75="","",details!AT75)</f>
        <v/>
      </c>
      <c r="BY75" s="422" t="str">
        <f>IF(details!AU75="","",details!AU75)</f>
        <v/>
      </c>
      <c r="BZ75" s="422" t="str">
        <f>IF(details!AV75="","",details!AV75)</f>
        <v/>
      </c>
      <c r="CA75" s="422" t="str">
        <f>IF(details!AW75="","",details!AW75)</f>
        <v/>
      </c>
      <c r="CB75" s="200" t="str">
        <f t="shared" si="175"/>
        <v/>
      </c>
      <c r="CC75" s="653" t="str">
        <f t="shared" si="176"/>
        <v/>
      </c>
      <c r="CD75" s="200" t="str">
        <f t="shared" si="177"/>
        <v/>
      </c>
      <c r="CE75" s="203" t="str">
        <f t="shared" si="178"/>
        <v/>
      </c>
      <c r="CF75" s="203">
        <f t="shared" si="179"/>
        <v>0</v>
      </c>
      <c r="CG75" s="422" t="str">
        <f>IF(details!AX75="","",details!AX75)</f>
        <v/>
      </c>
      <c r="CH75" s="422" t="str">
        <f>IF(details!AY75="","",details!AY75)</f>
        <v/>
      </c>
      <c r="CI75" s="422" t="str">
        <f>IF(details!AZ75="","",details!AZ75)</f>
        <v/>
      </c>
      <c r="CJ75" s="422" t="str">
        <f>IF(details!BA75="","",details!BA75)</f>
        <v/>
      </c>
      <c r="CK75" s="422" t="str">
        <f>IF(details!BB75="","",details!BB75)</f>
        <v/>
      </c>
      <c r="CL75" s="200" t="str">
        <f t="shared" si="180"/>
        <v/>
      </c>
      <c r="CM75" s="653" t="str">
        <f t="shared" si="133"/>
        <v/>
      </c>
      <c r="CN75" s="200" t="str">
        <f t="shared" si="134"/>
        <v/>
      </c>
      <c r="CO75" s="203" t="str">
        <f t="shared" si="181"/>
        <v/>
      </c>
      <c r="CP75" s="203">
        <f t="shared" si="182"/>
        <v>0</v>
      </c>
      <c r="CQ75" s="422" t="str">
        <f>IF(details!BC75="","",details!BC75)</f>
        <v/>
      </c>
      <c r="CR75" s="422" t="str">
        <f>IF(details!BD75="","",details!BD75)</f>
        <v/>
      </c>
      <c r="CS75" s="422" t="str">
        <f>IF(details!BE75="","",details!BE75)</f>
        <v/>
      </c>
      <c r="CT75" s="422" t="str">
        <f>IF(details!BF75="","",details!BF75)</f>
        <v/>
      </c>
      <c r="CU75" s="422" t="str">
        <f>IF(details!BG75="","",details!BG75)</f>
        <v/>
      </c>
      <c r="CV75" s="200" t="str">
        <f t="shared" si="183"/>
        <v/>
      </c>
      <c r="CW75" s="653" t="str">
        <f t="shared" si="135"/>
        <v/>
      </c>
      <c r="CX75" s="200" t="str">
        <f t="shared" si="136"/>
        <v/>
      </c>
      <c r="CY75" s="203" t="str">
        <f t="shared" si="184"/>
        <v/>
      </c>
      <c r="CZ75" s="203">
        <f t="shared" si="185"/>
        <v>0</v>
      </c>
      <c r="DA75" s="428" t="str">
        <f t="shared" si="137"/>
        <v/>
      </c>
      <c r="DB75" s="428" t="str">
        <f t="shared" si="138"/>
        <v/>
      </c>
      <c r="DC75" s="428" t="str">
        <f t="shared" si="139"/>
        <v/>
      </c>
      <c r="DD75" s="428" t="str">
        <f t="shared" si="140"/>
        <v/>
      </c>
      <c r="DE75" s="428" t="str">
        <f t="shared" si="141"/>
        <v/>
      </c>
      <c r="DF75" s="428" t="str">
        <f t="shared" si="142"/>
        <v/>
      </c>
      <c r="DG75" s="428" t="str">
        <f t="shared" si="143"/>
        <v/>
      </c>
      <c r="DH75" s="429" t="str">
        <f t="shared" si="144"/>
        <v/>
      </c>
      <c r="DI75" s="429" t="str">
        <f t="shared" si="145"/>
        <v/>
      </c>
      <c r="DJ75" s="428" t="str">
        <f t="shared" si="146"/>
        <v/>
      </c>
      <c r="DK75" s="428" t="str">
        <f t="shared" si="147"/>
        <v/>
      </c>
      <c r="DL75" s="428" t="str">
        <f t="shared" si="148"/>
        <v/>
      </c>
      <c r="DM75" s="428" t="str">
        <f t="shared" si="149"/>
        <v/>
      </c>
      <c r="DN75" s="428" t="str">
        <f t="shared" si="150"/>
        <v/>
      </c>
      <c r="DO75" s="428" t="str">
        <f t="shared" si="151"/>
        <v/>
      </c>
      <c r="DP75" s="428" t="str">
        <f t="shared" si="152"/>
        <v/>
      </c>
      <c r="DQ75" s="430" t="str">
        <f t="shared" si="153"/>
        <v/>
      </c>
      <c r="DR75" s="430" t="str">
        <f t="shared" si="154"/>
        <v/>
      </c>
      <c r="DS75" s="428" t="str">
        <f t="shared" si="155"/>
        <v/>
      </c>
      <c r="DT75" s="430" t="str">
        <f t="shared" si="156"/>
        <v/>
      </c>
      <c r="DU75" s="430" t="str">
        <f t="shared" si="157"/>
        <v/>
      </c>
      <c r="DV75" s="204" t="str">
        <f>details!DG75</f>
        <v/>
      </c>
      <c r="DW75" s="435" t="str">
        <f>details!DH75</f>
        <v/>
      </c>
      <c r="DX75" s="518" t="str">
        <f t="shared" si="195"/>
        <v/>
      </c>
      <c r="DY75" s="652" t="str">
        <f t="shared" si="186"/>
        <v/>
      </c>
      <c r="DZ75" s="431" t="str">
        <f t="shared" si="187"/>
        <v/>
      </c>
      <c r="EA75" s="431" t="str">
        <f t="shared" si="188"/>
        <v/>
      </c>
      <c r="EB75" s="432" t="str">
        <f t="shared" si="189"/>
        <v/>
      </c>
      <c r="EC75" s="200" t="str">
        <f t="shared" si="190"/>
        <v/>
      </c>
      <c r="ED75" s="496" t="str">
        <f t="shared" si="191"/>
        <v/>
      </c>
      <c r="EE75" s="497" t="str">
        <f t="shared" si="192"/>
        <v/>
      </c>
      <c r="EF75" s="448" t="str">
        <f>IF(details!BH74="","",details!BH74)</f>
        <v/>
      </c>
    </row>
    <row r="76" spans="1:136" s="20" customFormat="1" ht="14" customHeight="1">
      <c r="A76" s="447">
        <f>IF(details!A76="","",details!A76)</f>
        <v>70</v>
      </c>
      <c r="B76" s="422" t="str">
        <f>IF(details!B76="","",details!B76)</f>
        <v/>
      </c>
      <c r="C76" s="422" t="str">
        <f>IF(details!C76="","",details!C76)</f>
        <v/>
      </c>
      <c r="D76" s="200" t="str">
        <f>IF(details!D76="","",details!D76)</f>
        <v/>
      </c>
      <c r="E76" s="422" t="str">
        <f>IF(details!E76="","",details!E76)</f>
        <v/>
      </c>
      <c r="F76" s="201" t="str">
        <f>IF(details!G76="","",details!G76)</f>
        <v/>
      </c>
      <c r="G76" s="276" t="str">
        <f>IF(details!H76="","",details!H76)</f>
        <v/>
      </c>
      <c r="H76" s="202" t="str">
        <f>IF(details!I76="","",details!I76)</f>
        <v>v 070</v>
      </c>
      <c r="I76" s="202" t="str">
        <f>IF(details!J76="","",details!J76)</f>
        <v>c 070</v>
      </c>
      <c r="J76" s="202" t="str">
        <f>IF(details!K76="","",details!K76)</f>
        <v>l 070</v>
      </c>
      <c r="K76" s="422" t="str">
        <f>IF(details!Q76="","",details!Q76)</f>
        <v/>
      </c>
      <c r="L76" s="422" t="str">
        <f>IF(details!R76="","",details!R76)</f>
        <v/>
      </c>
      <c r="M76" s="422" t="str">
        <f>IF(details!S76="","",details!S76)</f>
        <v/>
      </c>
      <c r="N76" s="313" t="str">
        <f t="shared" si="124"/>
        <v/>
      </c>
      <c r="O76" s="422" t="str">
        <f>IF(details!T76="","",details!T76)</f>
        <v/>
      </c>
      <c r="P76" s="422" t="str">
        <f>IF(details!U76="","",details!U76)</f>
        <v/>
      </c>
      <c r="Q76" s="313" t="str">
        <f t="shared" si="125"/>
        <v/>
      </c>
      <c r="R76" s="200" t="str">
        <f t="shared" si="126"/>
        <v/>
      </c>
      <c r="S76" s="422" t="str">
        <f>IF(details!V76="","",details!V76)</f>
        <v/>
      </c>
      <c r="T76" s="422" t="str">
        <f>IF(details!W76="","",details!W76)</f>
        <v/>
      </c>
      <c r="U76" s="200" t="str">
        <f t="shared" si="158"/>
        <v/>
      </c>
      <c r="V76" s="200" t="str">
        <f t="shared" si="159"/>
        <v/>
      </c>
      <c r="W76" s="330" t="str">
        <f t="shared" si="160"/>
        <v/>
      </c>
      <c r="X76" s="331" t="str">
        <f t="shared" si="161"/>
        <v/>
      </c>
      <c r="Y76" s="203" t="str">
        <f t="shared" si="162"/>
        <v/>
      </c>
      <c r="Z76" s="203">
        <f t="shared" si="118"/>
        <v>0</v>
      </c>
      <c r="AA76" s="422" t="str">
        <f>IF(details!X76="","",details!X76)</f>
        <v/>
      </c>
      <c r="AB76" s="422" t="str">
        <f>IF(details!Y76="","",details!Y76)</f>
        <v/>
      </c>
      <c r="AC76" s="422" t="str">
        <f>IF(details!Z76="","",details!Z76)</f>
        <v/>
      </c>
      <c r="AD76" s="313" t="str">
        <f t="shared" si="127"/>
        <v/>
      </c>
      <c r="AE76" s="422" t="str">
        <f>IF(details!AA76="","",details!AA76)</f>
        <v/>
      </c>
      <c r="AF76" s="422" t="str">
        <f>IF(details!AB76="","",details!AB76)</f>
        <v/>
      </c>
      <c r="AG76" s="313" t="str">
        <f t="shared" ref="AG76:AG106" si="196">IF(AND(AE76="",AF76=""),"",IF(AND(AE76="NA",AF76="NA"),"NA",SUM(AE76:AF76)))</f>
        <v/>
      </c>
      <c r="AH76" s="200" t="str">
        <f t="shared" si="128"/>
        <v/>
      </c>
      <c r="AI76" s="422" t="str">
        <f>IF(details!AC76="","",details!AC76)</f>
        <v/>
      </c>
      <c r="AJ76" s="422" t="str">
        <f>IF(details!AD76="","",details!AD76)</f>
        <v/>
      </c>
      <c r="AK76" s="200" t="str">
        <f t="shared" si="119"/>
        <v/>
      </c>
      <c r="AL76" s="200" t="str">
        <f t="shared" si="163"/>
        <v/>
      </c>
      <c r="AM76" s="330" t="str">
        <f t="shared" si="164"/>
        <v/>
      </c>
      <c r="AN76" s="331" t="str">
        <f t="shared" si="165"/>
        <v/>
      </c>
      <c r="AO76" s="203" t="str">
        <f t="shared" si="166"/>
        <v/>
      </c>
      <c r="AP76" s="203">
        <f t="shared" ref="AP76:AP106" si="197">COUNTIF(AA76:AB76,"NA")*5+(COUNTIF(AE76,"NA")*50)+(COUNTIF(AF76,"NA")*20)</f>
        <v>0</v>
      </c>
      <c r="AQ76" s="422" t="str">
        <f>IF(details!AE76="","",details!AE76)</f>
        <v/>
      </c>
      <c r="AR76" s="422" t="str">
        <f>IF(details!AF76="","",details!AF76)</f>
        <v/>
      </c>
      <c r="AS76" s="422" t="str">
        <f>IF(details!AG76="","",details!AG76)</f>
        <v/>
      </c>
      <c r="AT76" s="313" t="str">
        <f t="shared" si="129"/>
        <v/>
      </c>
      <c r="AU76" s="422" t="str">
        <f>IF(details!AH76="","",details!AH76)</f>
        <v/>
      </c>
      <c r="AV76" s="422" t="str">
        <f>IF(details!AI76="","",details!AI76)</f>
        <v/>
      </c>
      <c r="AW76" s="313" t="str">
        <f t="shared" si="193"/>
        <v/>
      </c>
      <c r="AX76" s="200" t="str">
        <f t="shared" si="130"/>
        <v/>
      </c>
      <c r="AY76" s="422" t="str">
        <f>IF(details!AJ76="","",details!AJ76)</f>
        <v/>
      </c>
      <c r="AZ76" s="422" t="str">
        <f>IF(details!AK76="","",details!AK76)</f>
        <v/>
      </c>
      <c r="BA76" s="200" t="str">
        <f t="shared" si="120"/>
        <v/>
      </c>
      <c r="BB76" s="200" t="str">
        <f t="shared" si="167"/>
        <v/>
      </c>
      <c r="BC76" s="330" t="str">
        <f t="shared" si="168"/>
        <v/>
      </c>
      <c r="BD76" s="331" t="str">
        <f t="shared" si="169"/>
        <v/>
      </c>
      <c r="BE76" s="203" t="str">
        <f t="shared" si="170"/>
        <v/>
      </c>
      <c r="BF76" s="203">
        <f t="shared" si="121"/>
        <v>0</v>
      </c>
      <c r="BG76" s="422" t="str">
        <f>IF(details!AL76="","",details!AL76)</f>
        <v/>
      </c>
      <c r="BH76" s="422" t="str">
        <f>IF(details!AM76="","",details!AM76)</f>
        <v/>
      </c>
      <c r="BI76" s="422" t="str">
        <f>IF(details!AN76="","",details!AN76)</f>
        <v/>
      </c>
      <c r="BJ76" s="313" t="str">
        <f t="shared" si="131"/>
        <v/>
      </c>
      <c r="BK76" s="422" t="str">
        <f>IF(details!AO76="","",details!AO76)</f>
        <v/>
      </c>
      <c r="BL76" s="422" t="str">
        <f>IF(details!AP76="","",details!AP76)</f>
        <v/>
      </c>
      <c r="BM76" s="313" t="str">
        <f t="shared" si="194"/>
        <v/>
      </c>
      <c r="BN76" s="200" t="str">
        <f t="shared" si="132"/>
        <v/>
      </c>
      <c r="BO76" s="422" t="str">
        <f>IF(details!AQ76="","",details!AQ76)</f>
        <v/>
      </c>
      <c r="BP76" s="422" t="str">
        <f>IF(details!AR76="","",details!AR76)</f>
        <v/>
      </c>
      <c r="BQ76" s="200" t="str">
        <f t="shared" si="122"/>
        <v/>
      </c>
      <c r="BR76" s="200" t="str">
        <f t="shared" si="171"/>
        <v/>
      </c>
      <c r="BS76" s="330" t="str">
        <f t="shared" si="172"/>
        <v/>
      </c>
      <c r="BT76" s="331" t="str">
        <f t="shared" si="173"/>
        <v/>
      </c>
      <c r="BU76" s="203" t="str">
        <f t="shared" si="174"/>
        <v/>
      </c>
      <c r="BV76" s="203">
        <f t="shared" si="123"/>
        <v>0</v>
      </c>
      <c r="BW76" s="422" t="str">
        <f>IF(details!AS76="","",details!AS76)</f>
        <v/>
      </c>
      <c r="BX76" s="422" t="str">
        <f>IF(details!AT76="","",details!AT76)</f>
        <v/>
      </c>
      <c r="BY76" s="422" t="str">
        <f>IF(details!AU76="","",details!AU76)</f>
        <v/>
      </c>
      <c r="BZ76" s="422" t="str">
        <f>IF(details!AV76="","",details!AV76)</f>
        <v/>
      </c>
      <c r="CA76" s="422" t="str">
        <f>IF(details!AW76="","",details!AW76)</f>
        <v/>
      </c>
      <c r="CB76" s="200" t="str">
        <f t="shared" si="175"/>
        <v/>
      </c>
      <c r="CC76" s="653" t="str">
        <f t="shared" si="176"/>
        <v/>
      </c>
      <c r="CD76" s="200" t="str">
        <f t="shared" si="177"/>
        <v/>
      </c>
      <c r="CE76" s="203" t="str">
        <f t="shared" si="178"/>
        <v/>
      </c>
      <c r="CF76" s="203">
        <f t="shared" si="179"/>
        <v>0</v>
      </c>
      <c r="CG76" s="422" t="str">
        <f>IF(details!AX76="","",details!AX76)</f>
        <v/>
      </c>
      <c r="CH76" s="422" t="str">
        <f>IF(details!AY76="","",details!AY76)</f>
        <v/>
      </c>
      <c r="CI76" s="422" t="str">
        <f>IF(details!AZ76="","",details!AZ76)</f>
        <v/>
      </c>
      <c r="CJ76" s="422" t="str">
        <f>IF(details!BA76="","",details!BA76)</f>
        <v/>
      </c>
      <c r="CK76" s="422" t="str">
        <f>IF(details!BB76="","",details!BB76)</f>
        <v/>
      </c>
      <c r="CL76" s="200" t="str">
        <f t="shared" si="180"/>
        <v/>
      </c>
      <c r="CM76" s="653" t="str">
        <f t="shared" si="133"/>
        <v/>
      </c>
      <c r="CN76" s="200" t="str">
        <f t="shared" si="134"/>
        <v/>
      </c>
      <c r="CO76" s="203" t="str">
        <f t="shared" si="181"/>
        <v/>
      </c>
      <c r="CP76" s="203">
        <f t="shared" si="182"/>
        <v>0</v>
      </c>
      <c r="CQ76" s="422" t="str">
        <f>IF(details!BC76="","",details!BC76)</f>
        <v/>
      </c>
      <c r="CR76" s="422" t="str">
        <f>IF(details!BD76="","",details!BD76)</f>
        <v/>
      </c>
      <c r="CS76" s="422" t="str">
        <f>IF(details!BE76="","",details!BE76)</f>
        <v/>
      </c>
      <c r="CT76" s="422" t="str">
        <f>IF(details!BF76="","",details!BF76)</f>
        <v/>
      </c>
      <c r="CU76" s="422" t="str">
        <f>IF(details!BG76="","",details!BG76)</f>
        <v/>
      </c>
      <c r="CV76" s="200" t="str">
        <f t="shared" si="183"/>
        <v/>
      </c>
      <c r="CW76" s="653" t="str">
        <f t="shared" si="135"/>
        <v/>
      </c>
      <c r="CX76" s="200" t="str">
        <f t="shared" si="136"/>
        <v/>
      </c>
      <c r="CY76" s="203" t="str">
        <f t="shared" si="184"/>
        <v/>
      </c>
      <c r="CZ76" s="203">
        <f t="shared" si="185"/>
        <v>0</v>
      </c>
      <c r="DA76" s="428" t="str">
        <f t="shared" si="137"/>
        <v/>
      </c>
      <c r="DB76" s="428" t="str">
        <f t="shared" si="138"/>
        <v/>
      </c>
      <c r="DC76" s="428" t="str">
        <f t="shared" si="139"/>
        <v/>
      </c>
      <c r="DD76" s="428" t="str">
        <f t="shared" si="140"/>
        <v/>
      </c>
      <c r="DE76" s="428" t="str">
        <f t="shared" si="141"/>
        <v/>
      </c>
      <c r="DF76" s="428" t="str">
        <f t="shared" si="142"/>
        <v/>
      </c>
      <c r="DG76" s="428" t="str">
        <f t="shared" si="143"/>
        <v/>
      </c>
      <c r="DH76" s="429" t="str">
        <f t="shared" si="144"/>
        <v/>
      </c>
      <c r="DI76" s="429" t="str">
        <f t="shared" si="145"/>
        <v/>
      </c>
      <c r="DJ76" s="428" t="str">
        <f t="shared" si="146"/>
        <v/>
      </c>
      <c r="DK76" s="428" t="str">
        <f t="shared" si="147"/>
        <v/>
      </c>
      <c r="DL76" s="428" t="str">
        <f t="shared" si="148"/>
        <v/>
      </c>
      <c r="DM76" s="428" t="str">
        <f t="shared" si="149"/>
        <v/>
      </c>
      <c r="DN76" s="428" t="str">
        <f t="shared" si="150"/>
        <v/>
      </c>
      <c r="DO76" s="428" t="str">
        <f t="shared" si="151"/>
        <v/>
      </c>
      <c r="DP76" s="428" t="str">
        <f t="shared" si="152"/>
        <v/>
      </c>
      <c r="DQ76" s="430" t="str">
        <f t="shared" si="153"/>
        <v/>
      </c>
      <c r="DR76" s="430" t="str">
        <f t="shared" si="154"/>
        <v/>
      </c>
      <c r="DS76" s="428" t="str">
        <f t="shared" si="155"/>
        <v/>
      </c>
      <c r="DT76" s="430" t="str">
        <f t="shared" si="156"/>
        <v/>
      </c>
      <c r="DU76" s="430" t="str">
        <f t="shared" si="157"/>
        <v/>
      </c>
      <c r="DV76" s="204" t="str">
        <f>details!DG76</f>
        <v/>
      </c>
      <c r="DW76" s="435" t="str">
        <f>details!DH76</f>
        <v/>
      </c>
      <c r="DX76" s="518" t="str">
        <f t="shared" si="195"/>
        <v/>
      </c>
      <c r="DY76" s="652" t="str">
        <f t="shared" si="186"/>
        <v/>
      </c>
      <c r="DZ76" s="431" t="str">
        <f t="shared" si="187"/>
        <v/>
      </c>
      <c r="EA76" s="431" t="str">
        <f t="shared" si="188"/>
        <v/>
      </c>
      <c r="EB76" s="432" t="str">
        <f t="shared" si="189"/>
        <v/>
      </c>
      <c r="EC76" s="200" t="str">
        <f t="shared" si="190"/>
        <v/>
      </c>
      <c r="ED76" s="496" t="str">
        <f t="shared" si="191"/>
        <v/>
      </c>
      <c r="EE76" s="497" t="str">
        <f t="shared" si="192"/>
        <v/>
      </c>
      <c r="EF76" s="448" t="str">
        <f>IF(details!BH75="","",details!BH75)</f>
        <v/>
      </c>
    </row>
    <row r="77" spans="1:136" s="20" customFormat="1" ht="14" customHeight="1">
      <c r="A77" s="447">
        <f>IF(details!A77="","",details!A77)</f>
        <v>71</v>
      </c>
      <c r="B77" s="422" t="str">
        <f>IF(details!B77="","",details!B77)</f>
        <v/>
      </c>
      <c r="C77" s="422" t="str">
        <f>IF(details!C77="","",details!C77)</f>
        <v/>
      </c>
      <c r="D77" s="200" t="str">
        <f>IF(details!D77="","",details!D77)</f>
        <v/>
      </c>
      <c r="E77" s="422" t="str">
        <f>IF(details!E77="","",details!E77)</f>
        <v/>
      </c>
      <c r="F77" s="201" t="str">
        <f>IF(details!G77="","",details!G77)</f>
        <v/>
      </c>
      <c r="G77" s="276" t="str">
        <f>IF(details!H77="","",details!H77)</f>
        <v/>
      </c>
      <c r="H77" s="202" t="str">
        <f>IF(details!I77="","",details!I77)</f>
        <v>v 071</v>
      </c>
      <c r="I77" s="202" t="str">
        <f>IF(details!J77="","",details!J77)</f>
        <v>c 071</v>
      </c>
      <c r="J77" s="202" t="str">
        <f>IF(details!K77="","",details!K77)</f>
        <v>l 071</v>
      </c>
      <c r="K77" s="422" t="str">
        <f>IF(details!Q77="","",details!Q77)</f>
        <v/>
      </c>
      <c r="L77" s="422" t="str">
        <f>IF(details!R77="","",details!R77)</f>
        <v/>
      </c>
      <c r="M77" s="422" t="str">
        <f>IF(details!S77="","",details!S77)</f>
        <v/>
      </c>
      <c r="N77" s="313" t="str">
        <f t="shared" si="124"/>
        <v/>
      </c>
      <c r="O77" s="422" t="str">
        <f>IF(details!T77="","",details!T77)</f>
        <v/>
      </c>
      <c r="P77" s="422" t="str">
        <f>IF(details!U77="","",details!U77)</f>
        <v/>
      </c>
      <c r="Q77" s="313" t="str">
        <f t="shared" si="125"/>
        <v/>
      </c>
      <c r="R77" s="200" t="str">
        <f t="shared" si="126"/>
        <v/>
      </c>
      <c r="S77" s="422" t="str">
        <f>IF(details!V77="","",details!V77)</f>
        <v/>
      </c>
      <c r="T77" s="422" t="str">
        <f>IF(details!W77="","",details!W77)</f>
        <v/>
      </c>
      <c r="U77" s="200" t="str">
        <f t="shared" si="158"/>
        <v/>
      </c>
      <c r="V77" s="200" t="str">
        <f t="shared" si="159"/>
        <v/>
      </c>
      <c r="W77" s="330" t="str">
        <f t="shared" si="160"/>
        <v/>
      </c>
      <c r="X77" s="331" t="str">
        <f t="shared" si="161"/>
        <v/>
      </c>
      <c r="Y77" s="203" t="str">
        <f t="shared" si="162"/>
        <v/>
      </c>
      <c r="Z77" s="203">
        <f t="shared" si="118"/>
        <v>0</v>
      </c>
      <c r="AA77" s="422" t="str">
        <f>IF(details!X77="","",details!X77)</f>
        <v/>
      </c>
      <c r="AB77" s="422" t="str">
        <f>IF(details!Y77="","",details!Y77)</f>
        <v/>
      </c>
      <c r="AC77" s="422" t="str">
        <f>IF(details!Z77="","",details!Z77)</f>
        <v/>
      </c>
      <c r="AD77" s="313" t="str">
        <f t="shared" si="127"/>
        <v/>
      </c>
      <c r="AE77" s="422" t="str">
        <f>IF(details!AA77="","",details!AA77)</f>
        <v/>
      </c>
      <c r="AF77" s="422" t="str">
        <f>IF(details!AB77="","",details!AB77)</f>
        <v/>
      </c>
      <c r="AG77" s="313" t="str">
        <f t="shared" si="196"/>
        <v/>
      </c>
      <c r="AH77" s="200" t="str">
        <f t="shared" si="128"/>
        <v/>
      </c>
      <c r="AI77" s="422" t="str">
        <f>IF(details!AC77="","",details!AC77)</f>
        <v/>
      </c>
      <c r="AJ77" s="422" t="str">
        <f>IF(details!AD77="","",details!AD77)</f>
        <v/>
      </c>
      <c r="AK77" s="200" t="str">
        <f t="shared" si="119"/>
        <v/>
      </c>
      <c r="AL77" s="200" t="str">
        <f t="shared" si="163"/>
        <v/>
      </c>
      <c r="AM77" s="330" t="str">
        <f t="shared" si="164"/>
        <v/>
      </c>
      <c r="AN77" s="331" t="str">
        <f t="shared" si="165"/>
        <v/>
      </c>
      <c r="AO77" s="203" t="str">
        <f t="shared" si="166"/>
        <v/>
      </c>
      <c r="AP77" s="203">
        <f t="shared" si="197"/>
        <v>0</v>
      </c>
      <c r="AQ77" s="422" t="str">
        <f>IF(details!AE77="","",details!AE77)</f>
        <v/>
      </c>
      <c r="AR77" s="422" t="str">
        <f>IF(details!AF77="","",details!AF77)</f>
        <v/>
      </c>
      <c r="AS77" s="422" t="str">
        <f>IF(details!AG77="","",details!AG77)</f>
        <v/>
      </c>
      <c r="AT77" s="313" t="str">
        <f t="shared" si="129"/>
        <v/>
      </c>
      <c r="AU77" s="422" t="str">
        <f>IF(details!AH77="","",details!AH77)</f>
        <v/>
      </c>
      <c r="AV77" s="422" t="str">
        <f>IF(details!AI77="","",details!AI77)</f>
        <v/>
      </c>
      <c r="AW77" s="313" t="str">
        <f t="shared" si="193"/>
        <v/>
      </c>
      <c r="AX77" s="200" t="str">
        <f t="shared" si="130"/>
        <v/>
      </c>
      <c r="AY77" s="422" t="str">
        <f>IF(details!AJ77="","",details!AJ77)</f>
        <v/>
      </c>
      <c r="AZ77" s="422" t="str">
        <f>IF(details!AK77="","",details!AK77)</f>
        <v/>
      </c>
      <c r="BA77" s="200" t="str">
        <f t="shared" si="120"/>
        <v/>
      </c>
      <c r="BB77" s="200" t="str">
        <f t="shared" si="167"/>
        <v/>
      </c>
      <c r="BC77" s="330" t="str">
        <f t="shared" si="168"/>
        <v/>
      </c>
      <c r="BD77" s="331" t="str">
        <f t="shared" si="169"/>
        <v/>
      </c>
      <c r="BE77" s="203" t="str">
        <f t="shared" si="170"/>
        <v/>
      </c>
      <c r="BF77" s="203">
        <f t="shared" si="121"/>
        <v>0</v>
      </c>
      <c r="BG77" s="422" t="str">
        <f>IF(details!AL77="","",details!AL77)</f>
        <v/>
      </c>
      <c r="BH77" s="422" t="str">
        <f>IF(details!AM77="","",details!AM77)</f>
        <v/>
      </c>
      <c r="BI77" s="422" t="str">
        <f>IF(details!AN77="","",details!AN77)</f>
        <v/>
      </c>
      <c r="BJ77" s="313" t="str">
        <f t="shared" si="131"/>
        <v/>
      </c>
      <c r="BK77" s="422" t="str">
        <f>IF(details!AO77="","",details!AO77)</f>
        <v/>
      </c>
      <c r="BL77" s="422" t="str">
        <f>IF(details!AP77="","",details!AP77)</f>
        <v/>
      </c>
      <c r="BM77" s="313" t="str">
        <f t="shared" si="194"/>
        <v/>
      </c>
      <c r="BN77" s="200" t="str">
        <f t="shared" si="132"/>
        <v/>
      </c>
      <c r="BO77" s="422" t="str">
        <f>IF(details!AQ77="","",details!AQ77)</f>
        <v/>
      </c>
      <c r="BP77" s="422" t="str">
        <f>IF(details!AR77="","",details!AR77)</f>
        <v/>
      </c>
      <c r="BQ77" s="200" t="str">
        <f t="shared" si="122"/>
        <v/>
      </c>
      <c r="BR77" s="200" t="str">
        <f t="shared" si="171"/>
        <v/>
      </c>
      <c r="BS77" s="330" t="str">
        <f t="shared" si="172"/>
        <v/>
      </c>
      <c r="BT77" s="331" t="str">
        <f t="shared" si="173"/>
        <v/>
      </c>
      <c r="BU77" s="203" t="str">
        <f t="shared" si="174"/>
        <v/>
      </c>
      <c r="BV77" s="203">
        <f t="shared" si="123"/>
        <v>0</v>
      </c>
      <c r="BW77" s="422" t="str">
        <f>IF(details!AS77="","",details!AS77)</f>
        <v/>
      </c>
      <c r="BX77" s="422" t="str">
        <f>IF(details!AT77="","",details!AT77)</f>
        <v/>
      </c>
      <c r="BY77" s="422" t="str">
        <f>IF(details!AU77="","",details!AU77)</f>
        <v/>
      </c>
      <c r="BZ77" s="422" t="str">
        <f>IF(details!AV77="","",details!AV77)</f>
        <v/>
      </c>
      <c r="CA77" s="422" t="str">
        <f>IF(details!AW77="","",details!AW77)</f>
        <v/>
      </c>
      <c r="CB77" s="200" t="str">
        <f t="shared" si="175"/>
        <v/>
      </c>
      <c r="CC77" s="653" t="str">
        <f t="shared" si="176"/>
        <v/>
      </c>
      <c r="CD77" s="200" t="str">
        <f t="shared" si="177"/>
        <v/>
      </c>
      <c r="CE77" s="203" t="str">
        <f t="shared" si="178"/>
        <v/>
      </c>
      <c r="CF77" s="203">
        <f t="shared" si="179"/>
        <v>0</v>
      </c>
      <c r="CG77" s="422" t="str">
        <f>IF(details!AX77="","",details!AX77)</f>
        <v/>
      </c>
      <c r="CH77" s="422" t="str">
        <f>IF(details!AY77="","",details!AY77)</f>
        <v/>
      </c>
      <c r="CI77" s="422" t="str">
        <f>IF(details!AZ77="","",details!AZ77)</f>
        <v/>
      </c>
      <c r="CJ77" s="422" t="str">
        <f>IF(details!BA77="","",details!BA77)</f>
        <v/>
      </c>
      <c r="CK77" s="422" t="str">
        <f>IF(details!BB77="","",details!BB77)</f>
        <v/>
      </c>
      <c r="CL77" s="200" t="str">
        <f t="shared" si="180"/>
        <v/>
      </c>
      <c r="CM77" s="653" t="str">
        <f t="shared" si="133"/>
        <v/>
      </c>
      <c r="CN77" s="200" t="str">
        <f t="shared" si="134"/>
        <v/>
      </c>
      <c r="CO77" s="203" t="str">
        <f t="shared" si="181"/>
        <v/>
      </c>
      <c r="CP77" s="203">
        <f t="shared" si="182"/>
        <v>0</v>
      </c>
      <c r="CQ77" s="422" t="str">
        <f>IF(details!BC77="","",details!BC77)</f>
        <v/>
      </c>
      <c r="CR77" s="422" t="str">
        <f>IF(details!BD77="","",details!BD77)</f>
        <v/>
      </c>
      <c r="CS77" s="422" t="str">
        <f>IF(details!BE77="","",details!BE77)</f>
        <v/>
      </c>
      <c r="CT77" s="422" t="str">
        <f>IF(details!BF77="","",details!BF77)</f>
        <v/>
      </c>
      <c r="CU77" s="422" t="str">
        <f>IF(details!BG77="","",details!BG77)</f>
        <v/>
      </c>
      <c r="CV77" s="200" t="str">
        <f t="shared" si="183"/>
        <v/>
      </c>
      <c r="CW77" s="653" t="str">
        <f t="shared" si="135"/>
        <v/>
      </c>
      <c r="CX77" s="200" t="str">
        <f t="shared" si="136"/>
        <v/>
      </c>
      <c r="CY77" s="203" t="str">
        <f t="shared" si="184"/>
        <v/>
      </c>
      <c r="CZ77" s="203">
        <f t="shared" si="185"/>
        <v>0</v>
      </c>
      <c r="DA77" s="428" t="str">
        <f t="shared" si="137"/>
        <v/>
      </c>
      <c r="DB77" s="428" t="str">
        <f t="shared" si="138"/>
        <v/>
      </c>
      <c r="DC77" s="428" t="str">
        <f t="shared" si="139"/>
        <v/>
      </c>
      <c r="DD77" s="428" t="str">
        <f t="shared" si="140"/>
        <v/>
      </c>
      <c r="DE77" s="428" t="str">
        <f t="shared" si="141"/>
        <v/>
      </c>
      <c r="DF77" s="428" t="str">
        <f t="shared" si="142"/>
        <v/>
      </c>
      <c r="DG77" s="428" t="str">
        <f t="shared" si="143"/>
        <v/>
      </c>
      <c r="DH77" s="429" t="str">
        <f t="shared" si="144"/>
        <v/>
      </c>
      <c r="DI77" s="429" t="str">
        <f t="shared" si="145"/>
        <v/>
      </c>
      <c r="DJ77" s="428" t="str">
        <f t="shared" si="146"/>
        <v/>
      </c>
      <c r="DK77" s="428" t="str">
        <f t="shared" si="147"/>
        <v/>
      </c>
      <c r="DL77" s="428" t="str">
        <f t="shared" si="148"/>
        <v/>
      </c>
      <c r="DM77" s="428" t="str">
        <f t="shared" si="149"/>
        <v/>
      </c>
      <c r="DN77" s="428" t="str">
        <f t="shared" si="150"/>
        <v/>
      </c>
      <c r="DO77" s="428" t="str">
        <f t="shared" si="151"/>
        <v/>
      </c>
      <c r="DP77" s="428" t="str">
        <f t="shared" si="152"/>
        <v/>
      </c>
      <c r="DQ77" s="430" t="str">
        <f t="shared" si="153"/>
        <v/>
      </c>
      <c r="DR77" s="430" t="str">
        <f t="shared" si="154"/>
        <v/>
      </c>
      <c r="DS77" s="428" t="str">
        <f t="shared" si="155"/>
        <v/>
      </c>
      <c r="DT77" s="430" t="str">
        <f t="shared" si="156"/>
        <v/>
      </c>
      <c r="DU77" s="430" t="str">
        <f t="shared" si="157"/>
        <v/>
      </c>
      <c r="DV77" s="204" t="str">
        <f>details!DG77</f>
        <v/>
      </c>
      <c r="DW77" s="435" t="str">
        <f>details!DH77</f>
        <v/>
      </c>
      <c r="DX77" s="518" t="str">
        <f t="shared" si="195"/>
        <v/>
      </c>
      <c r="DY77" s="652" t="str">
        <f t="shared" si="186"/>
        <v/>
      </c>
      <c r="DZ77" s="431" t="str">
        <f t="shared" si="187"/>
        <v/>
      </c>
      <c r="EA77" s="431" t="str">
        <f t="shared" si="188"/>
        <v/>
      </c>
      <c r="EB77" s="432" t="str">
        <f t="shared" si="189"/>
        <v/>
      </c>
      <c r="EC77" s="200" t="str">
        <f t="shared" si="190"/>
        <v/>
      </c>
      <c r="ED77" s="496" t="str">
        <f t="shared" si="191"/>
        <v/>
      </c>
      <c r="EE77" s="497" t="str">
        <f t="shared" si="192"/>
        <v/>
      </c>
      <c r="EF77" s="448" t="str">
        <f>IF(details!BH76="","",details!BH76)</f>
        <v/>
      </c>
    </row>
    <row r="78" spans="1:136" s="20" customFormat="1" ht="14" customHeight="1">
      <c r="A78" s="447">
        <f>IF(details!A78="","",details!A78)</f>
        <v>72</v>
      </c>
      <c r="B78" s="422" t="str">
        <f>IF(details!B78="","",details!B78)</f>
        <v/>
      </c>
      <c r="C78" s="422" t="str">
        <f>IF(details!C78="","",details!C78)</f>
        <v/>
      </c>
      <c r="D78" s="200" t="str">
        <f>IF(details!D78="","",details!D78)</f>
        <v/>
      </c>
      <c r="E78" s="422" t="str">
        <f>IF(details!E78="","",details!E78)</f>
        <v/>
      </c>
      <c r="F78" s="201" t="str">
        <f>IF(details!G78="","",details!G78)</f>
        <v/>
      </c>
      <c r="G78" s="276" t="str">
        <f>IF(details!H78="","",details!H78)</f>
        <v/>
      </c>
      <c r="H78" s="202" t="str">
        <f>IF(details!I78="","",details!I78)</f>
        <v>v 072</v>
      </c>
      <c r="I78" s="202" t="str">
        <f>IF(details!J78="","",details!J78)</f>
        <v>c 072</v>
      </c>
      <c r="J78" s="202" t="str">
        <f>IF(details!K78="","",details!K78)</f>
        <v>l 072</v>
      </c>
      <c r="K78" s="422" t="str">
        <f>IF(details!Q78="","",details!Q78)</f>
        <v/>
      </c>
      <c r="L78" s="422" t="str">
        <f>IF(details!R78="","",details!R78)</f>
        <v/>
      </c>
      <c r="M78" s="422" t="str">
        <f>IF(details!S78="","",details!S78)</f>
        <v/>
      </c>
      <c r="N78" s="313" t="str">
        <f t="shared" si="124"/>
        <v/>
      </c>
      <c r="O78" s="422" t="str">
        <f>IF(details!T78="","",details!T78)</f>
        <v/>
      </c>
      <c r="P78" s="422" t="str">
        <f>IF(details!U78="","",details!U78)</f>
        <v/>
      </c>
      <c r="Q78" s="313" t="str">
        <f t="shared" si="125"/>
        <v/>
      </c>
      <c r="R78" s="200" t="str">
        <f t="shared" si="126"/>
        <v/>
      </c>
      <c r="S78" s="422" t="str">
        <f>IF(details!V78="","",details!V78)</f>
        <v/>
      </c>
      <c r="T78" s="422" t="str">
        <f>IF(details!W78="","",details!W78)</f>
        <v/>
      </c>
      <c r="U78" s="200" t="str">
        <f t="shared" si="158"/>
        <v/>
      </c>
      <c r="V78" s="200" t="str">
        <f t="shared" si="159"/>
        <v/>
      </c>
      <c r="W78" s="330" t="str">
        <f t="shared" si="160"/>
        <v/>
      </c>
      <c r="X78" s="331" t="str">
        <f t="shared" si="161"/>
        <v/>
      </c>
      <c r="Y78" s="203" t="str">
        <f t="shared" si="162"/>
        <v/>
      </c>
      <c r="Z78" s="203">
        <f t="shared" si="118"/>
        <v>0</v>
      </c>
      <c r="AA78" s="422" t="str">
        <f>IF(details!X78="","",details!X78)</f>
        <v/>
      </c>
      <c r="AB78" s="422" t="str">
        <f>IF(details!Y78="","",details!Y78)</f>
        <v/>
      </c>
      <c r="AC78" s="422" t="str">
        <f>IF(details!Z78="","",details!Z78)</f>
        <v/>
      </c>
      <c r="AD78" s="313" t="str">
        <f t="shared" si="127"/>
        <v/>
      </c>
      <c r="AE78" s="422" t="str">
        <f>IF(details!AA78="","",details!AA78)</f>
        <v/>
      </c>
      <c r="AF78" s="422" t="str">
        <f>IF(details!AB78="","",details!AB78)</f>
        <v/>
      </c>
      <c r="AG78" s="313" t="str">
        <f t="shared" si="196"/>
        <v/>
      </c>
      <c r="AH78" s="200" t="str">
        <f t="shared" si="128"/>
        <v/>
      </c>
      <c r="AI78" s="422" t="str">
        <f>IF(details!AC78="","",details!AC78)</f>
        <v/>
      </c>
      <c r="AJ78" s="422" t="str">
        <f>IF(details!AD78="","",details!AD78)</f>
        <v/>
      </c>
      <c r="AK78" s="200" t="str">
        <f t="shared" si="119"/>
        <v/>
      </c>
      <c r="AL78" s="200" t="str">
        <f t="shared" si="163"/>
        <v/>
      </c>
      <c r="AM78" s="330" t="str">
        <f t="shared" si="164"/>
        <v/>
      </c>
      <c r="AN78" s="331" t="str">
        <f t="shared" si="165"/>
        <v/>
      </c>
      <c r="AO78" s="203" t="str">
        <f t="shared" si="166"/>
        <v/>
      </c>
      <c r="AP78" s="203">
        <f t="shared" si="197"/>
        <v>0</v>
      </c>
      <c r="AQ78" s="422" t="str">
        <f>IF(details!AE78="","",details!AE78)</f>
        <v/>
      </c>
      <c r="AR78" s="422" t="str">
        <f>IF(details!AF78="","",details!AF78)</f>
        <v/>
      </c>
      <c r="AS78" s="422" t="str">
        <f>IF(details!AG78="","",details!AG78)</f>
        <v/>
      </c>
      <c r="AT78" s="313" t="str">
        <f t="shared" si="129"/>
        <v/>
      </c>
      <c r="AU78" s="422" t="str">
        <f>IF(details!AH78="","",details!AH78)</f>
        <v/>
      </c>
      <c r="AV78" s="422" t="str">
        <f>IF(details!AI78="","",details!AI78)</f>
        <v/>
      </c>
      <c r="AW78" s="313" t="str">
        <f t="shared" si="193"/>
        <v/>
      </c>
      <c r="AX78" s="200" t="str">
        <f t="shared" si="130"/>
        <v/>
      </c>
      <c r="AY78" s="422" t="str">
        <f>IF(details!AJ78="","",details!AJ78)</f>
        <v/>
      </c>
      <c r="AZ78" s="422" t="str">
        <f>IF(details!AK78="","",details!AK78)</f>
        <v/>
      </c>
      <c r="BA78" s="200" t="str">
        <f t="shared" si="120"/>
        <v/>
      </c>
      <c r="BB78" s="200" t="str">
        <f t="shared" si="167"/>
        <v/>
      </c>
      <c r="BC78" s="330" t="str">
        <f t="shared" si="168"/>
        <v/>
      </c>
      <c r="BD78" s="331" t="str">
        <f t="shared" si="169"/>
        <v/>
      </c>
      <c r="BE78" s="203" t="str">
        <f t="shared" si="170"/>
        <v/>
      </c>
      <c r="BF78" s="203">
        <f t="shared" si="121"/>
        <v>0</v>
      </c>
      <c r="BG78" s="422" t="str">
        <f>IF(details!AL78="","",details!AL78)</f>
        <v/>
      </c>
      <c r="BH78" s="422" t="str">
        <f>IF(details!AM78="","",details!AM78)</f>
        <v/>
      </c>
      <c r="BI78" s="422" t="str">
        <f>IF(details!AN78="","",details!AN78)</f>
        <v/>
      </c>
      <c r="BJ78" s="313" t="str">
        <f t="shared" si="131"/>
        <v/>
      </c>
      <c r="BK78" s="422" t="str">
        <f>IF(details!AO78="","",details!AO78)</f>
        <v/>
      </c>
      <c r="BL78" s="422" t="str">
        <f>IF(details!AP78="","",details!AP78)</f>
        <v/>
      </c>
      <c r="BM78" s="313" t="str">
        <f t="shared" si="194"/>
        <v/>
      </c>
      <c r="BN78" s="200" t="str">
        <f t="shared" si="132"/>
        <v/>
      </c>
      <c r="BO78" s="422" t="str">
        <f>IF(details!AQ78="","",details!AQ78)</f>
        <v/>
      </c>
      <c r="BP78" s="422" t="str">
        <f>IF(details!AR78="","",details!AR78)</f>
        <v/>
      </c>
      <c r="BQ78" s="200" t="str">
        <f t="shared" si="122"/>
        <v/>
      </c>
      <c r="BR78" s="200" t="str">
        <f t="shared" si="171"/>
        <v/>
      </c>
      <c r="BS78" s="330" t="str">
        <f t="shared" si="172"/>
        <v/>
      </c>
      <c r="BT78" s="331" t="str">
        <f t="shared" si="173"/>
        <v/>
      </c>
      <c r="BU78" s="203" t="str">
        <f t="shared" si="174"/>
        <v/>
      </c>
      <c r="BV78" s="203">
        <f t="shared" si="123"/>
        <v>0</v>
      </c>
      <c r="BW78" s="422" t="str">
        <f>IF(details!AS78="","",details!AS78)</f>
        <v/>
      </c>
      <c r="BX78" s="422" t="str">
        <f>IF(details!AT78="","",details!AT78)</f>
        <v/>
      </c>
      <c r="BY78" s="422" t="str">
        <f>IF(details!AU78="","",details!AU78)</f>
        <v/>
      </c>
      <c r="BZ78" s="422" t="str">
        <f>IF(details!AV78="","",details!AV78)</f>
        <v/>
      </c>
      <c r="CA78" s="422" t="str">
        <f>IF(details!AW78="","",details!AW78)</f>
        <v/>
      </c>
      <c r="CB78" s="200" t="str">
        <f t="shared" si="175"/>
        <v/>
      </c>
      <c r="CC78" s="653" t="str">
        <f t="shared" si="176"/>
        <v/>
      </c>
      <c r="CD78" s="200" t="str">
        <f t="shared" si="177"/>
        <v/>
      </c>
      <c r="CE78" s="203" t="str">
        <f t="shared" si="178"/>
        <v/>
      </c>
      <c r="CF78" s="203">
        <f t="shared" si="179"/>
        <v>0</v>
      </c>
      <c r="CG78" s="422" t="str">
        <f>IF(details!AX78="","",details!AX78)</f>
        <v/>
      </c>
      <c r="CH78" s="422" t="str">
        <f>IF(details!AY78="","",details!AY78)</f>
        <v/>
      </c>
      <c r="CI78" s="422" t="str">
        <f>IF(details!AZ78="","",details!AZ78)</f>
        <v/>
      </c>
      <c r="CJ78" s="422" t="str">
        <f>IF(details!BA78="","",details!BA78)</f>
        <v/>
      </c>
      <c r="CK78" s="422" t="str">
        <f>IF(details!BB78="","",details!BB78)</f>
        <v/>
      </c>
      <c r="CL78" s="200" t="str">
        <f t="shared" si="180"/>
        <v/>
      </c>
      <c r="CM78" s="653" t="str">
        <f t="shared" si="133"/>
        <v/>
      </c>
      <c r="CN78" s="200" t="str">
        <f t="shared" si="134"/>
        <v/>
      </c>
      <c r="CO78" s="203" t="str">
        <f t="shared" si="181"/>
        <v/>
      </c>
      <c r="CP78" s="203">
        <f t="shared" si="182"/>
        <v>0</v>
      </c>
      <c r="CQ78" s="422" t="str">
        <f>IF(details!BC78="","",details!BC78)</f>
        <v/>
      </c>
      <c r="CR78" s="422" t="str">
        <f>IF(details!BD78="","",details!BD78)</f>
        <v/>
      </c>
      <c r="CS78" s="422" t="str">
        <f>IF(details!BE78="","",details!BE78)</f>
        <v/>
      </c>
      <c r="CT78" s="422" t="str">
        <f>IF(details!BF78="","",details!BF78)</f>
        <v/>
      </c>
      <c r="CU78" s="422" t="str">
        <f>IF(details!BG78="","",details!BG78)</f>
        <v/>
      </c>
      <c r="CV78" s="200" t="str">
        <f t="shared" si="183"/>
        <v/>
      </c>
      <c r="CW78" s="653" t="str">
        <f t="shared" si="135"/>
        <v/>
      </c>
      <c r="CX78" s="200" t="str">
        <f t="shared" si="136"/>
        <v/>
      </c>
      <c r="CY78" s="203" t="str">
        <f t="shared" si="184"/>
        <v/>
      </c>
      <c r="CZ78" s="203">
        <f t="shared" si="185"/>
        <v>0</v>
      </c>
      <c r="DA78" s="428" t="str">
        <f t="shared" si="137"/>
        <v/>
      </c>
      <c r="DB78" s="428" t="str">
        <f t="shared" si="138"/>
        <v/>
      </c>
      <c r="DC78" s="428" t="str">
        <f t="shared" si="139"/>
        <v/>
      </c>
      <c r="DD78" s="428" t="str">
        <f t="shared" si="140"/>
        <v/>
      </c>
      <c r="DE78" s="428" t="str">
        <f t="shared" si="141"/>
        <v/>
      </c>
      <c r="DF78" s="428" t="str">
        <f t="shared" si="142"/>
        <v/>
      </c>
      <c r="DG78" s="428" t="str">
        <f t="shared" si="143"/>
        <v/>
      </c>
      <c r="DH78" s="429" t="str">
        <f t="shared" si="144"/>
        <v/>
      </c>
      <c r="DI78" s="429" t="str">
        <f t="shared" si="145"/>
        <v/>
      </c>
      <c r="DJ78" s="428" t="str">
        <f t="shared" si="146"/>
        <v/>
      </c>
      <c r="DK78" s="428" t="str">
        <f t="shared" si="147"/>
        <v/>
      </c>
      <c r="DL78" s="428" t="str">
        <f t="shared" si="148"/>
        <v/>
      </c>
      <c r="DM78" s="428" t="str">
        <f t="shared" si="149"/>
        <v/>
      </c>
      <c r="DN78" s="428" t="str">
        <f t="shared" si="150"/>
        <v/>
      </c>
      <c r="DO78" s="428" t="str">
        <f t="shared" si="151"/>
        <v/>
      </c>
      <c r="DP78" s="428" t="str">
        <f t="shared" si="152"/>
        <v/>
      </c>
      <c r="DQ78" s="430" t="str">
        <f t="shared" si="153"/>
        <v/>
      </c>
      <c r="DR78" s="430" t="str">
        <f t="shared" si="154"/>
        <v/>
      </c>
      <c r="DS78" s="428" t="str">
        <f t="shared" si="155"/>
        <v/>
      </c>
      <c r="DT78" s="430" t="str">
        <f t="shared" si="156"/>
        <v/>
      </c>
      <c r="DU78" s="430" t="str">
        <f t="shared" si="157"/>
        <v/>
      </c>
      <c r="DV78" s="204" t="str">
        <f>details!DG78</f>
        <v/>
      </c>
      <c r="DW78" s="435" t="str">
        <f>details!DH78</f>
        <v/>
      </c>
      <c r="DX78" s="518" t="str">
        <f t="shared" si="195"/>
        <v/>
      </c>
      <c r="DY78" s="652" t="str">
        <f t="shared" si="186"/>
        <v/>
      </c>
      <c r="DZ78" s="431" t="str">
        <f t="shared" si="187"/>
        <v/>
      </c>
      <c r="EA78" s="431" t="str">
        <f t="shared" si="188"/>
        <v/>
      </c>
      <c r="EB78" s="432" t="str">
        <f t="shared" si="189"/>
        <v/>
      </c>
      <c r="EC78" s="200" t="str">
        <f t="shared" si="190"/>
        <v/>
      </c>
      <c r="ED78" s="496" t="str">
        <f t="shared" si="191"/>
        <v/>
      </c>
      <c r="EE78" s="497" t="str">
        <f t="shared" si="192"/>
        <v/>
      </c>
      <c r="EF78" s="448" t="str">
        <f>IF(details!BH77="","",details!BH77)</f>
        <v/>
      </c>
    </row>
    <row r="79" spans="1:136" s="20" customFormat="1" ht="14" customHeight="1">
      <c r="A79" s="447">
        <f>IF(details!A79="","",details!A79)</f>
        <v>73</v>
      </c>
      <c r="B79" s="422" t="str">
        <f>IF(details!B79="","",details!B79)</f>
        <v/>
      </c>
      <c r="C79" s="422" t="str">
        <f>IF(details!C79="","",details!C79)</f>
        <v/>
      </c>
      <c r="D79" s="200" t="str">
        <f>IF(details!D79="","",details!D79)</f>
        <v/>
      </c>
      <c r="E79" s="422" t="str">
        <f>IF(details!E79="","",details!E79)</f>
        <v/>
      </c>
      <c r="F79" s="201" t="str">
        <f>IF(details!G79="","",details!G79)</f>
        <v/>
      </c>
      <c r="G79" s="276" t="str">
        <f>IF(details!H79="","",details!H79)</f>
        <v/>
      </c>
      <c r="H79" s="202" t="str">
        <f>IF(details!I79="","",details!I79)</f>
        <v>v 073</v>
      </c>
      <c r="I79" s="202" t="str">
        <f>IF(details!J79="","",details!J79)</f>
        <v>c 073</v>
      </c>
      <c r="J79" s="202" t="str">
        <f>IF(details!K79="","",details!K79)</f>
        <v>l 073</v>
      </c>
      <c r="K79" s="422" t="str">
        <f>IF(details!Q79="","",details!Q79)</f>
        <v/>
      </c>
      <c r="L79" s="422" t="str">
        <f>IF(details!R79="","",details!R79)</f>
        <v/>
      </c>
      <c r="M79" s="422" t="str">
        <f>IF(details!S79="","",details!S79)</f>
        <v/>
      </c>
      <c r="N79" s="313" t="str">
        <f t="shared" si="124"/>
        <v/>
      </c>
      <c r="O79" s="422" t="str">
        <f>IF(details!T79="","",details!T79)</f>
        <v/>
      </c>
      <c r="P79" s="422" t="str">
        <f>IF(details!U79="","",details!U79)</f>
        <v/>
      </c>
      <c r="Q79" s="313" t="str">
        <f t="shared" si="125"/>
        <v/>
      </c>
      <c r="R79" s="200" t="str">
        <f t="shared" si="126"/>
        <v/>
      </c>
      <c r="S79" s="422" t="str">
        <f>IF(details!V79="","",details!V79)</f>
        <v/>
      </c>
      <c r="T79" s="422" t="str">
        <f>IF(details!W79="","",details!W79)</f>
        <v/>
      </c>
      <c r="U79" s="200" t="str">
        <f t="shared" si="158"/>
        <v/>
      </c>
      <c r="V79" s="200" t="str">
        <f t="shared" si="159"/>
        <v/>
      </c>
      <c r="W79" s="330" t="str">
        <f t="shared" si="160"/>
        <v/>
      </c>
      <c r="X79" s="331" t="str">
        <f t="shared" si="161"/>
        <v/>
      </c>
      <c r="Y79" s="203" t="str">
        <f t="shared" si="162"/>
        <v/>
      </c>
      <c r="Z79" s="203">
        <f t="shared" si="118"/>
        <v>0</v>
      </c>
      <c r="AA79" s="422" t="str">
        <f>IF(details!X79="","",details!X79)</f>
        <v/>
      </c>
      <c r="AB79" s="422" t="str">
        <f>IF(details!Y79="","",details!Y79)</f>
        <v/>
      </c>
      <c r="AC79" s="422" t="str">
        <f>IF(details!Z79="","",details!Z79)</f>
        <v/>
      </c>
      <c r="AD79" s="313" t="str">
        <f t="shared" si="127"/>
        <v/>
      </c>
      <c r="AE79" s="422" t="str">
        <f>IF(details!AA79="","",details!AA79)</f>
        <v/>
      </c>
      <c r="AF79" s="422" t="str">
        <f>IF(details!AB79="","",details!AB79)</f>
        <v/>
      </c>
      <c r="AG79" s="313" t="str">
        <f t="shared" si="196"/>
        <v/>
      </c>
      <c r="AH79" s="200" t="str">
        <f t="shared" si="128"/>
        <v/>
      </c>
      <c r="AI79" s="422" t="str">
        <f>IF(details!AC79="","",details!AC79)</f>
        <v/>
      </c>
      <c r="AJ79" s="422" t="str">
        <f>IF(details!AD79="","",details!AD79)</f>
        <v/>
      </c>
      <c r="AK79" s="200" t="str">
        <f t="shared" si="119"/>
        <v/>
      </c>
      <c r="AL79" s="200" t="str">
        <f t="shared" si="163"/>
        <v/>
      </c>
      <c r="AM79" s="330" t="str">
        <f t="shared" si="164"/>
        <v/>
      </c>
      <c r="AN79" s="331" t="str">
        <f t="shared" si="165"/>
        <v/>
      </c>
      <c r="AO79" s="203" t="str">
        <f t="shared" si="166"/>
        <v/>
      </c>
      <c r="AP79" s="203">
        <f t="shared" si="197"/>
        <v>0</v>
      </c>
      <c r="AQ79" s="422" t="str">
        <f>IF(details!AE79="","",details!AE79)</f>
        <v/>
      </c>
      <c r="AR79" s="422" t="str">
        <f>IF(details!AF79="","",details!AF79)</f>
        <v/>
      </c>
      <c r="AS79" s="422" t="str">
        <f>IF(details!AG79="","",details!AG79)</f>
        <v/>
      </c>
      <c r="AT79" s="313" t="str">
        <f t="shared" si="129"/>
        <v/>
      </c>
      <c r="AU79" s="422" t="str">
        <f>IF(details!AH79="","",details!AH79)</f>
        <v/>
      </c>
      <c r="AV79" s="422" t="str">
        <f>IF(details!AI79="","",details!AI79)</f>
        <v/>
      </c>
      <c r="AW79" s="313" t="str">
        <f t="shared" si="193"/>
        <v/>
      </c>
      <c r="AX79" s="200" t="str">
        <f t="shared" si="130"/>
        <v/>
      </c>
      <c r="AY79" s="422" t="str">
        <f>IF(details!AJ79="","",details!AJ79)</f>
        <v/>
      </c>
      <c r="AZ79" s="422" t="str">
        <f>IF(details!AK79="","",details!AK79)</f>
        <v/>
      </c>
      <c r="BA79" s="200" t="str">
        <f t="shared" si="120"/>
        <v/>
      </c>
      <c r="BB79" s="200" t="str">
        <f t="shared" si="167"/>
        <v/>
      </c>
      <c r="BC79" s="330" t="str">
        <f t="shared" si="168"/>
        <v/>
      </c>
      <c r="BD79" s="331" t="str">
        <f t="shared" si="169"/>
        <v/>
      </c>
      <c r="BE79" s="203" t="str">
        <f t="shared" si="170"/>
        <v/>
      </c>
      <c r="BF79" s="203">
        <f t="shared" si="121"/>
        <v>0</v>
      </c>
      <c r="BG79" s="422" t="str">
        <f>IF(details!AL79="","",details!AL79)</f>
        <v/>
      </c>
      <c r="BH79" s="422" t="str">
        <f>IF(details!AM79="","",details!AM79)</f>
        <v/>
      </c>
      <c r="BI79" s="422" t="str">
        <f>IF(details!AN79="","",details!AN79)</f>
        <v/>
      </c>
      <c r="BJ79" s="313" t="str">
        <f t="shared" si="131"/>
        <v/>
      </c>
      <c r="BK79" s="422" t="str">
        <f>IF(details!AO79="","",details!AO79)</f>
        <v/>
      </c>
      <c r="BL79" s="422" t="str">
        <f>IF(details!AP79="","",details!AP79)</f>
        <v/>
      </c>
      <c r="BM79" s="313" t="str">
        <f t="shared" si="194"/>
        <v/>
      </c>
      <c r="BN79" s="200" t="str">
        <f t="shared" si="132"/>
        <v/>
      </c>
      <c r="BO79" s="422" t="str">
        <f>IF(details!AQ79="","",details!AQ79)</f>
        <v/>
      </c>
      <c r="BP79" s="422" t="str">
        <f>IF(details!AR79="","",details!AR79)</f>
        <v/>
      </c>
      <c r="BQ79" s="200" t="str">
        <f t="shared" si="122"/>
        <v/>
      </c>
      <c r="BR79" s="200" t="str">
        <f t="shared" si="171"/>
        <v/>
      </c>
      <c r="BS79" s="330" t="str">
        <f t="shared" si="172"/>
        <v/>
      </c>
      <c r="BT79" s="331" t="str">
        <f t="shared" si="173"/>
        <v/>
      </c>
      <c r="BU79" s="203" t="str">
        <f t="shared" si="174"/>
        <v/>
      </c>
      <c r="BV79" s="203">
        <f t="shared" si="123"/>
        <v>0</v>
      </c>
      <c r="BW79" s="422" t="str">
        <f>IF(details!AS79="","",details!AS79)</f>
        <v/>
      </c>
      <c r="BX79" s="422" t="str">
        <f>IF(details!AT79="","",details!AT79)</f>
        <v/>
      </c>
      <c r="BY79" s="422" t="str">
        <f>IF(details!AU79="","",details!AU79)</f>
        <v/>
      </c>
      <c r="BZ79" s="422" t="str">
        <f>IF(details!AV79="","",details!AV79)</f>
        <v/>
      </c>
      <c r="CA79" s="422" t="str">
        <f>IF(details!AW79="","",details!AW79)</f>
        <v/>
      </c>
      <c r="CB79" s="200" t="str">
        <f t="shared" si="175"/>
        <v/>
      </c>
      <c r="CC79" s="653" t="str">
        <f t="shared" si="176"/>
        <v/>
      </c>
      <c r="CD79" s="200" t="str">
        <f t="shared" si="177"/>
        <v/>
      </c>
      <c r="CE79" s="203" t="str">
        <f t="shared" si="178"/>
        <v/>
      </c>
      <c r="CF79" s="203">
        <f t="shared" si="179"/>
        <v>0</v>
      </c>
      <c r="CG79" s="422" t="str">
        <f>IF(details!AX79="","",details!AX79)</f>
        <v/>
      </c>
      <c r="CH79" s="422" t="str">
        <f>IF(details!AY79="","",details!AY79)</f>
        <v/>
      </c>
      <c r="CI79" s="422" t="str">
        <f>IF(details!AZ79="","",details!AZ79)</f>
        <v/>
      </c>
      <c r="CJ79" s="422" t="str">
        <f>IF(details!BA79="","",details!BA79)</f>
        <v/>
      </c>
      <c r="CK79" s="422" t="str">
        <f>IF(details!BB79="","",details!BB79)</f>
        <v/>
      </c>
      <c r="CL79" s="200" t="str">
        <f t="shared" si="180"/>
        <v/>
      </c>
      <c r="CM79" s="653" t="str">
        <f t="shared" si="133"/>
        <v/>
      </c>
      <c r="CN79" s="200" t="str">
        <f t="shared" si="134"/>
        <v/>
      </c>
      <c r="CO79" s="203" t="str">
        <f t="shared" si="181"/>
        <v/>
      </c>
      <c r="CP79" s="203">
        <f t="shared" si="182"/>
        <v>0</v>
      </c>
      <c r="CQ79" s="422" t="str">
        <f>IF(details!BC79="","",details!BC79)</f>
        <v/>
      </c>
      <c r="CR79" s="422" t="str">
        <f>IF(details!BD79="","",details!BD79)</f>
        <v/>
      </c>
      <c r="CS79" s="422" t="str">
        <f>IF(details!BE79="","",details!BE79)</f>
        <v/>
      </c>
      <c r="CT79" s="422" t="str">
        <f>IF(details!BF79="","",details!BF79)</f>
        <v/>
      </c>
      <c r="CU79" s="422" t="str">
        <f>IF(details!BG79="","",details!BG79)</f>
        <v/>
      </c>
      <c r="CV79" s="200" t="str">
        <f t="shared" si="183"/>
        <v/>
      </c>
      <c r="CW79" s="653" t="str">
        <f t="shared" si="135"/>
        <v/>
      </c>
      <c r="CX79" s="200" t="str">
        <f t="shared" si="136"/>
        <v/>
      </c>
      <c r="CY79" s="203" t="str">
        <f t="shared" si="184"/>
        <v/>
      </c>
      <c r="CZ79" s="203">
        <f t="shared" si="185"/>
        <v>0</v>
      </c>
      <c r="DA79" s="428" t="str">
        <f t="shared" si="137"/>
        <v/>
      </c>
      <c r="DB79" s="428" t="str">
        <f t="shared" si="138"/>
        <v/>
      </c>
      <c r="DC79" s="428" t="str">
        <f t="shared" si="139"/>
        <v/>
      </c>
      <c r="DD79" s="428" t="str">
        <f t="shared" si="140"/>
        <v/>
      </c>
      <c r="DE79" s="428" t="str">
        <f t="shared" si="141"/>
        <v/>
      </c>
      <c r="DF79" s="428" t="str">
        <f t="shared" si="142"/>
        <v/>
      </c>
      <c r="DG79" s="428" t="str">
        <f t="shared" si="143"/>
        <v/>
      </c>
      <c r="DH79" s="429" t="str">
        <f t="shared" si="144"/>
        <v/>
      </c>
      <c r="DI79" s="429" t="str">
        <f t="shared" si="145"/>
        <v/>
      </c>
      <c r="DJ79" s="428" t="str">
        <f t="shared" si="146"/>
        <v/>
      </c>
      <c r="DK79" s="428" t="str">
        <f t="shared" si="147"/>
        <v/>
      </c>
      <c r="DL79" s="428" t="str">
        <f t="shared" si="148"/>
        <v/>
      </c>
      <c r="DM79" s="428" t="str">
        <f t="shared" si="149"/>
        <v/>
      </c>
      <c r="DN79" s="428" t="str">
        <f t="shared" si="150"/>
        <v/>
      </c>
      <c r="DO79" s="428" t="str">
        <f t="shared" si="151"/>
        <v/>
      </c>
      <c r="DP79" s="428" t="str">
        <f t="shared" si="152"/>
        <v/>
      </c>
      <c r="DQ79" s="430" t="str">
        <f t="shared" si="153"/>
        <v/>
      </c>
      <c r="DR79" s="430" t="str">
        <f t="shared" si="154"/>
        <v/>
      </c>
      <c r="DS79" s="428" t="str">
        <f t="shared" si="155"/>
        <v/>
      </c>
      <c r="DT79" s="430" t="str">
        <f t="shared" si="156"/>
        <v/>
      </c>
      <c r="DU79" s="430" t="str">
        <f t="shared" si="157"/>
        <v/>
      </c>
      <c r="DV79" s="204" t="str">
        <f>details!DG79</f>
        <v/>
      </c>
      <c r="DW79" s="435" t="str">
        <f>details!DH79</f>
        <v/>
      </c>
      <c r="DX79" s="518" t="str">
        <f t="shared" si="195"/>
        <v/>
      </c>
      <c r="DY79" s="652" t="str">
        <f t="shared" si="186"/>
        <v/>
      </c>
      <c r="DZ79" s="431" t="str">
        <f t="shared" si="187"/>
        <v/>
      </c>
      <c r="EA79" s="431" t="str">
        <f t="shared" si="188"/>
        <v/>
      </c>
      <c r="EB79" s="432" t="str">
        <f t="shared" si="189"/>
        <v/>
      </c>
      <c r="EC79" s="200" t="str">
        <f t="shared" si="190"/>
        <v/>
      </c>
      <c r="ED79" s="496" t="str">
        <f t="shared" si="191"/>
        <v/>
      </c>
      <c r="EE79" s="497" t="str">
        <f t="shared" si="192"/>
        <v/>
      </c>
      <c r="EF79" s="448" t="str">
        <f>IF(details!BH78="","",details!BH78)</f>
        <v/>
      </c>
    </row>
    <row r="80" spans="1:136" s="20" customFormat="1" ht="14" customHeight="1">
      <c r="A80" s="447">
        <f>IF(details!A80="","",details!A80)</f>
        <v>74</v>
      </c>
      <c r="B80" s="422" t="str">
        <f>IF(details!B80="","",details!B80)</f>
        <v/>
      </c>
      <c r="C80" s="422" t="str">
        <f>IF(details!C80="","",details!C80)</f>
        <v/>
      </c>
      <c r="D80" s="200" t="str">
        <f>IF(details!D80="","",details!D80)</f>
        <v/>
      </c>
      <c r="E80" s="422" t="str">
        <f>IF(details!E80="","",details!E80)</f>
        <v/>
      </c>
      <c r="F80" s="201" t="str">
        <f>IF(details!G80="","",details!G80)</f>
        <v/>
      </c>
      <c r="G80" s="276" t="str">
        <f>IF(details!H80="","",details!H80)</f>
        <v/>
      </c>
      <c r="H80" s="202" t="str">
        <f>IF(details!I80="","",details!I80)</f>
        <v>v 074</v>
      </c>
      <c r="I80" s="202" t="str">
        <f>IF(details!J80="","",details!J80)</f>
        <v>c 074</v>
      </c>
      <c r="J80" s="202" t="str">
        <f>IF(details!K80="","",details!K80)</f>
        <v>l 074</v>
      </c>
      <c r="K80" s="422" t="str">
        <f>IF(details!Q80="","",details!Q80)</f>
        <v/>
      </c>
      <c r="L80" s="422" t="str">
        <f>IF(details!R80="","",details!R80)</f>
        <v/>
      </c>
      <c r="M80" s="422" t="str">
        <f>IF(details!S80="","",details!S80)</f>
        <v/>
      </c>
      <c r="N80" s="313" t="str">
        <f t="shared" si="124"/>
        <v/>
      </c>
      <c r="O80" s="422" t="str">
        <f>IF(details!T80="","",details!T80)</f>
        <v/>
      </c>
      <c r="P80" s="422" t="str">
        <f>IF(details!U80="","",details!U80)</f>
        <v/>
      </c>
      <c r="Q80" s="313" t="str">
        <f t="shared" si="125"/>
        <v/>
      </c>
      <c r="R80" s="200" t="str">
        <f t="shared" si="126"/>
        <v/>
      </c>
      <c r="S80" s="422" t="str">
        <f>IF(details!V80="","",details!V80)</f>
        <v/>
      </c>
      <c r="T80" s="422" t="str">
        <f>IF(details!W80="","",details!W80)</f>
        <v/>
      </c>
      <c r="U80" s="200" t="str">
        <f t="shared" si="158"/>
        <v/>
      </c>
      <c r="V80" s="200" t="str">
        <f t="shared" si="159"/>
        <v/>
      </c>
      <c r="W80" s="330" t="str">
        <f t="shared" si="160"/>
        <v/>
      </c>
      <c r="X80" s="331" t="str">
        <f t="shared" si="161"/>
        <v/>
      </c>
      <c r="Y80" s="203" t="str">
        <f t="shared" si="162"/>
        <v/>
      </c>
      <c r="Z80" s="203">
        <f t="shared" si="118"/>
        <v>0</v>
      </c>
      <c r="AA80" s="422" t="str">
        <f>IF(details!X80="","",details!X80)</f>
        <v/>
      </c>
      <c r="AB80" s="422" t="str">
        <f>IF(details!Y80="","",details!Y80)</f>
        <v/>
      </c>
      <c r="AC80" s="422" t="str">
        <f>IF(details!Z80="","",details!Z80)</f>
        <v/>
      </c>
      <c r="AD80" s="313" t="str">
        <f t="shared" si="127"/>
        <v/>
      </c>
      <c r="AE80" s="422" t="str">
        <f>IF(details!AA80="","",details!AA80)</f>
        <v/>
      </c>
      <c r="AF80" s="422" t="str">
        <f>IF(details!AB80="","",details!AB80)</f>
        <v/>
      </c>
      <c r="AG80" s="313" t="str">
        <f t="shared" si="196"/>
        <v/>
      </c>
      <c r="AH80" s="200" t="str">
        <f t="shared" si="128"/>
        <v/>
      </c>
      <c r="AI80" s="422" t="str">
        <f>IF(details!AC80="","",details!AC80)</f>
        <v/>
      </c>
      <c r="AJ80" s="422" t="str">
        <f>IF(details!AD80="","",details!AD80)</f>
        <v/>
      </c>
      <c r="AK80" s="200" t="str">
        <f t="shared" si="119"/>
        <v/>
      </c>
      <c r="AL80" s="200" t="str">
        <f t="shared" si="163"/>
        <v/>
      </c>
      <c r="AM80" s="330" t="str">
        <f t="shared" si="164"/>
        <v/>
      </c>
      <c r="AN80" s="331" t="str">
        <f t="shared" si="165"/>
        <v/>
      </c>
      <c r="AO80" s="203" t="str">
        <f t="shared" si="166"/>
        <v/>
      </c>
      <c r="AP80" s="203">
        <f t="shared" si="197"/>
        <v>0</v>
      </c>
      <c r="AQ80" s="422" t="str">
        <f>IF(details!AE80="","",details!AE80)</f>
        <v/>
      </c>
      <c r="AR80" s="422" t="str">
        <f>IF(details!AF80="","",details!AF80)</f>
        <v/>
      </c>
      <c r="AS80" s="422" t="str">
        <f>IF(details!AG80="","",details!AG80)</f>
        <v/>
      </c>
      <c r="AT80" s="313" t="str">
        <f t="shared" si="129"/>
        <v/>
      </c>
      <c r="AU80" s="422" t="str">
        <f>IF(details!AH80="","",details!AH80)</f>
        <v/>
      </c>
      <c r="AV80" s="422" t="str">
        <f>IF(details!AI80="","",details!AI80)</f>
        <v/>
      </c>
      <c r="AW80" s="313" t="str">
        <f t="shared" si="193"/>
        <v/>
      </c>
      <c r="AX80" s="200" t="str">
        <f t="shared" si="130"/>
        <v/>
      </c>
      <c r="AY80" s="422" t="str">
        <f>IF(details!AJ80="","",details!AJ80)</f>
        <v/>
      </c>
      <c r="AZ80" s="422" t="str">
        <f>IF(details!AK80="","",details!AK80)</f>
        <v/>
      </c>
      <c r="BA80" s="200" t="str">
        <f t="shared" si="120"/>
        <v/>
      </c>
      <c r="BB80" s="200" t="str">
        <f t="shared" si="167"/>
        <v/>
      </c>
      <c r="BC80" s="330" t="str">
        <f t="shared" si="168"/>
        <v/>
      </c>
      <c r="BD80" s="331" t="str">
        <f t="shared" si="169"/>
        <v/>
      </c>
      <c r="BE80" s="203" t="str">
        <f t="shared" si="170"/>
        <v/>
      </c>
      <c r="BF80" s="203">
        <f t="shared" si="121"/>
        <v>0</v>
      </c>
      <c r="BG80" s="422" t="str">
        <f>IF(details!AL80="","",details!AL80)</f>
        <v/>
      </c>
      <c r="BH80" s="422" t="str">
        <f>IF(details!AM80="","",details!AM80)</f>
        <v/>
      </c>
      <c r="BI80" s="422" t="str">
        <f>IF(details!AN80="","",details!AN80)</f>
        <v/>
      </c>
      <c r="BJ80" s="313" t="str">
        <f t="shared" si="131"/>
        <v/>
      </c>
      <c r="BK80" s="422" t="str">
        <f>IF(details!AO80="","",details!AO80)</f>
        <v/>
      </c>
      <c r="BL80" s="422" t="str">
        <f>IF(details!AP80="","",details!AP80)</f>
        <v/>
      </c>
      <c r="BM80" s="313" t="str">
        <f t="shared" si="194"/>
        <v/>
      </c>
      <c r="BN80" s="200" t="str">
        <f t="shared" si="132"/>
        <v/>
      </c>
      <c r="BO80" s="422" t="str">
        <f>IF(details!AQ80="","",details!AQ80)</f>
        <v/>
      </c>
      <c r="BP80" s="422" t="str">
        <f>IF(details!AR80="","",details!AR80)</f>
        <v/>
      </c>
      <c r="BQ80" s="200" t="str">
        <f t="shared" si="122"/>
        <v/>
      </c>
      <c r="BR80" s="200" t="str">
        <f t="shared" si="171"/>
        <v/>
      </c>
      <c r="BS80" s="330" t="str">
        <f t="shared" si="172"/>
        <v/>
      </c>
      <c r="BT80" s="331" t="str">
        <f t="shared" si="173"/>
        <v/>
      </c>
      <c r="BU80" s="203" t="str">
        <f t="shared" si="174"/>
        <v/>
      </c>
      <c r="BV80" s="203">
        <f t="shared" si="123"/>
        <v>0</v>
      </c>
      <c r="BW80" s="422" t="str">
        <f>IF(details!AS80="","",details!AS80)</f>
        <v/>
      </c>
      <c r="BX80" s="422" t="str">
        <f>IF(details!AT80="","",details!AT80)</f>
        <v/>
      </c>
      <c r="BY80" s="422" t="str">
        <f>IF(details!AU80="","",details!AU80)</f>
        <v/>
      </c>
      <c r="BZ80" s="422" t="str">
        <f>IF(details!AV80="","",details!AV80)</f>
        <v/>
      </c>
      <c r="CA80" s="422" t="str">
        <f>IF(details!AW80="","",details!AW80)</f>
        <v/>
      </c>
      <c r="CB80" s="200" t="str">
        <f t="shared" si="175"/>
        <v/>
      </c>
      <c r="CC80" s="653" t="str">
        <f t="shared" si="176"/>
        <v/>
      </c>
      <c r="CD80" s="200" t="str">
        <f t="shared" si="177"/>
        <v/>
      </c>
      <c r="CE80" s="203" t="str">
        <f t="shared" si="178"/>
        <v/>
      </c>
      <c r="CF80" s="203">
        <f t="shared" si="179"/>
        <v>0</v>
      </c>
      <c r="CG80" s="422" t="str">
        <f>IF(details!AX80="","",details!AX80)</f>
        <v/>
      </c>
      <c r="CH80" s="422" t="str">
        <f>IF(details!AY80="","",details!AY80)</f>
        <v/>
      </c>
      <c r="CI80" s="422" t="str">
        <f>IF(details!AZ80="","",details!AZ80)</f>
        <v/>
      </c>
      <c r="CJ80" s="422" t="str">
        <f>IF(details!BA80="","",details!BA80)</f>
        <v/>
      </c>
      <c r="CK80" s="422" t="str">
        <f>IF(details!BB80="","",details!BB80)</f>
        <v/>
      </c>
      <c r="CL80" s="200" t="str">
        <f t="shared" si="180"/>
        <v/>
      </c>
      <c r="CM80" s="653" t="str">
        <f t="shared" si="133"/>
        <v/>
      </c>
      <c r="CN80" s="200" t="str">
        <f t="shared" si="134"/>
        <v/>
      </c>
      <c r="CO80" s="203" t="str">
        <f t="shared" si="181"/>
        <v/>
      </c>
      <c r="CP80" s="203">
        <f t="shared" si="182"/>
        <v>0</v>
      </c>
      <c r="CQ80" s="422" t="str">
        <f>IF(details!BC80="","",details!BC80)</f>
        <v/>
      </c>
      <c r="CR80" s="422" t="str">
        <f>IF(details!BD80="","",details!BD80)</f>
        <v/>
      </c>
      <c r="CS80" s="422" t="str">
        <f>IF(details!BE80="","",details!BE80)</f>
        <v/>
      </c>
      <c r="CT80" s="422" t="str">
        <f>IF(details!BF80="","",details!BF80)</f>
        <v/>
      </c>
      <c r="CU80" s="422" t="str">
        <f>IF(details!BG80="","",details!BG80)</f>
        <v/>
      </c>
      <c r="CV80" s="200" t="str">
        <f t="shared" si="183"/>
        <v/>
      </c>
      <c r="CW80" s="653" t="str">
        <f t="shared" si="135"/>
        <v/>
      </c>
      <c r="CX80" s="200" t="str">
        <f t="shared" si="136"/>
        <v/>
      </c>
      <c r="CY80" s="203" t="str">
        <f t="shared" si="184"/>
        <v/>
      </c>
      <c r="CZ80" s="203">
        <f t="shared" si="185"/>
        <v>0</v>
      </c>
      <c r="DA80" s="428" t="str">
        <f t="shared" si="137"/>
        <v/>
      </c>
      <c r="DB80" s="428" t="str">
        <f t="shared" si="138"/>
        <v/>
      </c>
      <c r="DC80" s="428" t="str">
        <f t="shared" si="139"/>
        <v/>
      </c>
      <c r="DD80" s="428" t="str">
        <f t="shared" si="140"/>
        <v/>
      </c>
      <c r="DE80" s="428" t="str">
        <f t="shared" si="141"/>
        <v/>
      </c>
      <c r="DF80" s="428" t="str">
        <f t="shared" si="142"/>
        <v/>
      </c>
      <c r="DG80" s="428" t="str">
        <f t="shared" si="143"/>
        <v/>
      </c>
      <c r="DH80" s="429" t="str">
        <f t="shared" si="144"/>
        <v/>
      </c>
      <c r="DI80" s="429" t="str">
        <f t="shared" si="145"/>
        <v/>
      </c>
      <c r="DJ80" s="428" t="str">
        <f t="shared" si="146"/>
        <v/>
      </c>
      <c r="DK80" s="428" t="str">
        <f t="shared" si="147"/>
        <v/>
      </c>
      <c r="DL80" s="428" t="str">
        <f t="shared" si="148"/>
        <v/>
      </c>
      <c r="DM80" s="428" t="str">
        <f t="shared" si="149"/>
        <v/>
      </c>
      <c r="DN80" s="428" t="str">
        <f t="shared" si="150"/>
        <v/>
      </c>
      <c r="DO80" s="428" t="str">
        <f t="shared" si="151"/>
        <v/>
      </c>
      <c r="DP80" s="428" t="str">
        <f t="shared" si="152"/>
        <v/>
      </c>
      <c r="DQ80" s="430" t="str">
        <f t="shared" si="153"/>
        <v/>
      </c>
      <c r="DR80" s="430" t="str">
        <f t="shared" si="154"/>
        <v/>
      </c>
      <c r="DS80" s="428" t="str">
        <f t="shared" si="155"/>
        <v/>
      </c>
      <c r="DT80" s="430" t="str">
        <f t="shared" si="156"/>
        <v/>
      </c>
      <c r="DU80" s="430" t="str">
        <f t="shared" si="157"/>
        <v/>
      </c>
      <c r="DV80" s="204" t="str">
        <f>details!DG80</f>
        <v/>
      </c>
      <c r="DW80" s="435" t="str">
        <f>details!DH80</f>
        <v/>
      </c>
      <c r="DX80" s="518" t="str">
        <f t="shared" si="195"/>
        <v/>
      </c>
      <c r="DY80" s="652" t="str">
        <f t="shared" si="186"/>
        <v/>
      </c>
      <c r="DZ80" s="431" t="str">
        <f t="shared" si="187"/>
        <v/>
      </c>
      <c r="EA80" s="431" t="str">
        <f t="shared" si="188"/>
        <v/>
      </c>
      <c r="EB80" s="432" t="str">
        <f t="shared" si="189"/>
        <v/>
      </c>
      <c r="EC80" s="200" t="str">
        <f t="shared" si="190"/>
        <v/>
      </c>
      <c r="ED80" s="496" t="str">
        <f t="shared" si="191"/>
        <v/>
      </c>
      <c r="EE80" s="497" t="str">
        <f t="shared" si="192"/>
        <v/>
      </c>
      <c r="EF80" s="448" t="str">
        <f>IF(details!BH79="","",details!BH79)</f>
        <v/>
      </c>
    </row>
    <row r="81" spans="1:136" s="20" customFormat="1" ht="14" customHeight="1">
      <c r="A81" s="447">
        <f>IF(details!A81="","",details!A81)</f>
        <v>75</v>
      </c>
      <c r="B81" s="422" t="str">
        <f>IF(details!B81="","",details!B81)</f>
        <v/>
      </c>
      <c r="C81" s="422" t="str">
        <f>IF(details!C81="","",details!C81)</f>
        <v/>
      </c>
      <c r="D81" s="200" t="str">
        <f>IF(details!D81="","",details!D81)</f>
        <v/>
      </c>
      <c r="E81" s="422" t="str">
        <f>IF(details!E81="","",details!E81)</f>
        <v/>
      </c>
      <c r="F81" s="201" t="str">
        <f>IF(details!G81="","",details!G81)</f>
        <v/>
      </c>
      <c r="G81" s="276" t="str">
        <f>IF(details!H81="","",details!H81)</f>
        <v/>
      </c>
      <c r="H81" s="202" t="str">
        <f>IF(details!I81="","",details!I81)</f>
        <v>v 075</v>
      </c>
      <c r="I81" s="202" t="str">
        <f>IF(details!J81="","",details!J81)</f>
        <v>c 075</v>
      </c>
      <c r="J81" s="202" t="str">
        <f>IF(details!K81="","",details!K81)</f>
        <v>l 075</v>
      </c>
      <c r="K81" s="422" t="str">
        <f>IF(details!Q81="","",details!Q81)</f>
        <v/>
      </c>
      <c r="L81" s="422" t="str">
        <f>IF(details!R81="","",details!R81)</f>
        <v/>
      </c>
      <c r="M81" s="422" t="str">
        <f>IF(details!S81="","",details!S81)</f>
        <v/>
      </c>
      <c r="N81" s="313" t="str">
        <f t="shared" si="124"/>
        <v/>
      </c>
      <c r="O81" s="422" t="str">
        <f>IF(details!T81="","",details!T81)</f>
        <v/>
      </c>
      <c r="P81" s="422" t="str">
        <f>IF(details!U81="","",details!U81)</f>
        <v/>
      </c>
      <c r="Q81" s="313" t="str">
        <f t="shared" si="125"/>
        <v/>
      </c>
      <c r="R81" s="200" t="str">
        <f t="shared" si="126"/>
        <v/>
      </c>
      <c r="S81" s="422" t="str">
        <f>IF(details!V81="","",details!V81)</f>
        <v/>
      </c>
      <c r="T81" s="422" t="str">
        <f>IF(details!W81="","",details!W81)</f>
        <v/>
      </c>
      <c r="U81" s="200" t="str">
        <f t="shared" si="158"/>
        <v/>
      </c>
      <c r="V81" s="200" t="str">
        <f t="shared" si="159"/>
        <v/>
      </c>
      <c r="W81" s="330" t="str">
        <f t="shared" si="160"/>
        <v/>
      </c>
      <c r="X81" s="331" t="str">
        <f t="shared" si="161"/>
        <v/>
      </c>
      <c r="Y81" s="203" t="str">
        <f t="shared" si="162"/>
        <v/>
      </c>
      <c r="Z81" s="203">
        <f t="shared" si="118"/>
        <v>0</v>
      </c>
      <c r="AA81" s="422" t="str">
        <f>IF(details!X81="","",details!X81)</f>
        <v/>
      </c>
      <c r="AB81" s="422" t="str">
        <f>IF(details!Y81="","",details!Y81)</f>
        <v/>
      </c>
      <c r="AC81" s="422" t="str">
        <f>IF(details!Z81="","",details!Z81)</f>
        <v/>
      </c>
      <c r="AD81" s="313" t="str">
        <f t="shared" si="127"/>
        <v/>
      </c>
      <c r="AE81" s="422" t="str">
        <f>IF(details!AA81="","",details!AA81)</f>
        <v/>
      </c>
      <c r="AF81" s="422" t="str">
        <f>IF(details!AB81="","",details!AB81)</f>
        <v/>
      </c>
      <c r="AG81" s="313" t="str">
        <f t="shared" si="196"/>
        <v/>
      </c>
      <c r="AH81" s="200" t="str">
        <f t="shared" si="128"/>
        <v/>
      </c>
      <c r="AI81" s="422" t="str">
        <f>IF(details!AC81="","",details!AC81)</f>
        <v/>
      </c>
      <c r="AJ81" s="422" t="str">
        <f>IF(details!AD81="","",details!AD81)</f>
        <v/>
      </c>
      <c r="AK81" s="200" t="str">
        <f t="shared" si="119"/>
        <v/>
      </c>
      <c r="AL81" s="200" t="str">
        <f t="shared" si="163"/>
        <v/>
      </c>
      <c r="AM81" s="330" t="str">
        <f t="shared" si="164"/>
        <v/>
      </c>
      <c r="AN81" s="331" t="str">
        <f t="shared" si="165"/>
        <v/>
      </c>
      <c r="AO81" s="203" t="str">
        <f t="shared" si="166"/>
        <v/>
      </c>
      <c r="AP81" s="203">
        <f t="shared" si="197"/>
        <v>0</v>
      </c>
      <c r="AQ81" s="422" t="str">
        <f>IF(details!AE81="","",details!AE81)</f>
        <v/>
      </c>
      <c r="AR81" s="422" t="str">
        <f>IF(details!AF81="","",details!AF81)</f>
        <v/>
      </c>
      <c r="AS81" s="422" t="str">
        <f>IF(details!AG81="","",details!AG81)</f>
        <v/>
      </c>
      <c r="AT81" s="313" t="str">
        <f t="shared" si="129"/>
        <v/>
      </c>
      <c r="AU81" s="422" t="str">
        <f>IF(details!AH81="","",details!AH81)</f>
        <v/>
      </c>
      <c r="AV81" s="422" t="str">
        <f>IF(details!AI81="","",details!AI81)</f>
        <v/>
      </c>
      <c r="AW81" s="313" t="str">
        <f t="shared" si="193"/>
        <v/>
      </c>
      <c r="AX81" s="200" t="str">
        <f t="shared" si="130"/>
        <v/>
      </c>
      <c r="AY81" s="422" t="str">
        <f>IF(details!AJ81="","",details!AJ81)</f>
        <v/>
      </c>
      <c r="AZ81" s="422" t="str">
        <f>IF(details!AK81="","",details!AK81)</f>
        <v/>
      </c>
      <c r="BA81" s="200" t="str">
        <f t="shared" si="120"/>
        <v/>
      </c>
      <c r="BB81" s="200" t="str">
        <f t="shared" si="167"/>
        <v/>
      </c>
      <c r="BC81" s="330" t="str">
        <f t="shared" si="168"/>
        <v/>
      </c>
      <c r="BD81" s="331" t="str">
        <f t="shared" si="169"/>
        <v/>
      </c>
      <c r="BE81" s="203" t="str">
        <f t="shared" si="170"/>
        <v/>
      </c>
      <c r="BF81" s="203">
        <f t="shared" si="121"/>
        <v>0</v>
      </c>
      <c r="BG81" s="422" t="str">
        <f>IF(details!AL81="","",details!AL81)</f>
        <v/>
      </c>
      <c r="BH81" s="422" t="str">
        <f>IF(details!AM81="","",details!AM81)</f>
        <v/>
      </c>
      <c r="BI81" s="422" t="str">
        <f>IF(details!AN81="","",details!AN81)</f>
        <v/>
      </c>
      <c r="BJ81" s="313" t="str">
        <f t="shared" si="131"/>
        <v/>
      </c>
      <c r="BK81" s="422" t="str">
        <f>IF(details!AO81="","",details!AO81)</f>
        <v/>
      </c>
      <c r="BL81" s="422" t="str">
        <f>IF(details!AP81="","",details!AP81)</f>
        <v/>
      </c>
      <c r="BM81" s="313" t="str">
        <f t="shared" si="194"/>
        <v/>
      </c>
      <c r="BN81" s="200" t="str">
        <f t="shared" si="132"/>
        <v/>
      </c>
      <c r="BO81" s="422" t="str">
        <f>IF(details!AQ81="","",details!AQ81)</f>
        <v/>
      </c>
      <c r="BP81" s="422" t="str">
        <f>IF(details!AR81="","",details!AR81)</f>
        <v/>
      </c>
      <c r="BQ81" s="200" t="str">
        <f t="shared" si="122"/>
        <v/>
      </c>
      <c r="BR81" s="200" t="str">
        <f t="shared" si="171"/>
        <v/>
      </c>
      <c r="BS81" s="330" t="str">
        <f t="shared" si="172"/>
        <v/>
      </c>
      <c r="BT81" s="331" t="str">
        <f t="shared" si="173"/>
        <v/>
      </c>
      <c r="BU81" s="203" t="str">
        <f t="shared" si="174"/>
        <v/>
      </c>
      <c r="BV81" s="203">
        <f t="shared" si="123"/>
        <v>0</v>
      </c>
      <c r="BW81" s="422" t="str">
        <f>IF(details!AS81="","",details!AS81)</f>
        <v/>
      </c>
      <c r="BX81" s="422" t="str">
        <f>IF(details!AT81="","",details!AT81)</f>
        <v/>
      </c>
      <c r="BY81" s="422" t="str">
        <f>IF(details!AU81="","",details!AU81)</f>
        <v/>
      </c>
      <c r="BZ81" s="422" t="str">
        <f>IF(details!AV81="","",details!AV81)</f>
        <v/>
      </c>
      <c r="CA81" s="422" t="str">
        <f>IF(details!AW81="","",details!AW81)</f>
        <v/>
      </c>
      <c r="CB81" s="200" t="str">
        <f t="shared" si="175"/>
        <v/>
      </c>
      <c r="CC81" s="653" t="str">
        <f t="shared" si="176"/>
        <v/>
      </c>
      <c r="CD81" s="200" t="str">
        <f t="shared" si="177"/>
        <v/>
      </c>
      <c r="CE81" s="203" t="str">
        <f t="shared" si="178"/>
        <v/>
      </c>
      <c r="CF81" s="203">
        <f t="shared" si="179"/>
        <v>0</v>
      </c>
      <c r="CG81" s="422" t="str">
        <f>IF(details!AX81="","",details!AX81)</f>
        <v/>
      </c>
      <c r="CH81" s="422" t="str">
        <f>IF(details!AY81="","",details!AY81)</f>
        <v/>
      </c>
      <c r="CI81" s="422" t="str">
        <f>IF(details!AZ81="","",details!AZ81)</f>
        <v/>
      </c>
      <c r="CJ81" s="422" t="str">
        <f>IF(details!BA81="","",details!BA81)</f>
        <v/>
      </c>
      <c r="CK81" s="422" t="str">
        <f>IF(details!BB81="","",details!BB81)</f>
        <v/>
      </c>
      <c r="CL81" s="200" t="str">
        <f t="shared" si="180"/>
        <v/>
      </c>
      <c r="CM81" s="653" t="str">
        <f t="shared" si="133"/>
        <v/>
      </c>
      <c r="CN81" s="200" t="str">
        <f t="shared" si="134"/>
        <v/>
      </c>
      <c r="CO81" s="203" t="str">
        <f t="shared" si="181"/>
        <v/>
      </c>
      <c r="CP81" s="203">
        <f t="shared" si="182"/>
        <v>0</v>
      </c>
      <c r="CQ81" s="422" t="str">
        <f>IF(details!BC81="","",details!BC81)</f>
        <v/>
      </c>
      <c r="CR81" s="422" t="str">
        <f>IF(details!BD81="","",details!BD81)</f>
        <v/>
      </c>
      <c r="CS81" s="422" t="str">
        <f>IF(details!BE81="","",details!BE81)</f>
        <v/>
      </c>
      <c r="CT81" s="422" t="str">
        <f>IF(details!BF81="","",details!BF81)</f>
        <v/>
      </c>
      <c r="CU81" s="422" t="str">
        <f>IF(details!BG81="","",details!BG81)</f>
        <v/>
      </c>
      <c r="CV81" s="200" t="str">
        <f t="shared" si="183"/>
        <v/>
      </c>
      <c r="CW81" s="653" t="str">
        <f t="shared" si="135"/>
        <v/>
      </c>
      <c r="CX81" s="200" t="str">
        <f t="shared" si="136"/>
        <v/>
      </c>
      <c r="CY81" s="203" t="str">
        <f t="shared" si="184"/>
        <v/>
      </c>
      <c r="CZ81" s="203">
        <f t="shared" si="185"/>
        <v>0</v>
      </c>
      <c r="DA81" s="428" t="str">
        <f t="shared" si="137"/>
        <v/>
      </c>
      <c r="DB81" s="428" t="str">
        <f t="shared" si="138"/>
        <v/>
      </c>
      <c r="DC81" s="428" t="str">
        <f t="shared" si="139"/>
        <v/>
      </c>
      <c r="DD81" s="428" t="str">
        <f t="shared" si="140"/>
        <v/>
      </c>
      <c r="DE81" s="428" t="str">
        <f t="shared" si="141"/>
        <v/>
      </c>
      <c r="DF81" s="428" t="str">
        <f t="shared" si="142"/>
        <v/>
      </c>
      <c r="DG81" s="428" t="str">
        <f t="shared" si="143"/>
        <v/>
      </c>
      <c r="DH81" s="429" t="str">
        <f t="shared" si="144"/>
        <v/>
      </c>
      <c r="DI81" s="429" t="str">
        <f t="shared" si="145"/>
        <v/>
      </c>
      <c r="DJ81" s="428" t="str">
        <f t="shared" si="146"/>
        <v/>
      </c>
      <c r="DK81" s="428" t="str">
        <f t="shared" si="147"/>
        <v/>
      </c>
      <c r="DL81" s="428" t="str">
        <f t="shared" si="148"/>
        <v/>
      </c>
      <c r="DM81" s="428" t="str">
        <f t="shared" si="149"/>
        <v/>
      </c>
      <c r="DN81" s="428" t="str">
        <f t="shared" si="150"/>
        <v/>
      </c>
      <c r="DO81" s="428" t="str">
        <f t="shared" si="151"/>
        <v/>
      </c>
      <c r="DP81" s="428" t="str">
        <f t="shared" si="152"/>
        <v/>
      </c>
      <c r="DQ81" s="430" t="str">
        <f t="shared" si="153"/>
        <v/>
      </c>
      <c r="DR81" s="430" t="str">
        <f t="shared" si="154"/>
        <v/>
      </c>
      <c r="DS81" s="428" t="str">
        <f t="shared" si="155"/>
        <v/>
      </c>
      <c r="DT81" s="430" t="str">
        <f t="shared" si="156"/>
        <v/>
      </c>
      <c r="DU81" s="430" t="str">
        <f t="shared" si="157"/>
        <v/>
      </c>
      <c r="DV81" s="204" t="str">
        <f>details!DG81</f>
        <v/>
      </c>
      <c r="DW81" s="435" t="str">
        <f>details!DH81</f>
        <v/>
      </c>
      <c r="DX81" s="518" t="str">
        <f t="shared" si="195"/>
        <v/>
      </c>
      <c r="DY81" s="652" t="str">
        <f t="shared" si="186"/>
        <v/>
      </c>
      <c r="DZ81" s="431" t="str">
        <f t="shared" si="187"/>
        <v/>
      </c>
      <c r="EA81" s="431" t="str">
        <f t="shared" si="188"/>
        <v/>
      </c>
      <c r="EB81" s="432" t="str">
        <f t="shared" si="189"/>
        <v/>
      </c>
      <c r="EC81" s="200" t="str">
        <f t="shared" si="190"/>
        <v/>
      </c>
      <c r="ED81" s="496" t="str">
        <f t="shared" si="191"/>
        <v/>
      </c>
      <c r="EE81" s="497" t="str">
        <f t="shared" si="192"/>
        <v/>
      </c>
      <c r="EF81" s="448" t="str">
        <f>IF(details!BH80="","",details!BH80)</f>
        <v/>
      </c>
    </row>
    <row r="82" spans="1:136" s="20" customFormat="1" ht="14" customHeight="1">
      <c r="A82" s="447">
        <f>IF(details!A82="","",details!A82)</f>
        <v>76</v>
      </c>
      <c r="B82" s="422" t="str">
        <f>IF(details!B82="","",details!B82)</f>
        <v/>
      </c>
      <c r="C82" s="422" t="str">
        <f>IF(details!C82="","",details!C82)</f>
        <v/>
      </c>
      <c r="D82" s="200" t="str">
        <f>IF(details!D82="","",details!D82)</f>
        <v/>
      </c>
      <c r="E82" s="422" t="str">
        <f>IF(details!E82="","",details!E82)</f>
        <v/>
      </c>
      <c r="F82" s="201" t="str">
        <f>IF(details!G82="","",details!G82)</f>
        <v/>
      </c>
      <c r="G82" s="276" t="str">
        <f>IF(details!H82="","",details!H82)</f>
        <v/>
      </c>
      <c r="H82" s="202" t="str">
        <f>IF(details!I82="","",details!I82)</f>
        <v>v 076</v>
      </c>
      <c r="I82" s="202" t="str">
        <f>IF(details!J82="","",details!J82)</f>
        <v>c 076</v>
      </c>
      <c r="J82" s="202" t="str">
        <f>IF(details!K82="","",details!K82)</f>
        <v>l 076</v>
      </c>
      <c r="K82" s="422" t="str">
        <f>IF(details!Q82="","",details!Q82)</f>
        <v/>
      </c>
      <c r="L82" s="422" t="str">
        <f>IF(details!R82="","",details!R82)</f>
        <v/>
      </c>
      <c r="M82" s="422" t="str">
        <f>IF(details!S82="","",details!S82)</f>
        <v/>
      </c>
      <c r="N82" s="313" t="str">
        <f t="shared" si="124"/>
        <v/>
      </c>
      <c r="O82" s="422" t="str">
        <f>IF(details!T82="","",details!T82)</f>
        <v/>
      </c>
      <c r="P82" s="422" t="str">
        <f>IF(details!U82="","",details!U82)</f>
        <v/>
      </c>
      <c r="Q82" s="313" t="str">
        <f t="shared" si="125"/>
        <v/>
      </c>
      <c r="R82" s="200" t="str">
        <f t="shared" si="126"/>
        <v/>
      </c>
      <c r="S82" s="422" t="str">
        <f>IF(details!V82="","",details!V82)</f>
        <v/>
      </c>
      <c r="T82" s="422" t="str">
        <f>IF(details!W82="","",details!W82)</f>
        <v/>
      </c>
      <c r="U82" s="200" t="str">
        <f t="shared" si="158"/>
        <v/>
      </c>
      <c r="V82" s="200" t="str">
        <f t="shared" si="159"/>
        <v/>
      </c>
      <c r="W82" s="330" t="str">
        <f t="shared" si="160"/>
        <v/>
      </c>
      <c r="X82" s="331" t="str">
        <f t="shared" si="161"/>
        <v/>
      </c>
      <c r="Y82" s="203" t="str">
        <f t="shared" si="162"/>
        <v/>
      </c>
      <c r="Z82" s="203">
        <f t="shared" si="118"/>
        <v>0</v>
      </c>
      <c r="AA82" s="422" t="str">
        <f>IF(details!X82="","",details!X82)</f>
        <v/>
      </c>
      <c r="AB82" s="422" t="str">
        <f>IF(details!Y82="","",details!Y82)</f>
        <v/>
      </c>
      <c r="AC82" s="422" t="str">
        <f>IF(details!Z82="","",details!Z82)</f>
        <v/>
      </c>
      <c r="AD82" s="313" t="str">
        <f t="shared" si="127"/>
        <v/>
      </c>
      <c r="AE82" s="422" t="str">
        <f>IF(details!AA82="","",details!AA82)</f>
        <v/>
      </c>
      <c r="AF82" s="422" t="str">
        <f>IF(details!AB82="","",details!AB82)</f>
        <v/>
      </c>
      <c r="AG82" s="313" t="str">
        <f t="shared" si="196"/>
        <v/>
      </c>
      <c r="AH82" s="200" t="str">
        <f t="shared" si="128"/>
        <v/>
      </c>
      <c r="AI82" s="422" t="str">
        <f>IF(details!AC82="","",details!AC82)</f>
        <v/>
      </c>
      <c r="AJ82" s="422" t="str">
        <f>IF(details!AD82="","",details!AD82)</f>
        <v/>
      </c>
      <c r="AK82" s="200" t="str">
        <f t="shared" si="119"/>
        <v/>
      </c>
      <c r="AL82" s="200" t="str">
        <f t="shared" si="163"/>
        <v/>
      </c>
      <c r="AM82" s="330" t="str">
        <f t="shared" si="164"/>
        <v/>
      </c>
      <c r="AN82" s="331" t="str">
        <f t="shared" si="165"/>
        <v/>
      </c>
      <c r="AO82" s="203" t="str">
        <f t="shared" si="166"/>
        <v/>
      </c>
      <c r="AP82" s="203">
        <f t="shared" si="197"/>
        <v>0</v>
      </c>
      <c r="AQ82" s="422" t="str">
        <f>IF(details!AE82="","",details!AE82)</f>
        <v/>
      </c>
      <c r="AR82" s="422" t="str">
        <f>IF(details!AF82="","",details!AF82)</f>
        <v/>
      </c>
      <c r="AS82" s="422" t="str">
        <f>IF(details!AG82="","",details!AG82)</f>
        <v/>
      </c>
      <c r="AT82" s="313" t="str">
        <f t="shared" si="129"/>
        <v/>
      </c>
      <c r="AU82" s="422" t="str">
        <f>IF(details!AH82="","",details!AH82)</f>
        <v/>
      </c>
      <c r="AV82" s="422" t="str">
        <f>IF(details!AI82="","",details!AI82)</f>
        <v/>
      </c>
      <c r="AW82" s="313" t="str">
        <f t="shared" si="193"/>
        <v/>
      </c>
      <c r="AX82" s="200" t="str">
        <f t="shared" si="130"/>
        <v/>
      </c>
      <c r="AY82" s="422" t="str">
        <f>IF(details!AJ82="","",details!AJ82)</f>
        <v/>
      </c>
      <c r="AZ82" s="422" t="str">
        <f>IF(details!AK82="","",details!AK82)</f>
        <v/>
      </c>
      <c r="BA82" s="200" t="str">
        <f t="shared" si="120"/>
        <v/>
      </c>
      <c r="BB82" s="200" t="str">
        <f t="shared" si="167"/>
        <v/>
      </c>
      <c r="BC82" s="330" t="str">
        <f t="shared" si="168"/>
        <v/>
      </c>
      <c r="BD82" s="331" t="str">
        <f t="shared" si="169"/>
        <v/>
      </c>
      <c r="BE82" s="203" t="str">
        <f t="shared" si="170"/>
        <v/>
      </c>
      <c r="BF82" s="203">
        <f t="shared" si="121"/>
        <v>0</v>
      </c>
      <c r="BG82" s="422" t="str">
        <f>IF(details!AL82="","",details!AL82)</f>
        <v/>
      </c>
      <c r="BH82" s="422" t="str">
        <f>IF(details!AM82="","",details!AM82)</f>
        <v/>
      </c>
      <c r="BI82" s="422" t="str">
        <f>IF(details!AN82="","",details!AN82)</f>
        <v/>
      </c>
      <c r="BJ82" s="313" t="str">
        <f t="shared" si="131"/>
        <v/>
      </c>
      <c r="BK82" s="422" t="str">
        <f>IF(details!AO82="","",details!AO82)</f>
        <v/>
      </c>
      <c r="BL82" s="422" t="str">
        <f>IF(details!AP82="","",details!AP82)</f>
        <v/>
      </c>
      <c r="BM82" s="313" t="str">
        <f t="shared" si="194"/>
        <v/>
      </c>
      <c r="BN82" s="200" t="str">
        <f t="shared" si="132"/>
        <v/>
      </c>
      <c r="BO82" s="422" t="str">
        <f>IF(details!AQ82="","",details!AQ82)</f>
        <v/>
      </c>
      <c r="BP82" s="422" t="str">
        <f>IF(details!AR82="","",details!AR82)</f>
        <v/>
      </c>
      <c r="BQ82" s="200" t="str">
        <f t="shared" si="122"/>
        <v/>
      </c>
      <c r="BR82" s="200" t="str">
        <f t="shared" si="171"/>
        <v/>
      </c>
      <c r="BS82" s="330" t="str">
        <f t="shared" si="172"/>
        <v/>
      </c>
      <c r="BT82" s="331" t="str">
        <f t="shared" si="173"/>
        <v/>
      </c>
      <c r="BU82" s="203" t="str">
        <f t="shared" si="174"/>
        <v/>
      </c>
      <c r="BV82" s="203">
        <f t="shared" si="123"/>
        <v>0</v>
      </c>
      <c r="BW82" s="422" t="str">
        <f>IF(details!AS82="","",details!AS82)</f>
        <v/>
      </c>
      <c r="BX82" s="422" t="str">
        <f>IF(details!AT82="","",details!AT82)</f>
        <v/>
      </c>
      <c r="BY82" s="422" t="str">
        <f>IF(details!AU82="","",details!AU82)</f>
        <v/>
      </c>
      <c r="BZ82" s="422" t="str">
        <f>IF(details!AV82="","",details!AV82)</f>
        <v/>
      </c>
      <c r="CA82" s="422" t="str">
        <f>IF(details!AW82="","",details!AW82)</f>
        <v/>
      </c>
      <c r="CB82" s="200" t="str">
        <f t="shared" si="175"/>
        <v/>
      </c>
      <c r="CC82" s="653" t="str">
        <f t="shared" si="176"/>
        <v/>
      </c>
      <c r="CD82" s="200" t="str">
        <f t="shared" si="177"/>
        <v/>
      </c>
      <c r="CE82" s="203" t="str">
        <f t="shared" si="178"/>
        <v/>
      </c>
      <c r="CF82" s="203">
        <f t="shared" si="179"/>
        <v>0</v>
      </c>
      <c r="CG82" s="422" t="str">
        <f>IF(details!AX82="","",details!AX82)</f>
        <v/>
      </c>
      <c r="CH82" s="422" t="str">
        <f>IF(details!AY82="","",details!AY82)</f>
        <v/>
      </c>
      <c r="CI82" s="422" t="str">
        <f>IF(details!AZ82="","",details!AZ82)</f>
        <v/>
      </c>
      <c r="CJ82" s="422" t="str">
        <f>IF(details!BA82="","",details!BA82)</f>
        <v/>
      </c>
      <c r="CK82" s="422" t="str">
        <f>IF(details!BB82="","",details!BB82)</f>
        <v/>
      </c>
      <c r="CL82" s="200" t="str">
        <f t="shared" si="180"/>
        <v/>
      </c>
      <c r="CM82" s="653" t="str">
        <f t="shared" si="133"/>
        <v/>
      </c>
      <c r="CN82" s="200" t="str">
        <f t="shared" si="134"/>
        <v/>
      </c>
      <c r="CO82" s="203" t="str">
        <f t="shared" si="181"/>
        <v/>
      </c>
      <c r="CP82" s="203">
        <f t="shared" si="182"/>
        <v>0</v>
      </c>
      <c r="CQ82" s="422" t="str">
        <f>IF(details!BC82="","",details!BC82)</f>
        <v/>
      </c>
      <c r="CR82" s="422" t="str">
        <f>IF(details!BD82="","",details!BD82)</f>
        <v/>
      </c>
      <c r="CS82" s="422" t="str">
        <f>IF(details!BE82="","",details!BE82)</f>
        <v/>
      </c>
      <c r="CT82" s="422" t="str">
        <f>IF(details!BF82="","",details!BF82)</f>
        <v/>
      </c>
      <c r="CU82" s="422" t="str">
        <f>IF(details!BG82="","",details!BG82)</f>
        <v/>
      </c>
      <c r="CV82" s="200" t="str">
        <f t="shared" si="183"/>
        <v/>
      </c>
      <c r="CW82" s="653" t="str">
        <f t="shared" si="135"/>
        <v/>
      </c>
      <c r="CX82" s="200" t="str">
        <f t="shared" si="136"/>
        <v/>
      </c>
      <c r="CY82" s="203" t="str">
        <f t="shared" si="184"/>
        <v/>
      </c>
      <c r="CZ82" s="203">
        <f t="shared" si="185"/>
        <v>0</v>
      </c>
      <c r="DA82" s="428" t="str">
        <f t="shared" si="137"/>
        <v/>
      </c>
      <c r="DB82" s="428" t="str">
        <f t="shared" si="138"/>
        <v/>
      </c>
      <c r="DC82" s="428" t="str">
        <f t="shared" si="139"/>
        <v/>
      </c>
      <c r="DD82" s="428" t="str">
        <f t="shared" si="140"/>
        <v/>
      </c>
      <c r="DE82" s="428" t="str">
        <f t="shared" si="141"/>
        <v/>
      </c>
      <c r="DF82" s="428" t="str">
        <f t="shared" si="142"/>
        <v/>
      </c>
      <c r="DG82" s="428" t="str">
        <f t="shared" si="143"/>
        <v/>
      </c>
      <c r="DH82" s="429" t="str">
        <f t="shared" si="144"/>
        <v/>
      </c>
      <c r="DI82" s="429" t="str">
        <f t="shared" si="145"/>
        <v/>
      </c>
      <c r="DJ82" s="428" t="str">
        <f t="shared" si="146"/>
        <v/>
      </c>
      <c r="DK82" s="428" t="str">
        <f t="shared" si="147"/>
        <v/>
      </c>
      <c r="DL82" s="428" t="str">
        <f t="shared" si="148"/>
        <v/>
      </c>
      <c r="DM82" s="428" t="str">
        <f t="shared" si="149"/>
        <v/>
      </c>
      <c r="DN82" s="428" t="str">
        <f t="shared" si="150"/>
        <v/>
      </c>
      <c r="DO82" s="428" t="str">
        <f t="shared" si="151"/>
        <v/>
      </c>
      <c r="DP82" s="428" t="str">
        <f t="shared" si="152"/>
        <v/>
      </c>
      <c r="DQ82" s="430" t="str">
        <f t="shared" si="153"/>
        <v/>
      </c>
      <c r="DR82" s="430" t="str">
        <f t="shared" si="154"/>
        <v/>
      </c>
      <c r="DS82" s="428" t="str">
        <f t="shared" si="155"/>
        <v/>
      </c>
      <c r="DT82" s="430" t="str">
        <f t="shared" si="156"/>
        <v/>
      </c>
      <c r="DU82" s="430" t="str">
        <f t="shared" si="157"/>
        <v/>
      </c>
      <c r="DV82" s="204" t="str">
        <f>details!DG82</f>
        <v/>
      </c>
      <c r="DW82" s="435" t="str">
        <f>details!DH82</f>
        <v/>
      </c>
      <c r="DX82" s="518" t="str">
        <f t="shared" si="195"/>
        <v/>
      </c>
      <c r="DY82" s="652" t="str">
        <f t="shared" si="186"/>
        <v/>
      </c>
      <c r="DZ82" s="431" t="str">
        <f t="shared" si="187"/>
        <v/>
      </c>
      <c r="EA82" s="431" t="str">
        <f t="shared" si="188"/>
        <v/>
      </c>
      <c r="EB82" s="432" t="str">
        <f t="shared" si="189"/>
        <v/>
      </c>
      <c r="EC82" s="200" t="str">
        <f t="shared" si="190"/>
        <v/>
      </c>
      <c r="ED82" s="496" t="str">
        <f t="shared" si="191"/>
        <v/>
      </c>
      <c r="EE82" s="497" t="str">
        <f t="shared" si="192"/>
        <v/>
      </c>
      <c r="EF82" s="448" t="str">
        <f>IF(details!BH81="","",details!BH81)</f>
        <v/>
      </c>
    </row>
    <row r="83" spans="1:136" s="20" customFormat="1" ht="14" customHeight="1">
      <c r="A83" s="447">
        <f>IF(details!A83="","",details!A83)</f>
        <v>77</v>
      </c>
      <c r="B83" s="422" t="str">
        <f>IF(details!B83="","",details!B83)</f>
        <v/>
      </c>
      <c r="C83" s="422" t="str">
        <f>IF(details!C83="","",details!C83)</f>
        <v/>
      </c>
      <c r="D83" s="200" t="str">
        <f>IF(details!D83="","",details!D83)</f>
        <v/>
      </c>
      <c r="E83" s="422" t="str">
        <f>IF(details!E83="","",details!E83)</f>
        <v/>
      </c>
      <c r="F83" s="201" t="str">
        <f>IF(details!G83="","",details!G83)</f>
        <v/>
      </c>
      <c r="G83" s="276" t="str">
        <f>IF(details!H83="","",details!H83)</f>
        <v/>
      </c>
      <c r="H83" s="202" t="str">
        <f>IF(details!I83="","",details!I83)</f>
        <v>v 077</v>
      </c>
      <c r="I83" s="202" t="str">
        <f>IF(details!J83="","",details!J83)</f>
        <v>c 077</v>
      </c>
      <c r="J83" s="202" t="str">
        <f>IF(details!K83="","",details!K83)</f>
        <v>l 077</v>
      </c>
      <c r="K83" s="422" t="str">
        <f>IF(details!Q83="","",details!Q83)</f>
        <v/>
      </c>
      <c r="L83" s="422" t="str">
        <f>IF(details!R83="","",details!R83)</f>
        <v/>
      </c>
      <c r="M83" s="422" t="str">
        <f>IF(details!S83="","",details!S83)</f>
        <v/>
      </c>
      <c r="N83" s="313" t="str">
        <f t="shared" si="124"/>
        <v/>
      </c>
      <c r="O83" s="422" t="str">
        <f>IF(details!T83="","",details!T83)</f>
        <v/>
      </c>
      <c r="P83" s="422" t="str">
        <f>IF(details!U83="","",details!U83)</f>
        <v/>
      </c>
      <c r="Q83" s="313" t="str">
        <f t="shared" si="125"/>
        <v/>
      </c>
      <c r="R83" s="200" t="str">
        <f t="shared" si="126"/>
        <v/>
      </c>
      <c r="S83" s="422" t="str">
        <f>IF(details!V83="","",details!V83)</f>
        <v/>
      </c>
      <c r="T83" s="422" t="str">
        <f>IF(details!W83="","",details!W83)</f>
        <v/>
      </c>
      <c r="U83" s="200" t="str">
        <f t="shared" si="158"/>
        <v/>
      </c>
      <c r="V83" s="200" t="str">
        <f t="shared" si="159"/>
        <v/>
      </c>
      <c r="W83" s="330" t="str">
        <f t="shared" si="160"/>
        <v/>
      </c>
      <c r="X83" s="331" t="str">
        <f t="shared" si="161"/>
        <v/>
      </c>
      <c r="Y83" s="203" t="str">
        <f t="shared" si="162"/>
        <v/>
      </c>
      <c r="Z83" s="203">
        <f t="shared" si="118"/>
        <v>0</v>
      </c>
      <c r="AA83" s="422" t="str">
        <f>IF(details!X83="","",details!X83)</f>
        <v/>
      </c>
      <c r="AB83" s="422" t="str">
        <f>IF(details!Y83="","",details!Y83)</f>
        <v/>
      </c>
      <c r="AC83" s="422" t="str">
        <f>IF(details!Z83="","",details!Z83)</f>
        <v/>
      </c>
      <c r="AD83" s="313" t="str">
        <f t="shared" si="127"/>
        <v/>
      </c>
      <c r="AE83" s="422" t="str">
        <f>IF(details!AA83="","",details!AA83)</f>
        <v/>
      </c>
      <c r="AF83" s="422" t="str">
        <f>IF(details!AB83="","",details!AB83)</f>
        <v/>
      </c>
      <c r="AG83" s="313" t="str">
        <f t="shared" si="196"/>
        <v/>
      </c>
      <c r="AH83" s="200" t="str">
        <f t="shared" si="128"/>
        <v/>
      </c>
      <c r="AI83" s="422" t="str">
        <f>IF(details!AC83="","",details!AC83)</f>
        <v/>
      </c>
      <c r="AJ83" s="422" t="str">
        <f>IF(details!AD83="","",details!AD83)</f>
        <v/>
      </c>
      <c r="AK83" s="200" t="str">
        <f t="shared" si="119"/>
        <v/>
      </c>
      <c r="AL83" s="200" t="str">
        <f t="shared" si="163"/>
        <v/>
      </c>
      <c r="AM83" s="330" t="str">
        <f t="shared" si="164"/>
        <v/>
      </c>
      <c r="AN83" s="331" t="str">
        <f t="shared" si="165"/>
        <v/>
      </c>
      <c r="AO83" s="203" t="str">
        <f t="shared" si="166"/>
        <v/>
      </c>
      <c r="AP83" s="203">
        <f t="shared" si="197"/>
        <v>0</v>
      </c>
      <c r="AQ83" s="422" t="str">
        <f>IF(details!AE83="","",details!AE83)</f>
        <v/>
      </c>
      <c r="AR83" s="422" t="str">
        <f>IF(details!AF83="","",details!AF83)</f>
        <v/>
      </c>
      <c r="AS83" s="422" t="str">
        <f>IF(details!AG83="","",details!AG83)</f>
        <v/>
      </c>
      <c r="AT83" s="313" t="str">
        <f t="shared" si="129"/>
        <v/>
      </c>
      <c r="AU83" s="422" t="str">
        <f>IF(details!AH83="","",details!AH83)</f>
        <v/>
      </c>
      <c r="AV83" s="422" t="str">
        <f>IF(details!AI83="","",details!AI83)</f>
        <v/>
      </c>
      <c r="AW83" s="313" t="str">
        <f t="shared" si="193"/>
        <v/>
      </c>
      <c r="AX83" s="200" t="str">
        <f t="shared" si="130"/>
        <v/>
      </c>
      <c r="AY83" s="422" t="str">
        <f>IF(details!AJ83="","",details!AJ83)</f>
        <v/>
      </c>
      <c r="AZ83" s="422" t="str">
        <f>IF(details!AK83="","",details!AK83)</f>
        <v/>
      </c>
      <c r="BA83" s="200" t="str">
        <f t="shared" si="120"/>
        <v/>
      </c>
      <c r="BB83" s="200" t="str">
        <f t="shared" si="167"/>
        <v/>
      </c>
      <c r="BC83" s="330" t="str">
        <f t="shared" si="168"/>
        <v/>
      </c>
      <c r="BD83" s="331" t="str">
        <f t="shared" si="169"/>
        <v/>
      </c>
      <c r="BE83" s="203" t="str">
        <f t="shared" si="170"/>
        <v/>
      </c>
      <c r="BF83" s="203">
        <f t="shared" si="121"/>
        <v>0</v>
      </c>
      <c r="BG83" s="422" t="str">
        <f>IF(details!AL83="","",details!AL83)</f>
        <v/>
      </c>
      <c r="BH83" s="422" t="str">
        <f>IF(details!AM83="","",details!AM83)</f>
        <v/>
      </c>
      <c r="BI83" s="422" t="str">
        <f>IF(details!AN83="","",details!AN83)</f>
        <v/>
      </c>
      <c r="BJ83" s="313" t="str">
        <f t="shared" si="131"/>
        <v/>
      </c>
      <c r="BK83" s="422" t="str">
        <f>IF(details!AO83="","",details!AO83)</f>
        <v/>
      </c>
      <c r="BL83" s="422" t="str">
        <f>IF(details!AP83="","",details!AP83)</f>
        <v/>
      </c>
      <c r="BM83" s="313" t="str">
        <f t="shared" si="194"/>
        <v/>
      </c>
      <c r="BN83" s="200" t="str">
        <f t="shared" si="132"/>
        <v/>
      </c>
      <c r="BO83" s="422" t="str">
        <f>IF(details!AQ83="","",details!AQ83)</f>
        <v/>
      </c>
      <c r="BP83" s="422" t="str">
        <f>IF(details!AR83="","",details!AR83)</f>
        <v/>
      </c>
      <c r="BQ83" s="200" t="str">
        <f t="shared" si="122"/>
        <v/>
      </c>
      <c r="BR83" s="200" t="str">
        <f t="shared" si="171"/>
        <v/>
      </c>
      <c r="BS83" s="330" t="str">
        <f t="shared" si="172"/>
        <v/>
      </c>
      <c r="BT83" s="331" t="str">
        <f t="shared" si="173"/>
        <v/>
      </c>
      <c r="BU83" s="203" t="str">
        <f t="shared" si="174"/>
        <v/>
      </c>
      <c r="BV83" s="203">
        <f t="shared" si="123"/>
        <v>0</v>
      </c>
      <c r="BW83" s="422" t="str">
        <f>IF(details!AS83="","",details!AS83)</f>
        <v/>
      </c>
      <c r="BX83" s="422" t="str">
        <f>IF(details!AT83="","",details!AT83)</f>
        <v/>
      </c>
      <c r="BY83" s="422" t="str">
        <f>IF(details!AU83="","",details!AU83)</f>
        <v/>
      </c>
      <c r="BZ83" s="422" t="str">
        <f>IF(details!AV83="","",details!AV83)</f>
        <v/>
      </c>
      <c r="CA83" s="422" t="str">
        <f>IF(details!AW83="","",details!AW83)</f>
        <v/>
      </c>
      <c r="CB83" s="200" t="str">
        <f t="shared" si="175"/>
        <v/>
      </c>
      <c r="CC83" s="653" t="str">
        <f t="shared" si="176"/>
        <v/>
      </c>
      <c r="CD83" s="200" t="str">
        <f t="shared" si="177"/>
        <v/>
      </c>
      <c r="CE83" s="203" t="str">
        <f t="shared" si="178"/>
        <v/>
      </c>
      <c r="CF83" s="203">
        <f t="shared" si="179"/>
        <v>0</v>
      </c>
      <c r="CG83" s="422" t="str">
        <f>IF(details!AX83="","",details!AX83)</f>
        <v/>
      </c>
      <c r="CH83" s="422" t="str">
        <f>IF(details!AY83="","",details!AY83)</f>
        <v/>
      </c>
      <c r="CI83" s="422" t="str">
        <f>IF(details!AZ83="","",details!AZ83)</f>
        <v/>
      </c>
      <c r="CJ83" s="422" t="str">
        <f>IF(details!BA83="","",details!BA83)</f>
        <v/>
      </c>
      <c r="CK83" s="422" t="str">
        <f>IF(details!BB83="","",details!BB83)</f>
        <v/>
      </c>
      <c r="CL83" s="200" t="str">
        <f t="shared" si="180"/>
        <v/>
      </c>
      <c r="CM83" s="653" t="str">
        <f t="shared" si="133"/>
        <v/>
      </c>
      <c r="CN83" s="200" t="str">
        <f t="shared" si="134"/>
        <v/>
      </c>
      <c r="CO83" s="203" t="str">
        <f t="shared" si="181"/>
        <v/>
      </c>
      <c r="CP83" s="203">
        <f t="shared" si="182"/>
        <v>0</v>
      </c>
      <c r="CQ83" s="422" t="str">
        <f>IF(details!BC83="","",details!BC83)</f>
        <v/>
      </c>
      <c r="CR83" s="422" t="str">
        <f>IF(details!BD83="","",details!BD83)</f>
        <v/>
      </c>
      <c r="CS83" s="422" t="str">
        <f>IF(details!BE83="","",details!BE83)</f>
        <v/>
      </c>
      <c r="CT83" s="422" t="str">
        <f>IF(details!BF83="","",details!BF83)</f>
        <v/>
      </c>
      <c r="CU83" s="422" t="str">
        <f>IF(details!BG83="","",details!BG83)</f>
        <v/>
      </c>
      <c r="CV83" s="200" t="str">
        <f t="shared" si="183"/>
        <v/>
      </c>
      <c r="CW83" s="653" t="str">
        <f t="shared" si="135"/>
        <v/>
      </c>
      <c r="CX83" s="200" t="str">
        <f t="shared" si="136"/>
        <v/>
      </c>
      <c r="CY83" s="203" t="str">
        <f t="shared" si="184"/>
        <v/>
      </c>
      <c r="CZ83" s="203">
        <f t="shared" si="185"/>
        <v>0</v>
      </c>
      <c r="DA83" s="428" t="str">
        <f t="shared" si="137"/>
        <v/>
      </c>
      <c r="DB83" s="428" t="str">
        <f t="shared" si="138"/>
        <v/>
      </c>
      <c r="DC83" s="428" t="str">
        <f t="shared" si="139"/>
        <v/>
      </c>
      <c r="DD83" s="428" t="str">
        <f t="shared" si="140"/>
        <v/>
      </c>
      <c r="DE83" s="428" t="str">
        <f t="shared" si="141"/>
        <v/>
      </c>
      <c r="DF83" s="428" t="str">
        <f t="shared" si="142"/>
        <v/>
      </c>
      <c r="DG83" s="428" t="str">
        <f t="shared" si="143"/>
        <v/>
      </c>
      <c r="DH83" s="429" t="str">
        <f t="shared" si="144"/>
        <v/>
      </c>
      <c r="DI83" s="429" t="str">
        <f t="shared" si="145"/>
        <v/>
      </c>
      <c r="DJ83" s="428" t="str">
        <f t="shared" si="146"/>
        <v/>
      </c>
      <c r="DK83" s="428" t="str">
        <f t="shared" si="147"/>
        <v/>
      </c>
      <c r="DL83" s="428" t="str">
        <f t="shared" si="148"/>
        <v/>
      </c>
      <c r="DM83" s="428" t="str">
        <f t="shared" si="149"/>
        <v/>
      </c>
      <c r="DN83" s="428" t="str">
        <f t="shared" si="150"/>
        <v/>
      </c>
      <c r="DO83" s="428" t="str">
        <f t="shared" si="151"/>
        <v/>
      </c>
      <c r="DP83" s="428" t="str">
        <f t="shared" si="152"/>
        <v/>
      </c>
      <c r="DQ83" s="430" t="str">
        <f t="shared" si="153"/>
        <v/>
      </c>
      <c r="DR83" s="430" t="str">
        <f t="shared" si="154"/>
        <v/>
      </c>
      <c r="DS83" s="428" t="str">
        <f t="shared" si="155"/>
        <v/>
      </c>
      <c r="DT83" s="430" t="str">
        <f t="shared" si="156"/>
        <v/>
      </c>
      <c r="DU83" s="430" t="str">
        <f t="shared" si="157"/>
        <v/>
      </c>
      <c r="DV83" s="204" t="str">
        <f>details!DG83</f>
        <v/>
      </c>
      <c r="DW83" s="435" t="str">
        <f>details!DH83</f>
        <v/>
      </c>
      <c r="DX83" s="518" t="str">
        <f t="shared" si="195"/>
        <v/>
      </c>
      <c r="DY83" s="652" t="str">
        <f t="shared" si="186"/>
        <v/>
      </c>
      <c r="DZ83" s="431" t="str">
        <f t="shared" si="187"/>
        <v/>
      </c>
      <c r="EA83" s="431" t="str">
        <f t="shared" si="188"/>
        <v/>
      </c>
      <c r="EB83" s="432" t="str">
        <f t="shared" si="189"/>
        <v/>
      </c>
      <c r="EC83" s="200" t="str">
        <f t="shared" si="190"/>
        <v/>
      </c>
      <c r="ED83" s="496" t="str">
        <f t="shared" si="191"/>
        <v/>
      </c>
      <c r="EE83" s="497" t="str">
        <f t="shared" si="192"/>
        <v/>
      </c>
      <c r="EF83" s="448" t="str">
        <f>IF(details!BH82="","",details!BH82)</f>
        <v/>
      </c>
    </row>
    <row r="84" spans="1:136" s="20" customFormat="1" ht="14" customHeight="1">
      <c r="A84" s="447">
        <f>IF(details!A84="","",details!A84)</f>
        <v>78</v>
      </c>
      <c r="B84" s="422" t="str">
        <f>IF(details!B84="","",details!B84)</f>
        <v/>
      </c>
      <c r="C84" s="422" t="str">
        <f>IF(details!C84="","",details!C84)</f>
        <v/>
      </c>
      <c r="D84" s="200" t="str">
        <f>IF(details!D84="","",details!D84)</f>
        <v/>
      </c>
      <c r="E84" s="422" t="str">
        <f>IF(details!E84="","",details!E84)</f>
        <v/>
      </c>
      <c r="F84" s="201" t="str">
        <f>IF(details!G84="","",details!G84)</f>
        <v/>
      </c>
      <c r="G84" s="276" t="str">
        <f>IF(details!H84="","",details!H84)</f>
        <v/>
      </c>
      <c r="H84" s="202" t="str">
        <f>IF(details!I84="","",details!I84)</f>
        <v>v 078</v>
      </c>
      <c r="I84" s="202" t="str">
        <f>IF(details!J84="","",details!J84)</f>
        <v>c 078</v>
      </c>
      <c r="J84" s="202" t="str">
        <f>IF(details!K84="","",details!K84)</f>
        <v>l 078</v>
      </c>
      <c r="K84" s="422" t="str">
        <f>IF(details!Q84="","",details!Q84)</f>
        <v/>
      </c>
      <c r="L84" s="422" t="str">
        <f>IF(details!R84="","",details!R84)</f>
        <v/>
      </c>
      <c r="M84" s="422" t="str">
        <f>IF(details!S84="","",details!S84)</f>
        <v/>
      </c>
      <c r="N84" s="313" t="str">
        <f t="shared" si="124"/>
        <v/>
      </c>
      <c r="O84" s="422" t="str">
        <f>IF(details!T84="","",details!T84)</f>
        <v/>
      </c>
      <c r="P84" s="422" t="str">
        <f>IF(details!U84="","",details!U84)</f>
        <v/>
      </c>
      <c r="Q84" s="313" t="str">
        <f t="shared" si="125"/>
        <v/>
      </c>
      <c r="R84" s="200" t="str">
        <f t="shared" si="126"/>
        <v/>
      </c>
      <c r="S84" s="422" t="str">
        <f>IF(details!V84="","",details!V84)</f>
        <v/>
      </c>
      <c r="T84" s="422" t="str">
        <f>IF(details!W84="","",details!W84)</f>
        <v/>
      </c>
      <c r="U84" s="200" t="str">
        <f t="shared" si="158"/>
        <v/>
      </c>
      <c r="V84" s="200" t="str">
        <f t="shared" si="159"/>
        <v/>
      </c>
      <c r="W84" s="330" t="str">
        <f t="shared" si="160"/>
        <v/>
      </c>
      <c r="X84" s="331" t="str">
        <f t="shared" si="161"/>
        <v/>
      </c>
      <c r="Y84" s="203" t="str">
        <f t="shared" si="162"/>
        <v/>
      </c>
      <c r="Z84" s="203">
        <f t="shared" si="118"/>
        <v>0</v>
      </c>
      <c r="AA84" s="422" t="str">
        <f>IF(details!X84="","",details!X84)</f>
        <v/>
      </c>
      <c r="AB84" s="422" t="str">
        <f>IF(details!Y84="","",details!Y84)</f>
        <v/>
      </c>
      <c r="AC84" s="422" t="str">
        <f>IF(details!Z84="","",details!Z84)</f>
        <v/>
      </c>
      <c r="AD84" s="313" t="str">
        <f t="shared" si="127"/>
        <v/>
      </c>
      <c r="AE84" s="422" t="str">
        <f>IF(details!AA84="","",details!AA84)</f>
        <v/>
      </c>
      <c r="AF84" s="422" t="str">
        <f>IF(details!AB84="","",details!AB84)</f>
        <v/>
      </c>
      <c r="AG84" s="313" t="str">
        <f t="shared" si="196"/>
        <v/>
      </c>
      <c r="AH84" s="200" t="str">
        <f t="shared" si="128"/>
        <v/>
      </c>
      <c r="AI84" s="422" t="str">
        <f>IF(details!AC84="","",details!AC84)</f>
        <v/>
      </c>
      <c r="AJ84" s="422" t="str">
        <f>IF(details!AD84="","",details!AD84)</f>
        <v/>
      </c>
      <c r="AK84" s="200" t="str">
        <f t="shared" si="119"/>
        <v/>
      </c>
      <c r="AL84" s="200" t="str">
        <f t="shared" si="163"/>
        <v/>
      </c>
      <c r="AM84" s="330" t="str">
        <f t="shared" si="164"/>
        <v/>
      </c>
      <c r="AN84" s="331" t="str">
        <f t="shared" si="165"/>
        <v/>
      </c>
      <c r="AO84" s="203" t="str">
        <f t="shared" si="166"/>
        <v/>
      </c>
      <c r="AP84" s="203">
        <f t="shared" si="197"/>
        <v>0</v>
      </c>
      <c r="AQ84" s="422" t="str">
        <f>IF(details!AE84="","",details!AE84)</f>
        <v/>
      </c>
      <c r="AR84" s="422" t="str">
        <f>IF(details!AF84="","",details!AF84)</f>
        <v/>
      </c>
      <c r="AS84" s="422" t="str">
        <f>IF(details!AG84="","",details!AG84)</f>
        <v/>
      </c>
      <c r="AT84" s="313" t="str">
        <f t="shared" si="129"/>
        <v/>
      </c>
      <c r="AU84" s="422" t="str">
        <f>IF(details!AH84="","",details!AH84)</f>
        <v/>
      </c>
      <c r="AV84" s="422" t="str">
        <f>IF(details!AI84="","",details!AI84)</f>
        <v/>
      </c>
      <c r="AW84" s="313" t="str">
        <f t="shared" si="193"/>
        <v/>
      </c>
      <c r="AX84" s="200" t="str">
        <f t="shared" si="130"/>
        <v/>
      </c>
      <c r="AY84" s="422" t="str">
        <f>IF(details!AJ84="","",details!AJ84)</f>
        <v/>
      </c>
      <c r="AZ84" s="422" t="str">
        <f>IF(details!AK84="","",details!AK84)</f>
        <v/>
      </c>
      <c r="BA84" s="200" t="str">
        <f t="shared" si="120"/>
        <v/>
      </c>
      <c r="BB84" s="200" t="str">
        <f t="shared" si="167"/>
        <v/>
      </c>
      <c r="BC84" s="330" t="str">
        <f t="shared" si="168"/>
        <v/>
      </c>
      <c r="BD84" s="331" t="str">
        <f t="shared" si="169"/>
        <v/>
      </c>
      <c r="BE84" s="203" t="str">
        <f t="shared" si="170"/>
        <v/>
      </c>
      <c r="BF84" s="203">
        <f t="shared" si="121"/>
        <v>0</v>
      </c>
      <c r="BG84" s="422" t="str">
        <f>IF(details!AL84="","",details!AL84)</f>
        <v/>
      </c>
      <c r="BH84" s="422" t="str">
        <f>IF(details!AM84="","",details!AM84)</f>
        <v/>
      </c>
      <c r="BI84" s="422" t="str">
        <f>IF(details!AN84="","",details!AN84)</f>
        <v/>
      </c>
      <c r="BJ84" s="313" t="str">
        <f t="shared" si="131"/>
        <v/>
      </c>
      <c r="BK84" s="422" t="str">
        <f>IF(details!AO84="","",details!AO84)</f>
        <v/>
      </c>
      <c r="BL84" s="422" t="str">
        <f>IF(details!AP84="","",details!AP84)</f>
        <v/>
      </c>
      <c r="BM84" s="313" t="str">
        <f t="shared" si="194"/>
        <v/>
      </c>
      <c r="BN84" s="200" t="str">
        <f t="shared" si="132"/>
        <v/>
      </c>
      <c r="BO84" s="422" t="str">
        <f>IF(details!AQ84="","",details!AQ84)</f>
        <v/>
      </c>
      <c r="BP84" s="422" t="str">
        <f>IF(details!AR84="","",details!AR84)</f>
        <v/>
      </c>
      <c r="BQ84" s="200" t="str">
        <f t="shared" si="122"/>
        <v/>
      </c>
      <c r="BR84" s="200" t="str">
        <f t="shared" si="171"/>
        <v/>
      </c>
      <c r="BS84" s="330" t="str">
        <f t="shared" si="172"/>
        <v/>
      </c>
      <c r="BT84" s="331" t="str">
        <f t="shared" si="173"/>
        <v/>
      </c>
      <c r="BU84" s="203" t="str">
        <f t="shared" si="174"/>
        <v/>
      </c>
      <c r="BV84" s="203">
        <f t="shared" si="123"/>
        <v>0</v>
      </c>
      <c r="BW84" s="422" t="str">
        <f>IF(details!AS84="","",details!AS84)</f>
        <v/>
      </c>
      <c r="BX84" s="422" t="str">
        <f>IF(details!AT84="","",details!AT84)</f>
        <v/>
      </c>
      <c r="BY84" s="422" t="str">
        <f>IF(details!AU84="","",details!AU84)</f>
        <v/>
      </c>
      <c r="BZ84" s="422" t="str">
        <f>IF(details!AV84="","",details!AV84)</f>
        <v/>
      </c>
      <c r="CA84" s="422" t="str">
        <f>IF(details!AW84="","",details!AW84)</f>
        <v/>
      </c>
      <c r="CB84" s="200" t="str">
        <f t="shared" si="175"/>
        <v/>
      </c>
      <c r="CC84" s="653" t="str">
        <f t="shared" si="176"/>
        <v/>
      </c>
      <c r="CD84" s="200" t="str">
        <f t="shared" si="177"/>
        <v/>
      </c>
      <c r="CE84" s="203" t="str">
        <f t="shared" si="178"/>
        <v/>
      </c>
      <c r="CF84" s="203">
        <f t="shared" si="179"/>
        <v>0</v>
      </c>
      <c r="CG84" s="422" t="str">
        <f>IF(details!AX84="","",details!AX84)</f>
        <v/>
      </c>
      <c r="CH84" s="422" t="str">
        <f>IF(details!AY84="","",details!AY84)</f>
        <v/>
      </c>
      <c r="CI84" s="422" t="str">
        <f>IF(details!AZ84="","",details!AZ84)</f>
        <v/>
      </c>
      <c r="CJ84" s="422" t="str">
        <f>IF(details!BA84="","",details!BA84)</f>
        <v/>
      </c>
      <c r="CK84" s="422" t="str">
        <f>IF(details!BB84="","",details!BB84)</f>
        <v/>
      </c>
      <c r="CL84" s="200" t="str">
        <f t="shared" si="180"/>
        <v/>
      </c>
      <c r="CM84" s="653" t="str">
        <f t="shared" si="133"/>
        <v/>
      </c>
      <c r="CN84" s="200" t="str">
        <f t="shared" si="134"/>
        <v/>
      </c>
      <c r="CO84" s="203" t="str">
        <f t="shared" si="181"/>
        <v/>
      </c>
      <c r="CP84" s="203">
        <f t="shared" si="182"/>
        <v>0</v>
      </c>
      <c r="CQ84" s="422" t="str">
        <f>IF(details!BC84="","",details!BC84)</f>
        <v/>
      </c>
      <c r="CR84" s="422" t="str">
        <f>IF(details!BD84="","",details!BD84)</f>
        <v/>
      </c>
      <c r="CS84" s="422" t="str">
        <f>IF(details!BE84="","",details!BE84)</f>
        <v/>
      </c>
      <c r="CT84" s="422" t="str">
        <f>IF(details!BF84="","",details!BF84)</f>
        <v/>
      </c>
      <c r="CU84" s="422" t="str">
        <f>IF(details!BG84="","",details!BG84)</f>
        <v/>
      </c>
      <c r="CV84" s="200" t="str">
        <f t="shared" si="183"/>
        <v/>
      </c>
      <c r="CW84" s="653" t="str">
        <f t="shared" si="135"/>
        <v/>
      </c>
      <c r="CX84" s="200" t="str">
        <f t="shared" si="136"/>
        <v/>
      </c>
      <c r="CY84" s="203" t="str">
        <f t="shared" si="184"/>
        <v/>
      </c>
      <c r="CZ84" s="203">
        <f t="shared" si="185"/>
        <v>0</v>
      </c>
      <c r="DA84" s="428" t="str">
        <f t="shared" si="137"/>
        <v/>
      </c>
      <c r="DB84" s="428" t="str">
        <f t="shared" si="138"/>
        <v/>
      </c>
      <c r="DC84" s="428" t="str">
        <f t="shared" si="139"/>
        <v/>
      </c>
      <c r="DD84" s="428" t="str">
        <f t="shared" si="140"/>
        <v/>
      </c>
      <c r="DE84" s="428" t="str">
        <f t="shared" si="141"/>
        <v/>
      </c>
      <c r="DF84" s="428" t="str">
        <f t="shared" si="142"/>
        <v/>
      </c>
      <c r="DG84" s="428" t="str">
        <f t="shared" si="143"/>
        <v/>
      </c>
      <c r="DH84" s="429" t="str">
        <f t="shared" si="144"/>
        <v/>
      </c>
      <c r="DI84" s="429" t="str">
        <f t="shared" si="145"/>
        <v/>
      </c>
      <c r="DJ84" s="428" t="str">
        <f t="shared" si="146"/>
        <v/>
      </c>
      <c r="DK84" s="428" t="str">
        <f t="shared" si="147"/>
        <v/>
      </c>
      <c r="DL84" s="428" t="str">
        <f t="shared" si="148"/>
        <v/>
      </c>
      <c r="DM84" s="428" t="str">
        <f t="shared" si="149"/>
        <v/>
      </c>
      <c r="DN84" s="428" t="str">
        <f t="shared" si="150"/>
        <v/>
      </c>
      <c r="DO84" s="428" t="str">
        <f t="shared" si="151"/>
        <v/>
      </c>
      <c r="DP84" s="428" t="str">
        <f t="shared" si="152"/>
        <v/>
      </c>
      <c r="DQ84" s="430" t="str">
        <f t="shared" si="153"/>
        <v/>
      </c>
      <c r="DR84" s="430" t="str">
        <f t="shared" si="154"/>
        <v/>
      </c>
      <c r="DS84" s="428" t="str">
        <f t="shared" si="155"/>
        <v/>
      </c>
      <c r="DT84" s="430" t="str">
        <f t="shared" si="156"/>
        <v/>
      </c>
      <c r="DU84" s="430" t="str">
        <f t="shared" si="157"/>
        <v/>
      </c>
      <c r="DV84" s="204" t="str">
        <f>details!DG84</f>
        <v/>
      </c>
      <c r="DW84" s="435" t="str">
        <f>details!DH84</f>
        <v/>
      </c>
      <c r="DX84" s="518" t="str">
        <f t="shared" si="195"/>
        <v/>
      </c>
      <c r="DY84" s="652" t="str">
        <f t="shared" si="186"/>
        <v/>
      </c>
      <c r="DZ84" s="431" t="str">
        <f t="shared" si="187"/>
        <v/>
      </c>
      <c r="EA84" s="431" t="str">
        <f t="shared" si="188"/>
        <v/>
      </c>
      <c r="EB84" s="432" t="str">
        <f t="shared" si="189"/>
        <v/>
      </c>
      <c r="EC84" s="200" t="str">
        <f t="shared" si="190"/>
        <v/>
      </c>
      <c r="ED84" s="496" t="str">
        <f t="shared" si="191"/>
        <v/>
      </c>
      <c r="EE84" s="497" t="str">
        <f t="shared" si="192"/>
        <v/>
      </c>
      <c r="EF84" s="448" t="str">
        <f>IF(details!BH83="","",details!BH83)</f>
        <v/>
      </c>
    </row>
    <row r="85" spans="1:136" s="20" customFormat="1" ht="14" customHeight="1">
      <c r="A85" s="447">
        <f>IF(details!A85="","",details!A85)</f>
        <v>79</v>
      </c>
      <c r="B85" s="422" t="str">
        <f>IF(details!B85="","",details!B85)</f>
        <v/>
      </c>
      <c r="C85" s="422" t="str">
        <f>IF(details!C85="","",details!C85)</f>
        <v/>
      </c>
      <c r="D85" s="200" t="str">
        <f>IF(details!D85="","",details!D85)</f>
        <v/>
      </c>
      <c r="E85" s="422" t="str">
        <f>IF(details!E85="","",details!E85)</f>
        <v/>
      </c>
      <c r="F85" s="201" t="str">
        <f>IF(details!G85="","",details!G85)</f>
        <v/>
      </c>
      <c r="G85" s="276" t="str">
        <f>IF(details!H85="","",details!H85)</f>
        <v/>
      </c>
      <c r="H85" s="202" t="str">
        <f>IF(details!I85="","",details!I85)</f>
        <v>v 079</v>
      </c>
      <c r="I85" s="202" t="str">
        <f>IF(details!J85="","",details!J85)</f>
        <v>c 079</v>
      </c>
      <c r="J85" s="202" t="str">
        <f>IF(details!K85="","",details!K85)</f>
        <v>l 079</v>
      </c>
      <c r="K85" s="422" t="str">
        <f>IF(details!Q85="","",details!Q85)</f>
        <v/>
      </c>
      <c r="L85" s="422" t="str">
        <f>IF(details!R85="","",details!R85)</f>
        <v/>
      </c>
      <c r="M85" s="422" t="str">
        <f>IF(details!S85="","",details!S85)</f>
        <v/>
      </c>
      <c r="N85" s="313" t="str">
        <f t="shared" si="124"/>
        <v/>
      </c>
      <c r="O85" s="422" t="str">
        <f>IF(details!T85="","",details!T85)</f>
        <v/>
      </c>
      <c r="P85" s="422" t="str">
        <f>IF(details!U85="","",details!U85)</f>
        <v/>
      </c>
      <c r="Q85" s="313" t="str">
        <f t="shared" si="125"/>
        <v/>
      </c>
      <c r="R85" s="200" t="str">
        <f t="shared" si="126"/>
        <v/>
      </c>
      <c r="S85" s="422" t="str">
        <f>IF(details!V85="","",details!V85)</f>
        <v/>
      </c>
      <c r="T85" s="422" t="str">
        <f>IF(details!W85="","",details!W85)</f>
        <v/>
      </c>
      <c r="U85" s="200" t="str">
        <f t="shared" si="158"/>
        <v/>
      </c>
      <c r="V85" s="200" t="str">
        <f t="shared" si="159"/>
        <v/>
      </c>
      <c r="W85" s="330" t="str">
        <f t="shared" si="160"/>
        <v/>
      </c>
      <c r="X85" s="331" t="str">
        <f t="shared" si="161"/>
        <v/>
      </c>
      <c r="Y85" s="203" t="str">
        <f t="shared" si="162"/>
        <v/>
      </c>
      <c r="Z85" s="203">
        <f t="shared" si="118"/>
        <v>0</v>
      </c>
      <c r="AA85" s="422" t="str">
        <f>IF(details!X85="","",details!X85)</f>
        <v/>
      </c>
      <c r="AB85" s="422" t="str">
        <f>IF(details!Y85="","",details!Y85)</f>
        <v/>
      </c>
      <c r="AC85" s="422" t="str">
        <f>IF(details!Z85="","",details!Z85)</f>
        <v/>
      </c>
      <c r="AD85" s="313" t="str">
        <f t="shared" si="127"/>
        <v/>
      </c>
      <c r="AE85" s="422" t="str">
        <f>IF(details!AA85="","",details!AA85)</f>
        <v/>
      </c>
      <c r="AF85" s="422" t="str">
        <f>IF(details!AB85="","",details!AB85)</f>
        <v/>
      </c>
      <c r="AG85" s="313" t="str">
        <f t="shared" si="196"/>
        <v/>
      </c>
      <c r="AH85" s="200" t="str">
        <f t="shared" si="128"/>
        <v/>
      </c>
      <c r="AI85" s="422" t="str">
        <f>IF(details!AC85="","",details!AC85)</f>
        <v/>
      </c>
      <c r="AJ85" s="422" t="str">
        <f>IF(details!AD85="","",details!AD85)</f>
        <v/>
      </c>
      <c r="AK85" s="200" t="str">
        <f t="shared" si="119"/>
        <v/>
      </c>
      <c r="AL85" s="200" t="str">
        <f t="shared" si="163"/>
        <v/>
      </c>
      <c r="AM85" s="330" t="str">
        <f t="shared" si="164"/>
        <v/>
      </c>
      <c r="AN85" s="331" t="str">
        <f t="shared" si="165"/>
        <v/>
      </c>
      <c r="AO85" s="203" t="str">
        <f t="shared" si="166"/>
        <v/>
      </c>
      <c r="AP85" s="203">
        <f t="shared" si="197"/>
        <v>0</v>
      </c>
      <c r="AQ85" s="422" t="str">
        <f>IF(details!AE85="","",details!AE85)</f>
        <v/>
      </c>
      <c r="AR85" s="422" t="str">
        <f>IF(details!AF85="","",details!AF85)</f>
        <v/>
      </c>
      <c r="AS85" s="422" t="str">
        <f>IF(details!AG85="","",details!AG85)</f>
        <v/>
      </c>
      <c r="AT85" s="313" t="str">
        <f t="shared" si="129"/>
        <v/>
      </c>
      <c r="AU85" s="422" t="str">
        <f>IF(details!AH85="","",details!AH85)</f>
        <v/>
      </c>
      <c r="AV85" s="422" t="str">
        <f>IF(details!AI85="","",details!AI85)</f>
        <v/>
      </c>
      <c r="AW85" s="313" t="str">
        <f t="shared" si="193"/>
        <v/>
      </c>
      <c r="AX85" s="200" t="str">
        <f t="shared" si="130"/>
        <v/>
      </c>
      <c r="AY85" s="422" t="str">
        <f>IF(details!AJ85="","",details!AJ85)</f>
        <v/>
      </c>
      <c r="AZ85" s="422" t="str">
        <f>IF(details!AK85="","",details!AK85)</f>
        <v/>
      </c>
      <c r="BA85" s="200" t="str">
        <f t="shared" si="120"/>
        <v/>
      </c>
      <c r="BB85" s="200" t="str">
        <f t="shared" si="167"/>
        <v/>
      </c>
      <c r="BC85" s="330" t="str">
        <f t="shared" si="168"/>
        <v/>
      </c>
      <c r="BD85" s="331" t="str">
        <f t="shared" si="169"/>
        <v/>
      </c>
      <c r="BE85" s="203" t="str">
        <f t="shared" si="170"/>
        <v/>
      </c>
      <c r="BF85" s="203">
        <f t="shared" si="121"/>
        <v>0</v>
      </c>
      <c r="BG85" s="422" t="str">
        <f>IF(details!AL85="","",details!AL85)</f>
        <v/>
      </c>
      <c r="BH85" s="422" t="str">
        <f>IF(details!AM85="","",details!AM85)</f>
        <v/>
      </c>
      <c r="BI85" s="422" t="str">
        <f>IF(details!AN85="","",details!AN85)</f>
        <v/>
      </c>
      <c r="BJ85" s="313" t="str">
        <f t="shared" si="131"/>
        <v/>
      </c>
      <c r="BK85" s="422" t="str">
        <f>IF(details!AO85="","",details!AO85)</f>
        <v/>
      </c>
      <c r="BL85" s="422" t="str">
        <f>IF(details!AP85="","",details!AP85)</f>
        <v/>
      </c>
      <c r="BM85" s="313" t="str">
        <f t="shared" si="194"/>
        <v/>
      </c>
      <c r="BN85" s="200" t="str">
        <f t="shared" si="132"/>
        <v/>
      </c>
      <c r="BO85" s="422" t="str">
        <f>IF(details!AQ85="","",details!AQ85)</f>
        <v/>
      </c>
      <c r="BP85" s="422" t="str">
        <f>IF(details!AR85="","",details!AR85)</f>
        <v/>
      </c>
      <c r="BQ85" s="200" t="str">
        <f t="shared" si="122"/>
        <v/>
      </c>
      <c r="BR85" s="200" t="str">
        <f t="shared" si="171"/>
        <v/>
      </c>
      <c r="BS85" s="330" t="str">
        <f t="shared" si="172"/>
        <v/>
      </c>
      <c r="BT85" s="331" t="str">
        <f t="shared" si="173"/>
        <v/>
      </c>
      <c r="BU85" s="203" t="str">
        <f t="shared" si="174"/>
        <v/>
      </c>
      <c r="BV85" s="203">
        <f t="shared" si="123"/>
        <v>0</v>
      </c>
      <c r="BW85" s="422" t="str">
        <f>IF(details!AS85="","",details!AS85)</f>
        <v/>
      </c>
      <c r="BX85" s="422" t="str">
        <f>IF(details!AT85="","",details!AT85)</f>
        <v/>
      </c>
      <c r="BY85" s="422" t="str">
        <f>IF(details!AU85="","",details!AU85)</f>
        <v/>
      </c>
      <c r="BZ85" s="422" t="str">
        <f>IF(details!AV85="","",details!AV85)</f>
        <v/>
      </c>
      <c r="CA85" s="422" t="str">
        <f>IF(details!AW85="","",details!AW85)</f>
        <v/>
      </c>
      <c r="CB85" s="200" t="str">
        <f t="shared" si="175"/>
        <v/>
      </c>
      <c r="CC85" s="653" t="str">
        <f t="shared" si="176"/>
        <v/>
      </c>
      <c r="CD85" s="200" t="str">
        <f t="shared" si="177"/>
        <v/>
      </c>
      <c r="CE85" s="203" t="str">
        <f t="shared" si="178"/>
        <v/>
      </c>
      <c r="CF85" s="203">
        <f t="shared" si="179"/>
        <v>0</v>
      </c>
      <c r="CG85" s="422" t="str">
        <f>IF(details!AX85="","",details!AX85)</f>
        <v/>
      </c>
      <c r="CH85" s="422" t="str">
        <f>IF(details!AY85="","",details!AY85)</f>
        <v/>
      </c>
      <c r="CI85" s="422" t="str">
        <f>IF(details!AZ85="","",details!AZ85)</f>
        <v/>
      </c>
      <c r="CJ85" s="422" t="str">
        <f>IF(details!BA85="","",details!BA85)</f>
        <v/>
      </c>
      <c r="CK85" s="422" t="str">
        <f>IF(details!BB85="","",details!BB85)</f>
        <v/>
      </c>
      <c r="CL85" s="200" t="str">
        <f t="shared" si="180"/>
        <v/>
      </c>
      <c r="CM85" s="653" t="str">
        <f t="shared" si="133"/>
        <v/>
      </c>
      <c r="CN85" s="200" t="str">
        <f t="shared" si="134"/>
        <v/>
      </c>
      <c r="CO85" s="203" t="str">
        <f t="shared" si="181"/>
        <v/>
      </c>
      <c r="CP85" s="203">
        <f t="shared" si="182"/>
        <v>0</v>
      </c>
      <c r="CQ85" s="422" t="str">
        <f>IF(details!BC85="","",details!BC85)</f>
        <v/>
      </c>
      <c r="CR85" s="422" t="str">
        <f>IF(details!BD85="","",details!BD85)</f>
        <v/>
      </c>
      <c r="CS85" s="422" t="str">
        <f>IF(details!BE85="","",details!BE85)</f>
        <v/>
      </c>
      <c r="CT85" s="422" t="str">
        <f>IF(details!BF85="","",details!BF85)</f>
        <v/>
      </c>
      <c r="CU85" s="422" t="str">
        <f>IF(details!BG85="","",details!BG85)</f>
        <v/>
      </c>
      <c r="CV85" s="200" t="str">
        <f t="shared" si="183"/>
        <v/>
      </c>
      <c r="CW85" s="653" t="str">
        <f t="shared" si="135"/>
        <v/>
      </c>
      <c r="CX85" s="200" t="str">
        <f t="shared" si="136"/>
        <v/>
      </c>
      <c r="CY85" s="203" t="str">
        <f t="shared" si="184"/>
        <v/>
      </c>
      <c r="CZ85" s="203">
        <f t="shared" si="185"/>
        <v>0</v>
      </c>
      <c r="DA85" s="428" t="str">
        <f t="shared" si="137"/>
        <v/>
      </c>
      <c r="DB85" s="428" t="str">
        <f t="shared" si="138"/>
        <v/>
      </c>
      <c r="DC85" s="428" t="str">
        <f t="shared" si="139"/>
        <v/>
      </c>
      <c r="DD85" s="428" t="str">
        <f t="shared" si="140"/>
        <v/>
      </c>
      <c r="DE85" s="428" t="str">
        <f t="shared" si="141"/>
        <v/>
      </c>
      <c r="DF85" s="428" t="str">
        <f t="shared" si="142"/>
        <v/>
      </c>
      <c r="DG85" s="428" t="str">
        <f t="shared" si="143"/>
        <v/>
      </c>
      <c r="DH85" s="429" t="str">
        <f t="shared" si="144"/>
        <v/>
      </c>
      <c r="DI85" s="429" t="str">
        <f t="shared" si="145"/>
        <v/>
      </c>
      <c r="DJ85" s="428" t="str">
        <f t="shared" si="146"/>
        <v/>
      </c>
      <c r="DK85" s="428" t="str">
        <f t="shared" si="147"/>
        <v/>
      </c>
      <c r="DL85" s="428" t="str">
        <f t="shared" si="148"/>
        <v/>
      </c>
      <c r="DM85" s="428" t="str">
        <f t="shared" si="149"/>
        <v/>
      </c>
      <c r="DN85" s="428" t="str">
        <f t="shared" si="150"/>
        <v/>
      </c>
      <c r="DO85" s="428" t="str">
        <f t="shared" si="151"/>
        <v/>
      </c>
      <c r="DP85" s="428" t="str">
        <f t="shared" si="152"/>
        <v/>
      </c>
      <c r="DQ85" s="430" t="str">
        <f t="shared" si="153"/>
        <v/>
      </c>
      <c r="DR85" s="430" t="str">
        <f t="shared" si="154"/>
        <v/>
      </c>
      <c r="DS85" s="428" t="str">
        <f t="shared" si="155"/>
        <v/>
      </c>
      <c r="DT85" s="430" t="str">
        <f t="shared" si="156"/>
        <v/>
      </c>
      <c r="DU85" s="430" t="str">
        <f t="shared" si="157"/>
        <v/>
      </c>
      <c r="DV85" s="204" t="str">
        <f>details!DG85</f>
        <v/>
      </c>
      <c r="DW85" s="435" t="str">
        <f>details!DH85</f>
        <v/>
      </c>
      <c r="DX85" s="518" t="str">
        <f t="shared" si="195"/>
        <v/>
      </c>
      <c r="DY85" s="652" t="str">
        <f t="shared" si="186"/>
        <v/>
      </c>
      <c r="DZ85" s="431" t="str">
        <f t="shared" si="187"/>
        <v/>
      </c>
      <c r="EA85" s="431" t="str">
        <f t="shared" si="188"/>
        <v/>
      </c>
      <c r="EB85" s="432" t="str">
        <f t="shared" si="189"/>
        <v/>
      </c>
      <c r="EC85" s="200" t="str">
        <f t="shared" si="190"/>
        <v/>
      </c>
      <c r="ED85" s="496" t="str">
        <f t="shared" si="191"/>
        <v/>
      </c>
      <c r="EE85" s="497" t="str">
        <f t="shared" si="192"/>
        <v/>
      </c>
      <c r="EF85" s="448" t="str">
        <f>IF(details!BH84="","",details!BH84)</f>
        <v/>
      </c>
    </row>
    <row r="86" spans="1:136" s="20" customFormat="1" ht="14" customHeight="1">
      <c r="A86" s="447">
        <f>IF(details!A86="","",details!A86)</f>
        <v>80</v>
      </c>
      <c r="B86" s="422" t="str">
        <f>IF(details!B86="","",details!B86)</f>
        <v/>
      </c>
      <c r="C86" s="422" t="str">
        <f>IF(details!C86="","",details!C86)</f>
        <v/>
      </c>
      <c r="D86" s="200" t="str">
        <f>IF(details!D86="","",details!D86)</f>
        <v/>
      </c>
      <c r="E86" s="422" t="str">
        <f>IF(details!E86="","",details!E86)</f>
        <v/>
      </c>
      <c r="F86" s="201" t="str">
        <f>IF(details!G86="","",details!G86)</f>
        <v/>
      </c>
      <c r="G86" s="276" t="str">
        <f>IF(details!H86="","",details!H86)</f>
        <v/>
      </c>
      <c r="H86" s="202" t="str">
        <f>IF(details!I86="","",details!I86)</f>
        <v>v 080</v>
      </c>
      <c r="I86" s="202" t="str">
        <f>IF(details!J86="","",details!J86)</f>
        <v>c 080</v>
      </c>
      <c r="J86" s="202" t="str">
        <f>IF(details!K86="","",details!K86)</f>
        <v>l 080</v>
      </c>
      <c r="K86" s="422" t="str">
        <f>IF(details!Q86="","",details!Q86)</f>
        <v/>
      </c>
      <c r="L86" s="422" t="str">
        <f>IF(details!R86="","",details!R86)</f>
        <v/>
      </c>
      <c r="M86" s="422" t="str">
        <f>IF(details!S86="","",details!S86)</f>
        <v/>
      </c>
      <c r="N86" s="313" t="str">
        <f t="shared" si="124"/>
        <v/>
      </c>
      <c r="O86" s="422" t="str">
        <f>IF(details!T86="","",details!T86)</f>
        <v/>
      </c>
      <c r="P86" s="422" t="str">
        <f>IF(details!U86="","",details!U86)</f>
        <v/>
      </c>
      <c r="Q86" s="313" t="str">
        <f t="shared" si="125"/>
        <v/>
      </c>
      <c r="R86" s="200" t="str">
        <f t="shared" si="126"/>
        <v/>
      </c>
      <c r="S86" s="422" t="str">
        <f>IF(details!V86="","",details!V86)</f>
        <v/>
      </c>
      <c r="T86" s="422" t="str">
        <f>IF(details!W86="","",details!W86)</f>
        <v/>
      </c>
      <c r="U86" s="200" t="str">
        <f t="shared" si="158"/>
        <v/>
      </c>
      <c r="V86" s="200" t="str">
        <f t="shared" si="159"/>
        <v/>
      </c>
      <c r="W86" s="330" t="str">
        <f t="shared" si="160"/>
        <v/>
      </c>
      <c r="X86" s="331" t="str">
        <f t="shared" si="161"/>
        <v/>
      </c>
      <c r="Y86" s="203" t="str">
        <f t="shared" si="162"/>
        <v/>
      </c>
      <c r="Z86" s="203">
        <f t="shared" si="118"/>
        <v>0</v>
      </c>
      <c r="AA86" s="422" t="str">
        <f>IF(details!X86="","",details!X86)</f>
        <v/>
      </c>
      <c r="AB86" s="422" t="str">
        <f>IF(details!Y86="","",details!Y86)</f>
        <v/>
      </c>
      <c r="AC86" s="422" t="str">
        <f>IF(details!Z86="","",details!Z86)</f>
        <v/>
      </c>
      <c r="AD86" s="313" t="str">
        <f t="shared" si="127"/>
        <v/>
      </c>
      <c r="AE86" s="422" t="str">
        <f>IF(details!AA86="","",details!AA86)</f>
        <v/>
      </c>
      <c r="AF86" s="422" t="str">
        <f>IF(details!AB86="","",details!AB86)</f>
        <v/>
      </c>
      <c r="AG86" s="313" t="str">
        <f t="shared" si="196"/>
        <v/>
      </c>
      <c r="AH86" s="200" t="str">
        <f t="shared" si="128"/>
        <v/>
      </c>
      <c r="AI86" s="422" t="str">
        <f>IF(details!AC86="","",details!AC86)</f>
        <v/>
      </c>
      <c r="AJ86" s="422" t="str">
        <f>IF(details!AD86="","",details!AD86)</f>
        <v/>
      </c>
      <c r="AK86" s="200" t="str">
        <f t="shared" si="119"/>
        <v/>
      </c>
      <c r="AL86" s="200" t="str">
        <f t="shared" si="163"/>
        <v/>
      </c>
      <c r="AM86" s="330" t="str">
        <f t="shared" si="164"/>
        <v/>
      </c>
      <c r="AN86" s="331" t="str">
        <f t="shared" si="165"/>
        <v/>
      </c>
      <c r="AO86" s="203" t="str">
        <f t="shared" si="166"/>
        <v/>
      </c>
      <c r="AP86" s="203">
        <f t="shared" si="197"/>
        <v>0</v>
      </c>
      <c r="AQ86" s="422" t="str">
        <f>IF(details!AE86="","",details!AE86)</f>
        <v/>
      </c>
      <c r="AR86" s="422" t="str">
        <f>IF(details!AF86="","",details!AF86)</f>
        <v/>
      </c>
      <c r="AS86" s="422" t="str">
        <f>IF(details!AG86="","",details!AG86)</f>
        <v/>
      </c>
      <c r="AT86" s="313" t="str">
        <f t="shared" si="129"/>
        <v/>
      </c>
      <c r="AU86" s="422" t="str">
        <f>IF(details!AH86="","",details!AH86)</f>
        <v/>
      </c>
      <c r="AV86" s="422" t="str">
        <f>IF(details!AI86="","",details!AI86)</f>
        <v/>
      </c>
      <c r="AW86" s="313" t="str">
        <f t="shared" si="193"/>
        <v/>
      </c>
      <c r="AX86" s="200" t="str">
        <f t="shared" si="130"/>
        <v/>
      </c>
      <c r="AY86" s="422" t="str">
        <f>IF(details!AJ86="","",details!AJ86)</f>
        <v/>
      </c>
      <c r="AZ86" s="422" t="str">
        <f>IF(details!AK86="","",details!AK86)</f>
        <v/>
      </c>
      <c r="BA86" s="200" t="str">
        <f t="shared" si="120"/>
        <v/>
      </c>
      <c r="BB86" s="200" t="str">
        <f t="shared" si="167"/>
        <v/>
      </c>
      <c r="BC86" s="330" t="str">
        <f t="shared" si="168"/>
        <v/>
      </c>
      <c r="BD86" s="331" t="str">
        <f t="shared" si="169"/>
        <v/>
      </c>
      <c r="BE86" s="203" t="str">
        <f t="shared" si="170"/>
        <v/>
      </c>
      <c r="BF86" s="203">
        <f t="shared" si="121"/>
        <v>0</v>
      </c>
      <c r="BG86" s="422" t="str">
        <f>IF(details!AL86="","",details!AL86)</f>
        <v/>
      </c>
      <c r="BH86" s="422" t="str">
        <f>IF(details!AM86="","",details!AM86)</f>
        <v/>
      </c>
      <c r="BI86" s="422" t="str">
        <f>IF(details!AN86="","",details!AN86)</f>
        <v/>
      </c>
      <c r="BJ86" s="313" t="str">
        <f t="shared" si="131"/>
        <v/>
      </c>
      <c r="BK86" s="422" t="str">
        <f>IF(details!AO86="","",details!AO86)</f>
        <v/>
      </c>
      <c r="BL86" s="422" t="str">
        <f>IF(details!AP86="","",details!AP86)</f>
        <v/>
      </c>
      <c r="BM86" s="313" t="str">
        <f t="shared" si="194"/>
        <v/>
      </c>
      <c r="BN86" s="200" t="str">
        <f t="shared" si="132"/>
        <v/>
      </c>
      <c r="BO86" s="422" t="str">
        <f>IF(details!AQ86="","",details!AQ86)</f>
        <v/>
      </c>
      <c r="BP86" s="422" t="str">
        <f>IF(details!AR86="","",details!AR86)</f>
        <v/>
      </c>
      <c r="BQ86" s="200" t="str">
        <f t="shared" si="122"/>
        <v/>
      </c>
      <c r="BR86" s="200" t="str">
        <f t="shared" si="171"/>
        <v/>
      </c>
      <c r="BS86" s="330" t="str">
        <f t="shared" si="172"/>
        <v/>
      </c>
      <c r="BT86" s="331" t="str">
        <f t="shared" si="173"/>
        <v/>
      </c>
      <c r="BU86" s="203" t="str">
        <f t="shared" si="174"/>
        <v/>
      </c>
      <c r="BV86" s="203">
        <f t="shared" si="123"/>
        <v>0</v>
      </c>
      <c r="BW86" s="422" t="str">
        <f>IF(details!AS86="","",details!AS86)</f>
        <v/>
      </c>
      <c r="BX86" s="422" t="str">
        <f>IF(details!AT86="","",details!AT86)</f>
        <v/>
      </c>
      <c r="BY86" s="422" t="str">
        <f>IF(details!AU86="","",details!AU86)</f>
        <v/>
      </c>
      <c r="BZ86" s="422" t="str">
        <f>IF(details!AV86="","",details!AV86)</f>
        <v/>
      </c>
      <c r="CA86" s="422" t="str">
        <f>IF(details!AW86="","",details!AW86)</f>
        <v/>
      </c>
      <c r="CB86" s="200" t="str">
        <f t="shared" si="175"/>
        <v/>
      </c>
      <c r="CC86" s="653" t="str">
        <f t="shared" si="176"/>
        <v/>
      </c>
      <c r="CD86" s="200" t="str">
        <f t="shared" si="177"/>
        <v/>
      </c>
      <c r="CE86" s="203" t="str">
        <f t="shared" si="178"/>
        <v/>
      </c>
      <c r="CF86" s="203">
        <f t="shared" si="179"/>
        <v>0</v>
      </c>
      <c r="CG86" s="422" t="str">
        <f>IF(details!AX86="","",details!AX86)</f>
        <v/>
      </c>
      <c r="CH86" s="422" t="str">
        <f>IF(details!AY86="","",details!AY86)</f>
        <v/>
      </c>
      <c r="CI86" s="422" t="str">
        <f>IF(details!AZ86="","",details!AZ86)</f>
        <v/>
      </c>
      <c r="CJ86" s="422" t="str">
        <f>IF(details!BA86="","",details!BA86)</f>
        <v/>
      </c>
      <c r="CK86" s="422" t="str">
        <f>IF(details!BB86="","",details!BB86)</f>
        <v/>
      </c>
      <c r="CL86" s="200" t="str">
        <f t="shared" si="180"/>
        <v/>
      </c>
      <c r="CM86" s="653" t="str">
        <f t="shared" si="133"/>
        <v/>
      </c>
      <c r="CN86" s="200" t="str">
        <f t="shared" si="134"/>
        <v/>
      </c>
      <c r="CO86" s="203" t="str">
        <f t="shared" si="181"/>
        <v/>
      </c>
      <c r="CP86" s="203">
        <f t="shared" si="182"/>
        <v>0</v>
      </c>
      <c r="CQ86" s="422" t="str">
        <f>IF(details!BC86="","",details!BC86)</f>
        <v/>
      </c>
      <c r="CR86" s="422" t="str">
        <f>IF(details!BD86="","",details!BD86)</f>
        <v/>
      </c>
      <c r="CS86" s="422" t="str">
        <f>IF(details!BE86="","",details!BE86)</f>
        <v/>
      </c>
      <c r="CT86" s="422" t="str">
        <f>IF(details!BF86="","",details!BF86)</f>
        <v/>
      </c>
      <c r="CU86" s="422" t="str">
        <f>IF(details!BG86="","",details!BG86)</f>
        <v/>
      </c>
      <c r="CV86" s="200" t="str">
        <f t="shared" si="183"/>
        <v/>
      </c>
      <c r="CW86" s="653" t="str">
        <f t="shared" si="135"/>
        <v/>
      </c>
      <c r="CX86" s="200" t="str">
        <f t="shared" si="136"/>
        <v/>
      </c>
      <c r="CY86" s="203" t="str">
        <f t="shared" si="184"/>
        <v/>
      </c>
      <c r="CZ86" s="203">
        <f t="shared" si="185"/>
        <v>0</v>
      </c>
      <c r="DA86" s="428" t="str">
        <f t="shared" si="137"/>
        <v/>
      </c>
      <c r="DB86" s="428" t="str">
        <f t="shared" si="138"/>
        <v/>
      </c>
      <c r="DC86" s="428" t="str">
        <f t="shared" si="139"/>
        <v/>
      </c>
      <c r="DD86" s="428" t="str">
        <f t="shared" si="140"/>
        <v/>
      </c>
      <c r="DE86" s="428" t="str">
        <f t="shared" si="141"/>
        <v/>
      </c>
      <c r="DF86" s="428" t="str">
        <f t="shared" si="142"/>
        <v/>
      </c>
      <c r="DG86" s="428" t="str">
        <f t="shared" si="143"/>
        <v/>
      </c>
      <c r="DH86" s="429" t="str">
        <f t="shared" si="144"/>
        <v/>
      </c>
      <c r="DI86" s="429" t="str">
        <f t="shared" si="145"/>
        <v/>
      </c>
      <c r="DJ86" s="428" t="str">
        <f t="shared" si="146"/>
        <v/>
      </c>
      <c r="DK86" s="428" t="str">
        <f t="shared" si="147"/>
        <v/>
      </c>
      <c r="DL86" s="428" t="str">
        <f t="shared" si="148"/>
        <v/>
      </c>
      <c r="DM86" s="428" t="str">
        <f t="shared" si="149"/>
        <v/>
      </c>
      <c r="DN86" s="428" t="str">
        <f t="shared" si="150"/>
        <v/>
      </c>
      <c r="DO86" s="428" t="str">
        <f t="shared" si="151"/>
        <v/>
      </c>
      <c r="DP86" s="428" t="str">
        <f t="shared" si="152"/>
        <v/>
      </c>
      <c r="DQ86" s="430" t="str">
        <f t="shared" si="153"/>
        <v/>
      </c>
      <c r="DR86" s="430" t="str">
        <f t="shared" si="154"/>
        <v/>
      </c>
      <c r="DS86" s="428" t="str">
        <f t="shared" si="155"/>
        <v/>
      </c>
      <c r="DT86" s="430" t="str">
        <f t="shared" si="156"/>
        <v/>
      </c>
      <c r="DU86" s="430" t="str">
        <f t="shared" si="157"/>
        <v/>
      </c>
      <c r="DV86" s="204" t="str">
        <f>details!DG86</f>
        <v/>
      </c>
      <c r="DW86" s="435" t="str">
        <f>details!DH86</f>
        <v/>
      </c>
      <c r="DX86" s="518" t="str">
        <f t="shared" si="195"/>
        <v/>
      </c>
      <c r="DY86" s="652" t="str">
        <f t="shared" si="186"/>
        <v/>
      </c>
      <c r="DZ86" s="431" t="str">
        <f t="shared" si="187"/>
        <v/>
      </c>
      <c r="EA86" s="431" t="str">
        <f t="shared" si="188"/>
        <v/>
      </c>
      <c r="EB86" s="432" t="str">
        <f t="shared" si="189"/>
        <v/>
      </c>
      <c r="EC86" s="200" t="str">
        <f t="shared" si="190"/>
        <v/>
      </c>
      <c r="ED86" s="496" t="str">
        <f t="shared" si="191"/>
        <v/>
      </c>
      <c r="EE86" s="497" t="str">
        <f t="shared" si="192"/>
        <v/>
      </c>
      <c r="EF86" s="448" t="str">
        <f>IF(details!BH85="","",details!BH85)</f>
        <v/>
      </c>
    </row>
    <row r="87" spans="1:136" s="20" customFormat="1" ht="14" customHeight="1">
      <c r="A87" s="447">
        <f>IF(details!A87="","",details!A87)</f>
        <v>81</v>
      </c>
      <c r="B87" s="422" t="str">
        <f>IF(details!B87="","",details!B87)</f>
        <v/>
      </c>
      <c r="C87" s="422" t="str">
        <f>IF(details!C87="","",details!C87)</f>
        <v/>
      </c>
      <c r="D87" s="200" t="str">
        <f>IF(details!D87="","",details!D87)</f>
        <v/>
      </c>
      <c r="E87" s="422" t="str">
        <f>IF(details!E87="","",details!E87)</f>
        <v/>
      </c>
      <c r="F87" s="201" t="str">
        <f>IF(details!G87="","",details!G87)</f>
        <v/>
      </c>
      <c r="G87" s="276" t="str">
        <f>IF(details!H87="","",details!H87)</f>
        <v/>
      </c>
      <c r="H87" s="202" t="str">
        <f>IF(details!I87="","",details!I87)</f>
        <v>v 081</v>
      </c>
      <c r="I87" s="202" t="str">
        <f>IF(details!J87="","",details!J87)</f>
        <v>c 081</v>
      </c>
      <c r="J87" s="202" t="str">
        <f>IF(details!K87="","",details!K87)</f>
        <v>l 081</v>
      </c>
      <c r="K87" s="422" t="str">
        <f>IF(details!Q87="","",details!Q87)</f>
        <v/>
      </c>
      <c r="L87" s="422" t="str">
        <f>IF(details!R87="","",details!R87)</f>
        <v/>
      </c>
      <c r="M87" s="422" t="str">
        <f>IF(details!S87="","",details!S87)</f>
        <v/>
      </c>
      <c r="N87" s="313" t="str">
        <f t="shared" si="124"/>
        <v/>
      </c>
      <c r="O87" s="422" t="str">
        <f>IF(details!T87="","",details!T87)</f>
        <v/>
      </c>
      <c r="P87" s="422" t="str">
        <f>IF(details!U87="","",details!U87)</f>
        <v/>
      </c>
      <c r="Q87" s="313" t="str">
        <f t="shared" si="125"/>
        <v/>
      </c>
      <c r="R87" s="200" t="str">
        <f t="shared" si="126"/>
        <v/>
      </c>
      <c r="S87" s="422" t="str">
        <f>IF(details!V87="","",details!V87)</f>
        <v/>
      </c>
      <c r="T87" s="422" t="str">
        <f>IF(details!W87="","",details!W87)</f>
        <v/>
      </c>
      <c r="U87" s="200" t="str">
        <f t="shared" si="158"/>
        <v/>
      </c>
      <c r="V87" s="200" t="str">
        <f t="shared" si="159"/>
        <v/>
      </c>
      <c r="W87" s="330" t="str">
        <f t="shared" si="160"/>
        <v/>
      </c>
      <c r="X87" s="331" t="str">
        <f t="shared" si="161"/>
        <v/>
      </c>
      <c r="Y87" s="203" t="str">
        <f t="shared" si="162"/>
        <v/>
      </c>
      <c r="Z87" s="203">
        <f t="shared" si="118"/>
        <v>0</v>
      </c>
      <c r="AA87" s="422" t="str">
        <f>IF(details!X87="","",details!X87)</f>
        <v/>
      </c>
      <c r="AB87" s="422" t="str">
        <f>IF(details!Y87="","",details!Y87)</f>
        <v/>
      </c>
      <c r="AC87" s="422" t="str">
        <f>IF(details!Z87="","",details!Z87)</f>
        <v/>
      </c>
      <c r="AD87" s="313" t="str">
        <f t="shared" si="127"/>
        <v/>
      </c>
      <c r="AE87" s="422" t="str">
        <f>IF(details!AA87="","",details!AA87)</f>
        <v/>
      </c>
      <c r="AF87" s="422" t="str">
        <f>IF(details!AB87="","",details!AB87)</f>
        <v/>
      </c>
      <c r="AG87" s="313" t="str">
        <f t="shared" si="196"/>
        <v/>
      </c>
      <c r="AH87" s="200" t="str">
        <f t="shared" si="128"/>
        <v/>
      </c>
      <c r="AI87" s="422" t="str">
        <f>IF(details!AC87="","",details!AC87)</f>
        <v/>
      </c>
      <c r="AJ87" s="422" t="str">
        <f>IF(details!AD87="","",details!AD87)</f>
        <v/>
      </c>
      <c r="AK87" s="200" t="str">
        <f t="shared" si="119"/>
        <v/>
      </c>
      <c r="AL87" s="200" t="str">
        <f t="shared" si="163"/>
        <v/>
      </c>
      <c r="AM87" s="330" t="str">
        <f t="shared" si="164"/>
        <v/>
      </c>
      <c r="AN87" s="331" t="str">
        <f t="shared" si="165"/>
        <v/>
      </c>
      <c r="AO87" s="203" t="str">
        <f t="shared" si="166"/>
        <v/>
      </c>
      <c r="AP87" s="203">
        <f t="shared" si="197"/>
        <v>0</v>
      </c>
      <c r="AQ87" s="422" t="str">
        <f>IF(details!AE87="","",details!AE87)</f>
        <v/>
      </c>
      <c r="AR87" s="422" t="str">
        <f>IF(details!AF87="","",details!AF87)</f>
        <v/>
      </c>
      <c r="AS87" s="422" t="str">
        <f>IF(details!AG87="","",details!AG87)</f>
        <v/>
      </c>
      <c r="AT87" s="313" t="str">
        <f t="shared" si="129"/>
        <v/>
      </c>
      <c r="AU87" s="422" t="str">
        <f>IF(details!AH87="","",details!AH87)</f>
        <v/>
      </c>
      <c r="AV87" s="422" t="str">
        <f>IF(details!AI87="","",details!AI87)</f>
        <v/>
      </c>
      <c r="AW87" s="313" t="str">
        <f t="shared" si="193"/>
        <v/>
      </c>
      <c r="AX87" s="200" t="str">
        <f t="shared" si="130"/>
        <v/>
      </c>
      <c r="AY87" s="422" t="str">
        <f>IF(details!AJ87="","",details!AJ87)</f>
        <v/>
      </c>
      <c r="AZ87" s="422" t="str">
        <f>IF(details!AK87="","",details!AK87)</f>
        <v/>
      </c>
      <c r="BA87" s="200" t="str">
        <f t="shared" si="120"/>
        <v/>
      </c>
      <c r="BB87" s="200" t="str">
        <f t="shared" si="167"/>
        <v/>
      </c>
      <c r="BC87" s="330" t="str">
        <f t="shared" si="168"/>
        <v/>
      </c>
      <c r="BD87" s="331" t="str">
        <f t="shared" si="169"/>
        <v/>
      </c>
      <c r="BE87" s="203" t="str">
        <f t="shared" si="170"/>
        <v/>
      </c>
      <c r="BF87" s="203">
        <f t="shared" si="121"/>
        <v>0</v>
      </c>
      <c r="BG87" s="422" t="str">
        <f>IF(details!AL87="","",details!AL87)</f>
        <v/>
      </c>
      <c r="BH87" s="422" t="str">
        <f>IF(details!AM87="","",details!AM87)</f>
        <v/>
      </c>
      <c r="BI87" s="422" t="str">
        <f>IF(details!AN87="","",details!AN87)</f>
        <v/>
      </c>
      <c r="BJ87" s="313" t="str">
        <f t="shared" si="131"/>
        <v/>
      </c>
      <c r="BK87" s="422" t="str">
        <f>IF(details!AO87="","",details!AO87)</f>
        <v/>
      </c>
      <c r="BL87" s="422" t="str">
        <f>IF(details!AP87="","",details!AP87)</f>
        <v/>
      </c>
      <c r="BM87" s="313" t="str">
        <f t="shared" si="194"/>
        <v/>
      </c>
      <c r="BN87" s="200" t="str">
        <f t="shared" si="132"/>
        <v/>
      </c>
      <c r="BO87" s="422" t="str">
        <f>IF(details!AQ87="","",details!AQ87)</f>
        <v/>
      </c>
      <c r="BP87" s="422" t="str">
        <f>IF(details!AR87="","",details!AR87)</f>
        <v/>
      </c>
      <c r="BQ87" s="200" t="str">
        <f t="shared" si="122"/>
        <v/>
      </c>
      <c r="BR87" s="200" t="str">
        <f t="shared" si="171"/>
        <v/>
      </c>
      <c r="BS87" s="330" t="str">
        <f t="shared" si="172"/>
        <v/>
      </c>
      <c r="BT87" s="331" t="str">
        <f t="shared" si="173"/>
        <v/>
      </c>
      <c r="BU87" s="203" t="str">
        <f t="shared" si="174"/>
        <v/>
      </c>
      <c r="BV87" s="203">
        <f t="shared" si="123"/>
        <v>0</v>
      </c>
      <c r="BW87" s="422" t="str">
        <f>IF(details!AS87="","",details!AS87)</f>
        <v/>
      </c>
      <c r="BX87" s="422" t="str">
        <f>IF(details!AT87="","",details!AT87)</f>
        <v/>
      </c>
      <c r="BY87" s="422" t="str">
        <f>IF(details!AU87="","",details!AU87)</f>
        <v/>
      </c>
      <c r="BZ87" s="422" t="str">
        <f>IF(details!AV87="","",details!AV87)</f>
        <v/>
      </c>
      <c r="CA87" s="422" t="str">
        <f>IF(details!AW87="","",details!AW87)</f>
        <v/>
      </c>
      <c r="CB87" s="200" t="str">
        <f t="shared" si="175"/>
        <v/>
      </c>
      <c r="CC87" s="653" t="str">
        <f t="shared" si="176"/>
        <v/>
      </c>
      <c r="CD87" s="200" t="str">
        <f t="shared" si="177"/>
        <v/>
      </c>
      <c r="CE87" s="203" t="str">
        <f t="shared" si="178"/>
        <v/>
      </c>
      <c r="CF87" s="203">
        <f t="shared" si="179"/>
        <v>0</v>
      </c>
      <c r="CG87" s="422" t="str">
        <f>IF(details!AX87="","",details!AX87)</f>
        <v/>
      </c>
      <c r="CH87" s="422" t="str">
        <f>IF(details!AY87="","",details!AY87)</f>
        <v/>
      </c>
      <c r="CI87" s="422" t="str">
        <f>IF(details!AZ87="","",details!AZ87)</f>
        <v/>
      </c>
      <c r="CJ87" s="422" t="str">
        <f>IF(details!BA87="","",details!BA87)</f>
        <v/>
      </c>
      <c r="CK87" s="422" t="str">
        <f>IF(details!BB87="","",details!BB87)</f>
        <v/>
      </c>
      <c r="CL87" s="200" t="str">
        <f t="shared" si="180"/>
        <v/>
      </c>
      <c r="CM87" s="653" t="str">
        <f t="shared" si="133"/>
        <v/>
      </c>
      <c r="CN87" s="200" t="str">
        <f t="shared" si="134"/>
        <v/>
      </c>
      <c r="CO87" s="203" t="str">
        <f t="shared" si="181"/>
        <v/>
      </c>
      <c r="CP87" s="203">
        <f t="shared" si="182"/>
        <v>0</v>
      </c>
      <c r="CQ87" s="422" t="str">
        <f>IF(details!BC87="","",details!BC87)</f>
        <v/>
      </c>
      <c r="CR87" s="422" t="str">
        <f>IF(details!BD87="","",details!BD87)</f>
        <v/>
      </c>
      <c r="CS87" s="422" t="str">
        <f>IF(details!BE87="","",details!BE87)</f>
        <v/>
      </c>
      <c r="CT87" s="422" t="str">
        <f>IF(details!BF87="","",details!BF87)</f>
        <v/>
      </c>
      <c r="CU87" s="422" t="str">
        <f>IF(details!BG87="","",details!BG87)</f>
        <v/>
      </c>
      <c r="CV87" s="200" t="str">
        <f t="shared" si="183"/>
        <v/>
      </c>
      <c r="CW87" s="653" t="str">
        <f t="shared" si="135"/>
        <v/>
      </c>
      <c r="CX87" s="200" t="str">
        <f t="shared" si="136"/>
        <v/>
      </c>
      <c r="CY87" s="203" t="str">
        <f t="shared" si="184"/>
        <v/>
      </c>
      <c r="CZ87" s="203">
        <f t="shared" si="185"/>
        <v>0</v>
      </c>
      <c r="DA87" s="428" t="str">
        <f t="shared" si="137"/>
        <v/>
      </c>
      <c r="DB87" s="428" t="str">
        <f t="shared" si="138"/>
        <v/>
      </c>
      <c r="DC87" s="428" t="str">
        <f t="shared" si="139"/>
        <v/>
      </c>
      <c r="DD87" s="428" t="str">
        <f t="shared" si="140"/>
        <v/>
      </c>
      <c r="DE87" s="428" t="str">
        <f t="shared" si="141"/>
        <v/>
      </c>
      <c r="DF87" s="428" t="str">
        <f t="shared" si="142"/>
        <v/>
      </c>
      <c r="DG87" s="428" t="str">
        <f t="shared" si="143"/>
        <v/>
      </c>
      <c r="DH87" s="429" t="str">
        <f t="shared" si="144"/>
        <v/>
      </c>
      <c r="DI87" s="429" t="str">
        <f t="shared" si="145"/>
        <v/>
      </c>
      <c r="DJ87" s="428" t="str">
        <f t="shared" si="146"/>
        <v/>
      </c>
      <c r="DK87" s="428" t="str">
        <f t="shared" si="147"/>
        <v/>
      </c>
      <c r="DL87" s="428" t="str">
        <f t="shared" si="148"/>
        <v/>
      </c>
      <c r="DM87" s="428" t="str">
        <f t="shared" si="149"/>
        <v/>
      </c>
      <c r="DN87" s="428" t="str">
        <f t="shared" si="150"/>
        <v/>
      </c>
      <c r="DO87" s="428" t="str">
        <f t="shared" si="151"/>
        <v/>
      </c>
      <c r="DP87" s="428" t="str">
        <f t="shared" si="152"/>
        <v/>
      </c>
      <c r="DQ87" s="430" t="str">
        <f t="shared" si="153"/>
        <v/>
      </c>
      <c r="DR87" s="430" t="str">
        <f t="shared" si="154"/>
        <v/>
      </c>
      <c r="DS87" s="428" t="str">
        <f t="shared" si="155"/>
        <v/>
      </c>
      <c r="DT87" s="430" t="str">
        <f t="shared" si="156"/>
        <v/>
      </c>
      <c r="DU87" s="430" t="str">
        <f t="shared" si="157"/>
        <v/>
      </c>
      <c r="DV87" s="204" t="str">
        <f>details!DG87</f>
        <v/>
      </c>
      <c r="DW87" s="435" t="str">
        <f>details!DH87</f>
        <v/>
      </c>
      <c r="DX87" s="518" t="str">
        <f t="shared" si="195"/>
        <v/>
      </c>
      <c r="DY87" s="652" t="str">
        <f t="shared" si="186"/>
        <v/>
      </c>
      <c r="DZ87" s="431" t="str">
        <f t="shared" si="187"/>
        <v/>
      </c>
      <c r="EA87" s="431" t="str">
        <f t="shared" si="188"/>
        <v/>
      </c>
      <c r="EB87" s="432" t="str">
        <f t="shared" si="189"/>
        <v/>
      </c>
      <c r="EC87" s="200" t="str">
        <f t="shared" si="190"/>
        <v/>
      </c>
      <c r="ED87" s="496" t="str">
        <f t="shared" si="191"/>
        <v/>
      </c>
      <c r="EE87" s="497" t="str">
        <f t="shared" si="192"/>
        <v/>
      </c>
      <c r="EF87" s="448" t="str">
        <f>IF(details!BH86="","",details!BH86)</f>
        <v/>
      </c>
    </row>
    <row r="88" spans="1:136" s="20" customFormat="1" ht="14" customHeight="1">
      <c r="A88" s="447">
        <f>IF(details!A88="","",details!A88)</f>
        <v>82</v>
      </c>
      <c r="B88" s="422" t="str">
        <f>IF(details!B88="","",details!B88)</f>
        <v/>
      </c>
      <c r="C88" s="422" t="str">
        <f>IF(details!C88="","",details!C88)</f>
        <v/>
      </c>
      <c r="D88" s="200" t="str">
        <f>IF(details!D88="","",details!D88)</f>
        <v/>
      </c>
      <c r="E88" s="422" t="str">
        <f>IF(details!E88="","",details!E88)</f>
        <v/>
      </c>
      <c r="F88" s="201" t="str">
        <f>IF(details!G88="","",details!G88)</f>
        <v/>
      </c>
      <c r="G88" s="276" t="str">
        <f>IF(details!H88="","",details!H88)</f>
        <v/>
      </c>
      <c r="H88" s="202" t="str">
        <f>IF(details!I88="","",details!I88)</f>
        <v>v 082</v>
      </c>
      <c r="I88" s="202" t="str">
        <f>IF(details!J88="","",details!J88)</f>
        <v>c 082</v>
      </c>
      <c r="J88" s="202" t="str">
        <f>IF(details!K88="","",details!K88)</f>
        <v>l 082</v>
      </c>
      <c r="K88" s="422" t="str">
        <f>IF(details!Q88="","",details!Q88)</f>
        <v/>
      </c>
      <c r="L88" s="422" t="str">
        <f>IF(details!R88="","",details!R88)</f>
        <v/>
      </c>
      <c r="M88" s="422" t="str">
        <f>IF(details!S88="","",details!S88)</f>
        <v/>
      </c>
      <c r="N88" s="313" t="str">
        <f t="shared" si="124"/>
        <v/>
      </c>
      <c r="O88" s="422" t="str">
        <f>IF(details!T88="","",details!T88)</f>
        <v/>
      </c>
      <c r="P88" s="422" t="str">
        <f>IF(details!U88="","",details!U88)</f>
        <v/>
      </c>
      <c r="Q88" s="313" t="str">
        <f t="shared" si="125"/>
        <v/>
      </c>
      <c r="R88" s="200" t="str">
        <f t="shared" si="126"/>
        <v/>
      </c>
      <c r="S88" s="422" t="str">
        <f>IF(details!V88="","",details!V88)</f>
        <v/>
      </c>
      <c r="T88" s="422" t="str">
        <f>IF(details!W88="","",details!W88)</f>
        <v/>
      </c>
      <c r="U88" s="200" t="str">
        <f t="shared" si="158"/>
        <v/>
      </c>
      <c r="V88" s="200" t="str">
        <f t="shared" si="159"/>
        <v/>
      </c>
      <c r="W88" s="330" t="str">
        <f t="shared" si="160"/>
        <v/>
      </c>
      <c r="X88" s="331" t="str">
        <f t="shared" si="161"/>
        <v/>
      </c>
      <c r="Y88" s="203" t="str">
        <f t="shared" si="162"/>
        <v/>
      </c>
      <c r="Z88" s="203">
        <f t="shared" si="118"/>
        <v>0</v>
      </c>
      <c r="AA88" s="422" t="str">
        <f>IF(details!X88="","",details!X88)</f>
        <v/>
      </c>
      <c r="AB88" s="422" t="str">
        <f>IF(details!Y88="","",details!Y88)</f>
        <v/>
      </c>
      <c r="AC88" s="422" t="str">
        <f>IF(details!Z88="","",details!Z88)</f>
        <v/>
      </c>
      <c r="AD88" s="313" t="str">
        <f t="shared" si="127"/>
        <v/>
      </c>
      <c r="AE88" s="422" t="str">
        <f>IF(details!AA88="","",details!AA88)</f>
        <v/>
      </c>
      <c r="AF88" s="422" t="str">
        <f>IF(details!AB88="","",details!AB88)</f>
        <v/>
      </c>
      <c r="AG88" s="313" t="str">
        <f t="shared" si="196"/>
        <v/>
      </c>
      <c r="AH88" s="200" t="str">
        <f t="shared" si="128"/>
        <v/>
      </c>
      <c r="AI88" s="422" t="str">
        <f>IF(details!AC88="","",details!AC88)</f>
        <v/>
      </c>
      <c r="AJ88" s="422" t="str">
        <f>IF(details!AD88="","",details!AD88)</f>
        <v/>
      </c>
      <c r="AK88" s="200" t="str">
        <f t="shared" si="119"/>
        <v/>
      </c>
      <c r="AL88" s="200" t="str">
        <f t="shared" si="163"/>
        <v/>
      </c>
      <c r="AM88" s="330" t="str">
        <f t="shared" si="164"/>
        <v/>
      </c>
      <c r="AN88" s="331" t="str">
        <f t="shared" si="165"/>
        <v/>
      </c>
      <c r="AO88" s="203" t="str">
        <f t="shared" si="166"/>
        <v/>
      </c>
      <c r="AP88" s="203">
        <f t="shared" si="197"/>
        <v>0</v>
      </c>
      <c r="AQ88" s="422" t="str">
        <f>IF(details!AE88="","",details!AE88)</f>
        <v/>
      </c>
      <c r="AR88" s="422" t="str">
        <f>IF(details!AF88="","",details!AF88)</f>
        <v/>
      </c>
      <c r="AS88" s="422" t="str">
        <f>IF(details!AG88="","",details!AG88)</f>
        <v/>
      </c>
      <c r="AT88" s="313" t="str">
        <f t="shared" si="129"/>
        <v/>
      </c>
      <c r="AU88" s="422" t="str">
        <f>IF(details!AH88="","",details!AH88)</f>
        <v/>
      </c>
      <c r="AV88" s="422" t="str">
        <f>IF(details!AI88="","",details!AI88)</f>
        <v/>
      </c>
      <c r="AW88" s="313" t="str">
        <f t="shared" si="193"/>
        <v/>
      </c>
      <c r="AX88" s="200" t="str">
        <f t="shared" si="130"/>
        <v/>
      </c>
      <c r="AY88" s="422" t="str">
        <f>IF(details!AJ88="","",details!AJ88)</f>
        <v/>
      </c>
      <c r="AZ88" s="422" t="str">
        <f>IF(details!AK88="","",details!AK88)</f>
        <v/>
      </c>
      <c r="BA88" s="200" t="str">
        <f t="shared" si="120"/>
        <v/>
      </c>
      <c r="BB88" s="200" t="str">
        <f t="shared" si="167"/>
        <v/>
      </c>
      <c r="BC88" s="330" t="str">
        <f t="shared" si="168"/>
        <v/>
      </c>
      <c r="BD88" s="331" t="str">
        <f t="shared" si="169"/>
        <v/>
      </c>
      <c r="BE88" s="203" t="str">
        <f t="shared" si="170"/>
        <v/>
      </c>
      <c r="BF88" s="203">
        <f t="shared" si="121"/>
        <v>0</v>
      </c>
      <c r="BG88" s="422" t="str">
        <f>IF(details!AL88="","",details!AL88)</f>
        <v/>
      </c>
      <c r="BH88" s="422" t="str">
        <f>IF(details!AM88="","",details!AM88)</f>
        <v/>
      </c>
      <c r="BI88" s="422" t="str">
        <f>IF(details!AN88="","",details!AN88)</f>
        <v/>
      </c>
      <c r="BJ88" s="313" t="str">
        <f t="shared" si="131"/>
        <v/>
      </c>
      <c r="BK88" s="422" t="str">
        <f>IF(details!AO88="","",details!AO88)</f>
        <v/>
      </c>
      <c r="BL88" s="422" t="str">
        <f>IF(details!AP88="","",details!AP88)</f>
        <v/>
      </c>
      <c r="BM88" s="313" t="str">
        <f t="shared" si="194"/>
        <v/>
      </c>
      <c r="BN88" s="200" t="str">
        <f t="shared" si="132"/>
        <v/>
      </c>
      <c r="BO88" s="422" t="str">
        <f>IF(details!AQ88="","",details!AQ88)</f>
        <v/>
      </c>
      <c r="BP88" s="422" t="str">
        <f>IF(details!AR88="","",details!AR88)</f>
        <v/>
      </c>
      <c r="BQ88" s="200" t="str">
        <f t="shared" si="122"/>
        <v/>
      </c>
      <c r="BR88" s="200" t="str">
        <f t="shared" si="171"/>
        <v/>
      </c>
      <c r="BS88" s="330" t="str">
        <f t="shared" si="172"/>
        <v/>
      </c>
      <c r="BT88" s="331" t="str">
        <f t="shared" si="173"/>
        <v/>
      </c>
      <c r="BU88" s="203" t="str">
        <f t="shared" si="174"/>
        <v/>
      </c>
      <c r="BV88" s="203">
        <f t="shared" si="123"/>
        <v>0</v>
      </c>
      <c r="BW88" s="422" t="str">
        <f>IF(details!AS88="","",details!AS88)</f>
        <v/>
      </c>
      <c r="BX88" s="422" t="str">
        <f>IF(details!AT88="","",details!AT88)</f>
        <v/>
      </c>
      <c r="BY88" s="422" t="str">
        <f>IF(details!AU88="","",details!AU88)</f>
        <v/>
      </c>
      <c r="BZ88" s="422" t="str">
        <f>IF(details!AV88="","",details!AV88)</f>
        <v/>
      </c>
      <c r="CA88" s="422" t="str">
        <f>IF(details!AW88="","",details!AW88)</f>
        <v/>
      </c>
      <c r="CB88" s="200" t="str">
        <f t="shared" si="175"/>
        <v/>
      </c>
      <c r="CC88" s="653" t="str">
        <f t="shared" si="176"/>
        <v/>
      </c>
      <c r="CD88" s="200" t="str">
        <f t="shared" si="177"/>
        <v/>
      </c>
      <c r="CE88" s="203" t="str">
        <f t="shared" si="178"/>
        <v/>
      </c>
      <c r="CF88" s="203">
        <f t="shared" si="179"/>
        <v>0</v>
      </c>
      <c r="CG88" s="422" t="str">
        <f>IF(details!AX88="","",details!AX88)</f>
        <v/>
      </c>
      <c r="CH88" s="422" t="str">
        <f>IF(details!AY88="","",details!AY88)</f>
        <v/>
      </c>
      <c r="CI88" s="422" t="str">
        <f>IF(details!AZ88="","",details!AZ88)</f>
        <v/>
      </c>
      <c r="CJ88" s="422" t="str">
        <f>IF(details!BA88="","",details!BA88)</f>
        <v/>
      </c>
      <c r="CK88" s="422" t="str">
        <f>IF(details!BB88="","",details!BB88)</f>
        <v/>
      </c>
      <c r="CL88" s="200" t="str">
        <f t="shared" si="180"/>
        <v/>
      </c>
      <c r="CM88" s="653" t="str">
        <f t="shared" si="133"/>
        <v/>
      </c>
      <c r="CN88" s="200" t="str">
        <f t="shared" si="134"/>
        <v/>
      </c>
      <c r="CO88" s="203" t="str">
        <f t="shared" si="181"/>
        <v/>
      </c>
      <c r="CP88" s="203">
        <f t="shared" si="182"/>
        <v>0</v>
      </c>
      <c r="CQ88" s="422" t="str">
        <f>IF(details!BC88="","",details!BC88)</f>
        <v/>
      </c>
      <c r="CR88" s="422" t="str">
        <f>IF(details!BD88="","",details!BD88)</f>
        <v/>
      </c>
      <c r="CS88" s="422" t="str">
        <f>IF(details!BE88="","",details!BE88)</f>
        <v/>
      </c>
      <c r="CT88" s="422" t="str">
        <f>IF(details!BF88="","",details!BF88)</f>
        <v/>
      </c>
      <c r="CU88" s="422" t="str">
        <f>IF(details!BG88="","",details!BG88)</f>
        <v/>
      </c>
      <c r="CV88" s="200" t="str">
        <f t="shared" si="183"/>
        <v/>
      </c>
      <c r="CW88" s="653" t="str">
        <f t="shared" si="135"/>
        <v/>
      </c>
      <c r="CX88" s="200" t="str">
        <f t="shared" si="136"/>
        <v/>
      </c>
      <c r="CY88" s="203" t="str">
        <f t="shared" si="184"/>
        <v/>
      </c>
      <c r="CZ88" s="203">
        <f t="shared" si="185"/>
        <v>0</v>
      </c>
      <c r="DA88" s="428" t="str">
        <f t="shared" si="137"/>
        <v/>
      </c>
      <c r="DB88" s="428" t="str">
        <f t="shared" si="138"/>
        <v/>
      </c>
      <c r="DC88" s="428" t="str">
        <f t="shared" si="139"/>
        <v/>
      </c>
      <c r="DD88" s="428" t="str">
        <f t="shared" si="140"/>
        <v/>
      </c>
      <c r="DE88" s="428" t="str">
        <f t="shared" si="141"/>
        <v/>
      </c>
      <c r="DF88" s="428" t="str">
        <f t="shared" si="142"/>
        <v/>
      </c>
      <c r="DG88" s="428" t="str">
        <f t="shared" si="143"/>
        <v/>
      </c>
      <c r="DH88" s="429" t="str">
        <f t="shared" si="144"/>
        <v/>
      </c>
      <c r="DI88" s="429" t="str">
        <f t="shared" si="145"/>
        <v/>
      </c>
      <c r="DJ88" s="428" t="str">
        <f t="shared" si="146"/>
        <v/>
      </c>
      <c r="DK88" s="428" t="str">
        <f t="shared" si="147"/>
        <v/>
      </c>
      <c r="DL88" s="428" t="str">
        <f t="shared" si="148"/>
        <v/>
      </c>
      <c r="DM88" s="428" t="str">
        <f t="shared" si="149"/>
        <v/>
      </c>
      <c r="DN88" s="428" t="str">
        <f t="shared" si="150"/>
        <v/>
      </c>
      <c r="DO88" s="428" t="str">
        <f t="shared" si="151"/>
        <v/>
      </c>
      <c r="DP88" s="428" t="str">
        <f t="shared" si="152"/>
        <v/>
      </c>
      <c r="DQ88" s="430" t="str">
        <f t="shared" si="153"/>
        <v/>
      </c>
      <c r="DR88" s="430" t="str">
        <f t="shared" si="154"/>
        <v/>
      </c>
      <c r="DS88" s="428" t="str">
        <f t="shared" si="155"/>
        <v/>
      </c>
      <c r="DT88" s="430" t="str">
        <f t="shared" si="156"/>
        <v/>
      </c>
      <c r="DU88" s="430" t="str">
        <f t="shared" si="157"/>
        <v/>
      </c>
      <c r="DV88" s="204" t="str">
        <f>details!DG88</f>
        <v/>
      </c>
      <c r="DW88" s="435" t="str">
        <f>details!DH88</f>
        <v/>
      </c>
      <c r="DX88" s="518" t="str">
        <f t="shared" si="195"/>
        <v/>
      </c>
      <c r="DY88" s="652" t="str">
        <f t="shared" si="186"/>
        <v/>
      </c>
      <c r="DZ88" s="431" t="str">
        <f t="shared" si="187"/>
        <v/>
      </c>
      <c r="EA88" s="431" t="str">
        <f t="shared" si="188"/>
        <v/>
      </c>
      <c r="EB88" s="432" t="str">
        <f t="shared" si="189"/>
        <v/>
      </c>
      <c r="EC88" s="200" t="str">
        <f t="shared" si="190"/>
        <v/>
      </c>
      <c r="ED88" s="496" t="str">
        <f t="shared" si="191"/>
        <v/>
      </c>
      <c r="EE88" s="497" t="str">
        <f t="shared" si="192"/>
        <v/>
      </c>
      <c r="EF88" s="448" t="str">
        <f>IF(details!BH87="","",details!BH87)</f>
        <v/>
      </c>
    </row>
    <row r="89" spans="1:136" s="20" customFormat="1" ht="14" customHeight="1">
      <c r="A89" s="447">
        <f>IF(details!A89="","",details!A89)</f>
        <v>83</v>
      </c>
      <c r="B89" s="422" t="str">
        <f>IF(details!B89="","",details!B89)</f>
        <v/>
      </c>
      <c r="C89" s="422" t="str">
        <f>IF(details!C89="","",details!C89)</f>
        <v/>
      </c>
      <c r="D89" s="200" t="str">
        <f>IF(details!D89="","",details!D89)</f>
        <v/>
      </c>
      <c r="E89" s="422" t="str">
        <f>IF(details!E89="","",details!E89)</f>
        <v/>
      </c>
      <c r="F89" s="201" t="str">
        <f>IF(details!G89="","",details!G89)</f>
        <v/>
      </c>
      <c r="G89" s="276" t="str">
        <f>IF(details!H89="","",details!H89)</f>
        <v/>
      </c>
      <c r="H89" s="202" t="str">
        <f>IF(details!I89="","",details!I89)</f>
        <v>v 083</v>
      </c>
      <c r="I89" s="202" t="str">
        <f>IF(details!J89="","",details!J89)</f>
        <v>c 083</v>
      </c>
      <c r="J89" s="202" t="str">
        <f>IF(details!K89="","",details!K89)</f>
        <v>l 083</v>
      </c>
      <c r="K89" s="422" t="str">
        <f>IF(details!Q89="","",details!Q89)</f>
        <v/>
      </c>
      <c r="L89" s="422" t="str">
        <f>IF(details!R89="","",details!R89)</f>
        <v/>
      </c>
      <c r="M89" s="422" t="str">
        <f>IF(details!S89="","",details!S89)</f>
        <v/>
      </c>
      <c r="N89" s="313" t="str">
        <f t="shared" si="124"/>
        <v/>
      </c>
      <c r="O89" s="422" t="str">
        <f>IF(details!T89="","",details!T89)</f>
        <v/>
      </c>
      <c r="P89" s="422" t="str">
        <f>IF(details!U89="","",details!U89)</f>
        <v/>
      </c>
      <c r="Q89" s="313" t="str">
        <f t="shared" si="125"/>
        <v/>
      </c>
      <c r="R89" s="200" t="str">
        <f t="shared" si="126"/>
        <v/>
      </c>
      <c r="S89" s="422" t="str">
        <f>IF(details!V89="","",details!V89)</f>
        <v/>
      </c>
      <c r="T89" s="422" t="str">
        <f>IF(details!W89="","",details!W89)</f>
        <v/>
      </c>
      <c r="U89" s="200" t="str">
        <f t="shared" si="158"/>
        <v/>
      </c>
      <c r="V89" s="200" t="str">
        <f t="shared" si="159"/>
        <v/>
      </c>
      <c r="W89" s="330" t="str">
        <f t="shared" si="160"/>
        <v/>
      </c>
      <c r="X89" s="331" t="str">
        <f t="shared" si="161"/>
        <v/>
      </c>
      <c r="Y89" s="203" t="str">
        <f t="shared" si="162"/>
        <v/>
      </c>
      <c r="Z89" s="203">
        <f t="shared" si="118"/>
        <v>0</v>
      </c>
      <c r="AA89" s="422" t="str">
        <f>IF(details!X89="","",details!X89)</f>
        <v/>
      </c>
      <c r="AB89" s="422" t="str">
        <f>IF(details!Y89="","",details!Y89)</f>
        <v/>
      </c>
      <c r="AC89" s="422" t="str">
        <f>IF(details!Z89="","",details!Z89)</f>
        <v/>
      </c>
      <c r="AD89" s="313" t="str">
        <f t="shared" si="127"/>
        <v/>
      </c>
      <c r="AE89" s="422" t="str">
        <f>IF(details!AA89="","",details!AA89)</f>
        <v/>
      </c>
      <c r="AF89" s="422" t="str">
        <f>IF(details!AB89="","",details!AB89)</f>
        <v/>
      </c>
      <c r="AG89" s="313" t="str">
        <f t="shared" si="196"/>
        <v/>
      </c>
      <c r="AH89" s="200" t="str">
        <f t="shared" si="128"/>
        <v/>
      </c>
      <c r="AI89" s="422" t="str">
        <f>IF(details!AC89="","",details!AC89)</f>
        <v/>
      </c>
      <c r="AJ89" s="422" t="str">
        <f>IF(details!AD89="","",details!AD89)</f>
        <v/>
      </c>
      <c r="AK89" s="200" t="str">
        <f t="shared" si="119"/>
        <v/>
      </c>
      <c r="AL89" s="200" t="str">
        <f t="shared" si="163"/>
        <v/>
      </c>
      <c r="AM89" s="330" t="str">
        <f t="shared" si="164"/>
        <v/>
      </c>
      <c r="AN89" s="331" t="str">
        <f t="shared" si="165"/>
        <v/>
      </c>
      <c r="AO89" s="203" t="str">
        <f t="shared" si="166"/>
        <v/>
      </c>
      <c r="AP89" s="203">
        <f t="shared" si="197"/>
        <v>0</v>
      </c>
      <c r="AQ89" s="422" t="str">
        <f>IF(details!AE89="","",details!AE89)</f>
        <v/>
      </c>
      <c r="AR89" s="422" t="str">
        <f>IF(details!AF89="","",details!AF89)</f>
        <v/>
      </c>
      <c r="AS89" s="422" t="str">
        <f>IF(details!AG89="","",details!AG89)</f>
        <v/>
      </c>
      <c r="AT89" s="313" t="str">
        <f t="shared" si="129"/>
        <v/>
      </c>
      <c r="AU89" s="422" t="str">
        <f>IF(details!AH89="","",details!AH89)</f>
        <v/>
      </c>
      <c r="AV89" s="422" t="str">
        <f>IF(details!AI89="","",details!AI89)</f>
        <v/>
      </c>
      <c r="AW89" s="313" t="str">
        <f t="shared" si="193"/>
        <v/>
      </c>
      <c r="AX89" s="200" t="str">
        <f t="shared" si="130"/>
        <v/>
      </c>
      <c r="AY89" s="422" t="str">
        <f>IF(details!AJ89="","",details!AJ89)</f>
        <v/>
      </c>
      <c r="AZ89" s="422" t="str">
        <f>IF(details!AK89="","",details!AK89)</f>
        <v/>
      </c>
      <c r="BA89" s="200" t="str">
        <f t="shared" si="120"/>
        <v/>
      </c>
      <c r="BB89" s="200" t="str">
        <f t="shared" si="167"/>
        <v/>
      </c>
      <c r="BC89" s="330" t="str">
        <f t="shared" si="168"/>
        <v/>
      </c>
      <c r="BD89" s="331" t="str">
        <f t="shared" si="169"/>
        <v/>
      </c>
      <c r="BE89" s="203" t="str">
        <f t="shared" si="170"/>
        <v/>
      </c>
      <c r="BF89" s="203">
        <f t="shared" si="121"/>
        <v>0</v>
      </c>
      <c r="BG89" s="422" t="str">
        <f>IF(details!AL89="","",details!AL89)</f>
        <v/>
      </c>
      <c r="BH89" s="422" t="str">
        <f>IF(details!AM89="","",details!AM89)</f>
        <v/>
      </c>
      <c r="BI89" s="422" t="str">
        <f>IF(details!AN89="","",details!AN89)</f>
        <v/>
      </c>
      <c r="BJ89" s="313" t="str">
        <f t="shared" si="131"/>
        <v/>
      </c>
      <c r="BK89" s="422" t="str">
        <f>IF(details!AO89="","",details!AO89)</f>
        <v/>
      </c>
      <c r="BL89" s="422" t="str">
        <f>IF(details!AP89="","",details!AP89)</f>
        <v/>
      </c>
      <c r="BM89" s="313" t="str">
        <f t="shared" si="194"/>
        <v/>
      </c>
      <c r="BN89" s="200" t="str">
        <f t="shared" si="132"/>
        <v/>
      </c>
      <c r="BO89" s="422" t="str">
        <f>IF(details!AQ89="","",details!AQ89)</f>
        <v/>
      </c>
      <c r="BP89" s="422" t="str">
        <f>IF(details!AR89="","",details!AR89)</f>
        <v/>
      </c>
      <c r="BQ89" s="200" t="str">
        <f t="shared" si="122"/>
        <v/>
      </c>
      <c r="BR89" s="200" t="str">
        <f t="shared" si="171"/>
        <v/>
      </c>
      <c r="BS89" s="330" t="str">
        <f t="shared" si="172"/>
        <v/>
      </c>
      <c r="BT89" s="331" t="str">
        <f t="shared" si="173"/>
        <v/>
      </c>
      <c r="BU89" s="203" t="str">
        <f t="shared" si="174"/>
        <v/>
      </c>
      <c r="BV89" s="203">
        <f t="shared" si="123"/>
        <v>0</v>
      </c>
      <c r="BW89" s="422" t="str">
        <f>IF(details!AS89="","",details!AS89)</f>
        <v/>
      </c>
      <c r="BX89" s="422" t="str">
        <f>IF(details!AT89="","",details!AT89)</f>
        <v/>
      </c>
      <c r="BY89" s="422" t="str">
        <f>IF(details!AU89="","",details!AU89)</f>
        <v/>
      </c>
      <c r="BZ89" s="422" t="str">
        <f>IF(details!AV89="","",details!AV89)</f>
        <v/>
      </c>
      <c r="CA89" s="422" t="str">
        <f>IF(details!AW89="","",details!AW89)</f>
        <v/>
      </c>
      <c r="CB89" s="200" t="str">
        <f t="shared" si="175"/>
        <v/>
      </c>
      <c r="CC89" s="653" t="str">
        <f t="shared" si="176"/>
        <v/>
      </c>
      <c r="CD89" s="200" t="str">
        <f t="shared" si="177"/>
        <v/>
      </c>
      <c r="CE89" s="203" t="str">
        <f t="shared" si="178"/>
        <v/>
      </c>
      <c r="CF89" s="203">
        <f t="shared" si="179"/>
        <v>0</v>
      </c>
      <c r="CG89" s="422" t="str">
        <f>IF(details!AX89="","",details!AX89)</f>
        <v/>
      </c>
      <c r="CH89" s="422" t="str">
        <f>IF(details!AY89="","",details!AY89)</f>
        <v/>
      </c>
      <c r="CI89" s="422" t="str">
        <f>IF(details!AZ89="","",details!AZ89)</f>
        <v/>
      </c>
      <c r="CJ89" s="422" t="str">
        <f>IF(details!BA89="","",details!BA89)</f>
        <v/>
      </c>
      <c r="CK89" s="422" t="str">
        <f>IF(details!BB89="","",details!BB89)</f>
        <v/>
      </c>
      <c r="CL89" s="200" t="str">
        <f t="shared" si="180"/>
        <v/>
      </c>
      <c r="CM89" s="653" t="str">
        <f t="shared" si="133"/>
        <v/>
      </c>
      <c r="CN89" s="200" t="str">
        <f t="shared" si="134"/>
        <v/>
      </c>
      <c r="CO89" s="203" t="str">
        <f t="shared" si="181"/>
        <v/>
      </c>
      <c r="CP89" s="203">
        <f t="shared" si="182"/>
        <v>0</v>
      </c>
      <c r="CQ89" s="422" t="str">
        <f>IF(details!BC89="","",details!BC89)</f>
        <v/>
      </c>
      <c r="CR89" s="422" t="str">
        <f>IF(details!BD89="","",details!BD89)</f>
        <v/>
      </c>
      <c r="CS89" s="422" t="str">
        <f>IF(details!BE89="","",details!BE89)</f>
        <v/>
      </c>
      <c r="CT89" s="422" t="str">
        <f>IF(details!BF89="","",details!BF89)</f>
        <v/>
      </c>
      <c r="CU89" s="422" t="str">
        <f>IF(details!BG89="","",details!BG89)</f>
        <v/>
      </c>
      <c r="CV89" s="200" t="str">
        <f t="shared" si="183"/>
        <v/>
      </c>
      <c r="CW89" s="653" t="str">
        <f t="shared" si="135"/>
        <v/>
      </c>
      <c r="CX89" s="200" t="str">
        <f t="shared" si="136"/>
        <v/>
      </c>
      <c r="CY89" s="203" t="str">
        <f t="shared" si="184"/>
        <v/>
      </c>
      <c r="CZ89" s="203">
        <f t="shared" si="185"/>
        <v>0</v>
      </c>
      <c r="DA89" s="428" t="str">
        <f t="shared" si="137"/>
        <v/>
      </c>
      <c r="DB89" s="428" t="str">
        <f t="shared" si="138"/>
        <v/>
      </c>
      <c r="DC89" s="428" t="str">
        <f t="shared" si="139"/>
        <v/>
      </c>
      <c r="DD89" s="428" t="str">
        <f t="shared" si="140"/>
        <v/>
      </c>
      <c r="DE89" s="428" t="str">
        <f t="shared" si="141"/>
        <v/>
      </c>
      <c r="DF89" s="428" t="str">
        <f t="shared" si="142"/>
        <v/>
      </c>
      <c r="DG89" s="428" t="str">
        <f t="shared" si="143"/>
        <v/>
      </c>
      <c r="DH89" s="429" t="str">
        <f t="shared" si="144"/>
        <v/>
      </c>
      <c r="DI89" s="429" t="str">
        <f t="shared" si="145"/>
        <v/>
      </c>
      <c r="DJ89" s="428" t="str">
        <f t="shared" si="146"/>
        <v/>
      </c>
      <c r="DK89" s="428" t="str">
        <f t="shared" si="147"/>
        <v/>
      </c>
      <c r="DL89" s="428" t="str">
        <f t="shared" si="148"/>
        <v/>
      </c>
      <c r="DM89" s="428" t="str">
        <f t="shared" si="149"/>
        <v/>
      </c>
      <c r="DN89" s="428" t="str">
        <f t="shared" si="150"/>
        <v/>
      </c>
      <c r="DO89" s="428" t="str">
        <f t="shared" si="151"/>
        <v/>
      </c>
      <c r="DP89" s="428" t="str">
        <f t="shared" si="152"/>
        <v/>
      </c>
      <c r="DQ89" s="430" t="str">
        <f t="shared" si="153"/>
        <v/>
      </c>
      <c r="DR89" s="430" t="str">
        <f t="shared" si="154"/>
        <v/>
      </c>
      <c r="DS89" s="428" t="str">
        <f t="shared" si="155"/>
        <v/>
      </c>
      <c r="DT89" s="430" t="str">
        <f t="shared" si="156"/>
        <v/>
      </c>
      <c r="DU89" s="430" t="str">
        <f t="shared" si="157"/>
        <v/>
      </c>
      <c r="DV89" s="204" t="str">
        <f>details!DG89</f>
        <v/>
      </c>
      <c r="DW89" s="435" t="str">
        <f>details!DH89</f>
        <v/>
      </c>
      <c r="DX89" s="518" t="str">
        <f t="shared" si="195"/>
        <v/>
      </c>
      <c r="DY89" s="652" t="str">
        <f t="shared" si="186"/>
        <v/>
      </c>
      <c r="DZ89" s="431" t="str">
        <f t="shared" si="187"/>
        <v/>
      </c>
      <c r="EA89" s="431" t="str">
        <f t="shared" si="188"/>
        <v/>
      </c>
      <c r="EB89" s="432" t="str">
        <f t="shared" si="189"/>
        <v/>
      </c>
      <c r="EC89" s="200" t="str">
        <f t="shared" si="190"/>
        <v/>
      </c>
      <c r="ED89" s="496" t="str">
        <f t="shared" si="191"/>
        <v/>
      </c>
      <c r="EE89" s="497" t="str">
        <f t="shared" si="192"/>
        <v/>
      </c>
      <c r="EF89" s="448" t="str">
        <f>IF(details!BH88="","",details!BH88)</f>
        <v/>
      </c>
    </row>
    <row r="90" spans="1:136" s="20" customFormat="1" ht="14" customHeight="1">
      <c r="A90" s="447">
        <f>IF(details!A90="","",details!A90)</f>
        <v>84</v>
      </c>
      <c r="B90" s="422" t="str">
        <f>IF(details!B90="","",details!B90)</f>
        <v/>
      </c>
      <c r="C90" s="422" t="str">
        <f>IF(details!C90="","",details!C90)</f>
        <v/>
      </c>
      <c r="D90" s="200" t="str">
        <f>IF(details!D90="","",details!D90)</f>
        <v/>
      </c>
      <c r="E90" s="422" t="str">
        <f>IF(details!E90="","",details!E90)</f>
        <v/>
      </c>
      <c r="F90" s="201" t="str">
        <f>IF(details!G90="","",details!G90)</f>
        <v/>
      </c>
      <c r="G90" s="276" t="str">
        <f>IF(details!H90="","",details!H90)</f>
        <v/>
      </c>
      <c r="H90" s="202" t="str">
        <f>IF(details!I90="","",details!I90)</f>
        <v>v 084</v>
      </c>
      <c r="I90" s="202" t="str">
        <f>IF(details!J90="","",details!J90)</f>
        <v>c 084</v>
      </c>
      <c r="J90" s="202" t="str">
        <f>IF(details!K90="","",details!K90)</f>
        <v>l 084</v>
      </c>
      <c r="K90" s="422" t="str">
        <f>IF(details!Q90="","",details!Q90)</f>
        <v/>
      </c>
      <c r="L90" s="422" t="str">
        <f>IF(details!R90="","",details!R90)</f>
        <v/>
      </c>
      <c r="M90" s="422" t="str">
        <f>IF(details!S90="","",details!S90)</f>
        <v/>
      </c>
      <c r="N90" s="313" t="str">
        <f t="shared" si="124"/>
        <v/>
      </c>
      <c r="O90" s="422" t="str">
        <f>IF(details!T90="","",details!T90)</f>
        <v/>
      </c>
      <c r="P90" s="422" t="str">
        <f>IF(details!U90="","",details!U90)</f>
        <v/>
      </c>
      <c r="Q90" s="313" t="str">
        <f t="shared" si="125"/>
        <v/>
      </c>
      <c r="R90" s="200" t="str">
        <f t="shared" si="126"/>
        <v/>
      </c>
      <c r="S90" s="422" t="str">
        <f>IF(details!V90="","",details!V90)</f>
        <v/>
      </c>
      <c r="T90" s="422" t="str">
        <f>IF(details!W90="","",details!W90)</f>
        <v/>
      </c>
      <c r="U90" s="200" t="str">
        <f t="shared" si="158"/>
        <v/>
      </c>
      <c r="V90" s="200" t="str">
        <f t="shared" si="159"/>
        <v/>
      </c>
      <c r="W90" s="330" t="str">
        <f t="shared" si="160"/>
        <v/>
      </c>
      <c r="X90" s="331" t="str">
        <f t="shared" si="161"/>
        <v/>
      </c>
      <c r="Y90" s="203" t="str">
        <f t="shared" si="162"/>
        <v/>
      </c>
      <c r="Z90" s="203">
        <f t="shared" si="118"/>
        <v>0</v>
      </c>
      <c r="AA90" s="422" t="str">
        <f>IF(details!X90="","",details!X90)</f>
        <v/>
      </c>
      <c r="AB90" s="422" t="str">
        <f>IF(details!Y90="","",details!Y90)</f>
        <v/>
      </c>
      <c r="AC90" s="422" t="str">
        <f>IF(details!Z90="","",details!Z90)</f>
        <v/>
      </c>
      <c r="AD90" s="313" t="str">
        <f t="shared" si="127"/>
        <v/>
      </c>
      <c r="AE90" s="422" t="str">
        <f>IF(details!AA90="","",details!AA90)</f>
        <v/>
      </c>
      <c r="AF90" s="422" t="str">
        <f>IF(details!AB90="","",details!AB90)</f>
        <v/>
      </c>
      <c r="AG90" s="313" t="str">
        <f t="shared" si="196"/>
        <v/>
      </c>
      <c r="AH90" s="200" t="str">
        <f t="shared" si="128"/>
        <v/>
      </c>
      <c r="AI90" s="422" t="str">
        <f>IF(details!AC90="","",details!AC90)</f>
        <v/>
      </c>
      <c r="AJ90" s="422" t="str">
        <f>IF(details!AD90="","",details!AD90)</f>
        <v/>
      </c>
      <c r="AK90" s="200" t="str">
        <f t="shared" si="119"/>
        <v/>
      </c>
      <c r="AL90" s="200" t="str">
        <f t="shared" si="163"/>
        <v/>
      </c>
      <c r="AM90" s="330" t="str">
        <f t="shared" si="164"/>
        <v/>
      </c>
      <c r="AN90" s="331" t="str">
        <f t="shared" si="165"/>
        <v/>
      </c>
      <c r="AO90" s="203" t="str">
        <f t="shared" si="166"/>
        <v/>
      </c>
      <c r="AP90" s="203">
        <f t="shared" si="197"/>
        <v>0</v>
      </c>
      <c r="AQ90" s="422" t="str">
        <f>IF(details!AE90="","",details!AE90)</f>
        <v/>
      </c>
      <c r="AR90" s="422" t="str">
        <f>IF(details!AF90="","",details!AF90)</f>
        <v/>
      </c>
      <c r="AS90" s="422" t="str">
        <f>IF(details!AG90="","",details!AG90)</f>
        <v/>
      </c>
      <c r="AT90" s="313" t="str">
        <f t="shared" si="129"/>
        <v/>
      </c>
      <c r="AU90" s="422" t="str">
        <f>IF(details!AH90="","",details!AH90)</f>
        <v/>
      </c>
      <c r="AV90" s="422" t="str">
        <f>IF(details!AI90="","",details!AI90)</f>
        <v/>
      </c>
      <c r="AW90" s="313" t="str">
        <f t="shared" si="193"/>
        <v/>
      </c>
      <c r="AX90" s="200" t="str">
        <f t="shared" si="130"/>
        <v/>
      </c>
      <c r="AY90" s="422" t="str">
        <f>IF(details!AJ90="","",details!AJ90)</f>
        <v/>
      </c>
      <c r="AZ90" s="422" t="str">
        <f>IF(details!AK90="","",details!AK90)</f>
        <v/>
      </c>
      <c r="BA90" s="200" t="str">
        <f t="shared" si="120"/>
        <v/>
      </c>
      <c r="BB90" s="200" t="str">
        <f t="shared" si="167"/>
        <v/>
      </c>
      <c r="BC90" s="330" t="str">
        <f t="shared" si="168"/>
        <v/>
      </c>
      <c r="BD90" s="331" t="str">
        <f t="shared" si="169"/>
        <v/>
      </c>
      <c r="BE90" s="203" t="str">
        <f t="shared" si="170"/>
        <v/>
      </c>
      <c r="BF90" s="203">
        <f t="shared" si="121"/>
        <v>0</v>
      </c>
      <c r="BG90" s="422" t="str">
        <f>IF(details!AL90="","",details!AL90)</f>
        <v/>
      </c>
      <c r="BH90" s="422" t="str">
        <f>IF(details!AM90="","",details!AM90)</f>
        <v/>
      </c>
      <c r="BI90" s="422" t="str">
        <f>IF(details!AN90="","",details!AN90)</f>
        <v/>
      </c>
      <c r="BJ90" s="313" t="str">
        <f t="shared" si="131"/>
        <v/>
      </c>
      <c r="BK90" s="422" t="str">
        <f>IF(details!AO90="","",details!AO90)</f>
        <v/>
      </c>
      <c r="BL90" s="422" t="str">
        <f>IF(details!AP90="","",details!AP90)</f>
        <v/>
      </c>
      <c r="BM90" s="313" t="str">
        <f t="shared" si="194"/>
        <v/>
      </c>
      <c r="BN90" s="200" t="str">
        <f t="shared" si="132"/>
        <v/>
      </c>
      <c r="BO90" s="422" t="str">
        <f>IF(details!AQ90="","",details!AQ90)</f>
        <v/>
      </c>
      <c r="BP90" s="422" t="str">
        <f>IF(details!AR90="","",details!AR90)</f>
        <v/>
      </c>
      <c r="BQ90" s="200" t="str">
        <f t="shared" si="122"/>
        <v/>
      </c>
      <c r="BR90" s="200" t="str">
        <f t="shared" si="171"/>
        <v/>
      </c>
      <c r="BS90" s="330" t="str">
        <f t="shared" si="172"/>
        <v/>
      </c>
      <c r="BT90" s="331" t="str">
        <f t="shared" si="173"/>
        <v/>
      </c>
      <c r="BU90" s="203" t="str">
        <f t="shared" si="174"/>
        <v/>
      </c>
      <c r="BV90" s="203">
        <f t="shared" si="123"/>
        <v>0</v>
      </c>
      <c r="BW90" s="422" t="str">
        <f>IF(details!AS90="","",details!AS90)</f>
        <v/>
      </c>
      <c r="BX90" s="422" t="str">
        <f>IF(details!AT90="","",details!AT90)</f>
        <v/>
      </c>
      <c r="BY90" s="422" t="str">
        <f>IF(details!AU90="","",details!AU90)</f>
        <v/>
      </c>
      <c r="BZ90" s="422" t="str">
        <f>IF(details!AV90="","",details!AV90)</f>
        <v/>
      </c>
      <c r="CA90" s="422" t="str">
        <f>IF(details!AW90="","",details!AW90)</f>
        <v/>
      </c>
      <c r="CB90" s="200" t="str">
        <f t="shared" si="175"/>
        <v/>
      </c>
      <c r="CC90" s="653" t="str">
        <f t="shared" si="176"/>
        <v/>
      </c>
      <c r="CD90" s="200" t="str">
        <f t="shared" si="177"/>
        <v/>
      </c>
      <c r="CE90" s="203" t="str">
        <f t="shared" si="178"/>
        <v/>
      </c>
      <c r="CF90" s="203">
        <f t="shared" si="179"/>
        <v>0</v>
      </c>
      <c r="CG90" s="422" t="str">
        <f>IF(details!AX90="","",details!AX90)</f>
        <v/>
      </c>
      <c r="CH90" s="422" t="str">
        <f>IF(details!AY90="","",details!AY90)</f>
        <v/>
      </c>
      <c r="CI90" s="422" t="str">
        <f>IF(details!AZ90="","",details!AZ90)</f>
        <v/>
      </c>
      <c r="CJ90" s="422" t="str">
        <f>IF(details!BA90="","",details!BA90)</f>
        <v/>
      </c>
      <c r="CK90" s="422" t="str">
        <f>IF(details!BB90="","",details!BB90)</f>
        <v/>
      </c>
      <c r="CL90" s="200" t="str">
        <f t="shared" si="180"/>
        <v/>
      </c>
      <c r="CM90" s="653" t="str">
        <f t="shared" si="133"/>
        <v/>
      </c>
      <c r="CN90" s="200" t="str">
        <f t="shared" si="134"/>
        <v/>
      </c>
      <c r="CO90" s="203" t="str">
        <f t="shared" si="181"/>
        <v/>
      </c>
      <c r="CP90" s="203">
        <f t="shared" si="182"/>
        <v>0</v>
      </c>
      <c r="CQ90" s="422" t="str">
        <f>IF(details!BC90="","",details!BC90)</f>
        <v/>
      </c>
      <c r="CR90" s="422" t="str">
        <f>IF(details!BD90="","",details!BD90)</f>
        <v/>
      </c>
      <c r="CS90" s="422" t="str">
        <f>IF(details!BE90="","",details!BE90)</f>
        <v/>
      </c>
      <c r="CT90" s="422" t="str">
        <f>IF(details!BF90="","",details!BF90)</f>
        <v/>
      </c>
      <c r="CU90" s="422" t="str">
        <f>IF(details!BG90="","",details!BG90)</f>
        <v/>
      </c>
      <c r="CV90" s="200" t="str">
        <f t="shared" si="183"/>
        <v/>
      </c>
      <c r="CW90" s="653" t="str">
        <f t="shared" si="135"/>
        <v/>
      </c>
      <c r="CX90" s="200" t="str">
        <f t="shared" si="136"/>
        <v/>
      </c>
      <c r="CY90" s="203" t="str">
        <f t="shared" si="184"/>
        <v/>
      </c>
      <c r="CZ90" s="203">
        <f t="shared" si="185"/>
        <v>0</v>
      </c>
      <c r="DA90" s="428" t="str">
        <f t="shared" si="137"/>
        <v/>
      </c>
      <c r="DB90" s="428" t="str">
        <f t="shared" si="138"/>
        <v/>
      </c>
      <c r="DC90" s="428" t="str">
        <f t="shared" si="139"/>
        <v/>
      </c>
      <c r="DD90" s="428" t="str">
        <f t="shared" si="140"/>
        <v/>
      </c>
      <c r="DE90" s="428" t="str">
        <f t="shared" si="141"/>
        <v/>
      </c>
      <c r="DF90" s="428" t="str">
        <f t="shared" si="142"/>
        <v/>
      </c>
      <c r="DG90" s="428" t="str">
        <f t="shared" si="143"/>
        <v/>
      </c>
      <c r="DH90" s="429" t="str">
        <f t="shared" si="144"/>
        <v/>
      </c>
      <c r="DI90" s="429" t="str">
        <f t="shared" si="145"/>
        <v/>
      </c>
      <c r="DJ90" s="428" t="str">
        <f t="shared" si="146"/>
        <v/>
      </c>
      <c r="DK90" s="428" t="str">
        <f t="shared" si="147"/>
        <v/>
      </c>
      <c r="DL90" s="428" t="str">
        <f t="shared" si="148"/>
        <v/>
      </c>
      <c r="DM90" s="428" t="str">
        <f t="shared" si="149"/>
        <v/>
      </c>
      <c r="DN90" s="428" t="str">
        <f t="shared" si="150"/>
        <v/>
      </c>
      <c r="DO90" s="428" t="str">
        <f t="shared" si="151"/>
        <v/>
      </c>
      <c r="DP90" s="428" t="str">
        <f t="shared" si="152"/>
        <v/>
      </c>
      <c r="DQ90" s="430" t="str">
        <f t="shared" si="153"/>
        <v/>
      </c>
      <c r="DR90" s="430" t="str">
        <f t="shared" si="154"/>
        <v/>
      </c>
      <c r="DS90" s="428" t="str">
        <f t="shared" si="155"/>
        <v/>
      </c>
      <c r="DT90" s="430" t="str">
        <f t="shared" si="156"/>
        <v/>
      </c>
      <c r="DU90" s="430" t="str">
        <f t="shared" si="157"/>
        <v/>
      </c>
      <c r="DV90" s="204" t="str">
        <f>details!DG90</f>
        <v/>
      </c>
      <c r="DW90" s="435" t="str">
        <f>details!DH90</f>
        <v/>
      </c>
      <c r="DX90" s="518" t="str">
        <f t="shared" si="195"/>
        <v/>
      </c>
      <c r="DY90" s="652" t="str">
        <f t="shared" si="186"/>
        <v/>
      </c>
      <c r="DZ90" s="431" t="str">
        <f t="shared" si="187"/>
        <v/>
      </c>
      <c r="EA90" s="431" t="str">
        <f t="shared" si="188"/>
        <v/>
      </c>
      <c r="EB90" s="432" t="str">
        <f t="shared" si="189"/>
        <v/>
      </c>
      <c r="EC90" s="200" t="str">
        <f t="shared" si="190"/>
        <v/>
      </c>
      <c r="ED90" s="496" t="str">
        <f t="shared" si="191"/>
        <v/>
      </c>
      <c r="EE90" s="497" t="str">
        <f t="shared" si="192"/>
        <v/>
      </c>
      <c r="EF90" s="448" t="str">
        <f>IF(details!BH89="","",details!BH89)</f>
        <v/>
      </c>
    </row>
    <row r="91" spans="1:136" s="20" customFormat="1" ht="14" customHeight="1">
      <c r="A91" s="447">
        <f>IF(details!A91="","",details!A91)</f>
        <v>85</v>
      </c>
      <c r="B91" s="422" t="str">
        <f>IF(details!B91="","",details!B91)</f>
        <v/>
      </c>
      <c r="C91" s="422" t="str">
        <f>IF(details!C91="","",details!C91)</f>
        <v/>
      </c>
      <c r="D91" s="200" t="str">
        <f>IF(details!D91="","",details!D91)</f>
        <v/>
      </c>
      <c r="E91" s="422" t="str">
        <f>IF(details!E91="","",details!E91)</f>
        <v/>
      </c>
      <c r="F91" s="201" t="str">
        <f>IF(details!G91="","",details!G91)</f>
        <v/>
      </c>
      <c r="G91" s="276" t="str">
        <f>IF(details!H91="","",details!H91)</f>
        <v/>
      </c>
      <c r="H91" s="202" t="str">
        <f>IF(details!I91="","",details!I91)</f>
        <v>v 085</v>
      </c>
      <c r="I91" s="202" t="str">
        <f>IF(details!J91="","",details!J91)</f>
        <v>c 085</v>
      </c>
      <c r="J91" s="202" t="str">
        <f>IF(details!K91="","",details!K91)</f>
        <v>l 085</v>
      </c>
      <c r="K91" s="422" t="str">
        <f>IF(details!Q91="","",details!Q91)</f>
        <v/>
      </c>
      <c r="L91" s="422" t="str">
        <f>IF(details!R91="","",details!R91)</f>
        <v/>
      </c>
      <c r="M91" s="422" t="str">
        <f>IF(details!S91="","",details!S91)</f>
        <v/>
      </c>
      <c r="N91" s="313" t="str">
        <f t="shared" si="124"/>
        <v/>
      </c>
      <c r="O91" s="422" t="str">
        <f>IF(details!T91="","",details!T91)</f>
        <v/>
      </c>
      <c r="P91" s="422" t="str">
        <f>IF(details!U91="","",details!U91)</f>
        <v/>
      </c>
      <c r="Q91" s="313" t="str">
        <f t="shared" si="125"/>
        <v/>
      </c>
      <c r="R91" s="200" t="str">
        <f t="shared" si="126"/>
        <v/>
      </c>
      <c r="S91" s="422" t="str">
        <f>IF(details!V91="","",details!V91)</f>
        <v/>
      </c>
      <c r="T91" s="422" t="str">
        <f>IF(details!W91="","",details!W91)</f>
        <v/>
      </c>
      <c r="U91" s="200" t="str">
        <f t="shared" si="158"/>
        <v/>
      </c>
      <c r="V91" s="200" t="str">
        <f t="shared" si="159"/>
        <v/>
      </c>
      <c r="W91" s="330" t="str">
        <f t="shared" si="160"/>
        <v/>
      </c>
      <c r="X91" s="331" t="str">
        <f t="shared" si="161"/>
        <v/>
      </c>
      <c r="Y91" s="203" t="str">
        <f t="shared" si="162"/>
        <v/>
      </c>
      <c r="Z91" s="203">
        <f t="shared" si="118"/>
        <v>0</v>
      </c>
      <c r="AA91" s="422" t="str">
        <f>IF(details!X91="","",details!X91)</f>
        <v/>
      </c>
      <c r="AB91" s="422" t="str">
        <f>IF(details!Y91="","",details!Y91)</f>
        <v/>
      </c>
      <c r="AC91" s="422" t="str">
        <f>IF(details!Z91="","",details!Z91)</f>
        <v/>
      </c>
      <c r="AD91" s="313" t="str">
        <f t="shared" si="127"/>
        <v/>
      </c>
      <c r="AE91" s="422" t="str">
        <f>IF(details!AA91="","",details!AA91)</f>
        <v/>
      </c>
      <c r="AF91" s="422" t="str">
        <f>IF(details!AB91="","",details!AB91)</f>
        <v/>
      </c>
      <c r="AG91" s="313" t="str">
        <f t="shared" si="196"/>
        <v/>
      </c>
      <c r="AH91" s="200" t="str">
        <f t="shared" si="128"/>
        <v/>
      </c>
      <c r="AI91" s="422" t="str">
        <f>IF(details!AC91="","",details!AC91)</f>
        <v/>
      </c>
      <c r="AJ91" s="422" t="str">
        <f>IF(details!AD91="","",details!AD91)</f>
        <v/>
      </c>
      <c r="AK91" s="200" t="str">
        <f t="shared" si="119"/>
        <v/>
      </c>
      <c r="AL91" s="200" t="str">
        <f t="shared" si="163"/>
        <v/>
      </c>
      <c r="AM91" s="330" t="str">
        <f t="shared" si="164"/>
        <v/>
      </c>
      <c r="AN91" s="331" t="str">
        <f t="shared" si="165"/>
        <v/>
      </c>
      <c r="AO91" s="203" t="str">
        <f t="shared" si="166"/>
        <v/>
      </c>
      <c r="AP91" s="203">
        <f t="shared" si="197"/>
        <v>0</v>
      </c>
      <c r="AQ91" s="422" t="str">
        <f>IF(details!AE91="","",details!AE91)</f>
        <v/>
      </c>
      <c r="AR91" s="422" t="str">
        <f>IF(details!AF91="","",details!AF91)</f>
        <v/>
      </c>
      <c r="AS91" s="422" t="str">
        <f>IF(details!AG91="","",details!AG91)</f>
        <v/>
      </c>
      <c r="AT91" s="313" t="str">
        <f t="shared" si="129"/>
        <v/>
      </c>
      <c r="AU91" s="422" t="str">
        <f>IF(details!AH91="","",details!AH91)</f>
        <v/>
      </c>
      <c r="AV91" s="422" t="str">
        <f>IF(details!AI91="","",details!AI91)</f>
        <v/>
      </c>
      <c r="AW91" s="313" t="str">
        <f t="shared" si="193"/>
        <v/>
      </c>
      <c r="AX91" s="200" t="str">
        <f t="shared" si="130"/>
        <v/>
      </c>
      <c r="AY91" s="422" t="str">
        <f>IF(details!AJ91="","",details!AJ91)</f>
        <v/>
      </c>
      <c r="AZ91" s="422" t="str">
        <f>IF(details!AK91="","",details!AK91)</f>
        <v/>
      </c>
      <c r="BA91" s="200" t="str">
        <f t="shared" si="120"/>
        <v/>
      </c>
      <c r="BB91" s="200" t="str">
        <f t="shared" si="167"/>
        <v/>
      </c>
      <c r="BC91" s="330" t="str">
        <f t="shared" si="168"/>
        <v/>
      </c>
      <c r="BD91" s="331" t="str">
        <f t="shared" si="169"/>
        <v/>
      </c>
      <c r="BE91" s="203" t="str">
        <f t="shared" si="170"/>
        <v/>
      </c>
      <c r="BF91" s="203">
        <f t="shared" si="121"/>
        <v>0</v>
      </c>
      <c r="BG91" s="422" t="str">
        <f>IF(details!AL91="","",details!AL91)</f>
        <v/>
      </c>
      <c r="BH91" s="422" t="str">
        <f>IF(details!AM91="","",details!AM91)</f>
        <v/>
      </c>
      <c r="BI91" s="422" t="str">
        <f>IF(details!AN91="","",details!AN91)</f>
        <v/>
      </c>
      <c r="BJ91" s="313" t="str">
        <f t="shared" si="131"/>
        <v/>
      </c>
      <c r="BK91" s="422" t="str">
        <f>IF(details!AO91="","",details!AO91)</f>
        <v/>
      </c>
      <c r="BL91" s="422" t="str">
        <f>IF(details!AP91="","",details!AP91)</f>
        <v/>
      </c>
      <c r="BM91" s="313" t="str">
        <f t="shared" si="194"/>
        <v/>
      </c>
      <c r="BN91" s="200" t="str">
        <f t="shared" si="132"/>
        <v/>
      </c>
      <c r="BO91" s="422" t="str">
        <f>IF(details!AQ91="","",details!AQ91)</f>
        <v/>
      </c>
      <c r="BP91" s="422" t="str">
        <f>IF(details!AR91="","",details!AR91)</f>
        <v/>
      </c>
      <c r="BQ91" s="200" t="str">
        <f t="shared" si="122"/>
        <v/>
      </c>
      <c r="BR91" s="200" t="str">
        <f t="shared" si="171"/>
        <v/>
      </c>
      <c r="BS91" s="330" t="str">
        <f t="shared" si="172"/>
        <v/>
      </c>
      <c r="BT91" s="331" t="str">
        <f t="shared" si="173"/>
        <v/>
      </c>
      <c r="BU91" s="203" t="str">
        <f t="shared" si="174"/>
        <v/>
      </c>
      <c r="BV91" s="203">
        <f t="shared" si="123"/>
        <v>0</v>
      </c>
      <c r="BW91" s="422" t="str">
        <f>IF(details!AS91="","",details!AS91)</f>
        <v/>
      </c>
      <c r="BX91" s="422" t="str">
        <f>IF(details!AT91="","",details!AT91)</f>
        <v/>
      </c>
      <c r="BY91" s="422" t="str">
        <f>IF(details!AU91="","",details!AU91)</f>
        <v/>
      </c>
      <c r="BZ91" s="422" t="str">
        <f>IF(details!AV91="","",details!AV91)</f>
        <v/>
      </c>
      <c r="CA91" s="422" t="str">
        <f>IF(details!AW91="","",details!AW91)</f>
        <v/>
      </c>
      <c r="CB91" s="200" t="str">
        <f t="shared" si="175"/>
        <v/>
      </c>
      <c r="CC91" s="653" t="str">
        <f t="shared" si="176"/>
        <v/>
      </c>
      <c r="CD91" s="200" t="str">
        <f t="shared" si="177"/>
        <v/>
      </c>
      <c r="CE91" s="203" t="str">
        <f t="shared" si="178"/>
        <v/>
      </c>
      <c r="CF91" s="203">
        <f t="shared" si="179"/>
        <v>0</v>
      </c>
      <c r="CG91" s="422" t="str">
        <f>IF(details!AX91="","",details!AX91)</f>
        <v/>
      </c>
      <c r="CH91" s="422" t="str">
        <f>IF(details!AY91="","",details!AY91)</f>
        <v/>
      </c>
      <c r="CI91" s="422" t="str">
        <f>IF(details!AZ91="","",details!AZ91)</f>
        <v/>
      </c>
      <c r="CJ91" s="422" t="str">
        <f>IF(details!BA91="","",details!BA91)</f>
        <v/>
      </c>
      <c r="CK91" s="422" t="str">
        <f>IF(details!BB91="","",details!BB91)</f>
        <v/>
      </c>
      <c r="CL91" s="200" t="str">
        <f t="shared" si="180"/>
        <v/>
      </c>
      <c r="CM91" s="653" t="str">
        <f t="shared" si="133"/>
        <v/>
      </c>
      <c r="CN91" s="200" t="str">
        <f t="shared" si="134"/>
        <v/>
      </c>
      <c r="CO91" s="203" t="str">
        <f t="shared" si="181"/>
        <v/>
      </c>
      <c r="CP91" s="203">
        <f t="shared" si="182"/>
        <v>0</v>
      </c>
      <c r="CQ91" s="422" t="str">
        <f>IF(details!BC91="","",details!BC91)</f>
        <v/>
      </c>
      <c r="CR91" s="422" t="str">
        <f>IF(details!BD91="","",details!BD91)</f>
        <v/>
      </c>
      <c r="CS91" s="422" t="str">
        <f>IF(details!BE91="","",details!BE91)</f>
        <v/>
      </c>
      <c r="CT91" s="422" t="str">
        <f>IF(details!BF91="","",details!BF91)</f>
        <v/>
      </c>
      <c r="CU91" s="422" t="str">
        <f>IF(details!BG91="","",details!BG91)</f>
        <v/>
      </c>
      <c r="CV91" s="200" t="str">
        <f t="shared" si="183"/>
        <v/>
      </c>
      <c r="CW91" s="653" t="str">
        <f t="shared" si="135"/>
        <v/>
      </c>
      <c r="CX91" s="200" t="str">
        <f t="shared" si="136"/>
        <v/>
      </c>
      <c r="CY91" s="203" t="str">
        <f t="shared" si="184"/>
        <v/>
      </c>
      <c r="CZ91" s="203">
        <f t="shared" si="185"/>
        <v>0</v>
      </c>
      <c r="DA91" s="428" t="str">
        <f t="shared" si="137"/>
        <v/>
      </c>
      <c r="DB91" s="428" t="str">
        <f t="shared" si="138"/>
        <v/>
      </c>
      <c r="DC91" s="428" t="str">
        <f t="shared" si="139"/>
        <v/>
      </c>
      <c r="DD91" s="428" t="str">
        <f t="shared" si="140"/>
        <v/>
      </c>
      <c r="DE91" s="428" t="str">
        <f t="shared" si="141"/>
        <v/>
      </c>
      <c r="DF91" s="428" t="str">
        <f t="shared" si="142"/>
        <v/>
      </c>
      <c r="DG91" s="428" t="str">
        <f t="shared" si="143"/>
        <v/>
      </c>
      <c r="DH91" s="429" t="str">
        <f t="shared" si="144"/>
        <v/>
      </c>
      <c r="DI91" s="429" t="str">
        <f t="shared" si="145"/>
        <v/>
      </c>
      <c r="DJ91" s="428" t="str">
        <f t="shared" si="146"/>
        <v/>
      </c>
      <c r="DK91" s="428" t="str">
        <f t="shared" si="147"/>
        <v/>
      </c>
      <c r="DL91" s="428" t="str">
        <f t="shared" si="148"/>
        <v/>
      </c>
      <c r="DM91" s="428" t="str">
        <f t="shared" si="149"/>
        <v/>
      </c>
      <c r="DN91" s="428" t="str">
        <f t="shared" si="150"/>
        <v/>
      </c>
      <c r="DO91" s="428" t="str">
        <f t="shared" si="151"/>
        <v/>
      </c>
      <c r="DP91" s="428" t="str">
        <f t="shared" si="152"/>
        <v/>
      </c>
      <c r="DQ91" s="430" t="str">
        <f t="shared" si="153"/>
        <v/>
      </c>
      <c r="DR91" s="430" t="str">
        <f t="shared" si="154"/>
        <v/>
      </c>
      <c r="DS91" s="428" t="str">
        <f t="shared" si="155"/>
        <v/>
      </c>
      <c r="DT91" s="430" t="str">
        <f t="shared" si="156"/>
        <v/>
      </c>
      <c r="DU91" s="430" t="str">
        <f t="shared" si="157"/>
        <v/>
      </c>
      <c r="DV91" s="204" t="str">
        <f>details!DG91</f>
        <v/>
      </c>
      <c r="DW91" s="435" t="str">
        <f>details!DH91</f>
        <v/>
      </c>
      <c r="DX91" s="518" t="str">
        <f t="shared" si="195"/>
        <v/>
      </c>
      <c r="DY91" s="652" t="str">
        <f t="shared" si="186"/>
        <v/>
      </c>
      <c r="DZ91" s="431" t="str">
        <f t="shared" si="187"/>
        <v/>
      </c>
      <c r="EA91" s="431" t="str">
        <f t="shared" si="188"/>
        <v/>
      </c>
      <c r="EB91" s="432" t="str">
        <f t="shared" si="189"/>
        <v/>
      </c>
      <c r="EC91" s="200" t="str">
        <f t="shared" si="190"/>
        <v/>
      </c>
      <c r="ED91" s="496" t="str">
        <f t="shared" si="191"/>
        <v/>
      </c>
      <c r="EE91" s="497" t="str">
        <f t="shared" si="192"/>
        <v/>
      </c>
      <c r="EF91" s="448" t="str">
        <f>IF(details!BH90="","",details!BH90)</f>
        <v/>
      </c>
    </row>
    <row r="92" spans="1:136" s="20" customFormat="1" ht="14" customHeight="1">
      <c r="A92" s="447">
        <f>IF(details!A92="","",details!A92)</f>
        <v>86</v>
      </c>
      <c r="B92" s="422" t="str">
        <f>IF(details!B92="","",details!B92)</f>
        <v/>
      </c>
      <c r="C92" s="422" t="str">
        <f>IF(details!C92="","",details!C92)</f>
        <v/>
      </c>
      <c r="D92" s="200" t="str">
        <f>IF(details!D92="","",details!D92)</f>
        <v/>
      </c>
      <c r="E92" s="422" t="str">
        <f>IF(details!E92="","",details!E92)</f>
        <v/>
      </c>
      <c r="F92" s="201" t="str">
        <f>IF(details!G92="","",details!G92)</f>
        <v/>
      </c>
      <c r="G92" s="276" t="str">
        <f>IF(details!H92="","",details!H92)</f>
        <v/>
      </c>
      <c r="H92" s="202" t="str">
        <f>IF(details!I92="","",details!I92)</f>
        <v>v 086</v>
      </c>
      <c r="I92" s="202" t="str">
        <f>IF(details!J92="","",details!J92)</f>
        <v>c 086</v>
      </c>
      <c r="J92" s="202" t="str">
        <f>IF(details!K92="","",details!K92)</f>
        <v>l 086</v>
      </c>
      <c r="K92" s="422" t="str">
        <f>IF(details!Q92="","",details!Q92)</f>
        <v/>
      </c>
      <c r="L92" s="422" t="str">
        <f>IF(details!R92="","",details!R92)</f>
        <v/>
      </c>
      <c r="M92" s="422" t="str">
        <f>IF(details!S92="","",details!S92)</f>
        <v/>
      </c>
      <c r="N92" s="313" t="str">
        <f t="shared" si="124"/>
        <v/>
      </c>
      <c r="O92" s="422" t="str">
        <f>IF(details!T92="","",details!T92)</f>
        <v/>
      </c>
      <c r="P92" s="422" t="str">
        <f>IF(details!U92="","",details!U92)</f>
        <v/>
      </c>
      <c r="Q92" s="313" t="str">
        <f t="shared" si="125"/>
        <v/>
      </c>
      <c r="R92" s="200" t="str">
        <f t="shared" si="126"/>
        <v/>
      </c>
      <c r="S92" s="422" t="str">
        <f>IF(details!V92="","",details!V92)</f>
        <v/>
      </c>
      <c r="T92" s="422" t="str">
        <f>IF(details!W92="","",details!W92)</f>
        <v/>
      </c>
      <c r="U92" s="200" t="str">
        <f t="shared" si="158"/>
        <v/>
      </c>
      <c r="V92" s="200" t="str">
        <f t="shared" si="159"/>
        <v/>
      </c>
      <c r="W92" s="330" t="str">
        <f t="shared" si="160"/>
        <v/>
      </c>
      <c r="X92" s="331" t="str">
        <f t="shared" si="161"/>
        <v/>
      </c>
      <c r="Y92" s="203" t="str">
        <f t="shared" si="162"/>
        <v/>
      </c>
      <c r="Z92" s="203">
        <f t="shared" si="118"/>
        <v>0</v>
      </c>
      <c r="AA92" s="422" t="str">
        <f>IF(details!X92="","",details!X92)</f>
        <v/>
      </c>
      <c r="AB92" s="422" t="str">
        <f>IF(details!Y92="","",details!Y92)</f>
        <v/>
      </c>
      <c r="AC92" s="422" t="str">
        <f>IF(details!Z92="","",details!Z92)</f>
        <v/>
      </c>
      <c r="AD92" s="313" t="str">
        <f t="shared" si="127"/>
        <v/>
      </c>
      <c r="AE92" s="422" t="str">
        <f>IF(details!AA92="","",details!AA92)</f>
        <v/>
      </c>
      <c r="AF92" s="422" t="str">
        <f>IF(details!AB92="","",details!AB92)</f>
        <v/>
      </c>
      <c r="AG92" s="313" t="str">
        <f t="shared" si="196"/>
        <v/>
      </c>
      <c r="AH92" s="200" t="str">
        <f t="shared" si="128"/>
        <v/>
      </c>
      <c r="AI92" s="422" t="str">
        <f>IF(details!AC92="","",details!AC92)</f>
        <v/>
      </c>
      <c r="AJ92" s="422" t="str">
        <f>IF(details!AD92="","",details!AD92)</f>
        <v/>
      </c>
      <c r="AK92" s="200" t="str">
        <f t="shared" si="119"/>
        <v/>
      </c>
      <c r="AL92" s="200" t="str">
        <f t="shared" si="163"/>
        <v/>
      </c>
      <c r="AM92" s="330" t="str">
        <f t="shared" si="164"/>
        <v/>
      </c>
      <c r="AN92" s="331" t="str">
        <f t="shared" si="165"/>
        <v/>
      </c>
      <c r="AO92" s="203" t="str">
        <f t="shared" si="166"/>
        <v/>
      </c>
      <c r="AP92" s="203">
        <f t="shared" si="197"/>
        <v>0</v>
      </c>
      <c r="AQ92" s="422" t="str">
        <f>IF(details!AE92="","",details!AE92)</f>
        <v/>
      </c>
      <c r="AR92" s="422" t="str">
        <f>IF(details!AF92="","",details!AF92)</f>
        <v/>
      </c>
      <c r="AS92" s="422" t="str">
        <f>IF(details!AG92="","",details!AG92)</f>
        <v/>
      </c>
      <c r="AT92" s="313" t="str">
        <f t="shared" si="129"/>
        <v/>
      </c>
      <c r="AU92" s="422" t="str">
        <f>IF(details!AH92="","",details!AH92)</f>
        <v/>
      </c>
      <c r="AV92" s="422" t="str">
        <f>IF(details!AI92="","",details!AI92)</f>
        <v/>
      </c>
      <c r="AW92" s="313" t="str">
        <f t="shared" si="193"/>
        <v/>
      </c>
      <c r="AX92" s="200" t="str">
        <f t="shared" si="130"/>
        <v/>
      </c>
      <c r="AY92" s="422" t="str">
        <f>IF(details!AJ92="","",details!AJ92)</f>
        <v/>
      </c>
      <c r="AZ92" s="422" t="str">
        <f>IF(details!AK92="","",details!AK92)</f>
        <v/>
      </c>
      <c r="BA92" s="200" t="str">
        <f t="shared" si="120"/>
        <v/>
      </c>
      <c r="BB92" s="200" t="str">
        <f t="shared" si="167"/>
        <v/>
      </c>
      <c r="BC92" s="330" t="str">
        <f t="shared" si="168"/>
        <v/>
      </c>
      <c r="BD92" s="331" t="str">
        <f t="shared" si="169"/>
        <v/>
      </c>
      <c r="BE92" s="203" t="str">
        <f t="shared" si="170"/>
        <v/>
      </c>
      <c r="BF92" s="203">
        <f t="shared" si="121"/>
        <v>0</v>
      </c>
      <c r="BG92" s="422" t="str">
        <f>IF(details!AL92="","",details!AL92)</f>
        <v/>
      </c>
      <c r="BH92" s="422" t="str">
        <f>IF(details!AM92="","",details!AM92)</f>
        <v/>
      </c>
      <c r="BI92" s="422" t="str">
        <f>IF(details!AN92="","",details!AN92)</f>
        <v/>
      </c>
      <c r="BJ92" s="313" t="str">
        <f t="shared" si="131"/>
        <v/>
      </c>
      <c r="BK92" s="422" t="str">
        <f>IF(details!AO92="","",details!AO92)</f>
        <v/>
      </c>
      <c r="BL92" s="422" t="str">
        <f>IF(details!AP92="","",details!AP92)</f>
        <v/>
      </c>
      <c r="BM92" s="313" t="str">
        <f t="shared" si="194"/>
        <v/>
      </c>
      <c r="BN92" s="200" t="str">
        <f t="shared" si="132"/>
        <v/>
      </c>
      <c r="BO92" s="422" t="str">
        <f>IF(details!AQ92="","",details!AQ92)</f>
        <v/>
      </c>
      <c r="BP92" s="422" t="str">
        <f>IF(details!AR92="","",details!AR92)</f>
        <v/>
      </c>
      <c r="BQ92" s="200" t="str">
        <f t="shared" si="122"/>
        <v/>
      </c>
      <c r="BR92" s="200" t="str">
        <f t="shared" si="171"/>
        <v/>
      </c>
      <c r="BS92" s="330" t="str">
        <f t="shared" si="172"/>
        <v/>
      </c>
      <c r="BT92" s="331" t="str">
        <f t="shared" si="173"/>
        <v/>
      </c>
      <c r="BU92" s="203" t="str">
        <f t="shared" si="174"/>
        <v/>
      </c>
      <c r="BV92" s="203">
        <f t="shared" si="123"/>
        <v>0</v>
      </c>
      <c r="BW92" s="422" t="str">
        <f>IF(details!AS92="","",details!AS92)</f>
        <v/>
      </c>
      <c r="BX92" s="422" t="str">
        <f>IF(details!AT92="","",details!AT92)</f>
        <v/>
      </c>
      <c r="BY92" s="422" t="str">
        <f>IF(details!AU92="","",details!AU92)</f>
        <v/>
      </c>
      <c r="BZ92" s="422" t="str">
        <f>IF(details!AV92="","",details!AV92)</f>
        <v/>
      </c>
      <c r="CA92" s="422" t="str">
        <f>IF(details!AW92="","",details!AW92)</f>
        <v/>
      </c>
      <c r="CB92" s="200" t="str">
        <f t="shared" si="175"/>
        <v/>
      </c>
      <c r="CC92" s="653" t="str">
        <f t="shared" si="176"/>
        <v/>
      </c>
      <c r="CD92" s="200" t="str">
        <f t="shared" si="177"/>
        <v/>
      </c>
      <c r="CE92" s="203" t="str">
        <f t="shared" si="178"/>
        <v/>
      </c>
      <c r="CF92" s="203">
        <f t="shared" si="179"/>
        <v>0</v>
      </c>
      <c r="CG92" s="422" t="str">
        <f>IF(details!AX92="","",details!AX92)</f>
        <v/>
      </c>
      <c r="CH92" s="422" t="str">
        <f>IF(details!AY92="","",details!AY92)</f>
        <v/>
      </c>
      <c r="CI92" s="422" t="str">
        <f>IF(details!AZ92="","",details!AZ92)</f>
        <v/>
      </c>
      <c r="CJ92" s="422" t="str">
        <f>IF(details!BA92="","",details!BA92)</f>
        <v/>
      </c>
      <c r="CK92" s="422" t="str">
        <f>IF(details!BB92="","",details!BB92)</f>
        <v/>
      </c>
      <c r="CL92" s="200" t="str">
        <f t="shared" si="180"/>
        <v/>
      </c>
      <c r="CM92" s="653" t="str">
        <f t="shared" si="133"/>
        <v/>
      </c>
      <c r="CN92" s="200" t="str">
        <f t="shared" si="134"/>
        <v/>
      </c>
      <c r="CO92" s="203" t="str">
        <f t="shared" si="181"/>
        <v/>
      </c>
      <c r="CP92" s="203">
        <f t="shared" si="182"/>
        <v>0</v>
      </c>
      <c r="CQ92" s="422" t="str">
        <f>IF(details!BC92="","",details!BC92)</f>
        <v/>
      </c>
      <c r="CR92" s="422" t="str">
        <f>IF(details!BD92="","",details!BD92)</f>
        <v/>
      </c>
      <c r="CS92" s="422" t="str">
        <f>IF(details!BE92="","",details!BE92)</f>
        <v/>
      </c>
      <c r="CT92" s="422" t="str">
        <f>IF(details!BF92="","",details!BF92)</f>
        <v/>
      </c>
      <c r="CU92" s="422" t="str">
        <f>IF(details!BG92="","",details!BG92)</f>
        <v/>
      </c>
      <c r="CV92" s="200" t="str">
        <f t="shared" si="183"/>
        <v/>
      </c>
      <c r="CW92" s="653" t="str">
        <f t="shared" si="135"/>
        <v/>
      </c>
      <c r="CX92" s="200" t="str">
        <f t="shared" si="136"/>
        <v/>
      </c>
      <c r="CY92" s="203" t="str">
        <f t="shared" si="184"/>
        <v/>
      </c>
      <c r="CZ92" s="203">
        <f t="shared" si="185"/>
        <v>0</v>
      </c>
      <c r="DA92" s="428" t="str">
        <f t="shared" si="137"/>
        <v/>
      </c>
      <c r="DB92" s="428" t="str">
        <f t="shared" si="138"/>
        <v/>
      </c>
      <c r="DC92" s="428" t="str">
        <f t="shared" si="139"/>
        <v/>
      </c>
      <c r="DD92" s="428" t="str">
        <f t="shared" si="140"/>
        <v/>
      </c>
      <c r="DE92" s="428" t="str">
        <f t="shared" si="141"/>
        <v/>
      </c>
      <c r="DF92" s="428" t="str">
        <f t="shared" si="142"/>
        <v/>
      </c>
      <c r="DG92" s="428" t="str">
        <f t="shared" si="143"/>
        <v/>
      </c>
      <c r="DH92" s="429" t="str">
        <f t="shared" si="144"/>
        <v/>
      </c>
      <c r="DI92" s="429" t="str">
        <f t="shared" si="145"/>
        <v/>
      </c>
      <c r="DJ92" s="428" t="str">
        <f t="shared" si="146"/>
        <v/>
      </c>
      <c r="DK92" s="428" t="str">
        <f t="shared" si="147"/>
        <v/>
      </c>
      <c r="DL92" s="428" t="str">
        <f t="shared" si="148"/>
        <v/>
      </c>
      <c r="DM92" s="428" t="str">
        <f t="shared" si="149"/>
        <v/>
      </c>
      <c r="DN92" s="428" t="str">
        <f t="shared" si="150"/>
        <v/>
      </c>
      <c r="DO92" s="428" t="str">
        <f t="shared" si="151"/>
        <v/>
      </c>
      <c r="DP92" s="428" t="str">
        <f t="shared" si="152"/>
        <v/>
      </c>
      <c r="DQ92" s="430" t="str">
        <f t="shared" si="153"/>
        <v/>
      </c>
      <c r="DR92" s="430" t="str">
        <f t="shared" si="154"/>
        <v/>
      </c>
      <c r="DS92" s="428" t="str">
        <f t="shared" si="155"/>
        <v/>
      </c>
      <c r="DT92" s="430" t="str">
        <f t="shared" si="156"/>
        <v/>
      </c>
      <c r="DU92" s="430" t="str">
        <f t="shared" si="157"/>
        <v/>
      </c>
      <c r="DV92" s="204" t="str">
        <f>details!DG92</f>
        <v/>
      </c>
      <c r="DW92" s="435" t="str">
        <f>details!DH92</f>
        <v/>
      </c>
      <c r="DX92" s="518" t="str">
        <f t="shared" si="195"/>
        <v/>
      </c>
      <c r="DY92" s="652" t="str">
        <f t="shared" si="186"/>
        <v/>
      </c>
      <c r="DZ92" s="431" t="str">
        <f t="shared" si="187"/>
        <v/>
      </c>
      <c r="EA92" s="431" t="str">
        <f t="shared" si="188"/>
        <v/>
      </c>
      <c r="EB92" s="432" t="str">
        <f t="shared" si="189"/>
        <v/>
      </c>
      <c r="EC92" s="200" t="str">
        <f t="shared" si="190"/>
        <v/>
      </c>
      <c r="ED92" s="496" t="str">
        <f t="shared" si="191"/>
        <v/>
      </c>
      <c r="EE92" s="497" t="str">
        <f t="shared" si="192"/>
        <v/>
      </c>
      <c r="EF92" s="448" t="str">
        <f>IF(details!BH91="","",details!BH91)</f>
        <v/>
      </c>
    </row>
    <row r="93" spans="1:136" s="20" customFormat="1" ht="14" customHeight="1">
      <c r="A93" s="447">
        <f>IF(details!A93="","",details!A93)</f>
        <v>87</v>
      </c>
      <c r="B93" s="422" t="str">
        <f>IF(details!B93="","",details!B93)</f>
        <v/>
      </c>
      <c r="C93" s="422" t="str">
        <f>IF(details!C93="","",details!C93)</f>
        <v/>
      </c>
      <c r="D93" s="200" t="str">
        <f>IF(details!D93="","",details!D93)</f>
        <v/>
      </c>
      <c r="E93" s="422" t="str">
        <f>IF(details!E93="","",details!E93)</f>
        <v/>
      </c>
      <c r="F93" s="201" t="str">
        <f>IF(details!G93="","",details!G93)</f>
        <v/>
      </c>
      <c r="G93" s="276" t="str">
        <f>IF(details!H93="","",details!H93)</f>
        <v/>
      </c>
      <c r="H93" s="202" t="str">
        <f>IF(details!I93="","",details!I93)</f>
        <v>v 087</v>
      </c>
      <c r="I93" s="202" t="str">
        <f>IF(details!J93="","",details!J93)</f>
        <v>c 087</v>
      </c>
      <c r="J93" s="202" t="str">
        <f>IF(details!K93="","",details!K93)</f>
        <v>l 087</v>
      </c>
      <c r="K93" s="422" t="str">
        <f>IF(details!Q93="","",details!Q93)</f>
        <v/>
      </c>
      <c r="L93" s="422" t="str">
        <f>IF(details!R93="","",details!R93)</f>
        <v/>
      </c>
      <c r="M93" s="422" t="str">
        <f>IF(details!S93="","",details!S93)</f>
        <v/>
      </c>
      <c r="N93" s="313" t="str">
        <f t="shared" si="124"/>
        <v/>
      </c>
      <c r="O93" s="422" t="str">
        <f>IF(details!T93="","",details!T93)</f>
        <v/>
      </c>
      <c r="P93" s="422" t="str">
        <f>IF(details!U93="","",details!U93)</f>
        <v/>
      </c>
      <c r="Q93" s="313" t="str">
        <f t="shared" si="125"/>
        <v/>
      </c>
      <c r="R93" s="200" t="str">
        <f t="shared" si="126"/>
        <v/>
      </c>
      <c r="S93" s="422" t="str">
        <f>IF(details!V93="","",details!V93)</f>
        <v/>
      </c>
      <c r="T93" s="422" t="str">
        <f>IF(details!W93="","",details!W93)</f>
        <v/>
      </c>
      <c r="U93" s="200" t="str">
        <f t="shared" si="158"/>
        <v/>
      </c>
      <c r="V93" s="200" t="str">
        <f t="shared" si="159"/>
        <v/>
      </c>
      <c r="W93" s="330" t="str">
        <f t="shared" si="160"/>
        <v/>
      </c>
      <c r="X93" s="331" t="str">
        <f t="shared" si="161"/>
        <v/>
      </c>
      <c r="Y93" s="203" t="str">
        <f t="shared" si="162"/>
        <v/>
      </c>
      <c r="Z93" s="203">
        <f t="shared" si="118"/>
        <v>0</v>
      </c>
      <c r="AA93" s="422" t="str">
        <f>IF(details!X93="","",details!X93)</f>
        <v/>
      </c>
      <c r="AB93" s="422" t="str">
        <f>IF(details!Y93="","",details!Y93)</f>
        <v/>
      </c>
      <c r="AC93" s="422" t="str">
        <f>IF(details!Z93="","",details!Z93)</f>
        <v/>
      </c>
      <c r="AD93" s="313" t="str">
        <f t="shared" si="127"/>
        <v/>
      </c>
      <c r="AE93" s="422" t="str">
        <f>IF(details!AA93="","",details!AA93)</f>
        <v/>
      </c>
      <c r="AF93" s="422" t="str">
        <f>IF(details!AB93="","",details!AB93)</f>
        <v/>
      </c>
      <c r="AG93" s="313" t="str">
        <f t="shared" si="196"/>
        <v/>
      </c>
      <c r="AH93" s="200" t="str">
        <f t="shared" si="128"/>
        <v/>
      </c>
      <c r="AI93" s="422" t="str">
        <f>IF(details!AC93="","",details!AC93)</f>
        <v/>
      </c>
      <c r="AJ93" s="422" t="str">
        <f>IF(details!AD93="","",details!AD93)</f>
        <v/>
      </c>
      <c r="AK93" s="200" t="str">
        <f t="shared" si="119"/>
        <v/>
      </c>
      <c r="AL93" s="200" t="str">
        <f t="shared" si="163"/>
        <v/>
      </c>
      <c r="AM93" s="330" t="str">
        <f t="shared" si="164"/>
        <v/>
      </c>
      <c r="AN93" s="331" t="str">
        <f t="shared" si="165"/>
        <v/>
      </c>
      <c r="AO93" s="203" t="str">
        <f t="shared" si="166"/>
        <v/>
      </c>
      <c r="AP93" s="203">
        <f t="shared" si="197"/>
        <v>0</v>
      </c>
      <c r="AQ93" s="422" t="str">
        <f>IF(details!AE93="","",details!AE93)</f>
        <v/>
      </c>
      <c r="AR93" s="422" t="str">
        <f>IF(details!AF93="","",details!AF93)</f>
        <v/>
      </c>
      <c r="AS93" s="422" t="str">
        <f>IF(details!AG93="","",details!AG93)</f>
        <v/>
      </c>
      <c r="AT93" s="313" t="str">
        <f t="shared" si="129"/>
        <v/>
      </c>
      <c r="AU93" s="422" t="str">
        <f>IF(details!AH93="","",details!AH93)</f>
        <v/>
      </c>
      <c r="AV93" s="422" t="str">
        <f>IF(details!AI93="","",details!AI93)</f>
        <v/>
      </c>
      <c r="AW93" s="313" t="str">
        <f t="shared" si="193"/>
        <v/>
      </c>
      <c r="AX93" s="200" t="str">
        <f t="shared" si="130"/>
        <v/>
      </c>
      <c r="AY93" s="422" t="str">
        <f>IF(details!AJ93="","",details!AJ93)</f>
        <v/>
      </c>
      <c r="AZ93" s="422" t="str">
        <f>IF(details!AK93="","",details!AK93)</f>
        <v/>
      </c>
      <c r="BA93" s="200" t="str">
        <f t="shared" si="120"/>
        <v/>
      </c>
      <c r="BB93" s="200" t="str">
        <f t="shared" si="167"/>
        <v/>
      </c>
      <c r="BC93" s="330" t="str">
        <f t="shared" si="168"/>
        <v/>
      </c>
      <c r="BD93" s="331" t="str">
        <f t="shared" si="169"/>
        <v/>
      </c>
      <c r="BE93" s="203" t="str">
        <f t="shared" si="170"/>
        <v/>
      </c>
      <c r="BF93" s="203">
        <f t="shared" si="121"/>
        <v>0</v>
      </c>
      <c r="BG93" s="422" t="str">
        <f>IF(details!AL93="","",details!AL93)</f>
        <v/>
      </c>
      <c r="BH93" s="422" t="str">
        <f>IF(details!AM93="","",details!AM93)</f>
        <v/>
      </c>
      <c r="BI93" s="422" t="str">
        <f>IF(details!AN93="","",details!AN93)</f>
        <v/>
      </c>
      <c r="BJ93" s="313" t="str">
        <f t="shared" si="131"/>
        <v/>
      </c>
      <c r="BK93" s="422" t="str">
        <f>IF(details!AO93="","",details!AO93)</f>
        <v/>
      </c>
      <c r="BL93" s="422" t="str">
        <f>IF(details!AP93="","",details!AP93)</f>
        <v/>
      </c>
      <c r="BM93" s="313" t="str">
        <f t="shared" si="194"/>
        <v/>
      </c>
      <c r="BN93" s="200" t="str">
        <f t="shared" si="132"/>
        <v/>
      </c>
      <c r="BO93" s="422" t="str">
        <f>IF(details!AQ93="","",details!AQ93)</f>
        <v/>
      </c>
      <c r="BP93" s="422" t="str">
        <f>IF(details!AR93="","",details!AR93)</f>
        <v/>
      </c>
      <c r="BQ93" s="200" t="str">
        <f t="shared" si="122"/>
        <v/>
      </c>
      <c r="BR93" s="200" t="str">
        <f t="shared" si="171"/>
        <v/>
      </c>
      <c r="BS93" s="330" t="str">
        <f t="shared" si="172"/>
        <v/>
      </c>
      <c r="BT93" s="331" t="str">
        <f t="shared" si="173"/>
        <v/>
      </c>
      <c r="BU93" s="203" t="str">
        <f t="shared" si="174"/>
        <v/>
      </c>
      <c r="BV93" s="203">
        <f t="shared" si="123"/>
        <v>0</v>
      </c>
      <c r="BW93" s="422" t="str">
        <f>IF(details!AS93="","",details!AS93)</f>
        <v/>
      </c>
      <c r="BX93" s="422" t="str">
        <f>IF(details!AT93="","",details!AT93)</f>
        <v/>
      </c>
      <c r="BY93" s="422" t="str">
        <f>IF(details!AU93="","",details!AU93)</f>
        <v/>
      </c>
      <c r="BZ93" s="422" t="str">
        <f>IF(details!AV93="","",details!AV93)</f>
        <v/>
      </c>
      <c r="CA93" s="422" t="str">
        <f>IF(details!AW93="","",details!AW93)</f>
        <v/>
      </c>
      <c r="CB93" s="200" t="str">
        <f t="shared" si="175"/>
        <v/>
      </c>
      <c r="CC93" s="653" t="str">
        <f t="shared" si="176"/>
        <v/>
      </c>
      <c r="CD93" s="200" t="str">
        <f t="shared" si="177"/>
        <v/>
      </c>
      <c r="CE93" s="203" t="str">
        <f t="shared" si="178"/>
        <v/>
      </c>
      <c r="CF93" s="203">
        <f t="shared" si="179"/>
        <v>0</v>
      </c>
      <c r="CG93" s="422" t="str">
        <f>IF(details!AX93="","",details!AX93)</f>
        <v/>
      </c>
      <c r="CH93" s="422" t="str">
        <f>IF(details!AY93="","",details!AY93)</f>
        <v/>
      </c>
      <c r="CI93" s="422" t="str">
        <f>IF(details!AZ93="","",details!AZ93)</f>
        <v/>
      </c>
      <c r="CJ93" s="422" t="str">
        <f>IF(details!BA93="","",details!BA93)</f>
        <v/>
      </c>
      <c r="CK93" s="422" t="str">
        <f>IF(details!BB93="","",details!BB93)</f>
        <v/>
      </c>
      <c r="CL93" s="200" t="str">
        <f t="shared" si="180"/>
        <v/>
      </c>
      <c r="CM93" s="653" t="str">
        <f t="shared" si="133"/>
        <v/>
      </c>
      <c r="CN93" s="200" t="str">
        <f t="shared" si="134"/>
        <v/>
      </c>
      <c r="CO93" s="203" t="str">
        <f t="shared" si="181"/>
        <v/>
      </c>
      <c r="CP93" s="203">
        <f t="shared" si="182"/>
        <v>0</v>
      </c>
      <c r="CQ93" s="422" t="str">
        <f>IF(details!BC93="","",details!BC93)</f>
        <v/>
      </c>
      <c r="CR93" s="422" t="str">
        <f>IF(details!BD93="","",details!BD93)</f>
        <v/>
      </c>
      <c r="CS93" s="422" t="str">
        <f>IF(details!BE93="","",details!BE93)</f>
        <v/>
      </c>
      <c r="CT93" s="422" t="str">
        <f>IF(details!BF93="","",details!BF93)</f>
        <v/>
      </c>
      <c r="CU93" s="422" t="str">
        <f>IF(details!BG93="","",details!BG93)</f>
        <v/>
      </c>
      <c r="CV93" s="200" t="str">
        <f t="shared" si="183"/>
        <v/>
      </c>
      <c r="CW93" s="653" t="str">
        <f t="shared" si="135"/>
        <v/>
      </c>
      <c r="CX93" s="200" t="str">
        <f t="shared" si="136"/>
        <v/>
      </c>
      <c r="CY93" s="203" t="str">
        <f t="shared" si="184"/>
        <v/>
      </c>
      <c r="CZ93" s="203">
        <f t="shared" si="185"/>
        <v>0</v>
      </c>
      <c r="DA93" s="428" t="str">
        <f t="shared" si="137"/>
        <v/>
      </c>
      <c r="DB93" s="428" t="str">
        <f t="shared" si="138"/>
        <v/>
      </c>
      <c r="DC93" s="428" t="str">
        <f t="shared" si="139"/>
        <v/>
      </c>
      <c r="DD93" s="428" t="str">
        <f t="shared" si="140"/>
        <v/>
      </c>
      <c r="DE93" s="428" t="str">
        <f t="shared" si="141"/>
        <v/>
      </c>
      <c r="DF93" s="428" t="str">
        <f t="shared" si="142"/>
        <v/>
      </c>
      <c r="DG93" s="428" t="str">
        <f t="shared" si="143"/>
        <v/>
      </c>
      <c r="DH93" s="429" t="str">
        <f t="shared" si="144"/>
        <v/>
      </c>
      <c r="DI93" s="429" t="str">
        <f t="shared" si="145"/>
        <v/>
      </c>
      <c r="DJ93" s="428" t="str">
        <f t="shared" si="146"/>
        <v/>
      </c>
      <c r="DK93" s="428" t="str">
        <f t="shared" si="147"/>
        <v/>
      </c>
      <c r="DL93" s="428" t="str">
        <f t="shared" si="148"/>
        <v/>
      </c>
      <c r="DM93" s="428" t="str">
        <f t="shared" si="149"/>
        <v/>
      </c>
      <c r="DN93" s="428" t="str">
        <f t="shared" si="150"/>
        <v/>
      </c>
      <c r="DO93" s="428" t="str">
        <f t="shared" si="151"/>
        <v/>
      </c>
      <c r="DP93" s="428" t="str">
        <f t="shared" si="152"/>
        <v/>
      </c>
      <c r="DQ93" s="430" t="str">
        <f t="shared" si="153"/>
        <v/>
      </c>
      <c r="DR93" s="430" t="str">
        <f t="shared" si="154"/>
        <v/>
      </c>
      <c r="DS93" s="428" t="str">
        <f t="shared" si="155"/>
        <v/>
      </c>
      <c r="DT93" s="430" t="str">
        <f t="shared" si="156"/>
        <v/>
      </c>
      <c r="DU93" s="430" t="str">
        <f t="shared" si="157"/>
        <v/>
      </c>
      <c r="DV93" s="204" t="str">
        <f>details!DG93</f>
        <v/>
      </c>
      <c r="DW93" s="435" t="str">
        <f>details!DH93</f>
        <v/>
      </c>
      <c r="DX93" s="518" t="str">
        <f t="shared" si="195"/>
        <v/>
      </c>
      <c r="DY93" s="652" t="str">
        <f t="shared" si="186"/>
        <v/>
      </c>
      <c r="DZ93" s="431" t="str">
        <f t="shared" si="187"/>
        <v/>
      </c>
      <c r="EA93" s="431" t="str">
        <f t="shared" si="188"/>
        <v/>
      </c>
      <c r="EB93" s="432" t="str">
        <f t="shared" si="189"/>
        <v/>
      </c>
      <c r="EC93" s="200" t="str">
        <f t="shared" si="190"/>
        <v/>
      </c>
      <c r="ED93" s="496" t="str">
        <f t="shared" si="191"/>
        <v/>
      </c>
      <c r="EE93" s="497" t="str">
        <f t="shared" si="192"/>
        <v/>
      </c>
      <c r="EF93" s="448" t="str">
        <f>IF(details!BH92="","",details!BH92)</f>
        <v/>
      </c>
    </row>
    <row r="94" spans="1:136" s="20" customFormat="1" ht="14" customHeight="1">
      <c r="A94" s="447">
        <f>IF(details!A94="","",details!A94)</f>
        <v>88</v>
      </c>
      <c r="B94" s="422" t="str">
        <f>IF(details!B94="","",details!B94)</f>
        <v/>
      </c>
      <c r="C94" s="422" t="str">
        <f>IF(details!C94="","",details!C94)</f>
        <v/>
      </c>
      <c r="D94" s="200" t="str">
        <f>IF(details!D94="","",details!D94)</f>
        <v/>
      </c>
      <c r="E94" s="422" t="str">
        <f>IF(details!E94="","",details!E94)</f>
        <v/>
      </c>
      <c r="F94" s="201" t="str">
        <f>IF(details!G94="","",details!G94)</f>
        <v/>
      </c>
      <c r="G94" s="276" t="str">
        <f>IF(details!H94="","",details!H94)</f>
        <v/>
      </c>
      <c r="H94" s="202" t="str">
        <f>IF(details!I94="","",details!I94)</f>
        <v>v 088</v>
      </c>
      <c r="I94" s="202" t="str">
        <f>IF(details!J94="","",details!J94)</f>
        <v>c 088</v>
      </c>
      <c r="J94" s="202" t="str">
        <f>IF(details!K94="","",details!K94)</f>
        <v>l 088</v>
      </c>
      <c r="K94" s="422" t="str">
        <f>IF(details!Q94="","",details!Q94)</f>
        <v/>
      </c>
      <c r="L94" s="422" t="str">
        <f>IF(details!R94="","",details!R94)</f>
        <v/>
      </c>
      <c r="M94" s="422" t="str">
        <f>IF(details!S94="","",details!S94)</f>
        <v/>
      </c>
      <c r="N94" s="313" t="str">
        <f t="shared" si="124"/>
        <v/>
      </c>
      <c r="O94" s="422" t="str">
        <f>IF(details!T94="","",details!T94)</f>
        <v/>
      </c>
      <c r="P94" s="422" t="str">
        <f>IF(details!U94="","",details!U94)</f>
        <v/>
      </c>
      <c r="Q94" s="313" t="str">
        <f t="shared" si="125"/>
        <v/>
      </c>
      <c r="R94" s="200" t="str">
        <f t="shared" si="126"/>
        <v/>
      </c>
      <c r="S94" s="422" t="str">
        <f>IF(details!V94="","",details!V94)</f>
        <v/>
      </c>
      <c r="T94" s="422" t="str">
        <f>IF(details!W94="","",details!W94)</f>
        <v/>
      </c>
      <c r="U94" s="200" t="str">
        <f t="shared" si="158"/>
        <v/>
      </c>
      <c r="V94" s="200" t="str">
        <f t="shared" si="159"/>
        <v/>
      </c>
      <c r="W94" s="330" t="str">
        <f t="shared" si="160"/>
        <v/>
      </c>
      <c r="X94" s="331" t="str">
        <f t="shared" si="161"/>
        <v/>
      </c>
      <c r="Y94" s="203" t="str">
        <f t="shared" si="162"/>
        <v/>
      </c>
      <c r="Z94" s="203">
        <f t="shared" si="118"/>
        <v>0</v>
      </c>
      <c r="AA94" s="422" t="str">
        <f>IF(details!X94="","",details!X94)</f>
        <v/>
      </c>
      <c r="AB94" s="422" t="str">
        <f>IF(details!Y94="","",details!Y94)</f>
        <v/>
      </c>
      <c r="AC94" s="422" t="str">
        <f>IF(details!Z94="","",details!Z94)</f>
        <v/>
      </c>
      <c r="AD94" s="313" t="str">
        <f t="shared" si="127"/>
        <v/>
      </c>
      <c r="AE94" s="422" t="str">
        <f>IF(details!AA94="","",details!AA94)</f>
        <v/>
      </c>
      <c r="AF94" s="422" t="str">
        <f>IF(details!AB94="","",details!AB94)</f>
        <v/>
      </c>
      <c r="AG94" s="313" t="str">
        <f t="shared" si="196"/>
        <v/>
      </c>
      <c r="AH94" s="200" t="str">
        <f t="shared" si="128"/>
        <v/>
      </c>
      <c r="AI94" s="422" t="str">
        <f>IF(details!AC94="","",details!AC94)</f>
        <v/>
      </c>
      <c r="AJ94" s="422" t="str">
        <f>IF(details!AD94="","",details!AD94)</f>
        <v/>
      </c>
      <c r="AK94" s="200" t="str">
        <f t="shared" si="119"/>
        <v/>
      </c>
      <c r="AL94" s="200" t="str">
        <f t="shared" si="163"/>
        <v/>
      </c>
      <c r="AM94" s="330" t="str">
        <f t="shared" si="164"/>
        <v/>
      </c>
      <c r="AN94" s="331" t="str">
        <f t="shared" si="165"/>
        <v/>
      </c>
      <c r="AO94" s="203" t="str">
        <f t="shared" si="166"/>
        <v/>
      </c>
      <c r="AP94" s="203">
        <f t="shared" si="197"/>
        <v>0</v>
      </c>
      <c r="AQ94" s="422" t="str">
        <f>IF(details!AE94="","",details!AE94)</f>
        <v/>
      </c>
      <c r="AR94" s="422" t="str">
        <f>IF(details!AF94="","",details!AF94)</f>
        <v/>
      </c>
      <c r="AS94" s="422" t="str">
        <f>IF(details!AG94="","",details!AG94)</f>
        <v/>
      </c>
      <c r="AT94" s="313" t="str">
        <f t="shared" si="129"/>
        <v/>
      </c>
      <c r="AU94" s="422" t="str">
        <f>IF(details!AH94="","",details!AH94)</f>
        <v/>
      </c>
      <c r="AV94" s="422" t="str">
        <f>IF(details!AI94="","",details!AI94)</f>
        <v/>
      </c>
      <c r="AW94" s="313" t="str">
        <f t="shared" si="193"/>
        <v/>
      </c>
      <c r="AX94" s="200" t="str">
        <f t="shared" si="130"/>
        <v/>
      </c>
      <c r="AY94" s="422" t="str">
        <f>IF(details!AJ94="","",details!AJ94)</f>
        <v/>
      </c>
      <c r="AZ94" s="422" t="str">
        <f>IF(details!AK94="","",details!AK94)</f>
        <v/>
      </c>
      <c r="BA94" s="200" t="str">
        <f t="shared" si="120"/>
        <v/>
      </c>
      <c r="BB94" s="200" t="str">
        <f t="shared" si="167"/>
        <v/>
      </c>
      <c r="BC94" s="330" t="str">
        <f t="shared" si="168"/>
        <v/>
      </c>
      <c r="BD94" s="331" t="str">
        <f t="shared" si="169"/>
        <v/>
      </c>
      <c r="BE94" s="203" t="str">
        <f t="shared" si="170"/>
        <v/>
      </c>
      <c r="BF94" s="203">
        <f t="shared" si="121"/>
        <v>0</v>
      </c>
      <c r="BG94" s="422" t="str">
        <f>IF(details!AL94="","",details!AL94)</f>
        <v/>
      </c>
      <c r="BH94" s="422" t="str">
        <f>IF(details!AM94="","",details!AM94)</f>
        <v/>
      </c>
      <c r="BI94" s="422" t="str">
        <f>IF(details!AN94="","",details!AN94)</f>
        <v/>
      </c>
      <c r="BJ94" s="313" t="str">
        <f t="shared" si="131"/>
        <v/>
      </c>
      <c r="BK94" s="422" t="str">
        <f>IF(details!AO94="","",details!AO94)</f>
        <v/>
      </c>
      <c r="BL94" s="422" t="str">
        <f>IF(details!AP94="","",details!AP94)</f>
        <v/>
      </c>
      <c r="BM94" s="313" t="str">
        <f t="shared" si="194"/>
        <v/>
      </c>
      <c r="BN94" s="200" t="str">
        <f t="shared" si="132"/>
        <v/>
      </c>
      <c r="BO94" s="422" t="str">
        <f>IF(details!AQ94="","",details!AQ94)</f>
        <v/>
      </c>
      <c r="BP94" s="422" t="str">
        <f>IF(details!AR94="","",details!AR94)</f>
        <v/>
      </c>
      <c r="BQ94" s="200" t="str">
        <f t="shared" si="122"/>
        <v/>
      </c>
      <c r="BR94" s="200" t="str">
        <f t="shared" si="171"/>
        <v/>
      </c>
      <c r="BS94" s="330" t="str">
        <f t="shared" si="172"/>
        <v/>
      </c>
      <c r="BT94" s="331" t="str">
        <f t="shared" si="173"/>
        <v/>
      </c>
      <c r="BU94" s="203" t="str">
        <f t="shared" si="174"/>
        <v/>
      </c>
      <c r="BV94" s="203">
        <f t="shared" si="123"/>
        <v>0</v>
      </c>
      <c r="BW94" s="422" t="str">
        <f>IF(details!AS94="","",details!AS94)</f>
        <v/>
      </c>
      <c r="BX94" s="422" t="str">
        <f>IF(details!AT94="","",details!AT94)</f>
        <v/>
      </c>
      <c r="BY94" s="422" t="str">
        <f>IF(details!AU94="","",details!AU94)</f>
        <v/>
      </c>
      <c r="BZ94" s="422" t="str">
        <f>IF(details!AV94="","",details!AV94)</f>
        <v/>
      </c>
      <c r="CA94" s="422" t="str">
        <f>IF(details!AW94="","",details!AW94)</f>
        <v/>
      </c>
      <c r="CB94" s="200" t="str">
        <f t="shared" si="175"/>
        <v/>
      </c>
      <c r="CC94" s="653" t="str">
        <f t="shared" si="176"/>
        <v/>
      </c>
      <c r="CD94" s="200" t="str">
        <f t="shared" si="177"/>
        <v/>
      </c>
      <c r="CE94" s="203" t="str">
        <f t="shared" si="178"/>
        <v/>
      </c>
      <c r="CF94" s="203">
        <f t="shared" si="179"/>
        <v>0</v>
      </c>
      <c r="CG94" s="422" t="str">
        <f>IF(details!AX94="","",details!AX94)</f>
        <v/>
      </c>
      <c r="CH94" s="422" t="str">
        <f>IF(details!AY94="","",details!AY94)</f>
        <v/>
      </c>
      <c r="CI94" s="422" t="str">
        <f>IF(details!AZ94="","",details!AZ94)</f>
        <v/>
      </c>
      <c r="CJ94" s="422" t="str">
        <f>IF(details!BA94="","",details!BA94)</f>
        <v/>
      </c>
      <c r="CK94" s="422" t="str">
        <f>IF(details!BB94="","",details!BB94)</f>
        <v/>
      </c>
      <c r="CL94" s="200" t="str">
        <f t="shared" si="180"/>
        <v/>
      </c>
      <c r="CM94" s="653" t="str">
        <f t="shared" si="133"/>
        <v/>
      </c>
      <c r="CN94" s="200" t="str">
        <f t="shared" si="134"/>
        <v/>
      </c>
      <c r="CO94" s="203" t="str">
        <f t="shared" si="181"/>
        <v/>
      </c>
      <c r="CP94" s="203">
        <f t="shared" si="182"/>
        <v>0</v>
      </c>
      <c r="CQ94" s="422" t="str">
        <f>IF(details!BC94="","",details!BC94)</f>
        <v/>
      </c>
      <c r="CR94" s="422" t="str">
        <f>IF(details!BD94="","",details!BD94)</f>
        <v/>
      </c>
      <c r="CS94" s="422" t="str">
        <f>IF(details!BE94="","",details!BE94)</f>
        <v/>
      </c>
      <c r="CT94" s="422" t="str">
        <f>IF(details!BF94="","",details!BF94)</f>
        <v/>
      </c>
      <c r="CU94" s="422" t="str">
        <f>IF(details!BG94="","",details!BG94)</f>
        <v/>
      </c>
      <c r="CV94" s="200" t="str">
        <f t="shared" si="183"/>
        <v/>
      </c>
      <c r="CW94" s="653" t="str">
        <f t="shared" si="135"/>
        <v/>
      </c>
      <c r="CX94" s="200" t="str">
        <f t="shared" si="136"/>
        <v/>
      </c>
      <c r="CY94" s="203" t="str">
        <f t="shared" si="184"/>
        <v/>
      </c>
      <c r="CZ94" s="203">
        <f t="shared" si="185"/>
        <v>0</v>
      </c>
      <c r="DA94" s="428" t="str">
        <f t="shared" si="137"/>
        <v/>
      </c>
      <c r="DB94" s="428" t="str">
        <f t="shared" si="138"/>
        <v/>
      </c>
      <c r="DC94" s="428" t="str">
        <f t="shared" si="139"/>
        <v/>
      </c>
      <c r="DD94" s="428" t="str">
        <f t="shared" si="140"/>
        <v/>
      </c>
      <c r="DE94" s="428" t="str">
        <f t="shared" si="141"/>
        <v/>
      </c>
      <c r="DF94" s="428" t="str">
        <f t="shared" si="142"/>
        <v/>
      </c>
      <c r="DG94" s="428" t="str">
        <f t="shared" si="143"/>
        <v/>
      </c>
      <c r="DH94" s="429" t="str">
        <f t="shared" si="144"/>
        <v/>
      </c>
      <c r="DI94" s="429" t="str">
        <f t="shared" si="145"/>
        <v/>
      </c>
      <c r="DJ94" s="428" t="str">
        <f t="shared" si="146"/>
        <v/>
      </c>
      <c r="DK94" s="428" t="str">
        <f t="shared" si="147"/>
        <v/>
      </c>
      <c r="DL94" s="428" t="str">
        <f t="shared" si="148"/>
        <v/>
      </c>
      <c r="DM94" s="428" t="str">
        <f t="shared" si="149"/>
        <v/>
      </c>
      <c r="DN94" s="428" t="str">
        <f t="shared" si="150"/>
        <v/>
      </c>
      <c r="DO94" s="428" t="str">
        <f t="shared" si="151"/>
        <v/>
      </c>
      <c r="DP94" s="428" t="str">
        <f t="shared" si="152"/>
        <v/>
      </c>
      <c r="DQ94" s="430" t="str">
        <f t="shared" si="153"/>
        <v/>
      </c>
      <c r="DR94" s="430" t="str">
        <f t="shared" si="154"/>
        <v/>
      </c>
      <c r="DS94" s="428" t="str">
        <f t="shared" si="155"/>
        <v/>
      </c>
      <c r="DT94" s="430" t="str">
        <f t="shared" si="156"/>
        <v/>
      </c>
      <c r="DU94" s="430" t="str">
        <f t="shared" si="157"/>
        <v/>
      </c>
      <c r="DV94" s="204" t="str">
        <f>details!DG94</f>
        <v/>
      </c>
      <c r="DW94" s="435" t="str">
        <f>details!DH94</f>
        <v/>
      </c>
      <c r="DX94" s="518" t="str">
        <f t="shared" si="195"/>
        <v/>
      </c>
      <c r="DY94" s="652" t="str">
        <f t="shared" si="186"/>
        <v/>
      </c>
      <c r="DZ94" s="431" t="str">
        <f t="shared" si="187"/>
        <v/>
      </c>
      <c r="EA94" s="431" t="str">
        <f t="shared" si="188"/>
        <v/>
      </c>
      <c r="EB94" s="432" t="str">
        <f t="shared" si="189"/>
        <v/>
      </c>
      <c r="EC94" s="200" t="str">
        <f t="shared" si="190"/>
        <v/>
      </c>
      <c r="ED94" s="496" t="str">
        <f t="shared" si="191"/>
        <v/>
      </c>
      <c r="EE94" s="497" t="str">
        <f t="shared" si="192"/>
        <v/>
      </c>
      <c r="EF94" s="448" t="str">
        <f>IF(details!BH93="","",details!BH93)</f>
        <v/>
      </c>
    </row>
    <row r="95" spans="1:136" s="20" customFormat="1" ht="14" customHeight="1">
      <c r="A95" s="447">
        <f>IF(details!A95="","",details!A95)</f>
        <v>89</v>
      </c>
      <c r="B95" s="422" t="str">
        <f>IF(details!B95="","",details!B95)</f>
        <v/>
      </c>
      <c r="C95" s="422" t="str">
        <f>IF(details!C95="","",details!C95)</f>
        <v/>
      </c>
      <c r="D95" s="200" t="str">
        <f>IF(details!D95="","",details!D95)</f>
        <v/>
      </c>
      <c r="E95" s="422" t="str">
        <f>IF(details!E95="","",details!E95)</f>
        <v/>
      </c>
      <c r="F95" s="201" t="str">
        <f>IF(details!G95="","",details!G95)</f>
        <v/>
      </c>
      <c r="G95" s="276" t="str">
        <f>IF(details!H95="","",details!H95)</f>
        <v/>
      </c>
      <c r="H95" s="202" t="str">
        <f>IF(details!I95="","",details!I95)</f>
        <v>v 089</v>
      </c>
      <c r="I95" s="202" t="str">
        <f>IF(details!J95="","",details!J95)</f>
        <v>c 089</v>
      </c>
      <c r="J95" s="202" t="str">
        <f>IF(details!K95="","",details!K95)</f>
        <v>l 089</v>
      </c>
      <c r="K95" s="422" t="str">
        <f>IF(details!Q95="","",details!Q95)</f>
        <v/>
      </c>
      <c r="L95" s="422" t="str">
        <f>IF(details!R95="","",details!R95)</f>
        <v/>
      </c>
      <c r="M95" s="422" t="str">
        <f>IF(details!S95="","",details!S95)</f>
        <v/>
      </c>
      <c r="N95" s="313" t="str">
        <f t="shared" si="124"/>
        <v/>
      </c>
      <c r="O95" s="422" t="str">
        <f>IF(details!T95="","",details!T95)</f>
        <v/>
      </c>
      <c r="P95" s="422" t="str">
        <f>IF(details!U95="","",details!U95)</f>
        <v/>
      </c>
      <c r="Q95" s="313" t="str">
        <f t="shared" si="125"/>
        <v/>
      </c>
      <c r="R95" s="200" t="str">
        <f t="shared" si="126"/>
        <v/>
      </c>
      <c r="S95" s="422" t="str">
        <f>IF(details!V95="","",details!V95)</f>
        <v/>
      </c>
      <c r="T95" s="422" t="str">
        <f>IF(details!W95="","",details!W95)</f>
        <v/>
      </c>
      <c r="U95" s="200" t="str">
        <f t="shared" si="158"/>
        <v/>
      </c>
      <c r="V95" s="200" t="str">
        <f t="shared" si="159"/>
        <v/>
      </c>
      <c r="W95" s="330" t="str">
        <f t="shared" si="160"/>
        <v/>
      </c>
      <c r="X95" s="331" t="str">
        <f t="shared" si="161"/>
        <v/>
      </c>
      <c r="Y95" s="203" t="str">
        <f t="shared" si="162"/>
        <v/>
      </c>
      <c r="Z95" s="203">
        <f t="shared" si="118"/>
        <v>0</v>
      </c>
      <c r="AA95" s="422" t="str">
        <f>IF(details!X95="","",details!X95)</f>
        <v/>
      </c>
      <c r="AB95" s="422" t="str">
        <f>IF(details!Y95="","",details!Y95)</f>
        <v/>
      </c>
      <c r="AC95" s="422" t="str">
        <f>IF(details!Z95="","",details!Z95)</f>
        <v/>
      </c>
      <c r="AD95" s="313" t="str">
        <f t="shared" si="127"/>
        <v/>
      </c>
      <c r="AE95" s="422" t="str">
        <f>IF(details!AA95="","",details!AA95)</f>
        <v/>
      </c>
      <c r="AF95" s="422" t="str">
        <f>IF(details!AB95="","",details!AB95)</f>
        <v/>
      </c>
      <c r="AG95" s="313" t="str">
        <f t="shared" si="196"/>
        <v/>
      </c>
      <c r="AH95" s="200" t="str">
        <f t="shared" si="128"/>
        <v/>
      </c>
      <c r="AI95" s="422" t="str">
        <f>IF(details!AC95="","",details!AC95)</f>
        <v/>
      </c>
      <c r="AJ95" s="422" t="str">
        <f>IF(details!AD95="","",details!AD95)</f>
        <v/>
      </c>
      <c r="AK95" s="200" t="str">
        <f t="shared" si="119"/>
        <v/>
      </c>
      <c r="AL95" s="200" t="str">
        <f t="shared" si="163"/>
        <v/>
      </c>
      <c r="AM95" s="330" t="str">
        <f t="shared" si="164"/>
        <v/>
      </c>
      <c r="AN95" s="331" t="str">
        <f t="shared" si="165"/>
        <v/>
      </c>
      <c r="AO95" s="203" t="str">
        <f t="shared" si="166"/>
        <v/>
      </c>
      <c r="AP95" s="203">
        <f t="shared" si="197"/>
        <v>0</v>
      </c>
      <c r="AQ95" s="422" t="str">
        <f>IF(details!AE95="","",details!AE95)</f>
        <v/>
      </c>
      <c r="AR95" s="422" t="str">
        <f>IF(details!AF95="","",details!AF95)</f>
        <v/>
      </c>
      <c r="AS95" s="422" t="str">
        <f>IF(details!AG95="","",details!AG95)</f>
        <v/>
      </c>
      <c r="AT95" s="313" t="str">
        <f t="shared" si="129"/>
        <v/>
      </c>
      <c r="AU95" s="422" t="str">
        <f>IF(details!AH95="","",details!AH95)</f>
        <v/>
      </c>
      <c r="AV95" s="422" t="str">
        <f>IF(details!AI95="","",details!AI95)</f>
        <v/>
      </c>
      <c r="AW95" s="313" t="str">
        <f t="shared" si="193"/>
        <v/>
      </c>
      <c r="AX95" s="200" t="str">
        <f t="shared" si="130"/>
        <v/>
      </c>
      <c r="AY95" s="422" t="str">
        <f>IF(details!AJ95="","",details!AJ95)</f>
        <v/>
      </c>
      <c r="AZ95" s="422" t="str">
        <f>IF(details!AK95="","",details!AK95)</f>
        <v/>
      </c>
      <c r="BA95" s="200" t="str">
        <f t="shared" si="120"/>
        <v/>
      </c>
      <c r="BB95" s="200" t="str">
        <f t="shared" si="167"/>
        <v/>
      </c>
      <c r="BC95" s="330" t="str">
        <f t="shared" si="168"/>
        <v/>
      </c>
      <c r="BD95" s="331" t="str">
        <f t="shared" si="169"/>
        <v/>
      </c>
      <c r="BE95" s="203" t="str">
        <f t="shared" si="170"/>
        <v/>
      </c>
      <c r="BF95" s="203">
        <f t="shared" si="121"/>
        <v>0</v>
      </c>
      <c r="BG95" s="422" t="str">
        <f>IF(details!AL95="","",details!AL95)</f>
        <v/>
      </c>
      <c r="BH95" s="422" t="str">
        <f>IF(details!AM95="","",details!AM95)</f>
        <v/>
      </c>
      <c r="BI95" s="422" t="str">
        <f>IF(details!AN95="","",details!AN95)</f>
        <v/>
      </c>
      <c r="BJ95" s="313" t="str">
        <f t="shared" si="131"/>
        <v/>
      </c>
      <c r="BK95" s="422" t="str">
        <f>IF(details!AO95="","",details!AO95)</f>
        <v/>
      </c>
      <c r="BL95" s="422" t="str">
        <f>IF(details!AP95="","",details!AP95)</f>
        <v/>
      </c>
      <c r="BM95" s="313" t="str">
        <f t="shared" si="194"/>
        <v/>
      </c>
      <c r="BN95" s="200" t="str">
        <f t="shared" si="132"/>
        <v/>
      </c>
      <c r="BO95" s="422" t="str">
        <f>IF(details!AQ95="","",details!AQ95)</f>
        <v/>
      </c>
      <c r="BP95" s="422" t="str">
        <f>IF(details!AR95="","",details!AR95)</f>
        <v/>
      </c>
      <c r="BQ95" s="200" t="str">
        <f t="shared" si="122"/>
        <v/>
      </c>
      <c r="BR95" s="200" t="str">
        <f t="shared" si="171"/>
        <v/>
      </c>
      <c r="BS95" s="330" t="str">
        <f t="shared" si="172"/>
        <v/>
      </c>
      <c r="BT95" s="331" t="str">
        <f t="shared" si="173"/>
        <v/>
      </c>
      <c r="BU95" s="203" t="str">
        <f t="shared" si="174"/>
        <v/>
      </c>
      <c r="BV95" s="203">
        <f t="shared" si="123"/>
        <v>0</v>
      </c>
      <c r="BW95" s="422" t="str">
        <f>IF(details!AS95="","",details!AS95)</f>
        <v/>
      </c>
      <c r="BX95" s="422" t="str">
        <f>IF(details!AT95="","",details!AT95)</f>
        <v/>
      </c>
      <c r="BY95" s="422" t="str">
        <f>IF(details!AU95="","",details!AU95)</f>
        <v/>
      </c>
      <c r="BZ95" s="422" t="str">
        <f>IF(details!AV95="","",details!AV95)</f>
        <v/>
      </c>
      <c r="CA95" s="422" t="str">
        <f>IF(details!AW95="","",details!AW95)</f>
        <v/>
      </c>
      <c r="CB95" s="200" t="str">
        <f t="shared" si="175"/>
        <v/>
      </c>
      <c r="CC95" s="653" t="str">
        <f t="shared" si="176"/>
        <v/>
      </c>
      <c r="CD95" s="200" t="str">
        <f t="shared" si="177"/>
        <v/>
      </c>
      <c r="CE95" s="203" t="str">
        <f t="shared" si="178"/>
        <v/>
      </c>
      <c r="CF95" s="203">
        <f t="shared" si="179"/>
        <v>0</v>
      </c>
      <c r="CG95" s="422" t="str">
        <f>IF(details!AX95="","",details!AX95)</f>
        <v/>
      </c>
      <c r="CH95" s="422" t="str">
        <f>IF(details!AY95="","",details!AY95)</f>
        <v/>
      </c>
      <c r="CI95" s="422" t="str">
        <f>IF(details!AZ95="","",details!AZ95)</f>
        <v/>
      </c>
      <c r="CJ95" s="422" t="str">
        <f>IF(details!BA95="","",details!BA95)</f>
        <v/>
      </c>
      <c r="CK95" s="422" t="str">
        <f>IF(details!BB95="","",details!BB95)</f>
        <v/>
      </c>
      <c r="CL95" s="200" t="str">
        <f t="shared" si="180"/>
        <v/>
      </c>
      <c r="CM95" s="653" t="str">
        <f t="shared" si="133"/>
        <v/>
      </c>
      <c r="CN95" s="200" t="str">
        <f t="shared" si="134"/>
        <v/>
      </c>
      <c r="CO95" s="203" t="str">
        <f t="shared" si="181"/>
        <v/>
      </c>
      <c r="CP95" s="203">
        <f t="shared" si="182"/>
        <v>0</v>
      </c>
      <c r="CQ95" s="422" t="str">
        <f>IF(details!BC95="","",details!BC95)</f>
        <v/>
      </c>
      <c r="CR95" s="422" t="str">
        <f>IF(details!BD95="","",details!BD95)</f>
        <v/>
      </c>
      <c r="CS95" s="422" t="str">
        <f>IF(details!BE95="","",details!BE95)</f>
        <v/>
      </c>
      <c r="CT95" s="422" t="str">
        <f>IF(details!BF95="","",details!BF95)</f>
        <v/>
      </c>
      <c r="CU95" s="422" t="str">
        <f>IF(details!BG95="","",details!BG95)</f>
        <v/>
      </c>
      <c r="CV95" s="200" t="str">
        <f t="shared" si="183"/>
        <v/>
      </c>
      <c r="CW95" s="653" t="str">
        <f t="shared" si="135"/>
        <v/>
      </c>
      <c r="CX95" s="200" t="str">
        <f t="shared" si="136"/>
        <v/>
      </c>
      <c r="CY95" s="203" t="str">
        <f t="shared" si="184"/>
        <v/>
      </c>
      <c r="CZ95" s="203">
        <f t="shared" si="185"/>
        <v>0</v>
      </c>
      <c r="DA95" s="428" t="str">
        <f t="shared" si="137"/>
        <v/>
      </c>
      <c r="DB95" s="428" t="str">
        <f t="shared" si="138"/>
        <v/>
      </c>
      <c r="DC95" s="428" t="str">
        <f t="shared" si="139"/>
        <v/>
      </c>
      <c r="DD95" s="428" t="str">
        <f t="shared" si="140"/>
        <v/>
      </c>
      <c r="DE95" s="428" t="str">
        <f t="shared" si="141"/>
        <v/>
      </c>
      <c r="DF95" s="428" t="str">
        <f t="shared" si="142"/>
        <v/>
      </c>
      <c r="DG95" s="428" t="str">
        <f t="shared" si="143"/>
        <v/>
      </c>
      <c r="DH95" s="429" t="str">
        <f t="shared" si="144"/>
        <v/>
      </c>
      <c r="DI95" s="429" t="str">
        <f t="shared" si="145"/>
        <v/>
      </c>
      <c r="DJ95" s="428" t="str">
        <f t="shared" si="146"/>
        <v/>
      </c>
      <c r="DK95" s="428" t="str">
        <f t="shared" si="147"/>
        <v/>
      </c>
      <c r="DL95" s="428" t="str">
        <f t="shared" si="148"/>
        <v/>
      </c>
      <c r="DM95" s="428" t="str">
        <f t="shared" si="149"/>
        <v/>
      </c>
      <c r="DN95" s="428" t="str">
        <f t="shared" si="150"/>
        <v/>
      </c>
      <c r="DO95" s="428" t="str">
        <f t="shared" si="151"/>
        <v/>
      </c>
      <c r="DP95" s="428" t="str">
        <f t="shared" si="152"/>
        <v/>
      </c>
      <c r="DQ95" s="430" t="str">
        <f t="shared" si="153"/>
        <v/>
      </c>
      <c r="DR95" s="430" t="str">
        <f t="shared" si="154"/>
        <v/>
      </c>
      <c r="DS95" s="428" t="str">
        <f t="shared" si="155"/>
        <v/>
      </c>
      <c r="DT95" s="430" t="str">
        <f t="shared" si="156"/>
        <v/>
      </c>
      <c r="DU95" s="430" t="str">
        <f t="shared" si="157"/>
        <v/>
      </c>
      <c r="DV95" s="204" t="str">
        <f>details!DG95</f>
        <v/>
      </c>
      <c r="DW95" s="435" t="str">
        <f>details!DH95</f>
        <v/>
      </c>
      <c r="DX95" s="518" t="str">
        <f t="shared" si="195"/>
        <v/>
      </c>
      <c r="DY95" s="652" t="str">
        <f t="shared" si="186"/>
        <v/>
      </c>
      <c r="DZ95" s="431" t="str">
        <f t="shared" si="187"/>
        <v/>
      </c>
      <c r="EA95" s="431" t="str">
        <f t="shared" si="188"/>
        <v/>
      </c>
      <c r="EB95" s="432" t="str">
        <f t="shared" si="189"/>
        <v/>
      </c>
      <c r="EC95" s="200" t="str">
        <f t="shared" si="190"/>
        <v/>
      </c>
      <c r="ED95" s="496" t="str">
        <f t="shared" si="191"/>
        <v/>
      </c>
      <c r="EE95" s="497" t="str">
        <f t="shared" si="192"/>
        <v/>
      </c>
      <c r="EF95" s="448" t="str">
        <f>IF(details!BH94="","",details!BH94)</f>
        <v/>
      </c>
    </row>
    <row r="96" spans="1:136" s="20" customFormat="1" ht="14" customHeight="1">
      <c r="A96" s="447">
        <f>IF(details!A96="","",details!A96)</f>
        <v>90</v>
      </c>
      <c r="B96" s="422" t="str">
        <f>IF(details!B96="","",details!B96)</f>
        <v/>
      </c>
      <c r="C96" s="422" t="str">
        <f>IF(details!C96="","",details!C96)</f>
        <v/>
      </c>
      <c r="D96" s="200" t="str">
        <f>IF(details!D96="","",details!D96)</f>
        <v/>
      </c>
      <c r="E96" s="422" t="str">
        <f>IF(details!E96="","",details!E96)</f>
        <v/>
      </c>
      <c r="F96" s="201" t="str">
        <f>IF(details!G96="","",details!G96)</f>
        <v/>
      </c>
      <c r="G96" s="276" t="str">
        <f>IF(details!H96="","",details!H96)</f>
        <v/>
      </c>
      <c r="H96" s="202" t="str">
        <f>IF(details!I96="","",details!I96)</f>
        <v>v 090</v>
      </c>
      <c r="I96" s="202" t="str">
        <f>IF(details!J96="","",details!J96)</f>
        <v>c 090</v>
      </c>
      <c r="J96" s="202" t="str">
        <f>IF(details!K96="","",details!K96)</f>
        <v>l 090</v>
      </c>
      <c r="K96" s="422" t="str">
        <f>IF(details!Q96="","",details!Q96)</f>
        <v/>
      </c>
      <c r="L96" s="422" t="str">
        <f>IF(details!R96="","",details!R96)</f>
        <v/>
      </c>
      <c r="M96" s="422" t="str">
        <f>IF(details!S96="","",details!S96)</f>
        <v/>
      </c>
      <c r="N96" s="313" t="str">
        <f t="shared" si="124"/>
        <v/>
      </c>
      <c r="O96" s="422" t="str">
        <f>IF(details!T96="","",details!T96)</f>
        <v/>
      </c>
      <c r="P96" s="422" t="str">
        <f>IF(details!U96="","",details!U96)</f>
        <v/>
      </c>
      <c r="Q96" s="313" t="str">
        <f t="shared" si="125"/>
        <v/>
      </c>
      <c r="R96" s="200" t="str">
        <f t="shared" si="126"/>
        <v/>
      </c>
      <c r="S96" s="422" t="str">
        <f>IF(details!V96="","",details!V96)</f>
        <v/>
      </c>
      <c r="T96" s="422" t="str">
        <f>IF(details!W96="","",details!W96)</f>
        <v/>
      </c>
      <c r="U96" s="200" t="str">
        <f t="shared" si="158"/>
        <v/>
      </c>
      <c r="V96" s="200" t="str">
        <f t="shared" si="159"/>
        <v/>
      </c>
      <c r="W96" s="330" t="str">
        <f t="shared" si="160"/>
        <v/>
      </c>
      <c r="X96" s="331" t="str">
        <f t="shared" si="161"/>
        <v/>
      </c>
      <c r="Y96" s="203" t="str">
        <f t="shared" si="162"/>
        <v/>
      </c>
      <c r="Z96" s="203">
        <f t="shared" si="118"/>
        <v>0</v>
      </c>
      <c r="AA96" s="422" t="str">
        <f>IF(details!X96="","",details!X96)</f>
        <v/>
      </c>
      <c r="AB96" s="422" t="str">
        <f>IF(details!Y96="","",details!Y96)</f>
        <v/>
      </c>
      <c r="AC96" s="422" t="str">
        <f>IF(details!Z96="","",details!Z96)</f>
        <v/>
      </c>
      <c r="AD96" s="313" t="str">
        <f t="shared" si="127"/>
        <v/>
      </c>
      <c r="AE96" s="422" t="str">
        <f>IF(details!AA96="","",details!AA96)</f>
        <v/>
      </c>
      <c r="AF96" s="422" t="str">
        <f>IF(details!AB96="","",details!AB96)</f>
        <v/>
      </c>
      <c r="AG96" s="313" t="str">
        <f t="shared" si="196"/>
        <v/>
      </c>
      <c r="AH96" s="200" t="str">
        <f t="shared" si="128"/>
        <v/>
      </c>
      <c r="AI96" s="422" t="str">
        <f>IF(details!AC96="","",details!AC96)</f>
        <v/>
      </c>
      <c r="AJ96" s="422" t="str">
        <f>IF(details!AD96="","",details!AD96)</f>
        <v/>
      </c>
      <c r="AK96" s="200" t="str">
        <f t="shared" si="119"/>
        <v/>
      </c>
      <c r="AL96" s="200" t="str">
        <f t="shared" si="163"/>
        <v/>
      </c>
      <c r="AM96" s="330" t="str">
        <f t="shared" si="164"/>
        <v/>
      </c>
      <c r="AN96" s="331" t="str">
        <f t="shared" si="165"/>
        <v/>
      </c>
      <c r="AO96" s="203" t="str">
        <f t="shared" si="166"/>
        <v/>
      </c>
      <c r="AP96" s="203">
        <f t="shared" si="197"/>
        <v>0</v>
      </c>
      <c r="AQ96" s="422" t="str">
        <f>IF(details!AE96="","",details!AE96)</f>
        <v/>
      </c>
      <c r="AR96" s="422" t="str">
        <f>IF(details!AF96="","",details!AF96)</f>
        <v/>
      </c>
      <c r="AS96" s="422" t="str">
        <f>IF(details!AG96="","",details!AG96)</f>
        <v/>
      </c>
      <c r="AT96" s="313" t="str">
        <f t="shared" si="129"/>
        <v/>
      </c>
      <c r="AU96" s="422" t="str">
        <f>IF(details!AH96="","",details!AH96)</f>
        <v/>
      </c>
      <c r="AV96" s="422" t="str">
        <f>IF(details!AI96="","",details!AI96)</f>
        <v/>
      </c>
      <c r="AW96" s="313" t="str">
        <f t="shared" si="193"/>
        <v/>
      </c>
      <c r="AX96" s="200" t="str">
        <f t="shared" si="130"/>
        <v/>
      </c>
      <c r="AY96" s="422" t="str">
        <f>IF(details!AJ96="","",details!AJ96)</f>
        <v/>
      </c>
      <c r="AZ96" s="422" t="str">
        <f>IF(details!AK96="","",details!AK96)</f>
        <v/>
      </c>
      <c r="BA96" s="200" t="str">
        <f t="shared" si="120"/>
        <v/>
      </c>
      <c r="BB96" s="200" t="str">
        <f t="shared" si="167"/>
        <v/>
      </c>
      <c r="BC96" s="330" t="str">
        <f t="shared" si="168"/>
        <v/>
      </c>
      <c r="BD96" s="331" t="str">
        <f t="shared" si="169"/>
        <v/>
      </c>
      <c r="BE96" s="203" t="str">
        <f t="shared" si="170"/>
        <v/>
      </c>
      <c r="BF96" s="203">
        <f t="shared" si="121"/>
        <v>0</v>
      </c>
      <c r="BG96" s="422" t="str">
        <f>IF(details!AL96="","",details!AL96)</f>
        <v/>
      </c>
      <c r="BH96" s="422" t="str">
        <f>IF(details!AM96="","",details!AM96)</f>
        <v/>
      </c>
      <c r="BI96" s="422" t="str">
        <f>IF(details!AN96="","",details!AN96)</f>
        <v/>
      </c>
      <c r="BJ96" s="313" t="str">
        <f t="shared" si="131"/>
        <v/>
      </c>
      <c r="BK96" s="422" t="str">
        <f>IF(details!AO96="","",details!AO96)</f>
        <v/>
      </c>
      <c r="BL96" s="422" t="str">
        <f>IF(details!AP96="","",details!AP96)</f>
        <v/>
      </c>
      <c r="BM96" s="313" t="str">
        <f t="shared" si="194"/>
        <v/>
      </c>
      <c r="BN96" s="200" t="str">
        <f t="shared" si="132"/>
        <v/>
      </c>
      <c r="BO96" s="422" t="str">
        <f>IF(details!AQ96="","",details!AQ96)</f>
        <v/>
      </c>
      <c r="BP96" s="422" t="str">
        <f>IF(details!AR96="","",details!AR96)</f>
        <v/>
      </c>
      <c r="BQ96" s="200" t="str">
        <f t="shared" si="122"/>
        <v/>
      </c>
      <c r="BR96" s="200" t="str">
        <f t="shared" si="171"/>
        <v/>
      </c>
      <c r="BS96" s="330" t="str">
        <f t="shared" si="172"/>
        <v/>
      </c>
      <c r="BT96" s="331" t="str">
        <f t="shared" si="173"/>
        <v/>
      </c>
      <c r="BU96" s="203" t="str">
        <f t="shared" si="174"/>
        <v/>
      </c>
      <c r="BV96" s="203">
        <f t="shared" si="123"/>
        <v>0</v>
      </c>
      <c r="BW96" s="422" t="str">
        <f>IF(details!AS96="","",details!AS96)</f>
        <v/>
      </c>
      <c r="BX96" s="422" t="str">
        <f>IF(details!AT96="","",details!AT96)</f>
        <v/>
      </c>
      <c r="BY96" s="422" t="str">
        <f>IF(details!AU96="","",details!AU96)</f>
        <v/>
      </c>
      <c r="BZ96" s="422" t="str">
        <f>IF(details!AV96="","",details!AV96)</f>
        <v/>
      </c>
      <c r="CA96" s="422" t="str">
        <f>IF(details!AW96="","",details!AW96)</f>
        <v/>
      </c>
      <c r="CB96" s="200" t="str">
        <f t="shared" si="175"/>
        <v/>
      </c>
      <c r="CC96" s="653" t="str">
        <f t="shared" si="176"/>
        <v/>
      </c>
      <c r="CD96" s="200" t="str">
        <f t="shared" si="177"/>
        <v/>
      </c>
      <c r="CE96" s="203" t="str">
        <f t="shared" si="178"/>
        <v/>
      </c>
      <c r="CF96" s="203">
        <f t="shared" si="179"/>
        <v>0</v>
      </c>
      <c r="CG96" s="422" t="str">
        <f>IF(details!AX96="","",details!AX96)</f>
        <v/>
      </c>
      <c r="CH96" s="422" t="str">
        <f>IF(details!AY96="","",details!AY96)</f>
        <v/>
      </c>
      <c r="CI96" s="422" t="str">
        <f>IF(details!AZ96="","",details!AZ96)</f>
        <v/>
      </c>
      <c r="CJ96" s="422" t="str">
        <f>IF(details!BA96="","",details!BA96)</f>
        <v/>
      </c>
      <c r="CK96" s="422" t="str">
        <f>IF(details!BB96="","",details!BB96)</f>
        <v/>
      </c>
      <c r="CL96" s="200" t="str">
        <f t="shared" si="180"/>
        <v/>
      </c>
      <c r="CM96" s="653" t="str">
        <f t="shared" si="133"/>
        <v/>
      </c>
      <c r="CN96" s="200" t="str">
        <f t="shared" si="134"/>
        <v/>
      </c>
      <c r="CO96" s="203" t="str">
        <f t="shared" si="181"/>
        <v/>
      </c>
      <c r="CP96" s="203">
        <f t="shared" si="182"/>
        <v>0</v>
      </c>
      <c r="CQ96" s="422" t="str">
        <f>IF(details!BC96="","",details!BC96)</f>
        <v/>
      </c>
      <c r="CR96" s="422" t="str">
        <f>IF(details!BD96="","",details!BD96)</f>
        <v/>
      </c>
      <c r="CS96" s="422" t="str">
        <f>IF(details!BE96="","",details!BE96)</f>
        <v/>
      </c>
      <c r="CT96" s="422" t="str">
        <f>IF(details!BF96="","",details!BF96)</f>
        <v/>
      </c>
      <c r="CU96" s="422" t="str">
        <f>IF(details!BG96="","",details!BG96)</f>
        <v/>
      </c>
      <c r="CV96" s="200" t="str">
        <f t="shared" si="183"/>
        <v/>
      </c>
      <c r="CW96" s="653" t="str">
        <f t="shared" si="135"/>
        <v/>
      </c>
      <c r="CX96" s="200" t="str">
        <f t="shared" si="136"/>
        <v/>
      </c>
      <c r="CY96" s="203" t="str">
        <f t="shared" si="184"/>
        <v/>
      </c>
      <c r="CZ96" s="203">
        <f t="shared" si="185"/>
        <v>0</v>
      </c>
      <c r="DA96" s="428" t="str">
        <f t="shared" si="137"/>
        <v/>
      </c>
      <c r="DB96" s="428" t="str">
        <f t="shared" si="138"/>
        <v/>
      </c>
      <c r="DC96" s="428" t="str">
        <f t="shared" si="139"/>
        <v/>
      </c>
      <c r="DD96" s="428" t="str">
        <f t="shared" si="140"/>
        <v/>
      </c>
      <c r="DE96" s="428" t="str">
        <f t="shared" si="141"/>
        <v/>
      </c>
      <c r="DF96" s="428" t="str">
        <f t="shared" si="142"/>
        <v/>
      </c>
      <c r="DG96" s="428" t="str">
        <f t="shared" si="143"/>
        <v/>
      </c>
      <c r="DH96" s="429" t="str">
        <f t="shared" si="144"/>
        <v/>
      </c>
      <c r="DI96" s="429" t="str">
        <f t="shared" si="145"/>
        <v/>
      </c>
      <c r="DJ96" s="428" t="str">
        <f t="shared" si="146"/>
        <v/>
      </c>
      <c r="DK96" s="428" t="str">
        <f t="shared" si="147"/>
        <v/>
      </c>
      <c r="DL96" s="428" t="str">
        <f t="shared" si="148"/>
        <v/>
      </c>
      <c r="DM96" s="428" t="str">
        <f t="shared" si="149"/>
        <v/>
      </c>
      <c r="DN96" s="428" t="str">
        <f t="shared" si="150"/>
        <v/>
      </c>
      <c r="DO96" s="428" t="str">
        <f t="shared" si="151"/>
        <v/>
      </c>
      <c r="DP96" s="428" t="str">
        <f t="shared" si="152"/>
        <v/>
      </c>
      <c r="DQ96" s="430" t="str">
        <f t="shared" si="153"/>
        <v/>
      </c>
      <c r="DR96" s="430" t="str">
        <f t="shared" si="154"/>
        <v/>
      </c>
      <c r="DS96" s="428" t="str">
        <f t="shared" si="155"/>
        <v/>
      </c>
      <c r="DT96" s="430" t="str">
        <f t="shared" si="156"/>
        <v/>
      </c>
      <c r="DU96" s="430" t="str">
        <f t="shared" si="157"/>
        <v/>
      </c>
      <c r="DV96" s="204" t="str">
        <f>details!DG96</f>
        <v/>
      </c>
      <c r="DW96" s="435" t="str">
        <f>details!DH96</f>
        <v/>
      </c>
      <c r="DX96" s="518" t="str">
        <f t="shared" si="195"/>
        <v/>
      </c>
      <c r="DY96" s="652" t="str">
        <f t="shared" si="186"/>
        <v/>
      </c>
      <c r="DZ96" s="431" t="str">
        <f t="shared" si="187"/>
        <v/>
      </c>
      <c r="EA96" s="431" t="str">
        <f t="shared" si="188"/>
        <v/>
      </c>
      <c r="EB96" s="432" t="str">
        <f t="shared" si="189"/>
        <v/>
      </c>
      <c r="EC96" s="200" t="str">
        <f t="shared" si="190"/>
        <v/>
      </c>
      <c r="ED96" s="496" t="str">
        <f t="shared" si="191"/>
        <v/>
      </c>
      <c r="EE96" s="497" t="str">
        <f t="shared" si="192"/>
        <v/>
      </c>
      <c r="EF96" s="448" t="str">
        <f>IF(details!BH95="","",details!BH95)</f>
        <v/>
      </c>
    </row>
    <row r="97" spans="1:145" s="20" customFormat="1" ht="14" customHeight="1">
      <c r="A97" s="447">
        <f>IF(details!A97="","",details!A97)</f>
        <v>91</v>
      </c>
      <c r="B97" s="422" t="str">
        <f>IF(details!B97="","",details!B97)</f>
        <v/>
      </c>
      <c r="C97" s="422" t="str">
        <f>IF(details!C97="","",details!C97)</f>
        <v/>
      </c>
      <c r="D97" s="200" t="str">
        <f>IF(details!D97="","",details!D97)</f>
        <v/>
      </c>
      <c r="E97" s="422" t="str">
        <f>IF(details!E97="","",details!E97)</f>
        <v/>
      </c>
      <c r="F97" s="201" t="str">
        <f>IF(details!G97="","",details!G97)</f>
        <v/>
      </c>
      <c r="G97" s="276" t="str">
        <f>IF(details!H97="","",details!H97)</f>
        <v/>
      </c>
      <c r="H97" s="202" t="str">
        <f>IF(details!I97="","",details!I97)</f>
        <v>v 091</v>
      </c>
      <c r="I97" s="202" t="str">
        <f>IF(details!J97="","",details!J97)</f>
        <v>c 091</v>
      </c>
      <c r="J97" s="202" t="str">
        <f>IF(details!K97="","",details!K97)</f>
        <v>l 091</v>
      </c>
      <c r="K97" s="422" t="str">
        <f>IF(details!Q97="","",details!Q97)</f>
        <v/>
      </c>
      <c r="L97" s="422" t="str">
        <f>IF(details!R97="","",details!R97)</f>
        <v/>
      </c>
      <c r="M97" s="422" t="str">
        <f>IF(details!S97="","",details!S97)</f>
        <v/>
      </c>
      <c r="N97" s="313" t="str">
        <f t="shared" si="124"/>
        <v/>
      </c>
      <c r="O97" s="422" t="str">
        <f>IF(details!T97="","",details!T97)</f>
        <v/>
      </c>
      <c r="P97" s="422" t="str">
        <f>IF(details!U97="","",details!U97)</f>
        <v/>
      </c>
      <c r="Q97" s="313" t="str">
        <f t="shared" si="125"/>
        <v/>
      </c>
      <c r="R97" s="200" t="str">
        <f t="shared" si="126"/>
        <v/>
      </c>
      <c r="S97" s="422" t="str">
        <f>IF(details!V97="","",details!V97)</f>
        <v/>
      </c>
      <c r="T97" s="422" t="str">
        <f>IF(details!W97="","",details!W97)</f>
        <v/>
      </c>
      <c r="U97" s="200" t="str">
        <f t="shared" si="158"/>
        <v/>
      </c>
      <c r="V97" s="200" t="str">
        <f t="shared" si="159"/>
        <v/>
      </c>
      <c r="W97" s="330" t="str">
        <f t="shared" si="160"/>
        <v/>
      </c>
      <c r="X97" s="331" t="str">
        <f t="shared" si="161"/>
        <v/>
      </c>
      <c r="Y97" s="203" t="str">
        <f t="shared" si="162"/>
        <v/>
      </c>
      <c r="Z97" s="203">
        <f t="shared" si="118"/>
        <v>0</v>
      </c>
      <c r="AA97" s="422" t="str">
        <f>IF(details!X97="","",details!X97)</f>
        <v/>
      </c>
      <c r="AB97" s="422" t="str">
        <f>IF(details!Y97="","",details!Y97)</f>
        <v/>
      </c>
      <c r="AC97" s="422" t="str">
        <f>IF(details!Z97="","",details!Z97)</f>
        <v/>
      </c>
      <c r="AD97" s="313" t="str">
        <f t="shared" si="127"/>
        <v/>
      </c>
      <c r="AE97" s="422" t="str">
        <f>IF(details!AA97="","",details!AA97)</f>
        <v/>
      </c>
      <c r="AF97" s="422" t="str">
        <f>IF(details!AB97="","",details!AB97)</f>
        <v/>
      </c>
      <c r="AG97" s="313" t="str">
        <f t="shared" si="196"/>
        <v/>
      </c>
      <c r="AH97" s="200" t="str">
        <f t="shared" si="128"/>
        <v/>
      </c>
      <c r="AI97" s="422" t="str">
        <f>IF(details!AC97="","",details!AC97)</f>
        <v/>
      </c>
      <c r="AJ97" s="422" t="str">
        <f>IF(details!AD97="","",details!AD97)</f>
        <v/>
      </c>
      <c r="AK97" s="200" t="str">
        <f t="shared" si="119"/>
        <v/>
      </c>
      <c r="AL97" s="200" t="str">
        <f t="shared" si="163"/>
        <v/>
      </c>
      <c r="AM97" s="330" t="str">
        <f t="shared" si="164"/>
        <v/>
      </c>
      <c r="AN97" s="331" t="str">
        <f t="shared" si="165"/>
        <v/>
      </c>
      <c r="AO97" s="203" t="str">
        <f t="shared" si="166"/>
        <v/>
      </c>
      <c r="AP97" s="203">
        <f t="shared" si="197"/>
        <v>0</v>
      </c>
      <c r="AQ97" s="422" t="str">
        <f>IF(details!AE97="","",details!AE97)</f>
        <v/>
      </c>
      <c r="AR97" s="422" t="str">
        <f>IF(details!AF97="","",details!AF97)</f>
        <v/>
      </c>
      <c r="AS97" s="422" t="str">
        <f>IF(details!AG97="","",details!AG97)</f>
        <v/>
      </c>
      <c r="AT97" s="313" t="str">
        <f t="shared" si="129"/>
        <v/>
      </c>
      <c r="AU97" s="422" t="str">
        <f>IF(details!AH97="","",details!AH97)</f>
        <v/>
      </c>
      <c r="AV97" s="422" t="str">
        <f>IF(details!AI97="","",details!AI97)</f>
        <v/>
      </c>
      <c r="AW97" s="313" t="str">
        <f t="shared" si="193"/>
        <v/>
      </c>
      <c r="AX97" s="200" t="str">
        <f t="shared" si="130"/>
        <v/>
      </c>
      <c r="AY97" s="422" t="str">
        <f>IF(details!AJ97="","",details!AJ97)</f>
        <v/>
      </c>
      <c r="AZ97" s="422" t="str">
        <f>IF(details!AK97="","",details!AK97)</f>
        <v/>
      </c>
      <c r="BA97" s="200" t="str">
        <f t="shared" si="120"/>
        <v/>
      </c>
      <c r="BB97" s="200" t="str">
        <f t="shared" si="167"/>
        <v/>
      </c>
      <c r="BC97" s="330" t="str">
        <f t="shared" si="168"/>
        <v/>
      </c>
      <c r="BD97" s="331" t="str">
        <f t="shared" si="169"/>
        <v/>
      </c>
      <c r="BE97" s="203" t="str">
        <f t="shared" si="170"/>
        <v/>
      </c>
      <c r="BF97" s="203">
        <f t="shared" si="121"/>
        <v>0</v>
      </c>
      <c r="BG97" s="422" t="str">
        <f>IF(details!AL97="","",details!AL97)</f>
        <v/>
      </c>
      <c r="BH97" s="422" t="str">
        <f>IF(details!AM97="","",details!AM97)</f>
        <v/>
      </c>
      <c r="BI97" s="422" t="str">
        <f>IF(details!AN97="","",details!AN97)</f>
        <v/>
      </c>
      <c r="BJ97" s="313" t="str">
        <f t="shared" si="131"/>
        <v/>
      </c>
      <c r="BK97" s="422" t="str">
        <f>IF(details!AO97="","",details!AO97)</f>
        <v/>
      </c>
      <c r="BL97" s="422" t="str">
        <f>IF(details!AP97="","",details!AP97)</f>
        <v/>
      </c>
      <c r="BM97" s="313" t="str">
        <f t="shared" si="194"/>
        <v/>
      </c>
      <c r="BN97" s="200" t="str">
        <f t="shared" si="132"/>
        <v/>
      </c>
      <c r="BO97" s="422" t="str">
        <f>IF(details!AQ97="","",details!AQ97)</f>
        <v/>
      </c>
      <c r="BP97" s="422" t="str">
        <f>IF(details!AR97="","",details!AR97)</f>
        <v/>
      </c>
      <c r="BQ97" s="200" t="str">
        <f t="shared" si="122"/>
        <v/>
      </c>
      <c r="BR97" s="200" t="str">
        <f t="shared" si="171"/>
        <v/>
      </c>
      <c r="BS97" s="330" t="str">
        <f t="shared" si="172"/>
        <v/>
      </c>
      <c r="BT97" s="331" t="str">
        <f t="shared" si="173"/>
        <v/>
      </c>
      <c r="BU97" s="203" t="str">
        <f t="shared" si="174"/>
        <v/>
      </c>
      <c r="BV97" s="203">
        <f t="shared" si="123"/>
        <v>0</v>
      </c>
      <c r="BW97" s="422" t="str">
        <f>IF(details!AS97="","",details!AS97)</f>
        <v/>
      </c>
      <c r="BX97" s="422" t="str">
        <f>IF(details!AT97="","",details!AT97)</f>
        <v/>
      </c>
      <c r="BY97" s="422" t="str">
        <f>IF(details!AU97="","",details!AU97)</f>
        <v/>
      </c>
      <c r="BZ97" s="422" t="str">
        <f>IF(details!AV97="","",details!AV97)</f>
        <v/>
      </c>
      <c r="CA97" s="422" t="str">
        <f>IF(details!AW97="","",details!AW97)</f>
        <v/>
      </c>
      <c r="CB97" s="200" t="str">
        <f t="shared" si="175"/>
        <v/>
      </c>
      <c r="CC97" s="653" t="str">
        <f t="shared" si="176"/>
        <v/>
      </c>
      <c r="CD97" s="200" t="str">
        <f t="shared" si="177"/>
        <v/>
      </c>
      <c r="CE97" s="203" t="str">
        <f t="shared" si="178"/>
        <v/>
      </c>
      <c r="CF97" s="203">
        <f t="shared" si="179"/>
        <v>0</v>
      </c>
      <c r="CG97" s="422" t="str">
        <f>IF(details!AX97="","",details!AX97)</f>
        <v/>
      </c>
      <c r="CH97" s="422" t="str">
        <f>IF(details!AY97="","",details!AY97)</f>
        <v/>
      </c>
      <c r="CI97" s="422" t="str">
        <f>IF(details!AZ97="","",details!AZ97)</f>
        <v/>
      </c>
      <c r="CJ97" s="422" t="str">
        <f>IF(details!BA97="","",details!BA97)</f>
        <v/>
      </c>
      <c r="CK97" s="422" t="str">
        <f>IF(details!BB97="","",details!BB97)</f>
        <v/>
      </c>
      <c r="CL97" s="200" t="str">
        <f t="shared" si="180"/>
        <v/>
      </c>
      <c r="CM97" s="653" t="str">
        <f t="shared" si="133"/>
        <v/>
      </c>
      <c r="CN97" s="200" t="str">
        <f t="shared" si="134"/>
        <v/>
      </c>
      <c r="CO97" s="203" t="str">
        <f t="shared" si="181"/>
        <v/>
      </c>
      <c r="CP97" s="203">
        <f t="shared" si="182"/>
        <v>0</v>
      </c>
      <c r="CQ97" s="422" t="str">
        <f>IF(details!BC97="","",details!BC97)</f>
        <v/>
      </c>
      <c r="CR97" s="422" t="str">
        <f>IF(details!BD97="","",details!BD97)</f>
        <v/>
      </c>
      <c r="CS97" s="422" t="str">
        <f>IF(details!BE97="","",details!BE97)</f>
        <v/>
      </c>
      <c r="CT97" s="422" t="str">
        <f>IF(details!BF97="","",details!BF97)</f>
        <v/>
      </c>
      <c r="CU97" s="422" t="str">
        <f>IF(details!BG97="","",details!BG97)</f>
        <v/>
      </c>
      <c r="CV97" s="200" t="str">
        <f t="shared" si="183"/>
        <v/>
      </c>
      <c r="CW97" s="653" t="str">
        <f t="shared" si="135"/>
        <v/>
      </c>
      <c r="CX97" s="200" t="str">
        <f t="shared" si="136"/>
        <v/>
      </c>
      <c r="CY97" s="203" t="str">
        <f t="shared" si="184"/>
        <v/>
      </c>
      <c r="CZ97" s="203">
        <f t="shared" si="185"/>
        <v>0</v>
      </c>
      <c r="DA97" s="428" t="str">
        <f t="shared" si="137"/>
        <v/>
      </c>
      <c r="DB97" s="428" t="str">
        <f t="shared" si="138"/>
        <v/>
      </c>
      <c r="DC97" s="428" t="str">
        <f t="shared" si="139"/>
        <v/>
      </c>
      <c r="DD97" s="428" t="str">
        <f t="shared" si="140"/>
        <v/>
      </c>
      <c r="DE97" s="428" t="str">
        <f t="shared" si="141"/>
        <v/>
      </c>
      <c r="DF97" s="428" t="str">
        <f t="shared" si="142"/>
        <v/>
      </c>
      <c r="DG97" s="428" t="str">
        <f t="shared" si="143"/>
        <v/>
      </c>
      <c r="DH97" s="429" t="str">
        <f t="shared" si="144"/>
        <v/>
      </c>
      <c r="DI97" s="429" t="str">
        <f t="shared" si="145"/>
        <v/>
      </c>
      <c r="DJ97" s="428" t="str">
        <f t="shared" si="146"/>
        <v/>
      </c>
      <c r="DK97" s="428" t="str">
        <f t="shared" si="147"/>
        <v/>
      </c>
      <c r="DL97" s="428" t="str">
        <f t="shared" si="148"/>
        <v/>
      </c>
      <c r="DM97" s="428" t="str">
        <f t="shared" si="149"/>
        <v/>
      </c>
      <c r="DN97" s="428" t="str">
        <f t="shared" si="150"/>
        <v/>
      </c>
      <c r="DO97" s="428" t="str">
        <f t="shared" si="151"/>
        <v/>
      </c>
      <c r="DP97" s="428" t="str">
        <f t="shared" si="152"/>
        <v/>
      </c>
      <c r="DQ97" s="430" t="str">
        <f t="shared" si="153"/>
        <v/>
      </c>
      <c r="DR97" s="430" t="str">
        <f t="shared" si="154"/>
        <v/>
      </c>
      <c r="DS97" s="428" t="str">
        <f t="shared" si="155"/>
        <v/>
      </c>
      <c r="DT97" s="430" t="str">
        <f t="shared" si="156"/>
        <v/>
      </c>
      <c r="DU97" s="430" t="str">
        <f t="shared" si="157"/>
        <v/>
      </c>
      <c r="DV97" s="204" t="str">
        <f>details!DG97</f>
        <v/>
      </c>
      <c r="DW97" s="435" t="str">
        <f>details!DH97</f>
        <v/>
      </c>
      <c r="DX97" s="518" t="str">
        <f t="shared" si="195"/>
        <v/>
      </c>
      <c r="DY97" s="652" t="str">
        <f t="shared" si="186"/>
        <v/>
      </c>
      <c r="DZ97" s="431" t="str">
        <f t="shared" si="187"/>
        <v/>
      </c>
      <c r="EA97" s="431" t="str">
        <f t="shared" si="188"/>
        <v/>
      </c>
      <c r="EB97" s="432" t="str">
        <f t="shared" si="189"/>
        <v/>
      </c>
      <c r="EC97" s="200" t="str">
        <f t="shared" si="190"/>
        <v/>
      </c>
      <c r="ED97" s="496" t="str">
        <f t="shared" si="191"/>
        <v/>
      </c>
      <c r="EE97" s="497" t="str">
        <f t="shared" si="192"/>
        <v/>
      </c>
      <c r="EF97" s="448" t="str">
        <f>IF(details!BH96="","",details!BH96)</f>
        <v/>
      </c>
    </row>
    <row r="98" spans="1:145" s="20" customFormat="1" ht="14" customHeight="1">
      <c r="A98" s="447">
        <f>IF(details!A98="","",details!A98)</f>
        <v>92</v>
      </c>
      <c r="B98" s="422" t="str">
        <f>IF(details!B98="","",details!B98)</f>
        <v/>
      </c>
      <c r="C98" s="422" t="str">
        <f>IF(details!C98="","",details!C98)</f>
        <v/>
      </c>
      <c r="D98" s="200" t="str">
        <f>IF(details!D98="","",details!D98)</f>
        <v/>
      </c>
      <c r="E98" s="422" t="str">
        <f>IF(details!E98="","",details!E98)</f>
        <v/>
      </c>
      <c r="F98" s="201" t="str">
        <f>IF(details!G98="","",details!G98)</f>
        <v/>
      </c>
      <c r="G98" s="276" t="str">
        <f>IF(details!H98="","",details!H98)</f>
        <v/>
      </c>
      <c r="H98" s="202" t="str">
        <f>IF(details!I98="","",details!I98)</f>
        <v>v 092</v>
      </c>
      <c r="I98" s="202" t="str">
        <f>IF(details!J98="","",details!J98)</f>
        <v>c 092</v>
      </c>
      <c r="J98" s="202" t="str">
        <f>IF(details!K98="","",details!K98)</f>
        <v>l 092</v>
      </c>
      <c r="K98" s="422" t="str">
        <f>IF(details!Q98="","",details!Q98)</f>
        <v/>
      </c>
      <c r="L98" s="422" t="str">
        <f>IF(details!R98="","",details!R98)</f>
        <v/>
      </c>
      <c r="M98" s="422" t="str">
        <f>IF(details!S98="","",details!S98)</f>
        <v/>
      </c>
      <c r="N98" s="313" t="str">
        <f t="shared" si="124"/>
        <v/>
      </c>
      <c r="O98" s="422" t="str">
        <f>IF(details!T98="","",details!T98)</f>
        <v/>
      </c>
      <c r="P98" s="422" t="str">
        <f>IF(details!U98="","",details!U98)</f>
        <v/>
      </c>
      <c r="Q98" s="313" t="str">
        <f t="shared" si="125"/>
        <v/>
      </c>
      <c r="R98" s="200" t="str">
        <f t="shared" si="126"/>
        <v/>
      </c>
      <c r="S98" s="422" t="str">
        <f>IF(details!V98="","",details!V98)</f>
        <v/>
      </c>
      <c r="T98" s="422" t="str">
        <f>IF(details!W98="","",details!W98)</f>
        <v/>
      </c>
      <c r="U98" s="200" t="str">
        <f t="shared" si="158"/>
        <v/>
      </c>
      <c r="V98" s="200" t="str">
        <f t="shared" si="159"/>
        <v/>
      </c>
      <c r="W98" s="330" t="str">
        <f t="shared" si="160"/>
        <v/>
      </c>
      <c r="X98" s="331" t="str">
        <f t="shared" si="161"/>
        <v/>
      </c>
      <c r="Y98" s="203" t="str">
        <f t="shared" si="162"/>
        <v/>
      </c>
      <c r="Z98" s="203">
        <f t="shared" si="118"/>
        <v>0</v>
      </c>
      <c r="AA98" s="422" t="str">
        <f>IF(details!X98="","",details!X98)</f>
        <v/>
      </c>
      <c r="AB98" s="422" t="str">
        <f>IF(details!Y98="","",details!Y98)</f>
        <v/>
      </c>
      <c r="AC98" s="422" t="str">
        <f>IF(details!Z98="","",details!Z98)</f>
        <v/>
      </c>
      <c r="AD98" s="313" t="str">
        <f t="shared" si="127"/>
        <v/>
      </c>
      <c r="AE98" s="422" t="str">
        <f>IF(details!AA98="","",details!AA98)</f>
        <v/>
      </c>
      <c r="AF98" s="422" t="str">
        <f>IF(details!AB98="","",details!AB98)</f>
        <v/>
      </c>
      <c r="AG98" s="313" t="str">
        <f t="shared" si="196"/>
        <v/>
      </c>
      <c r="AH98" s="200" t="str">
        <f t="shared" si="128"/>
        <v/>
      </c>
      <c r="AI98" s="422" t="str">
        <f>IF(details!AC98="","",details!AC98)</f>
        <v/>
      </c>
      <c r="AJ98" s="422" t="str">
        <f>IF(details!AD98="","",details!AD98)</f>
        <v/>
      </c>
      <c r="AK98" s="200" t="str">
        <f t="shared" si="119"/>
        <v/>
      </c>
      <c r="AL98" s="200" t="str">
        <f t="shared" si="163"/>
        <v/>
      </c>
      <c r="AM98" s="330" t="str">
        <f t="shared" si="164"/>
        <v/>
      </c>
      <c r="AN98" s="331" t="str">
        <f t="shared" si="165"/>
        <v/>
      </c>
      <c r="AO98" s="203" t="str">
        <f t="shared" si="166"/>
        <v/>
      </c>
      <c r="AP98" s="203">
        <f t="shared" si="197"/>
        <v>0</v>
      </c>
      <c r="AQ98" s="422" t="str">
        <f>IF(details!AE98="","",details!AE98)</f>
        <v/>
      </c>
      <c r="AR98" s="422" t="str">
        <f>IF(details!AF98="","",details!AF98)</f>
        <v/>
      </c>
      <c r="AS98" s="422" t="str">
        <f>IF(details!AG98="","",details!AG98)</f>
        <v/>
      </c>
      <c r="AT98" s="313" t="str">
        <f t="shared" si="129"/>
        <v/>
      </c>
      <c r="AU98" s="422" t="str">
        <f>IF(details!AH98="","",details!AH98)</f>
        <v/>
      </c>
      <c r="AV98" s="422" t="str">
        <f>IF(details!AI98="","",details!AI98)</f>
        <v/>
      </c>
      <c r="AW98" s="313" t="str">
        <f t="shared" si="193"/>
        <v/>
      </c>
      <c r="AX98" s="200" t="str">
        <f t="shared" si="130"/>
        <v/>
      </c>
      <c r="AY98" s="422" t="str">
        <f>IF(details!AJ98="","",details!AJ98)</f>
        <v/>
      </c>
      <c r="AZ98" s="422" t="str">
        <f>IF(details!AK98="","",details!AK98)</f>
        <v/>
      </c>
      <c r="BA98" s="200" t="str">
        <f t="shared" si="120"/>
        <v/>
      </c>
      <c r="BB98" s="200" t="str">
        <f t="shared" si="167"/>
        <v/>
      </c>
      <c r="BC98" s="330" t="str">
        <f t="shared" si="168"/>
        <v/>
      </c>
      <c r="BD98" s="331" t="str">
        <f t="shared" si="169"/>
        <v/>
      </c>
      <c r="BE98" s="203" t="str">
        <f t="shared" si="170"/>
        <v/>
      </c>
      <c r="BF98" s="203">
        <f t="shared" si="121"/>
        <v>0</v>
      </c>
      <c r="BG98" s="422" t="str">
        <f>IF(details!AL98="","",details!AL98)</f>
        <v/>
      </c>
      <c r="BH98" s="422" t="str">
        <f>IF(details!AM98="","",details!AM98)</f>
        <v/>
      </c>
      <c r="BI98" s="422" t="str">
        <f>IF(details!AN98="","",details!AN98)</f>
        <v/>
      </c>
      <c r="BJ98" s="313" t="str">
        <f t="shared" si="131"/>
        <v/>
      </c>
      <c r="BK98" s="422" t="str">
        <f>IF(details!AO98="","",details!AO98)</f>
        <v/>
      </c>
      <c r="BL98" s="422" t="str">
        <f>IF(details!AP98="","",details!AP98)</f>
        <v/>
      </c>
      <c r="BM98" s="313" t="str">
        <f t="shared" si="194"/>
        <v/>
      </c>
      <c r="BN98" s="200" t="str">
        <f t="shared" si="132"/>
        <v/>
      </c>
      <c r="BO98" s="422" t="str">
        <f>IF(details!AQ98="","",details!AQ98)</f>
        <v/>
      </c>
      <c r="BP98" s="422" t="str">
        <f>IF(details!AR98="","",details!AR98)</f>
        <v/>
      </c>
      <c r="BQ98" s="200" t="str">
        <f t="shared" si="122"/>
        <v/>
      </c>
      <c r="BR98" s="200" t="str">
        <f t="shared" si="171"/>
        <v/>
      </c>
      <c r="BS98" s="330" t="str">
        <f t="shared" si="172"/>
        <v/>
      </c>
      <c r="BT98" s="331" t="str">
        <f t="shared" si="173"/>
        <v/>
      </c>
      <c r="BU98" s="203" t="str">
        <f t="shared" si="174"/>
        <v/>
      </c>
      <c r="BV98" s="203">
        <f t="shared" si="123"/>
        <v>0</v>
      </c>
      <c r="BW98" s="422" t="str">
        <f>IF(details!AS98="","",details!AS98)</f>
        <v/>
      </c>
      <c r="BX98" s="422" t="str">
        <f>IF(details!AT98="","",details!AT98)</f>
        <v/>
      </c>
      <c r="BY98" s="422" t="str">
        <f>IF(details!AU98="","",details!AU98)</f>
        <v/>
      </c>
      <c r="BZ98" s="422" t="str">
        <f>IF(details!AV98="","",details!AV98)</f>
        <v/>
      </c>
      <c r="CA98" s="422" t="str">
        <f>IF(details!AW98="","",details!AW98)</f>
        <v/>
      </c>
      <c r="CB98" s="200" t="str">
        <f t="shared" si="175"/>
        <v/>
      </c>
      <c r="CC98" s="653" t="str">
        <f t="shared" si="176"/>
        <v/>
      </c>
      <c r="CD98" s="200" t="str">
        <f t="shared" si="177"/>
        <v/>
      </c>
      <c r="CE98" s="203" t="str">
        <f t="shared" si="178"/>
        <v/>
      </c>
      <c r="CF98" s="203">
        <f t="shared" si="179"/>
        <v>0</v>
      </c>
      <c r="CG98" s="422" t="str">
        <f>IF(details!AX98="","",details!AX98)</f>
        <v/>
      </c>
      <c r="CH98" s="422" t="str">
        <f>IF(details!AY98="","",details!AY98)</f>
        <v/>
      </c>
      <c r="CI98" s="422" t="str">
        <f>IF(details!AZ98="","",details!AZ98)</f>
        <v/>
      </c>
      <c r="CJ98" s="422" t="str">
        <f>IF(details!BA98="","",details!BA98)</f>
        <v/>
      </c>
      <c r="CK98" s="422" t="str">
        <f>IF(details!BB98="","",details!BB98)</f>
        <v/>
      </c>
      <c r="CL98" s="200" t="str">
        <f t="shared" si="180"/>
        <v/>
      </c>
      <c r="CM98" s="653" t="str">
        <f t="shared" si="133"/>
        <v/>
      </c>
      <c r="CN98" s="200" t="str">
        <f t="shared" si="134"/>
        <v/>
      </c>
      <c r="CO98" s="203" t="str">
        <f t="shared" si="181"/>
        <v/>
      </c>
      <c r="CP98" s="203">
        <f t="shared" si="182"/>
        <v>0</v>
      </c>
      <c r="CQ98" s="422" t="str">
        <f>IF(details!BC98="","",details!BC98)</f>
        <v/>
      </c>
      <c r="CR98" s="422" t="str">
        <f>IF(details!BD98="","",details!BD98)</f>
        <v/>
      </c>
      <c r="CS98" s="422" t="str">
        <f>IF(details!BE98="","",details!BE98)</f>
        <v/>
      </c>
      <c r="CT98" s="422" t="str">
        <f>IF(details!BF98="","",details!BF98)</f>
        <v/>
      </c>
      <c r="CU98" s="422" t="str">
        <f>IF(details!BG98="","",details!BG98)</f>
        <v/>
      </c>
      <c r="CV98" s="200" t="str">
        <f t="shared" si="183"/>
        <v/>
      </c>
      <c r="CW98" s="653" t="str">
        <f t="shared" si="135"/>
        <v/>
      </c>
      <c r="CX98" s="200" t="str">
        <f t="shared" si="136"/>
        <v/>
      </c>
      <c r="CY98" s="203" t="str">
        <f t="shared" si="184"/>
        <v/>
      </c>
      <c r="CZ98" s="203">
        <f t="shared" si="185"/>
        <v>0</v>
      </c>
      <c r="DA98" s="428" t="str">
        <f t="shared" si="137"/>
        <v/>
      </c>
      <c r="DB98" s="428" t="str">
        <f t="shared" si="138"/>
        <v/>
      </c>
      <c r="DC98" s="428" t="str">
        <f t="shared" si="139"/>
        <v/>
      </c>
      <c r="DD98" s="428" t="str">
        <f t="shared" si="140"/>
        <v/>
      </c>
      <c r="DE98" s="428" t="str">
        <f t="shared" si="141"/>
        <v/>
      </c>
      <c r="DF98" s="428" t="str">
        <f t="shared" si="142"/>
        <v/>
      </c>
      <c r="DG98" s="428" t="str">
        <f t="shared" si="143"/>
        <v/>
      </c>
      <c r="DH98" s="429" t="str">
        <f t="shared" si="144"/>
        <v/>
      </c>
      <c r="DI98" s="429" t="str">
        <f t="shared" si="145"/>
        <v/>
      </c>
      <c r="DJ98" s="428" t="str">
        <f t="shared" si="146"/>
        <v/>
      </c>
      <c r="DK98" s="428" t="str">
        <f t="shared" si="147"/>
        <v/>
      </c>
      <c r="DL98" s="428" t="str">
        <f t="shared" si="148"/>
        <v/>
      </c>
      <c r="DM98" s="428" t="str">
        <f t="shared" si="149"/>
        <v/>
      </c>
      <c r="DN98" s="428" t="str">
        <f t="shared" si="150"/>
        <v/>
      </c>
      <c r="DO98" s="428" t="str">
        <f t="shared" si="151"/>
        <v/>
      </c>
      <c r="DP98" s="428" t="str">
        <f t="shared" si="152"/>
        <v/>
      </c>
      <c r="DQ98" s="430" t="str">
        <f t="shared" si="153"/>
        <v/>
      </c>
      <c r="DR98" s="430" t="str">
        <f t="shared" si="154"/>
        <v/>
      </c>
      <c r="DS98" s="428" t="str">
        <f t="shared" si="155"/>
        <v/>
      </c>
      <c r="DT98" s="430" t="str">
        <f t="shared" si="156"/>
        <v/>
      </c>
      <c r="DU98" s="430" t="str">
        <f t="shared" si="157"/>
        <v/>
      </c>
      <c r="DV98" s="204" t="str">
        <f>details!DG98</f>
        <v/>
      </c>
      <c r="DW98" s="435" t="str">
        <f>details!DH98</f>
        <v/>
      </c>
      <c r="DX98" s="518" t="str">
        <f t="shared" si="195"/>
        <v/>
      </c>
      <c r="DY98" s="652" t="str">
        <f t="shared" si="186"/>
        <v/>
      </c>
      <c r="DZ98" s="431" t="str">
        <f t="shared" si="187"/>
        <v/>
      </c>
      <c r="EA98" s="431" t="str">
        <f t="shared" si="188"/>
        <v/>
      </c>
      <c r="EB98" s="432" t="str">
        <f t="shared" si="189"/>
        <v/>
      </c>
      <c r="EC98" s="200" t="str">
        <f t="shared" si="190"/>
        <v/>
      </c>
      <c r="ED98" s="496" t="str">
        <f t="shared" si="191"/>
        <v/>
      </c>
      <c r="EE98" s="497" t="str">
        <f t="shared" si="192"/>
        <v/>
      </c>
      <c r="EF98" s="448" t="str">
        <f>IF(details!BH97="","",details!BH97)</f>
        <v/>
      </c>
    </row>
    <row r="99" spans="1:145" s="20" customFormat="1" ht="14" customHeight="1">
      <c r="A99" s="447">
        <f>IF(details!A99="","",details!A99)</f>
        <v>93</v>
      </c>
      <c r="B99" s="422" t="str">
        <f>IF(details!B99="","",details!B99)</f>
        <v/>
      </c>
      <c r="C99" s="422" t="str">
        <f>IF(details!C99="","",details!C99)</f>
        <v/>
      </c>
      <c r="D99" s="200" t="str">
        <f>IF(details!D99="","",details!D99)</f>
        <v/>
      </c>
      <c r="E99" s="422" t="str">
        <f>IF(details!E99="","",details!E99)</f>
        <v/>
      </c>
      <c r="F99" s="201" t="str">
        <f>IF(details!G99="","",details!G99)</f>
        <v/>
      </c>
      <c r="G99" s="276" t="str">
        <f>IF(details!H99="","",details!H99)</f>
        <v/>
      </c>
      <c r="H99" s="202" t="str">
        <f>IF(details!I99="","",details!I99)</f>
        <v>v 093</v>
      </c>
      <c r="I99" s="202" t="str">
        <f>IF(details!J99="","",details!J99)</f>
        <v>c 093</v>
      </c>
      <c r="J99" s="202" t="str">
        <f>IF(details!K99="","",details!K99)</f>
        <v>l 093</v>
      </c>
      <c r="K99" s="422" t="str">
        <f>IF(details!Q99="","",details!Q99)</f>
        <v/>
      </c>
      <c r="L99" s="422" t="str">
        <f>IF(details!R99="","",details!R99)</f>
        <v/>
      </c>
      <c r="M99" s="422" t="str">
        <f>IF(details!S99="","",details!S99)</f>
        <v/>
      </c>
      <c r="N99" s="313" t="str">
        <f t="shared" si="124"/>
        <v/>
      </c>
      <c r="O99" s="422" t="str">
        <f>IF(details!T99="","",details!T99)</f>
        <v/>
      </c>
      <c r="P99" s="422" t="str">
        <f>IF(details!U99="","",details!U99)</f>
        <v/>
      </c>
      <c r="Q99" s="313" t="str">
        <f t="shared" si="125"/>
        <v/>
      </c>
      <c r="R99" s="200" t="str">
        <f t="shared" si="126"/>
        <v/>
      </c>
      <c r="S99" s="422" t="str">
        <f>IF(details!V99="","",details!V99)</f>
        <v/>
      </c>
      <c r="T99" s="422" t="str">
        <f>IF(details!W99="","",details!W99)</f>
        <v/>
      </c>
      <c r="U99" s="200" t="str">
        <f t="shared" si="158"/>
        <v/>
      </c>
      <c r="V99" s="200" t="str">
        <f t="shared" si="159"/>
        <v/>
      </c>
      <c r="W99" s="330" t="str">
        <f t="shared" si="160"/>
        <v/>
      </c>
      <c r="X99" s="331" t="str">
        <f t="shared" si="161"/>
        <v/>
      </c>
      <c r="Y99" s="203" t="str">
        <f t="shared" si="162"/>
        <v/>
      </c>
      <c r="Z99" s="203">
        <f t="shared" si="118"/>
        <v>0</v>
      </c>
      <c r="AA99" s="422" t="str">
        <f>IF(details!X99="","",details!X99)</f>
        <v/>
      </c>
      <c r="AB99" s="422" t="str">
        <f>IF(details!Y99="","",details!Y99)</f>
        <v/>
      </c>
      <c r="AC99" s="422" t="str">
        <f>IF(details!Z99="","",details!Z99)</f>
        <v/>
      </c>
      <c r="AD99" s="313" t="str">
        <f t="shared" si="127"/>
        <v/>
      </c>
      <c r="AE99" s="422" t="str">
        <f>IF(details!AA99="","",details!AA99)</f>
        <v/>
      </c>
      <c r="AF99" s="422" t="str">
        <f>IF(details!AB99="","",details!AB99)</f>
        <v/>
      </c>
      <c r="AG99" s="313" t="str">
        <f t="shared" si="196"/>
        <v/>
      </c>
      <c r="AH99" s="200" t="str">
        <f t="shared" si="128"/>
        <v/>
      </c>
      <c r="AI99" s="422" t="str">
        <f>IF(details!AC99="","",details!AC99)</f>
        <v/>
      </c>
      <c r="AJ99" s="422" t="str">
        <f>IF(details!AD99="","",details!AD99)</f>
        <v/>
      </c>
      <c r="AK99" s="200" t="str">
        <f t="shared" si="119"/>
        <v/>
      </c>
      <c r="AL99" s="200" t="str">
        <f t="shared" si="163"/>
        <v/>
      </c>
      <c r="AM99" s="330" t="str">
        <f t="shared" si="164"/>
        <v/>
      </c>
      <c r="AN99" s="331" t="str">
        <f t="shared" si="165"/>
        <v/>
      </c>
      <c r="AO99" s="203" t="str">
        <f t="shared" si="166"/>
        <v/>
      </c>
      <c r="AP99" s="203">
        <f t="shared" si="197"/>
        <v>0</v>
      </c>
      <c r="AQ99" s="422" t="str">
        <f>IF(details!AE99="","",details!AE99)</f>
        <v/>
      </c>
      <c r="AR99" s="422" t="str">
        <f>IF(details!AF99="","",details!AF99)</f>
        <v/>
      </c>
      <c r="AS99" s="422" t="str">
        <f>IF(details!AG99="","",details!AG99)</f>
        <v/>
      </c>
      <c r="AT99" s="313" t="str">
        <f t="shared" si="129"/>
        <v/>
      </c>
      <c r="AU99" s="422" t="str">
        <f>IF(details!AH99="","",details!AH99)</f>
        <v/>
      </c>
      <c r="AV99" s="422" t="str">
        <f>IF(details!AI99="","",details!AI99)</f>
        <v/>
      </c>
      <c r="AW99" s="313" t="str">
        <f t="shared" si="193"/>
        <v/>
      </c>
      <c r="AX99" s="200" t="str">
        <f t="shared" si="130"/>
        <v/>
      </c>
      <c r="AY99" s="422" t="str">
        <f>IF(details!AJ99="","",details!AJ99)</f>
        <v/>
      </c>
      <c r="AZ99" s="422" t="str">
        <f>IF(details!AK99="","",details!AK99)</f>
        <v/>
      </c>
      <c r="BA99" s="200" t="str">
        <f t="shared" si="120"/>
        <v/>
      </c>
      <c r="BB99" s="200" t="str">
        <f t="shared" si="167"/>
        <v/>
      </c>
      <c r="BC99" s="330" t="str">
        <f t="shared" si="168"/>
        <v/>
      </c>
      <c r="BD99" s="331" t="str">
        <f t="shared" si="169"/>
        <v/>
      </c>
      <c r="BE99" s="203" t="str">
        <f t="shared" si="170"/>
        <v/>
      </c>
      <c r="BF99" s="203">
        <f t="shared" si="121"/>
        <v>0</v>
      </c>
      <c r="BG99" s="422" t="str">
        <f>IF(details!AL99="","",details!AL99)</f>
        <v/>
      </c>
      <c r="BH99" s="422" t="str">
        <f>IF(details!AM99="","",details!AM99)</f>
        <v/>
      </c>
      <c r="BI99" s="422" t="str">
        <f>IF(details!AN99="","",details!AN99)</f>
        <v/>
      </c>
      <c r="BJ99" s="313" t="str">
        <f t="shared" si="131"/>
        <v/>
      </c>
      <c r="BK99" s="422" t="str">
        <f>IF(details!AO99="","",details!AO99)</f>
        <v/>
      </c>
      <c r="BL99" s="422" t="str">
        <f>IF(details!AP99="","",details!AP99)</f>
        <v/>
      </c>
      <c r="BM99" s="313" t="str">
        <f t="shared" si="194"/>
        <v/>
      </c>
      <c r="BN99" s="200" t="str">
        <f t="shared" si="132"/>
        <v/>
      </c>
      <c r="BO99" s="422" t="str">
        <f>IF(details!AQ99="","",details!AQ99)</f>
        <v/>
      </c>
      <c r="BP99" s="422" t="str">
        <f>IF(details!AR99="","",details!AR99)</f>
        <v/>
      </c>
      <c r="BQ99" s="200" t="str">
        <f t="shared" si="122"/>
        <v/>
      </c>
      <c r="BR99" s="200" t="str">
        <f t="shared" si="171"/>
        <v/>
      </c>
      <c r="BS99" s="330" t="str">
        <f t="shared" si="172"/>
        <v/>
      </c>
      <c r="BT99" s="331" t="str">
        <f t="shared" si="173"/>
        <v/>
      </c>
      <c r="BU99" s="203" t="str">
        <f t="shared" si="174"/>
        <v/>
      </c>
      <c r="BV99" s="203">
        <f t="shared" si="123"/>
        <v>0</v>
      </c>
      <c r="BW99" s="422" t="str">
        <f>IF(details!AS99="","",details!AS99)</f>
        <v/>
      </c>
      <c r="BX99" s="422" t="str">
        <f>IF(details!AT99="","",details!AT99)</f>
        <v/>
      </c>
      <c r="BY99" s="422" t="str">
        <f>IF(details!AU99="","",details!AU99)</f>
        <v/>
      </c>
      <c r="BZ99" s="422" t="str">
        <f>IF(details!AV99="","",details!AV99)</f>
        <v/>
      </c>
      <c r="CA99" s="422" t="str">
        <f>IF(details!AW99="","",details!AW99)</f>
        <v/>
      </c>
      <c r="CB99" s="200" t="str">
        <f t="shared" si="175"/>
        <v/>
      </c>
      <c r="CC99" s="653" t="str">
        <f t="shared" si="176"/>
        <v/>
      </c>
      <c r="CD99" s="200" t="str">
        <f t="shared" si="177"/>
        <v/>
      </c>
      <c r="CE99" s="203" t="str">
        <f t="shared" si="178"/>
        <v/>
      </c>
      <c r="CF99" s="203">
        <f t="shared" si="179"/>
        <v>0</v>
      </c>
      <c r="CG99" s="422" t="str">
        <f>IF(details!AX99="","",details!AX99)</f>
        <v/>
      </c>
      <c r="CH99" s="422" t="str">
        <f>IF(details!AY99="","",details!AY99)</f>
        <v/>
      </c>
      <c r="CI99" s="422" t="str">
        <f>IF(details!AZ99="","",details!AZ99)</f>
        <v/>
      </c>
      <c r="CJ99" s="422" t="str">
        <f>IF(details!BA99="","",details!BA99)</f>
        <v/>
      </c>
      <c r="CK99" s="422" t="str">
        <f>IF(details!BB99="","",details!BB99)</f>
        <v/>
      </c>
      <c r="CL99" s="200" t="str">
        <f t="shared" si="180"/>
        <v/>
      </c>
      <c r="CM99" s="653" t="str">
        <f t="shared" si="133"/>
        <v/>
      </c>
      <c r="CN99" s="200" t="str">
        <f t="shared" si="134"/>
        <v/>
      </c>
      <c r="CO99" s="203" t="str">
        <f t="shared" si="181"/>
        <v/>
      </c>
      <c r="CP99" s="203">
        <f t="shared" si="182"/>
        <v>0</v>
      </c>
      <c r="CQ99" s="422" t="str">
        <f>IF(details!BC99="","",details!BC99)</f>
        <v/>
      </c>
      <c r="CR99" s="422" t="str">
        <f>IF(details!BD99="","",details!BD99)</f>
        <v/>
      </c>
      <c r="CS99" s="422" t="str">
        <f>IF(details!BE99="","",details!BE99)</f>
        <v/>
      </c>
      <c r="CT99" s="422" t="str">
        <f>IF(details!BF99="","",details!BF99)</f>
        <v/>
      </c>
      <c r="CU99" s="422" t="str">
        <f>IF(details!BG99="","",details!BG99)</f>
        <v/>
      </c>
      <c r="CV99" s="200" t="str">
        <f t="shared" si="183"/>
        <v/>
      </c>
      <c r="CW99" s="653" t="str">
        <f t="shared" si="135"/>
        <v/>
      </c>
      <c r="CX99" s="200" t="str">
        <f t="shared" si="136"/>
        <v/>
      </c>
      <c r="CY99" s="203" t="str">
        <f t="shared" si="184"/>
        <v/>
      </c>
      <c r="CZ99" s="203">
        <f t="shared" si="185"/>
        <v>0</v>
      </c>
      <c r="DA99" s="428" t="str">
        <f t="shared" si="137"/>
        <v/>
      </c>
      <c r="DB99" s="428" t="str">
        <f t="shared" si="138"/>
        <v/>
      </c>
      <c r="DC99" s="428" t="str">
        <f t="shared" si="139"/>
        <v/>
      </c>
      <c r="DD99" s="428" t="str">
        <f t="shared" si="140"/>
        <v/>
      </c>
      <c r="DE99" s="428" t="str">
        <f t="shared" si="141"/>
        <v/>
      </c>
      <c r="DF99" s="428" t="str">
        <f t="shared" si="142"/>
        <v/>
      </c>
      <c r="DG99" s="428" t="str">
        <f t="shared" si="143"/>
        <v/>
      </c>
      <c r="DH99" s="429" t="str">
        <f t="shared" si="144"/>
        <v/>
      </c>
      <c r="DI99" s="429" t="str">
        <f t="shared" si="145"/>
        <v/>
      </c>
      <c r="DJ99" s="428" t="str">
        <f t="shared" si="146"/>
        <v/>
      </c>
      <c r="DK99" s="428" t="str">
        <f t="shared" si="147"/>
        <v/>
      </c>
      <c r="DL99" s="428" t="str">
        <f t="shared" si="148"/>
        <v/>
      </c>
      <c r="DM99" s="428" t="str">
        <f t="shared" si="149"/>
        <v/>
      </c>
      <c r="DN99" s="428" t="str">
        <f t="shared" si="150"/>
        <v/>
      </c>
      <c r="DO99" s="428" t="str">
        <f t="shared" si="151"/>
        <v/>
      </c>
      <c r="DP99" s="428" t="str">
        <f t="shared" si="152"/>
        <v/>
      </c>
      <c r="DQ99" s="430" t="str">
        <f t="shared" si="153"/>
        <v/>
      </c>
      <c r="DR99" s="430" t="str">
        <f t="shared" si="154"/>
        <v/>
      </c>
      <c r="DS99" s="428" t="str">
        <f t="shared" si="155"/>
        <v/>
      </c>
      <c r="DT99" s="430" t="str">
        <f t="shared" si="156"/>
        <v/>
      </c>
      <c r="DU99" s="430" t="str">
        <f t="shared" si="157"/>
        <v/>
      </c>
      <c r="DV99" s="204" t="str">
        <f>details!DG99</f>
        <v/>
      </c>
      <c r="DW99" s="435" t="str">
        <f>details!DH99</f>
        <v/>
      </c>
      <c r="DX99" s="518" t="str">
        <f t="shared" si="195"/>
        <v/>
      </c>
      <c r="DY99" s="652" t="str">
        <f t="shared" si="186"/>
        <v/>
      </c>
      <c r="DZ99" s="431" t="str">
        <f t="shared" si="187"/>
        <v/>
      </c>
      <c r="EA99" s="431" t="str">
        <f t="shared" si="188"/>
        <v/>
      </c>
      <c r="EB99" s="432" t="str">
        <f t="shared" si="189"/>
        <v/>
      </c>
      <c r="EC99" s="200" t="str">
        <f t="shared" si="190"/>
        <v/>
      </c>
      <c r="ED99" s="496" t="str">
        <f t="shared" si="191"/>
        <v/>
      </c>
      <c r="EE99" s="497" t="str">
        <f t="shared" si="192"/>
        <v/>
      </c>
      <c r="EF99" s="448" t="str">
        <f>IF(details!BH98="","",details!BH98)</f>
        <v/>
      </c>
    </row>
    <row r="100" spans="1:145" s="20" customFormat="1" ht="14" customHeight="1">
      <c r="A100" s="447">
        <f>IF(details!A100="","",details!A100)</f>
        <v>94</v>
      </c>
      <c r="B100" s="422" t="str">
        <f>IF(details!B100="","",details!B100)</f>
        <v/>
      </c>
      <c r="C100" s="422" t="str">
        <f>IF(details!C100="","",details!C100)</f>
        <v/>
      </c>
      <c r="D100" s="200" t="str">
        <f>IF(details!D100="","",details!D100)</f>
        <v/>
      </c>
      <c r="E100" s="422" t="str">
        <f>IF(details!E100="","",details!E100)</f>
        <v/>
      </c>
      <c r="F100" s="201" t="str">
        <f>IF(details!G100="","",details!G100)</f>
        <v/>
      </c>
      <c r="G100" s="276" t="str">
        <f>IF(details!H100="","",details!H100)</f>
        <v/>
      </c>
      <c r="H100" s="202" t="str">
        <f>IF(details!I100="","",details!I100)</f>
        <v>v 094</v>
      </c>
      <c r="I100" s="202" t="str">
        <f>IF(details!J100="","",details!J100)</f>
        <v>c 094</v>
      </c>
      <c r="J100" s="202" t="str">
        <f>IF(details!K100="","",details!K100)</f>
        <v>l 094</v>
      </c>
      <c r="K100" s="422" t="str">
        <f>IF(details!Q100="","",details!Q100)</f>
        <v/>
      </c>
      <c r="L100" s="422" t="str">
        <f>IF(details!R100="","",details!R100)</f>
        <v/>
      </c>
      <c r="M100" s="422" t="str">
        <f>IF(details!S100="","",details!S100)</f>
        <v/>
      </c>
      <c r="N100" s="313" t="str">
        <f t="shared" si="124"/>
        <v/>
      </c>
      <c r="O100" s="422" t="str">
        <f>IF(details!T100="","",details!T100)</f>
        <v/>
      </c>
      <c r="P100" s="422" t="str">
        <f>IF(details!U100="","",details!U100)</f>
        <v/>
      </c>
      <c r="Q100" s="313" t="str">
        <f t="shared" si="125"/>
        <v/>
      </c>
      <c r="R100" s="200" t="str">
        <f t="shared" si="126"/>
        <v/>
      </c>
      <c r="S100" s="422" t="str">
        <f>IF(details!V100="","",details!V100)</f>
        <v/>
      </c>
      <c r="T100" s="422" t="str">
        <f>IF(details!W100="","",details!W100)</f>
        <v/>
      </c>
      <c r="U100" s="200" t="str">
        <f t="shared" si="158"/>
        <v/>
      </c>
      <c r="V100" s="200" t="str">
        <f t="shared" si="159"/>
        <v/>
      </c>
      <c r="W100" s="330" t="str">
        <f t="shared" si="160"/>
        <v/>
      </c>
      <c r="X100" s="331" t="str">
        <f t="shared" si="161"/>
        <v/>
      </c>
      <c r="Y100" s="203" t="str">
        <f t="shared" si="162"/>
        <v/>
      </c>
      <c r="Z100" s="203">
        <f t="shared" si="118"/>
        <v>0</v>
      </c>
      <c r="AA100" s="422" t="str">
        <f>IF(details!X100="","",details!X100)</f>
        <v/>
      </c>
      <c r="AB100" s="422" t="str">
        <f>IF(details!Y100="","",details!Y100)</f>
        <v/>
      </c>
      <c r="AC100" s="422" t="str">
        <f>IF(details!Z100="","",details!Z100)</f>
        <v/>
      </c>
      <c r="AD100" s="313" t="str">
        <f t="shared" si="127"/>
        <v/>
      </c>
      <c r="AE100" s="422" t="str">
        <f>IF(details!AA100="","",details!AA100)</f>
        <v/>
      </c>
      <c r="AF100" s="422" t="str">
        <f>IF(details!AB100="","",details!AB100)</f>
        <v/>
      </c>
      <c r="AG100" s="313" t="str">
        <f t="shared" si="196"/>
        <v/>
      </c>
      <c r="AH100" s="200" t="str">
        <f t="shared" si="128"/>
        <v/>
      </c>
      <c r="AI100" s="422" t="str">
        <f>IF(details!AC100="","",details!AC100)</f>
        <v/>
      </c>
      <c r="AJ100" s="422" t="str">
        <f>IF(details!AD100="","",details!AD100)</f>
        <v/>
      </c>
      <c r="AK100" s="200" t="str">
        <f t="shared" si="119"/>
        <v/>
      </c>
      <c r="AL100" s="200" t="str">
        <f t="shared" si="163"/>
        <v/>
      </c>
      <c r="AM100" s="330" t="str">
        <f t="shared" si="164"/>
        <v/>
      </c>
      <c r="AN100" s="331" t="str">
        <f t="shared" si="165"/>
        <v/>
      </c>
      <c r="AO100" s="203" t="str">
        <f t="shared" si="166"/>
        <v/>
      </c>
      <c r="AP100" s="203">
        <f t="shared" si="197"/>
        <v>0</v>
      </c>
      <c r="AQ100" s="422" t="str">
        <f>IF(details!AE100="","",details!AE100)</f>
        <v/>
      </c>
      <c r="AR100" s="422" t="str">
        <f>IF(details!AF100="","",details!AF100)</f>
        <v/>
      </c>
      <c r="AS100" s="422" t="str">
        <f>IF(details!AG100="","",details!AG100)</f>
        <v/>
      </c>
      <c r="AT100" s="313" t="str">
        <f t="shared" si="129"/>
        <v/>
      </c>
      <c r="AU100" s="422" t="str">
        <f>IF(details!AH100="","",details!AH100)</f>
        <v/>
      </c>
      <c r="AV100" s="422" t="str">
        <f>IF(details!AI100="","",details!AI100)</f>
        <v/>
      </c>
      <c r="AW100" s="313" t="str">
        <f t="shared" si="193"/>
        <v/>
      </c>
      <c r="AX100" s="200" t="str">
        <f t="shared" si="130"/>
        <v/>
      </c>
      <c r="AY100" s="422" t="str">
        <f>IF(details!AJ100="","",details!AJ100)</f>
        <v/>
      </c>
      <c r="AZ100" s="422" t="str">
        <f>IF(details!AK100="","",details!AK100)</f>
        <v/>
      </c>
      <c r="BA100" s="200" t="str">
        <f t="shared" si="120"/>
        <v/>
      </c>
      <c r="BB100" s="200" t="str">
        <f t="shared" si="167"/>
        <v/>
      </c>
      <c r="BC100" s="330" t="str">
        <f t="shared" si="168"/>
        <v/>
      </c>
      <c r="BD100" s="331" t="str">
        <f t="shared" si="169"/>
        <v/>
      </c>
      <c r="BE100" s="203" t="str">
        <f t="shared" si="170"/>
        <v/>
      </c>
      <c r="BF100" s="203">
        <f t="shared" si="121"/>
        <v>0</v>
      </c>
      <c r="BG100" s="422" t="str">
        <f>IF(details!AL100="","",details!AL100)</f>
        <v/>
      </c>
      <c r="BH100" s="422" t="str">
        <f>IF(details!AM100="","",details!AM100)</f>
        <v/>
      </c>
      <c r="BI100" s="422" t="str">
        <f>IF(details!AN100="","",details!AN100)</f>
        <v/>
      </c>
      <c r="BJ100" s="313" t="str">
        <f t="shared" si="131"/>
        <v/>
      </c>
      <c r="BK100" s="422" t="str">
        <f>IF(details!AO100="","",details!AO100)</f>
        <v/>
      </c>
      <c r="BL100" s="422" t="str">
        <f>IF(details!AP100="","",details!AP100)</f>
        <v/>
      </c>
      <c r="BM100" s="313" t="str">
        <f t="shared" si="194"/>
        <v/>
      </c>
      <c r="BN100" s="200" t="str">
        <f t="shared" si="132"/>
        <v/>
      </c>
      <c r="BO100" s="422" t="str">
        <f>IF(details!AQ100="","",details!AQ100)</f>
        <v/>
      </c>
      <c r="BP100" s="422" t="str">
        <f>IF(details!AR100="","",details!AR100)</f>
        <v/>
      </c>
      <c r="BQ100" s="200" t="str">
        <f t="shared" si="122"/>
        <v/>
      </c>
      <c r="BR100" s="200" t="str">
        <f t="shared" si="171"/>
        <v/>
      </c>
      <c r="BS100" s="330" t="str">
        <f t="shared" si="172"/>
        <v/>
      </c>
      <c r="BT100" s="331" t="str">
        <f t="shared" si="173"/>
        <v/>
      </c>
      <c r="BU100" s="203" t="str">
        <f t="shared" si="174"/>
        <v/>
      </c>
      <c r="BV100" s="203">
        <f t="shared" si="123"/>
        <v>0</v>
      </c>
      <c r="BW100" s="422" t="str">
        <f>IF(details!AS100="","",details!AS100)</f>
        <v/>
      </c>
      <c r="BX100" s="422" t="str">
        <f>IF(details!AT100="","",details!AT100)</f>
        <v/>
      </c>
      <c r="BY100" s="422" t="str">
        <f>IF(details!AU100="","",details!AU100)</f>
        <v/>
      </c>
      <c r="BZ100" s="422" t="str">
        <f>IF(details!AV100="","",details!AV100)</f>
        <v/>
      </c>
      <c r="CA100" s="422" t="str">
        <f>IF(details!AW100="","",details!AW100)</f>
        <v/>
      </c>
      <c r="CB100" s="200" t="str">
        <f t="shared" si="175"/>
        <v/>
      </c>
      <c r="CC100" s="653" t="str">
        <f t="shared" si="176"/>
        <v/>
      </c>
      <c r="CD100" s="200" t="str">
        <f t="shared" si="177"/>
        <v/>
      </c>
      <c r="CE100" s="203" t="str">
        <f t="shared" si="178"/>
        <v/>
      </c>
      <c r="CF100" s="203">
        <f t="shared" si="179"/>
        <v>0</v>
      </c>
      <c r="CG100" s="422" t="str">
        <f>IF(details!AX100="","",details!AX100)</f>
        <v/>
      </c>
      <c r="CH100" s="422" t="str">
        <f>IF(details!AY100="","",details!AY100)</f>
        <v/>
      </c>
      <c r="CI100" s="422" t="str">
        <f>IF(details!AZ100="","",details!AZ100)</f>
        <v/>
      </c>
      <c r="CJ100" s="422" t="str">
        <f>IF(details!BA100="","",details!BA100)</f>
        <v/>
      </c>
      <c r="CK100" s="422" t="str">
        <f>IF(details!BB100="","",details!BB100)</f>
        <v/>
      </c>
      <c r="CL100" s="200" t="str">
        <f t="shared" si="180"/>
        <v/>
      </c>
      <c r="CM100" s="653" t="str">
        <f t="shared" si="133"/>
        <v/>
      </c>
      <c r="CN100" s="200" t="str">
        <f t="shared" si="134"/>
        <v/>
      </c>
      <c r="CO100" s="203" t="str">
        <f t="shared" si="181"/>
        <v/>
      </c>
      <c r="CP100" s="203">
        <f t="shared" si="182"/>
        <v>0</v>
      </c>
      <c r="CQ100" s="422" t="str">
        <f>IF(details!BC100="","",details!BC100)</f>
        <v/>
      </c>
      <c r="CR100" s="422" t="str">
        <f>IF(details!BD100="","",details!BD100)</f>
        <v/>
      </c>
      <c r="CS100" s="422" t="str">
        <f>IF(details!BE100="","",details!BE100)</f>
        <v/>
      </c>
      <c r="CT100" s="422" t="str">
        <f>IF(details!BF100="","",details!BF100)</f>
        <v/>
      </c>
      <c r="CU100" s="422" t="str">
        <f>IF(details!BG100="","",details!BG100)</f>
        <v/>
      </c>
      <c r="CV100" s="200" t="str">
        <f t="shared" si="183"/>
        <v/>
      </c>
      <c r="CW100" s="653" t="str">
        <f t="shared" si="135"/>
        <v/>
      </c>
      <c r="CX100" s="200" t="str">
        <f t="shared" si="136"/>
        <v/>
      </c>
      <c r="CY100" s="203" t="str">
        <f t="shared" si="184"/>
        <v/>
      </c>
      <c r="CZ100" s="203">
        <f t="shared" si="185"/>
        <v>0</v>
      </c>
      <c r="DA100" s="428" t="str">
        <f t="shared" si="137"/>
        <v/>
      </c>
      <c r="DB100" s="428" t="str">
        <f t="shared" si="138"/>
        <v/>
      </c>
      <c r="DC100" s="428" t="str">
        <f t="shared" si="139"/>
        <v/>
      </c>
      <c r="DD100" s="428" t="str">
        <f t="shared" si="140"/>
        <v/>
      </c>
      <c r="DE100" s="428" t="str">
        <f t="shared" si="141"/>
        <v/>
      </c>
      <c r="DF100" s="428" t="str">
        <f t="shared" si="142"/>
        <v/>
      </c>
      <c r="DG100" s="428" t="str">
        <f t="shared" si="143"/>
        <v/>
      </c>
      <c r="DH100" s="429" t="str">
        <f t="shared" si="144"/>
        <v/>
      </c>
      <c r="DI100" s="429" t="str">
        <f t="shared" si="145"/>
        <v/>
      </c>
      <c r="DJ100" s="428" t="str">
        <f t="shared" si="146"/>
        <v/>
      </c>
      <c r="DK100" s="428" t="str">
        <f t="shared" si="147"/>
        <v/>
      </c>
      <c r="DL100" s="428" t="str">
        <f t="shared" si="148"/>
        <v/>
      </c>
      <c r="DM100" s="428" t="str">
        <f t="shared" si="149"/>
        <v/>
      </c>
      <c r="DN100" s="428" t="str">
        <f t="shared" si="150"/>
        <v/>
      </c>
      <c r="DO100" s="428" t="str">
        <f t="shared" si="151"/>
        <v/>
      </c>
      <c r="DP100" s="428" t="str">
        <f t="shared" si="152"/>
        <v/>
      </c>
      <c r="DQ100" s="430" t="str">
        <f t="shared" si="153"/>
        <v/>
      </c>
      <c r="DR100" s="430" t="str">
        <f t="shared" si="154"/>
        <v/>
      </c>
      <c r="DS100" s="428" t="str">
        <f t="shared" si="155"/>
        <v/>
      </c>
      <c r="DT100" s="430" t="str">
        <f t="shared" si="156"/>
        <v/>
      </c>
      <c r="DU100" s="430" t="str">
        <f t="shared" si="157"/>
        <v/>
      </c>
      <c r="DV100" s="204" t="str">
        <f>details!DG100</f>
        <v/>
      </c>
      <c r="DW100" s="435" t="str">
        <f>details!DH100</f>
        <v/>
      </c>
      <c r="DX100" s="518" t="str">
        <f t="shared" si="195"/>
        <v/>
      </c>
      <c r="DY100" s="652" t="str">
        <f t="shared" si="186"/>
        <v/>
      </c>
      <c r="DZ100" s="431" t="str">
        <f t="shared" si="187"/>
        <v/>
      </c>
      <c r="EA100" s="431" t="str">
        <f t="shared" si="188"/>
        <v/>
      </c>
      <c r="EB100" s="432" t="str">
        <f t="shared" si="189"/>
        <v/>
      </c>
      <c r="EC100" s="200" t="str">
        <f t="shared" si="190"/>
        <v/>
      </c>
      <c r="ED100" s="496" t="str">
        <f t="shared" si="191"/>
        <v/>
      </c>
      <c r="EE100" s="497" t="str">
        <f t="shared" si="192"/>
        <v/>
      </c>
      <c r="EF100" s="448" t="str">
        <f>IF(details!BH99="","",details!BH99)</f>
        <v/>
      </c>
    </row>
    <row r="101" spans="1:145" s="20" customFormat="1" ht="14" customHeight="1">
      <c r="A101" s="447">
        <f>IF(details!A101="","",details!A101)</f>
        <v>95</v>
      </c>
      <c r="B101" s="422" t="str">
        <f>IF(details!B101="","",details!B101)</f>
        <v/>
      </c>
      <c r="C101" s="422" t="str">
        <f>IF(details!C101="","",details!C101)</f>
        <v/>
      </c>
      <c r="D101" s="200" t="str">
        <f>IF(details!D101="","",details!D101)</f>
        <v/>
      </c>
      <c r="E101" s="422" t="str">
        <f>IF(details!E101="","",details!E101)</f>
        <v/>
      </c>
      <c r="F101" s="201" t="str">
        <f>IF(details!G101="","",details!G101)</f>
        <v/>
      </c>
      <c r="G101" s="276" t="str">
        <f>IF(details!H101="","",details!H101)</f>
        <v/>
      </c>
      <c r="H101" s="202" t="str">
        <f>IF(details!I101="","",details!I101)</f>
        <v>v 095</v>
      </c>
      <c r="I101" s="202" t="str">
        <f>IF(details!J101="","",details!J101)</f>
        <v>c 095</v>
      </c>
      <c r="J101" s="202" t="str">
        <f>IF(details!K101="","",details!K101)</f>
        <v>l 095</v>
      </c>
      <c r="K101" s="422" t="str">
        <f>IF(details!Q101="","",details!Q101)</f>
        <v/>
      </c>
      <c r="L101" s="422" t="str">
        <f>IF(details!R101="","",details!R101)</f>
        <v/>
      </c>
      <c r="M101" s="422" t="str">
        <f>IF(details!S101="","",details!S101)</f>
        <v/>
      </c>
      <c r="N101" s="313" t="str">
        <f t="shared" si="124"/>
        <v/>
      </c>
      <c r="O101" s="422" t="str">
        <f>IF(details!T101="","",details!T101)</f>
        <v/>
      </c>
      <c r="P101" s="422" t="str">
        <f>IF(details!U101="","",details!U101)</f>
        <v/>
      </c>
      <c r="Q101" s="313" t="str">
        <f t="shared" si="125"/>
        <v/>
      </c>
      <c r="R101" s="200" t="str">
        <f t="shared" si="126"/>
        <v/>
      </c>
      <c r="S101" s="422" t="str">
        <f>IF(details!V101="","",details!V101)</f>
        <v/>
      </c>
      <c r="T101" s="422" t="str">
        <f>IF(details!W101="","",details!W101)</f>
        <v/>
      </c>
      <c r="U101" s="200" t="str">
        <f t="shared" si="158"/>
        <v/>
      </c>
      <c r="V101" s="200" t="str">
        <f t="shared" si="159"/>
        <v/>
      </c>
      <c r="W101" s="330" t="str">
        <f t="shared" si="160"/>
        <v/>
      </c>
      <c r="X101" s="331" t="str">
        <f t="shared" si="161"/>
        <v/>
      </c>
      <c r="Y101" s="203" t="str">
        <f t="shared" si="162"/>
        <v/>
      </c>
      <c r="Z101" s="203">
        <f t="shared" si="118"/>
        <v>0</v>
      </c>
      <c r="AA101" s="422" t="str">
        <f>IF(details!X101="","",details!X101)</f>
        <v/>
      </c>
      <c r="AB101" s="422" t="str">
        <f>IF(details!Y101="","",details!Y101)</f>
        <v/>
      </c>
      <c r="AC101" s="422" t="str">
        <f>IF(details!Z101="","",details!Z101)</f>
        <v/>
      </c>
      <c r="AD101" s="313" t="str">
        <f t="shared" si="127"/>
        <v/>
      </c>
      <c r="AE101" s="422" t="str">
        <f>IF(details!AA101="","",details!AA101)</f>
        <v/>
      </c>
      <c r="AF101" s="422" t="str">
        <f>IF(details!AB101="","",details!AB101)</f>
        <v/>
      </c>
      <c r="AG101" s="313" t="str">
        <f t="shared" si="196"/>
        <v/>
      </c>
      <c r="AH101" s="200" t="str">
        <f t="shared" si="128"/>
        <v/>
      </c>
      <c r="AI101" s="422" t="str">
        <f>IF(details!AC101="","",details!AC101)</f>
        <v/>
      </c>
      <c r="AJ101" s="422" t="str">
        <f>IF(details!AD101="","",details!AD101)</f>
        <v/>
      </c>
      <c r="AK101" s="200" t="str">
        <f t="shared" si="119"/>
        <v/>
      </c>
      <c r="AL101" s="200" t="str">
        <f t="shared" si="163"/>
        <v/>
      </c>
      <c r="AM101" s="330" t="str">
        <f t="shared" si="164"/>
        <v/>
      </c>
      <c r="AN101" s="331" t="str">
        <f t="shared" si="165"/>
        <v/>
      </c>
      <c r="AO101" s="203" t="str">
        <f t="shared" si="166"/>
        <v/>
      </c>
      <c r="AP101" s="203">
        <f t="shared" si="197"/>
        <v>0</v>
      </c>
      <c r="AQ101" s="422" t="str">
        <f>IF(details!AE101="","",details!AE101)</f>
        <v/>
      </c>
      <c r="AR101" s="422" t="str">
        <f>IF(details!AF101="","",details!AF101)</f>
        <v/>
      </c>
      <c r="AS101" s="422" t="str">
        <f>IF(details!AG101="","",details!AG101)</f>
        <v/>
      </c>
      <c r="AT101" s="313" t="str">
        <f t="shared" si="129"/>
        <v/>
      </c>
      <c r="AU101" s="422" t="str">
        <f>IF(details!AH101="","",details!AH101)</f>
        <v/>
      </c>
      <c r="AV101" s="422" t="str">
        <f>IF(details!AI101="","",details!AI101)</f>
        <v/>
      </c>
      <c r="AW101" s="313" t="str">
        <f t="shared" si="193"/>
        <v/>
      </c>
      <c r="AX101" s="200" t="str">
        <f t="shared" si="130"/>
        <v/>
      </c>
      <c r="AY101" s="422" t="str">
        <f>IF(details!AJ101="","",details!AJ101)</f>
        <v/>
      </c>
      <c r="AZ101" s="422" t="str">
        <f>IF(details!AK101="","",details!AK101)</f>
        <v/>
      </c>
      <c r="BA101" s="200" t="str">
        <f t="shared" si="120"/>
        <v/>
      </c>
      <c r="BB101" s="200" t="str">
        <f t="shared" si="167"/>
        <v/>
      </c>
      <c r="BC101" s="330" t="str">
        <f t="shared" si="168"/>
        <v/>
      </c>
      <c r="BD101" s="331" t="str">
        <f t="shared" si="169"/>
        <v/>
      </c>
      <c r="BE101" s="203" t="str">
        <f t="shared" si="170"/>
        <v/>
      </c>
      <c r="BF101" s="203">
        <f t="shared" si="121"/>
        <v>0</v>
      </c>
      <c r="BG101" s="422" t="str">
        <f>IF(details!AL101="","",details!AL101)</f>
        <v/>
      </c>
      <c r="BH101" s="422" t="str">
        <f>IF(details!AM101="","",details!AM101)</f>
        <v/>
      </c>
      <c r="BI101" s="422" t="str">
        <f>IF(details!AN101="","",details!AN101)</f>
        <v/>
      </c>
      <c r="BJ101" s="313" t="str">
        <f t="shared" si="131"/>
        <v/>
      </c>
      <c r="BK101" s="422" t="str">
        <f>IF(details!AO101="","",details!AO101)</f>
        <v/>
      </c>
      <c r="BL101" s="422" t="str">
        <f>IF(details!AP101="","",details!AP101)</f>
        <v/>
      </c>
      <c r="BM101" s="313" t="str">
        <f t="shared" si="194"/>
        <v/>
      </c>
      <c r="BN101" s="200" t="str">
        <f t="shared" si="132"/>
        <v/>
      </c>
      <c r="BO101" s="422" t="str">
        <f>IF(details!AQ101="","",details!AQ101)</f>
        <v/>
      </c>
      <c r="BP101" s="422" t="str">
        <f>IF(details!AR101="","",details!AR101)</f>
        <v/>
      </c>
      <c r="BQ101" s="200" t="str">
        <f t="shared" si="122"/>
        <v/>
      </c>
      <c r="BR101" s="200" t="str">
        <f t="shared" si="171"/>
        <v/>
      </c>
      <c r="BS101" s="330" t="str">
        <f t="shared" si="172"/>
        <v/>
      </c>
      <c r="BT101" s="331" t="str">
        <f t="shared" si="173"/>
        <v/>
      </c>
      <c r="BU101" s="203" t="str">
        <f t="shared" si="174"/>
        <v/>
      </c>
      <c r="BV101" s="203">
        <f t="shared" si="123"/>
        <v>0</v>
      </c>
      <c r="BW101" s="422" t="str">
        <f>IF(details!AS101="","",details!AS101)</f>
        <v/>
      </c>
      <c r="BX101" s="422" t="str">
        <f>IF(details!AT101="","",details!AT101)</f>
        <v/>
      </c>
      <c r="BY101" s="422" t="str">
        <f>IF(details!AU101="","",details!AU101)</f>
        <v/>
      </c>
      <c r="BZ101" s="422" t="str">
        <f>IF(details!AV101="","",details!AV101)</f>
        <v/>
      </c>
      <c r="CA101" s="422" t="str">
        <f>IF(details!AW101="","",details!AW101)</f>
        <v/>
      </c>
      <c r="CB101" s="200" t="str">
        <f t="shared" si="175"/>
        <v/>
      </c>
      <c r="CC101" s="653" t="str">
        <f t="shared" si="176"/>
        <v/>
      </c>
      <c r="CD101" s="200" t="str">
        <f t="shared" si="177"/>
        <v/>
      </c>
      <c r="CE101" s="203" t="str">
        <f t="shared" si="178"/>
        <v/>
      </c>
      <c r="CF101" s="203">
        <f t="shared" si="179"/>
        <v>0</v>
      </c>
      <c r="CG101" s="422" t="str">
        <f>IF(details!AX101="","",details!AX101)</f>
        <v/>
      </c>
      <c r="CH101" s="422" t="str">
        <f>IF(details!AY101="","",details!AY101)</f>
        <v/>
      </c>
      <c r="CI101" s="422" t="str">
        <f>IF(details!AZ101="","",details!AZ101)</f>
        <v/>
      </c>
      <c r="CJ101" s="422" t="str">
        <f>IF(details!BA101="","",details!BA101)</f>
        <v/>
      </c>
      <c r="CK101" s="422" t="str">
        <f>IF(details!BB101="","",details!BB101)</f>
        <v/>
      </c>
      <c r="CL101" s="200" t="str">
        <f t="shared" si="180"/>
        <v/>
      </c>
      <c r="CM101" s="653" t="str">
        <f t="shared" si="133"/>
        <v/>
      </c>
      <c r="CN101" s="200" t="str">
        <f t="shared" si="134"/>
        <v/>
      </c>
      <c r="CO101" s="203" t="str">
        <f t="shared" si="181"/>
        <v/>
      </c>
      <c r="CP101" s="203">
        <f t="shared" si="182"/>
        <v>0</v>
      </c>
      <c r="CQ101" s="422" t="str">
        <f>IF(details!BC101="","",details!BC101)</f>
        <v/>
      </c>
      <c r="CR101" s="422" t="str">
        <f>IF(details!BD101="","",details!BD101)</f>
        <v/>
      </c>
      <c r="CS101" s="422" t="str">
        <f>IF(details!BE101="","",details!BE101)</f>
        <v/>
      </c>
      <c r="CT101" s="422" t="str">
        <f>IF(details!BF101="","",details!BF101)</f>
        <v/>
      </c>
      <c r="CU101" s="422" t="str">
        <f>IF(details!BG101="","",details!BG101)</f>
        <v/>
      </c>
      <c r="CV101" s="200" t="str">
        <f t="shared" si="183"/>
        <v/>
      </c>
      <c r="CW101" s="653" t="str">
        <f t="shared" si="135"/>
        <v/>
      </c>
      <c r="CX101" s="200" t="str">
        <f t="shared" si="136"/>
        <v/>
      </c>
      <c r="CY101" s="203" t="str">
        <f t="shared" si="184"/>
        <v/>
      </c>
      <c r="CZ101" s="203">
        <f t="shared" si="185"/>
        <v>0</v>
      </c>
      <c r="DA101" s="428" t="str">
        <f t="shared" si="137"/>
        <v/>
      </c>
      <c r="DB101" s="428" t="str">
        <f t="shared" si="138"/>
        <v/>
      </c>
      <c r="DC101" s="428" t="str">
        <f t="shared" si="139"/>
        <v/>
      </c>
      <c r="DD101" s="428" t="str">
        <f t="shared" si="140"/>
        <v/>
      </c>
      <c r="DE101" s="428" t="str">
        <f t="shared" si="141"/>
        <v/>
      </c>
      <c r="DF101" s="428" t="str">
        <f t="shared" si="142"/>
        <v/>
      </c>
      <c r="DG101" s="428" t="str">
        <f t="shared" si="143"/>
        <v/>
      </c>
      <c r="DH101" s="429" t="str">
        <f t="shared" si="144"/>
        <v/>
      </c>
      <c r="DI101" s="429" t="str">
        <f t="shared" si="145"/>
        <v/>
      </c>
      <c r="DJ101" s="428" t="str">
        <f t="shared" si="146"/>
        <v/>
      </c>
      <c r="DK101" s="428" t="str">
        <f t="shared" si="147"/>
        <v/>
      </c>
      <c r="DL101" s="428" t="str">
        <f t="shared" si="148"/>
        <v/>
      </c>
      <c r="DM101" s="428" t="str">
        <f t="shared" si="149"/>
        <v/>
      </c>
      <c r="DN101" s="428" t="str">
        <f t="shared" si="150"/>
        <v/>
      </c>
      <c r="DO101" s="428" t="str">
        <f t="shared" si="151"/>
        <v/>
      </c>
      <c r="DP101" s="428" t="str">
        <f t="shared" si="152"/>
        <v/>
      </c>
      <c r="DQ101" s="430" t="str">
        <f t="shared" si="153"/>
        <v/>
      </c>
      <c r="DR101" s="430" t="str">
        <f t="shared" si="154"/>
        <v/>
      </c>
      <c r="DS101" s="428" t="str">
        <f t="shared" si="155"/>
        <v/>
      </c>
      <c r="DT101" s="430" t="str">
        <f t="shared" si="156"/>
        <v/>
      </c>
      <c r="DU101" s="430" t="str">
        <f t="shared" si="157"/>
        <v/>
      </c>
      <c r="DV101" s="204" t="str">
        <f>details!DG101</f>
        <v/>
      </c>
      <c r="DW101" s="435" t="str">
        <f>details!DH101</f>
        <v/>
      </c>
      <c r="DX101" s="518" t="str">
        <f t="shared" si="195"/>
        <v/>
      </c>
      <c r="DY101" s="652" t="str">
        <f t="shared" si="186"/>
        <v/>
      </c>
      <c r="DZ101" s="431" t="str">
        <f t="shared" si="187"/>
        <v/>
      </c>
      <c r="EA101" s="431" t="str">
        <f t="shared" si="188"/>
        <v/>
      </c>
      <c r="EB101" s="432" t="str">
        <f t="shared" si="189"/>
        <v/>
      </c>
      <c r="EC101" s="200" t="str">
        <f t="shared" si="190"/>
        <v/>
      </c>
      <c r="ED101" s="496" t="str">
        <f t="shared" si="191"/>
        <v/>
      </c>
      <c r="EE101" s="497" t="str">
        <f t="shared" si="192"/>
        <v/>
      </c>
      <c r="EF101" s="448" t="str">
        <f>IF(details!BH100="","",details!BH100)</f>
        <v/>
      </c>
    </row>
    <row r="102" spans="1:145" s="20" customFormat="1" ht="14" customHeight="1">
      <c r="A102" s="447">
        <f>IF(details!A102="","",details!A102)</f>
        <v>96</v>
      </c>
      <c r="B102" s="422" t="str">
        <f>IF(details!B102="","",details!B102)</f>
        <v/>
      </c>
      <c r="C102" s="422" t="str">
        <f>IF(details!C102="","",details!C102)</f>
        <v/>
      </c>
      <c r="D102" s="200" t="str">
        <f>IF(details!D102="","",details!D102)</f>
        <v/>
      </c>
      <c r="E102" s="422" t="str">
        <f>IF(details!E102="","",details!E102)</f>
        <v/>
      </c>
      <c r="F102" s="201" t="str">
        <f>IF(details!G102="","",details!G102)</f>
        <v/>
      </c>
      <c r="G102" s="276" t="str">
        <f>IF(details!H102="","",details!H102)</f>
        <v/>
      </c>
      <c r="H102" s="202" t="str">
        <f>IF(details!I102="","",details!I102)</f>
        <v>v 096</v>
      </c>
      <c r="I102" s="202" t="str">
        <f>IF(details!J102="","",details!J102)</f>
        <v>c 096</v>
      </c>
      <c r="J102" s="202" t="str">
        <f>IF(details!K102="","",details!K102)</f>
        <v>l 096</v>
      </c>
      <c r="K102" s="422" t="str">
        <f>IF(details!Q102="","",details!Q102)</f>
        <v/>
      </c>
      <c r="L102" s="422" t="str">
        <f>IF(details!R102="","",details!R102)</f>
        <v/>
      </c>
      <c r="M102" s="422" t="str">
        <f>IF(details!S102="","",details!S102)</f>
        <v/>
      </c>
      <c r="N102" s="313" t="str">
        <f t="shared" si="124"/>
        <v/>
      </c>
      <c r="O102" s="422" t="str">
        <f>IF(details!T102="","",details!T102)</f>
        <v/>
      </c>
      <c r="P102" s="422" t="str">
        <f>IF(details!U102="","",details!U102)</f>
        <v/>
      </c>
      <c r="Q102" s="313" t="str">
        <f t="shared" si="125"/>
        <v/>
      </c>
      <c r="R102" s="200" t="str">
        <f t="shared" si="126"/>
        <v/>
      </c>
      <c r="S102" s="422" t="str">
        <f>IF(details!V102="","",details!V102)</f>
        <v/>
      </c>
      <c r="T102" s="422" t="str">
        <f>IF(details!W102="","",details!W102)</f>
        <v/>
      </c>
      <c r="U102" s="200" t="str">
        <f t="shared" si="158"/>
        <v/>
      </c>
      <c r="V102" s="200" t="str">
        <f t="shared" si="159"/>
        <v/>
      </c>
      <c r="W102" s="330" t="str">
        <f t="shared" si="160"/>
        <v/>
      </c>
      <c r="X102" s="331" t="str">
        <f t="shared" si="161"/>
        <v/>
      </c>
      <c r="Y102" s="203" t="str">
        <f t="shared" si="162"/>
        <v/>
      </c>
      <c r="Z102" s="203">
        <f t="shared" si="118"/>
        <v>0</v>
      </c>
      <c r="AA102" s="422" t="str">
        <f>IF(details!X102="","",details!X102)</f>
        <v/>
      </c>
      <c r="AB102" s="422" t="str">
        <f>IF(details!Y102="","",details!Y102)</f>
        <v/>
      </c>
      <c r="AC102" s="422" t="str">
        <f>IF(details!Z102="","",details!Z102)</f>
        <v/>
      </c>
      <c r="AD102" s="313" t="str">
        <f t="shared" si="127"/>
        <v/>
      </c>
      <c r="AE102" s="422" t="str">
        <f>IF(details!AA102="","",details!AA102)</f>
        <v/>
      </c>
      <c r="AF102" s="422" t="str">
        <f>IF(details!AB102="","",details!AB102)</f>
        <v/>
      </c>
      <c r="AG102" s="313" t="str">
        <f t="shared" si="196"/>
        <v/>
      </c>
      <c r="AH102" s="200" t="str">
        <f t="shared" si="128"/>
        <v/>
      </c>
      <c r="AI102" s="422" t="str">
        <f>IF(details!AC102="","",details!AC102)</f>
        <v/>
      </c>
      <c r="AJ102" s="422" t="str">
        <f>IF(details!AD102="","",details!AD102)</f>
        <v/>
      </c>
      <c r="AK102" s="200" t="str">
        <f t="shared" si="119"/>
        <v/>
      </c>
      <c r="AL102" s="200" t="str">
        <f t="shared" si="163"/>
        <v/>
      </c>
      <c r="AM102" s="330" t="str">
        <f t="shared" si="164"/>
        <v/>
      </c>
      <c r="AN102" s="331" t="str">
        <f t="shared" si="165"/>
        <v/>
      </c>
      <c r="AO102" s="203" t="str">
        <f t="shared" si="166"/>
        <v/>
      </c>
      <c r="AP102" s="203">
        <f t="shared" si="197"/>
        <v>0</v>
      </c>
      <c r="AQ102" s="422" t="str">
        <f>IF(details!AE102="","",details!AE102)</f>
        <v/>
      </c>
      <c r="AR102" s="422" t="str">
        <f>IF(details!AF102="","",details!AF102)</f>
        <v/>
      </c>
      <c r="AS102" s="422" t="str">
        <f>IF(details!AG102="","",details!AG102)</f>
        <v/>
      </c>
      <c r="AT102" s="313" t="str">
        <f t="shared" si="129"/>
        <v/>
      </c>
      <c r="AU102" s="422" t="str">
        <f>IF(details!AH102="","",details!AH102)</f>
        <v/>
      </c>
      <c r="AV102" s="422" t="str">
        <f>IF(details!AI102="","",details!AI102)</f>
        <v/>
      </c>
      <c r="AW102" s="313" t="str">
        <f t="shared" si="193"/>
        <v/>
      </c>
      <c r="AX102" s="200" t="str">
        <f t="shared" si="130"/>
        <v/>
      </c>
      <c r="AY102" s="422" t="str">
        <f>IF(details!AJ102="","",details!AJ102)</f>
        <v/>
      </c>
      <c r="AZ102" s="422" t="str">
        <f>IF(details!AK102="","",details!AK102)</f>
        <v/>
      </c>
      <c r="BA102" s="200" t="str">
        <f t="shared" si="120"/>
        <v/>
      </c>
      <c r="BB102" s="200" t="str">
        <f t="shared" si="167"/>
        <v/>
      </c>
      <c r="BC102" s="330" t="str">
        <f t="shared" si="168"/>
        <v/>
      </c>
      <c r="BD102" s="331" t="str">
        <f t="shared" si="169"/>
        <v/>
      </c>
      <c r="BE102" s="203" t="str">
        <f t="shared" si="170"/>
        <v/>
      </c>
      <c r="BF102" s="203">
        <f t="shared" si="121"/>
        <v>0</v>
      </c>
      <c r="BG102" s="422" t="str">
        <f>IF(details!AL102="","",details!AL102)</f>
        <v/>
      </c>
      <c r="BH102" s="422" t="str">
        <f>IF(details!AM102="","",details!AM102)</f>
        <v/>
      </c>
      <c r="BI102" s="422" t="str">
        <f>IF(details!AN102="","",details!AN102)</f>
        <v/>
      </c>
      <c r="BJ102" s="313" t="str">
        <f t="shared" si="131"/>
        <v/>
      </c>
      <c r="BK102" s="422" t="str">
        <f>IF(details!AO102="","",details!AO102)</f>
        <v/>
      </c>
      <c r="BL102" s="422" t="str">
        <f>IF(details!AP102="","",details!AP102)</f>
        <v/>
      </c>
      <c r="BM102" s="313" t="str">
        <f t="shared" si="194"/>
        <v/>
      </c>
      <c r="BN102" s="200" t="str">
        <f t="shared" si="132"/>
        <v/>
      </c>
      <c r="BO102" s="422" t="str">
        <f>IF(details!AQ102="","",details!AQ102)</f>
        <v/>
      </c>
      <c r="BP102" s="422" t="str">
        <f>IF(details!AR102="","",details!AR102)</f>
        <v/>
      </c>
      <c r="BQ102" s="200" t="str">
        <f t="shared" si="122"/>
        <v/>
      </c>
      <c r="BR102" s="200" t="str">
        <f t="shared" si="171"/>
        <v/>
      </c>
      <c r="BS102" s="330" t="str">
        <f t="shared" si="172"/>
        <v/>
      </c>
      <c r="BT102" s="331" t="str">
        <f t="shared" si="173"/>
        <v/>
      </c>
      <c r="BU102" s="203" t="str">
        <f t="shared" si="174"/>
        <v/>
      </c>
      <c r="BV102" s="203">
        <f t="shared" si="123"/>
        <v>0</v>
      </c>
      <c r="BW102" s="422" t="str">
        <f>IF(details!AS102="","",details!AS102)</f>
        <v/>
      </c>
      <c r="BX102" s="422" t="str">
        <f>IF(details!AT102="","",details!AT102)</f>
        <v/>
      </c>
      <c r="BY102" s="422" t="str">
        <f>IF(details!AU102="","",details!AU102)</f>
        <v/>
      </c>
      <c r="BZ102" s="422" t="str">
        <f>IF(details!AV102="","",details!AV102)</f>
        <v/>
      </c>
      <c r="CA102" s="422" t="str">
        <f>IF(details!AW102="","",details!AW102)</f>
        <v/>
      </c>
      <c r="CB102" s="200" t="str">
        <f t="shared" si="175"/>
        <v/>
      </c>
      <c r="CC102" s="653" t="str">
        <f t="shared" si="176"/>
        <v/>
      </c>
      <c r="CD102" s="200" t="str">
        <f t="shared" si="177"/>
        <v/>
      </c>
      <c r="CE102" s="203" t="str">
        <f t="shared" si="178"/>
        <v/>
      </c>
      <c r="CF102" s="203">
        <f t="shared" si="179"/>
        <v>0</v>
      </c>
      <c r="CG102" s="422" t="str">
        <f>IF(details!AX102="","",details!AX102)</f>
        <v/>
      </c>
      <c r="CH102" s="422" t="str">
        <f>IF(details!AY102="","",details!AY102)</f>
        <v/>
      </c>
      <c r="CI102" s="422" t="str">
        <f>IF(details!AZ102="","",details!AZ102)</f>
        <v/>
      </c>
      <c r="CJ102" s="422" t="str">
        <f>IF(details!BA102="","",details!BA102)</f>
        <v/>
      </c>
      <c r="CK102" s="422" t="str">
        <f>IF(details!BB102="","",details!BB102)</f>
        <v/>
      </c>
      <c r="CL102" s="200" t="str">
        <f t="shared" si="180"/>
        <v/>
      </c>
      <c r="CM102" s="653" t="str">
        <f t="shared" si="133"/>
        <v/>
      </c>
      <c r="CN102" s="200" t="str">
        <f t="shared" si="134"/>
        <v/>
      </c>
      <c r="CO102" s="203" t="str">
        <f t="shared" si="181"/>
        <v/>
      </c>
      <c r="CP102" s="203">
        <f t="shared" si="182"/>
        <v>0</v>
      </c>
      <c r="CQ102" s="422" t="str">
        <f>IF(details!BC102="","",details!BC102)</f>
        <v/>
      </c>
      <c r="CR102" s="422" t="str">
        <f>IF(details!BD102="","",details!BD102)</f>
        <v/>
      </c>
      <c r="CS102" s="422" t="str">
        <f>IF(details!BE102="","",details!BE102)</f>
        <v/>
      </c>
      <c r="CT102" s="422" t="str">
        <f>IF(details!BF102="","",details!BF102)</f>
        <v/>
      </c>
      <c r="CU102" s="422" t="str">
        <f>IF(details!BG102="","",details!BG102)</f>
        <v/>
      </c>
      <c r="CV102" s="200" t="str">
        <f t="shared" si="183"/>
        <v/>
      </c>
      <c r="CW102" s="653" t="str">
        <f t="shared" si="135"/>
        <v/>
      </c>
      <c r="CX102" s="200" t="str">
        <f t="shared" si="136"/>
        <v/>
      </c>
      <c r="CY102" s="203" t="str">
        <f t="shared" si="184"/>
        <v/>
      </c>
      <c r="CZ102" s="203">
        <f t="shared" si="185"/>
        <v>0</v>
      </c>
      <c r="DA102" s="428" t="str">
        <f t="shared" si="137"/>
        <v/>
      </c>
      <c r="DB102" s="428" t="str">
        <f t="shared" si="138"/>
        <v/>
      </c>
      <c r="DC102" s="428" t="str">
        <f t="shared" si="139"/>
        <v/>
      </c>
      <c r="DD102" s="428" t="str">
        <f t="shared" si="140"/>
        <v/>
      </c>
      <c r="DE102" s="428" t="str">
        <f t="shared" si="141"/>
        <v/>
      </c>
      <c r="DF102" s="428" t="str">
        <f t="shared" si="142"/>
        <v/>
      </c>
      <c r="DG102" s="428" t="str">
        <f t="shared" si="143"/>
        <v/>
      </c>
      <c r="DH102" s="429" t="str">
        <f t="shared" si="144"/>
        <v/>
      </c>
      <c r="DI102" s="429" t="str">
        <f t="shared" si="145"/>
        <v/>
      </c>
      <c r="DJ102" s="428" t="str">
        <f t="shared" si="146"/>
        <v/>
      </c>
      <c r="DK102" s="428" t="str">
        <f t="shared" si="147"/>
        <v/>
      </c>
      <c r="DL102" s="428" t="str">
        <f t="shared" si="148"/>
        <v/>
      </c>
      <c r="DM102" s="428" t="str">
        <f t="shared" si="149"/>
        <v/>
      </c>
      <c r="DN102" s="428" t="str">
        <f t="shared" si="150"/>
        <v/>
      </c>
      <c r="DO102" s="428" t="str">
        <f t="shared" si="151"/>
        <v/>
      </c>
      <c r="DP102" s="428" t="str">
        <f t="shared" si="152"/>
        <v/>
      </c>
      <c r="DQ102" s="430" t="str">
        <f t="shared" si="153"/>
        <v/>
      </c>
      <c r="DR102" s="430" t="str">
        <f t="shared" si="154"/>
        <v/>
      </c>
      <c r="DS102" s="428" t="str">
        <f t="shared" si="155"/>
        <v/>
      </c>
      <c r="DT102" s="430" t="str">
        <f t="shared" si="156"/>
        <v/>
      </c>
      <c r="DU102" s="430" t="str">
        <f t="shared" si="157"/>
        <v/>
      </c>
      <c r="DV102" s="204" t="str">
        <f>details!DG102</f>
        <v/>
      </c>
      <c r="DW102" s="435" t="str">
        <f>details!DH102</f>
        <v/>
      </c>
      <c r="DX102" s="518" t="str">
        <f t="shared" si="195"/>
        <v/>
      </c>
      <c r="DY102" s="652" t="str">
        <f t="shared" si="186"/>
        <v/>
      </c>
      <c r="DZ102" s="431" t="str">
        <f t="shared" si="187"/>
        <v/>
      </c>
      <c r="EA102" s="431" t="str">
        <f t="shared" si="188"/>
        <v/>
      </c>
      <c r="EB102" s="432" t="str">
        <f t="shared" si="189"/>
        <v/>
      </c>
      <c r="EC102" s="200" t="str">
        <f t="shared" si="190"/>
        <v/>
      </c>
      <c r="ED102" s="496" t="str">
        <f t="shared" si="191"/>
        <v/>
      </c>
      <c r="EE102" s="497" t="str">
        <f t="shared" si="192"/>
        <v/>
      </c>
      <c r="EF102" s="448" t="str">
        <f>IF(details!BH101="","",details!BH101)</f>
        <v/>
      </c>
    </row>
    <row r="103" spans="1:145" s="20" customFormat="1" ht="14" customHeight="1">
      <c r="A103" s="447">
        <f>IF(details!A103="","",details!A103)</f>
        <v>97</v>
      </c>
      <c r="B103" s="422" t="str">
        <f>IF(details!B103="","",details!B103)</f>
        <v/>
      </c>
      <c r="C103" s="422" t="str">
        <f>IF(details!C103="","",details!C103)</f>
        <v/>
      </c>
      <c r="D103" s="200" t="str">
        <f>IF(details!D103="","",details!D103)</f>
        <v/>
      </c>
      <c r="E103" s="422" t="str">
        <f>IF(details!E103="","",details!E103)</f>
        <v/>
      </c>
      <c r="F103" s="201" t="str">
        <f>IF(details!G103="","",details!G103)</f>
        <v/>
      </c>
      <c r="G103" s="276" t="str">
        <f>IF(details!H103="","",details!H103)</f>
        <v/>
      </c>
      <c r="H103" s="202" t="str">
        <f>IF(details!I103="","",details!I103)</f>
        <v>v 097</v>
      </c>
      <c r="I103" s="202" t="str">
        <f>IF(details!J103="","",details!J103)</f>
        <v>c 097</v>
      </c>
      <c r="J103" s="202" t="str">
        <f>IF(details!K103="","",details!K103)</f>
        <v>l 097</v>
      </c>
      <c r="K103" s="422" t="str">
        <f>IF(details!Q103="","",details!Q103)</f>
        <v/>
      </c>
      <c r="L103" s="422" t="str">
        <f>IF(details!R103="","",details!R103)</f>
        <v/>
      </c>
      <c r="M103" s="422" t="str">
        <f>IF(details!S103="","",details!S103)</f>
        <v/>
      </c>
      <c r="N103" s="313" t="str">
        <f t="shared" si="124"/>
        <v/>
      </c>
      <c r="O103" s="422" t="str">
        <f>IF(details!T103="","",details!T103)</f>
        <v/>
      </c>
      <c r="P103" s="422" t="str">
        <f>IF(details!U103="","",details!U103)</f>
        <v/>
      </c>
      <c r="Q103" s="313" t="str">
        <f t="shared" si="125"/>
        <v/>
      </c>
      <c r="R103" s="200" t="str">
        <f t="shared" si="126"/>
        <v/>
      </c>
      <c r="S103" s="422" t="str">
        <f>IF(details!V103="","",details!V103)</f>
        <v/>
      </c>
      <c r="T103" s="422" t="str">
        <f>IF(details!W103="","",details!W103)</f>
        <v/>
      </c>
      <c r="U103" s="200" t="str">
        <f t="shared" si="158"/>
        <v/>
      </c>
      <c r="V103" s="200" t="str">
        <f t="shared" si="159"/>
        <v/>
      </c>
      <c r="W103" s="330" t="str">
        <f t="shared" si="160"/>
        <v/>
      </c>
      <c r="X103" s="331" t="str">
        <f t="shared" si="161"/>
        <v/>
      </c>
      <c r="Y103" s="203" t="str">
        <f t="shared" si="162"/>
        <v/>
      </c>
      <c r="Z103" s="203">
        <f t="shared" si="118"/>
        <v>0</v>
      </c>
      <c r="AA103" s="422" t="str">
        <f>IF(details!X103="","",details!X103)</f>
        <v/>
      </c>
      <c r="AB103" s="422" t="str">
        <f>IF(details!Y103="","",details!Y103)</f>
        <v/>
      </c>
      <c r="AC103" s="422" t="str">
        <f>IF(details!Z103="","",details!Z103)</f>
        <v/>
      </c>
      <c r="AD103" s="313" t="str">
        <f t="shared" si="127"/>
        <v/>
      </c>
      <c r="AE103" s="422" t="str">
        <f>IF(details!AA103="","",details!AA103)</f>
        <v/>
      </c>
      <c r="AF103" s="422" t="str">
        <f>IF(details!AB103="","",details!AB103)</f>
        <v/>
      </c>
      <c r="AG103" s="313" t="str">
        <f t="shared" si="196"/>
        <v/>
      </c>
      <c r="AH103" s="200" t="str">
        <f t="shared" si="128"/>
        <v/>
      </c>
      <c r="AI103" s="422" t="str">
        <f>IF(details!AC103="","",details!AC103)</f>
        <v/>
      </c>
      <c r="AJ103" s="422" t="str">
        <f>IF(details!AD103="","",details!AD103)</f>
        <v/>
      </c>
      <c r="AK103" s="200" t="str">
        <f t="shared" si="119"/>
        <v/>
      </c>
      <c r="AL103" s="200" t="str">
        <f t="shared" si="163"/>
        <v/>
      </c>
      <c r="AM103" s="330" t="str">
        <f t="shared" si="164"/>
        <v/>
      </c>
      <c r="AN103" s="331" t="str">
        <f t="shared" si="165"/>
        <v/>
      </c>
      <c r="AO103" s="203" t="str">
        <f t="shared" si="166"/>
        <v/>
      </c>
      <c r="AP103" s="203">
        <f t="shared" si="197"/>
        <v>0</v>
      </c>
      <c r="AQ103" s="422" t="str">
        <f>IF(details!AE103="","",details!AE103)</f>
        <v/>
      </c>
      <c r="AR103" s="422" t="str">
        <f>IF(details!AF103="","",details!AF103)</f>
        <v/>
      </c>
      <c r="AS103" s="422" t="str">
        <f>IF(details!AG103="","",details!AG103)</f>
        <v/>
      </c>
      <c r="AT103" s="313" t="str">
        <f t="shared" si="129"/>
        <v/>
      </c>
      <c r="AU103" s="422" t="str">
        <f>IF(details!AH103="","",details!AH103)</f>
        <v/>
      </c>
      <c r="AV103" s="422" t="str">
        <f>IF(details!AI103="","",details!AI103)</f>
        <v/>
      </c>
      <c r="AW103" s="313" t="str">
        <f t="shared" si="193"/>
        <v/>
      </c>
      <c r="AX103" s="200" t="str">
        <f t="shared" si="130"/>
        <v/>
      </c>
      <c r="AY103" s="422" t="str">
        <f>IF(details!AJ103="","",details!AJ103)</f>
        <v/>
      </c>
      <c r="AZ103" s="422" t="str">
        <f>IF(details!AK103="","",details!AK103)</f>
        <v/>
      </c>
      <c r="BA103" s="200" t="str">
        <f t="shared" si="120"/>
        <v/>
      </c>
      <c r="BB103" s="200" t="str">
        <f t="shared" si="167"/>
        <v/>
      </c>
      <c r="BC103" s="330" t="str">
        <f t="shared" si="168"/>
        <v/>
      </c>
      <c r="BD103" s="331" t="str">
        <f t="shared" si="169"/>
        <v/>
      </c>
      <c r="BE103" s="203" t="str">
        <f t="shared" si="170"/>
        <v/>
      </c>
      <c r="BF103" s="203">
        <f t="shared" si="121"/>
        <v>0</v>
      </c>
      <c r="BG103" s="422" t="str">
        <f>IF(details!AL103="","",details!AL103)</f>
        <v/>
      </c>
      <c r="BH103" s="422" t="str">
        <f>IF(details!AM103="","",details!AM103)</f>
        <v/>
      </c>
      <c r="BI103" s="422" t="str">
        <f>IF(details!AN103="","",details!AN103)</f>
        <v/>
      </c>
      <c r="BJ103" s="313" t="str">
        <f t="shared" si="131"/>
        <v/>
      </c>
      <c r="BK103" s="422" t="str">
        <f>IF(details!AO103="","",details!AO103)</f>
        <v/>
      </c>
      <c r="BL103" s="422" t="str">
        <f>IF(details!AP103="","",details!AP103)</f>
        <v/>
      </c>
      <c r="BM103" s="313" t="str">
        <f t="shared" si="194"/>
        <v/>
      </c>
      <c r="BN103" s="200" t="str">
        <f t="shared" si="132"/>
        <v/>
      </c>
      <c r="BO103" s="422" t="str">
        <f>IF(details!AQ103="","",details!AQ103)</f>
        <v/>
      </c>
      <c r="BP103" s="422" t="str">
        <f>IF(details!AR103="","",details!AR103)</f>
        <v/>
      </c>
      <c r="BQ103" s="200" t="str">
        <f t="shared" si="122"/>
        <v/>
      </c>
      <c r="BR103" s="200" t="str">
        <f t="shared" si="171"/>
        <v/>
      </c>
      <c r="BS103" s="330" t="str">
        <f t="shared" si="172"/>
        <v/>
      </c>
      <c r="BT103" s="331" t="str">
        <f t="shared" si="173"/>
        <v/>
      </c>
      <c r="BU103" s="203" t="str">
        <f t="shared" si="174"/>
        <v/>
      </c>
      <c r="BV103" s="203">
        <f t="shared" si="123"/>
        <v>0</v>
      </c>
      <c r="BW103" s="422" t="str">
        <f>IF(details!AS103="","",details!AS103)</f>
        <v/>
      </c>
      <c r="BX103" s="422" t="str">
        <f>IF(details!AT103="","",details!AT103)</f>
        <v/>
      </c>
      <c r="BY103" s="422" t="str">
        <f>IF(details!AU103="","",details!AU103)</f>
        <v/>
      </c>
      <c r="BZ103" s="422" t="str">
        <f>IF(details!AV103="","",details!AV103)</f>
        <v/>
      </c>
      <c r="CA103" s="422" t="str">
        <f>IF(details!AW103="","",details!AW103)</f>
        <v/>
      </c>
      <c r="CB103" s="200" t="str">
        <f t="shared" si="175"/>
        <v/>
      </c>
      <c r="CC103" s="653" t="str">
        <f t="shared" si="176"/>
        <v/>
      </c>
      <c r="CD103" s="200" t="str">
        <f t="shared" si="177"/>
        <v/>
      </c>
      <c r="CE103" s="203" t="str">
        <f t="shared" si="178"/>
        <v/>
      </c>
      <c r="CF103" s="203">
        <f t="shared" si="179"/>
        <v>0</v>
      </c>
      <c r="CG103" s="422" t="str">
        <f>IF(details!AX103="","",details!AX103)</f>
        <v/>
      </c>
      <c r="CH103" s="422" t="str">
        <f>IF(details!AY103="","",details!AY103)</f>
        <v/>
      </c>
      <c r="CI103" s="422" t="str">
        <f>IF(details!AZ103="","",details!AZ103)</f>
        <v/>
      </c>
      <c r="CJ103" s="422" t="str">
        <f>IF(details!BA103="","",details!BA103)</f>
        <v/>
      </c>
      <c r="CK103" s="422" t="str">
        <f>IF(details!BB103="","",details!BB103)</f>
        <v/>
      </c>
      <c r="CL103" s="200" t="str">
        <f t="shared" si="180"/>
        <v/>
      </c>
      <c r="CM103" s="653" t="str">
        <f t="shared" si="133"/>
        <v/>
      </c>
      <c r="CN103" s="200" t="str">
        <f t="shared" si="134"/>
        <v/>
      </c>
      <c r="CO103" s="203" t="str">
        <f t="shared" si="181"/>
        <v/>
      </c>
      <c r="CP103" s="203">
        <f t="shared" si="182"/>
        <v>0</v>
      </c>
      <c r="CQ103" s="422" t="str">
        <f>IF(details!BC103="","",details!BC103)</f>
        <v/>
      </c>
      <c r="CR103" s="422" t="str">
        <f>IF(details!BD103="","",details!BD103)</f>
        <v/>
      </c>
      <c r="CS103" s="422" t="str">
        <f>IF(details!BE103="","",details!BE103)</f>
        <v/>
      </c>
      <c r="CT103" s="422" t="str">
        <f>IF(details!BF103="","",details!BF103)</f>
        <v/>
      </c>
      <c r="CU103" s="422" t="str">
        <f>IF(details!BG103="","",details!BG103)</f>
        <v/>
      </c>
      <c r="CV103" s="200" t="str">
        <f t="shared" si="183"/>
        <v/>
      </c>
      <c r="CW103" s="653" t="str">
        <f t="shared" si="135"/>
        <v/>
      </c>
      <c r="CX103" s="200" t="str">
        <f t="shared" si="136"/>
        <v/>
      </c>
      <c r="CY103" s="203" t="str">
        <f t="shared" si="184"/>
        <v/>
      </c>
      <c r="CZ103" s="203">
        <f t="shared" si="185"/>
        <v>0</v>
      </c>
      <c r="DA103" s="428" t="str">
        <f t="shared" si="137"/>
        <v/>
      </c>
      <c r="DB103" s="428" t="str">
        <f t="shared" si="138"/>
        <v/>
      </c>
      <c r="DC103" s="428" t="str">
        <f t="shared" si="139"/>
        <v/>
      </c>
      <c r="DD103" s="428" t="str">
        <f t="shared" si="140"/>
        <v/>
      </c>
      <c r="DE103" s="428" t="str">
        <f t="shared" si="141"/>
        <v/>
      </c>
      <c r="DF103" s="428" t="str">
        <f t="shared" si="142"/>
        <v/>
      </c>
      <c r="DG103" s="428" t="str">
        <f t="shared" si="143"/>
        <v/>
      </c>
      <c r="DH103" s="429" t="str">
        <f t="shared" si="144"/>
        <v/>
      </c>
      <c r="DI103" s="429" t="str">
        <f t="shared" si="145"/>
        <v/>
      </c>
      <c r="DJ103" s="428" t="str">
        <f t="shared" si="146"/>
        <v/>
      </c>
      <c r="DK103" s="428" t="str">
        <f t="shared" si="147"/>
        <v/>
      </c>
      <c r="DL103" s="428" t="str">
        <f t="shared" si="148"/>
        <v/>
      </c>
      <c r="DM103" s="428" t="str">
        <f t="shared" si="149"/>
        <v/>
      </c>
      <c r="DN103" s="428" t="str">
        <f t="shared" si="150"/>
        <v/>
      </c>
      <c r="DO103" s="428" t="str">
        <f t="shared" si="151"/>
        <v/>
      </c>
      <c r="DP103" s="428" t="str">
        <f t="shared" si="152"/>
        <v/>
      </c>
      <c r="DQ103" s="430" t="str">
        <f t="shared" si="153"/>
        <v/>
      </c>
      <c r="DR103" s="430" t="str">
        <f t="shared" si="154"/>
        <v/>
      </c>
      <c r="DS103" s="428" t="str">
        <f t="shared" si="155"/>
        <v/>
      </c>
      <c r="DT103" s="430" t="str">
        <f t="shared" si="156"/>
        <v/>
      </c>
      <c r="DU103" s="430" t="str">
        <f t="shared" si="157"/>
        <v/>
      </c>
      <c r="DV103" s="204" t="str">
        <f>details!DG103</f>
        <v/>
      </c>
      <c r="DW103" s="435" t="str">
        <f>details!DH103</f>
        <v/>
      </c>
      <c r="DX103" s="518" t="str">
        <f t="shared" si="195"/>
        <v/>
      </c>
      <c r="DY103" s="652" t="str">
        <f t="shared" si="186"/>
        <v/>
      </c>
      <c r="DZ103" s="431" t="str">
        <f t="shared" si="187"/>
        <v/>
      </c>
      <c r="EA103" s="431" t="str">
        <f t="shared" si="188"/>
        <v/>
      </c>
      <c r="EB103" s="432" t="str">
        <f t="shared" si="189"/>
        <v/>
      </c>
      <c r="EC103" s="200" t="str">
        <f t="shared" si="190"/>
        <v/>
      </c>
      <c r="ED103" s="496" t="str">
        <f t="shared" si="191"/>
        <v/>
      </c>
      <c r="EE103" s="497" t="str">
        <f t="shared" si="192"/>
        <v/>
      </c>
      <c r="EF103" s="448" t="str">
        <f>IF(details!BH102="","",details!BH102)</f>
        <v/>
      </c>
    </row>
    <row r="104" spans="1:145" s="20" customFormat="1" ht="14" customHeight="1">
      <c r="A104" s="447">
        <f>IF(details!A104="","",details!A104)</f>
        <v>98</v>
      </c>
      <c r="B104" s="422" t="str">
        <f>IF(details!B104="","",details!B104)</f>
        <v/>
      </c>
      <c r="C104" s="422" t="str">
        <f>IF(details!C104="","",details!C104)</f>
        <v/>
      </c>
      <c r="D104" s="200" t="str">
        <f>IF(details!D104="","",details!D104)</f>
        <v/>
      </c>
      <c r="E104" s="422" t="str">
        <f>IF(details!E104="","",details!E104)</f>
        <v/>
      </c>
      <c r="F104" s="201" t="str">
        <f>IF(details!G104="","",details!G104)</f>
        <v/>
      </c>
      <c r="G104" s="276" t="str">
        <f>IF(details!H104="","",details!H104)</f>
        <v/>
      </c>
      <c r="H104" s="202" t="str">
        <f>IF(details!I104="","",details!I104)</f>
        <v>v 098</v>
      </c>
      <c r="I104" s="202" t="str">
        <f>IF(details!J104="","",details!J104)</f>
        <v>c 098</v>
      </c>
      <c r="J104" s="202" t="str">
        <f>IF(details!K104="","",details!K104)</f>
        <v>l 098</v>
      </c>
      <c r="K104" s="422" t="str">
        <f>IF(details!Q104="","",details!Q104)</f>
        <v/>
      </c>
      <c r="L104" s="422" t="str">
        <f>IF(details!R104="","",details!R104)</f>
        <v/>
      </c>
      <c r="M104" s="422" t="str">
        <f>IF(details!S104="","",details!S104)</f>
        <v/>
      </c>
      <c r="N104" s="313" t="str">
        <f t="shared" si="124"/>
        <v/>
      </c>
      <c r="O104" s="422" t="str">
        <f>IF(details!T104="","",details!T104)</f>
        <v/>
      </c>
      <c r="P104" s="422" t="str">
        <f>IF(details!U104="","",details!U104)</f>
        <v/>
      </c>
      <c r="Q104" s="313" t="str">
        <f t="shared" si="125"/>
        <v/>
      </c>
      <c r="R104" s="200" t="str">
        <f t="shared" si="126"/>
        <v/>
      </c>
      <c r="S104" s="422" t="str">
        <f>IF(details!V104="","",details!V104)</f>
        <v/>
      </c>
      <c r="T104" s="422" t="str">
        <f>IF(details!W104="","",details!W104)</f>
        <v/>
      </c>
      <c r="U104" s="200" t="str">
        <f t="shared" si="158"/>
        <v/>
      </c>
      <c r="V104" s="200" t="str">
        <f t="shared" si="159"/>
        <v/>
      </c>
      <c r="W104" s="330" t="str">
        <f t="shared" si="160"/>
        <v/>
      </c>
      <c r="X104" s="331" t="str">
        <f t="shared" si="161"/>
        <v/>
      </c>
      <c r="Y104" s="203" t="str">
        <f t="shared" si="162"/>
        <v/>
      </c>
      <c r="Z104" s="203">
        <f t="shared" si="118"/>
        <v>0</v>
      </c>
      <c r="AA104" s="422" t="str">
        <f>IF(details!X104="","",details!X104)</f>
        <v/>
      </c>
      <c r="AB104" s="422" t="str">
        <f>IF(details!Y104="","",details!Y104)</f>
        <v/>
      </c>
      <c r="AC104" s="422" t="str">
        <f>IF(details!Z104="","",details!Z104)</f>
        <v/>
      </c>
      <c r="AD104" s="313" t="str">
        <f t="shared" si="127"/>
        <v/>
      </c>
      <c r="AE104" s="422" t="str">
        <f>IF(details!AA104="","",details!AA104)</f>
        <v/>
      </c>
      <c r="AF104" s="422" t="str">
        <f>IF(details!AB104="","",details!AB104)</f>
        <v/>
      </c>
      <c r="AG104" s="313" t="str">
        <f t="shared" si="196"/>
        <v/>
      </c>
      <c r="AH104" s="200" t="str">
        <f t="shared" si="128"/>
        <v/>
      </c>
      <c r="AI104" s="422" t="str">
        <f>IF(details!AC104="","",details!AC104)</f>
        <v/>
      </c>
      <c r="AJ104" s="422" t="str">
        <f>IF(details!AD104="","",details!AD104)</f>
        <v/>
      </c>
      <c r="AK104" s="200" t="str">
        <f t="shared" si="119"/>
        <v/>
      </c>
      <c r="AL104" s="200" t="str">
        <f t="shared" si="163"/>
        <v/>
      </c>
      <c r="AM104" s="330" t="str">
        <f t="shared" si="164"/>
        <v/>
      </c>
      <c r="AN104" s="331" t="str">
        <f t="shared" si="165"/>
        <v/>
      </c>
      <c r="AO104" s="203" t="str">
        <f t="shared" si="166"/>
        <v/>
      </c>
      <c r="AP104" s="203">
        <f t="shared" si="197"/>
        <v>0</v>
      </c>
      <c r="AQ104" s="422" t="str">
        <f>IF(details!AE104="","",details!AE104)</f>
        <v/>
      </c>
      <c r="AR104" s="422" t="str">
        <f>IF(details!AF104="","",details!AF104)</f>
        <v/>
      </c>
      <c r="AS104" s="422" t="str">
        <f>IF(details!AG104="","",details!AG104)</f>
        <v/>
      </c>
      <c r="AT104" s="313" t="str">
        <f t="shared" si="129"/>
        <v/>
      </c>
      <c r="AU104" s="422" t="str">
        <f>IF(details!AH104="","",details!AH104)</f>
        <v/>
      </c>
      <c r="AV104" s="422" t="str">
        <f>IF(details!AI104="","",details!AI104)</f>
        <v/>
      </c>
      <c r="AW104" s="313" t="str">
        <f t="shared" si="193"/>
        <v/>
      </c>
      <c r="AX104" s="200" t="str">
        <f t="shared" si="130"/>
        <v/>
      </c>
      <c r="AY104" s="422" t="str">
        <f>IF(details!AJ104="","",details!AJ104)</f>
        <v/>
      </c>
      <c r="AZ104" s="422" t="str">
        <f>IF(details!AK104="","",details!AK104)</f>
        <v/>
      </c>
      <c r="BA104" s="200" t="str">
        <f t="shared" si="120"/>
        <v/>
      </c>
      <c r="BB104" s="200" t="str">
        <f t="shared" si="167"/>
        <v/>
      </c>
      <c r="BC104" s="330" t="str">
        <f t="shared" si="168"/>
        <v/>
      </c>
      <c r="BD104" s="331" t="str">
        <f t="shared" si="169"/>
        <v/>
      </c>
      <c r="BE104" s="203" t="str">
        <f t="shared" si="170"/>
        <v/>
      </c>
      <c r="BF104" s="203">
        <f t="shared" si="121"/>
        <v>0</v>
      </c>
      <c r="BG104" s="422" t="str">
        <f>IF(details!AL104="","",details!AL104)</f>
        <v/>
      </c>
      <c r="BH104" s="422" t="str">
        <f>IF(details!AM104="","",details!AM104)</f>
        <v/>
      </c>
      <c r="BI104" s="422" t="str">
        <f>IF(details!AN104="","",details!AN104)</f>
        <v/>
      </c>
      <c r="BJ104" s="313" t="str">
        <f t="shared" si="131"/>
        <v/>
      </c>
      <c r="BK104" s="422" t="str">
        <f>IF(details!AO104="","",details!AO104)</f>
        <v/>
      </c>
      <c r="BL104" s="422" t="str">
        <f>IF(details!AP104="","",details!AP104)</f>
        <v/>
      </c>
      <c r="BM104" s="313" t="str">
        <f t="shared" si="194"/>
        <v/>
      </c>
      <c r="BN104" s="200" t="str">
        <f t="shared" si="132"/>
        <v/>
      </c>
      <c r="BO104" s="422" t="str">
        <f>IF(details!AQ104="","",details!AQ104)</f>
        <v/>
      </c>
      <c r="BP104" s="422" t="str">
        <f>IF(details!AR104="","",details!AR104)</f>
        <v/>
      </c>
      <c r="BQ104" s="200" t="str">
        <f t="shared" si="122"/>
        <v/>
      </c>
      <c r="BR104" s="200" t="str">
        <f t="shared" si="171"/>
        <v/>
      </c>
      <c r="BS104" s="330" t="str">
        <f t="shared" si="172"/>
        <v/>
      </c>
      <c r="BT104" s="331" t="str">
        <f t="shared" si="173"/>
        <v/>
      </c>
      <c r="BU104" s="203" t="str">
        <f t="shared" si="174"/>
        <v/>
      </c>
      <c r="BV104" s="203">
        <f t="shared" si="123"/>
        <v>0</v>
      </c>
      <c r="BW104" s="422" t="str">
        <f>IF(details!AS104="","",details!AS104)</f>
        <v/>
      </c>
      <c r="BX104" s="422" t="str">
        <f>IF(details!AT104="","",details!AT104)</f>
        <v/>
      </c>
      <c r="BY104" s="422" t="str">
        <f>IF(details!AU104="","",details!AU104)</f>
        <v/>
      </c>
      <c r="BZ104" s="422" t="str">
        <f>IF(details!AV104="","",details!AV104)</f>
        <v/>
      </c>
      <c r="CA104" s="422" t="str">
        <f>IF(details!AW104="","",details!AW104)</f>
        <v/>
      </c>
      <c r="CB104" s="200" t="str">
        <f t="shared" si="175"/>
        <v/>
      </c>
      <c r="CC104" s="653" t="str">
        <f t="shared" si="176"/>
        <v/>
      </c>
      <c r="CD104" s="200" t="str">
        <f t="shared" si="177"/>
        <v/>
      </c>
      <c r="CE104" s="203" t="str">
        <f t="shared" si="178"/>
        <v/>
      </c>
      <c r="CF104" s="203">
        <f t="shared" si="179"/>
        <v>0</v>
      </c>
      <c r="CG104" s="422" t="str">
        <f>IF(details!AX104="","",details!AX104)</f>
        <v/>
      </c>
      <c r="CH104" s="422" t="str">
        <f>IF(details!AY104="","",details!AY104)</f>
        <v/>
      </c>
      <c r="CI104" s="422" t="str">
        <f>IF(details!AZ104="","",details!AZ104)</f>
        <v/>
      </c>
      <c r="CJ104" s="422" t="str">
        <f>IF(details!BA104="","",details!BA104)</f>
        <v/>
      </c>
      <c r="CK104" s="422" t="str">
        <f>IF(details!BB104="","",details!BB104)</f>
        <v/>
      </c>
      <c r="CL104" s="200" t="str">
        <f t="shared" si="180"/>
        <v/>
      </c>
      <c r="CM104" s="653" t="str">
        <f t="shared" si="133"/>
        <v/>
      </c>
      <c r="CN104" s="200" t="str">
        <f t="shared" si="134"/>
        <v/>
      </c>
      <c r="CO104" s="203" t="str">
        <f t="shared" si="181"/>
        <v/>
      </c>
      <c r="CP104" s="203">
        <f t="shared" si="182"/>
        <v>0</v>
      </c>
      <c r="CQ104" s="422" t="str">
        <f>IF(details!BC104="","",details!BC104)</f>
        <v/>
      </c>
      <c r="CR104" s="422" t="str">
        <f>IF(details!BD104="","",details!BD104)</f>
        <v/>
      </c>
      <c r="CS104" s="422" t="str">
        <f>IF(details!BE104="","",details!BE104)</f>
        <v/>
      </c>
      <c r="CT104" s="422" t="str">
        <f>IF(details!BF104="","",details!BF104)</f>
        <v/>
      </c>
      <c r="CU104" s="422" t="str">
        <f>IF(details!BG104="","",details!BG104)</f>
        <v/>
      </c>
      <c r="CV104" s="200" t="str">
        <f t="shared" si="183"/>
        <v/>
      </c>
      <c r="CW104" s="653" t="str">
        <f t="shared" si="135"/>
        <v/>
      </c>
      <c r="CX104" s="200" t="str">
        <f t="shared" si="136"/>
        <v/>
      </c>
      <c r="CY104" s="203" t="str">
        <f t="shared" si="184"/>
        <v/>
      </c>
      <c r="CZ104" s="203">
        <f t="shared" si="185"/>
        <v>0</v>
      </c>
      <c r="DA104" s="428" t="str">
        <f t="shared" si="137"/>
        <v/>
      </c>
      <c r="DB104" s="428" t="str">
        <f t="shared" si="138"/>
        <v/>
      </c>
      <c r="DC104" s="428" t="str">
        <f t="shared" si="139"/>
        <v/>
      </c>
      <c r="DD104" s="428" t="str">
        <f t="shared" si="140"/>
        <v/>
      </c>
      <c r="DE104" s="428" t="str">
        <f t="shared" si="141"/>
        <v/>
      </c>
      <c r="DF104" s="428" t="str">
        <f t="shared" si="142"/>
        <v/>
      </c>
      <c r="DG104" s="428" t="str">
        <f t="shared" si="143"/>
        <v/>
      </c>
      <c r="DH104" s="429" t="str">
        <f t="shared" si="144"/>
        <v/>
      </c>
      <c r="DI104" s="429" t="str">
        <f t="shared" si="145"/>
        <v/>
      </c>
      <c r="DJ104" s="428" t="str">
        <f t="shared" si="146"/>
        <v/>
      </c>
      <c r="DK104" s="428" t="str">
        <f t="shared" si="147"/>
        <v/>
      </c>
      <c r="DL104" s="428" t="str">
        <f t="shared" si="148"/>
        <v/>
      </c>
      <c r="DM104" s="428" t="str">
        <f t="shared" si="149"/>
        <v/>
      </c>
      <c r="DN104" s="428" t="str">
        <f t="shared" si="150"/>
        <v/>
      </c>
      <c r="DO104" s="428" t="str">
        <f t="shared" si="151"/>
        <v/>
      </c>
      <c r="DP104" s="428" t="str">
        <f t="shared" si="152"/>
        <v/>
      </c>
      <c r="DQ104" s="430" t="str">
        <f t="shared" si="153"/>
        <v/>
      </c>
      <c r="DR104" s="430" t="str">
        <f t="shared" si="154"/>
        <v/>
      </c>
      <c r="DS104" s="428" t="str">
        <f t="shared" si="155"/>
        <v/>
      </c>
      <c r="DT104" s="430" t="str">
        <f t="shared" si="156"/>
        <v/>
      </c>
      <c r="DU104" s="430" t="str">
        <f t="shared" si="157"/>
        <v/>
      </c>
      <c r="DV104" s="204" t="str">
        <f>details!DG104</f>
        <v/>
      </c>
      <c r="DW104" s="435" t="str">
        <f>details!DH104</f>
        <v/>
      </c>
      <c r="DX104" s="518" t="str">
        <f t="shared" si="195"/>
        <v/>
      </c>
      <c r="DY104" s="652" t="str">
        <f t="shared" si="186"/>
        <v/>
      </c>
      <c r="DZ104" s="431" t="str">
        <f t="shared" si="187"/>
        <v/>
      </c>
      <c r="EA104" s="431" t="str">
        <f t="shared" si="188"/>
        <v/>
      </c>
      <c r="EB104" s="432" t="str">
        <f t="shared" si="189"/>
        <v/>
      </c>
      <c r="EC104" s="200" t="str">
        <f t="shared" si="190"/>
        <v/>
      </c>
      <c r="ED104" s="496" t="str">
        <f t="shared" si="191"/>
        <v/>
      </c>
      <c r="EE104" s="497" t="str">
        <f t="shared" si="192"/>
        <v/>
      </c>
      <c r="EF104" s="448" t="str">
        <f>IF(details!BH103="","",details!BH103)</f>
        <v/>
      </c>
    </row>
    <row r="105" spans="1:145" s="20" customFormat="1" ht="14" customHeight="1">
      <c r="A105" s="447">
        <f>IF(details!A105="","",details!A105)</f>
        <v>99</v>
      </c>
      <c r="B105" s="422" t="str">
        <f>IF(details!B105="","",details!B105)</f>
        <v/>
      </c>
      <c r="C105" s="422" t="str">
        <f>IF(details!C105="","",details!C105)</f>
        <v/>
      </c>
      <c r="D105" s="200" t="str">
        <f>IF(details!D105="","",details!D105)</f>
        <v/>
      </c>
      <c r="E105" s="422" t="str">
        <f>IF(details!E105="","",details!E105)</f>
        <v/>
      </c>
      <c r="F105" s="201" t="str">
        <f>IF(details!G105="","",details!G105)</f>
        <v/>
      </c>
      <c r="G105" s="276" t="str">
        <f>IF(details!H105="","",details!H105)</f>
        <v/>
      </c>
      <c r="H105" s="202" t="str">
        <f>IF(details!I105="","",details!I105)</f>
        <v>v 099</v>
      </c>
      <c r="I105" s="202" t="str">
        <f>IF(details!J105="","",details!J105)</f>
        <v>c 099</v>
      </c>
      <c r="J105" s="202" t="str">
        <f>IF(details!K105="","",details!K105)</f>
        <v>l 099</v>
      </c>
      <c r="K105" s="422" t="str">
        <f>IF(details!Q105="","",details!Q105)</f>
        <v/>
      </c>
      <c r="L105" s="422" t="str">
        <f>IF(details!R105="","",details!R105)</f>
        <v/>
      </c>
      <c r="M105" s="422" t="str">
        <f>IF(details!S105="","",details!S105)</f>
        <v/>
      </c>
      <c r="N105" s="313" t="str">
        <f t="shared" si="124"/>
        <v/>
      </c>
      <c r="O105" s="422" t="str">
        <f>IF(details!T105="","",details!T105)</f>
        <v/>
      </c>
      <c r="P105" s="422" t="str">
        <f>IF(details!U105="","",details!U105)</f>
        <v/>
      </c>
      <c r="Q105" s="313" t="str">
        <f t="shared" si="125"/>
        <v/>
      </c>
      <c r="R105" s="200" t="str">
        <f t="shared" si="126"/>
        <v/>
      </c>
      <c r="S105" s="422" t="str">
        <f>IF(details!V105="","",details!V105)</f>
        <v/>
      </c>
      <c r="T105" s="422" t="str">
        <f>IF(details!W105="","",details!W105)</f>
        <v/>
      </c>
      <c r="U105" s="200" t="str">
        <f t="shared" si="158"/>
        <v/>
      </c>
      <c r="V105" s="200" t="str">
        <f t="shared" si="159"/>
        <v/>
      </c>
      <c r="W105" s="330" t="str">
        <f t="shared" si="160"/>
        <v/>
      </c>
      <c r="X105" s="331" t="str">
        <f t="shared" si="161"/>
        <v/>
      </c>
      <c r="Y105" s="203" t="str">
        <f t="shared" si="162"/>
        <v/>
      </c>
      <c r="Z105" s="203">
        <f t="shared" si="118"/>
        <v>0</v>
      </c>
      <c r="AA105" s="422" t="str">
        <f>IF(details!X105="","",details!X105)</f>
        <v/>
      </c>
      <c r="AB105" s="422" t="str">
        <f>IF(details!Y105="","",details!Y105)</f>
        <v/>
      </c>
      <c r="AC105" s="422" t="str">
        <f>IF(details!Z105="","",details!Z105)</f>
        <v/>
      </c>
      <c r="AD105" s="313" t="str">
        <f t="shared" si="127"/>
        <v/>
      </c>
      <c r="AE105" s="422" t="str">
        <f>IF(details!AA105="","",details!AA105)</f>
        <v/>
      </c>
      <c r="AF105" s="422" t="str">
        <f>IF(details!AB105="","",details!AB105)</f>
        <v/>
      </c>
      <c r="AG105" s="313" t="str">
        <f t="shared" si="196"/>
        <v/>
      </c>
      <c r="AH105" s="200" t="str">
        <f t="shared" si="128"/>
        <v/>
      </c>
      <c r="AI105" s="422" t="str">
        <f>IF(details!AC105="","",details!AC105)</f>
        <v/>
      </c>
      <c r="AJ105" s="422" t="str">
        <f>IF(details!AD105="","",details!AD105)</f>
        <v/>
      </c>
      <c r="AK105" s="200" t="str">
        <f t="shared" si="119"/>
        <v/>
      </c>
      <c r="AL105" s="200" t="str">
        <f t="shared" si="163"/>
        <v/>
      </c>
      <c r="AM105" s="330" t="str">
        <f t="shared" si="164"/>
        <v/>
      </c>
      <c r="AN105" s="331" t="str">
        <f t="shared" si="165"/>
        <v/>
      </c>
      <c r="AO105" s="203" t="str">
        <f t="shared" si="166"/>
        <v/>
      </c>
      <c r="AP105" s="203">
        <f t="shared" si="197"/>
        <v>0</v>
      </c>
      <c r="AQ105" s="422" t="str">
        <f>IF(details!AE105="","",details!AE105)</f>
        <v/>
      </c>
      <c r="AR105" s="422" t="str">
        <f>IF(details!AF105="","",details!AF105)</f>
        <v/>
      </c>
      <c r="AS105" s="422" t="str">
        <f>IF(details!AG105="","",details!AG105)</f>
        <v/>
      </c>
      <c r="AT105" s="313" t="str">
        <f t="shared" si="129"/>
        <v/>
      </c>
      <c r="AU105" s="422" t="str">
        <f>IF(details!AH105="","",details!AH105)</f>
        <v/>
      </c>
      <c r="AV105" s="422" t="str">
        <f>IF(details!AI105="","",details!AI105)</f>
        <v/>
      </c>
      <c r="AW105" s="313" t="str">
        <f t="shared" si="193"/>
        <v/>
      </c>
      <c r="AX105" s="200" t="str">
        <f t="shared" si="130"/>
        <v/>
      </c>
      <c r="AY105" s="422" t="str">
        <f>IF(details!AJ105="","",details!AJ105)</f>
        <v/>
      </c>
      <c r="AZ105" s="422" t="str">
        <f>IF(details!AK105="","",details!AK105)</f>
        <v/>
      </c>
      <c r="BA105" s="200" t="str">
        <f t="shared" si="120"/>
        <v/>
      </c>
      <c r="BB105" s="200" t="str">
        <f t="shared" si="167"/>
        <v/>
      </c>
      <c r="BC105" s="330" t="str">
        <f t="shared" si="168"/>
        <v/>
      </c>
      <c r="BD105" s="331" t="str">
        <f t="shared" si="169"/>
        <v/>
      </c>
      <c r="BE105" s="203" t="str">
        <f t="shared" si="170"/>
        <v/>
      </c>
      <c r="BF105" s="203">
        <f t="shared" si="121"/>
        <v>0</v>
      </c>
      <c r="BG105" s="422" t="str">
        <f>IF(details!AL105="","",details!AL105)</f>
        <v/>
      </c>
      <c r="BH105" s="422" t="str">
        <f>IF(details!AM105="","",details!AM105)</f>
        <v/>
      </c>
      <c r="BI105" s="422" t="str">
        <f>IF(details!AN105="","",details!AN105)</f>
        <v/>
      </c>
      <c r="BJ105" s="313" t="str">
        <f t="shared" si="131"/>
        <v/>
      </c>
      <c r="BK105" s="422" t="str">
        <f>IF(details!AO105="","",details!AO105)</f>
        <v/>
      </c>
      <c r="BL105" s="422" t="str">
        <f>IF(details!AP105="","",details!AP105)</f>
        <v/>
      </c>
      <c r="BM105" s="313" t="str">
        <f t="shared" si="194"/>
        <v/>
      </c>
      <c r="BN105" s="200" t="str">
        <f t="shared" si="132"/>
        <v/>
      </c>
      <c r="BO105" s="422" t="str">
        <f>IF(details!AQ105="","",details!AQ105)</f>
        <v/>
      </c>
      <c r="BP105" s="422" t="str">
        <f>IF(details!AR105="","",details!AR105)</f>
        <v/>
      </c>
      <c r="BQ105" s="200" t="str">
        <f t="shared" si="122"/>
        <v/>
      </c>
      <c r="BR105" s="200" t="str">
        <f t="shared" si="171"/>
        <v/>
      </c>
      <c r="BS105" s="330" t="str">
        <f t="shared" si="172"/>
        <v/>
      </c>
      <c r="BT105" s="331" t="str">
        <f t="shared" si="173"/>
        <v/>
      </c>
      <c r="BU105" s="203" t="str">
        <f t="shared" si="174"/>
        <v/>
      </c>
      <c r="BV105" s="203">
        <f t="shared" si="123"/>
        <v>0</v>
      </c>
      <c r="BW105" s="422" t="str">
        <f>IF(details!AS105="","",details!AS105)</f>
        <v/>
      </c>
      <c r="BX105" s="422" t="str">
        <f>IF(details!AT105="","",details!AT105)</f>
        <v/>
      </c>
      <c r="BY105" s="422" t="str">
        <f>IF(details!AU105="","",details!AU105)</f>
        <v/>
      </c>
      <c r="BZ105" s="422" t="str">
        <f>IF(details!AV105="","",details!AV105)</f>
        <v/>
      </c>
      <c r="CA105" s="422" t="str">
        <f>IF(details!AW105="","",details!AW105)</f>
        <v/>
      </c>
      <c r="CB105" s="200" t="str">
        <f t="shared" si="175"/>
        <v/>
      </c>
      <c r="CC105" s="653" t="str">
        <f t="shared" si="176"/>
        <v/>
      </c>
      <c r="CD105" s="200" t="str">
        <f t="shared" si="177"/>
        <v/>
      </c>
      <c r="CE105" s="203" t="str">
        <f t="shared" si="178"/>
        <v/>
      </c>
      <c r="CF105" s="203">
        <f t="shared" si="179"/>
        <v>0</v>
      </c>
      <c r="CG105" s="422" t="str">
        <f>IF(details!AX105="","",details!AX105)</f>
        <v/>
      </c>
      <c r="CH105" s="422" t="str">
        <f>IF(details!AY105="","",details!AY105)</f>
        <v/>
      </c>
      <c r="CI105" s="422" t="str">
        <f>IF(details!AZ105="","",details!AZ105)</f>
        <v/>
      </c>
      <c r="CJ105" s="422" t="str">
        <f>IF(details!BA105="","",details!BA105)</f>
        <v/>
      </c>
      <c r="CK105" s="422" t="str">
        <f>IF(details!BB105="","",details!BB105)</f>
        <v/>
      </c>
      <c r="CL105" s="200" t="str">
        <f t="shared" si="180"/>
        <v/>
      </c>
      <c r="CM105" s="653" t="str">
        <f t="shared" si="133"/>
        <v/>
      </c>
      <c r="CN105" s="200" t="str">
        <f t="shared" si="134"/>
        <v/>
      </c>
      <c r="CO105" s="203" t="str">
        <f t="shared" si="181"/>
        <v/>
      </c>
      <c r="CP105" s="203">
        <f t="shared" si="182"/>
        <v>0</v>
      </c>
      <c r="CQ105" s="422" t="str">
        <f>IF(details!BC105="","",details!BC105)</f>
        <v/>
      </c>
      <c r="CR105" s="422" t="str">
        <f>IF(details!BD105="","",details!BD105)</f>
        <v/>
      </c>
      <c r="CS105" s="422" t="str">
        <f>IF(details!BE105="","",details!BE105)</f>
        <v/>
      </c>
      <c r="CT105" s="422" t="str">
        <f>IF(details!BF105="","",details!BF105)</f>
        <v/>
      </c>
      <c r="CU105" s="422" t="str">
        <f>IF(details!BG105="","",details!BG105)</f>
        <v/>
      </c>
      <c r="CV105" s="200" t="str">
        <f t="shared" si="183"/>
        <v/>
      </c>
      <c r="CW105" s="653" t="str">
        <f t="shared" si="135"/>
        <v/>
      </c>
      <c r="CX105" s="200" t="str">
        <f t="shared" si="136"/>
        <v/>
      </c>
      <c r="CY105" s="203" t="str">
        <f t="shared" si="184"/>
        <v/>
      </c>
      <c r="CZ105" s="203">
        <f t="shared" si="185"/>
        <v>0</v>
      </c>
      <c r="DA105" s="428" t="str">
        <f t="shared" si="137"/>
        <v/>
      </c>
      <c r="DB105" s="428" t="str">
        <f t="shared" si="138"/>
        <v/>
      </c>
      <c r="DC105" s="428" t="str">
        <f t="shared" si="139"/>
        <v/>
      </c>
      <c r="DD105" s="428" t="str">
        <f t="shared" si="140"/>
        <v/>
      </c>
      <c r="DE105" s="428" t="str">
        <f t="shared" si="141"/>
        <v/>
      </c>
      <c r="DF105" s="428" t="str">
        <f t="shared" si="142"/>
        <v/>
      </c>
      <c r="DG105" s="428" t="str">
        <f t="shared" si="143"/>
        <v/>
      </c>
      <c r="DH105" s="429" t="str">
        <f t="shared" si="144"/>
        <v/>
      </c>
      <c r="DI105" s="429" t="str">
        <f t="shared" si="145"/>
        <v/>
      </c>
      <c r="DJ105" s="428" t="str">
        <f t="shared" si="146"/>
        <v/>
      </c>
      <c r="DK105" s="428" t="str">
        <f t="shared" si="147"/>
        <v/>
      </c>
      <c r="DL105" s="428" t="str">
        <f t="shared" si="148"/>
        <v/>
      </c>
      <c r="DM105" s="428" t="str">
        <f t="shared" si="149"/>
        <v/>
      </c>
      <c r="DN105" s="428" t="str">
        <f t="shared" si="150"/>
        <v/>
      </c>
      <c r="DO105" s="428" t="str">
        <f t="shared" si="151"/>
        <v/>
      </c>
      <c r="DP105" s="428" t="str">
        <f t="shared" si="152"/>
        <v/>
      </c>
      <c r="DQ105" s="430" t="str">
        <f t="shared" si="153"/>
        <v/>
      </c>
      <c r="DR105" s="430" t="str">
        <f t="shared" si="154"/>
        <v/>
      </c>
      <c r="DS105" s="428" t="str">
        <f t="shared" si="155"/>
        <v/>
      </c>
      <c r="DT105" s="430" t="str">
        <f t="shared" si="156"/>
        <v/>
      </c>
      <c r="DU105" s="430" t="str">
        <f t="shared" si="157"/>
        <v/>
      </c>
      <c r="DV105" s="204" t="str">
        <f>details!DG105</f>
        <v/>
      </c>
      <c r="DW105" s="435" t="str">
        <f>details!DH105</f>
        <v/>
      </c>
      <c r="DX105" s="518" t="str">
        <f t="shared" si="195"/>
        <v/>
      </c>
      <c r="DY105" s="652" t="str">
        <f t="shared" si="186"/>
        <v/>
      </c>
      <c r="DZ105" s="431" t="str">
        <f t="shared" si="187"/>
        <v/>
      </c>
      <c r="EA105" s="431" t="str">
        <f t="shared" si="188"/>
        <v/>
      </c>
      <c r="EB105" s="432" t="str">
        <f t="shared" si="189"/>
        <v/>
      </c>
      <c r="EC105" s="200" t="str">
        <f t="shared" si="190"/>
        <v/>
      </c>
      <c r="ED105" s="496" t="str">
        <f t="shared" si="191"/>
        <v/>
      </c>
      <c r="EE105" s="497" t="str">
        <f t="shared" si="192"/>
        <v/>
      </c>
      <c r="EF105" s="448" t="str">
        <f>IF(details!BH104="","",details!BH104)</f>
        <v/>
      </c>
    </row>
    <row r="106" spans="1:145" s="20" customFormat="1" ht="14" customHeight="1" thickBot="1">
      <c r="A106" s="455">
        <f>IF(details!A106="","",details!A106)</f>
        <v>100</v>
      </c>
      <c r="B106" s="456" t="str">
        <f>IF(details!B106="","",details!B106)</f>
        <v/>
      </c>
      <c r="C106" s="456" t="str">
        <f>IF(details!C106="","",details!C106)</f>
        <v/>
      </c>
      <c r="D106" s="457" t="str">
        <f>IF(details!D106="","",details!D106)</f>
        <v/>
      </c>
      <c r="E106" s="456" t="str">
        <f>IF(details!E106="","",details!E106)</f>
        <v/>
      </c>
      <c r="F106" s="458">
        <f>IF(details!G106="","",details!G106)</f>
        <v>36952</v>
      </c>
      <c r="G106" s="459" t="str">
        <f>IF(details!H106="","",details!H106)</f>
        <v>nks ekpZ] nks gtkj ,d</v>
      </c>
      <c r="H106" s="460" t="str">
        <f>IF(details!I106="","",details!I106)</f>
        <v>v 100</v>
      </c>
      <c r="I106" s="460" t="str">
        <f>IF(details!J106="","",details!J106)</f>
        <v/>
      </c>
      <c r="J106" s="460" t="str">
        <f>IF(details!K106="","",details!K106)</f>
        <v/>
      </c>
      <c r="K106" s="456" t="str">
        <f>IF(details!Q106="","",details!Q106)</f>
        <v/>
      </c>
      <c r="L106" s="456" t="str">
        <f>IF(details!R106="","",details!R106)</f>
        <v/>
      </c>
      <c r="M106" s="456" t="str">
        <f>IF(details!S106="","",details!S106)</f>
        <v/>
      </c>
      <c r="N106" s="461" t="str">
        <f t="shared" si="124"/>
        <v/>
      </c>
      <c r="O106" s="456" t="str">
        <f>IF(details!T106="","",details!T106)</f>
        <v/>
      </c>
      <c r="P106" s="456" t="str">
        <f>IF(details!U106="","",details!U106)</f>
        <v/>
      </c>
      <c r="Q106" s="461" t="str">
        <f t="shared" si="125"/>
        <v/>
      </c>
      <c r="R106" s="457" t="str">
        <f t="shared" si="126"/>
        <v/>
      </c>
      <c r="S106" s="456" t="str">
        <f>IF(details!V106="","",details!V106)</f>
        <v/>
      </c>
      <c r="T106" s="456" t="str">
        <f>IF(details!W106="","",details!W106)</f>
        <v/>
      </c>
      <c r="U106" s="457" t="str">
        <f t="shared" si="158"/>
        <v/>
      </c>
      <c r="V106" s="457" t="str">
        <f t="shared" si="159"/>
        <v/>
      </c>
      <c r="W106" s="462" t="str">
        <f t="shared" si="160"/>
        <v/>
      </c>
      <c r="X106" s="463" t="str">
        <f t="shared" si="161"/>
        <v/>
      </c>
      <c r="Y106" s="464" t="str">
        <f t="shared" si="162"/>
        <v/>
      </c>
      <c r="Z106" s="464">
        <f t="shared" si="118"/>
        <v>0</v>
      </c>
      <c r="AA106" s="456" t="str">
        <f>IF(details!X106="","",details!X106)</f>
        <v/>
      </c>
      <c r="AB106" s="456" t="str">
        <f>IF(details!Y106="","",details!Y106)</f>
        <v/>
      </c>
      <c r="AC106" s="456" t="str">
        <f>IF(details!Z106="","",details!Z106)</f>
        <v/>
      </c>
      <c r="AD106" s="461" t="str">
        <f t="shared" si="127"/>
        <v/>
      </c>
      <c r="AE106" s="456" t="str">
        <f>IF(details!AA106="","",details!AA106)</f>
        <v/>
      </c>
      <c r="AF106" s="456" t="str">
        <f>IF(details!AB106="","",details!AB106)</f>
        <v/>
      </c>
      <c r="AG106" s="461" t="str">
        <f t="shared" si="196"/>
        <v/>
      </c>
      <c r="AH106" s="457" t="str">
        <f t="shared" si="128"/>
        <v/>
      </c>
      <c r="AI106" s="456" t="str">
        <f>IF(details!AC106="","",details!AC106)</f>
        <v/>
      </c>
      <c r="AJ106" s="456" t="str">
        <f>IF(details!AD106="","",details!AD106)</f>
        <v/>
      </c>
      <c r="AK106" s="457" t="str">
        <f t="shared" si="119"/>
        <v/>
      </c>
      <c r="AL106" s="457" t="str">
        <f t="shared" si="163"/>
        <v/>
      </c>
      <c r="AM106" s="462" t="str">
        <f t="shared" si="164"/>
        <v/>
      </c>
      <c r="AN106" s="463" t="str">
        <f t="shared" si="165"/>
        <v/>
      </c>
      <c r="AO106" s="464" t="str">
        <f t="shared" si="166"/>
        <v/>
      </c>
      <c r="AP106" s="464">
        <f t="shared" si="197"/>
        <v>0</v>
      </c>
      <c r="AQ106" s="456" t="str">
        <f>IF(details!AE106="","",details!AE106)</f>
        <v/>
      </c>
      <c r="AR106" s="456" t="str">
        <f>IF(details!AF106="","",details!AF106)</f>
        <v/>
      </c>
      <c r="AS106" s="456" t="str">
        <f>IF(details!AG106="","",details!AG106)</f>
        <v/>
      </c>
      <c r="AT106" s="461" t="str">
        <f t="shared" si="129"/>
        <v/>
      </c>
      <c r="AU106" s="456" t="str">
        <f>IF(details!AH106="","",details!AH106)</f>
        <v/>
      </c>
      <c r="AV106" s="456" t="str">
        <f>IF(details!AI106="","",details!AI106)</f>
        <v/>
      </c>
      <c r="AW106" s="461" t="str">
        <f t="shared" si="193"/>
        <v/>
      </c>
      <c r="AX106" s="457" t="str">
        <f t="shared" si="130"/>
        <v/>
      </c>
      <c r="AY106" s="456" t="str">
        <f>IF(details!AJ106="","",details!AJ106)</f>
        <v/>
      </c>
      <c r="AZ106" s="456" t="str">
        <f>IF(details!AK106="","",details!AK106)</f>
        <v/>
      </c>
      <c r="BA106" s="457" t="str">
        <f t="shared" si="120"/>
        <v/>
      </c>
      <c r="BB106" s="457" t="str">
        <f t="shared" si="167"/>
        <v/>
      </c>
      <c r="BC106" s="462" t="str">
        <f t="shared" si="168"/>
        <v/>
      </c>
      <c r="BD106" s="463" t="str">
        <f t="shared" si="169"/>
        <v/>
      </c>
      <c r="BE106" s="464" t="str">
        <f t="shared" si="170"/>
        <v/>
      </c>
      <c r="BF106" s="464">
        <f t="shared" si="121"/>
        <v>0</v>
      </c>
      <c r="BG106" s="456" t="str">
        <f>IF(details!AL106="","",details!AL106)</f>
        <v/>
      </c>
      <c r="BH106" s="456" t="str">
        <f>IF(details!AM106="","",details!AM106)</f>
        <v/>
      </c>
      <c r="BI106" s="456" t="str">
        <f>IF(details!AN106="","",details!AN106)</f>
        <v/>
      </c>
      <c r="BJ106" s="461" t="str">
        <f t="shared" si="131"/>
        <v/>
      </c>
      <c r="BK106" s="456" t="str">
        <f>IF(details!AO106="","",details!AO106)</f>
        <v/>
      </c>
      <c r="BL106" s="456" t="str">
        <f>IF(details!AP106="","",details!AP106)</f>
        <v/>
      </c>
      <c r="BM106" s="461" t="str">
        <f t="shared" si="194"/>
        <v/>
      </c>
      <c r="BN106" s="457" t="str">
        <f t="shared" si="132"/>
        <v/>
      </c>
      <c r="BO106" s="456" t="str">
        <f>IF(details!AQ106="","",details!AQ106)</f>
        <v/>
      </c>
      <c r="BP106" s="456" t="str">
        <f>IF(details!AR106="","",details!AR106)</f>
        <v/>
      </c>
      <c r="BQ106" s="457" t="str">
        <f t="shared" si="122"/>
        <v/>
      </c>
      <c r="BR106" s="457" t="str">
        <f t="shared" si="171"/>
        <v/>
      </c>
      <c r="BS106" s="462" t="str">
        <f t="shared" si="172"/>
        <v/>
      </c>
      <c r="BT106" s="463" t="str">
        <f t="shared" si="173"/>
        <v/>
      </c>
      <c r="BU106" s="464" t="str">
        <f t="shared" si="174"/>
        <v/>
      </c>
      <c r="BV106" s="464">
        <f t="shared" si="123"/>
        <v>0</v>
      </c>
      <c r="BW106" s="456" t="str">
        <f>IF(details!AS106="","",details!AS106)</f>
        <v/>
      </c>
      <c r="BX106" s="456" t="str">
        <f>IF(details!AT106="","",details!AT106)</f>
        <v/>
      </c>
      <c r="BY106" s="456" t="str">
        <f>IF(details!AU106="","",details!AU106)</f>
        <v/>
      </c>
      <c r="BZ106" s="456" t="str">
        <f>IF(details!AV106="","",details!AV106)</f>
        <v/>
      </c>
      <c r="CA106" s="456" t="str">
        <f>IF(details!AW106="","",details!AW106)</f>
        <v/>
      </c>
      <c r="CB106" s="457" t="str">
        <f t="shared" si="175"/>
        <v/>
      </c>
      <c r="CC106" s="654" t="str">
        <f t="shared" si="176"/>
        <v/>
      </c>
      <c r="CD106" s="457" t="str">
        <f t="shared" si="177"/>
        <v/>
      </c>
      <c r="CE106" s="464" t="str">
        <f t="shared" si="178"/>
        <v/>
      </c>
      <c r="CF106" s="464">
        <f t="shared" si="179"/>
        <v>0</v>
      </c>
      <c r="CG106" s="456" t="str">
        <f>IF(details!AX106="","",details!AX106)</f>
        <v/>
      </c>
      <c r="CH106" s="456" t="str">
        <f>IF(details!AY106="","",details!AY106)</f>
        <v/>
      </c>
      <c r="CI106" s="456" t="str">
        <f>IF(details!AZ106="","",details!AZ106)</f>
        <v/>
      </c>
      <c r="CJ106" s="456" t="str">
        <f>IF(details!BA106="","",details!BA106)</f>
        <v/>
      </c>
      <c r="CK106" s="456" t="str">
        <f>IF(details!BB106="","",details!BB106)</f>
        <v/>
      </c>
      <c r="CL106" s="457" t="str">
        <f t="shared" si="180"/>
        <v/>
      </c>
      <c r="CM106" s="654" t="str">
        <f t="shared" si="133"/>
        <v/>
      </c>
      <c r="CN106" s="457" t="str">
        <f t="shared" si="134"/>
        <v/>
      </c>
      <c r="CO106" s="464" t="str">
        <f t="shared" si="181"/>
        <v/>
      </c>
      <c r="CP106" s="464">
        <f t="shared" si="182"/>
        <v>0</v>
      </c>
      <c r="CQ106" s="456" t="str">
        <f>IF(details!BC106="","",details!BC106)</f>
        <v/>
      </c>
      <c r="CR106" s="456" t="str">
        <f>IF(details!BD106="","",details!BD106)</f>
        <v/>
      </c>
      <c r="CS106" s="456" t="str">
        <f>IF(details!BE106="","",details!BE106)</f>
        <v/>
      </c>
      <c r="CT106" s="456" t="str">
        <f>IF(details!BF106="","",details!BF106)</f>
        <v/>
      </c>
      <c r="CU106" s="456" t="str">
        <f>IF(details!BG106="","",details!BG106)</f>
        <v/>
      </c>
      <c r="CV106" s="457" t="str">
        <f t="shared" si="183"/>
        <v/>
      </c>
      <c r="CW106" s="654" t="str">
        <f t="shared" si="135"/>
        <v/>
      </c>
      <c r="CX106" s="457" t="str">
        <f t="shared" si="136"/>
        <v/>
      </c>
      <c r="CY106" s="464" t="str">
        <f t="shared" si="184"/>
        <v/>
      </c>
      <c r="CZ106" s="464">
        <f t="shared" si="185"/>
        <v>0</v>
      </c>
      <c r="DA106" s="465" t="str">
        <f t="shared" si="137"/>
        <v/>
      </c>
      <c r="DB106" s="465" t="str">
        <f t="shared" si="138"/>
        <v/>
      </c>
      <c r="DC106" s="465" t="str">
        <f t="shared" si="139"/>
        <v/>
      </c>
      <c r="DD106" s="465" t="str">
        <f t="shared" si="140"/>
        <v/>
      </c>
      <c r="DE106" s="465" t="str">
        <f t="shared" si="141"/>
        <v/>
      </c>
      <c r="DF106" s="465" t="str">
        <f t="shared" si="142"/>
        <v/>
      </c>
      <c r="DG106" s="465" t="str">
        <f t="shared" si="143"/>
        <v/>
      </c>
      <c r="DH106" s="466" t="str">
        <f t="shared" si="144"/>
        <v/>
      </c>
      <c r="DI106" s="466" t="str">
        <f t="shared" si="145"/>
        <v/>
      </c>
      <c r="DJ106" s="465" t="str">
        <f t="shared" si="146"/>
        <v/>
      </c>
      <c r="DK106" s="465" t="str">
        <f t="shared" si="147"/>
        <v/>
      </c>
      <c r="DL106" s="465" t="str">
        <f t="shared" si="148"/>
        <v/>
      </c>
      <c r="DM106" s="465" t="str">
        <f t="shared" si="149"/>
        <v/>
      </c>
      <c r="DN106" s="465" t="str">
        <f t="shared" si="150"/>
        <v/>
      </c>
      <c r="DO106" s="465" t="str">
        <f t="shared" si="151"/>
        <v/>
      </c>
      <c r="DP106" s="465" t="str">
        <f t="shared" si="152"/>
        <v/>
      </c>
      <c r="DQ106" s="467" t="str">
        <f t="shared" si="153"/>
        <v/>
      </c>
      <c r="DR106" s="467" t="str">
        <f t="shared" si="154"/>
        <v/>
      </c>
      <c r="DS106" s="465" t="str">
        <f t="shared" si="155"/>
        <v/>
      </c>
      <c r="DT106" s="467" t="str">
        <f t="shared" si="156"/>
        <v/>
      </c>
      <c r="DU106" s="467" t="str">
        <f t="shared" si="157"/>
        <v/>
      </c>
      <c r="DV106" s="519" t="str">
        <f>details!DG106</f>
        <v/>
      </c>
      <c r="DW106" s="520" t="str">
        <f>details!DH106</f>
        <v/>
      </c>
      <c r="DX106" s="521" t="str">
        <f t="shared" si="195"/>
        <v/>
      </c>
      <c r="DY106" s="655" t="str">
        <f t="shared" si="186"/>
        <v/>
      </c>
      <c r="DZ106" s="522" t="str">
        <f t="shared" si="187"/>
        <v/>
      </c>
      <c r="EA106" s="522" t="str">
        <f t="shared" si="188"/>
        <v/>
      </c>
      <c r="EB106" s="523" t="str">
        <f t="shared" si="189"/>
        <v/>
      </c>
      <c r="EC106" s="524" t="str">
        <f t="shared" si="190"/>
        <v/>
      </c>
      <c r="ED106" s="496" t="str">
        <f t="shared" si="191"/>
        <v/>
      </c>
      <c r="EE106" s="525" t="str">
        <f t="shared" si="192"/>
        <v/>
      </c>
      <c r="EF106" s="468" t="str">
        <f>IF(details!BH105="","",details!BH105)</f>
        <v/>
      </c>
    </row>
    <row r="107" spans="1:145" s="30" customFormat="1" ht="17" customHeight="1">
      <c r="A107" s="561"/>
      <c r="B107" s="562"/>
      <c r="C107" s="562"/>
      <c r="D107" s="558" t="s">
        <v>675</v>
      </c>
      <c r="E107" s="939" t="s">
        <v>120</v>
      </c>
      <c r="F107" s="939"/>
      <c r="G107" s="939"/>
      <c r="H107" s="939"/>
      <c r="I107" s="940"/>
      <c r="J107" s="454" t="s">
        <v>43</v>
      </c>
      <c r="K107" s="942" t="str">
        <f>K3</f>
        <v>fgUnh</v>
      </c>
      <c r="L107" s="942"/>
      <c r="M107" s="942"/>
      <c r="N107" s="942"/>
      <c r="O107" s="942"/>
      <c r="P107" s="942"/>
      <c r="Q107" s="942"/>
      <c r="R107" s="942"/>
      <c r="S107" s="942"/>
      <c r="T107" s="942"/>
      <c r="U107" s="942"/>
      <c r="V107" s="942"/>
      <c r="W107" s="942"/>
      <c r="X107" s="942"/>
      <c r="Y107" s="942"/>
      <c r="Z107" s="942"/>
      <c r="AA107" s="942" t="str">
        <f>AA3</f>
        <v>vaxszth</v>
      </c>
      <c r="AB107" s="942"/>
      <c r="AC107" s="942"/>
      <c r="AD107" s="942"/>
      <c r="AE107" s="942"/>
      <c r="AF107" s="942"/>
      <c r="AG107" s="942"/>
      <c r="AH107" s="942"/>
      <c r="AI107" s="942"/>
      <c r="AJ107" s="942"/>
      <c r="AK107" s="942"/>
      <c r="AL107" s="942"/>
      <c r="AM107" s="942"/>
      <c r="AN107" s="942"/>
      <c r="AO107" s="942"/>
      <c r="AP107" s="942"/>
      <c r="AQ107" s="942" t="str">
        <f>AQ3</f>
        <v>xf.kr</v>
      </c>
      <c r="AR107" s="942"/>
      <c r="AS107" s="942"/>
      <c r="AT107" s="942"/>
      <c r="AU107" s="942"/>
      <c r="AV107" s="942"/>
      <c r="AW107" s="942"/>
      <c r="AX107" s="942"/>
      <c r="AY107" s="942"/>
      <c r="AZ107" s="942"/>
      <c r="BA107" s="942"/>
      <c r="BB107" s="942"/>
      <c r="BC107" s="942"/>
      <c r="BD107" s="942"/>
      <c r="BE107" s="942"/>
      <c r="BF107" s="942"/>
      <c r="BG107" s="942" t="str">
        <f>BG3</f>
        <v>Ik;kZoj.k v/;;u</v>
      </c>
      <c r="BH107" s="942"/>
      <c r="BI107" s="942"/>
      <c r="BJ107" s="942"/>
      <c r="BK107" s="942"/>
      <c r="BL107" s="942"/>
      <c r="BM107" s="942"/>
      <c r="BN107" s="942"/>
      <c r="BO107" s="942"/>
      <c r="BP107" s="942"/>
      <c r="BQ107" s="942"/>
      <c r="BR107" s="942"/>
      <c r="BS107" s="942"/>
      <c r="BT107" s="942"/>
      <c r="BU107" s="942"/>
      <c r="BV107" s="942"/>
      <c r="BW107" s="942" t="str">
        <f>BW3</f>
        <v>dk;kZuqHko</v>
      </c>
      <c r="BX107" s="942"/>
      <c r="BY107" s="942"/>
      <c r="BZ107" s="942"/>
      <c r="CA107" s="942"/>
      <c r="CB107" s="942"/>
      <c r="CC107" s="942"/>
      <c r="CD107" s="942"/>
      <c r="CE107" s="942"/>
      <c r="CF107" s="942"/>
      <c r="CG107" s="942" t="str">
        <f>CG3</f>
        <v>dyk f'k{kk</v>
      </c>
      <c r="CH107" s="942"/>
      <c r="CI107" s="942"/>
      <c r="CJ107" s="942"/>
      <c r="CK107" s="942"/>
      <c r="CL107" s="942"/>
      <c r="CM107" s="942"/>
      <c r="CN107" s="942"/>
      <c r="CO107" s="942"/>
      <c r="CP107" s="942"/>
      <c r="CQ107" s="942" t="str">
        <f>CQ3</f>
        <v>LokLF; ,oe~ 'kkjhfjd f'k{kk</v>
      </c>
      <c r="CR107" s="942"/>
      <c r="CS107" s="942"/>
      <c r="CT107" s="942"/>
      <c r="CU107" s="942"/>
      <c r="CV107" s="942"/>
      <c r="CW107" s="942"/>
      <c r="CX107" s="942"/>
      <c r="CY107" s="942"/>
      <c r="CZ107" s="942"/>
      <c r="DA107" s="960">
        <f>SUM(DA108:DA112)</f>
        <v>8</v>
      </c>
      <c r="DB107" s="960"/>
      <c r="DC107" s="960"/>
      <c r="DD107" s="960">
        <f>SUM(DD108:DD112)</f>
        <v>8</v>
      </c>
      <c r="DE107" s="960"/>
      <c r="DF107" s="960"/>
      <c r="DG107" s="960">
        <f>SUM(DG108:DG112)</f>
        <v>7</v>
      </c>
      <c r="DH107" s="960"/>
      <c r="DI107" s="960"/>
      <c r="DJ107" s="960">
        <f>SUM(DJ108:DJ112)</f>
        <v>9</v>
      </c>
      <c r="DK107" s="960"/>
      <c r="DL107" s="960"/>
      <c r="DM107" s="960">
        <f>SUM(DM108:DM112)</f>
        <v>8</v>
      </c>
      <c r="DN107" s="960"/>
      <c r="DO107" s="960"/>
      <c r="DP107" s="960">
        <f>SUM(DP108:DP112)</f>
        <v>9</v>
      </c>
      <c r="DQ107" s="960"/>
      <c r="DR107" s="960"/>
      <c r="DS107" s="960">
        <f>SUM(DS108:DS112)</f>
        <v>9</v>
      </c>
      <c r="DT107" s="960"/>
      <c r="DU107" s="960"/>
      <c r="DV107" s="988" t="s">
        <v>38</v>
      </c>
      <c r="DW107" s="988"/>
      <c r="DX107" s="988"/>
      <c r="DY107" s="988"/>
      <c r="DZ107" s="469">
        <f>I108</f>
        <v>12</v>
      </c>
      <c r="EA107" s="424"/>
      <c r="EB107" s="942" t="str">
        <f>IF(details!K4="","",details!K4)</f>
        <v>ifj.kke ?kks"k.kk fnukad</v>
      </c>
      <c r="EC107" s="942"/>
      <c r="ED107" s="942"/>
      <c r="EE107" s="921">
        <f>IF(details!L4="","",details!L4)</f>
        <v>42460</v>
      </c>
      <c r="EF107" s="922"/>
      <c r="EG107" s="190"/>
      <c r="EH107" s="190"/>
    </row>
    <row r="108" spans="1:145" s="31" customFormat="1" ht="14" customHeight="1">
      <c r="A108" s="546"/>
      <c r="B108" s="547"/>
      <c r="C108" s="547"/>
      <c r="D108" s="558" t="s">
        <v>675</v>
      </c>
      <c r="E108" s="943" t="s">
        <v>570</v>
      </c>
      <c r="F108" s="944"/>
      <c r="G108" s="421"/>
      <c r="H108" s="213" t="s">
        <v>569</v>
      </c>
      <c r="I108" s="421">
        <f>COUNTA(D7:D106)-COUNTBLANK(D7:D106)-COUNTIF(D7:D106,"TC")-COUNTIF(D7:D106,"DROP")</f>
        <v>12</v>
      </c>
      <c r="J108" s="206" t="s">
        <v>6</v>
      </c>
      <c r="K108" s="948" t="str">
        <f>details!Q3</f>
        <v>Jh jkefuokl /kkdM+</v>
      </c>
      <c r="L108" s="948"/>
      <c r="M108" s="948"/>
      <c r="N108" s="948"/>
      <c r="O108" s="948"/>
      <c r="P108" s="948"/>
      <c r="Q108" s="948"/>
      <c r="R108" s="948"/>
      <c r="S108" s="948"/>
      <c r="T108" s="948"/>
      <c r="U108" s="948"/>
      <c r="V108" s="948"/>
      <c r="W108" s="948"/>
      <c r="X108" s="948"/>
      <c r="Y108" s="948"/>
      <c r="Z108" s="948"/>
      <c r="AA108" s="948" t="str">
        <f>details!X3</f>
        <v>Jh dUgS;k yky jsxj</v>
      </c>
      <c r="AB108" s="948"/>
      <c r="AC108" s="948"/>
      <c r="AD108" s="948"/>
      <c r="AE108" s="948"/>
      <c r="AF108" s="948"/>
      <c r="AG108" s="948"/>
      <c r="AH108" s="948"/>
      <c r="AI108" s="948"/>
      <c r="AJ108" s="948"/>
      <c r="AK108" s="948"/>
      <c r="AL108" s="948"/>
      <c r="AM108" s="948"/>
      <c r="AN108" s="948"/>
      <c r="AO108" s="948"/>
      <c r="AP108" s="948"/>
      <c r="AQ108" s="948" t="str">
        <f>details!AE3</f>
        <v>Jh fd'ku yky /kkdM+</v>
      </c>
      <c r="AR108" s="948"/>
      <c r="AS108" s="948"/>
      <c r="AT108" s="948"/>
      <c r="AU108" s="948"/>
      <c r="AV108" s="948"/>
      <c r="AW108" s="948"/>
      <c r="AX108" s="948"/>
      <c r="AY108" s="948"/>
      <c r="AZ108" s="948"/>
      <c r="BA108" s="948"/>
      <c r="BB108" s="948"/>
      <c r="BC108" s="948"/>
      <c r="BD108" s="948"/>
      <c r="BE108" s="948"/>
      <c r="BF108" s="948"/>
      <c r="BG108" s="948" t="str">
        <f>details!AL3</f>
        <v>Jh dUgS;k yky /kkdM+</v>
      </c>
      <c r="BH108" s="948"/>
      <c r="BI108" s="948"/>
      <c r="BJ108" s="948"/>
      <c r="BK108" s="948"/>
      <c r="BL108" s="948"/>
      <c r="BM108" s="948"/>
      <c r="BN108" s="948"/>
      <c r="BO108" s="948"/>
      <c r="BP108" s="948"/>
      <c r="BQ108" s="948"/>
      <c r="BR108" s="948"/>
      <c r="BS108" s="948"/>
      <c r="BT108" s="948"/>
      <c r="BU108" s="948"/>
      <c r="BV108" s="948"/>
      <c r="BW108" s="948" t="str">
        <f>details!AS3</f>
        <v>Jh fd'ku yky /kkdM+</v>
      </c>
      <c r="BX108" s="948"/>
      <c r="BY108" s="948"/>
      <c r="BZ108" s="948"/>
      <c r="CA108" s="948"/>
      <c r="CB108" s="948"/>
      <c r="CC108" s="948"/>
      <c r="CD108" s="948"/>
      <c r="CE108" s="948"/>
      <c r="CF108" s="948"/>
      <c r="CG108" s="948" t="str">
        <f>details!AX3</f>
        <v>Jh jkgqy es?koky</v>
      </c>
      <c r="CH108" s="948"/>
      <c r="CI108" s="948"/>
      <c r="CJ108" s="948"/>
      <c r="CK108" s="948"/>
      <c r="CL108" s="948"/>
      <c r="CM108" s="948"/>
      <c r="CN108" s="948"/>
      <c r="CO108" s="948"/>
      <c r="CP108" s="948"/>
      <c r="CQ108" s="948" t="str">
        <f>details!BC3</f>
        <v xml:space="preserve">Jh fo".kq'kadj O;kl </v>
      </c>
      <c r="CR108" s="948"/>
      <c r="CS108" s="948"/>
      <c r="CT108" s="948"/>
      <c r="CU108" s="948"/>
      <c r="CV108" s="948"/>
      <c r="CW108" s="948"/>
      <c r="CX108" s="948"/>
      <c r="CY108" s="948"/>
      <c r="CZ108" s="948"/>
      <c r="DA108" s="956">
        <f>COUNTIF(DC$7:DC$106,"A")</f>
        <v>0</v>
      </c>
      <c r="DB108" s="956"/>
      <c r="DC108" s="956"/>
      <c r="DD108" s="956">
        <f>COUNTIF(DF$7:DF$106,"A")</f>
        <v>0</v>
      </c>
      <c r="DE108" s="956"/>
      <c r="DF108" s="956"/>
      <c r="DG108" s="956">
        <f>COUNTIF(DI$7:DI$106,"A")</f>
        <v>0</v>
      </c>
      <c r="DH108" s="956"/>
      <c r="DI108" s="956"/>
      <c r="DJ108" s="956">
        <f>COUNTIF(DL$7:DL$106,"A")</f>
        <v>0</v>
      </c>
      <c r="DK108" s="956"/>
      <c r="DL108" s="956"/>
      <c r="DM108" s="956">
        <f>COUNTIF(DO$7:DO$106,"A")</f>
        <v>8</v>
      </c>
      <c r="DN108" s="956"/>
      <c r="DO108" s="956"/>
      <c r="DP108" s="956">
        <f>COUNTIF(DR$7:DR$106,"A")</f>
        <v>8</v>
      </c>
      <c r="DQ108" s="956"/>
      <c r="DR108" s="956"/>
      <c r="DS108" s="956">
        <f>COUNTIF(DU$7:DU$106,"A")</f>
        <v>9</v>
      </c>
      <c r="DT108" s="956"/>
      <c r="DU108" s="956"/>
      <c r="DV108" s="957" t="s">
        <v>563</v>
      </c>
      <c r="DW108" s="957"/>
      <c r="DX108" s="957"/>
      <c r="DY108" s="957"/>
      <c r="DZ108" s="470">
        <f>COUNTIF(EC$7:EC$106,"A")</f>
        <v>0</v>
      </c>
      <c r="EA108" s="436"/>
      <c r="EB108" s="948"/>
      <c r="EC108" s="948"/>
      <c r="ED108" s="948"/>
      <c r="EE108" s="911"/>
      <c r="EF108" s="912"/>
      <c r="EH108" s="187"/>
    </row>
    <row r="109" spans="1:145" s="30" customFormat="1" ht="14" customHeight="1">
      <c r="A109" s="548"/>
      <c r="B109" s="549"/>
      <c r="C109" s="549"/>
      <c r="D109" s="558" t="s">
        <v>675</v>
      </c>
      <c r="E109" s="945" t="s">
        <v>99</v>
      </c>
      <c r="F109" s="946"/>
      <c r="G109" s="421"/>
      <c r="H109" s="213" t="s">
        <v>13</v>
      </c>
      <c r="I109" s="421">
        <f>COUNTIF(DY7:DY106,"mRrh.kZ")</f>
        <v>4</v>
      </c>
      <c r="J109" s="205" t="s">
        <v>12</v>
      </c>
      <c r="K109" s="916">
        <f>COUNTA(DC7:DC106)-COUNTIF(DC7:DC106,"ab")-COUNTIF(DC7:DC106,"")</f>
        <v>8</v>
      </c>
      <c r="L109" s="916"/>
      <c r="M109" s="916"/>
      <c r="N109" s="916"/>
      <c r="O109" s="916"/>
      <c r="P109" s="916"/>
      <c r="Q109" s="916"/>
      <c r="R109" s="916"/>
      <c r="S109" s="916"/>
      <c r="T109" s="916"/>
      <c r="U109" s="916"/>
      <c r="V109" s="916"/>
      <c r="W109" s="916"/>
      <c r="X109" s="916"/>
      <c r="Y109" s="916"/>
      <c r="Z109" s="916"/>
      <c r="AA109" s="916">
        <f>COUNTA(DF7:DF106)-COUNTIF(DF7:DF106,"ab")-COUNTIF(DF7:DF106,"")</f>
        <v>8</v>
      </c>
      <c r="AB109" s="916"/>
      <c r="AC109" s="916"/>
      <c r="AD109" s="916"/>
      <c r="AE109" s="916"/>
      <c r="AF109" s="916"/>
      <c r="AG109" s="916"/>
      <c r="AH109" s="916"/>
      <c r="AI109" s="916"/>
      <c r="AJ109" s="916"/>
      <c r="AK109" s="916"/>
      <c r="AL109" s="916"/>
      <c r="AM109" s="916"/>
      <c r="AN109" s="916"/>
      <c r="AO109" s="916"/>
      <c r="AP109" s="916"/>
      <c r="AQ109" s="916">
        <f>COUNTA(DI7:DI106)-COUNTIF(DI7:DI106,"ab")-COUNTIF(DI7:DI106,"")</f>
        <v>7</v>
      </c>
      <c r="AR109" s="916"/>
      <c r="AS109" s="916"/>
      <c r="AT109" s="916"/>
      <c r="AU109" s="916"/>
      <c r="AV109" s="916"/>
      <c r="AW109" s="916"/>
      <c r="AX109" s="916"/>
      <c r="AY109" s="916"/>
      <c r="AZ109" s="916"/>
      <c r="BA109" s="916"/>
      <c r="BB109" s="916"/>
      <c r="BC109" s="916"/>
      <c r="BD109" s="916"/>
      <c r="BE109" s="916"/>
      <c r="BF109" s="916"/>
      <c r="BG109" s="916">
        <f>COUNTA(DL7:DL106)-COUNTIF(DL7:DL106,"ab")-COUNTIF(DL7:DL106,"")</f>
        <v>9</v>
      </c>
      <c r="BH109" s="916"/>
      <c r="BI109" s="916"/>
      <c r="BJ109" s="916"/>
      <c r="BK109" s="916"/>
      <c r="BL109" s="916"/>
      <c r="BM109" s="916"/>
      <c r="BN109" s="916"/>
      <c r="BO109" s="916"/>
      <c r="BP109" s="916"/>
      <c r="BQ109" s="916"/>
      <c r="BR109" s="916"/>
      <c r="BS109" s="916"/>
      <c r="BT109" s="916"/>
      <c r="BU109" s="916"/>
      <c r="BV109" s="916"/>
      <c r="BW109" s="916">
        <f>COUNTA(DO7:DO106)-COUNTIF(DO7:DO106,"RA")-COUNTIF(DO7:DO106,"ab")-COUNTIF(DO7:DO106,"")</f>
        <v>8</v>
      </c>
      <c r="BX109" s="916"/>
      <c r="BY109" s="916"/>
      <c r="BZ109" s="916"/>
      <c r="CA109" s="916"/>
      <c r="CB109" s="916"/>
      <c r="CC109" s="916"/>
      <c r="CD109" s="916"/>
      <c r="CE109" s="916"/>
      <c r="CF109" s="916"/>
      <c r="CG109" s="916">
        <f>COUNTA(DR7:DR106)-COUNTIF(DR7:DR106,"RA")-COUNTIF(DR7:DR106,"ab")-COUNTIF(DR7:DR106,"")</f>
        <v>9</v>
      </c>
      <c r="CH109" s="916"/>
      <c r="CI109" s="916"/>
      <c r="CJ109" s="916"/>
      <c r="CK109" s="916"/>
      <c r="CL109" s="916"/>
      <c r="CM109" s="916"/>
      <c r="CN109" s="916"/>
      <c r="CO109" s="916"/>
      <c r="CP109" s="916"/>
      <c r="CQ109" s="916">
        <f>COUNTA(DU7:DU106)-COUNTIF(DU7:DU106,"RA")-COUNTIF(DU7:DU106,"ab")-COUNTIF(DU7:DU106,"")</f>
        <v>9</v>
      </c>
      <c r="CR109" s="916"/>
      <c r="CS109" s="916"/>
      <c r="CT109" s="916"/>
      <c r="CU109" s="916"/>
      <c r="CV109" s="916"/>
      <c r="CW109" s="916"/>
      <c r="CX109" s="916"/>
      <c r="CY109" s="916"/>
      <c r="CZ109" s="916"/>
      <c r="DA109" s="956">
        <f>COUNTIF(DC$7:DC$106,"B")</f>
        <v>3</v>
      </c>
      <c r="DB109" s="956"/>
      <c r="DC109" s="956"/>
      <c r="DD109" s="956">
        <f>COUNTIF(DF$7:DF$106,"B")</f>
        <v>1</v>
      </c>
      <c r="DE109" s="956"/>
      <c r="DF109" s="956"/>
      <c r="DG109" s="956">
        <f>COUNTIF(DI$7:DI$106,"B")</f>
        <v>2</v>
      </c>
      <c r="DH109" s="956"/>
      <c r="DI109" s="956"/>
      <c r="DJ109" s="956">
        <f>COUNTIF(DL$7:DL$106,"B")</f>
        <v>2</v>
      </c>
      <c r="DK109" s="956"/>
      <c r="DL109" s="956"/>
      <c r="DM109" s="956">
        <f>COUNTIF(DO$7:DO$106,"B")</f>
        <v>0</v>
      </c>
      <c r="DN109" s="956"/>
      <c r="DO109" s="956"/>
      <c r="DP109" s="956">
        <f>COUNTIF(DR$7:DR$106,"B")</f>
        <v>1</v>
      </c>
      <c r="DQ109" s="956"/>
      <c r="DR109" s="956"/>
      <c r="DS109" s="956">
        <f>COUNTIF(DU$7:DU$106,"B")</f>
        <v>0</v>
      </c>
      <c r="DT109" s="956"/>
      <c r="DU109" s="956"/>
      <c r="DV109" s="957" t="s">
        <v>564</v>
      </c>
      <c r="DW109" s="957"/>
      <c r="DX109" s="957"/>
      <c r="DY109" s="957"/>
      <c r="DZ109" s="470">
        <f>COUNTIF(EC$7:EC$106,"B")</f>
        <v>0</v>
      </c>
      <c r="EA109" s="208"/>
      <c r="EB109" s="986" t="s">
        <v>72</v>
      </c>
      <c r="EC109" s="986"/>
      <c r="ED109" s="986"/>
      <c r="EE109" s="911"/>
      <c r="EF109" s="912"/>
      <c r="EG109" s="187"/>
      <c r="EH109" s="187"/>
    </row>
    <row r="110" spans="1:145" s="30" customFormat="1" ht="14" customHeight="1">
      <c r="A110" s="550"/>
      <c r="B110" s="551"/>
      <c r="C110" s="551"/>
      <c r="D110" s="558" t="s">
        <v>675</v>
      </c>
      <c r="E110" s="935" t="s">
        <v>19</v>
      </c>
      <c r="F110" s="936"/>
      <c r="G110" s="421"/>
      <c r="H110" s="214" t="s">
        <v>94</v>
      </c>
      <c r="I110" s="421">
        <f>COUNTIF(DY7:DY106,"d{kksUur")</f>
        <v>1</v>
      </c>
      <c r="J110" s="205" t="s">
        <v>13</v>
      </c>
      <c r="K110" s="208"/>
      <c r="L110" s="208"/>
      <c r="M110" s="208"/>
      <c r="N110" s="208"/>
      <c r="O110" s="423" t="s">
        <v>63</v>
      </c>
      <c r="P110" s="421">
        <f>$DA$108</f>
        <v>0</v>
      </c>
      <c r="Q110" s="423" t="s">
        <v>59</v>
      </c>
      <c r="R110" s="421">
        <f>$DA$109</f>
        <v>3</v>
      </c>
      <c r="S110" s="423" t="s">
        <v>69</v>
      </c>
      <c r="T110" s="421">
        <f>$DA$110</f>
        <v>4</v>
      </c>
      <c r="U110" s="421" t="s">
        <v>39</v>
      </c>
      <c r="V110" s="421">
        <f>$DA$111</f>
        <v>1</v>
      </c>
      <c r="W110" s="421" t="s">
        <v>92</v>
      </c>
      <c r="X110" s="421">
        <f>$DA$112</f>
        <v>0</v>
      </c>
      <c r="Y110" s="207"/>
      <c r="Z110" s="207"/>
      <c r="AA110" s="208"/>
      <c r="AB110" s="208"/>
      <c r="AC110" s="208"/>
      <c r="AD110" s="208"/>
      <c r="AE110" s="423" t="s">
        <v>63</v>
      </c>
      <c r="AF110" s="421">
        <f>$DD$108</f>
        <v>0</v>
      </c>
      <c r="AG110" s="423" t="s">
        <v>59</v>
      </c>
      <c r="AH110" s="421">
        <f>$DD$109</f>
        <v>1</v>
      </c>
      <c r="AI110" s="423" t="s">
        <v>69</v>
      </c>
      <c r="AJ110" s="421">
        <f>$DD$110</f>
        <v>5</v>
      </c>
      <c r="AK110" s="421" t="s">
        <v>39</v>
      </c>
      <c r="AL110" s="421">
        <f>$DD$111</f>
        <v>1</v>
      </c>
      <c r="AM110" s="421" t="s">
        <v>92</v>
      </c>
      <c r="AN110" s="421">
        <f>$DD$112</f>
        <v>1</v>
      </c>
      <c r="AO110" s="207"/>
      <c r="AP110" s="207"/>
      <c r="AQ110" s="208"/>
      <c r="AR110" s="208"/>
      <c r="AS110" s="208"/>
      <c r="AT110" s="208"/>
      <c r="AU110" s="423" t="s">
        <v>63</v>
      </c>
      <c r="AV110" s="421">
        <f>$DG$108</f>
        <v>0</v>
      </c>
      <c r="AW110" s="423" t="s">
        <v>59</v>
      </c>
      <c r="AX110" s="421">
        <f>$DG$109</f>
        <v>2</v>
      </c>
      <c r="AY110" s="423" t="s">
        <v>69</v>
      </c>
      <c r="AZ110" s="421">
        <f>$DG$110</f>
        <v>4</v>
      </c>
      <c r="BA110" s="421" t="s">
        <v>39</v>
      </c>
      <c r="BB110" s="421">
        <f>$DG$111</f>
        <v>1</v>
      </c>
      <c r="BC110" s="421" t="s">
        <v>92</v>
      </c>
      <c r="BD110" s="421">
        <f>$DG$112</f>
        <v>0</v>
      </c>
      <c r="BE110" s="207"/>
      <c r="BF110" s="207"/>
      <c r="BG110" s="208"/>
      <c r="BH110" s="208"/>
      <c r="BI110" s="208"/>
      <c r="BJ110" s="208"/>
      <c r="BK110" s="423" t="s">
        <v>63</v>
      </c>
      <c r="BL110" s="421">
        <f>$DJ$108</f>
        <v>0</v>
      </c>
      <c r="BM110" s="423" t="s">
        <v>59</v>
      </c>
      <c r="BN110" s="421">
        <f>$DJ$109</f>
        <v>2</v>
      </c>
      <c r="BO110" s="423" t="s">
        <v>69</v>
      </c>
      <c r="BP110" s="421">
        <f>$DJ$110</f>
        <v>6</v>
      </c>
      <c r="BQ110" s="421" t="s">
        <v>39</v>
      </c>
      <c r="BR110" s="421">
        <f>$DJ$111</f>
        <v>1</v>
      </c>
      <c r="BS110" s="421" t="s">
        <v>92</v>
      </c>
      <c r="BT110" s="421">
        <f>$DJ$112</f>
        <v>0</v>
      </c>
      <c r="BU110" s="207"/>
      <c r="BV110" s="207"/>
      <c r="BW110" s="423" t="s">
        <v>63</v>
      </c>
      <c r="BX110" s="421">
        <f>$DM$108</f>
        <v>8</v>
      </c>
      <c r="BY110" s="423" t="s">
        <v>59</v>
      </c>
      <c r="BZ110" s="421">
        <f>$DM$109</f>
        <v>0</v>
      </c>
      <c r="CA110" s="423" t="s">
        <v>69</v>
      </c>
      <c r="CB110" s="421">
        <f>$DM$110</f>
        <v>0</v>
      </c>
      <c r="CC110" s="423" t="s">
        <v>39</v>
      </c>
      <c r="CD110" s="421">
        <f>$DM$111</f>
        <v>0</v>
      </c>
      <c r="CE110" s="208" t="s">
        <v>92</v>
      </c>
      <c r="CF110" s="421">
        <f>$DM$112</f>
        <v>0</v>
      </c>
      <c r="CG110" s="423" t="s">
        <v>63</v>
      </c>
      <c r="CH110" s="421">
        <f>$DP$108</f>
        <v>8</v>
      </c>
      <c r="CI110" s="423" t="s">
        <v>59</v>
      </c>
      <c r="CJ110" s="421">
        <f>$DP$109</f>
        <v>1</v>
      </c>
      <c r="CK110" s="423" t="s">
        <v>69</v>
      </c>
      <c r="CL110" s="421">
        <f>$DP$110</f>
        <v>0</v>
      </c>
      <c r="CM110" s="423" t="s">
        <v>39</v>
      </c>
      <c r="CN110" s="421">
        <f>$DP$111</f>
        <v>0</v>
      </c>
      <c r="CO110" s="208" t="s">
        <v>92</v>
      </c>
      <c r="CP110" s="421">
        <f>$DP$112</f>
        <v>0</v>
      </c>
      <c r="CQ110" s="423" t="s">
        <v>63</v>
      </c>
      <c r="CR110" s="421">
        <f>$DS$108</f>
        <v>9</v>
      </c>
      <c r="CS110" s="423" t="s">
        <v>59</v>
      </c>
      <c r="CT110" s="421">
        <f>$DS$109</f>
        <v>0</v>
      </c>
      <c r="CU110" s="423" t="s">
        <v>69</v>
      </c>
      <c r="CV110" s="421">
        <f>$DS$110</f>
        <v>0</v>
      </c>
      <c r="CW110" s="423" t="s">
        <v>39</v>
      </c>
      <c r="CX110" s="421">
        <f>$DS$111</f>
        <v>0</v>
      </c>
      <c r="CY110" s="208" t="s">
        <v>92</v>
      </c>
      <c r="CZ110" s="421">
        <f>$DS$112</f>
        <v>0</v>
      </c>
      <c r="DA110" s="956">
        <f>COUNTIF(DC$7:DC$106,"C")</f>
        <v>4</v>
      </c>
      <c r="DB110" s="956"/>
      <c r="DC110" s="956"/>
      <c r="DD110" s="956">
        <f>COUNTIF(DF$7:DF$106,"C")</f>
        <v>5</v>
      </c>
      <c r="DE110" s="956"/>
      <c r="DF110" s="956"/>
      <c r="DG110" s="956">
        <f>COUNTIF(DI$7:DI$106,"C")</f>
        <v>4</v>
      </c>
      <c r="DH110" s="956"/>
      <c r="DI110" s="956"/>
      <c r="DJ110" s="956">
        <f>COUNTIF(DL$7:DL$106,"C")</f>
        <v>6</v>
      </c>
      <c r="DK110" s="956"/>
      <c r="DL110" s="956"/>
      <c r="DM110" s="956">
        <f>COUNTIF(DO$7:DO$106,"C")</f>
        <v>0</v>
      </c>
      <c r="DN110" s="956"/>
      <c r="DO110" s="956"/>
      <c r="DP110" s="956">
        <f>COUNTIF(DR$7:DR$106,"C")</f>
        <v>0</v>
      </c>
      <c r="DQ110" s="956"/>
      <c r="DR110" s="956"/>
      <c r="DS110" s="956">
        <f>COUNTIF(DU$7:DU$106,"C")</f>
        <v>0</v>
      </c>
      <c r="DT110" s="956"/>
      <c r="DU110" s="956"/>
      <c r="DV110" s="957" t="s">
        <v>565</v>
      </c>
      <c r="DW110" s="957"/>
      <c r="DX110" s="957"/>
      <c r="DY110" s="957"/>
      <c r="DZ110" s="470">
        <f>COUNTIF(EC$7:EC$106,"C")</f>
        <v>4</v>
      </c>
      <c r="EA110" s="208"/>
      <c r="EB110" s="986" t="s">
        <v>99</v>
      </c>
      <c r="EC110" s="986"/>
      <c r="ED110" s="986"/>
      <c r="EE110" s="911"/>
      <c r="EF110" s="912"/>
      <c r="EH110" s="187"/>
    </row>
    <row r="111" spans="1:145" s="30" customFormat="1" ht="14" customHeight="1">
      <c r="A111" s="552"/>
      <c r="B111" s="553"/>
      <c r="C111" s="553"/>
      <c r="D111" s="559" t="s">
        <v>675</v>
      </c>
      <c r="E111" s="937" t="s">
        <v>7</v>
      </c>
      <c r="F111" s="938"/>
      <c r="G111" s="421"/>
      <c r="H111" s="215" t="s">
        <v>100</v>
      </c>
      <c r="I111" s="209">
        <f>COUNTIF(DY7:DY106,"LFkkukarfjr")</f>
        <v>1</v>
      </c>
      <c r="J111" s="205" t="s">
        <v>14</v>
      </c>
      <c r="K111" s="947">
        <f>SUM(P110,R110,T110,V110)</f>
        <v>8</v>
      </c>
      <c r="L111" s="947"/>
      <c r="M111" s="947"/>
      <c r="N111" s="947"/>
      <c r="O111" s="947"/>
      <c r="P111" s="947"/>
      <c r="Q111" s="947"/>
      <c r="R111" s="947"/>
      <c r="S111" s="947"/>
      <c r="T111" s="947"/>
      <c r="U111" s="947"/>
      <c r="V111" s="947"/>
      <c r="W111" s="947"/>
      <c r="X111" s="947"/>
      <c r="Y111" s="947"/>
      <c r="Z111" s="947"/>
      <c r="AA111" s="947">
        <f>SUM(AF110,AH110,AJ110,AL110)</f>
        <v>7</v>
      </c>
      <c r="AB111" s="947"/>
      <c r="AC111" s="947"/>
      <c r="AD111" s="947"/>
      <c r="AE111" s="947"/>
      <c r="AF111" s="947"/>
      <c r="AG111" s="947"/>
      <c r="AH111" s="947"/>
      <c r="AI111" s="947"/>
      <c r="AJ111" s="947"/>
      <c r="AK111" s="947"/>
      <c r="AL111" s="947"/>
      <c r="AM111" s="947"/>
      <c r="AN111" s="947"/>
      <c r="AO111" s="947"/>
      <c r="AP111" s="947"/>
      <c r="AQ111" s="947">
        <f>SUM(AV110,AX110,AZ110,BB110)</f>
        <v>7</v>
      </c>
      <c r="AR111" s="947"/>
      <c r="AS111" s="947"/>
      <c r="AT111" s="947"/>
      <c r="AU111" s="947"/>
      <c r="AV111" s="947"/>
      <c r="AW111" s="947"/>
      <c r="AX111" s="947"/>
      <c r="AY111" s="947"/>
      <c r="AZ111" s="947"/>
      <c r="BA111" s="947"/>
      <c r="BB111" s="947"/>
      <c r="BC111" s="947"/>
      <c r="BD111" s="947"/>
      <c r="BE111" s="947"/>
      <c r="BF111" s="947"/>
      <c r="BG111" s="947">
        <f>SUM(BL110,BN110,BP110,BR110)</f>
        <v>9</v>
      </c>
      <c r="BH111" s="947"/>
      <c r="BI111" s="947"/>
      <c r="BJ111" s="947"/>
      <c r="BK111" s="947"/>
      <c r="BL111" s="947"/>
      <c r="BM111" s="947"/>
      <c r="BN111" s="947"/>
      <c r="BO111" s="947"/>
      <c r="BP111" s="947"/>
      <c r="BQ111" s="947"/>
      <c r="BR111" s="947"/>
      <c r="BS111" s="947"/>
      <c r="BT111" s="947"/>
      <c r="BU111" s="947"/>
      <c r="BV111" s="947"/>
      <c r="BW111" s="947">
        <f>SUM(BX110,BZ110,CB110,CD110,CF110)</f>
        <v>8</v>
      </c>
      <c r="BX111" s="947"/>
      <c r="BY111" s="947"/>
      <c r="BZ111" s="947"/>
      <c r="CA111" s="947"/>
      <c r="CB111" s="947"/>
      <c r="CC111" s="947"/>
      <c r="CD111" s="947"/>
      <c r="CE111" s="947"/>
      <c r="CF111" s="947"/>
      <c r="CG111" s="947">
        <f>SUM(CH110,CJ110,CL110,CN110,CP110)</f>
        <v>9</v>
      </c>
      <c r="CH111" s="947"/>
      <c r="CI111" s="947"/>
      <c r="CJ111" s="947"/>
      <c r="CK111" s="947"/>
      <c r="CL111" s="947"/>
      <c r="CM111" s="947"/>
      <c r="CN111" s="947"/>
      <c r="CO111" s="947"/>
      <c r="CP111" s="947"/>
      <c r="CQ111" s="947">
        <f>SUM(CR110,CT110,CV110,CX110,CZ110)</f>
        <v>9</v>
      </c>
      <c r="CR111" s="947"/>
      <c r="CS111" s="947"/>
      <c r="CT111" s="947"/>
      <c r="CU111" s="947"/>
      <c r="CV111" s="947"/>
      <c r="CW111" s="947"/>
      <c r="CX111" s="947"/>
      <c r="CY111" s="947"/>
      <c r="CZ111" s="947"/>
      <c r="DA111" s="956">
        <f>COUNTIF(DC$7:DC$106,"D")</f>
        <v>1</v>
      </c>
      <c r="DB111" s="956"/>
      <c r="DC111" s="956"/>
      <c r="DD111" s="956">
        <f>COUNTIF(DF$7:DF$106,"D")</f>
        <v>1</v>
      </c>
      <c r="DE111" s="956"/>
      <c r="DF111" s="956"/>
      <c r="DG111" s="956">
        <f>COUNTIF(DI$7:DI$106,"D")</f>
        <v>1</v>
      </c>
      <c r="DH111" s="956"/>
      <c r="DI111" s="956"/>
      <c r="DJ111" s="956">
        <f>COUNTIF(DL$7:DL$106,"D")</f>
        <v>1</v>
      </c>
      <c r="DK111" s="956"/>
      <c r="DL111" s="956"/>
      <c r="DM111" s="956">
        <f>COUNTIF(DO$7:DO$106,"D")</f>
        <v>0</v>
      </c>
      <c r="DN111" s="956"/>
      <c r="DO111" s="956"/>
      <c r="DP111" s="956">
        <f>COUNTIF(DR$7:DR$106,"D")</f>
        <v>0</v>
      </c>
      <c r="DQ111" s="956"/>
      <c r="DR111" s="956"/>
      <c r="DS111" s="956">
        <f>COUNTIF(DU$7:DU$106,"D")</f>
        <v>0</v>
      </c>
      <c r="DT111" s="956"/>
      <c r="DU111" s="956"/>
      <c r="DV111" s="957" t="s">
        <v>566</v>
      </c>
      <c r="DW111" s="957"/>
      <c r="DX111" s="957"/>
      <c r="DY111" s="957"/>
      <c r="DZ111" s="470">
        <f>COUNTIF(EC$7:EC$106,"D")</f>
        <v>0</v>
      </c>
      <c r="EA111" s="208"/>
      <c r="EB111" s="987" t="s">
        <v>19</v>
      </c>
      <c r="EC111" s="987"/>
      <c r="ED111" s="987"/>
      <c r="EE111" s="911"/>
      <c r="EF111" s="912"/>
      <c r="EH111" s="187"/>
      <c r="EI111" s="188"/>
      <c r="EJ111" s="188"/>
      <c r="EK111" s="188"/>
      <c r="EL111" s="188"/>
      <c r="EM111" s="188"/>
      <c r="EN111" s="188"/>
      <c r="EO111" s="188"/>
    </row>
    <row r="112" spans="1:145" s="30" customFormat="1" ht="14" customHeight="1" thickBot="1">
      <c r="A112" s="554"/>
      <c r="B112" s="555"/>
      <c r="C112" s="555"/>
      <c r="D112" s="560" t="s">
        <v>675</v>
      </c>
      <c r="E112" s="556"/>
      <c r="F112" s="557"/>
      <c r="G112" s="449"/>
      <c r="H112" s="450" t="s">
        <v>568</v>
      </c>
      <c r="I112" s="451">
        <f>I109/I108*100</f>
        <v>33.333333333333329</v>
      </c>
      <c r="J112" s="452" t="s">
        <v>5</v>
      </c>
      <c r="K112" s="949">
        <f>K111/K109*100</f>
        <v>100</v>
      </c>
      <c r="L112" s="949"/>
      <c r="M112" s="949"/>
      <c r="N112" s="949"/>
      <c r="O112" s="949"/>
      <c r="P112" s="949"/>
      <c r="Q112" s="949"/>
      <c r="R112" s="949"/>
      <c r="S112" s="949"/>
      <c r="T112" s="949"/>
      <c r="U112" s="949"/>
      <c r="V112" s="949"/>
      <c r="W112" s="949"/>
      <c r="X112" s="949"/>
      <c r="Y112" s="949"/>
      <c r="Z112" s="949"/>
      <c r="AA112" s="949">
        <f>AA111/AA109*100</f>
        <v>87.5</v>
      </c>
      <c r="AB112" s="949"/>
      <c r="AC112" s="949"/>
      <c r="AD112" s="949"/>
      <c r="AE112" s="949"/>
      <c r="AF112" s="949"/>
      <c r="AG112" s="949"/>
      <c r="AH112" s="949"/>
      <c r="AI112" s="949"/>
      <c r="AJ112" s="949"/>
      <c r="AK112" s="949"/>
      <c r="AL112" s="949"/>
      <c r="AM112" s="949"/>
      <c r="AN112" s="949"/>
      <c r="AO112" s="949"/>
      <c r="AP112" s="949"/>
      <c r="AQ112" s="949">
        <f>AQ111/AQ109*100</f>
        <v>100</v>
      </c>
      <c r="AR112" s="949"/>
      <c r="AS112" s="949"/>
      <c r="AT112" s="949"/>
      <c r="AU112" s="949"/>
      <c r="AV112" s="949"/>
      <c r="AW112" s="949"/>
      <c r="AX112" s="949"/>
      <c r="AY112" s="949"/>
      <c r="AZ112" s="949"/>
      <c r="BA112" s="949"/>
      <c r="BB112" s="949"/>
      <c r="BC112" s="949"/>
      <c r="BD112" s="949"/>
      <c r="BE112" s="949"/>
      <c r="BF112" s="949"/>
      <c r="BG112" s="949">
        <f>BG111/BG109*100</f>
        <v>100</v>
      </c>
      <c r="BH112" s="949"/>
      <c r="BI112" s="949"/>
      <c r="BJ112" s="949"/>
      <c r="BK112" s="949"/>
      <c r="BL112" s="949"/>
      <c r="BM112" s="949"/>
      <c r="BN112" s="949"/>
      <c r="BO112" s="949"/>
      <c r="BP112" s="949"/>
      <c r="BQ112" s="949"/>
      <c r="BR112" s="949"/>
      <c r="BS112" s="949"/>
      <c r="BT112" s="949"/>
      <c r="BU112" s="949"/>
      <c r="BV112" s="949"/>
      <c r="BW112" s="949">
        <f>BW111/BW109*100</f>
        <v>100</v>
      </c>
      <c r="BX112" s="949"/>
      <c r="BY112" s="949"/>
      <c r="BZ112" s="949"/>
      <c r="CA112" s="949"/>
      <c r="CB112" s="949"/>
      <c r="CC112" s="949"/>
      <c r="CD112" s="949"/>
      <c r="CE112" s="949"/>
      <c r="CF112" s="949"/>
      <c r="CG112" s="949">
        <f>CG111/CG109*100</f>
        <v>100</v>
      </c>
      <c r="CH112" s="949"/>
      <c r="CI112" s="949"/>
      <c r="CJ112" s="949"/>
      <c r="CK112" s="949"/>
      <c r="CL112" s="949"/>
      <c r="CM112" s="949"/>
      <c r="CN112" s="949"/>
      <c r="CO112" s="949"/>
      <c r="CP112" s="949"/>
      <c r="CQ112" s="949">
        <f>CQ111/CQ109*100</f>
        <v>100</v>
      </c>
      <c r="CR112" s="949"/>
      <c r="CS112" s="949"/>
      <c r="CT112" s="949"/>
      <c r="CU112" s="949"/>
      <c r="CV112" s="949"/>
      <c r="CW112" s="949"/>
      <c r="CX112" s="949"/>
      <c r="CY112" s="949"/>
      <c r="CZ112" s="949"/>
      <c r="DA112" s="959">
        <f>COUNTIF(DC$7:DC$106,"E")</f>
        <v>0</v>
      </c>
      <c r="DB112" s="959"/>
      <c r="DC112" s="959"/>
      <c r="DD112" s="959">
        <f>COUNTIF(DF$7:DF$106,"E")</f>
        <v>1</v>
      </c>
      <c r="DE112" s="959"/>
      <c r="DF112" s="959"/>
      <c r="DG112" s="959">
        <f>COUNTIF(DI$7:DI$106,"E")</f>
        <v>0</v>
      </c>
      <c r="DH112" s="959"/>
      <c r="DI112" s="959"/>
      <c r="DJ112" s="959">
        <f>COUNTIF(DL$7:DL$106,"E")</f>
        <v>0</v>
      </c>
      <c r="DK112" s="959"/>
      <c r="DL112" s="959"/>
      <c r="DM112" s="959">
        <f>COUNTIF(DO$7:DO$106,"E")</f>
        <v>0</v>
      </c>
      <c r="DN112" s="959"/>
      <c r="DO112" s="959"/>
      <c r="DP112" s="959">
        <f>COUNTIF(DR$7:DR$106,"E")</f>
        <v>0</v>
      </c>
      <c r="DQ112" s="959"/>
      <c r="DR112" s="959"/>
      <c r="DS112" s="959">
        <f>COUNTIF(DU$7:DU$106,"E")</f>
        <v>0</v>
      </c>
      <c r="DT112" s="959"/>
      <c r="DU112" s="959"/>
      <c r="DV112" s="984" t="s">
        <v>567</v>
      </c>
      <c r="DW112" s="984"/>
      <c r="DX112" s="984"/>
      <c r="DY112" s="984"/>
      <c r="DZ112" s="471">
        <f>COUNTIF(EC$7:EC$106,"E")</f>
        <v>0</v>
      </c>
      <c r="EA112" s="453"/>
      <c r="EB112" s="985" t="s">
        <v>7</v>
      </c>
      <c r="EC112" s="985"/>
      <c r="ED112" s="985"/>
      <c r="EE112" s="913"/>
      <c r="EF112" s="914"/>
      <c r="EH112" s="187"/>
      <c r="EI112" s="188"/>
      <c r="EJ112" s="188"/>
      <c r="EK112" s="188"/>
      <c r="EL112" s="188"/>
      <c r="EM112" s="188"/>
      <c r="EN112" s="188"/>
      <c r="EO112" s="188"/>
    </row>
    <row r="113" spans="1:135" s="27" customFormat="1" ht="12" customHeight="1">
      <c r="A113" s="26"/>
      <c r="B113" s="26"/>
      <c r="C113" s="26"/>
      <c r="D113" s="26"/>
      <c r="E113" s="26"/>
      <c r="F113" s="32"/>
      <c r="G113" s="32"/>
      <c r="H113" s="26"/>
      <c r="J113" s="26"/>
      <c r="K113" s="32"/>
      <c r="L113" s="32"/>
      <c r="M113" s="32"/>
      <c r="N113" s="32"/>
      <c r="O113" s="32"/>
      <c r="P113" s="32"/>
      <c r="Q113" s="32"/>
      <c r="R113" s="32"/>
      <c r="S113" s="32"/>
      <c r="T113" s="32"/>
      <c r="U113" s="32"/>
      <c r="V113" s="32"/>
      <c r="W113" s="32"/>
      <c r="X113" s="32"/>
      <c r="Y113" s="32"/>
      <c r="Z113" s="32"/>
      <c r="AB113" s="189"/>
      <c r="AC113" s="189"/>
      <c r="AD113" s="189"/>
      <c r="AE113" s="189"/>
      <c r="AF113" s="189"/>
      <c r="DB113" s="420"/>
      <c r="DC113" s="420"/>
      <c r="DE113" s="420"/>
      <c r="DF113" s="420"/>
      <c r="DH113" s="420"/>
      <c r="DI113" s="420"/>
      <c r="DK113" s="420"/>
      <c r="DL113" s="420"/>
      <c r="DN113" s="420"/>
      <c r="DO113" s="420"/>
      <c r="DQ113" s="420"/>
      <c r="DR113" s="420"/>
      <c r="DT113" s="420"/>
      <c r="DU113" s="420"/>
      <c r="DX113" s="505"/>
      <c r="DY113" s="420"/>
      <c r="DZ113" s="426"/>
      <c r="EA113" s="426"/>
      <c r="EB113" s="426"/>
      <c r="EC113" s="426"/>
      <c r="ED113" s="420"/>
      <c r="EE113" s="420"/>
    </row>
    <row r="114" spans="1:135" s="52" customFormat="1" ht="12" customHeight="1">
      <c r="A114" s="50"/>
      <c r="B114" s="50"/>
      <c r="C114" s="50"/>
      <c r="D114" s="50"/>
      <c r="E114" s="50"/>
      <c r="F114" s="51"/>
      <c r="G114" s="51"/>
      <c r="H114" s="50"/>
      <c r="I114" s="50"/>
      <c r="J114" s="50"/>
      <c r="K114" s="51"/>
      <c r="L114" s="51"/>
      <c r="M114" s="51"/>
      <c r="N114" s="51"/>
      <c r="O114" s="51"/>
      <c r="P114" s="51"/>
      <c r="Q114" s="51"/>
      <c r="R114" s="51"/>
      <c r="S114" s="51"/>
      <c r="T114" s="51"/>
      <c r="U114" s="51"/>
      <c r="V114" s="51"/>
      <c r="W114" s="51"/>
      <c r="X114" s="51"/>
      <c r="Y114" s="51"/>
      <c r="Z114" s="51"/>
      <c r="AA114" s="189"/>
      <c r="AB114" s="189"/>
      <c r="AC114" s="189"/>
      <c r="AD114" s="189"/>
      <c r="AE114" s="189"/>
      <c r="AF114" s="189"/>
    </row>
    <row r="115" spans="1:135" s="52" customFormat="1" ht="20" customHeight="1">
      <c r="A115" s="50"/>
      <c r="B115" s="50"/>
      <c r="C115" s="50"/>
      <c r="Y115" s="51"/>
      <c r="Z115" s="51"/>
      <c r="AA115" s="189"/>
      <c r="AB115" s="189"/>
      <c r="AC115" s="189"/>
      <c r="AD115" s="189"/>
      <c r="AE115" s="189"/>
      <c r="AF115" s="189"/>
    </row>
    <row r="116" spans="1:135" s="52" customFormat="1" ht="20" customHeight="1">
      <c r="AA116" s="56"/>
    </row>
    <row r="117" spans="1:135" s="52" customFormat="1" ht="26" customHeight="1"/>
    <row r="118" spans="1:135" s="52" customFormat="1" ht="20" customHeight="1"/>
    <row r="119" spans="1:135" s="27" customFormat="1" ht="20" customHeight="1">
      <c r="DB119" s="420"/>
      <c r="DC119" s="420"/>
      <c r="DE119" s="420"/>
      <c r="DF119" s="420"/>
      <c r="DH119" s="420"/>
      <c r="DI119" s="420"/>
      <c r="DK119" s="420"/>
      <c r="DL119" s="420"/>
      <c r="DN119" s="420"/>
      <c r="DO119" s="420"/>
      <c r="DQ119" s="420"/>
      <c r="DR119" s="420"/>
      <c r="DT119" s="420"/>
      <c r="DU119" s="420"/>
      <c r="DX119" s="505"/>
      <c r="DY119" s="420"/>
      <c r="DZ119" s="426"/>
      <c r="EA119" s="426"/>
      <c r="EB119" s="426"/>
      <c r="EC119" s="426"/>
      <c r="ED119" s="420"/>
      <c r="EE119" s="420"/>
    </row>
    <row r="120" spans="1:135" s="27" customFormat="1" ht="20" customHeight="1">
      <c r="DB120" s="420"/>
      <c r="DC120" s="420"/>
      <c r="DE120" s="420"/>
      <c r="DF120" s="420"/>
      <c r="DH120" s="420"/>
      <c r="DI120" s="420"/>
      <c r="DK120" s="420"/>
      <c r="DL120" s="420"/>
      <c r="DN120" s="420"/>
      <c r="DO120" s="420"/>
      <c r="DQ120" s="420"/>
      <c r="DR120" s="420"/>
      <c r="DT120" s="420"/>
      <c r="DU120" s="420"/>
      <c r="DX120" s="505"/>
      <c r="DY120" s="420"/>
      <c r="DZ120" s="426"/>
      <c r="EA120" s="426"/>
      <c r="EB120" s="426"/>
      <c r="EC120" s="426"/>
      <c r="ED120" s="420"/>
      <c r="EE120" s="420"/>
    </row>
    <row r="121" spans="1:135" s="27" customFormat="1" ht="20" customHeight="1">
      <c r="DB121" s="420"/>
      <c r="DC121" s="420"/>
      <c r="DE121" s="420"/>
      <c r="DF121" s="420"/>
      <c r="DH121" s="420"/>
      <c r="DI121" s="420"/>
      <c r="DK121" s="420"/>
      <c r="DL121" s="420"/>
      <c r="DN121" s="420"/>
      <c r="DO121" s="420"/>
      <c r="DQ121" s="420"/>
      <c r="DR121" s="420"/>
      <c r="DT121" s="420"/>
      <c r="DU121" s="420"/>
      <c r="DX121" s="505"/>
      <c r="DY121" s="420"/>
      <c r="DZ121" s="426"/>
      <c r="EA121" s="426"/>
      <c r="EB121" s="426"/>
      <c r="EC121" s="426"/>
      <c r="ED121" s="420"/>
      <c r="EE121" s="420"/>
    </row>
    <row r="122" spans="1:135" s="27" customFormat="1" ht="20" customHeight="1">
      <c r="DB122" s="420"/>
      <c r="DC122" s="420"/>
      <c r="DE122" s="420"/>
      <c r="DF122" s="420"/>
      <c r="DH122" s="420"/>
      <c r="DI122" s="420"/>
      <c r="DK122" s="420"/>
      <c r="DL122" s="420"/>
      <c r="DN122" s="420"/>
      <c r="DO122" s="420"/>
      <c r="DQ122" s="420"/>
      <c r="DR122" s="420"/>
      <c r="DT122" s="420"/>
      <c r="DU122" s="420"/>
      <c r="DX122" s="505"/>
      <c r="DY122" s="420"/>
      <c r="DZ122" s="426"/>
      <c r="EA122" s="426"/>
      <c r="EB122" s="426"/>
      <c r="EC122" s="426"/>
      <c r="ED122" s="420"/>
      <c r="EE122" s="420"/>
    </row>
    <row r="123" spans="1:135" s="27" customFormat="1" ht="20" customHeight="1">
      <c r="DB123" s="420"/>
      <c r="DC123" s="420"/>
      <c r="DE123" s="420"/>
      <c r="DF123" s="420"/>
      <c r="DH123" s="420"/>
      <c r="DI123" s="420"/>
      <c r="DK123" s="420"/>
      <c r="DL123" s="420"/>
      <c r="DN123" s="420"/>
      <c r="DO123" s="420"/>
      <c r="DQ123" s="420"/>
      <c r="DR123" s="420"/>
      <c r="DT123" s="420"/>
      <c r="DU123" s="420"/>
      <c r="DX123" s="505"/>
      <c r="DY123" s="420"/>
      <c r="DZ123" s="426"/>
      <c r="EA123" s="426"/>
      <c r="EB123" s="426"/>
      <c r="EC123" s="426"/>
      <c r="ED123" s="420"/>
      <c r="EE123" s="420"/>
    </row>
    <row r="124" spans="1:135" s="27" customFormat="1" ht="20" customHeight="1">
      <c r="DB124" s="420"/>
      <c r="DC124" s="420"/>
      <c r="DE124" s="420"/>
      <c r="DF124" s="420"/>
      <c r="DH124" s="420"/>
      <c r="DI124" s="420"/>
      <c r="DK124" s="420"/>
      <c r="DL124" s="420"/>
      <c r="DN124" s="420"/>
      <c r="DO124" s="420"/>
      <c r="DQ124" s="420"/>
      <c r="DR124" s="420"/>
      <c r="DT124" s="420"/>
      <c r="DU124" s="420"/>
      <c r="DX124" s="505"/>
      <c r="DY124" s="420"/>
      <c r="DZ124" s="426"/>
      <c r="EA124" s="426"/>
      <c r="EB124" s="426"/>
      <c r="EC124" s="426"/>
      <c r="ED124" s="420"/>
      <c r="EE124" s="420"/>
    </row>
    <row r="125" spans="1:135" s="27" customFormat="1" ht="20" customHeight="1">
      <c r="DB125" s="420"/>
      <c r="DC125" s="420"/>
      <c r="DE125" s="420"/>
      <c r="DF125" s="420"/>
      <c r="DH125" s="420"/>
      <c r="DI125" s="420"/>
      <c r="DK125" s="420"/>
      <c r="DL125" s="420"/>
      <c r="DN125" s="420"/>
      <c r="DO125" s="420"/>
      <c r="DQ125" s="420"/>
      <c r="DR125" s="420"/>
      <c r="DT125" s="420"/>
      <c r="DU125" s="420"/>
      <c r="DX125" s="505"/>
      <c r="DY125" s="420"/>
      <c r="DZ125" s="426"/>
      <c r="EA125" s="426"/>
      <c r="EB125" s="426"/>
      <c r="EC125" s="426"/>
      <c r="ED125" s="420"/>
      <c r="EE125" s="420"/>
    </row>
    <row r="126" spans="1:135" s="27" customFormat="1" ht="20" customHeight="1">
      <c r="DB126" s="420"/>
      <c r="DC126" s="420"/>
      <c r="DE126" s="420"/>
      <c r="DF126" s="420"/>
      <c r="DH126" s="420"/>
      <c r="DI126" s="420"/>
      <c r="DK126" s="420"/>
      <c r="DL126" s="420"/>
      <c r="DN126" s="420"/>
      <c r="DO126" s="420"/>
      <c r="DQ126" s="420"/>
      <c r="DR126" s="420"/>
      <c r="DT126" s="420"/>
      <c r="DU126" s="420"/>
      <c r="DX126" s="505"/>
      <c r="DY126" s="420"/>
      <c r="DZ126" s="426"/>
      <c r="EA126" s="426"/>
      <c r="EB126" s="426"/>
      <c r="EC126" s="426"/>
      <c r="ED126" s="420"/>
      <c r="EE126" s="420"/>
    </row>
    <row r="127" spans="1:135" s="27" customFormat="1" ht="20" customHeight="1">
      <c r="DB127" s="420"/>
      <c r="DC127" s="420"/>
      <c r="DE127" s="420"/>
      <c r="DF127" s="420"/>
      <c r="DH127" s="420"/>
      <c r="DI127" s="420"/>
      <c r="DK127" s="420"/>
      <c r="DL127" s="420"/>
      <c r="DN127" s="420"/>
      <c r="DO127" s="420"/>
      <c r="DQ127" s="420"/>
      <c r="DR127" s="420"/>
      <c r="DT127" s="420"/>
      <c r="DU127" s="420"/>
      <c r="DX127" s="505"/>
      <c r="DY127" s="420"/>
      <c r="DZ127" s="426"/>
      <c r="EA127" s="426"/>
      <c r="EB127" s="426"/>
      <c r="EC127" s="426"/>
      <c r="ED127" s="420"/>
      <c r="EE127" s="420"/>
    </row>
    <row r="128" spans="1:135" s="27" customFormat="1" ht="20" customHeight="1">
      <c r="DB128" s="420"/>
      <c r="DC128" s="420"/>
      <c r="DE128" s="420"/>
      <c r="DF128" s="420"/>
      <c r="DH128" s="420"/>
      <c r="DI128" s="420"/>
      <c r="DK128" s="420"/>
      <c r="DL128" s="420"/>
      <c r="DN128" s="420"/>
      <c r="DO128" s="420"/>
      <c r="DQ128" s="420"/>
      <c r="DR128" s="420"/>
      <c r="DT128" s="420"/>
      <c r="DU128" s="420"/>
      <c r="DX128" s="505"/>
      <c r="DY128" s="420"/>
      <c r="DZ128" s="426"/>
      <c r="EA128" s="426"/>
      <c r="EB128" s="426"/>
      <c r="EC128" s="426"/>
      <c r="ED128" s="420"/>
      <c r="EE128" s="420"/>
    </row>
    <row r="129" spans="1:26" s="1" customFormat="1" ht="20" customHeight="1"/>
    <row r="130" spans="1:26" s="1" customFormat="1" ht="26" customHeight="1"/>
    <row r="131" spans="1:26" s="1" customFormat="1" ht="14" customHeight="1"/>
    <row r="132" spans="1:26" s="1" customFormat="1" ht="14" customHeight="1"/>
    <row r="133" spans="1:26" s="1" customFormat="1" ht="14" customHeight="1"/>
    <row r="134" spans="1:26" s="1" customFormat="1" ht="14" customHeight="1"/>
    <row r="135" spans="1:26" s="1" customFormat="1" ht="14" customHeight="1"/>
    <row r="136" spans="1:26" s="1" customFormat="1" ht="12" customHeight="1">
      <c r="A136" s="38"/>
      <c r="B136" s="38"/>
      <c r="C136" s="38"/>
      <c r="E136" s="37"/>
      <c r="F136" s="37"/>
      <c r="G136" s="37"/>
      <c r="H136" s="37"/>
      <c r="I136" s="238"/>
      <c r="J136" s="238"/>
      <c r="K136" s="234"/>
      <c r="L136" s="234"/>
      <c r="M136" s="234"/>
      <c r="N136" s="234"/>
      <c r="O136" s="234"/>
      <c r="P136" s="234"/>
      <c r="Q136" s="234"/>
      <c r="R136" s="234"/>
      <c r="S136" s="234"/>
      <c r="T136" s="234"/>
      <c r="U136" s="234"/>
      <c r="V136" s="234"/>
      <c r="W136" s="234"/>
      <c r="X136" s="234"/>
      <c r="Y136" s="234"/>
      <c r="Z136" s="234"/>
    </row>
    <row r="137" spans="1:26" s="1" customFormat="1" ht="12" customHeight="1">
      <c r="A137" s="38"/>
      <c r="B137" s="38"/>
      <c r="C137" s="38"/>
      <c r="D137" s="38"/>
      <c r="E137" s="38"/>
      <c r="F137" s="38"/>
      <c r="G137" s="38"/>
      <c r="H137" s="38"/>
      <c r="I137" s="38"/>
      <c r="J137" s="38"/>
      <c r="K137" s="38"/>
      <c r="L137" s="38"/>
    </row>
    <row r="138" spans="1:26" ht="20" customHeight="1"/>
    <row r="139" spans="1:26" ht="20" customHeight="1"/>
    <row r="140" spans="1:26" ht="20" customHeight="1"/>
  </sheetData>
  <sheetProtection password="CC1C" sheet="1" objects="1" scenarios="1" formatCells="0" formatColumns="0" formatRows="0" autoFilter="0"/>
  <protectedRanges>
    <protectedRange password="EA02" sqref="B6 A1:A6 AD113 CZ110 CC107:CZ109 EJ111:EN111 C108:C109 BW107:CB112 CC111:CZ112 CC110:CD110 CF110:CN110 CP110:CX110 AF113:AF115 N1:Z5 AB113:AB115 A108:A111 F108:I112 EO111:EO112 DV5:DV112 EG109 AA114:AA115 AE114:AE115 EI112:EN112 D6:J6 I7:J106 J107:J112 M107:O109 O110 B1:J5 P107:Z110 K6:L109 K5:M5 BW1:BZ1 DY1:EC2 AE110 AF109:AP110 AU110:BF110 BK110:BV110 EB109:EB112 AA109:AE109 AQ109:BF109 K111:BV112 EG107:EH107 DA1:DU6 DB7:DC106 DE7:DF106 DH7:DI106 DN7:DO106 DK7:DL106 DQ7:DR106 DT7:DU106 ED1:EE3 DV1:DX3 DA108:DU112 EB4:EC106 DZ108:DZ112 ED5:EE106 DW5:DX107 E108:E111 H7:H107 A7:G106 E107:F107 A107:C107 L1:M3 K1:K4 BW2:CA3 BW5:CA106 CG1:CK3 CG5:CK106 CQ1:CU3 CQ5:CU106 BW4 CG4 CQ4 M6:Z106 AA1:BF108 BG1:BV109 CB1:CF106 CL1:CP106 CV1:CZ106 DY4:EA107" name="mark sheet"/>
  </protectedRanges>
  <autoFilter ref="D7:D112"/>
  <mergeCells count="207">
    <mergeCell ref="DV112:DY112"/>
    <mergeCell ref="EB112:ED112"/>
    <mergeCell ref="DM112:DO112"/>
    <mergeCell ref="DP107:DR107"/>
    <mergeCell ref="DP108:DR108"/>
    <mergeCell ref="DP109:DR109"/>
    <mergeCell ref="DP110:DR110"/>
    <mergeCell ref="DP111:DR111"/>
    <mergeCell ref="DP112:DR112"/>
    <mergeCell ref="DS107:DU107"/>
    <mergeCell ref="DS108:DU108"/>
    <mergeCell ref="DS109:DU109"/>
    <mergeCell ref="DS110:DU110"/>
    <mergeCell ref="DS111:DU111"/>
    <mergeCell ref="DS112:DU112"/>
    <mergeCell ref="EB109:ED109"/>
    <mergeCell ref="EB110:ED110"/>
    <mergeCell ref="EB111:ED111"/>
    <mergeCell ref="EB107:ED108"/>
    <mergeCell ref="DV107:DY107"/>
    <mergeCell ref="DV108:DY108"/>
    <mergeCell ref="DV109:DY109"/>
    <mergeCell ref="DM107:DO107"/>
    <mergeCell ref="DM108:DO108"/>
    <mergeCell ref="DJ109:DL109"/>
    <mergeCell ref="DA107:DC107"/>
    <mergeCell ref="DA108:DC108"/>
    <mergeCell ref="DA109:DC109"/>
    <mergeCell ref="DA110:DC110"/>
    <mergeCell ref="DA111:DC111"/>
    <mergeCell ref="DA112:DC112"/>
    <mergeCell ref="DD107:DF107"/>
    <mergeCell ref="DD108:DF108"/>
    <mergeCell ref="DD109:DF109"/>
    <mergeCell ref="DD110:DF110"/>
    <mergeCell ref="DD111:DF111"/>
    <mergeCell ref="DD112:DF112"/>
    <mergeCell ref="DJ110:DL110"/>
    <mergeCell ref="DJ111:DL111"/>
    <mergeCell ref="DJ112:DL112"/>
    <mergeCell ref="DG107:DI107"/>
    <mergeCell ref="DG108:DI108"/>
    <mergeCell ref="DG109:DI109"/>
    <mergeCell ref="DG110:DI110"/>
    <mergeCell ref="DG111:DI111"/>
    <mergeCell ref="EP17:ES18"/>
    <mergeCell ref="ET17:ET18"/>
    <mergeCell ref="EU17:EV18"/>
    <mergeCell ref="EI16:EW16"/>
    <mergeCell ref="EI15:EW15"/>
    <mergeCell ref="EI1:EM3"/>
    <mergeCell ref="EO1:EP3"/>
    <mergeCell ref="DV1:DW3"/>
    <mergeCell ref="DY1:EC4"/>
    <mergeCell ref="DV4:DX4"/>
    <mergeCell ref="AQ112:BF112"/>
    <mergeCell ref="AQ109:BF109"/>
    <mergeCell ref="AA107:AP107"/>
    <mergeCell ref="AA108:AP108"/>
    <mergeCell ref="BW107:CF107"/>
    <mergeCell ref="BW109:CF109"/>
    <mergeCell ref="DA4:DU4"/>
    <mergeCell ref="DA1:DU3"/>
    <mergeCell ref="EI17:EO18"/>
    <mergeCell ref="DM109:DO109"/>
    <mergeCell ref="DM110:DO110"/>
    <mergeCell ref="DM111:DO111"/>
    <mergeCell ref="DV110:DY110"/>
    <mergeCell ref="DV111:DY111"/>
    <mergeCell ref="DA5:DC5"/>
    <mergeCell ref="DD5:DF5"/>
    <mergeCell ref="DG5:DI5"/>
    <mergeCell ref="DM5:DO5"/>
    <mergeCell ref="DJ5:DL5"/>
    <mergeCell ref="DP5:DR5"/>
    <mergeCell ref="DS5:DU5"/>
    <mergeCell ref="DG112:DI112"/>
    <mergeCell ref="DJ107:DL107"/>
    <mergeCell ref="DJ108:DL108"/>
    <mergeCell ref="CQ107:CZ107"/>
    <mergeCell ref="CZ4:CZ5"/>
    <mergeCell ref="CG111:CP111"/>
    <mergeCell ref="CX4:CX5"/>
    <mergeCell ref="CQ112:CZ112"/>
    <mergeCell ref="CG112:CP112"/>
    <mergeCell ref="BW111:CF111"/>
    <mergeCell ref="BW108:CF108"/>
    <mergeCell ref="K112:Z112"/>
    <mergeCell ref="K107:Z107"/>
    <mergeCell ref="K109:Z109"/>
    <mergeCell ref="K108:Z108"/>
    <mergeCell ref="K111:Z111"/>
    <mergeCell ref="AQ107:BF107"/>
    <mergeCell ref="BG107:BV107"/>
    <mergeCell ref="AQ108:BF108"/>
    <mergeCell ref="BG108:BV108"/>
    <mergeCell ref="BG109:BV109"/>
    <mergeCell ref="BG112:BV112"/>
    <mergeCell ref="BW112:CF112"/>
    <mergeCell ref="AA111:AP111"/>
    <mergeCell ref="AA112:AP112"/>
    <mergeCell ref="AQ111:BF111"/>
    <mergeCell ref="BG111:BV111"/>
    <mergeCell ref="E110:F110"/>
    <mergeCell ref="E111:F111"/>
    <mergeCell ref="E107:I107"/>
    <mergeCell ref="CY4:CY5"/>
    <mergeCell ref="CP4:CP5"/>
    <mergeCell ref="CO4:CO5"/>
    <mergeCell ref="B6:I6"/>
    <mergeCell ref="Y4:Y5"/>
    <mergeCell ref="N4:N5"/>
    <mergeCell ref="O4:Q4"/>
    <mergeCell ref="R4:R5"/>
    <mergeCell ref="W4:W5"/>
    <mergeCell ref="X4:X5"/>
    <mergeCell ref="CG107:CP107"/>
    <mergeCell ref="K4:M4"/>
    <mergeCell ref="AA4:AC4"/>
    <mergeCell ref="AQ4:AS4"/>
    <mergeCell ref="E108:F108"/>
    <mergeCell ref="E109:F109"/>
    <mergeCell ref="CQ111:CZ111"/>
    <mergeCell ref="CQ109:CZ109"/>
    <mergeCell ref="CQ108:CZ108"/>
    <mergeCell ref="CG109:CP109"/>
    <mergeCell ref="CG108:CP108"/>
    <mergeCell ref="BW1:CX1"/>
    <mergeCell ref="BJ4:BJ5"/>
    <mergeCell ref="BK4:BM4"/>
    <mergeCell ref="BN4:BN5"/>
    <mergeCell ref="BO4:BQ4"/>
    <mergeCell ref="BR4:BR5"/>
    <mergeCell ref="BS4:BS5"/>
    <mergeCell ref="BT4:BT5"/>
    <mergeCell ref="BU4:BU5"/>
    <mergeCell ref="BV4:BV5"/>
    <mergeCell ref="BW3:CF3"/>
    <mergeCell ref="CG3:CP3"/>
    <mergeCell ref="CM4:CM5"/>
    <mergeCell ref="CN4:CN5"/>
    <mergeCell ref="CW4:CW5"/>
    <mergeCell ref="CB4:CB5"/>
    <mergeCell ref="CC4:CC5"/>
    <mergeCell ref="CD4:CD5"/>
    <mergeCell ref="CG4:CK4"/>
    <mergeCell ref="CQ4:CU4"/>
    <mergeCell ref="CQ3:CZ3"/>
    <mergeCell ref="CV4:CV5"/>
    <mergeCell ref="CE4:CE5"/>
    <mergeCell ref="BW4:CA4"/>
    <mergeCell ref="A4:A5"/>
    <mergeCell ref="B4:B5"/>
    <mergeCell ref="I4:I5"/>
    <mergeCell ref="CF4:CF5"/>
    <mergeCell ref="CL4:CL5"/>
    <mergeCell ref="G4:G5"/>
    <mergeCell ref="H4:H5"/>
    <mergeCell ref="Z4:Z5"/>
    <mergeCell ref="AM4:AM5"/>
    <mergeCell ref="AN4:AN5"/>
    <mergeCell ref="AO4:AO5"/>
    <mergeCell ref="AP4:AP5"/>
    <mergeCell ref="J4:J5"/>
    <mergeCell ref="C4:C5"/>
    <mergeCell ref="D4:D5"/>
    <mergeCell ref="F4:F5"/>
    <mergeCell ref="E4:E5"/>
    <mergeCell ref="S4:U4"/>
    <mergeCell ref="V4:V5"/>
    <mergeCell ref="AQ1:BF1"/>
    <mergeCell ref="BG1:BV1"/>
    <mergeCell ref="AQ3:BF3"/>
    <mergeCell ref="BG3:BV3"/>
    <mergeCell ref="AT4:AT5"/>
    <mergeCell ref="AU4:AW4"/>
    <mergeCell ref="AX4:AX5"/>
    <mergeCell ref="AY4:BA4"/>
    <mergeCell ref="BB4:BB5"/>
    <mergeCell ref="BC4:BC5"/>
    <mergeCell ref="BD4:BD5"/>
    <mergeCell ref="BE4:BE5"/>
    <mergeCell ref="BF4:BF5"/>
    <mergeCell ref="EE110:EF110"/>
    <mergeCell ref="EE111:EF111"/>
    <mergeCell ref="EE112:EF112"/>
    <mergeCell ref="DZ5:DZ6"/>
    <mergeCell ref="EA5:EA6"/>
    <mergeCell ref="EB5:EB6"/>
    <mergeCell ref="EC5:EC6"/>
    <mergeCell ref="AA109:AP109"/>
    <mergeCell ref="A1:J1"/>
    <mergeCell ref="K1:Z1"/>
    <mergeCell ref="K3:Z3"/>
    <mergeCell ref="A3:C3"/>
    <mergeCell ref="D3:E3"/>
    <mergeCell ref="EE107:EF107"/>
    <mergeCell ref="EE108:EF108"/>
    <mergeCell ref="EE109:EF109"/>
    <mergeCell ref="AA1:AP1"/>
    <mergeCell ref="AA3:AP3"/>
    <mergeCell ref="AD4:AD5"/>
    <mergeCell ref="AE4:AG4"/>
    <mergeCell ref="AH4:AH5"/>
    <mergeCell ref="BG4:BI4"/>
    <mergeCell ref="AI4:AK4"/>
    <mergeCell ref="AL4:AL5"/>
  </mergeCells>
  <phoneticPr fontId="0" type="noConversion"/>
  <conditionalFormatting sqref="DY6:DY106">
    <cfRule type="containsText" dxfId="27459" priority="470" operator="containsText" text="d{kksUur">
      <formula>NOT(ISERROR(SEARCH("d{kksUur",DY6)))</formula>
    </cfRule>
    <cfRule type="containsText" dxfId="27458" priority="472" operator="containsText" text="mRrh.kZ">
      <formula>NOT(ISERROR(SEARCH("mRrh.kZ",DY6)))</formula>
    </cfRule>
  </conditionalFormatting>
  <conditionalFormatting sqref="DB7:DC106 DE7:DF106 DH7:DI106 DK7:DL106 DN7:DO106 DQ7:DR106 DT7:DU106">
    <cfRule type="containsText" dxfId="27457" priority="466" operator="containsText" text="D">
      <formula>NOT(ISERROR(SEARCH("D",DB7)))</formula>
    </cfRule>
    <cfRule type="containsText" dxfId="27456" priority="467" operator="containsText" text="G">
      <formula>NOT(ISERROR(SEARCH("G",DB7)))</formula>
    </cfRule>
    <cfRule type="containsText" dxfId="27455" priority="468" operator="containsText" text="PR">
      <formula>NOT(ISERROR(SEARCH("PR",DB7)))</formula>
    </cfRule>
  </conditionalFormatting>
  <conditionalFormatting sqref="K6:M6 CB6:CD6 CP6 CZ6:CZ106 CF6 Z6:AC6 BF6:BI6 BV6 AP6:AS6 O6:T6 R7:R106 AI6:AJ6 AY6:AZ6 BO6:BP6 AE6:AG6 AU6:AW6 BK6:BM6 V6:X106 CC7:CD106">
    <cfRule type="cellIs" dxfId="27454" priority="465" operator="equal">
      <formula>0</formula>
    </cfRule>
  </conditionalFormatting>
  <conditionalFormatting sqref="DY6:DY106">
    <cfRule type="containsText" dxfId="27453" priority="400" operator="containsText" text="d{kksUur">
      <formula>NOT(ISERROR(SEARCH("d{kksUur",DY6)))</formula>
    </cfRule>
    <cfRule type="containsText" dxfId="27452" priority="401" operator="containsText" text="lk- mRrh.kZ">
      <formula>NOT(ISERROR(SEARCH("lk- mRrh.kZ",DY6)))</formula>
    </cfRule>
  </conditionalFormatting>
  <conditionalFormatting sqref="A110 A7:J106 A6:M6 DD5 DG5 DJ5 DP5 DM5 DS5 O6:T6 R7:R106 AI6:AJ6 AY6:AZ6 AE6:AG6 AU6:AW6 BK6:BM6 DB7:DC106 DE7:DF106 DH7:DI106 DK7:DL106 DN7:DO106 DQ7:DR106 ED1:EP4 CY7:CZ106 DA4:DA5 DA1 DV2:DX3 BO6:BP6 A112:CZ112 DV107 DA107:DA108 EB107 EE107 DV1:DY1 EG107:EP112 EB109 EB111:EB112 DT7:DW106 DV4 DV5:DY5 EF5:EP106 A111:D111 G108:CZ111 A107:D109 J107:CZ107 D107:E107 A1:CZ3 A4:J4 N4:Z4 AD4:AP4 AT4:BF4 BJ4:BV4 CB4:CF4 CL4:CP4 CV4:CZ4 A5:CZ5 V6:AC6 V7:X106 AO6:AS6 BE6:BI6 BU6:CK6 CC7:CD106 CO6:CU6 CY6:DY6 DY7:DY106">
    <cfRule type="expression" dxfId="27451" priority="89">
      <formula>ISERROR(A1)</formula>
    </cfRule>
  </conditionalFormatting>
  <conditionalFormatting sqref="AH6:AH106">
    <cfRule type="cellIs" dxfId="27450" priority="83" operator="equal">
      <formula>0</formula>
    </cfRule>
  </conditionalFormatting>
  <conditionalFormatting sqref="AH6:AH106">
    <cfRule type="expression" dxfId="27449" priority="82">
      <formula>ISERROR(AH6)</formula>
    </cfRule>
  </conditionalFormatting>
  <conditionalFormatting sqref="AX6:AX106">
    <cfRule type="cellIs" dxfId="27448" priority="81" operator="equal">
      <formula>0</formula>
    </cfRule>
  </conditionalFormatting>
  <conditionalFormatting sqref="AX6:AX106">
    <cfRule type="expression" dxfId="27447" priority="80">
      <formula>ISERROR(AX6)</formula>
    </cfRule>
  </conditionalFormatting>
  <conditionalFormatting sqref="BN6:BN106">
    <cfRule type="cellIs" dxfId="27446" priority="79" operator="equal">
      <formula>0</formula>
    </cfRule>
  </conditionalFormatting>
  <conditionalFormatting sqref="BN6:BN106">
    <cfRule type="expression" dxfId="27445" priority="78">
      <formula>ISERROR(BN6)</formula>
    </cfRule>
  </conditionalFormatting>
  <conditionalFormatting sqref="DV108:DV112">
    <cfRule type="expression" dxfId="27444" priority="77">
      <formula>ISERROR(DV108)</formula>
    </cfRule>
  </conditionalFormatting>
  <conditionalFormatting sqref="DA109:DA112">
    <cfRule type="expression" dxfId="27443" priority="76">
      <formula>ISERROR(DA109)</formula>
    </cfRule>
  </conditionalFormatting>
  <conditionalFormatting sqref="DD107:DD108">
    <cfRule type="expression" dxfId="27442" priority="75">
      <formula>ISERROR(DD107)</formula>
    </cfRule>
  </conditionalFormatting>
  <conditionalFormatting sqref="DD109:DD112">
    <cfRule type="expression" dxfId="27441" priority="74">
      <formula>ISERROR(DD109)</formula>
    </cfRule>
  </conditionalFormatting>
  <conditionalFormatting sqref="DG107:DG108">
    <cfRule type="expression" dxfId="27440" priority="73">
      <formula>ISERROR(DG107)</formula>
    </cfRule>
  </conditionalFormatting>
  <conditionalFormatting sqref="DG109:DG112">
    <cfRule type="expression" dxfId="27439" priority="72">
      <formula>ISERROR(DG109)</formula>
    </cfRule>
  </conditionalFormatting>
  <conditionalFormatting sqref="DJ107:DJ108">
    <cfRule type="expression" dxfId="27438" priority="71">
      <formula>ISERROR(DJ107)</formula>
    </cfRule>
  </conditionalFormatting>
  <conditionalFormatting sqref="DJ109:DJ112">
    <cfRule type="expression" dxfId="27437" priority="70">
      <formula>ISERROR(DJ109)</formula>
    </cfRule>
  </conditionalFormatting>
  <conditionalFormatting sqref="DM107:DM108">
    <cfRule type="expression" dxfId="27436" priority="69">
      <formula>ISERROR(DM107)</formula>
    </cfRule>
  </conditionalFormatting>
  <conditionalFormatting sqref="DM109:DM112">
    <cfRule type="expression" dxfId="27435" priority="68">
      <formula>ISERROR(DM109)</formula>
    </cfRule>
  </conditionalFormatting>
  <conditionalFormatting sqref="DP107:DP108">
    <cfRule type="expression" dxfId="27434" priority="67">
      <formula>ISERROR(DP107)</formula>
    </cfRule>
  </conditionalFormatting>
  <conditionalFormatting sqref="DP109:DP112">
    <cfRule type="expression" dxfId="27433" priority="66">
      <formula>ISERROR(DP109)</formula>
    </cfRule>
  </conditionalFormatting>
  <conditionalFormatting sqref="DS107:DS108">
    <cfRule type="expression" dxfId="27432" priority="65">
      <formula>ISERROR(DS107)</formula>
    </cfRule>
  </conditionalFormatting>
  <conditionalFormatting sqref="DS109:DS112">
    <cfRule type="expression" dxfId="27431" priority="64">
      <formula>ISERROR(DS109)</formula>
    </cfRule>
  </conditionalFormatting>
  <conditionalFormatting sqref="DZ7:EA106">
    <cfRule type="containsText" dxfId="27430" priority="62" operator="containsText" text="d{kksUur">
      <formula>NOT(ISERROR(SEARCH("d{kksUur",DZ7)))</formula>
    </cfRule>
    <cfRule type="containsText" dxfId="27429" priority="63" operator="containsText" text="mRrh.kZ">
      <formula>NOT(ISERROR(SEARCH("mRrh.kZ",DZ7)))</formula>
    </cfRule>
  </conditionalFormatting>
  <conditionalFormatting sqref="DZ7:EA106">
    <cfRule type="containsText" dxfId="27428" priority="60" operator="containsText" text="d{kksUur">
      <formula>NOT(ISERROR(SEARCH("d{kksUur",DZ7)))</formula>
    </cfRule>
    <cfRule type="containsText" dxfId="27427" priority="61" operator="containsText" text="lk- mRrh.kZ">
      <formula>NOT(ISERROR(SEARCH("lk- mRrh.kZ",DZ7)))</formula>
    </cfRule>
  </conditionalFormatting>
  <conditionalFormatting sqref="DZ7:EA106">
    <cfRule type="containsText" dxfId="27426" priority="59" operator="containsText" text="vuqRrh.kZ">
      <formula>NOT(ISERROR(SEARCH("vuqRrh.kZ",DZ7)))</formula>
    </cfRule>
  </conditionalFormatting>
  <conditionalFormatting sqref="EB7:EB106">
    <cfRule type="containsText" dxfId="27425" priority="57" operator="containsText" text="d{kksUur">
      <formula>NOT(ISERROR(SEARCH("d{kksUur",EB7)))</formula>
    </cfRule>
    <cfRule type="containsText" dxfId="27424" priority="58" operator="containsText" text="mRrh.kZ">
      <formula>NOT(ISERROR(SEARCH("mRrh.kZ",EB7)))</formula>
    </cfRule>
  </conditionalFormatting>
  <conditionalFormatting sqref="EB7:EB106">
    <cfRule type="containsText" dxfId="27423" priority="55" operator="containsText" text="d{kksUur">
      <formula>NOT(ISERROR(SEARCH("d{kksUur",EB7)))</formula>
    </cfRule>
    <cfRule type="containsText" dxfId="27422" priority="56" operator="containsText" text="lk- mRrh.kZ">
      <formula>NOT(ISERROR(SEARCH("lk- mRrh.kZ",EB7)))</formula>
    </cfRule>
  </conditionalFormatting>
  <conditionalFormatting sqref="EB7:EB106">
    <cfRule type="containsText" dxfId="27421" priority="54" operator="containsText" text="vuqRrh.kZ">
      <formula>NOT(ISERROR(SEARCH("vuqRrh.kZ",EB7)))</formula>
    </cfRule>
  </conditionalFormatting>
  <conditionalFormatting sqref="DZ108">
    <cfRule type="expression" dxfId="27420" priority="51">
      <formula>ISERROR(DZ108)</formula>
    </cfRule>
  </conditionalFormatting>
  <conditionalFormatting sqref="DZ109:DZ112">
    <cfRule type="expression" dxfId="27419" priority="50">
      <formula>ISERROR(DZ109)</formula>
    </cfRule>
  </conditionalFormatting>
  <conditionalFormatting sqref="EB110">
    <cfRule type="expression" dxfId="27418" priority="49">
      <formula>ISERROR(EB110)</formula>
    </cfRule>
  </conditionalFormatting>
  <conditionalFormatting sqref="EE108:EE112">
    <cfRule type="expression" dxfId="27417" priority="48">
      <formula>ISERROR(EE108)</formula>
    </cfRule>
  </conditionalFormatting>
  <conditionalFormatting sqref="ED7:ED106">
    <cfRule type="containsText" dxfId="27416" priority="46" operator="containsText" text="d{kksUur">
      <formula>NOT(ISERROR(SEARCH("d{kksUur",ED7)))</formula>
    </cfRule>
    <cfRule type="containsText" dxfId="27415" priority="47" operator="containsText" text="mRrh.kZ">
      <formula>NOT(ISERROR(SEARCH("mRrh.kZ",ED7)))</formula>
    </cfRule>
  </conditionalFormatting>
  <conditionalFormatting sqref="ED7:ED106">
    <cfRule type="containsText" dxfId="27414" priority="44" operator="containsText" text="d{kksUur">
      <formula>NOT(ISERROR(SEARCH("d{kksUur",ED7)))</formula>
    </cfRule>
    <cfRule type="containsText" dxfId="27413" priority="45" operator="containsText" text="lk- mRrh.kZ">
      <formula>NOT(ISERROR(SEARCH("lk- mRrh.kZ",ED7)))</formula>
    </cfRule>
  </conditionalFormatting>
  <conditionalFormatting sqref="ED7:ED106">
    <cfRule type="containsText" dxfId="27412" priority="43" operator="containsText" text="vuqRrh.kZ">
      <formula>NOT(ISERROR(SEARCH("vuqRrh.kZ",ED7)))</formula>
    </cfRule>
  </conditionalFormatting>
  <conditionalFormatting sqref="EE7:EE106">
    <cfRule type="containsText" dxfId="27411" priority="42" stopIfTrue="1" operator="containsText" text="NA">
      <formula>NOT(ISERROR(SEARCH("NA",EE7)))</formula>
    </cfRule>
  </conditionalFormatting>
  <conditionalFormatting sqref="EE7:EE106">
    <cfRule type="containsText" dxfId="27410" priority="41" operator="containsText" text="D">
      <formula>NOT(ISERROR(SEARCH("D",EE7)))</formula>
    </cfRule>
  </conditionalFormatting>
  <conditionalFormatting sqref="EE7:EE106">
    <cfRule type="containsText" dxfId="27409" priority="40" operator="containsText" text="NA">
      <formula>NOT(ISERROR(SEARCH("NA",EE7)))</formula>
    </cfRule>
  </conditionalFormatting>
  <conditionalFormatting sqref="EE7:EE106">
    <cfRule type="cellIs" dxfId="27408" priority="39" stopIfTrue="1" operator="greaterThan">
      <formula>10</formula>
    </cfRule>
  </conditionalFormatting>
  <conditionalFormatting sqref="EE7:EE106">
    <cfRule type="cellIs" dxfId="27407" priority="38" operator="lessThan">
      <formula>11</formula>
    </cfRule>
  </conditionalFormatting>
  <conditionalFormatting sqref="EE7:EE106">
    <cfRule type="cellIs" dxfId="27406" priority="37" stopIfTrue="1" operator="greaterThan">
      <formula>0</formula>
    </cfRule>
  </conditionalFormatting>
  <conditionalFormatting sqref="EE7:EE106">
    <cfRule type="containsText" dxfId="27405" priority="34" stopIfTrue="1" operator="containsText" text="g">
      <formula>NOT(ISERROR(SEARCH("g",EE7)))</formula>
    </cfRule>
    <cfRule type="containsText" dxfId="27404" priority="35" stopIfTrue="1" operator="containsText" text="s">
      <formula>NOT(ISERROR(SEARCH("s",EE7)))</formula>
    </cfRule>
    <cfRule type="containsText" dxfId="27403" priority="36" stopIfTrue="1" operator="containsText" text="f">
      <formula>NOT(ISERROR(SEARCH("f",EE7)))</formula>
    </cfRule>
  </conditionalFormatting>
  <conditionalFormatting sqref="DX7:DX106">
    <cfRule type="cellIs" dxfId="27402" priority="32" operator="lessThan">
      <formula>75</formula>
    </cfRule>
    <cfRule type="expression" dxfId="27401" priority="33">
      <formula>ISERROR(XCB1)</formula>
    </cfRule>
  </conditionalFormatting>
  <conditionalFormatting sqref="E108:E111">
    <cfRule type="expression" dxfId="27400" priority="31">
      <formula>ISERROR(E108)</formula>
    </cfRule>
  </conditionalFormatting>
  <conditionalFormatting sqref="BG4:BI4">
    <cfRule type="expression" dxfId="27399" priority="26">
      <formula>ISERROR(BG4)</formula>
    </cfRule>
  </conditionalFormatting>
  <conditionalFormatting sqref="K4:M4">
    <cfRule type="expression" dxfId="27398" priority="29">
      <formula>ISERROR(K4)</formula>
    </cfRule>
  </conditionalFormatting>
  <conditionalFormatting sqref="AA4:AC4">
    <cfRule type="expression" dxfId="27397" priority="28">
      <formula>ISERROR(AA4)</formula>
    </cfRule>
  </conditionalFormatting>
  <conditionalFormatting sqref="AQ4:AS4">
    <cfRule type="expression" dxfId="27396" priority="27">
      <formula>ISERROR(AQ4)</formula>
    </cfRule>
  </conditionalFormatting>
  <conditionalFormatting sqref="BW4">
    <cfRule type="expression" dxfId="27395" priority="25">
      <formula>ISERROR(BW4)</formula>
    </cfRule>
  </conditionalFormatting>
  <conditionalFormatting sqref="CG4">
    <cfRule type="expression" dxfId="27394" priority="22">
      <formula>ISERROR(CG4)</formula>
    </cfRule>
  </conditionalFormatting>
  <conditionalFormatting sqref="CQ4">
    <cfRule type="expression" dxfId="27393" priority="21">
      <formula>ISERROR(CQ4)</formula>
    </cfRule>
  </conditionalFormatting>
  <conditionalFormatting sqref="U6:U106">
    <cfRule type="cellIs" dxfId="27392" priority="20" operator="equal">
      <formula>0</formula>
    </cfRule>
  </conditionalFormatting>
  <conditionalFormatting sqref="U6:U106">
    <cfRule type="expression" dxfId="27391" priority="19">
      <formula>ISERROR(U6)</formula>
    </cfRule>
  </conditionalFormatting>
  <conditionalFormatting sqref="AL6:AN106">
    <cfRule type="cellIs" dxfId="27390" priority="18" operator="equal">
      <formula>0</formula>
    </cfRule>
  </conditionalFormatting>
  <conditionalFormatting sqref="AL6:AN106">
    <cfRule type="expression" dxfId="27389" priority="17">
      <formula>ISERROR(AL6)</formula>
    </cfRule>
  </conditionalFormatting>
  <conditionalFormatting sqref="AK6:AK106">
    <cfRule type="cellIs" dxfId="27388" priority="16" operator="equal">
      <formula>0</formula>
    </cfRule>
  </conditionalFormatting>
  <conditionalFormatting sqref="AK6:AK106">
    <cfRule type="expression" dxfId="27387" priority="15">
      <formula>ISERROR(AK6)</formula>
    </cfRule>
  </conditionalFormatting>
  <conditionalFormatting sqref="BB6:BD106">
    <cfRule type="cellIs" dxfId="27386" priority="14" operator="equal">
      <formula>0</formula>
    </cfRule>
  </conditionalFormatting>
  <conditionalFormatting sqref="BB6:BD106">
    <cfRule type="expression" dxfId="27385" priority="13">
      <formula>ISERROR(BB6)</formula>
    </cfRule>
  </conditionalFormatting>
  <conditionalFormatting sqref="BA6:BA106">
    <cfRule type="cellIs" dxfId="27384" priority="12" operator="equal">
      <formula>0</formula>
    </cfRule>
  </conditionalFormatting>
  <conditionalFormatting sqref="BA6:BA106">
    <cfRule type="expression" dxfId="27383" priority="11">
      <formula>ISERROR(BA6)</formula>
    </cfRule>
  </conditionalFormatting>
  <conditionalFormatting sqref="BR6:BT106">
    <cfRule type="cellIs" dxfId="27382" priority="10" operator="equal">
      <formula>0</formula>
    </cfRule>
  </conditionalFormatting>
  <conditionalFormatting sqref="BR6:BT106">
    <cfRule type="expression" dxfId="27381" priority="9">
      <formula>ISERROR(BR6)</formula>
    </cfRule>
  </conditionalFormatting>
  <conditionalFormatting sqref="BQ6:BQ106">
    <cfRule type="cellIs" dxfId="27380" priority="8" operator="equal">
      <formula>0</formula>
    </cfRule>
  </conditionalFormatting>
  <conditionalFormatting sqref="BQ6:BQ106">
    <cfRule type="expression" dxfId="27379" priority="7">
      <formula>ISERROR(BQ6)</formula>
    </cfRule>
  </conditionalFormatting>
  <conditionalFormatting sqref="CL6:CN6 CM7:CN106">
    <cfRule type="cellIs" dxfId="27378" priority="4" operator="equal">
      <formula>0</formula>
    </cfRule>
  </conditionalFormatting>
  <conditionalFormatting sqref="CL6:CN6 CM7:CN106">
    <cfRule type="expression" dxfId="27377" priority="3">
      <formula>ISERROR(CL6)</formula>
    </cfRule>
  </conditionalFormatting>
  <conditionalFormatting sqref="CV6:CX6 CW7:CX106">
    <cfRule type="cellIs" dxfId="27376" priority="2" operator="equal">
      <formula>0</formula>
    </cfRule>
  </conditionalFormatting>
  <conditionalFormatting sqref="CV6:CX6 CW7:CX106">
    <cfRule type="expression" dxfId="27375" priority="1">
      <formula>ISERROR(CV6)</formula>
    </cfRule>
  </conditionalFormatting>
  <hyperlinks>
    <hyperlink ref="B6:I6" location="'statement of marks'!DP1:EC24" display="CICK HERE TO VIEW THE RESULT AT A GLANCE"/>
  </hyperlinks>
  <pageMargins left="0.5" right="0.5" top="0.5" bottom="0.5" header="0" footer="0"/>
  <pageSetup paperSize="5" orientation="landscape" horizontalDpi="4294967292" verticalDpi="4294967292"/>
  <headerFooter alignWithMargins="0"/>
  <rowBreaks count="1" manualBreakCount="1">
    <brk id="113" max="16383" man="1"/>
  </rowBreaks>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AN113"/>
  <sheetViews>
    <sheetView zoomScale="150" zoomScaleNormal="150" zoomScalePageLayoutView="150" workbookViewId="0">
      <pane xSplit="2" ySplit="11" topLeftCell="C12" activePane="bottomRight" state="frozen"/>
      <selection pane="topRight" activeCell="C1" sqref="C1"/>
      <selection pane="bottomLeft" activeCell="A11" sqref="A11"/>
      <selection pane="bottomRight" activeCell="C7" sqref="C7"/>
    </sheetView>
  </sheetViews>
  <sheetFormatPr baseColWidth="10" defaultRowHeight="12" x14ac:dyDescent="0"/>
  <cols>
    <col min="1" max="1" width="5.83203125" customWidth="1"/>
    <col min="2" max="2" width="7.1640625" customWidth="1"/>
    <col min="3" max="3" width="19.33203125" customWidth="1"/>
    <col min="4" max="4" width="1.83203125" customWidth="1"/>
    <col min="5" max="40" width="6.6640625" customWidth="1"/>
  </cols>
  <sheetData>
    <row r="1" spans="1:40" ht="14">
      <c r="A1" s="993"/>
      <c r="B1" s="994"/>
      <c r="C1" s="528"/>
      <c r="D1" s="1000"/>
      <c r="E1" s="999"/>
      <c r="F1" s="999"/>
      <c r="G1" s="999"/>
      <c r="H1" s="999"/>
      <c r="I1" s="999"/>
      <c r="J1" s="999"/>
      <c r="K1" s="1001"/>
      <c r="L1" s="1001"/>
      <c r="M1" s="1001"/>
      <c r="N1" s="1001"/>
      <c r="O1" s="1001"/>
      <c r="P1" s="1001"/>
      <c r="Q1" s="999"/>
      <c r="R1" s="999"/>
      <c r="S1" s="999"/>
      <c r="T1" s="999"/>
      <c r="U1" s="999"/>
      <c r="V1" s="999"/>
      <c r="W1" s="1001"/>
      <c r="X1" s="1001"/>
      <c r="Y1" s="1001"/>
      <c r="Z1" s="1001"/>
      <c r="AA1" s="1001"/>
      <c r="AB1" s="1001"/>
      <c r="AC1" s="999"/>
      <c r="AD1" s="999"/>
      <c r="AE1" s="999"/>
      <c r="AF1" s="999"/>
      <c r="AG1" s="999"/>
      <c r="AH1" s="999"/>
      <c r="AI1" s="1001"/>
      <c r="AJ1" s="1001"/>
      <c r="AK1" s="1001"/>
      <c r="AL1" s="1001"/>
      <c r="AM1" s="1001"/>
      <c r="AN1" s="1001"/>
    </row>
    <row r="2" spans="1:40" ht="17" customHeight="1">
      <c r="A2" s="995"/>
      <c r="B2" s="996"/>
      <c r="C2" s="529"/>
      <c r="D2" s="1000"/>
      <c r="E2" s="999" t="s">
        <v>654</v>
      </c>
      <c r="F2" s="999"/>
      <c r="G2" s="999"/>
      <c r="H2" s="999"/>
      <c r="I2" s="999"/>
      <c r="J2" s="999"/>
      <c r="K2" s="1001" t="s">
        <v>655</v>
      </c>
      <c r="L2" s="1001"/>
      <c r="M2" s="1001"/>
      <c r="N2" s="1001"/>
      <c r="O2" s="1001"/>
      <c r="P2" s="1001"/>
      <c r="Q2" s="999" t="s">
        <v>656</v>
      </c>
      <c r="R2" s="999"/>
      <c r="S2" s="999"/>
      <c r="T2" s="999"/>
      <c r="U2" s="999"/>
      <c r="V2" s="999"/>
      <c r="W2" s="1001" t="s">
        <v>657</v>
      </c>
      <c r="X2" s="1001"/>
      <c r="Y2" s="1001"/>
      <c r="Z2" s="1001"/>
      <c r="AA2" s="1001"/>
      <c r="AB2" s="1001"/>
      <c r="AC2" s="999" t="s">
        <v>658</v>
      </c>
      <c r="AD2" s="999"/>
      <c r="AE2" s="999"/>
      <c r="AF2" s="999"/>
      <c r="AG2" s="999"/>
      <c r="AH2" s="999"/>
      <c r="AI2" s="1001" t="s">
        <v>659</v>
      </c>
      <c r="AJ2" s="1001"/>
      <c r="AK2" s="1001"/>
      <c r="AL2" s="1001"/>
      <c r="AM2" s="1001"/>
      <c r="AN2" s="1001"/>
    </row>
    <row r="3" spans="1:40" ht="15" customHeight="1">
      <c r="A3" s="995"/>
      <c r="B3" s="996"/>
      <c r="C3" s="530" t="s">
        <v>43</v>
      </c>
      <c r="D3" s="1000"/>
      <c r="E3" s="990" t="s">
        <v>23</v>
      </c>
      <c r="F3" s="990" t="s">
        <v>660</v>
      </c>
      <c r="G3" s="990" t="s">
        <v>20</v>
      </c>
      <c r="H3" s="990" t="s">
        <v>631</v>
      </c>
      <c r="I3" s="990" t="s">
        <v>661</v>
      </c>
      <c r="J3" s="990" t="s">
        <v>662</v>
      </c>
      <c r="K3" s="989" t="s">
        <v>23</v>
      </c>
      <c r="L3" s="989" t="s">
        <v>660</v>
      </c>
      <c r="M3" s="989" t="s">
        <v>20</v>
      </c>
      <c r="N3" s="989" t="s">
        <v>631</v>
      </c>
      <c r="O3" s="989" t="s">
        <v>661</v>
      </c>
      <c r="P3" s="989" t="s">
        <v>662</v>
      </c>
      <c r="Q3" s="990" t="s">
        <v>23</v>
      </c>
      <c r="R3" s="990" t="s">
        <v>660</v>
      </c>
      <c r="S3" s="990" t="s">
        <v>20</v>
      </c>
      <c r="T3" s="990" t="s">
        <v>631</v>
      </c>
      <c r="U3" s="990" t="s">
        <v>661</v>
      </c>
      <c r="V3" s="990" t="s">
        <v>662</v>
      </c>
      <c r="W3" s="989" t="s">
        <v>23</v>
      </c>
      <c r="X3" s="989" t="s">
        <v>660</v>
      </c>
      <c r="Y3" s="989" t="s">
        <v>20</v>
      </c>
      <c r="Z3" s="989" t="s">
        <v>631</v>
      </c>
      <c r="AA3" s="989" t="s">
        <v>661</v>
      </c>
      <c r="AB3" s="989" t="s">
        <v>662</v>
      </c>
      <c r="AC3" s="990" t="s">
        <v>23</v>
      </c>
      <c r="AD3" s="990" t="s">
        <v>660</v>
      </c>
      <c r="AE3" s="990" t="s">
        <v>20</v>
      </c>
      <c r="AF3" s="990" t="s">
        <v>631</v>
      </c>
      <c r="AG3" s="990" t="s">
        <v>661</v>
      </c>
      <c r="AH3" s="990" t="s">
        <v>662</v>
      </c>
      <c r="AI3" s="989" t="s">
        <v>23</v>
      </c>
      <c r="AJ3" s="989" t="s">
        <v>660</v>
      </c>
      <c r="AK3" s="989" t="s">
        <v>20</v>
      </c>
      <c r="AL3" s="989" t="s">
        <v>631</v>
      </c>
      <c r="AM3" s="989" t="s">
        <v>661</v>
      </c>
      <c r="AN3" s="989" t="s">
        <v>662</v>
      </c>
    </row>
    <row r="4" spans="1:40" ht="15" customHeight="1">
      <c r="A4" s="995"/>
      <c r="B4" s="996"/>
      <c r="C4" s="530"/>
      <c r="D4" s="1000"/>
      <c r="E4" s="990"/>
      <c r="F4" s="990"/>
      <c r="G4" s="990"/>
      <c r="H4" s="990"/>
      <c r="I4" s="990"/>
      <c r="J4" s="990"/>
      <c r="K4" s="989"/>
      <c r="L4" s="989"/>
      <c r="M4" s="989"/>
      <c r="N4" s="989"/>
      <c r="O4" s="989"/>
      <c r="P4" s="989"/>
      <c r="Q4" s="990"/>
      <c r="R4" s="990"/>
      <c r="S4" s="990"/>
      <c r="T4" s="990"/>
      <c r="U4" s="990"/>
      <c r="V4" s="990"/>
      <c r="W4" s="989"/>
      <c r="X4" s="989"/>
      <c r="Y4" s="989"/>
      <c r="Z4" s="989"/>
      <c r="AA4" s="989"/>
      <c r="AB4" s="989"/>
      <c r="AC4" s="990"/>
      <c r="AD4" s="990"/>
      <c r="AE4" s="990"/>
      <c r="AF4" s="990"/>
      <c r="AG4" s="990"/>
      <c r="AH4" s="990"/>
      <c r="AI4" s="989"/>
      <c r="AJ4" s="989"/>
      <c r="AK4" s="989"/>
      <c r="AL4" s="989"/>
      <c r="AM4" s="989"/>
      <c r="AN4" s="989"/>
    </row>
    <row r="5" spans="1:40" ht="15" customHeight="1">
      <c r="A5" s="995"/>
      <c r="B5" s="996"/>
      <c r="C5" s="530" t="s">
        <v>587</v>
      </c>
      <c r="D5" s="1000"/>
      <c r="E5" s="990"/>
      <c r="F5" s="990"/>
      <c r="G5" s="990"/>
      <c r="H5" s="990"/>
      <c r="I5" s="990"/>
      <c r="J5" s="990"/>
      <c r="K5" s="989"/>
      <c r="L5" s="989"/>
      <c r="M5" s="989"/>
      <c r="N5" s="989"/>
      <c r="O5" s="989"/>
      <c r="P5" s="989"/>
      <c r="Q5" s="990"/>
      <c r="R5" s="990"/>
      <c r="S5" s="990"/>
      <c r="T5" s="990"/>
      <c r="U5" s="990"/>
      <c r="V5" s="990"/>
      <c r="W5" s="989"/>
      <c r="X5" s="989"/>
      <c r="Y5" s="989"/>
      <c r="Z5" s="989"/>
      <c r="AA5" s="989"/>
      <c r="AB5" s="989"/>
      <c r="AC5" s="990"/>
      <c r="AD5" s="990"/>
      <c r="AE5" s="990"/>
      <c r="AF5" s="990"/>
      <c r="AG5" s="990"/>
      <c r="AH5" s="990"/>
      <c r="AI5" s="989"/>
      <c r="AJ5" s="989"/>
      <c r="AK5" s="989"/>
      <c r="AL5" s="989"/>
      <c r="AM5" s="989"/>
      <c r="AN5" s="989"/>
    </row>
    <row r="6" spans="1:40" ht="15" customHeight="1">
      <c r="A6" s="997"/>
      <c r="B6" s="998"/>
      <c r="C6" s="530" t="s">
        <v>663</v>
      </c>
      <c r="D6" s="1000"/>
      <c r="E6" s="990"/>
      <c r="F6" s="990"/>
      <c r="G6" s="990"/>
      <c r="H6" s="990"/>
      <c r="I6" s="990"/>
      <c r="J6" s="990"/>
      <c r="K6" s="989"/>
      <c r="L6" s="989"/>
      <c r="M6" s="989"/>
      <c r="N6" s="989"/>
      <c r="O6" s="989"/>
      <c r="P6" s="989"/>
      <c r="Q6" s="990"/>
      <c r="R6" s="990"/>
      <c r="S6" s="990"/>
      <c r="T6" s="990"/>
      <c r="U6" s="990"/>
      <c r="V6" s="990"/>
      <c r="W6" s="989"/>
      <c r="X6" s="989"/>
      <c r="Y6" s="989"/>
      <c r="Z6" s="989"/>
      <c r="AA6" s="989"/>
      <c r="AB6" s="989"/>
      <c r="AC6" s="990"/>
      <c r="AD6" s="990"/>
      <c r="AE6" s="990"/>
      <c r="AF6" s="990"/>
      <c r="AG6" s="990"/>
      <c r="AH6" s="990"/>
      <c r="AI6" s="989"/>
      <c r="AJ6" s="989"/>
      <c r="AK6" s="989"/>
      <c r="AL6" s="989"/>
      <c r="AM6" s="989"/>
      <c r="AN6" s="989"/>
    </row>
    <row r="7" spans="1:40" s="96" customFormat="1" ht="38">
      <c r="A7" s="532"/>
      <c r="B7" s="568" t="s">
        <v>675</v>
      </c>
      <c r="C7" s="542"/>
      <c r="D7" s="1000"/>
      <c r="E7" s="543" t="s">
        <v>665</v>
      </c>
      <c r="F7" s="543" t="s">
        <v>665</v>
      </c>
      <c r="G7" s="543" t="s">
        <v>665</v>
      </c>
      <c r="H7" s="543" t="s">
        <v>665</v>
      </c>
      <c r="I7" s="543" t="s">
        <v>665</v>
      </c>
      <c r="J7" s="543" t="s">
        <v>665</v>
      </c>
      <c r="K7" s="544" t="s">
        <v>638</v>
      </c>
      <c r="L7" s="544" t="s">
        <v>638</v>
      </c>
      <c r="M7" s="544" t="s">
        <v>638</v>
      </c>
      <c r="N7" s="544" t="s">
        <v>638</v>
      </c>
      <c r="O7" s="544" t="s">
        <v>638</v>
      </c>
      <c r="P7" s="544" t="s">
        <v>638</v>
      </c>
      <c r="Q7" s="543" t="s">
        <v>638</v>
      </c>
      <c r="R7" s="543" t="s">
        <v>638</v>
      </c>
      <c r="S7" s="543" t="s">
        <v>638</v>
      </c>
      <c r="T7" s="543" t="s">
        <v>638</v>
      </c>
      <c r="U7" s="543" t="s">
        <v>638</v>
      </c>
      <c r="V7" s="543" t="s">
        <v>638</v>
      </c>
      <c r="W7" s="544" t="s">
        <v>638</v>
      </c>
      <c r="X7" s="544" t="s">
        <v>638</v>
      </c>
      <c r="Y7" s="544" t="s">
        <v>638</v>
      </c>
      <c r="Z7" s="544" t="s">
        <v>638</v>
      </c>
      <c r="AA7" s="544" t="s">
        <v>638</v>
      </c>
      <c r="AB7" s="544" t="s">
        <v>638</v>
      </c>
      <c r="AC7" s="543" t="s">
        <v>638</v>
      </c>
      <c r="AD7" s="543" t="s">
        <v>638</v>
      </c>
      <c r="AE7" s="543" t="s">
        <v>638</v>
      </c>
      <c r="AF7" s="543" t="s">
        <v>638</v>
      </c>
      <c r="AG7" s="543" t="s">
        <v>638</v>
      </c>
      <c r="AH7" s="543" t="s">
        <v>638</v>
      </c>
      <c r="AI7" s="544" t="s">
        <v>638</v>
      </c>
      <c r="AJ7" s="544" t="s">
        <v>638</v>
      </c>
      <c r="AK7" s="544" t="s">
        <v>638</v>
      </c>
      <c r="AL7" s="544" t="s">
        <v>638</v>
      </c>
      <c r="AM7" s="544" t="s">
        <v>638</v>
      </c>
      <c r="AN7" s="544" t="s">
        <v>638</v>
      </c>
    </row>
    <row r="8" spans="1:40" ht="15" customHeight="1">
      <c r="A8" s="532"/>
      <c r="B8" s="569" t="s">
        <v>675</v>
      </c>
      <c r="C8" s="531"/>
      <c r="D8" s="1000"/>
      <c r="E8" s="992" t="s">
        <v>666</v>
      </c>
      <c r="F8" s="992"/>
      <c r="G8" s="992"/>
      <c r="H8" s="992"/>
      <c r="I8" s="992"/>
      <c r="J8" s="992"/>
      <c r="K8" s="991" t="s">
        <v>667</v>
      </c>
      <c r="L8" s="991"/>
      <c r="M8" s="991"/>
      <c r="N8" s="991"/>
      <c r="O8" s="991"/>
      <c r="P8" s="991"/>
      <c r="Q8" s="1005" t="s">
        <v>668</v>
      </c>
      <c r="R8" s="1005"/>
      <c r="S8" s="1005"/>
      <c r="T8" s="1005"/>
      <c r="U8" s="1005"/>
      <c r="V8" s="1005"/>
      <c r="W8" s="991" t="s">
        <v>669</v>
      </c>
      <c r="X8" s="991"/>
      <c r="Y8" s="991"/>
      <c r="Z8" s="991"/>
      <c r="AA8" s="991"/>
      <c r="AB8" s="991"/>
      <c r="AC8" s="1005" t="s">
        <v>670</v>
      </c>
      <c r="AD8" s="1005"/>
      <c r="AE8" s="1005"/>
      <c r="AF8" s="1005"/>
      <c r="AG8" s="1005"/>
      <c r="AH8" s="1005"/>
      <c r="AI8" s="991" t="s">
        <v>671</v>
      </c>
      <c r="AJ8" s="991"/>
      <c r="AK8" s="991"/>
      <c r="AL8" s="991"/>
      <c r="AM8" s="991"/>
      <c r="AN8" s="991"/>
    </row>
    <row r="9" spans="1:40" ht="20" customHeight="1">
      <c r="A9" s="532" t="s">
        <v>664</v>
      </c>
      <c r="B9" s="563" t="str">
        <f>IF('statement of marks'!D4="","",'statement of marks'!D4)</f>
        <v>ukekad</v>
      </c>
      <c r="C9" s="532" t="s">
        <v>672</v>
      </c>
      <c r="D9" s="1000"/>
      <c r="E9" s="992"/>
      <c r="F9" s="992"/>
      <c r="G9" s="992"/>
      <c r="H9" s="992"/>
      <c r="I9" s="992"/>
      <c r="J9" s="992"/>
      <c r="K9" s="991"/>
      <c r="L9" s="991"/>
      <c r="M9" s="991"/>
      <c r="N9" s="991"/>
      <c r="O9" s="991"/>
      <c r="P9" s="991"/>
      <c r="Q9" s="1005"/>
      <c r="R9" s="1005"/>
      <c r="S9" s="1005"/>
      <c r="T9" s="1005"/>
      <c r="U9" s="1005"/>
      <c r="V9" s="1005"/>
      <c r="W9" s="991"/>
      <c r="X9" s="991"/>
      <c r="Y9" s="991"/>
      <c r="Z9" s="991"/>
      <c r="AA9" s="991"/>
      <c r="AB9" s="991"/>
      <c r="AC9" s="1005"/>
      <c r="AD9" s="1005"/>
      <c r="AE9" s="1005"/>
      <c r="AF9" s="1005"/>
      <c r="AG9" s="1005"/>
      <c r="AH9" s="1005"/>
      <c r="AI9" s="991"/>
      <c r="AJ9" s="991"/>
      <c r="AK9" s="991"/>
      <c r="AL9" s="991"/>
      <c r="AM9" s="991"/>
      <c r="AN9" s="991"/>
    </row>
    <row r="10" spans="1:40" ht="20" customHeight="1">
      <c r="A10" s="532"/>
      <c r="B10" s="569" t="s">
        <v>675</v>
      </c>
      <c r="C10" s="532"/>
      <c r="D10" s="545"/>
      <c r="E10" s="567">
        <v>10</v>
      </c>
      <c r="F10" s="567">
        <v>5</v>
      </c>
      <c r="G10" s="567">
        <v>10</v>
      </c>
      <c r="H10" s="567">
        <v>10</v>
      </c>
      <c r="I10" s="567"/>
      <c r="J10" s="567"/>
      <c r="K10" s="566">
        <f>IF('statement of marks'!K6="","",'statement of marks'!K6)</f>
        <v>10</v>
      </c>
      <c r="L10" s="566">
        <f>IF('statement of marks'!AA6="","",'statement of marks'!AA6)</f>
        <v>5</v>
      </c>
      <c r="M10" s="566">
        <f>IF('statement of marks'!AQ6="","",'statement of marks'!AQ6)</f>
        <v>10</v>
      </c>
      <c r="N10" s="566">
        <f>IF('statement of marks'!BG6="","",'statement of marks'!BG6)</f>
        <v>10</v>
      </c>
      <c r="O10" s="566"/>
      <c r="P10" s="566"/>
      <c r="Q10" s="566">
        <f>IF('statement of marks'!L6="","",'statement of marks'!L6)</f>
        <v>10</v>
      </c>
      <c r="R10" s="566">
        <f>IF('statement of marks'!AB6="","",'statement of marks'!AB6)</f>
        <v>5</v>
      </c>
      <c r="S10" s="566">
        <f>IF('statement of marks'!AR6="","",'statement of marks'!AR6)</f>
        <v>10</v>
      </c>
      <c r="T10" s="566">
        <f>IF('statement of marks'!BH6="","",'statement of marks'!BH6)</f>
        <v>10</v>
      </c>
      <c r="U10" s="566">
        <v>10</v>
      </c>
      <c r="V10" s="566">
        <v>10</v>
      </c>
      <c r="W10" s="566">
        <f>IF('statement of marks'!Q6="","",'statement of marks'!Q6)</f>
        <v>70</v>
      </c>
      <c r="X10" s="566">
        <f>IF('statement of marks'!AG6="","",'statement of marks'!AG6)</f>
        <v>35</v>
      </c>
      <c r="Y10" s="566">
        <f>IF('statement of marks'!AW6="","",'statement of marks'!AW6)</f>
        <v>70</v>
      </c>
      <c r="Z10" s="566">
        <f>IF('statement of marks'!BM6="","",'statement of marks'!BM6)</f>
        <v>70</v>
      </c>
      <c r="AA10" s="566"/>
      <c r="AB10" s="566"/>
      <c r="AC10" s="566">
        <f>IF('statement of marks'!U6="","",'statement of marks'!U6)</f>
        <v>100</v>
      </c>
      <c r="AD10" s="566">
        <f>IF('statement of marks'!AC6="","",'statement of marks'!AC6)</f>
        <v>5</v>
      </c>
      <c r="AE10" s="566">
        <f>IF('statement of marks'!AS6="","",'statement of marks'!AS6)</f>
        <v>10</v>
      </c>
      <c r="AF10" s="566">
        <f>IF('statement of marks'!BI6="","",'statement of marks'!BI6)</f>
        <v>10</v>
      </c>
      <c r="AG10" s="566"/>
      <c r="AH10" s="566"/>
      <c r="AI10" s="566">
        <f>IF('statement of marks'!AB6="","",'statement of marks'!AB6)</f>
        <v>5</v>
      </c>
      <c r="AJ10" s="566">
        <f>IF('statement of marks'!AK6="","",'statement of marks'!AK6)</f>
        <v>50</v>
      </c>
      <c r="AK10" s="566">
        <f>IF('statement of marks'!BA6="","",'statement of marks'!BA6)</f>
        <v>100</v>
      </c>
      <c r="AL10" s="566">
        <f>IF('statement of marks'!BQ6="","",'statement of marks'!BQ6)</f>
        <v>100</v>
      </c>
      <c r="AM10" s="566"/>
      <c r="AN10" s="566"/>
    </row>
    <row r="11" spans="1:40" ht="15">
      <c r="A11" s="533">
        <v>1</v>
      </c>
      <c r="B11" s="564">
        <f>IF('statement of marks'!D7="","",'statement of marks'!D7)</f>
        <v>801</v>
      </c>
      <c r="C11" s="534" t="str">
        <f>IF('statement of marks'!I7="","",'statement of marks'!I7)</f>
        <v>Jh f'koyky</v>
      </c>
      <c r="D11" s="535" t="s">
        <v>63</v>
      </c>
      <c r="E11" s="536"/>
      <c r="F11" s="536"/>
      <c r="G11" s="536"/>
      <c r="H11" s="536"/>
      <c r="I11" s="536"/>
      <c r="J11" s="536"/>
      <c r="K11" s="537">
        <f>IF('statement of marks'!K7="","",'statement of marks'!K7)</f>
        <v>5</v>
      </c>
      <c r="L11" s="537">
        <f>IF('statement of marks'!AA7="","",'statement of marks'!AA7)</f>
        <v>5</v>
      </c>
      <c r="M11" s="537">
        <f>IF('statement of marks'!AQ7="","",'statement of marks'!AQ7)</f>
        <v>5</v>
      </c>
      <c r="N11" s="537">
        <f>IF('statement of marks'!BG7="","",'statement of marks'!BG7)</f>
        <v>5</v>
      </c>
      <c r="O11" s="537"/>
      <c r="P11" s="537"/>
      <c r="Q11" s="536">
        <f>IF('statement of marks'!L7="","",'statement of marks'!L7)</f>
        <v>5</v>
      </c>
      <c r="R11" s="536">
        <f>IF('statement of marks'!AB7="","",'statement of marks'!AB7)</f>
        <v>2</v>
      </c>
      <c r="S11" s="536">
        <f>IF('statement of marks'!AR7="","",'statement of marks'!AR7)</f>
        <v>5</v>
      </c>
      <c r="T11" s="536">
        <f>IF('statement of marks'!BH7="","",'statement of marks'!BH7)</f>
        <v>5</v>
      </c>
      <c r="U11" s="536"/>
      <c r="V11" s="536"/>
      <c r="W11" s="537">
        <f>IF('statement of marks'!Q7="","",'statement of marks'!Q7)</f>
        <v>25</v>
      </c>
      <c r="X11" s="537">
        <f>IF('statement of marks'!AG7="","",'statement of marks'!AG7)</f>
        <v>7</v>
      </c>
      <c r="Y11" s="537">
        <f>IF('statement of marks'!AW7="","",'statement of marks'!AW7)</f>
        <v>25</v>
      </c>
      <c r="Z11" s="537">
        <f>IF('statement of marks'!BM7="","",'statement of marks'!BM7)</f>
        <v>25</v>
      </c>
      <c r="AA11" s="537"/>
      <c r="AB11" s="537"/>
      <c r="AC11" s="537">
        <f>IF('statement of marks'!U7="","",'statement of marks'!U7)</f>
        <v>45</v>
      </c>
      <c r="AD11" s="537">
        <f>IF('statement of marks'!AC7="","",'statement of marks'!AC7)</f>
        <v>2</v>
      </c>
      <c r="AE11" s="537">
        <f>IF('statement of marks'!AS7="","",'statement of marks'!AS7)</f>
        <v>5</v>
      </c>
      <c r="AF11" s="537">
        <f>IF('statement of marks'!BI7="","",'statement of marks'!BI7)</f>
        <v>5</v>
      </c>
      <c r="AG11" s="537"/>
      <c r="AH11" s="537"/>
      <c r="AI11" s="537">
        <f>IF('statement of marks'!AB7="","",'statement of marks'!AB7)</f>
        <v>2</v>
      </c>
      <c r="AJ11" s="537">
        <f>IF('statement of marks'!AK7="","",'statement of marks'!AK7)</f>
        <v>10</v>
      </c>
      <c r="AK11" s="537">
        <f>IF('statement of marks'!BA7="","",'statement of marks'!BA7)</f>
        <v>45</v>
      </c>
      <c r="AL11" s="537">
        <f>IF('statement of marks'!BQ7="","",'statement of marks'!BQ7)</f>
        <v>45</v>
      </c>
      <c r="AM11" s="537"/>
      <c r="AN11" s="537"/>
    </row>
    <row r="12" spans="1:40" ht="15">
      <c r="A12" s="533">
        <v>2</v>
      </c>
      <c r="B12" s="564" t="str">
        <f>IF('statement of marks'!D8="","",'statement of marks'!D8)</f>
        <v>DROP</v>
      </c>
      <c r="C12" s="534" t="str">
        <f>IF('statement of marks'!I8="","",'statement of marks'!I8)</f>
        <v>c 002</v>
      </c>
      <c r="D12" s="535" t="s">
        <v>59</v>
      </c>
      <c r="E12" s="536"/>
      <c r="F12" s="536"/>
      <c r="G12" s="536"/>
      <c r="H12" s="536"/>
      <c r="I12" s="536"/>
      <c r="J12" s="536"/>
      <c r="K12" s="537">
        <f>IF('statement of marks'!K8="","",'statement of marks'!K8)</f>
        <v>5</v>
      </c>
      <c r="L12" s="537">
        <f>IF('statement of marks'!AA8="","",'statement of marks'!AA8)</f>
        <v>5</v>
      </c>
      <c r="M12" s="537">
        <f>IF('statement of marks'!AQ8="","",'statement of marks'!AQ8)</f>
        <v>5</v>
      </c>
      <c r="N12" s="537">
        <f>IF('statement of marks'!BG8="","",'statement of marks'!BG8)</f>
        <v>5</v>
      </c>
      <c r="O12" s="537"/>
      <c r="P12" s="537"/>
      <c r="Q12" s="536">
        <f>IF('statement of marks'!L8="","",'statement of marks'!L8)</f>
        <v>5</v>
      </c>
      <c r="R12" s="536">
        <f>IF('statement of marks'!AB8="","",'statement of marks'!AB8)</f>
        <v>5</v>
      </c>
      <c r="S12" s="536">
        <f>IF('statement of marks'!AR8="","",'statement of marks'!AR8)</f>
        <v>5</v>
      </c>
      <c r="T12" s="536">
        <f>IF('statement of marks'!BH8="","",'statement of marks'!BH8)</f>
        <v>5</v>
      </c>
      <c r="U12" s="536"/>
      <c r="V12" s="536"/>
      <c r="W12" s="537">
        <f>IF('statement of marks'!Q8="","",'statement of marks'!Q8)</f>
        <v>70</v>
      </c>
      <c r="X12" s="537">
        <f>IF('statement of marks'!AG8="","",'statement of marks'!AG8)</f>
        <v>25</v>
      </c>
      <c r="Y12" s="537">
        <f>IF('statement of marks'!AW8="","",'statement of marks'!AW8)</f>
        <v>70</v>
      </c>
      <c r="Z12" s="537">
        <f>IF('statement of marks'!BM8="","",'statement of marks'!BM8)</f>
        <v>70</v>
      </c>
      <c r="AA12" s="537"/>
      <c r="AB12" s="537"/>
      <c r="AC12" s="537" t="str">
        <f>IF('statement of marks'!U8="","",'statement of marks'!U8)</f>
        <v/>
      </c>
      <c r="AD12" s="537">
        <f>IF('statement of marks'!AC8="","",'statement of marks'!AC8)</f>
        <v>5</v>
      </c>
      <c r="AE12" s="537">
        <f>IF('statement of marks'!AS8="","",'statement of marks'!AS8)</f>
        <v>5</v>
      </c>
      <c r="AF12" s="537">
        <f>IF('statement of marks'!BI8="","",'statement of marks'!BI8)</f>
        <v>5</v>
      </c>
      <c r="AG12" s="537"/>
      <c r="AH12" s="537"/>
      <c r="AI12" s="537">
        <f>IF('statement of marks'!AB8="","",'statement of marks'!AB8)</f>
        <v>5</v>
      </c>
      <c r="AJ12" s="537" t="str">
        <f>IF('statement of marks'!AK8="","",'statement of marks'!AK8)</f>
        <v/>
      </c>
      <c r="AK12" s="537">
        <f>IF('statement of marks'!BA8="","",'statement of marks'!BA8)</f>
        <v>50</v>
      </c>
      <c r="AL12" s="537">
        <f>IF('statement of marks'!BQ8="","",'statement of marks'!BQ8)</f>
        <v>50</v>
      </c>
      <c r="AM12" s="537"/>
      <c r="AN12" s="537"/>
    </row>
    <row r="13" spans="1:40" ht="15">
      <c r="A13" s="533">
        <v>3</v>
      </c>
      <c r="B13" s="564">
        <f>IF('statement of marks'!D9="","",'statement of marks'!D9)</f>
        <v>803</v>
      </c>
      <c r="C13" s="534" t="str">
        <f>IF('statement of marks'!I9="","",'statement of marks'!I9)</f>
        <v>c 003</v>
      </c>
      <c r="D13" s="535" t="s">
        <v>69</v>
      </c>
      <c r="E13" s="536"/>
      <c r="F13" s="536"/>
      <c r="G13" s="536"/>
      <c r="H13" s="536"/>
      <c r="I13" s="536"/>
      <c r="J13" s="536"/>
      <c r="K13" s="537">
        <f>IF('statement of marks'!K9="","",'statement of marks'!K9)</f>
        <v>5</v>
      </c>
      <c r="L13" s="537">
        <f>IF('statement of marks'!AA9="","",'statement of marks'!AA9)</f>
        <v>5</v>
      </c>
      <c r="M13" s="537">
        <f>IF('statement of marks'!AQ9="","",'statement of marks'!AQ9)</f>
        <v>5</v>
      </c>
      <c r="N13" s="537">
        <f>IF('statement of marks'!BG9="","",'statement of marks'!BG9)</f>
        <v>5</v>
      </c>
      <c r="O13" s="537"/>
      <c r="P13" s="537"/>
      <c r="Q13" s="536">
        <f>IF('statement of marks'!L9="","",'statement of marks'!L9)</f>
        <v>5</v>
      </c>
      <c r="R13" s="536">
        <f>IF('statement of marks'!AB9="","",'statement of marks'!AB9)</f>
        <v>5</v>
      </c>
      <c r="S13" s="536">
        <f>IF('statement of marks'!AR9="","",'statement of marks'!AR9)</f>
        <v>5</v>
      </c>
      <c r="T13" s="536">
        <f>IF('statement of marks'!BH9="","",'statement of marks'!BH9)</f>
        <v>5</v>
      </c>
      <c r="U13" s="536"/>
      <c r="V13" s="536"/>
      <c r="W13" s="537">
        <f>IF('statement of marks'!Q9="","",'statement of marks'!Q9)</f>
        <v>70</v>
      </c>
      <c r="X13" s="537">
        <f>IF('statement of marks'!AG9="","",'statement of marks'!AG9)</f>
        <v>25</v>
      </c>
      <c r="Y13" s="537">
        <f>IF('statement of marks'!AW9="","",'statement of marks'!AW9)</f>
        <v>70</v>
      </c>
      <c r="Z13" s="537">
        <f>IF('statement of marks'!BM9="","",'statement of marks'!BM9)</f>
        <v>70</v>
      </c>
      <c r="AA13" s="537"/>
      <c r="AB13" s="537"/>
      <c r="AC13" s="537">
        <f>IF('statement of marks'!U9="","",'statement of marks'!U9)</f>
        <v>51</v>
      </c>
      <c r="AD13" s="537">
        <f>IF('statement of marks'!AC9="","",'statement of marks'!AC9)</f>
        <v>5</v>
      </c>
      <c r="AE13" s="537">
        <f>IF('statement of marks'!AS9="","",'statement of marks'!AS9)</f>
        <v>5</v>
      </c>
      <c r="AF13" s="537">
        <f>IF('statement of marks'!BI9="","",'statement of marks'!BI9)</f>
        <v>5</v>
      </c>
      <c r="AG13" s="537"/>
      <c r="AH13" s="537"/>
      <c r="AI13" s="537">
        <f>IF('statement of marks'!AB9="","",'statement of marks'!AB9)</f>
        <v>5</v>
      </c>
      <c r="AJ13" s="537">
        <f>IF('statement of marks'!AK9="","",'statement of marks'!AK9)</f>
        <v>35</v>
      </c>
      <c r="AK13" s="537" t="str">
        <f>IF('statement of marks'!BA9="","",'statement of marks'!BA9)</f>
        <v>ab</v>
      </c>
      <c r="AL13" s="537">
        <f>IF('statement of marks'!BQ9="","",'statement of marks'!BQ9)</f>
        <v>51</v>
      </c>
      <c r="AM13" s="537"/>
      <c r="AN13" s="537"/>
    </row>
    <row r="14" spans="1:40" ht="15">
      <c r="A14" s="533">
        <v>4</v>
      </c>
      <c r="B14" s="564">
        <f>IF('statement of marks'!D10="","",'statement of marks'!D10)</f>
        <v>804</v>
      </c>
      <c r="C14" s="534" t="str">
        <f>IF('statement of marks'!I10="","",'statement of marks'!I10)</f>
        <v>c 004</v>
      </c>
      <c r="D14" s="535" t="s">
        <v>39</v>
      </c>
      <c r="E14" s="536"/>
      <c r="F14" s="536"/>
      <c r="G14" s="536"/>
      <c r="H14" s="536"/>
      <c r="I14" s="536"/>
      <c r="J14" s="536"/>
      <c r="K14" s="537">
        <f>IF('statement of marks'!K10="","",'statement of marks'!K10)</f>
        <v>5</v>
      </c>
      <c r="L14" s="537">
        <f>IF('statement of marks'!AA10="","",'statement of marks'!AA10)</f>
        <v>5</v>
      </c>
      <c r="M14" s="537">
        <f>IF('statement of marks'!AQ10="","",'statement of marks'!AQ10)</f>
        <v>5</v>
      </c>
      <c r="N14" s="537">
        <f>IF('statement of marks'!BG10="","",'statement of marks'!BG10)</f>
        <v>5</v>
      </c>
      <c r="O14" s="537"/>
      <c r="P14" s="537"/>
      <c r="Q14" s="536">
        <f>IF('statement of marks'!L10="","",'statement of marks'!L10)</f>
        <v>5</v>
      </c>
      <c r="R14" s="536">
        <f>IF('statement of marks'!AB10="","",'statement of marks'!AB10)</f>
        <v>5</v>
      </c>
      <c r="S14" s="536">
        <f>IF('statement of marks'!AR10="","",'statement of marks'!AR10)</f>
        <v>5</v>
      </c>
      <c r="T14" s="536">
        <f>IF('statement of marks'!BH10="","",'statement of marks'!BH10)</f>
        <v>5</v>
      </c>
      <c r="U14" s="536"/>
      <c r="V14" s="536"/>
      <c r="W14" s="537">
        <f>IF('statement of marks'!Q10="","",'statement of marks'!Q10)</f>
        <v>70</v>
      </c>
      <c r="X14" s="537">
        <f>IF('statement of marks'!AG10="","",'statement of marks'!AG10)</f>
        <v>25</v>
      </c>
      <c r="Y14" s="537">
        <f>IF('statement of marks'!AW10="","",'statement of marks'!AW10)</f>
        <v>70</v>
      </c>
      <c r="Z14" s="537">
        <f>IF('statement of marks'!BM10="","",'statement of marks'!BM10)</f>
        <v>70</v>
      </c>
      <c r="AA14" s="537"/>
      <c r="AB14" s="537"/>
      <c r="AC14" s="537">
        <f>IF('statement of marks'!U10="","",'statement of marks'!U10)</f>
        <v>64</v>
      </c>
      <c r="AD14" s="537">
        <f>IF('statement of marks'!AC10="","",'statement of marks'!AC10)</f>
        <v>5</v>
      </c>
      <c r="AE14" s="537">
        <f>IF('statement of marks'!AS10="","",'statement of marks'!AS10)</f>
        <v>5</v>
      </c>
      <c r="AF14" s="537">
        <f>IF('statement of marks'!BI10="","",'statement of marks'!BI10)</f>
        <v>5</v>
      </c>
      <c r="AG14" s="537"/>
      <c r="AH14" s="537"/>
      <c r="AI14" s="537">
        <f>IF('statement of marks'!AB10="","",'statement of marks'!AB10)</f>
        <v>5</v>
      </c>
      <c r="AJ14" s="537">
        <f>IF('statement of marks'!AK10="","",'statement of marks'!AK10)</f>
        <v>22</v>
      </c>
      <c r="AK14" s="537" t="str">
        <f>IF('statement of marks'!BA10="","",'statement of marks'!BA10)</f>
        <v>ab</v>
      </c>
      <c r="AL14" s="537">
        <f>IF('statement of marks'!BQ10="","",'statement of marks'!BQ10)</f>
        <v>64</v>
      </c>
      <c r="AM14" s="537"/>
      <c r="AN14" s="537"/>
    </row>
    <row r="15" spans="1:40" ht="15">
      <c r="A15" s="533">
        <v>5</v>
      </c>
      <c r="B15" s="564">
        <f>IF('statement of marks'!D11="","",'statement of marks'!D11)</f>
        <v>805</v>
      </c>
      <c r="C15" s="534" t="str">
        <f>IF('statement of marks'!I11="","",'statement of marks'!I11)</f>
        <v>c 005</v>
      </c>
      <c r="D15" s="535" t="s">
        <v>92</v>
      </c>
      <c r="E15" s="536"/>
      <c r="F15" s="536"/>
      <c r="G15" s="536"/>
      <c r="H15" s="536"/>
      <c r="I15" s="536"/>
      <c r="J15" s="536"/>
      <c r="K15" s="537">
        <f>IF('statement of marks'!K11="","",'statement of marks'!K11)</f>
        <v>5</v>
      </c>
      <c r="L15" s="537">
        <f>IF('statement of marks'!AA11="","",'statement of marks'!AA11)</f>
        <v>5</v>
      </c>
      <c r="M15" s="537">
        <f>IF('statement of marks'!AQ11="","",'statement of marks'!AQ11)</f>
        <v>5</v>
      </c>
      <c r="N15" s="537">
        <f>IF('statement of marks'!BG11="","",'statement of marks'!BG11)</f>
        <v>5</v>
      </c>
      <c r="O15" s="537"/>
      <c r="P15" s="537"/>
      <c r="Q15" s="536">
        <f>IF('statement of marks'!L11="","",'statement of marks'!L11)</f>
        <v>5</v>
      </c>
      <c r="R15" s="536">
        <f>IF('statement of marks'!AB11="","",'statement of marks'!AB11)</f>
        <v>5</v>
      </c>
      <c r="S15" s="536">
        <f>IF('statement of marks'!AR11="","",'statement of marks'!AR11)</f>
        <v>5</v>
      </c>
      <c r="T15" s="536">
        <f>IF('statement of marks'!BH11="","",'statement of marks'!BH11)</f>
        <v>5</v>
      </c>
      <c r="U15" s="536"/>
      <c r="V15" s="536"/>
      <c r="W15" s="537">
        <f>IF('statement of marks'!Q11="","",'statement of marks'!Q11)</f>
        <v>70</v>
      </c>
      <c r="X15" s="537">
        <f>IF('statement of marks'!AG11="","",'statement of marks'!AG11)</f>
        <v>25</v>
      </c>
      <c r="Y15" s="537">
        <f>IF('statement of marks'!AW11="","",'statement of marks'!AW11)</f>
        <v>70</v>
      </c>
      <c r="Z15" s="537">
        <f>IF('statement of marks'!BM11="","",'statement of marks'!BM11)</f>
        <v>50</v>
      </c>
      <c r="AA15" s="537"/>
      <c r="AB15" s="537"/>
      <c r="AC15" s="537">
        <f>IF('statement of marks'!U11="","",'statement of marks'!U11)</f>
        <v>62</v>
      </c>
      <c r="AD15" s="537">
        <f>IF('statement of marks'!AC11="","",'statement of marks'!AC11)</f>
        <v>5</v>
      </c>
      <c r="AE15" s="537">
        <f>IF('statement of marks'!AS11="","",'statement of marks'!AS11)</f>
        <v>5</v>
      </c>
      <c r="AF15" s="537">
        <f>IF('statement of marks'!BI11="","",'statement of marks'!BI11)</f>
        <v>5</v>
      </c>
      <c r="AG15" s="537"/>
      <c r="AH15" s="537"/>
      <c r="AI15" s="537">
        <f>IF('statement of marks'!AB11="","",'statement of marks'!AB11)</f>
        <v>5</v>
      </c>
      <c r="AJ15" s="537">
        <f>IF('statement of marks'!AK11="","",'statement of marks'!AK11)</f>
        <v>26</v>
      </c>
      <c r="AK15" s="537">
        <f>IF('statement of marks'!BA11="","",'statement of marks'!BA11)</f>
        <v>62</v>
      </c>
      <c r="AL15" s="537">
        <f>IF('statement of marks'!BQ11="","",'statement of marks'!BQ11)</f>
        <v>62</v>
      </c>
      <c r="AM15" s="537"/>
      <c r="AN15" s="537"/>
    </row>
    <row r="16" spans="1:40" ht="15">
      <c r="A16" s="533">
        <v>6</v>
      </c>
      <c r="B16" s="564">
        <f>IF('statement of marks'!D12="","",'statement of marks'!D12)</f>
        <v>806</v>
      </c>
      <c r="C16" s="534" t="str">
        <f>IF('statement of marks'!I12="","",'statement of marks'!I12)</f>
        <v>c 006</v>
      </c>
      <c r="D16" s="538"/>
      <c r="E16" s="536"/>
      <c r="F16" s="536"/>
      <c r="G16" s="536"/>
      <c r="H16" s="536"/>
      <c r="I16" s="536"/>
      <c r="J16" s="536"/>
      <c r="K16" s="537">
        <f>IF('statement of marks'!K12="","",'statement of marks'!K12)</f>
        <v>5</v>
      </c>
      <c r="L16" s="537">
        <f>IF('statement of marks'!AA12="","",'statement of marks'!AA12)</f>
        <v>5</v>
      </c>
      <c r="M16" s="537">
        <f>IF('statement of marks'!AQ12="","",'statement of marks'!AQ12)</f>
        <v>5</v>
      </c>
      <c r="N16" s="537">
        <f>IF('statement of marks'!BG12="","",'statement of marks'!BG12)</f>
        <v>5</v>
      </c>
      <c r="O16" s="537"/>
      <c r="P16" s="537"/>
      <c r="Q16" s="536">
        <f>IF('statement of marks'!L12="","",'statement of marks'!L12)</f>
        <v>5</v>
      </c>
      <c r="R16" s="536">
        <f>IF('statement of marks'!AB12="","",'statement of marks'!AB12)</f>
        <v>5</v>
      </c>
      <c r="S16" s="536">
        <f>IF('statement of marks'!AR12="","",'statement of marks'!AR12)</f>
        <v>5</v>
      </c>
      <c r="T16" s="536">
        <f>IF('statement of marks'!BH12="","",'statement of marks'!BH12)</f>
        <v>5</v>
      </c>
      <c r="U16" s="536"/>
      <c r="V16" s="536"/>
      <c r="W16" s="537">
        <f>IF('statement of marks'!Q12="","",'statement of marks'!Q12)</f>
        <v>70</v>
      </c>
      <c r="X16" s="537">
        <f>IF('statement of marks'!AG12="","",'statement of marks'!AG12)</f>
        <v>25</v>
      </c>
      <c r="Y16" s="537">
        <f>IF('statement of marks'!AW12="","",'statement of marks'!AW12)</f>
        <v>70</v>
      </c>
      <c r="Z16" s="537">
        <f>IF('statement of marks'!BM12="","",'statement of marks'!BM12)</f>
        <v>70</v>
      </c>
      <c r="AA16" s="537"/>
      <c r="AB16" s="537"/>
      <c r="AC16" s="537">
        <f>IF('statement of marks'!U12="","",'statement of marks'!U12)</f>
        <v>64</v>
      </c>
      <c r="AD16" s="537">
        <f>IF('statement of marks'!AC12="","",'statement of marks'!AC12)</f>
        <v>5</v>
      </c>
      <c r="AE16" s="537">
        <f>IF('statement of marks'!AS12="","",'statement of marks'!AS12)</f>
        <v>5</v>
      </c>
      <c r="AF16" s="537">
        <f>IF('statement of marks'!BI12="","",'statement of marks'!BI12)</f>
        <v>5</v>
      </c>
      <c r="AG16" s="537"/>
      <c r="AH16" s="537"/>
      <c r="AI16" s="537">
        <f>IF('statement of marks'!AB12="","",'statement of marks'!AB12)</f>
        <v>5</v>
      </c>
      <c r="AJ16" s="537">
        <f>IF('statement of marks'!AK12="","",'statement of marks'!AK12)</f>
        <v>16</v>
      </c>
      <c r="AK16" s="537">
        <f>IF('statement of marks'!BA12="","",'statement of marks'!BA12)</f>
        <v>64</v>
      </c>
      <c r="AL16" s="537">
        <f>IF('statement of marks'!BQ12="","",'statement of marks'!BQ12)</f>
        <v>64</v>
      </c>
      <c r="AM16" s="537"/>
      <c r="AN16" s="537"/>
    </row>
    <row r="17" spans="1:40" ht="15">
      <c r="A17" s="533">
        <v>7</v>
      </c>
      <c r="B17" s="564">
        <f>IF('statement of marks'!D13="","",'statement of marks'!D13)</f>
        <v>807</v>
      </c>
      <c r="C17" s="534" t="str">
        <f>IF('statement of marks'!I13="","",'statement of marks'!I13)</f>
        <v>c 007</v>
      </c>
      <c r="D17" s="538"/>
      <c r="E17" s="536"/>
      <c r="F17" s="536"/>
      <c r="G17" s="536"/>
      <c r="H17" s="536"/>
      <c r="I17" s="536"/>
      <c r="J17" s="536"/>
      <c r="K17" s="537">
        <f>IF('statement of marks'!K13="","",'statement of marks'!K13)</f>
        <v>5</v>
      </c>
      <c r="L17" s="537">
        <f>IF('statement of marks'!AA13="","",'statement of marks'!AA13)</f>
        <v>5</v>
      </c>
      <c r="M17" s="537">
        <f>IF('statement of marks'!AQ13="","",'statement of marks'!AQ13)</f>
        <v>5</v>
      </c>
      <c r="N17" s="537">
        <f>IF('statement of marks'!BG13="","",'statement of marks'!BG13)</f>
        <v>5</v>
      </c>
      <c r="O17" s="537"/>
      <c r="P17" s="537"/>
      <c r="Q17" s="536">
        <f>IF('statement of marks'!L13="","",'statement of marks'!L13)</f>
        <v>5</v>
      </c>
      <c r="R17" s="536">
        <f>IF('statement of marks'!AB13="","",'statement of marks'!AB13)</f>
        <v>5</v>
      </c>
      <c r="S17" s="536">
        <f>IF('statement of marks'!AR13="","",'statement of marks'!AR13)</f>
        <v>5</v>
      </c>
      <c r="T17" s="536">
        <f>IF('statement of marks'!BH13="","",'statement of marks'!BH13)</f>
        <v>5</v>
      </c>
      <c r="U17" s="536"/>
      <c r="V17" s="536"/>
      <c r="W17" s="537">
        <f>IF('statement of marks'!Q13="","",'statement of marks'!Q13)</f>
        <v>70</v>
      </c>
      <c r="X17" s="537">
        <f>IF('statement of marks'!AG13="","",'statement of marks'!AG13)</f>
        <v>25</v>
      </c>
      <c r="Y17" s="537">
        <f>IF('statement of marks'!AW13="","",'statement of marks'!AW13)</f>
        <v>70</v>
      </c>
      <c r="Z17" s="537">
        <f>IF('statement of marks'!BM13="","",'statement of marks'!BM13)</f>
        <v>70</v>
      </c>
      <c r="AA17" s="537"/>
      <c r="AB17" s="537"/>
      <c r="AC17" s="537">
        <f>IF('statement of marks'!U13="","",'statement of marks'!U13)</f>
        <v>44</v>
      </c>
      <c r="AD17" s="537">
        <f>IF('statement of marks'!AC13="","",'statement of marks'!AC13)</f>
        <v>5</v>
      </c>
      <c r="AE17" s="537">
        <f>IF('statement of marks'!AS13="","",'statement of marks'!AS13)</f>
        <v>5</v>
      </c>
      <c r="AF17" s="537">
        <f>IF('statement of marks'!BI13="","",'statement of marks'!BI13)</f>
        <v>5</v>
      </c>
      <c r="AG17" s="537"/>
      <c r="AH17" s="537"/>
      <c r="AI17" s="537">
        <f>IF('statement of marks'!AB13="","",'statement of marks'!AB13)</f>
        <v>5</v>
      </c>
      <c r="AJ17" s="537">
        <f>IF('statement of marks'!AK13="","",'statement of marks'!AK13)</f>
        <v>8</v>
      </c>
      <c r="AK17" s="537">
        <f>IF('statement of marks'!BA13="","",'statement of marks'!BA13)</f>
        <v>44</v>
      </c>
      <c r="AL17" s="537">
        <f>IF('statement of marks'!BQ13="","",'statement of marks'!BQ13)</f>
        <v>44</v>
      </c>
      <c r="AM17" s="537"/>
      <c r="AN17" s="537"/>
    </row>
    <row r="18" spans="1:40" ht="15">
      <c r="A18" s="533">
        <v>8</v>
      </c>
      <c r="B18" s="564">
        <f>IF('statement of marks'!D14="","",'statement of marks'!D14)</f>
        <v>808</v>
      </c>
      <c r="C18" s="534" t="str">
        <f>IF('statement of marks'!I14="","",'statement of marks'!I14)</f>
        <v>c 008</v>
      </c>
      <c r="D18" s="538"/>
      <c r="E18" s="536"/>
      <c r="F18" s="536"/>
      <c r="G18" s="536"/>
      <c r="H18" s="536"/>
      <c r="I18" s="536"/>
      <c r="J18" s="536"/>
      <c r="K18" s="537">
        <f>IF('statement of marks'!K14="","",'statement of marks'!K14)</f>
        <v>5</v>
      </c>
      <c r="L18" s="537">
        <f>IF('statement of marks'!AA14="","",'statement of marks'!AA14)</f>
        <v>5</v>
      </c>
      <c r="M18" s="537">
        <f>IF('statement of marks'!AQ14="","",'statement of marks'!AQ14)</f>
        <v>5</v>
      </c>
      <c r="N18" s="537">
        <f>IF('statement of marks'!BG14="","",'statement of marks'!BG14)</f>
        <v>5</v>
      </c>
      <c r="O18" s="537"/>
      <c r="P18" s="537"/>
      <c r="Q18" s="536">
        <f>IF('statement of marks'!L14="","",'statement of marks'!L14)</f>
        <v>5</v>
      </c>
      <c r="R18" s="536">
        <f>IF('statement of marks'!AB14="","",'statement of marks'!AB14)</f>
        <v>5</v>
      </c>
      <c r="S18" s="536">
        <f>IF('statement of marks'!AR14="","",'statement of marks'!AR14)</f>
        <v>5</v>
      </c>
      <c r="T18" s="536">
        <f>IF('statement of marks'!BH14="","",'statement of marks'!BH14)</f>
        <v>5</v>
      </c>
      <c r="U18" s="536"/>
      <c r="V18" s="536"/>
      <c r="W18" s="537">
        <f>IF('statement of marks'!Q14="","",'statement of marks'!Q14)</f>
        <v>70</v>
      </c>
      <c r="X18" s="537">
        <f>IF('statement of marks'!AG14="","",'statement of marks'!AG14)</f>
        <v>25</v>
      </c>
      <c r="Y18" s="537">
        <f>IF('statement of marks'!AW14="","",'statement of marks'!AW14)</f>
        <v>70</v>
      </c>
      <c r="Z18" s="537">
        <f>IF('statement of marks'!BM14="","",'statement of marks'!BM14)</f>
        <v>70</v>
      </c>
      <c r="AA18" s="537"/>
      <c r="AB18" s="537"/>
      <c r="AC18" s="537">
        <f>IF('statement of marks'!U14="","",'statement of marks'!U14)</f>
        <v>42</v>
      </c>
      <c r="AD18" s="537">
        <f>IF('statement of marks'!AC14="","",'statement of marks'!AC14)</f>
        <v>5</v>
      </c>
      <c r="AE18" s="537">
        <f>IF('statement of marks'!AS14="","",'statement of marks'!AS14)</f>
        <v>5</v>
      </c>
      <c r="AF18" s="537">
        <f>IF('statement of marks'!BI14="","",'statement of marks'!BI14)</f>
        <v>5</v>
      </c>
      <c r="AG18" s="537"/>
      <c r="AH18" s="537"/>
      <c r="AI18" s="537">
        <f>IF('statement of marks'!AB14="","",'statement of marks'!AB14)</f>
        <v>5</v>
      </c>
      <c r="AJ18" s="537">
        <f>IF('statement of marks'!AK14="","",'statement of marks'!AK14)</f>
        <v>16</v>
      </c>
      <c r="AK18" s="537">
        <f>IF('statement of marks'!BA14="","",'statement of marks'!BA14)</f>
        <v>42</v>
      </c>
      <c r="AL18" s="537">
        <f>IF('statement of marks'!BQ14="","",'statement of marks'!BQ14)</f>
        <v>42</v>
      </c>
      <c r="AM18" s="537"/>
      <c r="AN18" s="537"/>
    </row>
    <row r="19" spans="1:40" ht="15">
      <c r="A19" s="533">
        <v>9</v>
      </c>
      <c r="B19" s="564" t="str">
        <f>IF('statement of marks'!D15="","",'statement of marks'!D15)</f>
        <v>TC</v>
      </c>
      <c r="C19" s="534" t="str">
        <f>IF('statement of marks'!I15="","",'statement of marks'!I15)</f>
        <v>c 009</v>
      </c>
      <c r="D19" s="538"/>
      <c r="E19" s="536"/>
      <c r="F19" s="536"/>
      <c r="G19" s="536"/>
      <c r="H19" s="536"/>
      <c r="I19" s="536"/>
      <c r="J19" s="536"/>
      <c r="K19" s="537">
        <f>IF('statement of marks'!K15="","",'statement of marks'!K15)</f>
        <v>5</v>
      </c>
      <c r="L19" s="537">
        <f>IF('statement of marks'!AA15="","",'statement of marks'!AA15)</f>
        <v>5</v>
      </c>
      <c r="M19" s="537">
        <f>IF('statement of marks'!AQ15="","",'statement of marks'!AQ15)</f>
        <v>5</v>
      </c>
      <c r="N19" s="537">
        <f>IF('statement of marks'!BG15="","",'statement of marks'!BG15)</f>
        <v>5</v>
      </c>
      <c r="O19" s="537"/>
      <c r="P19" s="537"/>
      <c r="Q19" s="536">
        <f>IF('statement of marks'!L15="","",'statement of marks'!L15)</f>
        <v>5</v>
      </c>
      <c r="R19" s="536">
        <f>IF('statement of marks'!AB15="","",'statement of marks'!AB15)</f>
        <v>5</v>
      </c>
      <c r="S19" s="536">
        <f>IF('statement of marks'!AR15="","",'statement of marks'!AR15)</f>
        <v>5</v>
      </c>
      <c r="T19" s="536">
        <f>IF('statement of marks'!BH15="","",'statement of marks'!BH15)</f>
        <v>5</v>
      </c>
      <c r="U19" s="536"/>
      <c r="V19" s="536"/>
      <c r="W19" s="537">
        <f>IF('statement of marks'!Q15="","",'statement of marks'!Q15)</f>
        <v>70</v>
      </c>
      <c r="X19" s="537">
        <f>IF('statement of marks'!AG15="","",'statement of marks'!AG15)</f>
        <v>25</v>
      </c>
      <c r="Y19" s="537">
        <f>IF('statement of marks'!AW15="","",'statement of marks'!AW15)</f>
        <v>70</v>
      </c>
      <c r="Z19" s="537">
        <f>IF('statement of marks'!BM15="","",'statement of marks'!BM15)</f>
        <v>70</v>
      </c>
      <c r="AA19" s="537"/>
      <c r="AB19" s="537"/>
      <c r="AC19" s="537">
        <f>IF('statement of marks'!U15="","",'statement of marks'!U15)</f>
        <v>43</v>
      </c>
      <c r="AD19" s="537">
        <f>IF('statement of marks'!AC15="","",'statement of marks'!AC15)</f>
        <v>5</v>
      </c>
      <c r="AE19" s="537">
        <f>IF('statement of marks'!AS15="","",'statement of marks'!AS15)</f>
        <v>5</v>
      </c>
      <c r="AF19" s="537">
        <f>IF('statement of marks'!BI15="","",'statement of marks'!BI15)</f>
        <v>5</v>
      </c>
      <c r="AG19" s="537"/>
      <c r="AH19" s="537"/>
      <c r="AI19" s="537">
        <f>IF('statement of marks'!AB15="","",'statement of marks'!AB15)</f>
        <v>5</v>
      </c>
      <c r="AJ19" s="537">
        <f>IF('statement of marks'!AK15="","",'statement of marks'!AK15)</f>
        <v>17</v>
      </c>
      <c r="AK19" s="537">
        <f>IF('statement of marks'!BA15="","",'statement of marks'!BA15)</f>
        <v>43</v>
      </c>
      <c r="AL19" s="537">
        <f>IF('statement of marks'!BQ15="","",'statement of marks'!BQ15)</f>
        <v>43</v>
      </c>
      <c r="AM19" s="537"/>
      <c r="AN19" s="537"/>
    </row>
    <row r="20" spans="1:40" ht="15">
      <c r="A20" s="533">
        <v>10</v>
      </c>
      <c r="B20" s="564">
        <f>IF('statement of marks'!D16="","",'statement of marks'!D16)</f>
        <v>810</v>
      </c>
      <c r="C20" s="534" t="str">
        <f>IF('statement of marks'!I16="","",'statement of marks'!I16)</f>
        <v>c 010</v>
      </c>
      <c r="D20" s="538"/>
      <c r="E20" s="536"/>
      <c r="F20" s="536"/>
      <c r="G20" s="536"/>
      <c r="H20" s="536"/>
      <c r="I20" s="536"/>
      <c r="J20" s="536"/>
      <c r="K20" s="537">
        <f>IF('statement of marks'!K16="","",'statement of marks'!K16)</f>
        <v>5</v>
      </c>
      <c r="L20" s="537">
        <f>IF('statement of marks'!AA16="","",'statement of marks'!AA16)</f>
        <v>5</v>
      </c>
      <c r="M20" s="537">
        <f>IF('statement of marks'!AQ16="","",'statement of marks'!AQ16)</f>
        <v>5</v>
      </c>
      <c r="N20" s="537">
        <f>IF('statement of marks'!BG16="","",'statement of marks'!BG16)</f>
        <v>5</v>
      </c>
      <c r="O20" s="537"/>
      <c r="P20" s="537"/>
      <c r="Q20" s="536">
        <f>IF('statement of marks'!L16="","",'statement of marks'!L16)</f>
        <v>5</v>
      </c>
      <c r="R20" s="536">
        <f>IF('statement of marks'!AB16="","",'statement of marks'!AB16)</f>
        <v>5</v>
      </c>
      <c r="S20" s="536">
        <f>IF('statement of marks'!AR16="","",'statement of marks'!AR16)</f>
        <v>5</v>
      </c>
      <c r="T20" s="536">
        <f>IF('statement of marks'!BH16="","",'statement of marks'!BH16)</f>
        <v>5</v>
      </c>
      <c r="U20" s="536"/>
      <c r="V20" s="536"/>
      <c r="W20" s="537">
        <f>IF('statement of marks'!Q16="","",'statement of marks'!Q16)</f>
        <v>70</v>
      </c>
      <c r="X20" s="537">
        <f>IF('statement of marks'!AG16="","",'statement of marks'!AG16)</f>
        <v>25</v>
      </c>
      <c r="Y20" s="537">
        <f>IF('statement of marks'!AW16="","",'statement of marks'!AW16)</f>
        <v>70</v>
      </c>
      <c r="Z20" s="537">
        <f>IF('statement of marks'!BM16="","",'statement of marks'!BM16)</f>
        <v>70</v>
      </c>
      <c r="AA20" s="537"/>
      <c r="AB20" s="537"/>
      <c r="AC20" s="537">
        <f>IF('statement of marks'!U16="","",'statement of marks'!U16)</f>
        <v>42</v>
      </c>
      <c r="AD20" s="537">
        <f>IF('statement of marks'!AC16="","",'statement of marks'!AC16)</f>
        <v>5</v>
      </c>
      <c r="AE20" s="537">
        <f>IF('statement of marks'!AS16="","",'statement of marks'!AS16)</f>
        <v>5</v>
      </c>
      <c r="AF20" s="537">
        <f>IF('statement of marks'!BI16="","",'statement of marks'!BI16)</f>
        <v>5</v>
      </c>
      <c r="AG20" s="537"/>
      <c r="AH20" s="537"/>
      <c r="AI20" s="537">
        <f>IF('statement of marks'!AB16="","",'statement of marks'!AB16)</f>
        <v>5</v>
      </c>
      <c r="AJ20" s="537">
        <f>IF('statement of marks'!AK16="","",'statement of marks'!AK16)</f>
        <v>15</v>
      </c>
      <c r="AK20" s="537">
        <f>IF('statement of marks'!BA16="","",'statement of marks'!BA16)</f>
        <v>42</v>
      </c>
      <c r="AL20" s="537">
        <f>IF('statement of marks'!BQ16="","",'statement of marks'!BQ16)</f>
        <v>42</v>
      </c>
      <c r="AM20" s="537"/>
      <c r="AN20" s="537"/>
    </row>
    <row r="21" spans="1:40" ht="15">
      <c r="A21" s="533">
        <v>11</v>
      </c>
      <c r="B21" s="564">
        <f>IF('statement of marks'!D17="","",'statement of marks'!D17)</f>
        <v>811</v>
      </c>
      <c r="C21" s="534" t="str">
        <f>IF('statement of marks'!I17="","",'statement of marks'!I17)</f>
        <v>c 011</v>
      </c>
      <c r="D21" s="538"/>
      <c r="E21" s="536"/>
      <c r="F21" s="536"/>
      <c r="G21" s="536"/>
      <c r="H21" s="536"/>
      <c r="I21" s="536"/>
      <c r="J21" s="536"/>
      <c r="K21" s="537" t="str">
        <f>IF('statement of marks'!K17="","",'statement of marks'!K17)</f>
        <v/>
      </c>
      <c r="L21" s="537" t="str">
        <f>IF('statement of marks'!AA17="","",'statement of marks'!AA17)</f>
        <v/>
      </c>
      <c r="M21" s="537" t="str">
        <f>IF('statement of marks'!AQ17="","",'statement of marks'!AQ17)</f>
        <v/>
      </c>
      <c r="N21" s="537" t="str">
        <f>IF('statement of marks'!BG17="","",'statement of marks'!BG17)</f>
        <v/>
      </c>
      <c r="O21" s="537"/>
      <c r="P21" s="537"/>
      <c r="Q21" s="536" t="str">
        <f>IF('statement of marks'!L17="","",'statement of marks'!L17)</f>
        <v/>
      </c>
      <c r="R21" s="536" t="str">
        <f>IF('statement of marks'!AB17="","",'statement of marks'!AB17)</f>
        <v/>
      </c>
      <c r="S21" s="536" t="str">
        <f>IF('statement of marks'!AR17="","",'statement of marks'!AR17)</f>
        <v/>
      </c>
      <c r="T21" s="536" t="str">
        <f>IF('statement of marks'!BH17="","",'statement of marks'!BH17)</f>
        <v/>
      </c>
      <c r="U21" s="536"/>
      <c r="V21" s="536"/>
      <c r="W21" s="537" t="str">
        <f>IF('statement of marks'!Q17="","",'statement of marks'!Q17)</f>
        <v/>
      </c>
      <c r="X21" s="537" t="str">
        <f>IF('statement of marks'!AG17="","",'statement of marks'!AG17)</f>
        <v/>
      </c>
      <c r="Y21" s="537" t="str">
        <f>IF('statement of marks'!AW17="","",'statement of marks'!AW17)</f>
        <v/>
      </c>
      <c r="Z21" s="537" t="str">
        <f>IF('statement of marks'!BM17="","",'statement of marks'!BM17)</f>
        <v/>
      </c>
      <c r="AA21" s="537"/>
      <c r="AB21" s="537"/>
      <c r="AC21" s="537" t="str">
        <f>IF('statement of marks'!U17="","",'statement of marks'!U17)</f>
        <v/>
      </c>
      <c r="AD21" s="537" t="str">
        <f>IF('statement of marks'!AC17="","",'statement of marks'!AC17)</f>
        <v/>
      </c>
      <c r="AE21" s="537" t="str">
        <f>IF('statement of marks'!AS17="","",'statement of marks'!AS17)</f>
        <v/>
      </c>
      <c r="AF21" s="537" t="str">
        <f>IF('statement of marks'!BI17="","",'statement of marks'!BI17)</f>
        <v/>
      </c>
      <c r="AG21" s="537"/>
      <c r="AH21" s="537"/>
      <c r="AI21" s="537" t="str">
        <f>IF('statement of marks'!AB17="","",'statement of marks'!AB17)</f>
        <v/>
      </c>
      <c r="AJ21" s="537" t="str">
        <f>IF('statement of marks'!AK17="","",'statement of marks'!AK17)</f>
        <v/>
      </c>
      <c r="AK21" s="537" t="str">
        <f>IF('statement of marks'!BA17="","",'statement of marks'!BA17)</f>
        <v/>
      </c>
      <c r="AL21" s="537" t="str">
        <f>IF('statement of marks'!BQ17="","",'statement of marks'!BQ17)</f>
        <v/>
      </c>
      <c r="AM21" s="537"/>
      <c r="AN21" s="537"/>
    </row>
    <row r="22" spans="1:40" ht="15">
      <c r="A22" s="533">
        <v>12</v>
      </c>
      <c r="B22" s="564">
        <f>IF('statement of marks'!D18="","",'statement of marks'!D18)</f>
        <v>812</v>
      </c>
      <c r="C22" s="534" t="str">
        <f>IF('statement of marks'!I18="","",'statement of marks'!I18)</f>
        <v>c 012</v>
      </c>
      <c r="D22" s="538"/>
      <c r="E22" s="536"/>
      <c r="F22" s="536"/>
      <c r="G22" s="536"/>
      <c r="H22" s="536"/>
      <c r="I22" s="536"/>
      <c r="J22" s="536"/>
      <c r="K22" s="537" t="str">
        <f>IF('statement of marks'!K18="","",'statement of marks'!K18)</f>
        <v/>
      </c>
      <c r="L22" s="537" t="str">
        <f>IF('statement of marks'!AA18="","",'statement of marks'!AA18)</f>
        <v/>
      </c>
      <c r="M22" s="537" t="str">
        <f>IF('statement of marks'!AQ18="","",'statement of marks'!AQ18)</f>
        <v/>
      </c>
      <c r="N22" s="537" t="str">
        <f>IF('statement of marks'!BG18="","",'statement of marks'!BG18)</f>
        <v/>
      </c>
      <c r="O22" s="537"/>
      <c r="P22" s="537"/>
      <c r="Q22" s="536" t="str">
        <f>IF('statement of marks'!L18="","",'statement of marks'!L18)</f>
        <v/>
      </c>
      <c r="R22" s="536" t="str">
        <f>IF('statement of marks'!AB18="","",'statement of marks'!AB18)</f>
        <v/>
      </c>
      <c r="S22" s="536" t="str">
        <f>IF('statement of marks'!AR18="","",'statement of marks'!AR18)</f>
        <v/>
      </c>
      <c r="T22" s="536" t="str">
        <f>IF('statement of marks'!BH18="","",'statement of marks'!BH18)</f>
        <v/>
      </c>
      <c r="U22" s="536"/>
      <c r="V22" s="536"/>
      <c r="W22" s="537" t="str">
        <f>IF('statement of marks'!Q18="","",'statement of marks'!Q18)</f>
        <v/>
      </c>
      <c r="X22" s="537" t="str">
        <f>IF('statement of marks'!AG18="","",'statement of marks'!AG18)</f>
        <v/>
      </c>
      <c r="Y22" s="537" t="str">
        <f>IF('statement of marks'!AW18="","",'statement of marks'!AW18)</f>
        <v/>
      </c>
      <c r="Z22" s="537" t="str">
        <f>IF('statement of marks'!BM18="","",'statement of marks'!BM18)</f>
        <v/>
      </c>
      <c r="AA22" s="537"/>
      <c r="AB22" s="537"/>
      <c r="AC22" s="537" t="str">
        <f>IF('statement of marks'!U18="","",'statement of marks'!U18)</f>
        <v/>
      </c>
      <c r="AD22" s="537" t="str">
        <f>IF('statement of marks'!AC18="","",'statement of marks'!AC18)</f>
        <v/>
      </c>
      <c r="AE22" s="537" t="str">
        <f>IF('statement of marks'!AS18="","",'statement of marks'!AS18)</f>
        <v/>
      </c>
      <c r="AF22" s="537" t="str">
        <f>IF('statement of marks'!BI18="","",'statement of marks'!BI18)</f>
        <v/>
      </c>
      <c r="AG22" s="537"/>
      <c r="AH22" s="537"/>
      <c r="AI22" s="537" t="str">
        <f>IF('statement of marks'!AB18="","",'statement of marks'!AB18)</f>
        <v/>
      </c>
      <c r="AJ22" s="537" t="str">
        <f>IF('statement of marks'!AK18="","",'statement of marks'!AK18)</f>
        <v/>
      </c>
      <c r="AK22" s="537" t="str">
        <f>IF('statement of marks'!BA18="","",'statement of marks'!BA18)</f>
        <v/>
      </c>
      <c r="AL22" s="537" t="str">
        <f>IF('statement of marks'!BQ18="","",'statement of marks'!BQ18)</f>
        <v/>
      </c>
      <c r="AM22" s="537"/>
      <c r="AN22" s="537"/>
    </row>
    <row r="23" spans="1:40" ht="15">
      <c r="A23" s="533">
        <v>13</v>
      </c>
      <c r="B23" s="564">
        <f>IF('statement of marks'!D19="","",'statement of marks'!D19)</f>
        <v>813</v>
      </c>
      <c r="C23" s="534" t="str">
        <f>IF('statement of marks'!I19="","",'statement of marks'!I19)</f>
        <v>c 013</v>
      </c>
      <c r="D23" s="538"/>
      <c r="E23" s="536"/>
      <c r="F23" s="536"/>
      <c r="G23" s="536"/>
      <c r="H23" s="536"/>
      <c r="I23" s="536"/>
      <c r="J23" s="536"/>
      <c r="K23" s="537" t="str">
        <f>IF('statement of marks'!K19="","",'statement of marks'!K19)</f>
        <v/>
      </c>
      <c r="L23" s="537" t="str">
        <f>IF('statement of marks'!AA19="","",'statement of marks'!AA19)</f>
        <v/>
      </c>
      <c r="M23" s="537" t="str">
        <f>IF('statement of marks'!AQ19="","",'statement of marks'!AQ19)</f>
        <v/>
      </c>
      <c r="N23" s="537" t="str">
        <f>IF('statement of marks'!BG19="","",'statement of marks'!BG19)</f>
        <v/>
      </c>
      <c r="O23" s="537"/>
      <c r="P23" s="537"/>
      <c r="Q23" s="536" t="str">
        <f>IF('statement of marks'!L19="","",'statement of marks'!L19)</f>
        <v/>
      </c>
      <c r="R23" s="536" t="str">
        <f>IF('statement of marks'!AB19="","",'statement of marks'!AB19)</f>
        <v/>
      </c>
      <c r="S23" s="536" t="str">
        <f>IF('statement of marks'!AR19="","",'statement of marks'!AR19)</f>
        <v/>
      </c>
      <c r="T23" s="536" t="str">
        <f>IF('statement of marks'!BH19="","",'statement of marks'!BH19)</f>
        <v/>
      </c>
      <c r="U23" s="536"/>
      <c r="V23" s="536"/>
      <c r="W23" s="537" t="str">
        <f>IF('statement of marks'!Q19="","",'statement of marks'!Q19)</f>
        <v/>
      </c>
      <c r="X23" s="537" t="str">
        <f>IF('statement of marks'!AG19="","",'statement of marks'!AG19)</f>
        <v/>
      </c>
      <c r="Y23" s="537" t="str">
        <f>IF('statement of marks'!AW19="","",'statement of marks'!AW19)</f>
        <v/>
      </c>
      <c r="Z23" s="537" t="str">
        <f>IF('statement of marks'!BM19="","",'statement of marks'!BM19)</f>
        <v/>
      </c>
      <c r="AA23" s="537"/>
      <c r="AB23" s="537"/>
      <c r="AC23" s="537" t="str">
        <f>IF('statement of marks'!U19="","",'statement of marks'!U19)</f>
        <v/>
      </c>
      <c r="AD23" s="537" t="str">
        <f>IF('statement of marks'!AC19="","",'statement of marks'!AC19)</f>
        <v/>
      </c>
      <c r="AE23" s="537" t="str">
        <f>IF('statement of marks'!AS19="","",'statement of marks'!AS19)</f>
        <v/>
      </c>
      <c r="AF23" s="537" t="str">
        <f>IF('statement of marks'!BI19="","",'statement of marks'!BI19)</f>
        <v/>
      </c>
      <c r="AG23" s="537"/>
      <c r="AH23" s="537"/>
      <c r="AI23" s="537" t="str">
        <f>IF('statement of marks'!AB19="","",'statement of marks'!AB19)</f>
        <v/>
      </c>
      <c r="AJ23" s="537" t="str">
        <f>IF('statement of marks'!AK19="","",'statement of marks'!AK19)</f>
        <v/>
      </c>
      <c r="AK23" s="537" t="str">
        <f>IF('statement of marks'!BA19="","",'statement of marks'!BA19)</f>
        <v/>
      </c>
      <c r="AL23" s="537" t="str">
        <f>IF('statement of marks'!BQ19="","",'statement of marks'!BQ19)</f>
        <v/>
      </c>
      <c r="AM23" s="537"/>
      <c r="AN23" s="537"/>
    </row>
    <row r="24" spans="1:40" ht="15">
      <c r="A24" s="533">
        <v>14</v>
      </c>
      <c r="B24" s="564">
        <f>IF('statement of marks'!D20="","",'statement of marks'!D20)</f>
        <v>814</v>
      </c>
      <c r="C24" s="534" t="str">
        <f>IF('statement of marks'!I20="","",'statement of marks'!I20)</f>
        <v>c 014</v>
      </c>
      <c r="D24" s="538"/>
      <c r="E24" s="536"/>
      <c r="F24" s="536"/>
      <c r="G24" s="536"/>
      <c r="H24" s="536"/>
      <c r="I24" s="536"/>
      <c r="J24" s="536"/>
      <c r="K24" s="537" t="str">
        <f>IF('statement of marks'!K20="","",'statement of marks'!K20)</f>
        <v/>
      </c>
      <c r="L24" s="537" t="str">
        <f>IF('statement of marks'!AA20="","",'statement of marks'!AA20)</f>
        <v/>
      </c>
      <c r="M24" s="537" t="str">
        <f>IF('statement of marks'!AQ20="","",'statement of marks'!AQ20)</f>
        <v/>
      </c>
      <c r="N24" s="537" t="str">
        <f>IF('statement of marks'!BG20="","",'statement of marks'!BG20)</f>
        <v/>
      </c>
      <c r="O24" s="537"/>
      <c r="P24" s="537"/>
      <c r="Q24" s="536" t="str">
        <f>IF('statement of marks'!L20="","",'statement of marks'!L20)</f>
        <v/>
      </c>
      <c r="R24" s="536" t="str">
        <f>IF('statement of marks'!AB20="","",'statement of marks'!AB20)</f>
        <v/>
      </c>
      <c r="S24" s="536" t="str">
        <f>IF('statement of marks'!AR20="","",'statement of marks'!AR20)</f>
        <v/>
      </c>
      <c r="T24" s="536" t="str">
        <f>IF('statement of marks'!BH20="","",'statement of marks'!BH20)</f>
        <v/>
      </c>
      <c r="U24" s="536"/>
      <c r="V24" s="536"/>
      <c r="W24" s="537" t="str">
        <f>IF('statement of marks'!Q20="","",'statement of marks'!Q20)</f>
        <v/>
      </c>
      <c r="X24" s="537" t="str">
        <f>IF('statement of marks'!AG20="","",'statement of marks'!AG20)</f>
        <v/>
      </c>
      <c r="Y24" s="537" t="str">
        <f>IF('statement of marks'!AW20="","",'statement of marks'!AW20)</f>
        <v/>
      </c>
      <c r="Z24" s="537" t="str">
        <f>IF('statement of marks'!BM20="","",'statement of marks'!BM20)</f>
        <v/>
      </c>
      <c r="AA24" s="537"/>
      <c r="AB24" s="537"/>
      <c r="AC24" s="537" t="str">
        <f>IF('statement of marks'!U20="","",'statement of marks'!U20)</f>
        <v/>
      </c>
      <c r="AD24" s="537" t="str">
        <f>IF('statement of marks'!AC20="","",'statement of marks'!AC20)</f>
        <v/>
      </c>
      <c r="AE24" s="537" t="str">
        <f>IF('statement of marks'!AS20="","",'statement of marks'!AS20)</f>
        <v/>
      </c>
      <c r="AF24" s="537" t="str">
        <f>IF('statement of marks'!BI20="","",'statement of marks'!BI20)</f>
        <v/>
      </c>
      <c r="AG24" s="537"/>
      <c r="AH24" s="537"/>
      <c r="AI24" s="537" t="str">
        <f>IF('statement of marks'!AB20="","",'statement of marks'!AB20)</f>
        <v/>
      </c>
      <c r="AJ24" s="537" t="str">
        <f>IF('statement of marks'!AK20="","",'statement of marks'!AK20)</f>
        <v/>
      </c>
      <c r="AK24" s="537" t="str">
        <f>IF('statement of marks'!BA20="","",'statement of marks'!BA20)</f>
        <v/>
      </c>
      <c r="AL24" s="537" t="str">
        <f>IF('statement of marks'!BQ20="","",'statement of marks'!BQ20)</f>
        <v/>
      </c>
      <c r="AM24" s="537"/>
      <c r="AN24" s="537"/>
    </row>
    <row r="25" spans="1:40" ht="15">
      <c r="A25" s="533">
        <v>15</v>
      </c>
      <c r="B25" s="564" t="str">
        <f>IF('statement of marks'!D21="","",'statement of marks'!D21)</f>
        <v/>
      </c>
      <c r="C25" s="534" t="str">
        <f>IF('statement of marks'!I21="","",'statement of marks'!I21)</f>
        <v>c 015</v>
      </c>
      <c r="D25" s="538"/>
      <c r="E25" s="536"/>
      <c r="F25" s="536"/>
      <c r="G25" s="536"/>
      <c r="H25" s="536"/>
      <c r="I25" s="536"/>
      <c r="J25" s="536"/>
      <c r="K25" s="537" t="str">
        <f>IF('statement of marks'!K21="","",'statement of marks'!K21)</f>
        <v/>
      </c>
      <c r="L25" s="537" t="str">
        <f>IF('statement of marks'!AA21="","",'statement of marks'!AA21)</f>
        <v/>
      </c>
      <c r="M25" s="537" t="str">
        <f>IF('statement of marks'!AQ21="","",'statement of marks'!AQ21)</f>
        <v/>
      </c>
      <c r="N25" s="537" t="str">
        <f>IF('statement of marks'!BG21="","",'statement of marks'!BG21)</f>
        <v/>
      </c>
      <c r="O25" s="537"/>
      <c r="P25" s="537"/>
      <c r="Q25" s="536" t="str">
        <f>IF('statement of marks'!L21="","",'statement of marks'!L21)</f>
        <v/>
      </c>
      <c r="R25" s="536" t="str">
        <f>IF('statement of marks'!AB21="","",'statement of marks'!AB21)</f>
        <v/>
      </c>
      <c r="S25" s="536" t="str">
        <f>IF('statement of marks'!AR21="","",'statement of marks'!AR21)</f>
        <v/>
      </c>
      <c r="T25" s="536" t="str">
        <f>IF('statement of marks'!BH21="","",'statement of marks'!BH21)</f>
        <v/>
      </c>
      <c r="U25" s="536"/>
      <c r="V25" s="536"/>
      <c r="W25" s="537" t="str">
        <f>IF('statement of marks'!Q21="","",'statement of marks'!Q21)</f>
        <v/>
      </c>
      <c r="X25" s="537" t="str">
        <f>IF('statement of marks'!AG21="","",'statement of marks'!AG21)</f>
        <v/>
      </c>
      <c r="Y25" s="537" t="str">
        <f>IF('statement of marks'!AW21="","",'statement of marks'!AW21)</f>
        <v/>
      </c>
      <c r="Z25" s="537" t="str">
        <f>IF('statement of marks'!BM21="","",'statement of marks'!BM21)</f>
        <v/>
      </c>
      <c r="AA25" s="537"/>
      <c r="AB25" s="537"/>
      <c r="AC25" s="537" t="str">
        <f>IF('statement of marks'!U21="","",'statement of marks'!U21)</f>
        <v/>
      </c>
      <c r="AD25" s="537" t="str">
        <f>IF('statement of marks'!AC21="","",'statement of marks'!AC21)</f>
        <v/>
      </c>
      <c r="AE25" s="537" t="str">
        <f>IF('statement of marks'!AS21="","",'statement of marks'!AS21)</f>
        <v/>
      </c>
      <c r="AF25" s="537" t="str">
        <f>IF('statement of marks'!BI21="","",'statement of marks'!BI21)</f>
        <v/>
      </c>
      <c r="AG25" s="537"/>
      <c r="AH25" s="537"/>
      <c r="AI25" s="537" t="str">
        <f>IF('statement of marks'!AB21="","",'statement of marks'!AB21)</f>
        <v/>
      </c>
      <c r="AJ25" s="537" t="str">
        <f>IF('statement of marks'!AK21="","",'statement of marks'!AK21)</f>
        <v/>
      </c>
      <c r="AK25" s="537" t="str">
        <f>IF('statement of marks'!BA21="","",'statement of marks'!BA21)</f>
        <v/>
      </c>
      <c r="AL25" s="537" t="str">
        <f>IF('statement of marks'!BQ21="","",'statement of marks'!BQ21)</f>
        <v/>
      </c>
      <c r="AM25" s="537"/>
      <c r="AN25" s="537"/>
    </row>
    <row r="26" spans="1:40" ht="15">
      <c r="A26" s="533">
        <v>16</v>
      </c>
      <c r="B26" s="564" t="str">
        <f>IF('statement of marks'!D22="","",'statement of marks'!D22)</f>
        <v/>
      </c>
      <c r="C26" s="534" t="str">
        <f>IF('statement of marks'!I22="","",'statement of marks'!I22)</f>
        <v>c 016</v>
      </c>
      <c r="D26" s="538"/>
      <c r="E26" s="536"/>
      <c r="F26" s="536"/>
      <c r="G26" s="536"/>
      <c r="H26" s="536"/>
      <c r="I26" s="536"/>
      <c r="J26" s="536"/>
      <c r="K26" s="537" t="str">
        <f>IF('statement of marks'!K22="","",'statement of marks'!K22)</f>
        <v/>
      </c>
      <c r="L26" s="537" t="str">
        <f>IF('statement of marks'!AA22="","",'statement of marks'!AA22)</f>
        <v/>
      </c>
      <c r="M26" s="537" t="str">
        <f>IF('statement of marks'!AQ22="","",'statement of marks'!AQ22)</f>
        <v/>
      </c>
      <c r="N26" s="537" t="str">
        <f>IF('statement of marks'!BG22="","",'statement of marks'!BG22)</f>
        <v/>
      </c>
      <c r="O26" s="537"/>
      <c r="P26" s="537"/>
      <c r="Q26" s="536" t="str">
        <f>IF('statement of marks'!L22="","",'statement of marks'!L22)</f>
        <v/>
      </c>
      <c r="R26" s="536" t="str">
        <f>IF('statement of marks'!AB22="","",'statement of marks'!AB22)</f>
        <v/>
      </c>
      <c r="S26" s="536" t="str">
        <f>IF('statement of marks'!AR22="","",'statement of marks'!AR22)</f>
        <v/>
      </c>
      <c r="T26" s="536" t="str">
        <f>IF('statement of marks'!BH22="","",'statement of marks'!BH22)</f>
        <v/>
      </c>
      <c r="U26" s="536"/>
      <c r="V26" s="536"/>
      <c r="W26" s="537" t="str">
        <f>IF('statement of marks'!Q22="","",'statement of marks'!Q22)</f>
        <v/>
      </c>
      <c r="X26" s="537" t="str">
        <f>IF('statement of marks'!AG22="","",'statement of marks'!AG22)</f>
        <v/>
      </c>
      <c r="Y26" s="537" t="str">
        <f>IF('statement of marks'!AW22="","",'statement of marks'!AW22)</f>
        <v/>
      </c>
      <c r="Z26" s="537" t="str">
        <f>IF('statement of marks'!BM22="","",'statement of marks'!BM22)</f>
        <v/>
      </c>
      <c r="AA26" s="537"/>
      <c r="AB26" s="537"/>
      <c r="AC26" s="537" t="str">
        <f>IF('statement of marks'!U22="","",'statement of marks'!U22)</f>
        <v/>
      </c>
      <c r="AD26" s="537" t="str">
        <f>IF('statement of marks'!AC22="","",'statement of marks'!AC22)</f>
        <v/>
      </c>
      <c r="AE26" s="537" t="str">
        <f>IF('statement of marks'!AS22="","",'statement of marks'!AS22)</f>
        <v/>
      </c>
      <c r="AF26" s="537" t="str">
        <f>IF('statement of marks'!BI22="","",'statement of marks'!BI22)</f>
        <v/>
      </c>
      <c r="AG26" s="537"/>
      <c r="AH26" s="537"/>
      <c r="AI26" s="537" t="str">
        <f>IF('statement of marks'!AB22="","",'statement of marks'!AB22)</f>
        <v/>
      </c>
      <c r="AJ26" s="537" t="str">
        <f>IF('statement of marks'!AK22="","",'statement of marks'!AK22)</f>
        <v/>
      </c>
      <c r="AK26" s="537" t="str">
        <f>IF('statement of marks'!BA22="","",'statement of marks'!BA22)</f>
        <v/>
      </c>
      <c r="AL26" s="537" t="str">
        <f>IF('statement of marks'!BQ22="","",'statement of marks'!BQ22)</f>
        <v/>
      </c>
      <c r="AM26" s="537"/>
      <c r="AN26" s="537"/>
    </row>
    <row r="27" spans="1:40" ht="15">
      <c r="A27" s="533">
        <v>17</v>
      </c>
      <c r="B27" s="564" t="str">
        <f>IF('statement of marks'!D23="","",'statement of marks'!D23)</f>
        <v/>
      </c>
      <c r="C27" s="534" t="str">
        <f>IF('statement of marks'!I23="","",'statement of marks'!I23)</f>
        <v>c 017</v>
      </c>
      <c r="D27" s="538"/>
      <c r="E27" s="536"/>
      <c r="F27" s="536"/>
      <c r="G27" s="536"/>
      <c r="H27" s="536"/>
      <c r="I27" s="536"/>
      <c r="J27" s="536"/>
      <c r="K27" s="537" t="str">
        <f>IF('statement of marks'!K23="","",'statement of marks'!K23)</f>
        <v/>
      </c>
      <c r="L27" s="537" t="str">
        <f>IF('statement of marks'!AA23="","",'statement of marks'!AA23)</f>
        <v/>
      </c>
      <c r="M27" s="537" t="str">
        <f>IF('statement of marks'!AQ23="","",'statement of marks'!AQ23)</f>
        <v/>
      </c>
      <c r="N27" s="537" t="str">
        <f>IF('statement of marks'!BG23="","",'statement of marks'!BG23)</f>
        <v/>
      </c>
      <c r="O27" s="537"/>
      <c r="P27" s="537"/>
      <c r="Q27" s="536" t="str">
        <f>IF('statement of marks'!L23="","",'statement of marks'!L23)</f>
        <v/>
      </c>
      <c r="R27" s="536" t="str">
        <f>IF('statement of marks'!AB23="","",'statement of marks'!AB23)</f>
        <v/>
      </c>
      <c r="S27" s="536" t="str">
        <f>IF('statement of marks'!AR23="","",'statement of marks'!AR23)</f>
        <v/>
      </c>
      <c r="T27" s="536" t="str">
        <f>IF('statement of marks'!BH23="","",'statement of marks'!BH23)</f>
        <v/>
      </c>
      <c r="U27" s="536"/>
      <c r="V27" s="536"/>
      <c r="W27" s="537" t="str">
        <f>IF('statement of marks'!Q23="","",'statement of marks'!Q23)</f>
        <v/>
      </c>
      <c r="X27" s="537" t="str">
        <f>IF('statement of marks'!AG23="","",'statement of marks'!AG23)</f>
        <v/>
      </c>
      <c r="Y27" s="537" t="str">
        <f>IF('statement of marks'!AW23="","",'statement of marks'!AW23)</f>
        <v/>
      </c>
      <c r="Z27" s="537" t="str">
        <f>IF('statement of marks'!BM23="","",'statement of marks'!BM23)</f>
        <v/>
      </c>
      <c r="AA27" s="537"/>
      <c r="AB27" s="537"/>
      <c r="AC27" s="537" t="str">
        <f>IF('statement of marks'!U23="","",'statement of marks'!U23)</f>
        <v/>
      </c>
      <c r="AD27" s="537" t="str">
        <f>IF('statement of marks'!AC23="","",'statement of marks'!AC23)</f>
        <v/>
      </c>
      <c r="AE27" s="537" t="str">
        <f>IF('statement of marks'!AS23="","",'statement of marks'!AS23)</f>
        <v/>
      </c>
      <c r="AF27" s="537" t="str">
        <f>IF('statement of marks'!BI23="","",'statement of marks'!BI23)</f>
        <v/>
      </c>
      <c r="AG27" s="537"/>
      <c r="AH27" s="537"/>
      <c r="AI27" s="537" t="str">
        <f>IF('statement of marks'!AB23="","",'statement of marks'!AB23)</f>
        <v/>
      </c>
      <c r="AJ27" s="537" t="str">
        <f>IF('statement of marks'!AK23="","",'statement of marks'!AK23)</f>
        <v/>
      </c>
      <c r="AK27" s="537" t="str">
        <f>IF('statement of marks'!BA23="","",'statement of marks'!BA23)</f>
        <v/>
      </c>
      <c r="AL27" s="537" t="str">
        <f>IF('statement of marks'!BQ23="","",'statement of marks'!BQ23)</f>
        <v/>
      </c>
      <c r="AM27" s="537"/>
      <c r="AN27" s="537"/>
    </row>
    <row r="28" spans="1:40" ht="15">
      <c r="A28" s="533">
        <v>18</v>
      </c>
      <c r="B28" s="564" t="str">
        <f>IF('statement of marks'!D24="","",'statement of marks'!D24)</f>
        <v/>
      </c>
      <c r="C28" s="534" t="str">
        <f>IF('statement of marks'!I24="","",'statement of marks'!I24)</f>
        <v>c 018</v>
      </c>
      <c r="D28" s="538"/>
      <c r="E28" s="536"/>
      <c r="F28" s="536"/>
      <c r="G28" s="536"/>
      <c r="H28" s="536"/>
      <c r="I28" s="536"/>
      <c r="J28" s="536"/>
      <c r="K28" s="537" t="str">
        <f>IF('statement of marks'!K24="","",'statement of marks'!K24)</f>
        <v/>
      </c>
      <c r="L28" s="537" t="str">
        <f>IF('statement of marks'!AA24="","",'statement of marks'!AA24)</f>
        <v/>
      </c>
      <c r="M28" s="537" t="str">
        <f>IF('statement of marks'!AQ24="","",'statement of marks'!AQ24)</f>
        <v/>
      </c>
      <c r="N28" s="537" t="str">
        <f>IF('statement of marks'!BG24="","",'statement of marks'!BG24)</f>
        <v/>
      </c>
      <c r="O28" s="537"/>
      <c r="P28" s="537"/>
      <c r="Q28" s="536" t="str">
        <f>IF('statement of marks'!L24="","",'statement of marks'!L24)</f>
        <v/>
      </c>
      <c r="R28" s="536" t="str">
        <f>IF('statement of marks'!AB24="","",'statement of marks'!AB24)</f>
        <v/>
      </c>
      <c r="S28" s="536" t="str">
        <f>IF('statement of marks'!AR24="","",'statement of marks'!AR24)</f>
        <v/>
      </c>
      <c r="T28" s="536" t="str">
        <f>IF('statement of marks'!BH24="","",'statement of marks'!BH24)</f>
        <v/>
      </c>
      <c r="U28" s="536"/>
      <c r="V28" s="536"/>
      <c r="W28" s="537" t="str">
        <f>IF('statement of marks'!Q24="","",'statement of marks'!Q24)</f>
        <v/>
      </c>
      <c r="X28" s="537" t="str">
        <f>IF('statement of marks'!AG24="","",'statement of marks'!AG24)</f>
        <v/>
      </c>
      <c r="Y28" s="537" t="str">
        <f>IF('statement of marks'!AW24="","",'statement of marks'!AW24)</f>
        <v/>
      </c>
      <c r="Z28" s="537" t="str">
        <f>IF('statement of marks'!BM24="","",'statement of marks'!BM24)</f>
        <v/>
      </c>
      <c r="AA28" s="537"/>
      <c r="AB28" s="537"/>
      <c r="AC28" s="537" t="str">
        <f>IF('statement of marks'!U24="","",'statement of marks'!U24)</f>
        <v/>
      </c>
      <c r="AD28" s="537" t="str">
        <f>IF('statement of marks'!AC24="","",'statement of marks'!AC24)</f>
        <v/>
      </c>
      <c r="AE28" s="537" t="str">
        <f>IF('statement of marks'!AS24="","",'statement of marks'!AS24)</f>
        <v/>
      </c>
      <c r="AF28" s="537" t="str">
        <f>IF('statement of marks'!BI24="","",'statement of marks'!BI24)</f>
        <v/>
      </c>
      <c r="AG28" s="537"/>
      <c r="AH28" s="537"/>
      <c r="AI28" s="537" t="str">
        <f>IF('statement of marks'!AB24="","",'statement of marks'!AB24)</f>
        <v/>
      </c>
      <c r="AJ28" s="537" t="str">
        <f>IF('statement of marks'!AK24="","",'statement of marks'!AK24)</f>
        <v/>
      </c>
      <c r="AK28" s="537" t="str">
        <f>IF('statement of marks'!BA24="","",'statement of marks'!BA24)</f>
        <v/>
      </c>
      <c r="AL28" s="537" t="str">
        <f>IF('statement of marks'!BQ24="","",'statement of marks'!BQ24)</f>
        <v/>
      </c>
      <c r="AM28" s="537"/>
      <c r="AN28" s="537"/>
    </row>
    <row r="29" spans="1:40" ht="15">
      <c r="A29" s="533">
        <v>19</v>
      </c>
      <c r="B29" s="564" t="str">
        <f>IF('statement of marks'!D25="","",'statement of marks'!D25)</f>
        <v/>
      </c>
      <c r="C29" s="534" t="str">
        <f>IF('statement of marks'!I25="","",'statement of marks'!I25)</f>
        <v>c 019</v>
      </c>
      <c r="D29" s="538"/>
      <c r="E29" s="536"/>
      <c r="F29" s="536"/>
      <c r="G29" s="536"/>
      <c r="H29" s="536"/>
      <c r="I29" s="536"/>
      <c r="J29" s="536"/>
      <c r="K29" s="537" t="str">
        <f>IF('statement of marks'!K25="","",'statement of marks'!K25)</f>
        <v/>
      </c>
      <c r="L29" s="537" t="str">
        <f>IF('statement of marks'!AA25="","",'statement of marks'!AA25)</f>
        <v/>
      </c>
      <c r="M29" s="537" t="str">
        <f>IF('statement of marks'!AQ25="","",'statement of marks'!AQ25)</f>
        <v/>
      </c>
      <c r="N29" s="537" t="str">
        <f>IF('statement of marks'!BG25="","",'statement of marks'!BG25)</f>
        <v/>
      </c>
      <c r="O29" s="537"/>
      <c r="P29" s="537"/>
      <c r="Q29" s="536" t="str">
        <f>IF('statement of marks'!L25="","",'statement of marks'!L25)</f>
        <v/>
      </c>
      <c r="R29" s="536" t="str">
        <f>IF('statement of marks'!AB25="","",'statement of marks'!AB25)</f>
        <v/>
      </c>
      <c r="S29" s="536" t="str">
        <f>IF('statement of marks'!AR25="","",'statement of marks'!AR25)</f>
        <v/>
      </c>
      <c r="T29" s="536" t="str">
        <f>IF('statement of marks'!BH25="","",'statement of marks'!BH25)</f>
        <v/>
      </c>
      <c r="U29" s="536"/>
      <c r="V29" s="536"/>
      <c r="W29" s="537" t="str">
        <f>IF('statement of marks'!Q25="","",'statement of marks'!Q25)</f>
        <v/>
      </c>
      <c r="X29" s="537" t="str">
        <f>IF('statement of marks'!AG25="","",'statement of marks'!AG25)</f>
        <v/>
      </c>
      <c r="Y29" s="537" t="str">
        <f>IF('statement of marks'!AW25="","",'statement of marks'!AW25)</f>
        <v/>
      </c>
      <c r="Z29" s="537" t="str">
        <f>IF('statement of marks'!BM25="","",'statement of marks'!BM25)</f>
        <v/>
      </c>
      <c r="AA29" s="537"/>
      <c r="AB29" s="537"/>
      <c r="AC29" s="537" t="str">
        <f>IF('statement of marks'!U25="","",'statement of marks'!U25)</f>
        <v/>
      </c>
      <c r="AD29" s="537" t="str">
        <f>IF('statement of marks'!AC25="","",'statement of marks'!AC25)</f>
        <v/>
      </c>
      <c r="AE29" s="537" t="str">
        <f>IF('statement of marks'!AS25="","",'statement of marks'!AS25)</f>
        <v/>
      </c>
      <c r="AF29" s="537" t="str">
        <f>IF('statement of marks'!BI25="","",'statement of marks'!BI25)</f>
        <v/>
      </c>
      <c r="AG29" s="537"/>
      <c r="AH29" s="537"/>
      <c r="AI29" s="537" t="str">
        <f>IF('statement of marks'!AB25="","",'statement of marks'!AB25)</f>
        <v/>
      </c>
      <c r="AJ29" s="537" t="str">
        <f>IF('statement of marks'!AK25="","",'statement of marks'!AK25)</f>
        <v/>
      </c>
      <c r="AK29" s="537" t="str">
        <f>IF('statement of marks'!BA25="","",'statement of marks'!BA25)</f>
        <v/>
      </c>
      <c r="AL29" s="537" t="str">
        <f>IF('statement of marks'!BQ25="","",'statement of marks'!BQ25)</f>
        <v/>
      </c>
      <c r="AM29" s="537"/>
      <c r="AN29" s="537"/>
    </row>
    <row r="30" spans="1:40" ht="15">
      <c r="A30" s="533">
        <v>20</v>
      </c>
      <c r="B30" s="564" t="str">
        <f>IF('statement of marks'!D26="","",'statement of marks'!D26)</f>
        <v/>
      </c>
      <c r="C30" s="534" t="str">
        <f>IF('statement of marks'!I26="","",'statement of marks'!I26)</f>
        <v>c 020</v>
      </c>
      <c r="D30" s="538"/>
      <c r="E30" s="536"/>
      <c r="F30" s="536"/>
      <c r="G30" s="536"/>
      <c r="H30" s="536"/>
      <c r="I30" s="536"/>
      <c r="J30" s="536"/>
      <c r="K30" s="537" t="str">
        <f>IF('statement of marks'!K26="","",'statement of marks'!K26)</f>
        <v/>
      </c>
      <c r="L30" s="537" t="str">
        <f>IF('statement of marks'!AA26="","",'statement of marks'!AA26)</f>
        <v/>
      </c>
      <c r="M30" s="537" t="str">
        <f>IF('statement of marks'!AQ26="","",'statement of marks'!AQ26)</f>
        <v/>
      </c>
      <c r="N30" s="537" t="str">
        <f>IF('statement of marks'!BG26="","",'statement of marks'!BG26)</f>
        <v/>
      </c>
      <c r="O30" s="537"/>
      <c r="P30" s="537"/>
      <c r="Q30" s="536" t="str">
        <f>IF('statement of marks'!L26="","",'statement of marks'!L26)</f>
        <v/>
      </c>
      <c r="R30" s="536" t="str">
        <f>IF('statement of marks'!AB26="","",'statement of marks'!AB26)</f>
        <v/>
      </c>
      <c r="S30" s="536" t="str">
        <f>IF('statement of marks'!AR26="","",'statement of marks'!AR26)</f>
        <v/>
      </c>
      <c r="T30" s="536" t="str">
        <f>IF('statement of marks'!BH26="","",'statement of marks'!BH26)</f>
        <v/>
      </c>
      <c r="U30" s="536"/>
      <c r="V30" s="536"/>
      <c r="W30" s="537" t="str">
        <f>IF('statement of marks'!Q26="","",'statement of marks'!Q26)</f>
        <v/>
      </c>
      <c r="X30" s="537" t="str">
        <f>IF('statement of marks'!AG26="","",'statement of marks'!AG26)</f>
        <v/>
      </c>
      <c r="Y30" s="537" t="str">
        <f>IF('statement of marks'!AW26="","",'statement of marks'!AW26)</f>
        <v/>
      </c>
      <c r="Z30" s="537" t="str">
        <f>IF('statement of marks'!BM26="","",'statement of marks'!BM26)</f>
        <v/>
      </c>
      <c r="AA30" s="537"/>
      <c r="AB30" s="537"/>
      <c r="AC30" s="537" t="str">
        <f>IF('statement of marks'!U26="","",'statement of marks'!U26)</f>
        <v/>
      </c>
      <c r="AD30" s="537" t="str">
        <f>IF('statement of marks'!AC26="","",'statement of marks'!AC26)</f>
        <v/>
      </c>
      <c r="AE30" s="537" t="str">
        <f>IF('statement of marks'!AS26="","",'statement of marks'!AS26)</f>
        <v/>
      </c>
      <c r="AF30" s="537" t="str">
        <f>IF('statement of marks'!BI26="","",'statement of marks'!BI26)</f>
        <v/>
      </c>
      <c r="AG30" s="537"/>
      <c r="AH30" s="537"/>
      <c r="AI30" s="537" t="str">
        <f>IF('statement of marks'!AB26="","",'statement of marks'!AB26)</f>
        <v/>
      </c>
      <c r="AJ30" s="537" t="str">
        <f>IF('statement of marks'!AK26="","",'statement of marks'!AK26)</f>
        <v/>
      </c>
      <c r="AK30" s="537" t="str">
        <f>IF('statement of marks'!BA26="","",'statement of marks'!BA26)</f>
        <v/>
      </c>
      <c r="AL30" s="537" t="str">
        <f>IF('statement of marks'!BQ26="","",'statement of marks'!BQ26)</f>
        <v/>
      </c>
      <c r="AM30" s="537"/>
      <c r="AN30" s="537"/>
    </row>
    <row r="31" spans="1:40" ht="15">
      <c r="A31" s="533">
        <v>21</v>
      </c>
      <c r="B31" s="564" t="str">
        <f>IF('statement of marks'!D27="","",'statement of marks'!D27)</f>
        <v/>
      </c>
      <c r="C31" s="534" t="str">
        <f>IF('statement of marks'!I27="","",'statement of marks'!I27)</f>
        <v>c 021</v>
      </c>
      <c r="D31" s="538"/>
      <c r="E31" s="536"/>
      <c r="F31" s="536"/>
      <c r="G31" s="536"/>
      <c r="H31" s="536"/>
      <c r="I31" s="536"/>
      <c r="J31" s="536"/>
      <c r="K31" s="537" t="str">
        <f>IF('statement of marks'!K27="","",'statement of marks'!K27)</f>
        <v/>
      </c>
      <c r="L31" s="537" t="str">
        <f>IF('statement of marks'!AA27="","",'statement of marks'!AA27)</f>
        <v/>
      </c>
      <c r="M31" s="537" t="str">
        <f>IF('statement of marks'!AQ27="","",'statement of marks'!AQ27)</f>
        <v/>
      </c>
      <c r="N31" s="537" t="str">
        <f>IF('statement of marks'!BG27="","",'statement of marks'!BG27)</f>
        <v/>
      </c>
      <c r="O31" s="537"/>
      <c r="P31" s="537"/>
      <c r="Q31" s="536" t="str">
        <f>IF('statement of marks'!L27="","",'statement of marks'!L27)</f>
        <v/>
      </c>
      <c r="R31" s="536" t="str">
        <f>IF('statement of marks'!AB27="","",'statement of marks'!AB27)</f>
        <v/>
      </c>
      <c r="S31" s="536" t="str">
        <f>IF('statement of marks'!AR27="","",'statement of marks'!AR27)</f>
        <v/>
      </c>
      <c r="T31" s="536" t="str">
        <f>IF('statement of marks'!BH27="","",'statement of marks'!BH27)</f>
        <v/>
      </c>
      <c r="U31" s="536"/>
      <c r="V31" s="536"/>
      <c r="W31" s="537" t="str">
        <f>IF('statement of marks'!Q27="","",'statement of marks'!Q27)</f>
        <v/>
      </c>
      <c r="X31" s="537" t="str">
        <f>IF('statement of marks'!AG27="","",'statement of marks'!AG27)</f>
        <v/>
      </c>
      <c r="Y31" s="537" t="str">
        <f>IF('statement of marks'!AW27="","",'statement of marks'!AW27)</f>
        <v/>
      </c>
      <c r="Z31" s="537" t="str">
        <f>IF('statement of marks'!BM27="","",'statement of marks'!BM27)</f>
        <v/>
      </c>
      <c r="AA31" s="537"/>
      <c r="AB31" s="537"/>
      <c r="AC31" s="537" t="str">
        <f>IF('statement of marks'!U27="","",'statement of marks'!U27)</f>
        <v/>
      </c>
      <c r="AD31" s="537" t="str">
        <f>IF('statement of marks'!AC27="","",'statement of marks'!AC27)</f>
        <v/>
      </c>
      <c r="AE31" s="537" t="str">
        <f>IF('statement of marks'!AS27="","",'statement of marks'!AS27)</f>
        <v/>
      </c>
      <c r="AF31" s="537" t="str">
        <f>IF('statement of marks'!BI27="","",'statement of marks'!BI27)</f>
        <v/>
      </c>
      <c r="AG31" s="537"/>
      <c r="AH31" s="537"/>
      <c r="AI31" s="537" t="str">
        <f>IF('statement of marks'!AB27="","",'statement of marks'!AB27)</f>
        <v/>
      </c>
      <c r="AJ31" s="537" t="str">
        <f>IF('statement of marks'!AK27="","",'statement of marks'!AK27)</f>
        <v/>
      </c>
      <c r="AK31" s="537" t="str">
        <f>IF('statement of marks'!BA27="","",'statement of marks'!BA27)</f>
        <v/>
      </c>
      <c r="AL31" s="537" t="str">
        <f>IF('statement of marks'!BQ27="","",'statement of marks'!BQ27)</f>
        <v/>
      </c>
      <c r="AM31" s="537"/>
      <c r="AN31" s="537"/>
    </row>
    <row r="32" spans="1:40" ht="15">
      <c r="A32" s="533">
        <v>22</v>
      </c>
      <c r="B32" s="564" t="str">
        <f>IF('statement of marks'!D28="","",'statement of marks'!D28)</f>
        <v/>
      </c>
      <c r="C32" s="534" t="str">
        <f>IF('statement of marks'!I28="","",'statement of marks'!I28)</f>
        <v>c 022</v>
      </c>
      <c r="D32" s="538"/>
      <c r="E32" s="536"/>
      <c r="F32" s="536"/>
      <c r="G32" s="536"/>
      <c r="H32" s="536"/>
      <c r="I32" s="536"/>
      <c r="J32" s="536"/>
      <c r="K32" s="537" t="str">
        <f>IF('statement of marks'!K28="","",'statement of marks'!K28)</f>
        <v/>
      </c>
      <c r="L32" s="537" t="str">
        <f>IF('statement of marks'!AA28="","",'statement of marks'!AA28)</f>
        <v/>
      </c>
      <c r="M32" s="537" t="str">
        <f>IF('statement of marks'!AQ28="","",'statement of marks'!AQ28)</f>
        <v/>
      </c>
      <c r="N32" s="537" t="str">
        <f>IF('statement of marks'!BG28="","",'statement of marks'!BG28)</f>
        <v/>
      </c>
      <c r="O32" s="537"/>
      <c r="P32" s="537"/>
      <c r="Q32" s="536" t="str">
        <f>IF('statement of marks'!L28="","",'statement of marks'!L28)</f>
        <v/>
      </c>
      <c r="R32" s="536" t="str">
        <f>IF('statement of marks'!AB28="","",'statement of marks'!AB28)</f>
        <v/>
      </c>
      <c r="S32" s="536" t="str">
        <f>IF('statement of marks'!AR28="","",'statement of marks'!AR28)</f>
        <v/>
      </c>
      <c r="T32" s="536" t="str">
        <f>IF('statement of marks'!BH28="","",'statement of marks'!BH28)</f>
        <v/>
      </c>
      <c r="U32" s="536"/>
      <c r="V32" s="536"/>
      <c r="W32" s="537" t="str">
        <f>IF('statement of marks'!Q28="","",'statement of marks'!Q28)</f>
        <v/>
      </c>
      <c r="X32" s="537" t="str">
        <f>IF('statement of marks'!AG28="","",'statement of marks'!AG28)</f>
        <v/>
      </c>
      <c r="Y32" s="537" t="str">
        <f>IF('statement of marks'!AW28="","",'statement of marks'!AW28)</f>
        <v/>
      </c>
      <c r="Z32" s="537" t="str">
        <f>IF('statement of marks'!BM28="","",'statement of marks'!BM28)</f>
        <v/>
      </c>
      <c r="AA32" s="537"/>
      <c r="AB32" s="537"/>
      <c r="AC32" s="537" t="str">
        <f>IF('statement of marks'!U28="","",'statement of marks'!U28)</f>
        <v/>
      </c>
      <c r="AD32" s="537" t="str">
        <f>IF('statement of marks'!AC28="","",'statement of marks'!AC28)</f>
        <v/>
      </c>
      <c r="AE32" s="537" t="str">
        <f>IF('statement of marks'!AS28="","",'statement of marks'!AS28)</f>
        <v/>
      </c>
      <c r="AF32" s="537" t="str">
        <f>IF('statement of marks'!BI28="","",'statement of marks'!BI28)</f>
        <v/>
      </c>
      <c r="AG32" s="537"/>
      <c r="AH32" s="537"/>
      <c r="AI32" s="537" t="str">
        <f>IF('statement of marks'!AB28="","",'statement of marks'!AB28)</f>
        <v/>
      </c>
      <c r="AJ32" s="537" t="str">
        <f>IF('statement of marks'!AK28="","",'statement of marks'!AK28)</f>
        <v/>
      </c>
      <c r="AK32" s="537" t="str">
        <f>IF('statement of marks'!BA28="","",'statement of marks'!BA28)</f>
        <v/>
      </c>
      <c r="AL32" s="537" t="str">
        <f>IF('statement of marks'!BQ28="","",'statement of marks'!BQ28)</f>
        <v/>
      </c>
      <c r="AM32" s="537"/>
      <c r="AN32" s="537"/>
    </row>
    <row r="33" spans="1:40" ht="15">
      <c r="A33" s="533">
        <v>23</v>
      </c>
      <c r="B33" s="564" t="str">
        <f>IF('statement of marks'!D29="","",'statement of marks'!D29)</f>
        <v/>
      </c>
      <c r="C33" s="534" t="str">
        <f>IF('statement of marks'!I29="","",'statement of marks'!I29)</f>
        <v>c 023</v>
      </c>
      <c r="D33" s="538"/>
      <c r="E33" s="536"/>
      <c r="F33" s="536"/>
      <c r="G33" s="536"/>
      <c r="H33" s="536"/>
      <c r="I33" s="536"/>
      <c r="J33" s="536"/>
      <c r="K33" s="537" t="str">
        <f>IF('statement of marks'!K29="","",'statement of marks'!K29)</f>
        <v/>
      </c>
      <c r="L33" s="537" t="str">
        <f>IF('statement of marks'!AA29="","",'statement of marks'!AA29)</f>
        <v/>
      </c>
      <c r="M33" s="537" t="str">
        <f>IF('statement of marks'!AQ29="","",'statement of marks'!AQ29)</f>
        <v/>
      </c>
      <c r="N33" s="537" t="str">
        <f>IF('statement of marks'!BG29="","",'statement of marks'!BG29)</f>
        <v/>
      </c>
      <c r="O33" s="537"/>
      <c r="P33" s="537"/>
      <c r="Q33" s="536" t="str">
        <f>IF('statement of marks'!L29="","",'statement of marks'!L29)</f>
        <v/>
      </c>
      <c r="R33" s="536" t="str">
        <f>IF('statement of marks'!AB29="","",'statement of marks'!AB29)</f>
        <v/>
      </c>
      <c r="S33" s="536" t="str">
        <f>IF('statement of marks'!AR29="","",'statement of marks'!AR29)</f>
        <v/>
      </c>
      <c r="T33" s="536" t="str">
        <f>IF('statement of marks'!BH29="","",'statement of marks'!BH29)</f>
        <v/>
      </c>
      <c r="U33" s="536"/>
      <c r="V33" s="536"/>
      <c r="W33" s="537" t="str">
        <f>IF('statement of marks'!Q29="","",'statement of marks'!Q29)</f>
        <v/>
      </c>
      <c r="X33" s="537" t="str">
        <f>IF('statement of marks'!AG29="","",'statement of marks'!AG29)</f>
        <v/>
      </c>
      <c r="Y33" s="537" t="str">
        <f>IF('statement of marks'!AW29="","",'statement of marks'!AW29)</f>
        <v/>
      </c>
      <c r="Z33" s="537" t="str">
        <f>IF('statement of marks'!BM29="","",'statement of marks'!BM29)</f>
        <v/>
      </c>
      <c r="AA33" s="537"/>
      <c r="AB33" s="537"/>
      <c r="AC33" s="537" t="str">
        <f>IF('statement of marks'!U29="","",'statement of marks'!U29)</f>
        <v/>
      </c>
      <c r="AD33" s="537" t="str">
        <f>IF('statement of marks'!AC29="","",'statement of marks'!AC29)</f>
        <v/>
      </c>
      <c r="AE33" s="537" t="str">
        <f>IF('statement of marks'!AS29="","",'statement of marks'!AS29)</f>
        <v/>
      </c>
      <c r="AF33" s="537" t="str">
        <f>IF('statement of marks'!BI29="","",'statement of marks'!BI29)</f>
        <v/>
      </c>
      <c r="AG33" s="537"/>
      <c r="AH33" s="537"/>
      <c r="AI33" s="537" t="str">
        <f>IF('statement of marks'!AB29="","",'statement of marks'!AB29)</f>
        <v/>
      </c>
      <c r="AJ33" s="537" t="str">
        <f>IF('statement of marks'!AK29="","",'statement of marks'!AK29)</f>
        <v/>
      </c>
      <c r="AK33" s="537" t="str">
        <f>IF('statement of marks'!BA29="","",'statement of marks'!BA29)</f>
        <v/>
      </c>
      <c r="AL33" s="537" t="str">
        <f>IF('statement of marks'!BQ29="","",'statement of marks'!BQ29)</f>
        <v/>
      </c>
      <c r="AM33" s="537"/>
      <c r="AN33" s="537"/>
    </row>
    <row r="34" spans="1:40" ht="15">
      <c r="A34" s="533">
        <v>24</v>
      </c>
      <c r="B34" s="564" t="str">
        <f>IF('statement of marks'!D30="","",'statement of marks'!D30)</f>
        <v/>
      </c>
      <c r="C34" s="534" t="str">
        <f>IF('statement of marks'!I30="","",'statement of marks'!I30)</f>
        <v>c 024</v>
      </c>
      <c r="D34" s="538"/>
      <c r="E34" s="536"/>
      <c r="F34" s="536"/>
      <c r="G34" s="536"/>
      <c r="H34" s="536"/>
      <c r="I34" s="536"/>
      <c r="J34" s="536"/>
      <c r="K34" s="537" t="str">
        <f>IF('statement of marks'!K30="","",'statement of marks'!K30)</f>
        <v/>
      </c>
      <c r="L34" s="537" t="str">
        <f>IF('statement of marks'!AA30="","",'statement of marks'!AA30)</f>
        <v/>
      </c>
      <c r="M34" s="537" t="str">
        <f>IF('statement of marks'!AQ30="","",'statement of marks'!AQ30)</f>
        <v/>
      </c>
      <c r="N34" s="537" t="str">
        <f>IF('statement of marks'!BG30="","",'statement of marks'!BG30)</f>
        <v/>
      </c>
      <c r="O34" s="537"/>
      <c r="P34" s="537"/>
      <c r="Q34" s="536" t="str">
        <f>IF('statement of marks'!L30="","",'statement of marks'!L30)</f>
        <v/>
      </c>
      <c r="R34" s="536" t="str">
        <f>IF('statement of marks'!AB30="","",'statement of marks'!AB30)</f>
        <v/>
      </c>
      <c r="S34" s="536" t="str">
        <f>IF('statement of marks'!AR30="","",'statement of marks'!AR30)</f>
        <v/>
      </c>
      <c r="T34" s="536" t="str">
        <f>IF('statement of marks'!BH30="","",'statement of marks'!BH30)</f>
        <v/>
      </c>
      <c r="U34" s="536"/>
      <c r="V34" s="536"/>
      <c r="W34" s="537" t="str">
        <f>IF('statement of marks'!Q30="","",'statement of marks'!Q30)</f>
        <v/>
      </c>
      <c r="X34" s="537" t="str">
        <f>IF('statement of marks'!AG30="","",'statement of marks'!AG30)</f>
        <v/>
      </c>
      <c r="Y34" s="537" t="str">
        <f>IF('statement of marks'!AW30="","",'statement of marks'!AW30)</f>
        <v/>
      </c>
      <c r="Z34" s="537" t="str">
        <f>IF('statement of marks'!BM30="","",'statement of marks'!BM30)</f>
        <v/>
      </c>
      <c r="AA34" s="537"/>
      <c r="AB34" s="537"/>
      <c r="AC34" s="537" t="str">
        <f>IF('statement of marks'!U30="","",'statement of marks'!U30)</f>
        <v/>
      </c>
      <c r="AD34" s="537" t="str">
        <f>IF('statement of marks'!AC30="","",'statement of marks'!AC30)</f>
        <v/>
      </c>
      <c r="AE34" s="537" t="str">
        <f>IF('statement of marks'!AS30="","",'statement of marks'!AS30)</f>
        <v/>
      </c>
      <c r="AF34" s="537" t="str">
        <f>IF('statement of marks'!BI30="","",'statement of marks'!BI30)</f>
        <v/>
      </c>
      <c r="AG34" s="537"/>
      <c r="AH34" s="537"/>
      <c r="AI34" s="537" t="str">
        <f>IF('statement of marks'!AB30="","",'statement of marks'!AB30)</f>
        <v/>
      </c>
      <c r="AJ34" s="537" t="str">
        <f>IF('statement of marks'!AK30="","",'statement of marks'!AK30)</f>
        <v/>
      </c>
      <c r="AK34" s="537" t="str">
        <f>IF('statement of marks'!BA30="","",'statement of marks'!BA30)</f>
        <v/>
      </c>
      <c r="AL34" s="537" t="str">
        <f>IF('statement of marks'!BQ30="","",'statement of marks'!BQ30)</f>
        <v/>
      </c>
      <c r="AM34" s="537"/>
      <c r="AN34" s="537"/>
    </row>
    <row r="35" spans="1:40" ht="15">
      <c r="A35" s="533">
        <v>25</v>
      </c>
      <c r="B35" s="564" t="str">
        <f>IF('statement of marks'!D31="","",'statement of marks'!D31)</f>
        <v/>
      </c>
      <c r="C35" s="534" t="str">
        <f>IF('statement of marks'!I31="","",'statement of marks'!I31)</f>
        <v>c 025</v>
      </c>
      <c r="D35" s="538"/>
      <c r="E35" s="536"/>
      <c r="F35" s="536"/>
      <c r="G35" s="536"/>
      <c r="H35" s="536"/>
      <c r="I35" s="536"/>
      <c r="J35" s="536"/>
      <c r="K35" s="537" t="str">
        <f>IF('statement of marks'!K31="","",'statement of marks'!K31)</f>
        <v/>
      </c>
      <c r="L35" s="537" t="str">
        <f>IF('statement of marks'!AA31="","",'statement of marks'!AA31)</f>
        <v/>
      </c>
      <c r="M35" s="537" t="str">
        <f>IF('statement of marks'!AQ31="","",'statement of marks'!AQ31)</f>
        <v/>
      </c>
      <c r="N35" s="537" t="str">
        <f>IF('statement of marks'!BG31="","",'statement of marks'!BG31)</f>
        <v/>
      </c>
      <c r="O35" s="537"/>
      <c r="P35" s="537"/>
      <c r="Q35" s="536" t="str">
        <f>IF('statement of marks'!L31="","",'statement of marks'!L31)</f>
        <v/>
      </c>
      <c r="R35" s="536" t="str">
        <f>IF('statement of marks'!AB31="","",'statement of marks'!AB31)</f>
        <v/>
      </c>
      <c r="S35" s="536" t="str">
        <f>IF('statement of marks'!AR31="","",'statement of marks'!AR31)</f>
        <v/>
      </c>
      <c r="T35" s="536" t="str">
        <f>IF('statement of marks'!BH31="","",'statement of marks'!BH31)</f>
        <v/>
      </c>
      <c r="U35" s="536"/>
      <c r="V35" s="536"/>
      <c r="W35" s="537" t="str">
        <f>IF('statement of marks'!Q31="","",'statement of marks'!Q31)</f>
        <v/>
      </c>
      <c r="X35" s="537" t="str">
        <f>IF('statement of marks'!AG31="","",'statement of marks'!AG31)</f>
        <v/>
      </c>
      <c r="Y35" s="537" t="str">
        <f>IF('statement of marks'!AW31="","",'statement of marks'!AW31)</f>
        <v/>
      </c>
      <c r="Z35" s="537" t="str">
        <f>IF('statement of marks'!BM31="","",'statement of marks'!BM31)</f>
        <v/>
      </c>
      <c r="AA35" s="537"/>
      <c r="AB35" s="537"/>
      <c r="AC35" s="537" t="str">
        <f>IF('statement of marks'!U31="","",'statement of marks'!U31)</f>
        <v/>
      </c>
      <c r="AD35" s="537" t="str">
        <f>IF('statement of marks'!AC31="","",'statement of marks'!AC31)</f>
        <v/>
      </c>
      <c r="AE35" s="537" t="str">
        <f>IF('statement of marks'!AS31="","",'statement of marks'!AS31)</f>
        <v/>
      </c>
      <c r="AF35" s="537" t="str">
        <f>IF('statement of marks'!BI31="","",'statement of marks'!BI31)</f>
        <v/>
      </c>
      <c r="AG35" s="537"/>
      <c r="AH35" s="537"/>
      <c r="AI35" s="537" t="str">
        <f>IF('statement of marks'!AB31="","",'statement of marks'!AB31)</f>
        <v/>
      </c>
      <c r="AJ35" s="537" t="str">
        <f>IF('statement of marks'!AK31="","",'statement of marks'!AK31)</f>
        <v/>
      </c>
      <c r="AK35" s="537" t="str">
        <f>IF('statement of marks'!BA31="","",'statement of marks'!BA31)</f>
        <v/>
      </c>
      <c r="AL35" s="537" t="str">
        <f>IF('statement of marks'!BQ31="","",'statement of marks'!BQ31)</f>
        <v/>
      </c>
      <c r="AM35" s="537"/>
      <c r="AN35" s="537"/>
    </row>
    <row r="36" spans="1:40" ht="15">
      <c r="A36" s="533">
        <v>26</v>
      </c>
      <c r="B36" s="564" t="str">
        <f>IF('statement of marks'!D32="","",'statement of marks'!D32)</f>
        <v/>
      </c>
      <c r="C36" s="534" t="str">
        <f>IF('statement of marks'!I32="","",'statement of marks'!I32)</f>
        <v>c 026</v>
      </c>
      <c r="D36" s="538"/>
      <c r="E36" s="536"/>
      <c r="F36" s="536"/>
      <c r="G36" s="536"/>
      <c r="H36" s="536"/>
      <c r="I36" s="536"/>
      <c r="J36" s="536"/>
      <c r="K36" s="537" t="str">
        <f>IF('statement of marks'!K32="","",'statement of marks'!K32)</f>
        <v/>
      </c>
      <c r="L36" s="537" t="str">
        <f>IF('statement of marks'!AA32="","",'statement of marks'!AA32)</f>
        <v/>
      </c>
      <c r="M36" s="537" t="str">
        <f>IF('statement of marks'!AQ32="","",'statement of marks'!AQ32)</f>
        <v/>
      </c>
      <c r="N36" s="537" t="str">
        <f>IF('statement of marks'!BG32="","",'statement of marks'!BG32)</f>
        <v/>
      </c>
      <c r="O36" s="537"/>
      <c r="P36" s="537"/>
      <c r="Q36" s="536" t="str">
        <f>IF('statement of marks'!L32="","",'statement of marks'!L32)</f>
        <v/>
      </c>
      <c r="R36" s="536" t="str">
        <f>IF('statement of marks'!AB32="","",'statement of marks'!AB32)</f>
        <v/>
      </c>
      <c r="S36" s="536" t="str">
        <f>IF('statement of marks'!AR32="","",'statement of marks'!AR32)</f>
        <v/>
      </c>
      <c r="T36" s="536" t="str">
        <f>IF('statement of marks'!BH32="","",'statement of marks'!BH32)</f>
        <v/>
      </c>
      <c r="U36" s="536"/>
      <c r="V36" s="536"/>
      <c r="W36" s="537" t="str">
        <f>IF('statement of marks'!Q32="","",'statement of marks'!Q32)</f>
        <v/>
      </c>
      <c r="X36" s="537" t="str">
        <f>IF('statement of marks'!AG32="","",'statement of marks'!AG32)</f>
        <v/>
      </c>
      <c r="Y36" s="537" t="str">
        <f>IF('statement of marks'!AW32="","",'statement of marks'!AW32)</f>
        <v/>
      </c>
      <c r="Z36" s="537" t="str">
        <f>IF('statement of marks'!BM32="","",'statement of marks'!BM32)</f>
        <v/>
      </c>
      <c r="AA36" s="537"/>
      <c r="AB36" s="537"/>
      <c r="AC36" s="537" t="str">
        <f>IF('statement of marks'!U32="","",'statement of marks'!U32)</f>
        <v/>
      </c>
      <c r="AD36" s="537" t="str">
        <f>IF('statement of marks'!AC32="","",'statement of marks'!AC32)</f>
        <v/>
      </c>
      <c r="AE36" s="537" t="str">
        <f>IF('statement of marks'!AS32="","",'statement of marks'!AS32)</f>
        <v/>
      </c>
      <c r="AF36" s="537" t="str">
        <f>IF('statement of marks'!BI32="","",'statement of marks'!BI32)</f>
        <v/>
      </c>
      <c r="AG36" s="537"/>
      <c r="AH36" s="537"/>
      <c r="AI36" s="537" t="str">
        <f>IF('statement of marks'!AB32="","",'statement of marks'!AB32)</f>
        <v/>
      </c>
      <c r="AJ36" s="537" t="str">
        <f>IF('statement of marks'!AK32="","",'statement of marks'!AK32)</f>
        <v/>
      </c>
      <c r="AK36" s="537" t="str">
        <f>IF('statement of marks'!BA32="","",'statement of marks'!BA32)</f>
        <v/>
      </c>
      <c r="AL36" s="537" t="str">
        <f>IF('statement of marks'!BQ32="","",'statement of marks'!BQ32)</f>
        <v/>
      </c>
      <c r="AM36" s="537"/>
      <c r="AN36" s="537"/>
    </row>
    <row r="37" spans="1:40" ht="15">
      <c r="A37" s="533">
        <v>27</v>
      </c>
      <c r="B37" s="564" t="str">
        <f>IF('statement of marks'!D33="","",'statement of marks'!D33)</f>
        <v/>
      </c>
      <c r="C37" s="534" t="str">
        <f>IF('statement of marks'!I33="","",'statement of marks'!I33)</f>
        <v>c 027</v>
      </c>
      <c r="D37" s="538"/>
      <c r="E37" s="536"/>
      <c r="F37" s="536"/>
      <c r="G37" s="536"/>
      <c r="H37" s="536"/>
      <c r="I37" s="536"/>
      <c r="J37" s="536"/>
      <c r="K37" s="537" t="str">
        <f>IF('statement of marks'!K33="","",'statement of marks'!K33)</f>
        <v/>
      </c>
      <c r="L37" s="537" t="str">
        <f>IF('statement of marks'!AA33="","",'statement of marks'!AA33)</f>
        <v/>
      </c>
      <c r="M37" s="537" t="str">
        <f>IF('statement of marks'!AQ33="","",'statement of marks'!AQ33)</f>
        <v/>
      </c>
      <c r="N37" s="537" t="str">
        <f>IF('statement of marks'!BG33="","",'statement of marks'!BG33)</f>
        <v/>
      </c>
      <c r="O37" s="537"/>
      <c r="P37" s="537"/>
      <c r="Q37" s="536" t="str">
        <f>IF('statement of marks'!L33="","",'statement of marks'!L33)</f>
        <v/>
      </c>
      <c r="R37" s="536" t="str">
        <f>IF('statement of marks'!AB33="","",'statement of marks'!AB33)</f>
        <v/>
      </c>
      <c r="S37" s="536" t="str">
        <f>IF('statement of marks'!AR33="","",'statement of marks'!AR33)</f>
        <v/>
      </c>
      <c r="T37" s="536" t="str">
        <f>IF('statement of marks'!BH33="","",'statement of marks'!BH33)</f>
        <v/>
      </c>
      <c r="U37" s="536"/>
      <c r="V37" s="536"/>
      <c r="W37" s="537" t="str">
        <f>IF('statement of marks'!Q33="","",'statement of marks'!Q33)</f>
        <v/>
      </c>
      <c r="X37" s="537" t="str">
        <f>IF('statement of marks'!AG33="","",'statement of marks'!AG33)</f>
        <v/>
      </c>
      <c r="Y37" s="537" t="str">
        <f>IF('statement of marks'!AW33="","",'statement of marks'!AW33)</f>
        <v/>
      </c>
      <c r="Z37" s="537" t="str">
        <f>IF('statement of marks'!BM33="","",'statement of marks'!BM33)</f>
        <v/>
      </c>
      <c r="AA37" s="537"/>
      <c r="AB37" s="537"/>
      <c r="AC37" s="537" t="str">
        <f>IF('statement of marks'!U33="","",'statement of marks'!U33)</f>
        <v/>
      </c>
      <c r="AD37" s="537" t="str">
        <f>IF('statement of marks'!AC33="","",'statement of marks'!AC33)</f>
        <v/>
      </c>
      <c r="AE37" s="537" t="str">
        <f>IF('statement of marks'!AS33="","",'statement of marks'!AS33)</f>
        <v/>
      </c>
      <c r="AF37" s="537" t="str">
        <f>IF('statement of marks'!BI33="","",'statement of marks'!BI33)</f>
        <v/>
      </c>
      <c r="AG37" s="537"/>
      <c r="AH37" s="537"/>
      <c r="AI37" s="537" t="str">
        <f>IF('statement of marks'!AB33="","",'statement of marks'!AB33)</f>
        <v/>
      </c>
      <c r="AJ37" s="537" t="str">
        <f>IF('statement of marks'!AK33="","",'statement of marks'!AK33)</f>
        <v/>
      </c>
      <c r="AK37" s="537" t="str">
        <f>IF('statement of marks'!BA33="","",'statement of marks'!BA33)</f>
        <v/>
      </c>
      <c r="AL37" s="537" t="str">
        <f>IF('statement of marks'!BQ33="","",'statement of marks'!BQ33)</f>
        <v/>
      </c>
      <c r="AM37" s="537"/>
      <c r="AN37" s="537"/>
    </row>
    <row r="38" spans="1:40" ht="15">
      <c r="A38" s="533">
        <v>28</v>
      </c>
      <c r="B38" s="564" t="str">
        <f>IF('statement of marks'!D34="","",'statement of marks'!D34)</f>
        <v/>
      </c>
      <c r="C38" s="534" t="str">
        <f>IF('statement of marks'!I34="","",'statement of marks'!I34)</f>
        <v>c 028</v>
      </c>
      <c r="D38" s="538"/>
      <c r="E38" s="536"/>
      <c r="F38" s="536"/>
      <c r="G38" s="536"/>
      <c r="H38" s="536"/>
      <c r="I38" s="536"/>
      <c r="J38" s="536"/>
      <c r="K38" s="537" t="str">
        <f>IF('statement of marks'!K34="","",'statement of marks'!K34)</f>
        <v/>
      </c>
      <c r="L38" s="537" t="str">
        <f>IF('statement of marks'!AA34="","",'statement of marks'!AA34)</f>
        <v/>
      </c>
      <c r="M38" s="537" t="str">
        <f>IF('statement of marks'!AQ34="","",'statement of marks'!AQ34)</f>
        <v/>
      </c>
      <c r="N38" s="537" t="str">
        <f>IF('statement of marks'!BG34="","",'statement of marks'!BG34)</f>
        <v/>
      </c>
      <c r="O38" s="537"/>
      <c r="P38" s="537"/>
      <c r="Q38" s="536" t="str">
        <f>IF('statement of marks'!L34="","",'statement of marks'!L34)</f>
        <v/>
      </c>
      <c r="R38" s="536" t="str">
        <f>IF('statement of marks'!AB34="","",'statement of marks'!AB34)</f>
        <v/>
      </c>
      <c r="S38" s="536" t="str">
        <f>IF('statement of marks'!AR34="","",'statement of marks'!AR34)</f>
        <v/>
      </c>
      <c r="T38" s="536" t="str">
        <f>IF('statement of marks'!BH34="","",'statement of marks'!BH34)</f>
        <v/>
      </c>
      <c r="U38" s="536"/>
      <c r="V38" s="536"/>
      <c r="W38" s="537" t="str">
        <f>IF('statement of marks'!Q34="","",'statement of marks'!Q34)</f>
        <v/>
      </c>
      <c r="X38" s="537" t="str">
        <f>IF('statement of marks'!AG34="","",'statement of marks'!AG34)</f>
        <v/>
      </c>
      <c r="Y38" s="537" t="str">
        <f>IF('statement of marks'!AW34="","",'statement of marks'!AW34)</f>
        <v/>
      </c>
      <c r="Z38" s="537" t="str">
        <f>IF('statement of marks'!BM34="","",'statement of marks'!BM34)</f>
        <v/>
      </c>
      <c r="AA38" s="537"/>
      <c r="AB38" s="537"/>
      <c r="AC38" s="537" t="str">
        <f>IF('statement of marks'!U34="","",'statement of marks'!U34)</f>
        <v/>
      </c>
      <c r="AD38" s="537" t="str">
        <f>IF('statement of marks'!AC34="","",'statement of marks'!AC34)</f>
        <v/>
      </c>
      <c r="AE38" s="537" t="str">
        <f>IF('statement of marks'!AS34="","",'statement of marks'!AS34)</f>
        <v/>
      </c>
      <c r="AF38" s="537" t="str">
        <f>IF('statement of marks'!BI34="","",'statement of marks'!BI34)</f>
        <v/>
      </c>
      <c r="AG38" s="537"/>
      <c r="AH38" s="537"/>
      <c r="AI38" s="537" t="str">
        <f>IF('statement of marks'!AB34="","",'statement of marks'!AB34)</f>
        <v/>
      </c>
      <c r="AJ38" s="537" t="str">
        <f>IF('statement of marks'!AK34="","",'statement of marks'!AK34)</f>
        <v/>
      </c>
      <c r="AK38" s="537" t="str">
        <f>IF('statement of marks'!BA34="","",'statement of marks'!BA34)</f>
        <v/>
      </c>
      <c r="AL38" s="537" t="str">
        <f>IF('statement of marks'!BQ34="","",'statement of marks'!BQ34)</f>
        <v/>
      </c>
      <c r="AM38" s="537"/>
      <c r="AN38" s="537"/>
    </row>
    <row r="39" spans="1:40" ht="15">
      <c r="A39" s="533">
        <v>29</v>
      </c>
      <c r="B39" s="564" t="str">
        <f>IF('statement of marks'!D35="","",'statement of marks'!D35)</f>
        <v/>
      </c>
      <c r="C39" s="534" t="str">
        <f>IF('statement of marks'!I35="","",'statement of marks'!I35)</f>
        <v>c 029</v>
      </c>
      <c r="D39" s="538"/>
      <c r="E39" s="536"/>
      <c r="F39" s="536"/>
      <c r="G39" s="536"/>
      <c r="H39" s="536"/>
      <c r="I39" s="536"/>
      <c r="J39" s="536"/>
      <c r="K39" s="537" t="str">
        <f>IF('statement of marks'!K35="","",'statement of marks'!K35)</f>
        <v/>
      </c>
      <c r="L39" s="537" t="str">
        <f>IF('statement of marks'!AA35="","",'statement of marks'!AA35)</f>
        <v/>
      </c>
      <c r="M39" s="537" t="str">
        <f>IF('statement of marks'!AQ35="","",'statement of marks'!AQ35)</f>
        <v/>
      </c>
      <c r="N39" s="537" t="str">
        <f>IF('statement of marks'!BG35="","",'statement of marks'!BG35)</f>
        <v/>
      </c>
      <c r="O39" s="537"/>
      <c r="P39" s="537"/>
      <c r="Q39" s="536" t="str">
        <f>IF('statement of marks'!L35="","",'statement of marks'!L35)</f>
        <v/>
      </c>
      <c r="R39" s="536" t="str">
        <f>IF('statement of marks'!AB35="","",'statement of marks'!AB35)</f>
        <v/>
      </c>
      <c r="S39" s="536" t="str">
        <f>IF('statement of marks'!AR35="","",'statement of marks'!AR35)</f>
        <v/>
      </c>
      <c r="T39" s="536" t="str">
        <f>IF('statement of marks'!BH35="","",'statement of marks'!BH35)</f>
        <v/>
      </c>
      <c r="U39" s="536"/>
      <c r="V39" s="536"/>
      <c r="W39" s="537" t="str">
        <f>IF('statement of marks'!Q35="","",'statement of marks'!Q35)</f>
        <v/>
      </c>
      <c r="X39" s="537" t="str">
        <f>IF('statement of marks'!AG35="","",'statement of marks'!AG35)</f>
        <v/>
      </c>
      <c r="Y39" s="537" t="str">
        <f>IF('statement of marks'!AW35="","",'statement of marks'!AW35)</f>
        <v/>
      </c>
      <c r="Z39" s="537" t="str">
        <f>IF('statement of marks'!BM35="","",'statement of marks'!BM35)</f>
        <v/>
      </c>
      <c r="AA39" s="537"/>
      <c r="AB39" s="537"/>
      <c r="AC39" s="537" t="str">
        <f>IF('statement of marks'!U35="","",'statement of marks'!U35)</f>
        <v/>
      </c>
      <c r="AD39" s="537" t="str">
        <f>IF('statement of marks'!AC35="","",'statement of marks'!AC35)</f>
        <v/>
      </c>
      <c r="AE39" s="537" t="str">
        <f>IF('statement of marks'!AS35="","",'statement of marks'!AS35)</f>
        <v/>
      </c>
      <c r="AF39" s="537" t="str">
        <f>IF('statement of marks'!BI35="","",'statement of marks'!BI35)</f>
        <v/>
      </c>
      <c r="AG39" s="537"/>
      <c r="AH39" s="537"/>
      <c r="AI39" s="537" t="str">
        <f>IF('statement of marks'!AB35="","",'statement of marks'!AB35)</f>
        <v/>
      </c>
      <c r="AJ39" s="537" t="str">
        <f>IF('statement of marks'!AK35="","",'statement of marks'!AK35)</f>
        <v/>
      </c>
      <c r="AK39" s="537" t="str">
        <f>IF('statement of marks'!BA35="","",'statement of marks'!BA35)</f>
        <v/>
      </c>
      <c r="AL39" s="537" t="str">
        <f>IF('statement of marks'!BQ35="","",'statement of marks'!BQ35)</f>
        <v/>
      </c>
      <c r="AM39" s="537"/>
      <c r="AN39" s="537"/>
    </row>
    <row r="40" spans="1:40" ht="15">
      <c r="A40" s="533">
        <v>30</v>
      </c>
      <c r="B40" s="564" t="str">
        <f>IF('statement of marks'!D36="","",'statement of marks'!D36)</f>
        <v/>
      </c>
      <c r="C40" s="534" t="str">
        <f>IF('statement of marks'!I36="","",'statement of marks'!I36)</f>
        <v>c 030</v>
      </c>
      <c r="D40" s="538"/>
      <c r="E40" s="536"/>
      <c r="F40" s="536"/>
      <c r="G40" s="536"/>
      <c r="H40" s="536"/>
      <c r="I40" s="536"/>
      <c r="J40" s="536"/>
      <c r="K40" s="537" t="str">
        <f>IF('statement of marks'!K36="","",'statement of marks'!K36)</f>
        <v/>
      </c>
      <c r="L40" s="537" t="str">
        <f>IF('statement of marks'!AA36="","",'statement of marks'!AA36)</f>
        <v/>
      </c>
      <c r="M40" s="537" t="str">
        <f>IF('statement of marks'!AQ36="","",'statement of marks'!AQ36)</f>
        <v/>
      </c>
      <c r="N40" s="537" t="str">
        <f>IF('statement of marks'!BG36="","",'statement of marks'!BG36)</f>
        <v/>
      </c>
      <c r="O40" s="537"/>
      <c r="P40" s="537"/>
      <c r="Q40" s="536" t="str">
        <f>IF('statement of marks'!L36="","",'statement of marks'!L36)</f>
        <v/>
      </c>
      <c r="R40" s="536" t="str">
        <f>IF('statement of marks'!AB36="","",'statement of marks'!AB36)</f>
        <v/>
      </c>
      <c r="S40" s="536" t="str">
        <f>IF('statement of marks'!AR36="","",'statement of marks'!AR36)</f>
        <v/>
      </c>
      <c r="T40" s="536" t="str">
        <f>IF('statement of marks'!BH36="","",'statement of marks'!BH36)</f>
        <v/>
      </c>
      <c r="U40" s="536"/>
      <c r="V40" s="536"/>
      <c r="W40" s="537" t="str">
        <f>IF('statement of marks'!Q36="","",'statement of marks'!Q36)</f>
        <v/>
      </c>
      <c r="X40" s="537" t="str">
        <f>IF('statement of marks'!AG36="","",'statement of marks'!AG36)</f>
        <v/>
      </c>
      <c r="Y40" s="537" t="str">
        <f>IF('statement of marks'!AW36="","",'statement of marks'!AW36)</f>
        <v/>
      </c>
      <c r="Z40" s="537" t="str">
        <f>IF('statement of marks'!BM36="","",'statement of marks'!BM36)</f>
        <v/>
      </c>
      <c r="AA40" s="537"/>
      <c r="AB40" s="537"/>
      <c r="AC40" s="537" t="str">
        <f>IF('statement of marks'!U36="","",'statement of marks'!U36)</f>
        <v/>
      </c>
      <c r="AD40" s="537" t="str">
        <f>IF('statement of marks'!AC36="","",'statement of marks'!AC36)</f>
        <v/>
      </c>
      <c r="AE40" s="537" t="str">
        <f>IF('statement of marks'!AS36="","",'statement of marks'!AS36)</f>
        <v/>
      </c>
      <c r="AF40" s="537" t="str">
        <f>IF('statement of marks'!BI36="","",'statement of marks'!BI36)</f>
        <v/>
      </c>
      <c r="AG40" s="537"/>
      <c r="AH40" s="537"/>
      <c r="AI40" s="537" t="str">
        <f>IF('statement of marks'!AB36="","",'statement of marks'!AB36)</f>
        <v/>
      </c>
      <c r="AJ40" s="537" t="str">
        <f>IF('statement of marks'!AK36="","",'statement of marks'!AK36)</f>
        <v/>
      </c>
      <c r="AK40" s="537" t="str">
        <f>IF('statement of marks'!BA36="","",'statement of marks'!BA36)</f>
        <v/>
      </c>
      <c r="AL40" s="537" t="str">
        <f>IF('statement of marks'!BQ36="","",'statement of marks'!BQ36)</f>
        <v/>
      </c>
      <c r="AM40" s="537"/>
      <c r="AN40" s="537"/>
    </row>
    <row r="41" spans="1:40" ht="15">
      <c r="A41" s="533">
        <v>31</v>
      </c>
      <c r="B41" s="564" t="str">
        <f>IF('statement of marks'!D37="","",'statement of marks'!D37)</f>
        <v/>
      </c>
      <c r="C41" s="534" t="str">
        <f>IF('statement of marks'!I37="","",'statement of marks'!I37)</f>
        <v>c 031</v>
      </c>
      <c r="D41" s="538"/>
      <c r="E41" s="536"/>
      <c r="F41" s="536"/>
      <c r="G41" s="536"/>
      <c r="H41" s="536"/>
      <c r="I41" s="536"/>
      <c r="J41" s="536"/>
      <c r="K41" s="537" t="str">
        <f>IF('statement of marks'!K37="","",'statement of marks'!K37)</f>
        <v/>
      </c>
      <c r="L41" s="537" t="str">
        <f>IF('statement of marks'!AA37="","",'statement of marks'!AA37)</f>
        <v/>
      </c>
      <c r="M41" s="537" t="str">
        <f>IF('statement of marks'!AQ37="","",'statement of marks'!AQ37)</f>
        <v/>
      </c>
      <c r="N41" s="537" t="str">
        <f>IF('statement of marks'!BG37="","",'statement of marks'!BG37)</f>
        <v/>
      </c>
      <c r="O41" s="537"/>
      <c r="P41" s="537"/>
      <c r="Q41" s="536" t="str">
        <f>IF('statement of marks'!L37="","",'statement of marks'!L37)</f>
        <v/>
      </c>
      <c r="R41" s="536" t="str">
        <f>IF('statement of marks'!AB37="","",'statement of marks'!AB37)</f>
        <v/>
      </c>
      <c r="S41" s="536" t="str">
        <f>IF('statement of marks'!AR37="","",'statement of marks'!AR37)</f>
        <v/>
      </c>
      <c r="T41" s="536" t="str">
        <f>IF('statement of marks'!BH37="","",'statement of marks'!BH37)</f>
        <v/>
      </c>
      <c r="U41" s="536"/>
      <c r="V41" s="536"/>
      <c r="W41" s="537" t="str">
        <f>IF('statement of marks'!Q37="","",'statement of marks'!Q37)</f>
        <v/>
      </c>
      <c r="X41" s="537" t="str">
        <f>IF('statement of marks'!AG37="","",'statement of marks'!AG37)</f>
        <v/>
      </c>
      <c r="Y41" s="537" t="str">
        <f>IF('statement of marks'!AW37="","",'statement of marks'!AW37)</f>
        <v/>
      </c>
      <c r="Z41" s="537" t="str">
        <f>IF('statement of marks'!BM37="","",'statement of marks'!BM37)</f>
        <v/>
      </c>
      <c r="AA41" s="537"/>
      <c r="AB41" s="537"/>
      <c r="AC41" s="537" t="str">
        <f>IF('statement of marks'!U37="","",'statement of marks'!U37)</f>
        <v/>
      </c>
      <c r="AD41" s="537" t="str">
        <f>IF('statement of marks'!AC37="","",'statement of marks'!AC37)</f>
        <v/>
      </c>
      <c r="AE41" s="537" t="str">
        <f>IF('statement of marks'!AS37="","",'statement of marks'!AS37)</f>
        <v/>
      </c>
      <c r="AF41" s="537" t="str">
        <f>IF('statement of marks'!BI37="","",'statement of marks'!BI37)</f>
        <v/>
      </c>
      <c r="AG41" s="537"/>
      <c r="AH41" s="537"/>
      <c r="AI41" s="537" t="str">
        <f>IF('statement of marks'!AB37="","",'statement of marks'!AB37)</f>
        <v/>
      </c>
      <c r="AJ41" s="537" t="str">
        <f>IF('statement of marks'!AK37="","",'statement of marks'!AK37)</f>
        <v/>
      </c>
      <c r="AK41" s="537" t="str">
        <f>IF('statement of marks'!BA37="","",'statement of marks'!BA37)</f>
        <v/>
      </c>
      <c r="AL41" s="537" t="str">
        <f>IF('statement of marks'!BQ37="","",'statement of marks'!BQ37)</f>
        <v/>
      </c>
      <c r="AM41" s="537"/>
      <c r="AN41" s="537"/>
    </row>
    <row r="42" spans="1:40" ht="15">
      <c r="A42" s="533">
        <v>32</v>
      </c>
      <c r="B42" s="564" t="str">
        <f>IF('statement of marks'!D38="","",'statement of marks'!D38)</f>
        <v/>
      </c>
      <c r="C42" s="534" t="str">
        <f>IF('statement of marks'!I38="","",'statement of marks'!I38)</f>
        <v>c 032</v>
      </c>
      <c r="D42" s="538"/>
      <c r="E42" s="536"/>
      <c r="F42" s="536"/>
      <c r="G42" s="536"/>
      <c r="H42" s="536"/>
      <c r="I42" s="536"/>
      <c r="J42" s="536"/>
      <c r="K42" s="537" t="str">
        <f>IF('statement of marks'!K38="","",'statement of marks'!K38)</f>
        <v/>
      </c>
      <c r="L42" s="537" t="str">
        <f>IF('statement of marks'!AA38="","",'statement of marks'!AA38)</f>
        <v/>
      </c>
      <c r="M42" s="537" t="str">
        <f>IF('statement of marks'!AQ38="","",'statement of marks'!AQ38)</f>
        <v/>
      </c>
      <c r="N42" s="537" t="str">
        <f>IF('statement of marks'!BG38="","",'statement of marks'!BG38)</f>
        <v/>
      </c>
      <c r="O42" s="537"/>
      <c r="P42" s="537"/>
      <c r="Q42" s="536" t="str">
        <f>IF('statement of marks'!L38="","",'statement of marks'!L38)</f>
        <v/>
      </c>
      <c r="R42" s="536" t="str">
        <f>IF('statement of marks'!AB38="","",'statement of marks'!AB38)</f>
        <v/>
      </c>
      <c r="S42" s="536" t="str">
        <f>IF('statement of marks'!AR38="","",'statement of marks'!AR38)</f>
        <v/>
      </c>
      <c r="T42" s="536" t="str">
        <f>IF('statement of marks'!BH38="","",'statement of marks'!BH38)</f>
        <v/>
      </c>
      <c r="U42" s="536"/>
      <c r="V42" s="536"/>
      <c r="W42" s="537" t="str">
        <f>IF('statement of marks'!Q38="","",'statement of marks'!Q38)</f>
        <v/>
      </c>
      <c r="X42" s="537" t="str">
        <f>IF('statement of marks'!AG38="","",'statement of marks'!AG38)</f>
        <v/>
      </c>
      <c r="Y42" s="537" t="str">
        <f>IF('statement of marks'!AW38="","",'statement of marks'!AW38)</f>
        <v/>
      </c>
      <c r="Z42" s="537" t="str">
        <f>IF('statement of marks'!BM38="","",'statement of marks'!BM38)</f>
        <v/>
      </c>
      <c r="AA42" s="537"/>
      <c r="AB42" s="537"/>
      <c r="AC42" s="537" t="str">
        <f>IF('statement of marks'!U38="","",'statement of marks'!U38)</f>
        <v/>
      </c>
      <c r="AD42" s="537" t="str">
        <f>IF('statement of marks'!AC38="","",'statement of marks'!AC38)</f>
        <v/>
      </c>
      <c r="AE42" s="537" t="str">
        <f>IF('statement of marks'!AS38="","",'statement of marks'!AS38)</f>
        <v/>
      </c>
      <c r="AF42" s="537" t="str">
        <f>IF('statement of marks'!BI38="","",'statement of marks'!BI38)</f>
        <v/>
      </c>
      <c r="AG42" s="537"/>
      <c r="AH42" s="537"/>
      <c r="AI42" s="537" t="str">
        <f>IF('statement of marks'!AB38="","",'statement of marks'!AB38)</f>
        <v/>
      </c>
      <c r="AJ42" s="537" t="str">
        <f>IF('statement of marks'!AK38="","",'statement of marks'!AK38)</f>
        <v/>
      </c>
      <c r="AK42" s="537" t="str">
        <f>IF('statement of marks'!BA38="","",'statement of marks'!BA38)</f>
        <v/>
      </c>
      <c r="AL42" s="537" t="str">
        <f>IF('statement of marks'!BQ38="","",'statement of marks'!BQ38)</f>
        <v/>
      </c>
      <c r="AM42" s="537"/>
      <c r="AN42" s="537"/>
    </row>
    <row r="43" spans="1:40" ht="15">
      <c r="A43" s="533">
        <v>33</v>
      </c>
      <c r="B43" s="564" t="str">
        <f>IF('statement of marks'!D39="","",'statement of marks'!D39)</f>
        <v/>
      </c>
      <c r="C43" s="534" t="str">
        <f>IF('statement of marks'!I39="","",'statement of marks'!I39)</f>
        <v>c 033</v>
      </c>
      <c r="D43" s="538"/>
      <c r="E43" s="536"/>
      <c r="F43" s="536"/>
      <c r="G43" s="536"/>
      <c r="H43" s="536"/>
      <c r="I43" s="536"/>
      <c r="J43" s="536"/>
      <c r="K43" s="537" t="str">
        <f>IF('statement of marks'!K39="","",'statement of marks'!K39)</f>
        <v/>
      </c>
      <c r="L43" s="537" t="str">
        <f>IF('statement of marks'!AA39="","",'statement of marks'!AA39)</f>
        <v/>
      </c>
      <c r="M43" s="537" t="str">
        <f>IF('statement of marks'!AQ39="","",'statement of marks'!AQ39)</f>
        <v/>
      </c>
      <c r="N43" s="537" t="str">
        <f>IF('statement of marks'!BG39="","",'statement of marks'!BG39)</f>
        <v/>
      </c>
      <c r="O43" s="537"/>
      <c r="P43" s="537"/>
      <c r="Q43" s="536" t="str">
        <f>IF('statement of marks'!L39="","",'statement of marks'!L39)</f>
        <v/>
      </c>
      <c r="R43" s="536" t="str">
        <f>IF('statement of marks'!AB39="","",'statement of marks'!AB39)</f>
        <v/>
      </c>
      <c r="S43" s="536" t="str">
        <f>IF('statement of marks'!AR39="","",'statement of marks'!AR39)</f>
        <v/>
      </c>
      <c r="T43" s="536" t="str">
        <f>IF('statement of marks'!BH39="","",'statement of marks'!BH39)</f>
        <v/>
      </c>
      <c r="U43" s="536"/>
      <c r="V43" s="536"/>
      <c r="W43" s="537" t="str">
        <f>IF('statement of marks'!Q39="","",'statement of marks'!Q39)</f>
        <v/>
      </c>
      <c r="X43" s="537" t="str">
        <f>IF('statement of marks'!AG39="","",'statement of marks'!AG39)</f>
        <v/>
      </c>
      <c r="Y43" s="537" t="str">
        <f>IF('statement of marks'!AW39="","",'statement of marks'!AW39)</f>
        <v/>
      </c>
      <c r="Z43" s="537" t="str">
        <f>IF('statement of marks'!BM39="","",'statement of marks'!BM39)</f>
        <v/>
      </c>
      <c r="AA43" s="537"/>
      <c r="AB43" s="537"/>
      <c r="AC43" s="537" t="str">
        <f>IF('statement of marks'!U39="","",'statement of marks'!U39)</f>
        <v/>
      </c>
      <c r="AD43" s="537" t="str">
        <f>IF('statement of marks'!AC39="","",'statement of marks'!AC39)</f>
        <v/>
      </c>
      <c r="AE43" s="537" t="str">
        <f>IF('statement of marks'!AS39="","",'statement of marks'!AS39)</f>
        <v/>
      </c>
      <c r="AF43" s="537" t="str">
        <f>IF('statement of marks'!BI39="","",'statement of marks'!BI39)</f>
        <v/>
      </c>
      <c r="AG43" s="537"/>
      <c r="AH43" s="537"/>
      <c r="AI43" s="537" t="str">
        <f>IF('statement of marks'!AB39="","",'statement of marks'!AB39)</f>
        <v/>
      </c>
      <c r="AJ43" s="537" t="str">
        <f>IF('statement of marks'!AK39="","",'statement of marks'!AK39)</f>
        <v/>
      </c>
      <c r="AK43" s="537" t="str">
        <f>IF('statement of marks'!BA39="","",'statement of marks'!BA39)</f>
        <v/>
      </c>
      <c r="AL43" s="537" t="str">
        <f>IF('statement of marks'!BQ39="","",'statement of marks'!BQ39)</f>
        <v/>
      </c>
      <c r="AM43" s="537"/>
      <c r="AN43" s="537"/>
    </row>
    <row r="44" spans="1:40" ht="15">
      <c r="A44" s="533">
        <v>34</v>
      </c>
      <c r="B44" s="564" t="str">
        <f>IF('statement of marks'!D40="","",'statement of marks'!D40)</f>
        <v/>
      </c>
      <c r="C44" s="534" t="str">
        <f>IF('statement of marks'!I40="","",'statement of marks'!I40)</f>
        <v>c 034</v>
      </c>
      <c r="D44" s="538"/>
      <c r="E44" s="536"/>
      <c r="F44" s="536"/>
      <c r="G44" s="536"/>
      <c r="H44" s="536"/>
      <c r="I44" s="536"/>
      <c r="J44" s="536"/>
      <c r="K44" s="537" t="str">
        <f>IF('statement of marks'!K40="","",'statement of marks'!K40)</f>
        <v/>
      </c>
      <c r="L44" s="537" t="str">
        <f>IF('statement of marks'!AA40="","",'statement of marks'!AA40)</f>
        <v/>
      </c>
      <c r="M44" s="537" t="str">
        <f>IF('statement of marks'!AQ40="","",'statement of marks'!AQ40)</f>
        <v/>
      </c>
      <c r="N44" s="537" t="str">
        <f>IF('statement of marks'!BG40="","",'statement of marks'!BG40)</f>
        <v/>
      </c>
      <c r="O44" s="537"/>
      <c r="P44" s="537"/>
      <c r="Q44" s="536" t="str">
        <f>IF('statement of marks'!L40="","",'statement of marks'!L40)</f>
        <v/>
      </c>
      <c r="R44" s="536" t="str">
        <f>IF('statement of marks'!AB40="","",'statement of marks'!AB40)</f>
        <v/>
      </c>
      <c r="S44" s="536" t="str">
        <f>IF('statement of marks'!AR40="","",'statement of marks'!AR40)</f>
        <v/>
      </c>
      <c r="T44" s="536" t="str">
        <f>IF('statement of marks'!BH40="","",'statement of marks'!BH40)</f>
        <v/>
      </c>
      <c r="U44" s="536"/>
      <c r="V44" s="536"/>
      <c r="W44" s="537" t="str">
        <f>IF('statement of marks'!Q40="","",'statement of marks'!Q40)</f>
        <v/>
      </c>
      <c r="X44" s="537" t="str">
        <f>IF('statement of marks'!AG40="","",'statement of marks'!AG40)</f>
        <v/>
      </c>
      <c r="Y44" s="537" t="str">
        <f>IF('statement of marks'!AW40="","",'statement of marks'!AW40)</f>
        <v/>
      </c>
      <c r="Z44" s="537" t="str">
        <f>IF('statement of marks'!BM40="","",'statement of marks'!BM40)</f>
        <v/>
      </c>
      <c r="AA44" s="537"/>
      <c r="AB44" s="537"/>
      <c r="AC44" s="537" t="str">
        <f>IF('statement of marks'!U40="","",'statement of marks'!U40)</f>
        <v/>
      </c>
      <c r="AD44" s="537" t="str">
        <f>IF('statement of marks'!AC40="","",'statement of marks'!AC40)</f>
        <v/>
      </c>
      <c r="AE44" s="537" t="str">
        <f>IF('statement of marks'!AS40="","",'statement of marks'!AS40)</f>
        <v/>
      </c>
      <c r="AF44" s="537" t="str">
        <f>IF('statement of marks'!BI40="","",'statement of marks'!BI40)</f>
        <v/>
      </c>
      <c r="AG44" s="537"/>
      <c r="AH44" s="537"/>
      <c r="AI44" s="537" t="str">
        <f>IF('statement of marks'!AB40="","",'statement of marks'!AB40)</f>
        <v/>
      </c>
      <c r="AJ44" s="537" t="str">
        <f>IF('statement of marks'!AK40="","",'statement of marks'!AK40)</f>
        <v/>
      </c>
      <c r="AK44" s="537" t="str">
        <f>IF('statement of marks'!BA40="","",'statement of marks'!BA40)</f>
        <v/>
      </c>
      <c r="AL44" s="537" t="str">
        <f>IF('statement of marks'!BQ40="","",'statement of marks'!BQ40)</f>
        <v/>
      </c>
      <c r="AM44" s="537"/>
      <c r="AN44" s="537"/>
    </row>
    <row r="45" spans="1:40" ht="15">
      <c r="A45" s="533">
        <v>35</v>
      </c>
      <c r="B45" s="564" t="str">
        <f>IF('statement of marks'!D41="","",'statement of marks'!D41)</f>
        <v/>
      </c>
      <c r="C45" s="534" t="str">
        <f>IF('statement of marks'!I41="","",'statement of marks'!I41)</f>
        <v>c 035</v>
      </c>
      <c r="D45" s="538"/>
      <c r="E45" s="536"/>
      <c r="F45" s="536"/>
      <c r="G45" s="536"/>
      <c r="H45" s="536"/>
      <c r="I45" s="536"/>
      <c r="J45" s="536"/>
      <c r="K45" s="537" t="str">
        <f>IF('statement of marks'!K41="","",'statement of marks'!K41)</f>
        <v/>
      </c>
      <c r="L45" s="537" t="str">
        <f>IF('statement of marks'!AA41="","",'statement of marks'!AA41)</f>
        <v/>
      </c>
      <c r="M45" s="537" t="str">
        <f>IF('statement of marks'!AQ41="","",'statement of marks'!AQ41)</f>
        <v/>
      </c>
      <c r="N45" s="537" t="str">
        <f>IF('statement of marks'!BG41="","",'statement of marks'!BG41)</f>
        <v/>
      </c>
      <c r="O45" s="537"/>
      <c r="P45" s="537"/>
      <c r="Q45" s="536" t="str">
        <f>IF('statement of marks'!L41="","",'statement of marks'!L41)</f>
        <v/>
      </c>
      <c r="R45" s="536" t="str">
        <f>IF('statement of marks'!AB41="","",'statement of marks'!AB41)</f>
        <v/>
      </c>
      <c r="S45" s="536" t="str">
        <f>IF('statement of marks'!AR41="","",'statement of marks'!AR41)</f>
        <v/>
      </c>
      <c r="T45" s="536" t="str">
        <f>IF('statement of marks'!BH41="","",'statement of marks'!BH41)</f>
        <v/>
      </c>
      <c r="U45" s="536"/>
      <c r="V45" s="536"/>
      <c r="W45" s="537" t="str">
        <f>IF('statement of marks'!Q41="","",'statement of marks'!Q41)</f>
        <v/>
      </c>
      <c r="X45" s="537" t="str">
        <f>IF('statement of marks'!AG41="","",'statement of marks'!AG41)</f>
        <v/>
      </c>
      <c r="Y45" s="537" t="str">
        <f>IF('statement of marks'!AW41="","",'statement of marks'!AW41)</f>
        <v/>
      </c>
      <c r="Z45" s="537" t="str">
        <f>IF('statement of marks'!BM41="","",'statement of marks'!BM41)</f>
        <v/>
      </c>
      <c r="AA45" s="537"/>
      <c r="AB45" s="537"/>
      <c r="AC45" s="537" t="str">
        <f>IF('statement of marks'!U41="","",'statement of marks'!U41)</f>
        <v/>
      </c>
      <c r="AD45" s="537" t="str">
        <f>IF('statement of marks'!AC41="","",'statement of marks'!AC41)</f>
        <v/>
      </c>
      <c r="AE45" s="537" t="str">
        <f>IF('statement of marks'!AS41="","",'statement of marks'!AS41)</f>
        <v/>
      </c>
      <c r="AF45" s="537" t="str">
        <f>IF('statement of marks'!BI41="","",'statement of marks'!BI41)</f>
        <v/>
      </c>
      <c r="AG45" s="537"/>
      <c r="AH45" s="537"/>
      <c r="AI45" s="537" t="str">
        <f>IF('statement of marks'!AB41="","",'statement of marks'!AB41)</f>
        <v/>
      </c>
      <c r="AJ45" s="537" t="str">
        <f>IF('statement of marks'!AK41="","",'statement of marks'!AK41)</f>
        <v/>
      </c>
      <c r="AK45" s="537" t="str">
        <f>IF('statement of marks'!BA41="","",'statement of marks'!BA41)</f>
        <v/>
      </c>
      <c r="AL45" s="537" t="str">
        <f>IF('statement of marks'!BQ41="","",'statement of marks'!BQ41)</f>
        <v/>
      </c>
      <c r="AM45" s="537"/>
      <c r="AN45" s="537"/>
    </row>
    <row r="46" spans="1:40" ht="15">
      <c r="A46" s="533">
        <v>36</v>
      </c>
      <c r="B46" s="564" t="str">
        <f>IF('statement of marks'!D42="","",'statement of marks'!D42)</f>
        <v/>
      </c>
      <c r="C46" s="534" t="str">
        <f>IF('statement of marks'!I42="","",'statement of marks'!I42)</f>
        <v>c 036</v>
      </c>
      <c r="D46" s="538"/>
      <c r="E46" s="536"/>
      <c r="F46" s="536"/>
      <c r="G46" s="536"/>
      <c r="H46" s="536"/>
      <c r="I46" s="536"/>
      <c r="J46" s="536"/>
      <c r="K46" s="537" t="str">
        <f>IF('statement of marks'!K42="","",'statement of marks'!K42)</f>
        <v/>
      </c>
      <c r="L46" s="537" t="str">
        <f>IF('statement of marks'!AA42="","",'statement of marks'!AA42)</f>
        <v/>
      </c>
      <c r="M46" s="537" t="str">
        <f>IF('statement of marks'!AQ42="","",'statement of marks'!AQ42)</f>
        <v/>
      </c>
      <c r="N46" s="537" t="str">
        <f>IF('statement of marks'!BG42="","",'statement of marks'!BG42)</f>
        <v/>
      </c>
      <c r="O46" s="537"/>
      <c r="P46" s="537"/>
      <c r="Q46" s="536" t="str">
        <f>IF('statement of marks'!L42="","",'statement of marks'!L42)</f>
        <v/>
      </c>
      <c r="R46" s="536" t="str">
        <f>IF('statement of marks'!AB42="","",'statement of marks'!AB42)</f>
        <v/>
      </c>
      <c r="S46" s="536" t="str">
        <f>IF('statement of marks'!AR42="","",'statement of marks'!AR42)</f>
        <v/>
      </c>
      <c r="T46" s="536" t="str">
        <f>IF('statement of marks'!BH42="","",'statement of marks'!BH42)</f>
        <v/>
      </c>
      <c r="U46" s="536"/>
      <c r="V46" s="536"/>
      <c r="W46" s="537" t="str">
        <f>IF('statement of marks'!Q42="","",'statement of marks'!Q42)</f>
        <v/>
      </c>
      <c r="X46" s="537" t="str">
        <f>IF('statement of marks'!AG42="","",'statement of marks'!AG42)</f>
        <v/>
      </c>
      <c r="Y46" s="537" t="str">
        <f>IF('statement of marks'!AW42="","",'statement of marks'!AW42)</f>
        <v/>
      </c>
      <c r="Z46" s="537" t="str">
        <f>IF('statement of marks'!BM42="","",'statement of marks'!BM42)</f>
        <v/>
      </c>
      <c r="AA46" s="537"/>
      <c r="AB46" s="537"/>
      <c r="AC46" s="537" t="str">
        <f>IF('statement of marks'!U42="","",'statement of marks'!U42)</f>
        <v/>
      </c>
      <c r="AD46" s="537" t="str">
        <f>IF('statement of marks'!AC42="","",'statement of marks'!AC42)</f>
        <v/>
      </c>
      <c r="AE46" s="537" t="str">
        <f>IF('statement of marks'!AS42="","",'statement of marks'!AS42)</f>
        <v/>
      </c>
      <c r="AF46" s="537" t="str">
        <f>IF('statement of marks'!BI42="","",'statement of marks'!BI42)</f>
        <v/>
      </c>
      <c r="AG46" s="537"/>
      <c r="AH46" s="537"/>
      <c r="AI46" s="537" t="str">
        <f>IF('statement of marks'!AB42="","",'statement of marks'!AB42)</f>
        <v/>
      </c>
      <c r="AJ46" s="537" t="str">
        <f>IF('statement of marks'!AK42="","",'statement of marks'!AK42)</f>
        <v/>
      </c>
      <c r="AK46" s="537" t="str">
        <f>IF('statement of marks'!BA42="","",'statement of marks'!BA42)</f>
        <v/>
      </c>
      <c r="AL46" s="537" t="str">
        <f>IF('statement of marks'!BQ42="","",'statement of marks'!BQ42)</f>
        <v/>
      </c>
      <c r="AM46" s="537"/>
      <c r="AN46" s="537"/>
    </row>
    <row r="47" spans="1:40" ht="15">
      <c r="A47" s="533">
        <v>37</v>
      </c>
      <c r="B47" s="564" t="str">
        <f>IF('statement of marks'!D43="","",'statement of marks'!D43)</f>
        <v/>
      </c>
      <c r="C47" s="534" t="str">
        <f>IF('statement of marks'!I43="","",'statement of marks'!I43)</f>
        <v>c 037</v>
      </c>
      <c r="D47" s="538"/>
      <c r="E47" s="536"/>
      <c r="F47" s="536"/>
      <c r="G47" s="536"/>
      <c r="H47" s="536"/>
      <c r="I47" s="536"/>
      <c r="J47" s="536"/>
      <c r="K47" s="537" t="str">
        <f>IF('statement of marks'!K43="","",'statement of marks'!K43)</f>
        <v/>
      </c>
      <c r="L47" s="537" t="str">
        <f>IF('statement of marks'!AA43="","",'statement of marks'!AA43)</f>
        <v/>
      </c>
      <c r="M47" s="537" t="str">
        <f>IF('statement of marks'!AQ43="","",'statement of marks'!AQ43)</f>
        <v/>
      </c>
      <c r="N47" s="537" t="str">
        <f>IF('statement of marks'!BG43="","",'statement of marks'!BG43)</f>
        <v/>
      </c>
      <c r="O47" s="537"/>
      <c r="P47" s="537"/>
      <c r="Q47" s="536" t="str">
        <f>IF('statement of marks'!L43="","",'statement of marks'!L43)</f>
        <v/>
      </c>
      <c r="R47" s="536" t="str">
        <f>IF('statement of marks'!AB43="","",'statement of marks'!AB43)</f>
        <v/>
      </c>
      <c r="S47" s="536" t="str">
        <f>IF('statement of marks'!AR43="","",'statement of marks'!AR43)</f>
        <v/>
      </c>
      <c r="T47" s="536" t="str">
        <f>IF('statement of marks'!BH43="","",'statement of marks'!BH43)</f>
        <v/>
      </c>
      <c r="U47" s="536"/>
      <c r="V47" s="536"/>
      <c r="W47" s="537" t="str">
        <f>IF('statement of marks'!Q43="","",'statement of marks'!Q43)</f>
        <v/>
      </c>
      <c r="X47" s="537" t="str">
        <f>IF('statement of marks'!AG43="","",'statement of marks'!AG43)</f>
        <v/>
      </c>
      <c r="Y47" s="537" t="str">
        <f>IF('statement of marks'!AW43="","",'statement of marks'!AW43)</f>
        <v/>
      </c>
      <c r="Z47" s="537" t="str">
        <f>IF('statement of marks'!BM43="","",'statement of marks'!BM43)</f>
        <v/>
      </c>
      <c r="AA47" s="537"/>
      <c r="AB47" s="537"/>
      <c r="AC47" s="537" t="str">
        <f>IF('statement of marks'!U43="","",'statement of marks'!U43)</f>
        <v/>
      </c>
      <c r="AD47" s="537" t="str">
        <f>IF('statement of marks'!AC43="","",'statement of marks'!AC43)</f>
        <v/>
      </c>
      <c r="AE47" s="537" t="str">
        <f>IF('statement of marks'!AS43="","",'statement of marks'!AS43)</f>
        <v/>
      </c>
      <c r="AF47" s="537" t="str">
        <f>IF('statement of marks'!BI43="","",'statement of marks'!BI43)</f>
        <v/>
      </c>
      <c r="AG47" s="537"/>
      <c r="AH47" s="537"/>
      <c r="AI47" s="537" t="str">
        <f>IF('statement of marks'!AB43="","",'statement of marks'!AB43)</f>
        <v/>
      </c>
      <c r="AJ47" s="537" t="str">
        <f>IF('statement of marks'!AK43="","",'statement of marks'!AK43)</f>
        <v/>
      </c>
      <c r="AK47" s="537" t="str">
        <f>IF('statement of marks'!BA43="","",'statement of marks'!BA43)</f>
        <v/>
      </c>
      <c r="AL47" s="537" t="str">
        <f>IF('statement of marks'!BQ43="","",'statement of marks'!BQ43)</f>
        <v/>
      </c>
      <c r="AM47" s="537"/>
      <c r="AN47" s="537"/>
    </row>
    <row r="48" spans="1:40" ht="15">
      <c r="A48" s="533">
        <v>38</v>
      </c>
      <c r="B48" s="564" t="str">
        <f>IF('statement of marks'!D44="","",'statement of marks'!D44)</f>
        <v/>
      </c>
      <c r="C48" s="534" t="str">
        <f>IF('statement of marks'!I44="","",'statement of marks'!I44)</f>
        <v>c 038</v>
      </c>
      <c r="D48" s="538"/>
      <c r="E48" s="536"/>
      <c r="F48" s="536"/>
      <c r="G48" s="536"/>
      <c r="H48" s="536"/>
      <c r="I48" s="536"/>
      <c r="J48" s="536"/>
      <c r="K48" s="537" t="str">
        <f>IF('statement of marks'!K44="","",'statement of marks'!K44)</f>
        <v/>
      </c>
      <c r="L48" s="537" t="str">
        <f>IF('statement of marks'!AA44="","",'statement of marks'!AA44)</f>
        <v/>
      </c>
      <c r="M48" s="537" t="str">
        <f>IF('statement of marks'!AQ44="","",'statement of marks'!AQ44)</f>
        <v/>
      </c>
      <c r="N48" s="537" t="str">
        <f>IF('statement of marks'!BG44="","",'statement of marks'!BG44)</f>
        <v/>
      </c>
      <c r="O48" s="537"/>
      <c r="P48" s="537"/>
      <c r="Q48" s="536" t="str">
        <f>IF('statement of marks'!L44="","",'statement of marks'!L44)</f>
        <v/>
      </c>
      <c r="R48" s="536" t="str">
        <f>IF('statement of marks'!AB44="","",'statement of marks'!AB44)</f>
        <v/>
      </c>
      <c r="S48" s="536" t="str">
        <f>IF('statement of marks'!AR44="","",'statement of marks'!AR44)</f>
        <v/>
      </c>
      <c r="T48" s="536" t="str">
        <f>IF('statement of marks'!BH44="","",'statement of marks'!BH44)</f>
        <v/>
      </c>
      <c r="U48" s="536"/>
      <c r="V48" s="536"/>
      <c r="W48" s="537" t="str">
        <f>IF('statement of marks'!Q44="","",'statement of marks'!Q44)</f>
        <v/>
      </c>
      <c r="X48" s="537" t="str">
        <f>IF('statement of marks'!AG44="","",'statement of marks'!AG44)</f>
        <v/>
      </c>
      <c r="Y48" s="537" t="str">
        <f>IF('statement of marks'!AW44="","",'statement of marks'!AW44)</f>
        <v/>
      </c>
      <c r="Z48" s="537" t="str">
        <f>IF('statement of marks'!BM44="","",'statement of marks'!BM44)</f>
        <v/>
      </c>
      <c r="AA48" s="537"/>
      <c r="AB48" s="537"/>
      <c r="AC48" s="537" t="str">
        <f>IF('statement of marks'!U44="","",'statement of marks'!U44)</f>
        <v/>
      </c>
      <c r="AD48" s="537" t="str">
        <f>IF('statement of marks'!AC44="","",'statement of marks'!AC44)</f>
        <v/>
      </c>
      <c r="AE48" s="537" t="str">
        <f>IF('statement of marks'!AS44="","",'statement of marks'!AS44)</f>
        <v/>
      </c>
      <c r="AF48" s="537" t="str">
        <f>IF('statement of marks'!BI44="","",'statement of marks'!BI44)</f>
        <v/>
      </c>
      <c r="AG48" s="537"/>
      <c r="AH48" s="537"/>
      <c r="AI48" s="537" t="str">
        <f>IF('statement of marks'!AB44="","",'statement of marks'!AB44)</f>
        <v/>
      </c>
      <c r="AJ48" s="537" t="str">
        <f>IF('statement of marks'!AK44="","",'statement of marks'!AK44)</f>
        <v/>
      </c>
      <c r="AK48" s="537" t="str">
        <f>IF('statement of marks'!BA44="","",'statement of marks'!BA44)</f>
        <v/>
      </c>
      <c r="AL48" s="537" t="str">
        <f>IF('statement of marks'!BQ44="","",'statement of marks'!BQ44)</f>
        <v/>
      </c>
      <c r="AM48" s="537"/>
      <c r="AN48" s="537"/>
    </row>
    <row r="49" spans="1:40" ht="15">
      <c r="A49" s="533">
        <v>39</v>
      </c>
      <c r="B49" s="564" t="str">
        <f>IF('statement of marks'!D45="","",'statement of marks'!D45)</f>
        <v/>
      </c>
      <c r="C49" s="534" t="str">
        <f>IF('statement of marks'!I45="","",'statement of marks'!I45)</f>
        <v>c 039</v>
      </c>
      <c r="D49" s="538"/>
      <c r="E49" s="536"/>
      <c r="F49" s="536"/>
      <c r="G49" s="536"/>
      <c r="H49" s="536"/>
      <c r="I49" s="536"/>
      <c r="J49" s="536"/>
      <c r="K49" s="537" t="str">
        <f>IF('statement of marks'!K45="","",'statement of marks'!K45)</f>
        <v/>
      </c>
      <c r="L49" s="537" t="str">
        <f>IF('statement of marks'!AA45="","",'statement of marks'!AA45)</f>
        <v/>
      </c>
      <c r="M49" s="537" t="str">
        <f>IF('statement of marks'!AQ45="","",'statement of marks'!AQ45)</f>
        <v/>
      </c>
      <c r="N49" s="537" t="str">
        <f>IF('statement of marks'!BG45="","",'statement of marks'!BG45)</f>
        <v/>
      </c>
      <c r="O49" s="537"/>
      <c r="P49" s="537"/>
      <c r="Q49" s="536" t="str">
        <f>IF('statement of marks'!L45="","",'statement of marks'!L45)</f>
        <v/>
      </c>
      <c r="R49" s="536" t="str">
        <f>IF('statement of marks'!AB45="","",'statement of marks'!AB45)</f>
        <v/>
      </c>
      <c r="S49" s="536" t="str">
        <f>IF('statement of marks'!AR45="","",'statement of marks'!AR45)</f>
        <v/>
      </c>
      <c r="T49" s="536" t="str">
        <f>IF('statement of marks'!BH45="","",'statement of marks'!BH45)</f>
        <v/>
      </c>
      <c r="U49" s="536"/>
      <c r="V49" s="536"/>
      <c r="W49" s="537" t="str">
        <f>IF('statement of marks'!Q45="","",'statement of marks'!Q45)</f>
        <v/>
      </c>
      <c r="X49" s="537" t="str">
        <f>IF('statement of marks'!AG45="","",'statement of marks'!AG45)</f>
        <v/>
      </c>
      <c r="Y49" s="537" t="str">
        <f>IF('statement of marks'!AW45="","",'statement of marks'!AW45)</f>
        <v/>
      </c>
      <c r="Z49" s="537" t="str">
        <f>IF('statement of marks'!BM45="","",'statement of marks'!BM45)</f>
        <v/>
      </c>
      <c r="AA49" s="537"/>
      <c r="AB49" s="537"/>
      <c r="AC49" s="537" t="str">
        <f>IF('statement of marks'!U45="","",'statement of marks'!U45)</f>
        <v/>
      </c>
      <c r="AD49" s="537" t="str">
        <f>IF('statement of marks'!AC45="","",'statement of marks'!AC45)</f>
        <v/>
      </c>
      <c r="AE49" s="537" t="str">
        <f>IF('statement of marks'!AS45="","",'statement of marks'!AS45)</f>
        <v/>
      </c>
      <c r="AF49" s="537" t="str">
        <f>IF('statement of marks'!BI45="","",'statement of marks'!BI45)</f>
        <v/>
      </c>
      <c r="AG49" s="537"/>
      <c r="AH49" s="537"/>
      <c r="AI49" s="537" t="str">
        <f>IF('statement of marks'!AB45="","",'statement of marks'!AB45)</f>
        <v/>
      </c>
      <c r="AJ49" s="537" t="str">
        <f>IF('statement of marks'!AK45="","",'statement of marks'!AK45)</f>
        <v/>
      </c>
      <c r="AK49" s="537" t="str">
        <f>IF('statement of marks'!BA45="","",'statement of marks'!BA45)</f>
        <v/>
      </c>
      <c r="AL49" s="537" t="str">
        <f>IF('statement of marks'!BQ45="","",'statement of marks'!BQ45)</f>
        <v/>
      </c>
      <c r="AM49" s="537"/>
      <c r="AN49" s="537"/>
    </row>
    <row r="50" spans="1:40" ht="15">
      <c r="A50" s="533">
        <v>40</v>
      </c>
      <c r="B50" s="564" t="str">
        <f>IF('statement of marks'!D46="","",'statement of marks'!D46)</f>
        <v/>
      </c>
      <c r="C50" s="534" t="str">
        <f>IF('statement of marks'!I46="","",'statement of marks'!I46)</f>
        <v>c 040</v>
      </c>
      <c r="D50" s="538"/>
      <c r="E50" s="536"/>
      <c r="F50" s="536"/>
      <c r="G50" s="536"/>
      <c r="H50" s="536"/>
      <c r="I50" s="536"/>
      <c r="J50" s="536"/>
      <c r="K50" s="537" t="str">
        <f>IF('statement of marks'!K46="","",'statement of marks'!K46)</f>
        <v/>
      </c>
      <c r="L50" s="537" t="str">
        <f>IF('statement of marks'!AA46="","",'statement of marks'!AA46)</f>
        <v/>
      </c>
      <c r="M50" s="537" t="str">
        <f>IF('statement of marks'!AQ46="","",'statement of marks'!AQ46)</f>
        <v/>
      </c>
      <c r="N50" s="537" t="str">
        <f>IF('statement of marks'!BG46="","",'statement of marks'!BG46)</f>
        <v/>
      </c>
      <c r="O50" s="537"/>
      <c r="P50" s="537"/>
      <c r="Q50" s="536" t="str">
        <f>IF('statement of marks'!L46="","",'statement of marks'!L46)</f>
        <v/>
      </c>
      <c r="R50" s="536" t="str">
        <f>IF('statement of marks'!AB46="","",'statement of marks'!AB46)</f>
        <v/>
      </c>
      <c r="S50" s="536" t="str">
        <f>IF('statement of marks'!AR46="","",'statement of marks'!AR46)</f>
        <v/>
      </c>
      <c r="T50" s="536" t="str">
        <f>IF('statement of marks'!BH46="","",'statement of marks'!BH46)</f>
        <v/>
      </c>
      <c r="U50" s="536"/>
      <c r="V50" s="536"/>
      <c r="W50" s="537" t="str">
        <f>IF('statement of marks'!Q46="","",'statement of marks'!Q46)</f>
        <v/>
      </c>
      <c r="X50" s="537" t="str">
        <f>IF('statement of marks'!AG46="","",'statement of marks'!AG46)</f>
        <v/>
      </c>
      <c r="Y50" s="537" t="str">
        <f>IF('statement of marks'!AW46="","",'statement of marks'!AW46)</f>
        <v/>
      </c>
      <c r="Z50" s="537" t="str">
        <f>IF('statement of marks'!BM46="","",'statement of marks'!BM46)</f>
        <v/>
      </c>
      <c r="AA50" s="537"/>
      <c r="AB50" s="537"/>
      <c r="AC50" s="537" t="str">
        <f>IF('statement of marks'!U46="","",'statement of marks'!U46)</f>
        <v/>
      </c>
      <c r="AD50" s="537" t="str">
        <f>IF('statement of marks'!AC46="","",'statement of marks'!AC46)</f>
        <v/>
      </c>
      <c r="AE50" s="537" t="str">
        <f>IF('statement of marks'!AS46="","",'statement of marks'!AS46)</f>
        <v/>
      </c>
      <c r="AF50" s="537" t="str">
        <f>IF('statement of marks'!BI46="","",'statement of marks'!BI46)</f>
        <v/>
      </c>
      <c r="AG50" s="537"/>
      <c r="AH50" s="537"/>
      <c r="AI50" s="537" t="str">
        <f>IF('statement of marks'!AB46="","",'statement of marks'!AB46)</f>
        <v/>
      </c>
      <c r="AJ50" s="537" t="str">
        <f>IF('statement of marks'!AK46="","",'statement of marks'!AK46)</f>
        <v/>
      </c>
      <c r="AK50" s="537" t="str">
        <f>IF('statement of marks'!BA46="","",'statement of marks'!BA46)</f>
        <v/>
      </c>
      <c r="AL50" s="537" t="str">
        <f>IF('statement of marks'!BQ46="","",'statement of marks'!BQ46)</f>
        <v/>
      </c>
      <c r="AM50" s="537"/>
      <c r="AN50" s="537"/>
    </row>
    <row r="51" spans="1:40" ht="15">
      <c r="A51" s="533">
        <v>41</v>
      </c>
      <c r="B51" s="564" t="str">
        <f>IF('statement of marks'!D47="","",'statement of marks'!D47)</f>
        <v/>
      </c>
      <c r="C51" s="534" t="str">
        <f>IF('statement of marks'!I47="","",'statement of marks'!I47)</f>
        <v>c 041</v>
      </c>
      <c r="D51" s="538"/>
      <c r="E51" s="536"/>
      <c r="F51" s="536"/>
      <c r="G51" s="536"/>
      <c r="H51" s="536"/>
      <c r="I51" s="536"/>
      <c r="J51" s="536"/>
      <c r="K51" s="537" t="str">
        <f>IF('statement of marks'!K47="","",'statement of marks'!K47)</f>
        <v/>
      </c>
      <c r="L51" s="537" t="str">
        <f>IF('statement of marks'!AA47="","",'statement of marks'!AA47)</f>
        <v/>
      </c>
      <c r="M51" s="537" t="str">
        <f>IF('statement of marks'!AQ47="","",'statement of marks'!AQ47)</f>
        <v/>
      </c>
      <c r="N51" s="537" t="str">
        <f>IF('statement of marks'!BG47="","",'statement of marks'!BG47)</f>
        <v/>
      </c>
      <c r="O51" s="537"/>
      <c r="P51" s="537"/>
      <c r="Q51" s="536" t="str">
        <f>IF('statement of marks'!L47="","",'statement of marks'!L47)</f>
        <v/>
      </c>
      <c r="R51" s="536" t="str">
        <f>IF('statement of marks'!AB47="","",'statement of marks'!AB47)</f>
        <v/>
      </c>
      <c r="S51" s="536" t="str">
        <f>IF('statement of marks'!AR47="","",'statement of marks'!AR47)</f>
        <v/>
      </c>
      <c r="T51" s="536" t="str">
        <f>IF('statement of marks'!BH47="","",'statement of marks'!BH47)</f>
        <v/>
      </c>
      <c r="U51" s="536"/>
      <c r="V51" s="536"/>
      <c r="W51" s="537" t="str">
        <f>IF('statement of marks'!Q47="","",'statement of marks'!Q47)</f>
        <v/>
      </c>
      <c r="X51" s="537" t="str">
        <f>IF('statement of marks'!AG47="","",'statement of marks'!AG47)</f>
        <v/>
      </c>
      <c r="Y51" s="537" t="str">
        <f>IF('statement of marks'!AW47="","",'statement of marks'!AW47)</f>
        <v/>
      </c>
      <c r="Z51" s="537" t="str">
        <f>IF('statement of marks'!BM47="","",'statement of marks'!BM47)</f>
        <v/>
      </c>
      <c r="AA51" s="537"/>
      <c r="AB51" s="537"/>
      <c r="AC51" s="537" t="str">
        <f>IF('statement of marks'!U47="","",'statement of marks'!U47)</f>
        <v/>
      </c>
      <c r="AD51" s="537" t="str">
        <f>IF('statement of marks'!AC47="","",'statement of marks'!AC47)</f>
        <v/>
      </c>
      <c r="AE51" s="537" t="str">
        <f>IF('statement of marks'!AS47="","",'statement of marks'!AS47)</f>
        <v/>
      </c>
      <c r="AF51" s="537" t="str">
        <f>IF('statement of marks'!BI47="","",'statement of marks'!BI47)</f>
        <v/>
      </c>
      <c r="AG51" s="537"/>
      <c r="AH51" s="537"/>
      <c r="AI51" s="537" t="str">
        <f>IF('statement of marks'!AB47="","",'statement of marks'!AB47)</f>
        <v/>
      </c>
      <c r="AJ51" s="537" t="str">
        <f>IF('statement of marks'!AK47="","",'statement of marks'!AK47)</f>
        <v/>
      </c>
      <c r="AK51" s="537" t="str">
        <f>IF('statement of marks'!BA47="","",'statement of marks'!BA47)</f>
        <v/>
      </c>
      <c r="AL51" s="537" t="str">
        <f>IF('statement of marks'!BQ47="","",'statement of marks'!BQ47)</f>
        <v/>
      </c>
      <c r="AM51" s="537"/>
      <c r="AN51" s="537"/>
    </row>
    <row r="52" spans="1:40" ht="15">
      <c r="A52" s="533">
        <v>42</v>
      </c>
      <c r="B52" s="564" t="str">
        <f>IF('statement of marks'!D48="","",'statement of marks'!D48)</f>
        <v/>
      </c>
      <c r="C52" s="534" t="str">
        <f>IF('statement of marks'!I48="","",'statement of marks'!I48)</f>
        <v>c 042</v>
      </c>
      <c r="D52" s="538"/>
      <c r="E52" s="536"/>
      <c r="F52" s="536"/>
      <c r="G52" s="536"/>
      <c r="H52" s="536"/>
      <c r="I52" s="536"/>
      <c r="J52" s="536"/>
      <c r="K52" s="537" t="str">
        <f>IF('statement of marks'!K48="","",'statement of marks'!K48)</f>
        <v/>
      </c>
      <c r="L52" s="537" t="str">
        <f>IF('statement of marks'!AA48="","",'statement of marks'!AA48)</f>
        <v/>
      </c>
      <c r="M52" s="537" t="str">
        <f>IF('statement of marks'!AQ48="","",'statement of marks'!AQ48)</f>
        <v/>
      </c>
      <c r="N52" s="537" t="str">
        <f>IF('statement of marks'!BG48="","",'statement of marks'!BG48)</f>
        <v/>
      </c>
      <c r="O52" s="537"/>
      <c r="P52" s="537"/>
      <c r="Q52" s="536" t="str">
        <f>IF('statement of marks'!L48="","",'statement of marks'!L48)</f>
        <v/>
      </c>
      <c r="R52" s="536" t="str">
        <f>IF('statement of marks'!AB48="","",'statement of marks'!AB48)</f>
        <v/>
      </c>
      <c r="S52" s="536" t="str">
        <f>IF('statement of marks'!AR48="","",'statement of marks'!AR48)</f>
        <v/>
      </c>
      <c r="T52" s="536" t="str">
        <f>IF('statement of marks'!BH48="","",'statement of marks'!BH48)</f>
        <v/>
      </c>
      <c r="U52" s="536"/>
      <c r="V52" s="536"/>
      <c r="W52" s="537" t="str">
        <f>IF('statement of marks'!Q48="","",'statement of marks'!Q48)</f>
        <v/>
      </c>
      <c r="X52" s="537" t="str">
        <f>IF('statement of marks'!AG48="","",'statement of marks'!AG48)</f>
        <v/>
      </c>
      <c r="Y52" s="537" t="str">
        <f>IF('statement of marks'!AW48="","",'statement of marks'!AW48)</f>
        <v/>
      </c>
      <c r="Z52" s="537" t="str">
        <f>IF('statement of marks'!BM48="","",'statement of marks'!BM48)</f>
        <v/>
      </c>
      <c r="AA52" s="537"/>
      <c r="AB52" s="537"/>
      <c r="AC52" s="537" t="str">
        <f>IF('statement of marks'!U48="","",'statement of marks'!U48)</f>
        <v/>
      </c>
      <c r="AD52" s="537" t="str">
        <f>IF('statement of marks'!AC48="","",'statement of marks'!AC48)</f>
        <v/>
      </c>
      <c r="AE52" s="537" t="str">
        <f>IF('statement of marks'!AS48="","",'statement of marks'!AS48)</f>
        <v/>
      </c>
      <c r="AF52" s="537" t="str">
        <f>IF('statement of marks'!BI48="","",'statement of marks'!BI48)</f>
        <v/>
      </c>
      <c r="AG52" s="537"/>
      <c r="AH52" s="537"/>
      <c r="AI52" s="537" t="str">
        <f>IF('statement of marks'!AB48="","",'statement of marks'!AB48)</f>
        <v/>
      </c>
      <c r="AJ52" s="537" t="str">
        <f>IF('statement of marks'!AK48="","",'statement of marks'!AK48)</f>
        <v/>
      </c>
      <c r="AK52" s="537" t="str">
        <f>IF('statement of marks'!BA48="","",'statement of marks'!BA48)</f>
        <v/>
      </c>
      <c r="AL52" s="537" t="str">
        <f>IF('statement of marks'!BQ48="","",'statement of marks'!BQ48)</f>
        <v/>
      </c>
      <c r="AM52" s="537"/>
      <c r="AN52" s="537"/>
    </row>
    <row r="53" spans="1:40" ht="15">
      <c r="A53" s="533">
        <v>43</v>
      </c>
      <c r="B53" s="564" t="str">
        <f>IF('statement of marks'!D49="","",'statement of marks'!D49)</f>
        <v/>
      </c>
      <c r="C53" s="534" t="str">
        <f>IF('statement of marks'!I49="","",'statement of marks'!I49)</f>
        <v>c 043</v>
      </c>
      <c r="D53" s="538"/>
      <c r="E53" s="536"/>
      <c r="F53" s="536"/>
      <c r="G53" s="536"/>
      <c r="H53" s="536"/>
      <c r="I53" s="536"/>
      <c r="J53" s="536"/>
      <c r="K53" s="537" t="str">
        <f>IF('statement of marks'!K49="","",'statement of marks'!K49)</f>
        <v/>
      </c>
      <c r="L53" s="537" t="str">
        <f>IF('statement of marks'!AA49="","",'statement of marks'!AA49)</f>
        <v/>
      </c>
      <c r="M53" s="537" t="str">
        <f>IF('statement of marks'!AQ49="","",'statement of marks'!AQ49)</f>
        <v/>
      </c>
      <c r="N53" s="537" t="str">
        <f>IF('statement of marks'!BG49="","",'statement of marks'!BG49)</f>
        <v/>
      </c>
      <c r="O53" s="537"/>
      <c r="P53" s="537"/>
      <c r="Q53" s="536" t="str">
        <f>IF('statement of marks'!L49="","",'statement of marks'!L49)</f>
        <v/>
      </c>
      <c r="R53" s="536" t="str">
        <f>IF('statement of marks'!AB49="","",'statement of marks'!AB49)</f>
        <v/>
      </c>
      <c r="S53" s="536" t="str">
        <f>IF('statement of marks'!AR49="","",'statement of marks'!AR49)</f>
        <v/>
      </c>
      <c r="T53" s="536" t="str">
        <f>IF('statement of marks'!BH49="","",'statement of marks'!BH49)</f>
        <v/>
      </c>
      <c r="U53" s="536"/>
      <c r="V53" s="536"/>
      <c r="W53" s="537" t="str">
        <f>IF('statement of marks'!Q49="","",'statement of marks'!Q49)</f>
        <v/>
      </c>
      <c r="X53" s="537" t="str">
        <f>IF('statement of marks'!AG49="","",'statement of marks'!AG49)</f>
        <v/>
      </c>
      <c r="Y53" s="537" t="str">
        <f>IF('statement of marks'!AW49="","",'statement of marks'!AW49)</f>
        <v/>
      </c>
      <c r="Z53" s="537" t="str">
        <f>IF('statement of marks'!BM49="","",'statement of marks'!BM49)</f>
        <v/>
      </c>
      <c r="AA53" s="537"/>
      <c r="AB53" s="537"/>
      <c r="AC53" s="537" t="str">
        <f>IF('statement of marks'!U49="","",'statement of marks'!U49)</f>
        <v/>
      </c>
      <c r="AD53" s="537" t="str">
        <f>IF('statement of marks'!AC49="","",'statement of marks'!AC49)</f>
        <v/>
      </c>
      <c r="AE53" s="537" t="str">
        <f>IF('statement of marks'!AS49="","",'statement of marks'!AS49)</f>
        <v/>
      </c>
      <c r="AF53" s="537" t="str">
        <f>IF('statement of marks'!BI49="","",'statement of marks'!BI49)</f>
        <v/>
      </c>
      <c r="AG53" s="537"/>
      <c r="AH53" s="537"/>
      <c r="AI53" s="537" t="str">
        <f>IF('statement of marks'!AB49="","",'statement of marks'!AB49)</f>
        <v/>
      </c>
      <c r="AJ53" s="537" t="str">
        <f>IF('statement of marks'!AK49="","",'statement of marks'!AK49)</f>
        <v/>
      </c>
      <c r="AK53" s="537" t="str">
        <f>IF('statement of marks'!BA49="","",'statement of marks'!BA49)</f>
        <v/>
      </c>
      <c r="AL53" s="537" t="str">
        <f>IF('statement of marks'!BQ49="","",'statement of marks'!BQ49)</f>
        <v/>
      </c>
      <c r="AM53" s="537"/>
      <c r="AN53" s="537"/>
    </row>
    <row r="54" spans="1:40" ht="15">
      <c r="A54" s="533">
        <v>44</v>
      </c>
      <c r="B54" s="564" t="str">
        <f>IF('statement of marks'!D50="","",'statement of marks'!D50)</f>
        <v/>
      </c>
      <c r="C54" s="534" t="str">
        <f>IF('statement of marks'!I50="","",'statement of marks'!I50)</f>
        <v>c 044</v>
      </c>
      <c r="D54" s="538"/>
      <c r="E54" s="536"/>
      <c r="F54" s="536"/>
      <c r="G54" s="536"/>
      <c r="H54" s="536"/>
      <c r="I54" s="536"/>
      <c r="J54" s="536"/>
      <c r="K54" s="537" t="str">
        <f>IF('statement of marks'!K50="","",'statement of marks'!K50)</f>
        <v/>
      </c>
      <c r="L54" s="537" t="str">
        <f>IF('statement of marks'!AA50="","",'statement of marks'!AA50)</f>
        <v/>
      </c>
      <c r="M54" s="537" t="str">
        <f>IF('statement of marks'!AQ50="","",'statement of marks'!AQ50)</f>
        <v/>
      </c>
      <c r="N54" s="537" t="str">
        <f>IF('statement of marks'!BG50="","",'statement of marks'!BG50)</f>
        <v/>
      </c>
      <c r="O54" s="537"/>
      <c r="P54" s="537"/>
      <c r="Q54" s="536" t="str">
        <f>IF('statement of marks'!L50="","",'statement of marks'!L50)</f>
        <v/>
      </c>
      <c r="R54" s="536" t="str">
        <f>IF('statement of marks'!AB50="","",'statement of marks'!AB50)</f>
        <v/>
      </c>
      <c r="S54" s="536" t="str">
        <f>IF('statement of marks'!AR50="","",'statement of marks'!AR50)</f>
        <v/>
      </c>
      <c r="T54" s="536" t="str">
        <f>IF('statement of marks'!BH50="","",'statement of marks'!BH50)</f>
        <v/>
      </c>
      <c r="U54" s="536"/>
      <c r="V54" s="536"/>
      <c r="W54" s="537" t="str">
        <f>IF('statement of marks'!Q50="","",'statement of marks'!Q50)</f>
        <v/>
      </c>
      <c r="X54" s="537" t="str">
        <f>IF('statement of marks'!AG50="","",'statement of marks'!AG50)</f>
        <v/>
      </c>
      <c r="Y54" s="537" t="str">
        <f>IF('statement of marks'!AW50="","",'statement of marks'!AW50)</f>
        <v/>
      </c>
      <c r="Z54" s="537" t="str">
        <f>IF('statement of marks'!BM50="","",'statement of marks'!BM50)</f>
        <v/>
      </c>
      <c r="AA54" s="537"/>
      <c r="AB54" s="537"/>
      <c r="AC54" s="537" t="str">
        <f>IF('statement of marks'!U50="","",'statement of marks'!U50)</f>
        <v/>
      </c>
      <c r="AD54" s="537" t="str">
        <f>IF('statement of marks'!AC50="","",'statement of marks'!AC50)</f>
        <v/>
      </c>
      <c r="AE54" s="537" t="str">
        <f>IF('statement of marks'!AS50="","",'statement of marks'!AS50)</f>
        <v/>
      </c>
      <c r="AF54" s="537" t="str">
        <f>IF('statement of marks'!BI50="","",'statement of marks'!BI50)</f>
        <v/>
      </c>
      <c r="AG54" s="537"/>
      <c r="AH54" s="537"/>
      <c r="AI54" s="537" t="str">
        <f>IF('statement of marks'!AB50="","",'statement of marks'!AB50)</f>
        <v/>
      </c>
      <c r="AJ54" s="537" t="str">
        <f>IF('statement of marks'!AK50="","",'statement of marks'!AK50)</f>
        <v/>
      </c>
      <c r="AK54" s="537" t="str">
        <f>IF('statement of marks'!BA50="","",'statement of marks'!BA50)</f>
        <v/>
      </c>
      <c r="AL54" s="537" t="str">
        <f>IF('statement of marks'!BQ50="","",'statement of marks'!BQ50)</f>
        <v/>
      </c>
      <c r="AM54" s="537"/>
      <c r="AN54" s="537"/>
    </row>
    <row r="55" spans="1:40" ht="15">
      <c r="A55" s="533">
        <v>45</v>
      </c>
      <c r="B55" s="564" t="str">
        <f>IF('statement of marks'!D51="","",'statement of marks'!D51)</f>
        <v/>
      </c>
      <c r="C55" s="534" t="str">
        <f>IF('statement of marks'!I51="","",'statement of marks'!I51)</f>
        <v>c 045</v>
      </c>
      <c r="D55" s="538"/>
      <c r="E55" s="536"/>
      <c r="F55" s="536"/>
      <c r="G55" s="536"/>
      <c r="H55" s="536"/>
      <c r="I55" s="536"/>
      <c r="J55" s="536"/>
      <c r="K55" s="537" t="str">
        <f>IF('statement of marks'!K51="","",'statement of marks'!K51)</f>
        <v/>
      </c>
      <c r="L55" s="537" t="str">
        <f>IF('statement of marks'!AA51="","",'statement of marks'!AA51)</f>
        <v/>
      </c>
      <c r="M55" s="537" t="str">
        <f>IF('statement of marks'!AQ51="","",'statement of marks'!AQ51)</f>
        <v/>
      </c>
      <c r="N55" s="537" t="str">
        <f>IF('statement of marks'!BG51="","",'statement of marks'!BG51)</f>
        <v/>
      </c>
      <c r="O55" s="537"/>
      <c r="P55" s="537"/>
      <c r="Q55" s="536" t="str">
        <f>IF('statement of marks'!L51="","",'statement of marks'!L51)</f>
        <v/>
      </c>
      <c r="R55" s="536" t="str">
        <f>IF('statement of marks'!AB51="","",'statement of marks'!AB51)</f>
        <v/>
      </c>
      <c r="S55" s="536" t="str">
        <f>IF('statement of marks'!AR51="","",'statement of marks'!AR51)</f>
        <v/>
      </c>
      <c r="T55" s="536" t="str">
        <f>IF('statement of marks'!BH51="","",'statement of marks'!BH51)</f>
        <v/>
      </c>
      <c r="U55" s="536"/>
      <c r="V55" s="536"/>
      <c r="W55" s="537" t="str">
        <f>IF('statement of marks'!Q51="","",'statement of marks'!Q51)</f>
        <v/>
      </c>
      <c r="X55" s="537" t="str">
        <f>IF('statement of marks'!AG51="","",'statement of marks'!AG51)</f>
        <v/>
      </c>
      <c r="Y55" s="537" t="str">
        <f>IF('statement of marks'!AW51="","",'statement of marks'!AW51)</f>
        <v/>
      </c>
      <c r="Z55" s="537" t="str">
        <f>IF('statement of marks'!BM51="","",'statement of marks'!BM51)</f>
        <v/>
      </c>
      <c r="AA55" s="537"/>
      <c r="AB55" s="537"/>
      <c r="AC55" s="537" t="str">
        <f>IF('statement of marks'!U51="","",'statement of marks'!U51)</f>
        <v/>
      </c>
      <c r="AD55" s="537" t="str">
        <f>IF('statement of marks'!AC51="","",'statement of marks'!AC51)</f>
        <v/>
      </c>
      <c r="AE55" s="537" t="str">
        <f>IF('statement of marks'!AS51="","",'statement of marks'!AS51)</f>
        <v/>
      </c>
      <c r="AF55" s="537" t="str">
        <f>IF('statement of marks'!BI51="","",'statement of marks'!BI51)</f>
        <v/>
      </c>
      <c r="AG55" s="537"/>
      <c r="AH55" s="537"/>
      <c r="AI55" s="537" t="str">
        <f>IF('statement of marks'!AB51="","",'statement of marks'!AB51)</f>
        <v/>
      </c>
      <c r="AJ55" s="537" t="str">
        <f>IF('statement of marks'!AK51="","",'statement of marks'!AK51)</f>
        <v/>
      </c>
      <c r="AK55" s="537" t="str">
        <f>IF('statement of marks'!BA51="","",'statement of marks'!BA51)</f>
        <v/>
      </c>
      <c r="AL55" s="537" t="str">
        <f>IF('statement of marks'!BQ51="","",'statement of marks'!BQ51)</f>
        <v/>
      </c>
      <c r="AM55" s="537"/>
      <c r="AN55" s="537"/>
    </row>
    <row r="56" spans="1:40" ht="15">
      <c r="A56" s="533">
        <v>46</v>
      </c>
      <c r="B56" s="564" t="str">
        <f>IF('statement of marks'!D52="","",'statement of marks'!D52)</f>
        <v/>
      </c>
      <c r="C56" s="534" t="str">
        <f>IF('statement of marks'!I52="","",'statement of marks'!I52)</f>
        <v>c 046</v>
      </c>
      <c r="D56" s="538"/>
      <c r="E56" s="536"/>
      <c r="F56" s="536"/>
      <c r="G56" s="536"/>
      <c r="H56" s="536"/>
      <c r="I56" s="536"/>
      <c r="J56" s="536"/>
      <c r="K56" s="537" t="str">
        <f>IF('statement of marks'!K52="","",'statement of marks'!K52)</f>
        <v/>
      </c>
      <c r="L56" s="537" t="str">
        <f>IF('statement of marks'!AA52="","",'statement of marks'!AA52)</f>
        <v/>
      </c>
      <c r="M56" s="537" t="str">
        <f>IF('statement of marks'!AQ52="","",'statement of marks'!AQ52)</f>
        <v/>
      </c>
      <c r="N56" s="537" t="str">
        <f>IF('statement of marks'!BG52="","",'statement of marks'!BG52)</f>
        <v/>
      </c>
      <c r="O56" s="537"/>
      <c r="P56" s="537"/>
      <c r="Q56" s="536" t="str">
        <f>IF('statement of marks'!L52="","",'statement of marks'!L52)</f>
        <v/>
      </c>
      <c r="R56" s="536" t="str">
        <f>IF('statement of marks'!AB52="","",'statement of marks'!AB52)</f>
        <v/>
      </c>
      <c r="S56" s="536" t="str">
        <f>IF('statement of marks'!AR52="","",'statement of marks'!AR52)</f>
        <v/>
      </c>
      <c r="T56" s="536" t="str">
        <f>IF('statement of marks'!BH52="","",'statement of marks'!BH52)</f>
        <v/>
      </c>
      <c r="U56" s="536"/>
      <c r="V56" s="536"/>
      <c r="W56" s="537" t="str">
        <f>IF('statement of marks'!Q52="","",'statement of marks'!Q52)</f>
        <v/>
      </c>
      <c r="X56" s="537" t="str">
        <f>IF('statement of marks'!AG52="","",'statement of marks'!AG52)</f>
        <v/>
      </c>
      <c r="Y56" s="537" t="str">
        <f>IF('statement of marks'!AW52="","",'statement of marks'!AW52)</f>
        <v/>
      </c>
      <c r="Z56" s="537" t="str">
        <f>IF('statement of marks'!BM52="","",'statement of marks'!BM52)</f>
        <v/>
      </c>
      <c r="AA56" s="537"/>
      <c r="AB56" s="537"/>
      <c r="AC56" s="537" t="str">
        <f>IF('statement of marks'!U52="","",'statement of marks'!U52)</f>
        <v/>
      </c>
      <c r="AD56" s="537" t="str">
        <f>IF('statement of marks'!AC52="","",'statement of marks'!AC52)</f>
        <v/>
      </c>
      <c r="AE56" s="537" t="str">
        <f>IF('statement of marks'!AS52="","",'statement of marks'!AS52)</f>
        <v/>
      </c>
      <c r="AF56" s="537" t="str">
        <f>IF('statement of marks'!BI52="","",'statement of marks'!BI52)</f>
        <v/>
      </c>
      <c r="AG56" s="537"/>
      <c r="AH56" s="537"/>
      <c r="AI56" s="537" t="str">
        <f>IF('statement of marks'!AB52="","",'statement of marks'!AB52)</f>
        <v/>
      </c>
      <c r="AJ56" s="537" t="str">
        <f>IF('statement of marks'!AK52="","",'statement of marks'!AK52)</f>
        <v/>
      </c>
      <c r="AK56" s="537" t="str">
        <f>IF('statement of marks'!BA52="","",'statement of marks'!BA52)</f>
        <v/>
      </c>
      <c r="AL56" s="537" t="str">
        <f>IF('statement of marks'!BQ52="","",'statement of marks'!BQ52)</f>
        <v/>
      </c>
      <c r="AM56" s="537"/>
      <c r="AN56" s="537"/>
    </row>
    <row r="57" spans="1:40" ht="15">
      <c r="A57" s="533">
        <v>47</v>
      </c>
      <c r="B57" s="564" t="str">
        <f>IF('statement of marks'!D53="","",'statement of marks'!D53)</f>
        <v/>
      </c>
      <c r="C57" s="534" t="str">
        <f>IF('statement of marks'!I53="","",'statement of marks'!I53)</f>
        <v>c 047</v>
      </c>
      <c r="D57" s="538"/>
      <c r="E57" s="536"/>
      <c r="F57" s="536"/>
      <c r="G57" s="536"/>
      <c r="H57" s="536"/>
      <c r="I57" s="536"/>
      <c r="J57" s="536"/>
      <c r="K57" s="537" t="str">
        <f>IF('statement of marks'!K53="","",'statement of marks'!K53)</f>
        <v/>
      </c>
      <c r="L57" s="537" t="str">
        <f>IF('statement of marks'!AA53="","",'statement of marks'!AA53)</f>
        <v/>
      </c>
      <c r="M57" s="537" t="str">
        <f>IF('statement of marks'!AQ53="","",'statement of marks'!AQ53)</f>
        <v/>
      </c>
      <c r="N57" s="537" t="str">
        <f>IF('statement of marks'!BG53="","",'statement of marks'!BG53)</f>
        <v/>
      </c>
      <c r="O57" s="537"/>
      <c r="P57" s="537"/>
      <c r="Q57" s="536" t="str">
        <f>IF('statement of marks'!L53="","",'statement of marks'!L53)</f>
        <v/>
      </c>
      <c r="R57" s="536" t="str">
        <f>IF('statement of marks'!AB53="","",'statement of marks'!AB53)</f>
        <v/>
      </c>
      <c r="S57" s="536" t="str">
        <f>IF('statement of marks'!AR53="","",'statement of marks'!AR53)</f>
        <v/>
      </c>
      <c r="T57" s="536" t="str">
        <f>IF('statement of marks'!BH53="","",'statement of marks'!BH53)</f>
        <v/>
      </c>
      <c r="U57" s="536"/>
      <c r="V57" s="536"/>
      <c r="W57" s="537" t="str">
        <f>IF('statement of marks'!Q53="","",'statement of marks'!Q53)</f>
        <v/>
      </c>
      <c r="X57" s="537" t="str">
        <f>IF('statement of marks'!AG53="","",'statement of marks'!AG53)</f>
        <v/>
      </c>
      <c r="Y57" s="537" t="str">
        <f>IF('statement of marks'!AW53="","",'statement of marks'!AW53)</f>
        <v/>
      </c>
      <c r="Z57" s="537" t="str">
        <f>IF('statement of marks'!BM53="","",'statement of marks'!BM53)</f>
        <v/>
      </c>
      <c r="AA57" s="537"/>
      <c r="AB57" s="537"/>
      <c r="AC57" s="537" t="str">
        <f>IF('statement of marks'!U53="","",'statement of marks'!U53)</f>
        <v/>
      </c>
      <c r="AD57" s="537" t="str">
        <f>IF('statement of marks'!AC53="","",'statement of marks'!AC53)</f>
        <v/>
      </c>
      <c r="AE57" s="537" t="str">
        <f>IF('statement of marks'!AS53="","",'statement of marks'!AS53)</f>
        <v/>
      </c>
      <c r="AF57" s="537" t="str">
        <f>IF('statement of marks'!BI53="","",'statement of marks'!BI53)</f>
        <v/>
      </c>
      <c r="AG57" s="537"/>
      <c r="AH57" s="537"/>
      <c r="AI57" s="537" t="str">
        <f>IF('statement of marks'!AB53="","",'statement of marks'!AB53)</f>
        <v/>
      </c>
      <c r="AJ57" s="537" t="str">
        <f>IF('statement of marks'!AK53="","",'statement of marks'!AK53)</f>
        <v/>
      </c>
      <c r="AK57" s="537" t="str">
        <f>IF('statement of marks'!BA53="","",'statement of marks'!BA53)</f>
        <v/>
      </c>
      <c r="AL57" s="537" t="str">
        <f>IF('statement of marks'!BQ53="","",'statement of marks'!BQ53)</f>
        <v/>
      </c>
      <c r="AM57" s="537"/>
      <c r="AN57" s="537"/>
    </row>
    <row r="58" spans="1:40" ht="15">
      <c r="A58" s="533">
        <v>48</v>
      </c>
      <c r="B58" s="564" t="str">
        <f>IF('statement of marks'!D54="","",'statement of marks'!D54)</f>
        <v/>
      </c>
      <c r="C58" s="534" t="str">
        <f>IF('statement of marks'!I54="","",'statement of marks'!I54)</f>
        <v>c 048</v>
      </c>
      <c r="D58" s="538"/>
      <c r="E58" s="536"/>
      <c r="F58" s="536"/>
      <c r="G58" s="536"/>
      <c r="H58" s="536"/>
      <c r="I58" s="536"/>
      <c r="J58" s="536"/>
      <c r="K58" s="537" t="str">
        <f>IF('statement of marks'!K54="","",'statement of marks'!K54)</f>
        <v/>
      </c>
      <c r="L58" s="537" t="str">
        <f>IF('statement of marks'!AA54="","",'statement of marks'!AA54)</f>
        <v/>
      </c>
      <c r="M58" s="537" t="str">
        <f>IF('statement of marks'!AQ54="","",'statement of marks'!AQ54)</f>
        <v/>
      </c>
      <c r="N58" s="537" t="str">
        <f>IF('statement of marks'!BG54="","",'statement of marks'!BG54)</f>
        <v/>
      </c>
      <c r="O58" s="537"/>
      <c r="P58" s="537"/>
      <c r="Q58" s="536" t="str">
        <f>IF('statement of marks'!L54="","",'statement of marks'!L54)</f>
        <v/>
      </c>
      <c r="R58" s="536" t="str">
        <f>IF('statement of marks'!AB54="","",'statement of marks'!AB54)</f>
        <v/>
      </c>
      <c r="S58" s="536" t="str">
        <f>IF('statement of marks'!AR54="","",'statement of marks'!AR54)</f>
        <v/>
      </c>
      <c r="T58" s="536" t="str">
        <f>IF('statement of marks'!BH54="","",'statement of marks'!BH54)</f>
        <v/>
      </c>
      <c r="U58" s="536"/>
      <c r="V58" s="536"/>
      <c r="W58" s="537" t="str">
        <f>IF('statement of marks'!Q54="","",'statement of marks'!Q54)</f>
        <v/>
      </c>
      <c r="X58" s="537" t="str">
        <f>IF('statement of marks'!AG54="","",'statement of marks'!AG54)</f>
        <v/>
      </c>
      <c r="Y58" s="537" t="str">
        <f>IF('statement of marks'!AW54="","",'statement of marks'!AW54)</f>
        <v/>
      </c>
      <c r="Z58" s="537" t="str">
        <f>IF('statement of marks'!BM54="","",'statement of marks'!BM54)</f>
        <v/>
      </c>
      <c r="AA58" s="537"/>
      <c r="AB58" s="537"/>
      <c r="AC58" s="537" t="str">
        <f>IF('statement of marks'!U54="","",'statement of marks'!U54)</f>
        <v/>
      </c>
      <c r="AD58" s="537" t="str">
        <f>IF('statement of marks'!AC54="","",'statement of marks'!AC54)</f>
        <v/>
      </c>
      <c r="AE58" s="537" t="str">
        <f>IF('statement of marks'!AS54="","",'statement of marks'!AS54)</f>
        <v/>
      </c>
      <c r="AF58" s="537" t="str">
        <f>IF('statement of marks'!BI54="","",'statement of marks'!BI54)</f>
        <v/>
      </c>
      <c r="AG58" s="537"/>
      <c r="AH58" s="537"/>
      <c r="AI58" s="537" t="str">
        <f>IF('statement of marks'!AB54="","",'statement of marks'!AB54)</f>
        <v/>
      </c>
      <c r="AJ58" s="537" t="str">
        <f>IF('statement of marks'!AK54="","",'statement of marks'!AK54)</f>
        <v/>
      </c>
      <c r="AK58" s="537" t="str">
        <f>IF('statement of marks'!BA54="","",'statement of marks'!BA54)</f>
        <v/>
      </c>
      <c r="AL58" s="537" t="str">
        <f>IF('statement of marks'!BQ54="","",'statement of marks'!BQ54)</f>
        <v/>
      </c>
      <c r="AM58" s="537"/>
      <c r="AN58" s="537"/>
    </row>
    <row r="59" spans="1:40" ht="15">
      <c r="A59" s="533">
        <v>49</v>
      </c>
      <c r="B59" s="564" t="str">
        <f>IF('statement of marks'!D55="","",'statement of marks'!D55)</f>
        <v/>
      </c>
      <c r="C59" s="534" t="str">
        <f>IF('statement of marks'!I55="","",'statement of marks'!I55)</f>
        <v>c 049</v>
      </c>
      <c r="D59" s="538"/>
      <c r="E59" s="536"/>
      <c r="F59" s="536"/>
      <c r="G59" s="536"/>
      <c r="H59" s="536"/>
      <c r="I59" s="536"/>
      <c r="J59" s="536"/>
      <c r="K59" s="537" t="str">
        <f>IF('statement of marks'!K55="","",'statement of marks'!K55)</f>
        <v/>
      </c>
      <c r="L59" s="537" t="str">
        <f>IF('statement of marks'!AA55="","",'statement of marks'!AA55)</f>
        <v/>
      </c>
      <c r="M59" s="537" t="str">
        <f>IF('statement of marks'!AQ55="","",'statement of marks'!AQ55)</f>
        <v/>
      </c>
      <c r="N59" s="537" t="str">
        <f>IF('statement of marks'!BG55="","",'statement of marks'!BG55)</f>
        <v/>
      </c>
      <c r="O59" s="537"/>
      <c r="P59" s="537"/>
      <c r="Q59" s="536" t="str">
        <f>IF('statement of marks'!L55="","",'statement of marks'!L55)</f>
        <v/>
      </c>
      <c r="R59" s="536" t="str">
        <f>IF('statement of marks'!AB55="","",'statement of marks'!AB55)</f>
        <v/>
      </c>
      <c r="S59" s="536" t="str">
        <f>IF('statement of marks'!AR55="","",'statement of marks'!AR55)</f>
        <v/>
      </c>
      <c r="T59" s="536" t="str">
        <f>IF('statement of marks'!BH55="","",'statement of marks'!BH55)</f>
        <v/>
      </c>
      <c r="U59" s="536"/>
      <c r="V59" s="536"/>
      <c r="W59" s="537" t="str">
        <f>IF('statement of marks'!Q55="","",'statement of marks'!Q55)</f>
        <v/>
      </c>
      <c r="X59" s="537" t="str">
        <f>IF('statement of marks'!AG55="","",'statement of marks'!AG55)</f>
        <v/>
      </c>
      <c r="Y59" s="537" t="str">
        <f>IF('statement of marks'!AW55="","",'statement of marks'!AW55)</f>
        <v/>
      </c>
      <c r="Z59" s="537" t="str">
        <f>IF('statement of marks'!BM55="","",'statement of marks'!BM55)</f>
        <v/>
      </c>
      <c r="AA59" s="537"/>
      <c r="AB59" s="537"/>
      <c r="AC59" s="537" t="str">
        <f>IF('statement of marks'!U55="","",'statement of marks'!U55)</f>
        <v/>
      </c>
      <c r="AD59" s="537" t="str">
        <f>IF('statement of marks'!AC55="","",'statement of marks'!AC55)</f>
        <v/>
      </c>
      <c r="AE59" s="537" t="str">
        <f>IF('statement of marks'!AS55="","",'statement of marks'!AS55)</f>
        <v/>
      </c>
      <c r="AF59" s="537" t="str">
        <f>IF('statement of marks'!BI55="","",'statement of marks'!BI55)</f>
        <v/>
      </c>
      <c r="AG59" s="537"/>
      <c r="AH59" s="537"/>
      <c r="AI59" s="537" t="str">
        <f>IF('statement of marks'!AB55="","",'statement of marks'!AB55)</f>
        <v/>
      </c>
      <c r="AJ59" s="537" t="str">
        <f>IF('statement of marks'!AK55="","",'statement of marks'!AK55)</f>
        <v/>
      </c>
      <c r="AK59" s="537" t="str">
        <f>IF('statement of marks'!BA55="","",'statement of marks'!BA55)</f>
        <v/>
      </c>
      <c r="AL59" s="537" t="str">
        <f>IF('statement of marks'!BQ55="","",'statement of marks'!BQ55)</f>
        <v/>
      </c>
      <c r="AM59" s="537"/>
      <c r="AN59" s="537"/>
    </row>
    <row r="60" spans="1:40" ht="15">
      <c r="A60" s="533">
        <v>50</v>
      </c>
      <c r="B60" s="564" t="str">
        <f>IF('statement of marks'!D56="","",'statement of marks'!D56)</f>
        <v/>
      </c>
      <c r="C60" s="534" t="str">
        <f>IF('statement of marks'!I56="","",'statement of marks'!I56)</f>
        <v>c 050</v>
      </c>
      <c r="D60" s="538"/>
      <c r="E60" s="536"/>
      <c r="F60" s="536"/>
      <c r="G60" s="536"/>
      <c r="H60" s="536"/>
      <c r="I60" s="536"/>
      <c r="J60" s="536"/>
      <c r="K60" s="537" t="str">
        <f>IF('statement of marks'!K56="","",'statement of marks'!K56)</f>
        <v/>
      </c>
      <c r="L60" s="537" t="str">
        <f>IF('statement of marks'!AA56="","",'statement of marks'!AA56)</f>
        <v/>
      </c>
      <c r="M60" s="537" t="str">
        <f>IF('statement of marks'!AQ56="","",'statement of marks'!AQ56)</f>
        <v/>
      </c>
      <c r="N60" s="537" t="str">
        <f>IF('statement of marks'!BG56="","",'statement of marks'!BG56)</f>
        <v/>
      </c>
      <c r="O60" s="537"/>
      <c r="P60" s="537"/>
      <c r="Q60" s="536" t="str">
        <f>IF('statement of marks'!L56="","",'statement of marks'!L56)</f>
        <v/>
      </c>
      <c r="R60" s="536" t="str">
        <f>IF('statement of marks'!AB56="","",'statement of marks'!AB56)</f>
        <v/>
      </c>
      <c r="S60" s="536" t="str">
        <f>IF('statement of marks'!AR56="","",'statement of marks'!AR56)</f>
        <v/>
      </c>
      <c r="T60" s="536" t="str">
        <f>IF('statement of marks'!BH56="","",'statement of marks'!BH56)</f>
        <v/>
      </c>
      <c r="U60" s="536"/>
      <c r="V60" s="536"/>
      <c r="W60" s="537" t="str">
        <f>IF('statement of marks'!Q56="","",'statement of marks'!Q56)</f>
        <v/>
      </c>
      <c r="X60" s="537" t="str">
        <f>IF('statement of marks'!AG56="","",'statement of marks'!AG56)</f>
        <v/>
      </c>
      <c r="Y60" s="537" t="str">
        <f>IF('statement of marks'!AW56="","",'statement of marks'!AW56)</f>
        <v/>
      </c>
      <c r="Z60" s="537" t="str">
        <f>IF('statement of marks'!BM56="","",'statement of marks'!BM56)</f>
        <v/>
      </c>
      <c r="AA60" s="537"/>
      <c r="AB60" s="537"/>
      <c r="AC60" s="537" t="str">
        <f>IF('statement of marks'!U56="","",'statement of marks'!U56)</f>
        <v/>
      </c>
      <c r="AD60" s="537" t="str">
        <f>IF('statement of marks'!AC56="","",'statement of marks'!AC56)</f>
        <v/>
      </c>
      <c r="AE60" s="537" t="str">
        <f>IF('statement of marks'!AS56="","",'statement of marks'!AS56)</f>
        <v/>
      </c>
      <c r="AF60" s="537" t="str">
        <f>IF('statement of marks'!BI56="","",'statement of marks'!BI56)</f>
        <v/>
      </c>
      <c r="AG60" s="537"/>
      <c r="AH60" s="537"/>
      <c r="AI60" s="537" t="str">
        <f>IF('statement of marks'!AB56="","",'statement of marks'!AB56)</f>
        <v/>
      </c>
      <c r="AJ60" s="537" t="str">
        <f>IF('statement of marks'!AK56="","",'statement of marks'!AK56)</f>
        <v/>
      </c>
      <c r="AK60" s="537" t="str">
        <f>IF('statement of marks'!BA56="","",'statement of marks'!BA56)</f>
        <v/>
      </c>
      <c r="AL60" s="537" t="str">
        <f>IF('statement of marks'!BQ56="","",'statement of marks'!BQ56)</f>
        <v/>
      </c>
      <c r="AM60" s="537"/>
      <c r="AN60" s="537"/>
    </row>
    <row r="61" spans="1:40" ht="15">
      <c r="A61" s="533">
        <v>51</v>
      </c>
      <c r="B61" s="564" t="str">
        <f>IF('statement of marks'!D57="","",'statement of marks'!D57)</f>
        <v/>
      </c>
      <c r="C61" s="534" t="str">
        <f>IF('statement of marks'!I57="","",'statement of marks'!I57)</f>
        <v>c 051</v>
      </c>
      <c r="D61" s="538"/>
      <c r="E61" s="536"/>
      <c r="F61" s="536"/>
      <c r="G61" s="536"/>
      <c r="H61" s="536"/>
      <c r="I61" s="536"/>
      <c r="J61" s="536"/>
      <c r="K61" s="537" t="str">
        <f>IF('statement of marks'!K57="","",'statement of marks'!K57)</f>
        <v/>
      </c>
      <c r="L61" s="537" t="str">
        <f>IF('statement of marks'!AA57="","",'statement of marks'!AA57)</f>
        <v/>
      </c>
      <c r="M61" s="537" t="str">
        <f>IF('statement of marks'!AQ57="","",'statement of marks'!AQ57)</f>
        <v/>
      </c>
      <c r="N61" s="537" t="str">
        <f>IF('statement of marks'!BG57="","",'statement of marks'!BG57)</f>
        <v/>
      </c>
      <c r="O61" s="537"/>
      <c r="P61" s="537"/>
      <c r="Q61" s="536" t="str">
        <f>IF('statement of marks'!L57="","",'statement of marks'!L57)</f>
        <v/>
      </c>
      <c r="R61" s="536" t="str">
        <f>IF('statement of marks'!AB57="","",'statement of marks'!AB57)</f>
        <v/>
      </c>
      <c r="S61" s="536" t="str">
        <f>IF('statement of marks'!AR57="","",'statement of marks'!AR57)</f>
        <v/>
      </c>
      <c r="T61" s="536" t="str">
        <f>IF('statement of marks'!BH57="","",'statement of marks'!BH57)</f>
        <v/>
      </c>
      <c r="U61" s="536"/>
      <c r="V61" s="536"/>
      <c r="W61" s="537" t="str">
        <f>IF('statement of marks'!Q57="","",'statement of marks'!Q57)</f>
        <v/>
      </c>
      <c r="X61" s="537" t="str">
        <f>IF('statement of marks'!AG57="","",'statement of marks'!AG57)</f>
        <v/>
      </c>
      <c r="Y61" s="537" t="str">
        <f>IF('statement of marks'!AW57="","",'statement of marks'!AW57)</f>
        <v/>
      </c>
      <c r="Z61" s="537" t="str">
        <f>IF('statement of marks'!BM57="","",'statement of marks'!BM57)</f>
        <v/>
      </c>
      <c r="AA61" s="537"/>
      <c r="AB61" s="537"/>
      <c r="AC61" s="537" t="str">
        <f>IF('statement of marks'!U57="","",'statement of marks'!U57)</f>
        <v/>
      </c>
      <c r="AD61" s="537" t="str">
        <f>IF('statement of marks'!AC57="","",'statement of marks'!AC57)</f>
        <v/>
      </c>
      <c r="AE61" s="537" t="str">
        <f>IF('statement of marks'!AS57="","",'statement of marks'!AS57)</f>
        <v/>
      </c>
      <c r="AF61" s="537" t="str">
        <f>IF('statement of marks'!BI57="","",'statement of marks'!BI57)</f>
        <v/>
      </c>
      <c r="AG61" s="537"/>
      <c r="AH61" s="537"/>
      <c r="AI61" s="537" t="str">
        <f>IF('statement of marks'!AB57="","",'statement of marks'!AB57)</f>
        <v/>
      </c>
      <c r="AJ61" s="537" t="str">
        <f>IF('statement of marks'!AK57="","",'statement of marks'!AK57)</f>
        <v/>
      </c>
      <c r="AK61" s="537" t="str">
        <f>IF('statement of marks'!BA57="","",'statement of marks'!BA57)</f>
        <v/>
      </c>
      <c r="AL61" s="537" t="str">
        <f>IF('statement of marks'!BQ57="","",'statement of marks'!BQ57)</f>
        <v/>
      </c>
      <c r="AM61" s="537"/>
      <c r="AN61" s="537"/>
    </row>
    <row r="62" spans="1:40" ht="15">
      <c r="A62" s="533">
        <v>52</v>
      </c>
      <c r="B62" s="564" t="str">
        <f>IF('statement of marks'!D58="","",'statement of marks'!D58)</f>
        <v/>
      </c>
      <c r="C62" s="534" t="str">
        <f>IF('statement of marks'!I58="","",'statement of marks'!I58)</f>
        <v>c 052</v>
      </c>
      <c r="D62" s="538"/>
      <c r="E62" s="536"/>
      <c r="F62" s="536"/>
      <c r="G62" s="536"/>
      <c r="H62" s="536"/>
      <c r="I62" s="536"/>
      <c r="J62" s="536"/>
      <c r="K62" s="537" t="str">
        <f>IF('statement of marks'!K58="","",'statement of marks'!K58)</f>
        <v/>
      </c>
      <c r="L62" s="537" t="str">
        <f>IF('statement of marks'!AA58="","",'statement of marks'!AA58)</f>
        <v/>
      </c>
      <c r="M62" s="537" t="str">
        <f>IF('statement of marks'!AQ58="","",'statement of marks'!AQ58)</f>
        <v/>
      </c>
      <c r="N62" s="537" t="str">
        <f>IF('statement of marks'!BG58="","",'statement of marks'!BG58)</f>
        <v/>
      </c>
      <c r="O62" s="537"/>
      <c r="P62" s="537"/>
      <c r="Q62" s="536" t="str">
        <f>IF('statement of marks'!L58="","",'statement of marks'!L58)</f>
        <v/>
      </c>
      <c r="R62" s="536" t="str">
        <f>IF('statement of marks'!AB58="","",'statement of marks'!AB58)</f>
        <v/>
      </c>
      <c r="S62" s="536" t="str">
        <f>IF('statement of marks'!AR58="","",'statement of marks'!AR58)</f>
        <v/>
      </c>
      <c r="T62" s="536" t="str">
        <f>IF('statement of marks'!BH58="","",'statement of marks'!BH58)</f>
        <v/>
      </c>
      <c r="U62" s="536"/>
      <c r="V62" s="536"/>
      <c r="W62" s="537" t="str">
        <f>IF('statement of marks'!Q58="","",'statement of marks'!Q58)</f>
        <v/>
      </c>
      <c r="X62" s="537" t="str">
        <f>IF('statement of marks'!AG58="","",'statement of marks'!AG58)</f>
        <v/>
      </c>
      <c r="Y62" s="537" t="str">
        <f>IF('statement of marks'!AW58="","",'statement of marks'!AW58)</f>
        <v/>
      </c>
      <c r="Z62" s="537" t="str">
        <f>IF('statement of marks'!BM58="","",'statement of marks'!BM58)</f>
        <v/>
      </c>
      <c r="AA62" s="537"/>
      <c r="AB62" s="537"/>
      <c r="AC62" s="537" t="str">
        <f>IF('statement of marks'!U58="","",'statement of marks'!U58)</f>
        <v/>
      </c>
      <c r="AD62" s="537" t="str">
        <f>IF('statement of marks'!AC58="","",'statement of marks'!AC58)</f>
        <v/>
      </c>
      <c r="AE62" s="537" t="str">
        <f>IF('statement of marks'!AS58="","",'statement of marks'!AS58)</f>
        <v/>
      </c>
      <c r="AF62" s="537" t="str">
        <f>IF('statement of marks'!BI58="","",'statement of marks'!BI58)</f>
        <v/>
      </c>
      <c r="AG62" s="537"/>
      <c r="AH62" s="537"/>
      <c r="AI62" s="537" t="str">
        <f>IF('statement of marks'!AB58="","",'statement of marks'!AB58)</f>
        <v/>
      </c>
      <c r="AJ62" s="537" t="str">
        <f>IF('statement of marks'!AK58="","",'statement of marks'!AK58)</f>
        <v/>
      </c>
      <c r="AK62" s="537" t="str">
        <f>IF('statement of marks'!BA58="","",'statement of marks'!BA58)</f>
        <v/>
      </c>
      <c r="AL62" s="537" t="str">
        <f>IF('statement of marks'!BQ58="","",'statement of marks'!BQ58)</f>
        <v/>
      </c>
      <c r="AM62" s="537"/>
      <c r="AN62" s="537"/>
    </row>
    <row r="63" spans="1:40" ht="15">
      <c r="A63" s="533">
        <v>53</v>
      </c>
      <c r="B63" s="564" t="str">
        <f>IF('statement of marks'!D59="","",'statement of marks'!D59)</f>
        <v/>
      </c>
      <c r="C63" s="534" t="str">
        <f>IF('statement of marks'!I59="","",'statement of marks'!I59)</f>
        <v>c 053</v>
      </c>
      <c r="D63" s="538"/>
      <c r="E63" s="536"/>
      <c r="F63" s="536"/>
      <c r="G63" s="536"/>
      <c r="H63" s="536"/>
      <c r="I63" s="536"/>
      <c r="J63" s="536"/>
      <c r="K63" s="537" t="str">
        <f>IF('statement of marks'!K59="","",'statement of marks'!K59)</f>
        <v/>
      </c>
      <c r="L63" s="537" t="str">
        <f>IF('statement of marks'!AA59="","",'statement of marks'!AA59)</f>
        <v/>
      </c>
      <c r="M63" s="537" t="str">
        <f>IF('statement of marks'!AQ59="","",'statement of marks'!AQ59)</f>
        <v/>
      </c>
      <c r="N63" s="537" t="str">
        <f>IF('statement of marks'!BG59="","",'statement of marks'!BG59)</f>
        <v/>
      </c>
      <c r="O63" s="537"/>
      <c r="P63" s="537"/>
      <c r="Q63" s="536" t="str">
        <f>IF('statement of marks'!L59="","",'statement of marks'!L59)</f>
        <v/>
      </c>
      <c r="R63" s="536" t="str">
        <f>IF('statement of marks'!AB59="","",'statement of marks'!AB59)</f>
        <v/>
      </c>
      <c r="S63" s="536" t="str">
        <f>IF('statement of marks'!AR59="","",'statement of marks'!AR59)</f>
        <v/>
      </c>
      <c r="T63" s="536" t="str">
        <f>IF('statement of marks'!BH59="","",'statement of marks'!BH59)</f>
        <v/>
      </c>
      <c r="U63" s="536"/>
      <c r="V63" s="536"/>
      <c r="W63" s="537" t="str">
        <f>IF('statement of marks'!Q59="","",'statement of marks'!Q59)</f>
        <v/>
      </c>
      <c r="X63" s="537" t="str">
        <f>IF('statement of marks'!AG59="","",'statement of marks'!AG59)</f>
        <v/>
      </c>
      <c r="Y63" s="537" t="str">
        <f>IF('statement of marks'!AW59="","",'statement of marks'!AW59)</f>
        <v/>
      </c>
      <c r="Z63" s="537" t="str">
        <f>IF('statement of marks'!BM59="","",'statement of marks'!BM59)</f>
        <v/>
      </c>
      <c r="AA63" s="537"/>
      <c r="AB63" s="537"/>
      <c r="AC63" s="537" t="str">
        <f>IF('statement of marks'!U59="","",'statement of marks'!U59)</f>
        <v/>
      </c>
      <c r="AD63" s="537" t="str">
        <f>IF('statement of marks'!AC59="","",'statement of marks'!AC59)</f>
        <v/>
      </c>
      <c r="AE63" s="537" t="str">
        <f>IF('statement of marks'!AS59="","",'statement of marks'!AS59)</f>
        <v/>
      </c>
      <c r="AF63" s="537" t="str">
        <f>IF('statement of marks'!BI59="","",'statement of marks'!BI59)</f>
        <v/>
      </c>
      <c r="AG63" s="537"/>
      <c r="AH63" s="537"/>
      <c r="AI63" s="537" t="str">
        <f>IF('statement of marks'!AB59="","",'statement of marks'!AB59)</f>
        <v/>
      </c>
      <c r="AJ63" s="537" t="str">
        <f>IF('statement of marks'!AK59="","",'statement of marks'!AK59)</f>
        <v/>
      </c>
      <c r="AK63" s="537" t="str">
        <f>IF('statement of marks'!BA59="","",'statement of marks'!BA59)</f>
        <v/>
      </c>
      <c r="AL63" s="537" t="str">
        <f>IF('statement of marks'!BQ59="","",'statement of marks'!BQ59)</f>
        <v/>
      </c>
      <c r="AM63" s="537"/>
      <c r="AN63" s="537"/>
    </row>
    <row r="64" spans="1:40" ht="15">
      <c r="A64" s="533">
        <v>54</v>
      </c>
      <c r="B64" s="564" t="str">
        <f>IF('statement of marks'!D60="","",'statement of marks'!D60)</f>
        <v/>
      </c>
      <c r="C64" s="534" t="str">
        <f>IF('statement of marks'!I60="","",'statement of marks'!I60)</f>
        <v>c 054</v>
      </c>
      <c r="D64" s="538"/>
      <c r="E64" s="536"/>
      <c r="F64" s="536"/>
      <c r="G64" s="536"/>
      <c r="H64" s="536"/>
      <c r="I64" s="536"/>
      <c r="J64" s="536"/>
      <c r="K64" s="537" t="str">
        <f>IF('statement of marks'!K60="","",'statement of marks'!K60)</f>
        <v/>
      </c>
      <c r="L64" s="537" t="str">
        <f>IF('statement of marks'!AA60="","",'statement of marks'!AA60)</f>
        <v/>
      </c>
      <c r="M64" s="537" t="str">
        <f>IF('statement of marks'!AQ60="","",'statement of marks'!AQ60)</f>
        <v/>
      </c>
      <c r="N64" s="537" t="str">
        <f>IF('statement of marks'!BG60="","",'statement of marks'!BG60)</f>
        <v/>
      </c>
      <c r="O64" s="537"/>
      <c r="P64" s="537"/>
      <c r="Q64" s="536" t="str">
        <f>IF('statement of marks'!L60="","",'statement of marks'!L60)</f>
        <v/>
      </c>
      <c r="R64" s="536" t="str">
        <f>IF('statement of marks'!AB60="","",'statement of marks'!AB60)</f>
        <v/>
      </c>
      <c r="S64" s="536" t="str">
        <f>IF('statement of marks'!AR60="","",'statement of marks'!AR60)</f>
        <v/>
      </c>
      <c r="T64" s="536" t="str">
        <f>IF('statement of marks'!BH60="","",'statement of marks'!BH60)</f>
        <v/>
      </c>
      <c r="U64" s="536"/>
      <c r="V64" s="536"/>
      <c r="W64" s="537" t="str">
        <f>IF('statement of marks'!Q60="","",'statement of marks'!Q60)</f>
        <v/>
      </c>
      <c r="X64" s="537" t="str">
        <f>IF('statement of marks'!AG60="","",'statement of marks'!AG60)</f>
        <v/>
      </c>
      <c r="Y64" s="537" t="str">
        <f>IF('statement of marks'!AW60="","",'statement of marks'!AW60)</f>
        <v/>
      </c>
      <c r="Z64" s="537" t="str">
        <f>IF('statement of marks'!BM60="","",'statement of marks'!BM60)</f>
        <v/>
      </c>
      <c r="AA64" s="537"/>
      <c r="AB64" s="537"/>
      <c r="AC64" s="537" t="str">
        <f>IF('statement of marks'!U60="","",'statement of marks'!U60)</f>
        <v/>
      </c>
      <c r="AD64" s="537" t="str">
        <f>IF('statement of marks'!AC60="","",'statement of marks'!AC60)</f>
        <v/>
      </c>
      <c r="AE64" s="537" t="str">
        <f>IF('statement of marks'!AS60="","",'statement of marks'!AS60)</f>
        <v/>
      </c>
      <c r="AF64" s="537" t="str">
        <f>IF('statement of marks'!BI60="","",'statement of marks'!BI60)</f>
        <v/>
      </c>
      <c r="AG64" s="537"/>
      <c r="AH64" s="537"/>
      <c r="AI64" s="537" t="str">
        <f>IF('statement of marks'!AB60="","",'statement of marks'!AB60)</f>
        <v/>
      </c>
      <c r="AJ64" s="537" t="str">
        <f>IF('statement of marks'!AK60="","",'statement of marks'!AK60)</f>
        <v/>
      </c>
      <c r="AK64" s="537" t="str">
        <f>IF('statement of marks'!BA60="","",'statement of marks'!BA60)</f>
        <v/>
      </c>
      <c r="AL64" s="537" t="str">
        <f>IF('statement of marks'!BQ60="","",'statement of marks'!BQ60)</f>
        <v/>
      </c>
      <c r="AM64" s="537"/>
      <c r="AN64" s="537"/>
    </row>
    <row r="65" spans="1:40" ht="15">
      <c r="A65" s="533">
        <v>55</v>
      </c>
      <c r="B65" s="564" t="str">
        <f>IF('statement of marks'!D61="","",'statement of marks'!D61)</f>
        <v/>
      </c>
      <c r="C65" s="534" t="str">
        <f>IF('statement of marks'!I61="","",'statement of marks'!I61)</f>
        <v>c 055</v>
      </c>
      <c r="D65" s="538"/>
      <c r="E65" s="536"/>
      <c r="F65" s="536"/>
      <c r="G65" s="536"/>
      <c r="H65" s="536"/>
      <c r="I65" s="536"/>
      <c r="J65" s="536"/>
      <c r="K65" s="537" t="str">
        <f>IF('statement of marks'!K61="","",'statement of marks'!K61)</f>
        <v/>
      </c>
      <c r="L65" s="537" t="str">
        <f>IF('statement of marks'!AA61="","",'statement of marks'!AA61)</f>
        <v/>
      </c>
      <c r="M65" s="537" t="str">
        <f>IF('statement of marks'!AQ61="","",'statement of marks'!AQ61)</f>
        <v/>
      </c>
      <c r="N65" s="537" t="str">
        <f>IF('statement of marks'!BG61="","",'statement of marks'!BG61)</f>
        <v/>
      </c>
      <c r="O65" s="537"/>
      <c r="P65" s="537"/>
      <c r="Q65" s="536" t="str">
        <f>IF('statement of marks'!L61="","",'statement of marks'!L61)</f>
        <v/>
      </c>
      <c r="R65" s="536" t="str">
        <f>IF('statement of marks'!AB61="","",'statement of marks'!AB61)</f>
        <v/>
      </c>
      <c r="S65" s="536" t="str">
        <f>IF('statement of marks'!AR61="","",'statement of marks'!AR61)</f>
        <v/>
      </c>
      <c r="T65" s="536" t="str">
        <f>IF('statement of marks'!BH61="","",'statement of marks'!BH61)</f>
        <v/>
      </c>
      <c r="U65" s="536"/>
      <c r="V65" s="536"/>
      <c r="W65" s="537" t="str">
        <f>IF('statement of marks'!Q61="","",'statement of marks'!Q61)</f>
        <v/>
      </c>
      <c r="X65" s="537" t="str">
        <f>IF('statement of marks'!AG61="","",'statement of marks'!AG61)</f>
        <v/>
      </c>
      <c r="Y65" s="537" t="str">
        <f>IF('statement of marks'!AW61="","",'statement of marks'!AW61)</f>
        <v/>
      </c>
      <c r="Z65" s="537" t="str">
        <f>IF('statement of marks'!BM61="","",'statement of marks'!BM61)</f>
        <v/>
      </c>
      <c r="AA65" s="537"/>
      <c r="AB65" s="537"/>
      <c r="AC65" s="537" t="str">
        <f>IF('statement of marks'!U61="","",'statement of marks'!U61)</f>
        <v/>
      </c>
      <c r="AD65" s="537" t="str">
        <f>IF('statement of marks'!AC61="","",'statement of marks'!AC61)</f>
        <v/>
      </c>
      <c r="AE65" s="537" t="str">
        <f>IF('statement of marks'!AS61="","",'statement of marks'!AS61)</f>
        <v/>
      </c>
      <c r="AF65" s="537" t="str">
        <f>IF('statement of marks'!BI61="","",'statement of marks'!BI61)</f>
        <v/>
      </c>
      <c r="AG65" s="537"/>
      <c r="AH65" s="537"/>
      <c r="AI65" s="537" t="str">
        <f>IF('statement of marks'!AB61="","",'statement of marks'!AB61)</f>
        <v/>
      </c>
      <c r="AJ65" s="537" t="str">
        <f>IF('statement of marks'!AK61="","",'statement of marks'!AK61)</f>
        <v/>
      </c>
      <c r="AK65" s="537" t="str">
        <f>IF('statement of marks'!BA61="","",'statement of marks'!BA61)</f>
        <v/>
      </c>
      <c r="AL65" s="537" t="str">
        <f>IF('statement of marks'!BQ61="","",'statement of marks'!BQ61)</f>
        <v/>
      </c>
      <c r="AM65" s="537"/>
      <c r="AN65" s="537"/>
    </row>
    <row r="66" spans="1:40" ht="15">
      <c r="A66" s="533">
        <v>56</v>
      </c>
      <c r="B66" s="564" t="str">
        <f>IF('statement of marks'!D62="","",'statement of marks'!D62)</f>
        <v/>
      </c>
      <c r="C66" s="534" t="str">
        <f>IF('statement of marks'!I62="","",'statement of marks'!I62)</f>
        <v>c 056</v>
      </c>
      <c r="D66" s="538"/>
      <c r="E66" s="536"/>
      <c r="F66" s="536"/>
      <c r="G66" s="536"/>
      <c r="H66" s="536"/>
      <c r="I66" s="536"/>
      <c r="J66" s="536"/>
      <c r="K66" s="537" t="str">
        <f>IF('statement of marks'!K62="","",'statement of marks'!K62)</f>
        <v/>
      </c>
      <c r="L66" s="537" t="str">
        <f>IF('statement of marks'!AA62="","",'statement of marks'!AA62)</f>
        <v/>
      </c>
      <c r="M66" s="537" t="str">
        <f>IF('statement of marks'!AQ62="","",'statement of marks'!AQ62)</f>
        <v/>
      </c>
      <c r="N66" s="537" t="str">
        <f>IF('statement of marks'!BG62="","",'statement of marks'!BG62)</f>
        <v/>
      </c>
      <c r="O66" s="537"/>
      <c r="P66" s="537"/>
      <c r="Q66" s="536" t="str">
        <f>IF('statement of marks'!L62="","",'statement of marks'!L62)</f>
        <v/>
      </c>
      <c r="R66" s="536" t="str">
        <f>IF('statement of marks'!AB62="","",'statement of marks'!AB62)</f>
        <v/>
      </c>
      <c r="S66" s="536" t="str">
        <f>IF('statement of marks'!AR62="","",'statement of marks'!AR62)</f>
        <v/>
      </c>
      <c r="T66" s="536" t="str">
        <f>IF('statement of marks'!BH62="","",'statement of marks'!BH62)</f>
        <v/>
      </c>
      <c r="U66" s="536"/>
      <c r="V66" s="536"/>
      <c r="W66" s="537" t="str">
        <f>IF('statement of marks'!Q62="","",'statement of marks'!Q62)</f>
        <v/>
      </c>
      <c r="X66" s="537" t="str">
        <f>IF('statement of marks'!AG62="","",'statement of marks'!AG62)</f>
        <v/>
      </c>
      <c r="Y66" s="537" t="str">
        <f>IF('statement of marks'!AW62="","",'statement of marks'!AW62)</f>
        <v/>
      </c>
      <c r="Z66" s="537" t="str">
        <f>IF('statement of marks'!BM62="","",'statement of marks'!BM62)</f>
        <v/>
      </c>
      <c r="AA66" s="537"/>
      <c r="AB66" s="537"/>
      <c r="AC66" s="537" t="str">
        <f>IF('statement of marks'!U62="","",'statement of marks'!U62)</f>
        <v/>
      </c>
      <c r="AD66" s="537" t="str">
        <f>IF('statement of marks'!AC62="","",'statement of marks'!AC62)</f>
        <v/>
      </c>
      <c r="AE66" s="537" t="str">
        <f>IF('statement of marks'!AS62="","",'statement of marks'!AS62)</f>
        <v/>
      </c>
      <c r="AF66" s="537" t="str">
        <f>IF('statement of marks'!BI62="","",'statement of marks'!BI62)</f>
        <v/>
      </c>
      <c r="AG66" s="537"/>
      <c r="AH66" s="537"/>
      <c r="AI66" s="537" t="str">
        <f>IF('statement of marks'!AB62="","",'statement of marks'!AB62)</f>
        <v/>
      </c>
      <c r="AJ66" s="537" t="str">
        <f>IF('statement of marks'!AK62="","",'statement of marks'!AK62)</f>
        <v/>
      </c>
      <c r="AK66" s="537" t="str">
        <f>IF('statement of marks'!BA62="","",'statement of marks'!BA62)</f>
        <v/>
      </c>
      <c r="AL66" s="537" t="str">
        <f>IF('statement of marks'!BQ62="","",'statement of marks'!BQ62)</f>
        <v/>
      </c>
      <c r="AM66" s="537"/>
      <c r="AN66" s="537"/>
    </row>
    <row r="67" spans="1:40" ht="15">
      <c r="A67" s="533">
        <v>57</v>
      </c>
      <c r="B67" s="564" t="str">
        <f>IF('statement of marks'!D63="","",'statement of marks'!D63)</f>
        <v/>
      </c>
      <c r="C67" s="534" t="str">
        <f>IF('statement of marks'!I63="","",'statement of marks'!I63)</f>
        <v>c 057</v>
      </c>
      <c r="D67" s="538"/>
      <c r="E67" s="536"/>
      <c r="F67" s="536"/>
      <c r="G67" s="536"/>
      <c r="H67" s="536"/>
      <c r="I67" s="536"/>
      <c r="J67" s="536"/>
      <c r="K67" s="537" t="str">
        <f>IF('statement of marks'!K63="","",'statement of marks'!K63)</f>
        <v/>
      </c>
      <c r="L67" s="537" t="str">
        <f>IF('statement of marks'!AA63="","",'statement of marks'!AA63)</f>
        <v/>
      </c>
      <c r="M67" s="537" t="str">
        <f>IF('statement of marks'!AQ63="","",'statement of marks'!AQ63)</f>
        <v/>
      </c>
      <c r="N67" s="537" t="str">
        <f>IF('statement of marks'!BG63="","",'statement of marks'!BG63)</f>
        <v/>
      </c>
      <c r="O67" s="537"/>
      <c r="P67" s="537"/>
      <c r="Q67" s="536" t="str">
        <f>IF('statement of marks'!L63="","",'statement of marks'!L63)</f>
        <v/>
      </c>
      <c r="R67" s="536" t="str">
        <f>IF('statement of marks'!AB63="","",'statement of marks'!AB63)</f>
        <v/>
      </c>
      <c r="S67" s="536" t="str">
        <f>IF('statement of marks'!AR63="","",'statement of marks'!AR63)</f>
        <v/>
      </c>
      <c r="T67" s="536" t="str">
        <f>IF('statement of marks'!BH63="","",'statement of marks'!BH63)</f>
        <v/>
      </c>
      <c r="U67" s="536"/>
      <c r="V67" s="536"/>
      <c r="W67" s="537" t="str">
        <f>IF('statement of marks'!Q63="","",'statement of marks'!Q63)</f>
        <v/>
      </c>
      <c r="X67" s="537" t="str">
        <f>IF('statement of marks'!AG63="","",'statement of marks'!AG63)</f>
        <v/>
      </c>
      <c r="Y67" s="537" t="str">
        <f>IF('statement of marks'!AW63="","",'statement of marks'!AW63)</f>
        <v/>
      </c>
      <c r="Z67" s="537" t="str">
        <f>IF('statement of marks'!BM63="","",'statement of marks'!BM63)</f>
        <v/>
      </c>
      <c r="AA67" s="537"/>
      <c r="AB67" s="537"/>
      <c r="AC67" s="537" t="str">
        <f>IF('statement of marks'!U63="","",'statement of marks'!U63)</f>
        <v/>
      </c>
      <c r="AD67" s="537" t="str">
        <f>IF('statement of marks'!AC63="","",'statement of marks'!AC63)</f>
        <v/>
      </c>
      <c r="AE67" s="537" t="str">
        <f>IF('statement of marks'!AS63="","",'statement of marks'!AS63)</f>
        <v/>
      </c>
      <c r="AF67" s="537" t="str">
        <f>IF('statement of marks'!BI63="","",'statement of marks'!BI63)</f>
        <v/>
      </c>
      <c r="AG67" s="537"/>
      <c r="AH67" s="537"/>
      <c r="AI67" s="537" t="str">
        <f>IF('statement of marks'!AB63="","",'statement of marks'!AB63)</f>
        <v/>
      </c>
      <c r="AJ67" s="537" t="str">
        <f>IF('statement of marks'!AK63="","",'statement of marks'!AK63)</f>
        <v/>
      </c>
      <c r="AK67" s="537" t="str">
        <f>IF('statement of marks'!BA63="","",'statement of marks'!BA63)</f>
        <v/>
      </c>
      <c r="AL67" s="537" t="str">
        <f>IF('statement of marks'!BQ63="","",'statement of marks'!BQ63)</f>
        <v/>
      </c>
      <c r="AM67" s="537"/>
      <c r="AN67" s="537"/>
    </row>
    <row r="68" spans="1:40" ht="15">
      <c r="A68" s="533">
        <v>58</v>
      </c>
      <c r="B68" s="564" t="str">
        <f>IF('statement of marks'!D64="","",'statement of marks'!D64)</f>
        <v/>
      </c>
      <c r="C68" s="534" t="str">
        <f>IF('statement of marks'!I64="","",'statement of marks'!I64)</f>
        <v>c 058</v>
      </c>
      <c r="D68" s="538"/>
      <c r="E68" s="536"/>
      <c r="F68" s="536"/>
      <c r="G68" s="536"/>
      <c r="H68" s="536"/>
      <c r="I68" s="536"/>
      <c r="J68" s="536"/>
      <c r="K68" s="537" t="str">
        <f>IF('statement of marks'!K64="","",'statement of marks'!K64)</f>
        <v/>
      </c>
      <c r="L68" s="537" t="str">
        <f>IF('statement of marks'!AA64="","",'statement of marks'!AA64)</f>
        <v/>
      </c>
      <c r="M68" s="537" t="str">
        <f>IF('statement of marks'!AQ64="","",'statement of marks'!AQ64)</f>
        <v/>
      </c>
      <c r="N68" s="537" t="str">
        <f>IF('statement of marks'!BG64="","",'statement of marks'!BG64)</f>
        <v/>
      </c>
      <c r="O68" s="537"/>
      <c r="P68" s="537"/>
      <c r="Q68" s="536" t="str">
        <f>IF('statement of marks'!L64="","",'statement of marks'!L64)</f>
        <v/>
      </c>
      <c r="R68" s="536" t="str">
        <f>IF('statement of marks'!AB64="","",'statement of marks'!AB64)</f>
        <v/>
      </c>
      <c r="S68" s="536" t="str">
        <f>IF('statement of marks'!AR64="","",'statement of marks'!AR64)</f>
        <v/>
      </c>
      <c r="T68" s="536" t="str">
        <f>IF('statement of marks'!BH64="","",'statement of marks'!BH64)</f>
        <v/>
      </c>
      <c r="U68" s="536"/>
      <c r="V68" s="536"/>
      <c r="W68" s="537" t="str">
        <f>IF('statement of marks'!Q64="","",'statement of marks'!Q64)</f>
        <v/>
      </c>
      <c r="X68" s="537" t="str">
        <f>IF('statement of marks'!AG64="","",'statement of marks'!AG64)</f>
        <v/>
      </c>
      <c r="Y68" s="537" t="str">
        <f>IF('statement of marks'!AW64="","",'statement of marks'!AW64)</f>
        <v/>
      </c>
      <c r="Z68" s="537" t="str">
        <f>IF('statement of marks'!BM64="","",'statement of marks'!BM64)</f>
        <v/>
      </c>
      <c r="AA68" s="537"/>
      <c r="AB68" s="537"/>
      <c r="AC68" s="537" t="str">
        <f>IF('statement of marks'!U64="","",'statement of marks'!U64)</f>
        <v/>
      </c>
      <c r="AD68" s="537" t="str">
        <f>IF('statement of marks'!AC64="","",'statement of marks'!AC64)</f>
        <v/>
      </c>
      <c r="AE68" s="537" t="str">
        <f>IF('statement of marks'!AS64="","",'statement of marks'!AS64)</f>
        <v/>
      </c>
      <c r="AF68" s="537" t="str">
        <f>IF('statement of marks'!BI64="","",'statement of marks'!BI64)</f>
        <v/>
      </c>
      <c r="AG68" s="537"/>
      <c r="AH68" s="537"/>
      <c r="AI68" s="537" t="str">
        <f>IF('statement of marks'!AB64="","",'statement of marks'!AB64)</f>
        <v/>
      </c>
      <c r="AJ68" s="537" t="str">
        <f>IF('statement of marks'!AK64="","",'statement of marks'!AK64)</f>
        <v/>
      </c>
      <c r="AK68" s="537" t="str">
        <f>IF('statement of marks'!BA64="","",'statement of marks'!BA64)</f>
        <v/>
      </c>
      <c r="AL68" s="537" t="str">
        <f>IF('statement of marks'!BQ64="","",'statement of marks'!BQ64)</f>
        <v/>
      </c>
      <c r="AM68" s="537"/>
      <c r="AN68" s="537"/>
    </row>
    <row r="69" spans="1:40" ht="15">
      <c r="A69" s="533">
        <v>59</v>
      </c>
      <c r="B69" s="564" t="str">
        <f>IF('statement of marks'!D65="","",'statement of marks'!D65)</f>
        <v/>
      </c>
      <c r="C69" s="534" t="str">
        <f>IF('statement of marks'!I65="","",'statement of marks'!I65)</f>
        <v>c 059</v>
      </c>
      <c r="D69" s="538"/>
      <c r="E69" s="536"/>
      <c r="F69" s="536"/>
      <c r="G69" s="536"/>
      <c r="H69" s="536"/>
      <c r="I69" s="536"/>
      <c r="J69" s="536"/>
      <c r="K69" s="537" t="str">
        <f>IF('statement of marks'!K65="","",'statement of marks'!K65)</f>
        <v/>
      </c>
      <c r="L69" s="537" t="str">
        <f>IF('statement of marks'!AA65="","",'statement of marks'!AA65)</f>
        <v/>
      </c>
      <c r="M69" s="537" t="str">
        <f>IF('statement of marks'!AQ65="","",'statement of marks'!AQ65)</f>
        <v/>
      </c>
      <c r="N69" s="537" t="str">
        <f>IF('statement of marks'!BG65="","",'statement of marks'!BG65)</f>
        <v/>
      </c>
      <c r="O69" s="537"/>
      <c r="P69" s="537"/>
      <c r="Q69" s="536" t="str">
        <f>IF('statement of marks'!L65="","",'statement of marks'!L65)</f>
        <v/>
      </c>
      <c r="R69" s="536" t="str">
        <f>IF('statement of marks'!AB65="","",'statement of marks'!AB65)</f>
        <v/>
      </c>
      <c r="S69" s="536" t="str">
        <f>IF('statement of marks'!AR65="","",'statement of marks'!AR65)</f>
        <v/>
      </c>
      <c r="T69" s="536" t="str">
        <f>IF('statement of marks'!BH65="","",'statement of marks'!BH65)</f>
        <v/>
      </c>
      <c r="U69" s="536"/>
      <c r="V69" s="536"/>
      <c r="W69" s="537" t="str">
        <f>IF('statement of marks'!Q65="","",'statement of marks'!Q65)</f>
        <v/>
      </c>
      <c r="X69" s="537" t="str">
        <f>IF('statement of marks'!AG65="","",'statement of marks'!AG65)</f>
        <v/>
      </c>
      <c r="Y69" s="537" t="str">
        <f>IF('statement of marks'!AW65="","",'statement of marks'!AW65)</f>
        <v/>
      </c>
      <c r="Z69" s="537" t="str">
        <f>IF('statement of marks'!BM65="","",'statement of marks'!BM65)</f>
        <v/>
      </c>
      <c r="AA69" s="537"/>
      <c r="AB69" s="537"/>
      <c r="AC69" s="537" t="str">
        <f>IF('statement of marks'!U65="","",'statement of marks'!U65)</f>
        <v/>
      </c>
      <c r="AD69" s="537" t="str">
        <f>IF('statement of marks'!AC65="","",'statement of marks'!AC65)</f>
        <v/>
      </c>
      <c r="AE69" s="537" t="str">
        <f>IF('statement of marks'!AS65="","",'statement of marks'!AS65)</f>
        <v/>
      </c>
      <c r="AF69" s="537" t="str">
        <f>IF('statement of marks'!BI65="","",'statement of marks'!BI65)</f>
        <v/>
      </c>
      <c r="AG69" s="537"/>
      <c r="AH69" s="537"/>
      <c r="AI69" s="537" t="str">
        <f>IF('statement of marks'!AB65="","",'statement of marks'!AB65)</f>
        <v/>
      </c>
      <c r="AJ69" s="537" t="str">
        <f>IF('statement of marks'!AK65="","",'statement of marks'!AK65)</f>
        <v/>
      </c>
      <c r="AK69" s="537" t="str">
        <f>IF('statement of marks'!BA65="","",'statement of marks'!BA65)</f>
        <v/>
      </c>
      <c r="AL69" s="537" t="str">
        <f>IF('statement of marks'!BQ65="","",'statement of marks'!BQ65)</f>
        <v/>
      </c>
      <c r="AM69" s="537"/>
      <c r="AN69" s="537"/>
    </row>
    <row r="70" spans="1:40" ht="15">
      <c r="A70" s="533">
        <v>60</v>
      </c>
      <c r="B70" s="564" t="str">
        <f>IF('statement of marks'!D66="","",'statement of marks'!D66)</f>
        <v/>
      </c>
      <c r="C70" s="534" t="str">
        <f>IF('statement of marks'!I66="","",'statement of marks'!I66)</f>
        <v>c 060</v>
      </c>
      <c r="D70" s="538"/>
      <c r="E70" s="536"/>
      <c r="F70" s="536"/>
      <c r="G70" s="536"/>
      <c r="H70" s="536"/>
      <c r="I70" s="536"/>
      <c r="J70" s="536"/>
      <c r="K70" s="537" t="str">
        <f>IF('statement of marks'!K66="","",'statement of marks'!K66)</f>
        <v/>
      </c>
      <c r="L70" s="537" t="str">
        <f>IF('statement of marks'!AA66="","",'statement of marks'!AA66)</f>
        <v/>
      </c>
      <c r="M70" s="537" t="str">
        <f>IF('statement of marks'!AQ66="","",'statement of marks'!AQ66)</f>
        <v/>
      </c>
      <c r="N70" s="537" t="str">
        <f>IF('statement of marks'!BG66="","",'statement of marks'!BG66)</f>
        <v/>
      </c>
      <c r="O70" s="537"/>
      <c r="P70" s="537"/>
      <c r="Q70" s="536" t="str">
        <f>IF('statement of marks'!L66="","",'statement of marks'!L66)</f>
        <v/>
      </c>
      <c r="R70" s="536" t="str">
        <f>IF('statement of marks'!AB66="","",'statement of marks'!AB66)</f>
        <v/>
      </c>
      <c r="S70" s="536" t="str">
        <f>IF('statement of marks'!AR66="","",'statement of marks'!AR66)</f>
        <v/>
      </c>
      <c r="T70" s="536" t="str">
        <f>IF('statement of marks'!BH66="","",'statement of marks'!BH66)</f>
        <v/>
      </c>
      <c r="U70" s="536"/>
      <c r="V70" s="536"/>
      <c r="W70" s="537" t="str">
        <f>IF('statement of marks'!Q66="","",'statement of marks'!Q66)</f>
        <v/>
      </c>
      <c r="X70" s="537" t="str">
        <f>IF('statement of marks'!AG66="","",'statement of marks'!AG66)</f>
        <v/>
      </c>
      <c r="Y70" s="537" t="str">
        <f>IF('statement of marks'!AW66="","",'statement of marks'!AW66)</f>
        <v/>
      </c>
      <c r="Z70" s="537" t="str">
        <f>IF('statement of marks'!BM66="","",'statement of marks'!BM66)</f>
        <v/>
      </c>
      <c r="AA70" s="537"/>
      <c r="AB70" s="537"/>
      <c r="AC70" s="537" t="str">
        <f>IF('statement of marks'!U66="","",'statement of marks'!U66)</f>
        <v/>
      </c>
      <c r="AD70" s="537" t="str">
        <f>IF('statement of marks'!AC66="","",'statement of marks'!AC66)</f>
        <v/>
      </c>
      <c r="AE70" s="537" t="str">
        <f>IF('statement of marks'!AS66="","",'statement of marks'!AS66)</f>
        <v/>
      </c>
      <c r="AF70" s="537" t="str">
        <f>IF('statement of marks'!BI66="","",'statement of marks'!BI66)</f>
        <v/>
      </c>
      <c r="AG70" s="537"/>
      <c r="AH70" s="537"/>
      <c r="AI70" s="537" t="str">
        <f>IF('statement of marks'!AB66="","",'statement of marks'!AB66)</f>
        <v/>
      </c>
      <c r="AJ70" s="537" t="str">
        <f>IF('statement of marks'!AK66="","",'statement of marks'!AK66)</f>
        <v/>
      </c>
      <c r="AK70" s="537" t="str">
        <f>IF('statement of marks'!BA66="","",'statement of marks'!BA66)</f>
        <v/>
      </c>
      <c r="AL70" s="537" t="str">
        <f>IF('statement of marks'!BQ66="","",'statement of marks'!BQ66)</f>
        <v/>
      </c>
      <c r="AM70" s="537"/>
      <c r="AN70" s="537"/>
    </row>
    <row r="71" spans="1:40" ht="15">
      <c r="A71" s="533">
        <v>61</v>
      </c>
      <c r="B71" s="564" t="str">
        <f>IF('statement of marks'!D67="","",'statement of marks'!D67)</f>
        <v/>
      </c>
      <c r="C71" s="534" t="str">
        <f>IF('statement of marks'!I67="","",'statement of marks'!I67)</f>
        <v>c 061</v>
      </c>
      <c r="D71" s="538"/>
      <c r="E71" s="536"/>
      <c r="F71" s="536"/>
      <c r="G71" s="536"/>
      <c r="H71" s="536"/>
      <c r="I71" s="536"/>
      <c r="J71" s="536"/>
      <c r="K71" s="537" t="str">
        <f>IF('statement of marks'!K67="","",'statement of marks'!K67)</f>
        <v/>
      </c>
      <c r="L71" s="537" t="str">
        <f>IF('statement of marks'!AA67="","",'statement of marks'!AA67)</f>
        <v/>
      </c>
      <c r="M71" s="537" t="str">
        <f>IF('statement of marks'!AQ67="","",'statement of marks'!AQ67)</f>
        <v/>
      </c>
      <c r="N71" s="537" t="str">
        <f>IF('statement of marks'!BG67="","",'statement of marks'!BG67)</f>
        <v/>
      </c>
      <c r="O71" s="537"/>
      <c r="P71" s="537"/>
      <c r="Q71" s="536" t="str">
        <f>IF('statement of marks'!L67="","",'statement of marks'!L67)</f>
        <v/>
      </c>
      <c r="R71" s="536" t="str">
        <f>IF('statement of marks'!AB67="","",'statement of marks'!AB67)</f>
        <v/>
      </c>
      <c r="S71" s="536" t="str">
        <f>IF('statement of marks'!AR67="","",'statement of marks'!AR67)</f>
        <v/>
      </c>
      <c r="T71" s="536" t="str">
        <f>IF('statement of marks'!BH67="","",'statement of marks'!BH67)</f>
        <v/>
      </c>
      <c r="U71" s="536"/>
      <c r="V71" s="536"/>
      <c r="W71" s="537" t="str">
        <f>IF('statement of marks'!Q67="","",'statement of marks'!Q67)</f>
        <v/>
      </c>
      <c r="X71" s="537" t="str">
        <f>IF('statement of marks'!AG67="","",'statement of marks'!AG67)</f>
        <v/>
      </c>
      <c r="Y71" s="537" t="str">
        <f>IF('statement of marks'!AW67="","",'statement of marks'!AW67)</f>
        <v/>
      </c>
      <c r="Z71" s="537" t="str">
        <f>IF('statement of marks'!BM67="","",'statement of marks'!BM67)</f>
        <v/>
      </c>
      <c r="AA71" s="537"/>
      <c r="AB71" s="537"/>
      <c r="AC71" s="537" t="str">
        <f>IF('statement of marks'!U67="","",'statement of marks'!U67)</f>
        <v/>
      </c>
      <c r="AD71" s="537" t="str">
        <f>IF('statement of marks'!AC67="","",'statement of marks'!AC67)</f>
        <v/>
      </c>
      <c r="AE71" s="537" t="str">
        <f>IF('statement of marks'!AS67="","",'statement of marks'!AS67)</f>
        <v/>
      </c>
      <c r="AF71" s="537" t="str">
        <f>IF('statement of marks'!BI67="","",'statement of marks'!BI67)</f>
        <v/>
      </c>
      <c r="AG71" s="537"/>
      <c r="AH71" s="537"/>
      <c r="AI71" s="537" t="str">
        <f>IF('statement of marks'!AB67="","",'statement of marks'!AB67)</f>
        <v/>
      </c>
      <c r="AJ71" s="537" t="str">
        <f>IF('statement of marks'!AK67="","",'statement of marks'!AK67)</f>
        <v/>
      </c>
      <c r="AK71" s="537" t="str">
        <f>IF('statement of marks'!BA67="","",'statement of marks'!BA67)</f>
        <v/>
      </c>
      <c r="AL71" s="537" t="str">
        <f>IF('statement of marks'!BQ67="","",'statement of marks'!BQ67)</f>
        <v/>
      </c>
      <c r="AM71" s="537"/>
      <c r="AN71" s="537"/>
    </row>
    <row r="72" spans="1:40" ht="15">
      <c r="A72" s="533">
        <v>62</v>
      </c>
      <c r="B72" s="564" t="str">
        <f>IF('statement of marks'!D68="","",'statement of marks'!D68)</f>
        <v/>
      </c>
      <c r="C72" s="534" t="str">
        <f>IF('statement of marks'!I68="","",'statement of marks'!I68)</f>
        <v>c 062</v>
      </c>
      <c r="D72" s="538"/>
      <c r="E72" s="536"/>
      <c r="F72" s="536"/>
      <c r="G72" s="536"/>
      <c r="H72" s="536"/>
      <c r="I72" s="536"/>
      <c r="J72" s="536"/>
      <c r="K72" s="537" t="str">
        <f>IF('statement of marks'!K68="","",'statement of marks'!K68)</f>
        <v/>
      </c>
      <c r="L72" s="537" t="str">
        <f>IF('statement of marks'!AA68="","",'statement of marks'!AA68)</f>
        <v/>
      </c>
      <c r="M72" s="537" t="str">
        <f>IF('statement of marks'!AQ68="","",'statement of marks'!AQ68)</f>
        <v/>
      </c>
      <c r="N72" s="537" t="str">
        <f>IF('statement of marks'!BG68="","",'statement of marks'!BG68)</f>
        <v/>
      </c>
      <c r="O72" s="537"/>
      <c r="P72" s="537"/>
      <c r="Q72" s="536" t="str">
        <f>IF('statement of marks'!L68="","",'statement of marks'!L68)</f>
        <v/>
      </c>
      <c r="R72" s="536" t="str">
        <f>IF('statement of marks'!AB68="","",'statement of marks'!AB68)</f>
        <v/>
      </c>
      <c r="S72" s="536" t="str">
        <f>IF('statement of marks'!AR68="","",'statement of marks'!AR68)</f>
        <v/>
      </c>
      <c r="T72" s="536" t="str">
        <f>IF('statement of marks'!BH68="","",'statement of marks'!BH68)</f>
        <v/>
      </c>
      <c r="U72" s="536"/>
      <c r="V72" s="536"/>
      <c r="W72" s="537" t="str">
        <f>IF('statement of marks'!Q68="","",'statement of marks'!Q68)</f>
        <v/>
      </c>
      <c r="X72" s="537" t="str">
        <f>IF('statement of marks'!AG68="","",'statement of marks'!AG68)</f>
        <v/>
      </c>
      <c r="Y72" s="537" t="str">
        <f>IF('statement of marks'!AW68="","",'statement of marks'!AW68)</f>
        <v/>
      </c>
      <c r="Z72" s="537" t="str">
        <f>IF('statement of marks'!BM68="","",'statement of marks'!BM68)</f>
        <v/>
      </c>
      <c r="AA72" s="537"/>
      <c r="AB72" s="537"/>
      <c r="AC72" s="537" t="str">
        <f>IF('statement of marks'!U68="","",'statement of marks'!U68)</f>
        <v/>
      </c>
      <c r="AD72" s="537" t="str">
        <f>IF('statement of marks'!AC68="","",'statement of marks'!AC68)</f>
        <v/>
      </c>
      <c r="AE72" s="537" t="str">
        <f>IF('statement of marks'!AS68="","",'statement of marks'!AS68)</f>
        <v/>
      </c>
      <c r="AF72" s="537" t="str">
        <f>IF('statement of marks'!BI68="","",'statement of marks'!BI68)</f>
        <v/>
      </c>
      <c r="AG72" s="537"/>
      <c r="AH72" s="537"/>
      <c r="AI72" s="537" t="str">
        <f>IF('statement of marks'!AB68="","",'statement of marks'!AB68)</f>
        <v/>
      </c>
      <c r="AJ72" s="537" t="str">
        <f>IF('statement of marks'!AK68="","",'statement of marks'!AK68)</f>
        <v/>
      </c>
      <c r="AK72" s="537" t="str">
        <f>IF('statement of marks'!BA68="","",'statement of marks'!BA68)</f>
        <v/>
      </c>
      <c r="AL72" s="537" t="str">
        <f>IF('statement of marks'!BQ68="","",'statement of marks'!BQ68)</f>
        <v/>
      </c>
      <c r="AM72" s="537"/>
      <c r="AN72" s="537"/>
    </row>
    <row r="73" spans="1:40" ht="15">
      <c r="A73" s="533">
        <v>63</v>
      </c>
      <c r="B73" s="564" t="str">
        <f>IF('statement of marks'!D69="","",'statement of marks'!D69)</f>
        <v/>
      </c>
      <c r="C73" s="534" t="str">
        <f>IF('statement of marks'!I69="","",'statement of marks'!I69)</f>
        <v>c 063</v>
      </c>
      <c r="D73" s="538"/>
      <c r="E73" s="536"/>
      <c r="F73" s="536"/>
      <c r="G73" s="536"/>
      <c r="H73" s="536"/>
      <c r="I73" s="536"/>
      <c r="J73" s="536"/>
      <c r="K73" s="537" t="str">
        <f>IF('statement of marks'!K69="","",'statement of marks'!K69)</f>
        <v/>
      </c>
      <c r="L73" s="537" t="str">
        <f>IF('statement of marks'!AA69="","",'statement of marks'!AA69)</f>
        <v/>
      </c>
      <c r="M73" s="537" t="str">
        <f>IF('statement of marks'!AQ69="","",'statement of marks'!AQ69)</f>
        <v/>
      </c>
      <c r="N73" s="537" t="str">
        <f>IF('statement of marks'!BG69="","",'statement of marks'!BG69)</f>
        <v/>
      </c>
      <c r="O73" s="537"/>
      <c r="P73" s="537"/>
      <c r="Q73" s="536" t="str">
        <f>IF('statement of marks'!L69="","",'statement of marks'!L69)</f>
        <v/>
      </c>
      <c r="R73" s="536" t="str">
        <f>IF('statement of marks'!AB69="","",'statement of marks'!AB69)</f>
        <v/>
      </c>
      <c r="S73" s="536" t="str">
        <f>IF('statement of marks'!AR69="","",'statement of marks'!AR69)</f>
        <v/>
      </c>
      <c r="T73" s="536" t="str">
        <f>IF('statement of marks'!BH69="","",'statement of marks'!BH69)</f>
        <v/>
      </c>
      <c r="U73" s="536"/>
      <c r="V73" s="536"/>
      <c r="W73" s="537" t="str">
        <f>IF('statement of marks'!Q69="","",'statement of marks'!Q69)</f>
        <v/>
      </c>
      <c r="X73" s="537" t="str">
        <f>IF('statement of marks'!AG69="","",'statement of marks'!AG69)</f>
        <v/>
      </c>
      <c r="Y73" s="537" t="str">
        <f>IF('statement of marks'!AW69="","",'statement of marks'!AW69)</f>
        <v/>
      </c>
      <c r="Z73" s="537" t="str">
        <f>IF('statement of marks'!BM69="","",'statement of marks'!BM69)</f>
        <v/>
      </c>
      <c r="AA73" s="537"/>
      <c r="AB73" s="537"/>
      <c r="AC73" s="537" t="str">
        <f>IF('statement of marks'!U69="","",'statement of marks'!U69)</f>
        <v/>
      </c>
      <c r="AD73" s="537" t="str">
        <f>IF('statement of marks'!AC69="","",'statement of marks'!AC69)</f>
        <v/>
      </c>
      <c r="AE73" s="537" t="str">
        <f>IF('statement of marks'!AS69="","",'statement of marks'!AS69)</f>
        <v/>
      </c>
      <c r="AF73" s="537" t="str">
        <f>IF('statement of marks'!BI69="","",'statement of marks'!BI69)</f>
        <v/>
      </c>
      <c r="AG73" s="537"/>
      <c r="AH73" s="537"/>
      <c r="AI73" s="537" t="str">
        <f>IF('statement of marks'!AB69="","",'statement of marks'!AB69)</f>
        <v/>
      </c>
      <c r="AJ73" s="537" t="str">
        <f>IF('statement of marks'!AK69="","",'statement of marks'!AK69)</f>
        <v/>
      </c>
      <c r="AK73" s="537" t="str">
        <f>IF('statement of marks'!BA69="","",'statement of marks'!BA69)</f>
        <v/>
      </c>
      <c r="AL73" s="537" t="str">
        <f>IF('statement of marks'!BQ69="","",'statement of marks'!BQ69)</f>
        <v/>
      </c>
      <c r="AM73" s="537"/>
      <c r="AN73" s="537"/>
    </row>
    <row r="74" spans="1:40" ht="15">
      <c r="A74" s="533">
        <v>64</v>
      </c>
      <c r="B74" s="564" t="str">
        <f>IF('statement of marks'!D70="","",'statement of marks'!D70)</f>
        <v/>
      </c>
      <c r="C74" s="534" t="str">
        <f>IF('statement of marks'!I70="","",'statement of marks'!I70)</f>
        <v>c 064</v>
      </c>
      <c r="D74" s="538"/>
      <c r="E74" s="536"/>
      <c r="F74" s="536"/>
      <c r="G74" s="536"/>
      <c r="H74" s="536"/>
      <c r="I74" s="536"/>
      <c r="J74" s="536"/>
      <c r="K74" s="537" t="str">
        <f>IF('statement of marks'!K70="","",'statement of marks'!K70)</f>
        <v/>
      </c>
      <c r="L74" s="537" t="str">
        <f>IF('statement of marks'!AA70="","",'statement of marks'!AA70)</f>
        <v/>
      </c>
      <c r="M74" s="537" t="str">
        <f>IF('statement of marks'!AQ70="","",'statement of marks'!AQ70)</f>
        <v/>
      </c>
      <c r="N74" s="537" t="str">
        <f>IF('statement of marks'!BG70="","",'statement of marks'!BG70)</f>
        <v/>
      </c>
      <c r="O74" s="537"/>
      <c r="P74" s="537"/>
      <c r="Q74" s="536" t="str">
        <f>IF('statement of marks'!L70="","",'statement of marks'!L70)</f>
        <v/>
      </c>
      <c r="R74" s="536" t="str">
        <f>IF('statement of marks'!AB70="","",'statement of marks'!AB70)</f>
        <v/>
      </c>
      <c r="S74" s="536" t="str">
        <f>IF('statement of marks'!AR70="","",'statement of marks'!AR70)</f>
        <v/>
      </c>
      <c r="T74" s="536" t="str">
        <f>IF('statement of marks'!BH70="","",'statement of marks'!BH70)</f>
        <v/>
      </c>
      <c r="U74" s="536"/>
      <c r="V74" s="536"/>
      <c r="W74" s="537" t="str">
        <f>IF('statement of marks'!Q70="","",'statement of marks'!Q70)</f>
        <v/>
      </c>
      <c r="X74" s="537" t="str">
        <f>IF('statement of marks'!AG70="","",'statement of marks'!AG70)</f>
        <v/>
      </c>
      <c r="Y74" s="537" t="str">
        <f>IF('statement of marks'!AW70="","",'statement of marks'!AW70)</f>
        <v/>
      </c>
      <c r="Z74" s="537" t="str">
        <f>IF('statement of marks'!BM70="","",'statement of marks'!BM70)</f>
        <v/>
      </c>
      <c r="AA74" s="537"/>
      <c r="AB74" s="537"/>
      <c r="AC74" s="537" t="str">
        <f>IF('statement of marks'!U70="","",'statement of marks'!U70)</f>
        <v/>
      </c>
      <c r="AD74" s="537" t="str">
        <f>IF('statement of marks'!AC70="","",'statement of marks'!AC70)</f>
        <v/>
      </c>
      <c r="AE74" s="537" t="str">
        <f>IF('statement of marks'!AS70="","",'statement of marks'!AS70)</f>
        <v/>
      </c>
      <c r="AF74" s="537" t="str">
        <f>IF('statement of marks'!BI70="","",'statement of marks'!BI70)</f>
        <v/>
      </c>
      <c r="AG74" s="537"/>
      <c r="AH74" s="537"/>
      <c r="AI74" s="537" t="str">
        <f>IF('statement of marks'!AB70="","",'statement of marks'!AB70)</f>
        <v/>
      </c>
      <c r="AJ74" s="537" t="str">
        <f>IF('statement of marks'!AK70="","",'statement of marks'!AK70)</f>
        <v/>
      </c>
      <c r="AK74" s="537" t="str">
        <f>IF('statement of marks'!BA70="","",'statement of marks'!BA70)</f>
        <v/>
      </c>
      <c r="AL74" s="537" t="str">
        <f>IF('statement of marks'!BQ70="","",'statement of marks'!BQ70)</f>
        <v/>
      </c>
      <c r="AM74" s="537"/>
      <c r="AN74" s="537"/>
    </row>
    <row r="75" spans="1:40" ht="15">
      <c r="A75" s="533">
        <v>65</v>
      </c>
      <c r="B75" s="564" t="str">
        <f>IF('statement of marks'!D71="","",'statement of marks'!D71)</f>
        <v/>
      </c>
      <c r="C75" s="534" t="str">
        <f>IF('statement of marks'!I71="","",'statement of marks'!I71)</f>
        <v>c 065</v>
      </c>
      <c r="D75" s="538"/>
      <c r="E75" s="536"/>
      <c r="F75" s="536"/>
      <c r="G75" s="536"/>
      <c r="H75" s="536"/>
      <c r="I75" s="536"/>
      <c r="J75" s="536"/>
      <c r="K75" s="537" t="str">
        <f>IF('statement of marks'!K71="","",'statement of marks'!K71)</f>
        <v/>
      </c>
      <c r="L75" s="537" t="str">
        <f>IF('statement of marks'!AA71="","",'statement of marks'!AA71)</f>
        <v/>
      </c>
      <c r="M75" s="537" t="str">
        <f>IF('statement of marks'!AQ71="","",'statement of marks'!AQ71)</f>
        <v/>
      </c>
      <c r="N75" s="537" t="str">
        <f>IF('statement of marks'!BG71="","",'statement of marks'!BG71)</f>
        <v/>
      </c>
      <c r="O75" s="537"/>
      <c r="P75" s="537"/>
      <c r="Q75" s="536" t="str">
        <f>IF('statement of marks'!L71="","",'statement of marks'!L71)</f>
        <v/>
      </c>
      <c r="R75" s="536" t="str">
        <f>IF('statement of marks'!AB71="","",'statement of marks'!AB71)</f>
        <v/>
      </c>
      <c r="S75" s="536" t="str">
        <f>IF('statement of marks'!AR71="","",'statement of marks'!AR71)</f>
        <v/>
      </c>
      <c r="T75" s="536" t="str">
        <f>IF('statement of marks'!BH71="","",'statement of marks'!BH71)</f>
        <v/>
      </c>
      <c r="U75" s="536"/>
      <c r="V75" s="536"/>
      <c r="W75" s="537" t="str">
        <f>IF('statement of marks'!Q71="","",'statement of marks'!Q71)</f>
        <v/>
      </c>
      <c r="X75" s="537" t="str">
        <f>IF('statement of marks'!AG71="","",'statement of marks'!AG71)</f>
        <v/>
      </c>
      <c r="Y75" s="537" t="str">
        <f>IF('statement of marks'!AW71="","",'statement of marks'!AW71)</f>
        <v/>
      </c>
      <c r="Z75" s="537" t="str">
        <f>IF('statement of marks'!BM71="","",'statement of marks'!BM71)</f>
        <v/>
      </c>
      <c r="AA75" s="537"/>
      <c r="AB75" s="537"/>
      <c r="AC75" s="537" t="str">
        <f>IF('statement of marks'!U71="","",'statement of marks'!U71)</f>
        <v/>
      </c>
      <c r="AD75" s="537" t="str">
        <f>IF('statement of marks'!AC71="","",'statement of marks'!AC71)</f>
        <v/>
      </c>
      <c r="AE75" s="537" t="str">
        <f>IF('statement of marks'!AS71="","",'statement of marks'!AS71)</f>
        <v/>
      </c>
      <c r="AF75" s="537" t="str">
        <f>IF('statement of marks'!BI71="","",'statement of marks'!BI71)</f>
        <v/>
      </c>
      <c r="AG75" s="537"/>
      <c r="AH75" s="537"/>
      <c r="AI75" s="537" t="str">
        <f>IF('statement of marks'!AB71="","",'statement of marks'!AB71)</f>
        <v/>
      </c>
      <c r="AJ75" s="537" t="str">
        <f>IF('statement of marks'!AK71="","",'statement of marks'!AK71)</f>
        <v/>
      </c>
      <c r="AK75" s="537" t="str">
        <f>IF('statement of marks'!BA71="","",'statement of marks'!BA71)</f>
        <v/>
      </c>
      <c r="AL75" s="537" t="str">
        <f>IF('statement of marks'!BQ71="","",'statement of marks'!BQ71)</f>
        <v/>
      </c>
      <c r="AM75" s="537"/>
      <c r="AN75" s="537"/>
    </row>
    <row r="76" spans="1:40" ht="15">
      <c r="A76" s="533">
        <v>66</v>
      </c>
      <c r="B76" s="564" t="str">
        <f>IF('statement of marks'!D72="","",'statement of marks'!D72)</f>
        <v/>
      </c>
      <c r="C76" s="534" t="str">
        <f>IF('statement of marks'!I72="","",'statement of marks'!I72)</f>
        <v>c 066</v>
      </c>
      <c r="D76" s="538"/>
      <c r="E76" s="536"/>
      <c r="F76" s="536"/>
      <c r="G76" s="536"/>
      <c r="H76" s="536"/>
      <c r="I76" s="536"/>
      <c r="J76" s="536"/>
      <c r="K76" s="537" t="str">
        <f>IF('statement of marks'!K72="","",'statement of marks'!K72)</f>
        <v/>
      </c>
      <c r="L76" s="537" t="str">
        <f>IF('statement of marks'!AA72="","",'statement of marks'!AA72)</f>
        <v/>
      </c>
      <c r="M76" s="537" t="str">
        <f>IF('statement of marks'!AQ72="","",'statement of marks'!AQ72)</f>
        <v/>
      </c>
      <c r="N76" s="537" t="str">
        <f>IF('statement of marks'!BG72="","",'statement of marks'!BG72)</f>
        <v/>
      </c>
      <c r="O76" s="537"/>
      <c r="P76" s="537"/>
      <c r="Q76" s="536" t="str">
        <f>IF('statement of marks'!L72="","",'statement of marks'!L72)</f>
        <v/>
      </c>
      <c r="R76" s="536" t="str">
        <f>IF('statement of marks'!AB72="","",'statement of marks'!AB72)</f>
        <v/>
      </c>
      <c r="S76" s="536" t="str">
        <f>IF('statement of marks'!AR72="","",'statement of marks'!AR72)</f>
        <v/>
      </c>
      <c r="T76" s="536" t="str">
        <f>IF('statement of marks'!BH72="","",'statement of marks'!BH72)</f>
        <v/>
      </c>
      <c r="U76" s="536"/>
      <c r="V76" s="536"/>
      <c r="W76" s="537" t="str">
        <f>IF('statement of marks'!Q72="","",'statement of marks'!Q72)</f>
        <v/>
      </c>
      <c r="X76" s="537" t="str">
        <f>IF('statement of marks'!AG72="","",'statement of marks'!AG72)</f>
        <v/>
      </c>
      <c r="Y76" s="537" t="str">
        <f>IF('statement of marks'!AW72="","",'statement of marks'!AW72)</f>
        <v/>
      </c>
      <c r="Z76" s="537" t="str">
        <f>IF('statement of marks'!BM72="","",'statement of marks'!BM72)</f>
        <v/>
      </c>
      <c r="AA76" s="537"/>
      <c r="AB76" s="537"/>
      <c r="AC76" s="537" t="str">
        <f>IF('statement of marks'!U72="","",'statement of marks'!U72)</f>
        <v/>
      </c>
      <c r="AD76" s="537" t="str">
        <f>IF('statement of marks'!AC72="","",'statement of marks'!AC72)</f>
        <v/>
      </c>
      <c r="AE76" s="537" t="str">
        <f>IF('statement of marks'!AS72="","",'statement of marks'!AS72)</f>
        <v/>
      </c>
      <c r="AF76" s="537" t="str">
        <f>IF('statement of marks'!BI72="","",'statement of marks'!BI72)</f>
        <v/>
      </c>
      <c r="AG76" s="537"/>
      <c r="AH76" s="537"/>
      <c r="AI76" s="537" t="str">
        <f>IF('statement of marks'!AB72="","",'statement of marks'!AB72)</f>
        <v/>
      </c>
      <c r="AJ76" s="537" t="str">
        <f>IF('statement of marks'!AK72="","",'statement of marks'!AK72)</f>
        <v/>
      </c>
      <c r="AK76" s="537" t="str">
        <f>IF('statement of marks'!BA72="","",'statement of marks'!BA72)</f>
        <v/>
      </c>
      <c r="AL76" s="537" t="str">
        <f>IF('statement of marks'!BQ72="","",'statement of marks'!BQ72)</f>
        <v/>
      </c>
      <c r="AM76" s="537"/>
      <c r="AN76" s="537"/>
    </row>
    <row r="77" spans="1:40" ht="15">
      <c r="A77" s="533">
        <v>67</v>
      </c>
      <c r="B77" s="564" t="str">
        <f>IF('statement of marks'!D73="","",'statement of marks'!D73)</f>
        <v/>
      </c>
      <c r="C77" s="534" t="str">
        <f>IF('statement of marks'!I73="","",'statement of marks'!I73)</f>
        <v>c 067</v>
      </c>
      <c r="D77" s="538"/>
      <c r="E77" s="536"/>
      <c r="F77" s="536"/>
      <c r="G77" s="536"/>
      <c r="H77" s="536"/>
      <c r="I77" s="536"/>
      <c r="J77" s="536"/>
      <c r="K77" s="537" t="str">
        <f>IF('statement of marks'!K73="","",'statement of marks'!K73)</f>
        <v/>
      </c>
      <c r="L77" s="537" t="str">
        <f>IF('statement of marks'!AA73="","",'statement of marks'!AA73)</f>
        <v/>
      </c>
      <c r="M77" s="537" t="str">
        <f>IF('statement of marks'!AQ73="","",'statement of marks'!AQ73)</f>
        <v/>
      </c>
      <c r="N77" s="537" t="str">
        <f>IF('statement of marks'!BG73="","",'statement of marks'!BG73)</f>
        <v/>
      </c>
      <c r="O77" s="537"/>
      <c r="P77" s="537"/>
      <c r="Q77" s="536" t="str">
        <f>IF('statement of marks'!L73="","",'statement of marks'!L73)</f>
        <v/>
      </c>
      <c r="R77" s="536" t="str">
        <f>IF('statement of marks'!AB73="","",'statement of marks'!AB73)</f>
        <v/>
      </c>
      <c r="S77" s="536" t="str">
        <f>IF('statement of marks'!AR73="","",'statement of marks'!AR73)</f>
        <v/>
      </c>
      <c r="T77" s="536" t="str">
        <f>IF('statement of marks'!BH73="","",'statement of marks'!BH73)</f>
        <v/>
      </c>
      <c r="U77" s="536"/>
      <c r="V77" s="536"/>
      <c r="W77" s="537" t="str">
        <f>IF('statement of marks'!Q73="","",'statement of marks'!Q73)</f>
        <v/>
      </c>
      <c r="X77" s="537" t="str">
        <f>IF('statement of marks'!AG73="","",'statement of marks'!AG73)</f>
        <v/>
      </c>
      <c r="Y77" s="537" t="str">
        <f>IF('statement of marks'!AW73="","",'statement of marks'!AW73)</f>
        <v/>
      </c>
      <c r="Z77" s="537" t="str">
        <f>IF('statement of marks'!BM73="","",'statement of marks'!BM73)</f>
        <v/>
      </c>
      <c r="AA77" s="537"/>
      <c r="AB77" s="537"/>
      <c r="AC77" s="537" t="str">
        <f>IF('statement of marks'!U73="","",'statement of marks'!U73)</f>
        <v/>
      </c>
      <c r="AD77" s="537" t="str">
        <f>IF('statement of marks'!AC73="","",'statement of marks'!AC73)</f>
        <v/>
      </c>
      <c r="AE77" s="537" t="str">
        <f>IF('statement of marks'!AS73="","",'statement of marks'!AS73)</f>
        <v/>
      </c>
      <c r="AF77" s="537" t="str">
        <f>IF('statement of marks'!BI73="","",'statement of marks'!BI73)</f>
        <v/>
      </c>
      <c r="AG77" s="537"/>
      <c r="AH77" s="537"/>
      <c r="AI77" s="537" t="str">
        <f>IF('statement of marks'!AB73="","",'statement of marks'!AB73)</f>
        <v/>
      </c>
      <c r="AJ77" s="537" t="str">
        <f>IF('statement of marks'!AK73="","",'statement of marks'!AK73)</f>
        <v/>
      </c>
      <c r="AK77" s="537" t="str">
        <f>IF('statement of marks'!BA73="","",'statement of marks'!BA73)</f>
        <v/>
      </c>
      <c r="AL77" s="537" t="str">
        <f>IF('statement of marks'!BQ73="","",'statement of marks'!BQ73)</f>
        <v/>
      </c>
      <c r="AM77" s="537"/>
      <c r="AN77" s="537"/>
    </row>
    <row r="78" spans="1:40" ht="15">
      <c r="A78" s="533">
        <v>68</v>
      </c>
      <c r="B78" s="564" t="str">
        <f>IF('statement of marks'!D74="","",'statement of marks'!D74)</f>
        <v/>
      </c>
      <c r="C78" s="534" t="str">
        <f>IF('statement of marks'!I74="","",'statement of marks'!I74)</f>
        <v>c 068</v>
      </c>
      <c r="D78" s="538"/>
      <c r="E78" s="536"/>
      <c r="F78" s="536"/>
      <c r="G78" s="536"/>
      <c r="H78" s="536"/>
      <c r="I78" s="536"/>
      <c r="J78" s="536"/>
      <c r="K78" s="537" t="str">
        <f>IF('statement of marks'!K74="","",'statement of marks'!K74)</f>
        <v/>
      </c>
      <c r="L78" s="537" t="str">
        <f>IF('statement of marks'!AA74="","",'statement of marks'!AA74)</f>
        <v/>
      </c>
      <c r="M78" s="537" t="str">
        <f>IF('statement of marks'!AQ74="","",'statement of marks'!AQ74)</f>
        <v/>
      </c>
      <c r="N78" s="537" t="str">
        <f>IF('statement of marks'!BG74="","",'statement of marks'!BG74)</f>
        <v/>
      </c>
      <c r="O78" s="537"/>
      <c r="P78" s="537"/>
      <c r="Q78" s="536" t="str">
        <f>IF('statement of marks'!L74="","",'statement of marks'!L74)</f>
        <v/>
      </c>
      <c r="R78" s="536" t="str">
        <f>IF('statement of marks'!AB74="","",'statement of marks'!AB74)</f>
        <v/>
      </c>
      <c r="S78" s="536" t="str">
        <f>IF('statement of marks'!AR74="","",'statement of marks'!AR74)</f>
        <v/>
      </c>
      <c r="T78" s="536" t="str">
        <f>IF('statement of marks'!BH74="","",'statement of marks'!BH74)</f>
        <v/>
      </c>
      <c r="U78" s="536"/>
      <c r="V78" s="536"/>
      <c r="W78" s="537" t="str">
        <f>IF('statement of marks'!Q74="","",'statement of marks'!Q74)</f>
        <v/>
      </c>
      <c r="X78" s="537" t="str">
        <f>IF('statement of marks'!AG74="","",'statement of marks'!AG74)</f>
        <v/>
      </c>
      <c r="Y78" s="537" t="str">
        <f>IF('statement of marks'!AW74="","",'statement of marks'!AW74)</f>
        <v/>
      </c>
      <c r="Z78" s="537" t="str">
        <f>IF('statement of marks'!BM74="","",'statement of marks'!BM74)</f>
        <v/>
      </c>
      <c r="AA78" s="537"/>
      <c r="AB78" s="537"/>
      <c r="AC78" s="537" t="str">
        <f>IF('statement of marks'!U74="","",'statement of marks'!U74)</f>
        <v/>
      </c>
      <c r="AD78" s="537" t="str">
        <f>IF('statement of marks'!AC74="","",'statement of marks'!AC74)</f>
        <v/>
      </c>
      <c r="AE78" s="537" t="str">
        <f>IF('statement of marks'!AS74="","",'statement of marks'!AS74)</f>
        <v/>
      </c>
      <c r="AF78" s="537" t="str">
        <f>IF('statement of marks'!BI74="","",'statement of marks'!BI74)</f>
        <v/>
      </c>
      <c r="AG78" s="537"/>
      <c r="AH78" s="537"/>
      <c r="AI78" s="537" t="str">
        <f>IF('statement of marks'!AB74="","",'statement of marks'!AB74)</f>
        <v/>
      </c>
      <c r="AJ78" s="537" t="str">
        <f>IF('statement of marks'!AK74="","",'statement of marks'!AK74)</f>
        <v/>
      </c>
      <c r="AK78" s="537" t="str">
        <f>IF('statement of marks'!BA74="","",'statement of marks'!BA74)</f>
        <v/>
      </c>
      <c r="AL78" s="537" t="str">
        <f>IF('statement of marks'!BQ74="","",'statement of marks'!BQ74)</f>
        <v/>
      </c>
      <c r="AM78" s="537"/>
      <c r="AN78" s="537"/>
    </row>
    <row r="79" spans="1:40" ht="15">
      <c r="A79" s="533">
        <v>69</v>
      </c>
      <c r="B79" s="564" t="str">
        <f>IF('statement of marks'!D75="","",'statement of marks'!D75)</f>
        <v/>
      </c>
      <c r="C79" s="534" t="str">
        <f>IF('statement of marks'!I75="","",'statement of marks'!I75)</f>
        <v>c 069</v>
      </c>
      <c r="D79" s="538"/>
      <c r="E79" s="536"/>
      <c r="F79" s="536"/>
      <c r="G79" s="536"/>
      <c r="H79" s="536"/>
      <c r="I79" s="536"/>
      <c r="J79" s="536"/>
      <c r="K79" s="537" t="str">
        <f>IF('statement of marks'!K75="","",'statement of marks'!K75)</f>
        <v/>
      </c>
      <c r="L79" s="537" t="str">
        <f>IF('statement of marks'!AA75="","",'statement of marks'!AA75)</f>
        <v/>
      </c>
      <c r="M79" s="537" t="str">
        <f>IF('statement of marks'!AQ75="","",'statement of marks'!AQ75)</f>
        <v/>
      </c>
      <c r="N79" s="537" t="str">
        <f>IF('statement of marks'!BG75="","",'statement of marks'!BG75)</f>
        <v/>
      </c>
      <c r="O79" s="537"/>
      <c r="P79" s="537"/>
      <c r="Q79" s="536" t="str">
        <f>IF('statement of marks'!L75="","",'statement of marks'!L75)</f>
        <v/>
      </c>
      <c r="R79" s="536" t="str">
        <f>IF('statement of marks'!AB75="","",'statement of marks'!AB75)</f>
        <v/>
      </c>
      <c r="S79" s="536" t="str">
        <f>IF('statement of marks'!AR75="","",'statement of marks'!AR75)</f>
        <v/>
      </c>
      <c r="T79" s="536" t="str">
        <f>IF('statement of marks'!BH75="","",'statement of marks'!BH75)</f>
        <v/>
      </c>
      <c r="U79" s="536"/>
      <c r="V79" s="536"/>
      <c r="W79" s="537" t="str">
        <f>IF('statement of marks'!Q75="","",'statement of marks'!Q75)</f>
        <v/>
      </c>
      <c r="X79" s="537" t="str">
        <f>IF('statement of marks'!AG75="","",'statement of marks'!AG75)</f>
        <v/>
      </c>
      <c r="Y79" s="537" t="str">
        <f>IF('statement of marks'!AW75="","",'statement of marks'!AW75)</f>
        <v/>
      </c>
      <c r="Z79" s="537" t="str">
        <f>IF('statement of marks'!BM75="","",'statement of marks'!BM75)</f>
        <v/>
      </c>
      <c r="AA79" s="537"/>
      <c r="AB79" s="537"/>
      <c r="AC79" s="537" t="str">
        <f>IF('statement of marks'!U75="","",'statement of marks'!U75)</f>
        <v/>
      </c>
      <c r="AD79" s="537" t="str">
        <f>IF('statement of marks'!AC75="","",'statement of marks'!AC75)</f>
        <v/>
      </c>
      <c r="AE79" s="537" t="str">
        <f>IF('statement of marks'!AS75="","",'statement of marks'!AS75)</f>
        <v/>
      </c>
      <c r="AF79" s="537" t="str">
        <f>IF('statement of marks'!BI75="","",'statement of marks'!BI75)</f>
        <v/>
      </c>
      <c r="AG79" s="537"/>
      <c r="AH79" s="537"/>
      <c r="AI79" s="537" t="str">
        <f>IF('statement of marks'!AB75="","",'statement of marks'!AB75)</f>
        <v/>
      </c>
      <c r="AJ79" s="537" t="str">
        <f>IF('statement of marks'!AK75="","",'statement of marks'!AK75)</f>
        <v/>
      </c>
      <c r="AK79" s="537" t="str">
        <f>IF('statement of marks'!BA75="","",'statement of marks'!BA75)</f>
        <v/>
      </c>
      <c r="AL79" s="537" t="str">
        <f>IF('statement of marks'!BQ75="","",'statement of marks'!BQ75)</f>
        <v/>
      </c>
      <c r="AM79" s="537"/>
      <c r="AN79" s="537"/>
    </row>
    <row r="80" spans="1:40" ht="15">
      <c r="A80" s="533">
        <v>70</v>
      </c>
      <c r="B80" s="564" t="str">
        <f>IF('statement of marks'!D76="","",'statement of marks'!D76)</f>
        <v/>
      </c>
      <c r="C80" s="534" t="str">
        <f>IF('statement of marks'!I76="","",'statement of marks'!I76)</f>
        <v>c 070</v>
      </c>
      <c r="D80" s="538"/>
      <c r="E80" s="536"/>
      <c r="F80" s="536"/>
      <c r="G80" s="536"/>
      <c r="H80" s="536"/>
      <c r="I80" s="536"/>
      <c r="J80" s="536"/>
      <c r="K80" s="537" t="str">
        <f>IF('statement of marks'!K76="","",'statement of marks'!K76)</f>
        <v/>
      </c>
      <c r="L80" s="537" t="str">
        <f>IF('statement of marks'!AA76="","",'statement of marks'!AA76)</f>
        <v/>
      </c>
      <c r="M80" s="537" t="str">
        <f>IF('statement of marks'!AQ76="","",'statement of marks'!AQ76)</f>
        <v/>
      </c>
      <c r="N80" s="537" t="str">
        <f>IF('statement of marks'!BG76="","",'statement of marks'!BG76)</f>
        <v/>
      </c>
      <c r="O80" s="537"/>
      <c r="P80" s="537"/>
      <c r="Q80" s="536" t="str">
        <f>IF('statement of marks'!L76="","",'statement of marks'!L76)</f>
        <v/>
      </c>
      <c r="R80" s="536" t="str">
        <f>IF('statement of marks'!AB76="","",'statement of marks'!AB76)</f>
        <v/>
      </c>
      <c r="S80" s="536" t="str">
        <f>IF('statement of marks'!AR76="","",'statement of marks'!AR76)</f>
        <v/>
      </c>
      <c r="T80" s="536" t="str">
        <f>IF('statement of marks'!BH76="","",'statement of marks'!BH76)</f>
        <v/>
      </c>
      <c r="U80" s="536"/>
      <c r="V80" s="536"/>
      <c r="W80" s="537" t="str">
        <f>IF('statement of marks'!Q76="","",'statement of marks'!Q76)</f>
        <v/>
      </c>
      <c r="X80" s="537" t="str">
        <f>IF('statement of marks'!AG76="","",'statement of marks'!AG76)</f>
        <v/>
      </c>
      <c r="Y80" s="537" t="str">
        <f>IF('statement of marks'!AW76="","",'statement of marks'!AW76)</f>
        <v/>
      </c>
      <c r="Z80" s="537" t="str">
        <f>IF('statement of marks'!BM76="","",'statement of marks'!BM76)</f>
        <v/>
      </c>
      <c r="AA80" s="537"/>
      <c r="AB80" s="537"/>
      <c r="AC80" s="537" t="str">
        <f>IF('statement of marks'!U76="","",'statement of marks'!U76)</f>
        <v/>
      </c>
      <c r="AD80" s="537" t="str">
        <f>IF('statement of marks'!AC76="","",'statement of marks'!AC76)</f>
        <v/>
      </c>
      <c r="AE80" s="537" t="str">
        <f>IF('statement of marks'!AS76="","",'statement of marks'!AS76)</f>
        <v/>
      </c>
      <c r="AF80" s="537" t="str">
        <f>IF('statement of marks'!BI76="","",'statement of marks'!BI76)</f>
        <v/>
      </c>
      <c r="AG80" s="537"/>
      <c r="AH80" s="537"/>
      <c r="AI80" s="537" t="str">
        <f>IF('statement of marks'!AB76="","",'statement of marks'!AB76)</f>
        <v/>
      </c>
      <c r="AJ80" s="537" t="str">
        <f>IF('statement of marks'!AK76="","",'statement of marks'!AK76)</f>
        <v/>
      </c>
      <c r="AK80" s="537" t="str">
        <f>IF('statement of marks'!BA76="","",'statement of marks'!BA76)</f>
        <v/>
      </c>
      <c r="AL80" s="537" t="str">
        <f>IF('statement of marks'!BQ76="","",'statement of marks'!BQ76)</f>
        <v/>
      </c>
      <c r="AM80" s="537"/>
      <c r="AN80" s="537"/>
    </row>
    <row r="81" spans="1:40" ht="15">
      <c r="A81" s="533">
        <v>71</v>
      </c>
      <c r="B81" s="564" t="str">
        <f>IF('statement of marks'!D77="","",'statement of marks'!D77)</f>
        <v/>
      </c>
      <c r="C81" s="534" t="str">
        <f>IF('statement of marks'!I77="","",'statement of marks'!I77)</f>
        <v>c 071</v>
      </c>
      <c r="D81" s="538"/>
      <c r="E81" s="536"/>
      <c r="F81" s="536"/>
      <c r="G81" s="536"/>
      <c r="H81" s="536"/>
      <c r="I81" s="536"/>
      <c r="J81" s="536"/>
      <c r="K81" s="537" t="str">
        <f>IF('statement of marks'!K77="","",'statement of marks'!K77)</f>
        <v/>
      </c>
      <c r="L81" s="537" t="str">
        <f>IF('statement of marks'!AA77="","",'statement of marks'!AA77)</f>
        <v/>
      </c>
      <c r="M81" s="537" t="str">
        <f>IF('statement of marks'!AQ77="","",'statement of marks'!AQ77)</f>
        <v/>
      </c>
      <c r="N81" s="537" t="str">
        <f>IF('statement of marks'!BG77="","",'statement of marks'!BG77)</f>
        <v/>
      </c>
      <c r="O81" s="537"/>
      <c r="P81" s="537"/>
      <c r="Q81" s="536" t="str">
        <f>IF('statement of marks'!L77="","",'statement of marks'!L77)</f>
        <v/>
      </c>
      <c r="R81" s="536" t="str">
        <f>IF('statement of marks'!AB77="","",'statement of marks'!AB77)</f>
        <v/>
      </c>
      <c r="S81" s="536" t="str">
        <f>IF('statement of marks'!AR77="","",'statement of marks'!AR77)</f>
        <v/>
      </c>
      <c r="T81" s="536" t="str">
        <f>IF('statement of marks'!BH77="","",'statement of marks'!BH77)</f>
        <v/>
      </c>
      <c r="U81" s="536"/>
      <c r="V81" s="536"/>
      <c r="W81" s="537" t="str">
        <f>IF('statement of marks'!Q77="","",'statement of marks'!Q77)</f>
        <v/>
      </c>
      <c r="X81" s="537" t="str">
        <f>IF('statement of marks'!AG77="","",'statement of marks'!AG77)</f>
        <v/>
      </c>
      <c r="Y81" s="537" t="str">
        <f>IF('statement of marks'!AW77="","",'statement of marks'!AW77)</f>
        <v/>
      </c>
      <c r="Z81" s="537" t="str">
        <f>IF('statement of marks'!BM77="","",'statement of marks'!BM77)</f>
        <v/>
      </c>
      <c r="AA81" s="537"/>
      <c r="AB81" s="537"/>
      <c r="AC81" s="537" t="str">
        <f>IF('statement of marks'!U77="","",'statement of marks'!U77)</f>
        <v/>
      </c>
      <c r="AD81" s="537" t="str">
        <f>IF('statement of marks'!AC77="","",'statement of marks'!AC77)</f>
        <v/>
      </c>
      <c r="AE81" s="537" t="str">
        <f>IF('statement of marks'!AS77="","",'statement of marks'!AS77)</f>
        <v/>
      </c>
      <c r="AF81" s="537" t="str">
        <f>IF('statement of marks'!BI77="","",'statement of marks'!BI77)</f>
        <v/>
      </c>
      <c r="AG81" s="537"/>
      <c r="AH81" s="537"/>
      <c r="AI81" s="537" t="str">
        <f>IF('statement of marks'!AB77="","",'statement of marks'!AB77)</f>
        <v/>
      </c>
      <c r="AJ81" s="537" t="str">
        <f>IF('statement of marks'!AK77="","",'statement of marks'!AK77)</f>
        <v/>
      </c>
      <c r="AK81" s="537" t="str">
        <f>IF('statement of marks'!BA77="","",'statement of marks'!BA77)</f>
        <v/>
      </c>
      <c r="AL81" s="537" t="str">
        <f>IF('statement of marks'!BQ77="","",'statement of marks'!BQ77)</f>
        <v/>
      </c>
      <c r="AM81" s="537"/>
      <c r="AN81" s="537"/>
    </row>
    <row r="82" spans="1:40" ht="15">
      <c r="A82" s="533">
        <v>72</v>
      </c>
      <c r="B82" s="564" t="str">
        <f>IF('statement of marks'!D78="","",'statement of marks'!D78)</f>
        <v/>
      </c>
      <c r="C82" s="534" t="str">
        <f>IF('statement of marks'!I78="","",'statement of marks'!I78)</f>
        <v>c 072</v>
      </c>
      <c r="D82" s="538"/>
      <c r="E82" s="536"/>
      <c r="F82" s="536"/>
      <c r="G82" s="536"/>
      <c r="H82" s="536"/>
      <c r="I82" s="536"/>
      <c r="J82" s="536"/>
      <c r="K82" s="537" t="str">
        <f>IF('statement of marks'!K78="","",'statement of marks'!K78)</f>
        <v/>
      </c>
      <c r="L82" s="537" t="str">
        <f>IF('statement of marks'!AA78="","",'statement of marks'!AA78)</f>
        <v/>
      </c>
      <c r="M82" s="537" t="str">
        <f>IF('statement of marks'!AQ78="","",'statement of marks'!AQ78)</f>
        <v/>
      </c>
      <c r="N82" s="537" t="str">
        <f>IF('statement of marks'!BG78="","",'statement of marks'!BG78)</f>
        <v/>
      </c>
      <c r="O82" s="537"/>
      <c r="P82" s="537"/>
      <c r="Q82" s="536" t="str">
        <f>IF('statement of marks'!L78="","",'statement of marks'!L78)</f>
        <v/>
      </c>
      <c r="R82" s="536" t="str">
        <f>IF('statement of marks'!AB78="","",'statement of marks'!AB78)</f>
        <v/>
      </c>
      <c r="S82" s="536" t="str">
        <f>IF('statement of marks'!AR78="","",'statement of marks'!AR78)</f>
        <v/>
      </c>
      <c r="T82" s="536" t="str">
        <f>IF('statement of marks'!BH78="","",'statement of marks'!BH78)</f>
        <v/>
      </c>
      <c r="U82" s="536"/>
      <c r="V82" s="536"/>
      <c r="W82" s="537" t="str">
        <f>IF('statement of marks'!Q78="","",'statement of marks'!Q78)</f>
        <v/>
      </c>
      <c r="X82" s="537" t="str">
        <f>IF('statement of marks'!AG78="","",'statement of marks'!AG78)</f>
        <v/>
      </c>
      <c r="Y82" s="537" t="str">
        <f>IF('statement of marks'!AW78="","",'statement of marks'!AW78)</f>
        <v/>
      </c>
      <c r="Z82" s="537" t="str">
        <f>IF('statement of marks'!BM78="","",'statement of marks'!BM78)</f>
        <v/>
      </c>
      <c r="AA82" s="537"/>
      <c r="AB82" s="537"/>
      <c r="AC82" s="537" t="str">
        <f>IF('statement of marks'!U78="","",'statement of marks'!U78)</f>
        <v/>
      </c>
      <c r="AD82" s="537" t="str">
        <f>IF('statement of marks'!AC78="","",'statement of marks'!AC78)</f>
        <v/>
      </c>
      <c r="AE82" s="537" t="str">
        <f>IF('statement of marks'!AS78="","",'statement of marks'!AS78)</f>
        <v/>
      </c>
      <c r="AF82" s="537" t="str">
        <f>IF('statement of marks'!BI78="","",'statement of marks'!BI78)</f>
        <v/>
      </c>
      <c r="AG82" s="537"/>
      <c r="AH82" s="537"/>
      <c r="AI82" s="537" t="str">
        <f>IF('statement of marks'!AB78="","",'statement of marks'!AB78)</f>
        <v/>
      </c>
      <c r="AJ82" s="537" t="str">
        <f>IF('statement of marks'!AK78="","",'statement of marks'!AK78)</f>
        <v/>
      </c>
      <c r="AK82" s="537" t="str">
        <f>IF('statement of marks'!BA78="","",'statement of marks'!BA78)</f>
        <v/>
      </c>
      <c r="AL82" s="537" t="str">
        <f>IF('statement of marks'!BQ78="","",'statement of marks'!BQ78)</f>
        <v/>
      </c>
      <c r="AM82" s="537"/>
      <c r="AN82" s="537"/>
    </row>
    <row r="83" spans="1:40" ht="15">
      <c r="A83" s="533">
        <v>73</v>
      </c>
      <c r="B83" s="564" t="str">
        <f>IF('statement of marks'!D79="","",'statement of marks'!D79)</f>
        <v/>
      </c>
      <c r="C83" s="534" t="str">
        <f>IF('statement of marks'!I79="","",'statement of marks'!I79)</f>
        <v>c 073</v>
      </c>
      <c r="D83" s="538"/>
      <c r="E83" s="536"/>
      <c r="F83" s="536"/>
      <c r="G83" s="536"/>
      <c r="H83" s="536"/>
      <c r="I83" s="536"/>
      <c r="J83" s="536"/>
      <c r="K83" s="537" t="str">
        <f>IF('statement of marks'!K79="","",'statement of marks'!K79)</f>
        <v/>
      </c>
      <c r="L83" s="537" t="str">
        <f>IF('statement of marks'!AA79="","",'statement of marks'!AA79)</f>
        <v/>
      </c>
      <c r="M83" s="537" t="str">
        <f>IF('statement of marks'!AQ79="","",'statement of marks'!AQ79)</f>
        <v/>
      </c>
      <c r="N83" s="537" t="str">
        <f>IF('statement of marks'!BG79="","",'statement of marks'!BG79)</f>
        <v/>
      </c>
      <c r="O83" s="537"/>
      <c r="P83" s="537"/>
      <c r="Q83" s="536" t="str">
        <f>IF('statement of marks'!L79="","",'statement of marks'!L79)</f>
        <v/>
      </c>
      <c r="R83" s="536" t="str">
        <f>IF('statement of marks'!AB79="","",'statement of marks'!AB79)</f>
        <v/>
      </c>
      <c r="S83" s="536" t="str">
        <f>IF('statement of marks'!AR79="","",'statement of marks'!AR79)</f>
        <v/>
      </c>
      <c r="T83" s="536" t="str">
        <f>IF('statement of marks'!BH79="","",'statement of marks'!BH79)</f>
        <v/>
      </c>
      <c r="U83" s="536"/>
      <c r="V83" s="536"/>
      <c r="W83" s="537" t="str">
        <f>IF('statement of marks'!Q79="","",'statement of marks'!Q79)</f>
        <v/>
      </c>
      <c r="X83" s="537" t="str">
        <f>IF('statement of marks'!AG79="","",'statement of marks'!AG79)</f>
        <v/>
      </c>
      <c r="Y83" s="537" t="str">
        <f>IF('statement of marks'!AW79="","",'statement of marks'!AW79)</f>
        <v/>
      </c>
      <c r="Z83" s="537" t="str">
        <f>IF('statement of marks'!BM79="","",'statement of marks'!BM79)</f>
        <v/>
      </c>
      <c r="AA83" s="537"/>
      <c r="AB83" s="537"/>
      <c r="AC83" s="537" t="str">
        <f>IF('statement of marks'!U79="","",'statement of marks'!U79)</f>
        <v/>
      </c>
      <c r="AD83" s="537" t="str">
        <f>IF('statement of marks'!AC79="","",'statement of marks'!AC79)</f>
        <v/>
      </c>
      <c r="AE83" s="537" t="str">
        <f>IF('statement of marks'!AS79="","",'statement of marks'!AS79)</f>
        <v/>
      </c>
      <c r="AF83" s="537" t="str">
        <f>IF('statement of marks'!BI79="","",'statement of marks'!BI79)</f>
        <v/>
      </c>
      <c r="AG83" s="537"/>
      <c r="AH83" s="537"/>
      <c r="AI83" s="537" t="str">
        <f>IF('statement of marks'!AB79="","",'statement of marks'!AB79)</f>
        <v/>
      </c>
      <c r="AJ83" s="537" t="str">
        <f>IF('statement of marks'!AK79="","",'statement of marks'!AK79)</f>
        <v/>
      </c>
      <c r="AK83" s="537" t="str">
        <f>IF('statement of marks'!BA79="","",'statement of marks'!BA79)</f>
        <v/>
      </c>
      <c r="AL83" s="537" t="str">
        <f>IF('statement of marks'!BQ79="","",'statement of marks'!BQ79)</f>
        <v/>
      </c>
      <c r="AM83" s="537"/>
      <c r="AN83" s="537"/>
    </row>
    <row r="84" spans="1:40" ht="15">
      <c r="A84" s="533">
        <v>74</v>
      </c>
      <c r="B84" s="564" t="str">
        <f>IF('statement of marks'!D80="","",'statement of marks'!D80)</f>
        <v/>
      </c>
      <c r="C84" s="534" t="str">
        <f>IF('statement of marks'!I80="","",'statement of marks'!I80)</f>
        <v>c 074</v>
      </c>
      <c r="D84" s="538"/>
      <c r="E84" s="536"/>
      <c r="F84" s="536"/>
      <c r="G84" s="536"/>
      <c r="H84" s="536"/>
      <c r="I84" s="536"/>
      <c r="J84" s="536"/>
      <c r="K84" s="537" t="str">
        <f>IF('statement of marks'!K80="","",'statement of marks'!K80)</f>
        <v/>
      </c>
      <c r="L84" s="537" t="str">
        <f>IF('statement of marks'!AA80="","",'statement of marks'!AA80)</f>
        <v/>
      </c>
      <c r="M84" s="537" t="str">
        <f>IF('statement of marks'!AQ80="","",'statement of marks'!AQ80)</f>
        <v/>
      </c>
      <c r="N84" s="537" t="str">
        <f>IF('statement of marks'!BG80="","",'statement of marks'!BG80)</f>
        <v/>
      </c>
      <c r="O84" s="537"/>
      <c r="P84" s="537"/>
      <c r="Q84" s="536" t="str">
        <f>IF('statement of marks'!L80="","",'statement of marks'!L80)</f>
        <v/>
      </c>
      <c r="R84" s="536" t="str">
        <f>IF('statement of marks'!AB80="","",'statement of marks'!AB80)</f>
        <v/>
      </c>
      <c r="S84" s="536" t="str">
        <f>IF('statement of marks'!AR80="","",'statement of marks'!AR80)</f>
        <v/>
      </c>
      <c r="T84" s="536" t="str">
        <f>IF('statement of marks'!BH80="","",'statement of marks'!BH80)</f>
        <v/>
      </c>
      <c r="U84" s="536"/>
      <c r="V84" s="536"/>
      <c r="W84" s="537" t="str">
        <f>IF('statement of marks'!Q80="","",'statement of marks'!Q80)</f>
        <v/>
      </c>
      <c r="X84" s="537" t="str">
        <f>IF('statement of marks'!AG80="","",'statement of marks'!AG80)</f>
        <v/>
      </c>
      <c r="Y84" s="537" t="str">
        <f>IF('statement of marks'!AW80="","",'statement of marks'!AW80)</f>
        <v/>
      </c>
      <c r="Z84" s="537" t="str">
        <f>IF('statement of marks'!BM80="","",'statement of marks'!BM80)</f>
        <v/>
      </c>
      <c r="AA84" s="537"/>
      <c r="AB84" s="537"/>
      <c r="AC84" s="537" t="str">
        <f>IF('statement of marks'!U80="","",'statement of marks'!U80)</f>
        <v/>
      </c>
      <c r="AD84" s="537" t="str">
        <f>IF('statement of marks'!AC80="","",'statement of marks'!AC80)</f>
        <v/>
      </c>
      <c r="AE84" s="537" t="str">
        <f>IF('statement of marks'!AS80="","",'statement of marks'!AS80)</f>
        <v/>
      </c>
      <c r="AF84" s="537" t="str">
        <f>IF('statement of marks'!BI80="","",'statement of marks'!BI80)</f>
        <v/>
      </c>
      <c r="AG84" s="537"/>
      <c r="AH84" s="537"/>
      <c r="AI84" s="537" t="str">
        <f>IF('statement of marks'!AB80="","",'statement of marks'!AB80)</f>
        <v/>
      </c>
      <c r="AJ84" s="537" t="str">
        <f>IF('statement of marks'!AK80="","",'statement of marks'!AK80)</f>
        <v/>
      </c>
      <c r="AK84" s="537" t="str">
        <f>IF('statement of marks'!BA80="","",'statement of marks'!BA80)</f>
        <v/>
      </c>
      <c r="AL84" s="537" t="str">
        <f>IF('statement of marks'!BQ80="","",'statement of marks'!BQ80)</f>
        <v/>
      </c>
      <c r="AM84" s="537"/>
      <c r="AN84" s="537"/>
    </row>
    <row r="85" spans="1:40" ht="15">
      <c r="A85" s="533">
        <v>75</v>
      </c>
      <c r="B85" s="564" t="str">
        <f>IF('statement of marks'!D81="","",'statement of marks'!D81)</f>
        <v/>
      </c>
      <c r="C85" s="534" t="str">
        <f>IF('statement of marks'!I81="","",'statement of marks'!I81)</f>
        <v>c 075</v>
      </c>
      <c r="D85" s="538"/>
      <c r="E85" s="536"/>
      <c r="F85" s="536"/>
      <c r="G85" s="536"/>
      <c r="H85" s="536"/>
      <c r="I85" s="536"/>
      <c r="J85" s="536"/>
      <c r="K85" s="537" t="str">
        <f>IF('statement of marks'!K81="","",'statement of marks'!K81)</f>
        <v/>
      </c>
      <c r="L85" s="537" t="str">
        <f>IF('statement of marks'!AA81="","",'statement of marks'!AA81)</f>
        <v/>
      </c>
      <c r="M85" s="537" t="str">
        <f>IF('statement of marks'!AQ81="","",'statement of marks'!AQ81)</f>
        <v/>
      </c>
      <c r="N85" s="537" t="str">
        <f>IF('statement of marks'!BG81="","",'statement of marks'!BG81)</f>
        <v/>
      </c>
      <c r="O85" s="537"/>
      <c r="P85" s="537"/>
      <c r="Q85" s="536" t="str">
        <f>IF('statement of marks'!L81="","",'statement of marks'!L81)</f>
        <v/>
      </c>
      <c r="R85" s="536" t="str">
        <f>IF('statement of marks'!AB81="","",'statement of marks'!AB81)</f>
        <v/>
      </c>
      <c r="S85" s="536" t="str">
        <f>IF('statement of marks'!AR81="","",'statement of marks'!AR81)</f>
        <v/>
      </c>
      <c r="T85" s="536" t="str">
        <f>IF('statement of marks'!BH81="","",'statement of marks'!BH81)</f>
        <v/>
      </c>
      <c r="U85" s="536"/>
      <c r="V85" s="536"/>
      <c r="W85" s="537" t="str">
        <f>IF('statement of marks'!Q81="","",'statement of marks'!Q81)</f>
        <v/>
      </c>
      <c r="X85" s="537" t="str">
        <f>IF('statement of marks'!AG81="","",'statement of marks'!AG81)</f>
        <v/>
      </c>
      <c r="Y85" s="537" t="str">
        <f>IF('statement of marks'!AW81="","",'statement of marks'!AW81)</f>
        <v/>
      </c>
      <c r="Z85" s="537" t="str">
        <f>IF('statement of marks'!BM81="","",'statement of marks'!BM81)</f>
        <v/>
      </c>
      <c r="AA85" s="537"/>
      <c r="AB85" s="537"/>
      <c r="AC85" s="537" t="str">
        <f>IF('statement of marks'!U81="","",'statement of marks'!U81)</f>
        <v/>
      </c>
      <c r="AD85" s="537" t="str">
        <f>IF('statement of marks'!AC81="","",'statement of marks'!AC81)</f>
        <v/>
      </c>
      <c r="AE85" s="537" t="str">
        <f>IF('statement of marks'!AS81="","",'statement of marks'!AS81)</f>
        <v/>
      </c>
      <c r="AF85" s="537" t="str">
        <f>IF('statement of marks'!BI81="","",'statement of marks'!BI81)</f>
        <v/>
      </c>
      <c r="AG85" s="537"/>
      <c r="AH85" s="537"/>
      <c r="AI85" s="537" t="str">
        <f>IF('statement of marks'!AB81="","",'statement of marks'!AB81)</f>
        <v/>
      </c>
      <c r="AJ85" s="537" t="str">
        <f>IF('statement of marks'!AK81="","",'statement of marks'!AK81)</f>
        <v/>
      </c>
      <c r="AK85" s="537" t="str">
        <f>IF('statement of marks'!BA81="","",'statement of marks'!BA81)</f>
        <v/>
      </c>
      <c r="AL85" s="537" t="str">
        <f>IF('statement of marks'!BQ81="","",'statement of marks'!BQ81)</f>
        <v/>
      </c>
      <c r="AM85" s="537"/>
      <c r="AN85" s="537"/>
    </row>
    <row r="86" spans="1:40" ht="15">
      <c r="A86" s="533">
        <v>76</v>
      </c>
      <c r="B86" s="564" t="str">
        <f>IF('statement of marks'!D82="","",'statement of marks'!D82)</f>
        <v/>
      </c>
      <c r="C86" s="534" t="str">
        <f>IF('statement of marks'!I82="","",'statement of marks'!I82)</f>
        <v>c 076</v>
      </c>
      <c r="D86" s="538"/>
      <c r="E86" s="536"/>
      <c r="F86" s="536"/>
      <c r="G86" s="536"/>
      <c r="H86" s="536"/>
      <c r="I86" s="536"/>
      <c r="J86" s="536"/>
      <c r="K86" s="537" t="str">
        <f>IF('statement of marks'!K82="","",'statement of marks'!K82)</f>
        <v/>
      </c>
      <c r="L86" s="537" t="str">
        <f>IF('statement of marks'!AA82="","",'statement of marks'!AA82)</f>
        <v/>
      </c>
      <c r="M86" s="537" t="str">
        <f>IF('statement of marks'!AQ82="","",'statement of marks'!AQ82)</f>
        <v/>
      </c>
      <c r="N86" s="537" t="str">
        <f>IF('statement of marks'!BG82="","",'statement of marks'!BG82)</f>
        <v/>
      </c>
      <c r="O86" s="537"/>
      <c r="P86" s="537"/>
      <c r="Q86" s="536" t="str">
        <f>IF('statement of marks'!L82="","",'statement of marks'!L82)</f>
        <v/>
      </c>
      <c r="R86" s="536" t="str">
        <f>IF('statement of marks'!AB82="","",'statement of marks'!AB82)</f>
        <v/>
      </c>
      <c r="S86" s="536" t="str">
        <f>IF('statement of marks'!AR82="","",'statement of marks'!AR82)</f>
        <v/>
      </c>
      <c r="T86" s="536" t="str">
        <f>IF('statement of marks'!BH82="","",'statement of marks'!BH82)</f>
        <v/>
      </c>
      <c r="U86" s="536"/>
      <c r="V86" s="536"/>
      <c r="W86" s="537" t="str">
        <f>IF('statement of marks'!Q82="","",'statement of marks'!Q82)</f>
        <v/>
      </c>
      <c r="X86" s="537" t="str">
        <f>IF('statement of marks'!AG82="","",'statement of marks'!AG82)</f>
        <v/>
      </c>
      <c r="Y86" s="537" t="str">
        <f>IF('statement of marks'!AW82="","",'statement of marks'!AW82)</f>
        <v/>
      </c>
      <c r="Z86" s="537" t="str">
        <f>IF('statement of marks'!BM82="","",'statement of marks'!BM82)</f>
        <v/>
      </c>
      <c r="AA86" s="537"/>
      <c r="AB86" s="537"/>
      <c r="AC86" s="537" t="str">
        <f>IF('statement of marks'!U82="","",'statement of marks'!U82)</f>
        <v/>
      </c>
      <c r="AD86" s="537" t="str">
        <f>IF('statement of marks'!AC82="","",'statement of marks'!AC82)</f>
        <v/>
      </c>
      <c r="AE86" s="537" t="str">
        <f>IF('statement of marks'!AS82="","",'statement of marks'!AS82)</f>
        <v/>
      </c>
      <c r="AF86" s="537" t="str">
        <f>IF('statement of marks'!BI82="","",'statement of marks'!BI82)</f>
        <v/>
      </c>
      <c r="AG86" s="537"/>
      <c r="AH86" s="537"/>
      <c r="AI86" s="537" t="str">
        <f>IF('statement of marks'!AB82="","",'statement of marks'!AB82)</f>
        <v/>
      </c>
      <c r="AJ86" s="537" t="str">
        <f>IF('statement of marks'!AK82="","",'statement of marks'!AK82)</f>
        <v/>
      </c>
      <c r="AK86" s="537" t="str">
        <f>IF('statement of marks'!BA82="","",'statement of marks'!BA82)</f>
        <v/>
      </c>
      <c r="AL86" s="537" t="str">
        <f>IF('statement of marks'!BQ82="","",'statement of marks'!BQ82)</f>
        <v/>
      </c>
      <c r="AM86" s="537"/>
      <c r="AN86" s="537"/>
    </row>
    <row r="87" spans="1:40" ht="15">
      <c r="A87" s="533">
        <v>77</v>
      </c>
      <c r="B87" s="564" t="str">
        <f>IF('statement of marks'!D83="","",'statement of marks'!D83)</f>
        <v/>
      </c>
      <c r="C87" s="534" t="str">
        <f>IF('statement of marks'!I83="","",'statement of marks'!I83)</f>
        <v>c 077</v>
      </c>
      <c r="D87" s="538"/>
      <c r="E87" s="536"/>
      <c r="F87" s="536"/>
      <c r="G87" s="536"/>
      <c r="H87" s="536"/>
      <c r="I87" s="536"/>
      <c r="J87" s="536"/>
      <c r="K87" s="537" t="str">
        <f>IF('statement of marks'!K83="","",'statement of marks'!K83)</f>
        <v/>
      </c>
      <c r="L87" s="537" t="str">
        <f>IF('statement of marks'!AA83="","",'statement of marks'!AA83)</f>
        <v/>
      </c>
      <c r="M87" s="537" t="str">
        <f>IF('statement of marks'!AQ83="","",'statement of marks'!AQ83)</f>
        <v/>
      </c>
      <c r="N87" s="537" t="str">
        <f>IF('statement of marks'!BG83="","",'statement of marks'!BG83)</f>
        <v/>
      </c>
      <c r="O87" s="537"/>
      <c r="P87" s="537"/>
      <c r="Q87" s="536" t="str">
        <f>IF('statement of marks'!L83="","",'statement of marks'!L83)</f>
        <v/>
      </c>
      <c r="R87" s="536" t="str">
        <f>IF('statement of marks'!AB83="","",'statement of marks'!AB83)</f>
        <v/>
      </c>
      <c r="S87" s="536" t="str">
        <f>IF('statement of marks'!AR83="","",'statement of marks'!AR83)</f>
        <v/>
      </c>
      <c r="T87" s="536" t="str">
        <f>IF('statement of marks'!BH83="","",'statement of marks'!BH83)</f>
        <v/>
      </c>
      <c r="U87" s="536"/>
      <c r="V87" s="536"/>
      <c r="W87" s="537" t="str">
        <f>IF('statement of marks'!Q83="","",'statement of marks'!Q83)</f>
        <v/>
      </c>
      <c r="X87" s="537" t="str">
        <f>IF('statement of marks'!AG83="","",'statement of marks'!AG83)</f>
        <v/>
      </c>
      <c r="Y87" s="537" t="str">
        <f>IF('statement of marks'!AW83="","",'statement of marks'!AW83)</f>
        <v/>
      </c>
      <c r="Z87" s="537" t="str">
        <f>IF('statement of marks'!BM83="","",'statement of marks'!BM83)</f>
        <v/>
      </c>
      <c r="AA87" s="537"/>
      <c r="AB87" s="537"/>
      <c r="AC87" s="537" t="str">
        <f>IF('statement of marks'!U83="","",'statement of marks'!U83)</f>
        <v/>
      </c>
      <c r="AD87" s="537" t="str">
        <f>IF('statement of marks'!AC83="","",'statement of marks'!AC83)</f>
        <v/>
      </c>
      <c r="AE87" s="537" t="str">
        <f>IF('statement of marks'!AS83="","",'statement of marks'!AS83)</f>
        <v/>
      </c>
      <c r="AF87" s="537" t="str">
        <f>IF('statement of marks'!BI83="","",'statement of marks'!BI83)</f>
        <v/>
      </c>
      <c r="AG87" s="537"/>
      <c r="AH87" s="537"/>
      <c r="AI87" s="537" t="str">
        <f>IF('statement of marks'!AB83="","",'statement of marks'!AB83)</f>
        <v/>
      </c>
      <c r="AJ87" s="537" t="str">
        <f>IF('statement of marks'!AK83="","",'statement of marks'!AK83)</f>
        <v/>
      </c>
      <c r="AK87" s="537" t="str">
        <f>IF('statement of marks'!BA83="","",'statement of marks'!BA83)</f>
        <v/>
      </c>
      <c r="AL87" s="537" t="str">
        <f>IF('statement of marks'!BQ83="","",'statement of marks'!BQ83)</f>
        <v/>
      </c>
      <c r="AM87" s="537"/>
      <c r="AN87" s="537"/>
    </row>
    <row r="88" spans="1:40" ht="15">
      <c r="A88" s="533">
        <v>78</v>
      </c>
      <c r="B88" s="564" t="str">
        <f>IF('statement of marks'!D84="","",'statement of marks'!D84)</f>
        <v/>
      </c>
      <c r="C88" s="534" t="str">
        <f>IF('statement of marks'!I84="","",'statement of marks'!I84)</f>
        <v>c 078</v>
      </c>
      <c r="D88" s="538"/>
      <c r="E88" s="536"/>
      <c r="F88" s="536"/>
      <c r="G88" s="536"/>
      <c r="H88" s="536"/>
      <c r="I88" s="536"/>
      <c r="J88" s="536"/>
      <c r="K88" s="537" t="str">
        <f>IF('statement of marks'!K84="","",'statement of marks'!K84)</f>
        <v/>
      </c>
      <c r="L88" s="537" t="str">
        <f>IF('statement of marks'!AA84="","",'statement of marks'!AA84)</f>
        <v/>
      </c>
      <c r="M88" s="537" t="str">
        <f>IF('statement of marks'!AQ84="","",'statement of marks'!AQ84)</f>
        <v/>
      </c>
      <c r="N88" s="537" t="str">
        <f>IF('statement of marks'!BG84="","",'statement of marks'!BG84)</f>
        <v/>
      </c>
      <c r="O88" s="537"/>
      <c r="P88" s="537"/>
      <c r="Q88" s="536" t="str">
        <f>IF('statement of marks'!L84="","",'statement of marks'!L84)</f>
        <v/>
      </c>
      <c r="R88" s="536" t="str">
        <f>IF('statement of marks'!AB84="","",'statement of marks'!AB84)</f>
        <v/>
      </c>
      <c r="S88" s="536" t="str">
        <f>IF('statement of marks'!AR84="","",'statement of marks'!AR84)</f>
        <v/>
      </c>
      <c r="T88" s="536" t="str">
        <f>IF('statement of marks'!BH84="","",'statement of marks'!BH84)</f>
        <v/>
      </c>
      <c r="U88" s="536"/>
      <c r="V88" s="536"/>
      <c r="W88" s="537" t="str">
        <f>IF('statement of marks'!Q84="","",'statement of marks'!Q84)</f>
        <v/>
      </c>
      <c r="X88" s="537" t="str">
        <f>IF('statement of marks'!AG84="","",'statement of marks'!AG84)</f>
        <v/>
      </c>
      <c r="Y88" s="537" t="str">
        <f>IF('statement of marks'!AW84="","",'statement of marks'!AW84)</f>
        <v/>
      </c>
      <c r="Z88" s="537" t="str">
        <f>IF('statement of marks'!BM84="","",'statement of marks'!BM84)</f>
        <v/>
      </c>
      <c r="AA88" s="537"/>
      <c r="AB88" s="537"/>
      <c r="AC88" s="537" t="str">
        <f>IF('statement of marks'!U84="","",'statement of marks'!U84)</f>
        <v/>
      </c>
      <c r="AD88" s="537" t="str">
        <f>IF('statement of marks'!AC84="","",'statement of marks'!AC84)</f>
        <v/>
      </c>
      <c r="AE88" s="537" t="str">
        <f>IF('statement of marks'!AS84="","",'statement of marks'!AS84)</f>
        <v/>
      </c>
      <c r="AF88" s="537" t="str">
        <f>IF('statement of marks'!BI84="","",'statement of marks'!BI84)</f>
        <v/>
      </c>
      <c r="AG88" s="537"/>
      <c r="AH88" s="537"/>
      <c r="AI88" s="537" t="str">
        <f>IF('statement of marks'!AB84="","",'statement of marks'!AB84)</f>
        <v/>
      </c>
      <c r="AJ88" s="537" t="str">
        <f>IF('statement of marks'!AK84="","",'statement of marks'!AK84)</f>
        <v/>
      </c>
      <c r="AK88" s="537" t="str">
        <f>IF('statement of marks'!BA84="","",'statement of marks'!BA84)</f>
        <v/>
      </c>
      <c r="AL88" s="537" t="str">
        <f>IF('statement of marks'!BQ84="","",'statement of marks'!BQ84)</f>
        <v/>
      </c>
      <c r="AM88" s="537"/>
      <c r="AN88" s="537"/>
    </row>
    <row r="89" spans="1:40" ht="15">
      <c r="A89" s="533">
        <v>79</v>
      </c>
      <c r="B89" s="564" t="str">
        <f>IF('statement of marks'!D85="","",'statement of marks'!D85)</f>
        <v/>
      </c>
      <c r="C89" s="534" t="str">
        <f>IF('statement of marks'!I85="","",'statement of marks'!I85)</f>
        <v>c 079</v>
      </c>
      <c r="D89" s="538"/>
      <c r="E89" s="536"/>
      <c r="F89" s="536"/>
      <c r="G89" s="536"/>
      <c r="H89" s="536"/>
      <c r="I89" s="536"/>
      <c r="J89" s="536"/>
      <c r="K89" s="537" t="str">
        <f>IF('statement of marks'!K85="","",'statement of marks'!K85)</f>
        <v/>
      </c>
      <c r="L89" s="537" t="str">
        <f>IF('statement of marks'!AA85="","",'statement of marks'!AA85)</f>
        <v/>
      </c>
      <c r="M89" s="537" t="str">
        <f>IF('statement of marks'!AQ85="","",'statement of marks'!AQ85)</f>
        <v/>
      </c>
      <c r="N89" s="537" t="str">
        <f>IF('statement of marks'!BG85="","",'statement of marks'!BG85)</f>
        <v/>
      </c>
      <c r="O89" s="537"/>
      <c r="P89" s="537"/>
      <c r="Q89" s="536" t="str">
        <f>IF('statement of marks'!L85="","",'statement of marks'!L85)</f>
        <v/>
      </c>
      <c r="R89" s="536" t="str">
        <f>IF('statement of marks'!AB85="","",'statement of marks'!AB85)</f>
        <v/>
      </c>
      <c r="S89" s="536" t="str">
        <f>IF('statement of marks'!AR85="","",'statement of marks'!AR85)</f>
        <v/>
      </c>
      <c r="T89" s="536" t="str">
        <f>IF('statement of marks'!BH85="","",'statement of marks'!BH85)</f>
        <v/>
      </c>
      <c r="U89" s="536"/>
      <c r="V89" s="536"/>
      <c r="W89" s="537" t="str">
        <f>IF('statement of marks'!Q85="","",'statement of marks'!Q85)</f>
        <v/>
      </c>
      <c r="X89" s="537" t="str">
        <f>IF('statement of marks'!AG85="","",'statement of marks'!AG85)</f>
        <v/>
      </c>
      <c r="Y89" s="537" t="str">
        <f>IF('statement of marks'!AW85="","",'statement of marks'!AW85)</f>
        <v/>
      </c>
      <c r="Z89" s="537" t="str">
        <f>IF('statement of marks'!BM85="","",'statement of marks'!BM85)</f>
        <v/>
      </c>
      <c r="AA89" s="537"/>
      <c r="AB89" s="537"/>
      <c r="AC89" s="537" t="str">
        <f>IF('statement of marks'!U85="","",'statement of marks'!U85)</f>
        <v/>
      </c>
      <c r="AD89" s="537" t="str">
        <f>IF('statement of marks'!AC85="","",'statement of marks'!AC85)</f>
        <v/>
      </c>
      <c r="AE89" s="537" t="str">
        <f>IF('statement of marks'!AS85="","",'statement of marks'!AS85)</f>
        <v/>
      </c>
      <c r="AF89" s="537" t="str">
        <f>IF('statement of marks'!BI85="","",'statement of marks'!BI85)</f>
        <v/>
      </c>
      <c r="AG89" s="537"/>
      <c r="AH89" s="537"/>
      <c r="AI89" s="537" t="str">
        <f>IF('statement of marks'!AB85="","",'statement of marks'!AB85)</f>
        <v/>
      </c>
      <c r="AJ89" s="537" t="str">
        <f>IF('statement of marks'!AK85="","",'statement of marks'!AK85)</f>
        <v/>
      </c>
      <c r="AK89" s="537" t="str">
        <f>IF('statement of marks'!BA85="","",'statement of marks'!BA85)</f>
        <v/>
      </c>
      <c r="AL89" s="537" t="str">
        <f>IF('statement of marks'!BQ85="","",'statement of marks'!BQ85)</f>
        <v/>
      </c>
      <c r="AM89" s="537"/>
      <c r="AN89" s="537"/>
    </row>
    <row r="90" spans="1:40" ht="15">
      <c r="A90" s="533">
        <v>80</v>
      </c>
      <c r="B90" s="564" t="str">
        <f>IF('statement of marks'!D86="","",'statement of marks'!D86)</f>
        <v/>
      </c>
      <c r="C90" s="534" t="str">
        <f>IF('statement of marks'!I86="","",'statement of marks'!I86)</f>
        <v>c 080</v>
      </c>
      <c r="D90" s="538"/>
      <c r="E90" s="536"/>
      <c r="F90" s="536"/>
      <c r="G90" s="536"/>
      <c r="H90" s="536"/>
      <c r="I90" s="536"/>
      <c r="J90" s="536"/>
      <c r="K90" s="537" t="str">
        <f>IF('statement of marks'!K86="","",'statement of marks'!K86)</f>
        <v/>
      </c>
      <c r="L90" s="537" t="str">
        <f>IF('statement of marks'!AA86="","",'statement of marks'!AA86)</f>
        <v/>
      </c>
      <c r="M90" s="537" t="str">
        <f>IF('statement of marks'!AQ86="","",'statement of marks'!AQ86)</f>
        <v/>
      </c>
      <c r="N90" s="537" t="str">
        <f>IF('statement of marks'!BG86="","",'statement of marks'!BG86)</f>
        <v/>
      </c>
      <c r="O90" s="537"/>
      <c r="P90" s="537"/>
      <c r="Q90" s="536" t="str">
        <f>IF('statement of marks'!L86="","",'statement of marks'!L86)</f>
        <v/>
      </c>
      <c r="R90" s="536" t="str">
        <f>IF('statement of marks'!AB86="","",'statement of marks'!AB86)</f>
        <v/>
      </c>
      <c r="S90" s="536" t="str">
        <f>IF('statement of marks'!AR86="","",'statement of marks'!AR86)</f>
        <v/>
      </c>
      <c r="T90" s="536" t="str">
        <f>IF('statement of marks'!BH86="","",'statement of marks'!BH86)</f>
        <v/>
      </c>
      <c r="U90" s="536"/>
      <c r="V90" s="536"/>
      <c r="W90" s="537" t="str">
        <f>IF('statement of marks'!Q86="","",'statement of marks'!Q86)</f>
        <v/>
      </c>
      <c r="X90" s="537" t="str">
        <f>IF('statement of marks'!AG86="","",'statement of marks'!AG86)</f>
        <v/>
      </c>
      <c r="Y90" s="537" t="str">
        <f>IF('statement of marks'!AW86="","",'statement of marks'!AW86)</f>
        <v/>
      </c>
      <c r="Z90" s="537" t="str">
        <f>IF('statement of marks'!BM86="","",'statement of marks'!BM86)</f>
        <v/>
      </c>
      <c r="AA90" s="537"/>
      <c r="AB90" s="537"/>
      <c r="AC90" s="537" t="str">
        <f>IF('statement of marks'!U86="","",'statement of marks'!U86)</f>
        <v/>
      </c>
      <c r="AD90" s="537" t="str">
        <f>IF('statement of marks'!AC86="","",'statement of marks'!AC86)</f>
        <v/>
      </c>
      <c r="AE90" s="537" t="str">
        <f>IF('statement of marks'!AS86="","",'statement of marks'!AS86)</f>
        <v/>
      </c>
      <c r="AF90" s="537" t="str">
        <f>IF('statement of marks'!BI86="","",'statement of marks'!BI86)</f>
        <v/>
      </c>
      <c r="AG90" s="537"/>
      <c r="AH90" s="537"/>
      <c r="AI90" s="537" t="str">
        <f>IF('statement of marks'!AB86="","",'statement of marks'!AB86)</f>
        <v/>
      </c>
      <c r="AJ90" s="537" t="str">
        <f>IF('statement of marks'!AK86="","",'statement of marks'!AK86)</f>
        <v/>
      </c>
      <c r="AK90" s="537" t="str">
        <f>IF('statement of marks'!BA86="","",'statement of marks'!BA86)</f>
        <v/>
      </c>
      <c r="AL90" s="537" t="str">
        <f>IF('statement of marks'!BQ86="","",'statement of marks'!BQ86)</f>
        <v/>
      </c>
      <c r="AM90" s="537"/>
      <c r="AN90" s="537"/>
    </row>
    <row r="91" spans="1:40" ht="15">
      <c r="A91" s="533">
        <v>81</v>
      </c>
      <c r="B91" s="564" t="str">
        <f>IF('statement of marks'!D87="","",'statement of marks'!D87)</f>
        <v/>
      </c>
      <c r="C91" s="534" t="str">
        <f>IF('statement of marks'!I87="","",'statement of marks'!I87)</f>
        <v>c 081</v>
      </c>
      <c r="D91" s="538"/>
      <c r="E91" s="536"/>
      <c r="F91" s="536"/>
      <c r="G91" s="536"/>
      <c r="H91" s="536"/>
      <c r="I91" s="536"/>
      <c r="J91" s="536"/>
      <c r="K91" s="537" t="str">
        <f>IF('statement of marks'!K87="","",'statement of marks'!K87)</f>
        <v/>
      </c>
      <c r="L91" s="537" t="str">
        <f>IF('statement of marks'!AA87="","",'statement of marks'!AA87)</f>
        <v/>
      </c>
      <c r="M91" s="537" t="str">
        <f>IF('statement of marks'!AQ87="","",'statement of marks'!AQ87)</f>
        <v/>
      </c>
      <c r="N91" s="537" t="str">
        <f>IF('statement of marks'!BG87="","",'statement of marks'!BG87)</f>
        <v/>
      </c>
      <c r="O91" s="537"/>
      <c r="P91" s="537"/>
      <c r="Q91" s="536" t="str">
        <f>IF('statement of marks'!L87="","",'statement of marks'!L87)</f>
        <v/>
      </c>
      <c r="R91" s="536" t="str">
        <f>IF('statement of marks'!AB87="","",'statement of marks'!AB87)</f>
        <v/>
      </c>
      <c r="S91" s="536" t="str">
        <f>IF('statement of marks'!AR87="","",'statement of marks'!AR87)</f>
        <v/>
      </c>
      <c r="T91" s="536" t="str">
        <f>IF('statement of marks'!BH87="","",'statement of marks'!BH87)</f>
        <v/>
      </c>
      <c r="U91" s="536"/>
      <c r="V91" s="536"/>
      <c r="W91" s="537" t="str">
        <f>IF('statement of marks'!Q87="","",'statement of marks'!Q87)</f>
        <v/>
      </c>
      <c r="X91" s="537" t="str">
        <f>IF('statement of marks'!AG87="","",'statement of marks'!AG87)</f>
        <v/>
      </c>
      <c r="Y91" s="537" t="str">
        <f>IF('statement of marks'!AW87="","",'statement of marks'!AW87)</f>
        <v/>
      </c>
      <c r="Z91" s="537" t="str">
        <f>IF('statement of marks'!BM87="","",'statement of marks'!BM87)</f>
        <v/>
      </c>
      <c r="AA91" s="537"/>
      <c r="AB91" s="537"/>
      <c r="AC91" s="537" t="str">
        <f>IF('statement of marks'!U87="","",'statement of marks'!U87)</f>
        <v/>
      </c>
      <c r="AD91" s="537" t="str">
        <f>IF('statement of marks'!AC87="","",'statement of marks'!AC87)</f>
        <v/>
      </c>
      <c r="AE91" s="537" t="str">
        <f>IF('statement of marks'!AS87="","",'statement of marks'!AS87)</f>
        <v/>
      </c>
      <c r="AF91" s="537" t="str">
        <f>IF('statement of marks'!BI87="","",'statement of marks'!BI87)</f>
        <v/>
      </c>
      <c r="AG91" s="537"/>
      <c r="AH91" s="537"/>
      <c r="AI91" s="537" t="str">
        <f>IF('statement of marks'!AB87="","",'statement of marks'!AB87)</f>
        <v/>
      </c>
      <c r="AJ91" s="537" t="str">
        <f>IF('statement of marks'!AK87="","",'statement of marks'!AK87)</f>
        <v/>
      </c>
      <c r="AK91" s="537" t="str">
        <f>IF('statement of marks'!BA87="","",'statement of marks'!BA87)</f>
        <v/>
      </c>
      <c r="AL91" s="537" t="str">
        <f>IF('statement of marks'!BQ87="","",'statement of marks'!BQ87)</f>
        <v/>
      </c>
      <c r="AM91" s="537"/>
      <c r="AN91" s="537"/>
    </row>
    <row r="92" spans="1:40" ht="15">
      <c r="A92" s="533">
        <v>82</v>
      </c>
      <c r="B92" s="564" t="str">
        <f>IF('statement of marks'!D88="","",'statement of marks'!D88)</f>
        <v/>
      </c>
      <c r="C92" s="534" t="str">
        <f>IF('statement of marks'!I88="","",'statement of marks'!I88)</f>
        <v>c 082</v>
      </c>
      <c r="D92" s="538"/>
      <c r="E92" s="536"/>
      <c r="F92" s="536"/>
      <c r="G92" s="536"/>
      <c r="H92" s="536"/>
      <c r="I92" s="536"/>
      <c r="J92" s="536"/>
      <c r="K92" s="537" t="str">
        <f>IF('statement of marks'!K88="","",'statement of marks'!K88)</f>
        <v/>
      </c>
      <c r="L92" s="537" t="str">
        <f>IF('statement of marks'!AA88="","",'statement of marks'!AA88)</f>
        <v/>
      </c>
      <c r="M92" s="537" t="str">
        <f>IF('statement of marks'!AQ88="","",'statement of marks'!AQ88)</f>
        <v/>
      </c>
      <c r="N92" s="537" t="str">
        <f>IF('statement of marks'!BG88="","",'statement of marks'!BG88)</f>
        <v/>
      </c>
      <c r="O92" s="537"/>
      <c r="P92" s="537"/>
      <c r="Q92" s="536" t="str">
        <f>IF('statement of marks'!L88="","",'statement of marks'!L88)</f>
        <v/>
      </c>
      <c r="R92" s="536" t="str">
        <f>IF('statement of marks'!AB88="","",'statement of marks'!AB88)</f>
        <v/>
      </c>
      <c r="S92" s="536" t="str">
        <f>IF('statement of marks'!AR88="","",'statement of marks'!AR88)</f>
        <v/>
      </c>
      <c r="T92" s="536" t="str">
        <f>IF('statement of marks'!BH88="","",'statement of marks'!BH88)</f>
        <v/>
      </c>
      <c r="U92" s="536"/>
      <c r="V92" s="536"/>
      <c r="W92" s="537" t="str">
        <f>IF('statement of marks'!Q88="","",'statement of marks'!Q88)</f>
        <v/>
      </c>
      <c r="X92" s="537" t="str">
        <f>IF('statement of marks'!AG88="","",'statement of marks'!AG88)</f>
        <v/>
      </c>
      <c r="Y92" s="537" t="str">
        <f>IF('statement of marks'!AW88="","",'statement of marks'!AW88)</f>
        <v/>
      </c>
      <c r="Z92" s="537" t="str">
        <f>IF('statement of marks'!BM88="","",'statement of marks'!BM88)</f>
        <v/>
      </c>
      <c r="AA92" s="537"/>
      <c r="AB92" s="537"/>
      <c r="AC92" s="537" t="str">
        <f>IF('statement of marks'!U88="","",'statement of marks'!U88)</f>
        <v/>
      </c>
      <c r="AD92" s="537" t="str">
        <f>IF('statement of marks'!AC88="","",'statement of marks'!AC88)</f>
        <v/>
      </c>
      <c r="AE92" s="537" t="str">
        <f>IF('statement of marks'!AS88="","",'statement of marks'!AS88)</f>
        <v/>
      </c>
      <c r="AF92" s="537" t="str">
        <f>IF('statement of marks'!BI88="","",'statement of marks'!BI88)</f>
        <v/>
      </c>
      <c r="AG92" s="537"/>
      <c r="AH92" s="537"/>
      <c r="AI92" s="537" t="str">
        <f>IF('statement of marks'!AB88="","",'statement of marks'!AB88)</f>
        <v/>
      </c>
      <c r="AJ92" s="537" t="str">
        <f>IF('statement of marks'!AK88="","",'statement of marks'!AK88)</f>
        <v/>
      </c>
      <c r="AK92" s="537" t="str">
        <f>IF('statement of marks'!BA88="","",'statement of marks'!BA88)</f>
        <v/>
      </c>
      <c r="AL92" s="537" t="str">
        <f>IF('statement of marks'!BQ88="","",'statement of marks'!BQ88)</f>
        <v/>
      </c>
      <c r="AM92" s="537"/>
      <c r="AN92" s="537"/>
    </row>
    <row r="93" spans="1:40" ht="15">
      <c r="A93" s="533">
        <v>83</v>
      </c>
      <c r="B93" s="564" t="str">
        <f>IF('statement of marks'!D89="","",'statement of marks'!D89)</f>
        <v/>
      </c>
      <c r="C93" s="534" t="str">
        <f>IF('statement of marks'!I89="","",'statement of marks'!I89)</f>
        <v>c 083</v>
      </c>
      <c r="D93" s="538"/>
      <c r="E93" s="536"/>
      <c r="F93" s="536"/>
      <c r="G93" s="536"/>
      <c r="H93" s="536"/>
      <c r="I93" s="536"/>
      <c r="J93" s="536"/>
      <c r="K93" s="537" t="str">
        <f>IF('statement of marks'!K89="","",'statement of marks'!K89)</f>
        <v/>
      </c>
      <c r="L93" s="537" t="str">
        <f>IF('statement of marks'!AA89="","",'statement of marks'!AA89)</f>
        <v/>
      </c>
      <c r="M93" s="537" t="str">
        <f>IF('statement of marks'!AQ89="","",'statement of marks'!AQ89)</f>
        <v/>
      </c>
      <c r="N93" s="537" t="str">
        <f>IF('statement of marks'!BG89="","",'statement of marks'!BG89)</f>
        <v/>
      </c>
      <c r="O93" s="537"/>
      <c r="P93" s="537"/>
      <c r="Q93" s="536" t="str">
        <f>IF('statement of marks'!L89="","",'statement of marks'!L89)</f>
        <v/>
      </c>
      <c r="R93" s="536" t="str">
        <f>IF('statement of marks'!AB89="","",'statement of marks'!AB89)</f>
        <v/>
      </c>
      <c r="S93" s="536" t="str">
        <f>IF('statement of marks'!AR89="","",'statement of marks'!AR89)</f>
        <v/>
      </c>
      <c r="T93" s="536" t="str">
        <f>IF('statement of marks'!BH89="","",'statement of marks'!BH89)</f>
        <v/>
      </c>
      <c r="U93" s="536"/>
      <c r="V93" s="536"/>
      <c r="W93" s="537" t="str">
        <f>IF('statement of marks'!Q89="","",'statement of marks'!Q89)</f>
        <v/>
      </c>
      <c r="X93" s="537" t="str">
        <f>IF('statement of marks'!AG89="","",'statement of marks'!AG89)</f>
        <v/>
      </c>
      <c r="Y93" s="537" t="str">
        <f>IF('statement of marks'!AW89="","",'statement of marks'!AW89)</f>
        <v/>
      </c>
      <c r="Z93" s="537" t="str">
        <f>IF('statement of marks'!BM89="","",'statement of marks'!BM89)</f>
        <v/>
      </c>
      <c r="AA93" s="537"/>
      <c r="AB93" s="537"/>
      <c r="AC93" s="537" t="str">
        <f>IF('statement of marks'!U89="","",'statement of marks'!U89)</f>
        <v/>
      </c>
      <c r="AD93" s="537" t="str">
        <f>IF('statement of marks'!AC89="","",'statement of marks'!AC89)</f>
        <v/>
      </c>
      <c r="AE93" s="537" t="str">
        <f>IF('statement of marks'!AS89="","",'statement of marks'!AS89)</f>
        <v/>
      </c>
      <c r="AF93" s="537" t="str">
        <f>IF('statement of marks'!BI89="","",'statement of marks'!BI89)</f>
        <v/>
      </c>
      <c r="AG93" s="537"/>
      <c r="AH93" s="537"/>
      <c r="AI93" s="537" t="str">
        <f>IF('statement of marks'!AB89="","",'statement of marks'!AB89)</f>
        <v/>
      </c>
      <c r="AJ93" s="537" t="str">
        <f>IF('statement of marks'!AK89="","",'statement of marks'!AK89)</f>
        <v/>
      </c>
      <c r="AK93" s="537" t="str">
        <f>IF('statement of marks'!BA89="","",'statement of marks'!BA89)</f>
        <v/>
      </c>
      <c r="AL93" s="537" t="str">
        <f>IF('statement of marks'!BQ89="","",'statement of marks'!BQ89)</f>
        <v/>
      </c>
      <c r="AM93" s="537"/>
      <c r="AN93" s="537"/>
    </row>
    <row r="94" spans="1:40" ht="15">
      <c r="A94" s="533">
        <v>84</v>
      </c>
      <c r="B94" s="564" t="str">
        <f>IF('statement of marks'!D90="","",'statement of marks'!D90)</f>
        <v/>
      </c>
      <c r="C94" s="534" t="str">
        <f>IF('statement of marks'!I90="","",'statement of marks'!I90)</f>
        <v>c 084</v>
      </c>
      <c r="D94" s="539"/>
      <c r="E94" s="536"/>
      <c r="F94" s="536"/>
      <c r="G94" s="536"/>
      <c r="H94" s="536"/>
      <c r="I94" s="536"/>
      <c r="J94" s="536"/>
      <c r="K94" s="537" t="str">
        <f>IF('statement of marks'!K90="","",'statement of marks'!K90)</f>
        <v/>
      </c>
      <c r="L94" s="537" t="str">
        <f>IF('statement of marks'!AA90="","",'statement of marks'!AA90)</f>
        <v/>
      </c>
      <c r="M94" s="537" t="str">
        <f>IF('statement of marks'!AQ90="","",'statement of marks'!AQ90)</f>
        <v/>
      </c>
      <c r="N94" s="537" t="str">
        <f>IF('statement of marks'!BG90="","",'statement of marks'!BG90)</f>
        <v/>
      </c>
      <c r="O94" s="537"/>
      <c r="P94" s="537"/>
      <c r="Q94" s="536" t="str">
        <f>IF('statement of marks'!L90="","",'statement of marks'!L90)</f>
        <v/>
      </c>
      <c r="R94" s="536" t="str">
        <f>IF('statement of marks'!AB90="","",'statement of marks'!AB90)</f>
        <v/>
      </c>
      <c r="S94" s="536" t="str">
        <f>IF('statement of marks'!AR90="","",'statement of marks'!AR90)</f>
        <v/>
      </c>
      <c r="T94" s="536" t="str">
        <f>IF('statement of marks'!BH90="","",'statement of marks'!BH90)</f>
        <v/>
      </c>
      <c r="U94" s="536"/>
      <c r="V94" s="536"/>
      <c r="W94" s="537" t="str">
        <f>IF('statement of marks'!Q90="","",'statement of marks'!Q90)</f>
        <v/>
      </c>
      <c r="X94" s="537" t="str">
        <f>IF('statement of marks'!AG90="","",'statement of marks'!AG90)</f>
        <v/>
      </c>
      <c r="Y94" s="537" t="str">
        <f>IF('statement of marks'!AW90="","",'statement of marks'!AW90)</f>
        <v/>
      </c>
      <c r="Z94" s="537" t="str">
        <f>IF('statement of marks'!BM90="","",'statement of marks'!BM90)</f>
        <v/>
      </c>
      <c r="AA94" s="537"/>
      <c r="AB94" s="537"/>
      <c r="AC94" s="537" t="str">
        <f>IF('statement of marks'!U90="","",'statement of marks'!U90)</f>
        <v/>
      </c>
      <c r="AD94" s="537" t="str">
        <f>IF('statement of marks'!AC90="","",'statement of marks'!AC90)</f>
        <v/>
      </c>
      <c r="AE94" s="537" t="str">
        <f>IF('statement of marks'!AS90="","",'statement of marks'!AS90)</f>
        <v/>
      </c>
      <c r="AF94" s="537" t="str">
        <f>IF('statement of marks'!BI90="","",'statement of marks'!BI90)</f>
        <v/>
      </c>
      <c r="AG94" s="537"/>
      <c r="AH94" s="537"/>
      <c r="AI94" s="537" t="str">
        <f>IF('statement of marks'!AB90="","",'statement of marks'!AB90)</f>
        <v/>
      </c>
      <c r="AJ94" s="537" t="str">
        <f>IF('statement of marks'!AK90="","",'statement of marks'!AK90)</f>
        <v/>
      </c>
      <c r="AK94" s="537" t="str">
        <f>IF('statement of marks'!BA90="","",'statement of marks'!BA90)</f>
        <v/>
      </c>
      <c r="AL94" s="537" t="str">
        <f>IF('statement of marks'!BQ90="","",'statement of marks'!BQ90)</f>
        <v/>
      </c>
      <c r="AM94" s="537"/>
      <c r="AN94" s="537"/>
    </row>
    <row r="95" spans="1:40" ht="15">
      <c r="A95" s="533">
        <v>85</v>
      </c>
      <c r="B95" s="564" t="str">
        <f>IF('statement of marks'!D91="","",'statement of marks'!D91)</f>
        <v/>
      </c>
      <c r="C95" s="534" t="str">
        <f>IF('statement of marks'!I91="","",'statement of marks'!I91)</f>
        <v>c 085</v>
      </c>
      <c r="D95" s="538"/>
      <c r="E95" s="536"/>
      <c r="F95" s="536"/>
      <c r="G95" s="536"/>
      <c r="H95" s="536"/>
      <c r="I95" s="536"/>
      <c r="J95" s="536"/>
      <c r="K95" s="537" t="str">
        <f>IF('statement of marks'!K91="","",'statement of marks'!K91)</f>
        <v/>
      </c>
      <c r="L95" s="537" t="str">
        <f>IF('statement of marks'!AA91="","",'statement of marks'!AA91)</f>
        <v/>
      </c>
      <c r="M95" s="537" t="str">
        <f>IF('statement of marks'!AQ91="","",'statement of marks'!AQ91)</f>
        <v/>
      </c>
      <c r="N95" s="537" t="str">
        <f>IF('statement of marks'!BG91="","",'statement of marks'!BG91)</f>
        <v/>
      </c>
      <c r="O95" s="537"/>
      <c r="P95" s="537"/>
      <c r="Q95" s="536" t="str">
        <f>IF('statement of marks'!L91="","",'statement of marks'!L91)</f>
        <v/>
      </c>
      <c r="R95" s="536" t="str">
        <f>IF('statement of marks'!AB91="","",'statement of marks'!AB91)</f>
        <v/>
      </c>
      <c r="S95" s="536" t="str">
        <f>IF('statement of marks'!AR91="","",'statement of marks'!AR91)</f>
        <v/>
      </c>
      <c r="T95" s="536" t="str">
        <f>IF('statement of marks'!BH91="","",'statement of marks'!BH91)</f>
        <v/>
      </c>
      <c r="U95" s="536"/>
      <c r="V95" s="536"/>
      <c r="W95" s="537" t="str">
        <f>IF('statement of marks'!Q91="","",'statement of marks'!Q91)</f>
        <v/>
      </c>
      <c r="X95" s="537" t="str">
        <f>IF('statement of marks'!AG91="","",'statement of marks'!AG91)</f>
        <v/>
      </c>
      <c r="Y95" s="537" t="str">
        <f>IF('statement of marks'!AW91="","",'statement of marks'!AW91)</f>
        <v/>
      </c>
      <c r="Z95" s="537" t="str">
        <f>IF('statement of marks'!BM91="","",'statement of marks'!BM91)</f>
        <v/>
      </c>
      <c r="AA95" s="537"/>
      <c r="AB95" s="537"/>
      <c r="AC95" s="537" t="str">
        <f>IF('statement of marks'!U91="","",'statement of marks'!U91)</f>
        <v/>
      </c>
      <c r="AD95" s="537" t="str">
        <f>IF('statement of marks'!AC91="","",'statement of marks'!AC91)</f>
        <v/>
      </c>
      <c r="AE95" s="537" t="str">
        <f>IF('statement of marks'!AS91="","",'statement of marks'!AS91)</f>
        <v/>
      </c>
      <c r="AF95" s="537" t="str">
        <f>IF('statement of marks'!BI91="","",'statement of marks'!BI91)</f>
        <v/>
      </c>
      <c r="AG95" s="537"/>
      <c r="AH95" s="537"/>
      <c r="AI95" s="537" t="str">
        <f>IF('statement of marks'!AB91="","",'statement of marks'!AB91)</f>
        <v/>
      </c>
      <c r="AJ95" s="537" t="str">
        <f>IF('statement of marks'!AK91="","",'statement of marks'!AK91)</f>
        <v/>
      </c>
      <c r="AK95" s="537" t="str">
        <f>IF('statement of marks'!BA91="","",'statement of marks'!BA91)</f>
        <v/>
      </c>
      <c r="AL95" s="537" t="str">
        <f>IF('statement of marks'!BQ91="","",'statement of marks'!BQ91)</f>
        <v/>
      </c>
      <c r="AM95" s="537"/>
      <c r="AN95" s="537"/>
    </row>
    <row r="96" spans="1:40" ht="15">
      <c r="A96" s="533">
        <v>86</v>
      </c>
      <c r="B96" s="564" t="str">
        <f>IF('statement of marks'!D92="","",'statement of marks'!D92)</f>
        <v/>
      </c>
      <c r="C96" s="534" t="str">
        <f>IF('statement of marks'!I92="","",'statement of marks'!I92)</f>
        <v>c 086</v>
      </c>
      <c r="D96" s="538"/>
      <c r="E96" s="536"/>
      <c r="F96" s="536"/>
      <c r="G96" s="536"/>
      <c r="H96" s="536"/>
      <c r="I96" s="536"/>
      <c r="J96" s="536"/>
      <c r="K96" s="537" t="str">
        <f>IF('statement of marks'!K92="","",'statement of marks'!K92)</f>
        <v/>
      </c>
      <c r="L96" s="537" t="str">
        <f>IF('statement of marks'!AA92="","",'statement of marks'!AA92)</f>
        <v/>
      </c>
      <c r="M96" s="537" t="str">
        <f>IF('statement of marks'!AQ92="","",'statement of marks'!AQ92)</f>
        <v/>
      </c>
      <c r="N96" s="537" t="str">
        <f>IF('statement of marks'!BG92="","",'statement of marks'!BG92)</f>
        <v/>
      </c>
      <c r="O96" s="537"/>
      <c r="P96" s="537"/>
      <c r="Q96" s="536" t="str">
        <f>IF('statement of marks'!L92="","",'statement of marks'!L92)</f>
        <v/>
      </c>
      <c r="R96" s="536" t="str">
        <f>IF('statement of marks'!AB92="","",'statement of marks'!AB92)</f>
        <v/>
      </c>
      <c r="S96" s="536" t="str">
        <f>IF('statement of marks'!AR92="","",'statement of marks'!AR92)</f>
        <v/>
      </c>
      <c r="T96" s="536" t="str">
        <f>IF('statement of marks'!BH92="","",'statement of marks'!BH92)</f>
        <v/>
      </c>
      <c r="U96" s="536"/>
      <c r="V96" s="536"/>
      <c r="W96" s="537" t="str">
        <f>IF('statement of marks'!Q92="","",'statement of marks'!Q92)</f>
        <v/>
      </c>
      <c r="X96" s="537" t="str">
        <f>IF('statement of marks'!AG92="","",'statement of marks'!AG92)</f>
        <v/>
      </c>
      <c r="Y96" s="537" t="str">
        <f>IF('statement of marks'!AW92="","",'statement of marks'!AW92)</f>
        <v/>
      </c>
      <c r="Z96" s="537" t="str">
        <f>IF('statement of marks'!BM92="","",'statement of marks'!BM92)</f>
        <v/>
      </c>
      <c r="AA96" s="537"/>
      <c r="AB96" s="537"/>
      <c r="AC96" s="537" t="str">
        <f>IF('statement of marks'!U92="","",'statement of marks'!U92)</f>
        <v/>
      </c>
      <c r="AD96" s="537" t="str">
        <f>IF('statement of marks'!AC92="","",'statement of marks'!AC92)</f>
        <v/>
      </c>
      <c r="AE96" s="537" t="str">
        <f>IF('statement of marks'!AS92="","",'statement of marks'!AS92)</f>
        <v/>
      </c>
      <c r="AF96" s="537" t="str">
        <f>IF('statement of marks'!BI92="","",'statement of marks'!BI92)</f>
        <v/>
      </c>
      <c r="AG96" s="537"/>
      <c r="AH96" s="537"/>
      <c r="AI96" s="537" t="str">
        <f>IF('statement of marks'!AB92="","",'statement of marks'!AB92)</f>
        <v/>
      </c>
      <c r="AJ96" s="537" t="str">
        <f>IF('statement of marks'!AK92="","",'statement of marks'!AK92)</f>
        <v/>
      </c>
      <c r="AK96" s="537" t="str">
        <f>IF('statement of marks'!BA92="","",'statement of marks'!BA92)</f>
        <v/>
      </c>
      <c r="AL96" s="537" t="str">
        <f>IF('statement of marks'!BQ92="","",'statement of marks'!BQ92)</f>
        <v/>
      </c>
      <c r="AM96" s="537"/>
      <c r="AN96" s="537"/>
    </row>
    <row r="97" spans="1:40" ht="15">
      <c r="A97" s="533">
        <v>87</v>
      </c>
      <c r="B97" s="564" t="str">
        <f>IF('statement of marks'!D93="","",'statement of marks'!D93)</f>
        <v/>
      </c>
      <c r="C97" s="534" t="str">
        <f>IF('statement of marks'!I93="","",'statement of marks'!I93)</f>
        <v>c 087</v>
      </c>
      <c r="D97" s="538"/>
      <c r="E97" s="536"/>
      <c r="F97" s="536"/>
      <c r="G97" s="536"/>
      <c r="H97" s="536"/>
      <c r="I97" s="536"/>
      <c r="J97" s="536"/>
      <c r="K97" s="537" t="str">
        <f>IF('statement of marks'!K93="","",'statement of marks'!K93)</f>
        <v/>
      </c>
      <c r="L97" s="537" t="str">
        <f>IF('statement of marks'!AA93="","",'statement of marks'!AA93)</f>
        <v/>
      </c>
      <c r="M97" s="537" t="str">
        <f>IF('statement of marks'!AQ93="","",'statement of marks'!AQ93)</f>
        <v/>
      </c>
      <c r="N97" s="537" t="str">
        <f>IF('statement of marks'!BG93="","",'statement of marks'!BG93)</f>
        <v/>
      </c>
      <c r="O97" s="537"/>
      <c r="P97" s="537"/>
      <c r="Q97" s="536" t="str">
        <f>IF('statement of marks'!L93="","",'statement of marks'!L93)</f>
        <v/>
      </c>
      <c r="R97" s="536" t="str">
        <f>IF('statement of marks'!AB93="","",'statement of marks'!AB93)</f>
        <v/>
      </c>
      <c r="S97" s="536" t="str">
        <f>IF('statement of marks'!AR93="","",'statement of marks'!AR93)</f>
        <v/>
      </c>
      <c r="T97" s="536" t="str">
        <f>IF('statement of marks'!BH93="","",'statement of marks'!BH93)</f>
        <v/>
      </c>
      <c r="U97" s="536"/>
      <c r="V97" s="536"/>
      <c r="W97" s="537" t="str">
        <f>IF('statement of marks'!Q93="","",'statement of marks'!Q93)</f>
        <v/>
      </c>
      <c r="X97" s="537" t="str">
        <f>IF('statement of marks'!AG93="","",'statement of marks'!AG93)</f>
        <v/>
      </c>
      <c r="Y97" s="537" t="str">
        <f>IF('statement of marks'!AW93="","",'statement of marks'!AW93)</f>
        <v/>
      </c>
      <c r="Z97" s="537" t="str">
        <f>IF('statement of marks'!BM93="","",'statement of marks'!BM93)</f>
        <v/>
      </c>
      <c r="AA97" s="537"/>
      <c r="AB97" s="537"/>
      <c r="AC97" s="537" t="str">
        <f>IF('statement of marks'!U93="","",'statement of marks'!U93)</f>
        <v/>
      </c>
      <c r="AD97" s="537" t="str">
        <f>IF('statement of marks'!AC93="","",'statement of marks'!AC93)</f>
        <v/>
      </c>
      <c r="AE97" s="537" t="str">
        <f>IF('statement of marks'!AS93="","",'statement of marks'!AS93)</f>
        <v/>
      </c>
      <c r="AF97" s="537" t="str">
        <f>IF('statement of marks'!BI93="","",'statement of marks'!BI93)</f>
        <v/>
      </c>
      <c r="AG97" s="537"/>
      <c r="AH97" s="537"/>
      <c r="AI97" s="537" t="str">
        <f>IF('statement of marks'!AB93="","",'statement of marks'!AB93)</f>
        <v/>
      </c>
      <c r="AJ97" s="537" t="str">
        <f>IF('statement of marks'!AK93="","",'statement of marks'!AK93)</f>
        <v/>
      </c>
      <c r="AK97" s="537" t="str">
        <f>IF('statement of marks'!BA93="","",'statement of marks'!BA93)</f>
        <v/>
      </c>
      <c r="AL97" s="537" t="str">
        <f>IF('statement of marks'!BQ93="","",'statement of marks'!BQ93)</f>
        <v/>
      </c>
      <c r="AM97" s="537"/>
      <c r="AN97" s="537"/>
    </row>
    <row r="98" spans="1:40" ht="15">
      <c r="A98" s="533">
        <v>88</v>
      </c>
      <c r="B98" s="564" t="str">
        <f>IF('statement of marks'!D94="","",'statement of marks'!D94)</f>
        <v/>
      </c>
      <c r="C98" s="534" t="str">
        <f>IF('statement of marks'!I94="","",'statement of marks'!I94)</f>
        <v>c 088</v>
      </c>
      <c r="D98" s="538"/>
      <c r="E98" s="536"/>
      <c r="F98" s="536"/>
      <c r="G98" s="536"/>
      <c r="H98" s="536"/>
      <c r="I98" s="536"/>
      <c r="J98" s="536"/>
      <c r="K98" s="537" t="str">
        <f>IF('statement of marks'!K94="","",'statement of marks'!K94)</f>
        <v/>
      </c>
      <c r="L98" s="537" t="str">
        <f>IF('statement of marks'!AA94="","",'statement of marks'!AA94)</f>
        <v/>
      </c>
      <c r="M98" s="537" t="str">
        <f>IF('statement of marks'!AQ94="","",'statement of marks'!AQ94)</f>
        <v/>
      </c>
      <c r="N98" s="537" t="str">
        <f>IF('statement of marks'!BG94="","",'statement of marks'!BG94)</f>
        <v/>
      </c>
      <c r="O98" s="537"/>
      <c r="P98" s="537"/>
      <c r="Q98" s="536" t="str">
        <f>IF('statement of marks'!L94="","",'statement of marks'!L94)</f>
        <v/>
      </c>
      <c r="R98" s="536" t="str">
        <f>IF('statement of marks'!AB94="","",'statement of marks'!AB94)</f>
        <v/>
      </c>
      <c r="S98" s="536" t="str">
        <f>IF('statement of marks'!AR94="","",'statement of marks'!AR94)</f>
        <v/>
      </c>
      <c r="T98" s="536" t="str">
        <f>IF('statement of marks'!BH94="","",'statement of marks'!BH94)</f>
        <v/>
      </c>
      <c r="U98" s="536"/>
      <c r="V98" s="536"/>
      <c r="W98" s="537" t="str">
        <f>IF('statement of marks'!Q94="","",'statement of marks'!Q94)</f>
        <v/>
      </c>
      <c r="X98" s="537" t="str">
        <f>IF('statement of marks'!AG94="","",'statement of marks'!AG94)</f>
        <v/>
      </c>
      <c r="Y98" s="537" t="str">
        <f>IF('statement of marks'!AW94="","",'statement of marks'!AW94)</f>
        <v/>
      </c>
      <c r="Z98" s="537" t="str">
        <f>IF('statement of marks'!BM94="","",'statement of marks'!BM94)</f>
        <v/>
      </c>
      <c r="AA98" s="537"/>
      <c r="AB98" s="537"/>
      <c r="AC98" s="537" t="str">
        <f>IF('statement of marks'!U94="","",'statement of marks'!U94)</f>
        <v/>
      </c>
      <c r="AD98" s="537" t="str">
        <f>IF('statement of marks'!AC94="","",'statement of marks'!AC94)</f>
        <v/>
      </c>
      <c r="AE98" s="537" t="str">
        <f>IF('statement of marks'!AS94="","",'statement of marks'!AS94)</f>
        <v/>
      </c>
      <c r="AF98" s="537" t="str">
        <f>IF('statement of marks'!BI94="","",'statement of marks'!BI94)</f>
        <v/>
      </c>
      <c r="AG98" s="537"/>
      <c r="AH98" s="537"/>
      <c r="AI98" s="537" t="str">
        <f>IF('statement of marks'!AB94="","",'statement of marks'!AB94)</f>
        <v/>
      </c>
      <c r="AJ98" s="537" t="str">
        <f>IF('statement of marks'!AK94="","",'statement of marks'!AK94)</f>
        <v/>
      </c>
      <c r="AK98" s="537" t="str">
        <f>IF('statement of marks'!BA94="","",'statement of marks'!BA94)</f>
        <v/>
      </c>
      <c r="AL98" s="537" t="str">
        <f>IF('statement of marks'!BQ94="","",'statement of marks'!BQ94)</f>
        <v/>
      </c>
      <c r="AM98" s="537"/>
      <c r="AN98" s="537"/>
    </row>
    <row r="99" spans="1:40" ht="15">
      <c r="A99" s="533">
        <v>89</v>
      </c>
      <c r="B99" s="564" t="str">
        <f>IF('statement of marks'!D95="","",'statement of marks'!D95)</f>
        <v/>
      </c>
      <c r="C99" s="534" t="str">
        <f>IF('statement of marks'!I95="","",'statement of marks'!I95)</f>
        <v>c 089</v>
      </c>
      <c r="D99" s="538"/>
      <c r="E99" s="536"/>
      <c r="F99" s="536"/>
      <c r="G99" s="536"/>
      <c r="H99" s="536"/>
      <c r="I99" s="536"/>
      <c r="J99" s="536"/>
      <c r="K99" s="537" t="str">
        <f>IF('statement of marks'!K95="","",'statement of marks'!K95)</f>
        <v/>
      </c>
      <c r="L99" s="537" t="str">
        <f>IF('statement of marks'!AA95="","",'statement of marks'!AA95)</f>
        <v/>
      </c>
      <c r="M99" s="537" t="str">
        <f>IF('statement of marks'!AQ95="","",'statement of marks'!AQ95)</f>
        <v/>
      </c>
      <c r="N99" s="537" t="str">
        <f>IF('statement of marks'!BG95="","",'statement of marks'!BG95)</f>
        <v/>
      </c>
      <c r="O99" s="537"/>
      <c r="P99" s="537"/>
      <c r="Q99" s="536" t="str">
        <f>IF('statement of marks'!L95="","",'statement of marks'!L95)</f>
        <v/>
      </c>
      <c r="R99" s="536" t="str">
        <f>IF('statement of marks'!AB95="","",'statement of marks'!AB95)</f>
        <v/>
      </c>
      <c r="S99" s="536" t="str">
        <f>IF('statement of marks'!AR95="","",'statement of marks'!AR95)</f>
        <v/>
      </c>
      <c r="T99" s="536" t="str">
        <f>IF('statement of marks'!BH95="","",'statement of marks'!BH95)</f>
        <v/>
      </c>
      <c r="U99" s="536"/>
      <c r="V99" s="536"/>
      <c r="W99" s="537" t="str">
        <f>IF('statement of marks'!Q95="","",'statement of marks'!Q95)</f>
        <v/>
      </c>
      <c r="X99" s="537" t="str">
        <f>IF('statement of marks'!AG95="","",'statement of marks'!AG95)</f>
        <v/>
      </c>
      <c r="Y99" s="537" t="str">
        <f>IF('statement of marks'!AW95="","",'statement of marks'!AW95)</f>
        <v/>
      </c>
      <c r="Z99" s="537" t="str">
        <f>IF('statement of marks'!BM95="","",'statement of marks'!BM95)</f>
        <v/>
      </c>
      <c r="AA99" s="537"/>
      <c r="AB99" s="537"/>
      <c r="AC99" s="537" t="str">
        <f>IF('statement of marks'!U95="","",'statement of marks'!U95)</f>
        <v/>
      </c>
      <c r="AD99" s="537" t="str">
        <f>IF('statement of marks'!AC95="","",'statement of marks'!AC95)</f>
        <v/>
      </c>
      <c r="AE99" s="537" t="str">
        <f>IF('statement of marks'!AS95="","",'statement of marks'!AS95)</f>
        <v/>
      </c>
      <c r="AF99" s="537" t="str">
        <f>IF('statement of marks'!BI95="","",'statement of marks'!BI95)</f>
        <v/>
      </c>
      <c r="AG99" s="537"/>
      <c r="AH99" s="537"/>
      <c r="AI99" s="537" t="str">
        <f>IF('statement of marks'!AB95="","",'statement of marks'!AB95)</f>
        <v/>
      </c>
      <c r="AJ99" s="537" t="str">
        <f>IF('statement of marks'!AK95="","",'statement of marks'!AK95)</f>
        <v/>
      </c>
      <c r="AK99" s="537" t="str">
        <f>IF('statement of marks'!BA95="","",'statement of marks'!BA95)</f>
        <v/>
      </c>
      <c r="AL99" s="537" t="str">
        <f>IF('statement of marks'!BQ95="","",'statement of marks'!BQ95)</f>
        <v/>
      </c>
      <c r="AM99" s="537"/>
      <c r="AN99" s="537"/>
    </row>
    <row r="100" spans="1:40" ht="15">
      <c r="A100" s="533">
        <v>90</v>
      </c>
      <c r="B100" s="564" t="str">
        <f>IF('statement of marks'!D96="","",'statement of marks'!D96)</f>
        <v/>
      </c>
      <c r="C100" s="534" t="str">
        <f>IF('statement of marks'!I96="","",'statement of marks'!I96)</f>
        <v>c 090</v>
      </c>
      <c r="D100" s="538"/>
      <c r="E100" s="536"/>
      <c r="F100" s="536"/>
      <c r="G100" s="536"/>
      <c r="H100" s="536"/>
      <c r="I100" s="536"/>
      <c r="J100" s="536"/>
      <c r="K100" s="537" t="str">
        <f>IF('statement of marks'!K96="","",'statement of marks'!K96)</f>
        <v/>
      </c>
      <c r="L100" s="537" t="str">
        <f>IF('statement of marks'!AA96="","",'statement of marks'!AA96)</f>
        <v/>
      </c>
      <c r="M100" s="537" t="str">
        <f>IF('statement of marks'!AQ96="","",'statement of marks'!AQ96)</f>
        <v/>
      </c>
      <c r="N100" s="537" t="str">
        <f>IF('statement of marks'!BG96="","",'statement of marks'!BG96)</f>
        <v/>
      </c>
      <c r="O100" s="537"/>
      <c r="P100" s="537"/>
      <c r="Q100" s="536" t="str">
        <f>IF('statement of marks'!L96="","",'statement of marks'!L96)</f>
        <v/>
      </c>
      <c r="R100" s="536" t="str">
        <f>IF('statement of marks'!AB96="","",'statement of marks'!AB96)</f>
        <v/>
      </c>
      <c r="S100" s="536" t="str">
        <f>IF('statement of marks'!AR96="","",'statement of marks'!AR96)</f>
        <v/>
      </c>
      <c r="T100" s="536" t="str">
        <f>IF('statement of marks'!BH96="","",'statement of marks'!BH96)</f>
        <v/>
      </c>
      <c r="U100" s="536"/>
      <c r="V100" s="536"/>
      <c r="W100" s="537" t="str">
        <f>IF('statement of marks'!Q96="","",'statement of marks'!Q96)</f>
        <v/>
      </c>
      <c r="X100" s="537" t="str">
        <f>IF('statement of marks'!AG96="","",'statement of marks'!AG96)</f>
        <v/>
      </c>
      <c r="Y100" s="537" t="str">
        <f>IF('statement of marks'!AW96="","",'statement of marks'!AW96)</f>
        <v/>
      </c>
      <c r="Z100" s="537" t="str">
        <f>IF('statement of marks'!BM96="","",'statement of marks'!BM96)</f>
        <v/>
      </c>
      <c r="AA100" s="537"/>
      <c r="AB100" s="537"/>
      <c r="AC100" s="537" t="str">
        <f>IF('statement of marks'!U96="","",'statement of marks'!U96)</f>
        <v/>
      </c>
      <c r="AD100" s="537" t="str">
        <f>IF('statement of marks'!AC96="","",'statement of marks'!AC96)</f>
        <v/>
      </c>
      <c r="AE100" s="537" t="str">
        <f>IF('statement of marks'!AS96="","",'statement of marks'!AS96)</f>
        <v/>
      </c>
      <c r="AF100" s="537" t="str">
        <f>IF('statement of marks'!BI96="","",'statement of marks'!BI96)</f>
        <v/>
      </c>
      <c r="AG100" s="537"/>
      <c r="AH100" s="537"/>
      <c r="AI100" s="537" t="str">
        <f>IF('statement of marks'!AB96="","",'statement of marks'!AB96)</f>
        <v/>
      </c>
      <c r="AJ100" s="537" t="str">
        <f>IF('statement of marks'!AK96="","",'statement of marks'!AK96)</f>
        <v/>
      </c>
      <c r="AK100" s="537" t="str">
        <f>IF('statement of marks'!BA96="","",'statement of marks'!BA96)</f>
        <v/>
      </c>
      <c r="AL100" s="537" t="str">
        <f>IF('statement of marks'!BQ96="","",'statement of marks'!BQ96)</f>
        <v/>
      </c>
      <c r="AM100" s="537"/>
      <c r="AN100" s="537"/>
    </row>
    <row r="101" spans="1:40" ht="15">
      <c r="A101" s="533">
        <v>91</v>
      </c>
      <c r="B101" s="564" t="str">
        <f>IF('statement of marks'!D97="","",'statement of marks'!D97)</f>
        <v/>
      </c>
      <c r="C101" s="534" t="str">
        <f>IF('statement of marks'!I97="","",'statement of marks'!I97)</f>
        <v>c 091</v>
      </c>
      <c r="D101" s="538"/>
      <c r="E101" s="536"/>
      <c r="F101" s="536"/>
      <c r="G101" s="536"/>
      <c r="H101" s="536"/>
      <c r="I101" s="536"/>
      <c r="J101" s="536"/>
      <c r="K101" s="537" t="str">
        <f>IF('statement of marks'!K97="","",'statement of marks'!K97)</f>
        <v/>
      </c>
      <c r="L101" s="537" t="str">
        <f>IF('statement of marks'!AA97="","",'statement of marks'!AA97)</f>
        <v/>
      </c>
      <c r="M101" s="537" t="str">
        <f>IF('statement of marks'!AQ97="","",'statement of marks'!AQ97)</f>
        <v/>
      </c>
      <c r="N101" s="537" t="str">
        <f>IF('statement of marks'!BG97="","",'statement of marks'!BG97)</f>
        <v/>
      </c>
      <c r="O101" s="537"/>
      <c r="P101" s="537"/>
      <c r="Q101" s="536" t="str">
        <f>IF('statement of marks'!L97="","",'statement of marks'!L97)</f>
        <v/>
      </c>
      <c r="R101" s="536" t="str">
        <f>IF('statement of marks'!AB97="","",'statement of marks'!AB97)</f>
        <v/>
      </c>
      <c r="S101" s="536" t="str">
        <f>IF('statement of marks'!AR97="","",'statement of marks'!AR97)</f>
        <v/>
      </c>
      <c r="T101" s="536" t="str">
        <f>IF('statement of marks'!BH97="","",'statement of marks'!BH97)</f>
        <v/>
      </c>
      <c r="U101" s="536"/>
      <c r="V101" s="536"/>
      <c r="W101" s="537" t="str">
        <f>IF('statement of marks'!Q97="","",'statement of marks'!Q97)</f>
        <v/>
      </c>
      <c r="X101" s="537" t="str">
        <f>IF('statement of marks'!AG97="","",'statement of marks'!AG97)</f>
        <v/>
      </c>
      <c r="Y101" s="537" t="str">
        <f>IF('statement of marks'!AW97="","",'statement of marks'!AW97)</f>
        <v/>
      </c>
      <c r="Z101" s="537" t="str">
        <f>IF('statement of marks'!BM97="","",'statement of marks'!BM97)</f>
        <v/>
      </c>
      <c r="AA101" s="537"/>
      <c r="AB101" s="537"/>
      <c r="AC101" s="537" t="str">
        <f>IF('statement of marks'!U97="","",'statement of marks'!U97)</f>
        <v/>
      </c>
      <c r="AD101" s="537" t="str">
        <f>IF('statement of marks'!AC97="","",'statement of marks'!AC97)</f>
        <v/>
      </c>
      <c r="AE101" s="537" t="str">
        <f>IF('statement of marks'!AS97="","",'statement of marks'!AS97)</f>
        <v/>
      </c>
      <c r="AF101" s="537" t="str">
        <f>IF('statement of marks'!BI97="","",'statement of marks'!BI97)</f>
        <v/>
      </c>
      <c r="AG101" s="537"/>
      <c r="AH101" s="537"/>
      <c r="AI101" s="537" t="str">
        <f>IF('statement of marks'!AB97="","",'statement of marks'!AB97)</f>
        <v/>
      </c>
      <c r="AJ101" s="537" t="str">
        <f>IF('statement of marks'!AK97="","",'statement of marks'!AK97)</f>
        <v/>
      </c>
      <c r="AK101" s="537" t="str">
        <f>IF('statement of marks'!BA97="","",'statement of marks'!BA97)</f>
        <v/>
      </c>
      <c r="AL101" s="537" t="str">
        <f>IF('statement of marks'!BQ97="","",'statement of marks'!BQ97)</f>
        <v/>
      </c>
      <c r="AM101" s="537"/>
      <c r="AN101" s="537"/>
    </row>
    <row r="102" spans="1:40" ht="15">
      <c r="A102" s="533">
        <v>92</v>
      </c>
      <c r="B102" s="564" t="str">
        <f>IF('statement of marks'!D98="","",'statement of marks'!D98)</f>
        <v/>
      </c>
      <c r="C102" s="534" t="str">
        <f>IF('statement of marks'!I98="","",'statement of marks'!I98)</f>
        <v>c 092</v>
      </c>
      <c r="D102" s="538"/>
      <c r="E102" s="536"/>
      <c r="F102" s="536"/>
      <c r="G102" s="536"/>
      <c r="H102" s="536"/>
      <c r="I102" s="536"/>
      <c r="J102" s="536"/>
      <c r="K102" s="537" t="str">
        <f>IF('statement of marks'!K98="","",'statement of marks'!K98)</f>
        <v/>
      </c>
      <c r="L102" s="537" t="str">
        <f>IF('statement of marks'!AA98="","",'statement of marks'!AA98)</f>
        <v/>
      </c>
      <c r="M102" s="537" t="str">
        <f>IF('statement of marks'!AQ98="","",'statement of marks'!AQ98)</f>
        <v/>
      </c>
      <c r="N102" s="537" t="str">
        <f>IF('statement of marks'!BG98="","",'statement of marks'!BG98)</f>
        <v/>
      </c>
      <c r="O102" s="537"/>
      <c r="P102" s="537"/>
      <c r="Q102" s="536" t="str">
        <f>IF('statement of marks'!L98="","",'statement of marks'!L98)</f>
        <v/>
      </c>
      <c r="R102" s="536" t="str">
        <f>IF('statement of marks'!AB98="","",'statement of marks'!AB98)</f>
        <v/>
      </c>
      <c r="S102" s="536" t="str">
        <f>IF('statement of marks'!AR98="","",'statement of marks'!AR98)</f>
        <v/>
      </c>
      <c r="T102" s="536" t="str">
        <f>IF('statement of marks'!BH98="","",'statement of marks'!BH98)</f>
        <v/>
      </c>
      <c r="U102" s="536"/>
      <c r="V102" s="536"/>
      <c r="W102" s="537" t="str">
        <f>IF('statement of marks'!Q98="","",'statement of marks'!Q98)</f>
        <v/>
      </c>
      <c r="X102" s="537" t="str">
        <f>IF('statement of marks'!AG98="","",'statement of marks'!AG98)</f>
        <v/>
      </c>
      <c r="Y102" s="537" t="str">
        <f>IF('statement of marks'!AW98="","",'statement of marks'!AW98)</f>
        <v/>
      </c>
      <c r="Z102" s="537" t="str">
        <f>IF('statement of marks'!BM98="","",'statement of marks'!BM98)</f>
        <v/>
      </c>
      <c r="AA102" s="537"/>
      <c r="AB102" s="537"/>
      <c r="AC102" s="537" t="str">
        <f>IF('statement of marks'!U98="","",'statement of marks'!U98)</f>
        <v/>
      </c>
      <c r="AD102" s="537" t="str">
        <f>IF('statement of marks'!AC98="","",'statement of marks'!AC98)</f>
        <v/>
      </c>
      <c r="AE102" s="537" t="str">
        <f>IF('statement of marks'!AS98="","",'statement of marks'!AS98)</f>
        <v/>
      </c>
      <c r="AF102" s="537" t="str">
        <f>IF('statement of marks'!BI98="","",'statement of marks'!BI98)</f>
        <v/>
      </c>
      <c r="AG102" s="537"/>
      <c r="AH102" s="537"/>
      <c r="AI102" s="537" t="str">
        <f>IF('statement of marks'!AB98="","",'statement of marks'!AB98)</f>
        <v/>
      </c>
      <c r="AJ102" s="537" t="str">
        <f>IF('statement of marks'!AK98="","",'statement of marks'!AK98)</f>
        <v/>
      </c>
      <c r="AK102" s="537" t="str">
        <f>IF('statement of marks'!BA98="","",'statement of marks'!BA98)</f>
        <v/>
      </c>
      <c r="AL102" s="537" t="str">
        <f>IF('statement of marks'!BQ98="","",'statement of marks'!BQ98)</f>
        <v/>
      </c>
      <c r="AM102" s="537"/>
      <c r="AN102" s="537"/>
    </row>
    <row r="103" spans="1:40" ht="15">
      <c r="A103" s="533">
        <v>93</v>
      </c>
      <c r="B103" s="564" t="str">
        <f>IF('statement of marks'!D99="","",'statement of marks'!D99)</f>
        <v/>
      </c>
      <c r="C103" s="534" t="str">
        <f>IF('statement of marks'!I99="","",'statement of marks'!I99)</f>
        <v>c 093</v>
      </c>
      <c r="D103" s="538"/>
      <c r="E103" s="536"/>
      <c r="F103" s="536"/>
      <c r="G103" s="536"/>
      <c r="H103" s="536"/>
      <c r="I103" s="536"/>
      <c r="J103" s="536"/>
      <c r="K103" s="537" t="str">
        <f>IF('statement of marks'!K99="","",'statement of marks'!K99)</f>
        <v/>
      </c>
      <c r="L103" s="537" t="str">
        <f>IF('statement of marks'!AA99="","",'statement of marks'!AA99)</f>
        <v/>
      </c>
      <c r="M103" s="537" t="str">
        <f>IF('statement of marks'!AQ99="","",'statement of marks'!AQ99)</f>
        <v/>
      </c>
      <c r="N103" s="537" t="str">
        <f>IF('statement of marks'!BG99="","",'statement of marks'!BG99)</f>
        <v/>
      </c>
      <c r="O103" s="537"/>
      <c r="P103" s="537"/>
      <c r="Q103" s="536" t="str">
        <f>IF('statement of marks'!L99="","",'statement of marks'!L99)</f>
        <v/>
      </c>
      <c r="R103" s="536" t="str">
        <f>IF('statement of marks'!AB99="","",'statement of marks'!AB99)</f>
        <v/>
      </c>
      <c r="S103" s="536" t="str">
        <f>IF('statement of marks'!AR99="","",'statement of marks'!AR99)</f>
        <v/>
      </c>
      <c r="T103" s="536" t="str">
        <f>IF('statement of marks'!BH99="","",'statement of marks'!BH99)</f>
        <v/>
      </c>
      <c r="U103" s="536"/>
      <c r="V103" s="536"/>
      <c r="W103" s="537" t="str">
        <f>IF('statement of marks'!Q99="","",'statement of marks'!Q99)</f>
        <v/>
      </c>
      <c r="X103" s="537" t="str">
        <f>IF('statement of marks'!AG99="","",'statement of marks'!AG99)</f>
        <v/>
      </c>
      <c r="Y103" s="537" t="str">
        <f>IF('statement of marks'!AW99="","",'statement of marks'!AW99)</f>
        <v/>
      </c>
      <c r="Z103" s="537" t="str">
        <f>IF('statement of marks'!BM99="","",'statement of marks'!BM99)</f>
        <v/>
      </c>
      <c r="AA103" s="537"/>
      <c r="AB103" s="537"/>
      <c r="AC103" s="537" t="str">
        <f>IF('statement of marks'!U99="","",'statement of marks'!U99)</f>
        <v/>
      </c>
      <c r="AD103" s="537" t="str">
        <f>IF('statement of marks'!AC99="","",'statement of marks'!AC99)</f>
        <v/>
      </c>
      <c r="AE103" s="537" t="str">
        <f>IF('statement of marks'!AS99="","",'statement of marks'!AS99)</f>
        <v/>
      </c>
      <c r="AF103" s="537" t="str">
        <f>IF('statement of marks'!BI99="","",'statement of marks'!BI99)</f>
        <v/>
      </c>
      <c r="AG103" s="537"/>
      <c r="AH103" s="537"/>
      <c r="AI103" s="537" t="str">
        <f>IF('statement of marks'!AB99="","",'statement of marks'!AB99)</f>
        <v/>
      </c>
      <c r="AJ103" s="537" t="str">
        <f>IF('statement of marks'!AK99="","",'statement of marks'!AK99)</f>
        <v/>
      </c>
      <c r="AK103" s="537" t="str">
        <f>IF('statement of marks'!BA99="","",'statement of marks'!BA99)</f>
        <v/>
      </c>
      <c r="AL103" s="537" t="str">
        <f>IF('statement of marks'!BQ99="","",'statement of marks'!BQ99)</f>
        <v/>
      </c>
      <c r="AM103" s="537"/>
      <c r="AN103" s="537"/>
    </row>
    <row r="104" spans="1:40" ht="15">
      <c r="A104" s="533">
        <v>94</v>
      </c>
      <c r="B104" s="564" t="str">
        <f>IF('statement of marks'!D100="","",'statement of marks'!D100)</f>
        <v/>
      </c>
      <c r="C104" s="534" t="str">
        <f>IF('statement of marks'!I100="","",'statement of marks'!I100)</f>
        <v>c 094</v>
      </c>
      <c r="D104" s="538"/>
      <c r="E104" s="536"/>
      <c r="F104" s="536"/>
      <c r="G104" s="536"/>
      <c r="H104" s="536"/>
      <c r="I104" s="536"/>
      <c r="J104" s="536"/>
      <c r="K104" s="537" t="str">
        <f>IF('statement of marks'!K100="","",'statement of marks'!K100)</f>
        <v/>
      </c>
      <c r="L104" s="537" t="str">
        <f>IF('statement of marks'!AA100="","",'statement of marks'!AA100)</f>
        <v/>
      </c>
      <c r="M104" s="537" t="str">
        <f>IF('statement of marks'!AQ100="","",'statement of marks'!AQ100)</f>
        <v/>
      </c>
      <c r="N104" s="537" t="str">
        <f>IF('statement of marks'!BG100="","",'statement of marks'!BG100)</f>
        <v/>
      </c>
      <c r="O104" s="537"/>
      <c r="P104" s="537"/>
      <c r="Q104" s="536" t="str">
        <f>IF('statement of marks'!L100="","",'statement of marks'!L100)</f>
        <v/>
      </c>
      <c r="R104" s="536" t="str">
        <f>IF('statement of marks'!AB100="","",'statement of marks'!AB100)</f>
        <v/>
      </c>
      <c r="S104" s="536" t="str">
        <f>IF('statement of marks'!AR100="","",'statement of marks'!AR100)</f>
        <v/>
      </c>
      <c r="T104" s="536" t="str">
        <f>IF('statement of marks'!BH100="","",'statement of marks'!BH100)</f>
        <v/>
      </c>
      <c r="U104" s="536"/>
      <c r="V104" s="536"/>
      <c r="W104" s="537" t="str">
        <f>IF('statement of marks'!Q100="","",'statement of marks'!Q100)</f>
        <v/>
      </c>
      <c r="X104" s="537" t="str">
        <f>IF('statement of marks'!AG100="","",'statement of marks'!AG100)</f>
        <v/>
      </c>
      <c r="Y104" s="537" t="str">
        <f>IF('statement of marks'!AW100="","",'statement of marks'!AW100)</f>
        <v/>
      </c>
      <c r="Z104" s="537" t="str">
        <f>IF('statement of marks'!BM100="","",'statement of marks'!BM100)</f>
        <v/>
      </c>
      <c r="AA104" s="537"/>
      <c r="AB104" s="537"/>
      <c r="AC104" s="537" t="str">
        <f>IF('statement of marks'!U100="","",'statement of marks'!U100)</f>
        <v/>
      </c>
      <c r="AD104" s="537" t="str">
        <f>IF('statement of marks'!AC100="","",'statement of marks'!AC100)</f>
        <v/>
      </c>
      <c r="AE104" s="537" t="str">
        <f>IF('statement of marks'!AS100="","",'statement of marks'!AS100)</f>
        <v/>
      </c>
      <c r="AF104" s="537" t="str">
        <f>IF('statement of marks'!BI100="","",'statement of marks'!BI100)</f>
        <v/>
      </c>
      <c r="AG104" s="537"/>
      <c r="AH104" s="537"/>
      <c r="AI104" s="537" t="str">
        <f>IF('statement of marks'!AB100="","",'statement of marks'!AB100)</f>
        <v/>
      </c>
      <c r="AJ104" s="537" t="str">
        <f>IF('statement of marks'!AK100="","",'statement of marks'!AK100)</f>
        <v/>
      </c>
      <c r="AK104" s="537" t="str">
        <f>IF('statement of marks'!BA100="","",'statement of marks'!BA100)</f>
        <v/>
      </c>
      <c r="AL104" s="537" t="str">
        <f>IF('statement of marks'!BQ100="","",'statement of marks'!BQ100)</f>
        <v/>
      </c>
      <c r="AM104" s="537"/>
      <c r="AN104" s="537"/>
    </row>
    <row r="105" spans="1:40" ht="15">
      <c r="A105" s="533">
        <v>95</v>
      </c>
      <c r="B105" s="564" t="str">
        <f>IF('statement of marks'!D101="","",'statement of marks'!D101)</f>
        <v/>
      </c>
      <c r="C105" s="534" t="str">
        <f>IF('statement of marks'!I101="","",'statement of marks'!I101)</f>
        <v>c 095</v>
      </c>
      <c r="D105" s="538"/>
      <c r="E105" s="536"/>
      <c r="F105" s="536"/>
      <c r="G105" s="536"/>
      <c r="H105" s="536"/>
      <c r="I105" s="536"/>
      <c r="J105" s="536"/>
      <c r="K105" s="537" t="str">
        <f>IF('statement of marks'!K101="","",'statement of marks'!K101)</f>
        <v/>
      </c>
      <c r="L105" s="537" t="str">
        <f>IF('statement of marks'!AA101="","",'statement of marks'!AA101)</f>
        <v/>
      </c>
      <c r="M105" s="537" t="str">
        <f>IF('statement of marks'!AQ101="","",'statement of marks'!AQ101)</f>
        <v/>
      </c>
      <c r="N105" s="537" t="str">
        <f>IF('statement of marks'!BG101="","",'statement of marks'!BG101)</f>
        <v/>
      </c>
      <c r="O105" s="537"/>
      <c r="P105" s="537"/>
      <c r="Q105" s="536" t="str">
        <f>IF('statement of marks'!L101="","",'statement of marks'!L101)</f>
        <v/>
      </c>
      <c r="R105" s="536" t="str">
        <f>IF('statement of marks'!AB101="","",'statement of marks'!AB101)</f>
        <v/>
      </c>
      <c r="S105" s="536" t="str">
        <f>IF('statement of marks'!AR101="","",'statement of marks'!AR101)</f>
        <v/>
      </c>
      <c r="T105" s="536" t="str">
        <f>IF('statement of marks'!BH101="","",'statement of marks'!BH101)</f>
        <v/>
      </c>
      <c r="U105" s="536"/>
      <c r="V105" s="536"/>
      <c r="W105" s="537" t="str">
        <f>IF('statement of marks'!Q101="","",'statement of marks'!Q101)</f>
        <v/>
      </c>
      <c r="X105" s="537" t="str">
        <f>IF('statement of marks'!AG101="","",'statement of marks'!AG101)</f>
        <v/>
      </c>
      <c r="Y105" s="537" t="str">
        <f>IF('statement of marks'!AW101="","",'statement of marks'!AW101)</f>
        <v/>
      </c>
      <c r="Z105" s="537" t="str">
        <f>IF('statement of marks'!BM101="","",'statement of marks'!BM101)</f>
        <v/>
      </c>
      <c r="AA105" s="537"/>
      <c r="AB105" s="537"/>
      <c r="AC105" s="537" t="str">
        <f>IF('statement of marks'!U101="","",'statement of marks'!U101)</f>
        <v/>
      </c>
      <c r="AD105" s="537" t="str">
        <f>IF('statement of marks'!AC101="","",'statement of marks'!AC101)</f>
        <v/>
      </c>
      <c r="AE105" s="537" t="str">
        <f>IF('statement of marks'!AS101="","",'statement of marks'!AS101)</f>
        <v/>
      </c>
      <c r="AF105" s="537" t="str">
        <f>IF('statement of marks'!BI101="","",'statement of marks'!BI101)</f>
        <v/>
      </c>
      <c r="AG105" s="537"/>
      <c r="AH105" s="537"/>
      <c r="AI105" s="537" t="str">
        <f>IF('statement of marks'!AB101="","",'statement of marks'!AB101)</f>
        <v/>
      </c>
      <c r="AJ105" s="537" t="str">
        <f>IF('statement of marks'!AK101="","",'statement of marks'!AK101)</f>
        <v/>
      </c>
      <c r="AK105" s="537" t="str">
        <f>IF('statement of marks'!BA101="","",'statement of marks'!BA101)</f>
        <v/>
      </c>
      <c r="AL105" s="537" t="str">
        <f>IF('statement of marks'!BQ101="","",'statement of marks'!BQ101)</f>
        <v/>
      </c>
      <c r="AM105" s="537"/>
      <c r="AN105" s="537"/>
    </row>
    <row r="106" spans="1:40" ht="15">
      <c r="A106" s="533">
        <v>96</v>
      </c>
      <c r="B106" s="564" t="str">
        <f>IF('statement of marks'!D102="","",'statement of marks'!D102)</f>
        <v/>
      </c>
      <c r="C106" s="534" t="str">
        <f>IF('statement of marks'!I102="","",'statement of marks'!I102)</f>
        <v>c 096</v>
      </c>
      <c r="D106" s="538"/>
      <c r="E106" s="536"/>
      <c r="F106" s="536"/>
      <c r="G106" s="536"/>
      <c r="H106" s="536"/>
      <c r="I106" s="536"/>
      <c r="J106" s="536"/>
      <c r="K106" s="537" t="str">
        <f>IF('statement of marks'!K102="","",'statement of marks'!K102)</f>
        <v/>
      </c>
      <c r="L106" s="537" t="str">
        <f>IF('statement of marks'!AA102="","",'statement of marks'!AA102)</f>
        <v/>
      </c>
      <c r="M106" s="537" t="str">
        <f>IF('statement of marks'!AQ102="","",'statement of marks'!AQ102)</f>
        <v/>
      </c>
      <c r="N106" s="537" t="str">
        <f>IF('statement of marks'!BG102="","",'statement of marks'!BG102)</f>
        <v/>
      </c>
      <c r="O106" s="537"/>
      <c r="P106" s="537"/>
      <c r="Q106" s="536" t="str">
        <f>IF('statement of marks'!L102="","",'statement of marks'!L102)</f>
        <v/>
      </c>
      <c r="R106" s="536" t="str">
        <f>IF('statement of marks'!AB102="","",'statement of marks'!AB102)</f>
        <v/>
      </c>
      <c r="S106" s="536" t="str">
        <f>IF('statement of marks'!AR102="","",'statement of marks'!AR102)</f>
        <v/>
      </c>
      <c r="T106" s="536" t="str">
        <f>IF('statement of marks'!BH102="","",'statement of marks'!BH102)</f>
        <v/>
      </c>
      <c r="U106" s="536"/>
      <c r="V106" s="536"/>
      <c r="W106" s="537" t="str">
        <f>IF('statement of marks'!Q102="","",'statement of marks'!Q102)</f>
        <v/>
      </c>
      <c r="X106" s="537" t="str">
        <f>IF('statement of marks'!AG102="","",'statement of marks'!AG102)</f>
        <v/>
      </c>
      <c r="Y106" s="537" t="str">
        <f>IF('statement of marks'!AW102="","",'statement of marks'!AW102)</f>
        <v/>
      </c>
      <c r="Z106" s="537" t="str">
        <f>IF('statement of marks'!BM102="","",'statement of marks'!BM102)</f>
        <v/>
      </c>
      <c r="AA106" s="537"/>
      <c r="AB106" s="537"/>
      <c r="AC106" s="537" t="str">
        <f>IF('statement of marks'!U102="","",'statement of marks'!U102)</f>
        <v/>
      </c>
      <c r="AD106" s="537" t="str">
        <f>IF('statement of marks'!AC102="","",'statement of marks'!AC102)</f>
        <v/>
      </c>
      <c r="AE106" s="537" t="str">
        <f>IF('statement of marks'!AS102="","",'statement of marks'!AS102)</f>
        <v/>
      </c>
      <c r="AF106" s="537" t="str">
        <f>IF('statement of marks'!BI102="","",'statement of marks'!BI102)</f>
        <v/>
      </c>
      <c r="AG106" s="537"/>
      <c r="AH106" s="537"/>
      <c r="AI106" s="537" t="str">
        <f>IF('statement of marks'!AB102="","",'statement of marks'!AB102)</f>
        <v/>
      </c>
      <c r="AJ106" s="537" t="str">
        <f>IF('statement of marks'!AK102="","",'statement of marks'!AK102)</f>
        <v/>
      </c>
      <c r="AK106" s="537" t="str">
        <f>IF('statement of marks'!BA102="","",'statement of marks'!BA102)</f>
        <v/>
      </c>
      <c r="AL106" s="537" t="str">
        <f>IF('statement of marks'!BQ102="","",'statement of marks'!BQ102)</f>
        <v/>
      </c>
      <c r="AM106" s="537"/>
      <c r="AN106" s="537"/>
    </row>
    <row r="107" spans="1:40" ht="15">
      <c r="A107" s="533">
        <v>97</v>
      </c>
      <c r="B107" s="564" t="str">
        <f>IF('statement of marks'!D103="","",'statement of marks'!D103)</f>
        <v/>
      </c>
      <c r="C107" s="534" t="str">
        <f>IF('statement of marks'!I103="","",'statement of marks'!I103)</f>
        <v>c 097</v>
      </c>
      <c r="D107" s="538"/>
      <c r="E107" s="536"/>
      <c r="F107" s="536"/>
      <c r="G107" s="536"/>
      <c r="H107" s="536"/>
      <c r="I107" s="536"/>
      <c r="J107" s="536"/>
      <c r="K107" s="537" t="str">
        <f>IF('statement of marks'!K103="","",'statement of marks'!K103)</f>
        <v/>
      </c>
      <c r="L107" s="537" t="str">
        <f>IF('statement of marks'!AA103="","",'statement of marks'!AA103)</f>
        <v/>
      </c>
      <c r="M107" s="537" t="str">
        <f>IF('statement of marks'!AQ103="","",'statement of marks'!AQ103)</f>
        <v/>
      </c>
      <c r="N107" s="537" t="str">
        <f>IF('statement of marks'!BG103="","",'statement of marks'!BG103)</f>
        <v/>
      </c>
      <c r="O107" s="537"/>
      <c r="P107" s="537"/>
      <c r="Q107" s="536" t="str">
        <f>IF('statement of marks'!L103="","",'statement of marks'!L103)</f>
        <v/>
      </c>
      <c r="R107" s="536" t="str">
        <f>IF('statement of marks'!AB103="","",'statement of marks'!AB103)</f>
        <v/>
      </c>
      <c r="S107" s="536" t="str">
        <f>IF('statement of marks'!AR103="","",'statement of marks'!AR103)</f>
        <v/>
      </c>
      <c r="T107" s="536" t="str">
        <f>IF('statement of marks'!BH103="","",'statement of marks'!BH103)</f>
        <v/>
      </c>
      <c r="U107" s="536"/>
      <c r="V107" s="536"/>
      <c r="W107" s="537" t="str">
        <f>IF('statement of marks'!Q103="","",'statement of marks'!Q103)</f>
        <v/>
      </c>
      <c r="X107" s="537" t="str">
        <f>IF('statement of marks'!AG103="","",'statement of marks'!AG103)</f>
        <v/>
      </c>
      <c r="Y107" s="537" t="str">
        <f>IF('statement of marks'!AW103="","",'statement of marks'!AW103)</f>
        <v/>
      </c>
      <c r="Z107" s="537" t="str">
        <f>IF('statement of marks'!BM103="","",'statement of marks'!BM103)</f>
        <v/>
      </c>
      <c r="AA107" s="537"/>
      <c r="AB107" s="537"/>
      <c r="AC107" s="537" t="str">
        <f>IF('statement of marks'!U103="","",'statement of marks'!U103)</f>
        <v/>
      </c>
      <c r="AD107" s="537" t="str">
        <f>IF('statement of marks'!AC103="","",'statement of marks'!AC103)</f>
        <v/>
      </c>
      <c r="AE107" s="537" t="str">
        <f>IF('statement of marks'!AS103="","",'statement of marks'!AS103)</f>
        <v/>
      </c>
      <c r="AF107" s="537" t="str">
        <f>IF('statement of marks'!BI103="","",'statement of marks'!BI103)</f>
        <v/>
      </c>
      <c r="AG107" s="537"/>
      <c r="AH107" s="537"/>
      <c r="AI107" s="537" t="str">
        <f>IF('statement of marks'!AB103="","",'statement of marks'!AB103)</f>
        <v/>
      </c>
      <c r="AJ107" s="537" t="str">
        <f>IF('statement of marks'!AK103="","",'statement of marks'!AK103)</f>
        <v/>
      </c>
      <c r="AK107" s="537" t="str">
        <f>IF('statement of marks'!BA103="","",'statement of marks'!BA103)</f>
        <v/>
      </c>
      <c r="AL107" s="537" t="str">
        <f>IF('statement of marks'!BQ103="","",'statement of marks'!BQ103)</f>
        <v/>
      </c>
      <c r="AM107" s="537"/>
      <c r="AN107" s="537"/>
    </row>
    <row r="108" spans="1:40" ht="15">
      <c r="A108" s="533">
        <v>98</v>
      </c>
      <c r="B108" s="564" t="str">
        <f>IF('statement of marks'!D104="","",'statement of marks'!D104)</f>
        <v/>
      </c>
      <c r="C108" s="534" t="str">
        <f>IF('statement of marks'!I104="","",'statement of marks'!I104)</f>
        <v>c 098</v>
      </c>
      <c r="D108" s="538"/>
      <c r="E108" s="536"/>
      <c r="F108" s="536"/>
      <c r="G108" s="536"/>
      <c r="H108" s="536"/>
      <c r="I108" s="536"/>
      <c r="J108" s="536"/>
      <c r="K108" s="537" t="str">
        <f>IF('statement of marks'!K104="","",'statement of marks'!K104)</f>
        <v/>
      </c>
      <c r="L108" s="537" t="str">
        <f>IF('statement of marks'!AA104="","",'statement of marks'!AA104)</f>
        <v/>
      </c>
      <c r="M108" s="537" t="str">
        <f>IF('statement of marks'!AQ104="","",'statement of marks'!AQ104)</f>
        <v/>
      </c>
      <c r="N108" s="537" t="str">
        <f>IF('statement of marks'!BG104="","",'statement of marks'!BG104)</f>
        <v/>
      </c>
      <c r="O108" s="537"/>
      <c r="P108" s="537"/>
      <c r="Q108" s="536" t="str">
        <f>IF('statement of marks'!L104="","",'statement of marks'!L104)</f>
        <v/>
      </c>
      <c r="R108" s="536" t="str">
        <f>IF('statement of marks'!AB104="","",'statement of marks'!AB104)</f>
        <v/>
      </c>
      <c r="S108" s="536" t="str">
        <f>IF('statement of marks'!AR104="","",'statement of marks'!AR104)</f>
        <v/>
      </c>
      <c r="T108" s="536" t="str">
        <f>IF('statement of marks'!BH104="","",'statement of marks'!BH104)</f>
        <v/>
      </c>
      <c r="U108" s="536"/>
      <c r="V108" s="536"/>
      <c r="W108" s="537" t="str">
        <f>IF('statement of marks'!Q104="","",'statement of marks'!Q104)</f>
        <v/>
      </c>
      <c r="X108" s="537" t="str">
        <f>IF('statement of marks'!AG104="","",'statement of marks'!AG104)</f>
        <v/>
      </c>
      <c r="Y108" s="537" t="str">
        <f>IF('statement of marks'!AW104="","",'statement of marks'!AW104)</f>
        <v/>
      </c>
      <c r="Z108" s="537" t="str">
        <f>IF('statement of marks'!BM104="","",'statement of marks'!BM104)</f>
        <v/>
      </c>
      <c r="AA108" s="537"/>
      <c r="AB108" s="537"/>
      <c r="AC108" s="537" t="str">
        <f>IF('statement of marks'!U104="","",'statement of marks'!U104)</f>
        <v/>
      </c>
      <c r="AD108" s="537" t="str">
        <f>IF('statement of marks'!AC104="","",'statement of marks'!AC104)</f>
        <v/>
      </c>
      <c r="AE108" s="537" t="str">
        <f>IF('statement of marks'!AS104="","",'statement of marks'!AS104)</f>
        <v/>
      </c>
      <c r="AF108" s="537" t="str">
        <f>IF('statement of marks'!BI104="","",'statement of marks'!BI104)</f>
        <v/>
      </c>
      <c r="AG108" s="537"/>
      <c r="AH108" s="537"/>
      <c r="AI108" s="537" t="str">
        <f>IF('statement of marks'!AB104="","",'statement of marks'!AB104)</f>
        <v/>
      </c>
      <c r="AJ108" s="537" t="str">
        <f>IF('statement of marks'!AK104="","",'statement of marks'!AK104)</f>
        <v/>
      </c>
      <c r="AK108" s="537" t="str">
        <f>IF('statement of marks'!BA104="","",'statement of marks'!BA104)</f>
        <v/>
      </c>
      <c r="AL108" s="537" t="str">
        <f>IF('statement of marks'!BQ104="","",'statement of marks'!BQ104)</f>
        <v/>
      </c>
      <c r="AM108" s="537"/>
      <c r="AN108" s="537"/>
    </row>
    <row r="109" spans="1:40" ht="15">
      <c r="A109" s="533">
        <v>99</v>
      </c>
      <c r="B109" s="564" t="str">
        <f>IF('statement of marks'!D105="","",'statement of marks'!D105)</f>
        <v/>
      </c>
      <c r="C109" s="534" t="str">
        <f>IF('statement of marks'!I105="","",'statement of marks'!I105)</f>
        <v>c 099</v>
      </c>
      <c r="D109" s="538"/>
      <c r="E109" s="536"/>
      <c r="F109" s="536"/>
      <c r="G109" s="536"/>
      <c r="H109" s="536"/>
      <c r="I109" s="536"/>
      <c r="J109" s="536"/>
      <c r="K109" s="537" t="str">
        <f>IF('statement of marks'!K105="","",'statement of marks'!K105)</f>
        <v/>
      </c>
      <c r="L109" s="537" t="str">
        <f>IF('statement of marks'!AA105="","",'statement of marks'!AA105)</f>
        <v/>
      </c>
      <c r="M109" s="537" t="str">
        <f>IF('statement of marks'!AQ105="","",'statement of marks'!AQ105)</f>
        <v/>
      </c>
      <c r="N109" s="537" t="str">
        <f>IF('statement of marks'!BG105="","",'statement of marks'!BG105)</f>
        <v/>
      </c>
      <c r="O109" s="537"/>
      <c r="P109" s="537"/>
      <c r="Q109" s="536" t="str">
        <f>IF('statement of marks'!L105="","",'statement of marks'!L105)</f>
        <v/>
      </c>
      <c r="R109" s="536" t="str">
        <f>IF('statement of marks'!AB105="","",'statement of marks'!AB105)</f>
        <v/>
      </c>
      <c r="S109" s="536" t="str">
        <f>IF('statement of marks'!AR105="","",'statement of marks'!AR105)</f>
        <v/>
      </c>
      <c r="T109" s="536" t="str">
        <f>IF('statement of marks'!BH105="","",'statement of marks'!BH105)</f>
        <v/>
      </c>
      <c r="U109" s="536"/>
      <c r="V109" s="536"/>
      <c r="W109" s="537" t="str">
        <f>IF('statement of marks'!Q105="","",'statement of marks'!Q105)</f>
        <v/>
      </c>
      <c r="X109" s="537" t="str">
        <f>IF('statement of marks'!AG105="","",'statement of marks'!AG105)</f>
        <v/>
      </c>
      <c r="Y109" s="537" t="str">
        <f>IF('statement of marks'!AW105="","",'statement of marks'!AW105)</f>
        <v/>
      </c>
      <c r="Z109" s="537" t="str">
        <f>IF('statement of marks'!BM105="","",'statement of marks'!BM105)</f>
        <v/>
      </c>
      <c r="AA109" s="537"/>
      <c r="AB109" s="537"/>
      <c r="AC109" s="537" t="str">
        <f>IF('statement of marks'!U105="","",'statement of marks'!U105)</f>
        <v/>
      </c>
      <c r="AD109" s="537" t="str">
        <f>IF('statement of marks'!AC105="","",'statement of marks'!AC105)</f>
        <v/>
      </c>
      <c r="AE109" s="537" t="str">
        <f>IF('statement of marks'!AS105="","",'statement of marks'!AS105)</f>
        <v/>
      </c>
      <c r="AF109" s="537" t="str">
        <f>IF('statement of marks'!BI105="","",'statement of marks'!BI105)</f>
        <v/>
      </c>
      <c r="AG109" s="537"/>
      <c r="AH109" s="537"/>
      <c r="AI109" s="537" t="str">
        <f>IF('statement of marks'!AB105="","",'statement of marks'!AB105)</f>
        <v/>
      </c>
      <c r="AJ109" s="537" t="str">
        <f>IF('statement of marks'!AK105="","",'statement of marks'!AK105)</f>
        <v/>
      </c>
      <c r="AK109" s="537" t="str">
        <f>IF('statement of marks'!BA105="","",'statement of marks'!BA105)</f>
        <v/>
      </c>
      <c r="AL109" s="537" t="str">
        <f>IF('statement of marks'!BQ105="","",'statement of marks'!BQ105)</f>
        <v/>
      </c>
      <c r="AM109" s="537"/>
      <c r="AN109" s="537"/>
    </row>
    <row r="110" spans="1:40" ht="15">
      <c r="A110" s="533">
        <v>100</v>
      </c>
      <c r="B110" s="533"/>
      <c r="C110" s="534" t="str">
        <f>IF('statement of marks'!I106="","",'statement of marks'!I106)</f>
        <v/>
      </c>
      <c r="D110" s="538"/>
      <c r="E110" s="536"/>
      <c r="F110" s="536"/>
      <c r="G110" s="536"/>
      <c r="H110" s="536"/>
      <c r="I110" s="536"/>
      <c r="J110" s="536"/>
      <c r="K110" s="537" t="str">
        <f>IF('statement of marks'!K106="","",'statement of marks'!K106)</f>
        <v/>
      </c>
      <c r="L110" s="537" t="str">
        <f>IF('statement of marks'!AA106="","",'statement of marks'!AA106)</f>
        <v/>
      </c>
      <c r="M110" s="537" t="str">
        <f>IF('statement of marks'!AQ106="","",'statement of marks'!AQ106)</f>
        <v/>
      </c>
      <c r="N110" s="537" t="str">
        <f>IF('statement of marks'!BG106="","",'statement of marks'!BG106)</f>
        <v/>
      </c>
      <c r="O110" s="537"/>
      <c r="P110" s="537"/>
      <c r="Q110" s="536" t="str">
        <f>IF('statement of marks'!L106="","",'statement of marks'!L106)</f>
        <v/>
      </c>
      <c r="R110" s="536" t="str">
        <f>IF('statement of marks'!AB106="","",'statement of marks'!AB106)</f>
        <v/>
      </c>
      <c r="S110" s="536" t="str">
        <f>IF('statement of marks'!AR106="","",'statement of marks'!AR106)</f>
        <v/>
      </c>
      <c r="T110" s="536" t="str">
        <f>IF('statement of marks'!BH106="","",'statement of marks'!BH106)</f>
        <v/>
      </c>
      <c r="U110" s="536"/>
      <c r="V110" s="536"/>
      <c r="W110" s="537" t="str">
        <f>IF('statement of marks'!Q106="","",'statement of marks'!Q106)</f>
        <v/>
      </c>
      <c r="X110" s="537" t="str">
        <f>IF('statement of marks'!AG106="","",'statement of marks'!AG106)</f>
        <v/>
      </c>
      <c r="Y110" s="537" t="str">
        <f>IF('statement of marks'!AW106="","",'statement of marks'!AW106)</f>
        <v/>
      </c>
      <c r="Z110" s="537" t="str">
        <f>IF('statement of marks'!BM106="","",'statement of marks'!BM106)</f>
        <v/>
      </c>
      <c r="AA110" s="537"/>
      <c r="AB110" s="537"/>
      <c r="AC110" s="537" t="str">
        <f>IF('statement of marks'!U106="","",'statement of marks'!U106)</f>
        <v/>
      </c>
      <c r="AD110" s="537" t="str">
        <f>IF('statement of marks'!AC106="","",'statement of marks'!AC106)</f>
        <v/>
      </c>
      <c r="AE110" s="537" t="str">
        <f>IF('statement of marks'!AS106="","",'statement of marks'!AS106)</f>
        <v/>
      </c>
      <c r="AF110" s="537" t="str">
        <f>IF('statement of marks'!BI106="","",'statement of marks'!BI106)</f>
        <v/>
      </c>
      <c r="AG110" s="537"/>
      <c r="AH110" s="537"/>
      <c r="AI110" s="537" t="str">
        <f>IF('statement of marks'!AB106="","",'statement of marks'!AB106)</f>
        <v/>
      </c>
      <c r="AJ110" s="537" t="str">
        <f>IF('statement of marks'!AK106="","",'statement of marks'!AK106)</f>
        <v/>
      </c>
      <c r="AK110" s="537" t="str">
        <f>IF('statement of marks'!BA106="","",'statement of marks'!BA106)</f>
        <v/>
      </c>
      <c r="AL110" s="537" t="str">
        <f>IF('statement of marks'!BQ106="","",'statement of marks'!BQ106)</f>
        <v/>
      </c>
      <c r="AM110" s="537"/>
      <c r="AN110" s="537"/>
    </row>
    <row r="111" spans="1:40">
      <c r="A111" s="1006"/>
      <c r="B111" s="1006"/>
      <c r="C111" s="1006"/>
      <c r="D111" s="1006"/>
      <c r="E111" s="1006"/>
      <c r="F111" s="1006"/>
      <c r="G111" s="1006"/>
      <c r="H111" s="1006"/>
      <c r="I111" s="1006"/>
      <c r="J111" s="1006"/>
      <c r="K111" s="1006"/>
      <c r="L111" s="1006"/>
      <c r="M111" s="1006"/>
      <c r="N111" s="1006"/>
      <c r="O111" s="1006"/>
      <c r="P111" s="1006"/>
      <c r="Q111" s="1006"/>
      <c r="R111" s="1006"/>
      <c r="S111" s="1006"/>
      <c r="T111" s="1006"/>
      <c r="U111" s="1006"/>
      <c r="V111" s="1006"/>
      <c r="W111" s="1006"/>
      <c r="X111" s="1006"/>
      <c r="Y111" s="1006"/>
      <c r="Z111" s="1006"/>
      <c r="AA111" s="1006"/>
      <c r="AB111" s="1006"/>
      <c r="AC111" s="1006"/>
      <c r="AD111" s="1006"/>
      <c r="AE111" s="1006"/>
      <c r="AF111" s="1006"/>
      <c r="AG111" s="1006"/>
      <c r="AH111" s="1006"/>
      <c r="AI111" s="1006"/>
      <c r="AJ111" s="1006"/>
      <c r="AK111" s="1006"/>
      <c r="AL111" s="1006"/>
      <c r="AM111" s="1006"/>
      <c r="AN111" s="1006"/>
    </row>
    <row r="112" spans="1:40" ht="17">
      <c r="A112" s="540"/>
      <c r="B112" s="565" t="s">
        <v>675</v>
      </c>
      <c r="C112" s="540"/>
      <c r="D112" s="541"/>
      <c r="E112" s="1007"/>
      <c r="F112" s="1008"/>
      <c r="G112" s="1008"/>
      <c r="H112" s="1008"/>
      <c r="I112" s="1008"/>
      <c r="J112" s="1009"/>
      <c r="K112" s="1007" t="s">
        <v>673</v>
      </c>
      <c r="L112" s="1008"/>
      <c r="M112" s="1008"/>
      <c r="N112" s="1008"/>
      <c r="O112" s="1008"/>
      <c r="P112" s="1009"/>
      <c r="Q112" s="1007" t="s">
        <v>673</v>
      </c>
      <c r="R112" s="1008"/>
      <c r="S112" s="1008"/>
      <c r="T112" s="1008"/>
      <c r="U112" s="1008"/>
      <c r="V112" s="1009"/>
      <c r="W112" s="1007" t="s">
        <v>673</v>
      </c>
      <c r="X112" s="1008"/>
      <c r="Y112" s="1008"/>
      <c r="Z112" s="1008"/>
      <c r="AA112" s="1008"/>
      <c r="AB112" s="1009"/>
      <c r="AC112" s="1007" t="s">
        <v>673</v>
      </c>
      <c r="AD112" s="1008"/>
      <c r="AE112" s="1008"/>
      <c r="AF112" s="1008"/>
      <c r="AG112" s="1008"/>
      <c r="AH112" s="1009"/>
      <c r="AI112" s="1007" t="s">
        <v>673</v>
      </c>
      <c r="AJ112" s="1008"/>
      <c r="AK112" s="1008"/>
      <c r="AL112" s="1008"/>
      <c r="AM112" s="1008"/>
      <c r="AN112" s="1009"/>
    </row>
    <row r="113" spans="1:40" ht="17">
      <c r="A113" s="540"/>
      <c r="B113" s="565" t="s">
        <v>675</v>
      </c>
      <c r="C113" s="540"/>
      <c r="D113" s="541"/>
      <c r="E113" s="1002"/>
      <c r="F113" s="1003"/>
      <c r="G113" s="1003"/>
      <c r="H113" s="1003"/>
      <c r="I113" s="1003"/>
      <c r="J113" s="1004"/>
      <c r="K113" s="1002">
        <v>38</v>
      </c>
      <c r="L113" s="1003"/>
      <c r="M113" s="1003"/>
      <c r="N113" s="1003"/>
      <c r="O113" s="1003"/>
      <c r="P113" s="1004"/>
      <c r="Q113" s="1002">
        <v>37</v>
      </c>
      <c r="R113" s="1003"/>
      <c r="S113" s="1003"/>
      <c r="T113" s="1003"/>
      <c r="U113" s="1003"/>
      <c r="V113" s="1004"/>
      <c r="W113" s="1002">
        <v>36</v>
      </c>
      <c r="X113" s="1003"/>
      <c r="Y113" s="1003"/>
      <c r="Z113" s="1003"/>
      <c r="AA113" s="1003"/>
      <c r="AB113" s="1004"/>
      <c r="AC113" s="1002">
        <v>35</v>
      </c>
      <c r="AD113" s="1003"/>
      <c r="AE113" s="1003"/>
      <c r="AF113" s="1003"/>
      <c r="AG113" s="1003"/>
      <c r="AH113" s="1004"/>
      <c r="AI113" s="1002">
        <v>34</v>
      </c>
      <c r="AJ113" s="1003"/>
      <c r="AK113" s="1003"/>
      <c r="AL113" s="1003"/>
      <c r="AM113" s="1003"/>
      <c r="AN113" s="1004"/>
    </row>
  </sheetData>
  <sheetProtection password="CC1C" sheet="1" objects="1" scenarios="1"/>
  <autoFilter ref="B7:B113"/>
  <mergeCells count="69">
    <mergeCell ref="AI113:AN113"/>
    <mergeCell ref="K8:P9"/>
    <mergeCell ref="Q8:V9"/>
    <mergeCell ref="W8:AB9"/>
    <mergeCell ref="AC8:AH9"/>
    <mergeCell ref="K113:P113"/>
    <mergeCell ref="Q113:V113"/>
    <mergeCell ref="W113:AB113"/>
    <mergeCell ref="AC113:AH113"/>
    <mergeCell ref="A111:AN111"/>
    <mergeCell ref="E112:J112"/>
    <mergeCell ref="K112:P112"/>
    <mergeCell ref="Q112:V112"/>
    <mergeCell ref="W112:AB112"/>
    <mergeCell ref="AC112:AH112"/>
    <mergeCell ref="AI112:AN112"/>
    <mergeCell ref="E113:J113"/>
    <mergeCell ref="AA3:AA6"/>
    <mergeCell ref="AN3:AN6"/>
    <mergeCell ref="AC3:AC6"/>
    <mergeCell ref="AD3:AD6"/>
    <mergeCell ref="AE3:AE6"/>
    <mergeCell ref="AF3:AF6"/>
    <mergeCell ref="AG3:AG6"/>
    <mergeCell ref="AH3:AH6"/>
    <mergeCell ref="AI3:AI6"/>
    <mergeCell ref="AJ3:AJ6"/>
    <mergeCell ref="AK3:AK6"/>
    <mergeCell ref="AL3:AL6"/>
    <mergeCell ref="AM3:AM6"/>
    <mergeCell ref="V3:V6"/>
    <mergeCell ref="W3:W6"/>
    <mergeCell ref="AI1:AN1"/>
    <mergeCell ref="E2:J2"/>
    <mergeCell ref="K2:P2"/>
    <mergeCell ref="Q2:V2"/>
    <mergeCell ref="W2:AB2"/>
    <mergeCell ref="AC2:AH2"/>
    <mergeCell ref="AI2:AN2"/>
    <mergeCell ref="Q1:V1"/>
    <mergeCell ref="W1:AB1"/>
    <mergeCell ref="E3:E6"/>
    <mergeCell ref="F3:F6"/>
    <mergeCell ref="D1:D9"/>
    <mergeCell ref="E1:J1"/>
    <mergeCell ref="K1:P1"/>
    <mergeCell ref="AI8:AN9"/>
    <mergeCell ref="E8:J9"/>
    <mergeCell ref="A1:B6"/>
    <mergeCell ref="K3:K6"/>
    <mergeCell ref="AC1:AH1"/>
    <mergeCell ref="G3:G6"/>
    <mergeCell ref="H3:H6"/>
    <mergeCell ref="I3:I6"/>
    <mergeCell ref="J3:J6"/>
    <mergeCell ref="P3:P6"/>
    <mergeCell ref="L3:L6"/>
    <mergeCell ref="M3:M6"/>
    <mergeCell ref="N3:N6"/>
    <mergeCell ref="O3:O6"/>
    <mergeCell ref="AB3:AB6"/>
    <mergeCell ref="Q3:Q6"/>
    <mergeCell ref="Z3:Z6"/>
    <mergeCell ref="R3:R6"/>
    <mergeCell ref="X3:X6"/>
    <mergeCell ref="Y3:Y6"/>
    <mergeCell ref="S3:S6"/>
    <mergeCell ref="T3:T6"/>
    <mergeCell ref="U3:U6"/>
  </mergeCells>
  <dataValidations count="1">
    <dataValidation type="list" allowBlank="1" showInputMessage="1" showErrorMessage="1" sqref="E11:J110">
      <formula1>$D$11:$D$15</formula1>
    </dataValidation>
  </dataValidation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6600"/>
  </sheetPr>
  <dimension ref="A1:Y1450"/>
  <sheetViews>
    <sheetView zoomScale="150" zoomScaleNormal="150" zoomScalePageLayoutView="150" workbookViewId="0">
      <selection sqref="A1:K1"/>
    </sheetView>
  </sheetViews>
  <sheetFormatPr baseColWidth="10" defaultColWidth="8.83203125" defaultRowHeight="19" customHeight="1" x14ac:dyDescent="0"/>
  <cols>
    <col min="1" max="1" width="1.6640625" customWidth="1"/>
    <col min="2" max="2" width="12" customWidth="1"/>
    <col min="3" max="3" width="10.33203125" customWidth="1"/>
    <col min="4" max="4" width="5.6640625" customWidth="1"/>
    <col min="5" max="5" width="4.6640625" customWidth="1"/>
    <col min="6" max="6" width="5.6640625" customWidth="1"/>
    <col min="7" max="7" width="5" customWidth="1"/>
    <col min="8" max="9" width="5.6640625" customWidth="1"/>
    <col min="10" max="10" width="5.1640625" style="96" customWidth="1"/>
    <col min="11" max="11" width="6" customWidth="1"/>
    <col min="12" max="13" width="4.6640625" hidden="1" customWidth="1"/>
    <col min="14" max="14" width="1.6640625" customWidth="1"/>
    <col min="15" max="15" width="12" customWidth="1"/>
    <col min="16" max="16" width="10.33203125" customWidth="1"/>
    <col min="17" max="17" width="5.6640625" customWidth="1"/>
    <col min="18" max="18" width="5.33203125" customWidth="1"/>
    <col min="19" max="20" width="5" customWidth="1"/>
    <col min="21" max="22" width="5.6640625" customWidth="1"/>
    <col min="23" max="23" width="5.1640625" customWidth="1"/>
    <col min="24" max="24" width="6" customWidth="1"/>
  </cols>
  <sheetData>
    <row r="1" spans="1:25" ht="19" customHeight="1">
      <c r="A1" s="1068" t="s">
        <v>44</v>
      </c>
      <c r="B1" s="1069"/>
      <c r="C1" s="1069"/>
      <c r="D1" s="1069"/>
      <c r="E1" s="1069"/>
      <c r="F1" s="1069"/>
      <c r="G1" s="1069"/>
      <c r="H1" s="1069"/>
      <c r="I1" s="1069"/>
      <c r="J1" s="1069"/>
      <c r="K1" s="1070"/>
      <c r="L1" s="1071"/>
      <c r="M1" s="1072"/>
      <c r="N1" s="1068" t="s">
        <v>44</v>
      </c>
      <c r="O1" s="1069"/>
      <c r="P1" s="1069"/>
      <c r="Q1" s="1069"/>
      <c r="R1" s="1069"/>
      <c r="S1" s="1069"/>
      <c r="T1" s="1069"/>
      <c r="U1" s="1069"/>
      <c r="V1" s="1069"/>
      <c r="W1" s="1069"/>
      <c r="X1" s="1070"/>
    </row>
    <row r="2" spans="1:25" ht="19" customHeight="1">
      <c r="A2" s="1061" t="str">
        <f>'statement of marks'!$A$1</f>
        <v>jk- ck- ek/;fed fo|ky; uohu] fuEckgsM+k</v>
      </c>
      <c r="B2" s="1062"/>
      <c r="C2" s="1062"/>
      <c r="D2" s="1062"/>
      <c r="E2" s="1062"/>
      <c r="F2" s="1062"/>
      <c r="G2" s="1062"/>
      <c r="H2" s="1062"/>
      <c r="I2" s="1062"/>
      <c r="J2" s="1062"/>
      <c r="K2" s="1063"/>
      <c r="L2" s="1071"/>
      <c r="M2" s="1072"/>
      <c r="N2" s="1061" t="str">
        <f>'statement of marks'!$A$1</f>
        <v>jk- ck- ek/;fed fo|ky; uohu] fuEckgsM+k</v>
      </c>
      <c r="O2" s="1062"/>
      <c r="P2" s="1062"/>
      <c r="Q2" s="1062"/>
      <c r="R2" s="1062"/>
      <c r="S2" s="1062"/>
      <c r="T2" s="1062"/>
      <c r="U2" s="1062"/>
      <c r="V2" s="1062"/>
      <c r="W2" s="1062"/>
      <c r="X2" s="1063"/>
      <c r="Y2" s="12"/>
    </row>
    <row r="3" spans="1:25" ht="19" customHeight="1">
      <c r="A3" s="1061"/>
      <c r="B3" s="1062"/>
      <c r="C3" s="1062"/>
      <c r="D3" s="1062"/>
      <c r="E3" s="1062"/>
      <c r="F3" s="1062"/>
      <c r="G3" s="1062"/>
      <c r="H3" s="1062"/>
      <c r="I3" s="1062"/>
      <c r="J3" s="1062"/>
      <c r="K3" s="1063"/>
      <c r="L3" s="1071"/>
      <c r="M3" s="1072"/>
      <c r="N3" s="1061"/>
      <c r="O3" s="1062"/>
      <c r="P3" s="1062"/>
      <c r="Q3" s="1062"/>
      <c r="R3" s="1062"/>
      <c r="S3" s="1062"/>
      <c r="T3" s="1062"/>
      <c r="U3" s="1062"/>
      <c r="V3" s="1062"/>
      <c r="W3" s="1062"/>
      <c r="X3" s="1063"/>
    </row>
    <row r="4" spans="1:25" ht="19" customHeight="1">
      <c r="A4" s="405"/>
      <c r="B4" s="1042" t="s">
        <v>84</v>
      </c>
      <c r="C4" s="1064"/>
      <c r="D4" s="1065" t="str">
        <f>'statement of marks'!$F$3</f>
        <v>2015-16</v>
      </c>
      <c r="E4" s="1065"/>
      <c r="F4" s="1065"/>
      <c r="G4" s="1065"/>
      <c r="H4" s="1065"/>
      <c r="I4" s="1065"/>
      <c r="J4" s="1065"/>
      <c r="K4" s="1066"/>
      <c r="L4" s="1071"/>
      <c r="M4" s="1072"/>
      <c r="N4" s="405"/>
      <c r="O4" s="1042" t="s">
        <v>84</v>
      </c>
      <c r="P4" s="1064"/>
      <c r="Q4" s="1065" t="str">
        <f>'statement of marks'!$F$3</f>
        <v>2015-16</v>
      </c>
      <c r="R4" s="1065"/>
      <c r="S4" s="1065"/>
      <c r="T4" s="1065"/>
      <c r="U4" s="1065"/>
      <c r="V4" s="1065"/>
      <c r="W4" s="1065"/>
      <c r="X4" s="1066"/>
    </row>
    <row r="5" spans="1:25" ht="19" customHeight="1">
      <c r="A5" s="405"/>
      <c r="B5" s="1026" t="s">
        <v>573</v>
      </c>
      <c r="C5" s="1027"/>
      <c r="D5" s="1027" t="str">
        <f>IF('statement of marks'!H7="","",'statement of marks'!H7)</f>
        <v>ckyfd'ku jsxj</v>
      </c>
      <c r="E5" s="1027"/>
      <c r="F5" s="1027"/>
      <c r="G5" s="1027"/>
      <c r="H5" s="1027"/>
      <c r="I5" s="1027"/>
      <c r="J5" s="1027"/>
      <c r="K5" s="1067"/>
      <c r="L5" s="1071"/>
      <c r="M5" s="1072"/>
      <c r="N5" s="405"/>
      <c r="O5" s="1026" t="s">
        <v>573</v>
      </c>
      <c r="P5" s="1027"/>
      <c r="Q5" s="1027" t="str">
        <f>IF('statement of marks'!H8="","",'statement of marks'!H8)</f>
        <v>v 002</v>
      </c>
      <c r="R5" s="1027"/>
      <c r="S5" s="1027"/>
      <c r="T5" s="1027"/>
      <c r="U5" s="1027"/>
      <c r="V5" s="1027"/>
      <c r="W5" s="1027"/>
      <c r="X5" s="1067"/>
    </row>
    <row r="6" spans="1:25" ht="19" customHeight="1">
      <c r="A6" s="405"/>
      <c r="B6" s="1026" t="s">
        <v>574</v>
      </c>
      <c r="C6" s="1027"/>
      <c r="D6" s="1027" t="str">
        <f>IF('statement of marks'!I7="","",'statement of marks'!I7)</f>
        <v>Jh f'koyky</v>
      </c>
      <c r="E6" s="1027"/>
      <c r="F6" s="1027"/>
      <c r="G6" s="1027"/>
      <c r="H6" s="1027"/>
      <c r="I6" s="1027"/>
      <c r="J6" s="1027"/>
      <c r="K6" s="1067"/>
      <c r="L6" s="1071"/>
      <c r="M6" s="1072"/>
      <c r="N6" s="405"/>
      <c r="O6" s="1026" t="s">
        <v>574</v>
      </c>
      <c r="P6" s="1027"/>
      <c r="Q6" s="1027" t="str">
        <f>IF('statement of marks'!I8="","",'statement of marks'!I8)</f>
        <v>c 002</v>
      </c>
      <c r="R6" s="1027"/>
      <c r="S6" s="1027"/>
      <c r="T6" s="1027"/>
      <c r="U6" s="1027"/>
      <c r="V6" s="1027"/>
      <c r="W6" s="1027"/>
      <c r="X6" s="1067"/>
    </row>
    <row r="7" spans="1:25" ht="19" customHeight="1">
      <c r="A7" s="405"/>
      <c r="B7" s="1026" t="s">
        <v>575</v>
      </c>
      <c r="C7" s="1027"/>
      <c r="D7" s="1027" t="str">
        <f>IF('statement of marks'!J7="","",'statement of marks'!J7)</f>
        <v>Jherh jruh ckbZ</v>
      </c>
      <c r="E7" s="1027"/>
      <c r="F7" s="1027"/>
      <c r="G7" s="1027"/>
      <c r="H7" s="1027"/>
      <c r="I7" s="1027"/>
      <c r="J7" s="1027"/>
      <c r="K7" s="1067"/>
      <c r="L7" s="1071"/>
      <c r="M7" s="1072"/>
      <c r="N7" s="405"/>
      <c r="O7" s="1026" t="s">
        <v>575</v>
      </c>
      <c r="P7" s="1027"/>
      <c r="Q7" s="1027" t="str">
        <f>IF('statement of marks'!J8="","",'statement of marks'!J8)</f>
        <v>l 002</v>
      </c>
      <c r="R7" s="1027"/>
      <c r="S7" s="1027"/>
      <c r="T7" s="1027"/>
      <c r="U7" s="1027"/>
      <c r="V7" s="1027"/>
      <c r="W7" s="1027"/>
      <c r="X7" s="1067"/>
    </row>
    <row r="8" spans="1:25" ht="19" customHeight="1">
      <c r="A8" s="405"/>
      <c r="B8" s="1026" t="s">
        <v>576</v>
      </c>
      <c r="C8" s="1027"/>
      <c r="D8" s="389" t="str">
        <f>'statement of marks'!$D$3</f>
        <v>3 A</v>
      </c>
      <c r="E8" s="1027" t="s">
        <v>9</v>
      </c>
      <c r="F8" s="1027"/>
      <c r="G8" s="1045">
        <f>IF('statement of marks'!D7="","",'statement of marks'!D7)</f>
        <v>801</v>
      </c>
      <c r="H8" s="1045"/>
      <c r="I8" s="1045"/>
      <c r="J8" s="1045"/>
      <c r="K8" s="1046"/>
      <c r="L8" s="1071"/>
      <c r="M8" s="1072"/>
      <c r="N8" s="405"/>
      <c r="O8" s="1026" t="s">
        <v>576</v>
      </c>
      <c r="P8" s="1027"/>
      <c r="Q8" s="389" t="str">
        <f>'statement of marks'!$D$3</f>
        <v>3 A</v>
      </c>
      <c r="R8" s="1027" t="s">
        <v>9</v>
      </c>
      <c r="S8" s="1027"/>
      <c r="T8" s="1045" t="str">
        <f>IF('statement of marks'!D8="","",'statement of marks'!D8)</f>
        <v>DROP</v>
      </c>
      <c r="U8" s="1045"/>
      <c r="V8" s="1045"/>
      <c r="W8" s="1045"/>
      <c r="X8" s="1046"/>
    </row>
    <row r="9" spans="1:25" ht="19" customHeight="1">
      <c r="A9" s="405"/>
      <c r="B9" s="1026" t="s">
        <v>577</v>
      </c>
      <c r="C9" s="1027"/>
      <c r="D9" s="389">
        <f>IF('statement of marks'!E7="","",'statement of marks'!E7)</f>
        <v>4001</v>
      </c>
      <c r="E9" s="1027" t="s">
        <v>0</v>
      </c>
      <c r="F9" s="1027"/>
      <c r="G9" s="1047">
        <f>IF('statement of marks'!F7="","",'statement of marks'!F7)</f>
        <v>36167</v>
      </c>
      <c r="H9" s="1047"/>
      <c r="I9" s="1047"/>
      <c r="J9" s="1047"/>
      <c r="K9" s="1048"/>
      <c r="L9" s="1071"/>
      <c r="M9" s="1072"/>
      <c r="N9" s="405"/>
      <c r="O9" s="1026" t="s">
        <v>577</v>
      </c>
      <c r="P9" s="1027"/>
      <c r="Q9" s="389">
        <f>IF('statement of marks'!E8="","",'statement of marks'!E8)</f>
        <v>4002</v>
      </c>
      <c r="R9" s="1027" t="s">
        <v>0</v>
      </c>
      <c r="S9" s="1027"/>
      <c r="T9" s="1047">
        <f>IF('statement of marks'!F8="","",'statement of marks'!F8)</f>
        <v>37967</v>
      </c>
      <c r="U9" s="1047"/>
      <c r="V9" s="1047"/>
      <c r="W9" s="1047"/>
      <c r="X9" s="1048"/>
    </row>
    <row r="10" spans="1:25" ht="19" customHeight="1">
      <c r="A10" s="405"/>
      <c r="B10" s="372" t="s">
        <v>27</v>
      </c>
      <c r="C10" s="337" t="s">
        <v>85</v>
      </c>
      <c r="D10" s="1049" t="s">
        <v>1</v>
      </c>
      <c r="E10" s="1049" t="s">
        <v>21</v>
      </c>
      <c r="F10" s="1049" t="s">
        <v>62</v>
      </c>
      <c r="G10" s="1050" t="s">
        <v>2</v>
      </c>
      <c r="H10" s="1049" t="s">
        <v>632</v>
      </c>
      <c r="I10" s="1049"/>
      <c r="J10" s="1049"/>
      <c r="K10" s="1051" t="s">
        <v>633</v>
      </c>
      <c r="L10" s="1071"/>
      <c r="M10" s="1072"/>
      <c r="N10" s="405"/>
      <c r="O10" s="372" t="s">
        <v>27</v>
      </c>
      <c r="P10" s="337" t="s">
        <v>85</v>
      </c>
      <c r="Q10" s="1052" t="s">
        <v>1</v>
      </c>
      <c r="R10" s="1052" t="s">
        <v>21</v>
      </c>
      <c r="S10" s="1052" t="s">
        <v>62</v>
      </c>
      <c r="T10" s="1053" t="s">
        <v>2</v>
      </c>
      <c r="U10" s="1052" t="s">
        <v>632</v>
      </c>
      <c r="V10" s="1052"/>
      <c r="W10" s="1052"/>
      <c r="X10" s="1051" t="s">
        <v>633</v>
      </c>
    </row>
    <row r="11" spans="1:25" ht="19" customHeight="1">
      <c r="A11" s="405"/>
      <c r="B11" s="372"/>
      <c r="C11" s="337"/>
      <c r="D11" s="1049"/>
      <c r="E11" s="1049"/>
      <c r="F11" s="1049"/>
      <c r="G11" s="1050"/>
      <c r="H11" s="392" t="s">
        <v>629</v>
      </c>
      <c r="I11" s="392" t="s">
        <v>630</v>
      </c>
      <c r="J11" s="501" t="s">
        <v>68</v>
      </c>
      <c r="K11" s="1051"/>
      <c r="L11" s="1071"/>
      <c r="M11" s="1072"/>
      <c r="N11" s="405"/>
      <c r="O11" s="372"/>
      <c r="P11" s="337"/>
      <c r="Q11" s="1052"/>
      <c r="R11" s="1052"/>
      <c r="S11" s="1052"/>
      <c r="T11" s="1053"/>
      <c r="U11" s="390" t="s">
        <v>629</v>
      </c>
      <c r="V11" s="390" t="s">
        <v>630</v>
      </c>
      <c r="W11" s="390" t="s">
        <v>68</v>
      </c>
      <c r="X11" s="1051"/>
    </row>
    <row r="12" spans="1:25" ht="19" customHeight="1">
      <c r="A12" s="405"/>
      <c r="B12" s="1038" t="s">
        <v>3</v>
      </c>
      <c r="C12" s="1039"/>
      <c r="D12" s="333">
        <f>IF('statement of marks'!K$6="","",'statement of marks'!K$6)</f>
        <v>10</v>
      </c>
      <c r="E12" s="333">
        <f>IF('statement of marks'!L$6="","",'statement of marks'!L$6)</f>
        <v>10</v>
      </c>
      <c r="F12" s="333">
        <f>IF('statement of marks'!M$6="","",'statement of marks'!M$6)</f>
        <v>10</v>
      </c>
      <c r="G12" s="334">
        <f>IF('statement of marks'!N$6="","",'statement of marks'!N$6)</f>
        <v>30</v>
      </c>
      <c r="H12" s="333">
        <f>IF('statement of marks'!O$6="","",'statement of marks'!O$6)</f>
        <v>20</v>
      </c>
      <c r="I12" s="333">
        <f>IF('statement of marks'!P$6="","",'statement of marks'!P$6)</f>
        <v>50</v>
      </c>
      <c r="J12" s="334">
        <f>IF('statement of marks'!Q$6="","",'statement of marks'!Q$6)</f>
        <v>70</v>
      </c>
      <c r="K12" s="406">
        <f>IF('statement of marks'!R$6="","",'statement of marks'!R$6)</f>
        <v>100</v>
      </c>
      <c r="L12" s="1071"/>
      <c r="M12" s="1072"/>
      <c r="N12" s="405"/>
      <c r="O12" s="1038" t="s">
        <v>3</v>
      </c>
      <c r="P12" s="1039"/>
      <c r="Q12" s="333">
        <f>IF('statement of marks'!K$6="","",'statement of marks'!K$6)</f>
        <v>10</v>
      </c>
      <c r="R12" s="333">
        <f>IF('statement of marks'!L$6="","",'statement of marks'!L$6)</f>
        <v>10</v>
      </c>
      <c r="S12" s="333">
        <f>IF('statement of marks'!M$6="","",'statement of marks'!M$6)</f>
        <v>10</v>
      </c>
      <c r="T12" s="334">
        <f>IF('statement of marks'!N$6="","",'statement of marks'!N$6)</f>
        <v>30</v>
      </c>
      <c r="U12" s="333">
        <f>IF('statement of marks'!O$6="","",'statement of marks'!O$6)</f>
        <v>20</v>
      </c>
      <c r="V12" s="333">
        <f>IF('statement of marks'!P$6="","",'statement of marks'!P$6)</f>
        <v>50</v>
      </c>
      <c r="W12" s="334">
        <f>IF('statement of marks'!Q$6="","",'statement of marks'!Q$6)</f>
        <v>70</v>
      </c>
      <c r="X12" s="406">
        <f>IF('statement of marks'!R$6="","",'statement of marks'!R$6)</f>
        <v>100</v>
      </c>
    </row>
    <row r="13" spans="1:25" ht="19" customHeight="1">
      <c r="A13" s="405"/>
      <c r="B13" s="1026" t="str">
        <f>'statement of marks'!$K$3</f>
        <v>fgUnh</v>
      </c>
      <c r="C13" s="1027"/>
      <c r="D13" s="332">
        <f>IF('statement of marks'!K7="","",'statement of marks'!K7)</f>
        <v>5</v>
      </c>
      <c r="E13" s="332">
        <f>IF('statement of marks'!L7="","",'statement of marks'!L7)</f>
        <v>5</v>
      </c>
      <c r="F13" s="332">
        <f>IF('statement of marks'!M7="","",'statement of marks'!M7)</f>
        <v>5</v>
      </c>
      <c r="G13" s="403">
        <f>IF('statement of marks'!N7="","",'statement of marks'!N7)</f>
        <v>15</v>
      </c>
      <c r="H13" s="332">
        <f>IF('statement of marks'!O7="","",'statement of marks'!O7)</f>
        <v>20</v>
      </c>
      <c r="I13" s="332">
        <f>IF('statement of marks'!P7="","",'statement of marks'!P7)</f>
        <v>5</v>
      </c>
      <c r="J13" s="36">
        <f>IF('statement of marks'!Q7="","",'statement of marks'!Q7)</f>
        <v>25</v>
      </c>
      <c r="K13" s="407">
        <f>IF('statement of marks'!R7="","",'statement of marks'!R7)</f>
        <v>40</v>
      </c>
      <c r="L13" s="1071"/>
      <c r="M13" s="1072"/>
      <c r="N13" s="405"/>
      <c r="O13" s="1026" t="str">
        <f>'statement of marks'!$K$3</f>
        <v>fgUnh</v>
      </c>
      <c r="P13" s="1027"/>
      <c r="Q13" s="332">
        <f>IF('statement of marks'!K8="","",'statement of marks'!K8)</f>
        <v>5</v>
      </c>
      <c r="R13" s="332">
        <f>IF('statement of marks'!L8="","",'statement of marks'!L8)</f>
        <v>5</v>
      </c>
      <c r="S13" s="332">
        <f>IF('statement of marks'!M8="","",'statement of marks'!M8)</f>
        <v>5</v>
      </c>
      <c r="T13" s="403">
        <f>IF('statement of marks'!N8="","",'statement of marks'!N8)</f>
        <v>15</v>
      </c>
      <c r="U13" s="332">
        <f>IF('statement of marks'!O8="","",'statement of marks'!O8)</f>
        <v>50</v>
      </c>
      <c r="V13" s="332">
        <f>IF('statement of marks'!P8="","",'statement of marks'!P8)</f>
        <v>20</v>
      </c>
      <c r="W13" s="36">
        <f>IF('statement of marks'!Q8="","",'statement of marks'!Q8)</f>
        <v>70</v>
      </c>
      <c r="X13" s="407">
        <f>IF('statement of marks'!R8="","",'statement of marks'!R8)</f>
        <v>85</v>
      </c>
    </row>
    <row r="14" spans="1:25" ht="19" customHeight="1">
      <c r="A14" s="405"/>
      <c r="B14" s="1026" t="str">
        <f>'statement of marks'!$AQ$3</f>
        <v>xf.kr</v>
      </c>
      <c r="C14" s="1027"/>
      <c r="D14" s="332">
        <f>IF('statement of marks'!AQ7="","",'statement of marks'!AQ7)</f>
        <v>5</v>
      </c>
      <c r="E14" s="332">
        <f>IF('statement of marks'!AR7="","",'statement of marks'!AR7)</f>
        <v>5</v>
      </c>
      <c r="F14" s="332">
        <f>IF('statement of marks'!AS7="","",'statement of marks'!AS7)</f>
        <v>5</v>
      </c>
      <c r="G14" s="403">
        <f>IF('statement of marks'!AT7="","",'statement of marks'!AT7)</f>
        <v>15</v>
      </c>
      <c r="H14" s="332">
        <f>IF('statement of marks'!AU7="","",'statement of marks'!AU7)</f>
        <v>20</v>
      </c>
      <c r="I14" s="332">
        <f>IF('statement of marks'!AV7="","",'statement of marks'!AV7)</f>
        <v>5</v>
      </c>
      <c r="J14" s="36">
        <f>IF('statement of marks'!AW7="","",'statement of marks'!AW7)</f>
        <v>25</v>
      </c>
      <c r="K14" s="407">
        <f>IF('statement of marks'!AX7="","",'statement of marks'!AX7)</f>
        <v>40</v>
      </c>
      <c r="L14" s="1071"/>
      <c r="M14" s="1072"/>
      <c r="N14" s="405"/>
      <c r="O14" s="1026" t="str">
        <f>'statement of marks'!$AQ$3</f>
        <v>xf.kr</v>
      </c>
      <c r="P14" s="1027"/>
      <c r="Q14" s="332">
        <f>IF('statement of marks'!AQ8="","",'statement of marks'!AQ8)</f>
        <v>5</v>
      </c>
      <c r="R14" s="332">
        <f>IF('statement of marks'!AR8="","",'statement of marks'!AR8)</f>
        <v>5</v>
      </c>
      <c r="S14" s="332">
        <f>IF('statement of marks'!AS8="","",'statement of marks'!AS8)</f>
        <v>5</v>
      </c>
      <c r="T14" s="403">
        <f>IF('statement of marks'!AT8="","",'statement of marks'!AT8)</f>
        <v>15</v>
      </c>
      <c r="U14" s="332">
        <f>IF('statement of marks'!AU8="","",'statement of marks'!AU8)</f>
        <v>50</v>
      </c>
      <c r="V14" s="332">
        <f>IF('statement of marks'!AV8="","",'statement of marks'!AV8)</f>
        <v>20</v>
      </c>
      <c r="W14" s="36">
        <f>IF('statement of marks'!AW8="","",'statement of marks'!AW8)</f>
        <v>70</v>
      </c>
      <c r="X14" s="407">
        <f>IF('statement of marks'!AX8="","",'statement of marks'!AX8)</f>
        <v>85</v>
      </c>
    </row>
    <row r="15" spans="1:25" ht="19" customHeight="1">
      <c r="A15" s="405"/>
      <c r="B15" s="1026" t="str">
        <f>'statement of marks'!$BG$3</f>
        <v>Ik;kZoj.k v/;;u</v>
      </c>
      <c r="C15" s="1027"/>
      <c r="D15" s="332">
        <f>IF('statement of marks'!BG7="","",'statement of marks'!BG7)</f>
        <v>5</v>
      </c>
      <c r="E15" s="332">
        <f>IF('statement of marks'!BH7="","",'statement of marks'!BH7)</f>
        <v>5</v>
      </c>
      <c r="F15" s="332">
        <f>IF('statement of marks'!BI7="","",'statement of marks'!BI7)</f>
        <v>5</v>
      </c>
      <c r="G15" s="403">
        <f>IF('statement of marks'!BJ7="","",'statement of marks'!BJ7)</f>
        <v>15</v>
      </c>
      <c r="H15" s="332">
        <f>IF('statement of marks'!BK7="","",'statement of marks'!BK7)</f>
        <v>20</v>
      </c>
      <c r="I15" s="332">
        <f>IF('statement of marks'!BL7="","",'statement of marks'!BL7)</f>
        <v>5</v>
      </c>
      <c r="J15" s="36">
        <f>IF('statement of marks'!BM7="","",'statement of marks'!BM7)</f>
        <v>25</v>
      </c>
      <c r="K15" s="407">
        <f>IF('statement of marks'!BN7="","",'statement of marks'!BN7)</f>
        <v>40</v>
      </c>
      <c r="L15" s="1071"/>
      <c r="M15" s="1072"/>
      <c r="N15" s="405"/>
      <c r="O15" s="1026" t="str">
        <f>'statement of marks'!$BG$3</f>
        <v>Ik;kZoj.k v/;;u</v>
      </c>
      <c r="P15" s="1027"/>
      <c r="Q15" s="332">
        <f>IF('statement of marks'!BG8="","",'statement of marks'!BG8)</f>
        <v>5</v>
      </c>
      <c r="R15" s="332">
        <f>IF('statement of marks'!BH8="","",'statement of marks'!BH8)</f>
        <v>5</v>
      </c>
      <c r="S15" s="332">
        <f>IF('statement of marks'!BI8="","",'statement of marks'!BI8)</f>
        <v>5</v>
      </c>
      <c r="T15" s="403">
        <f>IF('statement of marks'!BJ8="","",'statement of marks'!BJ8)</f>
        <v>15</v>
      </c>
      <c r="U15" s="332">
        <f>IF('statement of marks'!BK8="","",'statement of marks'!BK8)</f>
        <v>50</v>
      </c>
      <c r="V15" s="332">
        <f>IF('statement of marks'!BL8="","",'statement of marks'!BL8)</f>
        <v>20</v>
      </c>
      <c r="W15" s="36">
        <f>IF('statement of marks'!BM8="","",'statement of marks'!BM8)</f>
        <v>70</v>
      </c>
      <c r="X15" s="407">
        <f>IF('statement of marks'!BN8="","",'statement of marks'!BN8)</f>
        <v>85</v>
      </c>
    </row>
    <row r="16" spans="1:25" ht="19" customHeight="1">
      <c r="A16" s="1040"/>
      <c r="B16" s="1042" t="str">
        <f>'statement of marks'!$AA$3</f>
        <v>vaxszth</v>
      </c>
      <c r="C16" s="388" t="s">
        <v>3</v>
      </c>
      <c r="D16" s="333">
        <f>IF('statement of marks'!AA$6="","",'statement of marks'!AA$6)</f>
        <v>5</v>
      </c>
      <c r="E16" s="333">
        <f>IF('statement of marks'!AB$6="","",'statement of marks'!AB$6)</f>
        <v>5</v>
      </c>
      <c r="F16" s="333">
        <f>IF('statement of marks'!AC$6="","",'statement of marks'!AC$6)</f>
        <v>5</v>
      </c>
      <c r="G16" s="334">
        <f>IF('statement of marks'!AD$6="","",'statement of marks'!AD$6)</f>
        <v>15</v>
      </c>
      <c r="H16" s="333">
        <f>IF('statement of marks'!AE$6="","",'statement of marks'!AE$6)</f>
        <v>10</v>
      </c>
      <c r="I16" s="333">
        <f>IF('statement of marks'!AF$6="","",'statement of marks'!AF$6)</f>
        <v>25</v>
      </c>
      <c r="J16" s="334">
        <f>IF('statement of marks'!AG$6="","",'statement of marks'!AG$6)</f>
        <v>35</v>
      </c>
      <c r="K16" s="406">
        <f>IF('statement of marks'!AH$6="","",'statement of marks'!AH$6)</f>
        <v>50</v>
      </c>
      <c r="L16" s="1071"/>
      <c r="M16" s="1072"/>
      <c r="N16" s="1040"/>
      <c r="O16" s="1042" t="str">
        <f>'statement of marks'!$AA$3</f>
        <v>vaxszth</v>
      </c>
      <c r="P16" s="388" t="s">
        <v>3</v>
      </c>
      <c r="Q16" s="333">
        <f>IF('statement of marks'!AA$6="","",'statement of marks'!AA$6)</f>
        <v>5</v>
      </c>
      <c r="R16" s="333">
        <f>IF('statement of marks'!AB$6="","",'statement of marks'!AB$6)</f>
        <v>5</v>
      </c>
      <c r="S16" s="333">
        <f>IF('statement of marks'!AC$6="","",'statement of marks'!AC$6)</f>
        <v>5</v>
      </c>
      <c r="T16" s="334">
        <f>IF('statement of marks'!AD$6="","",'statement of marks'!AD$6)</f>
        <v>15</v>
      </c>
      <c r="U16" s="333">
        <f>IF('statement of marks'!AE$6="","",'statement of marks'!AE$6)</f>
        <v>10</v>
      </c>
      <c r="V16" s="333">
        <f>IF('statement of marks'!AF$6="","",'statement of marks'!AF$6)</f>
        <v>25</v>
      </c>
      <c r="W16" s="334">
        <f>IF('statement of marks'!AG$6="","",'statement of marks'!AG$6)</f>
        <v>35</v>
      </c>
      <c r="X16" s="406">
        <f>IF('statement of marks'!AH$6="","",'statement of marks'!AH$6)</f>
        <v>50</v>
      </c>
    </row>
    <row r="17" spans="1:24" ht="19" customHeight="1">
      <c r="A17" s="1041"/>
      <c r="B17" s="1042"/>
      <c r="C17" s="387" t="s">
        <v>638</v>
      </c>
      <c r="D17" s="332">
        <f>IF('statement of marks'!AA7="","",'statement of marks'!AA7)</f>
        <v>5</v>
      </c>
      <c r="E17" s="332">
        <f>IF('statement of marks'!AB7="","",'statement of marks'!AB7)</f>
        <v>2</v>
      </c>
      <c r="F17" s="332">
        <f>IF('statement of marks'!AC7="","",'statement of marks'!AC7)</f>
        <v>2</v>
      </c>
      <c r="G17" s="403">
        <f>IF('statement of marks'!AD7="","",'statement of marks'!AD7)</f>
        <v>9</v>
      </c>
      <c r="H17" s="332">
        <f>IF('statement of marks'!AE7="","",'statement of marks'!AE7)</f>
        <v>2</v>
      </c>
      <c r="I17" s="332">
        <f>IF('statement of marks'!AF7="","",'statement of marks'!AF7)</f>
        <v>5</v>
      </c>
      <c r="J17" s="36">
        <f>IF('statement of marks'!AG7="","",'statement of marks'!AG7)</f>
        <v>7</v>
      </c>
      <c r="K17" s="407">
        <f>IF('statement of marks'!AH7="","",'statement of marks'!AH7)</f>
        <v>16</v>
      </c>
      <c r="L17" s="1071"/>
      <c r="M17" s="1072"/>
      <c r="N17" s="1041"/>
      <c r="O17" s="1042"/>
      <c r="P17" s="387" t="s">
        <v>638</v>
      </c>
      <c r="Q17" s="332">
        <f>IF('statement of marks'!AA8="","",'statement of marks'!AA8)</f>
        <v>5</v>
      </c>
      <c r="R17" s="332">
        <f>IF('statement of marks'!AB8="","",'statement of marks'!AB8)</f>
        <v>5</v>
      </c>
      <c r="S17" s="332">
        <f>IF('statement of marks'!AC8="","",'statement of marks'!AC8)</f>
        <v>5</v>
      </c>
      <c r="T17" s="403">
        <f>IF('statement of marks'!AD8="","",'statement of marks'!AD8)</f>
        <v>15</v>
      </c>
      <c r="U17" s="332">
        <f>IF('statement of marks'!AE8="","",'statement of marks'!AE8)</f>
        <v>5</v>
      </c>
      <c r="V17" s="332">
        <f>IF('statement of marks'!AF8="","",'statement of marks'!AF8)</f>
        <v>20</v>
      </c>
      <c r="W17" s="36">
        <f>IF('statement of marks'!AG8="","",'statement of marks'!AG8)</f>
        <v>25</v>
      </c>
      <c r="X17" s="407">
        <f>IF('statement of marks'!AH8="","",'statement of marks'!AH8)</f>
        <v>40</v>
      </c>
    </row>
    <row r="18" spans="1:24" ht="19" customHeight="1">
      <c r="A18" s="405"/>
      <c r="B18" s="1043" t="s">
        <v>634</v>
      </c>
      <c r="C18" s="1044"/>
      <c r="D18" s="336" t="s">
        <v>1</v>
      </c>
      <c r="E18" s="336" t="s">
        <v>21</v>
      </c>
      <c r="F18" s="391" t="s">
        <v>635</v>
      </c>
      <c r="G18" s="36"/>
      <c r="H18" s="335"/>
      <c r="I18" s="36"/>
      <c r="J18" s="502" t="s">
        <v>62</v>
      </c>
      <c r="K18" s="408"/>
      <c r="L18" s="1071"/>
      <c r="M18" s="1072"/>
      <c r="N18" s="405"/>
      <c r="O18" s="1043" t="s">
        <v>634</v>
      </c>
      <c r="P18" s="1044"/>
      <c r="Q18" s="336" t="s">
        <v>1</v>
      </c>
      <c r="R18" s="336" t="s">
        <v>21</v>
      </c>
      <c r="S18" s="391" t="s">
        <v>635</v>
      </c>
      <c r="T18" s="36"/>
      <c r="U18" s="335"/>
      <c r="V18" s="36"/>
      <c r="W18" s="336" t="s">
        <v>62</v>
      </c>
      <c r="X18" s="408"/>
    </row>
    <row r="19" spans="1:24" ht="19" customHeight="1">
      <c r="A19" s="405"/>
      <c r="B19" s="1038" t="s">
        <v>3</v>
      </c>
      <c r="C19" s="1039"/>
      <c r="D19" s="333">
        <v>20</v>
      </c>
      <c r="E19" s="333">
        <v>20</v>
      </c>
      <c r="F19" s="333">
        <v>20</v>
      </c>
      <c r="G19" s="334"/>
      <c r="H19" s="333"/>
      <c r="I19" s="333"/>
      <c r="J19" s="334">
        <v>20</v>
      </c>
      <c r="K19" s="406"/>
      <c r="L19" s="1071"/>
      <c r="M19" s="1072"/>
      <c r="N19" s="405"/>
      <c r="O19" s="1038" t="s">
        <v>3</v>
      </c>
      <c r="P19" s="1039"/>
      <c r="Q19" s="333">
        <v>20</v>
      </c>
      <c r="R19" s="333">
        <v>20</v>
      </c>
      <c r="S19" s="333">
        <v>20</v>
      </c>
      <c r="T19" s="334"/>
      <c r="U19" s="333"/>
      <c r="V19" s="333"/>
      <c r="W19" s="334">
        <v>20</v>
      </c>
      <c r="X19" s="406"/>
    </row>
    <row r="20" spans="1:24" ht="19" customHeight="1">
      <c r="A20" s="405"/>
      <c r="B20" s="1026" t="str">
        <f>'statement of marks'!$BW$3</f>
        <v>dk;kZuqHko</v>
      </c>
      <c r="C20" s="1027"/>
      <c r="D20" s="386">
        <f>IF('statement of marks'!BW7="","",'statement of marks'!BW7)</f>
        <v>20</v>
      </c>
      <c r="E20" s="386">
        <f>IF('statement of marks'!BX7="","",'statement of marks'!BX7)</f>
        <v>20</v>
      </c>
      <c r="F20" s="386">
        <f>IF('statement of marks'!BZ7="","",'statement of marks'!BZ7)</f>
        <v>20</v>
      </c>
      <c r="G20" s="338"/>
      <c r="H20" s="338"/>
      <c r="I20" s="386"/>
      <c r="J20" s="499">
        <f>IF('statement of marks'!BY7="","",'statement of marks'!BY7)</f>
        <v>20</v>
      </c>
      <c r="K20" s="409"/>
      <c r="L20" s="1071"/>
      <c r="M20" s="1072"/>
      <c r="N20" s="405"/>
      <c r="O20" s="1026" t="str">
        <f>'statement of marks'!$BW$3</f>
        <v>dk;kZuqHko</v>
      </c>
      <c r="P20" s="1027"/>
      <c r="Q20" s="386">
        <f>IF('statement of marks'!BW8="","",'statement of marks'!BW8)</f>
        <v>20</v>
      </c>
      <c r="R20" s="386">
        <f>IF('statement of marks'!BX8="","",'statement of marks'!BX8)</f>
        <v>20</v>
      </c>
      <c r="S20" s="386">
        <f>IF('statement of marks'!BZ8="","",'statement of marks'!BZ8)</f>
        <v>20</v>
      </c>
      <c r="T20" s="338"/>
      <c r="U20" s="338"/>
      <c r="V20" s="386"/>
      <c r="W20" s="386">
        <f>IF('statement of marks'!BY8="","",'statement of marks'!BY8)</f>
        <v>20</v>
      </c>
      <c r="X20" s="409"/>
    </row>
    <row r="21" spans="1:24" ht="19" customHeight="1">
      <c r="A21" s="405"/>
      <c r="B21" s="1026" t="str">
        <f>'statement of marks'!$CG$3</f>
        <v>dyk f'k{kk</v>
      </c>
      <c r="C21" s="1027"/>
      <c r="D21" s="386">
        <f>IF('statement of marks'!CG7="","",'statement of marks'!CG7)</f>
        <v>20</v>
      </c>
      <c r="E21" s="498">
        <f>IF('statement of marks'!CH7="","",'statement of marks'!CH7)</f>
        <v>20</v>
      </c>
      <c r="F21" s="498">
        <f>IF('statement of marks'!CJ7="","",'statement of marks'!CJ7)</f>
        <v>20</v>
      </c>
      <c r="G21" s="338"/>
      <c r="H21" s="338"/>
      <c r="I21" s="386"/>
      <c r="J21" s="499">
        <f>IF('statement of marks'!CI7="","",'statement of marks'!CI7)</f>
        <v>20</v>
      </c>
      <c r="K21" s="409"/>
      <c r="L21" s="1071"/>
      <c r="M21" s="1072"/>
      <c r="N21" s="405"/>
      <c r="O21" s="1026" t="str">
        <f>'statement of marks'!$CG$3</f>
        <v>dyk f'k{kk</v>
      </c>
      <c r="P21" s="1027"/>
      <c r="Q21" s="498">
        <f>IF('statement of marks'!CG8="","",'statement of marks'!CG8)</f>
        <v>20</v>
      </c>
      <c r="R21" s="498">
        <f>IF('statement of marks'!CH8="","",'statement of marks'!CH8)</f>
        <v>20</v>
      </c>
      <c r="S21" s="498">
        <f>IF('statement of marks'!CJ8="","",'statement of marks'!CJ8)</f>
        <v>20</v>
      </c>
      <c r="T21" s="338"/>
      <c r="U21" s="338"/>
      <c r="V21" s="386"/>
      <c r="W21" s="498">
        <f>IF('statement of marks'!CI8="","",'statement of marks'!CI8)</f>
        <v>20</v>
      </c>
      <c r="X21" s="409"/>
    </row>
    <row r="22" spans="1:24" ht="19" customHeight="1">
      <c r="A22" s="405"/>
      <c r="B22" s="1028" t="str">
        <f>'statement of marks'!$CQ$3</f>
        <v>LokLF; ,oe~ 'kkjhfjd f'k{kk</v>
      </c>
      <c r="C22" s="1029"/>
      <c r="D22" s="386">
        <f>IF('statement of marks'!CQ7="","",'statement of marks'!CQ7)</f>
        <v>20</v>
      </c>
      <c r="E22" s="498">
        <f>IF('statement of marks'!CR7="","",'statement of marks'!CR7)</f>
        <v>20</v>
      </c>
      <c r="F22" s="498">
        <f>IF('statement of marks'!CT7="","",'statement of marks'!CT7)</f>
        <v>20</v>
      </c>
      <c r="G22" s="338"/>
      <c r="H22" s="338"/>
      <c r="I22" s="386"/>
      <c r="J22" s="499">
        <f>IF('statement of marks'!CS7="","",'statement of marks'!CS7)</f>
        <v>20</v>
      </c>
      <c r="K22" s="409"/>
      <c r="L22" s="1071"/>
      <c r="M22" s="1072"/>
      <c r="N22" s="405"/>
      <c r="O22" s="1030" t="str">
        <f>'statement of marks'!$CQ$3</f>
        <v>LokLF; ,oe~ 'kkjhfjd f'k{kk</v>
      </c>
      <c r="P22" s="1031"/>
      <c r="Q22" s="498">
        <f>IF('statement of marks'!CQ8="","",'statement of marks'!CQ8)</f>
        <v>20</v>
      </c>
      <c r="R22" s="498">
        <f>IF('statement of marks'!CR8="","",'statement of marks'!CR8)</f>
        <v>20</v>
      </c>
      <c r="S22" s="498">
        <f>IF('statement of marks'!CT8="","",'statement of marks'!CT8)</f>
        <v>20</v>
      </c>
      <c r="T22" s="338"/>
      <c r="U22" s="338"/>
      <c r="V22" s="386"/>
      <c r="W22" s="498">
        <f>IF('statement of marks'!CS8="","",'statement of marks'!CS8)</f>
        <v>20</v>
      </c>
      <c r="X22" s="409"/>
    </row>
    <row r="23" spans="1:24" ht="19" customHeight="1">
      <c r="A23" s="405"/>
      <c r="B23" s="1032" t="s">
        <v>636</v>
      </c>
      <c r="C23" s="1033"/>
      <c r="D23" s="1034" t="str">
        <f>IF(details!$CQ$3="","",details!$CQ$3)</f>
        <v>;ksx vxLr rd</v>
      </c>
      <c r="E23" s="1034"/>
      <c r="F23" s="1034" t="str">
        <f>IF(details!$CU$3="","",details!$CU$3)</f>
        <v>;ksx vDVwcj rd</v>
      </c>
      <c r="G23" s="1034"/>
      <c r="H23" s="1034" t="str">
        <f>IF(details!$CY$3="","",details!$CY$3)</f>
        <v>;ksx fnlEcj rd</v>
      </c>
      <c r="I23" s="1034"/>
      <c r="J23" s="1034" t="str">
        <f>IF(details!$DC$3="","",details!$DC$3)</f>
        <v>;ksx Qjojh rd</v>
      </c>
      <c r="K23" s="1035"/>
      <c r="L23" s="1071"/>
      <c r="M23" s="1072"/>
      <c r="N23" s="405"/>
      <c r="O23" s="1032" t="s">
        <v>636</v>
      </c>
      <c r="P23" s="1033"/>
      <c r="Q23" s="1034" t="str">
        <f>IF(details!$CQ$3="","",details!$CQ$3)</f>
        <v>;ksx vxLr rd</v>
      </c>
      <c r="R23" s="1034"/>
      <c r="S23" s="1034" t="str">
        <f>IF(details!$CU$3="","",details!$CU$3)</f>
        <v>;ksx vDVwcj rd</v>
      </c>
      <c r="T23" s="1034"/>
      <c r="U23" s="1034" t="str">
        <f>IF(details!$CY$3="","",details!$CY$3)</f>
        <v>;ksx fnlEcj rd</v>
      </c>
      <c r="V23" s="1034"/>
      <c r="W23" s="1034" t="str">
        <f>IF(details!$DC$3="","",details!$DC$3)</f>
        <v>;ksx Qjojh rd</v>
      </c>
      <c r="X23" s="1035"/>
    </row>
    <row r="24" spans="1:24" ht="19" customHeight="1">
      <c r="A24" s="405"/>
      <c r="B24" s="1032" t="s">
        <v>86</v>
      </c>
      <c r="C24" s="1033"/>
      <c r="D24" s="1036">
        <f>IF(details!CR7="","",details!CR7)</f>
        <v>104</v>
      </c>
      <c r="E24" s="1036"/>
      <c r="F24" s="1036">
        <f>IF(details!CV7="","",details!CV7)</f>
        <v>174</v>
      </c>
      <c r="G24" s="1036"/>
      <c r="H24" s="1036">
        <f>IF(details!CZ7="","",details!CZ7)</f>
        <v>242</v>
      </c>
      <c r="I24" s="1036"/>
      <c r="J24" s="1036">
        <f>IF(details!DD7="","",details!DD7)</f>
        <v>322</v>
      </c>
      <c r="K24" s="1037"/>
      <c r="L24" s="1071"/>
      <c r="M24" s="1072"/>
      <c r="N24" s="405"/>
      <c r="O24" s="1032" t="s">
        <v>86</v>
      </c>
      <c r="P24" s="1033"/>
      <c r="Q24" s="1036" t="str">
        <f>IF(details!CR8="","",details!CR8)</f>
        <v/>
      </c>
      <c r="R24" s="1036"/>
      <c r="S24" s="1036" t="str">
        <f>IF(details!CV8="","",details!CV8)</f>
        <v/>
      </c>
      <c r="T24" s="1036"/>
      <c r="U24" s="1036" t="str">
        <f>IF(details!CZ8="","",details!CZ8)</f>
        <v/>
      </c>
      <c r="V24" s="1036"/>
      <c r="W24" s="1036" t="str">
        <f>IF(details!DD8="","",details!DD8)</f>
        <v/>
      </c>
      <c r="X24" s="1037"/>
    </row>
    <row r="25" spans="1:24" ht="19" customHeight="1">
      <c r="A25" s="405"/>
      <c r="B25" s="1020" t="s">
        <v>15</v>
      </c>
      <c r="C25" s="1021"/>
      <c r="D25" s="1022">
        <f>IF(details!CQ7="","",details!CQ7)</f>
        <v>116</v>
      </c>
      <c r="E25" s="1022"/>
      <c r="F25" s="1022">
        <f>IF(details!CU7="","",details!CU7)</f>
        <v>192</v>
      </c>
      <c r="G25" s="1022"/>
      <c r="H25" s="1022">
        <f>IF(details!CY7="","",details!CY7)</f>
        <v>270</v>
      </c>
      <c r="I25" s="1022"/>
      <c r="J25" s="1022">
        <f>IF(details!DC7="","",details!DC7)</f>
        <v>358</v>
      </c>
      <c r="K25" s="1023"/>
      <c r="L25" s="1071"/>
      <c r="M25" s="1072"/>
      <c r="N25" s="405"/>
      <c r="O25" s="1020" t="s">
        <v>15</v>
      </c>
      <c r="P25" s="1021"/>
      <c r="Q25" s="1022">
        <f>IF(details!CQ8="","",details!CQ8)</f>
        <v>116</v>
      </c>
      <c r="R25" s="1022"/>
      <c r="S25" s="1022">
        <f>IF(details!CU8="","",details!CU8)</f>
        <v>192</v>
      </c>
      <c r="T25" s="1022"/>
      <c r="U25" s="1022">
        <f>IF(details!CY8="","",details!CY8)</f>
        <v>270</v>
      </c>
      <c r="V25" s="1022"/>
      <c r="W25" s="1022">
        <f>IF(details!DC8="","",details!DC8)</f>
        <v>358</v>
      </c>
      <c r="X25" s="1023"/>
    </row>
    <row r="26" spans="1:24" ht="19" customHeight="1">
      <c r="A26" s="405"/>
      <c r="B26" s="1024" t="s">
        <v>87</v>
      </c>
      <c r="C26" s="1025"/>
      <c r="D26" s="1016"/>
      <c r="E26" s="1016"/>
      <c r="F26" s="1016"/>
      <c r="G26" s="1016"/>
      <c r="H26" s="1016"/>
      <c r="I26" s="1016"/>
      <c r="J26" s="1016"/>
      <c r="K26" s="1017"/>
      <c r="L26" s="1071"/>
      <c r="M26" s="1072"/>
      <c r="N26" s="405"/>
      <c r="O26" s="1024" t="s">
        <v>87</v>
      </c>
      <c r="P26" s="1025"/>
      <c r="Q26" s="1016"/>
      <c r="R26" s="1016"/>
      <c r="S26" s="1016"/>
      <c r="T26" s="1016"/>
      <c r="U26" s="1016"/>
      <c r="V26" s="1016"/>
      <c r="W26" s="1016"/>
      <c r="X26" s="1017"/>
    </row>
    <row r="27" spans="1:24" ht="19" customHeight="1">
      <c r="A27" s="405"/>
      <c r="B27" s="1014" t="s">
        <v>73</v>
      </c>
      <c r="C27" s="1015"/>
      <c r="D27" s="1016"/>
      <c r="E27" s="1016"/>
      <c r="F27" s="1016"/>
      <c r="G27" s="1016"/>
      <c r="H27" s="1016"/>
      <c r="I27" s="1016"/>
      <c r="J27" s="1016"/>
      <c r="K27" s="1017"/>
      <c r="L27" s="1071"/>
      <c r="M27" s="1072"/>
      <c r="N27" s="405"/>
      <c r="O27" s="1014" t="s">
        <v>73</v>
      </c>
      <c r="P27" s="1015"/>
      <c r="Q27" s="1016"/>
      <c r="R27" s="1016"/>
      <c r="S27" s="1016"/>
      <c r="T27" s="1016"/>
      <c r="U27" s="1016"/>
      <c r="V27" s="1016"/>
      <c r="W27" s="1016"/>
      <c r="X27" s="1017"/>
    </row>
    <row r="28" spans="1:24" ht="19" customHeight="1">
      <c r="A28" s="405"/>
      <c r="B28" s="1018" t="s">
        <v>88</v>
      </c>
      <c r="C28" s="1019"/>
      <c r="D28" s="1016"/>
      <c r="E28" s="1016"/>
      <c r="F28" s="1016"/>
      <c r="G28" s="1016"/>
      <c r="H28" s="1016"/>
      <c r="I28" s="1016"/>
      <c r="J28" s="1016"/>
      <c r="K28" s="1017"/>
      <c r="L28" s="1071"/>
      <c r="M28" s="1072"/>
      <c r="N28" s="405"/>
      <c r="O28" s="1018" t="s">
        <v>88</v>
      </c>
      <c r="P28" s="1019"/>
      <c r="Q28" s="1016"/>
      <c r="R28" s="1016"/>
      <c r="S28" s="1016"/>
      <c r="T28" s="1016"/>
      <c r="U28" s="1016"/>
      <c r="V28" s="1016"/>
      <c r="W28" s="1016"/>
      <c r="X28" s="1017"/>
    </row>
    <row r="29" spans="1:24" ht="19" customHeight="1" thickBot="1">
      <c r="A29" s="410"/>
      <c r="B29" s="1054" t="s">
        <v>89</v>
      </c>
      <c r="C29" s="1055"/>
      <c r="D29" s="1056"/>
      <c r="E29" s="1056"/>
      <c r="F29" s="1056"/>
      <c r="G29" s="1056"/>
      <c r="H29" s="1056"/>
      <c r="I29" s="1056"/>
      <c r="J29" s="1056"/>
      <c r="K29" s="1057"/>
      <c r="L29" s="1071"/>
      <c r="M29" s="1072"/>
      <c r="N29" s="410"/>
      <c r="O29" s="1054" t="s">
        <v>89</v>
      </c>
      <c r="P29" s="1055"/>
      <c r="Q29" s="1056"/>
      <c r="R29" s="1056"/>
      <c r="S29" s="1056"/>
      <c r="T29" s="1056"/>
      <c r="U29" s="1056"/>
      <c r="V29" s="1056"/>
      <c r="W29" s="1056"/>
      <c r="X29" s="1057"/>
    </row>
    <row r="30" spans="1:24" ht="19" customHeight="1">
      <c r="A30" s="1058" t="s">
        <v>44</v>
      </c>
      <c r="B30" s="1059"/>
      <c r="C30" s="1059"/>
      <c r="D30" s="1059"/>
      <c r="E30" s="1059"/>
      <c r="F30" s="1059"/>
      <c r="G30" s="1059"/>
      <c r="H30" s="1059"/>
      <c r="I30" s="1059"/>
      <c r="J30" s="1059"/>
      <c r="K30" s="1060"/>
      <c r="L30" s="1071"/>
      <c r="M30" s="1072"/>
      <c r="N30" s="1058" t="s">
        <v>44</v>
      </c>
      <c r="O30" s="1059"/>
      <c r="P30" s="1059"/>
      <c r="Q30" s="1059"/>
      <c r="R30" s="1059"/>
      <c r="S30" s="1059"/>
      <c r="T30" s="1059"/>
      <c r="U30" s="1059"/>
      <c r="V30" s="1059"/>
      <c r="W30" s="1059"/>
      <c r="X30" s="1060"/>
    </row>
    <row r="31" spans="1:24" ht="19" customHeight="1">
      <c r="A31" s="1061" t="str">
        <f>'statement of marks'!$A$1</f>
        <v>jk- ck- ek/;fed fo|ky; uohu] fuEckgsM+k</v>
      </c>
      <c r="B31" s="1062"/>
      <c r="C31" s="1062"/>
      <c r="D31" s="1062"/>
      <c r="E31" s="1062"/>
      <c r="F31" s="1062"/>
      <c r="G31" s="1062"/>
      <c r="H31" s="1062"/>
      <c r="I31" s="1062"/>
      <c r="J31" s="1062"/>
      <c r="K31" s="1063"/>
      <c r="L31" s="1071"/>
      <c r="M31" s="1072"/>
      <c r="N31" s="1061" t="str">
        <f>'statement of marks'!$A$1</f>
        <v>jk- ck- ek/;fed fo|ky; uohu] fuEckgsM+k</v>
      </c>
      <c r="O31" s="1062"/>
      <c r="P31" s="1062"/>
      <c r="Q31" s="1062"/>
      <c r="R31" s="1062"/>
      <c r="S31" s="1062"/>
      <c r="T31" s="1062"/>
      <c r="U31" s="1062"/>
      <c r="V31" s="1062"/>
      <c r="W31" s="1062"/>
      <c r="X31" s="1063"/>
    </row>
    <row r="32" spans="1:24" ht="19" customHeight="1">
      <c r="A32" s="1061"/>
      <c r="B32" s="1062"/>
      <c r="C32" s="1062"/>
      <c r="D32" s="1062"/>
      <c r="E32" s="1062"/>
      <c r="F32" s="1062"/>
      <c r="G32" s="1062"/>
      <c r="H32" s="1062"/>
      <c r="I32" s="1062"/>
      <c r="J32" s="1062"/>
      <c r="K32" s="1063"/>
      <c r="L32" s="1071"/>
      <c r="M32" s="1072"/>
      <c r="N32" s="1061"/>
      <c r="O32" s="1062"/>
      <c r="P32" s="1062"/>
      <c r="Q32" s="1062"/>
      <c r="R32" s="1062"/>
      <c r="S32" s="1062"/>
      <c r="T32" s="1062"/>
      <c r="U32" s="1062"/>
      <c r="V32" s="1062"/>
      <c r="W32" s="1062"/>
      <c r="X32" s="1063"/>
    </row>
    <row r="33" spans="1:24" ht="19" customHeight="1">
      <c r="A33" s="405"/>
      <c r="B33" s="1042" t="s">
        <v>84</v>
      </c>
      <c r="C33" s="1064"/>
      <c r="D33" s="1065" t="str">
        <f>'statement of marks'!$F$3</f>
        <v>2015-16</v>
      </c>
      <c r="E33" s="1065"/>
      <c r="F33" s="1065"/>
      <c r="G33" s="1065"/>
      <c r="H33" s="1065"/>
      <c r="I33" s="1065"/>
      <c r="J33" s="1065"/>
      <c r="K33" s="1066"/>
      <c r="L33" s="1071"/>
      <c r="M33" s="1072"/>
      <c r="N33" s="405"/>
      <c r="O33" s="1042" t="s">
        <v>84</v>
      </c>
      <c r="P33" s="1064"/>
      <c r="Q33" s="1065" t="str">
        <f>'statement of marks'!$F$3</f>
        <v>2015-16</v>
      </c>
      <c r="R33" s="1065"/>
      <c r="S33" s="1065"/>
      <c r="T33" s="1065"/>
      <c r="U33" s="1065"/>
      <c r="V33" s="1065"/>
      <c r="W33" s="1065"/>
      <c r="X33" s="1066"/>
    </row>
    <row r="34" spans="1:24" ht="19" customHeight="1">
      <c r="A34" s="405"/>
      <c r="B34" s="1026" t="s">
        <v>573</v>
      </c>
      <c r="C34" s="1027"/>
      <c r="D34" s="1027" t="str">
        <f>IF('statement of marks'!H9="","",'statement of marks'!H9)</f>
        <v>v 003</v>
      </c>
      <c r="E34" s="1027"/>
      <c r="F34" s="1027"/>
      <c r="G34" s="1027"/>
      <c r="H34" s="1027"/>
      <c r="I34" s="1027"/>
      <c r="J34" s="1027"/>
      <c r="K34" s="1067"/>
      <c r="L34" s="1071"/>
      <c r="M34" s="1072"/>
      <c r="N34" s="405"/>
      <c r="O34" s="1026" t="s">
        <v>573</v>
      </c>
      <c r="P34" s="1027"/>
      <c r="Q34" s="1027" t="str">
        <f>IF('statement of marks'!H10="","",'statement of marks'!H10)</f>
        <v>v 004</v>
      </c>
      <c r="R34" s="1027"/>
      <c r="S34" s="1027"/>
      <c r="T34" s="1027"/>
      <c r="U34" s="1027"/>
      <c r="V34" s="1027"/>
      <c r="W34" s="1027"/>
      <c r="X34" s="1067"/>
    </row>
    <row r="35" spans="1:24" ht="19" customHeight="1">
      <c r="A35" s="405"/>
      <c r="B35" s="1026" t="s">
        <v>574</v>
      </c>
      <c r="C35" s="1027"/>
      <c r="D35" s="1027" t="str">
        <f>IF('statement of marks'!I9="","",'statement of marks'!I9)</f>
        <v>c 003</v>
      </c>
      <c r="E35" s="1027"/>
      <c r="F35" s="1027"/>
      <c r="G35" s="1027"/>
      <c r="H35" s="1027"/>
      <c r="I35" s="1027"/>
      <c r="J35" s="1027"/>
      <c r="K35" s="1067"/>
      <c r="L35" s="1071"/>
      <c r="M35" s="1072"/>
      <c r="N35" s="405"/>
      <c r="O35" s="1026" t="s">
        <v>574</v>
      </c>
      <c r="P35" s="1027"/>
      <c r="Q35" s="1027" t="str">
        <f>IF('statement of marks'!I10="","",'statement of marks'!I10)</f>
        <v>c 004</v>
      </c>
      <c r="R35" s="1027"/>
      <c r="S35" s="1027"/>
      <c r="T35" s="1027"/>
      <c r="U35" s="1027"/>
      <c r="V35" s="1027"/>
      <c r="W35" s="1027"/>
      <c r="X35" s="1067"/>
    </row>
    <row r="36" spans="1:24" ht="19" customHeight="1">
      <c r="A36" s="405"/>
      <c r="B36" s="1026" t="s">
        <v>575</v>
      </c>
      <c r="C36" s="1027"/>
      <c r="D36" s="1027" t="str">
        <f>IF('statement of marks'!J9="","",'statement of marks'!J9)</f>
        <v>l 003</v>
      </c>
      <c r="E36" s="1027"/>
      <c r="F36" s="1027"/>
      <c r="G36" s="1027"/>
      <c r="H36" s="1027"/>
      <c r="I36" s="1027"/>
      <c r="J36" s="1027"/>
      <c r="K36" s="1067"/>
      <c r="L36" s="1071"/>
      <c r="M36" s="1072"/>
      <c r="N36" s="405"/>
      <c r="O36" s="1026" t="s">
        <v>575</v>
      </c>
      <c r="P36" s="1027"/>
      <c r="Q36" s="1027" t="str">
        <f>IF('statement of marks'!J10="","",'statement of marks'!J10)</f>
        <v>l 004</v>
      </c>
      <c r="R36" s="1027"/>
      <c r="S36" s="1027"/>
      <c r="T36" s="1027"/>
      <c r="U36" s="1027"/>
      <c r="V36" s="1027"/>
      <c r="W36" s="1027"/>
      <c r="X36" s="1067"/>
    </row>
    <row r="37" spans="1:24" ht="19" customHeight="1">
      <c r="A37" s="405"/>
      <c r="B37" s="1026" t="s">
        <v>576</v>
      </c>
      <c r="C37" s="1027"/>
      <c r="D37" s="389" t="str">
        <f>'statement of marks'!$D$3</f>
        <v>3 A</v>
      </c>
      <c r="E37" s="1027" t="s">
        <v>9</v>
      </c>
      <c r="F37" s="1027"/>
      <c r="G37" s="1045">
        <f>IF('statement of marks'!D9="","",'statement of marks'!D9)</f>
        <v>803</v>
      </c>
      <c r="H37" s="1045"/>
      <c r="I37" s="1045"/>
      <c r="J37" s="1045"/>
      <c r="K37" s="1046"/>
      <c r="L37" s="1071"/>
      <c r="M37" s="1072"/>
      <c r="N37" s="405"/>
      <c r="O37" s="1026" t="s">
        <v>576</v>
      </c>
      <c r="P37" s="1027"/>
      <c r="Q37" s="389" t="str">
        <f>'statement of marks'!$D$3</f>
        <v>3 A</v>
      </c>
      <c r="R37" s="1027" t="s">
        <v>9</v>
      </c>
      <c r="S37" s="1027"/>
      <c r="T37" s="1045">
        <f>IF('statement of marks'!D10="","",'statement of marks'!D10)</f>
        <v>804</v>
      </c>
      <c r="U37" s="1045"/>
      <c r="V37" s="1045"/>
      <c r="W37" s="1045"/>
      <c r="X37" s="1046"/>
    </row>
    <row r="38" spans="1:24" ht="19" customHeight="1">
      <c r="A38" s="405"/>
      <c r="B38" s="1026" t="s">
        <v>577</v>
      </c>
      <c r="C38" s="1027"/>
      <c r="D38" s="389" t="str">
        <f>IF('statement of marks'!E9="","",'statement of marks'!E9)</f>
        <v/>
      </c>
      <c r="E38" s="1027" t="s">
        <v>0</v>
      </c>
      <c r="F38" s="1027"/>
      <c r="G38" s="1047" t="str">
        <f>IF('statement of marks'!F9="","",'statement of marks'!F9)</f>
        <v/>
      </c>
      <c r="H38" s="1047"/>
      <c r="I38" s="1047"/>
      <c r="J38" s="1047"/>
      <c r="K38" s="1048"/>
      <c r="L38" s="1071"/>
      <c r="M38" s="1072"/>
      <c r="N38" s="405"/>
      <c r="O38" s="1026" t="s">
        <v>577</v>
      </c>
      <c r="P38" s="1027"/>
      <c r="Q38" s="389" t="str">
        <f>IF('statement of marks'!E10="","",'statement of marks'!E10)</f>
        <v/>
      </c>
      <c r="R38" s="1027" t="s">
        <v>0</v>
      </c>
      <c r="S38" s="1027"/>
      <c r="T38" s="1047" t="str">
        <f>IF('statement of marks'!F10="","",'statement of marks'!F10)</f>
        <v/>
      </c>
      <c r="U38" s="1047"/>
      <c r="V38" s="1047"/>
      <c r="W38" s="1047"/>
      <c r="X38" s="1048"/>
    </row>
    <row r="39" spans="1:24" ht="19" customHeight="1">
      <c r="A39" s="405"/>
      <c r="B39" s="372" t="s">
        <v>27</v>
      </c>
      <c r="C39" s="337" t="s">
        <v>85</v>
      </c>
      <c r="D39" s="1049" t="s">
        <v>1</v>
      </c>
      <c r="E39" s="1049" t="s">
        <v>21</v>
      </c>
      <c r="F39" s="1049" t="s">
        <v>62</v>
      </c>
      <c r="G39" s="1050" t="s">
        <v>2</v>
      </c>
      <c r="H39" s="1049" t="s">
        <v>632</v>
      </c>
      <c r="I39" s="1049"/>
      <c r="J39" s="1049"/>
      <c r="K39" s="1051" t="s">
        <v>633</v>
      </c>
      <c r="L39" s="1071"/>
      <c r="M39" s="1072"/>
      <c r="N39" s="405"/>
      <c r="O39" s="372" t="s">
        <v>27</v>
      </c>
      <c r="P39" s="337" t="s">
        <v>85</v>
      </c>
      <c r="Q39" s="1052" t="s">
        <v>1</v>
      </c>
      <c r="R39" s="1052" t="s">
        <v>21</v>
      </c>
      <c r="S39" s="1052" t="s">
        <v>62</v>
      </c>
      <c r="T39" s="1053" t="s">
        <v>2</v>
      </c>
      <c r="U39" s="1052" t="s">
        <v>632</v>
      </c>
      <c r="V39" s="1052"/>
      <c r="W39" s="1052"/>
      <c r="X39" s="1051" t="s">
        <v>633</v>
      </c>
    </row>
    <row r="40" spans="1:24" ht="19" customHeight="1">
      <c r="A40" s="405"/>
      <c r="B40" s="372"/>
      <c r="C40" s="337"/>
      <c r="D40" s="1049"/>
      <c r="E40" s="1049"/>
      <c r="F40" s="1049"/>
      <c r="G40" s="1050"/>
      <c r="H40" s="392" t="s">
        <v>629</v>
      </c>
      <c r="I40" s="392" t="s">
        <v>630</v>
      </c>
      <c r="J40" s="501" t="s">
        <v>68</v>
      </c>
      <c r="K40" s="1051"/>
      <c r="L40" s="1071"/>
      <c r="M40" s="1072"/>
      <c r="N40" s="405"/>
      <c r="O40" s="372"/>
      <c r="P40" s="337"/>
      <c r="Q40" s="1052"/>
      <c r="R40" s="1052"/>
      <c r="S40" s="1052"/>
      <c r="T40" s="1053"/>
      <c r="U40" s="390" t="s">
        <v>629</v>
      </c>
      <c r="V40" s="390" t="s">
        <v>630</v>
      </c>
      <c r="W40" s="390" t="s">
        <v>68</v>
      </c>
      <c r="X40" s="1051"/>
    </row>
    <row r="41" spans="1:24" ht="19" customHeight="1">
      <c r="A41" s="405"/>
      <c r="B41" s="1038" t="s">
        <v>3</v>
      </c>
      <c r="C41" s="1039"/>
      <c r="D41" s="333">
        <f>IF('statement of marks'!K$6="","",'statement of marks'!K$6)</f>
        <v>10</v>
      </c>
      <c r="E41" s="333">
        <f>IF('statement of marks'!L$6="","",'statement of marks'!L$6)</f>
        <v>10</v>
      </c>
      <c r="F41" s="333">
        <f>IF('statement of marks'!M$6="","",'statement of marks'!M$6)</f>
        <v>10</v>
      </c>
      <c r="G41" s="334">
        <f>IF('statement of marks'!N$6="","",'statement of marks'!N$6)</f>
        <v>30</v>
      </c>
      <c r="H41" s="333">
        <f>IF('statement of marks'!O$6="","",'statement of marks'!O$6)</f>
        <v>20</v>
      </c>
      <c r="I41" s="333">
        <f>IF('statement of marks'!P$6="","",'statement of marks'!P$6)</f>
        <v>50</v>
      </c>
      <c r="J41" s="334">
        <f>IF('statement of marks'!Q$6="","",'statement of marks'!Q$6)</f>
        <v>70</v>
      </c>
      <c r="K41" s="406">
        <f>IF('statement of marks'!R$6="","",'statement of marks'!R$6)</f>
        <v>100</v>
      </c>
      <c r="L41" s="1071"/>
      <c r="M41" s="1072"/>
      <c r="N41" s="405"/>
      <c r="O41" s="1038" t="s">
        <v>3</v>
      </c>
      <c r="P41" s="1039"/>
      <c r="Q41" s="333">
        <f>IF('statement of marks'!K$6="","",'statement of marks'!K$6)</f>
        <v>10</v>
      </c>
      <c r="R41" s="333">
        <f>IF('statement of marks'!L$6="","",'statement of marks'!L$6)</f>
        <v>10</v>
      </c>
      <c r="S41" s="333">
        <f>IF('statement of marks'!M$6="","",'statement of marks'!M$6)</f>
        <v>10</v>
      </c>
      <c r="T41" s="334">
        <f>IF('statement of marks'!N$6="","",'statement of marks'!N$6)</f>
        <v>30</v>
      </c>
      <c r="U41" s="333">
        <f>IF('statement of marks'!O$6="","",'statement of marks'!O$6)</f>
        <v>20</v>
      </c>
      <c r="V41" s="333">
        <f>IF('statement of marks'!P$6="","",'statement of marks'!P$6)</f>
        <v>50</v>
      </c>
      <c r="W41" s="334">
        <f>IF('statement of marks'!Q$6="","",'statement of marks'!Q$6)</f>
        <v>70</v>
      </c>
      <c r="X41" s="406">
        <f>IF('statement of marks'!R$6="","",'statement of marks'!R$6)</f>
        <v>100</v>
      </c>
    </row>
    <row r="42" spans="1:24" ht="19" customHeight="1">
      <c r="A42" s="405"/>
      <c r="B42" s="1026" t="str">
        <f>'statement of marks'!$K$3</f>
        <v>fgUnh</v>
      </c>
      <c r="C42" s="1027"/>
      <c r="D42" s="332">
        <f>IF('statement of marks'!K9="","",'statement of marks'!K9)</f>
        <v>5</v>
      </c>
      <c r="E42" s="332">
        <f>IF('statement of marks'!L9="","",'statement of marks'!L9)</f>
        <v>5</v>
      </c>
      <c r="F42" s="332">
        <f>IF('statement of marks'!M9="","",'statement of marks'!M9)</f>
        <v>5</v>
      </c>
      <c r="G42" s="403">
        <f>IF('statement of marks'!N9="","",'statement of marks'!N9)</f>
        <v>15</v>
      </c>
      <c r="H42" s="332">
        <f>IF('statement of marks'!O9="","",'statement of marks'!O9)</f>
        <v>50</v>
      </c>
      <c r="I42" s="332">
        <f>IF('statement of marks'!P9="","",'statement of marks'!P9)</f>
        <v>20</v>
      </c>
      <c r="J42" s="36">
        <f>IF('statement of marks'!Q9="","",'statement of marks'!Q9)</f>
        <v>70</v>
      </c>
      <c r="K42" s="407">
        <f>IF('statement of marks'!R9="","",'statement of marks'!R9)</f>
        <v>85</v>
      </c>
      <c r="L42" s="1071"/>
      <c r="M42" s="1072"/>
      <c r="N42" s="405"/>
      <c r="O42" s="1026" t="str">
        <f>'statement of marks'!$K$3</f>
        <v>fgUnh</v>
      </c>
      <c r="P42" s="1027"/>
      <c r="Q42" s="332">
        <f>IF('statement of marks'!K10="","",'statement of marks'!K10)</f>
        <v>5</v>
      </c>
      <c r="R42" s="332">
        <f>IF('statement of marks'!L10="","",'statement of marks'!L10)</f>
        <v>5</v>
      </c>
      <c r="S42" s="332">
        <f>IF('statement of marks'!M10="","",'statement of marks'!M10)</f>
        <v>5</v>
      </c>
      <c r="T42" s="403">
        <f>IF('statement of marks'!N10="","",'statement of marks'!N10)</f>
        <v>15</v>
      </c>
      <c r="U42" s="332">
        <f>IF('statement of marks'!O10="","",'statement of marks'!O10)</f>
        <v>50</v>
      </c>
      <c r="V42" s="332">
        <f>IF('statement of marks'!P10="","",'statement of marks'!P10)</f>
        <v>20</v>
      </c>
      <c r="W42" s="36">
        <f>IF('statement of marks'!Q10="","",'statement of marks'!Q10)</f>
        <v>70</v>
      </c>
      <c r="X42" s="407">
        <f>IF('statement of marks'!R10="","",'statement of marks'!R10)</f>
        <v>85</v>
      </c>
    </row>
    <row r="43" spans="1:24" ht="19" customHeight="1">
      <c r="A43" s="405"/>
      <c r="B43" s="1026" t="str">
        <f>'statement of marks'!$AQ$3</f>
        <v>xf.kr</v>
      </c>
      <c r="C43" s="1027"/>
      <c r="D43" s="332">
        <f>IF('statement of marks'!AQ9="","",'statement of marks'!AQ9)</f>
        <v>5</v>
      </c>
      <c r="E43" s="332">
        <f>IF('statement of marks'!AR9="","",'statement of marks'!AR9)</f>
        <v>5</v>
      </c>
      <c r="F43" s="332">
        <f>IF('statement of marks'!AS9="","",'statement of marks'!AS9)</f>
        <v>5</v>
      </c>
      <c r="G43" s="403">
        <f>IF('statement of marks'!AT9="","",'statement of marks'!AT9)</f>
        <v>15</v>
      </c>
      <c r="H43" s="332">
        <f>IF('statement of marks'!AU9="","",'statement of marks'!AU9)</f>
        <v>50</v>
      </c>
      <c r="I43" s="332">
        <f>IF('statement of marks'!AV9="","",'statement of marks'!AV9)</f>
        <v>20</v>
      </c>
      <c r="J43" s="36">
        <f>IF('statement of marks'!AW9="","",'statement of marks'!AW9)</f>
        <v>70</v>
      </c>
      <c r="K43" s="407">
        <f>IF('statement of marks'!AX9="","",'statement of marks'!AX9)</f>
        <v>85</v>
      </c>
      <c r="L43" s="1071"/>
      <c r="M43" s="1072"/>
      <c r="N43" s="405"/>
      <c r="O43" s="1026" t="str">
        <f>'statement of marks'!$AQ$3</f>
        <v>xf.kr</v>
      </c>
      <c r="P43" s="1027"/>
      <c r="Q43" s="332">
        <f>IF('statement of marks'!AQ10="","",'statement of marks'!AQ10)</f>
        <v>5</v>
      </c>
      <c r="R43" s="332">
        <f>IF('statement of marks'!AR10="","",'statement of marks'!AR10)</f>
        <v>5</v>
      </c>
      <c r="S43" s="332">
        <f>IF('statement of marks'!AS10="","",'statement of marks'!AS10)</f>
        <v>5</v>
      </c>
      <c r="T43" s="403">
        <f>IF('statement of marks'!AT10="","",'statement of marks'!AT10)</f>
        <v>15</v>
      </c>
      <c r="U43" s="332">
        <f>IF('statement of marks'!AU10="","",'statement of marks'!AU10)</f>
        <v>50</v>
      </c>
      <c r="V43" s="332">
        <f>IF('statement of marks'!AV10="","",'statement of marks'!AV10)</f>
        <v>20</v>
      </c>
      <c r="W43" s="36">
        <f>IF('statement of marks'!AW10="","",'statement of marks'!AW10)</f>
        <v>70</v>
      </c>
      <c r="X43" s="407">
        <f>IF('statement of marks'!AX10="","",'statement of marks'!AX10)</f>
        <v>85</v>
      </c>
    </row>
    <row r="44" spans="1:24" ht="19" customHeight="1">
      <c r="A44" s="405"/>
      <c r="B44" s="1026" t="str">
        <f>'statement of marks'!$BG$3</f>
        <v>Ik;kZoj.k v/;;u</v>
      </c>
      <c r="C44" s="1027"/>
      <c r="D44" s="332">
        <f>IF('statement of marks'!BG9="","",'statement of marks'!BG9)</f>
        <v>5</v>
      </c>
      <c r="E44" s="332">
        <f>IF('statement of marks'!BH9="","",'statement of marks'!BH9)</f>
        <v>5</v>
      </c>
      <c r="F44" s="332">
        <f>IF('statement of marks'!BI9="","",'statement of marks'!BI9)</f>
        <v>5</v>
      </c>
      <c r="G44" s="403">
        <f>IF('statement of marks'!BJ9="","",'statement of marks'!BJ9)</f>
        <v>15</v>
      </c>
      <c r="H44" s="332">
        <f>IF('statement of marks'!BK9="","",'statement of marks'!BK9)</f>
        <v>50</v>
      </c>
      <c r="I44" s="332">
        <f>IF('statement of marks'!BL9="","",'statement of marks'!BL9)</f>
        <v>20</v>
      </c>
      <c r="J44" s="36">
        <f>IF('statement of marks'!BM9="","",'statement of marks'!BM9)</f>
        <v>70</v>
      </c>
      <c r="K44" s="407">
        <f>IF('statement of marks'!BN9="","",'statement of marks'!BN9)</f>
        <v>85</v>
      </c>
      <c r="L44" s="1071"/>
      <c r="M44" s="1072"/>
      <c r="N44" s="405"/>
      <c r="O44" s="1026" t="str">
        <f>'statement of marks'!$BG$3</f>
        <v>Ik;kZoj.k v/;;u</v>
      </c>
      <c r="P44" s="1027"/>
      <c r="Q44" s="332">
        <f>IF('statement of marks'!BG10="","",'statement of marks'!BG10)</f>
        <v>5</v>
      </c>
      <c r="R44" s="332">
        <f>IF('statement of marks'!BH10="","",'statement of marks'!BH10)</f>
        <v>5</v>
      </c>
      <c r="S44" s="332">
        <f>IF('statement of marks'!BI10="","",'statement of marks'!BI10)</f>
        <v>5</v>
      </c>
      <c r="T44" s="403">
        <f>IF('statement of marks'!BJ10="","",'statement of marks'!BJ10)</f>
        <v>15</v>
      </c>
      <c r="U44" s="332">
        <f>IF('statement of marks'!BK10="","",'statement of marks'!BK10)</f>
        <v>50</v>
      </c>
      <c r="V44" s="332">
        <f>IF('statement of marks'!BL10="","",'statement of marks'!BL10)</f>
        <v>20</v>
      </c>
      <c r="W44" s="36">
        <f>IF('statement of marks'!BM10="","",'statement of marks'!BM10)</f>
        <v>70</v>
      </c>
      <c r="X44" s="407">
        <f>IF('statement of marks'!BN10="","",'statement of marks'!BN10)</f>
        <v>85</v>
      </c>
    </row>
    <row r="45" spans="1:24" ht="19" customHeight="1">
      <c r="A45" s="1040"/>
      <c r="B45" s="1042" t="str">
        <f>'statement of marks'!$AA$3</f>
        <v>vaxszth</v>
      </c>
      <c r="C45" s="388" t="s">
        <v>3</v>
      </c>
      <c r="D45" s="333">
        <f>IF('statement of marks'!AA$6="","",'statement of marks'!AA$6)</f>
        <v>5</v>
      </c>
      <c r="E45" s="333">
        <f>IF('statement of marks'!AB$6="","",'statement of marks'!AB$6)</f>
        <v>5</v>
      </c>
      <c r="F45" s="333">
        <f>IF('statement of marks'!AC$6="","",'statement of marks'!AC$6)</f>
        <v>5</v>
      </c>
      <c r="G45" s="334">
        <f>IF('statement of marks'!AD$6="","",'statement of marks'!AD$6)</f>
        <v>15</v>
      </c>
      <c r="H45" s="333">
        <f>IF('statement of marks'!AE$6="","",'statement of marks'!AE$6)</f>
        <v>10</v>
      </c>
      <c r="I45" s="333">
        <f>IF('statement of marks'!AF$6="","",'statement of marks'!AF$6)</f>
        <v>25</v>
      </c>
      <c r="J45" s="334">
        <f>IF('statement of marks'!AG$6="","",'statement of marks'!AG$6)</f>
        <v>35</v>
      </c>
      <c r="K45" s="406">
        <f>IF('statement of marks'!AH$6="","",'statement of marks'!AH$6)</f>
        <v>50</v>
      </c>
      <c r="L45" s="1071"/>
      <c r="M45" s="1072"/>
      <c r="N45" s="1040"/>
      <c r="O45" s="1042" t="str">
        <f>'statement of marks'!$AA$3</f>
        <v>vaxszth</v>
      </c>
      <c r="P45" s="388" t="s">
        <v>3</v>
      </c>
      <c r="Q45" s="333">
        <f>IF('statement of marks'!AA$6="","",'statement of marks'!AA$6)</f>
        <v>5</v>
      </c>
      <c r="R45" s="333">
        <f>IF('statement of marks'!AB$6="","",'statement of marks'!AB$6)</f>
        <v>5</v>
      </c>
      <c r="S45" s="333">
        <f>IF('statement of marks'!AC$6="","",'statement of marks'!AC$6)</f>
        <v>5</v>
      </c>
      <c r="T45" s="334">
        <f>IF('statement of marks'!AD$6="","",'statement of marks'!AD$6)</f>
        <v>15</v>
      </c>
      <c r="U45" s="333">
        <f>IF('statement of marks'!AE$6="","",'statement of marks'!AE$6)</f>
        <v>10</v>
      </c>
      <c r="V45" s="333">
        <f>IF('statement of marks'!AF$6="","",'statement of marks'!AF$6)</f>
        <v>25</v>
      </c>
      <c r="W45" s="334">
        <f>IF('statement of marks'!AG$6="","",'statement of marks'!AG$6)</f>
        <v>35</v>
      </c>
      <c r="X45" s="406">
        <f>IF('statement of marks'!AH$6="","",'statement of marks'!AH$6)</f>
        <v>50</v>
      </c>
    </row>
    <row r="46" spans="1:24" ht="19" customHeight="1">
      <c r="A46" s="1041"/>
      <c r="B46" s="1042"/>
      <c r="C46" s="387" t="s">
        <v>638</v>
      </c>
      <c r="D46" s="332">
        <f>IF('statement of marks'!AA9="","",'statement of marks'!AA9)</f>
        <v>5</v>
      </c>
      <c r="E46" s="332">
        <f>IF('statement of marks'!AB9="","",'statement of marks'!AB9)</f>
        <v>5</v>
      </c>
      <c r="F46" s="332">
        <f>IF('statement of marks'!AC9="","",'statement of marks'!AC9)</f>
        <v>5</v>
      </c>
      <c r="G46" s="403">
        <f>IF('statement of marks'!AD9="","",'statement of marks'!AD9)</f>
        <v>15</v>
      </c>
      <c r="H46" s="332">
        <f>IF('statement of marks'!AE9="","",'statement of marks'!AE9)</f>
        <v>5</v>
      </c>
      <c r="I46" s="332">
        <f>IF('statement of marks'!AF9="","",'statement of marks'!AF9)</f>
        <v>20</v>
      </c>
      <c r="J46" s="36">
        <f>IF('statement of marks'!AG9="","",'statement of marks'!AG9)</f>
        <v>25</v>
      </c>
      <c r="K46" s="407">
        <f>IF('statement of marks'!AH9="","",'statement of marks'!AH9)</f>
        <v>40</v>
      </c>
      <c r="L46" s="1071"/>
      <c r="M46" s="1072"/>
      <c r="N46" s="1041"/>
      <c r="O46" s="1042"/>
      <c r="P46" s="387" t="s">
        <v>638</v>
      </c>
      <c r="Q46" s="332">
        <f>IF('statement of marks'!AA10="","",'statement of marks'!AA10)</f>
        <v>5</v>
      </c>
      <c r="R46" s="332">
        <f>IF('statement of marks'!AB10="","",'statement of marks'!AB10)</f>
        <v>5</v>
      </c>
      <c r="S46" s="332">
        <f>IF('statement of marks'!AC10="","",'statement of marks'!AC10)</f>
        <v>5</v>
      </c>
      <c r="T46" s="403">
        <f>IF('statement of marks'!AD10="","",'statement of marks'!AD10)</f>
        <v>15</v>
      </c>
      <c r="U46" s="332">
        <f>IF('statement of marks'!AE10="","",'statement of marks'!AE10)</f>
        <v>5</v>
      </c>
      <c r="V46" s="332">
        <f>IF('statement of marks'!AF10="","",'statement of marks'!AF10)</f>
        <v>20</v>
      </c>
      <c r="W46" s="36">
        <f>IF('statement of marks'!AG10="","",'statement of marks'!AG10)</f>
        <v>25</v>
      </c>
      <c r="X46" s="407">
        <f>IF('statement of marks'!AH10="","",'statement of marks'!AH10)</f>
        <v>40</v>
      </c>
    </row>
    <row r="47" spans="1:24" ht="19" customHeight="1">
      <c r="A47" s="405"/>
      <c r="B47" s="1043" t="s">
        <v>634</v>
      </c>
      <c r="C47" s="1044"/>
      <c r="D47" s="336" t="s">
        <v>1</v>
      </c>
      <c r="E47" s="336" t="s">
        <v>21</v>
      </c>
      <c r="F47" s="391" t="s">
        <v>635</v>
      </c>
      <c r="G47" s="36"/>
      <c r="H47" s="335"/>
      <c r="I47" s="36"/>
      <c r="J47" s="502" t="s">
        <v>62</v>
      </c>
      <c r="K47" s="408"/>
      <c r="L47" s="1071"/>
      <c r="M47" s="1072"/>
      <c r="N47" s="405"/>
      <c r="O47" s="1043" t="s">
        <v>634</v>
      </c>
      <c r="P47" s="1044"/>
      <c r="Q47" s="336" t="s">
        <v>1</v>
      </c>
      <c r="R47" s="336" t="s">
        <v>21</v>
      </c>
      <c r="S47" s="391" t="s">
        <v>635</v>
      </c>
      <c r="T47" s="36"/>
      <c r="U47" s="335"/>
      <c r="V47" s="36"/>
      <c r="W47" s="336" t="s">
        <v>62</v>
      </c>
      <c r="X47" s="408"/>
    </row>
    <row r="48" spans="1:24" ht="19" customHeight="1">
      <c r="A48" s="405"/>
      <c r="B48" s="1038" t="s">
        <v>3</v>
      </c>
      <c r="C48" s="1039"/>
      <c r="D48" s="333">
        <v>20</v>
      </c>
      <c r="E48" s="333">
        <v>20</v>
      </c>
      <c r="F48" s="333">
        <v>20</v>
      </c>
      <c r="G48" s="334"/>
      <c r="H48" s="333"/>
      <c r="I48" s="333"/>
      <c r="J48" s="334">
        <v>20</v>
      </c>
      <c r="K48" s="406"/>
      <c r="L48" s="1071"/>
      <c r="M48" s="1072"/>
      <c r="N48" s="405"/>
      <c r="O48" s="1038" t="s">
        <v>3</v>
      </c>
      <c r="P48" s="1039"/>
      <c r="Q48" s="333">
        <v>20</v>
      </c>
      <c r="R48" s="333">
        <v>20</v>
      </c>
      <c r="S48" s="333">
        <v>20</v>
      </c>
      <c r="T48" s="334"/>
      <c r="U48" s="333"/>
      <c r="V48" s="333"/>
      <c r="W48" s="334">
        <v>20</v>
      </c>
      <c r="X48" s="406"/>
    </row>
    <row r="49" spans="1:24" ht="19" customHeight="1">
      <c r="A49" s="405"/>
      <c r="B49" s="1026" t="str">
        <f>'statement of marks'!$BW$3</f>
        <v>dk;kZuqHko</v>
      </c>
      <c r="C49" s="1027"/>
      <c r="D49" s="499">
        <f>IF('statement of marks'!BW9="","",'statement of marks'!BW9)</f>
        <v>20</v>
      </c>
      <c r="E49" s="499">
        <f>IF('statement of marks'!BX9="","",'statement of marks'!BX9)</f>
        <v>20</v>
      </c>
      <c r="F49" s="499">
        <f>IF('statement of marks'!BZ9="","",'statement of marks'!BZ9)</f>
        <v>20</v>
      </c>
      <c r="G49" s="338"/>
      <c r="H49" s="338"/>
      <c r="I49" s="499"/>
      <c r="J49" s="499">
        <f>IF('statement of marks'!BY9="","",'statement of marks'!BY9)</f>
        <v>20</v>
      </c>
      <c r="K49" s="500"/>
      <c r="L49" s="1071"/>
      <c r="M49" s="1072"/>
      <c r="N49" s="405"/>
      <c r="O49" s="1026" t="str">
        <f>'statement of marks'!$BW$3</f>
        <v>dk;kZuqHko</v>
      </c>
      <c r="P49" s="1027"/>
      <c r="Q49" s="499">
        <f>IF('statement of marks'!BW10="","",'statement of marks'!BW10)</f>
        <v>20</v>
      </c>
      <c r="R49" s="499">
        <f>IF('statement of marks'!BX10="","",'statement of marks'!BX10)</f>
        <v>20</v>
      </c>
      <c r="S49" s="499">
        <f>IF('statement of marks'!BZ10="","",'statement of marks'!BZ10)</f>
        <v>20</v>
      </c>
      <c r="T49" s="338"/>
      <c r="U49" s="338"/>
      <c r="V49" s="499"/>
      <c r="W49" s="499">
        <f>IF('statement of marks'!BY10="","",'statement of marks'!BY10)</f>
        <v>20</v>
      </c>
      <c r="X49" s="500"/>
    </row>
    <row r="50" spans="1:24" ht="19" customHeight="1">
      <c r="A50" s="405"/>
      <c r="B50" s="1026" t="str">
        <f>'statement of marks'!$CG$3</f>
        <v>dyk f'k{kk</v>
      </c>
      <c r="C50" s="1027"/>
      <c r="D50" s="499">
        <f>IF('statement of marks'!CG9="","",'statement of marks'!CG9)</f>
        <v>20</v>
      </c>
      <c r="E50" s="499">
        <f>IF('statement of marks'!CH9="","",'statement of marks'!CH9)</f>
        <v>20</v>
      </c>
      <c r="F50" s="499">
        <f>IF('statement of marks'!CJ9="","",'statement of marks'!CJ9)</f>
        <v>20</v>
      </c>
      <c r="G50" s="338"/>
      <c r="H50" s="338"/>
      <c r="I50" s="499"/>
      <c r="J50" s="499">
        <f>IF('statement of marks'!CI9="","",'statement of marks'!CI9)</f>
        <v>20</v>
      </c>
      <c r="K50" s="500"/>
      <c r="L50" s="1071"/>
      <c r="M50" s="1072"/>
      <c r="N50" s="405"/>
      <c r="O50" s="1026" t="str">
        <f>'statement of marks'!$CG$3</f>
        <v>dyk f'k{kk</v>
      </c>
      <c r="P50" s="1027"/>
      <c r="Q50" s="499">
        <f>IF('statement of marks'!CG10="","",'statement of marks'!CG10)</f>
        <v>20</v>
      </c>
      <c r="R50" s="499">
        <f>IF('statement of marks'!CH10="","",'statement of marks'!CH10)</f>
        <v>20</v>
      </c>
      <c r="S50" s="499">
        <f>IF('statement of marks'!CJ10="","",'statement of marks'!CJ10)</f>
        <v>20</v>
      </c>
      <c r="T50" s="338"/>
      <c r="U50" s="338"/>
      <c r="V50" s="499"/>
      <c r="W50" s="499">
        <f>IF('statement of marks'!CI10="","",'statement of marks'!CI10)</f>
        <v>20</v>
      </c>
      <c r="X50" s="500"/>
    </row>
    <row r="51" spans="1:24" ht="19" customHeight="1">
      <c r="A51" s="405"/>
      <c r="B51" s="1028" t="str">
        <f>'statement of marks'!$CQ$3</f>
        <v>LokLF; ,oe~ 'kkjhfjd f'k{kk</v>
      </c>
      <c r="C51" s="1029"/>
      <c r="D51" s="499">
        <f>IF('statement of marks'!CQ9="","",'statement of marks'!CQ9)</f>
        <v>20</v>
      </c>
      <c r="E51" s="499">
        <f>IF('statement of marks'!CR9="","",'statement of marks'!CR9)</f>
        <v>20</v>
      </c>
      <c r="F51" s="499">
        <f>IF('statement of marks'!CT9="","",'statement of marks'!CT9)</f>
        <v>20</v>
      </c>
      <c r="G51" s="338"/>
      <c r="H51" s="338"/>
      <c r="I51" s="499"/>
      <c r="J51" s="499">
        <f>IF('statement of marks'!CS9="","",'statement of marks'!CS9)</f>
        <v>20</v>
      </c>
      <c r="K51" s="500"/>
      <c r="L51" s="1071"/>
      <c r="M51" s="1072"/>
      <c r="N51" s="405"/>
      <c r="O51" s="1030" t="str">
        <f>'statement of marks'!$CQ$3</f>
        <v>LokLF; ,oe~ 'kkjhfjd f'k{kk</v>
      </c>
      <c r="P51" s="1031"/>
      <c r="Q51" s="499">
        <f>IF('statement of marks'!CQ10="","",'statement of marks'!CQ10)</f>
        <v>20</v>
      </c>
      <c r="R51" s="499">
        <f>IF('statement of marks'!CR10="","",'statement of marks'!CR10)</f>
        <v>20</v>
      </c>
      <c r="S51" s="499">
        <f>IF('statement of marks'!CT10="","",'statement of marks'!CT10)</f>
        <v>20</v>
      </c>
      <c r="T51" s="338"/>
      <c r="U51" s="338"/>
      <c r="V51" s="499"/>
      <c r="W51" s="499">
        <f>IF('statement of marks'!CS10="","",'statement of marks'!CS10)</f>
        <v>20</v>
      </c>
      <c r="X51" s="500"/>
    </row>
    <row r="52" spans="1:24" ht="19" customHeight="1">
      <c r="A52" s="405"/>
      <c r="B52" s="1032" t="s">
        <v>636</v>
      </c>
      <c r="C52" s="1033"/>
      <c r="D52" s="1034" t="str">
        <f>IF(details!$CQ$3="","",details!$CQ$3)</f>
        <v>;ksx vxLr rd</v>
      </c>
      <c r="E52" s="1034"/>
      <c r="F52" s="1034" t="str">
        <f>IF(details!$CU$3="","",details!$CU$3)</f>
        <v>;ksx vDVwcj rd</v>
      </c>
      <c r="G52" s="1034"/>
      <c r="H52" s="1034" t="str">
        <f>IF(details!$CY$3="","",details!$CY$3)</f>
        <v>;ksx fnlEcj rd</v>
      </c>
      <c r="I52" s="1034"/>
      <c r="J52" s="1034" t="str">
        <f>IF(details!$DC$3="","",details!$DC$3)</f>
        <v>;ksx Qjojh rd</v>
      </c>
      <c r="K52" s="1035"/>
      <c r="L52" s="1071"/>
      <c r="M52" s="1072"/>
      <c r="N52" s="405"/>
      <c r="O52" s="1032" t="s">
        <v>636</v>
      </c>
      <c r="P52" s="1033"/>
      <c r="Q52" s="1034" t="str">
        <f>IF(details!$CQ$3="","",details!$CQ$3)</f>
        <v>;ksx vxLr rd</v>
      </c>
      <c r="R52" s="1034"/>
      <c r="S52" s="1034" t="str">
        <f>IF(details!$CU$3="","",details!$CU$3)</f>
        <v>;ksx vDVwcj rd</v>
      </c>
      <c r="T52" s="1034"/>
      <c r="U52" s="1034" t="str">
        <f>IF(details!$CY$3="","",details!$CY$3)</f>
        <v>;ksx fnlEcj rd</v>
      </c>
      <c r="V52" s="1034"/>
      <c r="W52" s="1034" t="str">
        <f>IF(details!$DC$3="","",details!$DC$3)</f>
        <v>;ksx Qjojh rd</v>
      </c>
      <c r="X52" s="1035"/>
    </row>
    <row r="53" spans="1:24" ht="19" customHeight="1">
      <c r="A53" s="405"/>
      <c r="B53" s="1032" t="s">
        <v>86</v>
      </c>
      <c r="C53" s="1033"/>
      <c r="D53" s="1036" t="str">
        <f>IF(details!CR9="","",details!CR9)</f>
        <v/>
      </c>
      <c r="E53" s="1036"/>
      <c r="F53" s="1036" t="str">
        <f>IF(details!CV9="","",details!CV9)</f>
        <v/>
      </c>
      <c r="G53" s="1036"/>
      <c r="H53" s="1036" t="str">
        <f>IF(details!CZ9="","",details!CZ9)</f>
        <v/>
      </c>
      <c r="I53" s="1036"/>
      <c r="J53" s="1036" t="str">
        <f>IF(details!DD9="","",details!DD9)</f>
        <v/>
      </c>
      <c r="K53" s="1037"/>
      <c r="L53" s="1071"/>
      <c r="M53" s="1072"/>
      <c r="N53" s="405"/>
      <c r="O53" s="1032" t="s">
        <v>86</v>
      </c>
      <c r="P53" s="1033"/>
      <c r="Q53" s="1036" t="str">
        <f>IF(details!CR10="","",details!CR10)</f>
        <v/>
      </c>
      <c r="R53" s="1036"/>
      <c r="S53" s="1036" t="str">
        <f>IF(details!CV10="","",details!CV10)</f>
        <v/>
      </c>
      <c r="T53" s="1036"/>
      <c r="U53" s="1036" t="str">
        <f>IF(details!CZ10="","",details!CZ10)</f>
        <v/>
      </c>
      <c r="V53" s="1036"/>
      <c r="W53" s="1036" t="str">
        <f>IF(details!DD10="","",details!DD10)</f>
        <v/>
      </c>
      <c r="X53" s="1037"/>
    </row>
    <row r="54" spans="1:24" ht="19" customHeight="1">
      <c r="A54" s="405"/>
      <c r="B54" s="1020" t="s">
        <v>15</v>
      </c>
      <c r="C54" s="1021"/>
      <c r="D54" s="1022">
        <f>IF(details!CQ9="","",details!CQ9)</f>
        <v>116</v>
      </c>
      <c r="E54" s="1022"/>
      <c r="F54" s="1022">
        <f>IF(details!CU9="","",details!CU9)</f>
        <v>192</v>
      </c>
      <c r="G54" s="1022"/>
      <c r="H54" s="1022">
        <f>IF(details!CY9="","",details!CY9)</f>
        <v>270</v>
      </c>
      <c r="I54" s="1022"/>
      <c r="J54" s="1022">
        <f>IF(details!DC9="","",details!DC9)</f>
        <v>358</v>
      </c>
      <c r="K54" s="1023"/>
      <c r="L54" s="1071"/>
      <c r="M54" s="1072"/>
      <c r="N54" s="405"/>
      <c r="O54" s="1020" t="s">
        <v>15</v>
      </c>
      <c r="P54" s="1021"/>
      <c r="Q54" s="1022">
        <f>IF(details!CQ10="","",details!CQ10)</f>
        <v>116</v>
      </c>
      <c r="R54" s="1022"/>
      <c r="S54" s="1022">
        <f>IF(details!CU10="","",details!CU10)</f>
        <v>192</v>
      </c>
      <c r="T54" s="1022"/>
      <c r="U54" s="1022">
        <f>IF(details!CY10="","",details!CY10)</f>
        <v>270</v>
      </c>
      <c r="V54" s="1022"/>
      <c r="W54" s="1022">
        <f>IF(details!DC10="","",details!DC10)</f>
        <v>358</v>
      </c>
      <c r="X54" s="1023"/>
    </row>
    <row r="55" spans="1:24" ht="19" customHeight="1">
      <c r="A55" s="405"/>
      <c r="B55" s="1024" t="s">
        <v>87</v>
      </c>
      <c r="C55" s="1025"/>
      <c r="D55" s="1016"/>
      <c r="E55" s="1016"/>
      <c r="F55" s="1016"/>
      <c r="G55" s="1016"/>
      <c r="H55" s="1016"/>
      <c r="I55" s="1016"/>
      <c r="J55" s="1016"/>
      <c r="K55" s="1017"/>
      <c r="L55" s="1071"/>
      <c r="M55" s="1072"/>
      <c r="N55" s="405"/>
      <c r="O55" s="1024" t="s">
        <v>87</v>
      </c>
      <c r="P55" s="1025"/>
      <c r="Q55" s="1016"/>
      <c r="R55" s="1016"/>
      <c r="S55" s="1016"/>
      <c r="T55" s="1016"/>
      <c r="U55" s="1016"/>
      <c r="V55" s="1016"/>
      <c r="W55" s="1016"/>
      <c r="X55" s="1017"/>
    </row>
    <row r="56" spans="1:24" ht="19" customHeight="1">
      <c r="A56" s="405"/>
      <c r="B56" s="1014" t="s">
        <v>73</v>
      </c>
      <c r="C56" s="1015"/>
      <c r="D56" s="1016"/>
      <c r="E56" s="1016"/>
      <c r="F56" s="1016"/>
      <c r="G56" s="1016"/>
      <c r="H56" s="1016"/>
      <c r="I56" s="1016"/>
      <c r="J56" s="1016"/>
      <c r="K56" s="1017"/>
      <c r="L56" s="1071"/>
      <c r="M56" s="1072"/>
      <c r="N56" s="405"/>
      <c r="O56" s="1014" t="s">
        <v>73</v>
      </c>
      <c r="P56" s="1015"/>
      <c r="Q56" s="1016"/>
      <c r="R56" s="1016"/>
      <c r="S56" s="1016"/>
      <c r="T56" s="1016"/>
      <c r="U56" s="1016"/>
      <c r="V56" s="1016"/>
      <c r="W56" s="1016"/>
      <c r="X56" s="1017"/>
    </row>
    <row r="57" spans="1:24" ht="19" customHeight="1">
      <c r="A57" s="405"/>
      <c r="B57" s="1018" t="s">
        <v>88</v>
      </c>
      <c r="C57" s="1019"/>
      <c r="D57" s="1016"/>
      <c r="E57" s="1016"/>
      <c r="F57" s="1016"/>
      <c r="G57" s="1016"/>
      <c r="H57" s="1016"/>
      <c r="I57" s="1016"/>
      <c r="J57" s="1016"/>
      <c r="K57" s="1017"/>
      <c r="L57" s="1071"/>
      <c r="M57" s="1072"/>
      <c r="N57" s="405"/>
      <c r="O57" s="1018" t="s">
        <v>88</v>
      </c>
      <c r="P57" s="1019"/>
      <c r="Q57" s="1016"/>
      <c r="R57" s="1016"/>
      <c r="S57" s="1016"/>
      <c r="T57" s="1016"/>
      <c r="U57" s="1016"/>
      <c r="V57" s="1016"/>
      <c r="W57" s="1016"/>
      <c r="X57" s="1017"/>
    </row>
    <row r="58" spans="1:24" ht="19" customHeight="1" thickBot="1">
      <c r="A58" s="410"/>
      <c r="B58" s="1054" t="s">
        <v>89</v>
      </c>
      <c r="C58" s="1055"/>
      <c r="D58" s="1056"/>
      <c r="E58" s="1056"/>
      <c r="F58" s="1056"/>
      <c r="G58" s="1056"/>
      <c r="H58" s="1056"/>
      <c r="I58" s="1056"/>
      <c r="J58" s="1056"/>
      <c r="K58" s="1057"/>
      <c r="L58" s="1071"/>
      <c r="M58" s="1072"/>
      <c r="N58" s="410"/>
      <c r="O58" s="1054" t="s">
        <v>89</v>
      </c>
      <c r="P58" s="1055"/>
      <c r="Q58" s="1056"/>
      <c r="R58" s="1056"/>
      <c r="S58" s="1056"/>
      <c r="T58" s="1056"/>
      <c r="U58" s="1056"/>
      <c r="V58" s="1056"/>
      <c r="W58" s="1056"/>
      <c r="X58" s="1057"/>
    </row>
    <row r="59" spans="1:24" ht="19" customHeight="1">
      <c r="A59" s="1058" t="s">
        <v>44</v>
      </c>
      <c r="B59" s="1059"/>
      <c r="C59" s="1059"/>
      <c r="D59" s="1059"/>
      <c r="E59" s="1059"/>
      <c r="F59" s="1059"/>
      <c r="G59" s="1059"/>
      <c r="H59" s="1059"/>
      <c r="I59" s="1059"/>
      <c r="J59" s="1059"/>
      <c r="K59" s="1060"/>
      <c r="L59" s="1071"/>
      <c r="M59" s="1072"/>
      <c r="N59" s="1058" t="s">
        <v>44</v>
      </c>
      <c r="O59" s="1059"/>
      <c r="P59" s="1059"/>
      <c r="Q59" s="1059"/>
      <c r="R59" s="1059"/>
      <c r="S59" s="1059"/>
      <c r="T59" s="1059"/>
      <c r="U59" s="1059"/>
      <c r="V59" s="1059"/>
      <c r="W59" s="1059"/>
      <c r="X59" s="1060"/>
    </row>
    <row r="60" spans="1:24" ht="19" customHeight="1">
      <c r="A60" s="1061" t="str">
        <f>'statement of marks'!$A$1</f>
        <v>jk- ck- ek/;fed fo|ky; uohu] fuEckgsM+k</v>
      </c>
      <c r="B60" s="1062"/>
      <c r="C60" s="1062"/>
      <c r="D60" s="1062"/>
      <c r="E60" s="1062"/>
      <c r="F60" s="1062"/>
      <c r="G60" s="1062"/>
      <c r="H60" s="1062"/>
      <c r="I60" s="1062"/>
      <c r="J60" s="1062"/>
      <c r="K60" s="1063"/>
      <c r="L60" s="1071"/>
      <c r="M60" s="1072"/>
      <c r="N60" s="1061" t="str">
        <f>'statement of marks'!$A$1</f>
        <v>jk- ck- ek/;fed fo|ky; uohu] fuEckgsM+k</v>
      </c>
      <c r="O60" s="1062"/>
      <c r="P60" s="1062"/>
      <c r="Q60" s="1062"/>
      <c r="R60" s="1062"/>
      <c r="S60" s="1062"/>
      <c r="T60" s="1062"/>
      <c r="U60" s="1062"/>
      <c r="V60" s="1062"/>
      <c r="W60" s="1062"/>
      <c r="X60" s="1063"/>
    </row>
    <row r="61" spans="1:24" ht="19" customHeight="1">
      <c r="A61" s="1061"/>
      <c r="B61" s="1062"/>
      <c r="C61" s="1062"/>
      <c r="D61" s="1062"/>
      <c r="E61" s="1062"/>
      <c r="F61" s="1062"/>
      <c r="G61" s="1062"/>
      <c r="H61" s="1062"/>
      <c r="I61" s="1062"/>
      <c r="J61" s="1062"/>
      <c r="K61" s="1063"/>
      <c r="L61" s="1071"/>
      <c r="M61" s="1072"/>
      <c r="N61" s="1061"/>
      <c r="O61" s="1062"/>
      <c r="P61" s="1062"/>
      <c r="Q61" s="1062"/>
      <c r="R61" s="1062"/>
      <c r="S61" s="1062"/>
      <c r="T61" s="1062"/>
      <c r="U61" s="1062"/>
      <c r="V61" s="1062"/>
      <c r="W61" s="1062"/>
      <c r="X61" s="1063"/>
    </row>
    <row r="62" spans="1:24" ht="19" customHeight="1">
      <c r="A62" s="405"/>
      <c r="B62" s="1042" t="s">
        <v>84</v>
      </c>
      <c r="C62" s="1064"/>
      <c r="D62" s="1065" t="str">
        <f>'statement of marks'!$F$3</f>
        <v>2015-16</v>
      </c>
      <c r="E62" s="1065"/>
      <c r="F62" s="1065"/>
      <c r="G62" s="1065"/>
      <c r="H62" s="1065"/>
      <c r="I62" s="1065"/>
      <c r="J62" s="1065"/>
      <c r="K62" s="1066"/>
      <c r="L62" s="1071"/>
      <c r="M62" s="1072"/>
      <c r="N62" s="405"/>
      <c r="O62" s="1042" t="s">
        <v>84</v>
      </c>
      <c r="P62" s="1064"/>
      <c r="Q62" s="1065" t="str">
        <f>'statement of marks'!$F$3</f>
        <v>2015-16</v>
      </c>
      <c r="R62" s="1065"/>
      <c r="S62" s="1065"/>
      <c r="T62" s="1065"/>
      <c r="U62" s="1065"/>
      <c r="V62" s="1065"/>
      <c r="W62" s="1065"/>
      <c r="X62" s="1066"/>
    </row>
    <row r="63" spans="1:24" ht="19" customHeight="1">
      <c r="A63" s="405"/>
      <c r="B63" s="1026" t="s">
        <v>573</v>
      </c>
      <c r="C63" s="1027"/>
      <c r="D63" s="1027" t="str">
        <f>IF('statement of marks'!H11="","",'statement of marks'!H11)</f>
        <v>v 005</v>
      </c>
      <c r="E63" s="1027"/>
      <c r="F63" s="1027"/>
      <c r="G63" s="1027"/>
      <c r="H63" s="1027"/>
      <c r="I63" s="1027"/>
      <c r="J63" s="1027"/>
      <c r="K63" s="1067"/>
      <c r="L63" s="1071"/>
      <c r="M63" s="1072"/>
      <c r="N63" s="405"/>
      <c r="O63" s="1026" t="s">
        <v>573</v>
      </c>
      <c r="P63" s="1027"/>
      <c r="Q63" s="1027" t="str">
        <f>IF('statement of marks'!H12="","",'statement of marks'!H12)</f>
        <v>v 006</v>
      </c>
      <c r="R63" s="1027"/>
      <c r="S63" s="1027"/>
      <c r="T63" s="1027"/>
      <c r="U63" s="1027"/>
      <c r="V63" s="1027"/>
      <c r="W63" s="1027"/>
      <c r="X63" s="1067"/>
    </row>
    <row r="64" spans="1:24" ht="19" customHeight="1">
      <c r="A64" s="405"/>
      <c r="B64" s="1026" t="s">
        <v>574</v>
      </c>
      <c r="C64" s="1027"/>
      <c r="D64" s="1027" t="str">
        <f>IF('statement of marks'!I11="","",'statement of marks'!I11)</f>
        <v>c 005</v>
      </c>
      <c r="E64" s="1027"/>
      <c r="F64" s="1027"/>
      <c r="G64" s="1027"/>
      <c r="H64" s="1027"/>
      <c r="I64" s="1027"/>
      <c r="J64" s="1027"/>
      <c r="K64" s="1067"/>
      <c r="L64" s="1071"/>
      <c r="M64" s="1072"/>
      <c r="N64" s="405"/>
      <c r="O64" s="1026" t="s">
        <v>574</v>
      </c>
      <c r="P64" s="1027"/>
      <c r="Q64" s="1027" t="str">
        <f>IF('statement of marks'!I12="","",'statement of marks'!I12)</f>
        <v>c 006</v>
      </c>
      <c r="R64" s="1027"/>
      <c r="S64" s="1027"/>
      <c r="T64" s="1027"/>
      <c r="U64" s="1027"/>
      <c r="V64" s="1027"/>
      <c r="W64" s="1027"/>
      <c r="X64" s="1067"/>
    </row>
    <row r="65" spans="1:24" ht="19" customHeight="1">
      <c r="A65" s="405"/>
      <c r="B65" s="1026" t="s">
        <v>575</v>
      </c>
      <c r="C65" s="1027"/>
      <c r="D65" s="1027" t="str">
        <f>IF('statement of marks'!J11="","",'statement of marks'!J11)</f>
        <v>l 005</v>
      </c>
      <c r="E65" s="1027"/>
      <c r="F65" s="1027"/>
      <c r="G65" s="1027"/>
      <c r="H65" s="1027"/>
      <c r="I65" s="1027"/>
      <c r="J65" s="1027"/>
      <c r="K65" s="1067"/>
      <c r="L65" s="1071"/>
      <c r="M65" s="1072"/>
      <c r="N65" s="405"/>
      <c r="O65" s="1026" t="s">
        <v>575</v>
      </c>
      <c r="P65" s="1027"/>
      <c r="Q65" s="1027" t="str">
        <f>IF('statement of marks'!J12="","",'statement of marks'!J12)</f>
        <v>l 006</v>
      </c>
      <c r="R65" s="1027"/>
      <c r="S65" s="1027"/>
      <c r="T65" s="1027"/>
      <c r="U65" s="1027"/>
      <c r="V65" s="1027"/>
      <c r="W65" s="1027"/>
      <c r="X65" s="1067"/>
    </row>
    <row r="66" spans="1:24" ht="19" customHeight="1">
      <c r="A66" s="405"/>
      <c r="B66" s="1026" t="s">
        <v>576</v>
      </c>
      <c r="C66" s="1027"/>
      <c r="D66" s="389" t="str">
        <f>'statement of marks'!$D$3</f>
        <v>3 A</v>
      </c>
      <c r="E66" s="1027" t="s">
        <v>9</v>
      </c>
      <c r="F66" s="1027"/>
      <c r="G66" s="1045">
        <f>IF('statement of marks'!D11="","",'statement of marks'!D11)</f>
        <v>805</v>
      </c>
      <c r="H66" s="1045"/>
      <c r="I66" s="1045"/>
      <c r="J66" s="1045"/>
      <c r="K66" s="1046"/>
      <c r="L66" s="1071"/>
      <c r="M66" s="1072"/>
      <c r="N66" s="405"/>
      <c r="O66" s="1026" t="s">
        <v>576</v>
      </c>
      <c r="P66" s="1027"/>
      <c r="Q66" s="389" t="str">
        <f>'statement of marks'!$D$3</f>
        <v>3 A</v>
      </c>
      <c r="R66" s="1027" t="s">
        <v>9</v>
      </c>
      <c r="S66" s="1027"/>
      <c r="T66" s="1045">
        <f>IF('statement of marks'!D12="","",'statement of marks'!D12)</f>
        <v>806</v>
      </c>
      <c r="U66" s="1045"/>
      <c r="V66" s="1045"/>
      <c r="W66" s="1045"/>
      <c r="X66" s="1046"/>
    </row>
    <row r="67" spans="1:24" ht="19" customHeight="1">
      <c r="A67" s="405"/>
      <c r="B67" s="1026" t="s">
        <v>577</v>
      </c>
      <c r="C67" s="1027"/>
      <c r="D67" s="389" t="str">
        <f>IF('statement of marks'!E11="","",'statement of marks'!E11)</f>
        <v/>
      </c>
      <c r="E67" s="1027" t="s">
        <v>0</v>
      </c>
      <c r="F67" s="1027"/>
      <c r="G67" s="1047" t="str">
        <f>IF('statement of marks'!F11="","",'statement of marks'!F11)</f>
        <v/>
      </c>
      <c r="H67" s="1047"/>
      <c r="I67" s="1047"/>
      <c r="J67" s="1047"/>
      <c r="K67" s="1048"/>
      <c r="L67" s="1071"/>
      <c r="M67" s="1072"/>
      <c r="N67" s="405"/>
      <c r="O67" s="1026" t="s">
        <v>577</v>
      </c>
      <c r="P67" s="1027"/>
      <c r="Q67" s="389" t="str">
        <f>IF('statement of marks'!E12="","",'statement of marks'!E12)</f>
        <v/>
      </c>
      <c r="R67" s="1027" t="s">
        <v>0</v>
      </c>
      <c r="S67" s="1027"/>
      <c r="T67" s="1047" t="str">
        <f>IF('statement of marks'!F12="","",'statement of marks'!F12)</f>
        <v/>
      </c>
      <c r="U67" s="1047"/>
      <c r="V67" s="1047"/>
      <c r="W67" s="1047"/>
      <c r="X67" s="1048"/>
    </row>
    <row r="68" spans="1:24" ht="19" customHeight="1">
      <c r="A68" s="405"/>
      <c r="B68" s="372" t="s">
        <v>27</v>
      </c>
      <c r="C68" s="337" t="s">
        <v>85</v>
      </c>
      <c r="D68" s="1049" t="s">
        <v>1</v>
      </c>
      <c r="E68" s="1049" t="s">
        <v>21</v>
      </c>
      <c r="F68" s="1049" t="s">
        <v>62</v>
      </c>
      <c r="G68" s="1050" t="s">
        <v>2</v>
      </c>
      <c r="H68" s="1049" t="s">
        <v>632</v>
      </c>
      <c r="I68" s="1049"/>
      <c r="J68" s="1049"/>
      <c r="K68" s="1051" t="s">
        <v>633</v>
      </c>
      <c r="L68" s="1071"/>
      <c r="M68" s="1072"/>
      <c r="N68" s="405"/>
      <c r="O68" s="372" t="s">
        <v>27</v>
      </c>
      <c r="P68" s="337" t="s">
        <v>85</v>
      </c>
      <c r="Q68" s="1052" t="s">
        <v>1</v>
      </c>
      <c r="R68" s="1052" t="s">
        <v>21</v>
      </c>
      <c r="S68" s="1052" t="s">
        <v>62</v>
      </c>
      <c r="T68" s="1053" t="s">
        <v>2</v>
      </c>
      <c r="U68" s="1052" t="s">
        <v>632</v>
      </c>
      <c r="V68" s="1052"/>
      <c r="W68" s="1052"/>
      <c r="X68" s="1051" t="s">
        <v>633</v>
      </c>
    </row>
    <row r="69" spans="1:24" ht="19" customHeight="1">
      <c r="A69" s="405"/>
      <c r="B69" s="372"/>
      <c r="C69" s="337"/>
      <c r="D69" s="1049"/>
      <c r="E69" s="1049"/>
      <c r="F69" s="1049"/>
      <c r="G69" s="1050"/>
      <c r="H69" s="392" t="s">
        <v>629</v>
      </c>
      <c r="I69" s="392" t="s">
        <v>630</v>
      </c>
      <c r="J69" s="501" t="s">
        <v>68</v>
      </c>
      <c r="K69" s="1051"/>
      <c r="L69" s="1071"/>
      <c r="M69" s="1072"/>
      <c r="N69" s="405"/>
      <c r="O69" s="372"/>
      <c r="P69" s="337"/>
      <c r="Q69" s="1052"/>
      <c r="R69" s="1052"/>
      <c r="S69" s="1052"/>
      <c r="T69" s="1053"/>
      <c r="U69" s="390" t="s">
        <v>629</v>
      </c>
      <c r="V69" s="390" t="s">
        <v>630</v>
      </c>
      <c r="W69" s="390" t="s">
        <v>68</v>
      </c>
      <c r="X69" s="1051"/>
    </row>
    <row r="70" spans="1:24" ht="19" customHeight="1">
      <c r="A70" s="405"/>
      <c r="B70" s="1038" t="s">
        <v>3</v>
      </c>
      <c r="C70" s="1039"/>
      <c r="D70" s="333">
        <f>IF('statement of marks'!K$6="","",'statement of marks'!K$6)</f>
        <v>10</v>
      </c>
      <c r="E70" s="333">
        <f>IF('statement of marks'!L$6="","",'statement of marks'!L$6)</f>
        <v>10</v>
      </c>
      <c r="F70" s="333">
        <f>IF('statement of marks'!M$6="","",'statement of marks'!M$6)</f>
        <v>10</v>
      </c>
      <c r="G70" s="334">
        <f>IF('statement of marks'!N$6="","",'statement of marks'!N$6)</f>
        <v>30</v>
      </c>
      <c r="H70" s="333">
        <f>IF('statement of marks'!O$6="","",'statement of marks'!O$6)</f>
        <v>20</v>
      </c>
      <c r="I70" s="333">
        <f>IF('statement of marks'!P$6="","",'statement of marks'!P$6)</f>
        <v>50</v>
      </c>
      <c r="J70" s="334">
        <f>IF('statement of marks'!Q$6="","",'statement of marks'!Q$6)</f>
        <v>70</v>
      </c>
      <c r="K70" s="406">
        <f>IF('statement of marks'!R$6="","",'statement of marks'!R$6)</f>
        <v>100</v>
      </c>
      <c r="L70" s="1071"/>
      <c r="M70" s="1072"/>
      <c r="N70" s="405"/>
      <c r="O70" s="1038" t="s">
        <v>3</v>
      </c>
      <c r="P70" s="1039"/>
      <c r="Q70" s="333">
        <f>IF('statement of marks'!K$6="","",'statement of marks'!K$6)</f>
        <v>10</v>
      </c>
      <c r="R70" s="333">
        <f>IF('statement of marks'!L$6="","",'statement of marks'!L$6)</f>
        <v>10</v>
      </c>
      <c r="S70" s="333">
        <f>IF('statement of marks'!M$6="","",'statement of marks'!M$6)</f>
        <v>10</v>
      </c>
      <c r="T70" s="334">
        <f>IF('statement of marks'!N$6="","",'statement of marks'!N$6)</f>
        <v>30</v>
      </c>
      <c r="U70" s="333">
        <f>IF('statement of marks'!O$6="","",'statement of marks'!O$6)</f>
        <v>20</v>
      </c>
      <c r="V70" s="333">
        <f>IF('statement of marks'!P$6="","",'statement of marks'!P$6)</f>
        <v>50</v>
      </c>
      <c r="W70" s="334">
        <f>IF('statement of marks'!Q$6="","",'statement of marks'!Q$6)</f>
        <v>70</v>
      </c>
      <c r="X70" s="406">
        <f>IF('statement of marks'!R$6="","",'statement of marks'!R$6)</f>
        <v>100</v>
      </c>
    </row>
    <row r="71" spans="1:24" ht="19" customHeight="1">
      <c r="A71" s="405"/>
      <c r="B71" s="1026" t="str">
        <f>'statement of marks'!$K$3</f>
        <v>fgUnh</v>
      </c>
      <c r="C71" s="1027"/>
      <c r="D71" s="332">
        <f>IF('statement of marks'!K11="","",'statement of marks'!K11)</f>
        <v>5</v>
      </c>
      <c r="E71" s="332">
        <f>IF('statement of marks'!L11="","",'statement of marks'!L11)</f>
        <v>5</v>
      </c>
      <c r="F71" s="332">
        <f>IF('statement of marks'!M11="","",'statement of marks'!M11)</f>
        <v>5</v>
      </c>
      <c r="G71" s="403">
        <f>IF('statement of marks'!N11="","",'statement of marks'!N11)</f>
        <v>15</v>
      </c>
      <c r="H71" s="332">
        <f>IF('statement of marks'!O11="","",'statement of marks'!O11)</f>
        <v>50</v>
      </c>
      <c r="I71" s="332">
        <f>IF('statement of marks'!P11="","",'statement of marks'!P11)</f>
        <v>20</v>
      </c>
      <c r="J71" s="36">
        <f>IF('statement of marks'!Q11="","",'statement of marks'!Q11)</f>
        <v>70</v>
      </c>
      <c r="K71" s="407">
        <f>IF('statement of marks'!R11="","",'statement of marks'!R11)</f>
        <v>85</v>
      </c>
      <c r="L71" s="1071"/>
      <c r="M71" s="1072"/>
      <c r="N71" s="405"/>
      <c r="O71" s="1026" t="str">
        <f>'statement of marks'!$K$3</f>
        <v>fgUnh</v>
      </c>
      <c r="P71" s="1027"/>
      <c r="Q71" s="332">
        <f>IF('statement of marks'!K12="","",'statement of marks'!K12)</f>
        <v>5</v>
      </c>
      <c r="R71" s="332">
        <f>IF('statement of marks'!L12="","",'statement of marks'!L12)</f>
        <v>5</v>
      </c>
      <c r="S71" s="332">
        <f>IF('statement of marks'!M12="","",'statement of marks'!M12)</f>
        <v>5</v>
      </c>
      <c r="T71" s="403">
        <f>IF('statement of marks'!N12="","",'statement of marks'!N12)</f>
        <v>15</v>
      </c>
      <c r="U71" s="332">
        <f>IF('statement of marks'!O12="","",'statement of marks'!O12)</f>
        <v>50</v>
      </c>
      <c r="V71" s="332">
        <f>IF('statement of marks'!P12="","",'statement of marks'!P12)</f>
        <v>20</v>
      </c>
      <c r="W71" s="36">
        <f>IF('statement of marks'!Q12="","",'statement of marks'!Q12)</f>
        <v>70</v>
      </c>
      <c r="X71" s="407">
        <f>IF('statement of marks'!R12="","",'statement of marks'!R12)</f>
        <v>85</v>
      </c>
    </row>
    <row r="72" spans="1:24" ht="19" customHeight="1">
      <c r="A72" s="405"/>
      <c r="B72" s="1026" t="str">
        <f>'statement of marks'!$AQ$3</f>
        <v>xf.kr</v>
      </c>
      <c r="C72" s="1027"/>
      <c r="D72" s="332">
        <f>IF('statement of marks'!AQ11="","",'statement of marks'!AQ11)</f>
        <v>5</v>
      </c>
      <c r="E72" s="332">
        <f>IF('statement of marks'!AR11="","",'statement of marks'!AR11)</f>
        <v>5</v>
      </c>
      <c r="F72" s="332">
        <f>IF('statement of marks'!AS11="","",'statement of marks'!AS11)</f>
        <v>5</v>
      </c>
      <c r="G72" s="403">
        <f>IF('statement of marks'!AT11="","",'statement of marks'!AT11)</f>
        <v>15</v>
      </c>
      <c r="H72" s="332">
        <f>IF('statement of marks'!AU11="","",'statement of marks'!AU11)</f>
        <v>50</v>
      </c>
      <c r="I72" s="332">
        <f>IF('statement of marks'!AV11="","",'statement of marks'!AV11)</f>
        <v>20</v>
      </c>
      <c r="J72" s="36">
        <f>IF('statement of marks'!AW11="","",'statement of marks'!AW11)</f>
        <v>70</v>
      </c>
      <c r="K72" s="407">
        <f>IF('statement of marks'!AX11="","",'statement of marks'!AX11)</f>
        <v>85</v>
      </c>
      <c r="L72" s="1071"/>
      <c r="M72" s="1072"/>
      <c r="N72" s="405"/>
      <c r="O72" s="1026" t="str">
        <f>'statement of marks'!$AQ$3</f>
        <v>xf.kr</v>
      </c>
      <c r="P72" s="1027"/>
      <c r="Q72" s="332">
        <f>IF('statement of marks'!AQ12="","",'statement of marks'!AQ12)</f>
        <v>5</v>
      </c>
      <c r="R72" s="332">
        <f>IF('statement of marks'!AR12="","",'statement of marks'!AR12)</f>
        <v>5</v>
      </c>
      <c r="S72" s="332">
        <f>IF('statement of marks'!AS12="","",'statement of marks'!AS12)</f>
        <v>5</v>
      </c>
      <c r="T72" s="403">
        <f>IF('statement of marks'!AT12="","",'statement of marks'!AT12)</f>
        <v>15</v>
      </c>
      <c r="U72" s="332">
        <f>IF('statement of marks'!AU12="","",'statement of marks'!AU12)</f>
        <v>50</v>
      </c>
      <c r="V72" s="332">
        <f>IF('statement of marks'!AV12="","",'statement of marks'!AV12)</f>
        <v>20</v>
      </c>
      <c r="W72" s="36">
        <f>IF('statement of marks'!AW12="","",'statement of marks'!AW12)</f>
        <v>70</v>
      </c>
      <c r="X72" s="407">
        <f>IF('statement of marks'!AX12="","",'statement of marks'!AX12)</f>
        <v>85</v>
      </c>
    </row>
    <row r="73" spans="1:24" ht="19" customHeight="1">
      <c r="A73" s="405"/>
      <c r="B73" s="1026" t="str">
        <f>'statement of marks'!$BG$3</f>
        <v>Ik;kZoj.k v/;;u</v>
      </c>
      <c r="C73" s="1027"/>
      <c r="D73" s="332">
        <f>IF('statement of marks'!BG11="","",'statement of marks'!BG11)</f>
        <v>5</v>
      </c>
      <c r="E73" s="332">
        <f>IF('statement of marks'!BH11="","",'statement of marks'!BH11)</f>
        <v>5</v>
      </c>
      <c r="F73" s="332">
        <f>IF('statement of marks'!BI11="","",'statement of marks'!BI11)</f>
        <v>5</v>
      </c>
      <c r="G73" s="403">
        <f>IF('statement of marks'!BJ11="","",'statement of marks'!BJ11)</f>
        <v>15</v>
      </c>
      <c r="H73" s="332">
        <f>IF('statement of marks'!BK11="","",'statement of marks'!BK11)</f>
        <v>50</v>
      </c>
      <c r="I73" s="332" t="str">
        <f>IF('statement of marks'!BL11="","",'statement of marks'!BL11)</f>
        <v>ml</v>
      </c>
      <c r="J73" s="36">
        <f>IF('statement of marks'!BM11="","",'statement of marks'!BM11)</f>
        <v>50</v>
      </c>
      <c r="K73" s="407">
        <f>IF('statement of marks'!BN11="","",'statement of marks'!BN11)</f>
        <v>65</v>
      </c>
      <c r="L73" s="1071"/>
      <c r="M73" s="1072"/>
      <c r="N73" s="405"/>
      <c r="O73" s="1026" t="str">
        <f>'statement of marks'!$BG$3</f>
        <v>Ik;kZoj.k v/;;u</v>
      </c>
      <c r="P73" s="1027"/>
      <c r="Q73" s="332">
        <f>IF('statement of marks'!BG12="","",'statement of marks'!BG12)</f>
        <v>5</v>
      </c>
      <c r="R73" s="332">
        <f>IF('statement of marks'!BH12="","",'statement of marks'!BH12)</f>
        <v>5</v>
      </c>
      <c r="S73" s="332">
        <f>IF('statement of marks'!BI12="","",'statement of marks'!BI12)</f>
        <v>5</v>
      </c>
      <c r="T73" s="403">
        <f>IF('statement of marks'!BJ12="","",'statement of marks'!BJ12)</f>
        <v>15</v>
      </c>
      <c r="U73" s="332">
        <f>IF('statement of marks'!BK12="","",'statement of marks'!BK12)</f>
        <v>50</v>
      </c>
      <c r="V73" s="332">
        <f>IF('statement of marks'!BL12="","",'statement of marks'!BL12)</f>
        <v>20</v>
      </c>
      <c r="W73" s="36">
        <f>IF('statement of marks'!BM12="","",'statement of marks'!BM12)</f>
        <v>70</v>
      </c>
      <c r="X73" s="407">
        <f>IF('statement of marks'!BN12="","",'statement of marks'!BN12)</f>
        <v>85</v>
      </c>
    </row>
    <row r="74" spans="1:24" ht="19" customHeight="1">
      <c r="A74" s="1040"/>
      <c r="B74" s="1042" t="str">
        <f>'statement of marks'!$AA$3</f>
        <v>vaxszth</v>
      </c>
      <c r="C74" s="388" t="s">
        <v>3</v>
      </c>
      <c r="D74" s="333">
        <f>IF('statement of marks'!AA$6="","",'statement of marks'!AA$6)</f>
        <v>5</v>
      </c>
      <c r="E74" s="333">
        <f>IF('statement of marks'!AB$6="","",'statement of marks'!AB$6)</f>
        <v>5</v>
      </c>
      <c r="F74" s="333">
        <f>IF('statement of marks'!AC$6="","",'statement of marks'!AC$6)</f>
        <v>5</v>
      </c>
      <c r="G74" s="334">
        <f>IF('statement of marks'!AD$6="","",'statement of marks'!AD$6)</f>
        <v>15</v>
      </c>
      <c r="H74" s="333">
        <f>IF('statement of marks'!AE$6="","",'statement of marks'!AE$6)</f>
        <v>10</v>
      </c>
      <c r="I74" s="333">
        <f>IF('statement of marks'!AF$6="","",'statement of marks'!AF$6)</f>
        <v>25</v>
      </c>
      <c r="J74" s="334">
        <f>IF('statement of marks'!AG$6="","",'statement of marks'!AG$6)</f>
        <v>35</v>
      </c>
      <c r="K74" s="406">
        <f>IF('statement of marks'!AH$6="","",'statement of marks'!AH$6)</f>
        <v>50</v>
      </c>
      <c r="L74" s="1071"/>
      <c r="M74" s="1072"/>
      <c r="N74" s="1040"/>
      <c r="O74" s="1042" t="str">
        <f>'statement of marks'!$AA$3</f>
        <v>vaxszth</v>
      </c>
      <c r="P74" s="388" t="s">
        <v>3</v>
      </c>
      <c r="Q74" s="333">
        <f>IF('statement of marks'!AA$6="","",'statement of marks'!AA$6)</f>
        <v>5</v>
      </c>
      <c r="R74" s="333">
        <f>IF('statement of marks'!AB$6="","",'statement of marks'!AB$6)</f>
        <v>5</v>
      </c>
      <c r="S74" s="333">
        <f>IF('statement of marks'!AC$6="","",'statement of marks'!AC$6)</f>
        <v>5</v>
      </c>
      <c r="T74" s="334">
        <f>IF('statement of marks'!AD$6="","",'statement of marks'!AD$6)</f>
        <v>15</v>
      </c>
      <c r="U74" s="333">
        <f>IF('statement of marks'!AE$6="","",'statement of marks'!AE$6)</f>
        <v>10</v>
      </c>
      <c r="V74" s="333">
        <f>IF('statement of marks'!AF$6="","",'statement of marks'!AF$6)</f>
        <v>25</v>
      </c>
      <c r="W74" s="334">
        <f>IF('statement of marks'!AG$6="","",'statement of marks'!AG$6)</f>
        <v>35</v>
      </c>
      <c r="X74" s="406">
        <f>IF('statement of marks'!AH$6="","",'statement of marks'!AH$6)</f>
        <v>50</v>
      </c>
    </row>
    <row r="75" spans="1:24" ht="19" customHeight="1">
      <c r="A75" s="1041"/>
      <c r="B75" s="1042"/>
      <c r="C75" s="387" t="s">
        <v>638</v>
      </c>
      <c r="D75" s="332">
        <f>IF('statement of marks'!AA11="","",'statement of marks'!AA11)</f>
        <v>5</v>
      </c>
      <c r="E75" s="332">
        <f>IF('statement of marks'!AB11="","",'statement of marks'!AB11)</f>
        <v>5</v>
      </c>
      <c r="F75" s="332">
        <f>IF('statement of marks'!AC11="","",'statement of marks'!AC11)</f>
        <v>5</v>
      </c>
      <c r="G75" s="403">
        <f>IF('statement of marks'!AD11="","",'statement of marks'!AD11)</f>
        <v>15</v>
      </c>
      <c r="H75" s="332">
        <f>IF('statement of marks'!AE11="","",'statement of marks'!AE11)</f>
        <v>5</v>
      </c>
      <c r="I75" s="332">
        <f>IF('statement of marks'!AF11="","",'statement of marks'!AF11)</f>
        <v>20</v>
      </c>
      <c r="J75" s="36">
        <f>IF('statement of marks'!AG11="","",'statement of marks'!AG11)</f>
        <v>25</v>
      </c>
      <c r="K75" s="407">
        <f>IF('statement of marks'!AH11="","",'statement of marks'!AH11)</f>
        <v>40</v>
      </c>
      <c r="L75" s="1071"/>
      <c r="M75" s="1072"/>
      <c r="N75" s="1041"/>
      <c r="O75" s="1042"/>
      <c r="P75" s="387" t="s">
        <v>638</v>
      </c>
      <c r="Q75" s="332">
        <f>IF('statement of marks'!AA12="","",'statement of marks'!AA12)</f>
        <v>5</v>
      </c>
      <c r="R75" s="332">
        <f>IF('statement of marks'!AB12="","",'statement of marks'!AB12)</f>
        <v>5</v>
      </c>
      <c r="S75" s="332">
        <f>IF('statement of marks'!AC12="","",'statement of marks'!AC12)</f>
        <v>5</v>
      </c>
      <c r="T75" s="403">
        <f>IF('statement of marks'!AD12="","",'statement of marks'!AD12)</f>
        <v>15</v>
      </c>
      <c r="U75" s="332">
        <f>IF('statement of marks'!AE12="","",'statement of marks'!AE12)</f>
        <v>5</v>
      </c>
      <c r="V75" s="332">
        <f>IF('statement of marks'!AF12="","",'statement of marks'!AF12)</f>
        <v>20</v>
      </c>
      <c r="W75" s="36">
        <f>IF('statement of marks'!AG12="","",'statement of marks'!AG12)</f>
        <v>25</v>
      </c>
      <c r="X75" s="407">
        <f>IF('statement of marks'!AH12="","",'statement of marks'!AH12)</f>
        <v>40</v>
      </c>
    </row>
    <row r="76" spans="1:24" ht="19" customHeight="1">
      <c r="A76" s="405"/>
      <c r="B76" s="1043" t="s">
        <v>634</v>
      </c>
      <c r="C76" s="1044"/>
      <c r="D76" s="336" t="s">
        <v>1</v>
      </c>
      <c r="E76" s="336" t="s">
        <v>21</v>
      </c>
      <c r="F76" s="391" t="s">
        <v>635</v>
      </c>
      <c r="G76" s="36"/>
      <c r="H76" s="335"/>
      <c r="I76" s="36"/>
      <c r="J76" s="502" t="s">
        <v>62</v>
      </c>
      <c r="K76" s="408"/>
      <c r="L76" s="1071"/>
      <c r="M76" s="1072"/>
      <c r="N76" s="405"/>
      <c r="O76" s="1043" t="s">
        <v>634</v>
      </c>
      <c r="P76" s="1044"/>
      <c r="Q76" s="336" t="s">
        <v>1</v>
      </c>
      <c r="R76" s="336" t="s">
        <v>21</v>
      </c>
      <c r="S76" s="391" t="s">
        <v>635</v>
      </c>
      <c r="T76" s="36"/>
      <c r="U76" s="335"/>
      <c r="V76" s="36"/>
      <c r="W76" s="336" t="s">
        <v>62</v>
      </c>
      <c r="X76" s="408"/>
    </row>
    <row r="77" spans="1:24" ht="19" customHeight="1">
      <c r="A77" s="405"/>
      <c r="B77" s="1038" t="s">
        <v>3</v>
      </c>
      <c r="C77" s="1039"/>
      <c r="D77" s="333">
        <v>20</v>
      </c>
      <c r="E77" s="333">
        <v>20</v>
      </c>
      <c r="F77" s="333">
        <v>20</v>
      </c>
      <c r="G77" s="334"/>
      <c r="H77" s="333"/>
      <c r="I77" s="333"/>
      <c r="J77" s="334">
        <v>20</v>
      </c>
      <c r="K77" s="406"/>
      <c r="L77" s="1071"/>
      <c r="M77" s="1072"/>
      <c r="N77" s="405"/>
      <c r="O77" s="1038" t="s">
        <v>3</v>
      </c>
      <c r="P77" s="1039"/>
      <c r="Q77" s="333">
        <v>20</v>
      </c>
      <c r="R77" s="333">
        <v>20</v>
      </c>
      <c r="S77" s="333">
        <v>20</v>
      </c>
      <c r="T77" s="334"/>
      <c r="U77" s="333"/>
      <c r="V77" s="333"/>
      <c r="W77" s="334">
        <v>20</v>
      </c>
      <c r="X77" s="406"/>
    </row>
    <row r="78" spans="1:24" ht="19" customHeight="1">
      <c r="A78" s="405"/>
      <c r="B78" s="1026" t="str">
        <f>'statement of marks'!$BW$3</f>
        <v>dk;kZuqHko</v>
      </c>
      <c r="C78" s="1027"/>
      <c r="D78" s="499">
        <f>IF('statement of marks'!BW11="","",'statement of marks'!BW11)</f>
        <v>20</v>
      </c>
      <c r="E78" s="499">
        <f>IF('statement of marks'!BX11="","",'statement of marks'!BX11)</f>
        <v>20</v>
      </c>
      <c r="F78" s="499">
        <f>IF('statement of marks'!BZ11="","",'statement of marks'!BZ11)</f>
        <v>20</v>
      </c>
      <c r="G78" s="338"/>
      <c r="H78" s="338"/>
      <c r="I78" s="499"/>
      <c r="J78" s="499">
        <f>IF('statement of marks'!BY11="","",'statement of marks'!BY11)</f>
        <v>20</v>
      </c>
      <c r="K78" s="500"/>
      <c r="L78" s="1071"/>
      <c r="M78" s="1072"/>
      <c r="N78" s="405"/>
      <c r="O78" s="1026" t="str">
        <f>'statement of marks'!$BW$3</f>
        <v>dk;kZuqHko</v>
      </c>
      <c r="P78" s="1027"/>
      <c r="Q78" s="499">
        <f>IF('statement of marks'!BW12="","",'statement of marks'!BW12)</f>
        <v>20</v>
      </c>
      <c r="R78" s="499">
        <f>IF('statement of marks'!BX12="","",'statement of marks'!BX12)</f>
        <v>20</v>
      </c>
      <c r="S78" s="499">
        <f>IF('statement of marks'!BZ12="","",'statement of marks'!BZ12)</f>
        <v>20</v>
      </c>
      <c r="T78" s="338"/>
      <c r="U78" s="338"/>
      <c r="V78" s="499"/>
      <c r="W78" s="499">
        <f>IF('statement of marks'!BY12="","",'statement of marks'!BY12)</f>
        <v>20</v>
      </c>
      <c r="X78" s="500"/>
    </row>
    <row r="79" spans="1:24" ht="19" customHeight="1">
      <c r="A79" s="405"/>
      <c r="B79" s="1026" t="str">
        <f>'statement of marks'!$CG$3</f>
        <v>dyk f'k{kk</v>
      </c>
      <c r="C79" s="1027"/>
      <c r="D79" s="499">
        <f>IF('statement of marks'!CG11="","",'statement of marks'!CG11)</f>
        <v>20</v>
      </c>
      <c r="E79" s="499">
        <f>IF('statement of marks'!CH11="","",'statement of marks'!CH11)</f>
        <v>20</v>
      </c>
      <c r="F79" s="499">
        <f>IF('statement of marks'!CJ11="","",'statement of marks'!CJ11)</f>
        <v>20</v>
      </c>
      <c r="G79" s="338"/>
      <c r="H79" s="338"/>
      <c r="I79" s="499"/>
      <c r="J79" s="499">
        <f>IF('statement of marks'!CI11="","",'statement of marks'!CI11)</f>
        <v>20</v>
      </c>
      <c r="K79" s="500"/>
      <c r="L79" s="1071"/>
      <c r="M79" s="1072"/>
      <c r="N79" s="405"/>
      <c r="O79" s="1026" t="str">
        <f>'statement of marks'!$CG$3</f>
        <v>dyk f'k{kk</v>
      </c>
      <c r="P79" s="1027"/>
      <c r="Q79" s="499">
        <f>IF('statement of marks'!CG12="","",'statement of marks'!CG12)</f>
        <v>20</v>
      </c>
      <c r="R79" s="499">
        <f>IF('statement of marks'!CH12="","",'statement of marks'!CH12)</f>
        <v>20</v>
      </c>
      <c r="S79" s="499">
        <f>IF('statement of marks'!CJ12="","",'statement of marks'!CJ12)</f>
        <v>20</v>
      </c>
      <c r="T79" s="338"/>
      <c r="U79" s="338"/>
      <c r="V79" s="499"/>
      <c r="W79" s="499">
        <f>IF('statement of marks'!CI12="","",'statement of marks'!CI12)</f>
        <v>20</v>
      </c>
      <c r="X79" s="500"/>
    </row>
    <row r="80" spans="1:24" ht="19" customHeight="1">
      <c r="A80" s="405"/>
      <c r="B80" s="1028" t="str">
        <f>'statement of marks'!$CQ$3</f>
        <v>LokLF; ,oe~ 'kkjhfjd f'k{kk</v>
      </c>
      <c r="C80" s="1029"/>
      <c r="D80" s="499">
        <f>IF('statement of marks'!CQ11="","",'statement of marks'!CQ11)</f>
        <v>20</v>
      </c>
      <c r="E80" s="499">
        <f>IF('statement of marks'!CR11="","",'statement of marks'!CR11)</f>
        <v>20</v>
      </c>
      <c r="F80" s="499">
        <f>IF('statement of marks'!CT11="","",'statement of marks'!CT11)</f>
        <v>20</v>
      </c>
      <c r="G80" s="338"/>
      <c r="H80" s="338"/>
      <c r="I80" s="499"/>
      <c r="J80" s="499">
        <f>IF('statement of marks'!CS11="","",'statement of marks'!CS11)</f>
        <v>20</v>
      </c>
      <c r="K80" s="500"/>
      <c r="L80" s="1071"/>
      <c r="M80" s="1072"/>
      <c r="N80" s="405"/>
      <c r="O80" s="1030" t="str">
        <f>'statement of marks'!$CQ$3</f>
        <v>LokLF; ,oe~ 'kkjhfjd f'k{kk</v>
      </c>
      <c r="P80" s="1031"/>
      <c r="Q80" s="499">
        <f>IF('statement of marks'!CQ12="","",'statement of marks'!CQ12)</f>
        <v>20</v>
      </c>
      <c r="R80" s="499">
        <f>IF('statement of marks'!CR12="","",'statement of marks'!CR12)</f>
        <v>20</v>
      </c>
      <c r="S80" s="499">
        <f>IF('statement of marks'!CT12="","",'statement of marks'!CT12)</f>
        <v>20</v>
      </c>
      <c r="T80" s="338"/>
      <c r="U80" s="338"/>
      <c r="V80" s="499"/>
      <c r="W80" s="499">
        <f>IF('statement of marks'!CS12="","",'statement of marks'!CS12)</f>
        <v>20</v>
      </c>
      <c r="X80" s="500"/>
    </row>
    <row r="81" spans="1:24" ht="19" customHeight="1">
      <c r="A81" s="405"/>
      <c r="B81" s="1032" t="s">
        <v>636</v>
      </c>
      <c r="C81" s="1033"/>
      <c r="D81" s="1034" t="str">
        <f>IF(details!$CQ$3="","",details!$CQ$3)</f>
        <v>;ksx vxLr rd</v>
      </c>
      <c r="E81" s="1034"/>
      <c r="F81" s="1034" t="str">
        <f>IF(details!$CU$3="","",details!$CU$3)</f>
        <v>;ksx vDVwcj rd</v>
      </c>
      <c r="G81" s="1034"/>
      <c r="H81" s="1034" t="str">
        <f>IF(details!$CY$3="","",details!$CY$3)</f>
        <v>;ksx fnlEcj rd</v>
      </c>
      <c r="I81" s="1034"/>
      <c r="J81" s="1034" t="str">
        <f>IF(details!$DC$3="","",details!$DC$3)</f>
        <v>;ksx Qjojh rd</v>
      </c>
      <c r="K81" s="1035"/>
      <c r="L81" s="1071"/>
      <c r="M81" s="1072"/>
      <c r="N81" s="405"/>
      <c r="O81" s="1032" t="s">
        <v>636</v>
      </c>
      <c r="P81" s="1033"/>
      <c r="Q81" s="1034" t="str">
        <f>IF(details!$CQ$3="","",details!$CQ$3)</f>
        <v>;ksx vxLr rd</v>
      </c>
      <c r="R81" s="1034"/>
      <c r="S81" s="1034" t="str">
        <f>IF(details!$CU$3="","",details!$CU$3)</f>
        <v>;ksx vDVwcj rd</v>
      </c>
      <c r="T81" s="1034"/>
      <c r="U81" s="1034" t="str">
        <f>IF(details!$CY$3="","",details!$CY$3)</f>
        <v>;ksx fnlEcj rd</v>
      </c>
      <c r="V81" s="1034"/>
      <c r="W81" s="1034" t="str">
        <f>IF(details!$DC$3="","",details!$DC$3)</f>
        <v>;ksx Qjojh rd</v>
      </c>
      <c r="X81" s="1035"/>
    </row>
    <row r="82" spans="1:24" ht="19" customHeight="1">
      <c r="A82" s="405"/>
      <c r="B82" s="1032" t="s">
        <v>86</v>
      </c>
      <c r="C82" s="1033"/>
      <c r="D82" s="1036" t="str">
        <f>IF(details!CR11="","",details!CR11)</f>
        <v/>
      </c>
      <c r="E82" s="1036"/>
      <c r="F82" s="1036" t="str">
        <f>IF(details!CV11="","",details!CV11)</f>
        <v/>
      </c>
      <c r="G82" s="1036"/>
      <c r="H82" s="1036" t="str">
        <f>IF(details!CZ11="","",details!CZ11)</f>
        <v/>
      </c>
      <c r="I82" s="1036"/>
      <c r="J82" s="1036" t="str">
        <f>IF(details!DD11="","",details!DD11)</f>
        <v/>
      </c>
      <c r="K82" s="1037"/>
      <c r="L82" s="1071"/>
      <c r="M82" s="1072"/>
      <c r="N82" s="405"/>
      <c r="O82" s="1032" t="s">
        <v>86</v>
      </c>
      <c r="P82" s="1033"/>
      <c r="Q82" s="1036" t="str">
        <f>IF(details!CR12="","",details!CR12)</f>
        <v/>
      </c>
      <c r="R82" s="1036"/>
      <c r="S82" s="1036" t="str">
        <f>IF(details!CV12="","",details!CV12)</f>
        <v/>
      </c>
      <c r="T82" s="1036"/>
      <c r="U82" s="1036" t="str">
        <f>IF(details!CZ12="","",details!CZ12)</f>
        <v/>
      </c>
      <c r="V82" s="1036"/>
      <c r="W82" s="1036" t="str">
        <f>IF(details!DD12="","",details!DD12)</f>
        <v/>
      </c>
      <c r="X82" s="1037"/>
    </row>
    <row r="83" spans="1:24" ht="19" customHeight="1">
      <c r="A83" s="405"/>
      <c r="B83" s="1020" t="s">
        <v>15</v>
      </c>
      <c r="C83" s="1021"/>
      <c r="D83" s="1022">
        <f>IF(details!CQ11="","",details!CQ11)</f>
        <v>116</v>
      </c>
      <c r="E83" s="1022"/>
      <c r="F83" s="1022">
        <f>IF(details!CU11="","",details!CU11)</f>
        <v>192</v>
      </c>
      <c r="G83" s="1022"/>
      <c r="H83" s="1022">
        <f>IF(details!CY11="","",details!CY11)</f>
        <v>270</v>
      </c>
      <c r="I83" s="1022"/>
      <c r="J83" s="1022">
        <f>IF(details!DC11="","",details!DC11)</f>
        <v>358</v>
      </c>
      <c r="K83" s="1023"/>
      <c r="L83" s="1071"/>
      <c r="M83" s="1072"/>
      <c r="N83" s="405"/>
      <c r="O83" s="1020" t="s">
        <v>15</v>
      </c>
      <c r="P83" s="1021"/>
      <c r="Q83" s="1022">
        <f>IF(details!CQ12="","",details!CQ12)</f>
        <v>116</v>
      </c>
      <c r="R83" s="1022"/>
      <c r="S83" s="1022">
        <f>IF(details!CU12="","",details!CU12)</f>
        <v>192</v>
      </c>
      <c r="T83" s="1022"/>
      <c r="U83" s="1022">
        <f>IF(details!CY12="","",details!CY12)</f>
        <v>270</v>
      </c>
      <c r="V83" s="1022"/>
      <c r="W83" s="1022">
        <f>IF(details!DC12="","",details!DC12)</f>
        <v>358</v>
      </c>
      <c r="X83" s="1023"/>
    </row>
    <row r="84" spans="1:24" ht="19" customHeight="1">
      <c r="A84" s="405"/>
      <c r="B84" s="1024" t="s">
        <v>87</v>
      </c>
      <c r="C84" s="1025"/>
      <c r="D84" s="1016"/>
      <c r="E84" s="1016"/>
      <c r="F84" s="1016"/>
      <c r="G84" s="1016"/>
      <c r="H84" s="1016"/>
      <c r="I84" s="1016"/>
      <c r="J84" s="1016"/>
      <c r="K84" s="1017"/>
      <c r="L84" s="1071"/>
      <c r="M84" s="1072"/>
      <c r="N84" s="405"/>
      <c r="O84" s="1024" t="s">
        <v>87</v>
      </c>
      <c r="P84" s="1025"/>
      <c r="Q84" s="1016"/>
      <c r="R84" s="1016"/>
      <c r="S84" s="1016"/>
      <c r="T84" s="1016"/>
      <c r="U84" s="1016"/>
      <c r="V84" s="1016"/>
      <c r="W84" s="1016"/>
      <c r="X84" s="1017"/>
    </row>
    <row r="85" spans="1:24" ht="19" customHeight="1">
      <c r="A85" s="405"/>
      <c r="B85" s="1014" t="s">
        <v>73</v>
      </c>
      <c r="C85" s="1015"/>
      <c r="D85" s="1016"/>
      <c r="E85" s="1016"/>
      <c r="F85" s="1016"/>
      <c r="G85" s="1016"/>
      <c r="H85" s="1016"/>
      <c r="I85" s="1016"/>
      <c r="J85" s="1016"/>
      <c r="K85" s="1017"/>
      <c r="L85" s="1071"/>
      <c r="M85" s="1072"/>
      <c r="N85" s="405"/>
      <c r="O85" s="1014" t="s">
        <v>73</v>
      </c>
      <c r="P85" s="1015"/>
      <c r="Q85" s="1016"/>
      <c r="R85" s="1016"/>
      <c r="S85" s="1016"/>
      <c r="T85" s="1016"/>
      <c r="U85" s="1016"/>
      <c r="V85" s="1016"/>
      <c r="W85" s="1016"/>
      <c r="X85" s="1017"/>
    </row>
    <row r="86" spans="1:24" ht="19" customHeight="1">
      <c r="A86" s="405"/>
      <c r="B86" s="1018" t="s">
        <v>88</v>
      </c>
      <c r="C86" s="1019"/>
      <c r="D86" s="1016"/>
      <c r="E86" s="1016"/>
      <c r="F86" s="1016"/>
      <c r="G86" s="1016"/>
      <c r="H86" s="1016"/>
      <c r="I86" s="1016"/>
      <c r="J86" s="1016"/>
      <c r="K86" s="1017"/>
      <c r="L86" s="1071"/>
      <c r="M86" s="1072"/>
      <c r="N86" s="405"/>
      <c r="O86" s="1018" t="s">
        <v>88</v>
      </c>
      <c r="P86" s="1019"/>
      <c r="Q86" s="1016"/>
      <c r="R86" s="1016"/>
      <c r="S86" s="1016"/>
      <c r="T86" s="1016"/>
      <c r="U86" s="1016"/>
      <c r="V86" s="1016"/>
      <c r="W86" s="1016"/>
      <c r="X86" s="1017"/>
    </row>
    <row r="87" spans="1:24" ht="19" customHeight="1" thickBot="1">
      <c r="A87" s="410"/>
      <c r="B87" s="1054" t="s">
        <v>89</v>
      </c>
      <c r="C87" s="1055"/>
      <c r="D87" s="1056"/>
      <c r="E87" s="1056"/>
      <c r="F87" s="1056"/>
      <c r="G87" s="1056"/>
      <c r="H87" s="1056"/>
      <c r="I87" s="1056"/>
      <c r="J87" s="1056"/>
      <c r="K87" s="1057"/>
      <c r="L87" s="1071"/>
      <c r="M87" s="1072"/>
      <c r="N87" s="410"/>
      <c r="O87" s="1054" t="s">
        <v>89</v>
      </c>
      <c r="P87" s="1055"/>
      <c r="Q87" s="1056"/>
      <c r="R87" s="1056"/>
      <c r="S87" s="1056"/>
      <c r="T87" s="1056"/>
      <c r="U87" s="1056"/>
      <c r="V87" s="1056"/>
      <c r="W87" s="1056"/>
      <c r="X87" s="1057"/>
    </row>
    <row r="88" spans="1:24" ht="19" customHeight="1">
      <c r="A88" s="1058" t="s">
        <v>44</v>
      </c>
      <c r="B88" s="1059"/>
      <c r="C88" s="1059"/>
      <c r="D88" s="1059"/>
      <c r="E88" s="1059"/>
      <c r="F88" s="1059"/>
      <c r="G88" s="1059"/>
      <c r="H88" s="1059"/>
      <c r="I88" s="1059"/>
      <c r="J88" s="1059"/>
      <c r="K88" s="1060"/>
      <c r="L88" s="1071"/>
      <c r="M88" s="1072"/>
      <c r="N88" s="1058" t="s">
        <v>44</v>
      </c>
      <c r="O88" s="1059"/>
      <c r="P88" s="1059"/>
      <c r="Q88" s="1059"/>
      <c r="R88" s="1059"/>
      <c r="S88" s="1059"/>
      <c r="T88" s="1059"/>
      <c r="U88" s="1059"/>
      <c r="V88" s="1059"/>
      <c r="W88" s="1059"/>
      <c r="X88" s="1060"/>
    </row>
    <row r="89" spans="1:24" ht="19" customHeight="1">
      <c r="A89" s="1061" t="str">
        <f>'statement of marks'!$A$1</f>
        <v>jk- ck- ek/;fed fo|ky; uohu] fuEckgsM+k</v>
      </c>
      <c r="B89" s="1062"/>
      <c r="C89" s="1062"/>
      <c r="D89" s="1062"/>
      <c r="E89" s="1062"/>
      <c r="F89" s="1062"/>
      <c r="G89" s="1062"/>
      <c r="H89" s="1062"/>
      <c r="I89" s="1062"/>
      <c r="J89" s="1062"/>
      <c r="K89" s="1063"/>
      <c r="L89" s="1071"/>
      <c r="M89" s="1072"/>
      <c r="N89" s="1061" t="str">
        <f>'statement of marks'!$A$1</f>
        <v>jk- ck- ek/;fed fo|ky; uohu] fuEckgsM+k</v>
      </c>
      <c r="O89" s="1062"/>
      <c r="P89" s="1062"/>
      <c r="Q89" s="1062"/>
      <c r="R89" s="1062"/>
      <c r="S89" s="1062"/>
      <c r="T89" s="1062"/>
      <c r="U89" s="1062"/>
      <c r="V89" s="1062"/>
      <c r="W89" s="1062"/>
      <c r="X89" s="1063"/>
    </row>
    <row r="90" spans="1:24" ht="19" customHeight="1">
      <c r="A90" s="1061"/>
      <c r="B90" s="1062"/>
      <c r="C90" s="1062"/>
      <c r="D90" s="1062"/>
      <c r="E90" s="1062"/>
      <c r="F90" s="1062"/>
      <c r="G90" s="1062"/>
      <c r="H90" s="1062"/>
      <c r="I90" s="1062"/>
      <c r="J90" s="1062"/>
      <c r="K90" s="1063"/>
      <c r="L90" s="1071"/>
      <c r="M90" s="1072"/>
      <c r="N90" s="1061"/>
      <c r="O90" s="1062"/>
      <c r="P90" s="1062"/>
      <c r="Q90" s="1062"/>
      <c r="R90" s="1062"/>
      <c r="S90" s="1062"/>
      <c r="T90" s="1062"/>
      <c r="U90" s="1062"/>
      <c r="V90" s="1062"/>
      <c r="W90" s="1062"/>
      <c r="X90" s="1063"/>
    </row>
    <row r="91" spans="1:24" ht="19" customHeight="1">
      <c r="A91" s="405"/>
      <c r="B91" s="1042" t="s">
        <v>84</v>
      </c>
      <c r="C91" s="1064"/>
      <c r="D91" s="1065" t="str">
        <f>'statement of marks'!$F$3</f>
        <v>2015-16</v>
      </c>
      <c r="E91" s="1065"/>
      <c r="F91" s="1065"/>
      <c r="G91" s="1065"/>
      <c r="H91" s="1065"/>
      <c r="I91" s="1065"/>
      <c r="J91" s="1065"/>
      <c r="K91" s="1066"/>
      <c r="L91" s="1071"/>
      <c r="M91" s="1072"/>
      <c r="N91" s="405"/>
      <c r="O91" s="1042" t="s">
        <v>84</v>
      </c>
      <c r="P91" s="1064"/>
      <c r="Q91" s="1065" t="str">
        <f>'statement of marks'!$F$3</f>
        <v>2015-16</v>
      </c>
      <c r="R91" s="1065"/>
      <c r="S91" s="1065"/>
      <c r="T91" s="1065"/>
      <c r="U91" s="1065"/>
      <c r="V91" s="1065"/>
      <c r="W91" s="1065"/>
      <c r="X91" s="1066"/>
    </row>
    <row r="92" spans="1:24" ht="19" customHeight="1">
      <c r="A92" s="405"/>
      <c r="B92" s="1026" t="s">
        <v>573</v>
      </c>
      <c r="C92" s="1027"/>
      <c r="D92" s="1027" t="str">
        <f>IF('statement of marks'!H13="","",'statement of marks'!H13)</f>
        <v>v 007</v>
      </c>
      <c r="E92" s="1027"/>
      <c r="F92" s="1027"/>
      <c r="G92" s="1027"/>
      <c r="H92" s="1027"/>
      <c r="I92" s="1027"/>
      <c r="J92" s="1027"/>
      <c r="K92" s="1067"/>
      <c r="L92" s="1071"/>
      <c r="M92" s="1072"/>
      <c r="N92" s="405"/>
      <c r="O92" s="1026" t="s">
        <v>573</v>
      </c>
      <c r="P92" s="1027"/>
      <c r="Q92" s="1027" t="str">
        <f>IF('statement of marks'!H14="","",'statement of marks'!H14)</f>
        <v>v 008</v>
      </c>
      <c r="R92" s="1027"/>
      <c r="S92" s="1027"/>
      <c r="T92" s="1027"/>
      <c r="U92" s="1027"/>
      <c r="V92" s="1027"/>
      <c r="W92" s="1027"/>
      <c r="X92" s="1067"/>
    </row>
    <row r="93" spans="1:24" ht="19" customHeight="1">
      <c r="A93" s="405"/>
      <c r="B93" s="1026" t="s">
        <v>574</v>
      </c>
      <c r="C93" s="1027"/>
      <c r="D93" s="1027" t="str">
        <f>IF('statement of marks'!I13="","",'statement of marks'!I13)</f>
        <v>c 007</v>
      </c>
      <c r="E93" s="1027"/>
      <c r="F93" s="1027"/>
      <c r="G93" s="1027"/>
      <c r="H93" s="1027"/>
      <c r="I93" s="1027"/>
      <c r="J93" s="1027"/>
      <c r="K93" s="1067"/>
      <c r="L93" s="1071"/>
      <c r="M93" s="1072"/>
      <c r="N93" s="405"/>
      <c r="O93" s="1026" t="s">
        <v>574</v>
      </c>
      <c r="P93" s="1027"/>
      <c r="Q93" s="1027" t="str">
        <f>IF('statement of marks'!I14="","",'statement of marks'!I14)</f>
        <v>c 008</v>
      </c>
      <c r="R93" s="1027"/>
      <c r="S93" s="1027"/>
      <c r="T93" s="1027"/>
      <c r="U93" s="1027"/>
      <c r="V93" s="1027"/>
      <c r="W93" s="1027"/>
      <c r="X93" s="1067"/>
    </row>
    <row r="94" spans="1:24" ht="19" customHeight="1">
      <c r="A94" s="405"/>
      <c r="B94" s="1026" t="s">
        <v>575</v>
      </c>
      <c r="C94" s="1027"/>
      <c r="D94" s="1027" t="str">
        <f>IF('statement of marks'!J13="","",'statement of marks'!J13)</f>
        <v>l 007</v>
      </c>
      <c r="E94" s="1027"/>
      <c r="F94" s="1027"/>
      <c r="G94" s="1027"/>
      <c r="H94" s="1027"/>
      <c r="I94" s="1027"/>
      <c r="J94" s="1027"/>
      <c r="K94" s="1067"/>
      <c r="L94" s="1071"/>
      <c r="M94" s="1072"/>
      <c r="N94" s="405"/>
      <c r="O94" s="1026" t="s">
        <v>575</v>
      </c>
      <c r="P94" s="1027"/>
      <c r="Q94" s="1027" t="str">
        <f>IF('statement of marks'!J14="","",'statement of marks'!J14)</f>
        <v>l 008</v>
      </c>
      <c r="R94" s="1027"/>
      <c r="S94" s="1027"/>
      <c r="T94" s="1027"/>
      <c r="U94" s="1027"/>
      <c r="V94" s="1027"/>
      <c r="W94" s="1027"/>
      <c r="X94" s="1067"/>
    </row>
    <row r="95" spans="1:24" ht="19" customHeight="1">
      <c r="A95" s="405"/>
      <c r="B95" s="1026" t="s">
        <v>576</v>
      </c>
      <c r="C95" s="1027"/>
      <c r="D95" s="389" t="str">
        <f>'statement of marks'!$D$3</f>
        <v>3 A</v>
      </c>
      <c r="E95" s="1027" t="s">
        <v>9</v>
      </c>
      <c r="F95" s="1027"/>
      <c r="G95" s="1045">
        <f>IF('statement of marks'!D13="","",'statement of marks'!D13)</f>
        <v>807</v>
      </c>
      <c r="H95" s="1045"/>
      <c r="I95" s="1045"/>
      <c r="J95" s="1045"/>
      <c r="K95" s="1046"/>
      <c r="L95" s="1071"/>
      <c r="M95" s="1072"/>
      <c r="N95" s="405"/>
      <c r="O95" s="1026" t="s">
        <v>576</v>
      </c>
      <c r="P95" s="1027"/>
      <c r="Q95" s="389" t="str">
        <f>'statement of marks'!$D$3</f>
        <v>3 A</v>
      </c>
      <c r="R95" s="1027" t="s">
        <v>9</v>
      </c>
      <c r="S95" s="1027"/>
      <c r="T95" s="1045">
        <f>IF('statement of marks'!D14="","",'statement of marks'!D14)</f>
        <v>808</v>
      </c>
      <c r="U95" s="1045"/>
      <c r="V95" s="1045"/>
      <c r="W95" s="1045"/>
      <c r="X95" s="1046"/>
    </row>
    <row r="96" spans="1:24" ht="19" customHeight="1">
      <c r="A96" s="405"/>
      <c r="B96" s="1026" t="s">
        <v>577</v>
      </c>
      <c r="C96" s="1027"/>
      <c r="D96" s="389" t="str">
        <f>IF('statement of marks'!E13="","",'statement of marks'!E13)</f>
        <v/>
      </c>
      <c r="E96" s="1027" t="s">
        <v>0</v>
      </c>
      <c r="F96" s="1027"/>
      <c r="G96" s="1047" t="str">
        <f>IF('statement of marks'!F13="","",'statement of marks'!F13)</f>
        <v/>
      </c>
      <c r="H96" s="1047"/>
      <c r="I96" s="1047"/>
      <c r="J96" s="1047"/>
      <c r="K96" s="1048"/>
      <c r="L96" s="1071"/>
      <c r="M96" s="1072"/>
      <c r="N96" s="405"/>
      <c r="O96" s="1026" t="s">
        <v>577</v>
      </c>
      <c r="P96" s="1027"/>
      <c r="Q96" s="389" t="str">
        <f>IF('statement of marks'!E14="","",'statement of marks'!E14)</f>
        <v/>
      </c>
      <c r="R96" s="1027" t="s">
        <v>0</v>
      </c>
      <c r="S96" s="1027"/>
      <c r="T96" s="1047" t="str">
        <f>IF('statement of marks'!F14="","",'statement of marks'!F14)</f>
        <v/>
      </c>
      <c r="U96" s="1047"/>
      <c r="V96" s="1047"/>
      <c r="W96" s="1047"/>
      <c r="X96" s="1048"/>
    </row>
    <row r="97" spans="1:24" ht="19" customHeight="1">
      <c r="A97" s="405"/>
      <c r="B97" s="372" t="s">
        <v>27</v>
      </c>
      <c r="C97" s="337" t="s">
        <v>85</v>
      </c>
      <c r="D97" s="1049" t="s">
        <v>1</v>
      </c>
      <c r="E97" s="1049" t="s">
        <v>21</v>
      </c>
      <c r="F97" s="1049" t="s">
        <v>62</v>
      </c>
      <c r="G97" s="1050" t="s">
        <v>2</v>
      </c>
      <c r="H97" s="1049" t="s">
        <v>632</v>
      </c>
      <c r="I97" s="1049"/>
      <c r="J97" s="1049"/>
      <c r="K97" s="1051" t="s">
        <v>633</v>
      </c>
      <c r="L97" s="1071"/>
      <c r="M97" s="1072"/>
      <c r="N97" s="405"/>
      <c r="O97" s="372" t="s">
        <v>27</v>
      </c>
      <c r="P97" s="337" t="s">
        <v>85</v>
      </c>
      <c r="Q97" s="1052" t="s">
        <v>1</v>
      </c>
      <c r="R97" s="1052" t="s">
        <v>21</v>
      </c>
      <c r="S97" s="1052" t="s">
        <v>62</v>
      </c>
      <c r="T97" s="1053" t="s">
        <v>2</v>
      </c>
      <c r="U97" s="1052" t="s">
        <v>632</v>
      </c>
      <c r="V97" s="1052"/>
      <c r="W97" s="1052"/>
      <c r="X97" s="1051" t="s">
        <v>633</v>
      </c>
    </row>
    <row r="98" spans="1:24" ht="19" customHeight="1">
      <c r="A98" s="405"/>
      <c r="B98" s="372"/>
      <c r="C98" s="337"/>
      <c r="D98" s="1049"/>
      <c r="E98" s="1049"/>
      <c r="F98" s="1049"/>
      <c r="G98" s="1050"/>
      <c r="H98" s="392" t="s">
        <v>629</v>
      </c>
      <c r="I98" s="392" t="s">
        <v>630</v>
      </c>
      <c r="J98" s="501" t="s">
        <v>68</v>
      </c>
      <c r="K98" s="1051"/>
      <c r="L98" s="1071"/>
      <c r="M98" s="1072"/>
      <c r="N98" s="405"/>
      <c r="O98" s="372"/>
      <c r="P98" s="337"/>
      <c r="Q98" s="1052"/>
      <c r="R98" s="1052"/>
      <c r="S98" s="1052"/>
      <c r="T98" s="1053"/>
      <c r="U98" s="390" t="s">
        <v>629</v>
      </c>
      <c r="V98" s="390" t="s">
        <v>630</v>
      </c>
      <c r="W98" s="390" t="s">
        <v>68</v>
      </c>
      <c r="X98" s="1051"/>
    </row>
    <row r="99" spans="1:24" ht="19" customHeight="1">
      <c r="A99" s="405"/>
      <c r="B99" s="1038" t="s">
        <v>3</v>
      </c>
      <c r="C99" s="1039"/>
      <c r="D99" s="333">
        <f>IF('statement of marks'!K$6="","",'statement of marks'!K$6)</f>
        <v>10</v>
      </c>
      <c r="E99" s="333">
        <f>IF('statement of marks'!L$6="","",'statement of marks'!L$6)</f>
        <v>10</v>
      </c>
      <c r="F99" s="333">
        <f>IF('statement of marks'!M$6="","",'statement of marks'!M$6)</f>
        <v>10</v>
      </c>
      <c r="G99" s="334">
        <f>IF('statement of marks'!N$6="","",'statement of marks'!N$6)</f>
        <v>30</v>
      </c>
      <c r="H99" s="333">
        <f>IF('statement of marks'!O$6="","",'statement of marks'!O$6)</f>
        <v>20</v>
      </c>
      <c r="I99" s="333">
        <f>IF('statement of marks'!P$6="","",'statement of marks'!P$6)</f>
        <v>50</v>
      </c>
      <c r="J99" s="334">
        <f>IF('statement of marks'!Q$6="","",'statement of marks'!Q$6)</f>
        <v>70</v>
      </c>
      <c r="K99" s="406">
        <f>IF('statement of marks'!R$6="","",'statement of marks'!R$6)</f>
        <v>100</v>
      </c>
      <c r="L99" s="1071"/>
      <c r="M99" s="1072"/>
      <c r="N99" s="405"/>
      <c r="O99" s="1038" t="s">
        <v>3</v>
      </c>
      <c r="P99" s="1039"/>
      <c r="Q99" s="333">
        <f>IF('statement of marks'!K$6="","",'statement of marks'!K$6)</f>
        <v>10</v>
      </c>
      <c r="R99" s="333">
        <f>IF('statement of marks'!L$6="","",'statement of marks'!L$6)</f>
        <v>10</v>
      </c>
      <c r="S99" s="333">
        <f>IF('statement of marks'!M$6="","",'statement of marks'!M$6)</f>
        <v>10</v>
      </c>
      <c r="T99" s="334">
        <f>IF('statement of marks'!N$6="","",'statement of marks'!N$6)</f>
        <v>30</v>
      </c>
      <c r="U99" s="333">
        <f>IF('statement of marks'!O$6="","",'statement of marks'!O$6)</f>
        <v>20</v>
      </c>
      <c r="V99" s="333">
        <f>IF('statement of marks'!P$6="","",'statement of marks'!P$6)</f>
        <v>50</v>
      </c>
      <c r="W99" s="334">
        <f>IF('statement of marks'!Q$6="","",'statement of marks'!Q$6)</f>
        <v>70</v>
      </c>
      <c r="X99" s="406">
        <f>IF('statement of marks'!R$6="","",'statement of marks'!R$6)</f>
        <v>100</v>
      </c>
    </row>
    <row r="100" spans="1:24" ht="19" customHeight="1">
      <c r="A100" s="405"/>
      <c r="B100" s="1026" t="str">
        <f>'statement of marks'!$K$3</f>
        <v>fgUnh</v>
      </c>
      <c r="C100" s="1027"/>
      <c r="D100" s="332">
        <f>IF('statement of marks'!K13="","",'statement of marks'!K13)</f>
        <v>5</v>
      </c>
      <c r="E100" s="332">
        <f>IF('statement of marks'!L13="","",'statement of marks'!L13)</f>
        <v>5</v>
      </c>
      <c r="F100" s="332">
        <f>IF('statement of marks'!M13="","",'statement of marks'!M13)</f>
        <v>5</v>
      </c>
      <c r="G100" s="403">
        <f>IF('statement of marks'!N13="","",'statement of marks'!N13)</f>
        <v>15</v>
      </c>
      <c r="H100" s="332">
        <f>IF('statement of marks'!O13="","",'statement of marks'!O13)</f>
        <v>50</v>
      </c>
      <c r="I100" s="332">
        <f>IF('statement of marks'!P13="","",'statement of marks'!P13)</f>
        <v>20</v>
      </c>
      <c r="J100" s="36">
        <f>IF('statement of marks'!Q13="","",'statement of marks'!Q13)</f>
        <v>70</v>
      </c>
      <c r="K100" s="407">
        <f>IF('statement of marks'!R13="","",'statement of marks'!R13)</f>
        <v>85</v>
      </c>
      <c r="L100" s="1071"/>
      <c r="M100" s="1072"/>
      <c r="N100" s="405"/>
      <c r="O100" s="1026" t="str">
        <f>'statement of marks'!$K$3</f>
        <v>fgUnh</v>
      </c>
      <c r="P100" s="1027"/>
      <c r="Q100" s="332">
        <f>IF('statement of marks'!K14="","",'statement of marks'!K14)</f>
        <v>5</v>
      </c>
      <c r="R100" s="332">
        <f>IF('statement of marks'!L14="","",'statement of marks'!L14)</f>
        <v>5</v>
      </c>
      <c r="S100" s="332">
        <f>IF('statement of marks'!M14="","",'statement of marks'!M14)</f>
        <v>5</v>
      </c>
      <c r="T100" s="403">
        <f>IF('statement of marks'!N14="","",'statement of marks'!N14)</f>
        <v>15</v>
      </c>
      <c r="U100" s="332">
        <f>IF('statement of marks'!O14="","",'statement of marks'!O14)</f>
        <v>50</v>
      </c>
      <c r="V100" s="332">
        <f>IF('statement of marks'!P14="","",'statement of marks'!P14)</f>
        <v>20</v>
      </c>
      <c r="W100" s="36">
        <f>IF('statement of marks'!Q14="","",'statement of marks'!Q14)</f>
        <v>70</v>
      </c>
      <c r="X100" s="407">
        <f>IF('statement of marks'!R14="","",'statement of marks'!R14)</f>
        <v>85</v>
      </c>
    </row>
    <row r="101" spans="1:24" ht="19" customHeight="1">
      <c r="A101" s="405"/>
      <c r="B101" s="1026" t="str">
        <f>'statement of marks'!$AQ$3</f>
        <v>xf.kr</v>
      </c>
      <c r="C101" s="1027"/>
      <c r="D101" s="332">
        <f>IF('statement of marks'!AQ13="","",'statement of marks'!AQ13)</f>
        <v>5</v>
      </c>
      <c r="E101" s="332">
        <f>IF('statement of marks'!AR13="","",'statement of marks'!AR13)</f>
        <v>5</v>
      </c>
      <c r="F101" s="332">
        <f>IF('statement of marks'!AS13="","",'statement of marks'!AS13)</f>
        <v>5</v>
      </c>
      <c r="G101" s="403">
        <f>IF('statement of marks'!AT13="","",'statement of marks'!AT13)</f>
        <v>15</v>
      </c>
      <c r="H101" s="332">
        <f>IF('statement of marks'!AU13="","",'statement of marks'!AU13)</f>
        <v>50</v>
      </c>
      <c r="I101" s="332">
        <f>IF('statement of marks'!AV13="","",'statement of marks'!AV13)</f>
        <v>20</v>
      </c>
      <c r="J101" s="36">
        <f>IF('statement of marks'!AW13="","",'statement of marks'!AW13)</f>
        <v>70</v>
      </c>
      <c r="K101" s="407">
        <f>IF('statement of marks'!AX13="","",'statement of marks'!AX13)</f>
        <v>85</v>
      </c>
      <c r="L101" s="1071"/>
      <c r="M101" s="1072"/>
      <c r="N101" s="405"/>
      <c r="O101" s="1026" t="str">
        <f>'statement of marks'!$AQ$3</f>
        <v>xf.kr</v>
      </c>
      <c r="P101" s="1027"/>
      <c r="Q101" s="332">
        <f>IF('statement of marks'!AQ14="","",'statement of marks'!AQ14)</f>
        <v>5</v>
      </c>
      <c r="R101" s="332">
        <f>IF('statement of marks'!AR14="","",'statement of marks'!AR14)</f>
        <v>5</v>
      </c>
      <c r="S101" s="332">
        <f>IF('statement of marks'!AS14="","",'statement of marks'!AS14)</f>
        <v>5</v>
      </c>
      <c r="T101" s="403">
        <f>IF('statement of marks'!AT14="","",'statement of marks'!AT14)</f>
        <v>15</v>
      </c>
      <c r="U101" s="332">
        <f>IF('statement of marks'!AU14="","",'statement of marks'!AU14)</f>
        <v>50</v>
      </c>
      <c r="V101" s="332">
        <f>IF('statement of marks'!AV14="","",'statement of marks'!AV14)</f>
        <v>20</v>
      </c>
      <c r="W101" s="36">
        <f>IF('statement of marks'!AW14="","",'statement of marks'!AW14)</f>
        <v>70</v>
      </c>
      <c r="X101" s="407">
        <f>IF('statement of marks'!AX14="","",'statement of marks'!AX14)</f>
        <v>85</v>
      </c>
    </row>
    <row r="102" spans="1:24" ht="19" customHeight="1">
      <c r="A102" s="405"/>
      <c r="B102" s="1026" t="str">
        <f>'statement of marks'!$BG$3</f>
        <v>Ik;kZoj.k v/;;u</v>
      </c>
      <c r="C102" s="1027"/>
      <c r="D102" s="332">
        <f>IF('statement of marks'!BG13="","",'statement of marks'!BG13)</f>
        <v>5</v>
      </c>
      <c r="E102" s="332">
        <f>IF('statement of marks'!BH13="","",'statement of marks'!BH13)</f>
        <v>5</v>
      </c>
      <c r="F102" s="332">
        <f>IF('statement of marks'!BI13="","",'statement of marks'!BI13)</f>
        <v>5</v>
      </c>
      <c r="G102" s="403">
        <f>IF('statement of marks'!BJ13="","",'statement of marks'!BJ13)</f>
        <v>15</v>
      </c>
      <c r="H102" s="332">
        <f>IF('statement of marks'!BK13="","",'statement of marks'!BK13)</f>
        <v>50</v>
      </c>
      <c r="I102" s="332">
        <f>IF('statement of marks'!BL13="","",'statement of marks'!BL13)</f>
        <v>20</v>
      </c>
      <c r="J102" s="36">
        <f>IF('statement of marks'!BM13="","",'statement of marks'!BM13)</f>
        <v>70</v>
      </c>
      <c r="K102" s="407">
        <f>IF('statement of marks'!BN13="","",'statement of marks'!BN13)</f>
        <v>85</v>
      </c>
      <c r="L102" s="1071"/>
      <c r="M102" s="1072"/>
      <c r="N102" s="405"/>
      <c r="O102" s="1026" t="str">
        <f>'statement of marks'!$BG$3</f>
        <v>Ik;kZoj.k v/;;u</v>
      </c>
      <c r="P102" s="1027"/>
      <c r="Q102" s="332">
        <f>IF('statement of marks'!BG14="","",'statement of marks'!BG14)</f>
        <v>5</v>
      </c>
      <c r="R102" s="332">
        <f>IF('statement of marks'!BH14="","",'statement of marks'!BH14)</f>
        <v>5</v>
      </c>
      <c r="S102" s="332">
        <f>IF('statement of marks'!BI14="","",'statement of marks'!BI14)</f>
        <v>5</v>
      </c>
      <c r="T102" s="403">
        <f>IF('statement of marks'!BJ14="","",'statement of marks'!BJ14)</f>
        <v>15</v>
      </c>
      <c r="U102" s="332">
        <f>IF('statement of marks'!BK14="","",'statement of marks'!BK14)</f>
        <v>50</v>
      </c>
      <c r="V102" s="332">
        <f>IF('statement of marks'!BL14="","",'statement of marks'!BL14)</f>
        <v>20</v>
      </c>
      <c r="W102" s="36">
        <f>IF('statement of marks'!BM14="","",'statement of marks'!BM14)</f>
        <v>70</v>
      </c>
      <c r="X102" s="407">
        <f>IF('statement of marks'!BN14="","",'statement of marks'!BN14)</f>
        <v>85</v>
      </c>
    </row>
    <row r="103" spans="1:24" ht="19" customHeight="1">
      <c r="A103" s="1040"/>
      <c r="B103" s="1042" t="str">
        <f>'statement of marks'!$AA$3</f>
        <v>vaxszth</v>
      </c>
      <c r="C103" s="388" t="s">
        <v>3</v>
      </c>
      <c r="D103" s="333">
        <f>IF('statement of marks'!AA$6="","",'statement of marks'!AA$6)</f>
        <v>5</v>
      </c>
      <c r="E103" s="333">
        <f>IF('statement of marks'!AB$6="","",'statement of marks'!AB$6)</f>
        <v>5</v>
      </c>
      <c r="F103" s="333">
        <f>IF('statement of marks'!AC$6="","",'statement of marks'!AC$6)</f>
        <v>5</v>
      </c>
      <c r="G103" s="334">
        <f>IF('statement of marks'!AD$6="","",'statement of marks'!AD$6)</f>
        <v>15</v>
      </c>
      <c r="H103" s="333">
        <f>IF('statement of marks'!AE$6="","",'statement of marks'!AE$6)</f>
        <v>10</v>
      </c>
      <c r="I103" s="333">
        <f>IF('statement of marks'!AF$6="","",'statement of marks'!AF$6)</f>
        <v>25</v>
      </c>
      <c r="J103" s="334">
        <f>IF('statement of marks'!AG$6="","",'statement of marks'!AG$6)</f>
        <v>35</v>
      </c>
      <c r="K103" s="406">
        <f>IF('statement of marks'!AH$6="","",'statement of marks'!AH$6)</f>
        <v>50</v>
      </c>
      <c r="L103" s="1071"/>
      <c r="M103" s="1072"/>
      <c r="N103" s="1040"/>
      <c r="O103" s="1042" t="str">
        <f>'statement of marks'!$AA$3</f>
        <v>vaxszth</v>
      </c>
      <c r="P103" s="388" t="s">
        <v>3</v>
      </c>
      <c r="Q103" s="333">
        <f>IF('statement of marks'!AA$6="","",'statement of marks'!AA$6)</f>
        <v>5</v>
      </c>
      <c r="R103" s="333">
        <f>IF('statement of marks'!AB$6="","",'statement of marks'!AB$6)</f>
        <v>5</v>
      </c>
      <c r="S103" s="333">
        <f>IF('statement of marks'!AC$6="","",'statement of marks'!AC$6)</f>
        <v>5</v>
      </c>
      <c r="T103" s="334">
        <f>IF('statement of marks'!AD$6="","",'statement of marks'!AD$6)</f>
        <v>15</v>
      </c>
      <c r="U103" s="333">
        <f>IF('statement of marks'!AE$6="","",'statement of marks'!AE$6)</f>
        <v>10</v>
      </c>
      <c r="V103" s="333">
        <f>IF('statement of marks'!AF$6="","",'statement of marks'!AF$6)</f>
        <v>25</v>
      </c>
      <c r="W103" s="334">
        <f>IF('statement of marks'!AG$6="","",'statement of marks'!AG$6)</f>
        <v>35</v>
      </c>
      <c r="X103" s="406">
        <f>IF('statement of marks'!AH$6="","",'statement of marks'!AH$6)</f>
        <v>50</v>
      </c>
    </row>
    <row r="104" spans="1:24" ht="19" customHeight="1">
      <c r="A104" s="1041"/>
      <c r="B104" s="1042"/>
      <c r="C104" s="387" t="s">
        <v>638</v>
      </c>
      <c r="D104" s="332">
        <f>IF('statement of marks'!AA13="","",'statement of marks'!AA13)</f>
        <v>5</v>
      </c>
      <c r="E104" s="332">
        <f>IF('statement of marks'!AB13="","",'statement of marks'!AB13)</f>
        <v>5</v>
      </c>
      <c r="F104" s="332">
        <f>IF('statement of marks'!AC13="","",'statement of marks'!AC13)</f>
        <v>5</v>
      </c>
      <c r="G104" s="403">
        <f>IF('statement of marks'!AD13="","",'statement of marks'!AD13)</f>
        <v>15</v>
      </c>
      <c r="H104" s="332">
        <f>IF('statement of marks'!AE13="","",'statement of marks'!AE13)</f>
        <v>5</v>
      </c>
      <c r="I104" s="332">
        <f>IF('statement of marks'!AF13="","",'statement of marks'!AF13)</f>
        <v>20</v>
      </c>
      <c r="J104" s="36">
        <f>IF('statement of marks'!AG13="","",'statement of marks'!AG13)</f>
        <v>25</v>
      </c>
      <c r="K104" s="407">
        <f>IF('statement of marks'!AH13="","",'statement of marks'!AH13)</f>
        <v>40</v>
      </c>
      <c r="L104" s="1071"/>
      <c r="M104" s="1072"/>
      <c r="N104" s="1041"/>
      <c r="O104" s="1042"/>
      <c r="P104" s="387" t="s">
        <v>638</v>
      </c>
      <c r="Q104" s="332">
        <f>IF('statement of marks'!AA14="","",'statement of marks'!AA14)</f>
        <v>5</v>
      </c>
      <c r="R104" s="332">
        <f>IF('statement of marks'!AB14="","",'statement of marks'!AB14)</f>
        <v>5</v>
      </c>
      <c r="S104" s="332">
        <f>IF('statement of marks'!AC14="","",'statement of marks'!AC14)</f>
        <v>5</v>
      </c>
      <c r="T104" s="403">
        <f>IF('statement of marks'!AD14="","",'statement of marks'!AD14)</f>
        <v>15</v>
      </c>
      <c r="U104" s="332">
        <f>IF('statement of marks'!AE14="","",'statement of marks'!AE14)</f>
        <v>5</v>
      </c>
      <c r="V104" s="332">
        <f>IF('statement of marks'!AF14="","",'statement of marks'!AF14)</f>
        <v>20</v>
      </c>
      <c r="W104" s="36">
        <f>IF('statement of marks'!AG14="","",'statement of marks'!AG14)</f>
        <v>25</v>
      </c>
      <c r="X104" s="407">
        <f>IF('statement of marks'!AH14="","",'statement of marks'!AH14)</f>
        <v>40</v>
      </c>
    </row>
    <row r="105" spans="1:24" ht="19" customHeight="1">
      <c r="A105" s="405"/>
      <c r="B105" s="1043" t="s">
        <v>634</v>
      </c>
      <c r="C105" s="1044"/>
      <c r="D105" s="336" t="s">
        <v>1</v>
      </c>
      <c r="E105" s="336" t="s">
        <v>21</v>
      </c>
      <c r="F105" s="391" t="s">
        <v>635</v>
      </c>
      <c r="G105" s="36"/>
      <c r="H105" s="335"/>
      <c r="I105" s="36"/>
      <c r="J105" s="502" t="s">
        <v>62</v>
      </c>
      <c r="K105" s="408"/>
      <c r="L105" s="1071"/>
      <c r="M105" s="1072"/>
      <c r="N105" s="405"/>
      <c r="O105" s="1043" t="s">
        <v>634</v>
      </c>
      <c r="P105" s="1044"/>
      <c r="Q105" s="336" t="s">
        <v>1</v>
      </c>
      <c r="R105" s="336" t="s">
        <v>21</v>
      </c>
      <c r="S105" s="391" t="s">
        <v>635</v>
      </c>
      <c r="T105" s="36"/>
      <c r="U105" s="335"/>
      <c r="V105" s="36"/>
      <c r="W105" s="336" t="s">
        <v>62</v>
      </c>
      <c r="X105" s="408"/>
    </row>
    <row r="106" spans="1:24" ht="19" customHeight="1">
      <c r="A106" s="405"/>
      <c r="B106" s="1038" t="s">
        <v>3</v>
      </c>
      <c r="C106" s="1039"/>
      <c r="D106" s="333">
        <v>20</v>
      </c>
      <c r="E106" s="333">
        <v>20</v>
      </c>
      <c r="F106" s="333">
        <v>20</v>
      </c>
      <c r="G106" s="334"/>
      <c r="H106" s="333"/>
      <c r="I106" s="333"/>
      <c r="J106" s="334">
        <v>20</v>
      </c>
      <c r="K106" s="406"/>
      <c r="L106" s="1071"/>
      <c r="M106" s="1072"/>
      <c r="N106" s="405"/>
      <c r="O106" s="1038" t="s">
        <v>3</v>
      </c>
      <c r="P106" s="1039"/>
      <c r="Q106" s="333">
        <v>20</v>
      </c>
      <c r="R106" s="333">
        <v>20</v>
      </c>
      <c r="S106" s="333">
        <v>20</v>
      </c>
      <c r="T106" s="334"/>
      <c r="U106" s="333"/>
      <c r="V106" s="333"/>
      <c r="W106" s="334">
        <v>20</v>
      </c>
      <c r="X106" s="406"/>
    </row>
    <row r="107" spans="1:24" ht="19" customHeight="1">
      <c r="A107" s="405"/>
      <c r="B107" s="1026" t="str">
        <f>'statement of marks'!$BW$3</f>
        <v>dk;kZuqHko</v>
      </c>
      <c r="C107" s="1027"/>
      <c r="D107" s="499">
        <f>IF('statement of marks'!BW13="","",'statement of marks'!BW13)</f>
        <v>20</v>
      </c>
      <c r="E107" s="499">
        <f>IF('statement of marks'!BX13="","",'statement of marks'!BX13)</f>
        <v>20</v>
      </c>
      <c r="F107" s="499">
        <f>IF('statement of marks'!BZ13="","",'statement of marks'!BZ13)</f>
        <v>20</v>
      </c>
      <c r="G107" s="338"/>
      <c r="H107" s="338"/>
      <c r="I107" s="499"/>
      <c r="J107" s="499">
        <f>IF('statement of marks'!BY13="","",'statement of marks'!BY13)</f>
        <v>20</v>
      </c>
      <c r="K107" s="500"/>
      <c r="L107" s="1071"/>
      <c r="M107" s="1072"/>
      <c r="N107" s="405"/>
      <c r="O107" s="1026" t="str">
        <f>'statement of marks'!$BW$3</f>
        <v>dk;kZuqHko</v>
      </c>
      <c r="P107" s="1027"/>
      <c r="Q107" s="499">
        <f>IF('statement of marks'!BW14="","",'statement of marks'!BW14)</f>
        <v>20</v>
      </c>
      <c r="R107" s="499">
        <f>IF('statement of marks'!BX14="","",'statement of marks'!BX14)</f>
        <v>20</v>
      </c>
      <c r="S107" s="499">
        <f>IF('statement of marks'!BZ14="","",'statement of marks'!BZ14)</f>
        <v>20</v>
      </c>
      <c r="T107" s="338"/>
      <c r="U107" s="338"/>
      <c r="V107" s="499"/>
      <c r="W107" s="499">
        <f>IF('statement of marks'!BY14="","",'statement of marks'!BY14)</f>
        <v>20</v>
      </c>
      <c r="X107" s="500"/>
    </row>
    <row r="108" spans="1:24" ht="19" customHeight="1">
      <c r="A108" s="405"/>
      <c r="B108" s="1026" t="str">
        <f>'statement of marks'!$CG$3</f>
        <v>dyk f'k{kk</v>
      </c>
      <c r="C108" s="1027"/>
      <c r="D108" s="499">
        <f>IF('statement of marks'!CG13="","",'statement of marks'!CG13)</f>
        <v>20</v>
      </c>
      <c r="E108" s="499">
        <f>IF('statement of marks'!CH13="","",'statement of marks'!CH13)</f>
        <v>20</v>
      </c>
      <c r="F108" s="499">
        <f>IF('statement of marks'!CJ13="","",'statement of marks'!CJ13)</f>
        <v>20</v>
      </c>
      <c r="G108" s="338"/>
      <c r="H108" s="338"/>
      <c r="I108" s="499"/>
      <c r="J108" s="499">
        <f>IF('statement of marks'!CI13="","",'statement of marks'!CI13)</f>
        <v>20</v>
      </c>
      <c r="K108" s="500"/>
      <c r="L108" s="1071"/>
      <c r="M108" s="1072"/>
      <c r="N108" s="405"/>
      <c r="O108" s="1026" t="str">
        <f>'statement of marks'!$CG$3</f>
        <v>dyk f'k{kk</v>
      </c>
      <c r="P108" s="1027"/>
      <c r="Q108" s="499">
        <f>IF('statement of marks'!CG14="","",'statement of marks'!CG14)</f>
        <v>20</v>
      </c>
      <c r="R108" s="499">
        <f>IF('statement of marks'!CH14="","",'statement of marks'!CH14)</f>
        <v>20</v>
      </c>
      <c r="S108" s="499" t="str">
        <f>IF('statement of marks'!CJ14="","",'statement of marks'!CJ14)</f>
        <v>ab</v>
      </c>
      <c r="T108" s="338"/>
      <c r="U108" s="338"/>
      <c r="V108" s="499"/>
      <c r="W108" s="499">
        <f>IF('statement of marks'!CI14="","",'statement of marks'!CI14)</f>
        <v>20</v>
      </c>
      <c r="X108" s="500"/>
    </row>
    <row r="109" spans="1:24" ht="19" customHeight="1">
      <c r="A109" s="405"/>
      <c r="B109" s="1028" t="str">
        <f>'statement of marks'!$CQ$3</f>
        <v>LokLF; ,oe~ 'kkjhfjd f'k{kk</v>
      </c>
      <c r="C109" s="1029"/>
      <c r="D109" s="499">
        <f>IF('statement of marks'!CQ13="","",'statement of marks'!CQ13)</f>
        <v>20</v>
      </c>
      <c r="E109" s="499">
        <f>IF('statement of marks'!CR13="","",'statement of marks'!CR13)</f>
        <v>20</v>
      </c>
      <c r="F109" s="499">
        <f>IF('statement of marks'!CT13="","",'statement of marks'!CT13)</f>
        <v>20</v>
      </c>
      <c r="G109" s="338"/>
      <c r="H109" s="338"/>
      <c r="I109" s="499"/>
      <c r="J109" s="499">
        <f>IF('statement of marks'!CS13="","",'statement of marks'!CS13)</f>
        <v>20</v>
      </c>
      <c r="K109" s="500"/>
      <c r="L109" s="1071"/>
      <c r="M109" s="1072"/>
      <c r="N109" s="405"/>
      <c r="O109" s="1030" t="str">
        <f>'statement of marks'!$CQ$3</f>
        <v>LokLF; ,oe~ 'kkjhfjd f'k{kk</v>
      </c>
      <c r="P109" s="1031"/>
      <c r="Q109" s="499">
        <f>IF('statement of marks'!CQ14="","",'statement of marks'!CQ14)</f>
        <v>20</v>
      </c>
      <c r="R109" s="499">
        <f>IF('statement of marks'!CR14="","",'statement of marks'!CR14)</f>
        <v>20</v>
      </c>
      <c r="S109" s="499">
        <f>IF('statement of marks'!CT14="","",'statement of marks'!CT14)</f>
        <v>20</v>
      </c>
      <c r="T109" s="338"/>
      <c r="U109" s="338"/>
      <c r="V109" s="499"/>
      <c r="W109" s="499">
        <f>IF('statement of marks'!CS14="","",'statement of marks'!CS14)</f>
        <v>20</v>
      </c>
      <c r="X109" s="500"/>
    </row>
    <row r="110" spans="1:24" ht="19" customHeight="1">
      <c r="A110" s="405"/>
      <c r="B110" s="1032" t="s">
        <v>636</v>
      </c>
      <c r="C110" s="1033"/>
      <c r="D110" s="1034" t="str">
        <f>IF(details!$CQ$3="","",details!$CQ$3)</f>
        <v>;ksx vxLr rd</v>
      </c>
      <c r="E110" s="1034"/>
      <c r="F110" s="1034" t="str">
        <f>IF(details!$CU$3="","",details!$CU$3)</f>
        <v>;ksx vDVwcj rd</v>
      </c>
      <c r="G110" s="1034"/>
      <c r="H110" s="1034" t="str">
        <f>IF(details!$CY$3="","",details!$CY$3)</f>
        <v>;ksx fnlEcj rd</v>
      </c>
      <c r="I110" s="1034"/>
      <c r="J110" s="1034" t="str">
        <f>IF(details!$DC$3="","",details!$DC$3)</f>
        <v>;ksx Qjojh rd</v>
      </c>
      <c r="K110" s="1035"/>
      <c r="L110" s="1071"/>
      <c r="M110" s="1072"/>
      <c r="N110" s="405"/>
      <c r="O110" s="1032" t="s">
        <v>636</v>
      </c>
      <c r="P110" s="1033"/>
      <c r="Q110" s="1034" t="str">
        <f>IF(details!$CQ$3="","",details!$CQ$3)</f>
        <v>;ksx vxLr rd</v>
      </c>
      <c r="R110" s="1034"/>
      <c r="S110" s="1034" t="str">
        <f>IF(details!$CU$3="","",details!$CU$3)</f>
        <v>;ksx vDVwcj rd</v>
      </c>
      <c r="T110" s="1034"/>
      <c r="U110" s="1034" t="str">
        <f>IF(details!$CY$3="","",details!$CY$3)</f>
        <v>;ksx fnlEcj rd</v>
      </c>
      <c r="V110" s="1034"/>
      <c r="W110" s="1034" t="str">
        <f>IF(details!$DC$3="","",details!$DC$3)</f>
        <v>;ksx Qjojh rd</v>
      </c>
      <c r="X110" s="1035"/>
    </row>
    <row r="111" spans="1:24" ht="19" customHeight="1">
      <c r="A111" s="405"/>
      <c r="B111" s="1032" t="s">
        <v>86</v>
      </c>
      <c r="C111" s="1033"/>
      <c r="D111" s="1036" t="str">
        <f>IF(details!CR13="","",details!CR13)</f>
        <v/>
      </c>
      <c r="E111" s="1036"/>
      <c r="F111" s="1036" t="str">
        <f>IF(details!CV13="","",details!CV13)</f>
        <v/>
      </c>
      <c r="G111" s="1036"/>
      <c r="H111" s="1036" t="str">
        <f>IF(details!CZ13="","",details!CZ13)</f>
        <v/>
      </c>
      <c r="I111" s="1036"/>
      <c r="J111" s="1036" t="str">
        <f>IF(details!DD13="","",details!DD13)</f>
        <v/>
      </c>
      <c r="K111" s="1037"/>
      <c r="L111" s="1071"/>
      <c r="M111" s="1072"/>
      <c r="N111" s="405"/>
      <c r="O111" s="1032" t="s">
        <v>86</v>
      </c>
      <c r="P111" s="1033"/>
      <c r="Q111" s="1036" t="str">
        <f>IF(details!CR14="","",details!CR14)</f>
        <v/>
      </c>
      <c r="R111" s="1036"/>
      <c r="S111" s="1036" t="str">
        <f>IF(details!CV14="","",details!CV14)</f>
        <v/>
      </c>
      <c r="T111" s="1036"/>
      <c r="U111" s="1036" t="str">
        <f>IF(details!CZ14="","",details!CZ14)</f>
        <v/>
      </c>
      <c r="V111" s="1036"/>
      <c r="W111" s="1036" t="str">
        <f>IF(details!DD14="","",details!DD14)</f>
        <v/>
      </c>
      <c r="X111" s="1037"/>
    </row>
    <row r="112" spans="1:24" ht="19" customHeight="1">
      <c r="A112" s="405"/>
      <c r="B112" s="1020" t="s">
        <v>15</v>
      </c>
      <c r="C112" s="1021"/>
      <c r="D112" s="1022">
        <f>IF(details!CQ13="","",details!CQ13)</f>
        <v>116</v>
      </c>
      <c r="E112" s="1022"/>
      <c r="F112" s="1022">
        <f>IF(details!CU13="","",details!CU13)</f>
        <v>192</v>
      </c>
      <c r="G112" s="1022"/>
      <c r="H112" s="1022">
        <f>IF(details!CY13="","",details!CY13)</f>
        <v>270</v>
      </c>
      <c r="I112" s="1022"/>
      <c r="J112" s="1022">
        <f>IF(details!DC13="","",details!DC13)</f>
        <v>358</v>
      </c>
      <c r="K112" s="1023"/>
      <c r="L112" s="1071"/>
      <c r="M112" s="1072"/>
      <c r="N112" s="405"/>
      <c r="O112" s="1020" t="s">
        <v>15</v>
      </c>
      <c r="P112" s="1021"/>
      <c r="Q112" s="1022">
        <f>IF(details!CQ14="","",details!CQ14)</f>
        <v>116</v>
      </c>
      <c r="R112" s="1022"/>
      <c r="S112" s="1022">
        <f>IF(details!CU14="","",details!CU14)</f>
        <v>192</v>
      </c>
      <c r="T112" s="1022"/>
      <c r="U112" s="1022">
        <f>IF(details!CY14="","",details!CY14)</f>
        <v>270</v>
      </c>
      <c r="V112" s="1022"/>
      <c r="W112" s="1022">
        <f>IF(details!DC14="","",details!DC14)</f>
        <v>358</v>
      </c>
      <c r="X112" s="1023"/>
    </row>
    <row r="113" spans="1:24" ht="19" customHeight="1">
      <c r="A113" s="405"/>
      <c r="B113" s="1024" t="s">
        <v>87</v>
      </c>
      <c r="C113" s="1025"/>
      <c r="D113" s="1016"/>
      <c r="E113" s="1016"/>
      <c r="F113" s="1016"/>
      <c r="G113" s="1016"/>
      <c r="H113" s="1016"/>
      <c r="I113" s="1016"/>
      <c r="J113" s="1016"/>
      <c r="K113" s="1017"/>
      <c r="L113" s="1071"/>
      <c r="M113" s="1072"/>
      <c r="N113" s="405"/>
      <c r="O113" s="1024" t="s">
        <v>87</v>
      </c>
      <c r="P113" s="1025"/>
      <c r="Q113" s="1016"/>
      <c r="R113" s="1016"/>
      <c r="S113" s="1016"/>
      <c r="T113" s="1016"/>
      <c r="U113" s="1016"/>
      <c r="V113" s="1016"/>
      <c r="W113" s="1016"/>
      <c r="X113" s="1017"/>
    </row>
    <row r="114" spans="1:24" ht="19" customHeight="1">
      <c r="A114" s="405"/>
      <c r="B114" s="1014" t="s">
        <v>73</v>
      </c>
      <c r="C114" s="1015"/>
      <c r="D114" s="1016"/>
      <c r="E114" s="1016"/>
      <c r="F114" s="1016"/>
      <c r="G114" s="1016"/>
      <c r="H114" s="1016"/>
      <c r="I114" s="1016"/>
      <c r="J114" s="1016"/>
      <c r="K114" s="1017"/>
      <c r="L114" s="1071"/>
      <c r="M114" s="1072"/>
      <c r="N114" s="405"/>
      <c r="O114" s="1014" t="s">
        <v>73</v>
      </c>
      <c r="P114" s="1015"/>
      <c r="Q114" s="1016"/>
      <c r="R114" s="1016"/>
      <c r="S114" s="1016"/>
      <c r="T114" s="1016"/>
      <c r="U114" s="1016"/>
      <c r="V114" s="1016"/>
      <c r="W114" s="1016"/>
      <c r="X114" s="1017"/>
    </row>
    <row r="115" spans="1:24" ht="19" customHeight="1">
      <c r="A115" s="405"/>
      <c r="B115" s="1018" t="s">
        <v>88</v>
      </c>
      <c r="C115" s="1019"/>
      <c r="D115" s="1016"/>
      <c r="E115" s="1016"/>
      <c r="F115" s="1016"/>
      <c r="G115" s="1016"/>
      <c r="H115" s="1016"/>
      <c r="I115" s="1016"/>
      <c r="J115" s="1016"/>
      <c r="K115" s="1017"/>
      <c r="L115" s="1071"/>
      <c r="M115" s="1072"/>
      <c r="N115" s="405"/>
      <c r="O115" s="1018" t="s">
        <v>88</v>
      </c>
      <c r="P115" s="1019"/>
      <c r="Q115" s="1016"/>
      <c r="R115" s="1016"/>
      <c r="S115" s="1016"/>
      <c r="T115" s="1016"/>
      <c r="U115" s="1016"/>
      <c r="V115" s="1016"/>
      <c r="W115" s="1016"/>
      <c r="X115" s="1017"/>
    </row>
    <row r="116" spans="1:24" ht="19" customHeight="1" thickBot="1">
      <c r="A116" s="410"/>
      <c r="B116" s="1054" t="s">
        <v>89</v>
      </c>
      <c r="C116" s="1055"/>
      <c r="D116" s="1056"/>
      <c r="E116" s="1056"/>
      <c r="F116" s="1056"/>
      <c r="G116" s="1056"/>
      <c r="H116" s="1056"/>
      <c r="I116" s="1056"/>
      <c r="J116" s="1056"/>
      <c r="K116" s="1057"/>
      <c r="L116" s="1071"/>
      <c r="M116" s="1072"/>
      <c r="N116" s="410"/>
      <c r="O116" s="1054" t="s">
        <v>89</v>
      </c>
      <c r="P116" s="1055"/>
      <c r="Q116" s="1056"/>
      <c r="R116" s="1056"/>
      <c r="S116" s="1056"/>
      <c r="T116" s="1056"/>
      <c r="U116" s="1056"/>
      <c r="V116" s="1056"/>
      <c r="W116" s="1056"/>
      <c r="X116" s="1057"/>
    </row>
    <row r="117" spans="1:24" ht="19" customHeight="1">
      <c r="A117" s="1058" t="s">
        <v>44</v>
      </c>
      <c r="B117" s="1059"/>
      <c r="C117" s="1059"/>
      <c r="D117" s="1059"/>
      <c r="E117" s="1059"/>
      <c r="F117" s="1059"/>
      <c r="G117" s="1059"/>
      <c r="H117" s="1059"/>
      <c r="I117" s="1059"/>
      <c r="J117" s="1059"/>
      <c r="K117" s="1060"/>
      <c r="L117" s="1071"/>
      <c r="M117" s="1072"/>
      <c r="N117" s="1058" t="s">
        <v>44</v>
      </c>
      <c r="O117" s="1059"/>
      <c r="P117" s="1059"/>
      <c r="Q117" s="1059"/>
      <c r="R117" s="1059"/>
      <c r="S117" s="1059"/>
      <c r="T117" s="1059"/>
      <c r="U117" s="1059"/>
      <c r="V117" s="1059"/>
      <c r="W117" s="1059"/>
      <c r="X117" s="1060"/>
    </row>
    <row r="118" spans="1:24" ht="19" customHeight="1">
      <c r="A118" s="1061" t="str">
        <f>'statement of marks'!$A$1</f>
        <v>jk- ck- ek/;fed fo|ky; uohu] fuEckgsM+k</v>
      </c>
      <c r="B118" s="1062"/>
      <c r="C118" s="1062"/>
      <c r="D118" s="1062"/>
      <c r="E118" s="1062"/>
      <c r="F118" s="1062"/>
      <c r="G118" s="1062"/>
      <c r="H118" s="1062"/>
      <c r="I118" s="1062"/>
      <c r="J118" s="1062"/>
      <c r="K118" s="1063"/>
      <c r="L118" s="1071"/>
      <c r="M118" s="1072"/>
      <c r="N118" s="1061" t="str">
        <f>'statement of marks'!$A$1</f>
        <v>jk- ck- ek/;fed fo|ky; uohu] fuEckgsM+k</v>
      </c>
      <c r="O118" s="1062"/>
      <c r="P118" s="1062"/>
      <c r="Q118" s="1062"/>
      <c r="R118" s="1062"/>
      <c r="S118" s="1062"/>
      <c r="T118" s="1062"/>
      <c r="U118" s="1062"/>
      <c r="V118" s="1062"/>
      <c r="W118" s="1062"/>
      <c r="X118" s="1063"/>
    </row>
    <row r="119" spans="1:24" ht="19" customHeight="1">
      <c r="A119" s="1061"/>
      <c r="B119" s="1062"/>
      <c r="C119" s="1062"/>
      <c r="D119" s="1062"/>
      <c r="E119" s="1062"/>
      <c r="F119" s="1062"/>
      <c r="G119" s="1062"/>
      <c r="H119" s="1062"/>
      <c r="I119" s="1062"/>
      <c r="J119" s="1062"/>
      <c r="K119" s="1063"/>
      <c r="L119" s="1071"/>
      <c r="M119" s="1072"/>
      <c r="N119" s="1061"/>
      <c r="O119" s="1062"/>
      <c r="P119" s="1062"/>
      <c r="Q119" s="1062"/>
      <c r="R119" s="1062"/>
      <c r="S119" s="1062"/>
      <c r="T119" s="1062"/>
      <c r="U119" s="1062"/>
      <c r="V119" s="1062"/>
      <c r="W119" s="1062"/>
      <c r="X119" s="1063"/>
    </row>
    <row r="120" spans="1:24" ht="19" customHeight="1">
      <c r="A120" s="405"/>
      <c r="B120" s="1042" t="s">
        <v>84</v>
      </c>
      <c r="C120" s="1064"/>
      <c r="D120" s="1065" t="str">
        <f>'statement of marks'!$F$3</f>
        <v>2015-16</v>
      </c>
      <c r="E120" s="1065"/>
      <c r="F120" s="1065"/>
      <c r="G120" s="1065"/>
      <c r="H120" s="1065"/>
      <c r="I120" s="1065"/>
      <c r="J120" s="1065"/>
      <c r="K120" s="1066"/>
      <c r="L120" s="1071"/>
      <c r="M120" s="1072"/>
      <c r="N120" s="405"/>
      <c r="O120" s="1042" t="s">
        <v>84</v>
      </c>
      <c r="P120" s="1064"/>
      <c r="Q120" s="1065" t="str">
        <f>'statement of marks'!$F$3</f>
        <v>2015-16</v>
      </c>
      <c r="R120" s="1065"/>
      <c r="S120" s="1065"/>
      <c r="T120" s="1065"/>
      <c r="U120" s="1065"/>
      <c r="V120" s="1065"/>
      <c r="W120" s="1065"/>
      <c r="X120" s="1066"/>
    </row>
    <row r="121" spans="1:24" ht="19" customHeight="1">
      <c r="A121" s="405"/>
      <c r="B121" s="1026" t="s">
        <v>573</v>
      </c>
      <c r="C121" s="1027"/>
      <c r="D121" s="1027" t="str">
        <f>IF('statement of marks'!H15="","",'statement of marks'!H15)</f>
        <v>v 009</v>
      </c>
      <c r="E121" s="1027"/>
      <c r="F121" s="1027"/>
      <c r="G121" s="1027"/>
      <c r="H121" s="1027"/>
      <c r="I121" s="1027"/>
      <c r="J121" s="1027"/>
      <c r="K121" s="1067"/>
      <c r="L121" s="1071"/>
      <c r="M121" s="1072"/>
      <c r="N121" s="405"/>
      <c r="O121" s="1026" t="s">
        <v>573</v>
      </c>
      <c r="P121" s="1027"/>
      <c r="Q121" s="1027" t="str">
        <f>IF('statement of marks'!H16="","",'statement of marks'!H16)</f>
        <v>v 010</v>
      </c>
      <c r="R121" s="1027"/>
      <c r="S121" s="1027"/>
      <c r="T121" s="1027"/>
      <c r="U121" s="1027"/>
      <c r="V121" s="1027"/>
      <c r="W121" s="1027"/>
      <c r="X121" s="1067"/>
    </row>
    <row r="122" spans="1:24" ht="19" customHeight="1">
      <c r="A122" s="405"/>
      <c r="B122" s="1026" t="s">
        <v>574</v>
      </c>
      <c r="C122" s="1027"/>
      <c r="D122" s="1027" t="str">
        <f>IF('statement of marks'!I15="","",'statement of marks'!I15)</f>
        <v>c 009</v>
      </c>
      <c r="E122" s="1027"/>
      <c r="F122" s="1027"/>
      <c r="G122" s="1027"/>
      <c r="H122" s="1027"/>
      <c r="I122" s="1027"/>
      <c r="J122" s="1027"/>
      <c r="K122" s="1067"/>
      <c r="L122" s="1071"/>
      <c r="M122" s="1072"/>
      <c r="N122" s="405"/>
      <c r="O122" s="1026" t="s">
        <v>574</v>
      </c>
      <c r="P122" s="1027"/>
      <c r="Q122" s="1027" t="str">
        <f>IF('statement of marks'!I16="","",'statement of marks'!I16)</f>
        <v>c 010</v>
      </c>
      <c r="R122" s="1027"/>
      <c r="S122" s="1027"/>
      <c r="T122" s="1027"/>
      <c r="U122" s="1027"/>
      <c r="V122" s="1027"/>
      <c r="W122" s="1027"/>
      <c r="X122" s="1067"/>
    </row>
    <row r="123" spans="1:24" ht="19" customHeight="1">
      <c r="A123" s="405"/>
      <c r="B123" s="1026" t="s">
        <v>575</v>
      </c>
      <c r="C123" s="1027"/>
      <c r="D123" s="1027" t="str">
        <f>IF('statement of marks'!J15="","",'statement of marks'!J15)</f>
        <v>l 009</v>
      </c>
      <c r="E123" s="1027"/>
      <c r="F123" s="1027"/>
      <c r="G123" s="1027"/>
      <c r="H123" s="1027"/>
      <c r="I123" s="1027"/>
      <c r="J123" s="1027"/>
      <c r="K123" s="1067"/>
      <c r="L123" s="1071"/>
      <c r="M123" s="1072"/>
      <c r="N123" s="405"/>
      <c r="O123" s="1026" t="s">
        <v>575</v>
      </c>
      <c r="P123" s="1027"/>
      <c r="Q123" s="1027" t="str">
        <f>IF('statement of marks'!J16="","",'statement of marks'!J16)</f>
        <v>l 010</v>
      </c>
      <c r="R123" s="1027"/>
      <c r="S123" s="1027"/>
      <c r="T123" s="1027"/>
      <c r="U123" s="1027"/>
      <c r="V123" s="1027"/>
      <c r="W123" s="1027"/>
      <c r="X123" s="1067"/>
    </row>
    <row r="124" spans="1:24" ht="19" customHeight="1">
      <c r="A124" s="405"/>
      <c r="B124" s="1026" t="s">
        <v>576</v>
      </c>
      <c r="C124" s="1027"/>
      <c r="D124" s="389" t="str">
        <f>'statement of marks'!$D$3</f>
        <v>3 A</v>
      </c>
      <c r="E124" s="1027" t="s">
        <v>9</v>
      </c>
      <c r="F124" s="1027"/>
      <c r="G124" s="1045" t="str">
        <f>IF('statement of marks'!D15="","",'statement of marks'!D15)</f>
        <v>TC</v>
      </c>
      <c r="H124" s="1045"/>
      <c r="I124" s="1045"/>
      <c r="J124" s="1045"/>
      <c r="K124" s="1046"/>
      <c r="L124" s="1071"/>
      <c r="M124" s="1072"/>
      <c r="N124" s="405"/>
      <c r="O124" s="1026" t="s">
        <v>576</v>
      </c>
      <c r="P124" s="1027"/>
      <c r="Q124" s="389" t="str">
        <f>'statement of marks'!$D$3</f>
        <v>3 A</v>
      </c>
      <c r="R124" s="1027" t="s">
        <v>9</v>
      </c>
      <c r="S124" s="1027"/>
      <c r="T124" s="1045">
        <f>IF('statement of marks'!D16="","",'statement of marks'!D16)</f>
        <v>810</v>
      </c>
      <c r="U124" s="1045"/>
      <c r="V124" s="1045"/>
      <c r="W124" s="1045"/>
      <c r="X124" s="1046"/>
    </row>
    <row r="125" spans="1:24" ht="19" customHeight="1">
      <c r="A125" s="405"/>
      <c r="B125" s="1026" t="s">
        <v>577</v>
      </c>
      <c r="C125" s="1027"/>
      <c r="D125" s="389" t="str">
        <f>IF('statement of marks'!E15="","",'statement of marks'!E15)</f>
        <v/>
      </c>
      <c r="E125" s="1027" t="s">
        <v>0</v>
      </c>
      <c r="F125" s="1027"/>
      <c r="G125" s="1047" t="str">
        <f>IF('statement of marks'!F15="","",'statement of marks'!F15)</f>
        <v/>
      </c>
      <c r="H125" s="1047"/>
      <c r="I125" s="1047"/>
      <c r="J125" s="1047"/>
      <c r="K125" s="1048"/>
      <c r="L125" s="1071"/>
      <c r="M125" s="1072"/>
      <c r="N125" s="405"/>
      <c r="O125" s="1026" t="s">
        <v>577</v>
      </c>
      <c r="P125" s="1027"/>
      <c r="Q125" s="389" t="str">
        <f>IF('statement of marks'!E16="","",'statement of marks'!E16)</f>
        <v/>
      </c>
      <c r="R125" s="1027" t="s">
        <v>0</v>
      </c>
      <c r="S125" s="1027"/>
      <c r="T125" s="1047" t="str">
        <f>IF('statement of marks'!F16="","",'statement of marks'!F16)</f>
        <v/>
      </c>
      <c r="U125" s="1047"/>
      <c r="V125" s="1047"/>
      <c r="W125" s="1047"/>
      <c r="X125" s="1048"/>
    </row>
    <row r="126" spans="1:24" ht="19" customHeight="1">
      <c r="A126" s="405"/>
      <c r="B126" s="372" t="s">
        <v>27</v>
      </c>
      <c r="C126" s="337" t="s">
        <v>85</v>
      </c>
      <c r="D126" s="1049" t="s">
        <v>1</v>
      </c>
      <c r="E126" s="1049" t="s">
        <v>21</v>
      </c>
      <c r="F126" s="1049" t="s">
        <v>62</v>
      </c>
      <c r="G126" s="1050" t="s">
        <v>2</v>
      </c>
      <c r="H126" s="1049" t="s">
        <v>632</v>
      </c>
      <c r="I126" s="1049"/>
      <c r="J126" s="1049"/>
      <c r="K126" s="1051" t="s">
        <v>633</v>
      </c>
      <c r="L126" s="1071"/>
      <c r="M126" s="1072"/>
      <c r="N126" s="405"/>
      <c r="O126" s="372" t="s">
        <v>27</v>
      </c>
      <c r="P126" s="337" t="s">
        <v>85</v>
      </c>
      <c r="Q126" s="1052" t="s">
        <v>1</v>
      </c>
      <c r="R126" s="1052" t="s">
        <v>21</v>
      </c>
      <c r="S126" s="1052" t="s">
        <v>62</v>
      </c>
      <c r="T126" s="1053" t="s">
        <v>2</v>
      </c>
      <c r="U126" s="1052" t="s">
        <v>632</v>
      </c>
      <c r="V126" s="1052"/>
      <c r="W126" s="1052"/>
      <c r="X126" s="1051" t="s">
        <v>633</v>
      </c>
    </row>
    <row r="127" spans="1:24" ht="19" customHeight="1">
      <c r="A127" s="405"/>
      <c r="B127" s="372"/>
      <c r="C127" s="337"/>
      <c r="D127" s="1049"/>
      <c r="E127" s="1049"/>
      <c r="F127" s="1049"/>
      <c r="G127" s="1050"/>
      <c r="H127" s="392" t="s">
        <v>629</v>
      </c>
      <c r="I127" s="392" t="s">
        <v>630</v>
      </c>
      <c r="J127" s="501" t="s">
        <v>68</v>
      </c>
      <c r="K127" s="1051"/>
      <c r="L127" s="1071"/>
      <c r="M127" s="1072"/>
      <c r="N127" s="405"/>
      <c r="O127" s="372"/>
      <c r="P127" s="337"/>
      <c r="Q127" s="1052"/>
      <c r="R127" s="1052"/>
      <c r="S127" s="1052"/>
      <c r="T127" s="1053"/>
      <c r="U127" s="390" t="s">
        <v>629</v>
      </c>
      <c r="V127" s="390" t="s">
        <v>630</v>
      </c>
      <c r="W127" s="390" t="s">
        <v>68</v>
      </c>
      <c r="X127" s="1051"/>
    </row>
    <row r="128" spans="1:24" ht="19" customHeight="1">
      <c r="A128" s="405"/>
      <c r="B128" s="1038" t="s">
        <v>3</v>
      </c>
      <c r="C128" s="1039"/>
      <c r="D128" s="333">
        <f>IF('statement of marks'!K$6="","",'statement of marks'!K$6)</f>
        <v>10</v>
      </c>
      <c r="E128" s="333">
        <f>IF('statement of marks'!L$6="","",'statement of marks'!L$6)</f>
        <v>10</v>
      </c>
      <c r="F128" s="333">
        <f>IF('statement of marks'!M$6="","",'statement of marks'!M$6)</f>
        <v>10</v>
      </c>
      <c r="G128" s="334">
        <f>IF('statement of marks'!N$6="","",'statement of marks'!N$6)</f>
        <v>30</v>
      </c>
      <c r="H128" s="333">
        <f>IF('statement of marks'!O$6="","",'statement of marks'!O$6)</f>
        <v>20</v>
      </c>
      <c r="I128" s="333">
        <f>IF('statement of marks'!P$6="","",'statement of marks'!P$6)</f>
        <v>50</v>
      </c>
      <c r="J128" s="334">
        <f>IF('statement of marks'!Q$6="","",'statement of marks'!Q$6)</f>
        <v>70</v>
      </c>
      <c r="K128" s="406">
        <f>IF('statement of marks'!R$6="","",'statement of marks'!R$6)</f>
        <v>100</v>
      </c>
      <c r="L128" s="1071"/>
      <c r="M128" s="1072"/>
      <c r="N128" s="405"/>
      <c r="O128" s="1038" t="s">
        <v>3</v>
      </c>
      <c r="P128" s="1039"/>
      <c r="Q128" s="333">
        <f>IF('statement of marks'!K$6="","",'statement of marks'!K$6)</f>
        <v>10</v>
      </c>
      <c r="R128" s="333">
        <f>IF('statement of marks'!L$6="","",'statement of marks'!L$6)</f>
        <v>10</v>
      </c>
      <c r="S128" s="333">
        <f>IF('statement of marks'!M$6="","",'statement of marks'!M$6)</f>
        <v>10</v>
      </c>
      <c r="T128" s="334">
        <f>IF('statement of marks'!N$6="","",'statement of marks'!N$6)</f>
        <v>30</v>
      </c>
      <c r="U128" s="333">
        <f>IF('statement of marks'!O$6="","",'statement of marks'!O$6)</f>
        <v>20</v>
      </c>
      <c r="V128" s="333">
        <f>IF('statement of marks'!P$6="","",'statement of marks'!P$6)</f>
        <v>50</v>
      </c>
      <c r="W128" s="334">
        <f>IF('statement of marks'!Q$6="","",'statement of marks'!Q$6)</f>
        <v>70</v>
      </c>
      <c r="X128" s="406">
        <f>IF('statement of marks'!R$6="","",'statement of marks'!R$6)</f>
        <v>100</v>
      </c>
    </row>
    <row r="129" spans="1:24" ht="19" customHeight="1">
      <c r="A129" s="405"/>
      <c r="B129" s="1026" t="str">
        <f>'statement of marks'!$K$3</f>
        <v>fgUnh</v>
      </c>
      <c r="C129" s="1027"/>
      <c r="D129" s="332">
        <f>IF('statement of marks'!K15="","",'statement of marks'!K15)</f>
        <v>5</v>
      </c>
      <c r="E129" s="332">
        <f>IF('statement of marks'!L15="","",'statement of marks'!L15)</f>
        <v>5</v>
      </c>
      <c r="F129" s="332">
        <f>IF('statement of marks'!M15="","",'statement of marks'!M15)</f>
        <v>5</v>
      </c>
      <c r="G129" s="403">
        <f>IF('statement of marks'!N15="","",'statement of marks'!N15)</f>
        <v>15</v>
      </c>
      <c r="H129" s="332">
        <f>IF('statement of marks'!O15="","",'statement of marks'!O15)</f>
        <v>50</v>
      </c>
      <c r="I129" s="332">
        <f>IF('statement of marks'!P15="","",'statement of marks'!P15)</f>
        <v>20</v>
      </c>
      <c r="J129" s="36">
        <f>IF('statement of marks'!Q15="","",'statement of marks'!Q15)</f>
        <v>70</v>
      </c>
      <c r="K129" s="407">
        <f>IF('statement of marks'!R15="","",'statement of marks'!R15)</f>
        <v>85</v>
      </c>
      <c r="L129" s="1071"/>
      <c r="M129" s="1072"/>
      <c r="N129" s="405"/>
      <c r="O129" s="1026" t="str">
        <f>'statement of marks'!$K$3</f>
        <v>fgUnh</v>
      </c>
      <c r="P129" s="1027"/>
      <c r="Q129" s="332">
        <f>IF('statement of marks'!K16="","",'statement of marks'!K16)</f>
        <v>5</v>
      </c>
      <c r="R129" s="332">
        <f>IF('statement of marks'!L16="","",'statement of marks'!L16)</f>
        <v>5</v>
      </c>
      <c r="S129" s="332">
        <f>IF('statement of marks'!M16="","",'statement of marks'!M16)</f>
        <v>5</v>
      </c>
      <c r="T129" s="403">
        <f>IF('statement of marks'!N16="","",'statement of marks'!N16)</f>
        <v>15</v>
      </c>
      <c r="U129" s="332">
        <f>IF('statement of marks'!O16="","",'statement of marks'!O16)</f>
        <v>50</v>
      </c>
      <c r="V129" s="332">
        <f>IF('statement of marks'!P16="","",'statement of marks'!P16)</f>
        <v>20</v>
      </c>
      <c r="W129" s="36">
        <f>IF('statement of marks'!Q16="","",'statement of marks'!Q16)</f>
        <v>70</v>
      </c>
      <c r="X129" s="407">
        <f>IF('statement of marks'!R16="","",'statement of marks'!R16)</f>
        <v>85</v>
      </c>
    </row>
    <row r="130" spans="1:24" ht="19" customHeight="1">
      <c r="A130" s="405"/>
      <c r="B130" s="1026" t="str">
        <f>'statement of marks'!$AQ$3</f>
        <v>xf.kr</v>
      </c>
      <c r="C130" s="1027"/>
      <c r="D130" s="332">
        <f>IF('statement of marks'!AQ15="","",'statement of marks'!AQ15)</f>
        <v>5</v>
      </c>
      <c r="E130" s="332">
        <f>IF('statement of marks'!AR15="","",'statement of marks'!AR15)</f>
        <v>5</v>
      </c>
      <c r="F130" s="332">
        <f>IF('statement of marks'!AS15="","",'statement of marks'!AS15)</f>
        <v>5</v>
      </c>
      <c r="G130" s="403">
        <f>IF('statement of marks'!AT15="","",'statement of marks'!AT15)</f>
        <v>15</v>
      </c>
      <c r="H130" s="332">
        <f>IF('statement of marks'!AU15="","",'statement of marks'!AU15)</f>
        <v>50</v>
      </c>
      <c r="I130" s="332">
        <f>IF('statement of marks'!AV15="","",'statement of marks'!AV15)</f>
        <v>20</v>
      </c>
      <c r="J130" s="36">
        <f>IF('statement of marks'!AW15="","",'statement of marks'!AW15)</f>
        <v>70</v>
      </c>
      <c r="K130" s="407">
        <f>IF('statement of marks'!AX15="","",'statement of marks'!AX15)</f>
        <v>85</v>
      </c>
      <c r="L130" s="1071"/>
      <c r="M130" s="1072"/>
      <c r="N130" s="405"/>
      <c r="O130" s="1026" t="str">
        <f>'statement of marks'!$AQ$3</f>
        <v>xf.kr</v>
      </c>
      <c r="P130" s="1027"/>
      <c r="Q130" s="332">
        <f>IF('statement of marks'!AQ16="","",'statement of marks'!AQ16)</f>
        <v>5</v>
      </c>
      <c r="R130" s="332">
        <f>IF('statement of marks'!AR16="","",'statement of marks'!AR16)</f>
        <v>5</v>
      </c>
      <c r="S130" s="332">
        <f>IF('statement of marks'!AS16="","",'statement of marks'!AS16)</f>
        <v>5</v>
      </c>
      <c r="T130" s="403">
        <f>IF('statement of marks'!AT16="","",'statement of marks'!AT16)</f>
        <v>15</v>
      </c>
      <c r="U130" s="332">
        <f>IF('statement of marks'!AU16="","",'statement of marks'!AU16)</f>
        <v>50</v>
      </c>
      <c r="V130" s="332">
        <f>IF('statement of marks'!AV16="","",'statement of marks'!AV16)</f>
        <v>20</v>
      </c>
      <c r="W130" s="36">
        <f>IF('statement of marks'!AW16="","",'statement of marks'!AW16)</f>
        <v>70</v>
      </c>
      <c r="X130" s="407">
        <f>IF('statement of marks'!AX16="","",'statement of marks'!AX16)</f>
        <v>85</v>
      </c>
    </row>
    <row r="131" spans="1:24" ht="19" customHeight="1">
      <c r="A131" s="405"/>
      <c r="B131" s="1026" t="str">
        <f>'statement of marks'!$BG$3</f>
        <v>Ik;kZoj.k v/;;u</v>
      </c>
      <c r="C131" s="1027"/>
      <c r="D131" s="332">
        <f>IF('statement of marks'!BG15="","",'statement of marks'!BG15)</f>
        <v>5</v>
      </c>
      <c r="E131" s="332">
        <f>IF('statement of marks'!BH15="","",'statement of marks'!BH15)</f>
        <v>5</v>
      </c>
      <c r="F131" s="332">
        <f>IF('statement of marks'!BI15="","",'statement of marks'!BI15)</f>
        <v>5</v>
      </c>
      <c r="G131" s="403">
        <f>IF('statement of marks'!BJ15="","",'statement of marks'!BJ15)</f>
        <v>15</v>
      </c>
      <c r="H131" s="332">
        <f>IF('statement of marks'!BK15="","",'statement of marks'!BK15)</f>
        <v>50</v>
      </c>
      <c r="I131" s="332">
        <f>IF('statement of marks'!BL15="","",'statement of marks'!BL15)</f>
        <v>20</v>
      </c>
      <c r="J131" s="36">
        <f>IF('statement of marks'!BM15="","",'statement of marks'!BM15)</f>
        <v>70</v>
      </c>
      <c r="K131" s="407">
        <f>IF('statement of marks'!BN15="","",'statement of marks'!BN15)</f>
        <v>85</v>
      </c>
      <c r="L131" s="1071"/>
      <c r="M131" s="1072"/>
      <c r="N131" s="405"/>
      <c r="O131" s="1026" t="str">
        <f>'statement of marks'!$BG$3</f>
        <v>Ik;kZoj.k v/;;u</v>
      </c>
      <c r="P131" s="1027"/>
      <c r="Q131" s="332">
        <f>IF('statement of marks'!BG16="","",'statement of marks'!BG16)</f>
        <v>5</v>
      </c>
      <c r="R131" s="332">
        <f>IF('statement of marks'!BH16="","",'statement of marks'!BH16)</f>
        <v>5</v>
      </c>
      <c r="S131" s="332">
        <f>IF('statement of marks'!BI16="","",'statement of marks'!BI16)</f>
        <v>5</v>
      </c>
      <c r="T131" s="403">
        <f>IF('statement of marks'!BJ16="","",'statement of marks'!BJ16)</f>
        <v>15</v>
      </c>
      <c r="U131" s="332">
        <f>IF('statement of marks'!BK16="","",'statement of marks'!BK16)</f>
        <v>50</v>
      </c>
      <c r="V131" s="332">
        <f>IF('statement of marks'!BL16="","",'statement of marks'!BL16)</f>
        <v>20</v>
      </c>
      <c r="W131" s="36">
        <f>IF('statement of marks'!BM16="","",'statement of marks'!BM16)</f>
        <v>70</v>
      </c>
      <c r="X131" s="407">
        <f>IF('statement of marks'!BN16="","",'statement of marks'!BN16)</f>
        <v>85</v>
      </c>
    </row>
    <row r="132" spans="1:24" ht="19" customHeight="1">
      <c r="A132" s="1040"/>
      <c r="B132" s="1042" t="str">
        <f>'statement of marks'!$AA$3</f>
        <v>vaxszth</v>
      </c>
      <c r="C132" s="388" t="s">
        <v>3</v>
      </c>
      <c r="D132" s="333">
        <f>IF('statement of marks'!AA$6="","",'statement of marks'!AA$6)</f>
        <v>5</v>
      </c>
      <c r="E132" s="333">
        <f>IF('statement of marks'!AB$6="","",'statement of marks'!AB$6)</f>
        <v>5</v>
      </c>
      <c r="F132" s="333">
        <f>IF('statement of marks'!AC$6="","",'statement of marks'!AC$6)</f>
        <v>5</v>
      </c>
      <c r="G132" s="334">
        <f>IF('statement of marks'!AD$6="","",'statement of marks'!AD$6)</f>
        <v>15</v>
      </c>
      <c r="H132" s="333">
        <f>IF('statement of marks'!AE$6="","",'statement of marks'!AE$6)</f>
        <v>10</v>
      </c>
      <c r="I132" s="333">
        <f>IF('statement of marks'!AF$6="","",'statement of marks'!AF$6)</f>
        <v>25</v>
      </c>
      <c r="J132" s="334">
        <f>IF('statement of marks'!AG$6="","",'statement of marks'!AG$6)</f>
        <v>35</v>
      </c>
      <c r="K132" s="406">
        <f>IF('statement of marks'!AH$6="","",'statement of marks'!AH$6)</f>
        <v>50</v>
      </c>
      <c r="L132" s="1071"/>
      <c r="M132" s="1072"/>
      <c r="N132" s="1040"/>
      <c r="O132" s="1042" t="str">
        <f>'statement of marks'!$AA$3</f>
        <v>vaxszth</v>
      </c>
      <c r="P132" s="388" t="s">
        <v>3</v>
      </c>
      <c r="Q132" s="333">
        <f>IF('statement of marks'!AA$6="","",'statement of marks'!AA$6)</f>
        <v>5</v>
      </c>
      <c r="R132" s="333">
        <f>IF('statement of marks'!AB$6="","",'statement of marks'!AB$6)</f>
        <v>5</v>
      </c>
      <c r="S132" s="333">
        <f>IF('statement of marks'!AC$6="","",'statement of marks'!AC$6)</f>
        <v>5</v>
      </c>
      <c r="T132" s="334">
        <f>IF('statement of marks'!AD$6="","",'statement of marks'!AD$6)</f>
        <v>15</v>
      </c>
      <c r="U132" s="333">
        <f>IF('statement of marks'!AE$6="","",'statement of marks'!AE$6)</f>
        <v>10</v>
      </c>
      <c r="V132" s="333">
        <f>IF('statement of marks'!AF$6="","",'statement of marks'!AF$6)</f>
        <v>25</v>
      </c>
      <c r="W132" s="334">
        <f>IF('statement of marks'!AG$6="","",'statement of marks'!AG$6)</f>
        <v>35</v>
      </c>
      <c r="X132" s="406">
        <f>IF('statement of marks'!AH$6="","",'statement of marks'!AH$6)</f>
        <v>50</v>
      </c>
    </row>
    <row r="133" spans="1:24" ht="19" customHeight="1">
      <c r="A133" s="1041"/>
      <c r="B133" s="1042"/>
      <c r="C133" s="387" t="s">
        <v>638</v>
      </c>
      <c r="D133" s="332">
        <f>IF('statement of marks'!AA15="","",'statement of marks'!AA15)</f>
        <v>5</v>
      </c>
      <c r="E133" s="332">
        <f>IF('statement of marks'!AB15="","",'statement of marks'!AB15)</f>
        <v>5</v>
      </c>
      <c r="F133" s="332">
        <f>IF('statement of marks'!AC15="","",'statement of marks'!AC15)</f>
        <v>5</v>
      </c>
      <c r="G133" s="403">
        <f>IF('statement of marks'!AD15="","",'statement of marks'!AD15)</f>
        <v>15</v>
      </c>
      <c r="H133" s="332">
        <f>IF('statement of marks'!AE15="","",'statement of marks'!AE15)</f>
        <v>5</v>
      </c>
      <c r="I133" s="332">
        <f>IF('statement of marks'!AF15="","",'statement of marks'!AF15)</f>
        <v>20</v>
      </c>
      <c r="J133" s="36">
        <f>IF('statement of marks'!AG15="","",'statement of marks'!AG15)</f>
        <v>25</v>
      </c>
      <c r="K133" s="407">
        <f>IF('statement of marks'!AH15="","",'statement of marks'!AH15)</f>
        <v>40</v>
      </c>
      <c r="L133" s="1071"/>
      <c r="M133" s="1072"/>
      <c r="N133" s="1041"/>
      <c r="O133" s="1042"/>
      <c r="P133" s="387" t="s">
        <v>638</v>
      </c>
      <c r="Q133" s="332">
        <f>IF('statement of marks'!AA16="","",'statement of marks'!AA16)</f>
        <v>5</v>
      </c>
      <c r="R133" s="332">
        <f>IF('statement of marks'!AB16="","",'statement of marks'!AB16)</f>
        <v>5</v>
      </c>
      <c r="S133" s="332">
        <f>IF('statement of marks'!AC16="","",'statement of marks'!AC16)</f>
        <v>5</v>
      </c>
      <c r="T133" s="403">
        <f>IF('statement of marks'!AD16="","",'statement of marks'!AD16)</f>
        <v>15</v>
      </c>
      <c r="U133" s="332">
        <f>IF('statement of marks'!AE16="","",'statement of marks'!AE16)</f>
        <v>5</v>
      </c>
      <c r="V133" s="332">
        <f>IF('statement of marks'!AF16="","",'statement of marks'!AF16)</f>
        <v>20</v>
      </c>
      <c r="W133" s="36">
        <f>IF('statement of marks'!AG16="","",'statement of marks'!AG16)</f>
        <v>25</v>
      </c>
      <c r="X133" s="407">
        <f>IF('statement of marks'!AH16="","",'statement of marks'!AH16)</f>
        <v>40</v>
      </c>
    </row>
    <row r="134" spans="1:24" ht="19" customHeight="1">
      <c r="A134" s="405"/>
      <c r="B134" s="1043" t="s">
        <v>634</v>
      </c>
      <c r="C134" s="1044"/>
      <c r="D134" s="336" t="s">
        <v>1</v>
      </c>
      <c r="E134" s="336" t="s">
        <v>21</v>
      </c>
      <c r="F134" s="391" t="s">
        <v>635</v>
      </c>
      <c r="G134" s="36"/>
      <c r="H134" s="335"/>
      <c r="I134" s="36"/>
      <c r="J134" s="502" t="s">
        <v>62</v>
      </c>
      <c r="K134" s="408"/>
      <c r="L134" s="1071"/>
      <c r="M134" s="1072"/>
      <c r="N134" s="405"/>
      <c r="O134" s="1043" t="s">
        <v>634</v>
      </c>
      <c r="P134" s="1044"/>
      <c r="Q134" s="336" t="s">
        <v>1</v>
      </c>
      <c r="R134" s="336" t="s">
        <v>21</v>
      </c>
      <c r="S134" s="391" t="s">
        <v>635</v>
      </c>
      <c r="T134" s="36"/>
      <c r="U134" s="335"/>
      <c r="V134" s="36"/>
      <c r="W134" s="336" t="s">
        <v>62</v>
      </c>
      <c r="X134" s="408"/>
    </row>
    <row r="135" spans="1:24" ht="19" customHeight="1">
      <c r="A135" s="405"/>
      <c r="B135" s="1038" t="s">
        <v>3</v>
      </c>
      <c r="C135" s="1039"/>
      <c r="D135" s="333">
        <v>20</v>
      </c>
      <c r="E135" s="333">
        <v>20</v>
      </c>
      <c r="F135" s="333">
        <v>20</v>
      </c>
      <c r="G135" s="334"/>
      <c r="H135" s="333"/>
      <c r="I135" s="333"/>
      <c r="J135" s="334">
        <v>20</v>
      </c>
      <c r="K135" s="406"/>
      <c r="L135" s="1071"/>
      <c r="M135" s="1072"/>
      <c r="N135" s="405"/>
      <c r="O135" s="1038" t="s">
        <v>3</v>
      </c>
      <c r="P135" s="1039"/>
      <c r="Q135" s="333">
        <v>20</v>
      </c>
      <c r="R135" s="333">
        <v>20</v>
      </c>
      <c r="S135" s="333">
        <v>20</v>
      </c>
      <c r="T135" s="334"/>
      <c r="U135" s="333"/>
      <c r="V135" s="333"/>
      <c r="W135" s="334">
        <v>20</v>
      </c>
      <c r="X135" s="406"/>
    </row>
    <row r="136" spans="1:24" ht="19" customHeight="1">
      <c r="A136" s="405"/>
      <c r="B136" s="1026" t="str">
        <f>'statement of marks'!$BW$3</f>
        <v>dk;kZuqHko</v>
      </c>
      <c r="C136" s="1027"/>
      <c r="D136" s="499">
        <f>IF('statement of marks'!BW15="","",'statement of marks'!BW15)</f>
        <v>20</v>
      </c>
      <c r="E136" s="499">
        <f>IF('statement of marks'!BX15="","",'statement of marks'!BX15)</f>
        <v>20</v>
      </c>
      <c r="F136" s="499">
        <f>IF('statement of marks'!BZ15="","",'statement of marks'!BZ15)</f>
        <v>20</v>
      </c>
      <c r="G136" s="338"/>
      <c r="H136" s="338"/>
      <c r="I136" s="499"/>
      <c r="J136" s="499">
        <f>IF('statement of marks'!BY15="","",'statement of marks'!BY15)</f>
        <v>20</v>
      </c>
      <c r="K136" s="500"/>
      <c r="L136" s="1071"/>
      <c r="M136" s="1072"/>
      <c r="N136" s="405"/>
      <c r="O136" s="1026" t="str">
        <f>'statement of marks'!$BW$3</f>
        <v>dk;kZuqHko</v>
      </c>
      <c r="P136" s="1027"/>
      <c r="Q136" s="499">
        <f>IF('statement of marks'!BW16="","",'statement of marks'!BW16)</f>
        <v>20</v>
      </c>
      <c r="R136" s="499">
        <f>IF('statement of marks'!BX16="","",'statement of marks'!BX16)</f>
        <v>20</v>
      </c>
      <c r="S136" s="499">
        <f>IF('statement of marks'!BZ16="","",'statement of marks'!BZ16)</f>
        <v>20</v>
      </c>
      <c r="T136" s="338"/>
      <c r="U136" s="338"/>
      <c r="V136" s="499"/>
      <c r="W136" s="499">
        <f>IF('statement of marks'!BY16="","",'statement of marks'!BY16)</f>
        <v>20</v>
      </c>
      <c r="X136" s="500"/>
    </row>
    <row r="137" spans="1:24" ht="19" customHeight="1">
      <c r="A137" s="405"/>
      <c r="B137" s="1026" t="str">
        <f>'statement of marks'!$CG$3</f>
        <v>dyk f'k{kk</v>
      </c>
      <c r="C137" s="1027"/>
      <c r="D137" s="499">
        <f>IF('statement of marks'!CG15="","",'statement of marks'!CG15)</f>
        <v>20</v>
      </c>
      <c r="E137" s="499">
        <f>IF('statement of marks'!CH15="","",'statement of marks'!CH15)</f>
        <v>20</v>
      </c>
      <c r="F137" s="499">
        <f>IF('statement of marks'!CJ15="","",'statement of marks'!CJ15)</f>
        <v>20</v>
      </c>
      <c r="G137" s="338"/>
      <c r="H137" s="338"/>
      <c r="I137" s="499"/>
      <c r="J137" s="499">
        <f>IF('statement of marks'!CI15="","",'statement of marks'!CI15)</f>
        <v>20</v>
      </c>
      <c r="K137" s="500"/>
      <c r="L137" s="1071"/>
      <c r="M137" s="1072"/>
      <c r="N137" s="405"/>
      <c r="O137" s="1026" t="str">
        <f>'statement of marks'!$CG$3</f>
        <v>dyk f'k{kk</v>
      </c>
      <c r="P137" s="1027"/>
      <c r="Q137" s="499">
        <f>IF('statement of marks'!CG16="","",'statement of marks'!CG16)</f>
        <v>20</v>
      </c>
      <c r="R137" s="499">
        <f>IF('statement of marks'!CH16="","",'statement of marks'!CH16)</f>
        <v>20</v>
      </c>
      <c r="S137" s="499">
        <f>IF('statement of marks'!CJ16="","",'statement of marks'!CJ16)</f>
        <v>20</v>
      </c>
      <c r="T137" s="338"/>
      <c r="U137" s="338"/>
      <c r="V137" s="499"/>
      <c r="W137" s="499">
        <f>IF('statement of marks'!CI16="","",'statement of marks'!CI16)</f>
        <v>20</v>
      </c>
      <c r="X137" s="500"/>
    </row>
    <row r="138" spans="1:24" ht="19" customHeight="1">
      <c r="A138" s="405"/>
      <c r="B138" s="1028" t="str">
        <f>'statement of marks'!$CQ$3</f>
        <v>LokLF; ,oe~ 'kkjhfjd f'k{kk</v>
      </c>
      <c r="C138" s="1029"/>
      <c r="D138" s="499">
        <f>IF('statement of marks'!CQ15="","",'statement of marks'!CQ15)</f>
        <v>20</v>
      </c>
      <c r="E138" s="499">
        <f>IF('statement of marks'!CR15="","",'statement of marks'!CR15)</f>
        <v>20</v>
      </c>
      <c r="F138" s="499">
        <f>IF('statement of marks'!CT15="","",'statement of marks'!CT15)</f>
        <v>20</v>
      </c>
      <c r="G138" s="338"/>
      <c r="H138" s="338"/>
      <c r="I138" s="499"/>
      <c r="J138" s="499">
        <f>IF('statement of marks'!CS15="","",'statement of marks'!CS15)</f>
        <v>20</v>
      </c>
      <c r="K138" s="500"/>
      <c r="L138" s="1071"/>
      <c r="M138" s="1072"/>
      <c r="N138" s="405"/>
      <c r="O138" s="1030" t="str">
        <f>'statement of marks'!$CQ$3</f>
        <v>LokLF; ,oe~ 'kkjhfjd f'k{kk</v>
      </c>
      <c r="P138" s="1031"/>
      <c r="Q138" s="499">
        <f>IF('statement of marks'!CQ16="","",'statement of marks'!CQ16)</f>
        <v>20</v>
      </c>
      <c r="R138" s="499">
        <f>IF('statement of marks'!CR16="","",'statement of marks'!CR16)</f>
        <v>20</v>
      </c>
      <c r="S138" s="499">
        <f>IF('statement of marks'!CT16="","",'statement of marks'!CT16)</f>
        <v>20</v>
      </c>
      <c r="T138" s="338"/>
      <c r="U138" s="338"/>
      <c r="V138" s="499"/>
      <c r="W138" s="499">
        <f>IF('statement of marks'!CS16="","",'statement of marks'!CS16)</f>
        <v>20</v>
      </c>
      <c r="X138" s="500"/>
    </row>
    <row r="139" spans="1:24" ht="19" customHeight="1">
      <c r="A139" s="405"/>
      <c r="B139" s="1032" t="s">
        <v>636</v>
      </c>
      <c r="C139" s="1033"/>
      <c r="D139" s="1034" t="str">
        <f>IF(details!$CQ$3="","",details!$CQ$3)</f>
        <v>;ksx vxLr rd</v>
      </c>
      <c r="E139" s="1034"/>
      <c r="F139" s="1034" t="str">
        <f>IF(details!$CU$3="","",details!$CU$3)</f>
        <v>;ksx vDVwcj rd</v>
      </c>
      <c r="G139" s="1034"/>
      <c r="H139" s="1034" t="str">
        <f>IF(details!$CY$3="","",details!$CY$3)</f>
        <v>;ksx fnlEcj rd</v>
      </c>
      <c r="I139" s="1034"/>
      <c r="J139" s="1034" t="str">
        <f>IF(details!$DC$3="","",details!$DC$3)</f>
        <v>;ksx Qjojh rd</v>
      </c>
      <c r="K139" s="1035"/>
      <c r="L139" s="1071"/>
      <c r="M139" s="1072"/>
      <c r="N139" s="405"/>
      <c r="O139" s="1032" t="s">
        <v>636</v>
      </c>
      <c r="P139" s="1033"/>
      <c r="Q139" s="1034" t="str">
        <f>IF(details!$CQ$3="","",details!$CQ$3)</f>
        <v>;ksx vxLr rd</v>
      </c>
      <c r="R139" s="1034"/>
      <c r="S139" s="1034" t="str">
        <f>IF(details!$CU$3="","",details!$CU$3)</f>
        <v>;ksx vDVwcj rd</v>
      </c>
      <c r="T139" s="1034"/>
      <c r="U139" s="1034" t="str">
        <f>IF(details!$CY$3="","",details!$CY$3)</f>
        <v>;ksx fnlEcj rd</v>
      </c>
      <c r="V139" s="1034"/>
      <c r="W139" s="1034" t="str">
        <f>IF(details!$DC$3="","",details!$DC$3)</f>
        <v>;ksx Qjojh rd</v>
      </c>
      <c r="X139" s="1035"/>
    </row>
    <row r="140" spans="1:24" ht="19" customHeight="1">
      <c r="A140" s="405"/>
      <c r="B140" s="1032" t="s">
        <v>86</v>
      </c>
      <c r="C140" s="1033"/>
      <c r="D140" s="1036" t="str">
        <f>IF(details!CR15="","",details!CR15)</f>
        <v/>
      </c>
      <c r="E140" s="1036"/>
      <c r="F140" s="1036" t="str">
        <f>IF(details!CV15="","",details!CV15)</f>
        <v/>
      </c>
      <c r="G140" s="1036"/>
      <c r="H140" s="1036" t="str">
        <f>IF(details!CZ15="","",details!CZ15)</f>
        <v/>
      </c>
      <c r="I140" s="1036"/>
      <c r="J140" s="1036" t="str">
        <f>IF(details!DD15="","",details!DD15)</f>
        <v/>
      </c>
      <c r="K140" s="1037"/>
      <c r="L140" s="1071"/>
      <c r="M140" s="1072"/>
      <c r="N140" s="405"/>
      <c r="O140" s="1032" t="s">
        <v>86</v>
      </c>
      <c r="P140" s="1033"/>
      <c r="Q140" s="1036" t="str">
        <f>IF(details!CR16="","",details!CR16)</f>
        <v/>
      </c>
      <c r="R140" s="1036"/>
      <c r="S140" s="1036" t="str">
        <f>IF(details!CV16="","",details!CV16)</f>
        <v/>
      </c>
      <c r="T140" s="1036"/>
      <c r="U140" s="1036" t="str">
        <f>IF(details!CZ16="","",details!CZ16)</f>
        <v/>
      </c>
      <c r="V140" s="1036"/>
      <c r="W140" s="1036" t="str">
        <f>IF(details!DD16="","",details!DD16)</f>
        <v/>
      </c>
      <c r="X140" s="1037"/>
    </row>
    <row r="141" spans="1:24" ht="19" customHeight="1">
      <c r="A141" s="405"/>
      <c r="B141" s="1020" t="s">
        <v>15</v>
      </c>
      <c r="C141" s="1021"/>
      <c r="D141" s="1022">
        <f>IF(details!CQ15="","",details!CQ15)</f>
        <v>116</v>
      </c>
      <c r="E141" s="1022"/>
      <c r="F141" s="1022">
        <f>IF(details!CU15="","",details!CU15)</f>
        <v>192</v>
      </c>
      <c r="G141" s="1022"/>
      <c r="H141" s="1022">
        <f>IF(details!CY15="","",details!CY15)</f>
        <v>270</v>
      </c>
      <c r="I141" s="1022"/>
      <c r="J141" s="1022">
        <f>IF(details!DC15="","",details!DC15)</f>
        <v>358</v>
      </c>
      <c r="K141" s="1023"/>
      <c r="L141" s="1071"/>
      <c r="M141" s="1072"/>
      <c r="N141" s="405"/>
      <c r="O141" s="1020" t="s">
        <v>15</v>
      </c>
      <c r="P141" s="1021"/>
      <c r="Q141" s="1022">
        <f>IF(details!CQ16="","",details!CQ16)</f>
        <v>116</v>
      </c>
      <c r="R141" s="1022"/>
      <c r="S141" s="1022">
        <f>IF(details!CU16="","",details!CU16)</f>
        <v>192</v>
      </c>
      <c r="T141" s="1022"/>
      <c r="U141" s="1022">
        <f>IF(details!CY16="","",details!CY16)</f>
        <v>270</v>
      </c>
      <c r="V141" s="1022"/>
      <c r="W141" s="1022">
        <f>IF(details!DC16="","",details!DC16)</f>
        <v>358</v>
      </c>
      <c r="X141" s="1023"/>
    </row>
    <row r="142" spans="1:24" ht="19" customHeight="1">
      <c r="A142" s="405"/>
      <c r="B142" s="1024" t="s">
        <v>87</v>
      </c>
      <c r="C142" s="1025"/>
      <c r="D142" s="1016"/>
      <c r="E142" s="1016"/>
      <c r="F142" s="1016"/>
      <c r="G142" s="1016"/>
      <c r="H142" s="1016"/>
      <c r="I142" s="1016"/>
      <c r="J142" s="1016"/>
      <c r="K142" s="1017"/>
      <c r="L142" s="1071"/>
      <c r="M142" s="1072"/>
      <c r="N142" s="405"/>
      <c r="O142" s="1024" t="s">
        <v>87</v>
      </c>
      <c r="P142" s="1025"/>
      <c r="Q142" s="1016"/>
      <c r="R142" s="1016"/>
      <c r="S142" s="1016"/>
      <c r="T142" s="1016"/>
      <c r="U142" s="1016"/>
      <c r="V142" s="1016"/>
      <c r="W142" s="1016"/>
      <c r="X142" s="1017"/>
    </row>
    <row r="143" spans="1:24" ht="19" customHeight="1">
      <c r="A143" s="405"/>
      <c r="B143" s="1014" t="s">
        <v>73</v>
      </c>
      <c r="C143" s="1015"/>
      <c r="D143" s="1016"/>
      <c r="E143" s="1016"/>
      <c r="F143" s="1016"/>
      <c r="G143" s="1016"/>
      <c r="H143" s="1016"/>
      <c r="I143" s="1016"/>
      <c r="J143" s="1016"/>
      <c r="K143" s="1017"/>
      <c r="L143" s="1071"/>
      <c r="M143" s="1072"/>
      <c r="N143" s="405"/>
      <c r="O143" s="1014" t="s">
        <v>73</v>
      </c>
      <c r="P143" s="1015"/>
      <c r="Q143" s="1016"/>
      <c r="R143" s="1016"/>
      <c r="S143" s="1016"/>
      <c r="T143" s="1016"/>
      <c r="U143" s="1016"/>
      <c r="V143" s="1016"/>
      <c r="W143" s="1016"/>
      <c r="X143" s="1017"/>
    </row>
    <row r="144" spans="1:24" ht="19" customHeight="1">
      <c r="A144" s="405"/>
      <c r="B144" s="1018" t="s">
        <v>88</v>
      </c>
      <c r="C144" s="1019"/>
      <c r="D144" s="1016"/>
      <c r="E144" s="1016"/>
      <c r="F144" s="1016"/>
      <c r="G144" s="1016"/>
      <c r="H144" s="1016"/>
      <c r="I144" s="1016"/>
      <c r="J144" s="1016"/>
      <c r="K144" s="1017"/>
      <c r="L144" s="1071"/>
      <c r="M144" s="1072"/>
      <c r="N144" s="405"/>
      <c r="O144" s="1018" t="s">
        <v>88</v>
      </c>
      <c r="P144" s="1019"/>
      <c r="Q144" s="1016"/>
      <c r="R144" s="1016"/>
      <c r="S144" s="1016"/>
      <c r="T144" s="1016"/>
      <c r="U144" s="1016"/>
      <c r="V144" s="1016"/>
      <c r="W144" s="1016"/>
      <c r="X144" s="1017"/>
    </row>
    <row r="145" spans="1:24" ht="19" customHeight="1" thickBot="1">
      <c r="A145" s="410"/>
      <c r="B145" s="1054" t="s">
        <v>89</v>
      </c>
      <c r="C145" s="1055"/>
      <c r="D145" s="1056"/>
      <c r="E145" s="1056"/>
      <c r="F145" s="1056"/>
      <c r="G145" s="1056"/>
      <c r="H145" s="1056"/>
      <c r="I145" s="1056"/>
      <c r="J145" s="1056"/>
      <c r="K145" s="1057"/>
      <c r="L145" s="1071"/>
      <c r="M145" s="1072"/>
      <c r="N145" s="410"/>
      <c r="O145" s="1054" t="s">
        <v>89</v>
      </c>
      <c r="P145" s="1055"/>
      <c r="Q145" s="1056"/>
      <c r="R145" s="1056"/>
      <c r="S145" s="1056"/>
      <c r="T145" s="1056"/>
      <c r="U145" s="1056"/>
      <c r="V145" s="1056"/>
      <c r="W145" s="1056"/>
      <c r="X145" s="1057"/>
    </row>
    <row r="146" spans="1:24" ht="19" customHeight="1">
      <c r="A146" s="1058" t="s">
        <v>44</v>
      </c>
      <c r="B146" s="1059"/>
      <c r="C146" s="1059"/>
      <c r="D146" s="1059"/>
      <c r="E146" s="1059"/>
      <c r="F146" s="1059"/>
      <c r="G146" s="1059"/>
      <c r="H146" s="1059"/>
      <c r="I146" s="1059"/>
      <c r="J146" s="1059"/>
      <c r="K146" s="1060"/>
      <c r="L146" s="1071"/>
      <c r="M146" s="1072"/>
      <c r="N146" s="1058" t="s">
        <v>44</v>
      </c>
      <c r="O146" s="1059"/>
      <c r="P146" s="1059"/>
      <c r="Q146" s="1059"/>
      <c r="R146" s="1059"/>
      <c r="S146" s="1059"/>
      <c r="T146" s="1059"/>
      <c r="U146" s="1059"/>
      <c r="V146" s="1059"/>
      <c r="W146" s="1059"/>
      <c r="X146" s="1060"/>
    </row>
    <row r="147" spans="1:24" ht="19" customHeight="1">
      <c r="A147" s="1061" t="str">
        <f>'statement of marks'!$A$1</f>
        <v>jk- ck- ek/;fed fo|ky; uohu] fuEckgsM+k</v>
      </c>
      <c r="B147" s="1062"/>
      <c r="C147" s="1062"/>
      <c r="D147" s="1062"/>
      <c r="E147" s="1062"/>
      <c r="F147" s="1062"/>
      <c r="G147" s="1062"/>
      <c r="H147" s="1062"/>
      <c r="I147" s="1062"/>
      <c r="J147" s="1062"/>
      <c r="K147" s="1063"/>
      <c r="L147" s="1071"/>
      <c r="M147" s="1072"/>
      <c r="N147" s="1061" t="str">
        <f>'statement of marks'!$A$1</f>
        <v>jk- ck- ek/;fed fo|ky; uohu] fuEckgsM+k</v>
      </c>
      <c r="O147" s="1062"/>
      <c r="P147" s="1062"/>
      <c r="Q147" s="1062"/>
      <c r="R147" s="1062"/>
      <c r="S147" s="1062"/>
      <c r="T147" s="1062"/>
      <c r="U147" s="1062"/>
      <c r="V147" s="1062"/>
      <c r="W147" s="1062"/>
      <c r="X147" s="1063"/>
    </row>
    <row r="148" spans="1:24" ht="19" customHeight="1">
      <c r="A148" s="1061"/>
      <c r="B148" s="1062"/>
      <c r="C148" s="1062"/>
      <c r="D148" s="1062"/>
      <c r="E148" s="1062"/>
      <c r="F148" s="1062"/>
      <c r="G148" s="1062"/>
      <c r="H148" s="1062"/>
      <c r="I148" s="1062"/>
      <c r="J148" s="1062"/>
      <c r="K148" s="1063"/>
      <c r="L148" s="1071"/>
      <c r="M148" s="1072"/>
      <c r="N148" s="1061"/>
      <c r="O148" s="1062"/>
      <c r="P148" s="1062"/>
      <c r="Q148" s="1062"/>
      <c r="R148" s="1062"/>
      <c r="S148" s="1062"/>
      <c r="T148" s="1062"/>
      <c r="U148" s="1062"/>
      <c r="V148" s="1062"/>
      <c r="W148" s="1062"/>
      <c r="X148" s="1063"/>
    </row>
    <row r="149" spans="1:24" ht="19" customHeight="1">
      <c r="A149" s="405"/>
      <c r="B149" s="1042" t="s">
        <v>84</v>
      </c>
      <c r="C149" s="1064"/>
      <c r="D149" s="1065" t="str">
        <f>'statement of marks'!$F$3</f>
        <v>2015-16</v>
      </c>
      <c r="E149" s="1065"/>
      <c r="F149" s="1065"/>
      <c r="G149" s="1065"/>
      <c r="H149" s="1065"/>
      <c r="I149" s="1065"/>
      <c r="J149" s="1065"/>
      <c r="K149" s="1066"/>
      <c r="L149" s="1071"/>
      <c r="M149" s="1072"/>
      <c r="N149" s="405"/>
      <c r="O149" s="1042" t="s">
        <v>84</v>
      </c>
      <c r="P149" s="1064"/>
      <c r="Q149" s="1065" t="str">
        <f>'statement of marks'!$F$3</f>
        <v>2015-16</v>
      </c>
      <c r="R149" s="1065"/>
      <c r="S149" s="1065"/>
      <c r="T149" s="1065"/>
      <c r="U149" s="1065"/>
      <c r="V149" s="1065"/>
      <c r="W149" s="1065"/>
      <c r="X149" s="1066"/>
    </row>
    <row r="150" spans="1:24" ht="19" customHeight="1">
      <c r="A150" s="405"/>
      <c r="B150" s="1026" t="s">
        <v>573</v>
      </c>
      <c r="C150" s="1027"/>
      <c r="D150" s="1027" t="str">
        <f>IF('statement of marks'!H17="","",'statement of marks'!H17)</f>
        <v>v 011</v>
      </c>
      <c r="E150" s="1027"/>
      <c r="F150" s="1027"/>
      <c r="G150" s="1027"/>
      <c r="H150" s="1027"/>
      <c r="I150" s="1027"/>
      <c r="J150" s="1027"/>
      <c r="K150" s="1067"/>
      <c r="L150" s="1071"/>
      <c r="M150" s="1072"/>
      <c r="N150" s="405"/>
      <c r="O150" s="1026" t="s">
        <v>573</v>
      </c>
      <c r="P150" s="1027"/>
      <c r="Q150" s="1027" t="str">
        <f>IF('statement of marks'!H18="","",'statement of marks'!H18)</f>
        <v>v 012</v>
      </c>
      <c r="R150" s="1027"/>
      <c r="S150" s="1027"/>
      <c r="T150" s="1027"/>
      <c r="U150" s="1027"/>
      <c r="V150" s="1027"/>
      <c r="W150" s="1027"/>
      <c r="X150" s="1067"/>
    </row>
    <row r="151" spans="1:24" ht="19" customHeight="1">
      <c r="A151" s="405"/>
      <c r="B151" s="1026" t="s">
        <v>574</v>
      </c>
      <c r="C151" s="1027"/>
      <c r="D151" s="1027" t="str">
        <f>IF('statement of marks'!I17="","",'statement of marks'!I17)</f>
        <v>c 011</v>
      </c>
      <c r="E151" s="1027"/>
      <c r="F151" s="1027"/>
      <c r="G151" s="1027"/>
      <c r="H151" s="1027"/>
      <c r="I151" s="1027"/>
      <c r="J151" s="1027"/>
      <c r="K151" s="1067"/>
      <c r="L151" s="1071"/>
      <c r="M151" s="1072"/>
      <c r="N151" s="405"/>
      <c r="O151" s="1026" t="s">
        <v>574</v>
      </c>
      <c r="P151" s="1027"/>
      <c r="Q151" s="1027" t="str">
        <f>IF('statement of marks'!I18="","",'statement of marks'!I18)</f>
        <v>c 012</v>
      </c>
      <c r="R151" s="1027"/>
      <c r="S151" s="1027"/>
      <c r="T151" s="1027"/>
      <c r="U151" s="1027"/>
      <c r="V151" s="1027"/>
      <c r="W151" s="1027"/>
      <c r="X151" s="1067"/>
    </row>
    <row r="152" spans="1:24" ht="19" customHeight="1">
      <c r="A152" s="405"/>
      <c r="B152" s="1026" t="s">
        <v>575</v>
      </c>
      <c r="C152" s="1027"/>
      <c r="D152" s="1027" t="str">
        <f>IF('statement of marks'!J17="","",'statement of marks'!J17)</f>
        <v>l 011</v>
      </c>
      <c r="E152" s="1027"/>
      <c r="F152" s="1027"/>
      <c r="G152" s="1027"/>
      <c r="H152" s="1027"/>
      <c r="I152" s="1027"/>
      <c r="J152" s="1027"/>
      <c r="K152" s="1067"/>
      <c r="L152" s="1071"/>
      <c r="M152" s="1072"/>
      <c r="N152" s="405"/>
      <c r="O152" s="1026" t="s">
        <v>575</v>
      </c>
      <c r="P152" s="1027"/>
      <c r="Q152" s="1027" t="str">
        <f>IF('statement of marks'!J18="","",'statement of marks'!J18)</f>
        <v>l 012</v>
      </c>
      <c r="R152" s="1027"/>
      <c r="S152" s="1027"/>
      <c r="T152" s="1027"/>
      <c r="U152" s="1027"/>
      <c r="V152" s="1027"/>
      <c r="W152" s="1027"/>
      <c r="X152" s="1067"/>
    </row>
    <row r="153" spans="1:24" ht="19" customHeight="1">
      <c r="A153" s="405"/>
      <c r="B153" s="1026" t="s">
        <v>576</v>
      </c>
      <c r="C153" s="1027"/>
      <c r="D153" s="389" t="str">
        <f>'statement of marks'!$D$3</f>
        <v>3 A</v>
      </c>
      <c r="E153" s="1027" t="s">
        <v>9</v>
      </c>
      <c r="F153" s="1027"/>
      <c r="G153" s="1045">
        <f>IF('statement of marks'!D17="","",'statement of marks'!D17)</f>
        <v>811</v>
      </c>
      <c r="H153" s="1045"/>
      <c r="I153" s="1045"/>
      <c r="J153" s="1045"/>
      <c r="K153" s="1046"/>
      <c r="L153" s="1071"/>
      <c r="M153" s="1072"/>
      <c r="N153" s="405"/>
      <c r="O153" s="1026" t="s">
        <v>576</v>
      </c>
      <c r="P153" s="1027"/>
      <c r="Q153" s="389" t="str">
        <f>'statement of marks'!$D$3</f>
        <v>3 A</v>
      </c>
      <c r="R153" s="1027" t="s">
        <v>9</v>
      </c>
      <c r="S153" s="1027"/>
      <c r="T153" s="1045">
        <f>IF('statement of marks'!D18="","",'statement of marks'!D18)</f>
        <v>812</v>
      </c>
      <c r="U153" s="1045"/>
      <c r="V153" s="1045"/>
      <c r="W153" s="1045"/>
      <c r="X153" s="1046"/>
    </row>
    <row r="154" spans="1:24" ht="19" customHeight="1">
      <c r="A154" s="405"/>
      <c r="B154" s="1026" t="s">
        <v>577</v>
      </c>
      <c r="C154" s="1027"/>
      <c r="D154" s="389" t="str">
        <f>IF('statement of marks'!E17="","",'statement of marks'!E17)</f>
        <v/>
      </c>
      <c r="E154" s="1027" t="s">
        <v>0</v>
      </c>
      <c r="F154" s="1027"/>
      <c r="G154" s="1047" t="str">
        <f>IF('statement of marks'!F17="","",'statement of marks'!F17)</f>
        <v/>
      </c>
      <c r="H154" s="1047"/>
      <c r="I154" s="1047"/>
      <c r="J154" s="1047"/>
      <c r="K154" s="1048"/>
      <c r="L154" s="1071"/>
      <c r="M154" s="1072"/>
      <c r="N154" s="405"/>
      <c r="O154" s="1026" t="s">
        <v>577</v>
      </c>
      <c r="P154" s="1027"/>
      <c r="Q154" s="389" t="str">
        <f>IF('statement of marks'!E18="","",'statement of marks'!E18)</f>
        <v/>
      </c>
      <c r="R154" s="1027" t="s">
        <v>0</v>
      </c>
      <c r="S154" s="1027"/>
      <c r="T154" s="1047" t="str">
        <f>IF('statement of marks'!F18="","",'statement of marks'!F18)</f>
        <v/>
      </c>
      <c r="U154" s="1047"/>
      <c r="V154" s="1047"/>
      <c r="W154" s="1047"/>
      <c r="X154" s="1048"/>
    </row>
    <row r="155" spans="1:24" ht="19" customHeight="1">
      <c r="A155" s="405"/>
      <c r="B155" s="372" t="s">
        <v>27</v>
      </c>
      <c r="C155" s="337" t="s">
        <v>85</v>
      </c>
      <c r="D155" s="1049" t="s">
        <v>1</v>
      </c>
      <c r="E155" s="1049" t="s">
        <v>21</v>
      </c>
      <c r="F155" s="1049" t="s">
        <v>62</v>
      </c>
      <c r="G155" s="1050" t="s">
        <v>2</v>
      </c>
      <c r="H155" s="1049" t="s">
        <v>632</v>
      </c>
      <c r="I155" s="1049"/>
      <c r="J155" s="1049"/>
      <c r="K155" s="1051" t="s">
        <v>633</v>
      </c>
      <c r="L155" s="1071"/>
      <c r="M155" s="1072"/>
      <c r="N155" s="405"/>
      <c r="O155" s="372" t="s">
        <v>27</v>
      </c>
      <c r="P155" s="337" t="s">
        <v>85</v>
      </c>
      <c r="Q155" s="1052" t="s">
        <v>1</v>
      </c>
      <c r="R155" s="1052" t="s">
        <v>21</v>
      </c>
      <c r="S155" s="1052" t="s">
        <v>62</v>
      </c>
      <c r="T155" s="1053" t="s">
        <v>2</v>
      </c>
      <c r="U155" s="1052" t="s">
        <v>632</v>
      </c>
      <c r="V155" s="1052"/>
      <c r="W155" s="1052"/>
      <c r="X155" s="1051" t="s">
        <v>633</v>
      </c>
    </row>
    <row r="156" spans="1:24" ht="19" customHeight="1">
      <c r="A156" s="405"/>
      <c r="B156" s="372"/>
      <c r="C156" s="337"/>
      <c r="D156" s="1049"/>
      <c r="E156" s="1049"/>
      <c r="F156" s="1049"/>
      <c r="G156" s="1050"/>
      <c r="H156" s="392" t="s">
        <v>629</v>
      </c>
      <c r="I156" s="392" t="s">
        <v>630</v>
      </c>
      <c r="J156" s="501" t="s">
        <v>68</v>
      </c>
      <c r="K156" s="1051"/>
      <c r="L156" s="1071"/>
      <c r="M156" s="1072"/>
      <c r="N156" s="405"/>
      <c r="O156" s="372"/>
      <c r="P156" s="337"/>
      <c r="Q156" s="1052"/>
      <c r="R156" s="1052"/>
      <c r="S156" s="1052"/>
      <c r="T156" s="1053"/>
      <c r="U156" s="390" t="s">
        <v>629</v>
      </c>
      <c r="V156" s="390" t="s">
        <v>630</v>
      </c>
      <c r="W156" s="390" t="s">
        <v>68</v>
      </c>
      <c r="X156" s="1051"/>
    </row>
    <row r="157" spans="1:24" ht="19" customHeight="1">
      <c r="A157" s="405"/>
      <c r="B157" s="1038" t="s">
        <v>3</v>
      </c>
      <c r="C157" s="1039"/>
      <c r="D157" s="333">
        <f>IF('statement of marks'!K$6="","",'statement of marks'!K$6)</f>
        <v>10</v>
      </c>
      <c r="E157" s="333">
        <f>IF('statement of marks'!L$6="","",'statement of marks'!L$6)</f>
        <v>10</v>
      </c>
      <c r="F157" s="333">
        <f>IF('statement of marks'!M$6="","",'statement of marks'!M$6)</f>
        <v>10</v>
      </c>
      <c r="G157" s="334">
        <f>IF('statement of marks'!N$6="","",'statement of marks'!N$6)</f>
        <v>30</v>
      </c>
      <c r="H157" s="333">
        <f>IF('statement of marks'!O$6="","",'statement of marks'!O$6)</f>
        <v>20</v>
      </c>
      <c r="I157" s="333">
        <f>IF('statement of marks'!P$6="","",'statement of marks'!P$6)</f>
        <v>50</v>
      </c>
      <c r="J157" s="334">
        <f>IF('statement of marks'!Q$6="","",'statement of marks'!Q$6)</f>
        <v>70</v>
      </c>
      <c r="K157" s="406">
        <f>IF('statement of marks'!R$6="","",'statement of marks'!R$6)</f>
        <v>100</v>
      </c>
      <c r="L157" s="1071"/>
      <c r="M157" s="1072"/>
      <c r="N157" s="405"/>
      <c r="O157" s="1038" t="s">
        <v>3</v>
      </c>
      <c r="P157" s="1039"/>
      <c r="Q157" s="333">
        <f>IF('statement of marks'!K$6="","",'statement of marks'!K$6)</f>
        <v>10</v>
      </c>
      <c r="R157" s="333">
        <f>IF('statement of marks'!L$6="","",'statement of marks'!L$6)</f>
        <v>10</v>
      </c>
      <c r="S157" s="333">
        <f>IF('statement of marks'!M$6="","",'statement of marks'!M$6)</f>
        <v>10</v>
      </c>
      <c r="T157" s="334">
        <f>IF('statement of marks'!N$6="","",'statement of marks'!N$6)</f>
        <v>30</v>
      </c>
      <c r="U157" s="333">
        <f>IF('statement of marks'!O$6="","",'statement of marks'!O$6)</f>
        <v>20</v>
      </c>
      <c r="V157" s="333">
        <f>IF('statement of marks'!P$6="","",'statement of marks'!P$6)</f>
        <v>50</v>
      </c>
      <c r="W157" s="334">
        <f>IF('statement of marks'!Q$6="","",'statement of marks'!Q$6)</f>
        <v>70</v>
      </c>
      <c r="X157" s="406">
        <f>IF('statement of marks'!R$6="","",'statement of marks'!R$6)</f>
        <v>100</v>
      </c>
    </row>
    <row r="158" spans="1:24" ht="19" customHeight="1">
      <c r="A158" s="405"/>
      <c r="B158" s="1026" t="str">
        <f>'statement of marks'!$K$3</f>
        <v>fgUnh</v>
      </c>
      <c r="C158" s="1027"/>
      <c r="D158" s="332" t="str">
        <f>IF('statement of marks'!K17="","",'statement of marks'!K17)</f>
        <v/>
      </c>
      <c r="E158" s="332" t="str">
        <f>IF('statement of marks'!L17="","",'statement of marks'!L17)</f>
        <v/>
      </c>
      <c r="F158" s="332" t="str">
        <f>IF('statement of marks'!M17="","",'statement of marks'!M17)</f>
        <v/>
      </c>
      <c r="G158" s="403" t="str">
        <f>IF('statement of marks'!N17="","",'statement of marks'!N17)</f>
        <v/>
      </c>
      <c r="H158" s="332" t="str">
        <f>IF('statement of marks'!O17="","",'statement of marks'!O17)</f>
        <v/>
      </c>
      <c r="I158" s="332" t="str">
        <f>IF('statement of marks'!P17="","",'statement of marks'!P17)</f>
        <v/>
      </c>
      <c r="J158" s="36" t="str">
        <f>IF('statement of marks'!Q17="","",'statement of marks'!Q17)</f>
        <v/>
      </c>
      <c r="K158" s="407" t="str">
        <f>IF('statement of marks'!R17="","",'statement of marks'!R17)</f>
        <v/>
      </c>
      <c r="L158" s="1071"/>
      <c r="M158" s="1072"/>
      <c r="N158" s="405"/>
      <c r="O158" s="1026" t="str">
        <f>'statement of marks'!$K$3</f>
        <v>fgUnh</v>
      </c>
      <c r="P158" s="1027"/>
      <c r="Q158" s="332" t="str">
        <f>IF('statement of marks'!K18="","",'statement of marks'!K18)</f>
        <v/>
      </c>
      <c r="R158" s="332" t="str">
        <f>IF('statement of marks'!L18="","",'statement of marks'!L18)</f>
        <v/>
      </c>
      <c r="S158" s="332" t="str">
        <f>IF('statement of marks'!M18="","",'statement of marks'!M18)</f>
        <v/>
      </c>
      <c r="T158" s="403" t="str">
        <f>IF('statement of marks'!N18="","",'statement of marks'!N18)</f>
        <v/>
      </c>
      <c r="U158" s="332" t="str">
        <f>IF('statement of marks'!O18="","",'statement of marks'!O18)</f>
        <v/>
      </c>
      <c r="V158" s="332" t="str">
        <f>IF('statement of marks'!P18="","",'statement of marks'!P18)</f>
        <v/>
      </c>
      <c r="W158" s="36" t="str">
        <f>IF('statement of marks'!Q18="","",'statement of marks'!Q18)</f>
        <v/>
      </c>
      <c r="X158" s="407" t="str">
        <f>IF('statement of marks'!R18="","",'statement of marks'!R18)</f>
        <v/>
      </c>
    </row>
    <row r="159" spans="1:24" ht="19" customHeight="1">
      <c r="A159" s="405"/>
      <c r="B159" s="1026" t="str">
        <f>'statement of marks'!$AQ$3</f>
        <v>xf.kr</v>
      </c>
      <c r="C159" s="1027"/>
      <c r="D159" s="332" t="str">
        <f>IF('statement of marks'!AQ17="","",'statement of marks'!AQ17)</f>
        <v/>
      </c>
      <c r="E159" s="332" t="str">
        <f>IF('statement of marks'!AR17="","",'statement of marks'!AR17)</f>
        <v/>
      </c>
      <c r="F159" s="332" t="str">
        <f>IF('statement of marks'!AS17="","",'statement of marks'!AS17)</f>
        <v/>
      </c>
      <c r="G159" s="403" t="str">
        <f>IF('statement of marks'!AT17="","",'statement of marks'!AT17)</f>
        <v/>
      </c>
      <c r="H159" s="332" t="str">
        <f>IF('statement of marks'!AU17="","",'statement of marks'!AU17)</f>
        <v/>
      </c>
      <c r="I159" s="332" t="str">
        <f>IF('statement of marks'!AV17="","",'statement of marks'!AV17)</f>
        <v/>
      </c>
      <c r="J159" s="36" t="str">
        <f>IF('statement of marks'!AW17="","",'statement of marks'!AW17)</f>
        <v/>
      </c>
      <c r="K159" s="407" t="str">
        <f>IF('statement of marks'!AX17="","",'statement of marks'!AX17)</f>
        <v/>
      </c>
      <c r="L159" s="1071"/>
      <c r="M159" s="1072"/>
      <c r="N159" s="405"/>
      <c r="O159" s="1026" t="str">
        <f>'statement of marks'!$AQ$3</f>
        <v>xf.kr</v>
      </c>
      <c r="P159" s="1027"/>
      <c r="Q159" s="332" t="str">
        <f>IF('statement of marks'!AQ18="","",'statement of marks'!AQ18)</f>
        <v/>
      </c>
      <c r="R159" s="332" t="str">
        <f>IF('statement of marks'!AR18="","",'statement of marks'!AR18)</f>
        <v/>
      </c>
      <c r="S159" s="332" t="str">
        <f>IF('statement of marks'!AS18="","",'statement of marks'!AS18)</f>
        <v/>
      </c>
      <c r="T159" s="403" t="str">
        <f>IF('statement of marks'!AT18="","",'statement of marks'!AT18)</f>
        <v/>
      </c>
      <c r="U159" s="332" t="str">
        <f>IF('statement of marks'!AU18="","",'statement of marks'!AU18)</f>
        <v/>
      </c>
      <c r="V159" s="332" t="str">
        <f>IF('statement of marks'!AV18="","",'statement of marks'!AV18)</f>
        <v/>
      </c>
      <c r="W159" s="36" t="str">
        <f>IF('statement of marks'!AW18="","",'statement of marks'!AW18)</f>
        <v/>
      </c>
      <c r="X159" s="407" t="str">
        <f>IF('statement of marks'!AX18="","",'statement of marks'!AX18)</f>
        <v/>
      </c>
    </row>
    <row r="160" spans="1:24" ht="19" customHeight="1">
      <c r="A160" s="405"/>
      <c r="B160" s="1026" t="str">
        <f>'statement of marks'!$BG$3</f>
        <v>Ik;kZoj.k v/;;u</v>
      </c>
      <c r="C160" s="1027"/>
      <c r="D160" s="332" t="str">
        <f>IF('statement of marks'!BG17="","",'statement of marks'!BG17)</f>
        <v/>
      </c>
      <c r="E160" s="332" t="str">
        <f>IF('statement of marks'!BH17="","",'statement of marks'!BH17)</f>
        <v/>
      </c>
      <c r="F160" s="332" t="str">
        <f>IF('statement of marks'!BI17="","",'statement of marks'!BI17)</f>
        <v/>
      </c>
      <c r="G160" s="403" t="str">
        <f>IF('statement of marks'!BJ17="","",'statement of marks'!BJ17)</f>
        <v/>
      </c>
      <c r="H160" s="332" t="str">
        <f>IF('statement of marks'!BK17="","",'statement of marks'!BK17)</f>
        <v/>
      </c>
      <c r="I160" s="332" t="str">
        <f>IF('statement of marks'!BL17="","",'statement of marks'!BL17)</f>
        <v/>
      </c>
      <c r="J160" s="36" t="str">
        <f>IF('statement of marks'!BM17="","",'statement of marks'!BM17)</f>
        <v/>
      </c>
      <c r="K160" s="407" t="str">
        <f>IF('statement of marks'!BN17="","",'statement of marks'!BN17)</f>
        <v/>
      </c>
      <c r="L160" s="1071"/>
      <c r="M160" s="1072"/>
      <c r="N160" s="405"/>
      <c r="O160" s="1026" t="str">
        <f>'statement of marks'!$BG$3</f>
        <v>Ik;kZoj.k v/;;u</v>
      </c>
      <c r="P160" s="1027"/>
      <c r="Q160" s="332" t="str">
        <f>IF('statement of marks'!BG18="","",'statement of marks'!BG18)</f>
        <v/>
      </c>
      <c r="R160" s="332" t="str">
        <f>IF('statement of marks'!BH18="","",'statement of marks'!BH18)</f>
        <v/>
      </c>
      <c r="S160" s="332" t="str">
        <f>IF('statement of marks'!BI18="","",'statement of marks'!BI18)</f>
        <v/>
      </c>
      <c r="T160" s="403" t="str">
        <f>IF('statement of marks'!BJ18="","",'statement of marks'!BJ18)</f>
        <v/>
      </c>
      <c r="U160" s="332" t="str">
        <f>IF('statement of marks'!BK18="","",'statement of marks'!BK18)</f>
        <v/>
      </c>
      <c r="V160" s="332" t="str">
        <f>IF('statement of marks'!BL18="","",'statement of marks'!BL18)</f>
        <v/>
      </c>
      <c r="W160" s="36" t="str">
        <f>IF('statement of marks'!BM18="","",'statement of marks'!BM18)</f>
        <v/>
      </c>
      <c r="X160" s="407" t="str">
        <f>IF('statement of marks'!BN18="","",'statement of marks'!BN18)</f>
        <v/>
      </c>
    </row>
    <row r="161" spans="1:24" ht="19" customHeight="1">
      <c r="A161" s="1040"/>
      <c r="B161" s="1042" t="str">
        <f>'statement of marks'!$AA$3</f>
        <v>vaxszth</v>
      </c>
      <c r="C161" s="388" t="s">
        <v>3</v>
      </c>
      <c r="D161" s="333">
        <f>IF('statement of marks'!AA$6="","",'statement of marks'!AA$6)</f>
        <v>5</v>
      </c>
      <c r="E161" s="333">
        <f>IF('statement of marks'!AB$6="","",'statement of marks'!AB$6)</f>
        <v>5</v>
      </c>
      <c r="F161" s="333">
        <f>IF('statement of marks'!AC$6="","",'statement of marks'!AC$6)</f>
        <v>5</v>
      </c>
      <c r="G161" s="334">
        <f>IF('statement of marks'!AD$6="","",'statement of marks'!AD$6)</f>
        <v>15</v>
      </c>
      <c r="H161" s="333">
        <f>IF('statement of marks'!AE$6="","",'statement of marks'!AE$6)</f>
        <v>10</v>
      </c>
      <c r="I161" s="333">
        <f>IF('statement of marks'!AF$6="","",'statement of marks'!AF$6)</f>
        <v>25</v>
      </c>
      <c r="J161" s="334">
        <f>IF('statement of marks'!AG$6="","",'statement of marks'!AG$6)</f>
        <v>35</v>
      </c>
      <c r="K161" s="406">
        <f>IF('statement of marks'!AH$6="","",'statement of marks'!AH$6)</f>
        <v>50</v>
      </c>
      <c r="L161" s="1071"/>
      <c r="M161" s="1072"/>
      <c r="N161" s="1040"/>
      <c r="O161" s="1042" t="str">
        <f>'statement of marks'!$AA$3</f>
        <v>vaxszth</v>
      </c>
      <c r="P161" s="388" t="s">
        <v>3</v>
      </c>
      <c r="Q161" s="333">
        <f>IF('statement of marks'!AA$6="","",'statement of marks'!AA$6)</f>
        <v>5</v>
      </c>
      <c r="R161" s="333">
        <f>IF('statement of marks'!AB$6="","",'statement of marks'!AB$6)</f>
        <v>5</v>
      </c>
      <c r="S161" s="333">
        <f>IF('statement of marks'!AC$6="","",'statement of marks'!AC$6)</f>
        <v>5</v>
      </c>
      <c r="T161" s="334">
        <f>IF('statement of marks'!AD$6="","",'statement of marks'!AD$6)</f>
        <v>15</v>
      </c>
      <c r="U161" s="333">
        <f>IF('statement of marks'!AE$6="","",'statement of marks'!AE$6)</f>
        <v>10</v>
      </c>
      <c r="V161" s="333">
        <f>IF('statement of marks'!AF$6="","",'statement of marks'!AF$6)</f>
        <v>25</v>
      </c>
      <c r="W161" s="334">
        <f>IF('statement of marks'!AG$6="","",'statement of marks'!AG$6)</f>
        <v>35</v>
      </c>
      <c r="X161" s="406">
        <f>IF('statement of marks'!AH$6="","",'statement of marks'!AH$6)</f>
        <v>50</v>
      </c>
    </row>
    <row r="162" spans="1:24" ht="19" customHeight="1">
      <c r="A162" s="1041"/>
      <c r="B162" s="1042"/>
      <c r="C162" s="387" t="s">
        <v>638</v>
      </c>
      <c r="D162" s="332" t="str">
        <f>IF('statement of marks'!AA17="","",'statement of marks'!AA17)</f>
        <v/>
      </c>
      <c r="E162" s="332" t="str">
        <f>IF('statement of marks'!AB17="","",'statement of marks'!AB17)</f>
        <v/>
      </c>
      <c r="F162" s="332" t="str">
        <f>IF('statement of marks'!AC17="","",'statement of marks'!AC17)</f>
        <v/>
      </c>
      <c r="G162" s="403" t="str">
        <f>IF('statement of marks'!AD17="","",'statement of marks'!AD17)</f>
        <v/>
      </c>
      <c r="H162" s="332" t="str">
        <f>IF('statement of marks'!AE17="","",'statement of marks'!AE17)</f>
        <v/>
      </c>
      <c r="I162" s="332" t="str">
        <f>IF('statement of marks'!AF17="","",'statement of marks'!AF17)</f>
        <v/>
      </c>
      <c r="J162" s="36" t="str">
        <f>IF('statement of marks'!AG17="","",'statement of marks'!AG17)</f>
        <v/>
      </c>
      <c r="K162" s="407" t="str">
        <f>IF('statement of marks'!AH17="","",'statement of marks'!AH17)</f>
        <v/>
      </c>
      <c r="L162" s="1071"/>
      <c r="M162" s="1072"/>
      <c r="N162" s="1041"/>
      <c r="O162" s="1042"/>
      <c r="P162" s="387" t="s">
        <v>638</v>
      </c>
      <c r="Q162" s="332" t="str">
        <f>IF('statement of marks'!AA18="","",'statement of marks'!AA18)</f>
        <v/>
      </c>
      <c r="R162" s="332" t="str">
        <f>IF('statement of marks'!AB18="","",'statement of marks'!AB18)</f>
        <v/>
      </c>
      <c r="S162" s="332" t="str">
        <f>IF('statement of marks'!AC18="","",'statement of marks'!AC18)</f>
        <v/>
      </c>
      <c r="T162" s="403" t="str">
        <f>IF('statement of marks'!AD18="","",'statement of marks'!AD18)</f>
        <v/>
      </c>
      <c r="U162" s="332" t="str">
        <f>IF('statement of marks'!AE18="","",'statement of marks'!AE18)</f>
        <v/>
      </c>
      <c r="V162" s="332" t="str">
        <f>IF('statement of marks'!AF18="","",'statement of marks'!AF18)</f>
        <v/>
      </c>
      <c r="W162" s="36" t="str">
        <f>IF('statement of marks'!AG18="","",'statement of marks'!AG18)</f>
        <v/>
      </c>
      <c r="X162" s="407" t="str">
        <f>IF('statement of marks'!AH18="","",'statement of marks'!AH18)</f>
        <v/>
      </c>
    </row>
    <row r="163" spans="1:24" ht="19" customHeight="1">
      <c r="A163" s="405"/>
      <c r="B163" s="1043" t="s">
        <v>634</v>
      </c>
      <c r="C163" s="1044"/>
      <c r="D163" s="336" t="s">
        <v>1</v>
      </c>
      <c r="E163" s="336" t="s">
        <v>21</v>
      </c>
      <c r="F163" s="391" t="s">
        <v>635</v>
      </c>
      <c r="G163" s="36"/>
      <c r="H163" s="335"/>
      <c r="I163" s="36"/>
      <c r="J163" s="502" t="s">
        <v>62</v>
      </c>
      <c r="K163" s="408"/>
      <c r="L163" s="1071"/>
      <c r="M163" s="1072"/>
      <c r="N163" s="405"/>
      <c r="O163" s="1043" t="s">
        <v>634</v>
      </c>
      <c r="P163" s="1044"/>
      <c r="Q163" s="336" t="s">
        <v>1</v>
      </c>
      <c r="R163" s="336" t="s">
        <v>21</v>
      </c>
      <c r="S163" s="391" t="s">
        <v>635</v>
      </c>
      <c r="T163" s="36"/>
      <c r="U163" s="335"/>
      <c r="V163" s="36"/>
      <c r="W163" s="336" t="s">
        <v>62</v>
      </c>
      <c r="X163" s="408"/>
    </row>
    <row r="164" spans="1:24" ht="19" customHeight="1">
      <c r="A164" s="405"/>
      <c r="B164" s="1038" t="s">
        <v>3</v>
      </c>
      <c r="C164" s="1039"/>
      <c r="D164" s="333">
        <v>20</v>
      </c>
      <c r="E164" s="333">
        <v>20</v>
      </c>
      <c r="F164" s="333">
        <v>20</v>
      </c>
      <c r="G164" s="334"/>
      <c r="H164" s="333"/>
      <c r="I164" s="333"/>
      <c r="J164" s="334">
        <v>20</v>
      </c>
      <c r="K164" s="406"/>
      <c r="L164" s="1071"/>
      <c r="M164" s="1072"/>
      <c r="N164" s="405"/>
      <c r="O164" s="1038" t="s">
        <v>3</v>
      </c>
      <c r="P164" s="1039"/>
      <c r="Q164" s="333">
        <v>20</v>
      </c>
      <c r="R164" s="333">
        <v>20</v>
      </c>
      <c r="S164" s="333">
        <v>20</v>
      </c>
      <c r="T164" s="334"/>
      <c r="U164" s="333"/>
      <c r="V164" s="333"/>
      <c r="W164" s="334">
        <v>20</v>
      </c>
      <c r="X164" s="406"/>
    </row>
    <row r="165" spans="1:24" ht="19" customHeight="1">
      <c r="A165" s="405"/>
      <c r="B165" s="1026" t="str">
        <f>'statement of marks'!$BW$3</f>
        <v>dk;kZuqHko</v>
      </c>
      <c r="C165" s="1027"/>
      <c r="D165" s="499" t="str">
        <f>IF('statement of marks'!BW17="","",'statement of marks'!BW17)</f>
        <v/>
      </c>
      <c r="E165" s="499" t="str">
        <f>IF('statement of marks'!BX17="","",'statement of marks'!BX17)</f>
        <v/>
      </c>
      <c r="F165" s="499" t="str">
        <f>IF('statement of marks'!BZ17="","",'statement of marks'!BZ17)</f>
        <v/>
      </c>
      <c r="G165" s="338"/>
      <c r="H165" s="338"/>
      <c r="I165" s="499"/>
      <c r="J165" s="499" t="str">
        <f>IF('statement of marks'!BY17="","",'statement of marks'!BY17)</f>
        <v/>
      </c>
      <c r="K165" s="500"/>
      <c r="L165" s="1071"/>
      <c r="M165" s="1072"/>
      <c r="N165" s="405"/>
      <c r="O165" s="1026" t="str">
        <f>'statement of marks'!$BW$3</f>
        <v>dk;kZuqHko</v>
      </c>
      <c r="P165" s="1027"/>
      <c r="Q165" s="499" t="str">
        <f>IF('statement of marks'!BW18="","",'statement of marks'!BW18)</f>
        <v/>
      </c>
      <c r="R165" s="499" t="str">
        <f>IF('statement of marks'!BX18="","",'statement of marks'!BX18)</f>
        <v/>
      </c>
      <c r="S165" s="499" t="str">
        <f>IF('statement of marks'!BZ18="","",'statement of marks'!BZ18)</f>
        <v/>
      </c>
      <c r="T165" s="338"/>
      <c r="U165" s="338"/>
      <c r="V165" s="499"/>
      <c r="W165" s="499" t="str">
        <f>IF('statement of marks'!BY18="","",'statement of marks'!BY18)</f>
        <v/>
      </c>
      <c r="X165" s="500"/>
    </row>
    <row r="166" spans="1:24" ht="19" customHeight="1">
      <c r="A166" s="405"/>
      <c r="B166" s="1026" t="str">
        <f>'statement of marks'!$CG$3</f>
        <v>dyk f'k{kk</v>
      </c>
      <c r="C166" s="1027"/>
      <c r="D166" s="499" t="str">
        <f>IF('statement of marks'!CG17="","",'statement of marks'!CG17)</f>
        <v/>
      </c>
      <c r="E166" s="499" t="str">
        <f>IF('statement of marks'!CH17="","",'statement of marks'!CH17)</f>
        <v/>
      </c>
      <c r="F166" s="499" t="str">
        <f>IF('statement of marks'!CJ17="","",'statement of marks'!CJ17)</f>
        <v/>
      </c>
      <c r="G166" s="338"/>
      <c r="H166" s="338"/>
      <c r="I166" s="499"/>
      <c r="J166" s="499" t="str">
        <f>IF('statement of marks'!CI17="","",'statement of marks'!CI17)</f>
        <v/>
      </c>
      <c r="K166" s="500"/>
      <c r="L166" s="1071"/>
      <c r="M166" s="1072"/>
      <c r="N166" s="405"/>
      <c r="O166" s="1026" t="str">
        <f>'statement of marks'!$CG$3</f>
        <v>dyk f'k{kk</v>
      </c>
      <c r="P166" s="1027"/>
      <c r="Q166" s="499" t="str">
        <f>IF('statement of marks'!CG18="","",'statement of marks'!CG18)</f>
        <v/>
      </c>
      <c r="R166" s="499" t="str">
        <f>IF('statement of marks'!CH18="","",'statement of marks'!CH18)</f>
        <v/>
      </c>
      <c r="S166" s="499" t="str">
        <f>IF('statement of marks'!CJ18="","",'statement of marks'!CJ18)</f>
        <v/>
      </c>
      <c r="T166" s="338"/>
      <c r="U166" s="338"/>
      <c r="V166" s="499"/>
      <c r="W166" s="499" t="str">
        <f>IF('statement of marks'!CI18="","",'statement of marks'!CI18)</f>
        <v/>
      </c>
      <c r="X166" s="500"/>
    </row>
    <row r="167" spans="1:24" ht="19" customHeight="1">
      <c r="A167" s="405"/>
      <c r="B167" s="1028" t="str">
        <f>'statement of marks'!$CQ$3</f>
        <v>LokLF; ,oe~ 'kkjhfjd f'k{kk</v>
      </c>
      <c r="C167" s="1029"/>
      <c r="D167" s="499" t="str">
        <f>IF('statement of marks'!CQ17="","",'statement of marks'!CQ17)</f>
        <v/>
      </c>
      <c r="E167" s="499" t="str">
        <f>IF('statement of marks'!CR17="","",'statement of marks'!CR17)</f>
        <v/>
      </c>
      <c r="F167" s="499" t="str">
        <f>IF('statement of marks'!CT17="","",'statement of marks'!CT17)</f>
        <v/>
      </c>
      <c r="G167" s="338"/>
      <c r="H167" s="338"/>
      <c r="I167" s="499"/>
      <c r="J167" s="499" t="str">
        <f>IF('statement of marks'!CS17="","",'statement of marks'!CS17)</f>
        <v/>
      </c>
      <c r="K167" s="500"/>
      <c r="L167" s="1071"/>
      <c r="M167" s="1072"/>
      <c r="N167" s="405"/>
      <c r="O167" s="1030" t="str">
        <f>'statement of marks'!$CQ$3</f>
        <v>LokLF; ,oe~ 'kkjhfjd f'k{kk</v>
      </c>
      <c r="P167" s="1031"/>
      <c r="Q167" s="499" t="str">
        <f>IF('statement of marks'!CQ18="","",'statement of marks'!CQ18)</f>
        <v/>
      </c>
      <c r="R167" s="499" t="str">
        <f>IF('statement of marks'!CR18="","",'statement of marks'!CR18)</f>
        <v/>
      </c>
      <c r="S167" s="499" t="str">
        <f>IF('statement of marks'!CT18="","",'statement of marks'!CT18)</f>
        <v/>
      </c>
      <c r="T167" s="338"/>
      <c r="U167" s="338"/>
      <c r="V167" s="499"/>
      <c r="W167" s="499" t="str">
        <f>IF('statement of marks'!CS18="","",'statement of marks'!CS18)</f>
        <v/>
      </c>
      <c r="X167" s="500"/>
    </row>
    <row r="168" spans="1:24" ht="19" customHeight="1">
      <c r="A168" s="405"/>
      <c r="B168" s="1032" t="s">
        <v>636</v>
      </c>
      <c r="C168" s="1033"/>
      <c r="D168" s="1034" t="str">
        <f>IF(details!$CQ$3="","",details!$CQ$3)</f>
        <v>;ksx vxLr rd</v>
      </c>
      <c r="E168" s="1034"/>
      <c r="F168" s="1034" t="str">
        <f>IF(details!$CU$3="","",details!$CU$3)</f>
        <v>;ksx vDVwcj rd</v>
      </c>
      <c r="G168" s="1034"/>
      <c r="H168" s="1034" t="str">
        <f>IF(details!$CY$3="","",details!$CY$3)</f>
        <v>;ksx fnlEcj rd</v>
      </c>
      <c r="I168" s="1034"/>
      <c r="J168" s="1034" t="str">
        <f>IF(details!$DC$3="","",details!$DC$3)</f>
        <v>;ksx Qjojh rd</v>
      </c>
      <c r="K168" s="1035"/>
      <c r="L168" s="1071"/>
      <c r="M168" s="1072"/>
      <c r="N168" s="405"/>
      <c r="O168" s="1032" t="s">
        <v>636</v>
      </c>
      <c r="P168" s="1033"/>
      <c r="Q168" s="1034" t="str">
        <f>IF(details!$CQ$3="","",details!$CQ$3)</f>
        <v>;ksx vxLr rd</v>
      </c>
      <c r="R168" s="1034"/>
      <c r="S168" s="1034" t="str">
        <f>IF(details!$CU$3="","",details!$CU$3)</f>
        <v>;ksx vDVwcj rd</v>
      </c>
      <c r="T168" s="1034"/>
      <c r="U168" s="1034" t="str">
        <f>IF(details!$CY$3="","",details!$CY$3)</f>
        <v>;ksx fnlEcj rd</v>
      </c>
      <c r="V168" s="1034"/>
      <c r="W168" s="1034" t="str">
        <f>IF(details!$DC$3="","",details!$DC$3)</f>
        <v>;ksx Qjojh rd</v>
      </c>
      <c r="X168" s="1035"/>
    </row>
    <row r="169" spans="1:24" ht="19" customHeight="1">
      <c r="A169" s="405"/>
      <c r="B169" s="1032" t="s">
        <v>86</v>
      </c>
      <c r="C169" s="1033"/>
      <c r="D169" s="1036" t="str">
        <f>IF(details!CR17="","",details!CR17)</f>
        <v/>
      </c>
      <c r="E169" s="1036"/>
      <c r="F169" s="1036" t="str">
        <f>IF(details!CV17="","",details!CV17)</f>
        <v/>
      </c>
      <c r="G169" s="1036"/>
      <c r="H169" s="1036" t="str">
        <f>IF(details!CZ17="","",details!CZ17)</f>
        <v/>
      </c>
      <c r="I169" s="1036"/>
      <c r="J169" s="1036" t="str">
        <f>IF(details!DD17="","",details!DD17)</f>
        <v/>
      </c>
      <c r="K169" s="1037"/>
      <c r="L169" s="1071"/>
      <c r="M169" s="1072"/>
      <c r="N169" s="405"/>
      <c r="O169" s="1032" t="s">
        <v>86</v>
      </c>
      <c r="P169" s="1033"/>
      <c r="Q169" s="1036" t="str">
        <f>IF(details!CR18="","",details!CR18)</f>
        <v/>
      </c>
      <c r="R169" s="1036"/>
      <c r="S169" s="1036" t="str">
        <f>IF(details!CV18="","",details!CV18)</f>
        <v/>
      </c>
      <c r="T169" s="1036"/>
      <c r="U169" s="1036" t="str">
        <f>IF(details!CZ18="","",details!CZ18)</f>
        <v/>
      </c>
      <c r="V169" s="1036"/>
      <c r="W169" s="1036" t="str">
        <f>IF(details!DD18="","",details!DD18)</f>
        <v/>
      </c>
      <c r="X169" s="1037"/>
    </row>
    <row r="170" spans="1:24" ht="19" customHeight="1">
      <c r="A170" s="405"/>
      <c r="B170" s="1020" t="s">
        <v>15</v>
      </c>
      <c r="C170" s="1021"/>
      <c r="D170" s="1022">
        <f>IF(details!CQ17="","",details!CQ17)</f>
        <v>116</v>
      </c>
      <c r="E170" s="1022"/>
      <c r="F170" s="1022">
        <f>IF(details!CU17="","",details!CU17)</f>
        <v>192</v>
      </c>
      <c r="G170" s="1022"/>
      <c r="H170" s="1022">
        <f>IF(details!CY17="","",details!CY17)</f>
        <v>270</v>
      </c>
      <c r="I170" s="1022"/>
      <c r="J170" s="1022">
        <f>IF(details!DC17="","",details!DC17)</f>
        <v>358</v>
      </c>
      <c r="K170" s="1023"/>
      <c r="L170" s="1071"/>
      <c r="M170" s="1072"/>
      <c r="N170" s="405"/>
      <c r="O170" s="1020" t="s">
        <v>15</v>
      </c>
      <c r="P170" s="1021"/>
      <c r="Q170" s="1022">
        <f>IF(details!CQ18="","",details!CQ18)</f>
        <v>116</v>
      </c>
      <c r="R170" s="1022"/>
      <c r="S170" s="1022">
        <f>IF(details!CU18="","",details!CU18)</f>
        <v>192</v>
      </c>
      <c r="T170" s="1022"/>
      <c r="U170" s="1022">
        <f>IF(details!CY18="","",details!CY18)</f>
        <v>270</v>
      </c>
      <c r="V170" s="1022"/>
      <c r="W170" s="1022">
        <f>IF(details!DC18="","",details!DC18)</f>
        <v>358</v>
      </c>
      <c r="X170" s="1023"/>
    </row>
    <row r="171" spans="1:24" ht="19" customHeight="1">
      <c r="A171" s="405"/>
      <c r="B171" s="1024" t="s">
        <v>87</v>
      </c>
      <c r="C171" s="1025"/>
      <c r="D171" s="1016"/>
      <c r="E171" s="1016"/>
      <c r="F171" s="1016"/>
      <c r="G171" s="1016"/>
      <c r="H171" s="1016"/>
      <c r="I171" s="1016"/>
      <c r="J171" s="1016"/>
      <c r="K171" s="1017"/>
      <c r="L171" s="1071"/>
      <c r="M171" s="1072"/>
      <c r="N171" s="405"/>
      <c r="O171" s="1024" t="s">
        <v>87</v>
      </c>
      <c r="P171" s="1025"/>
      <c r="Q171" s="1016"/>
      <c r="R171" s="1016"/>
      <c r="S171" s="1016"/>
      <c r="T171" s="1016"/>
      <c r="U171" s="1016"/>
      <c r="V171" s="1016"/>
      <c r="W171" s="1016"/>
      <c r="X171" s="1017"/>
    </row>
    <row r="172" spans="1:24" ht="19" customHeight="1">
      <c r="A172" s="405"/>
      <c r="B172" s="1014" t="s">
        <v>73</v>
      </c>
      <c r="C172" s="1015"/>
      <c r="D172" s="1016"/>
      <c r="E172" s="1016"/>
      <c r="F172" s="1016"/>
      <c r="G172" s="1016"/>
      <c r="H172" s="1016"/>
      <c r="I172" s="1016"/>
      <c r="J172" s="1016"/>
      <c r="K172" s="1017"/>
      <c r="L172" s="1071"/>
      <c r="M172" s="1072"/>
      <c r="N172" s="405"/>
      <c r="O172" s="1014" t="s">
        <v>73</v>
      </c>
      <c r="P172" s="1015"/>
      <c r="Q172" s="1016"/>
      <c r="R172" s="1016"/>
      <c r="S172" s="1016"/>
      <c r="T172" s="1016"/>
      <c r="U172" s="1016"/>
      <c r="V172" s="1016"/>
      <c r="W172" s="1016"/>
      <c r="X172" s="1017"/>
    </row>
    <row r="173" spans="1:24" ht="19" customHeight="1">
      <c r="A173" s="405"/>
      <c r="B173" s="1018" t="s">
        <v>88</v>
      </c>
      <c r="C173" s="1019"/>
      <c r="D173" s="1016"/>
      <c r="E173" s="1016"/>
      <c r="F173" s="1016"/>
      <c r="G173" s="1016"/>
      <c r="H173" s="1016"/>
      <c r="I173" s="1016"/>
      <c r="J173" s="1016"/>
      <c r="K173" s="1017"/>
      <c r="L173" s="1071"/>
      <c r="M173" s="1072"/>
      <c r="N173" s="405"/>
      <c r="O173" s="1018" t="s">
        <v>88</v>
      </c>
      <c r="P173" s="1019"/>
      <c r="Q173" s="1016"/>
      <c r="R173" s="1016"/>
      <c r="S173" s="1016"/>
      <c r="T173" s="1016"/>
      <c r="U173" s="1016"/>
      <c r="V173" s="1016"/>
      <c r="W173" s="1016"/>
      <c r="X173" s="1017"/>
    </row>
    <row r="174" spans="1:24" ht="19" customHeight="1" thickBot="1">
      <c r="A174" s="410"/>
      <c r="B174" s="1054" t="s">
        <v>89</v>
      </c>
      <c r="C174" s="1055"/>
      <c r="D174" s="1056"/>
      <c r="E174" s="1056"/>
      <c r="F174" s="1056"/>
      <c r="G174" s="1056"/>
      <c r="H174" s="1056"/>
      <c r="I174" s="1056"/>
      <c r="J174" s="1056"/>
      <c r="K174" s="1057"/>
      <c r="L174" s="1071"/>
      <c r="M174" s="1072"/>
      <c r="N174" s="410"/>
      <c r="O174" s="1054" t="s">
        <v>89</v>
      </c>
      <c r="P174" s="1055"/>
      <c r="Q174" s="1056"/>
      <c r="R174" s="1056"/>
      <c r="S174" s="1056"/>
      <c r="T174" s="1056"/>
      <c r="U174" s="1056"/>
      <c r="V174" s="1056"/>
      <c r="W174" s="1056"/>
      <c r="X174" s="1057"/>
    </row>
    <row r="175" spans="1:24" ht="19" customHeight="1">
      <c r="A175" s="1058" t="s">
        <v>44</v>
      </c>
      <c r="B175" s="1059"/>
      <c r="C175" s="1059"/>
      <c r="D175" s="1059"/>
      <c r="E175" s="1059"/>
      <c r="F175" s="1059"/>
      <c r="G175" s="1059"/>
      <c r="H175" s="1059"/>
      <c r="I175" s="1059"/>
      <c r="J175" s="1059"/>
      <c r="K175" s="1060"/>
      <c r="L175" s="1071"/>
      <c r="M175" s="1072"/>
      <c r="N175" s="1058" t="s">
        <v>44</v>
      </c>
      <c r="O175" s="1059"/>
      <c r="P175" s="1059"/>
      <c r="Q175" s="1059"/>
      <c r="R175" s="1059"/>
      <c r="S175" s="1059"/>
      <c r="T175" s="1059"/>
      <c r="U175" s="1059"/>
      <c r="V175" s="1059"/>
      <c r="W175" s="1059"/>
      <c r="X175" s="1060"/>
    </row>
    <row r="176" spans="1:24" ht="19" customHeight="1">
      <c r="A176" s="1061" t="str">
        <f>'statement of marks'!$A$1</f>
        <v>jk- ck- ek/;fed fo|ky; uohu] fuEckgsM+k</v>
      </c>
      <c r="B176" s="1062"/>
      <c r="C176" s="1062"/>
      <c r="D176" s="1062"/>
      <c r="E176" s="1062"/>
      <c r="F176" s="1062"/>
      <c r="G176" s="1062"/>
      <c r="H176" s="1062"/>
      <c r="I176" s="1062"/>
      <c r="J176" s="1062"/>
      <c r="K176" s="1063"/>
      <c r="L176" s="1071"/>
      <c r="M176" s="1072"/>
      <c r="N176" s="1061" t="str">
        <f>'statement of marks'!$A$1</f>
        <v>jk- ck- ek/;fed fo|ky; uohu] fuEckgsM+k</v>
      </c>
      <c r="O176" s="1062"/>
      <c r="P176" s="1062"/>
      <c r="Q176" s="1062"/>
      <c r="R176" s="1062"/>
      <c r="S176" s="1062"/>
      <c r="T176" s="1062"/>
      <c r="U176" s="1062"/>
      <c r="V176" s="1062"/>
      <c r="W176" s="1062"/>
      <c r="X176" s="1063"/>
    </row>
    <row r="177" spans="1:24" ht="19" customHeight="1">
      <c r="A177" s="1061"/>
      <c r="B177" s="1062"/>
      <c r="C177" s="1062"/>
      <c r="D177" s="1062"/>
      <c r="E177" s="1062"/>
      <c r="F177" s="1062"/>
      <c r="G177" s="1062"/>
      <c r="H177" s="1062"/>
      <c r="I177" s="1062"/>
      <c r="J177" s="1062"/>
      <c r="K177" s="1063"/>
      <c r="L177" s="1071"/>
      <c r="M177" s="1072"/>
      <c r="N177" s="1061"/>
      <c r="O177" s="1062"/>
      <c r="P177" s="1062"/>
      <c r="Q177" s="1062"/>
      <c r="R177" s="1062"/>
      <c r="S177" s="1062"/>
      <c r="T177" s="1062"/>
      <c r="U177" s="1062"/>
      <c r="V177" s="1062"/>
      <c r="W177" s="1062"/>
      <c r="X177" s="1063"/>
    </row>
    <row r="178" spans="1:24" ht="19" customHeight="1">
      <c r="A178" s="405"/>
      <c r="B178" s="1042" t="s">
        <v>84</v>
      </c>
      <c r="C178" s="1064"/>
      <c r="D178" s="1065" t="str">
        <f>'statement of marks'!$F$3</f>
        <v>2015-16</v>
      </c>
      <c r="E178" s="1065"/>
      <c r="F178" s="1065"/>
      <c r="G178" s="1065"/>
      <c r="H178" s="1065"/>
      <c r="I178" s="1065"/>
      <c r="J178" s="1065"/>
      <c r="K178" s="1066"/>
      <c r="L178" s="1071"/>
      <c r="M178" s="1072"/>
      <c r="N178" s="405"/>
      <c r="O178" s="1042" t="s">
        <v>84</v>
      </c>
      <c r="P178" s="1064"/>
      <c r="Q178" s="1065" t="str">
        <f>'statement of marks'!$F$3</f>
        <v>2015-16</v>
      </c>
      <c r="R178" s="1065"/>
      <c r="S178" s="1065"/>
      <c r="T178" s="1065"/>
      <c r="U178" s="1065"/>
      <c r="V178" s="1065"/>
      <c r="W178" s="1065"/>
      <c r="X178" s="1066"/>
    </row>
    <row r="179" spans="1:24" ht="19" customHeight="1">
      <c r="A179" s="405"/>
      <c r="B179" s="1026" t="s">
        <v>573</v>
      </c>
      <c r="C179" s="1027"/>
      <c r="D179" s="1027" t="str">
        <f>IF('statement of marks'!H19="","",'statement of marks'!H19)</f>
        <v>v 013</v>
      </c>
      <c r="E179" s="1027"/>
      <c r="F179" s="1027"/>
      <c r="G179" s="1027"/>
      <c r="H179" s="1027"/>
      <c r="I179" s="1027"/>
      <c r="J179" s="1027"/>
      <c r="K179" s="1067"/>
      <c r="L179" s="1071"/>
      <c r="M179" s="1072"/>
      <c r="N179" s="405"/>
      <c r="O179" s="1026" t="s">
        <v>573</v>
      </c>
      <c r="P179" s="1027"/>
      <c r="Q179" s="1027" t="str">
        <f>IF('statement of marks'!H20="","",'statement of marks'!H20)</f>
        <v>v 014</v>
      </c>
      <c r="R179" s="1027"/>
      <c r="S179" s="1027"/>
      <c r="T179" s="1027"/>
      <c r="U179" s="1027"/>
      <c r="V179" s="1027"/>
      <c r="W179" s="1027"/>
      <c r="X179" s="1067"/>
    </row>
    <row r="180" spans="1:24" ht="19" customHeight="1">
      <c r="A180" s="405"/>
      <c r="B180" s="1026" t="s">
        <v>574</v>
      </c>
      <c r="C180" s="1027"/>
      <c r="D180" s="1027" t="str">
        <f>IF('statement of marks'!I19="","",'statement of marks'!I19)</f>
        <v>c 013</v>
      </c>
      <c r="E180" s="1027"/>
      <c r="F180" s="1027"/>
      <c r="G180" s="1027"/>
      <c r="H180" s="1027"/>
      <c r="I180" s="1027"/>
      <c r="J180" s="1027"/>
      <c r="K180" s="1067"/>
      <c r="L180" s="1071"/>
      <c r="M180" s="1072"/>
      <c r="N180" s="405"/>
      <c r="O180" s="1026" t="s">
        <v>574</v>
      </c>
      <c r="P180" s="1027"/>
      <c r="Q180" s="1027" t="str">
        <f>IF('statement of marks'!I20="","",'statement of marks'!I20)</f>
        <v>c 014</v>
      </c>
      <c r="R180" s="1027"/>
      <c r="S180" s="1027"/>
      <c r="T180" s="1027"/>
      <c r="U180" s="1027"/>
      <c r="V180" s="1027"/>
      <c r="W180" s="1027"/>
      <c r="X180" s="1067"/>
    </row>
    <row r="181" spans="1:24" ht="19" customHeight="1">
      <c r="A181" s="405"/>
      <c r="B181" s="1026" t="s">
        <v>575</v>
      </c>
      <c r="C181" s="1027"/>
      <c r="D181" s="1027" t="str">
        <f>IF('statement of marks'!J19="","",'statement of marks'!J19)</f>
        <v>l 013</v>
      </c>
      <c r="E181" s="1027"/>
      <c r="F181" s="1027"/>
      <c r="G181" s="1027"/>
      <c r="H181" s="1027"/>
      <c r="I181" s="1027"/>
      <c r="J181" s="1027"/>
      <c r="K181" s="1067"/>
      <c r="L181" s="1071"/>
      <c r="M181" s="1072"/>
      <c r="N181" s="405"/>
      <c r="O181" s="1026" t="s">
        <v>575</v>
      </c>
      <c r="P181" s="1027"/>
      <c r="Q181" s="1027" t="str">
        <f>IF('statement of marks'!J20="","",'statement of marks'!J20)</f>
        <v>l 014</v>
      </c>
      <c r="R181" s="1027"/>
      <c r="S181" s="1027"/>
      <c r="T181" s="1027"/>
      <c r="U181" s="1027"/>
      <c r="V181" s="1027"/>
      <c r="W181" s="1027"/>
      <c r="X181" s="1067"/>
    </row>
    <row r="182" spans="1:24" ht="19" customHeight="1">
      <c r="A182" s="405"/>
      <c r="B182" s="1026" t="s">
        <v>576</v>
      </c>
      <c r="C182" s="1027"/>
      <c r="D182" s="389" t="str">
        <f>'statement of marks'!$D$3</f>
        <v>3 A</v>
      </c>
      <c r="E182" s="1027" t="s">
        <v>9</v>
      </c>
      <c r="F182" s="1027"/>
      <c r="G182" s="1045">
        <f>IF('statement of marks'!D19="","",'statement of marks'!D19)</f>
        <v>813</v>
      </c>
      <c r="H182" s="1045"/>
      <c r="I182" s="1045"/>
      <c r="J182" s="1045"/>
      <c r="K182" s="1046"/>
      <c r="L182" s="1071"/>
      <c r="M182" s="1072"/>
      <c r="N182" s="405"/>
      <c r="O182" s="1026" t="s">
        <v>576</v>
      </c>
      <c r="P182" s="1027"/>
      <c r="Q182" s="389" t="str">
        <f>'statement of marks'!$D$3</f>
        <v>3 A</v>
      </c>
      <c r="R182" s="1027" t="s">
        <v>9</v>
      </c>
      <c r="S182" s="1027"/>
      <c r="T182" s="1045">
        <f>IF('statement of marks'!D20="","",'statement of marks'!D20)</f>
        <v>814</v>
      </c>
      <c r="U182" s="1045"/>
      <c r="V182" s="1045"/>
      <c r="W182" s="1045"/>
      <c r="X182" s="1046"/>
    </row>
    <row r="183" spans="1:24" ht="19" customHeight="1">
      <c r="A183" s="405"/>
      <c r="B183" s="1026" t="s">
        <v>577</v>
      </c>
      <c r="C183" s="1027"/>
      <c r="D183" s="389" t="str">
        <f>IF('statement of marks'!E19="","",'statement of marks'!E19)</f>
        <v/>
      </c>
      <c r="E183" s="1027" t="s">
        <v>0</v>
      </c>
      <c r="F183" s="1027"/>
      <c r="G183" s="1047" t="str">
        <f>IF('statement of marks'!F19="","",'statement of marks'!F19)</f>
        <v/>
      </c>
      <c r="H183" s="1047"/>
      <c r="I183" s="1047"/>
      <c r="J183" s="1047"/>
      <c r="K183" s="1048"/>
      <c r="L183" s="1071"/>
      <c r="M183" s="1072"/>
      <c r="N183" s="405"/>
      <c r="O183" s="1026" t="s">
        <v>577</v>
      </c>
      <c r="P183" s="1027"/>
      <c r="Q183" s="389" t="str">
        <f>IF('statement of marks'!E20="","",'statement of marks'!E20)</f>
        <v/>
      </c>
      <c r="R183" s="1027" t="s">
        <v>0</v>
      </c>
      <c r="S183" s="1027"/>
      <c r="T183" s="1047" t="str">
        <f>IF('statement of marks'!F20="","",'statement of marks'!F20)</f>
        <v/>
      </c>
      <c r="U183" s="1047"/>
      <c r="V183" s="1047"/>
      <c r="W183" s="1047"/>
      <c r="X183" s="1048"/>
    </row>
    <row r="184" spans="1:24" ht="19" customHeight="1">
      <c r="A184" s="405"/>
      <c r="B184" s="372" t="s">
        <v>27</v>
      </c>
      <c r="C184" s="337" t="s">
        <v>85</v>
      </c>
      <c r="D184" s="1049" t="s">
        <v>1</v>
      </c>
      <c r="E184" s="1049" t="s">
        <v>21</v>
      </c>
      <c r="F184" s="1049" t="s">
        <v>62</v>
      </c>
      <c r="G184" s="1050" t="s">
        <v>2</v>
      </c>
      <c r="H184" s="1049" t="s">
        <v>632</v>
      </c>
      <c r="I184" s="1049"/>
      <c r="J184" s="1049"/>
      <c r="K184" s="1051" t="s">
        <v>633</v>
      </c>
      <c r="L184" s="1071"/>
      <c r="M184" s="1072"/>
      <c r="N184" s="405"/>
      <c r="O184" s="372" t="s">
        <v>27</v>
      </c>
      <c r="P184" s="337" t="s">
        <v>85</v>
      </c>
      <c r="Q184" s="1052" t="s">
        <v>1</v>
      </c>
      <c r="R184" s="1052" t="s">
        <v>21</v>
      </c>
      <c r="S184" s="1052" t="s">
        <v>62</v>
      </c>
      <c r="T184" s="1053" t="s">
        <v>2</v>
      </c>
      <c r="U184" s="1052" t="s">
        <v>632</v>
      </c>
      <c r="V184" s="1052"/>
      <c r="W184" s="1052"/>
      <c r="X184" s="1051" t="s">
        <v>633</v>
      </c>
    </row>
    <row r="185" spans="1:24" ht="19" customHeight="1">
      <c r="A185" s="405"/>
      <c r="B185" s="372"/>
      <c r="C185" s="337"/>
      <c r="D185" s="1049"/>
      <c r="E185" s="1049"/>
      <c r="F185" s="1049"/>
      <c r="G185" s="1050"/>
      <c r="H185" s="392" t="s">
        <v>629</v>
      </c>
      <c r="I185" s="392" t="s">
        <v>630</v>
      </c>
      <c r="J185" s="501" t="s">
        <v>68</v>
      </c>
      <c r="K185" s="1051"/>
      <c r="L185" s="1071"/>
      <c r="M185" s="1072"/>
      <c r="N185" s="405"/>
      <c r="O185" s="372"/>
      <c r="P185" s="337"/>
      <c r="Q185" s="1052"/>
      <c r="R185" s="1052"/>
      <c r="S185" s="1052"/>
      <c r="T185" s="1053"/>
      <c r="U185" s="390" t="s">
        <v>629</v>
      </c>
      <c r="V185" s="390" t="s">
        <v>630</v>
      </c>
      <c r="W185" s="390" t="s">
        <v>68</v>
      </c>
      <c r="X185" s="1051"/>
    </row>
    <row r="186" spans="1:24" ht="19" customHeight="1">
      <c r="A186" s="405"/>
      <c r="B186" s="1038" t="s">
        <v>3</v>
      </c>
      <c r="C186" s="1039"/>
      <c r="D186" s="333">
        <f>IF('statement of marks'!K$6="","",'statement of marks'!K$6)</f>
        <v>10</v>
      </c>
      <c r="E186" s="333">
        <f>IF('statement of marks'!L$6="","",'statement of marks'!L$6)</f>
        <v>10</v>
      </c>
      <c r="F186" s="333">
        <f>IF('statement of marks'!M$6="","",'statement of marks'!M$6)</f>
        <v>10</v>
      </c>
      <c r="G186" s="334">
        <f>IF('statement of marks'!N$6="","",'statement of marks'!N$6)</f>
        <v>30</v>
      </c>
      <c r="H186" s="333">
        <f>IF('statement of marks'!O$6="","",'statement of marks'!O$6)</f>
        <v>20</v>
      </c>
      <c r="I186" s="333">
        <f>IF('statement of marks'!P$6="","",'statement of marks'!P$6)</f>
        <v>50</v>
      </c>
      <c r="J186" s="334">
        <f>IF('statement of marks'!Q$6="","",'statement of marks'!Q$6)</f>
        <v>70</v>
      </c>
      <c r="K186" s="406">
        <f>IF('statement of marks'!R$6="","",'statement of marks'!R$6)</f>
        <v>100</v>
      </c>
      <c r="L186" s="1071"/>
      <c r="M186" s="1072"/>
      <c r="N186" s="405"/>
      <c r="O186" s="1038" t="s">
        <v>3</v>
      </c>
      <c r="P186" s="1039"/>
      <c r="Q186" s="333">
        <f>IF('statement of marks'!K$6="","",'statement of marks'!K$6)</f>
        <v>10</v>
      </c>
      <c r="R186" s="333">
        <f>IF('statement of marks'!L$6="","",'statement of marks'!L$6)</f>
        <v>10</v>
      </c>
      <c r="S186" s="333">
        <f>IF('statement of marks'!M$6="","",'statement of marks'!M$6)</f>
        <v>10</v>
      </c>
      <c r="T186" s="334">
        <f>IF('statement of marks'!N$6="","",'statement of marks'!N$6)</f>
        <v>30</v>
      </c>
      <c r="U186" s="333">
        <f>IF('statement of marks'!O$6="","",'statement of marks'!O$6)</f>
        <v>20</v>
      </c>
      <c r="V186" s="333">
        <f>IF('statement of marks'!P$6="","",'statement of marks'!P$6)</f>
        <v>50</v>
      </c>
      <c r="W186" s="334">
        <f>IF('statement of marks'!Q$6="","",'statement of marks'!Q$6)</f>
        <v>70</v>
      </c>
      <c r="X186" s="406">
        <f>IF('statement of marks'!R$6="","",'statement of marks'!R$6)</f>
        <v>100</v>
      </c>
    </row>
    <row r="187" spans="1:24" ht="19" customHeight="1">
      <c r="A187" s="405"/>
      <c r="B187" s="1026" t="str">
        <f>'statement of marks'!$K$3</f>
        <v>fgUnh</v>
      </c>
      <c r="C187" s="1027"/>
      <c r="D187" s="332" t="str">
        <f>IF('statement of marks'!K19="","",'statement of marks'!K19)</f>
        <v/>
      </c>
      <c r="E187" s="332" t="str">
        <f>IF('statement of marks'!L19="","",'statement of marks'!L19)</f>
        <v/>
      </c>
      <c r="F187" s="332" t="str">
        <f>IF('statement of marks'!M19="","",'statement of marks'!M19)</f>
        <v/>
      </c>
      <c r="G187" s="403" t="str">
        <f>IF('statement of marks'!N19="","",'statement of marks'!N19)</f>
        <v/>
      </c>
      <c r="H187" s="332" t="str">
        <f>IF('statement of marks'!O19="","",'statement of marks'!O19)</f>
        <v/>
      </c>
      <c r="I187" s="332" t="str">
        <f>IF('statement of marks'!P19="","",'statement of marks'!P19)</f>
        <v/>
      </c>
      <c r="J187" s="36" t="str">
        <f>IF('statement of marks'!Q19="","",'statement of marks'!Q19)</f>
        <v/>
      </c>
      <c r="K187" s="407" t="str">
        <f>IF('statement of marks'!R19="","",'statement of marks'!R19)</f>
        <v/>
      </c>
      <c r="L187" s="1071"/>
      <c r="M187" s="1072"/>
      <c r="N187" s="405"/>
      <c r="O187" s="1026" t="str">
        <f>'statement of marks'!$K$3</f>
        <v>fgUnh</v>
      </c>
      <c r="P187" s="1027"/>
      <c r="Q187" s="332" t="str">
        <f>IF('statement of marks'!K20="","",'statement of marks'!K20)</f>
        <v/>
      </c>
      <c r="R187" s="332" t="str">
        <f>IF('statement of marks'!L20="","",'statement of marks'!L20)</f>
        <v/>
      </c>
      <c r="S187" s="332" t="str">
        <f>IF('statement of marks'!M20="","",'statement of marks'!M20)</f>
        <v/>
      </c>
      <c r="T187" s="403" t="str">
        <f>IF('statement of marks'!N20="","",'statement of marks'!N20)</f>
        <v/>
      </c>
      <c r="U187" s="332" t="str">
        <f>IF('statement of marks'!O20="","",'statement of marks'!O20)</f>
        <v/>
      </c>
      <c r="V187" s="332" t="str">
        <f>IF('statement of marks'!P20="","",'statement of marks'!P20)</f>
        <v/>
      </c>
      <c r="W187" s="36" t="str">
        <f>IF('statement of marks'!Q20="","",'statement of marks'!Q20)</f>
        <v/>
      </c>
      <c r="X187" s="407" t="str">
        <f>IF('statement of marks'!R20="","",'statement of marks'!R20)</f>
        <v/>
      </c>
    </row>
    <row r="188" spans="1:24" ht="19" customHeight="1">
      <c r="A188" s="405"/>
      <c r="B188" s="1026" t="str">
        <f>'statement of marks'!$AQ$3</f>
        <v>xf.kr</v>
      </c>
      <c r="C188" s="1027"/>
      <c r="D188" s="332" t="str">
        <f>IF('statement of marks'!AQ19="","",'statement of marks'!AQ19)</f>
        <v/>
      </c>
      <c r="E188" s="332" t="str">
        <f>IF('statement of marks'!AR19="","",'statement of marks'!AR19)</f>
        <v/>
      </c>
      <c r="F188" s="332" t="str">
        <f>IF('statement of marks'!AS19="","",'statement of marks'!AS19)</f>
        <v/>
      </c>
      <c r="G188" s="403" t="str">
        <f>IF('statement of marks'!AT19="","",'statement of marks'!AT19)</f>
        <v/>
      </c>
      <c r="H188" s="332" t="str">
        <f>IF('statement of marks'!AU19="","",'statement of marks'!AU19)</f>
        <v/>
      </c>
      <c r="I188" s="332" t="str">
        <f>IF('statement of marks'!AV19="","",'statement of marks'!AV19)</f>
        <v/>
      </c>
      <c r="J188" s="36" t="str">
        <f>IF('statement of marks'!AW19="","",'statement of marks'!AW19)</f>
        <v/>
      </c>
      <c r="K188" s="407" t="str">
        <f>IF('statement of marks'!AX19="","",'statement of marks'!AX19)</f>
        <v/>
      </c>
      <c r="L188" s="1071"/>
      <c r="M188" s="1072"/>
      <c r="N188" s="405"/>
      <c r="O188" s="1026" t="str">
        <f>'statement of marks'!$AQ$3</f>
        <v>xf.kr</v>
      </c>
      <c r="P188" s="1027"/>
      <c r="Q188" s="332" t="str">
        <f>IF('statement of marks'!AQ20="","",'statement of marks'!AQ20)</f>
        <v/>
      </c>
      <c r="R188" s="332" t="str">
        <f>IF('statement of marks'!AR20="","",'statement of marks'!AR20)</f>
        <v/>
      </c>
      <c r="S188" s="332" t="str">
        <f>IF('statement of marks'!AS20="","",'statement of marks'!AS20)</f>
        <v/>
      </c>
      <c r="T188" s="403" t="str">
        <f>IF('statement of marks'!AT20="","",'statement of marks'!AT20)</f>
        <v/>
      </c>
      <c r="U188" s="332" t="str">
        <f>IF('statement of marks'!AU20="","",'statement of marks'!AU20)</f>
        <v/>
      </c>
      <c r="V188" s="332" t="str">
        <f>IF('statement of marks'!AV20="","",'statement of marks'!AV20)</f>
        <v/>
      </c>
      <c r="W188" s="36" t="str">
        <f>IF('statement of marks'!AW20="","",'statement of marks'!AW20)</f>
        <v/>
      </c>
      <c r="X188" s="407" t="str">
        <f>IF('statement of marks'!AX20="","",'statement of marks'!AX20)</f>
        <v/>
      </c>
    </row>
    <row r="189" spans="1:24" ht="19" customHeight="1">
      <c r="A189" s="405"/>
      <c r="B189" s="1026" t="str">
        <f>'statement of marks'!$BG$3</f>
        <v>Ik;kZoj.k v/;;u</v>
      </c>
      <c r="C189" s="1027"/>
      <c r="D189" s="332" t="str">
        <f>IF('statement of marks'!BG19="","",'statement of marks'!BG19)</f>
        <v/>
      </c>
      <c r="E189" s="332" t="str">
        <f>IF('statement of marks'!BH19="","",'statement of marks'!BH19)</f>
        <v/>
      </c>
      <c r="F189" s="332" t="str">
        <f>IF('statement of marks'!BI19="","",'statement of marks'!BI19)</f>
        <v/>
      </c>
      <c r="G189" s="403" t="str">
        <f>IF('statement of marks'!BJ19="","",'statement of marks'!BJ19)</f>
        <v/>
      </c>
      <c r="H189" s="332" t="str">
        <f>IF('statement of marks'!BK19="","",'statement of marks'!BK19)</f>
        <v/>
      </c>
      <c r="I189" s="332" t="str">
        <f>IF('statement of marks'!BL19="","",'statement of marks'!BL19)</f>
        <v/>
      </c>
      <c r="J189" s="36" t="str">
        <f>IF('statement of marks'!BM19="","",'statement of marks'!BM19)</f>
        <v/>
      </c>
      <c r="K189" s="407" t="str">
        <f>IF('statement of marks'!BN19="","",'statement of marks'!BN19)</f>
        <v/>
      </c>
      <c r="L189" s="1071"/>
      <c r="M189" s="1072"/>
      <c r="N189" s="405"/>
      <c r="O189" s="1026" t="str">
        <f>'statement of marks'!$BG$3</f>
        <v>Ik;kZoj.k v/;;u</v>
      </c>
      <c r="P189" s="1027"/>
      <c r="Q189" s="332" t="str">
        <f>IF('statement of marks'!BG20="","",'statement of marks'!BG20)</f>
        <v/>
      </c>
      <c r="R189" s="332" t="str">
        <f>IF('statement of marks'!BH20="","",'statement of marks'!BH20)</f>
        <v/>
      </c>
      <c r="S189" s="332" t="str">
        <f>IF('statement of marks'!BI20="","",'statement of marks'!BI20)</f>
        <v/>
      </c>
      <c r="T189" s="403" t="str">
        <f>IF('statement of marks'!BJ20="","",'statement of marks'!BJ20)</f>
        <v/>
      </c>
      <c r="U189" s="332" t="str">
        <f>IF('statement of marks'!BK20="","",'statement of marks'!BK20)</f>
        <v/>
      </c>
      <c r="V189" s="332" t="str">
        <f>IF('statement of marks'!BL20="","",'statement of marks'!BL20)</f>
        <v/>
      </c>
      <c r="W189" s="36" t="str">
        <f>IF('statement of marks'!BM20="","",'statement of marks'!BM20)</f>
        <v/>
      </c>
      <c r="X189" s="407" t="str">
        <f>IF('statement of marks'!BN20="","",'statement of marks'!BN20)</f>
        <v/>
      </c>
    </row>
    <row r="190" spans="1:24" ht="19" customHeight="1">
      <c r="A190" s="1040"/>
      <c r="B190" s="1042" t="str">
        <f>'statement of marks'!$AA$3</f>
        <v>vaxszth</v>
      </c>
      <c r="C190" s="388" t="s">
        <v>3</v>
      </c>
      <c r="D190" s="333">
        <f>IF('statement of marks'!AA$6="","",'statement of marks'!AA$6)</f>
        <v>5</v>
      </c>
      <c r="E190" s="333">
        <f>IF('statement of marks'!AB$6="","",'statement of marks'!AB$6)</f>
        <v>5</v>
      </c>
      <c r="F190" s="333">
        <f>IF('statement of marks'!AC$6="","",'statement of marks'!AC$6)</f>
        <v>5</v>
      </c>
      <c r="G190" s="334">
        <f>IF('statement of marks'!AD$6="","",'statement of marks'!AD$6)</f>
        <v>15</v>
      </c>
      <c r="H190" s="333">
        <f>IF('statement of marks'!AE$6="","",'statement of marks'!AE$6)</f>
        <v>10</v>
      </c>
      <c r="I190" s="333">
        <f>IF('statement of marks'!AF$6="","",'statement of marks'!AF$6)</f>
        <v>25</v>
      </c>
      <c r="J190" s="334">
        <f>IF('statement of marks'!AG$6="","",'statement of marks'!AG$6)</f>
        <v>35</v>
      </c>
      <c r="K190" s="406">
        <f>IF('statement of marks'!AH$6="","",'statement of marks'!AH$6)</f>
        <v>50</v>
      </c>
      <c r="L190" s="1071"/>
      <c r="M190" s="1072"/>
      <c r="N190" s="1040"/>
      <c r="O190" s="1042" t="str">
        <f>'statement of marks'!$AA$3</f>
        <v>vaxszth</v>
      </c>
      <c r="P190" s="388" t="s">
        <v>3</v>
      </c>
      <c r="Q190" s="333">
        <f>IF('statement of marks'!AA$6="","",'statement of marks'!AA$6)</f>
        <v>5</v>
      </c>
      <c r="R190" s="333">
        <f>IF('statement of marks'!AB$6="","",'statement of marks'!AB$6)</f>
        <v>5</v>
      </c>
      <c r="S190" s="333">
        <f>IF('statement of marks'!AC$6="","",'statement of marks'!AC$6)</f>
        <v>5</v>
      </c>
      <c r="T190" s="334">
        <f>IF('statement of marks'!AD$6="","",'statement of marks'!AD$6)</f>
        <v>15</v>
      </c>
      <c r="U190" s="333">
        <f>IF('statement of marks'!AE$6="","",'statement of marks'!AE$6)</f>
        <v>10</v>
      </c>
      <c r="V190" s="333">
        <f>IF('statement of marks'!AF$6="","",'statement of marks'!AF$6)</f>
        <v>25</v>
      </c>
      <c r="W190" s="334">
        <f>IF('statement of marks'!AG$6="","",'statement of marks'!AG$6)</f>
        <v>35</v>
      </c>
      <c r="X190" s="406">
        <f>IF('statement of marks'!AH$6="","",'statement of marks'!AH$6)</f>
        <v>50</v>
      </c>
    </row>
    <row r="191" spans="1:24" ht="19" customHeight="1">
      <c r="A191" s="1041"/>
      <c r="B191" s="1042"/>
      <c r="C191" s="387" t="s">
        <v>638</v>
      </c>
      <c r="D191" s="332" t="str">
        <f>IF('statement of marks'!AA19="","",'statement of marks'!AA19)</f>
        <v/>
      </c>
      <c r="E191" s="332" t="str">
        <f>IF('statement of marks'!AB19="","",'statement of marks'!AB19)</f>
        <v/>
      </c>
      <c r="F191" s="332" t="str">
        <f>IF('statement of marks'!AC19="","",'statement of marks'!AC19)</f>
        <v/>
      </c>
      <c r="G191" s="403" t="str">
        <f>IF('statement of marks'!AD19="","",'statement of marks'!AD19)</f>
        <v/>
      </c>
      <c r="H191" s="332" t="str">
        <f>IF('statement of marks'!AE19="","",'statement of marks'!AE19)</f>
        <v/>
      </c>
      <c r="I191" s="332" t="str">
        <f>IF('statement of marks'!AF19="","",'statement of marks'!AF19)</f>
        <v/>
      </c>
      <c r="J191" s="36" t="str">
        <f>IF('statement of marks'!AG19="","",'statement of marks'!AG19)</f>
        <v/>
      </c>
      <c r="K191" s="407" t="str">
        <f>IF('statement of marks'!AH19="","",'statement of marks'!AH19)</f>
        <v/>
      </c>
      <c r="L191" s="1071"/>
      <c r="M191" s="1072"/>
      <c r="N191" s="1041"/>
      <c r="O191" s="1042"/>
      <c r="P191" s="387" t="s">
        <v>638</v>
      </c>
      <c r="Q191" s="332" t="str">
        <f>IF('statement of marks'!AA20="","",'statement of marks'!AA20)</f>
        <v/>
      </c>
      <c r="R191" s="332" t="str">
        <f>IF('statement of marks'!AB20="","",'statement of marks'!AB20)</f>
        <v/>
      </c>
      <c r="S191" s="332" t="str">
        <f>IF('statement of marks'!AC20="","",'statement of marks'!AC20)</f>
        <v/>
      </c>
      <c r="T191" s="403" t="str">
        <f>IF('statement of marks'!AD20="","",'statement of marks'!AD20)</f>
        <v/>
      </c>
      <c r="U191" s="332" t="str">
        <f>IF('statement of marks'!AE20="","",'statement of marks'!AE20)</f>
        <v/>
      </c>
      <c r="V191" s="332" t="str">
        <f>IF('statement of marks'!AF20="","",'statement of marks'!AF20)</f>
        <v/>
      </c>
      <c r="W191" s="36" t="str">
        <f>IF('statement of marks'!AG20="","",'statement of marks'!AG20)</f>
        <v/>
      </c>
      <c r="X191" s="407" t="str">
        <f>IF('statement of marks'!AH20="","",'statement of marks'!AH20)</f>
        <v/>
      </c>
    </row>
    <row r="192" spans="1:24" ht="19" customHeight="1">
      <c r="A192" s="405"/>
      <c r="B192" s="1043" t="s">
        <v>634</v>
      </c>
      <c r="C192" s="1044"/>
      <c r="D192" s="336" t="s">
        <v>1</v>
      </c>
      <c r="E192" s="336" t="s">
        <v>21</v>
      </c>
      <c r="F192" s="391" t="s">
        <v>635</v>
      </c>
      <c r="G192" s="36"/>
      <c r="H192" s="335"/>
      <c r="I192" s="36"/>
      <c r="J192" s="502" t="s">
        <v>62</v>
      </c>
      <c r="K192" s="408"/>
      <c r="L192" s="1071"/>
      <c r="M192" s="1072"/>
      <c r="N192" s="405"/>
      <c r="O192" s="1043" t="s">
        <v>634</v>
      </c>
      <c r="P192" s="1044"/>
      <c r="Q192" s="336" t="s">
        <v>1</v>
      </c>
      <c r="R192" s="336" t="s">
        <v>21</v>
      </c>
      <c r="S192" s="391" t="s">
        <v>635</v>
      </c>
      <c r="T192" s="36"/>
      <c r="U192" s="335"/>
      <c r="V192" s="36"/>
      <c r="W192" s="336" t="s">
        <v>62</v>
      </c>
      <c r="X192" s="408"/>
    </row>
    <row r="193" spans="1:24" ht="19" customHeight="1">
      <c r="A193" s="405"/>
      <c r="B193" s="1038" t="s">
        <v>3</v>
      </c>
      <c r="C193" s="1039"/>
      <c r="D193" s="333">
        <v>20</v>
      </c>
      <c r="E193" s="333">
        <v>20</v>
      </c>
      <c r="F193" s="333">
        <v>20</v>
      </c>
      <c r="G193" s="334"/>
      <c r="H193" s="333"/>
      <c r="I193" s="333"/>
      <c r="J193" s="334">
        <v>20</v>
      </c>
      <c r="K193" s="406"/>
      <c r="L193" s="1071"/>
      <c r="M193" s="1072"/>
      <c r="N193" s="405"/>
      <c r="O193" s="1038" t="s">
        <v>3</v>
      </c>
      <c r="P193" s="1039"/>
      <c r="Q193" s="333">
        <v>20</v>
      </c>
      <c r="R193" s="333">
        <v>20</v>
      </c>
      <c r="S193" s="333">
        <v>20</v>
      </c>
      <c r="T193" s="334"/>
      <c r="U193" s="333"/>
      <c r="V193" s="333"/>
      <c r="W193" s="334">
        <v>20</v>
      </c>
      <c r="X193" s="406"/>
    </row>
    <row r="194" spans="1:24" ht="19" customHeight="1">
      <c r="A194" s="405"/>
      <c r="B194" s="1026" t="str">
        <f>'statement of marks'!$BW$3</f>
        <v>dk;kZuqHko</v>
      </c>
      <c r="C194" s="1027"/>
      <c r="D194" s="499" t="str">
        <f>IF('statement of marks'!BW19="","",'statement of marks'!BW19)</f>
        <v/>
      </c>
      <c r="E194" s="499" t="str">
        <f>IF('statement of marks'!BX19="","",'statement of marks'!BX19)</f>
        <v/>
      </c>
      <c r="F194" s="499" t="str">
        <f>IF('statement of marks'!BZ19="","",'statement of marks'!BZ19)</f>
        <v/>
      </c>
      <c r="G194" s="338"/>
      <c r="H194" s="338"/>
      <c r="I194" s="499"/>
      <c r="J194" s="499" t="str">
        <f>IF('statement of marks'!BY19="","",'statement of marks'!BY19)</f>
        <v/>
      </c>
      <c r="K194" s="500"/>
      <c r="L194" s="1071"/>
      <c r="M194" s="1072"/>
      <c r="N194" s="405"/>
      <c r="O194" s="1026" t="str">
        <f>'statement of marks'!$BW$3</f>
        <v>dk;kZuqHko</v>
      </c>
      <c r="P194" s="1027"/>
      <c r="Q194" s="499" t="str">
        <f>IF('statement of marks'!BW20="","",'statement of marks'!BW20)</f>
        <v/>
      </c>
      <c r="R194" s="499" t="str">
        <f>IF('statement of marks'!BX20="","",'statement of marks'!BX20)</f>
        <v/>
      </c>
      <c r="S194" s="499" t="str">
        <f>IF('statement of marks'!BZ20="","",'statement of marks'!BZ20)</f>
        <v/>
      </c>
      <c r="T194" s="338"/>
      <c r="U194" s="338"/>
      <c r="V194" s="499"/>
      <c r="W194" s="499" t="str">
        <f>IF('statement of marks'!BY20="","",'statement of marks'!BY20)</f>
        <v/>
      </c>
      <c r="X194" s="500"/>
    </row>
    <row r="195" spans="1:24" ht="19" customHeight="1">
      <c r="A195" s="405"/>
      <c r="B195" s="1026" t="str">
        <f>'statement of marks'!$CG$3</f>
        <v>dyk f'k{kk</v>
      </c>
      <c r="C195" s="1027"/>
      <c r="D195" s="499" t="str">
        <f>IF('statement of marks'!CG19="","",'statement of marks'!CG19)</f>
        <v/>
      </c>
      <c r="E195" s="499" t="str">
        <f>IF('statement of marks'!CH19="","",'statement of marks'!CH19)</f>
        <v/>
      </c>
      <c r="F195" s="499" t="str">
        <f>IF('statement of marks'!CJ19="","",'statement of marks'!CJ19)</f>
        <v/>
      </c>
      <c r="G195" s="338"/>
      <c r="H195" s="338"/>
      <c r="I195" s="499"/>
      <c r="J195" s="499" t="str">
        <f>IF('statement of marks'!CI19="","",'statement of marks'!CI19)</f>
        <v/>
      </c>
      <c r="K195" s="500"/>
      <c r="L195" s="1071"/>
      <c r="M195" s="1072"/>
      <c r="N195" s="405"/>
      <c r="O195" s="1026" t="str">
        <f>'statement of marks'!$CG$3</f>
        <v>dyk f'k{kk</v>
      </c>
      <c r="P195" s="1027"/>
      <c r="Q195" s="499" t="str">
        <f>IF('statement of marks'!CG20="","",'statement of marks'!CG20)</f>
        <v/>
      </c>
      <c r="R195" s="499" t="str">
        <f>IF('statement of marks'!CH20="","",'statement of marks'!CH20)</f>
        <v/>
      </c>
      <c r="S195" s="499" t="str">
        <f>IF('statement of marks'!CJ20="","",'statement of marks'!CJ20)</f>
        <v/>
      </c>
      <c r="T195" s="338"/>
      <c r="U195" s="338"/>
      <c r="V195" s="499"/>
      <c r="W195" s="499" t="str">
        <f>IF('statement of marks'!CI20="","",'statement of marks'!CI20)</f>
        <v/>
      </c>
      <c r="X195" s="500"/>
    </row>
    <row r="196" spans="1:24" ht="19" customHeight="1">
      <c r="A196" s="405"/>
      <c r="B196" s="1028" t="str">
        <f>'statement of marks'!$CQ$3</f>
        <v>LokLF; ,oe~ 'kkjhfjd f'k{kk</v>
      </c>
      <c r="C196" s="1029"/>
      <c r="D196" s="499" t="str">
        <f>IF('statement of marks'!CQ19="","",'statement of marks'!CQ19)</f>
        <v/>
      </c>
      <c r="E196" s="499" t="str">
        <f>IF('statement of marks'!CR19="","",'statement of marks'!CR19)</f>
        <v/>
      </c>
      <c r="F196" s="499" t="str">
        <f>IF('statement of marks'!CT19="","",'statement of marks'!CT19)</f>
        <v/>
      </c>
      <c r="G196" s="338"/>
      <c r="H196" s="338"/>
      <c r="I196" s="499"/>
      <c r="J196" s="499" t="str">
        <f>IF('statement of marks'!CS19="","",'statement of marks'!CS19)</f>
        <v/>
      </c>
      <c r="K196" s="500"/>
      <c r="L196" s="1071"/>
      <c r="M196" s="1072"/>
      <c r="N196" s="405"/>
      <c r="O196" s="1030" t="str">
        <f>'statement of marks'!$CQ$3</f>
        <v>LokLF; ,oe~ 'kkjhfjd f'k{kk</v>
      </c>
      <c r="P196" s="1031"/>
      <c r="Q196" s="499" t="str">
        <f>IF('statement of marks'!CQ20="","",'statement of marks'!CQ20)</f>
        <v/>
      </c>
      <c r="R196" s="499" t="str">
        <f>IF('statement of marks'!CR20="","",'statement of marks'!CR20)</f>
        <v/>
      </c>
      <c r="S196" s="499" t="str">
        <f>IF('statement of marks'!CT20="","",'statement of marks'!CT20)</f>
        <v/>
      </c>
      <c r="T196" s="338"/>
      <c r="U196" s="338"/>
      <c r="V196" s="499"/>
      <c r="W196" s="499" t="str">
        <f>IF('statement of marks'!CS20="","",'statement of marks'!CS20)</f>
        <v/>
      </c>
      <c r="X196" s="500"/>
    </row>
    <row r="197" spans="1:24" ht="19" customHeight="1">
      <c r="A197" s="405"/>
      <c r="B197" s="1032" t="s">
        <v>636</v>
      </c>
      <c r="C197" s="1033"/>
      <c r="D197" s="1034" t="str">
        <f>IF(details!$CQ$3="","",details!$CQ$3)</f>
        <v>;ksx vxLr rd</v>
      </c>
      <c r="E197" s="1034"/>
      <c r="F197" s="1034" t="str">
        <f>IF(details!$CU$3="","",details!$CU$3)</f>
        <v>;ksx vDVwcj rd</v>
      </c>
      <c r="G197" s="1034"/>
      <c r="H197" s="1034" t="str">
        <f>IF(details!$CY$3="","",details!$CY$3)</f>
        <v>;ksx fnlEcj rd</v>
      </c>
      <c r="I197" s="1034"/>
      <c r="J197" s="1034" t="str">
        <f>IF(details!$DC$3="","",details!$DC$3)</f>
        <v>;ksx Qjojh rd</v>
      </c>
      <c r="K197" s="1035"/>
      <c r="L197" s="1071"/>
      <c r="M197" s="1072"/>
      <c r="N197" s="405"/>
      <c r="O197" s="1032" t="s">
        <v>636</v>
      </c>
      <c r="P197" s="1033"/>
      <c r="Q197" s="1034" t="str">
        <f>IF(details!$CQ$3="","",details!$CQ$3)</f>
        <v>;ksx vxLr rd</v>
      </c>
      <c r="R197" s="1034"/>
      <c r="S197" s="1034" t="str">
        <f>IF(details!$CU$3="","",details!$CU$3)</f>
        <v>;ksx vDVwcj rd</v>
      </c>
      <c r="T197" s="1034"/>
      <c r="U197" s="1034" t="str">
        <f>IF(details!$CY$3="","",details!$CY$3)</f>
        <v>;ksx fnlEcj rd</v>
      </c>
      <c r="V197" s="1034"/>
      <c r="W197" s="1034" t="str">
        <f>IF(details!$DC$3="","",details!$DC$3)</f>
        <v>;ksx Qjojh rd</v>
      </c>
      <c r="X197" s="1035"/>
    </row>
    <row r="198" spans="1:24" ht="19" customHeight="1">
      <c r="A198" s="405"/>
      <c r="B198" s="1032" t="s">
        <v>86</v>
      </c>
      <c r="C198" s="1033"/>
      <c r="D198" s="1036" t="str">
        <f>IF(details!CR19="","",details!CR19)</f>
        <v/>
      </c>
      <c r="E198" s="1036"/>
      <c r="F198" s="1036" t="str">
        <f>IF(details!CV19="","",details!CV19)</f>
        <v/>
      </c>
      <c r="G198" s="1036"/>
      <c r="H198" s="1036" t="str">
        <f>IF(details!CZ19="","",details!CZ19)</f>
        <v/>
      </c>
      <c r="I198" s="1036"/>
      <c r="J198" s="1036" t="str">
        <f>IF(details!DD19="","",details!DD19)</f>
        <v/>
      </c>
      <c r="K198" s="1037"/>
      <c r="L198" s="1071"/>
      <c r="M198" s="1072"/>
      <c r="N198" s="405"/>
      <c r="O198" s="1032" t="s">
        <v>86</v>
      </c>
      <c r="P198" s="1033"/>
      <c r="Q198" s="1036" t="str">
        <f>IF(details!CR20="","",details!CR20)</f>
        <v/>
      </c>
      <c r="R198" s="1036"/>
      <c r="S198" s="1036" t="str">
        <f>IF(details!CV20="","",details!CV20)</f>
        <v/>
      </c>
      <c r="T198" s="1036"/>
      <c r="U198" s="1036" t="str">
        <f>IF(details!CZ20="","",details!CZ20)</f>
        <v/>
      </c>
      <c r="V198" s="1036"/>
      <c r="W198" s="1036" t="str">
        <f>IF(details!DD20="","",details!DD20)</f>
        <v/>
      </c>
      <c r="X198" s="1037"/>
    </row>
    <row r="199" spans="1:24" ht="19" customHeight="1">
      <c r="A199" s="405"/>
      <c r="B199" s="1020" t="s">
        <v>15</v>
      </c>
      <c r="C199" s="1021"/>
      <c r="D199" s="1022">
        <f>IF(details!CQ19="","",details!CQ19)</f>
        <v>116</v>
      </c>
      <c r="E199" s="1022"/>
      <c r="F199" s="1022">
        <f>IF(details!CU19="","",details!CU19)</f>
        <v>192</v>
      </c>
      <c r="G199" s="1022"/>
      <c r="H199" s="1022">
        <f>IF(details!CY19="","",details!CY19)</f>
        <v>270</v>
      </c>
      <c r="I199" s="1022"/>
      <c r="J199" s="1022">
        <f>IF(details!DC19="","",details!DC19)</f>
        <v>358</v>
      </c>
      <c r="K199" s="1023"/>
      <c r="L199" s="1071"/>
      <c r="M199" s="1072"/>
      <c r="N199" s="405"/>
      <c r="O199" s="1020" t="s">
        <v>15</v>
      </c>
      <c r="P199" s="1021"/>
      <c r="Q199" s="1022">
        <f>IF(details!CQ20="","",details!CQ20)</f>
        <v>116</v>
      </c>
      <c r="R199" s="1022"/>
      <c r="S199" s="1022">
        <f>IF(details!CU20="","",details!CU20)</f>
        <v>192</v>
      </c>
      <c r="T199" s="1022"/>
      <c r="U199" s="1022">
        <f>IF(details!CY20="","",details!CY20)</f>
        <v>270</v>
      </c>
      <c r="V199" s="1022"/>
      <c r="W199" s="1022">
        <f>IF(details!DC20="","",details!DC20)</f>
        <v>358</v>
      </c>
      <c r="X199" s="1023"/>
    </row>
    <row r="200" spans="1:24" ht="19" customHeight="1">
      <c r="A200" s="405"/>
      <c r="B200" s="1024" t="s">
        <v>87</v>
      </c>
      <c r="C200" s="1025"/>
      <c r="D200" s="1016"/>
      <c r="E200" s="1016"/>
      <c r="F200" s="1016"/>
      <c r="G200" s="1016"/>
      <c r="H200" s="1016"/>
      <c r="I200" s="1016"/>
      <c r="J200" s="1016"/>
      <c r="K200" s="1017"/>
      <c r="L200" s="1071"/>
      <c r="M200" s="1072"/>
      <c r="N200" s="405"/>
      <c r="O200" s="1024" t="s">
        <v>87</v>
      </c>
      <c r="P200" s="1025"/>
      <c r="Q200" s="1016"/>
      <c r="R200" s="1016"/>
      <c r="S200" s="1016"/>
      <c r="T200" s="1016"/>
      <c r="U200" s="1016"/>
      <c r="V200" s="1016"/>
      <c r="W200" s="1016"/>
      <c r="X200" s="1017"/>
    </row>
    <row r="201" spans="1:24" ht="19" customHeight="1">
      <c r="A201" s="405"/>
      <c r="B201" s="1014" t="s">
        <v>73</v>
      </c>
      <c r="C201" s="1015"/>
      <c r="D201" s="1016"/>
      <c r="E201" s="1016"/>
      <c r="F201" s="1016"/>
      <c r="G201" s="1016"/>
      <c r="H201" s="1016"/>
      <c r="I201" s="1016"/>
      <c r="J201" s="1016"/>
      <c r="K201" s="1017"/>
      <c r="L201" s="1071"/>
      <c r="M201" s="1072"/>
      <c r="N201" s="405"/>
      <c r="O201" s="1014" t="s">
        <v>73</v>
      </c>
      <c r="P201" s="1015"/>
      <c r="Q201" s="1016"/>
      <c r="R201" s="1016"/>
      <c r="S201" s="1016"/>
      <c r="T201" s="1016"/>
      <c r="U201" s="1016"/>
      <c r="V201" s="1016"/>
      <c r="W201" s="1016"/>
      <c r="X201" s="1017"/>
    </row>
    <row r="202" spans="1:24" ht="19" customHeight="1">
      <c r="A202" s="405"/>
      <c r="B202" s="1018" t="s">
        <v>88</v>
      </c>
      <c r="C202" s="1019"/>
      <c r="D202" s="1016"/>
      <c r="E202" s="1016"/>
      <c r="F202" s="1016"/>
      <c r="G202" s="1016"/>
      <c r="H202" s="1016"/>
      <c r="I202" s="1016"/>
      <c r="J202" s="1016"/>
      <c r="K202" s="1017"/>
      <c r="L202" s="1071"/>
      <c r="M202" s="1072"/>
      <c r="N202" s="405"/>
      <c r="O202" s="1018" t="s">
        <v>88</v>
      </c>
      <c r="P202" s="1019"/>
      <c r="Q202" s="1016"/>
      <c r="R202" s="1016"/>
      <c r="S202" s="1016"/>
      <c r="T202" s="1016"/>
      <c r="U202" s="1016"/>
      <c r="V202" s="1016"/>
      <c r="W202" s="1016"/>
      <c r="X202" s="1017"/>
    </row>
    <row r="203" spans="1:24" ht="19" customHeight="1" thickBot="1">
      <c r="A203" s="410"/>
      <c r="B203" s="1054" t="s">
        <v>89</v>
      </c>
      <c r="C203" s="1055"/>
      <c r="D203" s="1056"/>
      <c r="E203" s="1056"/>
      <c r="F203" s="1056"/>
      <c r="G203" s="1056"/>
      <c r="H203" s="1056"/>
      <c r="I203" s="1056"/>
      <c r="J203" s="1056"/>
      <c r="K203" s="1057"/>
      <c r="L203" s="1071"/>
      <c r="M203" s="1072"/>
      <c r="N203" s="410"/>
      <c r="O203" s="1054" t="s">
        <v>89</v>
      </c>
      <c r="P203" s="1055"/>
      <c r="Q203" s="1056"/>
      <c r="R203" s="1056"/>
      <c r="S203" s="1056"/>
      <c r="T203" s="1056"/>
      <c r="U203" s="1056"/>
      <c r="V203" s="1056"/>
      <c r="W203" s="1056"/>
      <c r="X203" s="1057"/>
    </row>
    <row r="204" spans="1:24" ht="19" customHeight="1">
      <c r="A204" s="1058" t="s">
        <v>44</v>
      </c>
      <c r="B204" s="1059"/>
      <c r="C204" s="1059"/>
      <c r="D204" s="1059"/>
      <c r="E204" s="1059"/>
      <c r="F204" s="1059"/>
      <c r="G204" s="1059"/>
      <c r="H204" s="1059"/>
      <c r="I204" s="1059"/>
      <c r="J204" s="1059"/>
      <c r="K204" s="1060"/>
      <c r="L204" s="1071"/>
      <c r="M204" s="1072"/>
      <c r="N204" s="1058" t="s">
        <v>44</v>
      </c>
      <c r="O204" s="1059"/>
      <c r="P204" s="1059"/>
      <c r="Q204" s="1059"/>
      <c r="R204" s="1059"/>
      <c r="S204" s="1059"/>
      <c r="T204" s="1059"/>
      <c r="U204" s="1059"/>
      <c r="V204" s="1059"/>
      <c r="W204" s="1059"/>
      <c r="X204" s="1060"/>
    </row>
    <row r="205" spans="1:24" ht="19" customHeight="1">
      <c r="A205" s="1061" t="str">
        <f>'statement of marks'!$A$1</f>
        <v>jk- ck- ek/;fed fo|ky; uohu] fuEckgsM+k</v>
      </c>
      <c r="B205" s="1062"/>
      <c r="C205" s="1062"/>
      <c r="D205" s="1062"/>
      <c r="E205" s="1062"/>
      <c r="F205" s="1062"/>
      <c r="G205" s="1062"/>
      <c r="H205" s="1062"/>
      <c r="I205" s="1062"/>
      <c r="J205" s="1062"/>
      <c r="K205" s="1063"/>
      <c r="L205" s="1071"/>
      <c r="M205" s="1072"/>
      <c r="N205" s="1061" t="str">
        <f>'statement of marks'!$A$1</f>
        <v>jk- ck- ek/;fed fo|ky; uohu] fuEckgsM+k</v>
      </c>
      <c r="O205" s="1062"/>
      <c r="P205" s="1062"/>
      <c r="Q205" s="1062"/>
      <c r="R205" s="1062"/>
      <c r="S205" s="1062"/>
      <c r="T205" s="1062"/>
      <c r="U205" s="1062"/>
      <c r="V205" s="1062"/>
      <c r="W205" s="1062"/>
      <c r="X205" s="1063"/>
    </row>
    <row r="206" spans="1:24" ht="19" customHeight="1">
      <c r="A206" s="1061"/>
      <c r="B206" s="1062"/>
      <c r="C206" s="1062"/>
      <c r="D206" s="1062"/>
      <c r="E206" s="1062"/>
      <c r="F206" s="1062"/>
      <c r="G206" s="1062"/>
      <c r="H206" s="1062"/>
      <c r="I206" s="1062"/>
      <c r="J206" s="1062"/>
      <c r="K206" s="1063"/>
      <c r="L206" s="1071"/>
      <c r="M206" s="1072"/>
      <c r="N206" s="1061"/>
      <c r="O206" s="1062"/>
      <c r="P206" s="1062"/>
      <c r="Q206" s="1062"/>
      <c r="R206" s="1062"/>
      <c r="S206" s="1062"/>
      <c r="T206" s="1062"/>
      <c r="U206" s="1062"/>
      <c r="V206" s="1062"/>
      <c r="W206" s="1062"/>
      <c r="X206" s="1063"/>
    </row>
    <row r="207" spans="1:24" ht="19" customHeight="1">
      <c r="A207" s="405"/>
      <c r="B207" s="1042" t="s">
        <v>84</v>
      </c>
      <c r="C207" s="1064"/>
      <c r="D207" s="1065" t="str">
        <f>'statement of marks'!$F$3</f>
        <v>2015-16</v>
      </c>
      <c r="E207" s="1065"/>
      <c r="F207" s="1065"/>
      <c r="G207" s="1065"/>
      <c r="H207" s="1065"/>
      <c r="I207" s="1065"/>
      <c r="J207" s="1065"/>
      <c r="K207" s="1066"/>
      <c r="L207" s="1071"/>
      <c r="M207" s="1072"/>
      <c r="N207" s="405"/>
      <c r="O207" s="1042" t="s">
        <v>84</v>
      </c>
      <c r="P207" s="1064"/>
      <c r="Q207" s="1065" t="str">
        <f>'statement of marks'!$F$3</f>
        <v>2015-16</v>
      </c>
      <c r="R207" s="1065"/>
      <c r="S207" s="1065"/>
      <c r="T207" s="1065"/>
      <c r="U207" s="1065"/>
      <c r="V207" s="1065"/>
      <c r="W207" s="1065"/>
      <c r="X207" s="1066"/>
    </row>
    <row r="208" spans="1:24" ht="19" customHeight="1">
      <c r="A208" s="405"/>
      <c r="B208" s="1026" t="s">
        <v>573</v>
      </c>
      <c r="C208" s="1027"/>
      <c r="D208" s="1027" t="str">
        <f>IF('statement of marks'!H21="","",'statement of marks'!H21)</f>
        <v>v 015</v>
      </c>
      <c r="E208" s="1027"/>
      <c r="F208" s="1027"/>
      <c r="G208" s="1027"/>
      <c r="H208" s="1027"/>
      <c r="I208" s="1027"/>
      <c r="J208" s="1027"/>
      <c r="K208" s="1067"/>
      <c r="L208" s="1071"/>
      <c r="M208" s="1072"/>
      <c r="N208" s="405"/>
      <c r="O208" s="1026" t="s">
        <v>573</v>
      </c>
      <c r="P208" s="1027"/>
      <c r="Q208" s="1027" t="str">
        <f>IF('statement of marks'!H22="","",'statement of marks'!H22)</f>
        <v>v 016</v>
      </c>
      <c r="R208" s="1027"/>
      <c r="S208" s="1027"/>
      <c r="T208" s="1027"/>
      <c r="U208" s="1027"/>
      <c r="V208" s="1027"/>
      <c r="W208" s="1027"/>
      <c r="X208" s="1067"/>
    </row>
    <row r="209" spans="1:24" ht="19" customHeight="1">
      <c r="A209" s="405"/>
      <c r="B209" s="1026" t="s">
        <v>574</v>
      </c>
      <c r="C209" s="1027"/>
      <c r="D209" s="1027" t="str">
        <f>IF('statement of marks'!I21="","",'statement of marks'!I21)</f>
        <v>c 015</v>
      </c>
      <c r="E209" s="1027"/>
      <c r="F209" s="1027"/>
      <c r="G209" s="1027"/>
      <c r="H209" s="1027"/>
      <c r="I209" s="1027"/>
      <c r="J209" s="1027"/>
      <c r="K209" s="1067"/>
      <c r="L209" s="1071"/>
      <c r="M209" s="1072"/>
      <c r="N209" s="405"/>
      <c r="O209" s="1026" t="s">
        <v>574</v>
      </c>
      <c r="P209" s="1027"/>
      <c r="Q209" s="1027" t="str">
        <f>IF('statement of marks'!I22="","",'statement of marks'!I22)</f>
        <v>c 016</v>
      </c>
      <c r="R209" s="1027"/>
      <c r="S209" s="1027"/>
      <c r="T209" s="1027"/>
      <c r="U209" s="1027"/>
      <c r="V209" s="1027"/>
      <c r="W209" s="1027"/>
      <c r="X209" s="1067"/>
    </row>
    <row r="210" spans="1:24" ht="19" customHeight="1">
      <c r="A210" s="405"/>
      <c r="B210" s="1026" t="s">
        <v>575</v>
      </c>
      <c r="C210" s="1027"/>
      <c r="D210" s="1027" t="str">
        <f>IF('statement of marks'!J21="","",'statement of marks'!J21)</f>
        <v>l 015</v>
      </c>
      <c r="E210" s="1027"/>
      <c r="F210" s="1027"/>
      <c r="G210" s="1027"/>
      <c r="H210" s="1027"/>
      <c r="I210" s="1027"/>
      <c r="J210" s="1027"/>
      <c r="K210" s="1067"/>
      <c r="L210" s="1071"/>
      <c r="M210" s="1072"/>
      <c r="N210" s="405"/>
      <c r="O210" s="1026" t="s">
        <v>575</v>
      </c>
      <c r="P210" s="1027"/>
      <c r="Q210" s="1027" t="str">
        <f>IF('statement of marks'!J22="","",'statement of marks'!J22)</f>
        <v>l 016</v>
      </c>
      <c r="R210" s="1027"/>
      <c r="S210" s="1027"/>
      <c r="T210" s="1027"/>
      <c r="U210" s="1027"/>
      <c r="V210" s="1027"/>
      <c r="W210" s="1027"/>
      <c r="X210" s="1067"/>
    </row>
    <row r="211" spans="1:24" ht="19" customHeight="1">
      <c r="A211" s="405"/>
      <c r="B211" s="1026" t="s">
        <v>576</v>
      </c>
      <c r="C211" s="1027"/>
      <c r="D211" s="389" t="str">
        <f>'statement of marks'!$D$3</f>
        <v>3 A</v>
      </c>
      <c r="E211" s="1027" t="s">
        <v>9</v>
      </c>
      <c r="F211" s="1027"/>
      <c r="G211" s="1045" t="str">
        <f>IF('statement of marks'!D21="","",'statement of marks'!D21)</f>
        <v/>
      </c>
      <c r="H211" s="1045"/>
      <c r="I211" s="1045"/>
      <c r="J211" s="1045"/>
      <c r="K211" s="1046"/>
      <c r="L211" s="1071"/>
      <c r="M211" s="1072"/>
      <c r="N211" s="405"/>
      <c r="O211" s="1026" t="s">
        <v>576</v>
      </c>
      <c r="P211" s="1027"/>
      <c r="Q211" s="389" t="str">
        <f>'statement of marks'!$D$3</f>
        <v>3 A</v>
      </c>
      <c r="R211" s="1027" t="s">
        <v>9</v>
      </c>
      <c r="S211" s="1027"/>
      <c r="T211" s="1045" t="str">
        <f>IF('statement of marks'!D22="","",'statement of marks'!D22)</f>
        <v/>
      </c>
      <c r="U211" s="1045"/>
      <c r="V211" s="1045"/>
      <c r="W211" s="1045"/>
      <c r="X211" s="1046"/>
    </row>
    <row r="212" spans="1:24" ht="19" customHeight="1">
      <c r="A212" s="405"/>
      <c r="B212" s="1026" t="s">
        <v>577</v>
      </c>
      <c r="C212" s="1027"/>
      <c r="D212" s="389" t="str">
        <f>IF('statement of marks'!E21="","",'statement of marks'!E21)</f>
        <v/>
      </c>
      <c r="E212" s="1027" t="s">
        <v>0</v>
      </c>
      <c r="F212" s="1027"/>
      <c r="G212" s="1047" t="str">
        <f>IF('statement of marks'!F21="","",'statement of marks'!F21)</f>
        <v/>
      </c>
      <c r="H212" s="1047"/>
      <c r="I212" s="1047"/>
      <c r="J212" s="1047"/>
      <c r="K212" s="1048"/>
      <c r="L212" s="1071"/>
      <c r="M212" s="1072"/>
      <c r="N212" s="405"/>
      <c r="O212" s="1026" t="s">
        <v>577</v>
      </c>
      <c r="P212" s="1027"/>
      <c r="Q212" s="389" t="str">
        <f>IF('statement of marks'!E22="","",'statement of marks'!E22)</f>
        <v/>
      </c>
      <c r="R212" s="1027" t="s">
        <v>0</v>
      </c>
      <c r="S212" s="1027"/>
      <c r="T212" s="1047" t="str">
        <f>IF('statement of marks'!F22="","",'statement of marks'!F22)</f>
        <v/>
      </c>
      <c r="U212" s="1047"/>
      <c r="V212" s="1047"/>
      <c r="W212" s="1047"/>
      <c r="X212" s="1048"/>
    </row>
    <row r="213" spans="1:24" ht="19" customHeight="1">
      <c r="A213" s="405"/>
      <c r="B213" s="372" t="s">
        <v>27</v>
      </c>
      <c r="C213" s="337" t="s">
        <v>85</v>
      </c>
      <c r="D213" s="1049" t="s">
        <v>1</v>
      </c>
      <c r="E213" s="1049" t="s">
        <v>21</v>
      </c>
      <c r="F213" s="1049" t="s">
        <v>62</v>
      </c>
      <c r="G213" s="1050" t="s">
        <v>2</v>
      </c>
      <c r="H213" s="1049" t="s">
        <v>632</v>
      </c>
      <c r="I213" s="1049"/>
      <c r="J213" s="1049"/>
      <c r="K213" s="1051" t="s">
        <v>633</v>
      </c>
      <c r="L213" s="1071"/>
      <c r="M213" s="1072"/>
      <c r="N213" s="405"/>
      <c r="O213" s="372" t="s">
        <v>27</v>
      </c>
      <c r="P213" s="337" t="s">
        <v>85</v>
      </c>
      <c r="Q213" s="1052" t="s">
        <v>1</v>
      </c>
      <c r="R213" s="1052" t="s">
        <v>21</v>
      </c>
      <c r="S213" s="1052" t="s">
        <v>62</v>
      </c>
      <c r="T213" s="1053" t="s">
        <v>2</v>
      </c>
      <c r="U213" s="1052" t="s">
        <v>632</v>
      </c>
      <c r="V213" s="1052"/>
      <c r="W213" s="1052"/>
      <c r="X213" s="1051" t="s">
        <v>633</v>
      </c>
    </row>
    <row r="214" spans="1:24" ht="19" customHeight="1">
      <c r="A214" s="405"/>
      <c r="B214" s="372"/>
      <c r="C214" s="337"/>
      <c r="D214" s="1049"/>
      <c r="E214" s="1049"/>
      <c r="F214" s="1049"/>
      <c r="G214" s="1050"/>
      <c r="H214" s="392" t="s">
        <v>629</v>
      </c>
      <c r="I214" s="392" t="s">
        <v>630</v>
      </c>
      <c r="J214" s="501" t="s">
        <v>68</v>
      </c>
      <c r="K214" s="1051"/>
      <c r="L214" s="1071"/>
      <c r="M214" s="1072"/>
      <c r="N214" s="405"/>
      <c r="O214" s="372"/>
      <c r="P214" s="337"/>
      <c r="Q214" s="1052"/>
      <c r="R214" s="1052"/>
      <c r="S214" s="1052"/>
      <c r="T214" s="1053"/>
      <c r="U214" s="390" t="s">
        <v>629</v>
      </c>
      <c r="V214" s="390" t="s">
        <v>630</v>
      </c>
      <c r="W214" s="390" t="s">
        <v>68</v>
      </c>
      <c r="X214" s="1051"/>
    </row>
    <row r="215" spans="1:24" ht="19" customHeight="1">
      <c r="A215" s="405"/>
      <c r="B215" s="1038" t="s">
        <v>3</v>
      </c>
      <c r="C215" s="1039"/>
      <c r="D215" s="333">
        <f>IF('statement of marks'!K$6="","",'statement of marks'!K$6)</f>
        <v>10</v>
      </c>
      <c r="E215" s="333">
        <f>IF('statement of marks'!L$6="","",'statement of marks'!L$6)</f>
        <v>10</v>
      </c>
      <c r="F215" s="333">
        <f>IF('statement of marks'!M$6="","",'statement of marks'!M$6)</f>
        <v>10</v>
      </c>
      <c r="G215" s="334">
        <f>IF('statement of marks'!N$6="","",'statement of marks'!N$6)</f>
        <v>30</v>
      </c>
      <c r="H215" s="333">
        <f>IF('statement of marks'!O$6="","",'statement of marks'!O$6)</f>
        <v>20</v>
      </c>
      <c r="I215" s="333">
        <f>IF('statement of marks'!P$6="","",'statement of marks'!P$6)</f>
        <v>50</v>
      </c>
      <c r="J215" s="334">
        <f>IF('statement of marks'!Q$6="","",'statement of marks'!Q$6)</f>
        <v>70</v>
      </c>
      <c r="K215" s="406">
        <f>IF('statement of marks'!R$6="","",'statement of marks'!R$6)</f>
        <v>100</v>
      </c>
      <c r="L215" s="1071"/>
      <c r="M215" s="1072"/>
      <c r="N215" s="405"/>
      <c r="O215" s="1038" t="s">
        <v>3</v>
      </c>
      <c r="P215" s="1039"/>
      <c r="Q215" s="333">
        <f>IF('statement of marks'!K$6="","",'statement of marks'!K$6)</f>
        <v>10</v>
      </c>
      <c r="R215" s="333">
        <f>IF('statement of marks'!L$6="","",'statement of marks'!L$6)</f>
        <v>10</v>
      </c>
      <c r="S215" s="333">
        <f>IF('statement of marks'!M$6="","",'statement of marks'!M$6)</f>
        <v>10</v>
      </c>
      <c r="T215" s="334">
        <f>IF('statement of marks'!N$6="","",'statement of marks'!N$6)</f>
        <v>30</v>
      </c>
      <c r="U215" s="333">
        <f>IF('statement of marks'!O$6="","",'statement of marks'!O$6)</f>
        <v>20</v>
      </c>
      <c r="V215" s="333">
        <f>IF('statement of marks'!P$6="","",'statement of marks'!P$6)</f>
        <v>50</v>
      </c>
      <c r="W215" s="334">
        <f>IF('statement of marks'!Q$6="","",'statement of marks'!Q$6)</f>
        <v>70</v>
      </c>
      <c r="X215" s="406">
        <f>IF('statement of marks'!R$6="","",'statement of marks'!R$6)</f>
        <v>100</v>
      </c>
    </row>
    <row r="216" spans="1:24" ht="19" customHeight="1">
      <c r="A216" s="405"/>
      <c r="B216" s="1026" t="str">
        <f>'statement of marks'!$K$3</f>
        <v>fgUnh</v>
      </c>
      <c r="C216" s="1027"/>
      <c r="D216" s="332" t="str">
        <f>IF('statement of marks'!K21="","",'statement of marks'!K21)</f>
        <v/>
      </c>
      <c r="E216" s="332" t="str">
        <f>IF('statement of marks'!L21="","",'statement of marks'!L21)</f>
        <v/>
      </c>
      <c r="F216" s="332" t="str">
        <f>IF('statement of marks'!M21="","",'statement of marks'!M21)</f>
        <v/>
      </c>
      <c r="G216" s="403" t="str">
        <f>IF('statement of marks'!N21="","",'statement of marks'!N21)</f>
        <v/>
      </c>
      <c r="H216" s="332" t="str">
        <f>IF('statement of marks'!O21="","",'statement of marks'!O21)</f>
        <v/>
      </c>
      <c r="I216" s="332" t="str">
        <f>IF('statement of marks'!P21="","",'statement of marks'!P21)</f>
        <v/>
      </c>
      <c r="J216" s="36" t="str">
        <f>IF('statement of marks'!Q21="","",'statement of marks'!Q21)</f>
        <v/>
      </c>
      <c r="K216" s="407" t="str">
        <f>IF('statement of marks'!R21="","",'statement of marks'!R21)</f>
        <v/>
      </c>
      <c r="L216" s="1071"/>
      <c r="M216" s="1072"/>
      <c r="N216" s="405"/>
      <c r="O216" s="1026" t="str">
        <f>'statement of marks'!$K$3</f>
        <v>fgUnh</v>
      </c>
      <c r="P216" s="1027"/>
      <c r="Q216" s="332" t="str">
        <f>IF('statement of marks'!K22="","",'statement of marks'!K22)</f>
        <v/>
      </c>
      <c r="R216" s="332" t="str">
        <f>IF('statement of marks'!L22="","",'statement of marks'!L22)</f>
        <v/>
      </c>
      <c r="S216" s="332" t="str">
        <f>IF('statement of marks'!M22="","",'statement of marks'!M22)</f>
        <v/>
      </c>
      <c r="T216" s="403" t="str">
        <f>IF('statement of marks'!N22="","",'statement of marks'!N22)</f>
        <v/>
      </c>
      <c r="U216" s="332" t="str">
        <f>IF('statement of marks'!O22="","",'statement of marks'!O22)</f>
        <v/>
      </c>
      <c r="V216" s="332" t="str">
        <f>IF('statement of marks'!P22="","",'statement of marks'!P22)</f>
        <v/>
      </c>
      <c r="W216" s="36" t="str">
        <f>IF('statement of marks'!Q22="","",'statement of marks'!Q22)</f>
        <v/>
      </c>
      <c r="X216" s="407" t="str">
        <f>IF('statement of marks'!R22="","",'statement of marks'!R22)</f>
        <v/>
      </c>
    </row>
    <row r="217" spans="1:24" ht="19" customHeight="1">
      <c r="A217" s="405"/>
      <c r="B217" s="1026" t="str">
        <f>'statement of marks'!$AQ$3</f>
        <v>xf.kr</v>
      </c>
      <c r="C217" s="1027"/>
      <c r="D217" s="332" t="str">
        <f>IF('statement of marks'!AQ21="","",'statement of marks'!AQ21)</f>
        <v/>
      </c>
      <c r="E217" s="332" t="str">
        <f>IF('statement of marks'!AR21="","",'statement of marks'!AR21)</f>
        <v/>
      </c>
      <c r="F217" s="332" t="str">
        <f>IF('statement of marks'!AS21="","",'statement of marks'!AS21)</f>
        <v/>
      </c>
      <c r="G217" s="403" t="str">
        <f>IF('statement of marks'!AT21="","",'statement of marks'!AT21)</f>
        <v/>
      </c>
      <c r="H217" s="332" t="str">
        <f>IF('statement of marks'!AU21="","",'statement of marks'!AU21)</f>
        <v/>
      </c>
      <c r="I217" s="332" t="str">
        <f>IF('statement of marks'!AV21="","",'statement of marks'!AV21)</f>
        <v/>
      </c>
      <c r="J217" s="36" t="str">
        <f>IF('statement of marks'!AW21="","",'statement of marks'!AW21)</f>
        <v/>
      </c>
      <c r="K217" s="407" t="str">
        <f>IF('statement of marks'!AX21="","",'statement of marks'!AX21)</f>
        <v/>
      </c>
      <c r="L217" s="1071"/>
      <c r="M217" s="1072"/>
      <c r="N217" s="405"/>
      <c r="O217" s="1026" t="str">
        <f>'statement of marks'!$AQ$3</f>
        <v>xf.kr</v>
      </c>
      <c r="P217" s="1027"/>
      <c r="Q217" s="332" t="str">
        <f>IF('statement of marks'!AQ22="","",'statement of marks'!AQ22)</f>
        <v/>
      </c>
      <c r="R217" s="332" t="str">
        <f>IF('statement of marks'!AR22="","",'statement of marks'!AR22)</f>
        <v/>
      </c>
      <c r="S217" s="332" t="str">
        <f>IF('statement of marks'!AS22="","",'statement of marks'!AS22)</f>
        <v/>
      </c>
      <c r="T217" s="403" t="str">
        <f>IF('statement of marks'!AT22="","",'statement of marks'!AT22)</f>
        <v/>
      </c>
      <c r="U217" s="332" t="str">
        <f>IF('statement of marks'!AU22="","",'statement of marks'!AU22)</f>
        <v/>
      </c>
      <c r="V217" s="332" t="str">
        <f>IF('statement of marks'!AV22="","",'statement of marks'!AV22)</f>
        <v/>
      </c>
      <c r="W217" s="36" t="str">
        <f>IF('statement of marks'!AW22="","",'statement of marks'!AW22)</f>
        <v/>
      </c>
      <c r="X217" s="407" t="str">
        <f>IF('statement of marks'!AX22="","",'statement of marks'!AX22)</f>
        <v/>
      </c>
    </row>
    <row r="218" spans="1:24" ht="19" customHeight="1">
      <c r="A218" s="405"/>
      <c r="B218" s="1026" t="str">
        <f>'statement of marks'!$BG$3</f>
        <v>Ik;kZoj.k v/;;u</v>
      </c>
      <c r="C218" s="1027"/>
      <c r="D218" s="332" t="str">
        <f>IF('statement of marks'!BG21="","",'statement of marks'!BG21)</f>
        <v/>
      </c>
      <c r="E218" s="332" t="str">
        <f>IF('statement of marks'!BH21="","",'statement of marks'!BH21)</f>
        <v/>
      </c>
      <c r="F218" s="332" t="str">
        <f>IF('statement of marks'!BI21="","",'statement of marks'!BI21)</f>
        <v/>
      </c>
      <c r="G218" s="403" t="str">
        <f>IF('statement of marks'!BJ21="","",'statement of marks'!BJ21)</f>
        <v/>
      </c>
      <c r="H218" s="332" t="str">
        <f>IF('statement of marks'!BK21="","",'statement of marks'!BK21)</f>
        <v/>
      </c>
      <c r="I218" s="332" t="str">
        <f>IF('statement of marks'!BL21="","",'statement of marks'!BL21)</f>
        <v/>
      </c>
      <c r="J218" s="36" t="str">
        <f>IF('statement of marks'!BM21="","",'statement of marks'!BM21)</f>
        <v/>
      </c>
      <c r="K218" s="407" t="str">
        <f>IF('statement of marks'!BN21="","",'statement of marks'!BN21)</f>
        <v/>
      </c>
      <c r="L218" s="1071"/>
      <c r="M218" s="1072"/>
      <c r="N218" s="405"/>
      <c r="O218" s="1026" t="str">
        <f>'statement of marks'!$BG$3</f>
        <v>Ik;kZoj.k v/;;u</v>
      </c>
      <c r="P218" s="1027"/>
      <c r="Q218" s="332" t="str">
        <f>IF('statement of marks'!BG22="","",'statement of marks'!BG22)</f>
        <v/>
      </c>
      <c r="R218" s="332" t="str">
        <f>IF('statement of marks'!BH22="","",'statement of marks'!BH22)</f>
        <v/>
      </c>
      <c r="S218" s="332" t="str">
        <f>IF('statement of marks'!BI22="","",'statement of marks'!BI22)</f>
        <v/>
      </c>
      <c r="T218" s="403" t="str">
        <f>IF('statement of marks'!BJ22="","",'statement of marks'!BJ22)</f>
        <v/>
      </c>
      <c r="U218" s="332" t="str">
        <f>IF('statement of marks'!BK22="","",'statement of marks'!BK22)</f>
        <v/>
      </c>
      <c r="V218" s="332" t="str">
        <f>IF('statement of marks'!BL22="","",'statement of marks'!BL22)</f>
        <v/>
      </c>
      <c r="W218" s="36" t="str">
        <f>IF('statement of marks'!BM22="","",'statement of marks'!BM22)</f>
        <v/>
      </c>
      <c r="X218" s="407" t="str">
        <f>IF('statement of marks'!BN22="","",'statement of marks'!BN22)</f>
        <v/>
      </c>
    </row>
    <row r="219" spans="1:24" ht="19" customHeight="1">
      <c r="A219" s="1040"/>
      <c r="B219" s="1042" t="str">
        <f>'statement of marks'!$AA$3</f>
        <v>vaxszth</v>
      </c>
      <c r="C219" s="388" t="s">
        <v>3</v>
      </c>
      <c r="D219" s="333">
        <f>IF('statement of marks'!AA$6="","",'statement of marks'!AA$6)</f>
        <v>5</v>
      </c>
      <c r="E219" s="333">
        <f>IF('statement of marks'!AB$6="","",'statement of marks'!AB$6)</f>
        <v>5</v>
      </c>
      <c r="F219" s="333">
        <f>IF('statement of marks'!AC$6="","",'statement of marks'!AC$6)</f>
        <v>5</v>
      </c>
      <c r="G219" s="334">
        <f>IF('statement of marks'!AD$6="","",'statement of marks'!AD$6)</f>
        <v>15</v>
      </c>
      <c r="H219" s="333">
        <f>IF('statement of marks'!AE$6="","",'statement of marks'!AE$6)</f>
        <v>10</v>
      </c>
      <c r="I219" s="333">
        <f>IF('statement of marks'!AF$6="","",'statement of marks'!AF$6)</f>
        <v>25</v>
      </c>
      <c r="J219" s="334">
        <f>IF('statement of marks'!AG$6="","",'statement of marks'!AG$6)</f>
        <v>35</v>
      </c>
      <c r="K219" s="406">
        <f>IF('statement of marks'!AH$6="","",'statement of marks'!AH$6)</f>
        <v>50</v>
      </c>
      <c r="L219" s="1071"/>
      <c r="M219" s="1072"/>
      <c r="N219" s="1040"/>
      <c r="O219" s="1042" t="str">
        <f>'statement of marks'!$AA$3</f>
        <v>vaxszth</v>
      </c>
      <c r="P219" s="388" t="s">
        <v>3</v>
      </c>
      <c r="Q219" s="333">
        <f>IF('statement of marks'!AA$6="","",'statement of marks'!AA$6)</f>
        <v>5</v>
      </c>
      <c r="R219" s="333">
        <f>IF('statement of marks'!AB$6="","",'statement of marks'!AB$6)</f>
        <v>5</v>
      </c>
      <c r="S219" s="333">
        <f>IF('statement of marks'!AC$6="","",'statement of marks'!AC$6)</f>
        <v>5</v>
      </c>
      <c r="T219" s="334">
        <f>IF('statement of marks'!AD$6="","",'statement of marks'!AD$6)</f>
        <v>15</v>
      </c>
      <c r="U219" s="333">
        <f>IF('statement of marks'!AE$6="","",'statement of marks'!AE$6)</f>
        <v>10</v>
      </c>
      <c r="V219" s="333">
        <f>IF('statement of marks'!AF$6="","",'statement of marks'!AF$6)</f>
        <v>25</v>
      </c>
      <c r="W219" s="334">
        <f>IF('statement of marks'!AG$6="","",'statement of marks'!AG$6)</f>
        <v>35</v>
      </c>
      <c r="X219" s="406">
        <f>IF('statement of marks'!AH$6="","",'statement of marks'!AH$6)</f>
        <v>50</v>
      </c>
    </row>
    <row r="220" spans="1:24" ht="19" customHeight="1">
      <c r="A220" s="1041"/>
      <c r="B220" s="1042"/>
      <c r="C220" s="387" t="s">
        <v>638</v>
      </c>
      <c r="D220" s="332" t="str">
        <f>IF('statement of marks'!AA21="","",'statement of marks'!AA21)</f>
        <v/>
      </c>
      <c r="E220" s="332" t="str">
        <f>IF('statement of marks'!AB21="","",'statement of marks'!AB21)</f>
        <v/>
      </c>
      <c r="F220" s="332" t="str">
        <f>IF('statement of marks'!AC21="","",'statement of marks'!AC21)</f>
        <v/>
      </c>
      <c r="G220" s="403" t="str">
        <f>IF('statement of marks'!AD21="","",'statement of marks'!AD21)</f>
        <v/>
      </c>
      <c r="H220" s="332" t="str">
        <f>IF('statement of marks'!AE21="","",'statement of marks'!AE21)</f>
        <v/>
      </c>
      <c r="I220" s="332" t="str">
        <f>IF('statement of marks'!AF21="","",'statement of marks'!AF21)</f>
        <v/>
      </c>
      <c r="J220" s="36" t="str">
        <f>IF('statement of marks'!AG21="","",'statement of marks'!AG21)</f>
        <v/>
      </c>
      <c r="K220" s="407" t="str">
        <f>IF('statement of marks'!AH21="","",'statement of marks'!AH21)</f>
        <v/>
      </c>
      <c r="L220" s="1071"/>
      <c r="M220" s="1072"/>
      <c r="N220" s="1041"/>
      <c r="O220" s="1042"/>
      <c r="P220" s="387" t="s">
        <v>638</v>
      </c>
      <c r="Q220" s="332" t="str">
        <f>IF('statement of marks'!AA22="","",'statement of marks'!AA22)</f>
        <v/>
      </c>
      <c r="R220" s="332" t="str">
        <f>IF('statement of marks'!AB22="","",'statement of marks'!AB22)</f>
        <v/>
      </c>
      <c r="S220" s="332" t="str">
        <f>IF('statement of marks'!AC22="","",'statement of marks'!AC22)</f>
        <v/>
      </c>
      <c r="T220" s="403" t="str">
        <f>IF('statement of marks'!AD22="","",'statement of marks'!AD22)</f>
        <v/>
      </c>
      <c r="U220" s="332" t="str">
        <f>IF('statement of marks'!AE22="","",'statement of marks'!AE22)</f>
        <v/>
      </c>
      <c r="V220" s="332" t="str">
        <f>IF('statement of marks'!AF22="","",'statement of marks'!AF22)</f>
        <v/>
      </c>
      <c r="W220" s="36" t="str">
        <f>IF('statement of marks'!AG22="","",'statement of marks'!AG22)</f>
        <v/>
      </c>
      <c r="X220" s="407" t="str">
        <f>IF('statement of marks'!AH22="","",'statement of marks'!AH22)</f>
        <v/>
      </c>
    </row>
    <row r="221" spans="1:24" ht="19" customHeight="1">
      <c r="A221" s="405"/>
      <c r="B221" s="1043" t="s">
        <v>634</v>
      </c>
      <c r="C221" s="1044"/>
      <c r="D221" s="336" t="s">
        <v>1</v>
      </c>
      <c r="E221" s="336" t="s">
        <v>21</v>
      </c>
      <c r="F221" s="391" t="s">
        <v>635</v>
      </c>
      <c r="G221" s="36"/>
      <c r="H221" s="335"/>
      <c r="I221" s="36"/>
      <c r="J221" s="502" t="s">
        <v>62</v>
      </c>
      <c r="K221" s="408"/>
      <c r="L221" s="1071"/>
      <c r="M221" s="1072"/>
      <c r="N221" s="405"/>
      <c r="O221" s="1043" t="s">
        <v>634</v>
      </c>
      <c r="P221" s="1044"/>
      <c r="Q221" s="336" t="s">
        <v>1</v>
      </c>
      <c r="R221" s="336" t="s">
        <v>21</v>
      </c>
      <c r="S221" s="391" t="s">
        <v>635</v>
      </c>
      <c r="T221" s="36"/>
      <c r="U221" s="335"/>
      <c r="V221" s="36"/>
      <c r="W221" s="336" t="s">
        <v>62</v>
      </c>
      <c r="X221" s="408"/>
    </row>
    <row r="222" spans="1:24" ht="19" customHeight="1">
      <c r="A222" s="405"/>
      <c r="B222" s="1038" t="s">
        <v>3</v>
      </c>
      <c r="C222" s="1039"/>
      <c r="D222" s="333">
        <v>20</v>
      </c>
      <c r="E222" s="333">
        <v>20</v>
      </c>
      <c r="F222" s="333">
        <v>20</v>
      </c>
      <c r="G222" s="334"/>
      <c r="H222" s="333"/>
      <c r="I222" s="333"/>
      <c r="J222" s="334">
        <v>20</v>
      </c>
      <c r="K222" s="406"/>
      <c r="L222" s="1071"/>
      <c r="M222" s="1072"/>
      <c r="N222" s="405"/>
      <c r="O222" s="1038" t="s">
        <v>3</v>
      </c>
      <c r="P222" s="1039"/>
      <c r="Q222" s="333">
        <v>20</v>
      </c>
      <c r="R222" s="333">
        <v>20</v>
      </c>
      <c r="S222" s="333">
        <v>20</v>
      </c>
      <c r="T222" s="334"/>
      <c r="U222" s="333"/>
      <c r="V222" s="333"/>
      <c r="W222" s="334">
        <v>20</v>
      </c>
      <c r="X222" s="406"/>
    </row>
    <row r="223" spans="1:24" ht="19" customHeight="1">
      <c r="A223" s="405"/>
      <c r="B223" s="1026" t="str">
        <f>'statement of marks'!$BW$3</f>
        <v>dk;kZuqHko</v>
      </c>
      <c r="C223" s="1027"/>
      <c r="D223" s="499" t="str">
        <f>IF('statement of marks'!BW21="","",'statement of marks'!BW21)</f>
        <v/>
      </c>
      <c r="E223" s="499" t="str">
        <f>IF('statement of marks'!BX21="","",'statement of marks'!BX21)</f>
        <v/>
      </c>
      <c r="F223" s="499" t="str">
        <f>IF('statement of marks'!BZ21="","",'statement of marks'!BZ21)</f>
        <v/>
      </c>
      <c r="G223" s="338"/>
      <c r="H223" s="338"/>
      <c r="I223" s="499"/>
      <c r="J223" s="499" t="str">
        <f>IF('statement of marks'!BY21="","",'statement of marks'!BY21)</f>
        <v/>
      </c>
      <c r="K223" s="500"/>
      <c r="L223" s="1071"/>
      <c r="M223" s="1072"/>
      <c r="N223" s="405"/>
      <c r="O223" s="1026" t="str">
        <f>'statement of marks'!$BW$3</f>
        <v>dk;kZuqHko</v>
      </c>
      <c r="P223" s="1027"/>
      <c r="Q223" s="499" t="str">
        <f>IF('statement of marks'!BW22="","",'statement of marks'!BW22)</f>
        <v/>
      </c>
      <c r="R223" s="499" t="str">
        <f>IF('statement of marks'!BX22="","",'statement of marks'!BX22)</f>
        <v/>
      </c>
      <c r="S223" s="499" t="str">
        <f>IF('statement of marks'!BZ22="","",'statement of marks'!BZ22)</f>
        <v/>
      </c>
      <c r="T223" s="338"/>
      <c r="U223" s="338"/>
      <c r="V223" s="499"/>
      <c r="W223" s="499" t="str">
        <f>IF('statement of marks'!BY22="","",'statement of marks'!BY22)</f>
        <v/>
      </c>
      <c r="X223" s="500"/>
    </row>
    <row r="224" spans="1:24" ht="19" customHeight="1">
      <c r="A224" s="405"/>
      <c r="B224" s="1026" t="str">
        <f>'statement of marks'!$CG$3</f>
        <v>dyk f'k{kk</v>
      </c>
      <c r="C224" s="1027"/>
      <c r="D224" s="499" t="str">
        <f>IF('statement of marks'!CG21="","",'statement of marks'!CG21)</f>
        <v/>
      </c>
      <c r="E224" s="499" t="str">
        <f>IF('statement of marks'!CH21="","",'statement of marks'!CH21)</f>
        <v/>
      </c>
      <c r="F224" s="499" t="str">
        <f>IF('statement of marks'!CJ21="","",'statement of marks'!CJ21)</f>
        <v/>
      </c>
      <c r="G224" s="338"/>
      <c r="H224" s="338"/>
      <c r="I224" s="499"/>
      <c r="J224" s="499" t="str">
        <f>IF('statement of marks'!CI21="","",'statement of marks'!CI21)</f>
        <v/>
      </c>
      <c r="K224" s="500"/>
      <c r="L224" s="1071"/>
      <c r="M224" s="1072"/>
      <c r="N224" s="405"/>
      <c r="O224" s="1026" t="str">
        <f>'statement of marks'!$CG$3</f>
        <v>dyk f'k{kk</v>
      </c>
      <c r="P224" s="1027"/>
      <c r="Q224" s="499" t="str">
        <f>IF('statement of marks'!CG22="","",'statement of marks'!CG22)</f>
        <v/>
      </c>
      <c r="R224" s="499" t="str">
        <f>IF('statement of marks'!CH22="","",'statement of marks'!CH22)</f>
        <v/>
      </c>
      <c r="S224" s="499" t="str">
        <f>IF('statement of marks'!CJ22="","",'statement of marks'!CJ22)</f>
        <v/>
      </c>
      <c r="T224" s="338"/>
      <c r="U224" s="338"/>
      <c r="V224" s="499"/>
      <c r="W224" s="499" t="str">
        <f>IF('statement of marks'!CI22="","",'statement of marks'!CI22)</f>
        <v/>
      </c>
      <c r="X224" s="500"/>
    </row>
    <row r="225" spans="1:24" ht="19" customHeight="1">
      <c r="A225" s="405"/>
      <c r="B225" s="1028" t="str">
        <f>'statement of marks'!$CQ$3</f>
        <v>LokLF; ,oe~ 'kkjhfjd f'k{kk</v>
      </c>
      <c r="C225" s="1029"/>
      <c r="D225" s="499" t="str">
        <f>IF('statement of marks'!CQ21="","",'statement of marks'!CQ21)</f>
        <v/>
      </c>
      <c r="E225" s="499" t="str">
        <f>IF('statement of marks'!CR21="","",'statement of marks'!CR21)</f>
        <v/>
      </c>
      <c r="F225" s="499" t="str">
        <f>IF('statement of marks'!CT21="","",'statement of marks'!CT21)</f>
        <v/>
      </c>
      <c r="G225" s="338"/>
      <c r="H225" s="338"/>
      <c r="I225" s="499"/>
      <c r="J225" s="499" t="str">
        <f>IF('statement of marks'!CS21="","",'statement of marks'!CS21)</f>
        <v/>
      </c>
      <c r="K225" s="500"/>
      <c r="L225" s="1071"/>
      <c r="M225" s="1072"/>
      <c r="N225" s="405"/>
      <c r="O225" s="1030" t="str">
        <f>'statement of marks'!$CQ$3</f>
        <v>LokLF; ,oe~ 'kkjhfjd f'k{kk</v>
      </c>
      <c r="P225" s="1031"/>
      <c r="Q225" s="499" t="str">
        <f>IF('statement of marks'!CQ22="","",'statement of marks'!CQ22)</f>
        <v/>
      </c>
      <c r="R225" s="499" t="str">
        <f>IF('statement of marks'!CR22="","",'statement of marks'!CR22)</f>
        <v/>
      </c>
      <c r="S225" s="499" t="str">
        <f>IF('statement of marks'!CT22="","",'statement of marks'!CT22)</f>
        <v/>
      </c>
      <c r="T225" s="338"/>
      <c r="U225" s="338"/>
      <c r="V225" s="499"/>
      <c r="W225" s="499" t="str">
        <f>IF('statement of marks'!CS22="","",'statement of marks'!CS22)</f>
        <v/>
      </c>
      <c r="X225" s="500"/>
    </row>
    <row r="226" spans="1:24" ht="19" customHeight="1">
      <c r="A226" s="405"/>
      <c r="B226" s="1032" t="s">
        <v>636</v>
      </c>
      <c r="C226" s="1033"/>
      <c r="D226" s="1034" t="str">
        <f>IF(details!$CQ$3="","",details!$CQ$3)</f>
        <v>;ksx vxLr rd</v>
      </c>
      <c r="E226" s="1034"/>
      <c r="F226" s="1034" t="str">
        <f>IF(details!$CU$3="","",details!$CU$3)</f>
        <v>;ksx vDVwcj rd</v>
      </c>
      <c r="G226" s="1034"/>
      <c r="H226" s="1034" t="str">
        <f>IF(details!$CY$3="","",details!$CY$3)</f>
        <v>;ksx fnlEcj rd</v>
      </c>
      <c r="I226" s="1034"/>
      <c r="J226" s="1034" t="str">
        <f>IF(details!$DC$3="","",details!$DC$3)</f>
        <v>;ksx Qjojh rd</v>
      </c>
      <c r="K226" s="1035"/>
      <c r="L226" s="1071"/>
      <c r="M226" s="1072"/>
      <c r="N226" s="405"/>
      <c r="O226" s="1032" t="s">
        <v>636</v>
      </c>
      <c r="P226" s="1033"/>
      <c r="Q226" s="1034" t="str">
        <f>IF(details!$CQ$3="","",details!$CQ$3)</f>
        <v>;ksx vxLr rd</v>
      </c>
      <c r="R226" s="1034"/>
      <c r="S226" s="1034" t="str">
        <f>IF(details!$CU$3="","",details!$CU$3)</f>
        <v>;ksx vDVwcj rd</v>
      </c>
      <c r="T226" s="1034"/>
      <c r="U226" s="1034" t="str">
        <f>IF(details!$CY$3="","",details!$CY$3)</f>
        <v>;ksx fnlEcj rd</v>
      </c>
      <c r="V226" s="1034"/>
      <c r="W226" s="1034" t="str">
        <f>IF(details!$DC$3="","",details!$DC$3)</f>
        <v>;ksx Qjojh rd</v>
      </c>
      <c r="X226" s="1035"/>
    </row>
    <row r="227" spans="1:24" ht="19" customHeight="1">
      <c r="A227" s="405"/>
      <c r="B227" s="1032" t="s">
        <v>86</v>
      </c>
      <c r="C227" s="1033"/>
      <c r="D227" s="1036" t="str">
        <f>IF(details!CR21="","",details!CR21)</f>
        <v/>
      </c>
      <c r="E227" s="1036"/>
      <c r="F227" s="1036" t="str">
        <f>IF(details!CV21="","",details!CV21)</f>
        <v/>
      </c>
      <c r="G227" s="1036"/>
      <c r="H227" s="1036" t="str">
        <f>IF(details!CZ21="","",details!CZ21)</f>
        <v/>
      </c>
      <c r="I227" s="1036"/>
      <c r="J227" s="1036" t="str">
        <f>IF(details!DD21="","",details!DD21)</f>
        <v/>
      </c>
      <c r="K227" s="1037"/>
      <c r="L227" s="1071"/>
      <c r="M227" s="1072"/>
      <c r="N227" s="405"/>
      <c r="O227" s="1032" t="s">
        <v>86</v>
      </c>
      <c r="P227" s="1033"/>
      <c r="Q227" s="1036" t="str">
        <f>IF(details!CR22="","",details!CR22)</f>
        <v/>
      </c>
      <c r="R227" s="1036"/>
      <c r="S227" s="1036" t="str">
        <f>IF(details!CV22="","",details!CV22)</f>
        <v/>
      </c>
      <c r="T227" s="1036"/>
      <c r="U227" s="1036" t="str">
        <f>IF(details!CZ22="","",details!CZ22)</f>
        <v/>
      </c>
      <c r="V227" s="1036"/>
      <c r="W227" s="1036" t="str">
        <f>IF(details!DD22="","",details!DD22)</f>
        <v/>
      </c>
      <c r="X227" s="1037"/>
    </row>
    <row r="228" spans="1:24" ht="19" customHeight="1">
      <c r="A228" s="405"/>
      <c r="B228" s="1020" t="s">
        <v>15</v>
      </c>
      <c r="C228" s="1021"/>
      <c r="D228" s="1022" t="str">
        <f>IF(details!CQ21="","",details!CQ21)</f>
        <v/>
      </c>
      <c r="E228" s="1022"/>
      <c r="F228" s="1022" t="str">
        <f>IF(details!CU21="","",details!CU21)</f>
        <v/>
      </c>
      <c r="G228" s="1022"/>
      <c r="H228" s="1022" t="str">
        <f>IF(details!CY21="","",details!CY21)</f>
        <v/>
      </c>
      <c r="I228" s="1022"/>
      <c r="J228" s="1022" t="str">
        <f>IF(details!DC21="","",details!DC21)</f>
        <v/>
      </c>
      <c r="K228" s="1023"/>
      <c r="L228" s="1071"/>
      <c r="M228" s="1072"/>
      <c r="N228" s="405"/>
      <c r="O228" s="1020" t="s">
        <v>15</v>
      </c>
      <c r="P228" s="1021"/>
      <c r="Q228" s="1022" t="str">
        <f>IF(details!CQ22="","",details!CQ22)</f>
        <v/>
      </c>
      <c r="R228" s="1022"/>
      <c r="S228" s="1022" t="str">
        <f>IF(details!CU22="","",details!CU22)</f>
        <v/>
      </c>
      <c r="T228" s="1022"/>
      <c r="U228" s="1022" t="str">
        <f>IF(details!CY22="","",details!CY22)</f>
        <v/>
      </c>
      <c r="V228" s="1022"/>
      <c r="W228" s="1022" t="str">
        <f>IF(details!DC22="","",details!DC22)</f>
        <v/>
      </c>
      <c r="X228" s="1023"/>
    </row>
    <row r="229" spans="1:24" ht="19" customHeight="1">
      <c r="A229" s="405"/>
      <c r="B229" s="1024" t="s">
        <v>87</v>
      </c>
      <c r="C229" s="1025"/>
      <c r="D229" s="1016"/>
      <c r="E229" s="1016"/>
      <c r="F229" s="1016"/>
      <c r="G229" s="1016"/>
      <c r="H229" s="1016"/>
      <c r="I229" s="1016"/>
      <c r="J229" s="1016"/>
      <c r="K229" s="1017"/>
      <c r="L229" s="1071"/>
      <c r="M229" s="1072"/>
      <c r="N229" s="405"/>
      <c r="O229" s="1024" t="s">
        <v>87</v>
      </c>
      <c r="P229" s="1025"/>
      <c r="Q229" s="1016"/>
      <c r="R229" s="1016"/>
      <c r="S229" s="1016"/>
      <c r="T229" s="1016"/>
      <c r="U229" s="1016"/>
      <c r="V229" s="1016"/>
      <c r="W229" s="1016"/>
      <c r="X229" s="1017"/>
    </row>
    <row r="230" spans="1:24" ht="19" customHeight="1">
      <c r="A230" s="405"/>
      <c r="B230" s="1014" t="s">
        <v>73</v>
      </c>
      <c r="C230" s="1015"/>
      <c r="D230" s="1016"/>
      <c r="E230" s="1016"/>
      <c r="F230" s="1016"/>
      <c r="G230" s="1016"/>
      <c r="H230" s="1016"/>
      <c r="I230" s="1016"/>
      <c r="J230" s="1016"/>
      <c r="K230" s="1017"/>
      <c r="L230" s="1071"/>
      <c r="M230" s="1072"/>
      <c r="N230" s="405"/>
      <c r="O230" s="1014" t="s">
        <v>73</v>
      </c>
      <c r="P230" s="1015"/>
      <c r="Q230" s="1016"/>
      <c r="R230" s="1016"/>
      <c r="S230" s="1016"/>
      <c r="T230" s="1016"/>
      <c r="U230" s="1016"/>
      <c r="V230" s="1016"/>
      <c r="W230" s="1016"/>
      <c r="X230" s="1017"/>
    </row>
    <row r="231" spans="1:24" ht="19" customHeight="1">
      <c r="A231" s="405"/>
      <c r="B231" s="1018" t="s">
        <v>88</v>
      </c>
      <c r="C231" s="1019"/>
      <c r="D231" s="1016"/>
      <c r="E231" s="1016"/>
      <c r="F231" s="1016"/>
      <c r="G231" s="1016"/>
      <c r="H231" s="1016"/>
      <c r="I231" s="1016"/>
      <c r="J231" s="1016"/>
      <c r="K231" s="1017"/>
      <c r="L231" s="1071"/>
      <c r="M231" s="1072"/>
      <c r="N231" s="405"/>
      <c r="O231" s="1018" t="s">
        <v>88</v>
      </c>
      <c r="P231" s="1019"/>
      <c r="Q231" s="1016"/>
      <c r="R231" s="1016"/>
      <c r="S231" s="1016"/>
      <c r="T231" s="1016"/>
      <c r="U231" s="1016"/>
      <c r="V231" s="1016"/>
      <c r="W231" s="1016"/>
      <c r="X231" s="1017"/>
    </row>
    <row r="232" spans="1:24" ht="19" customHeight="1" thickBot="1">
      <c r="A232" s="410"/>
      <c r="B232" s="1054" t="s">
        <v>89</v>
      </c>
      <c r="C232" s="1055"/>
      <c r="D232" s="1056"/>
      <c r="E232" s="1056"/>
      <c r="F232" s="1056"/>
      <c r="G232" s="1056"/>
      <c r="H232" s="1056"/>
      <c r="I232" s="1056"/>
      <c r="J232" s="1056"/>
      <c r="K232" s="1057"/>
      <c r="L232" s="1071"/>
      <c r="M232" s="1072"/>
      <c r="N232" s="410"/>
      <c r="O232" s="1054" t="s">
        <v>89</v>
      </c>
      <c r="P232" s="1055"/>
      <c r="Q232" s="1056"/>
      <c r="R232" s="1056"/>
      <c r="S232" s="1056"/>
      <c r="T232" s="1056"/>
      <c r="U232" s="1056"/>
      <c r="V232" s="1056"/>
      <c r="W232" s="1056"/>
      <c r="X232" s="1057"/>
    </row>
    <row r="233" spans="1:24" ht="19" customHeight="1">
      <c r="A233" s="1058" t="s">
        <v>44</v>
      </c>
      <c r="B233" s="1059"/>
      <c r="C233" s="1059"/>
      <c r="D233" s="1059"/>
      <c r="E233" s="1059"/>
      <c r="F233" s="1059"/>
      <c r="G233" s="1059"/>
      <c r="H233" s="1059"/>
      <c r="I233" s="1059"/>
      <c r="J233" s="1059"/>
      <c r="K233" s="1060"/>
      <c r="L233" s="1071"/>
      <c r="M233" s="1072"/>
      <c r="N233" s="1058" t="s">
        <v>44</v>
      </c>
      <c r="O233" s="1059"/>
      <c r="P233" s="1059"/>
      <c r="Q233" s="1059"/>
      <c r="R233" s="1059"/>
      <c r="S233" s="1059"/>
      <c r="T233" s="1059"/>
      <c r="U233" s="1059"/>
      <c r="V233" s="1059"/>
      <c r="W233" s="1059"/>
      <c r="X233" s="1060"/>
    </row>
    <row r="234" spans="1:24" ht="19" customHeight="1">
      <c r="A234" s="1061" t="str">
        <f>'statement of marks'!$A$1</f>
        <v>jk- ck- ek/;fed fo|ky; uohu] fuEckgsM+k</v>
      </c>
      <c r="B234" s="1062"/>
      <c r="C234" s="1062"/>
      <c r="D234" s="1062"/>
      <c r="E234" s="1062"/>
      <c r="F234" s="1062"/>
      <c r="G234" s="1062"/>
      <c r="H234" s="1062"/>
      <c r="I234" s="1062"/>
      <c r="J234" s="1062"/>
      <c r="K234" s="1063"/>
      <c r="L234" s="1071"/>
      <c r="M234" s="1072"/>
      <c r="N234" s="1061" t="str">
        <f>'statement of marks'!$A$1</f>
        <v>jk- ck- ek/;fed fo|ky; uohu] fuEckgsM+k</v>
      </c>
      <c r="O234" s="1062"/>
      <c r="P234" s="1062"/>
      <c r="Q234" s="1062"/>
      <c r="R234" s="1062"/>
      <c r="S234" s="1062"/>
      <c r="T234" s="1062"/>
      <c r="U234" s="1062"/>
      <c r="V234" s="1062"/>
      <c r="W234" s="1062"/>
      <c r="X234" s="1063"/>
    </row>
    <row r="235" spans="1:24" ht="19" customHeight="1">
      <c r="A235" s="1061"/>
      <c r="B235" s="1062"/>
      <c r="C235" s="1062"/>
      <c r="D235" s="1062"/>
      <c r="E235" s="1062"/>
      <c r="F235" s="1062"/>
      <c r="G235" s="1062"/>
      <c r="H235" s="1062"/>
      <c r="I235" s="1062"/>
      <c r="J235" s="1062"/>
      <c r="K235" s="1063"/>
      <c r="L235" s="1071"/>
      <c r="M235" s="1072"/>
      <c r="N235" s="1061"/>
      <c r="O235" s="1062"/>
      <c r="P235" s="1062"/>
      <c r="Q235" s="1062"/>
      <c r="R235" s="1062"/>
      <c r="S235" s="1062"/>
      <c r="T235" s="1062"/>
      <c r="U235" s="1062"/>
      <c r="V235" s="1062"/>
      <c r="W235" s="1062"/>
      <c r="X235" s="1063"/>
    </row>
    <row r="236" spans="1:24" ht="19" customHeight="1">
      <c r="A236" s="405"/>
      <c r="B236" s="1042" t="s">
        <v>84</v>
      </c>
      <c r="C236" s="1064"/>
      <c r="D236" s="1065" t="str">
        <f>'statement of marks'!$F$3</f>
        <v>2015-16</v>
      </c>
      <c r="E236" s="1065"/>
      <c r="F236" s="1065"/>
      <c r="G236" s="1065"/>
      <c r="H236" s="1065"/>
      <c r="I236" s="1065"/>
      <c r="J236" s="1065"/>
      <c r="K236" s="1066"/>
      <c r="L236" s="1071"/>
      <c r="M236" s="1072"/>
      <c r="N236" s="405"/>
      <c r="O236" s="1042" t="s">
        <v>84</v>
      </c>
      <c r="P236" s="1064"/>
      <c r="Q236" s="1065" t="str">
        <f>'statement of marks'!$F$3</f>
        <v>2015-16</v>
      </c>
      <c r="R236" s="1065"/>
      <c r="S236" s="1065"/>
      <c r="T236" s="1065"/>
      <c r="U236" s="1065"/>
      <c r="V236" s="1065"/>
      <c r="W236" s="1065"/>
      <c r="X236" s="1066"/>
    </row>
    <row r="237" spans="1:24" ht="19" customHeight="1">
      <c r="A237" s="405"/>
      <c r="B237" s="1026" t="s">
        <v>573</v>
      </c>
      <c r="C237" s="1027"/>
      <c r="D237" s="1027" t="str">
        <f>IF('statement of marks'!H23="","",'statement of marks'!H23)</f>
        <v>v 017</v>
      </c>
      <c r="E237" s="1027"/>
      <c r="F237" s="1027"/>
      <c r="G237" s="1027"/>
      <c r="H237" s="1027"/>
      <c r="I237" s="1027"/>
      <c r="J237" s="1027"/>
      <c r="K237" s="1067"/>
      <c r="L237" s="1071"/>
      <c r="M237" s="1072"/>
      <c r="N237" s="405"/>
      <c r="O237" s="1026" t="s">
        <v>573</v>
      </c>
      <c r="P237" s="1027"/>
      <c r="Q237" s="1027" t="str">
        <f>IF('statement of marks'!H24="","",'statement of marks'!H24)</f>
        <v>v 018</v>
      </c>
      <c r="R237" s="1027"/>
      <c r="S237" s="1027"/>
      <c r="T237" s="1027"/>
      <c r="U237" s="1027"/>
      <c r="V237" s="1027"/>
      <c r="W237" s="1027"/>
      <c r="X237" s="1067"/>
    </row>
    <row r="238" spans="1:24" ht="19" customHeight="1">
      <c r="A238" s="405"/>
      <c r="B238" s="1026" t="s">
        <v>574</v>
      </c>
      <c r="C238" s="1027"/>
      <c r="D238" s="1027" t="str">
        <f>IF('statement of marks'!I23="","",'statement of marks'!I23)</f>
        <v>c 017</v>
      </c>
      <c r="E238" s="1027"/>
      <c r="F238" s="1027"/>
      <c r="G238" s="1027"/>
      <c r="H238" s="1027"/>
      <c r="I238" s="1027"/>
      <c r="J238" s="1027"/>
      <c r="K238" s="1067"/>
      <c r="L238" s="1071"/>
      <c r="M238" s="1072"/>
      <c r="N238" s="405"/>
      <c r="O238" s="1026" t="s">
        <v>574</v>
      </c>
      <c r="P238" s="1027"/>
      <c r="Q238" s="1027" t="str">
        <f>IF('statement of marks'!I24="","",'statement of marks'!I24)</f>
        <v>c 018</v>
      </c>
      <c r="R238" s="1027"/>
      <c r="S238" s="1027"/>
      <c r="T238" s="1027"/>
      <c r="U238" s="1027"/>
      <c r="V238" s="1027"/>
      <c r="W238" s="1027"/>
      <c r="X238" s="1067"/>
    </row>
    <row r="239" spans="1:24" ht="19" customHeight="1">
      <c r="A239" s="405"/>
      <c r="B239" s="1026" t="s">
        <v>575</v>
      </c>
      <c r="C239" s="1027"/>
      <c r="D239" s="1027" t="str">
        <f>IF('statement of marks'!J23="","",'statement of marks'!J23)</f>
        <v>l 017</v>
      </c>
      <c r="E239" s="1027"/>
      <c r="F239" s="1027"/>
      <c r="G239" s="1027"/>
      <c r="H239" s="1027"/>
      <c r="I239" s="1027"/>
      <c r="J239" s="1027"/>
      <c r="K239" s="1067"/>
      <c r="L239" s="1071"/>
      <c r="M239" s="1072"/>
      <c r="N239" s="405"/>
      <c r="O239" s="1026" t="s">
        <v>575</v>
      </c>
      <c r="P239" s="1027"/>
      <c r="Q239" s="1027" t="str">
        <f>IF('statement of marks'!J24="","",'statement of marks'!J24)</f>
        <v>l 018</v>
      </c>
      <c r="R239" s="1027"/>
      <c r="S239" s="1027"/>
      <c r="T239" s="1027"/>
      <c r="U239" s="1027"/>
      <c r="V239" s="1027"/>
      <c r="W239" s="1027"/>
      <c r="X239" s="1067"/>
    </row>
    <row r="240" spans="1:24" ht="19" customHeight="1">
      <c r="A240" s="405"/>
      <c r="B240" s="1026" t="s">
        <v>576</v>
      </c>
      <c r="C240" s="1027"/>
      <c r="D240" s="389" t="str">
        <f>'statement of marks'!$D$3</f>
        <v>3 A</v>
      </c>
      <c r="E240" s="1027" t="s">
        <v>9</v>
      </c>
      <c r="F240" s="1027"/>
      <c r="G240" s="1045" t="str">
        <f>IF('statement of marks'!D23="","",'statement of marks'!D23)</f>
        <v/>
      </c>
      <c r="H240" s="1045"/>
      <c r="I240" s="1045"/>
      <c r="J240" s="1045"/>
      <c r="K240" s="1046"/>
      <c r="L240" s="1071"/>
      <c r="M240" s="1072"/>
      <c r="N240" s="405"/>
      <c r="O240" s="1026" t="s">
        <v>576</v>
      </c>
      <c r="P240" s="1027"/>
      <c r="Q240" s="389" t="str">
        <f>'statement of marks'!$D$3</f>
        <v>3 A</v>
      </c>
      <c r="R240" s="1027" t="s">
        <v>9</v>
      </c>
      <c r="S240" s="1027"/>
      <c r="T240" s="1045" t="str">
        <f>IF('statement of marks'!D24="","",'statement of marks'!D24)</f>
        <v/>
      </c>
      <c r="U240" s="1045"/>
      <c r="V240" s="1045"/>
      <c r="W240" s="1045"/>
      <c r="X240" s="1046"/>
    </row>
    <row r="241" spans="1:24" ht="19" customHeight="1">
      <c r="A241" s="405"/>
      <c r="B241" s="1026" t="s">
        <v>577</v>
      </c>
      <c r="C241" s="1027"/>
      <c r="D241" s="389" t="str">
        <f>IF('statement of marks'!E23="","",'statement of marks'!E23)</f>
        <v/>
      </c>
      <c r="E241" s="1027" t="s">
        <v>0</v>
      </c>
      <c r="F241" s="1027"/>
      <c r="G241" s="1047" t="str">
        <f>IF('statement of marks'!F23="","",'statement of marks'!F23)</f>
        <v/>
      </c>
      <c r="H241" s="1047"/>
      <c r="I241" s="1047"/>
      <c r="J241" s="1047"/>
      <c r="K241" s="1048"/>
      <c r="L241" s="1071"/>
      <c r="M241" s="1072"/>
      <c r="N241" s="405"/>
      <c r="O241" s="1026" t="s">
        <v>577</v>
      </c>
      <c r="P241" s="1027"/>
      <c r="Q241" s="389" t="str">
        <f>IF('statement of marks'!E24="","",'statement of marks'!E24)</f>
        <v/>
      </c>
      <c r="R241" s="1027" t="s">
        <v>0</v>
      </c>
      <c r="S241" s="1027"/>
      <c r="T241" s="1047" t="str">
        <f>IF('statement of marks'!F24="","",'statement of marks'!F24)</f>
        <v/>
      </c>
      <c r="U241" s="1047"/>
      <c r="V241" s="1047"/>
      <c r="W241" s="1047"/>
      <c r="X241" s="1048"/>
    </row>
    <row r="242" spans="1:24" ht="19" customHeight="1">
      <c r="A242" s="405"/>
      <c r="B242" s="372" t="s">
        <v>27</v>
      </c>
      <c r="C242" s="337" t="s">
        <v>85</v>
      </c>
      <c r="D242" s="1049" t="s">
        <v>1</v>
      </c>
      <c r="E242" s="1049" t="s">
        <v>21</v>
      </c>
      <c r="F242" s="1049" t="s">
        <v>62</v>
      </c>
      <c r="G242" s="1050" t="s">
        <v>2</v>
      </c>
      <c r="H242" s="1049" t="s">
        <v>632</v>
      </c>
      <c r="I242" s="1049"/>
      <c r="J242" s="1049"/>
      <c r="K242" s="1051" t="s">
        <v>633</v>
      </c>
      <c r="L242" s="1071"/>
      <c r="M242" s="1072"/>
      <c r="N242" s="405"/>
      <c r="O242" s="372" t="s">
        <v>27</v>
      </c>
      <c r="P242" s="337" t="s">
        <v>85</v>
      </c>
      <c r="Q242" s="1052" t="s">
        <v>1</v>
      </c>
      <c r="R242" s="1052" t="s">
        <v>21</v>
      </c>
      <c r="S242" s="1052" t="s">
        <v>62</v>
      </c>
      <c r="T242" s="1053" t="s">
        <v>2</v>
      </c>
      <c r="U242" s="1052" t="s">
        <v>632</v>
      </c>
      <c r="V242" s="1052"/>
      <c r="W242" s="1052"/>
      <c r="X242" s="1051" t="s">
        <v>633</v>
      </c>
    </row>
    <row r="243" spans="1:24" ht="19" customHeight="1">
      <c r="A243" s="405"/>
      <c r="B243" s="372"/>
      <c r="C243" s="337"/>
      <c r="D243" s="1049"/>
      <c r="E243" s="1049"/>
      <c r="F243" s="1049"/>
      <c r="G243" s="1050"/>
      <c r="H243" s="392" t="s">
        <v>629</v>
      </c>
      <c r="I243" s="392" t="s">
        <v>630</v>
      </c>
      <c r="J243" s="501" t="s">
        <v>68</v>
      </c>
      <c r="K243" s="1051"/>
      <c r="L243" s="1071"/>
      <c r="M243" s="1072"/>
      <c r="N243" s="405"/>
      <c r="O243" s="372"/>
      <c r="P243" s="337"/>
      <c r="Q243" s="1052"/>
      <c r="R243" s="1052"/>
      <c r="S243" s="1052"/>
      <c r="T243" s="1053"/>
      <c r="U243" s="390" t="s">
        <v>629</v>
      </c>
      <c r="V243" s="390" t="s">
        <v>630</v>
      </c>
      <c r="W243" s="390" t="s">
        <v>68</v>
      </c>
      <c r="X243" s="1051"/>
    </row>
    <row r="244" spans="1:24" ht="19" customHeight="1">
      <c r="A244" s="405"/>
      <c r="B244" s="1038" t="s">
        <v>3</v>
      </c>
      <c r="C244" s="1039"/>
      <c r="D244" s="333">
        <f>IF('statement of marks'!K$6="","",'statement of marks'!K$6)</f>
        <v>10</v>
      </c>
      <c r="E244" s="333">
        <f>IF('statement of marks'!L$6="","",'statement of marks'!L$6)</f>
        <v>10</v>
      </c>
      <c r="F244" s="333">
        <f>IF('statement of marks'!M$6="","",'statement of marks'!M$6)</f>
        <v>10</v>
      </c>
      <c r="G244" s="334">
        <f>IF('statement of marks'!N$6="","",'statement of marks'!N$6)</f>
        <v>30</v>
      </c>
      <c r="H244" s="333">
        <f>IF('statement of marks'!O$6="","",'statement of marks'!O$6)</f>
        <v>20</v>
      </c>
      <c r="I244" s="333">
        <f>IF('statement of marks'!P$6="","",'statement of marks'!P$6)</f>
        <v>50</v>
      </c>
      <c r="J244" s="334">
        <f>IF('statement of marks'!Q$6="","",'statement of marks'!Q$6)</f>
        <v>70</v>
      </c>
      <c r="K244" s="406">
        <f>IF('statement of marks'!R$6="","",'statement of marks'!R$6)</f>
        <v>100</v>
      </c>
      <c r="L244" s="1071"/>
      <c r="M244" s="1072"/>
      <c r="N244" s="405"/>
      <c r="O244" s="1038" t="s">
        <v>3</v>
      </c>
      <c r="P244" s="1039"/>
      <c r="Q244" s="333">
        <f>IF('statement of marks'!K$6="","",'statement of marks'!K$6)</f>
        <v>10</v>
      </c>
      <c r="R244" s="333">
        <f>IF('statement of marks'!L$6="","",'statement of marks'!L$6)</f>
        <v>10</v>
      </c>
      <c r="S244" s="333">
        <f>IF('statement of marks'!M$6="","",'statement of marks'!M$6)</f>
        <v>10</v>
      </c>
      <c r="T244" s="334">
        <f>IF('statement of marks'!N$6="","",'statement of marks'!N$6)</f>
        <v>30</v>
      </c>
      <c r="U244" s="333">
        <f>IF('statement of marks'!O$6="","",'statement of marks'!O$6)</f>
        <v>20</v>
      </c>
      <c r="V244" s="333">
        <f>IF('statement of marks'!P$6="","",'statement of marks'!P$6)</f>
        <v>50</v>
      </c>
      <c r="W244" s="334">
        <f>IF('statement of marks'!Q$6="","",'statement of marks'!Q$6)</f>
        <v>70</v>
      </c>
      <c r="X244" s="406">
        <f>IF('statement of marks'!R$6="","",'statement of marks'!R$6)</f>
        <v>100</v>
      </c>
    </row>
    <row r="245" spans="1:24" ht="19" customHeight="1">
      <c r="A245" s="405"/>
      <c r="B245" s="1026" t="str">
        <f>'statement of marks'!$K$3</f>
        <v>fgUnh</v>
      </c>
      <c r="C245" s="1027"/>
      <c r="D245" s="332" t="str">
        <f>IF('statement of marks'!K23="","",'statement of marks'!K23)</f>
        <v/>
      </c>
      <c r="E245" s="332" t="str">
        <f>IF('statement of marks'!L23="","",'statement of marks'!L23)</f>
        <v/>
      </c>
      <c r="F245" s="332" t="str">
        <f>IF('statement of marks'!M23="","",'statement of marks'!M23)</f>
        <v/>
      </c>
      <c r="G245" s="403" t="str">
        <f>IF('statement of marks'!N23="","",'statement of marks'!N23)</f>
        <v/>
      </c>
      <c r="H245" s="332" t="str">
        <f>IF('statement of marks'!O23="","",'statement of marks'!O23)</f>
        <v/>
      </c>
      <c r="I245" s="332" t="str">
        <f>IF('statement of marks'!P23="","",'statement of marks'!P23)</f>
        <v/>
      </c>
      <c r="J245" s="36" t="str">
        <f>IF('statement of marks'!Q23="","",'statement of marks'!Q23)</f>
        <v/>
      </c>
      <c r="K245" s="407" t="str">
        <f>IF('statement of marks'!R23="","",'statement of marks'!R23)</f>
        <v/>
      </c>
      <c r="L245" s="1071"/>
      <c r="M245" s="1072"/>
      <c r="N245" s="405"/>
      <c r="O245" s="1026" t="str">
        <f>'statement of marks'!$K$3</f>
        <v>fgUnh</v>
      </c>
      <c r="P245" s="1027"/>
      <c r="Q245" s="332" t="str">
        <f>IF('statement of marks'!K24="","",'statement of marks'!K24)</f>
        <v/>
      </c>
      <c r="R245" s="332" t="str">
        <f>IF('statement of marks'!L24="","",'statement of marks'!L24)</f>
        <v/>
      </c>
      <c r="S245" s="332" t="str">
        <f>IF('statement of marks'!M24="","",'statement of marks'!M24)</f>
        <v/>
      </c>
      <c r="T245" s="403" t="str">
        <f>IF('statement of marks'!N24="","",'statement of marks'!N24)</f>
        <v/>
      </c>
      <c r="U245" s="332" t="str">
        <f>IF('statement of marks'!O24="","",'statement of marks'!O24)</f>
        <v/>
      </c>
      <c r="V245" s="332" t="str">
        <f>IF('statement of marks'!P24="","",'statement of marks'!P24)</f>
        <v/>
      </c>
      <c r="W245" s="36" t="str">
        <f>IF('statement of marks'!Q24="","",'statement of marks'!Q24)</f>
        <v/>
      </c>
      <c r="X245" s="407" t="str">
        <f>IF('statement of marks'!R24="","",'statement of marks'!R24)</f>
        <v/>
      </c>
    </row>
    <row r="246" spans="1:24" ht="19" customHeight="1">
      <c r="A246" s="405"/>
      <c r="B246" s="1026" t="str">
        <f>'statement of marks'!$AQ$3</f>
        <v>xf.kr</v>
      </c>
      <c r="C246" s="1027"/>
      <c r="D246" s="332" t="str">
        <f>IF('statement of marks'!AQ23="","",'statement of marks'!AQ23)</f>
        <v/>
      </c>
      <c r="E246" s="332" t="str">
        <f>IF('statement of marks'!AR23="","",'statement of marks'!AR23)</f>
        <v/>
      </c>
      <c r="F246" s="332" t="str">
        <f>IF('statement of marks'!AS23="","",'statement of marks'!AS23)</f>
        <v/>
      </c>
      <c r="G246" s="403" t="str">
        <f>IF('statement of marks'!AT23="","",'statement of marks'!AT23)</f>
        <v/>
      </c>
      <c r="H246" s="332" t="str">
        <f>IF('statement of marks'!AU23="","",'statement of marks'!AU23)</f>
        <v/>
      </c>
      <c r="I246" s="332" t="str">
        <f>IF('statement of marks'!AV23="","",'statement of marks'!AV23)</f>
        <v/>
      </c>
      <c r="J246" s="36" t="str">
        <f>IF('statement of marks'!AW23="","",'statement of marks'!AW23)</f>
        <v/>
      </c>
      <c r="K246" s="407" t="str">
        <f>IF('statement of marks'!AX23="","",'statement of marks'!AX23)</f>
        <v/>
      </c>
      <c r="L246" s="1071"/>
      <c r="M246" s="1072"/>
      <c r="N246" s="405"/>
      <c r="O246" s="1026" t="str">
        <f>'statement of marks'!$AQ$3</f>
        <v>xf.kr</v>
      </c>
      <c r="P246" s="1027"/>
      <c r="Q246" s="332" t="str">
        <f>IF('statement of marks'!AQ24="","",'statement of marks'!AQ24)</f>
        <v/>
      </c>
      <c r="R246" s="332" t="str">
        <f>IF('statement of marks'!AR24="","",'statement of marks'!AR24)</f>
        <v/>
      </c>
      <c r="S246" s="332" t="str">
        <f>IF('statement of marks'!AS24="","",'statement of marks'!AS24)</f>
        <v/>
      </c>
      <c r="T246" s="403" t="str">
        <f>IF('statement of marks'!AT24="","",'statement of marks'!AT24)</f>
        <v/>
      </c>
      <c r="U246" s="332" t="str">
        <f>IF('statement of marks'!AU24="","",'statement of marks'!AU24)</f>
        <v/>
      </c>
      <c r="V246" s="332" t="str">
        <f>IF('statement of marks'!AV24="","",'statement of marks'!AV24)</f>
        <v/>
      </c>
      <c r="W246" s="36" t="str">
        <f>IF('statement of marks'!AW24="","",'statement of marks'!AW24)</f>
        <v/>
      </c>
      <c r="X246" s="407" t="str">
        <f>IF('statement of marks'!AX24="","",'statement of marks'!AX24)</f>
        <v/>
      </c>
    </row>
    <row r="247" spans="1:24" ht="19" customHeight="1">
      <c r="A247" s="405"/>
      <c r="B247" s="1026" t="str">
        <f>'statement of marks'!$BG$3</f>
        <v>Ik;kZoj.k v/;;u</v>
      </c>
      <c r="C247" s="1027"/>
      <c r="D247" s="332" t="str">
        <f>IF('statement of marks'!BG23="","",'statement of marks'!BG23)</f>
        <v/>
      </c>
      <c r="E247" s="332" t="str">
        <f>IF('statement of marks'!BH23="","",'statement of marks'!BH23)</f>
        <v/>
      </c>
      <c r="F247" s="332" t="str">
        <f>IF('statement of marks'!BI23="","",'statement of marks'!BI23)</f>
        <v/>
      </c>
      <c r="G247" s="403" t="str">
        <f>IF('statement of marks'!BJ23="","",'statement of marks'!BJ23)</f>
        <v/>
      </c>
      <c r="H247" s="332" t="str">
        <f>IF('statement of marks'!BK23="","",'statement of marks'!BK23)</f>
        <v/>
      </c>
      <c r="I247" s="332" t="str">
        <f>IF('statement of marks'!BL23="","",'statement of marks'!BL23)</f>
        <v/>
      </c>
      <c r="J247" s="36" t="str">
        <f>IF('statement of marks'!BM23="","",'statement of marks'!BM23)</f>
        <v/>
      </c>
      <c r="K247" s="407" t="str">
        <f>IF('statement of marks'!BN23="","",'statement of marks'!BN23)</f>
        <v/>
      </c>
      <c r="L247" s="1071"/>
      <c r="M247" s="1072"/>
      <c r="N247" s="405"/>
      <c r="O247" s="1026" t="str">
        <f>'statement of marks'!$BG$3</f>
        <v>Ik;kZoj.k v/;;u</v>
      </c>
      <c r="P247" s="1027"/>
      <c r="Q247" s="332" t="str">
        <f>IF('statement of marks'!BG24="","",'statement of marks'!BG24)</f>
        <v/>
      </c>
      <c r="R247" s="332" t="str">
        <f>IF('statement of marks'!BH24="","",'statement of marks'!BH24)</f>
        <v/>
      </c>
      <c r="S247" s="332" t="str">
        <f>IF('statement of marks'!BI24="","",'statement of marks'!BI24)</f>
        <v/>
      </c>
      <c r="T247" s="403" t="str">
        <f>IF('statement of marks'!BJ24="","",'statement of marks'!BJ24)</f>
        <v/>
      </c>
      <c r="U247" s="332" t="str">
        <f>IF('statement of marks'!BK24="","",'statement of marks'!BK24)</f>
        <v/>
      </c>
      <c r="V247" s="332" t="str">
        <f>IF('statement of marks'!BL24="","",'statement of marks'!BL24)</f>
        <v/>
      </c>
      <c r="W247" s="36" t="str">
        <f>IF('statement of marks'!BM24="","",'statement of marks'!BM24)</f>
        <v/>
      </c>
      <c r="X247" s="407" t="str">
        <f>IF('statement of marks'!BN24="","",'statement of marks'!BN24)</f>
        <v/>
      </c>
    </row>
    <row r="248" spans="1:24" ht="19" customHeight="1">
      <c r="A248" s="1040"/>
      <c r="B248" s="1042" t="str">
        <f>'statement of marks'!$AA$3</f>
        <v>vaxszth</v>
      </c>
      <c r="C248" s="388" t="s">
        <v>3</v>
      </c>
      <c r="D248" s="333">
        <f>IF('statement of marks'!AA$6="","",'statement of marks'!AA$6)</f>
        <v>5</v>
      </c>
      <c r="E248" s="333">
        <f>IF('statement of marks'!AB$6="","",'statement of marks'!AB$6)</f>
        <v>5</v>
      </c>
      <c r="F248" s="333">
        <f>IF('statement of marks'!AC$6="","",'statement of marks'!AC$6)</f>
        <v>5</v>
      </c>
      <c r="G248" s="334">
        <f>IF('statement of marks'!AD$6="","",'statement of marks'!AD$6)</f>
        <v>15</v>
      </c>
      <c r="H248" s="333">
        <f>IF('statement of marks'!AE$6="","",'statement of marks'!AE$6)</f>
        <v>10</v>
      </c>
      <c r="I248" s="333">
        <f>IF('statement of marks'!AF$6="","",'statement of marks'!AF$6)</f>
        <v>25</v>
      </c>
      <c r="J248" s="334">
        <f>IF('statement of marks'!AG$6="","",'statement of marks'!AG$6)</f>
        <v>35</v>
      </c>
      <c r="K248" s="406">
        <f>IF('statement of marks'!AH$6="","",'statement of marks'!AH$6)</f>
        <v>50</v>
      </c>
      <c r="L248" s="1071"/>
      <c r="M248" s="1072"/>
      <c r="N248" s="1040"/>
      <c r="O248" s="1042" t="str">
        <f>'statement of marks'!$AA$3</f>
        <v>vaxszth</v>
      </c>
      <c r="P248" s="388" t="s">
        <v>3</v>
      </c>
      <c r="Q248" s="333">
        <f>IF('statement of marks'!AA$6="","",'statement of marks'!AA$6)</f>
        <v>5</v>
      </c>
      <c r="R248" s="333">
        <f>IF('statement of marks'!AB$6="","",'statement of marks'!AB$6)</f>
        <v>5</v>
      </c>
      <c r="S248" s="333">
        <f>IF('statement of marks'!AC$6="","",'statement of marks'!AC$6)</f>
        <v>5</v>
      </c>
      <c r="T248" s="334">
        <f>IF('statement of marks'!AD$6="","",'statement of marks'!AD$6)</f>
        <v>15</v>
      </c>
      <c r="U248" s="333">
        <f>IF('statement of marks'!AE$6="","",'statement of marks'!AE$6)</f>
        <v>10</v>
      </c>
      <c r="V248" s="333">
        <f>IF('statement of marks'!AF$6="","",'statement of marks'!AF$6)</f>
        <v>25</v>
      </c>
      <c r="W248" s="334">
        <f>IF('statement of marks'!AG$6="","",'statement of marks'!AG$6)</f>
        <v>35</v>
      </c>
      <c r="X248" s="406">
        <f>IF('statement of marks'!AH$6="","",'statement of marks'!AH$6)</f>
        <v>50</v>
      </c>
    </row>
    <row r="249" spans="1:24" ht="19" customHeight="1">
      <c r="A249" s="1041"/>
      <c r="B249" s="1042"/>
      <c r="C249" s="387" t="s">
        <v>638</v>
      </c>
      <c r="D249" s="332" t="str">
        <f>IF('statement of marks'!AA23="","",'statement of marks'!AA23)</f>
        <v/>
      </c>
      <c r="E249" s="332" t="str">
        <f>IF('statement of marks'!AB23="","",'statement of marks'!AB23)</f>
        <v/>
      </c>
      <c r="F249" s="332" t="str">
        <f>IF('statement of marks'!AC23="","",'statement of marks'!AC23)</f>
        <v/>
      </c>
      <c r="G249" s="403" t="str">
        <f>IF('statement of marks'!AD23="","",'statement of marks'!AD23)</f>
        <v/>
      </c>
      <c r="H249" s="332" t="str">
        <f>IF('statement of marks'!AE23="","",'statement of marks'!AE23)</f>
        <v/>
      </c>
      <c r="I249" s="332" t="str">
        <f>IF('statement of marks'!AF23="","",'statement of marks'!AF23)</f>
        <v/>
      </c>
      <c r="J249" s="36" t="str">
        <f>IF('statement of marks'!AG23="","",'statement of marks'!AG23)</f>
        <v/>
      </c>
      <c r="K249" s="407" t="str">
        <f>IF('statement of marks'!AH23="","",'statement of marks'!AH23)</f>
        <v/>
      </c>
      <c r="L249" s="1071"/>
      <c r="M249" s="1072"/>
      <c r="N249" s="1041"/>
      <c r="O249" s="1042"/>
      <c r="P249" s="387" t="s">
        <v>638</v>
      </c>
      <c r="Q249" s="332" t="str">
        <f>IF('statement of marks'!AA24="","",'statement of marks'!AA24)</f>
        <v/>
      </c>
      <c r="R249" s="332" t="str">
        <f>IF('statement of marks'!AB24="","",'statement of marks'!AB24)</f>
        <v/>
      </c>
      <c r="S249" s="332" t="str">
        <f>IF('statement of marks'!AC24="","",'statement of marks'!AC24)</f>
        <v/>
      </c>
      <c r="T249" s="403" t="str">
        <f>IF('statement of marks'!AD24="","",'statement of marks'!AD24)</f>
        <v/>
      </c>
      <c r="U249" s="332" t="str">
        <f>IF('statement of marks'!AE24="","",'statement of marks'!AE24)</f>
        <v/>
      </c>
      <c r="V249" s="332" t="str">
        <f>IF('statement of marks'!AF24="","",'statement of marks'!AF24)</f>
        <v/>
      </c>
      <c r="W249" s="36" t="str">
        <f>IF('statement of marks'!AG24="","",'statement of marks'!AG24)</f>
        <v/>
      </c>
      <c r="X249" s="407" t="str">
        <f>IF('statement of marks'!AH24="","",'statement of marks'!AH24)</f>
        <v/>
      </c>
    </row>
    <row r="250" spans="1:24" ht="19" customHeight="1">
      <c r="A250" s="405"/>
      <c r="B250" s="1043" t="s">
        <v>634</v>
      </c>
      <c r="C250" s="1044"/>
      <c r="D250" s="336" t="s">
        <v>1</v>
      </c>
      <c r="E250" s="336" t="s">
        <v>21</v>
      </c>
      <c r="F250" s="391" t="s">
        <v>635</v>
      </c>
      <c r="G250" s="36"/>
      <c r="H250" s="335"/>
      <c r="I250" s="36"/>
      <c r="J250" s="502" t="s">
        <v>62</v>
      </c>
      <c r="K250" s="408"/>
      <c r="L250" s="1071"/>
      <c r="M250" s="1072"/>
      <c r="N250" s="405"/>
      <c r="O250" s="1043" t="s">
        <v>634</v>
      </c>
      <c r="P250" s="1044"/>
      <c r="Q250" s="336" t="s">
        <v>1</v>
      </c>
      <c r="R250" s="336" t="s">
        <v>21</v>
      </c>
      <c r="S250" s="391" t="s">
        <v>635</v>
      </c>
      <c r="T250" s="36"/>
      <c r="U250" s="335"/>
      <c r="V250" s="36"/>
      <c r="W250" s="336" t="s">
        <v>62</v>
      </c>
      <c r="X250" s="408"/>
    </row>
    <row r="251" spans="1:24" ht="19" customHeight="1">
      <c r="A251" s="405"/>
      <c r="B251" s="1038" t="s">
        <v>3</v>
      </c>
      <c r="C251" s="1039"/>
      <c r="D251" s="333">
        <v>20</v>
      </c>
      <c r="E251" s="333">
        <v>20</v>
      </c>
      <c r="F251" s="333">
        <v>20</v>
      </c>
      <c r="G251" s="334"/>
      <c r="H251" s="333"/>
      <c r="I251" s="333"/>
      <c r="J251" s="334">
        <v>20</v>
      </c>
      <c r="K251" s="406"/>
      <c r="L251" s="1071"/>
      <c r="M251" s="1072"/>
      <c r="N251" s="405"/>
      <c r="O251" s="1038" t="s">
        <v>3</v>
      </c>
      <c r="P251" s="1039"/>
      <c r="Q251" s="333">
        <v>20</v>
      </c>
      <c r="R251" s="333">
        <v>20</v>
      </c>
      <c r="S251" s="333">
        <v>20</v>
      </c>
      <c r="T251" s="334"/>
      <c r="U251" s="333"/>
      <c r="V251" s="333"/>
      <c r="W251" s="334">
        <v>20</v>
      </c>
      <c r="X251" s="406"/>
    </row>
    <row r="252" spans="1:24" ht="19" customHeight="1">
      <c r="A252" s="405"/>
      <c r="B252" s="1026" t="str">
        <f>'statement of marks'!$BW$3</f>
        <v>dk;kZuqHko</v>
      </c>
      <c r="C252" s="1027"/>
      <c r="D252" s="499" t="str">
        <f>IF('statement of marks'!BW23="","",'statement of marks'!BW23)</f>
        <v/>
      </c>
      <c r="E252" s="499" t="str">
        <f>IF('statement of marks'!BX23="","",'statement of marks'!BX23)</f>
        <v/>
      </c>
      <c r="F252" s="499" t="str">
        <f>IF('statement of marks'!BZ23="","",'statement of marks'!BZ23)</f>
        <v/>
      </c>
      <c r="G252" s="338"/>
      <c r="H252" s="338"/>
      <c r="I252" s="499"/>
      <c r="J252" s="499" t="str">
        <f>IF('statement of marks'!BY23="","",'statement of marks'!BY23)</f>
        <v/>
      </c>
      <c r="K252" s="500"/>
      <c r="L252" s="1071"/>
      <c r="M252" s="1072"/>
      <c r="N252" s="405"/>
      <c r="O252" s="1026" t="str">
        <f>'statement of marks'!$BW$3</f>
        <v>dk;kZuqHko</v>
      </c>
      <c r="P252" s="1027"/>
      <c r="Q252" s="499" t="str">
        <f>IF('statement of marks'!BW24="","",'statement of marks'!BW24)</f>
        <v/>
      </c>
      <c r="R252" s="499" t="str">
        <f>IF('statement of marks'!BX24="","",'statement of marks'!BX24)</f>
        <v/>
      </c>
      <c r="S252" s="499" t="str">
        <f>IF('statement of marks'!BZ24="","",'statement of marks'!BZ24)</f>
        <v/>
      </c>
      <c r="T252" s="338"/>
      <c r="U252" s="338"/>
      <c r="V252" s="499"/>
      <c r="W252" s="499" t="str">
        <f>IF('statement of marks'!BY24="","",'statement of marks'!BY24)</f>
        <v/>
      </c>
      <c r="X252" s="500"/>
    </row>
    <row r="253" spans="1:24" ht="19" customHeight="1">
      <c r="A253" s="405"/>
      <c r="B253" s="1026" t="str">
        <f>'statement of marks'!$CG$3</f>
        <v>dyk f'k{kk</v>
      </c>
      <c r="C253" s="1027"/>
      <c r="D253" s="499" t="str">
        <f>IF('statement of marks'!CG23="","",'statement of marks'!CG23)</f>
        <v/>
      </c>
      <c r="E253" s="499" t="str">
        <f>IF('statement of marks'!CH23="","",'statement of marks'!CH23)</f>
        <v/>
      </c>
      <c r="F253" s="499" t="str">
        <f>IF('statement of marks'!CJ23="","",'statement of marks'!CJ23)</f>
        <v/>
      </c>
      <c r="G253" s="338"/>
      <c r="H253" s="338"/>
      <c r="I253" s="499"/>
      <c r="J253" s="499" t="str">
        <f>IF('statement of marks'!CI23="","",'statement of marks'!CI23)</f>
        <v/>
      </c>
      <c r="K253" s="500"/>
      <c r="L253" s="1071"/>
      <c r="M253" s="1072"/>
      <c r="N253" s="405"/>
      <c r="O253" s="1026" t="str">
        <f>'statement of marks'!$CG$3</f>
        <v>dyk f'k{kk</v>
      </c>
      <c r="P253" s="1027"/>
      <c r="Q253" s="499" t="str">
        <f>IF('statement of marks'!CG24="","",'statement of marks'!CG24)</f>
        <v/>
      </c>
      <c r="R253" s="499" t="str">
        <f>IF('statement of marks'!CH24="","",'statement of marks'!CH24)</f>
        <v/>
      </c>
      <c r="S253" s="499" t="str">
        <f>IF('statement of marks'!CJ24="","",'statement of marks'!CJ24)</f>
        <v/>
      </c>
      <c r="T253" s="338"/>
      <c r="U253" s="338"/>
      <c r="V253" s="499"/>
      <c r="W253" s="499" t="str">
        <f>IF('statement of marks'!CI24="","",'statement of marks'!CI24)</f>
        <v/>
      </c>
      <c r="X253" s="500"/>
    </row>
    <row r="254" spans="1:24" ht="19" customHeight="1">
      <c r="A254" s="405"/>
      <c r="B254" s="1028" t="str">
        <f>'statement of marks'!$CQ$3</f>
        <v>LokLF; ,oe~ 'kkjhfjd f'k{kk</v>
      </c>
      <c r="C254" s="1029"/>
      <c r="D254" s="499" t="str">
        <f>IF('statement of marks'!CQ23="","",'statement of marks'!CQ23)</f>
        <v/>
      </c>
      <c r="E254" s="499" t="str">
        <f>IF('statement of marks'!CR23="","",'statement of marks'!CR23)</f>
        <v/>
      </c>
      <c r="F254" s="499" t="str">
        <f>IF('statement of marks'!CT23="","",'statement of marks'!CT23)</f>
        <v/>
      </c>
      <c r="G254" s="338"/>
      <c r="H254" s="338"/>
      <c r="I254" s="499"/>
      <c r="J254" s="499" t="str">
        <f>IF('statement of marks'!CS23="","",'statement of marks'!CS23)</f>
        <v/>
      </c>
      <c r="K254" s="500"/>
      <c r="L254" s="1071"/>
      <c r="M254" s="1072"/>
      <c r="N254" s="405"/>
      <c r="O254" s="1030" t="str">
        <f>'statement of marks'!$CQ$3</f>
        <v>LokLF; ,oe~ 'kkjhfjd f'k{kk</v>
      </c>
      <c r="P254" s="1031"/>
      <c r="Q254" s="499" t="str">
        <f>IF('statement of marks'!CQ24="","",'statement of marks'!CQ24)</f>
        <v/>
      </c>
      <c r="R254" s="499" t="str">
        <f>IF('statement of marks'!CR24="","",'statement of marks'!CR24)</f>
        <v/>
      </c>
      <c r="S254" s="499" t="str">
        <f>IF('statement of marks'!CT24="","",'statement of marks'!CT24)</f>
        <v/>
      </c>
      <c r="T254" s="338"/>
      <c r="U254" s="338"/>
      <c r="V254" s="499"/>
      <c r="W254" s="499" t="str">
        <f>IF('statement of marks'!CS24="","",'statement of marks'!CS24)</f>
        <v/>
      </c>
      <c r="X254" s="500"/>
    </row>
    <row r="255" spans="1:24" ht="19" customHeight="1">
      <c r="A255" s="405"/>
      <c r="B255" s="1032" t="s">
        <v>636</v>
      </c>
      <c r="C255" s="1033"/>
      <c r="D255" s="1034" t="str">
        <f>IF(details!$CQ$3="","",details!$CQ$3)</f>
        <v>;ksx vxLr rd</v>
      </c>
      <c r="E255" s="1034"/>
      <c r="F255" s="1034" t="str">
        <f>IF(details!$CU$3="","",details!$CU$3)</f>
        <v>;ksx vDVwcj rd</v>
      </c>
      <c r="G255" s="1034"/>
      <c r="H255" s="1034" t="str">
        <f>IF(details!$CY$3="","",details!$CY$3)</f>
        <v>;ksx fnlEcj rd</v>
      </c>
      <c r="I255" s="1034"/>
      <c r="J255" s="1034" t="str">
        <f>IF(details!$DC$3="","",details!$DC$3)</f>
        <v>;ksx Qjojh rd</v>
      </c>
      <c r="K255" s="1035"/>
      <c r="L255" s="1071"/>
      <c r="M255" s="1072"/>
      <c r="N255" s="405"/>
      <c r="O255" s="1032" t="s">
        <v>636</v>
      </c>
      <c r="P255" s="1033"/>
      <c r="Q255" s="1034" t="str">
        <f>IF(details!$CQ$3="","",details!$CQ$3)</f>
        <v>;ksx vxLr rd</v>
      </c>
      <c r="R255" s="1034"/>
      <c r="S255" s="1034" t="str">
        <f>IF(details!$CU$3="","",details!$CU$3)</f>
        <v>;ksx vDVwcj rd</v>
      </c>
      <c r="T255" s="1034"/>
      <c r="U255" s="1034" t="str">
        <f>IF(details!$CY$3="","",details!$CY$3)</f>
        <v>;ksx fnlEcj rd</v>
      </c>
      <c r="V255" s="1034"/>
      <c r="W255" s="1034" t="str">
        <f>IF(details!$DC$3="","",details!$DC$3)</f>
        <v>;ksx Qjojh rd</v>
      </c>
      <c r="X255" s="1035"/>
    </row>
    <row r="256" spans="1:24" ht="19" customHeight="1">
      <c r="A256" s="405"/>
      <c r="B256" s="1032" t="s">
        <v>86</v>
      </c>
      <c r="C256" s="1033"/>
      <c r="D256" s="1036" t="str">
        <f>IF(details!CR23="","",details!CR23)</f>
        <v/>
      </c>
      <c r="E256" s="1036"/>
      <c r="F256" s="1036" t="str">
        <f>IF(details!CV23="","",details!CV23)</f>
        <v/>
      </c>
      <c r="G256" s="1036"/>
      <c r="H256" s="1036" t="str">
        <f>IF(details!CZ23="","",details!CZ23)</f>
        <v/>
      </c>
      <c r="I256" s="1036"/>
      <c r="J256" s="1036" t="str">
        <f>IF(details!DD23="","",details!DD23)</f>
        <v/>
      </c>
      <c r="K256" s="1037"/>
      <c r="L256" s="1071"/>
      <c r="M256" s="1072"/>
      <c r="N256" s="405"/>
      <c r="O256" s="1032" t="s">
        <v>86</v>
      </c>
      <c r="P256" s="1033"/>
      <c r="Q256" s="1036" t="str">
        <f>IF(details!CR24="","",details!CR24)</f>
        <v/>
      </c>
      <c r="R256" s="1036"/>
      <c r="S256" s="1036" t="str">
        <f>IF(details!CV24="","",details!CV24)</f>
        <v/>
      </c>
      <c r="T256" s="1036"/>
      <c r="U256" s="1036" t="str">
        <f>IF(details!CZ24="","",details!CZ24)</f>
        <v/>
      </c>
      <c r="V256" s="1036"/>
      <c r="W256" s="1036" t="str">
        <f>IF(details!DD24="","",details!DD24)</f>
        <v/>
      </c>
      <c r="X256" s="1037"/>
    </row>
    <row r="257" spans="1:24" ht="19" customHeight="1">
      <c r="A257" s="405"/>
      <c r="B257" s="1020" t="s">
        <v>15</v>
      </c>
      <c r="C257" s="1021"/>
      <c r="D257" s="1022" t="str">
        <f>IF(details!CQ23="","",details!CQ23)</f>
        <v/>
      </c>
      <c r="E257" s="1022"/>
      <c r="F257" s="1022" t="str">
        <f>IF(details!CU23="","",details!CU23)</f>
        <v/>
      </c>
      <c r="G257" s="1022"/>
      <c r="H257" s="1022" t="str">
        <f>IF(details!CY23="","",details!CY23)</f>
        <v/>
      </c>
      <c r="I257" s="1022"/>
      <c r="J257" s="1022" t="str">
        <f>IF(details!DC23="","",details!DC23)</f>
        <v/>
      </c>
      <c r="K257" s="1023"/>
      <c r="L257" s="1071"/>
      <c r="M257" s="1072"/>
      <c r="N257" s="405"/>
      <c r="O257" s="1020" t="s">
        <v>15</v>
      </c>
      <c r="P257" s="1021"/>
      <c r="Q257" s="1022" t="str">
        <f>IF(details!CQ24="","",details!CQ24)</f>
        <v/>
      </c>
      <c r="R257" s="1022"/>
      <c r="S257" s="1022" t="str">
        <f>IF(details!CU24="","",details!CU24)</f>
        <v/>
      </c>
      <c r="T257" s="1022"/>
      <c r="U257" s="1022" t="str">
        <f>IF(details!CY24="","",details!CY24)</f>
        <v/>
      </c>
      <c r="V257" s="1022"/>
      <c r="W257" s="1022" t="str">
        <f>IF(details!DC24="","",details!DC24)</f>
        <v/>
      </c>
      <c r="X257" s="1023"/>
    </row>
    <row r="258" spans="1:24" ht="19" customHeight="1">
      <c r="A258" s="405"/>
      <c r="B258" s="1024" t="s">
        <v>87</v>
      </c>
      <c r="C258" s="1025"/>
      <c r="D258" s="1016"/>
      <c r="E258" s="1016"/>
      <c r="F258" s="1016"/>
      <c r="G258" s="1016"/>
      <c r="H258" s="1016"/>
      <c r="I258" s="1016"/>
      <c r="J258" s="1016"/>
      <c r="K258" s="1017"/>
      <c r="L258" s="1071"/>
      <c r="M258" s="1072"/>
      <c r="N258" s="405"/>
      <c r="O258" s="1024" t="s">
        <v>87</v>
      </c>
      <c r="P258" s="1025"/>
      <c r="Q258" s="1016"/>
      <c r="R258" s="1016"/>
      <c r="S258" s="1016"/>
      <c r="T258" s="1016"/>
      <c r="U258" s="1016"/>
      <c r="V258" s="1016"/>
      <c r="W258" s="1016"/>
      <c r="X258" s="1017"/>
    </row>
    <row r="259" spans="1:24" ht="19" customHeight="1">
      <c r="A259" s="405"/>
      <c r="B259" s="1014" t="s">
        <v>73</v>
      </c>
      <c r="C259" s="1015"/>
      <c r="D259" s="1016"/>
      <c r="E259" s="1016"/>
      <c r="F259" s="1016"/>
      <c r="G259" s="1016"/>
      <c r="H259" s="1016"/>
      <c r="I259" s="1016"/>
      <c r="J259" s="1016"/>
      <c r="K259" s="1017"/>
      <c r="L259" s="1071"/>
      <c r="M259" s="1072"/>
      <c r="N259" s="405"/>
      <c r="O259" s="1014" t="s">
        <v>73</v>
      </c>
      <c r="P259" s="1015"/>
      <c r="Q259" s="1016"/>
      <c r="R259" s="1016"/>
      <c r="S259" s="1016"/>
      <c r="T259" s="1016"/>
      <c r="U259" s="1016"/>
      <c r="V259" s="1016"/>
      <c r="W259" s="1016"/>
      <c r="X259" s="1017"/>
    </row>
    <row r="260" spans="1:24" ht="19" customHeight="1">
      <c r="A260" s="405"/>
      <c r="B260" s="1018" t="s">
        <v>88</v>
      </c>
      <c r="C260" s="1019"/>
      <c r="D260" s="1016"/>
      <c r="E260" s="1016"/>
      <c r="F260" s="1016"/>
      <c r="G260" s="1016"/>
      <c r="H260" s="1016"/>
      <c r="I260" s="1016"/>
      <c r="J260" s="1016"/>
      <c r="K260" s="1017"/>
      <c r="L260" s="1071"/>
      <c r="M260" s="1072"/>
      <c r="N260" s="405"/>
      <c r="O260" s="1018" t="s">
        <v>88</v>
      </c>
      <c r="P260" s="1019"/>
      <c r="Q260" s="1016"/>
      <c r="R260" s="1016"/>
      <c r="S260" s="1016"/>
      <c r="T260" s="1016"/>
      <c r="U260" s="1016"/>
      <c r="V260" s="1016"/>
      <c r="W260" s="1016"/>
      <c r="X260" s="1017"/>
    </row>
    <row r="261" spans="1:24" ht="19" customHeight="1" thickBot="1">
      <c r="A261" s="410"/>
      <c r="B261" s="1054" t="s">
        <v>89</v>
      </c>
      <c r="C261" s="1055"/>
      <c r="D261" s="1056"/>
      <c r="E261" s="1056"/>
      <c r="F261" s="1056"/>
      <c r="G261" s="1056"/>
      <c r="H261" s="1056"/>
      <c r="I261" s="1056"/>
      <c r="J261" s="1056"/>
      <c r="K261" s="1057"/>
      <c r="L261" s="1071"/>
      <c r="M261" s="1072"/>
      <c r="N261" s="410"/>
      <c r="O261" s="1054" t="s">
        <v>89</v>
      </c>
      <c r="P261" s="1055"/>
      <c r="Q261" s="1056"/>
      <c r="R261" s="1056"/>
      <c r="S261" s="1056"/>
      <c r="T261" s="1056"/>
      <c r="U261" s="1056"/>
      <c r="V261" s="1056"/>
      <c r="W261" s="1056"/>
      <c r="X261" s="1057"/>
    </row>
    <row r="262" spans="1:24" ht="19" customHeight="1">
      <c r="A262" s="1058" t="s">
        <v>44</v>
      </c>
      <c r="B262" s="1059"/>
      <c r="C262" s="1059"/>
      <c r="D262" s="1059"/>
      <c r="E262" s="1059"/>
      <c r="F262" s="1059"/>
      <c r="G262" s="1059"/>
      <c r="H262" s="1059"/>
      <c r="I262" s="1059"/>
      <c r="J262" s="1059"/>
      <c r="K262" s="1060"/>
      <c r="L262" s="1071"/>
      <c r="M262" s="1072"/>
      <c r="N262" s="1058" t="s">
        <v>44</v>
      </c>
      <c r="O262" s="1059"/>
      <c r="P262" s="1059"/>
      <c r="Q262" s="1059"/>
      <c r="R262" s="1059"/>
      <c r="S262" s="1059"/>
      <c r="T262" s="1059"/>
      <c r="U262" s="1059"/>
      <c r="V262" s="1059"/>
      <c r="W262" s="1059"/>
      <c r="X262" s="1060"/>
    </row>
    <row r="263" spans="1:24" ht="19" customHeight="1">
      <c r="A263" s="1061" t="str">
        <f>'statement of marks'!$A$1</f>
        <v>jk- ck- ek/;fed fo|ky; uohu] fuEckgsM+k</v>
      </c>
      <c r="B263" s="1062"/>
      <c r="C263" s="1062"/>
      <c r="D263" s="1062"/>
      <c r="E263" s="1062"/>
      <c r="F263" s="1062"/>
      <c r="G263" s="1062"/>
      <c r="H263" s="1062"/>
      <c r="I263" s="1062"/>
      <c r="J263" s="1062"/>
      <c r="K263" s="1063"/>
      <c r="L263" s="1071"/>
      <c r="M263" s="1072"/>
      <c r="N263" s="1061" t="str">
        <f>'statement of marks'!$A$1</f>
        <v>jk- ck- ek/;fed fo|ky; uohu] fuEckgsM+k</v>
      </c>
      <c r="O263" s="1062"/>
      <c r="P263" s="1062"/>
      <c r="Q263" s="1062"/>
      <c r="R263" s="1062"/>
      <c r="S263" s="1062"/>
      <c r="T263" s="1062"/>
      <c r="U263" s="1062"/>
      <c r="V263" s="1062"/>
      <c r="W263" s="1062"/>
      <c r="X263" s="1063"/>
    </row>
    <row r="264" spans="1:24" ht="19" customHeight="1">
      <c r="A264" s="1061"/>
      <c r="B264" s="1062"/>
      <c r="C264" s="1062"/>
      <c r="D264" s="1062"/>
      <c r="E264" s="1062"/>
      <c r="F264" s="1062"/>
      <c r="G264" s="1062"/>
      <c r="H264" s="1062"/>
      <c r="I264" s="1062"/>
      <c r="J264" s="1062"/>
      <c r="K264" s="1063"/>
      <c r="L264" s="1071"/>
      <c r="M264" s="1072"/>
      <c r="N264" s="1061"/>
      <c r="O264" s="1062"/>
      <c r="P264" s="1062"/>
      <c r="Q264" s="1062"/>
      <c r="R264" s="1062"/>
      <c r="S264" s="1062"/>
      <c r="T264" s="1062"/>
      <c r="U264" s="1062"/>
      <c r="V264" s="1062"/>
      <c r="W264" s="1062"/>
      <c r="X264" s="1063"/>
    </row>
    <row r="265" spans="1:24" ht="19" customHeight="1">
      <c r="A265" s="405"/>
      <c r="B265" s="1042" t="s">
        <v>84</v>
      </c>
      <c r="C265" s="1064"/>
      <c r="D265" s="1065" t="str">
        <f>'statement of marks'!$F$3</f>
        <v>2015-16</v>
      </c>
      <c r="E265" s="1065"/>
      <c r="F265" s="1065"/>
      <c r="G265" s="1065"/>
      <c r="H265" s="1065"/>
      <c r="I265" s="1065"/>
      <c r="J265" s="1065"/>
      <c r="K265" s="1066"/>
      <c r="L265" s="1071"/>
      <c r="M265" s="1072"/>
      <c r="N265" s="405"/>
      <c r="O265" s="1042" t="s">
        <v>84</v>
      </c>
      <c r="P265" s="1064"/>
      <c r="Q265" s="1065" t="str">
        <f>'statement of marks'!$F$3</f>
        <v>2015-16</v>
      </c>
      <c r="R265" s="1065"/>
      <c r="S265" s="1065"/>
      <c r="T265" s="1065"/>
      <c r="U265" s="1065"/>
      <c r="V265" s="1065"/>
      <c r="W265" s="1065"/>
      <c r="X265" s="1066"/>
    </row>
    <row r="266" spans="1:24" ht="19" customHeight="1">
      <c r="A266" s="405"/>
      <c r="B266" s="1026" t="s">
        <v>573</v>
      </c>
      <c r="C266" s="1027"/>
      <c r="D266" s="1027" t="str">
        <f>IF('statement of marks'!H25="","",'statement of marks'!H25)</f>
        <v>v 019</v>
      </c>
      <c r="E266" s="1027"/>
      <c r="F266" s="1027"/>
      <c r="G266" s="1027"/>
      <c r="H266" s="1027"/>
      <c r="I266" s="1027"/>
      <c r="J266" s="1027"/>
      <c r="K266" s="1067"/>
      <c r="L266" s="1071"/>
      <c r="M266" s="1072"/>
      <c r="N266" s="405"/>
      <c r="O266" s="1026" t="s">
        <v>573</v>
      </c>
      <c r="P266" s="1027"/>
      <c r="Q266" s="1027" t="str">
        <f>IF('statement of marks'!H26="","",'statement of marks'!H26)</f>
        <v>v 020</v>
      </c>
      <c r="R266" s="1027"/>
      <c r="S266" s="1027"/>
      <c r="T266" s="1027"/>
      <c r="U266" s="1027"/>
      <c r="V266" s="1027"/>
      <c r="W266" s="1027"/>
      <c r="X266" s="1067"/>
    </row>
    <row r="267" spans="1:24" ht="19" customHeight="1">
      <c r="A267" s="405"/>
      <c r="B267" s="1026" t="s">
        <v>574</v>
      </c>
      <c r="C267" s="1027"/>
      <c r="D267" s="1027" t="str">
        <f>IF('statement of marks'!I25="","",'statement of marks'!I25)</f>
        <v>c 019</v>
      </c>
      <c r="E267" s="1027"/>
      <c r="F267" s="1027"/>
      <c r="G267" s="1027"/>
      <c r="H267" s="1027"/>
      <c r="I267" s="1027"/>
      <c r="J267" s="1027"/>
      <c r="K267" s="1067"/>
      <c r="L267" s="1071"/>
      <c r="M267" s="1072"/>
      <c r="N267" s="405"/>
      <c r="O267" s="1026" t="s">
        <v>574</v>
      </c>
      <c r="P267" s="1027"/>
      <c r="Q267" s="1027" t="str">
        <f>IF('statement of marks'!I26="","",'statement of marks'!I26)</f>
        <v>c 020</v>
      </c>
      <c r="R267" s="1027"/>
      <c r="S267" s="1027"/>
      <c r="T267" s="1027"/>
      <c r="U267" s="1027"/>
      <c r="V267" s="1027"/>
      <c r="W267" s="1027"/>
      <c r="X267" s="1067"/>
    </row>
    <row r="268" spans="1:24" ht="19" customHeight="1">
      <c r="A268" s="405"/>
      <c r="B268" s="1026" t="s">
        <v>575</v>
      </c>
      <c r="C268" s="1027"/>
      <c r="D268" s="1027" t="str">
        <f>IF('statement of marks'!J25="","",'statement of marks'!J25)</f>
        <v>l 019</v>
      </c>
      <c r="E268" s="1027"/>
      <c r="F268" s="1027"/>
      <c r="G268" s="1027"/>
      <c r="H268" s="1027"/>
      <c r="I268" s="1027"/>
      <c r="J268" s="1027"/>
      <c r="K268" s="1067"/>
      <c r="L268" s="1071"/>
      <c r="M268" s="1072"/>
      <c r="N268" s="405"/>
      <c r="O268" s="1026" t="s">
        <v>575</v>
      </c>
      <c r="P268" s="1027"/>
      <c r="Q268" s="1027" t="str">
        <f>IF('statement of marks'!J26="","",'statement of marks'!J26)</f>
        <v>l 020</v>
      </c>
      <c r="R268" s="1027"/>
      <c r="S268" s="1027"/>
      <c r="T268" s="1027"/>
      <c r="U268" s="1027"/>
      <c r="V268" s="1027"/>
      <c r="W268" s="1027"/>
      <c r="X268" s="1067"/>
    </row>
    <row r="269" spans="1:24" ht="19" customHeight="1">
      <c r="A269" s="405"/>
      <c r="B269" s="1026" t="s">
        <v>576</v>
      </c>
      <c r="C269" s="1027"/>
      <c r="D269" s="389" t="str">
        <f>'statement of marks'!$D$3</f>
        <v>3 A</v>
      </c>
      <c r="E269" s="1027" t="s">
        <v>9</v>
      </c>
      <c r="F269" s="1027"/>
      <c r="G269" s="1045" t="str">
        <f>IF('statement of marks'!D25="","",'statement of marks'!D25)</f>
        <v/>
      </c>
      <c r="H269" s="1045"/>
      <c r="I269" s="1045"/>
      <c r="J269" s="1045"/>
      <c r="K269" s="1046"/>
      <c r="L269" s="1071"/>
      <c r="M269" s="1072"/>
      <c r="N269" s="405"/>
      <c r="O269" s="1026" t="s">
        <v>576</v>
      </c>
      <c r="P269" s="1027"/>
      <c r="Q269" s="389" t="str">
        <f>'statement of marks'!$D$3</f>
        <v>3 A</v>
      </c>
      <c r="R269" s="1027" t="s">
        <v>9</v>
      </c>
      <c r="S269" s="1027"/>
      <c r="T269" s="1045" t="str">
        <f>IF('statement of marks'!D26="","",'statement of marks'!D26)</f>
        <v/>
      </c>
      <c r="U269" s="1045"/>
      <c r="V269" s="1045"/>
      <c r="W269" s="1045"/>
      <c r="X269" s="1046"/>
    </row>
    <row r="270" spans="1:24" ht="19" customHeight="1">
      <c r="A270" s="405"/>
      <c r="B270" s="1026" t="s">
        <v>577</v>
      </c>
      <c r="C270" s="1027"/>
      <c r="D270" s="389" t="str">
        <f>IF('statement of marks'!E25="","",'statement of marks'!E25)</f>
        <v/>
      </c>
      <c r="E270" s="1027" t="s">
        <v>0</v>
      </c>
      <c r="F270" s="1027"/>
      <c r="G270" s="1047" t="str">
        <f>IF('statement of marks'!F25="","",'statement of marks'!F25)</f>
        <v/>
      </c>
      <c r="H270" s="1047"/>
      <c r="I270" s="1047"/>
      <c r="J270" s="1047"/>
      <c r="K270" s="1048"/>
      <c r="L270" s="1071"/>
      <c r="M270" s="1072"/>
      <c r="N270" s="405"/>
      <c r="O270" s="1026" t="s">
        <v>577</v>
      </c>
      <c r="P270" s="1027"/>
      <c r="Q270" s="389" t="str">
        <f>IF('statement of marks'!E26="","",'statement of marks'!E26)</f>
        <v/>
      </c>
      <c r="R270" s="1027" t="s">
        <v>0</v>
      </c>
      <c r="S270" s="1027"/>
      <c r="T270" s="1047" t="str">
        <f>IF('statement of marks'!F26="","",'statement of marks'!F26)</f>
        <v/>
      </c>
      <c r="U270" s="1047"/>
      <c r="V270" s="1047"/>
      <c r="W270" s="1047"/>
      <c r="X270" s="1048"/>
    </row>
    <row r="271" spans="1:24" ht="19" customHeight="1">
      <c r="A271" s="405"/>
      <c r="B271" s="372" t="s">
        <v>27</v>
      </c>
      <c r="C271" s="337" t="s">
        <v>85</v>
      </c>
      <c r="D271" s="1049" t="s">
        <v>1</v>
      </c>
      <c r="E271" s="1049" t="s">
        <v>21</v>
      </c>
      <c r="F271" s="1049" t="s">
        <v>62</v>
      </c>
      <c r="G271" s="1050" t="s">
        <v>2</v>
      </c>
      <c r="H271" s="1049" t="s">
        <v>632</v>
      </c>
      <c r="I271" s="1049"/>
      <c r="J271" s="1049"/>
      <c r="K271" s="1051" t="s">
        <v>633</v>
      </c>
      <c r="L271" s="1071"/>
      <c r="M271" s="1072"/>
      <c r="N271" s="405"/>
      <c r="O271" s="372" t="s">
        <v>27</v>
      </c>
      <c r="P271" s="337" t="s">
        <v>85</v>
      </c>
      <c r="Q271" s="1052" t="s">
        <v>1</v>
      </c>
      <c r="R271" s="1052" t="s">
        <v>21</v>
      </c>
      <c r="S271" s="1052" t="s">
        <v>62</v>
      </c>
      <c r="T271" s="1053" t="s">
        <v>2</v>
      </c>
      <c r="U271" s="1052" t="s">
        <v>632</v>
      </c>
      <c r="V271" s="1052"/>
      <c r="W271" s="1052"/>
      <c r="X271" s="1051" t="s">
        <v>633</v>
      </c>
    </row>
    <row r="272" spans="1:24" ht="19" customHeight="1">
      <c r="A272" s="405"/>
      <c r="B272" s="372"/>
      <c r="C272" s="337"/>
      <c r="D272" s="1049"/>
      <c r="E272" s="1049"/>
      <c r="F272" s="1049"/>
      <c r="G272" s="1050"/>
      <c r="H272" s="392" t="s">
        <v>629</v>
      </c>
      <c r="I272" s="392" t="s">
        <v>630</v>
      </c>
      <c r="J272" s="501" t="s">
        <v>68</v>
      </c>
      <c r="K272" s="1051"/>
      <c r="L272" s="1071"/>
      <c r="M272" s="1072"/>
      <c r="N272" s="405"/>
      <c r="O272" s="372"/>
      <c r="P272" s="337"/>
      <c r="Q272" s="1052"/>
      <c r="R272" s="1052"/>
      <c r="S272" s="1052"/>
      <c r="T272" s="1053"/>
      <c r="U272" s="390" t="s">
        <v>629</v>
      </c>
      <c r="V272" s="390" t="s">
        <v>630</v>
      </c>
      <c r="W272" s="390" t="s">
        <v>68</v>
      </c>
      <c r="X272" s="1051"/>
    </row>
    <row r="273" spans="1:24" ht="19" customHeight="1">
      <c r="A273" s="405"/>
      <c r="B273" s="1038" t="s">
        <v>3</v>
      </c>
      <c r="C273" s="1039"/>
      <c r="D273" s="333">
        <f>IF('statement of marks'!K$6="","",'statement of marks'!K$6)</f>
        <v>10</v>
      </c>
      <c r="E273" s="333">
        <f>IF('statement of marks'!L$6="","",'statement of marks'!L$6)</f>
        <v>10</v>
      </c>
      <c r="F273" s="333">
        <f>IF('statement of marks'!M$6="","",'statement of marks'!M$6)</f>
        <v>10</v>
      </c>
      <c r="G273" s="334">
        <f>IF('statement of marks'!N$6="","",'statement of marks'!N$6)</f>
        <v>30</v>
      </c>
      <c r="H273" s="333">
        <f>IF('statement of marks'!O$6="","",'statement of marks'!O$6)</f>
        <v>20</v>
      </c>
      <c r="I273" s="333">
        <f>IF('statement of marks'!P$6="","",'statement of marks'!P$6)</f>
        <v>50</v>
      </c>
      <c r="J273" s="334">
        <f>IF('statement of marks'!Q$6="","",'statement of marks'!Q$6)</f>
        <v>70</v>
      </c>
      <c r="K273" s="406">
        <f>IF('statement of marks'!R$6="","",'statement of marks'!R$6)</f>
        <v>100</v>
      </c>
      <c r="L273" s="1071"/>
      <c r="M273" s="1072"/>
      <c r="N273" s="405"/>
      <c r="O273" s="1038" t="s">
        <v>3</v>
      </c>
      <c r="P273" s="1039"/>
      <c r="Q273" s="333">
        <f>IF('statement of marks'!K$6="","",'statement of marks'!K$6)</f>
        <v>10</v>
      </c>
      <c r="R273" s="333">
        <f>IF('statement of marks'!L$6="","",'statement of marks'!L$6)</f>
        <v>10</v>
      </c>
      <c r="S273" s="333">
        <f>IF('statement of marks'!M$6="","",'statement of marks'!M$6)</f>
        <v>10</v>
      </c>
      <c r="T273" s="334">
        <f>IF('statement of marks'!N$6="","",'statement of marks'!N$6)</f>
        <v>30</v>
      </c>
      <c r="U273" s="333">
        <f>IF('statement of marks'!O$6="","",'statement of marks'!O$6)</f>
        <v>20</v>
      </c>
      <c r="V273" s="333">
        <f>IF('statement of marks'!P$6="","",'statement of marks'!P$6)</f>
        <v>50</v>
      </c>
      <c r="W273" s="334">
        <f>IF('statement of marks'!Q$6="","",'statement of marks'!Q$6)</f>
        <v>70</v>
      </c>
      <c r="X273" s="406">
        <f>IF('statement of marks'!R$6="","",'statement of marks'!R$6)</f>
        <v>100</v>
      </c>
    </row>
    <row r="274" spans="1:24" ht="19" customHeight="1">
      <c r="A274" s="405"/>
      <c r="B274" s="1026" t="str">
        <f>'statement of marks'!$K$3</f>
        <v>fgUnh</v>
      </c>
      <c r="C274" s="1027"/>
      <c r="D274" s="332" t="str">
        <f>IF('statement of marks'!K25="","",'statement of marks'!K25)</f>
        <v/>
      </c>
      <c r="E274" s="332" t="str">
        <f>IF('statement of marks'!L25="","",'statement of marks'!L25)</f>
        <v/>
      </c>
      <c r="F274" s="332" t="str">
        <f>IF('statement of marks'!M25="","",'statement of marks'!M25)</f>
        <v/>
      </c>
      <c r="G274" s="403" t="str">
        <f>IF('statement of marks'!N25="","",'statement of marks'!N25)</f>
        <v/>
      </c>
      <c r="H274" s="332" t="str">
        <f>IF('statement of marks'!O25="","",'statement of marks'!O25)</f>
        <v/>
      </c>
      <c r="I274" s="332" t="str">
        <f>IF('statement of marks'!P25="","",'statement of marks'!P25)</f>
        <v/>
      </c>
      <c r="J274" s="36" t="str">
        <f>IF('statement of marks'!Q25="","",'statement of marks'!Q25)</f>
        <v/>
      </c>
      <c r="K274" s="407" t="str">
        <f>IF('statement of marks'!R25="","",'statement of marks'!R25)</f>
        <v/>
      </c>
      <c r="L274" s="1071"/>
      <c r="M274" s="1072"/>
      <c r="N274" s="405"/>
      <c r="O274" s="1026" t="str">
        <f>'statement of marks'!$K$3</f>
        <v>fgUnh</v>
      </c>
      <c r="P274" s="1027"/>
      <c r="Q274" s="332" t="str">
        <f>IF('statement of marks'!K26="","",'statement of marks'!K26)</f>
        <v/>
      </c>
      <c r="R274" s="332" t="str">
        <f>IF('statement of marks'!L26="","",'statement of marks'!L26)</f>
        <v/>
      </c>
      <c r="S274" s="332" t="str">
        <f>IF('statement of marks'!M26="","",'statement of marks'!M26)</f>
        <v/>
      </c>
      <c r="T274" s="403" t="str">
        <f>IF('statement of marks'!N26="","",'statement of marks'!N26)</f>
        <v/>
      </c>
      <c r="U274" s="332" t="str">
        <f>IF('statement of marks'!O26="","",'statement of marks'!O26)</f>
        <v/>
      </c>
      <c r="V274" s="332" t="str">
        <f>IF('statement of marks'!P26="","",'statement of marks'!P26)</f>
        <v/>
      </c>
      <c r="W274" s="36" t="str">
        <f>IF('statement of marks'!Q26="","",'statement of marks'!Q26)</f>
        <v/>
      </c>
      <c r="X274" s="407" t="str">
        <f>IF('statement of marks'!R26="","",'statement of marks'!R26)</f>
        <v/>
      </c>
    </row>
    <row r="275" spans="1:24" ht="19" customHeight="1">
      <c r="A275" s="405"/>
      <c r="B275" s="1026" t="str">
        <f>'statement of marks'!$AQ$3</f>
        <v>xf.kr</v>
      </c>
      <c r="C275" s="1027"/>
      <c r="D275" s="332" t="str">
        <f>IF('statement of marks'!AQ25="","",'statement of marks'!AQ25)</f>
        <v/>
      </c>
      <c r="E275" s="332" t="str">
        <f>IF('statement of marks'!AR25="","",'statement of marks'!AR25)</f>
        <v/>
      </c>
      <c r="F275" s="332" t="str">
        <f>IF('statement of marks'!AS25="","",'statement of marks'!AS25)</f>
        <v/>
      </c>
      <c r="G275" s="403" t="str">
        <f>IF('statement of marks'!AT25="","",'statement of marks'!AT25)</f>
        <v/>
      </c>
      <c r="H275" s="332" t="str">
        <f>IF('statement of marks'!AU25="","",'statement of marks'!AU25)</f>
        <v/>
      </c>
      <c r="I275" s="332" t="str">
        <f>IF('statement of marks'!AV25="","",'statement of marks'!AV25)</f>
        <v/>
      </c>
      <c r="J275" s="36" t="str">
        <f>IF('statement of marks'!AW25="","",'statement of marks'!AW25)</f>
        <v/>
      </c>
      <c r="K275" s="407" t="str">
        <f>IF('statement of marks'!AX25="","",'statement of marks'!AX25)</f>
        <v/>
      </c>
      <c r="L275" s="1071"/>
      <c r="M275" s="1072"/>
      <c r="N275" s="405"/>
      <c r="O275" s="1026" t="str">
        <f>'statement of marks'!$AQ$3</f>
        <v>xf.kr</v>
      </c>
      <c r="P275" s="1027"/>
      <c r="Q275" s="332" t="str">
        <f>IF('statement of marks'!AQ26="","",'statement of marks'!AQ26)</f>
        <v/>
      </c>
      <c r="R275" s="332" t="str">
        <f>IF('statement of marks'!AR26="","",'statement of marks'!AR26)</f>
        <v/>
      </c>
      <c r="S275" s="332" t="str">
        <f>IF('statement of marks'!AS26="","",'statement of marks'!AS26)</f>
        <v/>
      </c>
      <c r="T275" s="403" t="str">
        <f>IF('statement of marks'!AT26="","",'statement of marks'!AT26)</f>
        <v/>
      </c>
      <c r="U275" s="332" t="str">
        <f>IF('statement of marks'!AU26="","",'statement of marks'!AU26)</f>
        <v/>
      </c>
      <c r="V275" s="332" t="str">
        <f>IF('statement of marks'!AV26="","",'statement of marks'!AV26)</f>
        <v/>
      </c>
      <c r="W275" s="36" t="str">
        <f>IF('statement of marks'!AW26="","",'statement of marks'!AW26)</f>
        <v/>
      </c>
      <c r="X275" s="407" t="str">
        <f>IF('statement of marks'!AX26="","",'statement of marks'!AX26)</f>
        <v/>
      </c>
    </row>
    <row r="276" spans="1:24" ht="19" customHeight="1">
      <c r="A276" s="405"/>
      <c r="B276" s="1026" t="str">
        <f>'statement of marks'!$BG$3</f>
        <v>Ik;kZoj.k v/;;u</v>
      </c>
      <c r="C276" s="1027"/>
      <c r="D276" s="332" t="str">
        <f>IF('statement of marks'!BG25="","",'statement of marks'!BG25)</f>
        <v/>
      </c>
      <c r="E276" s="332" t="str">
        <f>IF('statement of marks'!BH25="","",'statement of marks'!BH25)</f>
        <v/>
      </c>
      <c r="F276" s="332" t="str">
        <f>IF('statement of marks'!BI25="","",'statement of marks'!BI25)</f>
        <v/>
      </c>
      <c r="G276" s="403" t="str">
        <f>IF('statement of marks'!BJ25="","",'statement of marks'!BJ25)</f>
        <v/>
      </c>
      <c r="H276" s="332" t="str">
        <f>IF('statement of marks'!BK25="","",'statement of marks'!BK25)</f>
        <v/>
      </c>
      <c r="I276" s="332" t="str">
        <f>IF('statement of marks'!BL25="","",'statement of marks'!BL25)</f>
        <v/>
      </c>
      <c r="J276" s="36" t="str">
        <f>IF('statement of marks'!BM25="","",'statement of marks'!BM25)</f>
        <v/>
      </c>
      <c r="K276" s="407" t="str">
        <f>IF('statement of marks'!BN25="","",'statement of marks'!BN25)</f>
        <v/>
      </c>
      <c r="L276" s="1071"/>
      <c r="M276" s="1072"/>
      <c r="N276" s="405"/>
      <c r="O276" s="1026" t="str">
        <f>'statement of marks'!$BG$3</f>
        <v>Ik;kZoj.k v/;;u</v>
      </c>
      <c r="P276" s="1027"/>
      <c r="Q276" s="332" t="str">
        <f>IF('statement of marks'!BG26="","",'statement of marks'!BG26)</f>
        <v/>
      </c>
      <c r="R276" s="332" t="str">
        <f>IF('statement of marks'!BH26="","",'statement of marks'!BH26)</f>
        <v/>
      </c>
      <c r="S276" s="332" t="str">
        <f>IF('statement of marks'!BI26="","",'statement of marks'!BI26)</f>
        <v/>
      </c>
      <c r="T276" s="403" t="str">
        <f>IF('statement of marks'!BJ26="","",'statement of marks'!BJ26)</f>
        <v/>
      </c>
      <c r="U276" s="332" t="str">
        <f>IF('statement of marks'!BK26="","",'statement of marks'!BK26)</f>
        <v/>
      </c>
      <c r="V276" s="332" t="str">
        <f>IF('statement of marks'!BL26="","",'statement of marks'!BL26)</f>
        <v/>
      </c>
      <c r="W276" s="36" t="str">
        <f>IF('statement of marks'!BM26="","",'statement of marks'!BM26)</f>
        <v/>
      </c>
      <c r="X276" s="407" t="str">
        <f>IF('statement of marks'!BN26="","",'statement of marks'!BN26)</f>
        <v/>
      </c>
    </row>
    <row r="277" spans="1:24" ht="19" customHeight="1">
      <c r="A277" s="1040"/>
      <c r="B277" s="1042" t="str">
        <f>'statement of marks'!$AA$3</f>
        <v>vaxszth</v>
      </c>
      <c r="C277" s="388" t="s">
        <v>3</v>
      </c>
      <c r="D277" s="333">
        <f>IF('statement of marks'!AA$6="","",'statement of marks'!AA$6)</f>
        <v>5</v>
      </c>
      <c r="E277" s="333">
        <f>IF('statement of marks'!AB$6="","",'statement of marks'!AB$6)</f>
        <v>5</v>
      </c>
      <c r="F277" s="333">
        <f>IF('statement of marks'!AC$6="","",'statement of marks'!AC$6)</f>
        <v>5</v>
      </c>
      <c r="G277" s="334">
        <f>IF('statement of marks'!AD$6="","",'statement of marks'!AD$6)</f>
        <v>15</v>
      </c>
      <c r="H277" s="333">
        <f>IF('statement of marks'!AE$6="","",'statement of marks'!AE$6)</f>
        <v>10</v>
      </c>
      <c r="I277" s="333">
        <f>IF('statement of marks'!AF$6="","",'statement of marks'!AF$6)</f>
        <v>25</v>
      </c>
      <c r="J277" s="334">
        <f>IF('statement of marks'!AG$6="","",'statement of marks'!AG$6)</f>
        <v>35</v>
      </c>
      <c r="K277" s="406">
        <f>IF('statement of marks'!AH$6="","",'statement of marks'!AH$6)</f>
        <v>50</v>
      </c>
      <c r="L277" s="1071"/>
      <c r="M277" s="1072"/>
      <c r="N277" s="1040"/>
      <c r="O277" s="1042" t="str">
        <f>'statement of marks'!$AA$3</f>
        <v>vaxszth</v>
      </c>
      <c r="P277" s="388" t="s">
        <v>3</v>
      </c>
      <c r="Q277" s="333">
        <f>IF('statement of marks'!AA$6="","",'statement of marks'!AA$6)</f>
        <v>5</v>
      </c>
      <c r="R277" s="333">
        <f>IF('statement of marks'!AB$6="","",'statement of marks'!AB$6)</f>
        <v>5</v>
      </c>
      <c r="S277" s="333">
        <f>IF('statement of marks'!AC$6="","",'statement of marks'!AC$6)</f>
        <v>5</v>
      </c>
      <c r="T277" s="334">
        <f>IF('statement of marks'!AD$6="","",'statement of marks'!AD$6)</f>
        <v>15</v>
      </c>
      <c r="U277" s="333">
        <f>IF('statement of marks'!AE$6="","",'statement of marks'!AE$6)</f>
        <v>10</v>
      </c>
      <c r="V277" s="333">
        <f>IF('statement of marks'!AF$6="","",'statement of marks'!AF$6)</f>
        <v>25</v>
      </c>
      <c r="W277" s="334">
        <f>IF('statement of marks'!AG$6="","",'statement of marks'!AG$6)</f>
        <v>35</v>
      </c>
      <c r="X277" s="406">
        <f>IF('statement of marks'!AH$6="","",'statement of marks'!AH$6)</f>
        <v>50</v>
      </c>
    </row>
    <row r="278" spans="1:24" ht="19" customHeight="1">
      <c r="A278" s="1041"/>
      <c r="B278" s="1042"/>
      <c r="C278" s="387" t="s">
        <v>638</v>
      </c>
      <c r="D278" s="332" t="str">
        <f>IF('statement of marks'!AA25="","",'statement of marks'!AA25)</f>
        <v/>
      </c>
      <c r="E278" s="332" t="str">
        <f>IF('statement of marks'!AB25="","",'statement of marks'!AB25)</f>
        <v/>
      </c>
      <c r="F278" s="332" t="str">
        <f>IF('statement of marks'!AC25="","",'statement of marks'!AC25)</f>
        <v/>
      </c>
      <c r="G278" s="403" t="str">
        <f>IF('statement of marks'!AD25="","",'statement of marks'!AD25)</f>
        <v/>
      </c>
      <c r="H278" s="332" t="str">
        <f>IF('statement of marks'!AE25="","",'statement of marks'!AE25)</f>
        <v/>
      </c>
      <c r="I278" s="332" t="str">
        <f>IF('statement of marks'!AF25="","",'statement of marks'!AF25)</f>
        <v/>
      </c>
      <c r="J278" s="36" t="str">
        <f>IF('statement of marks'!AG25="","",'statement of marks'!AG25)</f>
        <v/>
      </c>
      <c r="K278" s="407" t="str">
        <f>IF('statement of marks'!AH25="","",'statement of marks'!AH25)</f>
        <v/>
      </c>
      <c r="L278" s="1071"/>
      <c r="M278" s="1072"/>
      <c r="N278" s="1041"/>
      <c r="O278" s="1042"/>
      <c r="P278" s="387" t="s">
        <v>638</v>
      </c>
      <c r="Q278" s="332" t="str">
        <f>IF('statement of marks'!AA26="","",'statement of marks'!AA26)</f>
        <v/>
      </c>
      <c r="R278" s="332" t="str">
        <f>IF('statement of marks'!AB26="","",'statement of marks'!AB26)</f>
        <v/>
      </c>
      <c r="S278" s="332" t="str">
        <f>IF('statement of marks'!AC26="","",'statement of marks'!AC26)</f>
        <v/>
      </c>
      <c r="T278" s="403" t="str">
        <f>IF('statement of marks'!AD26="","",'statement of marks'!AD26)</f>
        <v/>
      </c>
      <c r="U278" s="332" t="str">
        <f>IF('statement of marks'!AE26="","",'statement of marks'!AE26)</f>
        <v/>
      </c>
      <c r="V278" s="332" t="str">
        <f>IF('statement of marks'!AF26="","",'statement of marks'!AF26)</f>
        <v/>
      </c>
      <c r="W278" s="36" t="str">
        <f>IF('statement of marks'!AG26="","",'statement of marks'!AG26)</f>
        <v/>
      </c>
      <c r="X278" s="407" t="str">
        <f>IF('statement of marks'!AH26="","",'statement of marks'!AH26)</f>
        <v/>
      </c>
    </row>
    <row r="279" spans="1:24" ht="19" customHeight="1">
      <c r="A279" s="405"/>
      <c r="B279" s="1043" t="s">
        <v>634</v>
      </c>
      <c r="C279" s="1044"/>
      <c r="D279" s="336" t="s">
        <v>1</v>
      </c>
      <c r="E279" s="336" t="s">
        <v>21</v>
      </c>
      <c r="F279" s="391" t="s">
        <v>635</v>
      </c>
      <c r="G279" s="36"/>
      <c r="H279" s="335"/>
      <c r="I279" s="36"/>
      <c r="J279" s="502" t="s">
        <v>62</v>
      </c>
      <c r="K279" s="408"/>
      <c r="L279" s="1071"/>
      <c r="M279" s="1072"/>
      <c r="N279" s="405"/>
      <c r="O279" s="1043" t="s">
        <v>634</v>
      </c>
      <c r="P279" s="1044"/>
      <c r="Q279" s="336" t="s">
        <v>1</v>
      </c>
      <c r="R279" s="336" t="s">
        <v>21</v>
      </c>
      <c r="S279" s="391" t="s">
        <v>635</v>
      </c>
      <c r="T279" s="36"/>
      <c r="U279" s="335"/>
      <c r="V279" s="36"/>
      <c r="W279" s="336" t="s">
        <v>62</v>
      </c>
      <c r="X279" s="408"/>
    </row>
    <row r="280" spans="1:24" ht="19" customHeight="1">
      <c r="A280" s="405"/>
      <c r="B280" s="1038" t="s">
        <v>3</v>
      </c>
      <c r="C280" s="1039"/>
      <c r="D280" s="333">
        <v>20</v>
      </c>
      <c r="E280" s="333">
        <v>20</v>
      </c>
      <c r="F280" s="333">
        <v>20</v>
      </c>
      <c r="G280" s="334"/>
      <c r="H280" s="333"/>
      <c r="I280" s="333"/>
      <c r="J280" s="334">
        <v>20</v>
      </c>
      <c r="K280" s="406"/>
      <c r="L280" s="1071"/>
      <c r="M280" s="1072"/>
      <c r="N280" s="405"/>
      <c r="O280" s="1038" t="s">
        <v>3</v>
      </c>
      <c r="P280" s="1039"/>
      <c r="Q280" s="333">
        <v>20</v>
      </c>
      <c r="R280" s="333">
        <v>20</v>
      </c>
      <c r="S280" s="333">
        <v>20</v>
      </c>
      <c r="T280" s="334"/>
      <c r="U280" s="333"/>
      <c r="V280" s="333"/>
      <c r="W280" s="334">
        <v>20</v>
      </c>
      <c r="X280" s="406"/>
    </row>
    <row r="281" spans="1:24" ht="19" customHeight="1">
      <c r="A281" s="405"/>
      <c r="B281" s="1026" t="str">
        <f>'statement of marks'!$BW$3</f>
        <v>dk;kZuqHko</v>
      </c>
      <c r="C281" s="1027"/>
      <c r="D281" s="499" t="str">
        <f>IF('statement of marks'!BW25="","",'statement of marks'!BW25)</f>
        <v/>
      </c>
      <c r="E281" s="499" t="str">
        <f>IF('statement of marks'!BX25="","",'statement of marks'!BX25)</f>
        <v/>
      </c>
      <c r="F281" s="499" t="str">
        <f>IF('statement of marks'!BZ25="","",'statement of marks'!BZ25)</f>
        <v/>
      </c>
      <c r="G281" s="338"/>
      <c r="H281" s="338"/>
      <c r="I281" s="499"/>
      <c r="J281" s="499" t="str">
        <f>IF('statement of marks'!BY25="","",'statement of marks'!BY25)</f>
        <v/>
      </c>
      <c r="K281" s="500"/>
      <c r="L281" s="1071"/>
      <c r="M281" s="1072"/>
      <c r="N281" s="405"/>
      <c r="O281" s="1026" t="str">
        <f>'statement of marks'!$BW$3</f>
        <v>dk;kZuqHko</v>
      </c>
      <c r="P281" s="1027"/>
      <c r="Q281" s="499" t="str">
        <f>IF('statement of marks'!BW26="","",'statement of marks'!BW26)</f>
        <v/>
      </c>
      <c r="R281" s="499" t="str">
        <f>IF('statement of marks'!BX26="","",'statement of marks'!BX26)</f>
        <v/>
      </c>
      <c r="S281" s="499" t="str">
        <f>IF('statement of marks'!BZ26="","",'statement of marks'!BZ26)</f>
        <v/>
      </c>
      <c r="T281" s="338"/>
      <c r="U281" s="338"/>
      <c r="V281" s="499"/>
      <c r="W281" s="499" t="str">
        <f>IF('statement of marks'!BY26="","",'statement of marks'!BY26)</f>
        <v/>
      </c>
      <c r="X281" s="500"/>
    </row>
    <row r="282" spans="1:24" ht="19" customHeight="1">
      <c r="A282" s="405"/>
      <c r="B282" s="1026" t="str">
        <f>'statement of marks'!$CG$3</f>
        <v>dyk f'k{kk</v>
      </c>
      <c r="C282" s="1027"/>
      <c r="D282" s="499" t="str">
        <f>IF('statement of marks'!CG25="","",'statement of marks'!CG25)</f>
        <v/>
      </c>
      <c r="E282" s="499" t="str">
        <f>IF('statement of marks'!CH25="","",'statement of marks'!CH25)</f>
        <v/>
      </c>
      <c r="F282" s="499" t="str">
        <f>IF('statement of marks'!CJ25="","",'statement of marks'!CJ25)</f>
        <v/>
      </c>
      <c r="G282" s="338"/>
      <c r="H282" s="338"/>
      <c r="I282" s="499"/>
      <c r="J282" s="499" t="str">
        <f>IF('statement of marks'!CI25="","",'statement of marks'!CI25)</f>
        <v/>
      </c>
      <c r="K282" s="500"/>
      <c r="L282" s="1071"/>
      <c r="M282" s="1072"/>
      <c r="N282" s="405"/>
      <c r="O282" s="1026" t="str">
        <f>'statement of marks'!$CG$3</f>
        <v>dyk f'k{kk</v>
      </c>
      <c r="P282" s="1027"/>
      <c r="Q282" s="499" t="str">
        <f>IF('statement of marks'!CG26="","",'statement of marks'!CG26)</f>
        <v/>
      </c>
      <c r="R282" s="499" t="str">
        <f>IF('statement of marks'!CH26="","",'statement of marks'!CH26)</f>
        <v/>
      </c>
      <c r="S282" s="499" t="str">
        <f>IF('statement of marks'!CJ26="","",'statement of marks'!CJ26)</f>
        <v/>
      </c>
      <c r="T282" s="338"/>
      <c r="U282" s="338"/>
      <c r="V282" s="499"/>
      <c r="W282" s="499" t="str">
        <f>IF('statement of marks'!CI26="","",'statement of marks'!CI26)</f>
        <v/>
      </c>
      <c r="X282" s="500"/>
    </row>
    <row r="283" spans="1:24" ht="19" customHeight="1">
      <c r="A283" s="405"/>
      <c r="B283" s="1028" t="str">
        <f>'statement of marks'!$CQ$3</f>
        <v>LokLF; ,oe~ 'kkjhfjd f'k{kk</v>
      </c>
      <c r="C283" s="1029"/>
      <c r="D283" s="499" t="str">
        <f>IF('statement of marks'!CQ25="","",'statement of marks'!CQ25)</f>
        <v/>
      </c>
      <c r="E283" s="499" t="str">
        <f>IF('statement of marks'!CR25="","",'statement of marks'!CR25)</f>
        <v/>
      </c>
      <c r="F283" s="499" t="str">
        <f>IF('statement of marks'!CT25="","",'statement of marks'!CT25)</f>
        <v/>
      </c>
      <c r="G283" s="338"/>
      <c r="H283" s="338"/>
      <c r="I283" s="499"/>
      <c r="J283" s="499" t="str">
        <f>IF('statement of marks'!CS25="","",'statement of marks'!CS25)</f>
        <v/>
      </c>
      <c r="K283" s="500"/>
      <c r="L283" s="1071"/>
      <c r="M283" s="1072"/>
      <c r="N283" s="405"/>
      <c r="O283" s="1030" t="str">
        <f>'statement of marks'!$CQ$3</f>
        <v>LokLF; ,oe~ 'kkjhfjd f'k{kk</v>
      </c>
      <c r="P283" s="1031"/>
      <c r="Q283" s="499" t="str">
        <f>IF('statement of marks'!CQ26="","",'statement of marks'!CQ26)</f>
        <v/>
      </c>
      <c r="R283" s="499" t="str">
        <f>IF('statement of marks'!CR26="","",'statement of marks'!CR26)</f>
        <v/>
      </c>
      <c r="S283" s="499" t="str">
        <f>IF('statement of marks'!CT26="","",'statement of marks'!CT26)</f>
        <v/>
      </c>
      <c r="T283" s="338"/>
      <c r="U283" s="338"/>
      <c r="V283" s="499"/>
      <c r="W283" s="499" t="str">
        <f>IF('statement of marks'!CS26="","",'statement of marks'!CS26)</f>
        <v/>
      </c>
      <c r="X283" s="500"/>
    </row>
    <row r="284" spans="1:24" ht="19" customHeight="1">
      <c r="A284" s="405"/>
      <c r="B284" s="1032" t="s">
        <v>636</v>
      </c>
      <c r="C284" s="1033"/>
      <c r="D284" s="1034" t="str">
        <f>IF(details!$CQ$3="","",details!$CQ$3)</f>
        <v>;ksx vxLr rd</v>
      </c>
      <c r="E284" s="1034"/>
      <c r="F284" s="1034" t="str">
        <f>IF(details!$CU$3="","",details!$CU$3)</f>
        <v>;ksx vDVwcj rd</v>
      </c>
      <c r="G284" s="1034"/>
      <c r="H284" s="1034" t="str">
        <f>IF(details!$CY$3="","",details!$CY$3)</f>
        <v>;ksx fnlEcj rd</v>
      </c>
      <c r="I284" s="1034"/>
      <c r="J284" s="1034" t="str">
        <f>IF(details!$DC$3="","",details!$DC$3)</f>
        <v>;ksx Qjojh rd</v>
      </c>
      <c r="K284" s="1035"/>
      <c r="L284" s="1071"/>
      <c r="M284" s="1072"/>
      <c r="N284" s="405"/>
      <c r="O284" s="1032" t="s">
        <v>636</v>
      </c>
      <c r="P284" s="1033"/>
      <c r="Q284" s="1034" t="str">
        <f>IF(details!$CQ$3="","",details!$CQ$3)</f>
        <v>;ksx vxLr rd</v>
      </c>
      <c r="R284" s="1034"/>
      <c r="S284" s="1034" t="str">
        <f>IF(details!$CU$3="","",details!$CU$3)</f>
        <v>;ksx vDVwcj rd</v>
      </c>
      <c r="T284" s="1034"/>
      <c r="U284" s="1034" t="str">
        <f>IF(details!$CY$3="","",details!$CY$3)</f>
        <v>;ksx fnlEcj rd</v>
      </c>
      <c r="V284" s="1034"/>
      <c r="W284" s="1034" t="str">
        <f>IF(details!$DC$3="","",details!$DC$3)</f>
        <v>;ksx Qjojh rd</v>
      </c>
      <c r="X284" s="1035"/>
    </row>
    <row r="285" spans="1:24" ht="19" customHeight="1">
      <c r="A285" s="405"/>
      <c r="B285" s="1032" t="s">
        <v>86</v>
      </c>
      <c r="C285" s="1033"/>
      <c r="D285" s="1036" t="str">
        <f>IF(details!CR25="","",details!CR25)</f>
        <v/>
      </c>
      <c r="E285" s="1036"/>
      <c r="F285" s="1036" t="str">
        <f>IF(details!CV25="","",details!CV25)</f>
        <v/>
      </c>
      <c r="G285" s="1036"/>
      <c r="H285" s="1036" t="str">
        <f>IF(details!CZ25="","",details!CZ25)</f>
        <v/>
      </c>
      <c r="I285" s="1036"/>
      <c r="J285" s="1036" t="str">
        <f>IF(details!DD25="","",details!DD25)</f>
        <v/>
      </c>
      <c r="K285" s="1037"/>
      <c r="L285" s="1071"/>
      <c r="M285" s="1072"/>
      <c r="N285" s="405"/>
      <c r="O285" s="1032" t="s">
        <v>86</v>
      </c>
      <c r="P285" s="1033"/>
      <c r="Q285" s="1036" t="str">
        <f>IF(details!CR26="","",details!CR26)</f>
        <v/>
      </c>
      <c r="R285" s="1036"/>
      <c r="S285" s="1036" t="str">
        <f>IF(details!CV26="","",details!CV26)</f>
        <v/>
      </c>
      <c r="T285" s="1036"/>
      <c r="U285" s="1036" t="str">
        <f>IF(details!CZ26="","",details!CZ26)</f>
        <v/>
      </c>
      <c r="V285" s="1036"/>
      <c r="W285" s="1036" t="str">
        <f>IF(details!DD26="","",details!DD26)</f>
        <v/>
      </c>
      <c r="X285" s="1037"/>
    </row>
    <row r="286" spans="1:24" ht="19" customHeight="1">
      <c r="A286" s="405"/>
      <c r="B286" s="1020" t="s">
        <v>15</v>
      </c>
      <c r="C286" s="1021"/>
      <c r="D286" s="1022" t="str">
        <f>IF(details!CQ25="","",details!CQ25)</f>
        <v/>
      </c>
      <c r="E286" s="1022"/>
      <c r="F286" s="1022" t="str">
        <f>IF(details!CU25="","",details!CU25)</f>
        <v/>
      </c>
      <c r="G286" s="1022"/>
      <c r="H286" s="1022" t="str">
        <f>IF(details!CY25="","",details!CY25)</f>
        <v/>
      </c>
      <c r="I286" s="1022"/>
      <c r="J286" s="1022" t="str">
        <f>IF(details!DC25="","",details!DC25)</f>
        <v/>
      </c>
      <c r="K286" s="1023"/>
      <c r="L286" s="1071"/>
      <c r="M286" s="1072"/>
      <c r="N286" s="405"/>
      <c r="O286" s="1020" t="s">
        <v>15</v>
      </c>
      <c r="P286" s="1021"/>
      <c r="Q286" s="1022" t="str">
        <f>IF(details!CQ26="","",details!CQ26)</f>
        <v/>
      </c>
      <c r="R286" s="1022"/>
      <c r="S286" s="1022" t="str">
        <f>IF(details!CU26="","",details!CU26)</f>
        <v/>
      </c>
      <c r="T286" s="1022"/>
      <c r="U286" s="1022" t="str">
        <f>IF(details!CY26="","",details!CY26)</f>
        <v/>
      </c>
      <c r="V286" s="1022"/>
      <c r="W286" s="1022" t="str">
        <f>IF(details!DC26="","",details!DC26)</f>
        <v/>
      </c>
      <c r="X286" s="1023"/>
    </row>
    <row r="287" spans="1:24" ht="19" customHeight="1">
      <c r="A287" s="405"/>
      <c r="B287" s="1024" t="s">
        <v>87</v>
      </c>
      <c r="C287" s="1025"/>
      <c r="D287" s="1016"/>
      <c r="E287" s="1016"/>
      <c r="F287" s="1016"/>
      <c r="G287" s="1016"/>
      <c r="H287" s="1016"/>
      <c r="I287" s="1016"/>
      <c r="J287" s="1016"/>
      <c r="K287" s="1017"/>
      <c r="L287" s="1071"/>
      <c r="M287" s="1072"/>
      <c r="N287" s="405"/>
      <c r="O287" s="1024" t="s">
        <v>87</v>
      </c>
      <c r="P287" s="1025"/>
      <c r="Q287" s="1016"/>
      <c r="R287" s="1016"/>
      <c r="S287" s="1016"/>
      <c r="T287" s="1016"/>
      <c r="U287" s="1016"/>
      <c r="V287" s="1016"/>
      <c r="W287" s="1016"/>
      <c r="X287" s="1017"/>
    </row>
    <row r="288" spans="1:24" ht="19" customHeight="1">
      <c r="A288" s="405"/>
      <c r="B288" s="1014" t="s">
        <v>73</v>
      </c>
      <c r="C288" s="1015"/>
      <c r="D288" s="1016"/>
      <c r="E288" s="1016"/>
      <c r="F288" s="1016"/>
      <c r="G288" s="1016"/>
      <c r="H288" s="1016"/>
      <c r="I288" s="1016"/>
      <c r="J288" s="1016"/>
      <c r="K288" s="1017"/>
      <c r="L288" s="1071"/>
      <c r="M288" s="1072"/>
      <c r="N288" s="405"/>
      <c r="O288" s="1014" t="s">
        <v>73</v>
      </c>
      <c r="P288" s="1015"/>
      <c r="Q288" s="1016"/>
      <c r="R288" s="1016"/>
      <c r="S288" s="1016"/>
      <c r="T288" s="1016"/>
      <c r="U288" s="1016"/>
      <c r="V288" s="1016"/>
      <c r="W288" s="1016"/>
      <c r="X288" s="1017"/>
    </row>
    <row r="289" spans="1:24" ht="19" customHeight="1">
      <c r="A289" s="405"/>
      <c r="B289" s="1018" t="s">
        <v>88</v>
      </c>
      <c r="C289" s="1019"/>
      <c r="D289" s="1016"/>
      <c r="E289" s="1016"/>
      <c r="F289" s="1016"/>
      <c r="G289" s="1016"/>
      <c r="H289" s="1016"/>
      <c r="I289" s="1016"/>
      <c r="J289" s="1016"/>
      <c r="K289" s="1017"/>
      <c r="L289" s="1071"/>
      <c r="M289" s="1072"/>
      <c r="N289" s="405"/>
      <c r="O289" s="1018" t="s">
        <v>88</v>
      </c>
      <c r="P289" s="1019"/>
      <c r="Q289" s="1016"/>
      <c r="R289" s="1016"/>
      <c r="S289" s="1016"/>
      <c r="T289" s="1016"/>
      <c r="U289" s="1016"/>
      <c r="V289" s="1016"/>
      <c r="W289" s="1016"/>
      <c r="X289" s="1017"/>
    </row>
    <row r="290" spans="1:24" ht="19" customHeight="1" thickBot="1">
      <c r="A290" s="411"/>
      <c r="B290" s="1010" t="s">
        <v>89</v>
      </c>
      <c r="C290" s="1011"/>
      <c r="D290" s="1012"/>
      <c r="E290" s="1012"/>
      <c r="F290" s="1012"/>
      <c r="G290" s="1012"/>
      <c r="H290" s="1012"/>
      <c r="I290" s="1012"/>
      <c r="J290" s="1012"/>
      <c r="K290" s="1013"/>
      <c r="L290" s="1071"/>
      <c r="M290" s="1072"/>
      <c r="N290" s="411"/>
      <c r="O290" s="1010" t="s">
        <v>89</v>
      </c>
      <c r="P290" s="1011"/>
      <c r="Q290" s="1012"/>
      <c r="R290" s="1012"/>
      <c r="S290" s="1012"/>
      <c r="T290" s="1012"/>
      <c r="U290" s="1012"/>
      <c r="V290" s="1012"/>
      <c r="W290" s="1012"/>
      <c r="X290" s="1013"/>
    </row>
    <row r="291" spans="1:24" ht="19" customHeight="1">
      <c r="A291" s="1068" t="s">
        <v>44</v>
      </c>
      <c r="B291" s="1069"/>
      <c r="C291" s="1069"/>
      <c r="D291" s="1069"/>
      <c r="E291" s="1069"/>
      <c r="F291" s="1069"/>
      <c r="G291" s="1069"/>
      <c r="H291" s="1069"/>
      <c r="I291" s="1069"/>
      <c r="J291" s="1069"/>
      <c r="K291" s="1070"/>
      <c r="L291" s="1071"/>
      <c r="M291" s="1072"/>
      <c r="N291" s="1068" t="s">
        <v>44</v>
      </c>
      <c r="O291" s="1069"/>
      <c r="P291" s="1069"/>
      <c r="Q291" s="1069"/>
      <c r="R291" s="1069"/>
      <c r="S291" s="1069"/>
      <c r="T291" s="1069"/>
      <c r="U291" s="1069"/>
      <c r="V291" s="1069"/>
      <c r="W291" s="1069"/>
      <c r="X291" s="1070"/>
    </row>
    <row r="292" spans="1:24" ht="19" customHeight="1">
      <c r="A292" s="1061" t="str">
        <f>'statement of marks'!$A$1</f>
        <v>jk- ck- ek/;fed fo|ky; uohu] fuEckgsM+k</v>
      </c>
      <c r="B292" s="1062"/>
      <c r="C292" s="1062"/>
      <c r="D292" s="1062"/>
      <c r="E292" s="1062"/>
      <c r="F292" s="1062"/>
      <c r="G292" s="1062"/>
      <c r="H292" s="1062"/>
      <c r="I292" s="1062"/>
      <c r="J292" s="1062"/>
      <c r="K292" s="1063"/>
      <c r="L292" s="1071"/>
      <c r="M292" s="1072"/>
      <c r="N292" s="1061" t="str">
        <f>'statement of marks'!$A$1</f>
        <v>jk- ck- ek/;fed fo|ky; uohu] fuEckgsM+k</v>
      </c>
      <c r="O292" s="1062"/>
      <c r="P292" s="1062"/>
      <c r="Q292" s="1062"/>
      <c r="R292" s="1062"/>
      <c r="S292" s="1062"/>
      <c r="T292" s="1062"/>
      <c r="U292" s="1062"/>
      <c r="V292" s="1062"/>
      <c r="W292" s="1062"/>
      <c r="X292" s="1063"/>
    </row>
    <row r="293" spans="1:24" ht="19" customHeight="1">
      <c r="A293" s="1061"/>
      <c r="B293" s="1062"/>
      <c r="C293" s="1062"/>
      <c r="D293" s="1062"/>
      <c r="E293" s="1062"/>
      <c r="F293" s="1062"/>
      <c r="G293" s="1062"/>
      <c r="H293" s="1062"/>
      <c r="I293" s="1062"/>
      <c r="J293" s="1062"/>
      <c r="K293" s="1063"/>
      <c r="L293" s="1071"/>
      <c r="M293" s="1072"/>
      <c r="N293" s="1061"/>
      <c r="O293" s="1062"/>
      <c r="P293" s="1062"/>
      <c r="Q293" s="1062"/>
      <c r="R293" s="1062"/>
      <c r="S293" s="1062"/>
      <c r="T293" s="1062"/>
      <c r="U293" s="1062"/>
      <c r="V293" s="1062"/>
      <c r="W293" s="1062"/>
      <c r="X293" s="1063"/>
    </row>
    <row r="294" spans="1:24" ht="19" customHeight="1">
      <c r="A294" s="405"/>
      <c r="B294" s="1042" t="s">
        <v>84</v>
      </c>
      <c r="C294" s="1064"/>
      <c r="D294" s="1065" t="str">
        <f>'statement of marks'!$F$3</f>
        <v>2015-16</v>
      </c>
      <c r="E294" s="1065"/>
      <c r="F294" s="1065"/>
      <c r="G294" s="1065"/>
      <c r="H294" s="1065"/>
      <c r="I294" s="1065"/>
      <c r="J294" s="1065"/>
      <c r="K294" s="1066"/>
      <c r="L294" s="1071"/>
      <c r="M294" s="1072"/>
      <c r="N294" s="405"/>
      <c r="O294" s="1042" t="s">
        <v>84</v>
      </c>
      <c r="P294" s="1064"/>
      <c r="Q294" s="1065" t="str">
        <f>'statement of marks'!$F$3</f>
        <v>2015-16</v>
      </c>
      <c r="R294" s="1065"/>
      <c r="S294" s="1065"/>
      <c r="T294" s="1065"/>
      <c r="U294" s="1065"/>
      <c r="V294" s="1065"/>
      <c r="W294" s="1065"/>
      <c r="X294" s="1066"/>
    </row>
    <row r="295" spans="1:24" ht="19" customHeight="1">
      <c r="A295" s="405"/>
      <c r="B295" s="1026" t="s">
        <v>573</v>
      </c>
      <c r="C295" s="1027"/>
      <c r="D295" s="1027" t="str">
        <f>IF('statement of marks'!H27="","",'statement of marks'!H27)</f>
        <v>v 021</v>
      </c>
      <c r="E295" s="1027"/>
      <c r="F295" s="1027"/>
      <c r="G295" s="1027"/>
      <c r="H295" s="1027"/>
      <c r="I295" s="1027"/>
      <c r="J295" s="1027"/>
      <c r="K295" s="1067"/>
      <c r="L295" s="1071"/>
      <c r="M295" s="1072"/>
      <c r="N295" s="405"/>
      <c r="O295" s="1026" t="s">
        <v>573</v>
      </c>
      <c r="P295" s="1027"/>
      <c r="Q295" s="1027" t="str">
        <f>IF('statement of marks'!H28="","",'statement of marks'!H28)</f>
        <v>v 022</v>
      </c>
      <c r="R295" s="1027"/>
      <c r="S295" s="1027"/>
      <c r="T295" s="1027"/>
      <c r="U295" s="1027"/>
      <c r="V295" s="1027"/>
      <c r="W295" s="1027"/>
      <c r="X295" s="1067"/>
    </row>
    <row r="296" spans="1:24" ht="19" customHeight="1">
      <c r="A296" s="405"/>
      <c r="B296" s="1026" t="s">
        <v>574</v>
      </c>
      <c r="C296" s="1027"/>
      <c r="D296" s="1027" t="str">
        <f>IF('statement of marks'!I27="","",'statement of marks'!I27)</f>
        <v>c 021</v>
      </c>
      <c r="E296" s="1027"/>
      <c r="F296" s="1027"/>
      <c r="G296" s="1027"/>
      <c r="H296" s="1027"/>
      <c r="I296" s="1027"/>
      <c r="J296" s="1027"/>
      <c r="K296" s="1067"/>
      <c r="L296" s="1071"/>
      <c r="M296" s="1072"/>
      <c r="N296" s="405"/>
      <c r="O296" s="1026" t="s">
        <v>574</v>
      </c>
      <c r="P296" s="1027"/>
      <c r="Q296" s="1027" t="str">
        <f>IF('statement of marks'!I28="","",'statement of marks'!I28)</f>
        <v>c 022</v>
      </c>
      <c r="R296" s="1027"/>
      <c r="S296" s="1027"/>
      <c r="T296" s="1027"/>
      <c r="U296" s="1027"/>
      <c r="V296" s="1027"/>
      <c r="W296" s="1027"/>
      <c r="X296" s="1067"/>
    </row>
    <row r="297" spans="1:24" ht="19" customHeight="1">
      <c r="A297" s="405"/>
      <c r="B297" s="1026" t="s">
        <v>575</v>
      </c>
      <c r="C297" s="1027"/>
      <c r="D297" s="1027" t="str">
        <f>IF('statement of marks'!J27="","",'statement of marks'!J27)</f>
        <v>l 021</v>
      </c>
      <c r="E297" s="1027"/>
      <c r="F297" s="1027"/>
      <c r="G297" s="1027"/>
      <c r="H297" s="1027"/>
      <c r="I297" s="1027"/>
      <c r="J297" s="1027"/>
      <c r="K297" s="1067"/>
      <c r="L297" s="1071"/>
      <c r="M297" s="1072"/>
      <c r="N297" s="405"/>
      <c r="O297" s="1026" t="s">
        <v>575</v>
      </c>
      <c r="P297" s="1027"/>
      <c r="Q297" s="1027" t="str">
        <f>IF('statement of marks'!J28="","",'statement of marks'!J28)</f>
        <v>l 022</v>
      </c>
      <c r="R297" s="1027"/>
      <c r="S297" s="1027"/>
      <c r="T297" s="1027"/>
      <c r="U297" s="1027"/>
      <c r="V297" s="1027"/>
      <c r="W297" s="1027"/>
      <c r="X297" s="1067"/>
    </row>
    <row r="298" spans="1:24" ht="19" customHeight="1">
      <c r="A298" s="405"/>
      <c r="B298" s="1026" t="s">
        <v>576</v>
      </c>
      <c r="C298" s="1027"/>
      <c r="D298" s="399" t="str">
        <f>'statement of marks'!$D$3</f>
        <v>3 A</v>
      </c>
      <c r="E298" s="1027" t="s">
        <v>9</v>
      </c>
      <c r="F298" s="1027"/>
      <c r="G298" s="1045" t="str">
        <f>IF('statement of marks'!D27="","",'statement of marks'!D27)</f>
        <v/>
      </c>
      <c r="H298" s="1045"/>
      <c r="I298" s="1045"/>
      <c r="J298" s="1045"/>
      <c r="K298" s="1046"/>
      <c r="L298" s="1071"/>
      <c r="M298" s="1072"/>
      <c r="N298" s="405"/>
      <c r="O298" s="1026" t="s">
        <v>576</v>
      </c>
      <c r="P298" s="1027"/>
      <c r="Q298" s="399" t="str">
        <f>'statement of marks'!$D$3</f>
        <v>3 A</v>
      </c>
      <c r="R298" s="1027" t="s">
        <v>9</v>
      </c>
      <c r="S298" s="1027"/>
      <c r="T298" s="1045" t="str">
        <f>IF('statement of marks'!D28="","",'statement of marks'!D28)</f>
        <v/>
      </c>
      <c r="U298" s="1045"/>
      <c r="V298" s="1045"/>
      <c r="W298" s="1045"/>
      <c r="X298" s="1046"/>
    </row>
    <row r="299" spans="1:24" ht="19" customHeight="1">
      <c r="A299" s="405"/>
      <c r="B299" s="1026" t="s">
        <v>577</v>
      </c>
      <c r="C299" s="1027"/>
      <c r="D299" s="399" t="str">
        <f>IF('statement of marks'!E27="","",'statement of marks'!E27)</f>
        <v/>
      </c>
      <c r="E299" s="1027" t="s">
        <v>0</v>
      </c>
      <c r="F299" s="1027"/>
      <c r="G299" s="1047" t="str">
        <f>IF('statement of marks'!F27="","",'statement of marks'!F27)</f>
        <v/>
      </c>
      <c r="H299" s="1047"/>
      <c r="I299" s="1047"/>
      <c r="J299" s="1047"/>
      <c r="K299" s="1048"/>
      <c r="L299" s="1071"/>
      <c r="M299" s="1072"/>
      <c r="N299" s="405"/>
      <c r="O299" s="1026" t="s">
        <v>577</v>
      </c>
      <c r="P299" s="1027"/>
      <c r="Q299" s="399" t="str">
        <f>IF('statement of marks'!E28="","",'statement of marks'!E28)</f>
        <v/>
      </c>
      <c r="R299" s="1027" t="s">
        <v>0</v>
      </c>
      <c r="S299" s="1027"/>
      <c r="T299" s="1047" t="str">
        <f>IF('statement of marks'!F28="","",'statement of marks'!F28)</f>
        <v/>
      </c>
      <c r="U299" s="1047"/>
      <c r="V299" s="1047"/>
      <c r="W299" s="1047"/>
      <c r="X299" s="1048"/>
    </row>
    <row r="300" spans="1:24" ht="19" customHeight="1">
      <c r="A300" s="405"/>
      <c r="B300" s="372" t="s">
        <v>27</v>
      </c>
      <c r="C300" s="337" t="s">
        <v>85</v>
      </c>
      <c r="D300" s="1049" t="s">
        <v>1</v>
      </c>
      <c r="E300" s="1049" t="s">
        <v>21</v>
      </c>
      <c r="F300" s="1049" t="s">
        <v>62</v>
      </c>
      <c r="G300" s="1050" t="s">
        <v>2</v>
      </c>
      <c r="H300" s="1049" t="s">
        <v>632</v>
      </c>
      <c r="I300" s="1049"/>
      <c r="J300" s="1049"/>
      <c r="K300" s="1051" t="s">
        <v>633</v>
      </c>
      <c r="L300" s="1071"/>
      <c r="M300" s="1072"/>
      <c r="N300" s="405"/>
      <c r="O300" s="372" t="s">
        <v>27</v>
      </c>
      <c r="P300" s="337" t="s">
        <v>85</v>
      </c>
      <c r="Q300" s="1052" t="s">
        <v>1</v>
      </c>
      <c r="R300" s="1052" t="s">
        <v>21</v>
      </c>
      <c r="S300" s="1052" t="s">
        <v>62</v>
      </c>
      <c r="T300" s="1053" t="s">
        <v>2</v>
      </c>
      <c r="U300" s="1052" t="s">
        <v>632</v>
      </c>
      <c r="V300" s="1052"/>
      <c r="W300" s="1052"/>
      <c r="X300" s="1051" t="s">
        <v>633</v>
      </c>
    </row>
    <row r="301" spans="1:24" ht="19" customHeight="1">
      <c r="A301" s="405"/>
      <c r="B301" s="372"/>
      <c r="C301" s="337"/>
      <c r="D301" s="1049"/>
      <c r="E301" s="1049"/>
      <c r="F301" s="1049"/>
      <c r="G301" s="1050"/>
      <c r="H301" s="393" t="s">
        <v>629</v>
      </c>
      <c r="I301" s="393" t="s">
        <v>630</v>
      </c>
      <c r="J301" s="501" t="s">
        <v>68</v>
      </c>
      <c r="K301" s="1051"/>
      <c r="L301" s="1071"/>
      <c r="M301" s="1072"/>
      <c r="N301" s="405"/>
      <c r="O301" s="372"/>
      <c r="P301" s="337"/>
      <c r="Q301" s="1052"/>
      <c r="R301" s="1052"/>
      <c r="S301" s="1052"/>
      <c r="T301" s="1053"/>
      <c r="U301" s="400" t="s">
        <v>629</v>
      </c>
      <c r="V301" s="400" t="s">
        <v>630</v>
      </c>
      <c r="W301" s="400" t="s">
        <v>68</v>
      </c>
      <c r="X301" s="1051"/>
    </row>
    <row r="302" spans="1:24" ht="19" customHeight="1">
      <c r="A302" s="405"/>
      <c r="B302" s="1038" t="s">
        <v>3</v>
      </c>
      <c r="C302" s="1039"/>
      <c r="D302" s="333">
        <f>IF('statement of marks'!K$6="","",'statement of marks'!K$6)</f>
        <v>10</v>
      </c>
      <c r="E302" s="333">
        <f>IF('statement of marks'!L$6="","",'statement of marks'!L$6)</f>
        <v>10</v>
      </c>
      <c r="F302" s="333">
        <f>IF('statement of marks'!M$6="","",'statement of marks'!M$6)</f>
        <v>10</v>
      </c>
      <c r="G302" s="334">
        <f>IF('statement of marks'!N$6="","",'statement of marks'!N$6)</f>
        <v>30</v>
      </c>
      <c r="H302" s="333">
        <f>IF('statement of marks'!O$6="","",'statement of marks'!O$6)</f>
        <v>20</v>
      </c>
      <c r="I302" s="333">
        <f>IF('statement of marks'!P$6="","",'statement of marks'!P$6)</f>
        <v>50</v>
      </c>
      <c r="J302" s="334">
        <f>IF('statement of marks'!Q$6="","",'statement of marks'!Q$6)</f>
        <v>70</v>
      </c>
      <c r="K302" s="406">
        <f>IF('statement of marks'!R$6="","",'statement of marks'!R$6)</f>
        <v>100</v>
      </c>
      <c r="L302" s="1071"/>
      <c r="M302" s="1072"/>
      <c r="N302" s="405"/>
      <c r="O302" s="1038" t="s">
        <v>3</v>
      </c>
      <c r="P302" s="1039"/>
      <c r="Q302" s="333">
        <f>IF('statement of marks'!K$6="","",'statement of marks'!K$6)</f>
        <v>10</v>
      </c>
      <c r="R302" s="333">
        <f>IF('statement of marks'!L$6="","",'statement of marks'!L$6)</f>
        <v>10</v>
      </c>
      <c r="S302" s="333">
        <f>IF('statement of marks'!M$6="","",'statement of marks'!M$6)</f>
        <v>10</v>
      </c>
      <c r="T302" s="334">
        <f>IF('statement of marks'!N$6="","",'statement of marks'!N$6)</f>
        <v>30</v>
      </c>
      <c r="U302" s="333">
        <f>IF('statement of marks'!O$6="","",'statement of marks'!O$6)</f>
        <v>20</v>
      </c>
      <c r="V302" s="333">
        <f>IF('statement of marks'!P$6="","",'statement of marks'!P$6)</f>
        <v>50</v>
      </c>
      <c r="W302" s="334">
        <f>IF('statement of marks'!Q$6="","",'statement of marks'!Q$6)</f>
        <v>70</v>
      </c>
      <c r="X302" s="406">
        <f>IF('statement of marks'!R$6="","",'statement of marks'!R$6)</f>
        <v>100</v>
      </c>
    </row>
    <row r="303" spans="1:24" ht="19" customHeight="1">
      <c r="A303" s="405"/>
      <c r="B303" s="1026" t="str">
        <f>'statement of marks'!$K$3</f>
        <v>fgUnh</v>
      </c>
      <c r="C303" s="1027"/>
      <c r="D303" s="332" t="str">
        <f>IF('statement of marks'!K27="","",'statement of marks'!K27)</f>
        <v/>
      </c>
      <c r="E303" s="332" t="str">
        <f>IF('statement of marks'!L27="","",'statement of marks'!L27)</f>
        <v/>
      </c>
      <c r="F303" s="332" t="str">
        <f>IF('statement of marks'!M27="","",'statement of marks'!M27)</f>
        <v/>
      </c>
      <c r="G303" s="403" t="str">
        <f>IF('statement of marks'!N27="","",'statement of marks'!N27)</f>
        <v/>
      </c>
      <c r="H303" s="332" t="str">
        <f>IF('statement of marks'!O27="","",'statement of marks'!O27)</f>
        <v/>
      </c>
      <c r="I303" s="332" t="str">
        <f>IF('statement of marks'!P27="","",'statement of marks'!P27)</f>
        <v/>
      </c>
      <c r="J303" s="36" t="str">
        <f>IF('statement of marks'!Q27="","",'statement of marks'!Q27)</f>
        <v/>
      </c>
      <c r="K303" s="407" t="str">
        <f>IF('statement of marks'!R27="","",'statement of marks'!R27)</f>
        <v/>
      </c>
      <c r="L303" s="1071"/>
      <c r="M303" s="1072"/>
      <c r="N303" s="405"/>
      <c r="O303" s="1026" t="str">
        <f>'statement of marks'!$K$3</f>
        <v>fgUnh</v>
      </c>
      <c r="P303" s="1027"/>
      <c r="Q303" s="332" t="str">
        <f>IF('statement of marks'!K28="","",'statement of marks'!K28)</f>
        <v/>
      </c>
      <c r="R303" s="332" t="str">
        <f>IF('statement of marks'!L28="","",'statement of marks'!L28)</f>
        <v/>
      </c>
      <c r="S303" s="332" t="str">
        <f>IF('statement of marks'!M28="","",'statement of marks'!M28)</f>
        <v/>
      </c>
      <c r="T303" s="403" t="str">
        <f>IF('statement of marks'!N28="","",'statement of marks'!N28)</f>
        <v/>
      </c>
      <c r="U303" s="332" t="str">
        <f>IF('statement of marks'!O28="","",'statement of marks'!O28)</f>
        <v/>
      </c>
      <c r="V303" s="332" t="str">
        <f>IF('statement of marks'!P28="","",'statement of marks'!P28)</f>
        <v/>
      </c>
      <c r="W303" s="36" t="str">
        <f>IF('statement of marks'!Q28="","",'statement of marks'!Q28)</f>
        <v/>
      </c>
      <c r="X303" s="407" t="str">
        <f>IF('statement of marks'!R28="","",'statement of marks'!R28)</f>
        <v/>
      </c>
    </row>
    <row r="304" spans="1:24" ht="19" customHeight="1">
      <c r="A304" s="405"/>
      <c r="B304" s="1026" t="str">
        <f>'statement of marks'!$AQ$3</f>
        <v>xf.kr</v>
      </c>
      <c r="C304" s="1027"/>
      <c r="D304" s="332" t="str">
        <f>IF('statement of marks'!AQ27="","",'statement of marks'!AQ27)</f>
        <v/>
      </c>
      <c r="E304" s="332" t="str">
        <f>IF('statement of marks'!AR27="","",'statement of marks'!AR27)</f>
        <v/>
      </c>
      <c r="F304" s="332" t="str">
        <f>IF('statement of marks'!AS27="","",'statement of marks'!AS27)</f>
        <v/>
      </c>
      <c r="G304" s="403" t="str">
        <f>IF('statement of marks'!AT27="","",'statement of marks'!AT27)</f>
        <v/>
      </c>
      <c r="H304" s="332" t="str">
        <f>IF('statement of marks'!AU27="","",'statement of marks'!AU27)</f>
        <v/>
      </c>
      <c r="I304" s="332" t="str">
        <f>IF('statement of marks'!AV27="","",'statement of marks'!AV27)</f>
        <v/>
      </c>
      <c r="J304" s="36" t="str">
        <f>IF('statement of marks'!AW27="","",'statement of marks'!AW27)</f>
        <v/>
      </c>
      <c r="K304" s="407" t="str">
        <f>IF('statement of marks'!AX27="","",'statement of marks'!AX27)</f>
        <v/>
      </c>
      <c r="L304" s="1071"/>
      <c r="M304" s="1072"/>
      <c r="N304" s="405"/>
      <c r="O304" s="1026" t="str">
        <f>'statement of marks'!$AQ$3</f>
        <v>xf.kr</v>
      </c>
      <c r="P304" s="1027"/>
      <c r="Q304" s="332" t="str">
        <f>IF('statement of marks'!AQ28="","",'statement of marks'!AQ28)</f>
        <v/>
      </c>
      <c r="R304" s="332" t="str">
        <f>IF('statement of marks'!AR28="","",'statement of marks'!AR28)</f>
        <v/>
      </c>
      <c r="S304" s="332" t="str">
        <f>IF('statement of marks'!AS28="","",'statement of marks'!AS28)</f>
        <v/>
      </c>
      <c r="T304" s="403" t="str">
        <f>IF('statement of marks'!AT28="","",'statement of marks'!AT28)</f>
        <v/>
      </c>
      <c r="U304" s="332" t="str">
        <f>IF('statement of marks'!AU28="","",'statement of marks'!AU28)</f>
        <v/>
      </c>
      <c r="V304" s="332" t="str">
        <f>IF('statement of marks'!AV28="","",'statement of marks'!AV28)</f>
        <v/>
      </c>
      <c r="W304" s="36" t="str">
        <f>IF('statement of marks'!AW28="","",'statement of marks'!AW28)</f>
        <v/>
      </c>
      <c r="X304" s="407" t="str">
        <f>IF('statement of marks'!AX28="","",'statement of marks'!AX28)</f>
        <v/>
      </c>
    </row>
    <row r="305" spans="1:24" ht="19" customHeight="1">
      <c r="A305" s="405"/>
      <c r="B305" s="1026" t="str">
        <f>'statement of marks'!$BG$3</f>
        <v>Ik;kZoj.k v/;;u</v>
      </c>
      <c r="C305" s="1027"/>
      <c r="D305" s="332" t="str">
        <f>IF('statement of marks'!BG27="","",'statement of marks'!BG27)</f>
        <v/>
      </c>
      <c r="E305" s="332" t="str">
        <f>IF('statement of marks'!BH27="","",'statement of marks'!BH27)</f>
        <v/>
      </c>
      <c r="F305" s="332" t="str">
        <f>IF('statement of marks'!BI27="","",'statement of marks'!BI27)</f>
        <v/>
      </c>
      <c r="G305" s="403" t="str">
        <f>IF('statement of marks'!BJ27="","",'statement of marks'!BJ27)</f>
        <v/>
      </c>
      <c r="H305" s="332" t="str">
        <f>IF('statement of marks'!BK27="","",'statement of marks'!BK27)</f>
        <v/>
      </c>
      <c r="I305" s="332" t="str">
        <f>IF('statement of marks'!BL27="","",'statement of marks'!BL27)</f>
        <v/>
      </c>
      <c r="J305" s="36" t="str">
        <f>IF('statement of marks'!BM27="","",'statement of marks'!BM27)</f>
        <v/>
      </c>
      <c r="K305" s="407" t="str">
        <f>IF('statement of marks'!BN27="","",'statement of marks'!BN27)</f>
        <v/>
      </c>
      <c r="L305" s="1071"/>
      <c r="M305" s="1072"/>
      <c r="N305" s="405"/>
      <c r="O305" s="1026" t="str">
        <f>'statement of marks'!$BG$3</f>
        <v>Ik;kZoj.k v/;;u</v>
      </c>
      <c r="P305" s="1027"/>
      <c r="Q305" s="332" t="str">
        <f>IF('statement of marks'!BG28="","",'statement of marks'!BG28)</f>
        <v/>
      </c>
      <c r="R305" s="332" t="str">
        <f>IF('statement of marks'!BH28="","",'statement of marks'!BH28)</f>
        <v/>
      </c>
      <c r="S305" s="332" t="str">
        <f>IF('statement of marks'!BI28="","",'statement of marks'!BI28)</f>
        <v/>
      </c>
      <c r="T305" s="403" t="str">
        <f>IF('statement of marks'!BJ28="","",'statement of marks'!BJ28)</f>
        <v/>
      </c>
      <c r="U305" s="332" t="str">
        <f>IF('statement of marks'!BK28="","",'statement of marks'!BK28)</f>
        <v/>
      </c>
      <c r="V305" s="332" t="str">
        <f>IF('statement of marks'!BL28="","",'statement of marks'!BL28)</f>
        <v/>
      </c>
      <c r="W305" s="36" t="str">
        <f>IF('statement of marks'!BM28="","",'statement of marks'!BM28)</f>
        <v/>
      </c>
      <c r="X305" s="407" t="str">
        <f>IF('statement of marks'!BN28="","",'statement of marks'!BN28)</f>
        <v/>
      </c>
    </row>
    <row r="306" spans="1:24" ht="19" customHeight="1">
      <c r="A306" s="1040"/>
      <c r="B306" s="1042" t="str">
        <f>'statement of marks'!$AA$3</f>
        <v>vaxszth</v>
      </c>
      <c r="C306" s="402" t="s">
        <v>3</v>
      </c>
      <c r="D306" s="333">
        <f>IF('statement of marks'!AA$6="","",'statement of marks'!AA$6)</f>
        <v>5</v>
      </c>
      <c r="E306" s="333">
        <f>IF('statement of marks'!AB$6="","",'statement of marks'!AB$6)</f>
        <v>5</v>
      </c>
      <c r="F306" s="333">
        <f>IF('statement of marks'!AC$6="","",'statement of marks'!AC$6)</f>
        <v>5</v>
      </c>
      <c r="G306" s="334">
        <f>IF('statement of marks'!AD$6="","",'statement of marks'!AD$6)</f>
        <v>15</v>
      </c>
      <c r="H306" s="333">
        <f>IF('statement of marks'!AE$6="","",'statement of marks'!AE$6)</f>
        <v>10</v>
      </c>
      <c r="I306" s="333">
        <f>IF('statement of marks'!AF$6="","",'statement of marks'!AF$6)</f>
        <v>25</v>
      </c>
      <c r="J306" s="334">
        <f>IF('statement of marks'!AG$6="","",'statement of marks'!AG$6)</f>
        <v>35</v>
      </c>
      <c r="K306" s="406">
        <f>IF('statement of marks'!AH$6="","",'statement of marks'!AH$6)</f>
        <v>50</v>
      </c>
      <c r="L306" s="1071"/>
      <c r="M306" s="1072"/>
      <c r="N306" s="1040"/>
      <c r="O306" s="1042" t="str">
        <f>'statement of marks'!$AA$3</f>
        <v>vaxszth</v>
      </c>
      <c r="P306" s="402" t="s">
        <v>3</v>
      </c>
      <c r="Q306" s="333">
        <f>IF('statement of marks'!AA$6="","",'statement of marks'!AA$6)</f>
        <v>5</v>
      </c>
      <c r="R306" s="333">
        <f>IF('statement of marks'!AB$6="","",'statement of marks'!AB$6)</f>
        <v>5</v>
      </c>
      <c r="S306" s="333">
        <f>IF('statement of marks'!AC$6="","",'statement of marks'!AC$6)</f>
        <v>5</v>
      </c>
      <c r="T306" s="334">
        <f>IF('statement of marks'!AD$6="","",'statement of marks'!AD$6)</f>
        <v>15</v>
      </c>
      <c r="U306" s="333">
        <f>IF('statement of marks'!AE$6="","",'statement of marks'!AE$6)</f>
        <v>10</v>
      </c>
      <c r="V306" s="333">
        <f>IF('statement of marks'!AF$6="","",'statement of marks'!AF$6)</f>
        <v>25</v>
      </c>
      <c r="W306" s="334">
        <f>IF('statement of marks'!AG$6="","",'statement of marks'!AG$6)</f>
        <v>35</v>
      </c>
      <c r="X306" s="406">
        <f>IF('statement of marks'!AH$6="","",'statement of marks'!AH$6)</f>
        <v>50</v>
      </c>
    </row>
    <row r="307" spans="1:24" ht="19" customHeight="1">
      <c r="A307" s="1041"/>
      <c r="B307" s="1042"/>
      <c r="C307" s="404" t="s">
        <v>638</v>
      </c>
      <c r="D307" s="332" t="str">
        <f>IF('statement of marks'!AA27="","",'statement of marks'!AA27)</f>
        <v/>
      </c>
      <c r="E307" s="332" t="str">
        <f>IF('statement of marks'!AB27="","",'statement of marks'!AB27)</f>
        <v/>
      </c>
      <c r="F307" s="332" t="str">
        <f>IF('statement of marks'!AC27="","",'statement of marks'!AC27)</f>
        <v/>
      </c>
      <c r="G307" s="403" t="str">
        <f>IF('statement of marks'!AD27="","",'statement of marks'!AD27)</f>
        <v/>
      </c>
      <c r="H307" s="332" t="str">
        <f>IF('statement of marks'!AE27="","",'statement of marks'!AE27)</f>
        <v/>
      </c>
      <c r="I307" s="332" t="str">
        <f>IF('statement of marks'!AF27="","",'statement of marks'!AF27)</f>
        <v/>
      </c>
      <c r="J307" s="36" t="str">
        <f>IF('statement of marks'!AG27="","",'statement of marks'!AG27)</f>
        <v/>
      </c>
      <c r="K307" s="407" t="str">
        <f>IF('statement of marks'!AH27="","",'statement of marks'!AH27)</f>
        <v/>
      </c>
      <c r="L307" s="1071"/>
      <c r="M307" s="1072"/>
      <c r="N307" s="1041"/>
      <c r="O307" s="1042"/>
      <c r="P307" s="404" t="s">
        <v>638</v>
      </c>
      <c r="Q307" s="332" t="str">
        <f>IF('statement of marks'!AA28="","",'statement of marks'!AA28)</f>
        <v/>
      </c>
      <c r="R307" s="332" t="str">
        <f>IF('statement of marks'!AB28="","",'statement of marks'!AB28)</f>
        <v/>
      </c>
      <c r="S307" s="332" t="str">
        <f>IF('statement of marks'!AC28="","",'statement of marks'!AC28)</f>
        <v/>
      </c>
      <c r="T307" s="403" t="str">
        <f>IF('statement of marks'!AD28="","",'statement of marks'!AD28)</f>
        <v/>
      </c>
      <c r="U307" s="332" t="str">
        <f>IF('statement of marks'!AE28="","",'statement of marks'!AE28)</f>
        <v/>
      </c>
      <c r="V307" s="332" t="str">
        <f>IF('statement of marks'!AF28="","",'statement of marks'!AF28)</f>
        <v/>
      </c>
      <c r="W307" s="36" t="str">
        <f>IF('statement of marks'!AG28="","",'statement of marks'!AG28)</f>
        <v/>
      </c>
      <c r="X307" s="407" t="str">
        <f>IF('statement of marks'!AH28="","",'statement of marks'!AH28)</f>
        <v/>
      </c>
    </row>
    <row r="308" spans="1:24" ht="19" customHeight="1">
      <c r="A308" s="405"/>
      <c r="B308" s="1043" t="s">
        <v>634</v>
      </c>
      <c r="C308" s="1044"/>
      <c r="D308" s="336" t="s">
        <v>1</v>
      </c>
      <c r="E308" s="336" t="s">
        <v>21</v>
      </c>
      <c r="F308" s="401" t="s">
        <v>635</v>
      </c>
      <c r="G308" s="36"/>
      <c r="H308" s="335"/>
      <c r="I308" s="36"/>
      <c r="J308" s="502" t="s">
        <v>62</v>
      </c>
      <c r="K308" s="408"/>
      <c r="L308" s="1071"/>
      <c r="M308" s="1072"/>
      <c r="N308" s="405"/>
      <c r="O308" s="1043" t="s">
        <v>634</v>
      </c>
      <c r="P308" s="1044"/>
      <c r="Q308" s="336" t="s">
        <v>1</v>
      </c>
      <c r="R308" s="336" t="s">
        <v>21</v>
      </c>
      <c r="S308" s="401" t="s">
        <v>635</v>
      </c>
      <c r="T308" s="36"/>
      <c r="U308" s="335"/>
      <c r="V308" s="36"/>
      <c r="W308" s="336" t="s">
        <v>62</v>
      </c>
      <c r="X308" s="408"/>
    </row>
    <row r="309" spans="1:24" ht="19" customHeight="1">
      <c r="A309" s="405"/>
      <c r="B309" s="1038" t="s">
        <v>3</v>
      </c>
      <c r="C309" s="1039"/>
      <c r="D309" s="333">
        <v>20</v>
      </c>
      <c r="E309" s="333">
        <v>20</v>
      </c>
      <c r="F309" s="333">
        <v>20</v>
      </c>
      <c r="G309" s="334"/>
      <c r="H309" s="333"/>
      <c r="I309" s="333"/>
      <c r="J309" s="334">
        <v>20</v>
      </c>
      <c r="K309" s="406"/>
      <c r="L309" s="1071"/>
      <c r="M309" s="1072"/>
      <c r="N309" s="405"/>
      <c r="O309" s="1038" t="s">
        <v>3</v>
      </c>
      <c r="P309" s="1039"/>
      <c r="Q309" s="333">
        <v>20</v>
      </c>
      <c r="R309" s="333">
        <v>20</v>
      </c>
      <c r="S309" s="333">
        <v>20</v>
      </c>
      <c r="T309" s="334"/>
      <c r="U309" s="333"/>
      <c r="V309" s="333"/>
      <c r="W309" s="334">
        <v>20</v>
      </c>
      <c r="X309" s="406"/>
    </row>
    <row r="310" spans="1:24" ht="19" customHeight="1">
      <c r="A310" s="405"/>
      <c r="B310" s="1026" t="str">
        <f>'statement of marks'!$BW$3</f>
        <v>dk;kZuqHko</v>
      </c>
      <c r="C310" s="1027"/>
      <c r="D310" s="499" t="str">
        <f>IF('statement of marks'!BW27="","",'statement of marks'!BW27)</f>
        <v/>
      </c>
      <c r="E310" s="499" t="str">
        <f>IF('statement of marks'!BX27="","",'statement of marks'!BX27)</f>
        <v/>
      </c>
      <c r="F310" s="499" t="str">
        <f>IF('statement of marks'!BZ27="","",'statement of marks'!BZ27)</f>
        <v/>
      </c>
      <c r="G310" s="338"/>
      <c r="H310" s="338"/>
      <c r="I310" s="499"/>
      <c r="J310" s="499" t="str">
        <f>IF('statement of marks'!BY27="","",'statement of marks'!BY27)</f>
        <v/>
      </c>
      <c r="K310" s="500"/>
      <c r="L310" s="1071"/>
      <c r="M310" s="1072"/>
      <c r="N310" s="405"/>
      <c r="O310" s="1026" t="str">
        <f>'statement of marks'!$BW$3</f>
        <v>dk;kZuqHko</v>
      </c>
      <c r="P310" s="1027"/>
      <c r="Q310" s="499" t="str">
        <f>IF('statement of marks'!BW28="","",'statement of marks'!BW28)</f>
        <v/>
      </c>
      <c r="R310" s="499" t="str">
        <f>IF('statement of marks'!BX28="","",'statement of marks'!BX28)</f>
        <v/>
      </c>
      <c r="S310" s="499" t="str">
        <f>IF('statement of marks'!BZ28="","",'statement of marks'!BZ28)</f>
        <v/>
      </c>
      <c r="T310" s="338"/>
      <c r="U310" s="338"/>
      <c r="V310" s="499"/>
      <c r="W310" s="499" t="str">
        <f>IF('statement of marks'!BY28="","",'statement of marks'!BY28)</f>
        <v/>
      </c>
      <c r="X310" s="500"/>
    </row>
    <row r="311" spans="1:24" ht="19" customHeight="1">
      <c r="A311" s="405"/>
      <c r="B311" s="1026" t="str">
        <f>'statement of marks'!$CG$3</f>
        <v>dyk f'k{kk</v>
      </c>
      <c r="C311" s="1027"/>
      <c r="D311" s="499" t="str">
        <f>IF('statement of marks'!CG27="","",'statement of marks'!CG27)</f>
        <v/>
      </c>
      <c r="E311" s="499" t="str">
        <f>IF('statement of marks'!CH27="","",'statement of marks'!CH27)</f>
        <v/>
      </c>
      <c r="F311" s="499" t="str">
        <f>IF('statement of marks'!CJ27="","",'statement of marks'!CJ27)</f>
        <v/>
      </c>
      <c r="G311" s="338"/>
      <c r="H311" s="338"/>
      <c r="I311" s="499"/>
      <c r="J311" s="499" t="str">
        <f>IF('statement of marks'!CI27="","",'statement of marks'!CI27)</f>
        <v/>
      </c>
      <c r="K311" s="500"/>
      <c r="L311" s="1071"/>
      <c r="M311" s="1072"/>
      <c r="N311" s="405"/>
      <c r="O311" s="1026" t="str">
        <f>'statement of marks'!$CG$3</f>
        <v>dyk f'k{kk</v>
      </c>
      <c r="P311" s="1027"/>
      <c r="Q311" s="499" t="str">
        <f>IF('statement of marks'!CG28="","",'statement of marks'!CG28)</f>
        <v/>
      </c>
      <c r="R311" s="499" t="str">
        <f>IF('statement of marks'!CH28="","",'statement of marks'!CH28)</f>
        <v/>
      </c>
      <c r="S311" s="499" t="str">
        <f>IF('statement of marks'!CJ28="","",'statement of marks'!CJ28)</f>
        <v/>
      </c>
      <c r="T311" s="338"/>
      <c r="U311" s="338"/>
      <c r="V311" s="499"/>
      <c r="W311" s="499" t="str">
        <f>IF('statement of marks'!CI28="","",'statement of marks'!CI28)</f>
        <v/>
      </c>
      <c r="X311" s="500"/>
    </row>
    <row r="312" spans="1:24" ht="19" customHeight="1">
      <c r="A312" s="405"/>
      <c r="B312" s="1028" t="str">
        <f>'statement of marks'!$CQ$3</f>
        <v>LokLF; ,oe~ 'kkjhfjd f'k{kk</v>
      </c>
      <c r="C312" s="1029"/>
      <c r="D312" s="499" t="str">
        <f>IF('statement of marks'!CQ27="","",'statement of marks'!CQ27)</f>
        <v/>
      </c>
      <c r="E312" s="499" t="str">
        <f>IF('statement of marks'!CR27="","",'statement of marks'!CR27)</f>
        <v/>
      </c>
      <c r="F312" s="499" t="str">
        <f>IF('statement of marks'!CT27="","",'statement of marks'!CT27)</f>
        <v/>
      </c>
      <c r="G312" s="338"/>
      <c r="H312" s="338"/>
      <c r="I312" s="499"/>
      <c r="J312" s="499" t="str">
        <f>IF('statement of marks'!CS27="","",'statement of marks'!CS27)</f>
        <v/>
      </c>
      <c r="K312" s="500"/>
      <c r="L312" s="1071"/>
      <c r="M312" s="1072"/>
      <c r="N312" s="405"/>
      <c r="O312" s="1030" t="str">
        <f>'statement of marks'!$CQ$3</f>
        <v>LokLF; ,oe~ 'kkjhfjd f'k{kk</v>
      </c>
      <c r="P312" s="1031"/>
      <c r="Q312" s="499" t="str">
        <f>IF('statement of marks'!CQ28="","",'statement of marks'!CQ28)</f>
        <v/>
      </c>
      <c r="R312" s="499" t="str">
        <f>IF('statement of marks'!CR28="","",'statement of marks'!CR28)</f>
        <v/>
      </c>
      <c r="S312" s="499" t="str">
        <f>IF('statement of marks'!CT28="","",'statement of marks'!CT28)</f>
        <v/>
      </c>
      <c r="T312" s="338"/>
      <c r="U312" s="338"/>
      <c r="V312" s="499"/>
      <c r="W312" s="499" t="str">
        <f>IF('statement of marks'!CS28="","",'statement of marks'!CS28)</f>
        <v/>
      </c>
      <c r="X312" s="500"/>
    </row>
    <row r="313" spans="1:24" ht="19" customHeight="1">
      <c r="A313" s="405"/>
      <c r="B313" s="1032" t="s">
        <v>636</v>
      </c>
      <c r="C313" s="1033"/>
      <c r="D313" s="1034" t="str">
        <f>IF(details!$CQ$3="","",details!$CQ$3)</f>
        <v>;ksx vxLr rd</v>
      </c>
      <c r="E313" s="1034"/>
      <c r="F313" s="1034" t="str">
        <f>IF(details!$CU$3="","",details!$CU$3)</f>
        <v>;ksx vDVwcj rd</v>
      </c>
      <c r="G313" s="1034"/>
      <c r="H313" s="1034" t="str">
        <f>IF(details!$CY$3="","",details!$CY$3)</f>
        <v>;ksx fnlEcj rd</v>
      </c>
      <c r="I313" s="1034"/>
      <c r="J313" s="1034" t="str">
        <f>IF(details!$DC$3="","",details!$DC$3)</f>
        <v>;ksx Qjojh rd</v>
      </c>
      <c r="K313" s="1035"/>
      <c r="L313" s="1071"/>
      <c r="M313" s="1072"/>
      <c r="N313" s="405"/>
      <c r="O313" s="1032" t="s">
        <v>636</v>
      </c>
      <c r="P313" s="1033"/>
      <c r="Q313" s="1034" t="str">
        <f>IF(details!$CQ$3="","",details!$CQ$3)</f>
        <v>;ksx vxLr rd</v>
      </c>
      <c r="R313" s="1034"/>
      <c r="S313" s="1034" t="str">
        <f>IF(details!$CU$3="","",details!$CU$3)</f>
        <v>;ksx vDVwcj rd</v>
      </c>
      <c r="T313" s="1034"/>
      <c r="U313" s="1034" t="str">
        <f>IF(details!$CY$3="","",details!$CY$3)</f>
        <v>;ksx fnlEcj rd</v>
      </c>
      <c r="V313" s="1034"/>
      <c r="W313" s="1034" t="str">
        <f>IF(details!$DC$3="","",details!$DC$3)</f>
        <v>;ksx Qjojh rd</v>
      </c>
      <c r="X313" s="1035"/>
    </row>
    <row r="314" spans="1:24" ht="19" customHeight="1">
      <c r="A314" s="405"/>
      <c r="B314" s="1032" t="s">
        <v>86</v>
      </c>
      <c r="C314" s="1033"/>
      <c r="D314" s="1036" t="str">
        <f>IF(details!CR27="","",details!CR27)</f>
        <v/>
      </c>
      <c r="E314" s="1036"/>
      <c r="F314" s="1036" t="str">
        <f>IF(details!CV27="","",details!CV27)</f>
        <v/>
      </c>
      <c r="G314" s="1036"/>
      <c r="H314" s="1036" t="str">
        <f>IF(details!CZ27="","",details!CZ27)</f>
        <v/>
      </c>
      <c r="I314" s="1036"/>
      <c r="J314" s="1036" t="str">
        <f>IF(details!DD27="","",details!DD27)</f>
        <v/>
      </c>
      <c r="K314" s="1037"/>
      <c r="L314" s="1071"/>
      <c r="M314" s="1072"/>
      <c r="N314" s="405"/>
      <c r="O314" s="1032" t="s">
        <v>86</v>
      </c>
      <c r="P314" s="1033"/>
      <c r="Q314" s="1036" t="str">
        <f>IF(details!CR28="","",details!CR28)</f>
        <v/>
      </c>
      <c r="R314" s="1036"/>
      <c r="S314" s="1036" t="str">
        <f>IF(details!CV28="","",details!CV28)</f>
        <v/>
      </c>
      <c r="T314" s="1036"/>
      <c r="U314" s="1036" t="str">
        <f>IF(details!CZ28="","",details!CZ28)</f>
        <v/>
      </c>
      <c r="V314" s="1036"/>
      <c r="W314" s="1036" t="str">
        <f>IF(details!DD28="","",details!DD28)</f>
        <v/>
      </c>
      <c r="X314" s="1037"/>
    </row>
    <row r="315" spans="1:24" ht="19" customHeight="1">
      <c r="A315" s="405"/>
      <c r="B315" s="1020" t="s">
        <v>15</v>
      </c>
      <c r="C315" s="1021"/>
      <c r="D315" s="1022" t="str">
        <f>IF(details!CQ27="","",details!CQ27)</f>
        <v/>
      </c>
      <c r="E315" s="1022"/>
      <c r="F315" s="1022" t="str">
        <f>IF(details!CU27="","",details!CU27)</f>
        <v/>
      </c>
      <c r="G315" s="1022"/>
      <c r="H315" s="1022" t="str">
        <f>IF(details!CY27="","",details!CY27)</f>
        <v/>
      </c>
      <c r="I315" s="1022"/>
      <c r="J315" s="1022" t="str">
        <f>IF(details!DC27="","",details!DC27)</f>
        <v/>
      </c>
      <c r="K315" s="1023"/>
      <c r="L315" s="1071"/>
      <c r="M315" s="1072"/>
      <c r="N315" s="405"/>
      <c r="O315" s="1020" t="s">
        <v>15</v>
      </c>
      <c r="P315" s="1021"/>
      <c r="Q315" s="1022" t="str">
        <f>IF(details!CQ28="","",details!CQ28)</f>
        <v/>
      </c>
      <c r="R315" s="1022"/>
      <c r="S315" s="1022" t="str">
        <f>IF(details!CU28="","",details!CU28)</f>
        <v/>
      </c>
      <c r="T315" s="1022"/>
      <c r="U315" s="1022" t="str">
        <f>IF(details!CY28="","",details!CY28)</f>
        <v/>
      </c>
      <c r="V315" s="1022"/>
      <c r="W315" s="1022" t="str">
        <f>IF(details!DC28="","",details!DC28)</f>
        <v/>
      </c>
      <c r="X315" s="1023"/>
    </row>
    <row r="316" spans="1:24" ht="19" customHeight="1">
      <c r="A316" s="405"/>
      <c r="B316" s="1024" t="s">
        <v>87</v>
      </c>
      <c r="C316" s="1025"/>
      <c r="D316" s="1016"/>
      <c r="E316" s="1016"/>
      <c r="F316" s="1016"/>
      <c r="G316" s="1016"/>
      <c r="H316" s="1016"/>
      <c r="I316" s="1016"/>
      <c r="J316" s="1016"/>
      <c r="K316" s="1017"/>
      <c r="L316" s="1071"/>
      <c r="M316" s="1072"/>
      <c r="N316" s="405"/>
      <c r="O316" s="1024" t="s">
        <v>87</v>
      </c>
      <c r="P316" s="1025"/>
      <c r="Q316" s="1016"/>
      <c r="R316" s="1016"/>
      <c r="S316" s="1016"/>
      <c r="T316" s="1016"/>
      <c r="U316" s="1016"/>
      <c r="V316" s="1016"/>
      <c r="W316" s="1016"/>
      <c r="X316" s="1017"/>
    </row>
    <row r="317" spans="1:24" ht="19" customHeight="1">
      <c r="A317" s="405"/>
      <c r="B317" s="1014" t="s">
        <v>73</v>
      </c>
      <c r="C317" s="1015"/>
      <c r="D317" s="1016"/>
      <c r="E317" s="1016"/>
      <c r="F317" s="1016"/>
      <c r="G317" s="1016"/>
      <c r="H317" s="1016"/>
      <c r="I317" s="1016"/>
      <c r="J317" s="1016"/>
      <c r="K317" s="1017"/>
      <c r="L317" s="1071"/>
      <c r="M317" s="1072"/>
      <c r="N317" s="405"/>
      <c r="O317" s="1014" t="s">
        <v>73</v>
      </c>
      <c r="P317" s="1015"/>
      <c r="Q317" s="1016"/>
      <c r="R317" s="1016"/>
      <c r="S317" s="1016"/>
      <c r="T317" s="1016"/>
      <c r="U317" s="1016"/>
      <c r="V317" s="1016"/>
      <c r="W317" s="1016"/>
      <c r="X317" s="1017"/>
    </row>
    <row r="318" spans="1:24" ht="19" customHeight="1">
      <c r="A318" s="405"/>
      <c r="B318" s="1018" t="s">
        <v>88</v>
      </c>
      <c r="C318" s="1019"/>
      <c r="D318" s="1016"/>
      <c r="E318" s="1016"/>
      <c r="F318" s="1016"/>
      <c r="G318" s="1016"/>
      <c r="H318" s="1016"/>
      <c r="I318" s="1016"/>
      <c r="J318" s="1016"/>
      <c r="K318" s="1017"/>
      <c r="L318" s="1071"/>
      <c r="M318" s="1072"/>
      <c r="N318" s="405"/>
      <c r="O318" s="1018" t="s">
        <v>88</v>
      </c>
      <c r="P318" s="1019"/>
      <c r="Q318" s="1016"/>
      <c r="R318" s="1016"/>
      <c r="S318" s="1016"/>
      <c r="T318" s="1016"/>
      <c r="U318" s="1016"/>
      <c r="V318" s="1016"/>
      <c r="W318" s="1016"/>
      <c r="X318" s="1017"/>
    </row>
    <row r="319" spans="1:24" ht="19" customHeight="1" thickBot="1">
      <c r="A319" s="410"/>
      <c r="B319" s="1054" t="s">
        <v>89</v>
      </c>
      <c r="C319" s="1055"/>
      <c r="D319" s="1056"/>
      <c r="E319" s="1056"/>
      <c r="F319" s="1056"/>
      <c r="G319" s="1056"/>
      <c r="H319" s="1056"/>
      <c r="I319" s="1056"/>
      <c r="J319" s="1056"/>
      <c r="K319" s="1057"/>
      <c r="L319" s="1071"/>
      <c r="M319" s="1072"/>
      <c r="N319" s="410"/>
      <c r="O319" s="1054" t="s">
        <v>89</v>
      </c>
      <c r="P319" s="1055"/>
      <c r="Q319" s="1056"/>
      <c r="R319" s="1056"/>
      <c r="S319" s="1056"/>
      <c r="T319" s="1056"/>
      <c r="U319" s="1056"/>
      <c r="V319" s="1056"/>
      <c r="W319" s="1056"/>
      <c r="X319" s="1057"/>
    </row>
    <row r="320" spans="1:24" ht="19" customHeight="1">
      <c r="A320" s="1058" t="s">
        <v>44</v>
      </c>
      <c r="B320" s="1059"/>
      <c r="C320" s="1059"/>
      <c r="D320" s="1059"/>
      <c r="E320" s="1059"/>
      <c r="F320" s="1059"/>
      <c r="G320" s="1059"/>
      <c r="H320" s="1059"/>
      <c r="I320" s="1059"/>
      <c r="J320" s="1059"/>
      <c r="K320" s="1060"/>
      <c r="L320" s="1071"/>
      <c r="M320" s="1072"/>
      <c r="N320" s="1058" t="s">
        <v>44</v>
      </c>
      <c r="O320" s="1059"/>
      <c r="P320" s="1059"/>
      <c r="Q320" s="1059"/>
      <c r="R320" s="1059"/>
      <c r="S320" s="1059"/>
      <c r="T320" s="1059"/>
      <c r="U320" s="1059"/>
      <c r="V320" s="1059"/>
      <c r="W320" s="1059"/>
      <c r="X320" s="1060"/>
    </row>
    <row r="321" spans="1:24" ht="19" customHeight="1">
      <c r="A321" s="1061" t="str">
        <f>'statement of marks'!$A$1</f>
        <v>jk- ck- ek/;fed fo|ky; uohu] fuEckgsM+k</v>
      </c>
      <c r="B321" s="1062"/>
      <c r="C321" s="1062"/>
      <c r="D321" s="1062"/>
      <c r="E321" s="1062"/>
      <c r="F321" s="1062"/>
      <c r="G321" s="1062"/>
      <c r="H321" s="1062"/>
      <c r="I321" s="1062"/>
      <c r="J321" s="1062"/>
      <c r="K321" s="1063"/>
      <c r="L321" s="1071"/>
      <c r="M321" s="1072"/>
      <c r="N321" s="1061" t="str">
        <f>'statement of marks'!$A$1</f>
        <v>jk- ck- ek/;fed fo|ky; uohu] fuEckgsM+k</v>
      </c>
      <c r="O321" s="1062"/>
      <c r="P321" s="1062"/>
      <c r="Q321" s="1062"/>
      <c r="R321" s="1062"/>
      <c r="S321" s="1062"/>
      <c r="T321" s="1062"/>
      <c r="U321" s="1062"/>
      <c r="V321" s="1062"/>
      <c r="W321" s="1062"/>
      <c r="X321" s="1063"/>
    </row>
    <row r="322" spans="1:24" ht="19" customHeight="1">
      <c r="A322" s="1061"/>
      <c r="B322" s="1062"/>
      <c r="C322" s="1062"/>
      <c r="D322" s="1062"/>
      <c r="E322" s="1062"/>
      <c r="F322" s="1062"/>
      <c r="G322" s="1062"/>
      <c r="H322" s="1062"/>
      <c r="I322" s="1062"/>
      <c r="J322" s="1062"/>
      <c r="K322" s="1063"/>
      <c r="L322" s="1071"/>
      <c r="M322" s="1072"/>
      <c r="N322" s="1061"/>
      <c r="O322" s="1062"/>
      <c r="P322" s="1062"/>
      <c r="Q322" s="1062"/>
      <c r="R322" s="1062"/>
      <c r="S322" s="1062"/>
      <c r="T322" s="1062"/>
      <c r="U322" s="1062"/>
      <c r="V322" s="1062"/>
      <c r="W322" s="1062"/>
      <c r="X322" s="1063"/>
    </row>
    <row r="323" spans="1:24" ht="19" customHeight="1">
      <c r="A323" s="405"/>
      <c r="B323" s="1042" t="s">
        <v>84</v>
      </c>
      <c r="C323" s="1064"/>
      <c r="D323" s="1065" t="str">
        <f>'statement of marks'!$F$3</f>
        <v>2015-16</v>
      </c>
      <c r="E323" s="1065"/>
      <c r="F323" s="1065"/>
      <c r="G323" s="1065"/>
      <c r="H323" s="1065"/>
      <c r="I323" s="1065"/>
      <c r="J323" s="1065"/>
      <c r="K323" s="1066"/>
      <c r="L323" s="1071"/>
      <c r="M323" s="1072"/>
      <c r="N323" s="405"/>
      <c r="O323" s="1042" t="s">
        <v>84</v>
      </c>
      <c r="P323" s="1064"/>
      <c r="Q323" s="1065" t="str">
        <f>'statement of marks'!$F$3</f>
        <v>2015-16</v>
      </c>
      <c r="R323" s="1065"/>
      <c r="S323" s="1065"/>
      <c r="T323" s="1065"/>
      <c r="U323" s="1065"/>
      <c r="V323" s="1065"/>
      <c r="W323" s="1065"/>
      <c r="X323" s="1066"/>
    </row>
    <row r="324" spans="1:24" ht="19" customHeight="1">
      <c r="A324" s="405"/>
      <c r="B324" s="1026" t="s">
        <v>573</v>
      </c>
      <c r="C324" s="1027"/>
      <c r="D324" s="1027" t="str">
        <f>IF('statement of marks'!H29="","",'statement of marks'!H29)</f>
        <v>v 023</v>
      </c>
      <c r="E324" s="1027"/>
      <c r="F324" s="1027"/>
      <c r="G324" s="1027"/>
      <c r="H324" s="1027"/>
      <c r="I324" s="1027"/>
      <c r="J324" s="1027"/>
      <c r="K324" s="1067"/>
      <c r="L324" s="1071"/>
      <c r="M324" s="1072"/>
      <c r="N324" s="405"/>
      <c r="O324" s="1026" t="s">
        <v>573</v>
      </c>
      <c r="P324" s="1027"/>
      <c r="Q324" s="1027" t="str">
        <f>IF('statement of marks'!H30="","",'statement of marks'!H30)</f>
        <v>v 024</v>
      </c>
      <c r="R324" s="1027"/>
      <c r="S324" s="1027"/>
      <c r="T324" s="1027"/>
      <c r="U324" s="1027"/>
      <c r="V324" s="1027"/>
      <c r="W324" s="1027"/>
      <c r="X324" s="1067"/>
    </row>
    <row r="325" spans="1:24" ht="19" customHeight="1">
      <c r="A325" s="405"/>
      <c r="B325" s="1026" t="s">
        <v>574</v>
      </c>
      <c r="C325" s="1027"/>
      <c r="D325" s="1027" t="str">
        <f>IF('statement of marks'!I29="","",'statement of marks'!I29)</f>
        <v>c 023</v>
      </c>
      <c r="E325" s="1027"/>
      <c r="F325" s="1027"/>
      <c r="G325" s="1027"/>
      <c r="H325" s="1027"/>
      <c r="I325" s="1027"/>
      <c r="J325" s="1027"/>
      <c r="K325" s="1067"/>
      <c r="L325" s="1071"/>
      <c r="M325" s="1072"/>
      <c r="N325" s="405"/>
      <c r="O325" s="1026" t="s">
        <v>574</v>
      </c>
      <c r="P325" s="1027"/>
      <c r="Q325" s="1027" t="str">
        <f>IF('statement of marks'!I30="","",'statement of marks'!I30)</f>
        <v>c 024</v>
      </c>
      <c r="R325" s="1027"/>
      <c r="S325" s="1027"/>
      <c r="T325" s="1027"/>
      <c r="U325" s="1027"/>
      <c r="V325" s="1027"/>
      <c r="W325" s="1027"/>
      <c r="X325" s="1067"/>
    </row>
    <row r="326" spans="1:24" ht="19" customHeight="1">
      <c r="A326" s="405"/>
      <c r="B326" s="1026" t="s">
        <v>575</v>
      </c>
      <c r="C326" s="1027"/>
      <c r="D326" s="1027" t="str">
        <f>IF('statement of marks'!J29="","",'statement of marks'!J29)</f>
        <v>l 023</v>
      </c>
      <c r="E326" s="1027"/>
      <c r="F326" s="1027"/>
      <c r="G326" s="1027"/>
      <c r="H326" s="1027"/>
      <c r="I326" s="1027"/>
      <c r="J326" s="1027"/>
      <c r="K326" s="1067"/>
      <c r="L326" s="1071"/>
      <c r="M326" s="1072"/>
      <c r="N326" s="405"/>
      <c r="O326" s="1026" t="s">
        <v>575</v>
      </c>
      <c r="P326" s="1027"/>
      <c r="Q326" s="1027" t="str">
        <f>IF('statement of marks'!J30="","",'statement of marks'!J30)</f>
        <v>l 024</v>
      </c>
      <c r="R326" s="1027"/>
      <c r="S326" s="1027"/>
      <c r="T326" s="1027"/>
      <c r="U326" s="1027"/>
      <c r="V326" s="1027"/>
      <c r="W326" s="1027"/>
      <c r="X326" s="1067"/>
    </row>
    <row r="327" spans="1:24" ht="19" customHeight="1">
      <c r="A327" s="405"/>
      <c r="B327" s="1026" t="s">
        <v>576</v>
      </c>
      <c r="C327" s="1027"/>
      <c r="D327" s="399" t="str">
        <f>'statement of marks'!$D$3</f>
        <v>3 A</v>
      </c>
      <c r="E327" s="1027" t="s">
        <v>9</v>
      </c>
      <c r="F327" s="1027"/>
      <c r="G327" s="1045" t="str">
        <f>IF('statement of marks'!D29="","",'statement of marks'!D29)</f>
        <v/>
      </c>
      <c r="H327" s="1045"/>
      <c r="I327" s="1045"/>
      <c r="J327" s="1045"/>
      <c r="K327" s="1046"/>
      <c r="L327" s="1071"/>
      <c r="M327" s="1072"/>
      <c r="N327" s="405"/>
      <c r="O327" s="1026" t="s">
        <v>576</v>
      </c>
      <c r="P327" s="1027"/>
      <c r="Q327" s="399" t="str">
        <f>'statement of marks'!$D$3</f>
        <v>3 A</v>
      </c>
      <c r="R327" s="1027" t="s">
        <v>9</v>
      </c>
      <c r="S327" s="1027"/>
      <c r="T327" s="1045" t="str">
        <f>IF('statement of marks'!D30="","",'statement of marks'!D30)</f>
        <v/>
      </c>
      <c r="U327" s="1045"/>
      <c r="V327" s="1045"/>
      <c r="W327" s="1045"/>
      <c r="X327" s="1046"/>
    </row>
    <row r="328" spans="1:24" ht="19" customHeight="1">
      <c r="A328" s="405"/>
      <c r="B328" s="1026" t="s">
        <v>577</v>
      </c>
      <c r="C328" s="1027"/>
      <c r="D328" s="399" t="str">
        <f>IF('statement of marks'!E29="","",'statement of marks'!E29)</f>
        <v/>
      </c>
      <c r="E328" s="1027" t="s">
        <v>0</v>
      </c>
      <c r="F328" s="1027"/>
      <c r="G328" s="1047" t="str">
        <f>IF('statement of marks'!F29="","",'statement of marks'!F29)</f>
        <v/>
      </c>
      <c r="H328" s="1047"/>
      <c r="I328" s="1047"/>
      <c r="J328" s="1047"/>
      <c r="K328" s="1048"/>
      <c r="L328" s="1071"/>
      <c r="M328" s="1072"/>
      <c r="N328" s="405"/>
      <c r="O328" s="1026" t="s">
        <v>577</v>
      </c>
      <c r="P328" s="1027"/>
      <c r="Q328" s="399" t="str">
        <f>IF('statement of marks'!E30="","",'statement of marks'!E30)</f>
        <v/>
      </c>
      <c r="R328" s="1027" t="s">
        <v>0</v>
      </c>
      <c r="S328" s="1027"/>
      <c r="T328" s="1047" t="str">
        <f>IF('statement of marks'!F30="","",'statement of marks'!F30)</f>
        <v/>
      </c>
      <c r="U328" s="1047"/>
      <c r="V328" s="1047"/>
      <c r="W328" s="1047"/>
      <c r="X328" s="1048"/>
    </row>
    <row r="329" spans="1:24" ht="19" customHeight="1">
      <c r="A329" s="405"/>
      <c r="B329" s="372" t="s">
        <v>27</v>
      </c>
      <c r="C329" s="337" t="s">
        <v>85</v>
      </c>
      <c r="D329" s="1049" t="s">
        <v>1</v>
      </c>
      <c r="E329" s="1049" t="s">
        <v>21</v>
      </c>
      <c r="F329" s="1049" t="s">
        <v>62</v>
      </c>
      <c r="G329" s="1050" t="s">
        <v>2</v>
      </c>
      <c r="H329" s="1049" t="s">
        <v>632</v>
      </c>
      <c r="I329" s="1049"/>
      <c r="J329" s="1049"/>
      <c r="K329" s="1051" t="s">
        <v>633</v>
      </c>
      <c r="L329" s="1071"/>
      <c r="M329" s="1072"/>
      <c r="N329" s="405"/>
      <c r="O329" s="372" t="s">
        <v>27</v>
      </c>
      <c r="P329" s="337" t="s">
        <v>85</v>
      </c>
      <c r="Q329" s="1052" t="s">
        <v>1</v>
      </c>
      <c r="R329" s="1052" t="s">
        <v>21</v>
      </c>
      <c r="S329" s="1052" t="s">
        <v>62</v>
      </c>
      <c r="T329" s="1053" t="s">
        <v>2</v>
      </c>
      <c r="U329" s="1052" t="s">
        <v>632</v>
      </c>
      <c r="V329" s="1052"/>
      <c r="W329" s="1052"/>
      <c r="X329" s="1051" t="s">
        <v>633</v>
      </c>
    </row>
    <row r="330" spans="1:24" ht="19" customHeight="1">
      <c r="A330" s="405"/>
      <c r="B330" s="372"/>
      <c r="C330" s="337"/>
      <c r="D330" s="1049"/>
      <c r="E330" s="1049"/>
      <c r="F330" s="1049"/>
      <c r="G330" s="1050"/>
      <c r="H330" s="393" t="s">
        <v>629</v>
      </c>
      <c r="I330" s="393" t="s">
        <v>630</v>
      </c>
      <c r="J330" s="501" t="s">
        <v>68</v>
      </c>
      <c r="K330" s="1051"/>
      <c r="L330" s="1071"/>
      <c r="M330" s="1072"/>
      <c r="N330" s="405"/>
      <c r="O330" s="372"/>
      <c r="P330" s="337"/>
      <c r="Q330" s="1052"/>
      <c r="R330" s="1052"/>
      <c r="S330" s="1052"/>
      <c r="T330" s="1053"/>
      <c r="U330" s="400" t="s">
        <v>629</v>
      </c>
      <c r="V330" s="400" t="s">
        <v>630</v>
      </c>
      <c r="W330" s="400" t="s">
        <v>68</v>
      </c>
      <c r="X330" s="1051"/>
    </row>
    <row r="331" spans="1:24" ht="19" customHeight="1">
      <c r="A331" s="405"/>
      <c r="B331" s="1038" t="s">
        <v>3</v>
      </c>
      <c r="C331" s="1039"/>
      <c r="D331" s="333">
        <f>IF('statement of marks'!K$6="","",'statement of marks'!K$6)</f>
        <v>10</v>
      </c>
      <c r="E331" s="333">
        <f>IF('statement of marks'!L$6="","",'statement of marks'!L$6)</f>
        <v>10</v>
      </c>
      <c r="F331" s="333">
        <f>IF('statement of marks'!M$6="","",'statement of marks'!M$6)</f>
        <v>10</v>
      </c>
      <c r="G331" s="334">
        <f>IF('statement of marks'!N$6="","",'statement of marks'!N$6)</f>
        <v>30</v>
      </c>
      <c r="H331" s="333">
        <f>IF('statement of marks'!O$6="","",'statement of marks'!O$6)</f>
        <v>20</v>
      </c>
      <c r="I331" s="333">
        <f>IF('statement of marks'!P$6="","",'statement of marks'!P$6)</f>
        <v>50</v>
      </c>
      <c r="J331" s="334">
        <f>IF('statement of marks'!Q$6="","",'statement of marks'!Q$6)</f>
        <v>70</v>
      </c>
      <c r="K331" s="406">
        <f>IF('statement of marks'!R$6="","",'statement of marks'!R$6)</f>
        <v>100</v>
      </c>
      <c r="L331" s="1071"/>
      <c r="M331" s="1072"/>
      <c r="N331" s="405"/>
      <c r="O331" s="1038" t="s">
        <v>3</v>
      </c>
      <c r="P331" s="1039"/>
      <c r="Q331" s="333">
        <f>IF('statement of marks'!K$6="","",'statement of marks'!K$6)</f>
        <v>10</v>
      </c>
      <c r="R331" s="333">
        <f>IF('statement of marks'!L$6="","",'statement of marks'!L$6)</f>
        <v>10</v>
      </c>
      <c r="S331" s="333">
        <f>IF('statement of marks'!M$6="","",'statement of marks'!M$6)</f>
        <v>10</v>
      </c>
      <c r="T331" s="334">
        <f>IF('statement of marks'!N$6="","",'statement of marks'!N$6)</f>
        <v>30</v>
      </c>
      <c r="U331" s="333">
        <f>IF('statement of marks'!O$6="","",'statement of marks'!O$6)</f>
        <v>20</v>
      </c>
      <c r="V331" s="333">
        <f>IF('statement of marks'!P$6="","",'statement of marks'!P$6)</f>
        <v>50</v>
      </c>
      <c r="W331" s="334">
        <f>IF('statement of marks'!Q$6="","",'statement of marks'!Q$6)</f>
        <v>70</v>
      </c>
      <c r="X331" s="406">
        <f>IF('statement of marks'!R$6="","",'statement of marks'!R$6)</f>
        <v>100</v>
      </c>
    </row>
    <row r="332" spans="1:24" ht="19" customHeight="1">
      <c r="A332" s="405"/>
      <c r="B332" s="1026" t="str">
        <f>'statement of marks'!$K$3</f>
        <v>fgUnh</v>
      </c>
      <c r="C332" s="1027"/>
      <c r="D332" s="332" t="str">
        <f>IF('statement of marks'!K29="","",'statement of marks'!K29)</f>
        <v/>
      </c>
      <c r="E332" s="332" t="str">
        <f>IF('statement of marks'!L29="","",'statement of marks'!L29)</f>
        <v/>
      </c>
      <c r="F332" s="332" t="str">
        <f>IF('statement of marks'!M29="","",'statement of marks'!M29)</f>
        <v/>
      </c>
      <c r="G332" s="403" t="str">
        <f>IF('statement of marks'!N29="","",'statement of marks'!N29)</f>
        <v/>
      </c>
      <c r="H332" s="332" t="str">
        <f>IF('statement of marks'!O29="","",'statement of marks'!O29)</f>
        <v/>
      </c>
      <c r="I332" s="332" t="str">
        <f>IF('statement of marks'!P29="","",'statement of marks'!P29)</f>
        <v/>
      </c>
      <c r="J332" s="36" t="str">
        <f>IF('statement of marks'!Q29="","",'statement of marks'!Q29)</f>
        <v/>
      </c>
      <c r="K332" s="407" t="str">
        <f>IF('statement of marks'!R29="","",'statement of marks'!R29)</f>
        <v/>
      </c>
      <c r="L332" s="1071"/>
      <c r="M332" s="1072"/>
      <c r="N332" s="405"/>
      <c r="O332" s="1026" t="str">
        <f>'statement of marks'!$K$3</f>
        <v>fgUnh</v>
      </c>
      <c r="P332" s="1027"/>
      <c r="Q332" s="332" t="str">
        <f>IF('statement of marks'!K30="","",'statement of marks'!K30)</f>
        <v/>
      </c>
      <c r="R332" s="332" t="str">
        <f>IF('statement of marks'!L30="","",'statement of marks'!L30)</f>
        <v/>
      </c>
      <c r="S332" s="332" t="str">
        <f>IF('statement of marks'!M30="","",'statement of marks'!M30)</f>
        <v/>
      </c>
      <c r="T332" s="403" t="str">
        <f>IF('statement of marks'!N30="","",'statement of marks'!N30)</f>
        <v/>
      </c>
      <c r="U332" s="332" t="str">
        <f>IF('statement of marks'!O30="","",'statement of marks'!O30)</f>
        <v/>
      </c>
      <c r="V332" s="332" t="str">
        <f>IF('statement of marks'!P30="","",'statement of marks'!P30)</f>
        <v/>
      </c>
      <c r="W332" s="36" t="str">
        <f>IF('statement of marks'!Q30="","",'statement of marks'!Q30)</f>
        <v/>
      </c>
      <c r="X332" s="407" t="str">
        <f>IF('statement of marks'!R30="","",'statement of marks'!R30)</f>
        <v/>
      </c>
    </row>
    <row r="333" spans="1:24" ht="19" customHeight="1">
      <c r="A333" s="405"/>
      <c r="B333" s="1026" t="str">
        <f>'statement of marks'!$AQ$3</f>
        <v>xf.kr</v>
      </c>
      <c r="C333" s="1027"/>
      <c r="D333" s="332" t="str">
        <f>IF('statement of marks'!AQ29="","",'statement of marks'!AQ29)</f>
        <v/>
      </c>
      <c r="E333" s="332" t="str">
        <f>IF('statement of marks'!AR29="","",'statement of marks'!AR29)</f>
        <v/>
      </c>
      <c r="F333" s="332" t="str">
        <f>IF('statement of marks'!AS29="","",'statement of marks'!AS29)</f>
        <v/>
      </c>
      <c r="G333" s="403" t="str">
        <f>IF('statement of marks'!AT29="","",'statement of marks'!AT29)</f>
        <v/>
      </c>
      <c r="H333" s="332" t="str">
        <f>IF('statement of marks'!AU29="","",'statement of marks'!AU29)</f>
        <v/>
      </c>
      <c r="I333" s="332" t="str">
        <f>IF('statement of marks'!AV29="","",'statement of marks'!AV29)</f>
        <v/>
      </c>
      <c r="J333" s="36" t="str">
        <f>IF('statement of marks'!AW29="","",'statement of marks'!AW29)</f>
        <v/>
      </c>
      <c r="K333" s="407" t="str">
        <f>IF('statement of marks'!AX29="","",'statement of marks'!AX29)</f>
        <v/>
      </c>
      <c r="L333" s="1071"/>
      <c r="M333" s="1072"/>
      <c r="N333" s="405"/>
      <c r="O333" s="1026" t="str">
        <f>'statement of marks'!$AQ$3</f>
        <v>xf.kr</v>
      </c>
      <c r="P333" s="1027"/>
      <c r="Q333" s="332" t="str">
        <f>IF('statement of marks'!AQ30="","",'statement of marks'!AQ30)</f>
        <v/>
      </c>
      <c r="R333" s="332" t="str">
        <f>IF('statement of marks'!AR30="","",'statement of marks'!AR30)</f>
        <v/>
      </c>
      <c r="S333" s="332" t="str">
        <f>IF('statement of marks'!AS30="","",'statement of marks'!AS30)</f>
        <v/>
      </c>
      <c r="T333" s="403" t="str">
        <f>IF('statement of marks'!AT30="","",'statement of marks'!AT30)</f>
        <v/>
      </c>
      <c r="U333" s="332" t="str">
        <f>IF('statement of marks'!AU30="","",'statement of marks'!AU30)</f>
        <v/>
      </c>
      <c r="V333" s="332" t="str">
        <f>IF('statement of marks'!AV30="","",'statement of marks'!AV30)</f>
        <v/>
      </c>
      <c r="W333" s="36" t="str">
        <f>IF('statement of marks'!AW30="","",'statement of marks'!AW30)</f>
        <v/>
      </c>
      <c r="X333" s="407" t="str">
        <f>IF('statement of marks'!AX30="","",'statement of marks'!AX30)</f>
        <v/>
      </c>
    </row>
    <row r="334" spans="1:24" ht="19" customHeight="1">
      <c r="A334" s="405"/>
      <c r="B334" s="1026" t="str">
        <f>'statement of marks'!$BG$3</f>
        <v>Ik;kZoj.k v/;;u</v>
      </c>
      <c r="C334" s="1027"/>
      <c r="D334" s="332" t="str">
        <f>IF('statement of marks'!BG29="","",'statement of marks'!BG29)</f>
        <v/>
      </c>
      <c r="E334" s="332" t="str">
        <f>IF('statement of marks'!BH29="","",'statement of marks'!BH29)</f>
        <v/>
      </c>
      <c r="F334" s="332" t="str">
        <f>IF('statement of marks'!BI29="","",'statement of marks'!BI29)</f>
        <v/>
      </c>
      <c r="G334" s="403" t="str">
        <f>IF('statement of marks'!BJ29="","",'statement of marks'!BJ29)</f>
        <v/>
      </c>
      <c r="H334" s="332" t="str">
        <f>IF('statement of marks'!BK29="","",'statement of marks'!BK29)</f>
        <v/>
      </c>
      <c r="I334" s="332" t="str">
        <f>IF('statement of marks'!BL29="","",'statement of marks'!BL29)</f>
        <v/>
      </c>
      <c r="J334" s="36" t="str">
        <f>IF('statement of marks'!BM29="","",'statement of marks'!BM29)</f>
        <v/>
      </c>
      <c r="K334" s="407" t="str">
        <f>IF('statement of marks'!BN29="","",'statement of marks'!BN29)</f>
        <v/>
      </c>
      <c r="L334" s="1071"/>
      <c r="M334" s="1072"/>
      <c r="N334" s="405"/>
      <c r="O334" s="1026" t="str">
        <f>'statement of marks'!$BG$3</f>
        <v>Ik;kZoj.k v/;;u</v>
      </c>
      <c r="P334" s="1027"/>
      <c r="Q334" s="332" t="str">
        <f>IF('statement of marks'!BG30="","",'statement of marks'!BG30)</f>
        <v/>
      </c>
      <c r="R334" s="332" t="str">
        <f>IF('statement of marks'!BH30="","",'statement of marks'!BH30)</f>
        <v/>
      </c>
      <c r="S334" s="332" t="str">
        <f>IF('statement of marks'!BI30="","",'statement of marks'!BI30)</f>
        <v/>
      </c>
      <c r="T334" s="403" t="str">
        <f>IF('statement of marks'!BJ30="","",'statement of marks'!BJ30)</f>
        <v/>
      </c>
      <c r="U334" s="332" t="str">
        <f>IF('statement of marks'!BK30="","",'statement of marks'!BK30)</f>
        <v/>
      </c>
      <c r="V334" s="332" t="str">
        <f>IF('statement of marks'!BL30="","",'statement of marks'!BL30)</f>
        <v/>
      </c>
      <c r="W334" s="36" t="str">
        <f>IF('statement of marks'!BM30="","",'statement of marks'!BM30)</f>
        <v/>
      </c>
      <c r="X334" s="407" t="str">
        <f>IF('statement of marks'!BN30="","",'statement of marks'!BN30)</f>
        <v/>
      </c>
    </row>
    <row r="335" spans="1:24" ht="19" customHeight="1">
      <c r="A335" s="1040"/>
      <c r="B335" s="1042" t="str">
        <f>'statement of marks'!$AA$3</f>
        <v>vaxszth</v>
      </c>
      <c r="C335" s="402" t="s">
        <v>3</v>
      </c>
      <c r="D335" s="333">
        <f>IF('statement of marks'!AA$6="","",'statement of marks'!AA$6)</f>
        <v>5</v>
      </c>
      <c r="E335" s="333">
        <f>IF('statement of marks'!AB$6="","",'statement of marks'!AB$6)</f>
        <v>5</v>
      </c>
      <c r="F335" s="333">
        <f>IF('statement of marks'!AC$6="","",'statement of marks'!AC$6)</f>
        <v>5</v>
      </c>
      <c r="G335" s="334">
        <f>IF('statement of marks'!AD$6="","",'statement of marks'!AD$6)</f>
        <v>15</v>
      </c>
      <c r="H335" s="333">
        <f>IF('statement of marks'!AE$6="","",'statement of marks'!AE$6)</f>
        <v>10</v>
      </c>
      <c r="I335" s="333">
        <f>IF('statement of marks'!AF$6="","",'statement of marks'!AF$6)</f>
        <v>25</v>
      </c>
      <c r="J335" s="334">
        <f>IF('statement of marks'!AG$6="","",'statement of marks'!AG$6)</f>
        <v>35</v>
      </c>
      <c r="K335" s="406">
        <f>IF('statement of marks'!AH$6="","",'statement of marks'!AH$6)</f>
        <v>50</v>
      </c>
      <c r="L335" s="1071"/>
      <c r="M335" s="1072"/>
      <c r="N335" s="1040"/>
      <c r="O335" s="1042" t="str">
        <f>'statement of marks'!$AA$3</f>
        <v>vaxszth</v>
      </c>
      <c r="P335" s="402" t="s">
        <v>3</v>
      </c>
      <c r="Q335" s="333">
        <f>IF('statement of marks'!AA$6="","",'statement of marks'!AA$6)</f>
        <v>5</v>
      </c>
      <c r="R335" s="333">
        <f>IF('statement of marks'!AB$6="","",'statement of marks'!AB$6)</f>
        <v>5</v>
      </c>
      <c r="S335" s="333">
        <f>IF('statement of marks'!AC$6="","",'statement of marks'!AC$6)</f>
        <v>5</v>
      </c>
      <c r="T335" s="334">
        <f>IF('statement of marks'!AD$6="","",'statement of marks'!AD$6)</f>
        <v>15</v>
      </c>
      <c r="U335" s="333">
        <f>IF('statement of marks'!AE$6="","",'statement of marks'!AE$6)</f>
        <v>10</v>
      </c>
      <c r="V335" s="333">
        <f>IF('statement of marks'!AF$6="","",'statement of marks'!AF$6)</f>
        <v>25</v>
      </c>
      <c r="W335" s="334">
        <f>IF('statement of marks'!AG$6="","",'statement of marks'!AG$6)</f>
        <v>35</v>
      </c>
      <c r="X335" s="406">
        <f>IF('statement of marks'!AH$6="","",'statement of marks'!AH$6)</f>
        <v>50</v>
      </c>
    </row>
    <row r="336" spans="1:24" ht="19" customHeight="1">
      <c r="A336" s="1041"/>
      <c r="B336" s="1042"/>
      <c r="C336" s="404" t="s">
        <v>638</v>
      </c>
      <c r="D336" s="332" t="str">
        <f>IF('statement of marks'!AA29="","",'statement of marks'!AA29)</f>
        <v/>
      </c>
      <c r="E336" s="332" t="str">
        <f>IF('statement of marks'!AB29="","",'statement of marks'!AB29)</f>
        <v/>
      </c>
      <c r="F336" s="332" t="str">
        <f>IF('statement of marks'!AC29="","",'statement of marks'!AC29)</f>
        <v/>
      </c>
      <c r="G336" s="403" t="str">
        <f>IF('statement of marks'!AD29="","",'statement of marks'!AD29)</f>
        <v/>
      </c>
      <c r="H336" s="332" t="str">
        <f>IF('statement of marks'!AE29="","",'statement of marks'!AE29)</f>
        <v/>
      </c>
      <c r="I336" s="332" t="str">
        <f>IF('statement of marks'!AF29="","",'statement of marks'!AF29)</f>
        <v/>
      </c>
      <c r="J336" s="36" t="str">
        <f>IF('statement of marks'!AG29="","",'statement of marks'!AG29)</f>
        <v/>
      </c>
      <c r="K336" s="407" t="str">
        <f>IF('statement of marks'!AH29="","",'statement of marks'!AH29)</f>
        <v/>
      </c>
      <c r="L336" s="1071"/>
      <c r="M336" s="1072"/>
      <c r="N336" s="1041"/>
      <c r="O336" s="1042"/>
      <c r="P336" s="404" t="s">
        <v>638</v>
      </c>
      <c r="Q336" s="332" t="str">
        <f>IF('statement of marks'!AA30="","",'statement of marks'!AA30)</f>
        <v/>
      </c>
      <c r="R336" s="332" t="str">
        <f>IF('statement of marks'!AB30="","",'statement of marks'!AB30)</f>
        <v/>
      </c>
      <c r="S336" s="332" t="str">
        <f>IF('statement of marks'!AC30="","",'statement of marks'!AC30)</f>
        <v/>
      </c>
      <c r="T336" s="403" t="str">
        <f>IF('statement of marks'!AD30="","",'statement of marks'!AD30)</f>
        <v/>
      </c>
      <c r="U336" s="332" t="str">
        <f>IF('statement of marks'!AE30="","",'statement of marks'!AE30)</f>
        <v/>
      </c>
      <c r="V336" s="332" t="str">
        <f>IF('statement of marks'!AF30="","",'statement of marks'!AF30)</f>
        <v/>
      </c>
      <c r="W336" s="36" t="str">
        <f>IF('statement of marks'!AG30="","",'statement of marks'!AG30)</f>
        <v/>
      </c>
      <c r="X336" s="407" t="str">
        <f>IF('statement of marks'!AH30="","",'statement of marks'!AH30)</f>
        <v/>
      </c>
    </row>
    <row r="337" spans="1:24" ht="19" customHeight="1">
      <c r="A337" s="405"/>
      <c r="B337" s="1043" t="s">
        <v>634</v>
      </c>
      <c r="C337" s="1044"/>
      <c r="D337" s="336" t="s">
        <v>1</v>
      </c>
      <c r="E337" s="336" t="s">
        <v>21</v>
      </c>
      <c r="F337" s="401" t="s">
        <v>635</v>
      </c>
      <c r="G337" s="36"/>
      <c r="H337" s="335"/>
      <c r="I337" s="36"/>
      <c r="J337" s="502" t="s">
        <v>62</v>
      </c>
      <c r="K337" s="408"/>
      <c r="L337" s="1071"/>
      <c r="M337" s="1072"/>
      <c r="N337" s="405"/>
      <c r="O337" s="1043" t="s">
        <v>634</v>
      </c>
      <c r="P337" s="1044"/>
      <c r="Q337" s="336" t="s">
        <v>1</v>
      </c>
      <c r="R337" s="336" t="s">
        <v>21</v>
      </c>
      <c r="S337" s="401" t="s">
        <v>635</v>
      </c>
      <c r="T337" s="36"/>
      <c r="U337" s="335"/>
      <c r="V337" s="36"/>
      <c r="W337" s="336" t="s">
        <v>62</v>
      </c>
      <c r="X337" s="408"/>
    </row>
    <row r="338" spans="1:24" ht="19" customHeight="1">
      <c r="A338" s="405"/>
      <c r="B338" s="1038" t="s">
        <v>3</v>
      </c>
      <c r="C338" s="1039"/>
      <c r="D338" s="333">
        <v>20</v>
      </c>
      <c r="E338" s="333">
        <v>20</v>
      </c>
      <c r="F338" s="333">
        <v>20</v>
      </c>
      <c r="G338" s="334"/>
      <c r="H338" s="333"/>
      <c r="I338" s="333"/>
      <c r="J338" s="334">
        <v>20</v>
      </c>
      <c r="K338" s="406"/>
      <c r="L338" s="1071"/>
      <c r="M338" s="1072"/>
      <c r="N338" s="405"/>
      <c r="O338" s="1038" t="s">
        <v>3</v>
      </c>
      <c r="P338" s="1039"/>
      <c r="Q338" s="333">
        <v>20</v>
      </c>
      <c r="R338" s="333">
        <v>20</v>
      </c>
      <c r="S338" s="333">
        <v>20</v>
      </c>
      <c r="T338" s="334"/>
      <c r="U338" s="333"/>
      <c r="V338" s="333"/>
      <c r="W338" s="334">
        <v>20</v>
      </c>
      <c r="X338" s="406"/>
    </row>
    <row r="339" spans="1:24" ht="19" customHeight="1">
      <c r="A339" s="405"/>
      <c r="B339" s="1026" t="str">
        <f>'statement of marks'!$BW$3</f>
        <v>dk;kZuqHko</v>
      </c>
      <c r="C339" s="1027"/>
      <c r="D339" s="499" t="str">
        <f>IF('statement of marks'!BW29="","",'statement of marks'!BW29)</f>
        <v/>
      </c>
      <c r="E339" s="499" t="str">
        <f>IF('statement of marks'!BX29="","",'statement of marks'!BX29)</f>
        <v/>
      </c>
      <c r="F339" s="499" t="str">
        <f>IF('statement of marks'!BZ29="","",'statement of marks'!BZ29)</f>
        <v/>
      </c>
      <c r="G339" s="338"/>
      <c r="H339" s="338"/>
      <c r="I339" s="499"/>
      <c r="J339" s="499" t="str">
        <f>IF('statement of marks'!BY29="","",'statement of marks'!BY29)</f>
        <v/>
      </c>
      <c r="K339" s="500"/>
      <c r="L339" s="1071"/>
      <c r="M339" s="1072"/>
      <c r="N339" s="405"/>
      <c r="O339" s="1026" t="str">
        <f>'statement of marks'!$BW$3</f>
        <v>dk;kZuqHko</v>
      </c>
      <c r="P339" s="1027"/>
      <c r="Q339" s="499" t="str">
        <f>IF('statement of marks'!BW30="","",'statement of marks'!BW30)</f>
        <v/>
      </c>
      <c r="R339" s="499" t="str">
        <f>IF('statement of marks'!BX30="","",'statement of marks'!BX30)</f>
        <v/>
      </c>
      <c r="S339" s="499" t="str">
        <f>IF('statement of marks'!BZ30="","",'statement of marks'!BZ30)</f>
        <v/>
      </c>
      <c r="T339" s="338"/>
      <c r="U339" s="338"/>
      <c r="V339" s="499"/>
      <c r="W339" s="499" t="str">
        <f>IF('statement of marks'!BY30="","",'statement of marks'!BY30)</f>
        <v/>
      </c>
      <c r="X339" s="500"/>
    </row>
    <row r="340" spans="1:24" ht="19" customHeight="1">
      <c r="A340" s="405"/>
      <c r="B340" s="1026" t="str">
        <f>'statement of marks'!$CG$3</f>
        <v>dyk f'k{kk</v>
      </c>
      <c r="C340" s="1027"/>
      <c r="D340" s="499" t="str">
        <f>IF('statement of marks'!CG29="","",'statement of marks'!CG29)</f>
        <v/>
      </c>
      <c r="E340" s="499" t="str">
        <f>IF('statement of marks'!CH29="","",'statement of marks'!CH29)</f>
        <v/>
      </c>
      <c r="F340" s="499" t="str">
        <f>IF('statement of marks'!CJ29="","",'statement of marks'!CJ29)</f>
        <v/>
      </c>
      <c r="G340" s="338"/>
      <c r="H340" s="338"/>
      <c r="I340" s="499"/>
      <c r="J340" s="499" t="str">
        <f>IF('statement of marks'!CI29="","",'statement of marks'!CI29)</f>
        <v/>
      </c>
      <c r="K340" s="500"/>
      <c r="L340" s="1071"/>
      <c r="M340" s="1072"/>
      <c r="N340" s="405"/>
      <c r="O340" s="1026" t="str">
        <f>'statement of marks'!$CG$3</f>
        <v>dyk f'k{kk</v>
      </c>
      <c r="P340" s="1027"/>
      <c r="Q340" s="499" t="str">
        <f>IF('statement of marks'!CG30="","",'statement of marks'!CG30)</f>
        <v/>
      </c>
      <c r="R340" s="499" t="str">
        <f>IF('statement of marks'!CH30="","",'statement of marks'!CH30)</f>
        <v/>
      </c>
      <c r="S340" s="499" t="str">
        <f>IF('statement of marks'!CJ30="","",'statement of marks'!CJ30)</f>
        <v/>
      </c>
      <c r="T340" s="338"/>
      <c r="U340" s="338"/>
      <c r="V340" s="499"/>
      <c r="W340" s="499" t="str">
        <f>IF('statement of marks'!CI30="","",'statement of marks'!CI30)</f>
        <v/>
      </c>
      <c r="X340" s="500"/>
    </row>
    <row r="341" spans="1:24" ht="19" customHeight="1">
      <c r="A341" s="405"/>
      <c r="B341" s="1028" t="str">
        <f>'statement of marks'!$CQ$3</f>
        <v>LokLF; ,oe~ 'kkjhfjd f'k{kk</v>
      </c>
      <c r="C341" s="1029"/>
      <c r="D341" s="499" t="str">
        <f>IF('statement of marks'!CQ29="","",'statement of marks'!CQ29)</f>
        <v/>
      </c>
      <c r="E341" s="499" t="str">
        <f>IF('statement of marks'!CR29="","",'statement of marks'!CR29)</f>
        <v/>
      </c>
      <c r="F341" s="499" t="str">
        <f>IF('statement of marks'!CT29="","",'statement of marks'!CT29)</f>
        <v/>
      </c>
      <c r="G341" s="338"/>
      <c r="H341" s="338"/>
      <c r="I341" s="499"/>
      <c r="J341" s="499" t="str">
        <f>IF('statement of marks'!CS29="","",'statement of marks'!CS29)</f>
        <v/>
      </c>
      <c r="K341" s="500"/>
      <c r="L341" s="1071"/>
      <c r="M341" s="1072"/>
      <c r="N341" s="405"/>
      <c r="O341" s="1030" t="str">
        <f>'statement of marks'!$CQ$3</f>
        <v>LokLF; ,oe~ 'kkjhfjd f'k{kk</v>
      </c>
      <c r="P341" s="1031"/>
      <c r="Q341" s="499" t="str">
        <f>IF('statement of marks'!CQ30="","",'statement of marks'!CQ30)</f>
        <v/>
      </c>
      <c r="R341" s="499" t="str">
        <f>IF('statement of marks'!CR30="","",'statement of marks'!CR30)</f>
        <v/>
      </c>
      <c r="S341" s="499" t="str">
        <f>IF('statement of marks'!CT30="","",'statement of marks'!CT30)</f>
        <v/>
      </c>
      <c r="T341" s="338"/>
      <c r="U341" s="338"/>
      <c r="V341" s="499"/>
      <c r="W341" s="499" t="str">
        <f>IF('statement of marks'!CS30="","",'statement of marks'!CS30)</f>
        <v/>
      </c>
      <c r="X341" s="500"/>
    </row>
    <row r="342" spans="1:24" ht="19" customHeight="1">
      <c r="A342" s="405"/>
      <c r="B342" s="1032" t="s">
        <v>636</v>
      </c>
      <c r="C342" s="1033"/>
      <c r="D342" s="1034" t="str">
        <f>IF(details!$CQ$3="","",details!$CQ$3)</f>
        <v>;ksx vxLr rd</v>
      </c>
      <c r="E342" s="1034"/>
      <c r="F342" s="1034" t="str">
        <f>IF(details!$CU$3="","",details!$CU$3)</f>
        <v>;ksx vDVwcj rd</v>
      </c>
      <c r="G342" s="1034"/>
      <c r="H342" s="1034" t="str">
        <f>IF(details!$CY$3="","",details!$CY$3)</f>
        <v>;ksx fnlEcj rd</v>
      </c>
      <c r="I342" s="1034"/>
      <c r="J342" s="1034" t="str">
        <f>IF(details!$DC$3="","",details!$DC$3)</f>
        <v>;ksx Qjojh rd</v>
      </c>
      <c r="K342" s="1035"/>
      <c r="L342" s="1071"/>
      <c r="M342" s="1072"/>
      <c r="N342" s="405"/>
      <c r="O342" s="1032" t="s">
        <v>636</v>
      </c>
      <c r="P342" s="1033"/>
      <c r="Q342" s="1034" t="str">
        <f>IF(details!$CQ$3="","",details!$CQ$3)</f>
        <v>;ksx vxLr rd</v>
      </c>
      <c r="R342" s="1034"/>
      <c r="S342" s="1034" t="str">
        <f>IF(details!$CU$3="","",details!$CU$3)</f>
        <v>;ksx vDVwcj rd</v>
      </c>
      <c r="T342" s="1034"/>
      <c r="U342" s="1034" t="str">
        <f>IF(details!$CY$3="","",details!$CY$3)</f>
        <v>;ksx fnlEcj rd</v>
      </c>
      <c r="V342" s="1034"/>
      <c r="W342" s="1034" t="str">
        <f>IF(details!$DC$3="","",details!$DC$3)</f>
        <v>;ksx Qjojh rd</v>
      </c>
      <c r="X342" s="1035"/>
    </row>
    <row r="343" spans="1:24" ht="19" customHeight="1">
      <c r="A343" s="405"/>
      <c r="B343" s="1032" t="s">
        <v>86</v>
      </c>
      <c r="C343" s="1033"/>
      <c r="D343" s="1036" t="str">
        <f>IF(details!CR29="","",details!CR29)</f>
        <v/>
      </c>
      <c r="E343" s="1036"/>
      <c r="F343" s="1036" t="str">
        <f>IF(details!CV29="","",details!CV29)</f>
        <v/>
      </c>
      <c r="G343" s="1036"/>
      <c r="H343" s="1036" t="str">
        <f>IF(details!CZ29="","",details!CZ29)</f>
        <v/>
      </c>
      <c r="I343" s="1036"/>
      <c r="J343" s="1036" t="str">
        <f>IF(details!DD29="","",details!DD29)</f>
        <v/>
      </c>
      <c r="K343" s="1037"/>
      <c r="L343" s="1071"/>
      <c r="M343" s="1072"/>
      <c r="N343" s="405"/>
      <c r="O343" s="1032" t="s">
        <v>86</v>
      </c>
      <c r="P343" s="1033"/>
      <c r="Q343" s="1036" t="str">
        <f>IF(details!CR30="","",details!CR30)</f>
        <v/>
      </c>
      <c r="R343" s="1036"/>
      <c r="S343" s="1036" t="str">
        <f>IF(details!CV30="","",details!CV30)</f>
        <v/>
      </c>
      <c r="T343" s="1036"/>
      <c r="U343" s="1036" t="str">
        <f>IF(details!CZ30="","",details!CZ30)</f>
        <v/>
      </c>
      <c r="V343" s="1036"/>
      <c r="W343" s="1036" t="str">
        <f>IF(details!DD30="","",details!DD30)</f>
        <v/>
      </c>
      <c r="X343" s="1037"/>
    </row>
    <row r="344" spans="1:24" ht="19" customHeight="1">
      <c r="A344" s="405"/>
      <c r="B344" s="1020" t="s">
        <v>15</v>
      </c>
      <c r="C344" s="1021"/>
      <c r="D344" s="1022" t="str">
        <f>IF(details!CQ29="","",details!CQ29)</f>
        <v/>
      </c>
      <c r="E344" s="1022"/>
      <c r="F344" s="1022" t="str">
        <f>IF(details!CU29="","",details!CU29)</f>
        <v/>
      </c>
      <c r="G344" s="1022"/>
      <c r="H344" s="1022" t="str">
        <f>IF(details!CY29="","",details!CY29)</f>
        <v/>
      </c>
      <c r="I344" s="1022"/>
      <c r="J344" s="1022" t="str">
        <f>IF(details!DC29="","",details!DC29)</f>
        <v/>
      </c>
      <c r="K344" s="1023"/>
      <c r="L344" s="1071"/>
      <c r="M344" s="1072"/>
      <c r="N344" s="405"/>
      <c r="O344" s="1020" t="s">
        <v>15</v>
      </c>
      <c r="P344" s="1021"/>
      <c r="Q344" s="1022" t="str">
        <f>IF(details!CQ30="","",details!CQ30)</f>
        <v/>
      </c>
      <c r="R344" s="1022"/>
      <c r="S344" s="1022" t="str">
        <f>IF(details!CU30="","",details!CU30)</f>
        <v/>
      </c>
      <c r="T344" s="1022"/>
      <c r="U344" s="1022" t="str">
        <f>IF(details!CY30="","",details!CY30)</f>
        <v/>
      </c>
      <c r="V344" s="1022"/>
      <c r="W344" s="1022" t="str">
        <f>IF(details!DC30="","",details!DC30)</f>
        <v/>
      </c>
      <c r="X344" s="1023"/>
    </row>
    <row r="345" spans="1:24" ht="19" customHeight="1">
      <c r="A345" s="405"/>
      <c r="B345" s="1024" t="s">
        <v>87</v>
      </c>
      <c r="C345" s="1025"/>
      <c r="D345" s="1016"/>
      <c r="E345" s="1016"/>
      <c r="F345" s="1016"/>
      <c r="G345" s="1016"/>
      <c r="H345" s="1016"/>
      <c r="I345" s="1016"/>
      <c r="J345" s="1016"/>
      <c r="K345" s="1017"/>
      <c r="L345" s="1071"/>
      <c r="M345" s="1072"/>
      <c r="N345" s="405"/>
      <c r="O345" s="1024" t="s">
        <v>87</v>
      </c>
      <c r="P345" s="1025"/>
      <c r="Q345" s="1016"/>
      <c r="R345" s="1016"/>
      <c r="S345" s="1016"/>
      <c r="T345" s="1016"/>
      <c r="U345" s="1016"/>
      <c r="V345" s="1016"/>
      <c r="W345" s="1016"/>
      <c r="X345" s="1017"/>
    </row>
    <row r="346" spans="1:24" ht="19" customHeight="1">
      <c r="A346" s="405"/>
      <c r="B346" s="1014" t="s">
        <v>73</v>
      </c>
      <c r="C346" s="1015"/>
      <c r="D346" s="1016"/>
      <c r="E346" s="1016"/>
      <c r="F346" s="1016"/>
      <c r="G346" s="1016"/>
      <c r="H346" s="1016"/>
      <c r="I346" s="1016"/>
      <c r="J346" s="1016"/>
      <c r="K346" s="1017"/>
      <c r="L346" s="1071"/>
      <c r="M346" s="1072"/>
      <c r="N346" s="405"/>
      <c r="O346" s="1014" t="s">
        <v>73</v>
      </c>
      <c r="P346" s="1015"/>
      <c r="Q346" s="1016"/>
      <c r="R346" s="1016"/>
      <c r="S346" s="1016"/>
      <c r="T346" s="1016"/>
      <c r="U346" s="1016"/>
      <c r="V346" s="1016"/>
      <c r="W346" s="1016"/>
      <c r="X346" s="1017"/>
    </row>
    <row r="347" spans="1:24" ht="19" customHeight="1">
      <c r="A347" s="405"/>
      <c r="B347" s="1018" t="s">
        <v>88</v>
      </c>
      <c r="C347" s="1019"/>
      <c r="D347" s="1016"/>
      <c r="E347" s="1016"/>
      <c r="F347" s="1016"/>
      <c r="G347" s="1016"/>
      <c r="H347" s="1016"/>
      <c r="I347" s="1016"/>
      <c r="J347" s="1016"/>
      <c r="K347" s="1017"/>
      <c r="L347" s="1071"/>
      <c r="M347" s="1072"/>
      <c r="N347" s="405"/>
      <c r="O347" s="1018" t="s">
        <v>88</v>
      </c>
      <c r="P347" s="1019"/>
      <c r="Q347" s="1016"/>
      <c r="R347" s="1016"/>
      <c r="S347" s="1016"/>
      <c r="T347" s="1016"/>
      <c r="U347" s="1016"/>
      <c r="V347" s="1016"/>
      <c r="W347" s="1016"/>
      <c r="X347" s="1017"/>
    </row>
    <row r="348" spans="1:24" ht="19" customHeight="1" thickBot="1">
      <c r="A348" s="410"/>
      <c r="B348" s="1054" t="s">
        <v>89</v>
      </c>
      <c r="C348" s="1055"/>
      <c r="D348" s="1056"/>
      <c r="E348" s="1056"/>
      <c r="F348" s="1056"/>
      <c r="G348" s="1056"/>
      <c r="H348" s="1056"/>
      <c r="I348" s="1056"/>
      <c r="J348" s="1056"/>
      <c r="K348" s="1057"/>
      <c r="L348" s="1071"/>
      <c r="M348" s="1072"/>
      <c r="N348" s="410"/>
      <c r="O348" s="1054" t="s">
        <v>89</v>
      </c>
      <c r="P348" s="1055"/>
      <c r="Q348" s="1056"/>
      <c r="R348" s="1056"/>
      <c r="S348" s="1056"/>
      <c r="T348" s="1056"/>
      <c r="U348" s="1056"/>
      <c r="V348" s="1056"/>
      <c r="W348" s="1056"/>
      <c r="X348" s="1057"/>
    </row>
    <row r="349" spans="1:24" ht="19" customHeight="1">
      <c r="A349" s="1058" t="s">
        <v>44</v>
      </c>
      <c r="B349" s="1059"/>
      <c r="C349" s="1059"/>
      <c r="D349" s="1059"/>
      <c r="E349" s="1059"/>
      <c r="F349" s="1059"/>
      <c r="G349" s="1059"/>
      <c r="H349" s="1059"/>
      <c r="I349" s="1059"/>
      <c r="J349" s="1059"/>
      <c r="K349" s="1060"/>
      <c r="L349" s="1071"/>
      <c r="M349" s="1072"/>
      <c r="N349" s="1058" t="s">
        <v>44</v>
      </c>
      <c r="O349" s="1059"/>
      <c r="P349" s="1059"/>
      <c r="Q349" s="1059"/>
      <c r="R349" s="1059"/>
      <c r="S349" s="1059"/>
      <c r="T349" s="1059"/>
      <c r="U349" s="1059"/>
      <c r="V349" s="1059"/>
      <c r="W349" s="1059"/>
      <c r="X349" s="1060"/>
    </row>
    <row r="350" spans="1:24" ht="19" customHeight="1">
      <c r="A350" s="1061" t="str">
        <f>'statement of marks'!$A$1</f>
        <v>jk- ck- ek/;fed fo|ky; uohu] fuEckgsM+k</v>
      </c>
      <c r="B350" s="1062"/>
      <c r="C350" s="1062"/>
      <c r="D350" s="1062"/>
      <c r="E350" s="1062"/>
      <c r="F350" s="1062"/>
      <c r="G350" s="1062"/>
      <c r="H350" s="1062"/>
      <c r="I350" s="1062"/>
      <c r="J350" s="1062"/>
      <c r="K350" s="1063"/>
      <c r="L350" s="1071"/>
      <c r="M350" s="1072"/>
      <c r="N350" s="1061" t="str">
        <f>'statement of marks'!$A$1</f>
        <v>jk- ck- ek/;fed fo|ky; uohu] fuEckgsM+k</v>
      </c>
      <c r="O350" s="1062"/>
      <c r="P350" s="1062"/>
      <c r="Q350" s="1062"/>
      <c r="R350" s="1062"/>
      <c r="S350" s="1062"/>
      <c r="T350" s="1062"/>
      <c r="U350" s="1062"/>
      <c r="V350" s="1062"/>
      <c r="W350" s="1062"/>
      <c r="X350" s="1063"/>
    </row>
    <row r="351" spans="1:24" ht="19" customHeight="1">
      <c r="A351" s="1061"/>
      <c r="B351" s="1062"/>
      <c r="C351" s="1062"/>
      <c r="D351" s="1062"/>
      <c r="E351" s="1062"/>
      <c r="F351" s="1062"/>
      <c r="G351" s="1062"/>
      <c r="H351" s="1062"/>
      <c r="I351" s="1062"/>
      <c r="J351" s="1062"/>
      <c r="K351" s="1063"/>
      <c r="L351" s="1071"/>
      <c r="M351" s="1072"/>
      <c r="N351" s="1061"/>
      <c r="O351" s="1062"/>
      <c r="P351" s="1062"/>
      <c r="Q351" s="1062"/>
      <c r="R351" s="1062"/>
      <c r="S351" s="1062"/>
      <c r="T351" s="1062"/>
      <c r="U351" s="1062"/>
      <c r="V351" s="1062"/>
      <c r="W351" s="1062"/>
      <c r="X351" s="1063"/>
    </row>
    <row r="352" spans="1:24" ht="19" customHeight="1">
      <c r="A352" s="405"/>
      <c r="B352" s="1042" t="s">
        <v>84</v>
      </c>
      <c r="C352" s="1064"/>
      <c r="D352" s="1065" t="str">
        <f>'statement of marks'!$F$3</f>
        <v>2015-16</v>
      </c>
      <c r="E352" s="1065"/>
      <c r="F352" s="1065"/>
      <c r="G352" s="1065"/>
      <c r="H352" s="1065"/>
      <c r="I352" s="1065"/>
      <c r="J352" s="1065"/>
      <c r="K352" s="1066"/>
      <c r="L352" s="1071"/>
      <c r="M352" s="1072"/>
      <c r="N352" s="405"/>
      <c r="O352" s="1042" t="s">
        <v>84</v>
      </c>
      <c r="P352" s="1064"/>
      <c r="Q352" s="1065" t="str">
        <f>'statement of marks'!$F$3</f>
        <v>2015-16</v>
      </c>
      <c r="R352" s="1065"/>
      <c r="S352" s="1065"/>
      <c r="T352" s="1065"/>
      <c r="U352" s="1065"/>
      <c r="V352" s="1065"/>
      <c r="W352" s="1065"/>
      <c r="X352" s="1066"/>
    </row>
    <row r="353" spans="1:24" ht="19" customHeight="1">
      <c r="A353" s="405"/>
      <c r="B353" s="1026" t="s">
        <v>573</v>
      </c>
      <c r="C353" s="1027"/>
      <c r="D353" s="1027" t="str">
        <f>IF('statement of marks'!H31="","",'statement of marks'!H31)</f>
        <v>v 025</v>
      </c>
      <c r="E353" s="1027"/>
      <c r="F353" s="1027"/>
      <c r="G353" s="1027"/>
      <c r="H353" s="1027"/>
      <c r="I353" s="1027"/>
      <c r="J353" s="1027"/>
      <c r="K353" s="1067"/>
      <c r="L353" s="1071"/>
      <c r="M353" s="1072"/>
      <c r="N353" s="405"/>
      <c r="O353" s="1026" t="s">
        <v>573</v>
      </c>
      <c r="P353" s="1027"/>
      <c r="Q353" s="1027" t="str">
        <f>IF('statement of marks'!H32="","",'statement of marks'!H32)</f>
        <v>v 026</v>
      </c>
      <c r="R353" s="1027"/>
      <c r="S353" s="1027"/>
      <c r="T353" s="1027"/>
      <c r="U353" s="1027"/>
      <c r="V353" s="1027"/>
      <c r="W353" s="1027"/>
      <c r="X353" s="1067"/>
    </row>
    <row r="354" spans="1:24" ht="19" customHeight="1">
      <c r="A354" s="405"/>
      <c r="B354" s="1026" t="s">
        <v>574</v>
      </c>
      <c r="C354" s="1027"/>
      <c r="D354" s="1027" t="str">
        <f>IF('statement of marks'!I31="","",'statement of marks'!I31)</f>
        <v>c 025</v>
      </c>
      <c r="E354" s="1027"/>
      <c r="F354" s="1027"/>
      <c r="G354" s="1027"/>
      <c r="H354" s="1027"/>
      <c r="I354" s="1027"/>
      <c r="J354" s="1027"/>
      <c r="K354" s="1067"/>
      <c r="L354" s="1071"/>
      <c r="M354" s="1072"/>
      <c r="N354" s="405"/>
      <c r="O354" s="1026" t="s">
        <v>574</v>
      </c>
      <c r="P354" s="1027"/>
      <c r="Q354" s="1027" t="str">
        <f>IF('statement of marks'!I32="","",'statement of marks'!I32)</f>
        <v>c 026</v>
      </c>
      <c r="R354" s="1027"/>
      <c r="S354" s="1027"/>
      <c r="T354" s="1027"/>
      <c r="U354" s="1027"/>
      <c r="V354" s="1027"/>
      <c r="W354" s="1027"/>
      <c r="X354" s="1067"/>
    </row>
    <row r="355" spans="1:24" ht="19" customHeight="1">
      <c r="A355" s="405"/>
      <c r="B355" s="1026" t="s">
        <v>575</v>
      </c>
      <c r="C355" s="1027"/>
      <c r="D355" s="1027" t="str">
        <f>IF('statement of marks'!J31="","",'statement of marks'!J31)</f>
        <v>l 025</v>
      </c>
      <c r="E355" s="1027"/>
      <c r="F355" s="1027"/>
      <c r="G355" s="1027"/>
      <c r="H355" s="1027"/>
      <c r="I355" s="1027"/>
      <c r="J355" s="1027"/>
      <c r="K355" s="1067"/>
      <c r="L355" s="1071"/>
      <c r="M355" s="1072"/>
      <c r="N355" s="405"/>
      <c r="O355" s="1026" t="s">
        <v>575</v>
      </c>
      <c r="P355" s="1027"/>
      <c r="Q355" s="1027" t="str">
        <f>IF('statement of marks'!J32="","",'statement of marks'!J32)</f>
        <v>l 026</v>
      </c>
      <c r="R355" s="1027"/>
      <c r="S355" s="1027"/>
      <c r="T355" s="1027"/>
      <c r="U355" s="1027"/>
      <c r="V355" s="1027"/>
      <c r="W355" s="1027"/>
      <c r="X355" s="1067"/>
    </row>
    <row r="356" spans="1:24" ht="19" customHeight="1">
      <c r="A356" s="405"/>
      <c r="B356" s="1026" t="s">
        <v>576</v>
      </c>
      <c r="C356" s="1027"/>
      <c r="D356" s="399" t="str">
        <f>'statement of marks'!$D$3</f>
        <v>3 A</v>
      </c>
      <c r="E356" s="1027" t="s">
        <v>9</v>
      </c>
      <c r="F356" s="1027"/>
      <c r="G356" s="1045" t="str">
        <f>IF('statement of marks'!D31="","",'statement of marks'!D31)</f>
        <v/>
      </c>
      <c r="H356" s="1045"/>
      <c r="I356" s="1045"/>
      <c r="J356" s="1045"/>
      <c r="K356" s="1046"/>
      <c r="L356" s="1071"/>
      <c r="M356" s="1072"/>
      <c r="N356" s="405"/>
      <c r="O356" s="1026" t="s">
        <v>576</v>
      </c>
      <c r="P356" s="1027"/>
      <c r="Q356" s="399" t="str">
        <f>'statement of marks'!$D$3</f>
        <v>3 A</v>
      </c>
      <c r="R356" s="1027" t="s">
        <v>9</v>
      </c>
      <c r="S356" s="1027"/>
      <c r="T356" s="1045" t="str">
        <f>IF('statement of marks'!D32="","",'statement of marks'!D32)</f>
        <v/>
      </c>
      <c r="U356" s="1045"/>
      <c r="V356" s="1045"/>
      <c r="W356" s="1045"/>
      <c r="X356" s="1046"/>
    </row>
    <row r="357" spans="1:24" ht="19" customHeight="1">
      <c r="A357" s="405"/>
      <c r="B357" s="1026" t="s">
        <v>577</v>
      </c>
      <c r="C357" s="1027"/>
      <c r="D357" s="399" t="str">
        <f>IF('statement of marks'!E31="","",'statement of marks'!E31)</f>
        <v/>
      </c>
      <c r="E357" s="1027" t="s">
        <v>0</v>
      </c>
      <c r="F357" s="1027"/>
      <c r="G357" s="1047" t="str">
        <f>IF('statement of marks'!F31="","",'statement of marks'!F31)</f>
        <v/>
      </c>
      <c r="H357" s="1047"/>
      <c r="I357" s="1047"/>
      <c r="J357" s="1047"/>
      <c r="K357" s="1048"/>
      <c r="L357" s="1071"/>
      <c r="M357" s="1072"/>
      <c r="N357" s="405"/>
      <c r="O357" s="1026" t="s">
        <v>577</v>
      </c>
      <c r="P357" s="1027"/>
      <c r="Q357" s="399" t="str">
        <f>IF('statement of marks'!E32="","",'statement of marks'!E32)</f>
        <v/>
      </c>
      <c r="R357" s="1027" t="s">
        <v>0</v>
      </c>
      <c r="S357" s="1027"/>
      <c r="T357" s="1047" t="str">
        <f>IF('statement of marks'!F32="","",'statement of marks'!F32)</f>
        <v/>
      </c>
      <c r="U357" s="1047"/>
      <c r="V357" s="1047"/>
      <c r="W357" s="1047"/>
      <c r="X357" s="1048"/>
    </row>
    <row r="358" spans="1:24" ht="19" customHeight="1">
      <c r="A358" s="405"/>
      <c r="B358" s="372" t="s">
        <v>27</v>
      </c>
      <c r="C358" s="337" t="s">
        <v>85</v>
      </c>
      <c r="D358" s="1049" t="s">
        <v>1</v>
      </c>
      <c r="E358" s="1049" t="s">
        <v>21</v>
      </c>
      <c r="F358" s="1049" t="s">
        <v>62</v>
      </c>
      <c r="G358" s="1050" t="s">
        <v>2</v>
      </c>
      <c r="H358" s="1049" t="s">
        <v>632</v>
      </c>
      <c r="I358" s="1049"/>
      <c r="J358" s="1049"/>
      <c r="K358" s="1051" t="s">
        <v>633</v>
      </c>
      <c r="L358" s="1071"/>
      <c r="M358" s="1072"/>
      <c r="N358" s="405"/>
      <c r="O358" s="372" t="s">
        <v>27</v>
      </c>
      <c r="P358" s="337" t="s">
        <v>85</v>
      </c>
      <c r="Q358" s="1052" t="s">
        <v>1</v>
      </c>
      <c r="R358" s="1052" t="s">
        <v>21</v>
      </c>
      <c r="S358" s="1052" t="s">
        <v>62</v>
      </c>
      <c r="T358" s="1053" t="s">
        <v>2</v>
      </c>
      <c r="U358" s="1052" t="s">
        <v>632</v>
      </c>
      <c r="V358" s="1052"/>
      <c r="W358" s="1052"/>
      <c r="X358" s="1051" t="s">
        <v>633</v>
      </c>
    </row>
    <row r="359" spans="1:24" ht="19" customHeight="1">
      <c r="A359" s="405"/>
      <c r="B359" s="372"/>
      <c r="C359" s="337"/>
      <c r="D359" s="1049"/>
      <c r="E359" s="1049"/>
      <c r="F359" s="1049"/>
      <c r="G359" s="1050"/>
      <c r="H359" s="393" t="s">
        <v>629</v>
      </c>
      <c r="I359" s="393" t="s">
        <v>630</v>
      </c>
      <c r="J359" s="501" t="s">
        <v>68</v>
      </c>
      <c r="K359" s="1051"/>
      <c r="L359" s="1071"/>
      <c r="M359" s="1072"/>
      <c r="N359" s="405"/>
      <c r="O359" s="372"/>
      <c r="P359" s="337"/>
      <c r="Q359" s="1052"/>
      <c r="R359" s="1052"/>
      <c r="S359" s="1052"/>
      <c r="T359" s="1053"/>
      <c r="U359" s="400" t="s">
        <v>629</v>
      </c>
      <c r="V359" s="400" t="s">
        <v>630</v>
      </c>
      <c r="W359" s="400" t="s">
        <v>68</v>
      </c>
      <c r="X359" s="1051"/>
    </row>
    <row r="360" spans="1:24" ht="19" customHeight="1">
      <c r="A360" s="405"/>
      <c r="B360" s="1038" t="s">
        <v>3</v>
      </c>
      <c r="C360" s="1039"/>
      <c r="D360" s="333">
        <f>IF('statement of marks'!K$6="","",'statement of marks'!K$6)</f>
        <v>10</v>
      </c>
      <c r="E360" s="333">
        <f>IF('statement of marks'!L$6="","",'statement of marks'!L$6)</f>
        <v>10</v>
      </c>
      <c r="F360" s="333">
        <f>IF('statement of marks'!M$6="","",'statement of marks'!M$6)</f>
        <v>10</v>
      </c>
      <c r="G360" s="334">
        <f>IF('statement of marks'!N$6="","",'statement of marks'!N$6)</f>
        <v>30</v>
      </c>
      <c r="H360" s="333">
        <f>IF('statement of marks'!O$6="","",'statement of marks'!O$6)</f>
        <v>20</v>
      </c>
      <c r="I360" s="333">
        <f>IF('statement of marks'!P$6="","",'statement of marks'!P$6)</f>
        <v>50</v>
      </c>
      <c r="J360" s="334">
        <f>IF('statement of marks'!Q$6="","",'statement of marks'!Q$6)</f>
        <v>70</v>
      </c>
      <c r="K360" s="406">
        <f>IF('statement of marks'!R$6="","",'statement of marks'!R$6)</f>
        <v>100</v>
      </c>
      <c r="L360" s="1071"/>
      <c r="M360" s="1072"/>
      <c r="N360" s="405"/>
      <c r="O360" s="1038" t="s">
        <v>3</v>
      </c>
      <c r="P360" s="1039"/>
      <c r="Q360" s="333">
        <f>IF('statement of marks'!K$6="","",'statement of marks'!K$6)</f>
        <v>10</v>
      </c>
      <c r="R360" s="333">
        <f>IF('statement of marks'!L$6="","",'statement of marks'!L$6)</f>
        <v>10</v>
      </c>
      <c r="S360" s="333">
        <f>IF('statement of marks'!M$6="","",'statement of marks'!M$6)</f>
        <v>10</v>
      </c>
      <c r="T360" s="334">
        <f>IF('statement of marks'!N$6="","",'statement of marks'!N$6)</f>
        <v>30</v>
      </c>
      <c r="U360" s="333">
        <f>IF('statement of marks'!O$6="","",'statement of marks'!O$6)</f>
        <v>20</v>
      </c>
      <c r="V360" s="333">
        <f>IF('statement of marks'!P$6="","",'statement of marks'!P$6)</f>
        <v>50</v>
      </c>
      <c r="W360" s="334">
        <f>IF('statement of marks'!Q$6="","",'statement of marks'!Q$6)</f>
        <v>70</v>
      </c>
      <c r="X360" s="406">
        <f>IF('statement of marks'!R$6="","",'statement of marks'!R$6)</f>
        <v>100</v>
      </c>
    </row>
    <row r="361" spans="1:24" ht="19" customHeight="1">
      <c r="A361" s="405"/>
      <c r="B361" s="1026" t="str">
        <f>'statement of marks'!$K$3</f>
        <v>fgUnh</v>
      </c>
      <c r="C361" s="1027"/>
      <c r="D361" s="332" t="str">
        <f>IF('statement of marks'!K31="","",'statement of marks'!K31)</f>
        <v/>
      </c>
      <c r="E361" s="332" t="str">
        <f>IF('statement of marks'!L31="","",'statement of marks'!L31)</f>
        <v/>
      </c>
      <c r="F361" s="332" t="str">
        <f>IF('statement of marks'!M31="","",'statement of marks'!M31)</f>
        <v/>
      </c>
      <c r="G361" s="403" t="str">
        <f>IF('statement of marks'!N31="","",'statement of marks'!N31)</f>
        <v/>
      </c>
      <c r="H361" s="332" t="str">
        <f>IF('statement of marks'!O31="","",'statement of marks'!O31)</f>
        <v/>
      </c>
      <c r="I361" s="332" t="str">
        <f>IF('statement of marks'!P31="","",'statement of marks'!P31)</f>
        <v/>
      </c>
      <c r="J361" s="36" t="str">
        <f>IF('statement of marks'!Q31="","",'statement of marks'!Q31)</f>
        <v/>
      </c>
      <c r="K361" s="407" t="str">
        <f>IF('statement of marks'!R31="","",'statement of marks'!R31)</f>
        <v/>
      </c>
      <c r="L361" s="1071"/>
      <c r="M361" s="1072"/>
      <c r="N361" s="405"/>
      <c r="O361" s="1026" t="str">
        <f>'statement of marks'!$K$3</f>
        <v>fgUnh</v>
      </c>
      <c r="P361" s="1027"/>
      <c r="Q361" s="332" t="str">
        <f>IF('statement of marks'!K32="","",'statement of marks'!K32)</f>
        <v/>
      </c>
      <c r="R361" s="332" t="str">
        <f>IF('statement of marks'!L32="","",'statement of marks'!L32)</f>
        <v/>
      </c>
      <c r="S361" s="332" t="str">
        <f>IF('statement of marks'!M32="","",'statement of marks'!M32)</f>
        <v/>
      </c>
      <c r="T361" s="403" t="str">
        <f>IF('statement of marks'!N32="","",'statement of marks'!N32)</f>
        <v/>
      </c>
      <c r="U361" s="332" t="str">
        <f>IF('statement of marks'!O32="","",'statement of marks'!O32)</f>
        <v/>
      </c>
      <c r="V361" s="332" t="str">
        <f>IF('statement of marks'!P32="","",'statement of marks'!P32)</f>
        <v/>
      </c>
      <c r="W361" s="36" t="str">
        <f>IF('statement of marks'!Q32="","",'statement of marks'!Q32)</f>
        <v/>
      </c>
      <c r="X361" s="407" t="str">
        <f>IF('statement of marks'!R32="","",'statement of marks'!R32)</f>
        <v/>
      </c>
    </row>
    <row r="362" spans="1:24" ht="19" customHeight="1">
      <c r="A362" s="405"/>
      <c r="B362" s="1026" t="str">
        <f>'statement of marks'!$AQ$3</f>
        <v>xf.kr</v>
      </c>
      <c r="C362" s="1027"/>
      <c r="D362" s="332" t="str">
        <f>IF('statement of marks'!AQ31="","",'statement of marks'!AQ31)</f>
        <v/>
      </c>
      <c r="E362" s="332" t="str">
        <f>IF('statement of marks'!AR31="","",'statement of marks'!AR31)</f>
        <v/>
      </c>
      <c r="F362" s="332" t="str">
        <f>IF('statement of marks'!AS31="","",'statement of marks'!AS31)</f>
        <v/>
      </c>
      <c r="G362" s="403" t="str">
        <f>IF('statement of marks'!AT31="","",'statement of marks'!AT31)</f>
        <v/>
      </c>
      <c r="H362" s="332" t="str">
        <f>IF('statement of marks'!AU31="","",'statement of marks'!AU31)</f>
        <v/>
      </c>
      <c r="I362" s="332" t="str">
        <f>IF('statement of marks'!AV31="","",'statement of marks'!AV31)</f>
        <v/>
      </c>
      <c r="J362" s="36" t="str">
        <f>IF('statement of marks'!AW31="","",'statement of marks'!AW31)</f>
        <v/>
      </c>
      <c r="K362" s="407" t="str">
        <f>IF('statement of marks'!AX31="","",'statement of marks'!AX31)</f>
        <v/>
      </c>
      <c r="L362" s="1071"/>
      <c r="M362" s="1072"/>
      <c r="N362" s="405"/>
      <c r="O362" s="1026" t="str">
        <f>'statement of marks'!$AQ$3</f>
        <v>xf.kr</v>
      </c>
      <c r="P362" s="1027"/>
      <c r="Q362" s="332" t="str">
        <f>IF('statement of marks'!AQ32="","",'statement of marks'!AQ32)</f>
        <v/>
      </c>
      <c r="R362" s="332" t="str">
        <f>IF('statement of marks'!AR32="","",'statement of marks'!AR32)</f>
        <v/>
      </c>
      <c r="S362" s="332" t="str">
        <f>IF('statement of marks'!AS32="","",'statement of marks'!AS32)</f>
        <v/>
      </c>
      <c r="T362" s="403" t="str">
        <f>IF('statement of marks'!AT32="","",'statement of marks'!AT32)</f>
        <v/>
      </c>
      <c r="U362" s="332" t="str">
        <f>IF('statement of marks'!AU32="","",'statement of marks'!AU32)</f>
        <v/>
      </c>
      <c r="V362" s="332" t="str">
        <f>IF('statement of marks'!AV32="","",'statement of marks'!AV32)</f>
        <v/>
      </c>
      <c r="W362" s="36" t="str">
        <f>IF('statement of marks'!AW32="","",'statement of marks'!AW32)</f>
        <v/>
      </c>
      <c r="X362" s="407" t="str">
        <f>IF('statement of marks'!AX32="","",'statement of marks'!AX32)</f>
        <v/>
      </c>
    </row>
    <row r="363" spans="1:24" ht="19" customHeight="1">
      <c r="A363" s="405"/>
      <c r="B363" s="1026" t="str">
        <f>'statement of marks'!$BG$3</f>
        <v>Ik;kZoj.k v/;;u</v>
      </c>
      <c r="C363" s="1027"/>
      <c r="D363" s="332" t="str">
        <f>IF('statement of marks'!BG31="","",'statement of marks'!BG31)</f>
        <v/>
      </c>
      <c r="E363" s="332" t="str">
        <f>IF('statement of marks'!BH31="","",'statement of marks'!BH31)</f>
        <v/>
      </c>
      <c r="F363" s="332" t="str">
        <f>IF('statement of marks'!BI31="","",'statement of marks'!BI31)</f>
        <v/>
      </c>
      <c r="G363" s="403" t="str">
        <f>IF('statement of marks'!BJ31="","",'statement of marks'!BJ31)</f>
        <v/>
      </c>
      <c r="H363" s="332" t="str">
        <f>IF('statement of marks'!BK31="","",'statement of marks'!BK31)</f>
        <v/>
      </c>
      <c r="I363" s="332" t="str">
        <f>IF('statement of marks'!BL31="","",'statement of marks'!BL31)</f>
        <v/>
      </c>
      <c r="J363" s="36" t="str">
        <f>IF('statement of marks'!BM31="","",'statement of marks'!BM31)</f>
        <v/>
      </c>
      <c r="K363" s="407" t="str">
        <f>IF('statement of marks'!BN31="","",'statement of marks'!BN31)</f>
        <v/>
      </c>
      <c r="L363" s="1071"/>
      <c r="M363" s="1072"/>
      <c r="N363" s="405"/>
      <c r="O363" s="1026" t="str">
        <f>'statement of marks'!$BG$3</f>
        <v>Ik;kZoj.k v/;;u</v>
      </c>
      <c r="P363" s="1027"/>
      <c r="Q363" s="332" t="str">
        <f>IF('statement of marks'!BG32="","",'statement of marks'!BG32)</f>
        <v/>
      </c>
      <c r="R363" s="332" t="str">
        <f>IF('statement of marks'!BH32="","",'statement of marks'!BH32)</f>
        <v/>
      </c>
      <c r="S363" s="332" t="str">
        <f>IF('statement of marks'!BI32="","",'statement of marks'!BI32)</f>
        <v/>
      </c>
      <c r="T363" s="403" t="str">
        <f>IF('statement of marks'!BJ32="","",'statement of marks'!BJ32)</f>
        <v/>
      </c>
      <c r="U363" s="332" t="str">
        <f>IF('statement of marks'!BK32="","",'statement of marks'!BK32)</f>
        <v/>
      </c>
      <c r="V363" s="332" t="str">
        <f>IF('statement of marks'!BL32="","",'statement of marks'!BL32)</f>
        <v/>
      </c>
      <c r="W363" s="36" t="str">
        <f>IF('statement of marks'!BM32="","",'statement of marks'!BM32)</f>
        <v/>
      </c>
      <c r="X363" s="407" t="str">
        <f>IF('statement of marks'!BN32="","",'statement of marks'!BN32)</f>
        <v/>
      </c>
    </row>
    <row r="364" spans="1:24" ht="19" customHeight="1">
      <c r="A364" s="1040"/>
      <c r="B364" s="1042" t="str">
        <f>'statement of marks'!$AA$3</f>
        <v>vaxszth</v>
      </c>
      <c r="C364" s="402" t="s">
        <v>3</v>
      </c>
      <c r="D364" s="333">
        <f>IF('statement of marks'!AA$6="","",'statement of marks'!AA$6)</f>
        <v>5</v>
      </c>
      <c r="E364" s="333">
        <f>IF('statement of marks'!AB$6="","",'statement of marks'!AB$6)</f>
        <v>5</v>
      </c>
      <c r="F364" s="333">
        <f>IF('statement of marks'!AC$6="","",'statement of marks'!AC$6)</f>
        <v>5</v>
      </c>
      <c r="G364" s="334">
        <f>IF('statement of marks'!AD$6="","",'statement of marks'!AD$6)</f>
        <v>15</v>
      </c>
      <c r="H364" s="333">
        <f>IF('statement of marks'!AE$6="","",'statement of marks'!AE$6)</f>
        <v>10</v>
      </c>
      <c r="I364" s="333">
        <f>IF('statement of marks'!AF$6="","",'statement of marks'!AF$6)</f>
        <v>25</v>
      </c>
      <c r="J364" s="334">
        <f>IF('statement of marks'!AG$6="","",'statement of marks'!AG$6)</f>
        <v>35</v>
      </c>
      <c r="K364" s="406">
        <f>IF('statement of marks'!AH$6="","",'statement of marks'!AH$6)</f>
        <v>50</v>
      </c>
      <c r="L364" s="1071"/>
      <c r="M364" s="1072"/>
      <c r="N364" s="1040"/>
      <c r="O364" s="1042" t="str">
        <f>'statement of marks'!$AA$3</f>
        <v>vaxszth</v>
      </c>
      <c r="P364" s="402" t="s">
        <v>3</v>
      </c>
      <c r="Q364" s="333">
        <f>IF('statement of marks'!AA$6="","",'statement of marks'!AA$6)</f>
        <v>5</v>
      </c>
      <c r="R364" s="333">
        <f>IF('statement of marks'!AB$6="","",'statement of marks'!AB$6)</f>
        <v>5</v>
      </c>
      <c r="S364" s="333">
        <f>IF('statement of marks'!AC$6="","",'statement of marks'!AC$6)</f>
        <v>5</v>
      </c>
      <c r="T364" s="334">
        <f>IF('statement of marks'!AD$6="","",'statement of marks'!AD$6)</f>
        <v>15</v>
      </c>
      <c r="U364" s="333">
        <f>IF('statement of marks'!AE$6="","",'statement of marks'!AE$6)</f>
        <v>10</v>
      </c>
      <c r="V364" s="333">
        <f>IF('statement of marks'!AF$6="","",'statement of marks'!AF$6)</f>
        <v>25</v>
      </c>
      <c r="W364" s="334">
        <f>IF('statement of marks'!AG$6="","",'statement of marks'!AG$6)</f>
        <v>35</v>
      </c>
      <c r="X364" s="406">
        <f>IF('statement of marks'!AH$6="","",'statement of marks'!AH$6)</f>
        <v>50</v>
      </c>
    </row>
    <row r="365" spans="1:24" ht="19" customHeight="1">
      <c r="A365" s="1041"/>
      <c r="B365" s="1042"/>
      <c r="C365" s="404" t="s">
        <v>638</v>
      </c>
      <c r="D365" s="332" t="str">
        <f>IF('statement of marks'!AA31="","",'statement of marks'!AA31)</f>
        <v/>
      </c>
      <c r="E365" s="332" t="str">
        <f>IF('statement of marks'!AB31="","",'statement of marks'!AB31)</f>
        <v/>
      </c>
      <c r="F365" s="332" t="str">
        <f>IF('statement of marks'!AC31="","",'statement of marks'!AC31)</f>
        <v/>
      </c>
      <c r="G365" s="403" t="str">
        <f>IF('statement of marks'!AD31="","",'statement of marks'!AD31)</f>
        <v/>
      </c>
      <c r="H365" s="332" t="str">
        <f>IF('statement of marks'!AE31="","",'statement of marks'!AE31)</f>
        <v/>
      </c>
      <c r="I365" s="332" t="str">
        <f>IF('statement of marks'!AF31="","",'statement of marks'!AF31)</f>
        <v/>
      </c>
      <c r="J365" s="36" t="str">
        <f>IF('statement of marks'!AG31="","",'statement of marks'!AG31)</f>
        <v/>
      </c>
      <c r="K365" s="407" t="str">
        <f>IF('statement of marks'!AH31="","",'statement of marks'!AH31)</f>
        <v/>
      </c>
      <c r="L365" s="1071"/>
      <c r="M365" s="1072"/>
      <c r="N365" s="1041"/>
      <c r="O365" s="1042"/>
      <c r="P365" s="404" t="s">
        <v>638</v>
      </c>
      <c r="Q365" s="332" t="str">
        <f>IF('statement of marks'!AA32="","",'statement of marks'!AA32)</f>
        <v/>
      </c>
      <c r="R365" s="332" t="str">
        <f>IF('statement of marks'!AB32="","",'statement of marks'!AB32)</f>
        <v/>
      </c>
      <c r="S365" s="332" t="str">
        <f>IF('statement of marks'!AC32="","",'statement of marks'!AC32)</f>
        <v/>
      </c>
      <c r="T365" s="403" t="str">
        <f>IF('statement of marks'!AD32="","",'statement of marks'!AD32)</f>
        <v/>
      </c>
      <c r="U365" s="332" t="str">
        <f>IF('statement of marks'!AE32="","",'statement of marks'!AE32)</f>
        <v/>
      </c>
      <c r="V365" s="332" t="str">
        <f>IF('statement of marks'!AF32="","",'statement of marks'!AF32)</f>
        <v/>
      </c>
      <c r="W365" s="36" t="str">
        <f>IF('statement of marks'!AG32="","",'statement of marks'!AG32)</f>
        <v/>
      </c>
      <c r="X365" s="407" t="str">
        <f>IF('statement of marks'!AH32="","",'statement of marks'!AH32)</f>
        <v/>
      </c>
    </row>
    <row r="366" spans="1:24" ht="19" customHeight="1">
      <c r="A366" s="405"/>
      <c r="B366" s="1043" t="s">
        <v>634</v>
      </c>
      <c r="C366" s="1044"/>
      <c r="D366" s="336" t="s">
        <v>1</v>
      </c>
      <c r="E366" s="336" t="s">
        <v>21</v>
      </c>
      <c r="F366" s="401" t="s">
        <v>635</v>
      </c>
      <c r="G366" s="36"/>
      <c r="H366" s="335"/>
      <c r="I366" s="36"/>
      <c r="J366" s="502" t="s">
        <v>62</v>
      </c>
      <c r="K366" s="408"/>
      <c r="L366" s="1071"/>
      <c r="M366" s="1072"/>
      <c r="N366" s="405"/>
      <c r="O366" s="1043" t="s">
        <v>634</v>
      </c>
      <c r="P366" s="1044"/>
      <c r="Q366" s="336" t="s">
        <v>1</v>
      </c>
      <c r="R366" s="336" t="s">
        <v>21</v>
      </c>
      <c r="S366" s="401" t="s">
        <v>635</v>
      </c>
      <c r="T366" s="36"/>
      <c r="U366" s="335"/>
      <c r="V366" s="36"/>
      <c r="W366" s="336" t="s">
        <v>62</v>
      </c>
      <c r="X366" s="408"/>
    </row>
    <row r="367" spans="1:24" ht="19" customHeight="1">
      <c r="A367" s="405"/>
      <c r="B367" s="1038" t="s">
        <v>3</v>
      </c>
      <c r="C367" s="1039"/>
      <c r="D367" s="333">
        <v>20</v>
      </c>
      <c r="E367" s="333">
        <v>20</v>
      </c>
      <c r="F367" s="333">
        <v>20</v>
      </c>
      <c r="G367" s="334"/>
      <c r="H367" s="333"/>
      <c r="I367" s="333"/>
      <c r="J367" s="334">
        <v>20</v>
      </c>
      <c r="K367" s="406"/>
      <c r="L367" s="1071"/>
      <c r="M367" s="1072"/>
      <c r="N367" s="405"/>
      <c r="O367" s="1038" t="s">
        <v>3</v>
      </c>
      <c r="P367" s="1039"/>
      <c r="Q367" s="333">
        <v>20</v>
      </c>
      <c r="R367" s="333">
        <v>20</v>
      </c>
      <c r="S367" s="333">
        <v>20</v>
      </c>
      <c r="T367" s="334"/>
      <c r="U367" s="333"/>
      <c r="V367" s="333"/>
      <c r="W367" s="334">
        <v>20</v>
      </c>
      <c r="X367" s="406"/>
    </row>
    <row r="368" spans="1:24" ht="19" customHeight="1">
      <c r="A368" s="405"/>
      <c r="B368" s="1026" t="str">
        <f>'statement of marks'!$BW$3</f>
        <v>dk;kZuqHko</v>
      </c>
      <c r="C368" s="1027"/>
      <c r="D368" s="499" t="str">
        <f>IF('statement of marks'!BW31="","",'statement of marks'!BW31)</f>
        <v/>
      </c>
      <c r="E368" s="499" t="str">
        <f>IF('statement of marks'!BX31="","",'statement of marks'!BX31)</f>
        <v/>
      </c>
      <c r="F368" s="499" t="str">
        <f>IF('statement of marks'!BZ31="","",'statement of marks'!BZ31)</f>
        <v/>
      </c>
      <c r="G368" s="338"/>
      <c r="H368" s="338"/>
      <c r="I368" s="499"/>
      <c r="J368" s="499" t="str">
        <f>IF('statement of marks'!BY31="","",'statement of marks'!BY31)</f>
        <v/>
      </c>
      <c r="K368" s="500"/>
      <c r="L368" s="1071"/>
      <c r="M368" s="1072"/>
      <c r="N368" s="405"/>
      <c r="O368" s="1026" t="str">
        <f>'statement of marks'!$BW$3</f>
        <v>dk;kZuqHko</v>
      </c>
      <c r="P368" s="1027"/>
      <c r="Q368" s="499" t="str">
        <f>IF('statement of marks'!BW32="","",'statement of marks'!BW32)</f>
        <v/>
      </c>
      <c r="R368" s="499" t="str">
        <f>IF('statement of marks'!BX32="","",'statement of marks'!BX32)</f>
        <v/>
      </c>
      <c r="S368" s="499" t="str">
        <f>IF('statement of marks'!BZ32="","",'statement of marks'!BZ32)</f>
        <v/>
      </c>
      <c r="T368" s="338"/>
      <c r="U368" s="338"/>
      <c r="V368" s="499"/>
      <c r="W368" s="499" t="str">
        <f>IF('statement of marks'!BY32="","",'statement of marks'!BY32)</f>
        <v/>
      </c>
      <c r="X368" s="500"/>
    </row>
    <row r="369" spans="1:24" ht="19" customHeight="1">
      <c r="A369" s="405"/>
      <c r="B369" s="1026" t="str">
        <f>'statement of marks'!$CG$3</f>
        <v>dyk f'k{kk</v>
      </c>
      <c r="C369" s="1027"/>
      <c r="D369" s="499" t="str">
        <f>IF('statement of marks'!CG31="","",'statement of marks'!CG31)</f>
        <v/>
      </c>
      <c r="E369" s="499" t="str">
        <f>IF('statement of marks'!CH31="","",'statement of marks'!CH31)</f>
        <v/>
      </c>
      <c r="F369" s="499" t="str">
        <f>IF('statement of marks'!CJ31="","",'statement of marks'!CJ31)</f>
        <v/>
      </c>
      <c r="G369" s="338"/>
      <c r="H369" s="338"/>
      <c r="I369" s="499"/>
      <c r="J369" s="499" t="str">
        <f>IF('statement of marks'!CI31="","",'statement of marks'!CI31)</f>
        <v/>
      </c>
      <c r="K369" s="500"/>
      <c r="L369" s="1071"/>
      <c r="M369" s="1072"/>
      <c r="N369" s="405"/>
      <c r="O369" s="1026" t="str">
        <f>'statement of marks'!$CG$3</f>
        <v>dyk f'k{kk</v>
      </c>
      <c r="P369" s="1027"/>
      <c r="Q369" s="499" t="str">
        <f>IF('statement of marks'!CG32="","",'statement of marks'!CG32)</f>
        <v/>
      </c>
      <c r="R369" s="499" t="str">
        <f>IF('statement of marks'!CH32="","",'statement of marks'!CH32)</f>
        <v/>
      </c>
      <c r="S369" s="499" t="str">
        <f>IF('statement of marks'!CJ32="","",'statement of marks'!CJ32)</f>
        <v/>
      </c>
      <c r="T369" s="338"/>
      <c r="U369" s="338"/>
      <c r="V369" s="499"/>
      <c r="W369" s="499" t="str">
        <f>IF('statement of marks'!CI32="","",'statement of marks'!CI32)</f>
        <v/>
      </c>
      <c r="X369" s="500"/>
    </row>
    <row r="370" spans="1:24" ht="19" customHeight="1">
      <c r="A370" s="405"/>
      <c r="B370" s="1028" t="str">
        <f>'statement of marks'!$CQ$3</f>
        <v>LokLF; ,oe~ 'kkjhfjd f'k{kk</v>
      </c>
      <c r="C370" s="1029"/>
      <c r="D370" s="499" t="str">
        <f>IF('statement of marks'!CQ31="","",'statement of marks'!CQ31)</f>
        <v/>
      </c>
      <c r="E370" s="499" t="str">
        <f>IF('statement of marks'!CR31="","",'statement of marks'!CR31)</f>
        <v/>
      </c>
      <c r="F370" s="499" t="str">
        <f>IF('statement of marks'!CT31="","",'statement of marks'!CT31)</f>
        <v/>
      </c>
      <c r="G370" s="338"/>
      <c r="H370" s="338"/>
      <c r="I370" s="499"/>
      <c r="J370" s="499" t="str">
        <f>IF('statement of marks'!CS31="","",'statement of marks'!CS31)</f>
        <v/>
      </c>
      <c r="K370" s="500"/>
      <c r="L370" s="1071"/>
      <c r="M370" s="1072"/>
      <c r="N370" s="405"/>
      <c r="O370" s="1030" t="str">
        <f>'statement of marks'!$CQ$3</f>
        <v>LokLF; ,oe~ 'kkjhfjd f'k{kk</v>
      </c>
      <c r="P370" s="1031"/>
      <c r="Q370" s="499" t="str">
        <f>IF('statement of marks'!CQ32="","",'statement of marks'!CQ32)</f>
        <v/>
      </c>
      <c r="R370" s="499" t="str">
        <f>IF('statement of marks'!CR32="","",'statement of marks'!CR32)</f>
        <v/>
      </c>
      <c r="S370" s="499" t="str">
        <f>IF('statement of marks'!CT32="","",'statement of marks'!CT32)</f>
        <v/>
      </c>
      <c r="T370" s="338"/>
      <c r="U370" s="338"/>
      <c r="V370" s="499"/>
      <c r="W370" s="499" t="str">
        <f>IF('statement of marks'!CS32="","",'statement of marks'!CS32)</f>
        <v/>
      </c>
      <c r="X370" s="500"/>
    </row>
    <row r="371" spans="1:24" ht="19" customHeight="1">
      <c r="A371" s="405"/>
      <c r="B371" s="1032" t="s">
        <v>636</v>
      </c>
      <c r="C371" s="1033"/>
      <c r="D371" s="1034" t="str">
        <f>IF(details!$CQ$3="","",details!$CQ$3)</f>
        <v>;ksx vxLr rd</v>
      </c>
      <c r="E371" s="1034"/>
      <c r="F371" s="1034" t="str">
        <f>IF(details!$CU$3="","",details!$CU$3)</f>
        <v>;ksx vDVwcj rd</v>
      </c>
      <c r="G371" s="1034"/>
      <c r="H371" s="1034" t="str">
        <f>IF(details!$CY$3="","",details!$CY$3)</f>
        <v>;ksx fnlEcj rd</v>
      </c>
      <c r="I371" s="1034"/>
      <c r="J371" s="1034" t="str">
        <f>IF(details!$DC$3="","",details!$DC$3)</f>
        <v>;ksx Qjojh rd</v>
      </c>
      <c r="K371" s="1035"/>
      <c r="L371" s="1071"/>
      <c r="M371" s="1072"/>
      <c r="N371" s="405"/>
      <c r="O371" s="1032" t="s">
        <v>636</v>
      </c>
      <c r="P371" s="1033"/>
      <c r="Q371" s="1034" t="str">
        <f>IF(details!$CQ$3="","",details!$CQ$3)</f>
        <v>;ksx vxLr rd</v>
      </c>
      <c r="R371" s="1034"/>
      <c r="S371" s="1034" t="str">
        <f>IF(details!$CU$3="","",details!$CU$3)</f>
        <v>;ksx vDVwcj rd</v>
      </c>
      <c r="T371" s="1034"/>
      <c r="U371" s="1034" t="str">
        <f>IF(details!$CY$3="","",details!$CY$3)</f>
        <v>;ksx fnlEcj rd</v>
      </c>
      <c r="V371" s="1034"/>
      <c r="W371" s="1034" t="str">
        <f>IF(details!$DC$3="","",details!$DC$3)</f>
        <v>;ksx Qjojh rd</v>
      </c>
      <c r="X371" s="1035"/>
    </row>
    <row r="372" spans="1:24" ht="19" customHeight="1">
      <c r="A372" s="405"/>
      <c r="B372" s="1032" t="s">
        <v>86</v>
      </c>
      <c r="C372" s="1033"/>
      <c r="D372" s="1036" t="str">
        <f>IF(details!CR31="","",details!CR31)</f>
        <v/>
      </c>
      <c r="E372" s="1036"/>
      <c r="F372" s="1036" t="str">
        <f>IF(details!CV31="","",details!CV31)</f>
        <v/>
      </c>
      <c r="G372" s="1036"/>
      <c r="H372" s="1036" t="str">
        <f>IF(details!CZ31="","",details!CZ31)</f>
        <v/>
      </c>
      <c r="I372" s="1036"/>
      <c r="J372" s="1036" t="str">
        <f>IF(details!DD31="","",details!DD31)</f>
        <v/>
      </c>
      <c r="K372" s="1037"/>
      <c r="L372" s="1071"/>
      <c r="M372" s="1072"/>
      <c r="N372" s="405"/>
      <c r="O372" s="1032" t="s">
        <v>86</v>
      </c>
      <c r="P372" s="1033"/>
      <c r="Q372" s="1036" t="str">
        <f>IF(details!CR32="","",details!CR32)</f>
        <v/>
      </c>
      <c r="R372" s="1036"/>
      <c r="S372" s="1036" t="str">
        <f>IF(details!CV32="","",details!CV32)</f>
        <v/>
      </c>
      <c r="T372" s="1036"/>
      <c r="U372" s="1036" t="str">
        <f>IF(details!CZ32="","",details!CZ32)</f>
        <v/>
      </c>
      <c r="V372" s="1036"/>
      <c r="W372" s="1036" t="str">
        <f>IF(details!DD32="","",details!DD32)</f>
        <v/>
      </c>
      <c r="X372" s="1037"/>
    </row>
    <row r="373" spans="1:24" ht="19" customHeight="1">
      <c r="A373" s="405"/>
      <c r="B373" s="1020" t="s">
        <v>15</v>
      </c>
      <c r="C373" s="1021"/>
      <c r="D373" s="1022" t="str">
        <f>IF(details!CQ31="","",details!CQ31)</f>
        <v/>
      </c>
      <c r="E373" s="1022"/>
      <c r="F373" s="1022" t="str">
        <f>IF(details!CU31="","",details!CU31)</f>
        <v/>
      </c>
      <c r="G373" s="1022"/>
      <c r="H373" s="1022" t="str">
        <f>IF(details!CY31="","",details!CY31)</f>
        <v/>
      </c>
      <c r="I373" s="1022"/>
      <c r="J373" s="1022" t="str">
        <f>IF(details!DC31="","",details!DC31)</f>
        <v/>
      </c>
      <c r="K373" s="1023"/>
      <c r="L373" s="1071"/>
      <c r="M373" s="1072"/>
      <c r="N373" s="405"/>
      <c r="O373" s="1020" t="s">
        <v>15</v>
      </c>
      <c r="P373" s="1021"/>
      <c r="Q373" s="1022" t="str">
        <f>IF(details!CQ32="","",details!CQ32)</f>
        <v/>
      </c>
      <c r="R373" s="1022"/>
      <c r="S373" s="1022" t="str">
        <f>IF(details!CU32="","",details!CU32)</f>
        <v/>
      </c>
      <c r="T373" s="1022"/>
      <c r="U373" s="1022" t="str">
        <f>IF(details!CY32="","",details!CY32)</f>
        <v/>
      </c>
      <c r="V373" s="1022"/>
      <c r="W373" s="1022" t="str">
        <f>IF(details!DC32="","",details!DC32)</f>
        <v/>
      </c>
      <c r="X373" s="1023"/>
    </row>
    <row r="374" spans="1:24" ht="19" customHeight="1">
      <c r="A374" s="405"/>
      <c r="B374" s="1024" t="s">
        <v>87</v>
      </c>
      <c r="C374" s="1025"/>
      <c r="D374" s="1016"/>
      <c r="E374" s="1016"/>
      <c r="F374" s="1016"/>
      <c r="G374" s="1016"/>
      <c r="H374" s="1016"/>
      <c r="I374" s="1016"/>
      <c r="J374" s="1016"/>
      <c r="K374" s="1017"/>
      <c r="L374" s="1071"/>
      <c r="M374" s="1072"/>
      <c r="N374" s="405"/>
      <c r="O374" s="1024" t="s">
        <v>87</v>
      </c>
      <c r="P374" s="1025"/>
      <c r="Q374" s="1016"/>
      <c r="R374" s="1016"/>
      <c r="S374" s="1016"/>
      <c r="T374" s="1016"/>
      <c r="U374" s="1016"/>
      <c r="V374" s="1016"/>
      <c r="W374" s="1016"/>
      <c r="X374" s="1017"/>
    </row>
    <row r="375" spans="1:24" ht="19" customHeight="1">
      <c r="A375" s="405"/>
      <c r="B375" s="1014" t="s">
        <v>73</v>
      </c>
      <c r="C375" s="1015"/>
      <c r="D375" s="1016"/>
      <c r="E375" s="1016"/>
      <c r="F375" s="1016"/>
      <c r="G375" s="1016"/>
      <c r="H375" s="1016"/>
      <c r="I375" s="1016"/>
      <c r="J375" s="1016"/>
      <c r="K375" s="1017"/>
      <c r="L375" s="1071"/>
      <c r="M375" s="1072"/>
      <c r="N375" s="405"/>
      <c r="O375" s="1014" t="s">
        <v>73</v>
      </c>
      <c r="P375" s="1015"/>
      <c r="Q375" s="1016"/>
      <c r="R375" s="1016"/>
      <c r="S375" s="1016"/>
      <c r="T375" s="1016"/>
      <c r="U375" s="1016"/>
      <c r="V375" s="1016"/>
      <c r="W375" s="1016"/>
      <c r="X375" s="1017"/>
    </row>
    <row r="376" spans="1:24" ht="19" customHeight="1">
      <c r="A376" s="405"/>
      <c r="B376" s="1018" t="s">
        <v>88</v>
      </c>
      <c r="C376" s="1019"/>
      <c r="D376" s="1016"/>
      <c r="E376" s="1016"/>
      <c r="F376" s="1016"/>
      <c r="G376" s="1016"/>
      <c r="H376" s="1016"/>
      <c r="I376" s="1016"/>
      <c r="J376" s="1016"/>
      <c r="K376" s="1017"/>
      <c r="L376" s="1071"/>
      <c r="M376" s="1072"/>
      <c r="N376" s="405"/>
      <c r="O376" s="1018" t="s">
        <v>88</v>
      </c>
      <c r="P376" s="1019"/>
      <c r="Q376" s="1016"/>
      <c r="R376" s="1016"/>
      <c r="S376" s="1016"/>
      <c r="T376" s="1016"/>
      <c r="U376" s="1016"/>
      <c r="V376" s="1016"/>
      <c r="W376" s="1016"/>
      <c r="X376" s="1017"/>
    </row>
    <row r="377" spans="1:24" ht="19" customHeight="1" thickBot="1">
      <c r="A377" s="410"/>
      <c r="B377" s="1054" t="s">
        <v>89</v>
      </c>
      <c r="C377" s="1055"/>
      <c r="D377" s="1056"/>
      <c r="E377" s="1056"/>
      <c r="F377" s="1056"/>
      <c r="G377" s="1056"/>
      <c r="H377" s="1056"/>
      <c r="I377" s="1056"/>
      <c r="J377" s="1056"/>
      <c r="K377" s="1057"/>
      <c r="L377" s="1071"/>
      <c r="M377" s="1072"/>
      <c r="N377" s="410"/>
      <c r="O377" s="1054" t="s">
        <v>89</v>
      </c>
      <c r="P377" s="1055"/>
      <c r="Q377" s="1056"/>
      <c r="R377" s="1056"/>
      <c r="S377" s="1056"/>
      <c r="T377" s="1056"/>
      <c r="U377" s="1056"/>
      <c r="V377" s="1056"/>
      <c r="W377" s="1056"/>
      <c r="X377" s="1057"/>
    </row>
    <row r="378" spans="1:24" ht="19" customHeight="1">
      <c r="A378" s="1058" t="s">
        <v>44</v>
      </c>
      <c r="B378" s="1059"/>
      <c r="C378" s="1059"/>
      <c r="D378" s="1059"/>
      <c r="E378" s="1059"/>
      <c r="F378" s="1059"/>
      <c r="G378" s="1059"/>
      <c r="H378" s="1059"/>
      <c r="I378" s="1059"/>
      <c r="J378" s="1059"/>
      <c r="K378" s="1060"/>
      <c r="L378" s="1071"/>
      <c r="M378" s="1072"/>
      <c r="N378" s="1058" t="s">
        <v>44</v>
      </c>
      <c r="O378" s="1059"/>
      <c r="P378" s="1059"/>
      <c r="Q378" s="1059"/>
      <c r="R378" s="1059"/>
      <c r="S378" s="1059"/>
      <c r="T378" s="1059"/>
      <c r="U378" s="1059"/>
      <c r="V378" s="1059"/>
      <c r="W378" s="1059"/>
      <c r="X378" s="1060"/>
    </row>
    <row r="379" spans="1:24" ht="19" customHeight="1">
      <c r="A379" s="1061" t="str">
        <f>'statement of marks'!$A$1</f>
        <v>jk- ck- ek/;fed fo|ky; uohu] fuEckgsM+k</v>
      </c>
      <c r="B379" s="1062"/>
      <c r="C379" s="1062"/>
      <c r="D379" s="1062"/>
      <c r="E379" s="1062"/>
      <c r="F379" s="1062"/>
      <c r="G379" s="1062"/>
      <c r="H379" s="1062"/>
      <c r="I379" s="1062"/>
      <c r="J379" s="1062"/>
      <c r="K379" s="1063"/>
      <c r="L379" s="1071"/>
      <c r="M379" s="1072"/>
      <c r="N379" s="1061" t="str">
        <f>'statement of marks'!$A$1</f>
        <v>jk- ck- ek/;fed fo|ky; uohu] fuEckgsM+k</v>
      </c>
      <c r="O379" s="1062"/>
      <c r="P379" s="1062"/>
      <c r="Q379" s="1062"/>
      <c r="R379" s="1062"/>
      <c r="S379" s="1062"/>
      <c r="T379" s="1062"/>
      <c r="U379" s="1062"/>
      <c r="V379" s="1062"/>
      <c r="W379" s="1062"/>
      <c r="X379" s="1063"/>
    </row>
    <row r="380" spans="1:24" ht="19" customHeight="1">
      <c r="A380" s="1061"/>
      <c r="B380" s="1062"/>
      <c r="C380" s="1062"/>
      <c r="D380" s="1062"/>
      <c r="E380" s="1062"/>
      <c r="F380" s="1062"/>
      <c r="G380" s="1062"/>
      <c r="H380" s="1062"/>
      <c r="I380" s="1062"/>
      <c r="J380" s="1062"/>
      <c r="K380" s="1063"/>
      <c r="L380" s="1071"/>
      <c r="M380" s="1072"/>
      <c r="N380" s="1061"/>
      <c r="O380" s="1062"/>
      <c r="P380" s="1062"/>
      <c r="Q380" s="1062"/>
      <c r="R380" s="1062"/>
      <c r="S380" s="1062"/>
      <c r="T380" s="1062"/>
      <c r="U380" s="1062"/>
      <c r="V380" s="1062"/>
      <c r="W380" s="1062"/>
      <c r="X380" s="1063"/>
    </row>
    <row r="381" spans="1:24" ht="19" customHeight="1">
      <c r="A381" s="405"/>
      <c r="B381" s="1042" t="s">
        <v>84</v>
      </c>
      <c r="C381" s="1064"/>
      <c r="D381" s="1065" t="str">
        <f>'statement of marks'!$F$3</f>
        <v>2015-16</v>
      </c>
      <c r="E381" s="1065"/>
      <c r="F381" s="1065"/>
      <c r="G381" s="1065"/>
      <c r="H381" s="1065"/>
      <c r="I381" s="1065"/>
      <c r="J381" s="1065"/>
      <c r="K381" s="1066"/>
      <c r="L381" s="1071"/>
      <c r="M381" s="1072"/>
      <c r="N381" s="405"/>
      <c r="O381" s="1042" t="s">
        <v>84</v>
      </c>
      <c r="P381" s="1064"/>
      <c r="Q381" s="1065" t="str">
        <f>'statement of marks'!$F$3</f>
        <v>2015-16</v>
      </c>
      <c r="R381" s="1065"/>
      <c r="S381" s="1065"/>
      <c r="T381" s="1065"/>
      <c r="U381" s="1065"/>
      <c r="V381" s="1065"/>
      <c r="W381" s="1065"/>
      <c r="X381" s="1066"/>
    </row>
    <row r="382" spans="1:24" ht="19" customHeight="1">
      <c r="A382" s="405"/>
      <c r="B382" s="1026" t="s">
        <v>573</v>
      </c>
      <c r="C382" s="1027"/>
      <c r="D382" s="1027" t="str">
        <f>IF('statement of marks'!H33="","",'statement of marks'!H33)</f>
        <v>v 027</v>
      </c>
      <c r="E382" s="1027"/>
      <c r="F382" s="1027"/>
      <c r="G382" s="1027"/>
      <c r="H382" s="1027"/>
      <c r="I382" s="1027"/>
      <c r="J382" s="1027"/>
      <c r="K382" s="1067"/>
      <c r="L382" s="1071"/>
      <c r="M382" s="1072"/>
      <c r="N382" s="405"/>
      <c r="O382" s="1026" t="s">
        <v>573</v>
      </c>
      <c r="P382" s="1027"/>
      <c r="Q382" s="1027" t="str">
        <f>IF('statement of marks'!H34="","",'statement of marks'!H34)</f>
        <v>v 028</v>
      </c>
      <c r="R382" s="1027"/>
      <c r="S382" s="1027"/>
      <c r="T382" s="1027"/>
      <c r="U382" s="1027"/>
      <c r="V382" s="1027"/>
      <c r="W382" s="1027"/>
      <c r="X382" s="1067"/>
    </row>
    <row r="383" spans="1:24" ht="19" customHeight="1">
      <c r="A383" s="405"/>
      <c r="B383" s="1026" t="s">
        <v>574</v>
      </c>
      <c r="C383" s="1027"/>
      <c r="D383" s="1027" t="str">
        <f>IF('statement of marks'!I33="","",'statement of marks'!I33)</f>
        <v>c 027</v>
      </c>
      <c r="E383" s="1027"/>
      <c r="F383" s="1027"/>
      <c r="G383" s="1027"/>
      <c r="H383" s="1027"/>
      <c r="I383" s="1027"/>
      <c r="J383" s="1027"/>
      <c r="K383" s="1067"/>
      <c r="L383" s="1071"/>
      <c r="M383" s="1072"/>
      <c r="N383" s="405"/>
      <c r="O383" s="1026" t="s">
        <v>574</v>
      </c>
      <c r="P383" s="1027"/>
      <c r="Q383" s="1027" t="str">
        <f>IF('statement of marks'!I34="","",'statement of marks'!I34)</f>
        <v>c 028</v>
      </c>
      <c r="R383" s="1027"/>
      <c r="S383" s="1027"/>
      <c r="T383" s="1027"/>
      <c r="U383" s="1027"/>
      <c r="V383" s="1027"/>
      <c r="W383" s="1027"/>
      <c r="X383" s="1067"/>
    </row>
    <row r="384" spans="1:24" ht="19" customHeight="1">
      <c r="A384" s="405"/>
      <c r="B384" s="1026" t="s">
        <v>575</v>
      </c>
      <c r="C384" s="1027"/>
      <c r="D384" s="1027" t="str">
        <f>IF('statement of marks'!J33="","",'statement of marks'!J33)</f>
        <v>l 027</v>
      </c>
      <c r="E384" s="1027"/>
      <c r="F384" s="1027"/>
      <c r="G384" s="1027"/>
      <c r="H384" s="1027"/>
      <c r="I384" s="1027"/>
      <c r="J384" s="1027"/>
      <c r="K384" s="1067"/>
      <c r="L384" s="1071"/>
      <c r="M384" s="1072"/>
      <c r="N384" s="405"/>
      <c r="O384" s="1026" t="s">
        <v>575</v>
      </c>
      <c r="P384" s="1027"/>
      <c r="Q384" s="1027" t="str">
        <f>IF('statement of marks'!J34="","",'statement of marks'!J34)</f>
        <v>l 028</v>
      </c>
      <c r="R384" s="1027"/>
      <c r="S384" s="1027"/>
      <c r="T384" s="1027"/>
      <c r="U384" s="1027"/>
      <c r="V384" s="1027"/>
      <c r="W384" s="1027"/>
      <c r="X384" s="1067"/>
    </row>
    <row r="385" spans="1:24" ht="19" customHeight="1">
      <c r="A385" s="405"/>
      <c r="B385" s="1026" t="s">
        <v>576</v>
      </c>
      <c r="C385" s="1027"/>
      <c r="D385" s="399" t="str">
        <f>'statement of marks'!$D$3</f>
        <v>3 A</v>
      </c>
      <c r="E385" s="1027" t="s">
        <v>9</v>
      </c>
      <c r="F385" s="1027"/>
      <c r="G385" s="1045" t="str">
        <f>IF('statement of marks'!D33="","",'statement of marks'!D33)</f>
        <v/>
      </c>
      <c r="H385" s="1045"/>
      <c r="I385" s="1045"/>
      <c r="J385" s="1045"/>
      <c r="K385" s="1046"/>
      <c r="L385" s="1071"/>
      <c r="M385" s="1072"/>
      <c r="N385" s="405"/>
      <c r="O385" s="1026" t="s">
        <v>576</v>
      </c>
      <c r="P385" s="1027"/>
      <c r="Q385" s="399" t="str">
        <f>'statement of marks'!$D$3</f>
        <v>3 A</v>
      </c>
      <c r="R385" s="1027" t="s">
        <v>9</v>
      </c>
      <c r="S385" s="1027"/>
      <c r="T385" s="1045" t="str">
        <f>IF('statement of marks'!D34="","",'statement of marks'!D34)</f>
        <v/>
      </c>
      <c r="U385" s="1045"/>
      <c r="V385" s="1045"/>
      <c r="W385" s="1045"/>
      <c r="X385" s="1046"/>
    </row>
    <row r="386" spans="1:24" ht="19" customHeight="1">
      <c r="A386" s="405"/>
      <c r="B386" s="1026" t="s">
        <v>577</v>
      </c>
      <c r="C386" s="1027"/>
      <c r="D386" s="399" t="str">
        <f>IF('statement of marks'!E33="","",'statement of marks'!E33)</f>
        <v/>
      </c>
      <c r="E386" s="1027" t="s">
        <v>0</v>
      </c>
      <c r="F386" s="1027"/>
      <c r="G386" s="1047" t="str">
        <f>IF('statement of marks'!F33="","",'statement of marks'!F33)</f>
        <v/>
      </c>
      <c r="H386" s="1047"/>
      <c r="I386" s="1047"/>
      <c r="J386" s="1047"/>
      <c r="K386" s="1048"/>
      <c r="L386" s="1071"/>
      <c r="M386" s="1072"/>
      <c r="N386" s="405"/>
      <c r="O386" s="1026" t="s">
        <v>577</v>
      </c>
      <c r="P386" s="1027"/>
      <c r="Q386" s="399" t="str">
        <f>IF('statement of marks'!E34="","",'statement of marks'!E34)</f>
        <v/>
      </c>
      <c r="R386" s="1027" t="s">
        <v>0</v>
      </c>
      <c r="S386" s="1027"/>
      <c r="T386" s="1047" t="str">
        <f>IF('statement of marks'!F34="","",'statement of marks'!F34)</f>
        <v/>
      </c>
      <c r="U386" s="1047"/>
      <c r="V386" s="1047"/>
      <c r="W386" s="1047"/>
      <c r="X386" s="1048"/>
    </row>
    <row r="387" spans="1:24" ht="19" customHeight="1">
      <c r="A387" s="405"/>
      <c r="B387" s="372" t="s">
        <v>27</v>
      </c>
      <c r="C387" s="337" t="s">
        <v>85</v>
      </c>
      <c r="D387" s="1049" t="s">
        <v>1</v>
      </c>
      <c r="E387" s="1049" t="s">
        <v>21</v>
      </c>
      <c r="F387" s="1049" t="s">
        <v>62</v>
      </c>
      <c r="G387" s="1050" t="s">
        <v>2</v>
      </c>
      <c r="H387" s="1049" t="s">
        <v>632</v>
      </c>
      <c r="I387" s="1049"/>
      <c r="J387" s="1049"/>
      <c r="K387" s="1051" t="s">
        <v>633</v>
      </c>
      <c r="L387" s="1071"/>
      <c r="M387" s="1072"/>
      <c r="N387" s="405"/>
      <c r="O387" s="372" t="s">
        <v>27</v>
      </c>
      <c r="P387" s="337" t="s">
        <v>85</v>
      </c>
      <c r="Q387" s="1052" t="s">
        <v>1</v>
      </c>
      <c r="R387" s="1052" t="s">
        <v>21</v>
      </c>
      <c r="S387" s="1052" t="s">
        <v>62</v>
      </c>
      <c r="T387" s="1053" t="s">
        <v>2</v>
      </c>
      <c r="U387" s="1052" t="s">
        <v>632</v>
      </c>
      <c r="V387" s="1052"/>
      <c r="W387" s="1052"/>
      <c r="X387" s="1051" t="s">
        <v>633</v>
      </c>
    </row>
    <row r="388" spans="1:24" ht="19" customHeight="1">
      <c r="A388" s="405"/>
      <c r="B388" s="372"/>
      <c r="C388" s="337"/>
      <c r="D388" s="1049"/>
      <c r="E388" s="1049"/>
      <c r="F388" s="1049"/>
      <c r="G388" s="1050"/>
      <c r="H388" s="393" t="s">
        <v>629</v>
      </c>
      <c r="I388" s="393" t="s">
        <v>630</v>
      </c>
      <c r="J388" s="501" t="s">
        <v>68</v>
      </c>
      <c r="K388" s="1051"/>
      <c r="L388" s="1071"/>
      <c r="M388" s="1072"/>
      <c r="N388" s="405"/>
      <c r="O388" s="372"/>
      <c r="P388" s="337"/>
      <c r="Q388" s="1052"/>
      <c r="R388" s="1052"/>
      <c r="S388" s="1052"/>
      <c r="T388" s="1053"/>
      <c r="U388" s="400" t="s">
        <v>629</v>
      </c>
      <c r="V388" s="400" t="s">
        <v>630</v>
      </c>
      <c r="W388" s="400" t="s">
        <v>68</v>
      </c>
      <c r="X388" s="1051"/>
    </row>
    <row r="389" spans="1:24" ht="19" customHeight="1">
      <c r="A389" s="405"/>
      <c r="B389" s="1038" t="s">
        <v>3</v>
      </c>
      <c r="C389" s="1039"/>
      <c r="D389" s="333">
        <f>IF('statement of marks'!K$6="","",'statement of marks'!K$6)</f>
        <v>10</v>
      </c>
      <c r="E389" s="333">
        <f>IF('statement of marks'!L$6="","",'statement of marks'!L$6)</f>
        <v>10</v>
      </c>
      <c r="F389" s="333">
        <f>IF('statement of marks'!M$6="","",'statement of marks'!M$6)</f>
        <v>10</v>
      </c>
      <c r="G389" s="334">
        <f>IF('statement of marks'!N$6="","",'statement of marks'!N$6)</f>
        <v>30</v>
      </c>
      <c r="H389" s="333">
        <f>IF('statement of marks'!O$6="","",'statement of marks'!O$6)</f>
        <v>20</v>
      </c>
      <c r="I389" s="333">
        <f>IF('statement of marks'!P$6="","",'statement of marks'!P$6)</f>
        <v>50</v>
      </c>
      <c r="J389" s="334">
        <f>IF('statement of marks'!Q$6="","",'statement of marks'!Q$6)</f>
        <v>70</v>
      </c>
      <c r="K389" s="406">
        <f>IF('statement of marks'!R$6="","",'statement of marks'!R$6)</f>
        <v>100</v>
      </c>
      <c r="L389" s="1071"/>
      <c r="M389" s="1072"/>
      <c r="N389" s="405"/>
      <c r="O389" s="1038" t="s">
        <v>3</v>
      </c>
      <c r="P389" s="1039"/>
      <c r="Q389" s="333">
        <f>IF('statement of marks'!K$6="","",'statement of marks'!K$6)</f>
        <v>10</v>
      </c>
      <c r="R389" s="333">
        <f>IF('statement of marks'!L$6="","",'statement of marks'!L$6)</f>
        <v>10</v>
      </c>
      <c r="S389" s="333">
        <f>IF('statement of marks'!M$6="","",'statement of marks'!M$6)</f>
        <v>10</v>
      </c>
      <c r="T389" s="334">
        <f>IF('statement of marks'!N$6="","",'statement of marks'!N$6)</f>
        <v>30</v>
      </c>
      <c r="U389" s="333">
        <f>IF('statement of marks'!O$6="","",'statement of marks'!O$6)</f>
        <v>20</v>
      </c>
      <c r="V389" s="333">
        <f>IF('statement of marks'!P$6="","",'statement of marks'!P$6)</f>
        <v>50</v>
      </c>
      <c r="W389" s="334">
        <f>IF('statement of marks'!Q$6="","",'statement of marks'!Q$6)</f>
        <v>70</v>
      </c>
      <c r="X389" s="406">
        <f>IF('statement of marks'!R$6="","",'statement of marks'!R$6)</f>
        <v>100</v>
      </c>
    </row>
    <row r="390" spans="1:24" ht="19" customHeight="1">
      <c r="A390" s="405"/>
      <c r="B390" s="1026" t="str">
        <f>'statement of marks'!$K$3</f>
        <v>fgUnh</v>
      </c>
      <c r="C390" s="1027"/>
      <c r="D390" s="332" t="str">
        <f>IF('statement of marks'!K33="","",'statement of marks'!K33)</f>
        <v/>
      </c>
      <c r="E390" s="332" t="str">
        <f>IF('statement of marks'!L33="","",'statement of marks'!L33)</f>
        <v/>
      </c>
      <c r="F390" s="332" t="str">
        <f>IF('statement of marks'!M33="","",'statement of marks'!M33)</f>
        <v/>
      </c>
      <c r="G390" s="403" t="str">
        <f>IF('statement of marks'!N33="","",'statement of marks'!N33)</f>
        <v/>
      </c>
      <c r="H390" s="332" t="str">
        <f>IF('statement of marks'!O33="","",'statement of marks'!O33)</f>
        <v/>
      </c>
      <c r="I390" s="332" t="str">
        <f>IF('statement of marks'!P33="","",'statement of marks'!P33)</f>
        <v/>
      </c>
      <c r="J390" s="36" t="str">
        <f>IF('statement of marks'!Q33="","",'statement of marks'!Q33)</f>
        <v/>
      </c>
      <c r="K390" s="407" t="str">
        <f>IF('statement of marks'!R33="","",'statement of marks'!R33)</f>
        <v/>
      </c>
      <c r="L390" s="1071"/>
      <c r="M390" s="1072"/>
      <c r="N390" s="405"/>
      <c r="O390" s="1026" t="str">
        <f>'statement of marks'!$K$3</f>
        <v>fgUnh</v>
      </c>
      <c r="P390" s="1027"/>
      <c r="Q390" s="332" t="str">
        <f>IF('statement of marks'!K34="","",'statement of marks'!K34)</f>
        <v/>
      </c>
      <c r="R390" s="332" t="str">
        <f>IF('statement of marks'!L34="","",'statement of marks'!L34)</f>
        <v/>
      </c>
      <c r="S390" s="332" t="str">
        <f>IF('statement of marks'!M34="","",'statement of marks'!M34)</f>
        <v/>
      </c>
      <c r="T390" s="403" t="str">
        <f>IF('statement of marks'!N34="","",'statement of marks'!N34)</f>
        <v/>
      </c>
      <c r="U390" s="332" t="str">
        <f>IF('statement of marks'!O34="","",'statement of marks'!O34)</f>
        <v/>
      </c>
      <c r="V390" s="332" t="str">
        <f>IF('statement of marks'!P34="","",'statement of marks'!P34)</f>
        <v/>
      </c>
      <c r="W390" s="36" t="str">
        <f>IF('statement of marks'!Q34="","",'statement of marks'!Q34)</f>
        <v/>
      </c>
      <c r="X390" s="407" t="str">
        <f>IF('statement of marks'!R34="","",'statement of marks'!R34)</f>
        <v/>
      </c>
    </row>
    <row r="391" spans="1:24" ht="19" customHeight="1">
      <c r="A391" s="405"/>
      <c r="B391" s="1026" t="str">
        <f>'statement of marks'!$AQ$3</f>
        <v>xf.kr</v>
      </c>
      <c r="C391" s="1027"/>
      <c r="D391" s="332" t="str">
        <f>IF('statement of marks'!AQ33="","",'statement of marks'!AQ33)</f>
        <v/>
      </c>
      <c r="E391" s="332" t="str">
        <f>IF('statement of marks'!AR33="","",'statement of marks'!AR33)</f>
        <v/>
      </c>
      <c r="F391" s="332" t="str">
        <f>IF('statement of marks'!AS33="","",'statement of marks'!AS33)</f>
        <v/>
      </c>
      <c r="G391" s="403" t="str">
        <f>IF('statement of marks'!AT33="","",'statement of marks'!AT33)</f>
        <v/>
      </c>
      <c r="H391" s="332" t="str">
        <f>IF('statement of marks'!AU33="","",'statement of marks'!AU33)</f>
        <v/>
      </c>
      <c r="I391" s="332" t="str">
        <f>IF('statement of marks'!AV33="","",'statement of marks'!AV33)</f>
        <v/>
      </c>
      <c r="J391" s="36" t="str">
        <f>IF('statement of marks'!AW33="","",'statement of marks'!AW33)</f>
        <v/>
      </c>
      <c r="K391" s="407" t="str">
        <f>IF('statement of marks'!AX33="","",'statement of marks'!AX33)</f>
        <v/>
      </c>
      <c r="L391" s="1071"/>
      <c r="M391" s="1072"/>
      <c r="N391" s="405"/>
      <c r="O391" s="1026" t="str">
        <f>'statement of marks'!$AQ$3</f>
        <v>xf.kr</v>
      </c>
      <c r="P391" s="1027"/>
      <c r="Q391" s="332" t="str">
        <f>IF('statement of marks'!AQ34="","",'statement of marks'!AQ34)</f>
        <v/>
      </c>
      <c r="R391" s="332" t="str">
        <f>IF('statement of marks'!AR34="","",'statement of marks'!AR34)</f>
        <v/>
      </c>
      <c r="S391" s="332" t="str">
        <f>IF('statement of marks'!AS34="","",'statement of marks'!AS34)</f>
        <v/>
      </c>
      <c r="T391" s="403" t="str">
        <f>IF('statement of marks'!AT34="","",'statement of marks'!AT34)</f>
        <v/>
      </c>
      <c r="U391" s="332" t="str">
        <f>IF('statement of marks'!AU34="","",'statement of marks'!AU34)</f>
        <v/>
      </c>
      <c r="V391" s="332" t="str">
        <f>IF('statement of marks'!AV34="","",'statement of marks'!AV34)</f>
        <v/>
      </c>
      <c r="W391" s="36" t="str">
        <f>IF('statement of marks'!AW34="","",'statement of marks'!AW34)</f>
        <v/>
      </c>
      <c r="X391" s="407" t="str">
        <f>IF('statement of marks'!AX34="","",'statement of marks'!AX34)</f>
        <v/>
      </c>
    </row>
    <row r="392" spans="1:24" ht="19" customHeight="1">
      <c r="A392" s="405"/>
      <c r="B392" s="1026" t="str">
        <f>'statement of marks'!$BG$3</f>
        <v>Ik;kZoj.k v/;;u</v>
      </c>
      <c r="C392" s="1027"/>
      <c r="D392" s="332" t="str">
        <f>IF('statement of marks'!BG33="","",'statement of marks'!BG33)</f>
        <v/>
      </c>
      <c r="E392" s="332" t="str">
        <f>IF('statement of marks'!BH33="","",'statement of marks'!BH33)</f>
        <v/>
      </c>
      <c r="F392" s="332" t="str">
        <f>IF('statement of marks'!BI33="","",'statement of marks'!BI33)</f>
        <v/>
      </c>
      <c r="G392" s="403" t="str">
        <f>IF('statement of marks'!BJ33="","",'statement of marks'!BJ33)</f>
        <v/>
      </c>
      <c r="H392" s="332" t="str">
        <f>IF('statement of marks'!BK33="","",'statement of marks'!BK33)</f>
        <v/>
      </c>
      <c r="I392" s="332" t="str">
        <f>IF('statement of marks'!BL33="","",'statement of marks'!BL33)</f>
        <v/>
      </c>
      <c r="J392" s="36" t="str">
        <f>IF('statement of marks'!BM33="","",'statement of marks'!BM33)</f>
        <v/>
      </c>
      <c r="K392" s="407" t="str">
        <f>IF('statement of marks'!BN33="","",'statement of marks'!BN33)</f>
        <v/>
      </c>
      <c r="L392" s="1071"/>
      <c r="M392" s="1072"/>
      <c r="N392" s="405"/>
      <c r="O392" s="1026" t="str">
        <f>'statement of marks'!$BG$3</f>
        <v>Ik;kZoj.k v/;;u</v>
      </c>
      <c r="P392" s="1027"/>
      <c r="Q392" s="332" t="str">
        <f>IF('statement of marks'!BG34="","",'statement of marks'!BG34)</f>
        <v/>
      </c>
      <c r="R392" s="332" t="str">
        <f>IF('statement of marks'!BH34="","",'statement of marks'!BH34)</f>
        <v/>
      </c>
      <c r="S392" s="332" t="str">
        <f>IF('statement of marks'!BI34="","",'statement of marks'!BI34)</f>
        <v/>
      </c>
      <c r="T392" s="403" t="str">
        <f>IF('statement of marks'!BJ34="","",'statement of marks'!BJ34)</f>
        <v/>
      </c>
      <c r="U392" s="332" t="str">
        <f>IF('statement of marks'!BK34="","",'statement of marks'!BK34)</f>
        <v/>
      </c>
      <c r="V392" s="332" t="str">
        <f>IF('statement of marks'!BL34="","",'statement of marks'!BL34)</f>
        <v/>
      </c>
      <c r="W392" s="36" t="str">
        <f>IF('statement of marks'!BM34="","",'statement of marks'!BM34)</f>
        <v/>
      </c>
      <c r="X392" s="407" t="str">
        <f>IF('statement of marks'!BN34="","",'statement of marks'!BN34)</f>
        <v/>
      </c>
    </row>
    <row r="393" spans="1:24" ht="19" customHeight="1">
      <c r="A393" s="1040"/>
      <c r="B393" s="1042" t="str">
        <f>'statement of marks'!$AA$3</f>
        <v>vaxszth</v>
      </c>
      <c r="C393" s="402" t="s">
        <v>3</v>
      </c>
      <c r="D393" s="333">
        <f>IF('statement of marks'!AA$6="","",'statement of marks'!AA$6)</f>
        <v>5</v>
      </c>
      <c r="E393" s="333">
        <f>IF('statement of marks'!AB$6="","",'statement of marks'!AB$6)</f>
        <v>5</v>
      </c>
      <c r="F393" s="333">
        <f>IF('statement of marks'!AC$6="","",'statement of marks'!AC$6)</f>
        <v>5</v>
      </c>
      <c r="G393" s="334">
        <f>IF('statement of marks'!AD$6="","",'statement of marks'!AD$6)</f>
        <v>15</v>
      </c>
      <c r="H393" s="333">
        <f>IF('statement of marks'!AE$6="","",'statement of marks'!AE$6)</f>
        <v>10</v>
      </c>
      <c r="I393" s="333">
        <f>IF('statement of marks'!AF$6="","",'statement of marks'!AF$6)</f>
        <v>25</v>
      </c>
      <c r="J393" s="334">
        <f>IF('statement of marks'!AG$6="","",'statement of marks'!AG$6)</f>
        <v>35</v>
      </c>
      <c r="K393" s="406">
        <f>IF('statement of marks'!AH$6="","",'statement of marks'!AH$6)</f>
        <v>50</v>
      </c>
      <c r="L393" s="1071"/>
      <c r="M393" s="1072"/>
      <c r="N393" s="1040"/>
      <c r="O393" s="1042" t="str">
        <f>'statement of marks'!$AA$3</f>
        <v>vaxszth</v>
      </c>
      <c r="P393" s="402" t="s">
        <v>3</v>
      </c>
      <c r="Q393" s="333">
        <f>IF('statement of marks'!AA$6="","",'statement of marks'!AA$6)</f>
        <v>5</v>
      </c>
      <c r="R393" s="333">
        <f>IF('statement of marks'!AB$6="","",'statement of marks'!AB$6)</f>
        <v>5</v>
      </c>
      <c r="S393" s="333">
        <f>IF('statement of marks'!AC$6="","",'statement of marks'!AC$6)</f>
        <v>5</v>
      </c>
      <c r="T393" s="334">
        <f>IF('statement of marks'!AD$6="","",'statement of marks'!AD$6)</f>
        <v>15</v>
      </c>
      <c r="U393" s="333">
        <f>IF('statement of marks'!AE$6="","",'statement of marks'!AE$6)</f>
        <v>10</v>
      </c>
      <c r="V393" s="333">
        <f>IF('statement of marks'!AF$6="","",'statement of marks'!AF$6)</f>
        <v>25</v>
      </c>
      <c r="W393" s="334">
        <f>IF('statement of marks'!AG$6="","",'statement of marks'!AG$6)</f>
        <v>35</v>
      </c>
      <c r="X393" s="406">
        <f>IF('statement of marks'!AH$6="","",'statement of marks'!AH$6)</f>
        <v>50</v>
      </c>
    </row>
    <row r="394" spans="1:24" ht="19" customHeight="1">
      <c r="A394" s="1041"/>
      <c r="B394" s="1042"/>
      <c r="C394" s="404" t="s">
        <v>638</v>
      </c>
      <c r="D394" s="332" t="str">
        <f>IF('statement of marks'!AA33="","",'statement of marks'!AA33)</f>
        <v/>
      </c>
      <c r="E394" s="332" t="str">
        <f>IF('statement of marks'!AB33="","",'statement of marks'!AB33)</f>
        <v/>
      </c>
      <c r="F394" s="332" t="str">
        <f>IF('statement of marks'!AC33="","",'statement of marks'!AC33)</f>
        <v/>
      </c>
      <c r="G394" s="403" t="str">
        <f>IF('statement of marks'!AD33="","",'statement of marks'!AD33)</f>
        <v/>
      </c>
      <c r="H394" s="332" t="str">
        <f>IF('statement of marks'!AE33="","",'statement of marks'!AE33)</f>
        <v/>
      </c>
      <c r="I394" s="332" t="str">
        <f>IF('statement of marks'!AF33="","",'statement of marks'!AF33)</f>
        <v/>
      </c>
      <c r="J394" s="36" t="str">
        <f>IF('statement of marks'!AG33="","",'statement of marks'!AG33)</f>
        <v/>
      </c>
      <c r="K394" s="407" t="str">
        <f>IF('statement of marks'!AH33="","",'statement of marks'!AH33)</f>
        <v/>
      </c>
      <c r="L394" s="1071"/>
      <c r="M394" s="1072"/>
      <c r="N394" s="1041"/>
      <c r="O394" s="1042"/>
      <c r="P394" s="404" t="s">
        <v>638</v>
      </c>
      <c r="Q394" s="332" t="str">
        <f>IF('statement of marks'!AA34="","",'statement of marks'!AA34)</f>
        <v/>
      </c>
      <c r="R394" s="332" t="str">
        <f>IF('statement of marks'!AB34="","",'statement of marks'!AB34)</f>
        <v/>
      </c>
      <c r="S394" s="332" t="str">
        <f>IF('statement of marks'!AC34="","",'statement of marks'!AC34)</f>
        <v/>
      </c>
      <c r="T394" s="403" t="str">
        <f>IF('statement of marks'!AD34="","",'statement of marks'!AD34)</f>
        <v/>
      </c>
      <c r="U394" s="332" t="str">
        <f>IF('statement of marks'!AE34="","",'statement of marks'!AE34)</f>
        <v/>
      </c>
      <c r="V394" s="332" t="str">
        <f>IF('statement of marks'!AF34="","",'statement of marks'!AF34)</f>
        <v/>
      </c>
      <c r="W394" s="36" t="str">
        <f>IF('statement of marks'!AG34="","",'statement of marks'!AG34)</f>
        <v/>
      </c>
      <c r="X394" s="407" t="str">
        <f>IF('statement of marks'!AH34="","",'statement of marks'!AH34)</f>
        <v/>
      </c>
    </row>
    <row r="395" spans="1:24" ht="19" customHeight="1">
      <c r="A395" s="405"/>
      <c r="B395" s="1043" t="s">
        <v>634</v>
      </c>
      <c r="C395" s="1044"/>
      <c r="D395" s="336" t="s">
        <v>1</v>
      </c>
      <c r="E395" s="336" t="s">
        <v>21</v>
      </c>
      <c r="F395" s="401" t="s">
        <v>635</v>
      </c>
      <c r="G395" s="36"/>
      <c r="H395" s="335"/>
      <c r="I395" s="36"/>
      <c r="J395" s="502" t="s">
        <v>62</v>
      </c>
      <c r="K395" s="408"/>
      <c r="L395" s="1071"/>
      <c r="M395" s="1072"/>
      <c r="N395" s="405"/>
      <c r="O395" s="1043" t="s">
        <v>634</v>
      </c>
      <c r="P395" s="1044"/>
      <c r="Q395" s="336" t="s">
        <v>1</v>
      </c>
      <c r="R395" s="336" t="s">
        <v>21</v>
      </c>
      <c r="S395" s="401" t="s">
        <v>635</v>
      </c>
      <c r="T395" s="36"/>
      <c r="U395" s="335"/>
      <c r="V395" s="36"/>
      <c r="W395" s="336" t="s">
        <v>62</v>
      </c>
      <c r="X395" s="408"/>
    </row>
    <row r="396" spans="1:24" ht="19" customHeight="1">
      <c r="A396" s="405"/>
      <c r="B396" s="1038" t="s">
        <v>3</v>
      </c>
      <c r="C396" s="1039"/>
      <c r="D396" s="333">
        <v>20</v>
      </c>
      <c r="E396" s="333">
        <v>20</v>
      </c>
      <c r="F396" s="333">
        <v>20</v>
      </c>
      <c r="G396" s="334"/>
      <c r="H396" s="333"/>
      <c r="I396" s="333"/>
      <c r="J396" s="334">
        <v>20</v>
      </c>
      <c r="K396" s="406"/>
      <c r="L396" s="1071"/>
      <c r="M396" s="1072"/>
      <c r="N396" s="405"/>
      <c r="O396" s="1038" t="s">
        <v>3</v>
      </c>
      <c r="P396" s="1039"/>
      <c r="Q396" s="333">
        <v>20</v>
      </c>
      <c r="R396" s="333">
        <v>20</v>
      </c>
      <c r="S396" s="333">
        <v>20</v>
      </c>
      <c r="T396" s="334"/>
      <c r="U396" s="333"/>
      <c r="V396" s="333"/>
      <c r="W396" s="334">
        <v>20</v>
      </c>
      <c r="X396" s="406"/>
    </row>
    <row r="397" spans="1:24" ht="19" customHeight="1">
      <c r="A397" s="405"/>
      <c r="B397" s="1026" t="str">
        <f>'statement of marks'!$BW$3</f>
        <v>dk;kZuqHko</v>
      </c>
      <c r="C397" s="1027"/>
      <c r="D397" s="499" t="str">
        <f>IF('statement of marks'!BW33="","",'statement of marks'!BW33)</f>
        <v/>
      </c>
      <c r="E397" s="499" t="str">
        <f>IF('statement of marks'!BX33="","",'statement of marks'!BX33)</f>
        <v/>
      </c>
      <c r="F397" s="499" t="str">
        <f>IF('statement of marks'!BZ33="","",'statement of marks'!BZ33)</f>
        <v/>
      </c>
      <c r="G397" s="338"/>
      <c r="H397" s="338"/>
      <c r="I397" s="499"/>
      <c r="J397" s="499" t="str">
        <f>IF('statement of marks'!BY33="","",'statement of marks'!BY33)</f>
        <v/>
      </c>
      <c r="K397" s="500"/>
      <c r="L397" s="1071"/>
      <c r="M397" s="1072"/>
      <c r="N397" s="405"/>
      <c r="O397" s="1026" t="str">
        <f>'statement of marks'!$BW$3</f>
        <v>dk;kZuqHko</v>
      </c>
      <c r="P397" s="1027"/>
      <c r="Q397" s="499" t="str">
        <f>IF('statement of marks'!BW34="","",'statement of marks'!BW34)</f>
        <v/>
      </c>
      <c r="R397" s="499" t="str">
        <f>IF('statement of marks'!BX34="","",'statement of marks'!BX34)</f>
        <v/>
      </c>
      <c r="S397" s="499" t="str">
        <f>IF('statement of marks'!BZ34="","",'statement of marks'!BZ34)</f>
        <v/>
      </c>
      <c r="T397" s="338"/>
      <c r="U397" s="338"/>
      <c r="V397" s="499"/>
      <c r="W397" s="499" t="str">
        <f>IF('statement of marks'!BY34="","",'statement of marks'!BY34)</f>
        <v/>
      </c>
      <c r="X397" s="500"/>
    </row>
    <row r="398" spans="1:24" ht="19" customHeight="1">
      <c r="A398" s="405"/>
      <c r="B398" s="1026" t="str">
        <f>'statement of marks'!$CG$3</f>
        <v>dyk f'k{kk</v>
      </c>
      <c r="C398" s="1027"/>
      <c r="D398" s="499" t="str">
        <f>IF('statement of marks'!CG33="","",'statement of marks'!CG33)</f>
        <v/>
      </c>
      <c r="E398" s="499" t="str">
        <f>IF('statement of marks'!CH33="","",'statement of marks'!CH33)</f>
        <v/>
      </c>
      <c r="F398" s="499" t="str">
        <f>IF('statement of marks'!CJ33="","",'statement of marks'!CJ33)</f>
        <v/>
      </c>
      <c r="G398" s="338"/>
      <c r="H398" s="338"/>
      <c r="I398" s="499"/>
      <c r="J398" s="499" t="str">
        <f>IF('statement of marks'!CI33="","",'statement of marks'!CI33)</f>
        <v/>
      </c>
      <c r="K398" s="500"/>
      <c r="L398" s="1071"/>
      <c r="M398" s="1072"/>
      <c r="N398" s="405"/>
      <c r="O398" s="1026" t="str">
        <f>'statement of marks'!$CG$3</f>
        <v>dyk f'k{kk</v>
      </c>
      <c r="P398" s="1027"/>
      <c r="Q398" s="499" t="str">
        <f>IF('statement of marks'!CG34="","",'statement of marks'!CG34)</f>
        <v/>
      </c>
      <c r="R398" s="499" t="str">
        <f>IF('statement of marks'!CH34="","",'statement of marks'!CH34)</f>
        <v/>
      </c>
      <c r="S398" s="499" t="str">
        <f>IF('statement of marks'!CJ34="","",'statement of marks'!CJ34)</f>
        <v/>
      </c>
      <c r="T398" s="338"/>
      <c r="U398" s="338"/>
      <c r="V398" s="499"/>
      <c r="W398" s="499" t="str">
        <f>IF('statement of marks'!CI34="","",'statement of marks'!CI34)</f>
        <v/>
      </c>
      <c r="X398" s="500"/>
    </row>
    <row r="399" spans="1:24" ht="19" customHeight="1">
      <c r="A399" s="405"/>
      <c r="B399" s="1028" t="str">
        <f>'statement of marks'!$CQ$3</f>
        <v>LokLF; ,oe~ 'kkjhfjd f'k{kk</v>
      </c>
      <c r="C399" s="1029"/>
      <c r="D399" s="499" t="str">
        <f>IF('statement of marks'!CQ33="","",'statement of marks'!CQ33)</f>
        <v/>
      </c>
      <c r="E399" s="499" t="str">
        <f>IF('statement of marks'!CR33="","",'statement of marks'!CR33)</f>
        <v/>
      </c>
      <c r="F399" s="499" t="str">
        <f>IF('statement of marks'!CT33="","",'statement of marks'!CT33)</f>
        <v/>
      </c>
      <c r="G399" s="338"/>
      <c r="H399" s="338"/>
      <c r="I399" s="499"/>
      <c r="J399" s="499" t="str">
        <f>IF('statement of marks'!CS33="","",'statement of marks'!CS33)</f>
        <v/>
      </c>
      <c r="K399" s="500"/>
      <c r="L399" s="1071"/>
      <c r="M399" s="1072"/>
      <c r="N399" s="405"/>
      <c r="O399" s="1030" t="str">
        <f>'statement of marks'!$CQ$3</f>
        <v>LokLF; ,oe~ 'kkjhfjd f'k{kk</v>
      </c>
      <c r="P399" s="1031"/>
      <c r="Q399" s="499" t="str">
        <f>IF('statement of marks'!CQ34="","",'statement of marks'!CQ34)</f>
        <v/>
      </c>
      <c r="R399" s="499" t="str">
        <f>IF('statement of marks'!CR34="","",'statement of marks'!CR34)</f>
        <v/>
      </c>
      <c r="S399" s="499" t="str">
        <f>IF('statement of marks'!CT34="","",'statement of marks'!CT34)</f>
        <v/>
      </c>
      <c r="T399" s="338"/>
      <c r="U399" s="338"/>
      <c r="V399" s="499"/>
      <c r="W399" s="499" t="str">
        <f>IF('statement of marks'!CS34="","",'statement of marks'!CS34)</f>
        <v/>
      </c>
      <c r="X399" s="500"/>
    </row>
    <row r="400" spans="1:24" ht="19" customHeight="1">
      <c r="A400" s="405"/>
      <c r="B400" s="1032" t="s">
        <v>636</v>
      </c>
      <c r="C400" s="1033"/>
      <c r="D400" s="1034" t="str">
        <f>IF(details!$CQ$3="","",details!$CQ$3)</f>
        <v>;ksx vxLr rd</v>
      </c>
      <c r="E400" s="1034"/>
      <c r="F400" s="1034" t="str">
        <f>IF(details!$CU$3="","",details!$CU$3)</f>
        <v>;ksx vDVwcj rd</v>
      </c>
      <c r="G400" s="1034"/>
      <c r="H400" s="1034" t="str">
        <f>IF(details!$CY$3="","",details!$CY$3)</f>
        <v>;ksx fnlEcj rd</v>
      </c>
      <c r="I400" s="1034"/>
      <c r="J400" s="1034" t="str">
        <f>IF(details!$DC$3="","",details!$DC$3)</f>
        <v>;ksx Qjojh rd</v>
      </c>
      <c r="K400" s="1035"/>
      <c r="L400" s="1071"/>
      <c r="M400" s="1072"/>
      <c r="N400" s="405"/>
      <c r="O400" s="1032" t="s">
        <v>636</v>
      </c>
      <c r="P400" s="1033"/>
      <c r="Q400" s="1034" t="str">
        <f>IF(details!$CQ$3="","",details!$CQ$3)</f>
        <v>;ksx vxLr rd</v>
      </c>
      <c r="R400" s="1034"/>
      <c r="S400" s="1034" t="str">
        <f>IF(details!$CU$3="","",details!$CU$3)</f>
        <v>;ksx vDVwcj rd</v>
      </c>
      <c r="T400" s="1034"/>
      <c r="U400" s="1034" t="str">
        <f>IF(details!$CY$3="","",details!$CY$3)</f>
        <v>;ksx fnlEcj rd</v>
      </c>
      <c r="V400" s="1034"/>
      <c r="W400" s="1034" t="str">
        <f>IF(details!$DC$3="","",details!$DC$3)</f>
        <v>;ksx Qjojh rd</v>
      </c>
      <c r="X400" s="1035"/>
    </row>
    <row r="401" spans="1:24" ht="19" customHeight="1">
      <c r="A401" s="405"/>
      <c r="B401" s="1032" t="s">
        <v>86</v>
      </c>
      <c r="C401" s="1033"/>
      <c r="D401" s="1036" t="str">
        <f>IF(details!CR33="","",details!CR33)</f>
        <v/>
      </c>
      <c r="E401" s="1036"/>
      <c r="F401" s="1036" t="str">
        <f>IF(details!CV33="","",details!CV33)</f>
        <v/>
      </c>
      <c r="G401" s="1036"/>
      <c r="H401" s="1036" t="str">
        <f>IF(details!CZ33="","",details!CZ33)</f>
        <v/>
      </c>
      <c r="I401" s="1036"/>
      <c r="J401" s="1036" t="str">
        <f>IF(details!DD33="","",details!DD33)</f>
        <v/>
      </c>
      <c r="K401" s="1037"/>
      <c r="L401" s="1071"/>
      <c r="M401" s="1072"/>
      <c r="N401" s="405"/>
      <c r="O401" s="1032" t="s">
        <v>86</v>
      </c>
      <c r="P401" s="1033"/>
      <c r="Q401" s="1036" t="str">
        <f>IF(details!CR34="","",details!CR34)</f>
        <v/>
      </c>
      <c r="R401" s="1036"/>
      <c r="S401" s="1036" t="str">
        <f>IF(details!CV34="","",details!CV34)</f>
        <v/>
      </c>
      <c r="T401" s="1036"/>
      <c r="U401" s="1036" t="str">
        <f>IF(details!CZ34="","",details!CZ34)</f>
        <v/>
      </c>
      <c r="V401" s="1036"/>
      <c r="W401" s="1036" t="str">
        <f>IF(details!DD34="","",details!DD34)</f>
        <v/>
      </c>
      <c r="X401" s="1037"/>
    </row>
    <row r="402" spans="1:24" ht="19" customHeight="1">
      <c r="A402" s="405"/>
      <c r="B402" s="1020" t="s">
        <v>15</v>
      </c>
      <c r="C402" s="1021"/>
      <c r="D402" s="1022" t="str">
        <f>IF(details!CQ33="","",details!CQ33)</f>
        <v/>
      </c>
      <c r="E402" s="1022"/>
      <c r="F402" s="1022" t="str">
        <f>IF(details!CU33="","",details!CU33)</f>
        <v/>
      </c>
      <c r="G402" s="1022"/>
      <c r="H402" s="1022" t="str">
        <f>IF(details!CY33="","",details!CY33)</f>
        <v/>
      </c>
      <c r="I402" s="1022"/>
      <c r="J402" s="1022" t="str">
        <f>IF(details!DC33="","",details!DC33)</f>
        <v/>
      </c>
      <c r="K402" s="1023"/>
      <c r="L402" s="1071"/>
      <c r="M402" s="1072"/>
      <c r="N402" s="405"/>
      <c r="O402" s="1020" t="s">
        <v>15</v>
      </c>
      <c r="P402" s="1021"/>
      <c r="Q402" s="1022" t="str">
        <f>IF(details!CQ34="","",details!CQ34)</f>
        <v/>
      </c>
      <c r="R402" s="1022"/>
      <c r="S402" s="1022" t="str">
        <f>IF(details!CU34="","",details!CU34)</f>
        <v/>
      </c>
      <c r="T402" s="1022"/>
      <c r="U402" s="1022" t="str">
        <f>IF(details!CY34="","",details!CY34)</f>
        <v/>
      </c>
      <c r="V402" s="1022"/>
      <c r="W402" s="1022" t="str">
        <f>IF(details!DC34="","",details!DC34)</f>
        <v/>
      </c>
      <c r="X402" s="1023"/>
    </row>
    <row r="403" spans="1:24" ht="19" customHeight="1">
      <c r="A403" s="405"/>
      <c r="B403" s="1024" t="s">
        <v>87</v>
      </c>
      <c r="C403" s="1025"/>
      <c r="D403" s="1016"/>
      <c r="E403" s="1016"/>
      <c r="F403" s="1016"/>
      <c r="G403" s="1016"/>
      <c r="H403" s="1016"/>
      <c r="I403" s="1016"/>
      <c r="J403" s="1016"/>
      <c r="K403" s="1017"/>
      <c r="L403" s="1071"/>
      <c r="M403" s="1072"/>
      <c r="N403" s="405"/>
      <c r="O403" s="1024" t="s">
        <v>87</v>
      </c>
      <c r="P403" s="1025"/>
      <c r="Q403" s="1016"/>
      <c r="R403" s="1016"/>
      <c r="S403" s="1016"/>
      <c r="T403" s="1016"/>
      <c r="U403" s="1016"/>
      <c r="V403" s="1016"/>
      <c r="W403" s="1016"/>
      <c r="X403" s="1017"/>
    </row>
    <row r="404" spans="1:24" ht="19" customHeight="1">
      <c r="A404" s="405"/>
      <c r="B404" s="1014" t="s">
        <v>73</v>
      </c>
      <c r="C404" s="1015"/>
      <c r="D404" s="1016"/>
      <c r="E404" s="1016"/>
      <c r="F404" s="1016"/>
      <c r="G404" s="1016"/>
      <c r="H404" s="1016"/>
      <c r="I404" s="1016"/>
      <c r="J404" s="1016"/>
      <c r="K404" s="1017"/>
      <c r="L404" s="1071"/>
      <c r="M404" s="1072"/>
      <c r="N404" s="405"/>
      <c r="O404" s="1014" t="s">
        <v>73</v>
      </c>
      <c r="P404" s="1015"/>
      <c r="Q404" s="1016"/>
      <c r="R404" s="1016"/>
      <c r="S404" s="1016"/>
      <c r="T404" s="1016"/>
      <c r="U404" s="1016"/>
      <c r="V404" s="1016"/>
      <c r="W404" s="1016"/>
      <c r="X404" s="1017"/>
    </row>
    <row r="405" spans="1:24" ht="19" customHeight="1">
      <c r="A405" s="405"/>
      <c r="B405" s="1018" t="s">
        <v>88</v>
      </c>
      <c r="C405" s="1019"/>
      <c r="D405" s="1016"/>
      <c r="E405" s="1016"/>
      <c r="F405" s="1016"/>
      <c r="G405" s="1016"/>
      <c r="H405" s="1016"/>
      <c r="I405" s="1016"/>
      <c r="J405" s="1016"/>
      <c r="K405" s="1017"/>
      <c r="L405" s="1071"/>
      <c r="M405" s="1072"/>
      <c r="N405" s="405"/>
      <c r="O405" s="1018" t="s">
        <v>88</v>
      </c>
      <c r="P405" s="1019"/>
      <c r="Q405" s="1016"/>
      <c r="R405" s="1016"/>
      <c r="S405" s="1016"/>
      <c r="T405" s="1016"/>
      <c r="U405" s="1016"/>
      <c r="V405" s="1016"/>
      <c r="W405" s="1016"/>
      <c r="X405" s="1017"/>
    </row>
    <row r="406" spans="1:24" ht="19" customHeight="1" thickBot="1">
      <c r="A406" s="410"/>
      <c r="B406" s="1054" t="s">
        <v>89</v>
      </c>
      <c r="C406" s="1055"/>
      <c r="D406" s="1056"/>
      <c r="E406" s="1056"/>
      <c r="F406" s="1056"/>
      <c r="G406" s="1056"/>
      <c r="H406" s="1056"/>
      <c r="I406" s="1056"/>
      <c r="J406" s="1056"/>
      <c r="K406" s="1057"/>
      <c r="L406" s="1071"/>
      <c r="M406" s="1072"/>
      <c r="N406" s="410"/>
      <c r="O406" s="1054" t="s">
        <v>89</v>
      </c>
      <c r="P406" s="1055"/>
      <c r="Q406" s="1056"/>
      <c r="R406" s="1056"/>
      <c r="S406" s="1056"/>
      <c r="T406" s="1056"/>
      <c r="U406" s="1056"/>
      <c r="V406" s="1056"/>
      <c r="W406" s="1056"/>
      <c r="X406" s="1057"/>
    </row>
    <row r="407" spans="1:24" ht="19" customHeight="1">
      <c r="A407" s="1058" t="s">
        <v>44</v>
      </c>
      <c r="B407" s="1059"/>
      <c r="C407" s="1059"/>
      <c r="D407" s="1059"/>
      <c r="E407" s="1059"/>
      <c r="F407" s="1059"/>
      <c r="G407" s="1059"/>
      <c r="H407" s="1059"/>
      <c r="I407" s="1059"/>
      <c r="J407" s="1059"/>
      <c r="K407" s="1060"/>
      <c r="L407" s="1071"/>
      <c r="M407" s="1072"/>
      <c r="N407" s="1058" t="s">
        <v>44</v>
      </c>
      <c r="O407" s="1059"/>
      <c r="P407" s="1059"/>
      <c r="Q407" s="1059"/>
      <c r="R407" s="1059"/>
      <c r="S407" s="1059"/>
      <c r="T407" s="1059"/>
      <c r="U407" s="1059"/>
      <c r="V407" s="1059"/>
      <c r="W407" s="1059"/>
      <c r="X407" s="1060"/>
    </row>
    <row r="408" spans="1:24" ht="19" customHeight="1">
      <c r="A408" s="1061" t="str">
        <f>'statement of marks'!$A$1</f>
        <v>jk- ck- ek/;fed fo|ky; uohu] fuEckgsM+k</v>
      </c>
      <c r="B408" s="1062"/>
      <c r="C408" s="1062"/>
      <c r="D408" s="1062"/>
      <c r="E408" s="1062"/>
      <c r="F408" s="1062"/>
      <c r="G408" s="1062"/>
      <c r="H408" s="1062"/>
      <c r="I408" s="1062"/>
      <c r="J408" s="1062"/>
      <c r="K408" s="1063"/>
      <c r="L408" s="1071"/>
      <c r="M408" s="1072"/>
      <c r="N408" s="1061" t="str">
        <f>'statement of marks'!$A$1</f>
        <v>jk- ck- ek/;fed fo|ky; uohu] fuEckgsM+k</v>
      </c>
      <c r="O408" s="1062"/>
      <c r="P408" s="1062"/>
      <c r="Q408" s="1062"/>
      <c r="R408" s="1062"/>
      <c r="S408" s="1062"/>
      <c r="T408" s="1062"/>
      <c r="U408" s="1062"/>
      <c r="V408" s="1062"/>
      <c r="W408" s="1062"/>
      <c r="X408" s="1063"/>
    </row>
    <row r="409" spans="1:24" ht="19" customHeight="1">
      <c r="A409" s="1061"/>
      <c r="B409" s="1062"/>
      <c r="C409" s="1062"/>
      <c r="D409" s="1062"/>
      <c r="E409" s="1062"/>
      <c r="F409" s="1062"/>
      <c r="G409" s="1062"/>
      <c r="H409" s="1062"/>
      <c r="I409" s="1062"/>
      <c r="J409" s="1062"/>
      <c r="K409" s="1063"/>
      <c r="L409" s="1071"/>
      <c r="M409" s="1072"/>
      <c r="N409" s="1061"/>
      <c r="O409" s="1062"/>
      <c r="P409" s="1062"/>
      <c r="Q409" s="1062"/>
      <c r="R409" s="1062"/>
      <c r="S409" s="1062"/>
      <c r="T409" s="1062"/>
      <c r="U409" s="1062"/>
      <c r="V409" s="1062"/>
      <c r="W409" s="1062"/>
      <c r="X409" s="1063"/>
    </row>
    <row r="410" spans="1:24" ht="19" customHeight="1">
      <c r="A410" s="405"/>
      <c r="B410" s="1042" t="s">
        <v>84</v>
      </c>
      <c r="C410" s="1064"/>
      <c r="D410" s="1065" t="str">
        <f>'statement of marks'!$F$3</f>
        <v>2015-16</v>
      </c>
      <c r="E410" s="1065"/>
      <c r="F410" s="1065"/>
      <c r="G410" s="1065"/>
      <c r="H410" s="1065"/>
      <c r="I410" s="1065"/>
      <c r="J410" s="1065"/>
      <c r="K410" s="1066"/>
      <c r="L410" s="1071"/>
      <c r="M410" s="1072"/>
      <c r="N410" s="405"/>
      <c r="O410" s="1042" t="s">
        <v>84</v>
      </c>
      <c r="P410" s="1064"/>
      <c r="Q410" s="1065" t="str">
        <f>'statement of marks'!$F$3</f>
        <v>2015-16</v>
      </c>
      <c r="R410" s="1065"/>
      <c r="S410" s="1065"/>
      <c r="T410" s="1065"/>
      <c r="U410" s="1065"/>
      <c r="V410" s="1065"/>
      <c r="W410" s="1065"/>
      <c r="X410" s="1066"/>
    </row>
    <row r="411" spans="1:24" ht="19" customHeight="1">
      <c r="A411" s="405"/>
      <c r="B411" s="1026" t="s">
        <v>573</v>
      </c>
      <c r="C411" s="1027"/>
      <c r="D411" s="1027" t="str">
        <f>IF('statement of marks'!H35="","",'statement of marks'!H35)</f>
        <v>v 029</v>
      </c>
      <c r="E411" s="1027"/>
      <c r="F411" s="1027"/>
      <c r="G411" s="1027"/>
      <c r="H411" s="1027"/>
      <c r="I411" s="1027"/>
      <c r="J411" s="1027"/>
      <c r="K411" s="1067"/>
      <c r="L411" s="1071"/>
      <c r="M411" s="1072"/>
      <c r="N411" s="405"/>
      <c r="O411" s="1026" t="s">
        <v>573</v>
      </c>
      <c r="P411" s="1027"/>
      <c r="Q411" s="1027" t="str">
        <f>IF('statement of marks'!H36="","",'statement of marks'!H36)</f>
        <v>v 030</v>
      </c>
      <c r="R411" s="1027"/>
      <c r="S411" s="1027"/>
      <c r="T411" s="1027"/>
      <c r="U411" s="1027"/>
      <c r="V411" s="1027"/>
      <c r="W411" s="1027"/>
      <c r="X411" s="1067"/>
    </row>
    <row r="412" spans="1:24" ht="19" customHeight="1">
      <c r="A412" s="405"/>
      <c r="B412" s="1026" t="s">
        <v>574</v>
      </c>
      <c r="C412" s="1027"/>
      <c r="D412" s="1027" t="str">
        <f>IF('statement of marks'!I35="","",'statement of marks'!I35)</f>
        <v>c 029</v>
      </c>
      <c r="E412" s="1027"/>
      <c r="F412" s="1027"/>
      <c r="G412" s="1027"/>
      <c r="H412" s="1027"/>
      <c r="I412" s="1027"/>
      <c r="J412" s="1027"/>
      <c r="K412" s="1067"/>
      <c r="L412" s="1071"/>
      <c r="M412" s="1072"/>
      <c r="N412" s="405"/>
      <c r="O412" s="1026" t="s">
        <v>574</v>
      </c>
      <c r="P412" s="1027"/>
      <c r="Q412" s="1027" t="str">
        <f>IF('statement of marks'!I36="","",'statement of marks'!I36)</f>
        <v>c 030</v>
      </c>
      <c r="R412" s="1027"/>
      <c r="S412" s="1027"/>
      <c r="T412" s="1027"/>
      <c r="U412" s="1027"/>
      <c r="V412" s="1027"/>
      <c r="W412" s="1027"/>
      <c r="X412" s="1067"/>
    </row>
    <row r="413" spans="1:24" ht="19" customHeight="1">
      <c r="A413" s="405"/>
      <c r="B413" s="1026" t="s">
        <v>575</v>
      </c>
      <c r="C413" s="1027"/>
      <c r="D413" s="1027" t="str">
        <f>IF('statement of marks'!J35="","",'statement of marks'!J35)</f>
        <v>l 029</v>
      </c>
      <c r="E413" s="1027"/>
      <c r="F413" s="1027"/>
      <c r="G413" s="1027"/>
      <c r="H413" s="1027"/>
      <c r="I413" s="1027"/>
      <c r="J413" s="1027"/>
      <c r="K413" s="1067"/>
      <c r="L413" s="1071"/>
      <c r="M413" s="1072"/>
      <c r="N413" s="405"/>
      <c r="O413" s="1026" t="s">
        <v>575</v>
      </c>
      <c r="P413" s="1027"/>
      <c r="Q413" s="1027" t="str">
        <f>IF('statement of marks'!J36="","",'statement of marks'!J36)</f>
        <v>l 030</v>
      </c>
      <c r="R413" s="1027"/>
      <c r="S413" s="1027"/>
      <c r="T413" s="1027"/>
      <c r="U413" s="1027"/>
      <c r="V413" s="1027"/>
      <c r="W413" s="1027"/>
      <c r="X413" s="1067"/>
    </row>
    <row r="414" spans="1:24" ht="19" customHeight="1">
      <c r="A414" s="405"/>
      <c r="B414" s="1026" t="s">
        <v>576</v>
      </c>
      <c r="C414" s="1027"/>
      <c r="D414" s="399" t="str">
        <f>'statement of marks'!$D$3</f>
        <v>3 A</v>
      </c>
      <c r="E414" s="1027" t="s">
        <v>9</v>
      </c>
      <c r="F414" s="1027"/>
      <c r="G414" s="1045" t="str">
        <f>IF('statement of marks'!D35="","",'statement of marks'!D35)</f>
        <v/>
      </c>
      <c r="H414" s="1045"/>
      <c r="I414" s="1045"/>
      <c r="J414" s="1045"/>
      <c r="K414" s="1046"/>
      <c r="L414" s="1071"/>
      <c r="M414" s="1072"/>
      <c r="N414" s="405"/>
      <c r="O414" s="1026" t="s">
        <v>576</v>
      </c>
      <c r="P414" s="1027"/>
      <c r="Q414" s="399" t="str">
        <f>'statement of marks'!$D$3</f>
        <v>3 A</v>
      </c>
      <c r="R414" s="1027" t="s">
        <v>9</v>
      </c>
      <c r="S414" s="1027"/>
      <c r="T414" s="1045" t="str">
        <f>IF('statement of marks'!D36="","",'statement of marks'!D36)</f>
        <v/>
      </c>
      <c r="U414" s="1045"/>
      <c r="V414" s="1045"/>
      <c r="W414" s="1045"/>
      <c r="X414" s="1046"/>
    </row>
    <row r="415" spans="1:24" ht="19" customHeight="1">
      <c r="A415" s="405"/>
      <c r="B415" s="1026" t="s">
        <v>577</v>
      </c>
      <c r="C415" s="1027"/>
      <c r="D415" s="399" t="str">
        <f>IF('statement of marks'!E35="","",'statement of marks'!E35)</f>
        <v/>
      </c>
      <c r="E415" s="1027" t="s">
        <v>0</v>
      </c>
      <c r="F415" s="1027"/>
      <c r="G415" s="1047" t="str">
        <f>IF('statement of marks'!F35="","",'statement of marks'!F35)</f>
        <v/>
      </c>
      <c r="H415" s="1047"/>
      <c r="I415" s="1047"/>
      <c r="J415" s="1047"/>
      <c r="K415" s="1048"/>
      <c r="L415" s="1071"/>
      <c r="M415" s="1072"/>
      <c r="N415" s="405"/>
      <c r="O415" s="1026" t="s">
        <v>577</v>
      </c>
      <c r="P415" s="1027"/>
      <c r="Q415" s="399" t="str">
        <f>IF('statement of marks'!E36="","",'statement of marks'!E36)</f>
        <v/>
      </c>
      <c r="R415" s="1027" t="s">
        <v>0</v>
      </c>
      <c r="S415" s="1027"/>
      <c r="T415" s="1047" t="str">
        <f>IF('statement of marks'!F36="","",'statement of marks'!F36)</f>
        <v/>
      </c>
      <c r="U415" s="1047"/>
      <c r="V415" s="1047"/>
      <c r="W415" s="1047"/>
      <c r="X415" s="1048"/>
    </row>
    <row r="416" spans="1:24" ht="19" customHeight="1">
      <c r="A416" s="405"/>
      <c r="B416" s="372" t="s">
        <v>27</v>
      </c>
      <c r="C416" s="337" t="s">
        <v>85</v>
      </c>
      <c r="D416" s="1049" t="s">
        <v>1</v>
      </c>
      <c r="E416" s="1049" t="s">
        <v>21</v>
      </c>
      <c r="F416" s="1049" t="s">
        <v>62</v>
      </c>
      <c r="G416" s="1050" t="s">
        <v>2</v>
      </c>
      <c r="H416" s="1049" t="s">
        <v>632</v>
      </c>
      <c r="I416" s="1049"/>
      <c r="J416" s="1049"/>
      <c r="K416" s="1051" t="s">
        <v>633</v>
      </c>
      <c r="L416" s="1071"/>
      <c r="M416" s="1072"/>
      <c r="N416" s="405"/>
      <c r="O416" s="372" t="s">
        <v>27</v>
      </c>
      <c r="P416" s="337" t="s">
        <v>85</v>
      </c>
      <c r="Q416" s="1052" t="s">
        <v>1</v>
      </c>
      <c r="R416" s="1052" t="s">
        <v>21</v>
      </c>
      <c r="S416" s="1052" t="s">
        <v>62</v>
      </c>
      <c r="T416" s="1053" t="s">
        <v>2</v>
      </c>
      <c r="U416" s="1052" t="s">
        <v>632</v>
      </c>
      <c r="V416" s="1052"/>
      <c r="W416" s="1052"/>
      <c r="X416" s="1051" t="s">
        <v>633</v>
      </c>
    </row>
    <row r="417" spans="1:24" ht="19" customHeight="1">
      <c r="A417" s="405"/>
      <c r="B417" s="372"/>
      <c r="C417" s="337"/>
      <c r="D417" s="1049"/>
      <c r="E417" s="1049"/>
      <c r="F417" s="1049"/>
      <c r="G417" s="1050"/>
      <c r="H417" s="393" t="s">
        <v>629</v>
      </c>
      <c r="I417" s="393" t="s">
        <v>630</v>
      </c>
      <c r="J417" s="501" t="s">
        <v>68</v>
      </c>
      <c r="K417" s="1051"/>
      <c r="L417" s="1071"/>
      <c r="M417" s="1072"/>
      <c r="N417" s="405"/>
      <c r="O417" s="372"/>
      <c r="P417" s="337"/>
      <c r="Q417" s="1052"/>
      <c r="R417" s="1052"/>
      <c r="S417" s="1052"/>
      <c r="T417" s="1053"/>
      <c r="U417" s="400" t="s">
        <v>629</v>
      </c>
      <c r="V417" s="400" t="s">
        <v>630</v>
      </c>
      <c r="W417" s="400" t="s">
        <v>68</v>
      </c>
      <c r="X417" s="1051"/>
    </row>
    <row r="418" spans="1:24" ht="19" customHeight="1">
      <c r="A418" s="405"/>
      <c r="B418" s="1038" t="s">
        <v>3</v>
      </c>
      <c r="C418" s="1039"/>
      <c r="D418" s="333">
        <f>IF('statement of marks'!K$6="","",'statement of marks'!K$6)</f>
        <v>10</v>
      </c>
      <c r="E418" s="333">
        <f>IF('statement of marks'!L$6="","",'statement of marks'!L$6)</f>
        <v>10</v>
      </c>
      <c r="F418" s="333">
        <f>IF('statement of marks'!M$6="","",'statement of marks'!M$6)</f>
        <v>10</v>
      </c>
      <c r="G418" s="334">
        <f>IF('statement of marks'!N$6="","",'statement of marks'!N$6)</f>
        <v>30</v>
      </c>
      <c r="H418" s="333">
        <f>IF('statement of marks'!O$6="","",'statement of marks'!O$6)</f>
        <v>20</v>
      </c>
      <c r="I418" s="333">
        <f>IF('statement of marks'!P$6="","",'statement of marks'!P$6)</f>
        <v>50</v>
      </c>
      <c r="J418" s="334">
        <f>IF('statement of marks'!Q$6="","",'statement of marks'!Q$6)</f>
        <v>70</v>
      </c>
      <c r="K418" s="406">
        <f>IF('statement of marks'!R$6="","",'statement of marks'!R$6)</f>
        <v>100</v>
      </c>
      <c r="L418" s="1071"/>
      <c r="M418" s="1072"/>
      <c r="N418" s="405"/>
      <c r="O418" s="1038" t="s">
        <v>3</v>
      </c>
      <c r="P418" s="1039"/>
      <c r="Q418" s="333">
        <f>IF('statement of marks'!K$6="","",'statement of marks'!K$6)</f>
        <v>10</v>
      </c>
      <c r="R418" s="333">
        <f>IF('statement of marks'!L$6="","",'statement of marks'!L$6)</f>
        <v>10</v>
      </c>
      <c r="S418" s="333">
        <f>IF('statement of marks'!M$6="","",'statement of marks'!M$6)</f>
        <v>10</v>
      </c>
      <c r="T418" s="334">
        <f>IF('statement of marks'!N$6="","",'statement of marks'!N$6)</f>
        <v>30</v>
      </c>
      <c r="U418" s="333">
        <f>IF('statement of marks'!O$6="","",'statement of marks'!O$6)</f>
        <v>20</v>
      </c>
      <c r="V418" s="333">
        <f>IF('statement of marks'!P$6="","",'statement of marks'!P$6)</f>
        <v>50</v>
      </c>
      <c r="W418" s="334">
        <f>IF('statement of marks'!Q$6="","",'statement of marks'!Q$6)</f>
        <v>70</v>
      </c>
      <c r="X418" s="406">
        <f>IF('statement of marks'!R$6="","",'statement of marks'!R$6)</f>
        <v>100</v>
      </c>
    </row>
    <row r="419" spans="1:24" ht="19" customHeight="1">
      <c r="A419" s="405"/>
      <c r="B419" s="1026" t="str">
        <f>'statement of marks'!$K$3</f>
        <v>fgUnh</v>
      </c>
      <c r="C419" s="1027"/>
      <c r="D419" s="332" t="str">
        <f>IF('statement of marks'!K35="","",'statement of marks'!K35)</f>
        <v/>
      </c>
      <c r="E419" s="332" t="str">
        <f>IF('statement of marks'!L35="","",'statement of marks'!L35)</f>
        <v/>
      </c>
      <c r="F419" s="332" t="str">
        <f>IF('statement of marks'!M35="","",'statement of marks'!M35)</f>
        <v/>
      </c>
      <c r="G419" s="403" t="str">
        <f>IF('statement of marks'!N35="","",'statement of marks'!N35)</f>
        <v/>
      </c>
      <c r="H419" s="332" t="str">
        <f>IF('statement of marks'!O35="","",'statement of marks'!O35)</f>
        <v/>
      </c>
      <c r="I419" s="332" t="str">
        <f>IF('statement of marks'!P35="","",'statement of marks'!P35)</f>
        <v/>
      </c>
      <c r="J419" s="36" t="str">
        <f>IF('statement of marks'!Q35="","",'statement of marks'!Q35)</f>
        <v/>
      </c>
      <c r="K419" s="407" t="str">
        <f>IF('statement of marks'!R35="","",'statement of marks'!R35)</f>
        <v/>
      </c>
      <c r="L419" s="1071"/>
      <c r="M419" s="1072"/>
      <c r="N419" s="405"/>
      <c r="O419" s="1026" t="str">
        <f>'statement of marks'!$K$3</f>
        <v>fgUnh</v>
      </c>
      <c r="P419" s="1027"/>
      <c r="Q419" s="332" t="str">
        <f>IF('statement of marks'!K36="","",'statement of marks'!K36)</f>
        <v/>
      </c>
      <c r="R419" s="332" t="str">
        <f>IF('statement of marks'!L36="","",'statement of marks'!L36)</f>
        <v/>
      </c>
      <c r="S419" s="332" t="str">
        <f>IF('statement of marks'!M36="","",'statement of marks'!M36)</f>
        <v/>
      </c>
      <c r="T419" s="403" t="str">
        <f>IF('statement of marks'!N36="","",'statement of marks'!N36)</f>
        <v/>
      </c>
      <c r="U419" s="332" t="str">
        <f>IF('statement of marks'!O36="","",'statement of marks'!O36)</f>
        <v/>
      </c>
      <c r="V419" s="332" t="str">
        <f>IF('statement of marks'!P36="","",'statement of marks'!P36)</f>
        <v/>
      </c>
      <c r="W419" s="36" t="str">
        <f>IF('statement of marks'!Q36="","",'statement of marks'!Q36)</f>
        <v/>
      </c>
      <c r="X419" s="407" t="str">
        <f>IF('statement of marks'!R36="","",'statement of marks'!R36)</f>
        <v/>
      </c>
    </row>
    <row r="420" spans="1:24" ht="19" customHeight="1">
      <c r="A420" s="405"/>
      <c r="B420" s="1026" t="str">
        <f>'statement of marks'!$AQ$3</f>
        <v>xf.kr</v>
      </c>
      <c r="C420" s="1027"/>
      <c r="D420" s="332" t="str">
        <f>IF('statement of marks'!AQ35="","",'statement of marks'!AQ35)</f>
        <v/>
      </c>
      <c r="E420" s="332" t="str">
        <f>IF('statement of marks'!AR35="","",'statement of marks'!AR35)</f>
        <v/>
      </c>
      <c r="F420" s="332" t="str">
        <f>IF('statement of marks'!AS35="","",'statement of marks'!AS35)</f>
        <v/>
      </c>
      <c r="G420" s="403" t="str">
        <f>IF('statement of marks'!AT35="","",'statement of marks'!AT35)</f>
        <v/>
      </c>
      <c r="H420" s="332" t="str">
        <f>IF('statement of marks'!AU35="","",'statement of marks'!AU35)</f>
        <v/>
      </c>
      <c r="I420" s="332" t="str">
        <f>IF('statement of marks'!AV35="","",'statement of marks'!AV35)</f>
        <v/>
      </c>
      <c r="J420" s="36" t="str">
        <f>IF('statement of marks'!AW35="","",'statement of marks'!AW35)</f>
        <v/>
      </c>
      <c r="K420" s="407" t="str">
        <f>IF('statement of marks'!AX35="","",'statement of marks'!AX35)</f>
        <v/>
      </c>
      <c r="L420" s="1071"/>
      <c r="M420" s="1072"/>
      <c r="N420" s="405"/>
      <c r="O420" s="1026" t="str">
        <f>'statement of marks'!$AQ$3</f>
        <v>xf.kr</v>
      </c>
      <c r="P420" s="1027"/>
      <c r="Q420" s="332" t="str">
        <f>IF('statement of marks'!AQ36="","",'statement of marks'!AQ36)</f>
        <v/>
      </c>
      <c r="R420" s="332" t="str">
        <f>IF('statement of marks'!AR36="","",'statement of marks'!AR36)</f>
        <v/>
      </c>
      <c r="S420" s="332" t="str">
        <f>IF('statement of marks'!AS36="","",'statement of marks'!AS36)</f>
        <v/>
      </c>
      <c r="T420" s="403" t="str">
        <f>IF('statement of marks'!AT36="","",'statement of marks'!AT36)</f>
        <v/>
      </c>
      <c r="U420" s="332" t="str">
        <f>IF('statement of marks'!AU36="","",'statement of marks'!AU36)</f>
        <v/>
      </c>
      <c r="V420" s="332" t="str">
        <f>IF('statement of marks'!AV36="","",'statement of marks'!AV36)</f>
        <v/>
      </c>
      <c r="W420" s="36" t="str">
        <f>IF('statement of marks'!AW36="","",'statement of marks'!AW36)</f>
        <v/>
      </c>
      <c r="X420" s="407" t="str">
        <f>IF('statement of marks'!AX36="","",'statement of marks'!AX36)</f>
        <v/>
      </c>
    </row>
    <row r="421" spans="1:24" ht="19" customHeight="1">
      <c r="A421" s="405"/>
      <c r="B421" s="1026" t="str">
        <f>'statement of marks'!$BG$3</f>
        <v>Ik;kZoj.k v/;;u</v>
      </c>
      <c r="C421" s="1027"/>
      <c r="D421" s="332" t="str">
        <f>IF('statement of marks'!BG35="","",'statement of marks'!BG35)</f>
        <v/>
      </c>
      <c r="E421" s="332" t="str">
        <f>IF('statement of marks'!BH35="","",'statement of marks'!BH35)</f>
        <v/>
      </c>
      <c r="F421" s="332" t="str">
        <f>IF('statement of marks'!BI35="","",'statement of marks'!BI35)</f>
        <v/>
      </c>
      <c r="G421" s="403" t="str">
        <f>IF('statement of marks'!BJ35="","",'statement of marks'!BJ35)</f>
        <v/>
      </c>
      <c r="H421" s="332" t="str">
        <f>IF('statement of marks'!BK35="","",'statement of marks'!BK35)</f>
        <v/>
      </c>
      <c r="I421" s="332" t="str">
        <f>IF('statement of marks'!BL35="","",'statement of marks'!BL35)</f>
        <v/>
      </c>
      <c r="J421" s="36" t="str">
        <f>IF('statement of marks'!BM35="","",'statement of marks'!BM35)</f>
        <v/>
      </c>
      <c r="K421" s="407" t="str">
        <f>IF('statement of marks'!BN35="","",'statement of marks'!BN35)</f>
        <v/>
      </c>
      <c r="L421" s="1071"/>
      <c r="M421" s="1072"/>
      <c r="N421" s="405"/>
      <c r="O421" s="1026" t="str">
        <f>'statement of marks'!$BG$3</f>
        <v>Ik;kZoj.k v/;;u</v>
      </c>
      <c r="P421" s="1027"/>
      <c r="Q421" s="332" t="str">
        <f>IF('statement of marks'!BG36="","",'statement of marks'!BG36)</f>
        <v/>
      </c>
      <c r="R421" s="332" t="str">
        <f>IF('statement of marks'!BH36="","",'statement of marks'!BH36)</f>
        <v/>
      </c>
      <c r="S421" s="332" t="str">
        <f>IF('statement of marks'!BI36="","",'statement of marks'!BI36)</f>
        <v/>
      </c>
      <c r="T421" s="403" t="str">
        <f>IF('statement of marks'!BJ36="","",'statement of marks'!BJ36)</f>
        <v/>
      </c>
      <c r="U421" s="332" t="str">
        <f>IF('statement of marks'!BK36="","",'statement of marks'!BK36)</f>
        <v/>
      </c>
      <c r="V421" s="332" t="str">
        <f>IF('statement of marks'!BL36="","",'statement of marks'!BL36)</f>
        <v/>
      </c>
      <c r="W421" s="36" t="str">
        <f>IF('statement of marks'!BM36="","",'statement of marks'!BM36)</f>
        <v/>
      </c>
      <c r="X421" s="407" t="str">
        <f>IF('statement of marks'!BN36="","",'statement of marks'!BN36)</f>
        <v/>
      </c>
    </row>
    <row r="422" spans="1:24" ht="19" customHeight="1">
      <c r="A422" s="1040"/>
      <c r="B422" s="1042" t="str">
        <f>'statement of marks'!$AA$3</f>
        <v>vaxszth</v>
      </c>
      <c r="C422" s="402" t="s">
        <v>3</v>
      </c>
      <c r="D422" s="333">
        <f>IF('statement of marks'!AA$6="","",'statement of marks'!AA$6)</f>
        <v>5</v>
      </c>
      <c r="E422" s="333">
        <f>IF('statement of marks'!AB$6="","",'statement of marks'!AB$6)</f>
        <v>5</v>
      </c>
      <c r="F422" s="333">
        <f>IF('statement of marks'!AC$6="","",'statement of marks'!AC$6)</f>
        <v>5</v>
      </c>
      <c r="G422" s="334">
        <f>IF('statement of marks'!AD$6="","",'statement of marks'!AD$6)</f>
        <v>15</v>
      </c>
      <c r="H422" s="333">
        <f>IF('statement of marks'!AE$6="","",'statement of marks'!AE$6)</f>
        <v>10</v>
      </c>
      <c r="I422" s="333">
        <f>IF('statement of marks'!AF$6="","",'statement of marks'!AF$6)</f>
        <v>25</v>
      </c>
      <c r="J422" s="334">
        <f>IF('statement of marks'!AG$6="","",'statement of marks'!AG$6)</f>
        <v>35</v>
      </c>
      <c r="K422" s="406">
        <f>IF('statement of marks'!AH$6="","",'statement of marks'!AH$6)</f>
        <v>50</v>
      </c>
      <c r="L422" s="1071"/>
      <c r="M422" s="1072"/>
      <c r="N422" s="1040"/>
      <c r="O422" s="1042" t="str">
        <f>'statement of marks'!$AA$3</f>
        <v>vaxszth</v>
      </c>
      <c r="P422" s="402" t="s">
        <v>3</v>
      </c>
      <c r="Q422" s="333">
        <f>IF('statement of marks'!AA$6="","",'statement of marks'!AA$6)</f>
        <v>5</v>
      </c>
      <c r="R422" s="333">
        <f>IF('statement of marks'!AB$6="","",'statement of marks'!AB$6)</f>
        <v>5</v>
      </c>
      <c r="S422" s="333">
        <f>IF('statement of marks'!AC$6="","",'statement of marks'!AC$6)</f>
        <v>5</v>
      </c>
      <c r="T422" s="334">
        <f>IF('statement of marks'!AD$6="","",'statement of marks'!AD$6)</f>
        <v>15</v>
      </c>
      <c r="U422" s="333">
        <f>IF('statement of marks'!AE$6="","",'statement of marks'!AE$6)</f>
        <v>10</v>
      </c>
      <c r="V422" s="333">
        <f>IF('statement of marks'!AF$6="","",'statement of marks'!AF$6)</f>
        <v>25</v>
      </c>
      <c r="W422" s="334">
        <f>IF('statement of marks'!AG$6="","",'statement of marks'!AG$6)</f>
        <v>35</v>
      </c>
      <c r="X422" s="406">
        <f>IF('statement of marks'!AH$6="","",'statement of marks'!AH$6)</f>
        <v>50</v>
      </c>
    </row>
    <row r="423" spans="1:24" ht="19" customHeight="1">
      <c r="A423" s="1041"/>
      <c r="B423" s="1042"/>
      <c r="C423" s="404" t="s">
        <v>638</v>
      </c>
      <c r="D423" s="332" t="str">
        <f>IF('statement of marks'!AA35="","",'statement of marks'!AA35)</f>
        <v/>
      </c>
      <c r="E423" s="332" t="str">
        <f>IF('statement of marks'!AB35="","",'statement of marks'!AB35)</f>
        <v/>
      </c>
      <c r="F423" s="332" t="str">
        <f>IF('statement of marks'!AC35="","",'statement of marks'!AC35)</f>
        <v/>
      </c>
      <c r="G423" s="403" t="str">
        <f>IF('statement of marks'!AD35="","",'statement of marks'!AD35)</f>
        <v/>
      </c>
      <c r="H423" s="332" t="str">
        <f>IF('statement of marks'!AE35="","",'statement of marks'!AE35)</f>
        <v/>
      </c>
      <c r="I423" s="332" t="str">
        <f>IF('statement of marks'!AF35="","",'statement of marks'!AF35)</f>
        <v/>
      </c>
      <c r="J423" s="36" t="str">
        <f>IF('statement of marks'!AG35="","",'statement of marks'!AG35)</f>
        <v/>
      </c>
      <c r="K423" s="407" t="str">
        <f>IF('statement of marks'!AH35="","",'statement of marks'!AH35)</f>
        <v/>
      </c>
      <c r="L423" s="1071"/>
      <c r="M423" s="1072"/>
      <c r="N423" s="1041"/>
      <c r="O423" s="1042"/>
      <c r="P423" s="404" t="s">
        <v>638</v>
      </c>
      <c r="Q423" s="332" t="str">
        <f>IF('statement of marks'!AA36="","",'statement of marks'!AA36)</f>
        <v/>
      </c>
      <c r="R423" s="332" t="str">
        <f>IF('statement of marks'!AB36="","",'statement of marks'!AB36)</f>
        <v/>
      </c>
      <c r="S423" s="332" t="str">
        <f>IF('statement of marks'!AC36="","",'statement of marks'!AC36)</f>
        <v/>
      </c>
      <c r="T423" s="403" t="str">
        <f>IF('statement of marks'!AD36="","",'statement of marks'!AD36)</f>
        <v/>
      </c>
      <c r="U423" s="332" t="str">
        <f>IF('statement of marks'!AE36="","",'statement of marks'!AE36)</f>
        <v/>
      </c>
      <c r="V423" s="332" t="str">
        <f>IF('statement of marks'!AF36="","",'statement of marks'!AF36)</f>
        <v/>
      </c>
      <c r="W423" s="36" t="str">
        <f>IF('statement of marks'!AG36="","",'statement of marks'!AG36)</f>
        <v/>
      </c>
      <c r="X423" s="407" t="str">
        <f>IF('statement of marks'!AH36="","",'statement of marks'!AH36)</f>
        <v/>
      </c>
    </row>
    <row r="424" spans="1:24" ht="19" customHeight="1">
      <c r="A424" s="405"/>
      <c r="B424" s="1043" t="s">
        <v>634</v>
      </c>
      <c r="C424" s="1044"/>
      <c r="D424" s="336" t="s">
        <v>1</v>
      </c>
      <c r="E424" s="336" t="s">
        <v>21</v>
      </c>
      <c r="F424" s="401" t="s">
        <v>635</v>
      </c>
      <c r="G424" s="36"/>
      <c r="H424" s="335"/>
      <c r="I424" s="36"/>
      <c r="J424" s="502" t="s">
        <v>62</v>
      </c>
      <c r="K424" s="408"/>
      <c r="L424" s="1071"/>
      <c r="M424" s="1072"/>
      <c r="N424" s="405"/>
      <c r="O424" s="1043" t="s">
        <v>634</v>
      </c>
      <c r="P424" s="1044"/>
      <c r="Q424" s="336" t="s">
        <v>1</v>
      </c>
      <c r="R424" s="336" t="s">
        <v>21</v>
      </c>
      <c r="S424" s="401" t="s">
        <v>635</v>
      </c>
      <c r="T424" s="36"/>
      <c r="U424" s="335"/>
      <c r="V424" s="36"/>
      <c r="W424" s="336" t="s">
        <v>62</v>
      </c>
      <c r="X424" s="408"/>
    </row>
    <row r="425" spans="1:24" ht="19" customHeight="1">
      <c r="A425" s="405"/>
      <c r="B425" s="1038" t="s">
        <v>3</v>
      </c>
      <c r="C425" s="1039"/>
      <c r="D425" s="333">
        <v>20</v>
      </c>
      <c r="E425" s="333">
        <v>20</v>
      </c>
      <c r="F425" s="333">
        <v>20</v>
      </c>
      <c r="G425" s="334"/>
      <c r="H425" s="333"/>
      <c r="I425" s="333"/>
      <c r="J425" s="334">
        <v>20</v>
      </c>
      <c r="K425" s="406"/>
      <c r="L425" s="1071"/>
      <c r="M425" s="1072"/>
      <c r="N425" s="405"/>
      <c r="O425" s="1038" t="s">
        <v>3</v>
      </c>
      <c r="P425" s="1039"/>
      <c r="Q425" s="333">
        <v>20</v>
      </c>
      <c r="R425" s="333">
        <v>20</v>
      </c>
      <c r="S425" s="333">
        <v>20</v>
      </c>
      <c r="T425" s="334"/>
      <c r="U425" s="333"/>
      <c r="V425" s="333"/>
      <c r="W425" s="334">
        <v>20</v>
      </c>
      <c r="X425" s="406"/>
    </row>
    <row r="426" spans="1:24" ht="19" customHeight="1">
      <c r="A426" s="405"/>
      <c r="B426" s="1026" t="str">
        <f>'statement of marks'!$BW$3</f>
        <v>dk;kZuqHko</v>
      </c>
      <c r="C426" s="1027"/>
      <c r="D426" s="499" t="str">
        <f>IF('statement of marks'!BW35="","",'statement of marks'!BW35)</f>
        <v/>
      </c>
      <c r="E426" s="499" t="str">
        <f>IF('statement of marks'!BX35="","",'statement of marks'!BX35)</f>
        <v/>
      </c>
      <c r="F426" s="499" t="str">
        <f>IF('statement of marks'!BZ35="","",'statement of marks'!BZ35)</f>
        <v/>
      </c>
      <c r="G426" s="338"/>
      <c r="H426" s="338"/>
      <c r="I426" s="499"/>
      <c r="J426" s="499" t="str">
        <f>IF('statement of marks'!BY35="","",'statement of marks'!BY35)</f>
        <v/>
      </c>
      <c r="K426" s="500"/>
      <c r="L426" s="1071"/>
      <c r="M426" s="1072"/>
      <c r="N426" s="405"/>
      <c r="O426" s="1026" t="str">
        <f>'statement of marks'!$BW$3</f>
        <v>dk;kZuqHko</v>
      </c>
      <c r="P426" s="1027"/>
      <c r="Q426" s="499" t="str">
        <f>IF('statement of marks'!BW36="","",'statement of marks'!BW36)</f>
        <v/>
      </c>
      <c r="R426" s="499" t="str">
        <f>IF('statement of marks'!BX36="","",'statement of marks'!BX36)</f>
        <v/>
      </c>
      <c r="S426" s="499" t="str">
        <f>IF('statement of marks'!BZ36="","",'statement of marks'!BZ36)</f>
        <v/>
      </c>
      <c r="T426" s="338"/>
      <c r="U426" s="338"/>
      <c r="V426" s="499"/>
      <c r="W426" s="499" t="str">
        <f>IF('statement of marks'!BY36="","",'statement of marks'!BY36)</f>
        <v/>
      </c>
      <c r="X426" s="500"/>
    </row>
    <row r="427" spans="1:24" ht="19" customHeight="1">
      <c r="A427" s="405"/>
      <c r="B427" s="1026" t="str">
        <f>'statement of marks'!$CG$3</f>
        <v>dyk f'k{kk</v>
      </c>
      <c r="C427" s="1027"/>
      <c r="D427" s="499" t="str">
        <f>IF('statement of marks'!CG35="","",'statement of marks'!CG35)</f>
        <v/>
      </c>
      <c r="E427" s="499" t="str">
        <f>IF('statement of marks'!CH35="","",'statement of marks'!CH35)</f>
        <v/>
      </c>
      <c r="F427" s="499" t="str">
        <f>IF('statement of marks'!CJ35="","",'statement of marks'!CJ35)</f>
        <v/>
      </c>
      <c r="G427" s="338"/>
      <c r="H427" s="338"/>
      <c r="I427" s="499"/>
      <c r="J427" s="499" t="str">
        <f>IF('statement of marks'!CI35="","",'statement of marks'!CI35)</f>
        <v/>
      </c>
      <c r="K427" s="500"/>
      <c r="L427" s="1071"/>
      <c r="M427" s="1072"/>
      <c r="N427" s="405"/>
      <c r="O427" s="1026" t="str">
        <f>'statement of marks'!$CG$3</f>
        <v>dyk f'k{kk</v>
      </c>
      <c r="P427" s="1027"/>
      <c r="Q427" s="499" t="str">
        <f>IF('statement of marks'!CG36="","",'statement of marks'!CG36)</f>
        <v/>
      </c>
      <c r="R427" s="499" t="str">
        <f>IF('statement of marks'!CH36="","",'statement of marks'!CH36)</f>
        <v/>
      </c>
      <c r="S427" s="499" t="str">
        <f>IF('statement of marks'!CJ36="","",'statement of marks'!CJ36)</f>
        <v/>
      </c>
      <c r="T427" s="338"/>
      <c r="U427" s="338"/>
      <c r="V427" s="499"/>
      <c r="W427" s="499" t="str">
        <f>IF('statement of marks'!CI36="","",'statement of marks'!CI36)</f>
        <v/>
      </c>
      <c r="X427" s="500"/>
    </row>
    <row r="428" spans="1:24" ht="19" customHeight="1">
      <c r="A428" s="405"/>
      <c r="B428" s="1028" t="str">
        <f>'statement of marks'!$CQ$3</f>
        <v>LokLF; ,oe~ 'kkjhfjd f'k{kk</v>
      </c>
      <c r="C428" s="1029"/>
      <c r="D428" s="499" t="str">
        <f>IF('statement of marks'!CQ35="","",'statement of marks'!CQ35)</f>
        <v/>
      </c>
      <c r="E428" s="499" t="str">
        <f>IF('statement of marks'!CR35="","",'statement of marks'!CR35)</f>
        <v/>
      </c>
      <c r="F428" s="499" t="str">
        <f>IF('statement of marks'!CT35="","",'statement of marks'!CT35)</f>
        <v/>
      </c>
      <c r="G428" s="338"/>
      <c r="H428" s="338"/>
      <c r="I428" s="499"/>
      <c r="J428" s="499" t="str">
        <f>IF('statement of marks'!CS35="","",'statement of marks'!CS35)</f>
        <v/>
      </c>
      <c r="K428" s="500"/>
      <c r="L428" s="1071"/>
      <c r="M428" s="1072"/>
      <c r="N428" s="405"/>
      <c r="O428" s="1030" t="str">
        <f>'statement of marks'!$CQ$3</f>
        <v>LokLF; ,oe~ 'kkjhfjd f'k{kk</v>
      </c>
      <c r="P428" s="1031"/>
      <c r="Q428" s="499" t="str">
        <f>IF('statement of marks'!CQ36="","",'statement of marks'!CQ36)</f>
        <v/>
      </c>
      <c r="R428" s="499" t="str">
        <f>IF('statement of marks'!CR36="","",'statement of marks'!CR36)</f>
        <v/>
      </c>
      <c r="S428" s="499" t="str">
        <f>IF('statement of marks'!CT36="","",'statement of marks'!CT36)</f>
        <v/>
      </c>
      <c r="T428" s="338"/>
      <c r="U428" s="338"/>
      <c r="V428" s="499"/>
      <c r="W428" s="499" t="str">
        <f>IF('statement of marks'!CS36="","",'statement of marks'!CS36)</f>
        <v/>
      </c>
      <c r="X428" s="500"/>
    </row>
    <row r="429" spans="1:24" ht="19" customHeight="1">
      <c r="A429" s="405"/>
      <c r="B429" s="1032" t="s">
        <v>636</v>
      </c>
      <c r="C429" s="1033"/>
      <c r="D429" s="1034" t="str">
        <f>IF(details!$CQ$3="","",details!$CQ$3)</f>
        <v>;ksx vxLr rd</v>
      </c>
      <c r="E429" s="1034"/>
      <c r="F429" s="1034" t="str">
        <f>IF(details!$CU$3="","",details!$CU$3)</f>
        <v>;ksx vDVwcj rd</v>
      </c>
      <c r="G429" s="1034"/>
      <c r="H429" s="1034" t="str">
        <f>IF(details!$CY$3="","",details!$CY$3)</f>
        <v>;ksx fnlEcj rd</v>
      </c>
      <c r="I429" s="1034"/>
      <c r="J429" s="1034" t="str">
        <f>IF(details!$DC$3="","",details!$DC$3)</f>
        <v>;ksx Qjojh rd</v>
      </c>
      <c r="K429" s="1035"/>
      <c r="L429" s="1071"/>
      <c r="M429" s="1072"/>
      <c r="N429" s="405"/>
      <c r="O429" s="1032" t="s">
        <v>636</v>
      </c>
      <c r="P429" s="1033"/>
      <c r="Q429" s="1034" t="str">
        <f>IF(details!$CQ$3="","",details!$CQ$3)</f>
        <v>;ksx vxLr rd</v>
      </c>
      <c r="R429" s="1034"/>
      <c r="S429" s="1034" t="str">
        <f>IF(details!$CU$3="","",details!$CU$3)</f>
        <v>;ksx vDVwcj rd</v>
      </c>
      <c r="T429" s="1034"/>
      <c r="U429" s="1034" t="str">
        <f>IF(details!$CY$3="","",details!$CY$3)</f>
        <v>;ksx fnlEcj rd</v>
      </c>
      <c r="V429" s="1034"/>
      <c r="W429" s="1034" t="str">
        <f>IF(details!$DC$3="","",details!$DC$3)</f>
        <v>;ksx Qjojh rd</v>
      </c>
      <c r="X429" s="1035"/>
    </row>
    <row r="430" spans="1:24" ht="19" customHeight="1">
      <c r="A430" s="405"/>
      <c r="B430" s="1032" t="s">
        <v>86</v>
      </c>
      <c r="C430" s="1033"/>
      <c r="D430" s="1036" t="str">
        <f>IF(details!CR35="","",details!CR35)</f>
        <v/>
      </c>
      <c r="E430" s="1036"/>
      <c r="F430" s="1036" t="str">
        <f>IF(details!CV35="","",details!CV35)</f>
        <v/>
      </c>
      <c r="G430" s="1036"/>
      <c r="H430" s="1036" t="str">
        <f>IF(details!CZ35="","",details!CZ35)</f>
        <v/>
      </c>
      <c r="I430" s="1036"/>
      <c r="J430" s="1036" t="str">
        <f>IF(details!DD35="","",details!DD35)</f>
        <v/>
      </c>
      <c r="K430" s="1037"/>
      <c r="L430" s="1071"/>
      <c r="M430" s="1072"/>
      <c r="N430" s="405"/>
      <c r="O430" s="1032" t="s">
        <v>86</v>
      </c>
      <c r="P430" s="1033"/>
      <c r="Q430" s="1036" t="str">
        <f>IF(details!CR36="","",details!CR36)</f>
        <v/>
      </c>
      <c r="R430" s="1036"/>
      <c r="S430" s="1036" t="str">
        <f>IF(details!CV36="","",details!CV36)</f>
        <v/>
      </c>
      <c r="T430" s="1036"/>
      <c r="U430" s="1036" t="str">
        <f>IF(details!CZ36="","",details!CZ36)</f>
        <v/>
      </c>
      <c r="V430" s="1036"/>
      <c r="W430" s="1036" t="str">
        <f>IF(details!DD36="","",details!DD36)</f>
        <v/>
      </c>
      <c r="X430" s="1037"/>
    </row>
    <row r="431" spans="1:24" ht="19" customHeight="1">
      <c r="A431" s="405"/>
      <c r="B431" s="1020" t="s">
        <v>15</v>
      </c>
      <c r="C431" s="1021"/>
      <c r="D431" s="1022" t="str">
        <f>IF(details!CQ35="","",details!CQ35)</f>
        <v/>
      </c>
      <c r="E431" s="1022"/>
      <c r="F431" s="1022" t="str">
        <f>IF(details!CU35="","",details!CU35)</f>
        <v/>
      </c>
      <c r="G431" s="1022"/>
      <c r="H431" s="1022" t="str">
        <f>IF(details!CY35="","",details!CY35)</f>
        <v/>
      </c>
      <c r="I431" s="1022"/>
      <c r="J431" s="1022" t="str">
        <f>IF(details!DC35="","",details!DC35)</f>
        <v/>
      </c>
      <c r="K431" s="1023"/>
      <c r="L431" s="1071"/>
      <c r="M431" s="1072"/>
      <c r="N431" s="405"/>
      <c r="O431" s="1020" t="s">
        <v>15</v>
      </c>
      <c r="P431" s="1021"/>
      <c r="Q431" s="1022" t="str">
        <f>IF(details!CQ36="","",details!CQ36)</f>
        <v/>
      </c>
      <c r="R431" s="1022"/>
      <c r="S431" s="1022" t="str">
        <f>IF(details!CU36="","",details!CU36)</f>
        <v/>
      </c>
      <c r="T431" s="1022"/>
      <c r="U431" s="1022" t="str">
        <f>IF(details!CY36="","",details!CY36)</f>
        <v/>
      </c>
      <c r="V431" s="1022"/>
      <c r="W431" s="1022" t="str">
        <f>IF(details!DC36="","",details!DC36)</f>
        <v/>
      </c>
      <c r="X431" s="1023"/>
    </row>
    <row r="432" spans="1:24" ht="19" customHeight="1">
      <c r="A432" s="405"/>
      <c r="B432" s="1024" t="s">
        <v>87</v>
      </c>
      <c r="C432" s="1025"/>
      <c r="D432" s="1016"/>
      <c r="E432" s="1016"/>
      <c r="F432" s="1016"/>
      <c r="G432" s="1016"/>
      <c r="H432" s="1016"/>
      <c r="I432" s="1016"/>
      <c r="J432" s="1016"/>
      <c r="K432" s="1017"/>
      <c r="L432" s="1071"/>
      <c r="M432" s="1072"/>
      <c r="N432" s="405"/>
      <c r="O432" s="1024" t="s">
        <v>87</v>
      </c>
      <c r="P432" s="1025"/>
      <c r="Q432" s="1016"/>
      <c r="R432" s="1016"/>
      <c r="S432" s="1016"/>
      <c r="T432" s="1016"/>
      <c r="U432" s="1016"/>
      <c r="V432" s="1016"/>
      <c r="W432" s="1016"/>
      <c r="X432" s="1017"/>
    </row>
    <row r="433" spans="1:24" ht="19" customHeight="1">
      <c r="A433" s="405"/>
      <c r="B433" s="1014" t="s">
        <v>73</v>
      </c>
      <c r="C433" s="1015"/>
      <c r="D433" s="1016"/>
      <c r="E433" s="1016"/>
      <c r="F433" s="1016"/>
      <c r="G433" s="1016"/>
      <c r="H433" s="1016"/>
      <c r="I433" s="1016"/>
      <c r="J433" s="1016"/>
      <c r="K433" s="1017"/>
      <c r="L433" s="1071"/>
      <c r="M433" s="1072"/>
      <c r="N433" s="405"/>
      <c r="O433" s="1014" t="s">
        <v>73</v>
      </c>
      <c r="P433" s="1015"/>
      <c r="Q433" s="1016"/>
      <c r="R433" s="1016"/>
      <c r="S433" s="1016"/>
      <c r="T433" s="1016"/>
      <c r="U433" s="1016"/>
      <c r="V433" s="1016"/>
      <c r="W433" s="1016"/>
      <c r="X433" s="1017"/>
    </row>
    <row r="434" spans="1:24" ht="19" customHeight="1">
      <c r="A434" s="405"/>
      <c r="B434" s="1018" t="s">
        <v>88</v>
      </c>
      <c r="C434" s="1019"/>
      <c r="D434" s="1016"/>
      <c r="E434" s="1016"/>
      <c r="F434" s="1016"/>
      <c r="G434" s="1016"/>
      <c r="H434" s="1016"/>
      <c r="I434" s="1016"/>
      <c r="J434" s="1016"/>
      <c r="K434" s="1017"/>
      <c r="L434" s="1071"/>
      <c r="M434" s="1072"/>
      <c r="N434" s="405"/>
      <c r="O434" s="1018" t="s">
        <v>88</v>
      </c>
      <c r="P434" s="1019"/>
      <c r="Q434" s="1016"/>
      <c r="R434" s="1016"/>
      <c r="S434" s="1016"/>
      <c r="T434" s="1016"/>
      <c r="U434" s="1016"/>
      <c r="V434" s="1016"/>
      <c r="W434" s="1016"/>
      <c r="X434" s="1017"/>
    </row>
    <row r="435" spans="1:24" ht="19" customHeight="1" thickBot="1">
      <c r="A435" s="410"/>
      <c r="B435" s="1054" t="s">
        <v>89</v>
      </c>
      <c r="C435" s="1055"/>
      <c r="D435" s="1056"/>
      <c r="E435" s="1056"/>
      <c r="F435" s="1056"/>
      <c r="G435" s="1056"/>
      <c r="H435" s="1056"/>
      <c r="I435" s="1056"/>
      <c r="J435" s="1056"/>
      <c r="K435" s="1057"/>
      <c r="L435" s="1071"/>
      <c r="M435" s="1072"/>
      <c r="N435" s="410"/>
      <c r="O435" s="1054" t="s">
        <v>89</v>
      </c>
      <c r="P435" s="1055"/>
      <c r="Q435" s="1056"/>
      <c r="R435" s="1056"/>
      <c r="S435" s="1056"/>
      <c r="T435" s="1056"/>
      <c r="U435" s="1056"/>
      <c r="V435" s="1056"/>
      <c r="W435" s="1056"/>
      <c r="X435" s="1057"/>
    </row>
    <row r="436" spans="1:24" ht="19" customHeight="1">
      <c r="A436" s="1058" t="s">
        <v>44</v>
      </c>
      <c r="B436" s="1059"/>
      <c r="C436" s="1059"/>
      <c r="D436" s="1059"/>
      <c r="E436" s="1059"/>
      <c r="F436" s="1059"/>
      <c r="G436" s="1059"/>
      <c r="H436" s="1059"/>
      <c r="I436" s="1059"/>
      <c r="J436" s="1059"/>
      <c r="K436" s="1060"/>
      <c r="L436" s="1071"/>
      <c r="M436" s="1072"/>
      <c r="N436" s="1058" t="s">
        <v>44</v>
      </c>
      <c r="O436" s="1059"/>
      <c r="P436" s="1059"/>
      <c r="Q436" s="1059"/>
      <c r="R436" s="1059"/>
      <c r="S436" s="1059"/>
      <c r="T436" s="1059"/>
      <c r="U436" s="1059"/>
      <c r="V436" s="1059"/>
      <c r="W436" s="1059"/>
      <c r="X436" s="1060"/>
    </row>
    <row r="437" spans="1:24" ht="19" customHeight="1">
      <c r="A437" s="1061" t="str">
        <f>'statement of marks'!$A$1</f>
        <v>jk- ck- ek/;fed fo|ky; uohu] fuEckgsM+k</v>
      </c>
      <c r="B437" s="1062"/>
      <c r="C437" s="1062"/>
      <c r="D437" s="1062"/>
      <c r="E437" s="1062"/>
      <c r="F437" s="1062"/>
      <c r="G437" s="1062"/>
      <c r="H437" s="1062"/>
      <c r="I437" s="1062"/>
      <c r="J437" s="1062"/>
      <c r="K437" s="1063"/>
      <c r="L437" s="1071"/>
      <c r="M437" s="1072"/>
      <c r="N437" s="1061" t="str">
        <f>'statement of marks'!$A$1</f>
        <v>jk- ck- ek/;fed fo|ky; uohu] fuEckgsM+k</v>
      </c>
      <c r="O437" s="1062"/>
      <c r="P437" s="1062"/>
      <c r="Q437" s="1062"/>
      <c r="R437" s="1062"/>
      <c r="S437" s="1062"/>
      <c r="T437" s="1062"/>
      <c r="U437" s="1062"/>
      <c r="V437" s="1062"/>
      <c r="W437" s="1062"/>
      <c r="X437" s="1063"/>
    </row>
    <row r="438" spans="1:24" ht="19" customHeight="1">
      <c r="A438" s="1061"/>
      <c r="B438" s="1062"/>
      <c r="C438" s="1062"/>
      <c r="D438" s="1062"/>
      <c r="E438" s="1062"/>
      <c r="F438" s="1062"/>
      <c r="G438" s="1062"/>
      <c r="H438" s="1062"/>
      <c r="I438" s="1062"/>
      <c r="J438" s="1062"/>
      <c r="K438" s="1063"/>
      <c r="L438" s="1071"/>
      <c r="M438" s="1072"/>
      <c r="N438" s="1061"/>
      <c r="O438" s="1062"/>
      <c r="P438" s="1062"/>
      <c r="Q438" s="1062"/>
      <c r="R438" s="1062"/>
      <c r="S438" s="1062"/>
      <c r="T438" s="1062"/>
      <c r="U438" s="1062"/>
      <c r="V438" s="1062"/>
      <c r="W438" s="1062"/>
      <c r="X438" s="1063"/>
    </row>
    <row r="439" spans="1:24" ht="19" customHeight="1">
      <c r="A439" s="405"/>
      <c r="B439" s="1042" t="s">
        <v>84</v>
      </c>
      <c r="C439" s="1064"/>
      <c r="D439" s="1065" t="str">
        <f>'statement of marks'!$F$3</f>
        <v>2015-16</v>
      </c>
      <c r="E439" s="1065"/>
      <c r="F439" s="1065"/>
      <c r="G439" s="1065"/>
      <c r="H439" s="1065"/>
      <c r="I439" s="1065"/>
      <c r="J439" s="1065"/>
      <c r="K439" s="1066"/>
      <c r="L439" s="1071"/>
      <c r="M439" s="1072"/>
      <c r="N439" s="405"/>
      <c r="O439" s="1042" t="s">
        <v>84</v>
      </c>
      <c r="P439" s="1064"/>
      <c r="Q439" s="1065" t="str">
        <f>'statement of marks'!$F$3</f>
        <v>2015-16</v>
      </c>
      <c r="R439" s="1065"/>
      <c r="S439" s="1065"/>
      <c r="T439" s="1065"/>
      <c r="U439" s="1065"/>
      <c r="V439" s="1065"/>
      <c r="W439" s="1065"/>
      <c r="X439" s="1066"/>
    </row>
    <row r="440" spans="1:24" ht="19" customHeight="1">
      <c r="A440" s="405"/>
      <c r="B440" s="1026" t="s">
        <v>573</v>
      </c>
      <c r="C440" s="1027"/>
      <c r="D440" s="1027" t="str">
        <f>IF('statement of marks'!H37="","",'statement of marks'!H37)</f>
        <v>v 031</v>
      </c>
      <c r="E440" s="1027"/>
      <c r="F440" s="1027"/>
      <c r="G440" s="1027"/>
      <c r="H440" s="1027"/>
      <c r="I440" s="1027"/>
      <c r="J440" s="1027"/>
      <c r="K440" s="1067"/>
      <c r="L440" s="1071"/>
      <c r="M440" s="1072"/>
      <c r="N440" s="405"/>
      <c r="O440" s="1026" t="s">
        <v>573</v>
      </c>
      <c r="P440" s="1027"/>
      <c r="Q440" s="1027" t="str">
        <f>IF('statement of marks'!H38="","",'statement of marks'!H38)</f>
        <v>v 032</v>
      </c>
      <c r="R440" s="1027"/>
      <c r="S440" s="1027"/>
      <c r="T440" s="1027"/>
      <c r="U440" s="1027"/>
      <c r="V440" s="1027"/>
      <c r="W440" s="1027"/>
      <c r="X440" s="1067"/>
    </row>
    <row r="441" spans="1:24" ht="19" customHeight="1">
      <c r="A441" s="405"/>
      <c r="B441" s="1026" t="s">
        <v>574</v>
      </c>
      <c r="C441" s="1027"/>
      <c r="D441" s="1027" t="str">
        <f>IF('statement of marks'!I37="","",'statement of marks'!I37)</f>
        <v>c 031</v>
      </c>
      <c r="E441" s="1027"/>
      <c r="F441" s="1027"/>
      <c r="G441" s="1027"/>
      <c r="H441" s="1027"/>
      <c r="I441" s="1027"/>
      <c r="J441" s="1027"/>
      <c r="K441" s="1067"/>
      <c r="L441" s="1071"/>
      <c r="M441" s="1072"/>
      <c r="N441" s="405"/>
      <c r="O441" s="1026" t="s">
        <v>574</v>
      </c>
      <c r="P441" s="1027"/>
      <c r="Q441" s="1027" t="str">
        <f>IF('statement of marks'!I38="","",'statement of marks'!I38)</f>
        <v>c 032</v>
      </c>
      <c r="R441" s="1027"/>
      <c r="S441" s="1027"/>
      <c r="T441" s="1027"/>
      <c r="U441" s="1027"/>
      <c r="V441" s="1027"/>
      <c r="W441" s="1027"/>
      <c r="X441" s="1067"/>
    </row>
    <row r="442" spans="1:24" ht="19" customHeight="1">
      <c r="A442" s="405"/>
      <c r="B442" s="1026" t="s">
        <v>575</v>
      </c>
      <c r="C442" s="1027"/>
      <c r="D442" s="1027" t="str">
        <f>IF('statement of marks'!J37="","",'statement of marks'!J37)</f>
        <v>l 031</v>
      </c>
      <c r="E442" s="1027"/>
      <c r="F442" s="1027"/>
      <c r="G442" s="1027"/>
      <c r="H442" s="1027"/>
      <c r="I442" s="1027"/>
      <c r="J442" s="1027"/>
      <c r="K442" s="1067"/>
      <c r="L442" s="1071"/>
      <c r="M442" s="1072"/>
      <c r="N442" s="405"/>
      <c r="O442" s="1026" t="s">
        <v>575</v>
      </c>
      <c r="P442" s="1027"/>
      <c r="Q442" s="1027" t="str">
        <f>IF('statement of marks'!J38="","",'statement of marks'!J38)</f>
        <v>l 032</v>
      </c>
      <c r="R442" s="1027"/>
      <c r="S442" s="1027"/>
      <c r="T442" s="1027"/>
      <c r="U442" s="1027"/>
      <c r="V442" s="1027"/>
      <c r="W442" s="1027"/>
      <c r="X442" s="1067"/>
    </row>
    <row r="443" spans="1:24" ht="19" customHeight="1">
      <c r="A443" s="405"/>
      <c r="B443" s="1026" t="s">
        <v>576</v>
      </c>
      <c r="C443" s="1027"/>
      <c r="D443" s="399" t="str">
        <f>'statement of marks'!$D$3</f>
        <v>3 A</v>
      </c>
      <c r="E443" s="1027" t="s">
        <v>9</v>
      </c>
      <c r="F443" s="1027"/>
      <c r="G443" s="1045" t="str">
        <f>IF('statement of marks'!D37="","",'statement of marks'!D37)</f>
        <v/>
      </c>
      <c r="H443" s="1045"/>
      <c r="I443" s="1045"/>
      <c r="J443" s="1045"/>
      <c r="K443" s="1046"/>
      <c r="L443" s="1071"/>
      <c r="M443" s="1072"/>
      <c r="N443" s="405"/>
      <c r="O443" s="1026" t="s">
        <v>576</v>
      </c>
      <c r="P443" s="1027"/>
      <c r="Q443" s="399" t="str">
        <f>'statement of marks'!$D$3</f>
        <v>3 A</v>
      </c>
      <c r="R443" s="1027" t="s">
        <v>9</v>
      </c>
      <c r="S443" s="1027"/>
      <c r="T443" s="1045" t="str">
        <f>IF('statement of marks'!D38="","",'statement of marks'!D38)</f>
        <v/>
      </c>
      <c r="U443" s="1045"/>
      <c r="V443" s="1045"/>
      <c r="W443" s="1045"/>
      <c r="X443" s="1046"/>
    </row>
    <row r="444" spans="1:24" ht="19" customHeight="1">
      <c r="A444" s="405"/>
      <c r="B444" s="1026" t="s">
        <v>577</v>
      </c>
      <c r="C444" s="1027"/>
      <c r="D444" s="399" t="str">
        <f>IF('statement of marks'!E37="","",'statement of marks'!E37)</f>
        <v/>
      </c>
      <c r="E444" s="1027" t="s">
        <v>0</v>
      </c>
      <c r="F444" s="1027"/>
      <c r="G444" s="1047" t="str">
        <f>IF('statement of marks'!F37="","",'statement of marks'!F37)</f>
        <v/>
      </c>
      <c r="H444" s="1047"/>
      <c r="I444" s="1047"/>
      <c r="J444" s="1047"/>
      <c r="K444" s="1048"/>
      <c r="L444" s="1071"/>
      <c r="M444" s="1072"/>
      <c r="N444" s="405"/>
      <c r="O444" s="1026" t="s">
        <v>577</v>
      </c>
      <c r="P444" s="1027"/>
      <c r="Q444" s="399" t="str">
        <f>IF('statement of marks'!E38="","",'statement of marks'!E38)</f>
        <v/>
      </c>
      <c r="R444" s="1027" t="s">
        <v>0</v>
      </c>
      <c r="S444" s="1027"/>
      <c r="T444" s="1047" t="str">
        <f>IF('statement of marks'!F38="","",'statement of marks'!F38)</f>
        <v/>
      </c>
      <c r="U444" s="1047"/>
      <c r="V444" s="1047"/>
      <c r="W444" s="1047"/>
      <c r="X444" s="1048"/>
    </row>
    <row r="445" spans="1:24" ht="19" customHeight="1">
      <c r="A445" s="405"/>
      <c r="B445" s="372" t="s">
        <v>27</v>
      </c>
      <c r="C445" s="337" t="s">
        <v>85</v>
      </c>
      <c r="D445" s="1049" t="s">
        <v>1</v>
      </c>
      <c r="E445" s="1049" t="s">
        <v>21</v>
      </c>
      <c r="F445" s="1049" t="s">
        <v>62</v>
      </c>
      <c r="G445" s="1050" t="s">
        <v>2</v>
      </c>
      <c r="H445" s="1049" t="s">
        <v>632</v>
      </c>
      <c r="I445" s="1049"/>
      <c r="J445" s="1049"/>
      <c r="K445" s="1051" t="s">
        <v>633</v>
      </c>
      <c r="L445" s="1071"/>
      <c r="M445" s="1072"/>
      <c r="N445" s="405"/>
      <c r="O445" s="372" t="s">
        <v>27</v>
      </c>
      <c r="P445" s="337" t="s">
        <v>85</v>
      </c>
      <c r="Q445" s="1052" t="s">
        <v>1</v>
      </c>
      <c r="R445" s="1052" t="s">
        <v>21</v>
      </c>
      <c r="S445" s="1052" t="s">
        <v>62</v>
      </c>
      <c r="T445" s="1053" t="s">
        <v>2</v>
      </c>
      <c r="U445" s="1052" t="s">
        <v>632</v>
      </c>
      <c r="V445" s="1052"/>
      <c r="W445" s="1052"/>
      <c r="X445" s="1051" t="s">
        <v>633</v>
      </c>
    </row>
    <row r="446" spans="1:24" ht="19" customHeight="1">
      <c r="A446" s="405"/>
      <c r="B446" s="372"/>
      <c r="C446" s="337"/>
      <c r="D446" s="1049"/>
      <c r="E446" s="1049"/>
      <c r="F446" s="1049"/>
      <c r="G446" s="1050"/>
      <c r="H446" s="393" t="s">
        <v>629</v>
      </c>
      <c r="I446" s="393" t="s">
        <v>630</v>
      </c>
      <c r="J446" s="501" t="s">
        <v>68</v>
      </c>
      <c r="K446" s="1051"/>
      <c r="L446" s="1071"/>
      <c r="M446" s="1072"/>
      <c r="N446" s="405"/>
      <c r="O446" s="372"/>
      <c r="P446" s="337"/>
      <c r="Q446" s="1052"/>
      <c r="R446" s="1052"/>
      <c r="S446" s="1052"/>
      <c r="T446" s="1053"/>
      <c r="U446" s="400" t="s">
        <v>629</v>
      </c>
      <c r="V446" s="400" t="s">
        <v>630</v>
      </c>
      <c r="W446" s="400" t="s">
        <v>68</v>
      </c>
      <c r="X446" s="1051"/>
    </row>
    <row r="447" spans="1:24" ht="19" customHeight="1">
      <c r="A447" s="405"/>
      <c r="B447" s="1038" t="s">
        <v>3</v>
      </c>
      <c r="C447" s="1039"/>
      <c r="D447" s="333">
        <f>IF('statement of marks'!K$6="","",'statement of marks'!K$6)</f>
        <v>10</v>
      </c>
      <c r="E447" s="333">
        <f>IF('statement of marks'!L$6="","",'statement of marks'!L$6)</f>
        <v>10</v>
      </c>
      <c r="F447" s="333">
        <f>IF('statement of marks'!M$6="","",'statement of marks'!M$6)</f>
        <v>10</v>
      </c>
      <c r="G447" s="334">
        <f>IF('statement of marks'!N$6="","",'statement of marks'!N$6)</f>
        <v>30</v>
      </c>
      <c r="H447" s="333">
        <f>IF('statement of marks'!O$6="","",'statement of marks'!O$6)</f>
        <v>20</v>
      </c>
      <c r="I447" s="333">
        <f>IF('statement of marks'!P$6="","",'statement of marks'!P$6)</f>
        <v>50</v>
      </c>
      <c r="J447" s="334">
        <f>IF('statement of marks'!Q$6="","",'statement of marks'!Q$6)</f>
        <v>70</v>
      </c>
      <c r="K447" s="406">
        <f>IF('statement of marks'!R$6="","",'statement of marks'!R$6)</f>
        <v>100</v>
      </c>
      <c r="L447" s="1071"/>
      <c r="M447" s="1072"/>
      <c r="N447" s="405"/>
      <c r="O447" s="1038" t="s">
        <v>3</v>
      </c>
      <c r="P447" s="1039"/>
      <c r="Q447" s="333">
        <f>IF('statement of marks'!K$6="","",'statement of marks'!K$6)</f>
        <v>10</v>
      </c>
      <c r="R447" s="333">
        <f>IF('statement of marks'!L$6="","",'statement of marks'!L$6)</f>
        <v>10</v>
      </c>
      <c r="S447" s="333">
        <f>IF('statement of marks'!M$6="","",'statement of marks'!M$6)</f>
        <v>10</v>
      </c>
      <c r="T447" s="334">
        <f>IF('statement of marks'!N$6="","",'statement of marks'!N$6)</f>
        <v>30</v>
      </c>
      <c r="U447" s="333">
        <f>IF('statement of marks'!O$6="","",'statement of marks'!O$6)</f>
        <v>20</v>
      </c>
      <c r="V447" s="333">
        <f>IF('statement of marks'!P$6="","",'statement of marks'!P$6)</f>
        <v>50</v>
      </c>
      <c r="W447" s="334">
        <f>IF('statement of marks'!Q$6="","",'statement of marks'!Q$6)</f>
        <v>70</v>
      </c>
      <c r="X447" s="406">
        <f>IF('statement of marks'!R$6="","",'statement of marks'!R$6)</f>
        <v>100</v>
      </c>
    </row>
    <row r="448" spans="1:24" ht="19" customHeight="1">
      <c r="A448" s="405"/>
      <c r="B448" s="1026" t="str">
        <f>'statement of marks'!$K$3</f>
        <v>fgUnh</v>
      </c>
      <c r="C448" s="1027"/>
      <c r="D448" s="332" t="str">
        <f>IF('statement of marks'!K37="","",'statement of marks'!K37)</f>
        <v/>
      </c>
      <c r="E448" s="332" t="str">
        <f>IF('statement of marks'!L37="","",'statement of marks'!L37)</f>
        <v/>
      </c>
      <c r="F448" s="332" t="str">
        <f>IF('statement of marks'!M37="","",'statement of marks'!M37)</f>
        <v/>
      </c>
      <c r="G448" s="403" t="str">
        <f>IF('statement of marks'!N37="","",'statement of marks'!N37)</f>
        <v/>
      </c>
      <c r="H448" s="332" t="str">
        <f>IF('statement of marks'!O37="","",'statement of marks'!O37)</f>
        <v/>
      </c>
      <c r="I448" s="332" t="str">
        <f>IF('statement of marks'!P37="","",'statement of marks'!P37)</f>
        <v/>
      </c>
      <c r="J448" s="36" t="str">
        <f>IF('statement of marks'!Q37="","",'statement of marks'!Q37)</f>
        <v/>
      </c>
      <c r="K448" s="407" t="str">
        <f>IF('statement of marks'!R37="","",'statement of marks'!R37)</f>
        <v/>
      </c>
      <c r="L448" s="1071"/>
      <c r="M448" s="1072"/>
      <c r="N448" s="405"/>
      <c r="O448" s="1026" t="str">
        <f>'statement of marks'!$K$3</f>
        <v>fgUnh</v>
      </c>
      <c r="P448" s="1027"/>
      <c r="Q448" s="332" t="str">
        <f>IF('statement of marks'!K38="","",'statement of marks'!K38)</f>
        <v/>
      </c>
      <c r="R448" s="332" t="str">
        <f>IF('statement of marks'!L38="","",'statement of marks'!L38)</f>
        <v/>
      </c>
      <c r="S448" s="332" t="str">
        <f>IF('statement of marks'!M38="","",'statement of marks'!M38)</f>
        <v/>
      </c>
      <c r="T448" s="403" t="str">
        <f>IF('statement of marks'!N38="","",'statement of marks'!N38)</f>
        <v/>
      </c>
      <c r="U448" s="332" t="str">
        <f>IF('statement of marks'!O38="","",'statement of marks'!O38)</f>
        <v/>
      </c>
      <c r="V448" s="332" t="str">
        <f>IF('statement of marks'!P38="","",'statement of marks'!P38)</f>
        <v/>
      </c>
      <c r="W448" s="36" t="str">
        <f>IF('statement of marks'!Q38="","",'statement of marks'!Q38)</f>
        <v/>
      </c>
      <c r="X448" s="407" t="str">
        <f>IF('statement of marks'!R38="","",'statement of marks'!R38)</f>
        <v/>
      </c>
    </row>
    <row r="449" spans="1:24" ht="19" customHeight="1">
      <c r="A449" s="405"/>
      <c r="B449" s="1026" t="str">
        <f>'statement of marks'!$AQ$3</f>
        <v>xf.kr</v>
      </c>
      <c r="C449" s="1027"/>
      <c r="D449" s="332" t="str">
        <f>IF('statement of marks'!AQ37="","",'statement of marks'!AQ37)</f>
        <v/>
      </c>
      <c r="E449" s="332" t="str">
        <f>IF('statement of marks'!AR37="","",'statement of marks'!AR37)</f>
        <v/>
      </c>
      <c r="F449" s="332" t="str">
        <f>IF('statement of marks'!AS37="","",'statement of marks'!AS37)</f>
        <v/>
      </c>
      <c r="G449" s="403" t="str">
        <f>IF('statement of marks'!AT37="","",'statement of marks'!AT37)</f>
        <v/>
      </c>
      <c r="H449" s="332" t="str">
        <f>IF('statement of marks'!AU37="","",'statement of marks'!AU37)</f>
        <v/>
      </c>
      <c r="I449" s="332" t="str">
        <f>IF('statement of marks'!AV37="","",'statement of marks'!AV37)</f>
        <v/>
      </c>
      <c r="J449" s="36" t="str">
        <f>IF('statement of marks'!AW37="","",'statement of marks'!AW37)</f>
        <v/>
      </c>
      <c r="K449" s="407" t="str">
        <f>IF('statement of marks'!AX37="","",'statement of marks'!AX37)</f>
        <v/>
      </c>
      <c r="L449" s="1071"/>
      <c r="M449" s="1072"/>
      <c r="N449" s="405"/>
      <c r="O449" s="1026" t="str">
        <f>'statement of marks'!$AQ$3</f>
        <v>xf.kr</v>
      </c>
      <c r="P449" s="1027"/>
      <c r="Q449" s="332" t="str">
        <f>IF('statement of marks'!AQ38="","",'statement of marks'!AQ38)</f>
        <v/>
      </c>
      <c r="R449" s="332" t="str">
        <f>IF('statement of marks'!AR38="","",'statement of marks'!AR38)</f>
        <v/>
      </c>
      <c r="S449" s="332" t="str">
        <f>IF('statement of marks'!AS38="","",'statement of marks'!AS38)</f>
        <v/>
      </c>
      <c r="T449" s="403" t="str">
        <f>IF('statement of marks'!AT38="","",'statement of marks'!AT38)</f>
        <v/>
      </c>
      <c r="U449" s="332" t="str">
        <f>IF('statement of marks'!AU38="","",'statement of marks'!AU38)</f>
        <v/>
      </c>
      <c r="V449" s="332" t="str">
        <f>IF('statement of marks'!AV38="","",'statement of marks'!AV38)</f>
        <v/>
      </c>
      <c r="W449" s="36" t="str">
        <f>IF('statement of marks'!AW38="","",'statement of marks'!AW38)</f>
        <v/>
      </c>
      <c r="X449" s="407" t="str">
        <f>IF('statement of marks'!AX38="","",'statement of marks'!AX38)</f>
        <v/>
      </c>
    </row>
    <row r="450" spans="1:24" ht="19" customHeight="1">
      <c r="A450" s="405"/>
      <c r="B450" s="1026" t="str">
        <f>'statement of marks'!$BG$3</f>
        <v>Ik;kZoj.k v/;;u</v>
      </c>
      <c r="C450" s="1027"/>
      <c r="D450" s="332" t="str">
        <f>IF('statement of marks'!BG37="","",'statement of marks'!BG37)</f>
        <v/>
      </c>
      <c r="E450" s="332" t="str">
        <f>IF('statement of marks'!BH37="","",'statement of marks'!BH37)</f>
        <v/>
      </c>
      <c r="F450" s="332" t="str">
        <f>IF('statement of marks'!BI37="","",'statement of marks'!BI37)</f>
        <v/>
      </c>
      <c r="G450" s="403" t="str">
        <f>IF('statement of marks'!BJ37="","",'statement of marks'!BJ37)</f>
        <v/>
      </c>
      <c r="H450" s="332" t="str">
        <f>IF('statement of marks'!BK37="","",'statement of marks'!BK37)</f>
        <v/>
      </c>
      <c r="I450" s="332" t="str">
        <f>IF('statement of marks'!BL37="","",'statement of marks'!BL37)</f>
        <v/>
      </c>
      <c r="J450" s="36" t="str">
        <f>IF('statement of marks'!BM37="","",'statement of marks'!BM37)</f>
        <v/>
      </c>
      <c r="K450" s="407" t="str">
        <f>IF('statement of marks'!BN37="","",'statement of marks'!BN37)</f>
        <v/>
      </c>
      <c r="L450" s="1071"/>
      <c r="M450" s="1072"/>
      <c r="N450" s="405"/>
      <c r="O450" s="1026" t="str">
        <f>'statement of marks'!$BG$3</f>
        <v>Ik;kZoj.k v/;;u</v>
      </c>
      <c r="P450" s="1027"/>
      <c r="Q450" s="332" t="str">
        <f>IF('statement of marks'!BG38="","",'statement of marks'!BG38)</f>
        <v/>
      </c>
      <c r="R450" s="332" t="str">
        <f>IF('statement of marks'!BH38="","",'statement of marks'!BH38)</f>
        <v/>
      </c>
      <c r="S450" s="332" t="str">
        <f>IF('statement of marks'!BI38="","",'statement of marks'!BI38)</f>
        <v/>
      </c>
      <c r="T450" s="403" t="str">
        <f>IF('statement of marks'!BJ38="","",'statement of marks'!BJ38)</f>
        <v/>
      </c>
      <c r="U450" s="332" t="str">
        <f>IF('statement of marks'!BK38="","",'statement of marks'!BK38)</f>
        <v/>
      </c>
      <c r="V450" s="332" t="str">
        <f>IF('statement of marks'!BL38="","",'statement of marks'!BL38)</f>
        <v/>
      </c>
      <c r="W450" s="36" t="str">
        <f>IF('statement of marks'!BM38="","",'statement of marks'!BM38)</f>
        <v/>
      </c>
      <c r="X450" s="407" t="str">
        <f>IF('statement of marks'!BN38="","",'statement of marks'!BN38)</f>
        <v/>
      </c>
    </row>
    <row r="451" spans="1:24" ht="19" customHeight="1">
      <c r="A451" s="1040"/>
      <c r="B451" s="1042" t="str">
        <f>'statement of marks'!$AA$3</f>
        <v>vaxszth</v>
      </c>
      <c r="C451" s="402" t="s">
        <v>3</v>
      </c>
      <c r="D451" s="333">
        <f>IF('statement of marks'!AA$6="","",'statement of marks'!AA$6)</f>
        <v>5</v>
      </c>
      <c r="E451" s="333">
        <f>IF('statement of marks'!AB$6="","",'statement of marks'!AB$6)</f>
        <v>5</v>
      </c>
      <c r="F451" s="333">
        <f>IF('statement of marks'!AC$6="","",'statement of marks'!AC$6)</f>
        <v>5</v>
      </c>
      <c r="G451" s="334">
        <f>IF('statement of marks'!AD$6="","",'statement of marks'!AD$6)</f>
        <v>15</v>
      </c>
      <c r="H451" s="333">
        <f>IF('statement of marks'!AE$6="","",'statement of marks'!AE$6)</f>
        <v>10</v>
      </c>
      <c r="I451" s="333">
        <f>IF('statement of marks'!AF$6="","",'statement of marks'!AF$6)</f>
        <v>25</v>
      </c>
      <c r="J451" s="334">
        <f>IF('statement of marks'!AG$6="","",'statement of marks'!AG$6)</f>
        <v>35</v>
      </c>
      <c r="K451" s="406">
        <f>IF('statement of marks'!AH$6="","",'statement of marks'!AH$6)</f>
        <v>50</v>
      </c>
      <c r="L451" s="1071"/>
      <c r="M451" s="1072"/>
      <c r="N451" s="1040"/>
      <c r="O451" s="1042" t="str">
        <f>'statement of marks'!$AA$3</f>
        <v>vaxszth</v>
      </c>
      <c r="P451" s="402" t="s">
        <v>3</v>
      </c>
      <c r="Q451" s="333">
        <f>IF('statement of marks'!AA$6="","",'statement of marks'!AA$6)</f>
        <v>5</v>
      </c>
      <c r="R451" s="333">
        <f>IF('statement of marks'!AB$6="","",'statement of marks'!AB$6)</f>
        <v>5</v>
      </c>
      <c r="S451" s="333">
        <f>IF('statement of marks'!AC$6="","",'statement of marks'!AC$6)</f>
        <v>5</v>
      </c>
      <c r="T451" s="334">
        <f>IF('statement of marks'!AD$6="","",'statement of marks'!AD$6)</f>
        <v>15</v>
      </c>
      <c r="U451" s="333">
        <f>IF('statement of marks'!AE$6="","",'statement of marks'!AE$6)</f>
        <v>10</v>
      </c>
      <c r="V451" s="333">
        <f>IF('statement of marks'!AF$6="","",'statement of marks'!AF$6)</f>
        <v>25</v>
      </c>
      <c r="W451" s="334">
        <f>IF('statement of marks'!AG$6="","",'statement of marks'!AG$6)</f>
        <v>35</v>
      </c>
      <c r="X451" s="406">
        <f>IF('statement of marks'!AH$6="","",'statement of marks'!AH$6)</f>
        <v>50</v>
      </c>
    </row>
    <row r="452" spans="1:24" ht="19" customHeight="1">
      <c r="A452" s="1041"/>
      <c r="B452" s="1042"/>
      <c r="C452" s="404" t="s">
        <v>638</v>
      </c>
      <c r="D452" s="332" t="str">
        <f>IF('statement of marks'!AA37="","",'statement of marks'!AA37)</f>
        <v/>
      </c>
      <c r="E452" s="332" t="str">
        <f>IF('statement of marks'!AB37="","",'statement of marks'!AB37)</f>
        <v/>
      </c>
      <c r="F452" s="332" t="str">
        <f>IF('statement of marks'!AC37="","",'statement of marks'!AC37)</f>
        <v/>
      </c>
      <c r="G452" s="403" t="str">
        <f>IF('statement of marks'!AD37="","",'statement of marks'!AD37)</f>
        <v/>
      </c>
      <c r="H452" s="332" t="str">
        <f>IF('statement of marks'!AE37="","",'statement of marks'!AE37)</f>
        <v/>
      </c>
      <c r="I452" s="332" t="str">
        <f>IF('statement of marks'!AF37="","",'statement of marks'!AF37)</f>
        <v/>
      </c>
      <c r="J452" s="36" t="str">
        <f>IF('statement of marks'!AG37="","",'statement of marks'!AG37)</f>
        <v/>
      </c>
      <c r="K452" s="407" t="str">
        <f>IF('statement of marks'!AH37="","",'statement of marks'!AH37)</f>
        <v/>
      </c>
      <c r="L452" s="1071"/>
      <c r="M452" s="1072"/>
      <c r="N452" s="1041"/>
      <c r="O452" s="1042"/>
      <c r="P452" s="404" t="s">
        <v>638</v>
      </c>
      <c r="Q452" s="332" t="str">
        <f>IF('statement of marks'!AA38="","",'statement of marks'!AA38)</f>
        <v/>
      </c>
      <c r="R452" s="332" t="str">
        <f>IF('statement of marks'!AB38="","",'statement of marks'!AB38)</f>
        <v/>
      </c>
      <c r="S452" s="332" t="str">
        <f>IF('statement of marks'!AC38="","",'statement of marks'!AC38)</f>
        <v/>
      </c>
      <c r="T452" s="403" t="str">
        <f>IF('statement of marks'!AD38="","",'statement of marks'!AD38)</f>
        <v/>
      </c>
      <c r="U452" s="332" t="str">
        <f>IF('statement of marks'!AE38="","",'statement of marks'!AE38)</f>
        <v/>
      </c>
      <c r="V452" s="332" t="str">
        <f>IF('statement of marks'!AF38="","",'statement of marks'!AF38)</f>
        <v/>
      </c>
      <c r="W452" s="36" t="str">
        <f>IF('statement of marks'!AG38="","",'statement of marks'!AG38)</f>
        <v/>
      </c>
      <c r="X452" s="407" t="str">
        <f>IF('statement of marks'!AH38="","",'statement of marks'!AH38)</f>
        <v/>
      </c>
    </row>
    <row r="453" spans="1:24" ht="19" customHeight="1">
      <c r="A453" s="405"/>
      <c r="B453" s="1043" t="s">
        <v>634</v>
      </c>
      <c r="C453" s="1044"/>
      <c r="D453" s="336" t="s">
        <v>1</v>
      </c>
      <c r="E453" s="336" t="s">
        <v>21</v>
      </c>
      <c r="F453" s="401" t="s">
        <v>635</v>
      </c>
      <c r="G453" s="36"/>
      <c r="H453" s="335"/>
      <c r="I453" s="36"/>
      <c r="J453" s="502" t="s">
        <v>62</v>
      </c>
      <c r="K453" s="408"/>
      <c r="L453" s="1071"/>
      <c r="M453" s="1072"/>
      <c r="N453" s="405"/>
      <c r="O453" s="1043" t="s">
        <v>634</v>
      </c>
      <c r="P453" s="1044"/>
      <c r="Q453" s="336" t="s">
        <v>1</v>
      </c>
      <c r="R453" s="336" t="s">
        <v>21</v>
      </c>
      <c r="S453" s="401" t="s">
        <v>635</v>
      </c>
      <c r="T453" s="36"/>
      <c r="U453" s="335"/>
      <c r="V453" s="36"/>
      <c r="W453" s="336" t="s">
        <v>62</v>
      </c>
      <c r="X453" s="408"/>
    </row>
    <row r="454" spans="1:24" ht="19" customHeight="1">
      <c r="A454" s="405"/>
      <c r="B454" s="1038" t="s">
        <v>3</v>
      </c>
      <c r="C454" s="1039"/>
      <c r="D454" s="333">
        <v>20</v>
      </c>
      <c r="E454" s="333">
        <v>20</v>
      </c>
      <c r="F454" s="333">
        <v>20</v>
      </c>
      <c r="G454" s="334"/>
      <c r="H454" s="333"/>
      <c r="I454" s="333"/>
      <c r="J454" s="334">
        <v>20</v>
      </c>
      <c r="K454" s="406"/>
      <c r="L454" s="1071"/>
      <c r="M454" s="1072"/>
      <c r="N454" s="405"/>
      <c r="O454" s="1038" t="s">
        <v>3</v>
      </c>
      <c r="P454" s="1039"/>
      <c r="Q454" s="333">
        <v>20</v>
      </c>
      <c r="R454" s="333">
        <v>20</v>
      </c>
      <c r="S454" s="333">
        <v>20</v>
      </c>
      <c r="T454" s="334"/>
      <c r="U454" s="333"/>
      <c r="V454" s="333"/>
      <c r="W454" s="334">
        <v>20</v>
      </c>
      <c r="X454" s="406"/>
    </row>
    <row r="455" spans="1:24" ht="19" customHeight="1">
      <c r="A455" s="405"/>
      <c r="B455" s="1026" t="str">
        <f>'statement of marks'!$BW$3</f>
        <v>dk;kZuqHko</v>
      </c>
      <c r="C455" s="1027"/>
      <c r="D455" s="499" t="str">
        <f>IF('statement of marks'!BW37="","",'statement of marks'!BW37)</f>
        <v/>
      </c>
      <c r="E455" s="499" t="str">
        <f>IF('statement of marks'!BX37="","",'statement of marks'!BX37)</f>
        <v/>
      </c>
      <c r="F455" s="499" t="str">
        <f>IF('statement of marks'!BZ37="","",'statement of marks'!BZ37)</f>
        <v/>
      </c>
      <c r="G455" s="338"/>
      <c r="H455" s="338"/>
      <c r="I455" s="499"/>
      <c r="J455" s="499" t="str">
        <f>IF('statement of marks'!BY37="","",'statement of marks'!BY37)</f>
        <v/>
      </c>
      <c r="K455" s="500"/>
      <c r="L455" s="1071"/>
      <c r="M455" s="1072"/>
      <c r="N455" s="405"/>
      <c r="O455" s="1026" t="str">
        <f>'statement of marks'!$BW$3</f>
        <v>dk;kZuqHko</v>
      </c>
      <c r="P455" s="1027"/>
      <c r="Q455" s="499" t="str">
        <f>IF('statement of marks'!BW38="","",'statement of marks'!BW38)</f>
        <v/>
      </c>
      <c r="R455" s="499" t="str">
        <f>IF('statement of marks'!BX38="","",'statement of marks'!BX38)</f>
        <v/>
      </c>
      <c r="S455" s="499" t="str">
        <f>IF('statement of marks'!BZ38="","",'statement of marks'!BZ38)</f>
        <v/>
      </c>
      <c r="T455" s="338"/>
      <c r="U455" s="338"/>
      <c r="V455" s="499"/>
      <c r="W455" s="499" t="str">
        <f>IF('statement of marks'!BY38="","",'statement of marks'!BY38)</f>
        <v/>
      </c>
      <c r="X455" s="500"/>
    </row>
    <row r="456" spans="1:24" ht="19" customHeight="1">
      <c r="A456" s="405"/>
      <c r="B456" s="1026" t="str">
        <f>'statement of marks'!$CG$3</f>
        <v>dyk f'k{kk</v>
      </c>
      <c r="C456" s="1027"/>
      <c r="D456" s="499" t="str">
        <f>IF('statement of marks'!CG37="","",'statement of marks'!CG37)</f>
        <v/>
      </c>
      <c r="E456" s="499" t="str">
        <f>IF('statement of marks'!CH37="","",'statement of marks'!CH37)</f>
        <v/>
      </c>
      <c r="F456" s="499" t="str">
        <f>IF('statement of marks'!CJ37="","",'statement of marks'!CJ37)</f>
        <v/>
      </c>
      <c r="G456" s="338"/>
      <c r="H456" s="338"/>
      <c r="I456" s="499"/>
      <c r="J456" s="499" t="str">
        <f>IF('statement of marks'!CI37="","",'statement of marks'!CI37)</f>
        <v/>
      </c>
      <c r="K456" s="500"/>
      <c r="L456" s="1071"/>
      <c r="M456" s="1072"/>
      <c r="N456" s="405"/>
      <c r="O456" s="1026" t="str">
        <f>'statement of marks'!$CG$3</f>
        <v>dyk f'k{kk</v>
      </c>
      <c r="P456" s="1027"/>
      <c r="Q456" s="499" t="str">
        <f>IF('statement of marks'!CG38="","",'statement of marks'!CG38)</f>
        <v/>
      </c>
      <c r="R456" s="499" t="str">
        <f>IF('statement of marks'!CH38="","",'statement of marks'!CH38)</f>
        <v/>
      </c>
      <c r="S456" s="499" t="str">
        <f>IF('statement of marks'!CJ38="","",'statement of marks'!CJ38)</f>
        <v/>
      </c>
      <c r="T456" s="338"/>
      <c r="U456" s="338"/>
      <c r="V456" s="499"/>
      <c r="W456" s="499" t="str">
        <f>IF('statement of marks'!CI38="","",'statement of marks'!CI38)</f>
        <v/>
      </c>
      <c r="X456" s="500"/>
    </row>
    <row r="457" spans="1:24" ht="19" customHeight="1">
      <c r="A457" s="405"/>
      <c r="B457" s="1028" t="str">
        <f>'statement of marks'!$CQ$3</f>
        <v>LokLF; ,oe~ 'kkjhfjd f'k{kk</v>
      </c>
      <c r="C457" s="1029"/>
      <c r="D457" s="499" t="str">
        <f>IF('statement of marks'!CQ37="","",'statement of marks'!CQ37)</f>
        <v/>
      </c>
      <c r="E457" s="499" t="str">
        <f>IF('statement of marks'!CR37="","",'statement of marks'!CR37)</f>
        <v/>
      </c>
      <c r="F457" s="499" t="str">
        <f>IF('statement of marks'!CT37="","",'statement of marks'!CT37)</f>
        <v/>
      </c>
      <c r="G457" s="338"/>
      <c r="H457" s="338"/>
      <c r="I457" s="499"/>
      <c r="J457" s="499" t="str">
        <f>IF('statement of marks'!CS37="","",'statement of marks'!CS37)</f>
        <v/>
      </c>
      <c r="K457" s="500"/>
      <c r="L457" s="1071"/>
      <c r="M457" s="1072"/>
      <c r="N457" s="405"/>
      <c r="O457" s="1030" t="str">
        <f>'statement of marks'!$CQ$3</f>
        <v>LokLF; ,oe~ 'kkjhfjd f'k{kk</v>
      </c>
      <c r="P457" s="1031"/>
      <c r="Q457" s="499" t="str">
        <f>IF('statement of marks'!CQ38="","",'statement of marks'!CQ38)</f>
        <v/>
      </c>
      <c r="R457" s="499" t="str">
        <f>IF('statement of marks'!CR38="","",'statement of marks'!CR38)</f>
        <v/>
      </c>
      <c r="S457" s="499" t="str">
        <f>IF('statement of marks'!CT38="","",'statement of marks'!CT38)</f>
        <v/>
      </c>
      <c r="T457" s="338"/>
      <c r="U457" s="338"/>
      <c r="V457" s="499"/>
      <c r="W457" s="499" t="str">
        <f>IF('statement of marks'!CS38="","",'statement of marks'!CS38)</f>
        <v/>
      </c>
      <c r="X457" s="500"/>
    </row>
    <row r="458" spans="1:24" ht="19" customHeight="1">
      <c r="A458" s="405"/>
      <c r="B458" s="1032" t="s">
        <v>636</v>
      </c>
      <c r="C458" s="1033"/>
      <c r="D458" s="1034" t="str">
        <f>IF(details!$CQ$3="","",details!$CQ$3)</f>
        <v>;ksx vxLr rd</v>
      </c>
      <c r="E458" s="1034"/>
      <c r="F458" s="1034" t="str">
        <f>IF(details!$CU$3="","",details!$CU$3)</f>
        <v>;ksx vDVwcj rd</v>
      </c>
      <c r="G458" s="1034"/>
      <c r="H458" s="1034" t="str">
        <f>IF(details!$CY$3="","",details!$CY$3)</f>
        <v>;ksx fnlEcj rd</v>
      </c>
      <c r="I458" s="1034"/>
      <c r="J458" s="1034" t="str">
        <f>IF(details!$DC$3="","",details!$DC$3)</f>
        <v>;ksx Qjojh rd</v>
      </c>
      <c r="K458" s="1035"/>
      <c r="L458" s="1071"/>
      <c r="M458" s="1072"/>
      <c r="N458" s="405"/>
      <c r="O458" s="1032" t="s">
        <v>636</v>
      </c>
      <c r="P458" s="1033"/>
      <c r="Q458" s="1034" t="str">
        <f>IF(details!$CQ$3="","",details!$CQ$3)</f>
        <v>;ksx vxLr rd</v>
      </c>
      <c r="R458" s="1034"/>
      <c r="S458" s="1034" t="str">
        <f>IF(details!$CU$3="","",details!$CU$3)</f>
        <v>;ksx vDVwcj rd</v>
      </c>
      <c r="T458" s="1034"/>
      <c r="U458" s="1034" t="str">
        <f>IF(details!$CY$3="","",details!$CY$3)</f>
        <v>;ksx fnlEcj rd</v>
      </c>
      <c r="V458" s="1034"/>
      <c r="W458" s="1034" t="str">
        <f>IF(details!$DC$3="","",details!$DC$3)</f>
        <v>;ksx Qjojh rd</v>
      </c>
      <c r="X458" s="1035"/>
    </row>
    <row r="459" spans="1:24" ht="19" customHeight="1">
      <c r="A459" s="405"/>
      <c r="B459" s="1032" t="s">
        <v>86</v>
      </c>
      <c r="C459" s="1033"/>
      <c r="D459" s="1036" t="str">
        <f>IF(details!CR37="","",details!CR37)</f>
        <v/>
      </c>
      <c r="E459" s="1036"/>
      <c r="F459" s="1036" t="str">
        <f>IF(details!CV37="","",details!CV37)</f>
        <v/>
      </c>
      <c r="G459" s="1036"/>
      <c r="H459" s="1036" t="str">
        <f>IF(details!CZ37="","",details!CZ37)</f>
        <v/>
      </c>
      <c r="I459" s="1036"/>
      <c r="J459" s="1036" t="str">
        <f>IF(details!DD37="","",details!DD37)</f>
        <v/>
      </c>
      <c r="K459" s="1037"/>
      <c r="L459" s="1071"/>
      <c r="M459" s="1072"/>
      <c r="N459" s="405"/>
      <c r="O459" s="1032" t="s">
        <v>86</v>
      </c>
      <c r="P459" s="1033"/>
      <c r="Q459" s="1036" t="str">
        <f>IF(details!CR38="","",details!CR38)</f>
        <v/>
      </c>
      <c r="R459" s="1036"/>
      <c r="S459" s="1036" t="str">
        <f>IF(details!CV38="","",details!CV38)</f>
        <v/>
      </c>
      <c r="T459" s="1036"/>
      <c r="U459" s="1036" t="str">
        <f>IF(details!CZ38="","",details!CZ38)</f>
        <v/>
      </c>
      <c r="V459" s="1036"/>
      <c r="W459" s="1036" t="str">
        <f>IF(details!DD38="","",details!DD38)</f>
        <v/>
      </c>
      <c r="X459" s="1037"/>
    </row>
    <row r="460" spans="1:24" ht="19" customHeight="1">
      <c r="A460" s="405"/>
      <c r="B460" s="1020" t="s">
        <v>15</v>
      </c>
      <c r="C460" s="1021"/>
      <c r="D460" s="1022" t="str">
        <f>IF(details!CQ37="","",details!CQ37)</f>
        <v/>
      </c>
      <c r="E460" s="1022"/>
      <c r="F460" s="1022" t="str">
        <f>IF(details!CU37="","",details!CU37)</f>
        <v/>
      </c>
      <c r="G460" s="1022"/>
      <c r="H460" s="1022" t="str">
        <f>IF(details!CY37="","",details!CY37)</f>
        <v/>
      </c>
      <c r="I460" s="1022"/>
      <c r="J460" s="1022" t="str">
        <f>IF(details!DC37="","",details!DC37)</f>
        <v/>
      </c>
      <c r="K460" s="1023"/>
      <c r="L460" s="1071"/>
      <c r="M460" s="1072"/>
      <c r="N460" s="405"/>
      <c r="O460" s="1020" t="s">
        <v>15</v>
      </c>
      <c r="P460" s="1021"/>
      <c r="Q460" s="1022" t="str">
        <f>IF(details!CQ38="","",details!CQ38)</f>
        <v/>
      </c>
      <c r="R460" s="1022"/>
      <c r="S460" s="1022" t="str">
        <f>IF(details!CU38="","",details!CU38)</f>
        <v/>
      </c>
      <c r="T460" s="1022"/>
      <c r="U460" s="1022" t="str">
        <f>IF(details!CY38="","",details!CY38)</f>
        <v/>
      </c>
      <c r="V460" s="1022"/>
      <c r="W460" s="1022" t="str">
        <f>IF(details!DC38="","",details!DC38)</f>
        <v/>
      </c>
      <c r="X460" s="1023"/>
    </row>
    <row r="461" spans="1:24" ht="19" customHeight="1">
      <c r="A461" s="405"/>
      <c r="B461" s="1024" t="s">
        <v>87</v>
      </c>
      <c r="C461" s="1025"/>
      <c r="D461" s="1016"/>
      <c r="E461" s="1016"/>
      <c r="F461" s="1016"/>
      <c r="G461" s="1016"/>
      <c r="H461" s="1016"/>
      <c r="I461" s="1016"/>
      <c r="J461" s="1016"/>
      <c r="K461" s="1017"/>
      <c r="L461" s="1071"/>
      <c r="M461" s="1072"/>
      <c r="N461" s="405"/>
      <c r="O461" s="1024" t="s">
        <v>87</v>
      </c>
      <c r="P461" s="1025"/>
      <c r="Q461" s="1016"/>
      <c r="R461" s="1016"/>
      <c r="S461" s="1016"/>
      <c r="T461" s="1016"/>
      <c r="U461" s="1016"/>
      <c r="V461" s="1016"/>
      <c r="W461" s="1016"/>
      <c r="X461" s="1017"/>
    </row>
    <row r="462" spans="1:24" ht="19" customHeight="1">
      <c r="A462" s="405"/>
      <c r="B462" s="1014" t="s">
        <v>73</v>
      </c>
      <c r="C462" s="1015"/>
      <c r="D462" s="1016"/>
      <c r="E462" s="1016"/>
      <c r="F462" s="1016"/>
      <c r="G462" s="1016"/>
      <c r="H462" s="1016"/>
      <c r="I462" s="1016"/>
      <c r="J462" s="1016"/>
      <c r="K462" s="1017"/>
      <c r="L462" s="1071"/>
      <c r="M462" s="1072"/>
      <c r="N462" s="405"/>
      <c r="O462" s="1014" t="s">
        <v>73</v>
      </c>
      <c r="P462" s="1015"/>
      <c r="Q462" s="1016"/>
      <c r="R462" s="1016"/>
      <c r="S462" s="1016"/>
      <c r="T462" s="1016"/>
      <c r="U462" s="1016"/>
      <c r="V462" s="1016"/>
      <c r="W462" s="1016"/>
      <c r="X462" s="1017"/>
    </row>
    <row r="463" spans="1:24" ht="19" customHeight="1">
      <c r="A463" s="405"/>
      <c r="B463" s="1018" t="s">
        <v>88</v>
      </c>
      <c r="C463" s="1019"/>
      <c r="D463" s="1016"/>
      <c r="E463" s="1016"/>
      <c r="F463" s="1016"/>
      <c r="G463" s="1016"/>
      <c r="H463" s="1016"/>
      <c r="I463" s="1016"/>
      <c r="J463" s="1016"/>
      <c r="K463" s="1017"/>
      <c r="L463" s="1071"/>
      <c r="M463" s="1072"/>
      <c r="N463" s="405"/>
      <c r="O463" s="1018" t="s">
        <v>88</v>
      </c>
      <c r="P463" s="1019"/>
      <c r="Q463" s="1016"/>
      <c r="R463" s="1016"/>
      <c r="S463" s="1016"/>
      <c r="T463" s="1016"/>
      <c r="U463" s="1016"/>
      <c r="V463" s="1016"/>
      <c r="W463" s="1016"/>
      <c r="X463" s="1017"/>
    </row>
    <row r="464" spans="1:24" ht="19" customHeight="1" thickBot="1">
      <c r="A464" s="410"/>
      <c r="B464" s="1054" t="s">
        <v>89</v>
      </c>
      <c r="C464" s="1055"/>
      <c r="D464" s="1056"/>
      <c r="E464" s="1056"/>
      <c r="F464" s="1056"/>
      <c r="G464" s="1056"/>
      <c r="H464" s="1056"/>
      <c r="I464" s="1056"/>
      <c r="J464" s="1056"/>
      <c r="K464" s="1057"/>
      <c r="L464" s="1071"/>
      <c r="M464" s="1072"/>
      <c r="N464" s="410"/>
      <c r="O464" s="1054" t="s">
        <v>89</v>
      </c>
      <c r="P464" s="1055"/>
      <c r="Q464" s="1056"/>
      <c r="R464" s="1056"/>
      <c r="S464" s="1056"/>
      <c r="T464" s="1056"/>
      <c r="U464" s="1056"/>
      <c r="V464" s="1056"/>
      <c r="W464" s="1056"/>
      <c r="X464" s="1057"/>
    </row>
    <row r="465" spans="1:24" ht="19" customHeight="1">
      <c r="A465" s="1058" t="s">
        <v>44</v>
      </c>
      <c r="B465" s="1059"/>
      <c r="C465" s="1059"/>
      <c r="D465" s="1059"/>
      <c r="E465" s="1059"/>
      <c r="F465" s="1059"/>
      <c r="G465" s="1059"/>
      <c r="H465" s="1059"/>
      <c r="I465" s="1059"/>
      <c r="J465" s="1059"/>
      <c r="K465" s="1060"/>
      <c r="L465" s="1071"/>
      <c r="M465" s="1072"/>
      <c r="N465" s="1058" t="s">
        <v>44</v>
      </c>
      <c r="O465" s="1059"/>
      <c r="P465" s="1059"/>
      <c r="Q465" s="1059"/>
      <c r="R465" s="1059"/>
      <c r="S465" s="1059"/>
      <c r="T465" s="1059"/>
      <c r="U465" s="1059"/>
      <c r="V465" s="1059"/>
      <c r="W465" s="1059"/>
      <c r="X465" s="1060"/>
    </row>
    <row r="466" spans="1:24" ht="19" customHeight="1">
      <c r="A466" s="1061" t="str">
        <f>'statement of marks'!$A$1</f>
        <v>jk- ck- ek/;fed fo|ky; uohu] fuEckgsM+k</v>
      </c>
      <c r="B466" s="1062"/>
      <c r="C466" s="1062"/>
      <c r="D466" s="1062"/>
      <c r="E466" s="1062"/>
      <c r="F466" s="1062"/>
      <c r="G466" s="1062"/>
      <c r="H466" s="1062"/>
      <c r="I466" s="1062"/>
      <c r="J466" s="1062"/>
      <c r="K466" s="1063"/>
      <c r="L466" s="1071"/>
      <c r="M466" s="1072"/>
      <c r="N466" s="1061" t="str">
        <f>'statement of marks'!$A$1</f>
        <v>jk- ck- ek/;fed fo|ky; uohu] fuEckgsM+k</v>
      </c>
      <c r="O466" s="1062"/>
      <c r="P466" s="1062"/>
      <c r="Q466" s="1062"/>
      <c r="R466" s="1062"/>
      <c r="S466" s="1062"/>
      <c r="T466" s="1062"/>
      <c r="U466" s="1062"/>
      <c r="V466" s="1062"/>
      <c r="W466" s="1062"/>
      <c r="X466" s="1063"/>
    </row>
    <row r="467" spans="1:24" ht="19" customHeight="1">
      <c r="A467" s="1061"/>
      <c r="B467" s="1062"/>
      <c r="C467" s="1062"/>
      <c r="D467" s="1062"/>
      <c r="E467" s="1062"/>
      <c r="F467" s="1062"/>
      <c r="G467" s="1062"/>
      <c r="H467" s="1062"/>
      <c r="I467" s="1062"/>
      <c r="J467" s="1062"/>
      <c r="K467" s="1063"/>
      <c r="L467" s="1071"/>
      <c r="M467" s="1072"/>
      <c r="N467" s="1061"/>
      <c r="O467" s="1062"/>
      <c r="P467" s="1062"/>
      <c r="Q467" s="1062"/>
      <c r="R467" s="1062"/>
      <c r="S467" s="1062"/>
      <c r="T467" s="1062"/>
      <c r="U467" s="1062"/>
      <c r="V467" s="1062"/>
      <c r="W467" s="1062"/>
      <c r="X467" s="1063"/>
    </row>
    <row r="468" spans="1:24" ht="19" customHeight="1">
      <c r="A468" s="405"/>
      <c r="B468" s="1042" t="s">
        <v>84</v>
      </c>
      <c r="C468" s="1064"/>
      <c r="D468" s="1065" t="str">
        <f>'statement of marks'!$F$3</f>
        <v>2015-16</v>
      </c>
      <c r="E468" s="1065"/>
      <c r="F468" s="1065"/>
      <c r="G468" s="1065"/>
      <c r="H468" s="1065"/>
      <c r="I468" s="1065"/>
      <c r="J468" s="1065"/>
      <c r="K468" s="1066"/>
      <c r="L468" s="1071"/>
      <c r="M468" s="1072"/>
      <c r="N468" s="405"/>
      <c r="O468" s="1042" t="s">
        <v>84</v>
      </c>
      <c r="P468" s="1064"/>
      <c r="Q468" s="1065" t="str">
        <f>'statement of marks'!$F$3</f>
        <v>2015-16</v>
      </c>
      <c r="R468" s="1065"/>
      <c r="S468" s="1065"/>
      <c r="T468" s="1065"/>
      <c r="U468" s="1065"/>
      <c r="V468" s="1065"/>
      <c r="W468" s="1065"/>
      <c r="X468" s="1066"/>
    </row>
    <row r="469" spans="1:24" ht="19" customHeight="1">
      <c r="A469" s="405"/>
      <c r="B469" s="1026" t="s">
        <v>573</v>
      </c>
      <c r="C469" s="1027"/>
      <c r="D469" s="1027" t="str">
        <f>IF('statement of marks'!H39="","",'statement of marks'!H39)</f>
        <v>v 033</v>
      </c>
      <c r="E469" s="1027"/>
      <c r="F469" s="1027"/>
      <c r="G469" s="1027"/>
      <c r="H469" s="1027"/>
      <c r="I469" s="1027"/>
      <c r="J469" s="1027"/>
      <c r="K469" s="1067"/>
      <c r="L469" s="1071"/>
      <c r="M469" s="1072"/>
      <c r="N469" s="405"/>
      <c r="O469" s="1026" t="s">
        <v>573</v>
      </c>
      <c r="P469" s="1027"/>
      <c r="Q469" s="1027" t="str">
        <f>IF('statement of marks'!H40="","",'statement of marks'!H40)</f>
        <v>v 034</v>
      </c>
      <c r="R469" s="1027"/>
      <c r="S469" s="1027"/>
      <c r="T469" s="1027"/>
      <c r="U469" s="1027"/>
      <c r="V469" s="1027"/>
      <c r="W469" s="1027"/>
      <c r="X469" s="1067"/>
    </row>
    <row r="470" spans="1:24" ht="19" customHeight="1">
      <c r="A470" s="405"/>
      <c r="B470" s="1026" t="s">
        <v>574</v>
      </c>
      <c r="C470" s="1027"/>
      <c r="D470" s="1027" t="str">
        <f>IF('statement of marks'!I39="","",'statement of marks'!I39)</f>
        <v>c 033</v>
      </c>
      <c r="E470" s="1027"/>
      <c r="F470" s="1027"/>
      <c r="G470" s="1027"/>
      <c r="H470" s="1027"/>
      <c r="I470" s="1027"/>
      <c r="J470" s="1027"/>
      <c r="K470" s="1067"/>
      <c r="L470" s="1071"/>
      <c r="M470" s="1072"/>
      <c r="N470" s="405"/>
      <c r="O470" s="1026" t="s">
        <v>574</v>
      </c>
      <c r="P470" s="1027"/>
      <c r="Q470" s="1027" t="str">
        <f>IF('statement of marks'!I40="","",'statement of marks'!I40)</f>
        <v>c 034</v>
      </c>
      <c r="R470" s="1027"/>
      <c r="S470" s="1027"/>
      <c r="T470" s="1027"/>
      <c r="U470" s="1027"/>
      <c r="V470" s="1027"/>
      <c r="W470" s="1027"/>
      <c r="X470" s="1067"/>
    </row>
    <row r="471" spans="1:24" ht="19" customHeight="1">
      <c r="A471" s="405"/>
      <c r="B471" s="1026" t="s">
        <v>575</v>
      </c>
      <c r="C471" s="1027"/>
      <c r="D471" s="1027" t="str">
        <f>IF('statement of marks'!J39="","",'statement of marks'!J39)</f>
        <v>l 033</v>
      </c>
      <c r="E471" s="1027"/>
      <c r="F471" s="1027"/>
      <c r="G471" s="1027"/>
      <c r="H471" s="1027"/>
      <c r="I471" s="1027"/>
      <c r="J471" s="1027"/>
      <c r="K471" s="1067"/>
      <c r="L471" s="1071"/>
      <c r="M471" s="1072"/>
      <c r="N471" s="405"/>
      <c r="O471" s="1026" t="s">
        <v>575</v>
      </c>
      <c r="P471" s="1027"/>
      <c r="Q471" s="1027" t="str">
        <f>IF('statement of marks'!J40="","",'statement of marks'!J40)</f>
        <v>l 034</v>
      </c>
      <c r="R471" s="1027"/>
      <c r="S471" s="1027"/>
      <c r="T471" s="1027"/>
      <c r="U471" s="1027"/>
      <c r="V471" s="1027"/>
      <c r="W471" s="1027"/>
      <c r="X471" s="1067"/>
    </row>
    <row r="472" spans="1:24" ht="19" customHeight="1">
      <c r="A472" s="405"/>
      <c r="B472" s="1026" t="s">
        <v>576</v>
      </c>
      <c r="C472" s="1027"/>
      <c r="D472" s="399" t="str">
        <f>'statement of marks'!$D$3</f>
        <v>3 A</v>
      </c>
      <c r="E472" s="1027" t="s">
        <v>9</v>
      </c>
      <c r="F472" s="1027"/>
      <c r="G472" s="1045" t="str">
        <f>IF('statement of marks'!D39="","",'statement of marks'!D39)</f>
        <v/>
      </c>
      <c r="H472" s="1045"/>
      <c r="I472" s="1045"/>
      <c r="J472" s="1045"/>
      <c r="K472" s="1046"/>
      <c r="L472" s="1071"/>
      <c r="M472" s="1072"/>
      <c r="N472" s="405"/>
      <c r="O472" s="1026" t="s">
        <v>576</v>
      </c>
      <c r="P472" s="1027"/>
      <c r="Q472" s="399" t="str">
        <f>'statement of marks'!$D$3</f>
        <v>3 A</v>
      </c>
      <c r="R472" s="1027" t="s">
        <v>9</v>
      </c>
      <c r="S472" s="1027"/>
      <c r="T472" s="1045" t="str">
        <f>IF('statement of marks'!D40="","",'statement of marks'!D40)</f>
        <v/>
      </c>
      <c r="U472" s="1045"/>
      <c r="V472" s="1045"/>
      <c r="W472" s="1045"/>
      <c r="X472" s="1046"/>
    </row>
    <row r="473" spans="1:24" ht="19" customHeight="1">
      <c r="A473" s="405"/>
      <c r="B473" s="1026" t="s">
        <v>577</v>
      </c>
      <c r="C473" s="1027"/>
      <c r="D473" s="399" t="str">
        <f>IF('statement of marks'!E39="","",'statement of marks'!E39)</f>
        <v/>
      </c>
      <c r="E473" s="1027" t="s">
        <v>0</v>
      </c>
      <c r="F473" s="1027"/>
      <c r="G473" s="1047" t="str">
        <f>IF('statement of marks'!F39="","",'statement of marks'!F39)</f>
        <v/>
      </c>
      <c r="H473" s="1047"/>
      <c r="I473" s="1047"/>
      <c r="J473" s="1047"/>
      <c r="K473" s="1048"/>
      <c r="L473" s="1071"/>
      <c r="M473" s="1072"/>
      <c r="N473" s="405"/>
      <c r="O473" s="1026" t="s">
        <v>577</v>
      </c>
      <c r="P473" s="1027"/>
      <c r="Q473" s="399" t="str">
        <f>IF('statement of marks'!E40="","",'statement of marks'!E40)</f>
        <v/>
      </c>
      <c r="R473" s="1027" t="s">
        <v>0</v>
      </c>
      <c r="S473" s="1027"/>
      <c r="T473" s="1047" t="str">
        <f>IF('statement of marks'!F40="","",'statement of marks'!F40)</f>
        <v/>
      </c>
      <c r="U473" s="1047"/>
      <c r="V473" s="1047"/>
      <c r="W473" s="1047"/>
      <c r="X473" s="1048"/>
    </row>
    <row r="474" spans="1:24" ht="19" customHeight="1">
      <c r="A474" s="405"/>
      <c r="B474" s="372" t="s">
        <v>27</v>
      </c>
      <c r="C474" s="337" t="s">
        <v>85</v>
      </c>
      <c r="D474" s="1049" t="s">
        <v>1</v>
      </c>
      <c r="E474" s="1049" t="s">
        <v>21</v>
      </c>
      <c r="F474" s="1049" t="s">
        <v>62</v>
      </c>
      <c r="G474" s="1050" t="s">
        <v>2</v>
      </c>
      <c r="H474" s="1049" t="s">
        <v>632</v>
      </c>
      <c r="I474" s="1049"/>
      <c r="J474" s="1049"/>
      <c r="K474" s="1051" t="s">
        <v>633</v>
      </c>
      <c r="L474" s="1071"/>
      <c r="M474" s="1072"/>
      <c r="N474" s="405"/>
      <c r="O474" s="372" t="s">
        <v>27</v>
      </c>
      <c r="P474" s="337" t="s">
        <v>85</v>
      </c>
      <c r="Q474" s="1052" t="s">
        <v>1</v>
      </c>
      <c r="R474" s="1052" t="s">
        <v>21</v>
      </c>
      <c r="S474" s="1052" t="s">
        <v>62</v>
      </c>
      <c r="T474" s="1053" t="s">
        <v>2</v>
      </c>
      <c r="U474" s="1052" t="s">
        <v>632</v>
      </c>
      <c r="V474" s="1052"/>
      <c r="W474" s="1052"/>
      <c r="X474" s="1051" t="s">
        <v>633</v>
      </c>
    </row>
    <row r="475" spans="1:24" ht="19" customHeight="1">
      <c r="A475" s="405"/>
      <c r="B475" s="372"/>
      <c r="C475" s="337"/>
      <c r="D475" s="1049"/>
      <c r="E475" s="1049"/>
      <c r="F475" s="1049"/>
      <c r="G475" s="1050"/>
      <c r="H475" s="393" t="s">
        <v>629</v>
      </c>
      <c r="I475" s="393" t="s">
        <v>630</v>
      </c>
      <c r="J475" s="501" t="s">
        <v>68</v>
      </c>
      <c r="K475" s="1051"/>
      <c r="L475" s="1071"/>
      <c r="M475" s="1072"/>
      <c r="N475" s="405"/>
      <c r="O475" s="372"/>
      <c r="P475" s="337"/>
      <c r="Q475" s="1052"/>
      <c r="R475" s="1052"/>
      <c r="S475" s="1052"/>
      <c r="T475" s="1053"/>
      <c r="U475" s="400" t="s">
        <v>629</v>
      </c>
      <c r="V475" s="400" t="s">
        <v>630</v>
      </c>
      <c r="W475" s="400" t="s">
        <v>68</v>
      </c>
      <c r="X475" s="1051"/>
    </row>
    <row r="476" spans="1:24" ht="19" customHeight="1">
      <c r="A476" s="405"/>
      <c r="B476" s="1038" t="s">
        <v>3</v>
      </c>
      <c r="C476" s="1039"/>
      <c r="D476" s="333">
        <f>IF('statement of marks'!K$6="","",'statement of marks'!K$6)</f>
        <v>10</v>
      </c>
      <c r="E476" s="333">
        <f>IF('statement of marks'!L$6="","",'statement of marks'!L$6)</f>
        <v>10</v>
      </c>
      <c r="F476" s="333">
        <f>IF('statement of marks'!M$6="","",'statement of marks'!M$6)</f>
        <v>10</v>
      </c>
      <c r="G476" s="334">
        <f>IF('statement of marks'!N$6="","",'statement of marks'!N$6)</f>
        <v>30</v>
      </c>
      <c r="H476" s="333">
        <f>IF('statement of marks'!O$6="","",'statement of marks'!O$6)</f>
        <v>20</v>
      </c>
      <c r="I476" s="333">
        <f>IF('statement of marks'!P$6="","",'statement of marks'!P$6)</f>
        <v>50</v>
      </c>
      <c r="J476" s="334">
        <f>IF('statement of marks'!Q$6="","",'statement of marks'!Q$6)</f>
        <v>70</v>
      </c>
      <c r="K476" s="406">
        <f>IF('statement of marks'!R$6="","",'statement of marks'!R$6)</f>
        <v>100</v>
      </c>
      <c r="L476" s="1071"/>
      <c r="M476" s="1072"/>
      <c r="N476" s="405"/>
      <c r="O476" s="1038" t="s">
        <v>3</v>
      </c>
      <c r="P476" s="1039"/>
      <c r="Q476" s="333">
        <f>IF('statement of marks'!K$6="","",'statement of marks'!K$6)</f>
        <v>10</v>
      </c>
      <c r="R476" s="333">
        <f>IF('statement of marks'!L$6="","",'statement of marks'!L$6)</f>
        <v>10</v>
      </c>
      <c r="S476" s="333">
        <f>IF('statement of marks'!M$6="","",'statement of marks'!M$6)</f>
        <v>10</v>
      </c>
      <c r="T476" s="334">
        <f>IF('statement of marks'!N$6="","",'statement of marks'!N$6)</f>
        <v>30</v>
      </c>
      <c r="U476" s="333">
        <f>IF('statement of marks'!O$6="","",'statement of marks'!O$6)</f>
        <v>20</v>
      </c>
      <c r="V476" s="333">
        <f>IF('statement of marks'!P$6="","",'statement of marks'!P$6)</f>
        <v>50</v>
      </c>
      <c r="W476" s="334">
        <f>IF('statement of marks'!Q$6="","",'statement of marks'!Q$6)</f>
        <v>70</v>
      </c>
      <c r="X476" s="406">
        <f>IF('statement of marks'!R$6="","",'statement of marks'!R$6)</f>
        <v>100</v>
      </c>
    </row>
    <row r="477" spans="1:24" ht="19" customHeight="1">
      <c r="A477" s="405"/>
      <c r="B477" s="1026" t="str">
        <f>'statement of marks'!$K$3</f>
        <v>fgUnh</v>
      </c>
      <c r="C477" s="1027"/>
      <c r="D477" s="332" t="str">
        <f>IF('statement of marks'!K39="","",'statement of marks'!K39)</f>
        <v/>
      </c>
      <c r="E477" s="332" t="str">
        <f>IF('statement of marks'!L39="","",'statement of marks'!L39)</f>
        <v/>
      </c>
      <c r="F477" s="332" t="str">
        <f>IF('statement of marks'!M39="","",'statement of marks'!M39)</f>
        <v/>
      </c>
      <c r="G477" s="403" t="str">
        <f>IF('statement of marks'!N39="","",'statement of marks'!N39)</f>
        <v/>
      </c>
      <c r="H477" s="332" t="str">
        <f>IF('statement of marks'!O39="","",'statement of marks'!O39)</f>
        <v/>
      </c>
      <c r="I477" s="332" t="str">
        <f>IF('statement of marks'!P39="","",'statement of marks'!P39)</f>
        <v/>
      </c>
      <c r="J477" s="36" t="str">
        <f>IF('statement of marks'!Q39="","",'statement of marks'!Q39)</f>
        <v/>
      </c>
      <c r="K477" s="407" t="str">
        <f>IF('statement of marks'!R39="","",'statement of marks'!R39)</f>
        <v/>
      </c>
      <c r="L477" s="1071"/>
      <c r="M477" s="1072"/>
      <c r="N477" s="405"/>
      <c r="O477" s="1026" t="str">
        <f>'statement of marks'!$K$3</f>
        <v>fgUnh</v>
      </c>
      <c r="P477" s="1027"/>
      <c r="Q477" s="332" t="str">
        <f>IF('statement of marks'!K40="","",'statement of marks'!K40)</f>
        <v/>
      </c>
      <c r="R477" s="332" t="str">
        <f>IF('statement of marks'!L40="","",'statement of marks'!L40)</f>
        <v/>
      </c>
      <c r="S477" s="332" t="str">
        <f>IF('statement of marks'!M40="","",'statement of marks'!M40)</f>
        <v/>
      </c>
      <c r="T477" s="403" t="str">
        <f>IF('statement of marks'!N40="","",'statement of marks'!N40)</f>
        <v/>
      </c>
      <c r="U477" s="332" t="str">
        <f>IF('statement of marks'!O40="","",'statement of marks'!O40)</f>
        <v/>
      </c>
      <c r="V477" s="332" t="str">
        <f>IF('statement of marks'!P40="","",'statement of marks'!P40)</f>
        <v/>
      </c>
      <c r="W477" s="36" t="str">
        <f>IF('statement of marks'!Q40="","",'statement of marks'!Q40)</f>
        <v/>
      </c>
      <c r="X477" s="407" t="str">
        <f>IF('statement of marks'!R40="","",'statement of marks'!R40)</f>
        <v/>
      </c>
    </row>
    <row r="478" spans="1:24" ht="19" customHeight="1">
      <c r="A478" s="405"/>
      <c r="B478" s="1026" t="str">
        <f>'statement of marks'!$AQ$3</f>
        <v>xf.kr</v>
      </c>
      <c r="C478" s="1027"/>
      <c r="D478" s="332" t="str">
        <f>IF('statement of marks'!AQ39="","",'statement of marks'!AQ39)</f>
        <v/>
      </c>
      <c r="E478" s="332" t="str">
        <f>IF('statement of marks'!AR39="","",'statement of marks'!AR39)</f>
        <v/>
      </c>
      <c r="F478" s="332" t="str">
        <f>IF('statement of marks'!AS39="","",'statement of marks'!AS39)</f>
        <v/>
      </c>
      <c r="G478" s="403" t="str">
        <f>IF('statement of marks'!AT39="","",'statement of marks'!AT39)</f>
        <v/>
      </c>
      <c r="H478" s="332" t="str">
        <f>IF('statement of marks'!AU39="","",'statement of marks'!AU39)</f>
        <v/>
      </c>
      <c r="I478" s="332" t="str">
        <f>IF('statement of marks'!AV39="","",'statement of marks'!AV39)</f>
        <v/>
      </c>
      <c r="J478" s="36" t="str">
        <f>IF('statement of marks'!AW39="","",'statement of marks'!AW39)</f>
        <v/>
      </c>
      <c r="K478" s="407" t="str">
        <f>IF('statement of marks'!AX39="","",'statement of marks'!AX39)</f>
        <v/>
      </c>
      <c r="L478" s="1071"/>
      <c r="M478" s="1072"/>
      <c r="N478" s="405"/>
      <c r="O478" s="1026" t="str">
        <f>'statement of marks'!$AQ$3</f>
        <v>xf.kr</v>
      </c>
      <c r="P478" s="1027"/>
      <c r="Q478" s="332" t="str">
        <f>IF('statement of marks'!AQ40="","",'statement of marks'!AQ40)</f>
        <v/>
      </c>
      <c r="R478" s="332" t="str">
        <f>IF('statement of marks'!AR40="","",'statement of marks'!AR40)</f>
        <v/>
      </c>
      <c r="S478" s="332" t="str">
        <f>IF('statement of marks'!AS40="","",'statement of marks'!AS40)</f>
        <v/>
      </c>
      <c r="T478" s="403" t="str">
        <f>IF('statement of marks'!AT40="","",'statement of marks'!AT40)</f>
        <v/>
      </c>
      <c r="U478" s="332" t="str">
        <f>IF('statement of marks'!AU40="","",'statement of marks'!AU40)</f>
        <v/>
      </c>
      <c r="V478" s="332" t="str">
        <f>IF('statement of marks'!AV40="","",'statement of marks'!AV40)</f>
        <v/>
      </c>
      <c r="W478" s="36" t="str">
        <f>IF('statement of marks'!AW40="","",'statement of marks'!AW40)</f>
        <v/>
      </c>
      <c r="X478" s="407" t="str">
        <f>IF('statement of marks'!AX40="","",'statement of marks'!AX40)</f>
        <v/>
      </c>
    </row>
    <row r="479" spans="1:24" ht="19" customHeight="1">
      <c r="A479" s="405"/>
      <c r="B479" s="1026" t="str">
        <f>'statement of marks'!$BG$3</f>
        <v>Ik;kZoj.k v/;;u</v>
      </c>
      <c r="C479" s="1027"/>
      <c r="D479" s="332" t="str">
        <f>IF('statement of marks'!BG39="","",'statement of marks'!BG39)</f>
        <v/>
      </c>
      <c r="E479" s="332" t="str">
        <f>IF('statement of marks'!BH39="","",'statement of marks'!BH39)</f>
        <v/>
      </c>
      <c r="F479" s="332" t="str">
        <f>IF('statement of marks'!BI39="","",'statement of marks'!BI39)</f>
        <v/>
      </c>
      <c r="G479" s="403" t="str">
        <f>IF('statement of marks'!BJ39="","",'statement of marks'!BJ39)</f>
        <v/>
      </c>
      <c r="H479" s="332" t="str">
        <f>IF('statement of marks'!BK39="","",'statement of marks'!BK39)</f>
        <v/>
      </c>
      <c r="I479" s="332" t="str">
        <f>IF('statement of marks'!BL39="","",'statement of marks'!BL39)</f>
        <v/>
      </c>
      <c r="J479" s="36" t="str">
        <f>IF('statement of marks'!BM39="","",'statement of marks'!BM39)</f>
        <v/>
      </c>
      <c r="K479" s="407" t="str">
        <f>IF('statement of marks'!BN39="","",'statement of marks'!BN39)</f>
        <v/>
      </c>
      <c r="L479" s="1071"/>
      <c r="M479" s="1072"/>
      <c r="N479" s="405"/>
      <c r="O479" s="1026" t="str">
        <f>'statement of marks'!$BG$3</f>
        <v>Ik;kZoj.k v/;;u</v>
      </c>
      <c r="P479" s="1027"/>
      <c r="Q479" s="332" t="str">
        <f>IF('statement of marks'!BG40="","",'statement of marks'!BG40)</f>
        <v/>
      </c>
      <c r="R479" s="332" t="str">
        <f>IF('statement of marks'!BH40="","",'statement of marks'!BH40)</f>
        <v/>
      </c>
      <c r="S479" s="332" t="str">
        <f>IF('statement of marks'!BI40="","",'statement of marks'!BI40)</f>
        <v/>
      </c>
      <c r="T479" s="403" t="str">
        <f>IF('statement of marks'!BJ40="","",'statement of marks'!BJ40)</f>
        <v/>
      </c>
      <c r="U479" s="332" t="str">
        <f>IF('statement of marks'!BK40="","",'statement of marks'!BK40)</f>
        <v/>
      </c>
      <c r="V479" s="332" t="str">
        <f>IF('statement of marks'!BL40="","",'statement of marks'!BL40)</f>
        <v/>
      </c>
      <c r="W479" s="36" t="str">
        <f>IF('statement of marks'!BM40="","",'statement of marks'!BM40)</f>
        <v/>
      </c>
      <c r="X479" s="407" t="str">
        <f>IF('statement of marks'!BN40="","",'statement of marks'!BN40)</f>
        <v/>
      </c>
    </row>
    <row r="480" spans="1:24" ht="19" customHeight="1">
      <c r="A480" s="1040"/>
      <c r="B480" s="1042" t="str">
        <f>'statement of marks'!$AA$3</f>
        <v>vaxszth</v>
      </c>
      <c r="C480" s="402" t="s">
        <v>3</v>
      </c>
      <c r="D480" s="333">
        <f>IF('statement of marks'!AA$6="","",'statement of marks'!AA$6)</f>
        <v>5</v>
      </c>
      <c r="E480" s="333">
        <f>IF('statement of marks'!AB$6="","",'statement of marks'!AB$6)</f>
        <v>5</v>
      </c>
      <c r="F480" s="333">
        <f>IF('statement of marks'!AC$6="","",'statement of marks'!AC$6)</f>
        <v>5</v>
      </c>
      <c r="G480" s="334">
        <f>IF('statement of marks'!AD$6="","",'statement of marks'!AD$6)</f>
        <v>15</v>
      </c>
      <c r="H480" s="333">
        <f>IF('statement of marks'!AE$6="","",'statement of marks'!AE$6)</f>
        <v>10</v>
      </c>
      <c r="I480" s="333">
        <f>IF('statement of marks'!AF$6="","",'statement of marks'!AF$6)</f>
        <v>25</v>
      </c>
      <c r="J480" s="334">
        <f>IF('statement of marks'!AG$6="","",'statement of marks'!AG$6)</f>
        <v>35</v>
      </c>
      <c r="K480" s="406">
        <f>IF('statement of marks'!AH$6="","",'statement of marks'!AH$6)</f>
        <v>50</v>
      </c>
      <c r="L480" s="1071"/>
      <c r="M480" s="1072"/>
      <c r="N480" s="1040"/>
      <c r="O480" s="1042" t="str">
        <f>'statement of marks'!$AA$3</f>
        <v>vaxszth</v>
      </c>
      <c r="P480" s="402" t="s">
        <v>3</v>
      </c>
      <c r="Q480" s="333">
        <f>IF('statement of marks'!AA$6="","",'statement of marks'!AA$6)</f>
        <v>5</v>
      </c>
      <c r="R480" s="333">
        <f>IF('statement of marks'!AB$6="","",'statement of marks'!AB$6)</f>
        <v>5</v>
      </c>
      <c r="S480" s="333">
        <f>IF('statement of marks'!AC$6="","",'statement of marks'!AC$6)</f>
        <v>5</v>
      </c>
      <c r="T480" s="334">
        <f>IF('statement of marks'!AD$6="","",'statement of marks'!AD$6)</f>
        <v>15</v>
      </c>
      <c r="U480" s="333">
        <f>IF('statement of marks'!AE$6="","",'statement of marks'!AE$6)</f>
        <v>10</v>
      </c>
      <c r="V480" s="333">
        <f>IF('statement of marks'!AF$6="","",'statement of marks'!AF$6)</f>
        <v>25</v>
      </c>
      <c r="W480" s="334">
        <f>IF('statement of marks'!AG$6="","",'statement of marks'!AG$6)</f>
        <v>35</v>
      </c>
      <c r="X480" s="406">
        <f>IF('statement of marks'!AH$6="","",'statement of marks'!AH$6)</f>
        <v>50</v>
      </c>
    </row>
    <row r="481" spans="1:24" ht="19" customHeight="1">
      <c r="A481" s="1041"/>
      <c r="B481" s="1042"/>
      <c r="C481" s="404" t="s">
        <v>638</v>
      </c>
      <c r="D481" s="332" t="str">
        <f>IF('statement of marks'!AA39="","",'statement of marks'!AA39)</f>
        <v/>
      </c>
      <c r="E481" s="332" t="str">
        <f>IF('statement of marks'!AB39="","",'statement of marks'!AB39)</f>
        <v/>
      </c>
      <c r="F481" s="332" t="str">
        <f>IF('statement of marks'!AC39="","",'statement of marks'!AC39)</f>
        <v/>
      </c>
      <c r="G481" s="403" t="str">
        <f>IF('statement of marks'!AD39="","",'statement of marks'!AD39)</f>
        <v/>
      </c>
      <c r="H481" s="332" t="str">
        <f>IF('statement of marks'!AE39="","",'statement of marks'!AE39)</f>
        <v/>
      </c>
      <c r="I481" s="332" t="str">
        <f>IF('statement of marks'!AF39="","",'statement of marks'!AF39)</f>
        <v/>
      </c>
      <c r="J481" s="36" t="str">
        <f>IF('statement of marks'!AG39="","",'statement of marks'!AG39)</f>
        <v/>
      </c>
      <c r="K481" s="407" t="str">
        <f>IF('statement of marks'!AH39="","",'statement of marks'!AH39)</f>
        <v/>
      </c>
      <c r="L481" s="1071"/>
      <c r="M481" s="1072"/>
      <c r="N481" s="1041"/>
      <c r="O481" s="1042"/>
      <c r="P481" s="404" t="s">
        <v>638</v>
      </c>
      <c r="Q481" s="332" t="str">
        <f>IF('statement of marks'!AA40="","",'statement of marks'!AA40)</f>
        <v/>
      </c>
      <c r="R481" s="332" t="str">
        <f>IF('statement of marks'!AB40="","",'statement of marks'!AB40)</f>
        <v/>
      </c>
      <c r="S481" s="332" t="str">
        <f>IF('statement of marks'!AC40="","",'statement of marks'!AC40)</f>
        <v/>
      </c>
      <c r="T481" s="403" t="str">
        <f>IF('statement of marks'!AD40="","",'statement of marks'!AD40)</f>
        <v/>
      </c>
      <c r="U481" s="332" t="str">
        <f>IF('statement of marks'!AE40="","",'statement of marks'!AE40)</f>
        <v/>
      </c>
      <c r="V481" s="332" t="str">
        <f>IF('statement of marks'!AF40="","",'statement of marks'!AF40)</f>
        <v/>
      </c>
      <c r="W481" s="36" t="str">
        <f>IF('statement of marks'!AG40="","",'statement of marks'!AG40)</f>
        <v/>
      </c>
      <c r="X481" s="407" t="str">
        <f>IF('statement of marks'!AH40="","",'statement of marks'!AH40)</f>
        <v/>
      </c>
    </row>
    <row r="482" spans="1:24" ht="19" customHeight="1">
      <c r="A482" s="405"/>
      <c r="B482" s="1043" t="s">
        <v>634</v>
      </c>
      <c r="C482" s="1044"/>
      <c r="D482" s="336" t="s">
        <v>1</v>
      </c>
      <c r="E482" s="336" t="s">
        <v>21</v>
      </c>
      <c r="F482" s="401" t="s">
        <v>635</v>
      </c>
      <c r="G482" s="36"/>
      <c r="H482" s="335"/>
      <c r="I482" s="36"/>
      <c r="J482" s="502" t="s">
        <v>62</v>
      </c>
      <c r="K482" s="408"/>
      <c r="L482" s="1071"/>
      <c r="M482" s="1072"/>
      <c r="N482" s="405"/>
      <c r="O482" s="1043" t="s">
        <v>634</v>
      </c>
      <c r="P482" s="1044"/>
      <c r="Q482" s="336" t="s">
        <v>1</v>
      </c>
      <c r="R482" s="336" t="s">
        <v>21</v>
      </c>
      <c r="S482" s="401" t="s">
        <v>635</v>
      </c>
      <c r="T482" s="36"/>
      <c r="U482" s="335"/>
      <c r="V482" s="36"/>
      <c r="W482" s="336" t="s">
        <v>62</v>
      </c>
      <c r="X482" s="408"/>
    </row>
    <row r="483" spans="1:24" ht="19" customHeight="1">
      <c r="A483" s="405"/>
      <c r="B483" s="1038" t="s">
        <v>3</v>
      </c>
      <c r="C483" s="1039"/>
      <c r="D483" s="333">
        <v>20</v>
      </c>
      <c r="E483" s="333">
        <v>20</v>
      </c>
      <c r="F483" s="333">
        <v>20</v>
      </c>
      <c r="G483" s="334"/>
      <c r="H483" s="333"/>
      <c r="I483" s="333"/>
      <c r="J483" s="334">
        <v>20</v>
      </c>
      <c r="K483" s="406"/>
      <c r="L483" s="1071"/>
      <c r="M483" s="1072"/>
      <c r="N483" s="405"/>
      <c r="O483" s="1038" t="s">
        <v>3</v>
      </c>
      <c r="P483" s="1039"/>
      <c r="Q483" s="333">
        <v>20</v>
      </c>
      <c r="R483" s="333">
        <v>20</v>
      </c>
      <c r="S483" s="333">
        <v>20</v>
      </c>
      <c r="T483" s="334"/>
      <c r="U483" s="333"/>
      <c r="V483" s="333"/>
      <c r="W483" s="334">
        <v>20</v>
      </c>
      <c r="X483" s="406"/>
    </row>
    <row r="484" spans="1:24" ht="19" customHeight="1">
      <c r="A484" s="405"/>
      <c r="B484" s="1026" t="str">
        <f>'statement of marks'!$BW$3</f>
        <v>dk;kZuqHko</v>
      </c>
      <c r="C484" s="1027"/>
      <c r="D484" s="499" t="str">
        <f>IF('statement of marks'!BW39="","",'statement of marks'!BW39)</f>
        <v/>
      </c>
      <c r="E484" s="499" t="str">
        <f>IF('statement of marks'!BX39="","",'statement of marks'!BX39)</f>
        <v/>
      </c>
      <c r="F484" s="499" t="str">
        <f>IF('statement of marks'!BZ39="","",'statement of marks'!BZ39)</f>
        <v/>
      </c>
      <c r="G484" s="338"/>
      <c r="H484" s="338"/>
      <c r="I484" s="499"/>
      <c r="J484" s="499" t="str">
        <f>IF('statement of marks'!BY39="","",'statement of marks'!BY39)</f>
        <v/>
      </c>
      <c r="K484" s="500"/>
      <c r="L484" s="1071"/>
      <c r="M484" s="1072"/>
      <c r="N484" s="405"/>
      <c r="O484" s="1026" t="str">
        <f>'statement of marks'!$BW$3</f>
        <v>dk;kZuqHko</v>
      </c>
      <c r="P484" s="1027"/>
      <c r="Q484" s="499" t="str">
        <f>IF('statement of marks'!BW40="","",'statement of marks'!BW40)</f>
        <v/>
      </c>
      <c r="R484" s="499" t="str">
        <f>IF('statement of marks'!BX40="","",'statement of marks'!BX40)</f>
        <v/>
      </c>
      <c r="S484" s="499" t="str">
        <f>IF('statement of marks'!BZ40="","",'statement of marks'!BZ40)</f>
        <v/>
      </c>
      <c r="T484" s="338"/>
      <c r="U484" s="338"/>
      <c r="V484" s="499"/>
      <c r="W484" s="499" t="str">
        <f>IF('statement of marks'!BY40="","",'statement of marks'!BY40)</f>
        <v/>
      </c>
      <c r="X484" s="500"/>
    </row>
    <row r="485" spans="1:24" ht="19" customHeight="1">
      <c r="A485" s="405"/>
      <c r="B485" s="1026" t="str">
        <f>'statement of marks'!$CG$3</f>
        <v>dyk f'k{kk</v>
      </c>
      <c r="C485" s="1027"/>
      <c r="D485" s="499" t="str">
        <f>IF('statement of marks'!CG39="","",'statement of marks'!CG39)</f>
        <v/>
      </c>
      <c r="E485" s="499" t="str">
        <f>IF('statement of marks'!CH39="","",'statement of marks'!CH39)</f>
        <v/>
      </c>
      <c r="F485" s="499" t="str">
        <f>IF('statement of marks'!CJ39="","",'statement of marks'!CJ39)</f>
        <v/>
      </c>
      <c r="G485" s="338"/>
      <c r="H485" s="338"/>
      <c r="I485" s="499"/>
      <c r="J485" s="499" t="str">
        <f>IF('statement of marks'!CI39="","",'statement of marks'!CI39)</f>
        <v/>
      </c>
      <c r="K485" s="500"/>
      <c r="L485" s="1071"/>
      <c r="M485" s="1072"/>
      <c r="N485" s="405"/>
      <c r="O485" s="1026" t="str">
        <f>'statement of marks'!$CG$3</f>
        <v>dyk f'k{kk</v>
      </c>
      <c r="P485" s="1027"/>
      <c r="Q485" s="499" t="str">
        <f>IF('statement of marks'!CG40="","",'statement of marks'!CG40)</f>
        <v/>
      </c>
      <c r="R485" s="499" t="str">
        <f>IF('statement of marks'!CH40="","",'statement of marks'!CH40)</f>
        <v/>
      </c>
      <c r="S485" s="499" t="str">
        <f>IF('statement of marks'!CJ40="","",'statement of marks'!CJ40)</f>
        <v/>
      </c>
      <c r="T485" s="338"/>
      <c r="U485" s="338"/>
      <c r="V485" s="499"/>
      <c r="W485" s="499" t="str">
        <f>IF('statement of marks'!CI40="","",'statement of marks'!CI40)</f>
        <v/>
      </c>
      <c r="X485" s="500"/>
    </row>
    <row r="486" spans="1:24" ht="19" customHeight="1">
      <c r="A486" s="405"/>
      <c r="B486" s="1028" t="str">
        <f>'statement of marks'!$CQ$3</f>
        <v>LokLF; ,oe~ 'kkjhfjd f'k{kk</v>
      </c>
      <c r="C486" s="1029"/>
      <c r="D486" s="499" t="str">
        <f>IF('statement of marks'!CQ39="","",'statement of marks'!CQ39)</f>
        <v/>
      </c>
      <c r="E486" s="499" t="str">
        <f>IF('statement of marks'!CR39="","",'statement of marks'!CR39)</f>
        <v/>
      </c>
      <c r="F486" s="499" t="str">
        <f>IF('statement of marks'!CT39="","",'statement of marks'!CT39)</f>
        <v/>
      </c>
      <c r="G486" s="338"/>
      <c r="H486" s="338"/>
      <c r="I486" s="499"/>
      <c r="J486" s="499" t="str">
        <f>IF('statement of marks'!CS39="","",'statement of marks'!CS39)</f>
        <v/>
      </c>
      <c r="K486" s="500"/>
      <c r="L486" s="1071"/>
      <c r="M486" s="1072"/>
      <c r="N486" s="405"/>
      <c r="O486" s="1030" t="str">
        <f>'statement of marks'!$CQ$3</f>
        <v>LokLF; ,oe~ 'kkjhfjd f'k{kk</v>
      </c>
      <c r="P486" s="1031"/>
      <c r="Q486" s="499" t="str">
        <f>IF('statement of marks'!CQ40="","",'statement of marks'!CQ40)</f>
        <v/>
      </c>
      <c r="R486" s="499" t="str">
        <f>IF('statement of marks'!CR40="","",'statement of marks'!CR40)</f>
        <v/>
      </c>
      <c r="S486" s="499" t="str">
        <f>IF('statement of marks'!CT40="","",'statement of marks'!CT40)</f>
        <v/>
      </c>
      <c r="T486" s="338"/>
      <c r="U486" s="338"/>
      <c r="V486" s="499"/>
      <c r="W486" s="499" t="str">
        <f>IF('statement of marks'!CS40="","",'statement of marks'!CS40)</f>
        <v/>
      </c>
      <c r="X486" s="500"/>
    </row>
    <row r="487" spans="1:24" ht="19" customHeight="1">
      <c r="A487" s="405"/>
      <c r="B487" s="1032" t="s">
        <v>636</v>
      </c>
      <c r="C487" s="1033"/>
      <c r="D487" s="1034" t="str">
        <f>IF(details!$CQ$3="","",details!$CQ$3)</f>
        <v>;ksx vxLr rd</v>
      </c>
      <c r="E487" s="1034"/>
      <c r="F487" s="1034" t="str">
        <f>IF(details!$CU$3="","",details!$CU$3)</f>
        <v>;ksx vDVwcj rd</v>
      </c>
      <c r="G487" s="1034"/>
      <c r="H487" s="1034" t="str">
        <f>IF(details!$CY$3="","",details!$CY$3)</f>
        <v>;ksx fnlEcj rd</v>
      </c>
      <c r="I487" s="1034"/>
      <c r="J487" s="1034" t="str">
        <f>IF(details!$DC$3="","",details!$DC$3)</f>
        <v>;ksx Qjojh rd</v>
      </c>
      <c r="K487" s="1035"/>
      <c r="L487" s="1071"/>
      <c r="M487" s="1072"/>
      <c r="N487" s="405"/>
      <c r="O487" s="1032" t="s">
        <v>636</v>
      </c>
      <c r="P487" s="1033"/>
      <c r="Q487" s="1034" t="str">
        <f>IF(details!$CQ$3="","",details!$CQ$3)</f>
        <v>;ksx vxLr rd</v>
      </c>
      <c r="R487" s="1034"/>
      <c r="S487" s="1034" t="str">
        <f>IF(details!$CU$3="","",details!$CU$3)</f>
        <v>;ksx vDVwcj rd</v>
      </c>
      <c r="T487" s="1034"/>
      <c r="U487" s="1034" t="str">
        <f>IF(details!$CY$3="","",details!$CY$3)</f>
        <v>;ksx fnlEcj rd</v>
      </c>
      <c r="V487" s="1034"/>
      <c r="W487" s="1034" t="str">
        <f>IF(details!$DC$3="","",details!$DC$3)</f>
        <v>;ksx Qjojh rd</v>
      </c>
      <c r="X487" s="1035"/>
    </row>
    <row r="488" spans="1:24" ht="19" customHeight="1">
      <c r="A488" s="405"/>
      <c r="B488" s="1032" t="s">
        <v>86</v>
      </c>
      <c r="C488" s="1033"/>
      <c r="D488" s="1036" t="str">
        <f>IF(details!CR39="","",details!CR39)</f>
        <v/>
      </c>
      <c r="E488" s="1036"/>
      <c r="F488" s="1036" t="str">
        <f>IF(details!CV39="","",details!CV39)</f>
        <v/>
      </c>
      <c r="G488" s="1036"/>
      <c r="H488" s="1036" t="str">
        <f>IF(details!CZ39="","",details!CZ39)</f>
        <v/>
      </c>
      <c r="I488" s="1036"/>
      <c r="J488" s="1036" t="str">
        <f>IF(details!DD39="","",details!DD39)</f>
        <v/>
      </c>
      <c r="K488" s="1037"/>
      <c r="L488" s="1071"/>
      <c r="M488" s="1072"/>
      <c r="N488" s="405"/>
      <c r="O488" s="1032" t="s">
        <v>86</v>
      </c>
      <c r="P488" s="1033"/>
      <c r="Q488" s="1036" t="str">
        <f>IF(details!CR40="","",details!CR40)</f>
        <v/>
      </c>
      <c r="R488" s="1036"/>
      <c r="S488" s="1036" t="str">
        <f>IF(details!CV40="","",details!CV40)</f>
        <v/>
      </c>
      <c r="T488" s="1036"/>
      <c r="U488" s="1036" t="str">
        <f>IF(details!CZ40="","",details!CZ40)</f>
        <v/>
      </c>
      <c r="V488" s="1036"/>
      <c r="W488" s="1036" t="str">
        <f>IF(details!DD40="","",details!DD40)</f>
        <v/>
      </c>
      <c r="X488" s="1037"/>
    </row>
    <row r="489" spans="1:24" ht="19" customHeight="1">
      <c r="A489" s="405"/>
      <c r="B489" s="1020" t="s">
        <v>15</v>
      </c>
      <c r="C489" s="1021"/>
      <c r="D489" s="1022" t="str">
        <f>IF(details!CQ39="","",details!CQ39)</f>
        <v/>
      </c>
      <c r="E489" s="1022"/>
      <c r="F489" s="1022" t="str">
        <f>IF(details!CU39="","",details!CU39)</f>
        <v/>
      </c>
      <c r="G489" s="1022"/>
      <c r="H489" s="1022" t="str">
        <f>IF(details!CY39="","",details!CY39)</f>
        <v/>
      </c>
      <c r="I489" s="1022"/>
      <c r="J489" s="1022" t="str">
        <f>IF(details!DC39="","",details!DC39)</f>
        <v/>
      </c>
      <c r="K489" s="1023"/>
      <c r="L489" s="1071"/>
      <c r="M489" s="1072"/>
      <c r="N489" s="405"/>
      <c r="O489" s="1020" t="s">
        <v>15</v>
      </c>
      <c r="P489" s="1021"/>
      <c r="Q489" s="1022" t="str">
        <f>IF(details!CQ40="","",details!CQ40)</f>
        <v/>
      </c>
      <c r="R489" s="1022"/>
      <c r="S489" s="1022" t="str">
        <f>IF(details!CU40="","",details!CU40)</f>
        <v/>
      </c>
      <c r="T489" s="1022"/>
      <c r="U489" s="1022" t="str">
        <f>IF(details!CY40="","",details!CY40)</f>
        <v/>
      </c>
      <c r="V489" s="1022"/>
      <c r="W489" s="1022" t="str">
        <f>IF(details!DC40="","",details!DC40)</f>
        <v/>
      </c>
      <c r="X489" s="1023"/>
    </row>
    <row r="490" spans="1:24" ht="19" customHeight="1">
      <c r="A490" s="405"/>
      <c r="B490" s="1024" t="s">
        <v>87</v>
      </c>
      <c r="C490" s="1025"/>
      <c r="D490" s="1016"/>
      <c r="E490" s="1016"/>
      <c r="F490" s="1016"/>
      <c r="G490" s="1016"/>
      <c r="H490" s="1016"/>
      <c r="I490" s="1016"/>
      <c r="J490" s="1016"/>
      <c r="K490" s="1017"/>
      <c r="L490" s="1071"/>
      <c r="M490" s="1072"/>
      <c r="N490" s="405"/>
      <c r="O490" s="1024" t="s">
        <v>87</v>
      </c>
      <c r="P490" s="1025"/>
      <c r="Q490" s="1016"/>
      <c r="R490" s="1016"/>
      <c r="S490" s="1016"/>
      <c r="T490" s="1016"/>
      <c r="U490" s="1016"/>
      <c r="V490" s="1016"/>
      <c r="W490" s="1016"/>
      <c r="X490" s="1017"/>
    </row>
    <row r="491" spans="1:24" ht="19" customHeight="1">
      <c r="A491" s="405"/>
      <c r="B491" s="1014" t="s">
        <v>73</v>
      </c>
      <c r="C491" s="1015"/>
      <c r="D491" s="1016"/>
      <c r="E491" s="1016"/>
      <c r="F491" s="1016"/>
      <c r="G491" s="1016"/>
      <c r="H491" s="1016"/>
      <c r="I491" s="1016"/>
      <c r="J491" s="1016"/>
      <c r="K491" s="1017"/>
      <c r="L491" s="1071"/>
      <c r="M491" s="1072"/>
      <c r="N491" s="405"/>
      <c r="O491" s="1014" t="s">
        <v>73</v>
      </c>
      <c r="P491" s="1015"/>
      <c r="Q491" s="1016"/>
      <c r="R491" s="1016"/>
      <c r="S491" s="1016"/>
      <c r="T491" s="1016"/>
      <c r="U491" s="1016"/>
      <c r="V491" s="1016"/>
      <c r="W491" s="1016"/>
      <c r="X491" s="1017"/>
    </row>
    <row r="492" spans="1:24" ht="19" customHeight="1">
      <c r="A492" s="405"/>
      <c r="B492" s="1018" t="s">
        <v>88</v>
      </c>
      <c r="C492" s="1019"/>
      <c r="D492" s="1016"/>
      <c r="E492" s="1016"/>
      <c r="F492" s="1016"/>
      <c r="G492" s="1016"/>
      <c r="H492" s="1016"/>
      <c r="I492" s="1016"/>
      <c r="J492" s="1016"/>
      <c r="K492" s="1017"/>
      <c r="L492" s="1071"/>
      <c r="M492" s="1072"/>
      <c r="N492" s="405"/>
      <c r="O492" s="1018" t="s">
        <v>88</v>
      </c>
      <c r="P492" s="1019"/>
      <c r="Q492" s="1016"/>
      <c r="R492" s="1016"/>
      <c r="S492" s="1016"/>
      <c r="T492" s="1016"/>
      <c r="U492" s="1016"/>
      <c r="V492" s="1016"/>
      <c r="W492" s="1016"/>
      <c r="X492" s="1017"/>
    </row>
    <row r="493" spans="1:24" ht="19" customHeight="1" thickBot="1">
      <c r="A493" s="410"/>
      <c r="B493" s="1054" t="s">
        <v>89</v>
      </c>
      <c r="C493" s="1055"/>
      <c r="D493" s="1056"/>
      <c r="E493" s="1056"/>
      <c r="F493" s="1056"/>
      <c r="G493" s="1056"/>
      <c r="H493" s="1056"/>
      <c r="I493" s="1056"/>
      <c r="J493" s="1056"/>
      <c r="K493" s="1057"/>
      <c r="L493" s="1071"/>
      <c r="M493" s="1072"/>
      <c r="N493" s="410"/>
      <c r="O493" s="1054" t="s">
        <v>89</v>
      </c>
      <c r="P493" s="1055"/>
      <c r="Q493" s="1056"/>
      <c r="R493" s="1056"/>
      <c r="S493" s="1056"/>
      <c r="T493" s="1056"/>
      <c r="U493" s="1056"/>
      <c r="V493" s="1056"/>
      <c r="W493" s="1056"/>
      <c r="X493" s="1057"/>
    </row>
    <row r="494" spans="1:24" ht="19" customHeight="1">
      <c r="A494" s="1058" t="s">
        <v>44</v>
      </c>
      <c r="B494" s="1059"/>
      <c r="C494" s="1059"/>
      <c r="D494" s="1059"/>
      <c r="E494" s="1059"/>
      <c r="F494" s="1059"/>
      <c r="G494" s="1059"/>
      <c r="H494" s="1059"/>
      <c r="I494" s="1059"/>
      <c r="J494" s="1059"/>
      <c r="K494" s="1060"/>
      <c r="L494" s="1071"/>
      <c r="M494" s="1072"/>
      <c r="N494" s="1058" t="s">
        <v>44</v>
      </c>
      <c r="O494" s="1059"/>
      <c r="P494" s="1059"/>
      <c r="Q494" s="1059"/>
      <c r="R494" s="1059"/>
      <c r="S494" s="1059"/>
      <c r="T494" s="1059"/>
      <c r="U494" s="1059"/>
      <c r="V494" s="1059"/>
      <c r="W494" s="1059"/>
      <c r="X494" s="1060"/>
    </row>
    <row r="495" spans="1:24" ht="19" customHeight="1">
      <c r="A495" s="1061" t="str">
        <f>'statement of marks'!$A$1</f>
        <v>jk- ck- ek/;fed fo|ky; uohu] fuEckgsM+k</v>
      </c>
      <c r="B495" s="1062"/>
      <c r="C495" s="1062"/>
      <c r="D495" s="1062"/>
      <c r="E495" s="1062"/>
      <c r="F495" s="1062"/>
      <c r="G495" s="1062"/>
      <c r="H495" s="1062"/>
      <c r="I495" s="1062"/>
      <c r="J495" s="1062"/>
      <c r="K495" s="1063"/>
      <c r="L495" s="1071"/>
      <c r="M495" s="1072"/>
      <c r="N495" s="1061" t="str">
        <f>'statement of marks'!$A$1</f>
        <v>jk- ck- ek/;fed fo|ky; uohu] fuEckgsM+k</v>
      </c>
      <c r="O495" s="1062"/>
      <c r="P495" s="1062"/>
      <c r="Q495" s="1062"/>
      <c r="R495" s="1062"/>
      <c r="S495" s="1062"/>
      <c r="T495" s="1062"/>
      <c r="U495" s="1062"/>
      <c r="V495" s="1062"/>
      <c r="W495" s="1062"/>
      <c r="X495" s="1063"/>
    </row>
    <row r="496" spans="1:24" ht="19" customHeight="1">
      <c r="A496" s="1061"/>
      <c r="B496" s="1062"/>
      <c r="C496" s="1062"/>
      <c r="D496" s="1062"/>
      <c r="E496" s="1062"/>
      <c r="F496" s="1062"/>
      <c r="G496" s="1062"/>
      <c r="H496" s="1062"/>
      <c r="I496" s="1062"/>
      <c r="J496" s="1062"/>
      <c r="K496" s="1063"/>
      <c r="L496" s="1071"/>
      <c r="M496" s="1072"/>
      <c r="N496" s="1061"/>
      <c r="O496" s="1062"/>
      <c r="P496" s="1062"/>
      <c r="Q496" s="1062"/>
      <c r="R496" s="1062"/>
      <c r="S496" s="1062"/>
      <c r="T496" s="1062"/>
      <c r="U496" s="1062"/>
      <c r="V496" s="1062"/>
      <c r="W496" s="1062"/>
      <c r="X496" s="1063"/>
    </row>
    <row r="497" spans="1:24" ht="19" customHeight="1">
      <c r="A497" s="405"/>
      <c r="B497" s="1042" t="s">
        <v>84</v>
      </c>
      <c r="C497" s="1064"/>
      <c r="D497" s="1065" t="str">
        <f>'statement of marks'!$F$3</f>
        <v>2015-16</v>
      </c>
      <c r="E497" s="1065"/>
      <c r="F497" s="1065"/>
      <c r="G497" s="1065"/>
      <c r="H497" s="1065"/>
      <c r="I497" s="1065"/>
      <c r="J497" s="1065"/>
      <c r="K497" s="1066"/>
      <c r="L497" s="1071"/>
      <c r="M497" s="1072"/>
      <c r="N497" s="405"/>
      <c r="O497" s="1042" t="s">
        <v>84</v>
      </c>
      <c r="P497" s="1064"/>
      <c r="Q497" s="1065" t="str">
        <f>'statement of marks'!$F$3</f>
        <v>2015-16</v>
      </c>
      <c r="R497" s="1065"/>
      <c r="S497" s="1065"/>
      <c r="T497" s="1065"/>
      <c r="U497" s="1065"/>
      <c r="V497" s="1065"/>
      <c r="W497" s="1065"/>
      <c r="X497" s="1066"/>
    </row>
    <row r="498" spans="1:24" ht="19" customHeight="1">
      <c r="A498" s="405"/>
      <c r="B498" s="1026" t="s">
        <v>573</v>
      </c>
      <c r="C498" s="1027"/>
      <c r="D498" s="1027" t="str">
        <f>IF('statement of marks'!H41="","",'statement of marks'!H41)</f>
        <v>v 035</v>
      </c>
      <c r="E498" s="1027"/>
      <c r="F498" s="1027"/>
      <c r="G498" s="1027"/>
      <c r="H498" s="1027"/>
      <c r="I498" s="1027"/>
      <c r="J498" s="1027"/>
      <c r="K498" s="1067"/>
      <c r="L498" s="1071"/>
      <c r="M498" s="1072"/>
      <c r="N498" s="405"/>
      <c r="O498" s="1026" t="s">
        <v>573</v>
      </c>
      <c r="P498" s="1027"/>
      <c r="Q498" s="1027" t="str">
        <f>IF('statement of marks'!H42="","",'statement of marks'!H42)</f>
        <v>v 036</v>
      </c>
      <c r="R498" s="1027"/>
      <c r="S498" s="1027"/>
      <c r="T498" s="1027"/>
      <c r="U498" s="1027"/>
      <c r="V498" s="1027"/>
      <c r="W498" s="1027"/>
      <c r="X498" s="1067"/>
    </row>
    <row r="499" spans="1:24" ht="19" customHeight="1">
      <c r="A499" s="405"/>
      <c r="B499" s="1026" t="s">
        <v>574</v>
      </c>
      <c r="C499" s="1027"/>
      <c r="D499" s="1027" t="str">
        <f>IF('statement of marks'!I41="","",'statement of marks'!I41)</f>
        <v>c 035</v>
      </c>
      <c r="E499" s="1027"/>
      <c r="F499" s="1027"/>
      <c r="G499" s="1027"/>
      <c r="H499" s="1027"/>
      <c r="I499" s="1027"/>
      <c r="J499" s="1027"/>
      <c r="K499" s="1067"/>
      <c r="L499" s="1071"/>
      <c r="M499" s="1072"/>
      <c r="N499" s="405"/>
      <c r="O499" s="1026" t="s">
        <v>574</v>
      </c>
      <c r="P499" s="1027"/>
      <c r="Q499" s="1027" t="str">
        <f>IF('statement of marks'!I42="","",'statement of marks'!I42)</f>
        <v>c 036</v>
      </c>
      <c r="R499" s="1027"/>
      <c r="S499" s="1027"/>
      <c r="T499" s="1027"/>
      <c r="U499" s="1027"/>
      <c r="V499" s="1027"/>
      <c r="W499" s="1027"/>
      <c r="X499" s="1067"/>
    </row>
    <row r="500" spans="1:24" ht="19" customHeight="1">
      <c r="A500" s="405"/>
      <c r="B500" s="1026" t="s">
        <v>575</v>
      </c>
      <c r="C500" s="1027"/>
      <c r="D500" s="1027" t="str">
        <f>IF('statement of marks'!J41="","",'statement of marks'!J41)</f>
        <v>l 035</v>
      </c>
      <c r="E500" s="1027"/>
      <c r="F500" s="1027"/>
      <c r="G500" s="1027"/>
      <c r="H500" s="1027"/>
      <c r="I500" s="1027"/>
      <c r="J500" s="1027"/>
      <c r="K500" s="1067"/>
      <c r="L500" s="1071"/>
      <c r="M500" s="1072"/>
      <c r="N500" s="405"/>
      <c r="O500" s="1026" t="s">
        <v>575</v>
      </c>
      <c r="P500" s="1027"/>
      <c r="Q500" s="1027" t="str">
        <f>IF('statement of marks'!J42="","",'statement of marks'!J42)</f>
        <v>l 036</v>
      </c>
      <c r="R500" s="1027"/>
      <c r="S500" s="1027"/>
      <c r="T500" s="1027"/>
      <c r="U500" s="1027"/>
      <c r="V500" s="1027"/>
      <c r="W500" s="1027"/>
      <c r="X500" s="1067"/>
    </row>
    <row r="501" spans="1:24" ht="19" customHeight="1">
      <c r="A501" s="405"/>
      <c r="B501" s="1026" t="s">
        <v>576</v>
      </c>
      <c r="C501" s="1027"/>
      <c r="D501" s="399" t="str">
        <f>'statement of marks'!$D$3</f>
        <v>3 A</v>
      </c>
      <c r="E501" s="1027" t="s">
        <v>9</v>
      </c>
      <c r="F501" s="1027"/>
      <c r="G501" s="1045" t="str">
        <f>IF('statement of marks'!D41="","",'statement of marks'!D41)</f>
        <v/>
      </c>
      <c r="H501" s="1045"/>
      <c r="I501" s="1045"/>
      <c r="J501" s="1045"/>
      <c r="K501" s="1046"/>
      <c r="L501" s="1071"/>
      <c r="M501" s="1072"/>
      <c r="N501" s="405"/>
      <c r="O501" s="1026" t="s">
        <v>576</v>
      </c>
      <c r="P501" s="1027"/>
      <c r="Q501" s="399" t="str">
        <f>'statement of marks'!$D$3</f>
        <v>3 A</v>
      </c>
      <c r="R501" s="1027" t="s">
        <v>9</v>
      </c>
      <c r="S501" s="1027"/>
      <c r="T501" s="1045" t="str">
        <f>IF('statement of marks'!D42="","",'statement of marks'!D42)</f>
        <v/>
      </c>
      <c r="U501" s="1045"/>
      <c r="V501" s="1045"/>
      <c r="W501" s="1045"/>
      <c r="X501" s="1046"/>
    </row>
    <row r="502" spans="1:24" ht="19" customHeight="1">
      <c r="A502" s="405"/>
      <c r="B502" s="1026" t="s">
        <v>577</v>
      </c>
      <c r="C502" s="1027"/>
      <c r="D502" s="399" t="str">
        <f>IF('statement of marks'!E41="","",'statement of marks'!E41)</f>
        <v/>
      </c>
      <c r="E502" s="1027" t="s">
        <v>0</v>
      </c>
      <c r="F502" s="1027"/>
      <c r="G502" s="1047" t="str">
        <f>IF('statement of marks'!F41="","",'statement of marks'!F41)</f>
        <v/>
      </c>
      <c r="H502" s="1047"/>
      <c r="I502" s="1047"/>
      <c r="J502" s="1047"/>
      <c r="K502" s="1048"/>
      <c r="L502" s="1071"/>
      <c r="M502" s="1072"/>
      <c r="N502" s="405"/>
      <c r="O502" s="1026" t="s">
        <v>577</v>
      </c>
      <c r="P502" s="1027"/>
      <c r="Q502" s="399" t="str">
        <f>IF('statement of marks'!E42="","",'statement of marks'!E42)</f>
        <v/>
      </c>
      <c r="R502" s="1027" t="s">
        <v>0</v>
      </c>
      <c r="S502" s="1027"/>
      <c r="T502" s="1047" t="str">
        <f>IF('statement of marks'!F42="","",'statement of marks'!F42)</f>
        <v/>
      </c>
      <c r="U502" s="1047"/>
      <c r="V502" s="1047"/>
      <c r="W502" s="1047"/>
      <c r="X502" s="1048"/>
    </row>
    <row r="503" spans="1:24" ht="19" customHeight="1">
      <c r="A503" s="405"/>
      <c r="B503" s="372" t="s">
        <v>27</v>
      </c>
      <c r="C503" s="337" t="s">
        <v>85</v>
      </c>
      <c r="D503" s="1049" t="s">
        <v>1</v>
      </c>
      <c r="E503" s="1049" t="s">
        <v>21</v>
      </c>
      <c r="F503" s="1049" t="s">
        <v>62</v>
      </c>
      <c r="G503" s="1050" t="s">
        <v>2</v>
      </c>
      <c r="H503" s="1049" t="s">
        <v>632</v>
      </c>
      <c r="I503" s="1049"/>
      <c r="J503" s="1049"/>
      <c r="K503" s="1051" t="s">
        <v>633</v>
      </c>
      <c r="L503" s="1071"/>
      <c r="M503" s="1072"/>
      <c r="N503" s="405"/>
      <c r="O503" s="372" t="s">
        <v>27</v>
      </c>
      <c r="P503" s="337" t="s">
        <v>85</v>
      </c>
      <c r="Q503" s="1052" t="s">
        <v>1</v>
      </c>
      <c r="R503" s="1052" t="s">
        <v>21</v>
      </c>
      <c r="S503" s="1052" t="s">
        <v>62</v>
      </c>
      <c r="T503" s="1053" t="s">
        <v>2</v>
      </c>
      <c r="U503" s="1052" t="s">
        <v>632</v>
      </c>
      <c r="V503" s="1052"/>
      <c r="W503" s="1052"/>
      <c r="X503" s="1051" t="s">
        <v>633</v>
      </c>
    </row>
    <row r="504" spans="1:24" ht="19" customHeight="1">
      <c r="A504" s="405"/>
      <c r="B504" s="372"/>
      <c r="C504" s="337"/>
      <c r="D504" s="1049"/>
      <c r="E504" s="1049"/>
      <c r="F504" s="1049"/>
      <c r="G504" s="1050"/>
      <c r="H504" s="393" t="s">
        <v>629</v>
      </c>
      <c r="I504" s="393" t="s">
        <v>630</v>
      </c>
      <c r="J504" s="501" t="s">
        <v>68</v>
      </c>
      <c r="K504" s="1051"/>
      <c r="L504" s="1071"/>
      <c r="M504" s="1072"/>
      <c r="N504" s="405"/>
      <c r="O504" s="372"/>
      <c r="P504" s="337"/>
      <c r="Q504" s="1052"/>
      <c r="R504" s="1052"/>
      <c r="S504" s="1052"/>
      <c r="T504" s="1053"/>
      <c r="U504" s="400" t="s">
        <v>629</v>
      </c>
      <c r="V504" s="400" t="s">
        <v>630</v>
      </c>
      <c r="W504" s="400" t="s">
        <v>68</v>
      </c>
      <c r="X504" s="1051"/>
    </row>
    <row r="505" spans="1:24" ht="19" customHeight="1">
      <c r="A505" s="405"/>
      <c r="B505" s="1038" t="s">
        <v>3</v>
      </c>
      <c r="C505" s="1039"/>
      <c r="D505" s="333">
        <f>IF('statement of marks'!K$6="","",'statement of marks'!K$6)</f>
        <v>10</v>
      </c>
      <c r="E505" s="333">
        <f>IF('statement of marks'!L$6="","",'statement of marks'!L$6)</f>
        <v>10</v>
      </c>
      <c r="F505" s="333">
        <f>IF('statement of marks'!M$6="","",'statement of marks'!M$6)</f>
        <v>10</v>
      </c>
      <c r="G505" s="334">
        <f>IF('statement of marks'!N$6="","",'statement of marks'!N$6)</f>
        <v>30</v>
      </c>
      <c r="H505" s="333">
        <f>IF('statement of marks'!O$6="","",'statement of marks'!O$6)</f>
        <v>20</v>
      </c>
      <c r="I505" s="333">
        <f>IF('statement of marks'!P$6="","",'statement of marks'!P$6)</f>
        <v>50</v>
      </c>
      <c r="J505" s="334">
        <f>IF('statement of marks'!Q$6="","",'statement of marks'!Q$6)</f>
        <v>70</v>
      </c>
      <c r="K505" s="406">
        <f>IF('statement of marks'!R$6="","",'statement of marks'!R$6)</f>
        <v>100</v>
      </c>
      <c r="L505" s="1071"/>
      <c r="M505" s="1072"/>
      <c r="N505" s="405"/>
      <c r="O505" s="1038" t="s">
        <v>3</v>
      </c>
      <c r="P505" s="1039"/>
      <c r="Q505" s="333">
        <f>IF('statement of marks'!K$6="","",'statement of marks'!K$6)</f>
        <v>10</v>
      </c>
      <c r="R505" s="333">
        <f>IF('statement of marks'!L$6="","",'statement of marks'!L$6)</f>
        <v>10</v>
      </c>
      <c r="S505" s="333">
        <f>IF('statement of marks'!M$6="","",'statement of marks'!M$6)</f>
        <v>10</v>
      </c>
      <c r="T505" s="334">
        <f>IF('statement of marks'!N$6="","",'statement of marks'!N$6)</f>
        <v>30</v>
      </c>
      <c r="U505" s="333">
        <f>IF('statement of marks'!O$6="","",'statement of marks'!O$6)</f>
        <v>20</v>
      </c>
      <c r="V505" s="333">
        <f>IF('statement of marks'!P$6="","",'statement of marks'!P$6)</f>
        <v>50</v>
      </c>
      <c r="W505" s="334">
        <f>IF('statement of marks'!Q$6="","",'statement of marks'!Q$6)</f>
        <v>70</v>
      </c>
      <c r="X505" s="406">
        <f>IF('statement of marks'!R$6="","",'statement of marks'!R$6)</f>
        <v>100</v>
      </c>
    </row>
    <row r="506" spans="1:24" ht="19" customHeight="1">
      <c r="A506" s="405"/>
      <c r="B506" s="1026" t="str">
        <f>'statement of marks'!$K$3</f>
        <v>fgUnh</v>
      </c>
      <c r="C506" s="1027"/>
      <c r="D506" s="332" t="str">
        <f>IF('statement of marks'!K41="","",'statement of marks'!K41)</f>
        <v/>
      </c>
      <c r="E506" s="332" t="str">
        <f>IF('statement of marks'!L41="","",'statement of marks'!L41)</f>
        <v/>
      </c>
      <c r="F506" s="332" t="str">
        <f>IF('statement of marks'!M41="","",'statement of marks'!M41)</f>
        <v/>
      </c>
      <c r="G506" s="403" t="str">
        <f>IF('statement of marks'!N41="","",'statement of marks'!N41)</f>
        <v/>
      </c>
      <c r="H506" s="332" t="str">
        <f>IF('statement of marks'!O41="","",'statement of marks'!O41)</f>
        <v/>
      </c>
      <c r="I506" s="332" t="str">
        <f>IF('statement of marks'!P41="","",'statement of marks'!P41)</f>
        <v/>
      </c>
      <c r="J506" s="36" t="str">
        <f>IF('statement of marks'!Q41="","",'statement of marks'!Q41)</f>
        <v/>
      </c>
      <c r="K506" s="407" t="str">
        <f>IF('statement of marks'!R41="","",'statement of marks'!R41)</f>
        <v/>
      </c>
      <c r="L506" s="1071"/>
      <c r="M506" s="1072"/>
      <c r="N506" s="405"/>
      <c r="O506" s="1026" t="str">
        <f>'statement of marks'!$K$3</f>
        <v>fgUnh</v>
      </c>
      <c r="P506" s="1027"/>
      <c r="Q506" s="332" t="str">
        <f>IF('statement of marks'!K42="","",'statement of marks'!K42)</f>
        <v/>
      </c>
      <c r="R506" s="332" t="str">
        <f>IF('statement of marks'!L42="","",'statement of marks'!L42)</f>
        <v/>
      </c>
      <c r="S506" s="332" t="str">
        <f>IF('statement of marks'!M42="","",'statement of marks'!M42)</f>
        <v/>
      </c>
      <c r="T506" s="403" t="str">
        <f>IF('statement of marks'!N42="","",'statement of marks'!N42)</f>
        <v/>
      </c>
      <c r="U506" s="332" t="str">
        <f>IF('statement of marks'!O42="","",'statement of marks'!O42)</f>
        <v/>
      </c>
      <c r="V506" s="332" t="str">
        <f>IF('statement of marks'!P42="","",'statement of marks'!P42)</f>
        <v/>
      </c>
      <c r="W506" s="36" t="str">
        <f>IF('statement of marks'!Q42="","",'statement of marks'!Q42)</f>
        <v/>
      </c>
      <c r="X506" s="407" t="str">
        <f>IF('statement of marks'!R42="","",'statement of marks'!R42)</f>
        <v/>
      </c>
    </row>
    <row r="507" spans="1:24" ht="19" customHeight="1">
      <c r="A507" s="405"/>
      <c r="B507" s="1026" t="str">
        <f>'statement of marks'!$AQ$3</f>
        <v>xf.kr</v>
      </c>
      <c r="C507" s="1027"/>
      <c r="D507" s="332" t="str">
        <f>IF('statement of marks'!AQ41="","",'statement of marks'!AQ41)</f>
        <v/>
      </c>
      <c r="E507" s="332" t="str">
        <f>IF('statement of marks'!AR41="","",'statement of marks'!AR41)</f>
        <v/>
      </c>
      <c r="F507" s="332" t="str">
        <f>IF('statement of marks'!AS41="","",'statement of marks'!AS41)</f>
        <v/>
      </c>
      <c r="G507" s="403" t="str">
        <f>IF('statement of marks'!AT41="","",'statement of marks'!AT41)</f>
        <v/>
      </c>
      <c r="H507" s="332" t="str">
        <f>IF('statement of marks'!AU41="","",'statement of marks'!AU41)</f>
        <v/>
      </c>
      <c r="I507" s="332" t="str">
        <f>IF('statement of marks'!AV41="","",'statement of marks'!AV41)</f>
        <v/>
      </c>
      <c r="J507" s="36" t="str">
        <f>IF('statement of marks'!AW41="","",'statement of marks'!AW41)</f>
        <v/>
      </c>
      <c r="K507" s="407" t="str">
        <f>IF('statement of marks'!AX41="","",'statement of marks'!AX41)</f>
        <v/>
      </c>
      <c r="L507" s="1071"/>
      <c r="M507" s="1072"/>
      <c r="N507" s="405"/>
      <c r="O507" s="1026" t="str">
        <f>'statement of marks'!$AQ$3</f>
        <v>xf.kr</v>
      </c>
      <c r="P507" s="1027"/>
      <c r="Q507" s="332" t="str">
        <f>IF('statement of marks'!AQ42="","",'statement of marks'!AQ42)</f>
        <v/>
      </c>
      <c r="R507" s="332" t="str">
        <f>IF('statement of marks'!AR42="","",'statement of marks'!AR42)</f>
        <v/>
      </c>
      <c r="S507" s="332" t="str">
        <f>IF('statement of marks'!AS42="","",'statement of marks'!AS42)</f>
        <v/>
      </c>
      <c r="T507" s="403" t="str">
        <f>IF('statement of marks'!AT42="","",'statement of marks'!AT42)</f>
        <v/>
      </c>
      <c r="U507" s="332" t="str">
        <f>IF('statement of marks'!AU42="","",'statement of marks'!AU42)</f>
        <v/>
      </c>
      <c r="V507" s="332" t="str">
        <f>IF('statement of marks'!AV42="","",'statement of marks'!AV42)</f>
        <v/>
      </c>
      <c r="W507" s="36" t="str">
        <f>IF('statement of marks'!AW42="","",'statement of marks'!AW42)</f>
        <v/>
      </c>
      <c r="X507" s="407" t="str">
        <f>IF('statement of marks'!AX42="","",'statement of marks'!AX42)</f>
        <v/>
      </c>
    </row>
    <row r="508" spans="1:24" ht="19" customHeight="1">
      <c r="A508" s="405"/>
      <c r="B508" s="1026" t="str">
        <f>'statement of marks'!$BG$3</f>
        <v>Ik;kZoj.k v/;;u</v>
      </c>
      <c r="C508" s="1027"/>
      <c r="D508" s="332" t="str">
        <f>IF('statement of marks'!BG41="","",'statement of marks'!BG41)</f>
        <v/>
      </c>
      <c r="E508" s="332" t="str">
        <f>IF('statement of marks'!BH41="","",'statement of marks'!BH41)</f>
        <v/>
      </c>
      <c r="F508" s="332" t="str">
        <f>IF('statement of marks'!BI41="","",'statement of marks'!BI41)</f>
        <v/>
      </c>
      <c r="G508" s="403" t="str">
        <f>IF('statement of marks'!BJ41="","",'statement of marks'!BJ41)</f>
        <v/>
      </c>
      <c r="H508" s="332" t="str">
        <f>IF('statement of marks'!BK41="","",'statement of marks'!BK41)</f>
        <v/>
      </c>
      <c r="I508" s="332" t="str">
        <f>IF('statement of marks'!BL41="","",'statement of marks'!BL41)</f>
        <v/>
      </c>
      <c r="J508" s="36" t="str">
        <f>IF('statement of marks'!BM41="","",'statement of marks'!BM41)</f>
        <v/>
      </c>
      <c r="K508" s="407" t="str">
        <f>IF('statement of marks'!BN41="","",'statement of marks'!BN41)</f>
        <v/>
      </c>
      <c r="L508" s="1071"/>
      <c r="M508" s="1072"/>
      <c r="N508" s="405"/>
      <c r="O508" s="1026" t="str">
        <f>'statement of marks'!$BG$3</f>
        <v>Ik;kZoj.k v/;;u</v>
      </c>
      <c r="P508" s="1027"/>
      <c r="Q508" s="332" t="str">
        <f>IF('statement of marks'!BG42="","",'statement of marks'!BG42)</f>
        <v/>
      </c>
      <c r="R508" s="332" t="str">
        <f>IF('statement of marks'!BH42="","",'statement of marks'!BH42)</f>
        <v/>
      </c>
      <c r="S508" s="332" t="str">
        <f>IF('statement of marks'!BI42="","",'statement of marks'!BI42)</f>
        <v/>
      </c>
      <c r="T508" s="403" t="str">
        <f>IF('statement of marks'!BJ42="","",'statement of marks'!BJ42)</f>
        <v/>
      </c>
      <c r="U508" s="332" t="str">
        <f>IF('statement of marks'!BK42="","",'statement of marks'!BK42)</f>
        <v/>
      </c>
      <c r="V508" s="332" t="str">
        <f>IF('statement of marks'!BL42="","",'statement of marks'!BL42)</f>
        <v/>
      </c>
      <c r="W508" s="36" t="str">
        <f>IF('statement of marks'!BM42="","",'statement of marks'!BM42)</f>
        <v/>
      </c>
      <c r="X508" s="407" t="str">
        <f>IF('statement of marks'!BN42="","",'statement of marks'!BN42)</f>
        <v/>
      </c>
    </row>
    <row r="509" spans="1:24" ht="19" customHeight="1">
      <c r="A509" s="1040"/>
      <c r="B509" s="1042" t="str">
        <f>'statement of marks'!$AA$3</f>
        <v>vaxszth</v>
      </c>
      <c r="C509" s="402" t="s">
        <v>3</v>
      </c>
      <c r="D509" s="333">
        <f>IF('statement of marks'!AA$6="","",'statement of marks'!AA$6)</f>
        <v>5</v>
      </c>
      <c r="E509" s="333">
        <f>IF('statement of marks'!AB$6="","",'statement of marks'!AB$6)</f>
        <v>5</v>
      </c>
      <c r="F509" s="333">
        <f>IF('statement of marks'!AC$6="","",'statement of marks'!AC$6)</f>
        <v>5</v>
      </c>
      <c r="G509" s="334">
        <f>IF('statement of marks'!AD$6="","",'statement of marks'!AD$6)</f>
        <v>15</v>
      </c>
      <c r="H509" s="333">
        <f>IF('statement of marks'!AE$6="","",'statement of marks'!AE$6)</f>
        <v>10</v>
      </c>
      <c r="I509" s="333">
        <f>IF('statement of marks'!AF$6="","",'statement of marks'!AF$6)</f>
        <v>25</v>
      </c>
      <c r="J509" s="334">
        <f>IF('statement of marks'!AG$6="","",'statement of marks'!AG$6)</f>
        <v>35</v>
      </c>
      <c r="K509" s="406">
        <f>IF('statement of marks'!AH$6="","",'statement of marks'!AH$6)</f>
        <v>50</v>
      </c>
      <c r="L509" s="1071"/>
      <c r="M509" s="1072"/>
      <c r="N509" s="1040"/>
      <c r="O509" s="1042" t="str">
        <f>'statement of marks'!$AA$3</f>
        <v>vaxszth</v>
      </c>
      <c r="P509" s="402" t="s">
        <v>3</v>
      </c>
      <c r="Q509" s="333">
        <f>IF('statement of marks'!AA$6="","",'statement of marks'!AA$6)</f>
        <v>5</v>
      </c>
      <c r="R509" s="333">
        <f>IF('statement of marks'!AB$6="","",'statement of marks'!AB$6)</f>
        <v>5</v>
      </c>
      <c r="S509" s="333">
        <f>IF('statement of marks'!AC$6="","",'statement of marks'!AC$6)</f>
        <v>5</v>
      </c>
      <c r="T509" s="334">
        <f>IF('statement of marks'!AD$6="","",'statement of marks'!AD$6)</f>
        <v>15</v>
      </c>
      <c r="U509" s="333">
        <f>IF('statement of marks'!AE$6="","",'statement of marks'!AE$6)</f>
        <v>10</v>
      </c>
      <c r="V509" s="333">
        <f>IF('statement of marks'!AF$6="","",'statement of marks'!AF$6)</f>
        <v>25</v>
      </c>
      <c r="W509" s="334">
        <f>IF('statement of marks'!AG$6="","",'statement of marks'!AG$6)</f>
        <v>35</v>
      </c>
      <c r="X509" s="406">
        <f>IF('statement of marks'!AH$6="","",'statement of marks'!AH$6)</f>
        <v>50</v>
      </c>
    </row>
    <row r="510" spans="1:24" ht="19" customHeight="1">
      <c r="A510" s="1041"/>
      <c r="B510" s="1042"/>
      <c r="C510" s="404" t="s">
        <v>638</v>
      </c>
      <c r="D510" s="332" t="str">
        <f>IF('statement of marks'!AA41="","",'statement of marks'!AA41)</f>
        <v/>
      </c>
      <c r="E510" s="332" t="str">
        <f>IF('statement of marks'!AB41="","",'statement of marks'!AB41)</f>
        <v/>
      </c>
      <c r="F510" s="332" t="str">
        <f>IF('statement of marks'!AC41="","",'statement of marks'!AC41)</f>
        <v/>
      </c>
      <c r="G510" s="403" t="str">
        <f>IF('statement of marks'!AD41="","",'statement of marks'!AD41)</f>
        <v/>
      </c>
      <c r="H510" s="332" t="str">
        <f>IF('statement of marks'!AE41="","",'statement of marks'!AE41)</f>
        <v/>
      </c>
      <c r="I510" s="332" t="str">
        <f>IF('statement of marks'!AF41="","",'statement of marks'!AF41)</f>
        <v/>
      </c>
      <c r="J510" s="36" t="str">
        <f>IF('statement of marks'!AG41="","",'statement of marks'!AG41)</f>
        <v/>
      </c>
      <c r="K510" s="407" t="str">
        <f>IF('statement of marks'!AH41="","",'statement of marks'!AH41)</f>
        <v/>
      </c>
      <c r="L510" s="1071"/>
      <c r="M510" s="1072"/>
      <c r="N510" s="1041"/>
      <c r="O510" s="1042"/>
      <c r="P510" s="404" t="s">
        <v>638</v>
      </c>
      <c r="Q510" s="332" t="str">
        <f>IF('statement of marks'!AA42="","",'statement of marks'!AA42)</f>
        <v/>
      </c>
      <c r="R510" s="332" t="str">
        <f>IF('statement of marks'!AB42="","",'statement of marks'!AB42)</f>
        <v/>
      </c>
      <c r="S510" s="332" t="str">
        <f>IF('statement of marks'!AC42="","",'statement of marks'!AC42)</f>
        <v/>
      </c>
      <c r="T510" s="403" t="str">
        <f>IF('statement of marks'!AD42="","",'statement of marks'!AD42)</f>
        <v/>
      </c>
      <c r="U510" s="332" t="str">
        <f>IF('statement of marks'!AE42="","",'statement of marks'!AE42)</f>
        <v/>
      </c>
      <c r="V510" s="332" t="str">
        <f>IF('statement of marks'!AF42="","",'statement of marks'!AF42)</f>
        <v/>
      </c>
      <c r="W510" s="36" t="str">
        <f>IF('statement of marks'!AG42="","",'statement of marks'!AG42)</f>
        <v/>
      </c>
      <c r="X510" s="407" t="str">
        <f>IF('statement of marks'!AH42="","",'statement of marks'!AH42)</f>
        <v/>
      </c>
    </row>
    <row r="511" spans="1:24" ht="19" customHeight="1">
      <c r="A511" s="405"/>
      <c r="B511" s="1043" t="s">
        <v>634</v>
      </c>
      <c r="C511" s="1044"/>
      <c r="D511" s="336" t="s">
        <v>1</v>
      </c>
      <c r="E511" s="336" t="s">
        <v>21</v>
      </c>
      <c r="F511" s="401" t="s">
        <v>635</v>
      </c>
      <c r="G511" s="36"/>
      <c r="H511" s="335"/>
      <c r="I511" s="36"/>
      <c r="J511" s="502" t="s">
        <v>62</v>
      </c>
      <c r="K511" s="408"/>
      <c r="L511" s="1071"/>
      <c r="M511" s="1072"/>
      <c r="N511" s="405"/>
      <c r="O511" s="1043" t="s">
        <v>634</v>
      </c>
      <c r="P511" s="1044"/>
      <c r="Q511" s="336" t="s">
        <v>1</v>
      </c>
      <c r="R511" s="336" t="s">
        <v>21</v>
      </c>
      <c r="S511" s="401" t="s">
        <v>635</v>
      </c>
      <c r="T511" s="36"/>
      <c r="U511" s="335"/>
      <c r="V511" s="36"/>
      <c r="W511" s="336" t="s">
        <v>62</v>
      </c>
      <c r="X511" s="408"/>
    </row>
    <row r="512" spans="1:24" ht="19" customHeight="1">
      <c r="A512" s="405"/>
      <c r="B512" s="1038" t="s">
        <v>3</v>
      </c>
      <c r="C512" s="1039"/>
      <c r="D512" s="333">
        <v>20</v>
      </c>
      <c r="E512" s="333">
        <v>20</v>
      </c>
      <c r="F512" s="333">
        <v>20</v>
      </c>
      <c r="G512" s="334"/>
      <c r="H512" s="333"/>
      <c r="I512" s="333"/>
      <c r="J512" s="334">
        <v>20</v>
      </c>
      <c r="K512" s="406"/>
      <c r="L512" s="1071"/>
      <c r="M512" s="1072"/>
      <c r="N512" s="405"/>
      <c r="O512" s="1038" t="s">
        <v>3</v>
      </c>
      <c r="P512" s="1039"/>
      <c r="Q512" s="333">
        <v>20</v>
      </c>
      <c r="R512" s="333">
        <v>20</v>
      </c>
      <c r="S512" s="333">
        <v>20</v>
      </c>
      <c r="T512" s="334"/>
      <c r="U512" s="333"/>
      <c r="V512" s="333"/>
      <c r="W512" s="334">
        <v>20</v>
      </c>
      <c r="X512" s="406"/>
    </row>
    <row r="513" spans="1:24" ht="19" customHeight="1">
      <c r="A513" s="405"/>
      <c r="B513" s="1026" t="str">
        <f>'statement of marks'!$BW$3</f>
        <v>dk;kZuqHko</v>
      </c>
      <c r="C513" s="1027"/>
      <c r="D513" s="499" t="str">
        <f>IF('statement of marks'!BW41="","",'statement of marks'!BW41)</f>
        <v/>
      </c>
      <c r="E513" s="499" t="str">
        <f>IF('statement of marks'!BX41="","",'statement of marks'!BX41)</f>
        <v/>
      </c>
      <c r="F513" s="499" t="str">
        <f>IF('statement of marks'!BZ41="","",'statement of marks'!BZ41)</f>
        <v/>
      </c>
      <c r="G513" s="338"/>
      <c r="H513" s="338"/>
      <c r="I513" s="499"/>
      <c r="J513" s="499" t="str">
        <f>IF('statement of marks'!BY41="","",'statement of marks'!BY41)</f>
        <v/>
      </c>
      <c r="K513" s="500"/>
      <c r="L513" s="1071"/>
      <c r="M513" s="1072"/>
      <c r="N513" s="405"/>
      <c r="O513" s="1026" t="str">
        <f>'statement of marks'!$BW$3</f>
        <v>dk;kZuqHko</v>
      </c>
      <c r="P513" s="1027"/>
      <c r="Q513" s="499" t="str">
        <f>IF('statement of marks'!BW42="","",'statement of marks'!BW42)</f>
        <v/>
      </c>
      <c r="R513" s="499" t="str">
        <f>IF('statement of marks'!BX42="","",'statement of marks'!BX42)</f>
        <v/>
      </c>
      <c r="S513" s="499" t="str">
        <f>IF('statement of marks'!BZ42="","",'statement of marks'!BZ42)</f>
        <v/>
      </c>
      <c r="T513" s="338"/>
      <c r="U513" s="338"/>
      <c r="V513" s="499"/>
      <c r="W513" s="499" t="str">
        <f>IF('statement of marks'!BY42="","",'statement of marks'!BY42)</f>
        <v/>
      </c>
      <c r="X513" s="500"/>
    </row>
    <row r="514" spans="1:24" ht="19" customHeight="1">
      <c r="A514" s="405"/>
      <c r="B514" s="1026" t="str">
        <f>'statement of marks'!$CG$3</f>
        <v>dyk f'k{kk</v>
      </c>
      <c r="C514" s="1027"/>
      <c r="D514" s="499" t="str">
        <f>IF('statement of marks'!CG41="","",'statement of marks'!CG41)</f>
        <v/>
      </c>
      <c r="E514" s="499" t="str">
        <f>IF('statement of marks'!CH41="","",'statement of marks'!CH41)</f>
        <v/>
      </c>
      <c r="F514" s="499" t="str">
        <f>IF('statement of marks'!CJ41="","",'statement of marks'!CJ41)</f>
        <v/>
      </c>
      <c r="G514" s="338"/>
      <c r="H514" s="338"/>
      <c r="I514" s="499"/>
      <c r="J514" s="499" t="str">
        <f>IF('statement of marks'!CI41="","",'statement of marks'!CI41)</f>
        <v/>
      </c>
      <c r="K514" s="500"/>
      <c r="L514" s="1071"/>
      <c r="M514" s="1072"/>
      <c r="N514" s="405"/>
      <c r="O514" s="1026" t="str">
        <f>'statement of marks'!$CG$3</f>
        <v>dyk f'k{kk</v>
      </c>
      <c r="P514" s="1027"/>
      <c r="Q514" s="499" t="str">
        <f>IF('statement of marks'!CG42="","",'statement of marks'!CG42)</f>
        <v/>
      </c>
      <c r="R514" s="499" t="str">
        <f>IF('statement of marks'!CH42="","",'statement of marks'!CH42)</f>
        <v/>
      </c>
      <c r="S514" s="499" t="str">
        <f>IF('statement of marks'!CJ42="","",'statement of marks'!CJ42)</f>
        <v/>
      </c>
      <c r="T514" s="338"/>
      <c r="U514" s="338"/>
      <c r="V514" s="499"/>
      <c r="W514" s="499" t="str">
        <f>IF('statement of marks'!CI42="","",'statement of marks'!CI42)</f>
        <v/>
      </c>
      <c r="X514" s="500"/>
    </row>
    <row r="515" spans="1:24" ht="19" customHeight="1">
      <c r="A515" s="405"/>
      <c r="B515" s="1028" t="str">
        <f>'statement of marks'!$CQ$3</f>
        <v>LokLF; ,oe~ 'kkjhfjd f'k{kk</v>
      </c>
      <c r="C515" s="1029"/>
      <c r="D515" s="499" t="str">
        <f>IF('statement of marks'!CQ41="","",'statement of marks'!CQ41)</f>
        <v/>
      </c>
      <c r="E515" s="499" t="str">
        <f>IF('statement of marks'!CR41="","",'statement of marks'!CR41)</f>
        <v/>
      </c>
      <c r="F515" s="499" t="str">
        <f>IF('statement of marks'!CT41="","",'statement of marks'!CT41)</f>
        <v/>
      </c>
      <c r="G515" s="338"/>
      <c r="H515" s="338"/>
      <c r="I515" s="499"/>
      <c r="J515" s="499" t="str">
        <f>IF('statement of marks'!CS41="","",'statement of marks'!CS41)</f>
        <v/>
      </c>
      <c r="K515" s="500"/>
      <c r="L515" s="1071"/>
      <c r="M515" s="1072"/>
      <c r="N515" s="405"/>
      <c r="O515" s="1030" t="str">
        <f>'statement of marks'!$CQ$3</f>
        <v>LokLF; ,oe~ 'kkjhfjd f'k{kk</v>
      </c>
      <c r="P515" s="1031"/>
      <c r="Q515" s="499" t="str">
        <f>IF('statement of marks'!CQ42="","",'statement of marks'!CQ42)</f>
        <v/>
      </c>
      <c r="R515" s="499" t="str">
        <f>IF('statement of marks'!CR42="","",'statement of marks'!CR42)</f>
        <v/>
      </c>
      <c r="S515" s="499" t="str">
        <f>IF('statement of marks'!CT42="","",'statement of marks'!CT42)</f>
        <v/>
      </c>
      <c r="T515" s="338"/>
      <c r="U515" s="338"/>
      <c r="V515" s="499"/>
      <c r="W515" s="499" t="str">
        <f>IF('statement of marks'!CS42="","",'statement of marks'!CS42)</f>
        <v/>
      </c>
      <c r="X515" s="500"/>
    </row>
    <row r="516" spans="1:24" ht="19" customHeight="1">
      <c r="A516" s="405"/>
      <c r="B516" s="1032" t="s">
        <v>636</v>
      </c>
      <c r="C516" s="1033"/>
      <c r="D516" s="1034" t="str">
        <f>IF(details!$CQ$3="","",details!$CQ$3)</f>
        <v>;ksx vxLr rd</v>
      </c>
      <c r="E516" s="1034"/>
      <c r="F516" s="1034" t="str">
        <f>IF(details!$CU$3="","",details!$CU$3)</f>
        <v>;ksx vDVwcj rd</v>
      </c>
      <c r="G516" s="1034"/>
      <c r="H516" s="1034" t="str">
        <f>IF(details!$CY$3="","",details!$CY$3)</f>
        <v>;ksx fnlEcj rd</v>
      </c>
      <c r="I516" s="1034"/>
      <c r="J516" s="1034" t="str">
        <f>IF(details!$DC$3="","",details!$DC$3)</f>
        <v>;ksx Qjojh rd</v>
      </c>
      <c r="K516" s="1035"/>
      <c r="L516" s="1071"/>
      <c r="M516" s="1072"/>
      <c r="N516" s="405"/>
      <c r="O516" s="1032" t="s">
        <v>636</v>
      </c>
      <c r="P516" s="1033"/>
      <c r="Q516" s="1034" t="str">
        <f>IF(details!$CQ$3="","",details!$CQ$3)</f>
        <v>;ksx vxLr rd</v>
      </c>
      <c r="R516" s="1034"/>
      <c r="S516" s="1034" t="str">
        <f>IF(details!$CU$3="","",details!$CU$3)</f>
        <v>;ksx vDVwcj rd</v>
      </c>
      <c r="T516" s="1034"/>
      <c r="U516" s="1034" t="str">
        <f>IF(details!$CY$3="","",details!$CY$3)</f>
        <v>;ksx fnlEcj rd</v>
      </c>
      <c r="V516" s="1034"/>
      <c r="W516" s="1034" t="str">
        <f>IF(details!$DC$3="","",details!$DC$3)</f>
        <v>;ksx Qjojh rd</v>
      </c>
      <c r="X516" s="1035"/>
    </row>
    <row r="517" spans="1:24" ht="19" customHeight="1">
      <c r="A517" s="405"/>
      <c r="B517" s="1032" t="s">
        <v>86</v>
      </c>
      <c r="C517" s="1033"/>
      <c r="D517" s="1036" t="str">
        <f>IF(details!CR41="","",details!CR41)</f>
        <v/>
      </c>
      <c r="E517" s="1036"/>
      <c r="F517" s="1036" t="str">
        <f>IF(details!CV41="","",details!CV41)</f>
        <v/>
      </c>
      <c r="G517" s="1036"/>
      <c r="H517" s="1036" t="str">
        <f>IF(details!CZ41="","",details!CZ41)</f>
        <v/>
      </c>
      <c r="I517" s="1036"/>
      <c r="J517" s="1036" t="str">
        <f>IF(details!DD41="","",details!DD41)</f>
        <v/>
      </c>
      <c r="K517" s="1037"/>
      <c r="L517" s="1071"/>
      <c r="M517" s="1072"/>
      <c r="N517" s="405"/>
      <c r="O517" s="1032" t="s">
        <v>86</v>
      </c>
      <c r="P517" s="1033"/>
      <c r="Q517" s="1036" t="str">
        <f>IF(details!CR42="","",details!CR42)</f>
        <v/>
      </c>
      <c r="R517" s="1036"/>
      <c r="S517" s="1036" t="str">
        <f>IF(details!CV42="","",details!CV42)</f>
        <v/>
      </c>
      <c r="T517" s="1036"/>
      <c r="U517" s="1036" t="str">
        <f>IF(details!CZ42="","",details!CZ42)</f>
        <v/>
      </c>
      <c r="V517" s="1036"/>
      <c r="W517" s="1036" t="str">
        <f>IF(details!DD42="","",details!DD42)</f>
        <v/>
      </c>
      <c r="X517" s="1037"/>
    </row>
    <row r="518" spans="1:24" ht="19" customHeight="1">
      <c r="A518" s="405"/>
      <c r="B518" s="1020" t="s">
        <v>15</v>
      </c>
      <c r="C518" s="1021"/>
      <c r="D518" s="1022" t="str">
        <f>IF(details!CQ41="","",details!CQ41)</f>
        <v/>
      </c>
      <c r="E518" s="1022"/>
      <c r="F518" s="1022" t="str">
        <f>IF(details!CU41="","",details!CU41)</f>
        <v/>
      </c>
      <c r="G518" s="1022"/>
      <c r="H518" s="1022" t="str">
        <f>IF(details!CY41="","",details!CY41)</f>
        <v/>
      </c>
      <c r="I518" s="1022"/>
      <c r="J518" s="1022" t="str">
        <f>IF(details!DC41="","",details!DC41)</f>
        <v/>
      </c>
      <c r="K518" s="1023"/>
      <c r="L518" s="1071"/>
      <c r="M518" s="1072"/>
      <c r="N518" s="405"/>
      <c r="O518" s="1020" t="s">
        <v>15</v>
      </c>
      <c r="P518" s="1021"/>
      <c r="Q518" s="1022" t="str">
        <f>IF(details!CQ42="","",details!CQ42)</f>
        <v/>
      </c>
      <c r="R518" s="1022"/>
      <c r="S518" s="1022" t="str">
        <f>IF(details!CU42="","",details!CU42)</f>
        <v/>
      </c>
      <c r="T518" s="1022"/>
      <c r="U518" s="1022" t="str">
        <f>IF(details!CY42="","",details!CY42)</f>
        <v/>
      </c>
      <c r="V518" s="1022"/>
      <c r="W518" s="1022" t="str">
        <f>IF(details!DC42="","",details!DC42)</f>
        <v/>
      </c>
      <c r="X518" s="1023"/>
    </row>
    <row r="519" spans="1:24" ht="19" customHeight="1">
      <c r="A519" s="405"/>
      <c r="B519" s="1024" t="s">
        <v>87</v>
      </c>
      <c r="C519" s="1025"/>
      <c r="D519" s="1016"/>
      <c r="E519" s="1016"/>
      <c r="F519" s="1016"/>
      <c r="G519" s="1016"/>
      <c r="H519" s="1016"/>
      <c r="I519" s="1016"/>
      <c r="J519" s="1016"/>
      <c r="K519" s="1017"/>
      <c r="L519" s="1071"/>
      <c r="M519" s="1072"/>
      <c r="N519" s="405"/>
      <c r="O519" s="1024" t="s">
        <v>87</v>
      </c>
      <c r="P519" s="1025"/>
      <c r="Q519" s="1016"/>
      <c r="R519" s="1016"/>
      <c r="S519" s="1016"/>
      <c r="T519" s="1016"/>
      <c r="U519" s="1016"/>
      <c r="V519" s="1016"/>
      <c r="W519" s="1016"/>
      <c r="X519" s="1017"/>
    </row>
    <row r="520" spans="1:24" ht="19" customHeight="1">
      <c r="A520" s="405"/>
      <c r="B520" s="1014" t="s">
        <v>73</v>
      </c>
      <c r="C520" s="1015"/>
      <c r="D520" s="1016"/>
      <c r="E520" s="1016"/>
      <c r="F520" s="1016"/>
      <c r="G520" s="1016"/>
      <c r="H520" s="1016"/>
      <c r="I520" s="1016"/>
      <c r="J520" s="1016"/>
      <c r="K520" s="1017"/>
      <c r="L520" s="1071"/>
      <c r="M520" s="1072"/>
      <c r="N520" s="405"/>
      <c r="O520" s="1014" t="s">
        <v>73</v>
      </c>
      <c r="P520" s="1015"/>
      <c r="Q520" s="1016"/>
      <c r="R520" s="1016"/>
      <c r="S520" s="1016"/>
      <c r="T520" s="1016"/>
      <c r="U520" s="1016"/>
      <c r="V520" s="1016"/>
      <c r="W520" s="1016"/>
      <c r="X520" s="1017"/>
    </row>
    <row r="521" spans="1:24" ht="19" customHeight="1">
      <c r="A521" s="405"/>
      <c r="B521" s="1018" t="s">
        <v>88</v>
      </c>
      <c r="C521" s="1019"/>
      <c r="D521" s="1016"/>
      <c r="E521" s="1016"/>
      <c r="F521" s="1016"/>
      <c r="G521" s="1016"/>
      <c r="H521" s="1016"/>
      <c r="I521" s="1016"/>
      <c r="J521" s="1016"/>
      <c r="K521" s="1017"/>
      <c r="L521" s="1071"/>
      <c r="M521" s="1072"/>
      <c r="N521" s="405"/>
      <c r="O521" s="1018" t="s">
        <v>88</v>
      </c>
      <c r="P521" s="1019"/>
      <c r="Q521" s="1016"/>
      <c r="R521" s="1016"/>
      <c r="S521" s="1016"/>
      <c r="T521" s="1016"/>
      <c r="U521" s="1016"/>
      <c r="V521" s="1016"/>
      <c r="W521" s="1016"/>
      <c r="X521" s="1017"/>
    </row>
    <row r="522" spans="1:24" ht="19" customHeight="1" thickBot="1">
      <c r="A522" s="410"/>
      <c r="B522" s="1054" t="s">
        <v>89</v>
      </c>
      <c r="C522" s="1055"/>
      <c r="D522" s="1056"/>
      <c r="E522" s="1056"/>
      <c r="F522" s="1056"/>
      <c r="G522" s="1056"/>
      <c r="H522" s="1056"/>
      <c r="I522" s="1056"/>
      <c r="J522" s="1056"/>
      <c r="K522" s="1057"/>
      <c r="L522" s="1071"/>
      <c r="M522" s="1072"/>
      <c r="N522" s="410"/>
      <c r="O522" s="1054" t="s">
        <v>89</v>
      </c>
      <c r="P522" s="1055"/>
      <c r="Q522" s="1056"/>
      <c r="R522" s="1056"/>
      <c r="S522" s="1056"/>
      <c r="T522" s="1056"/>
      <c r="U522" s="1056"/>
      <c r="V522" s="1056"/>
      <c r="W522" s="1056"/>
      <c r="X522" s="1057"/>
    </row>
    <row r="523" spans="1:24" ht="19" customHeight="1">
      <c r="A523" s="1058" t="s">
        <v>44</v>
      </c>
      <c r="B523" s="1059"/>
      <c r="C523" s="1059"/>
      <c r="D523" s="1059"/>
      <c r="E523" s="1059"/>
      <c r="F523" s="1059"/>
      <c r="G523" s="1059"/>
      <c r="H523" s="1059"/>
      <c r="I523" s="1059"/>
      <c r="J523" s="1059"/>
      <c r="K523" s="1060"/>
      <c r="L523" s="1071"/>
      <c r="M523" s="1072"/>
      <c r="N523" s="1058" t="s">
        <v>44</v>
      </c>
      <c r="O523" s="1059"/>
      <c r="P523" s="1059"/>
      <c r="Q523" s="1059"/>
      <c r="R523" s="1059"/>
      <c r="S523" s="1059"/>
      <c r="T523" s="1059"/>
      <c r="U523" s="1059"/>
      <c r="V523" s="1059"/>
      <c r="W523" s="1059"/>
      <c r="X523" s="1060"/>
    </row>
    <row r="524" spans="1:24" ht="19" customHeight="1">
      <c r="A524" s="1061" t="str">
        <f>'statement of marks'!$A$1</f>
        <v>jk- ck- ek/;fed fo|ky; uohu] fuEckgsM+k</v>
      </c>
      <c r="B524" s="1062"/>
      <c r="C524" s="1062"/>
      <c r="D524" s="1062"/>
      <c r="E524" s="1062"/>
      <c r="F524" s="1062"/>
      <c r="G524" s="1062"/>
      <c r="H524" s="1062"/>
      <c r="I524" s="1062"/>
      <c r="J524" s="1062"/>
      <c r="K524" s="1063"/>
      <c r="L524" s="1071"/>
      <c r="M524" s="1072"/>
      <c r="N524" s="1061" t="str">
        <f>'statement of marks'!$A$1</f>
        <v>jk- ck- ek/;fed fo|ky; uohu] fuEckgsM+k</v>
      </c>
      <c r="O524" s="1062"/>
      <c r="P524" s="1062"/>
      <c r="Q524" s="1062"/>
      <c r="R524" s="1062"/>
      <c r="S524" s="1062"/>
      <c r="T524" s="1062"/>
      <c r="U524" s="1062"/>
      <c r="V524" s="1062"/>
      <c r="W524" s="1062"/>
      <c r="X524" s="1063"/>
    </row>
    <row r="525" spans="1:24" ht="19" customHeight="1">
      <c r="A525" s="1061"/>
      <c r="B525" s="1062"/>
      <c r="C525" s="1062"/>
      <c r="D525" s="1062"/>
      <c r="E525" s="1062"/>
      <c r="F525" s="1062"/>
      <c r="G525" s="1062"/>
      <c r="H525" s="1062"/>
      <c r="I525" s="1062"/>
      <c r="J525" s="1062"/>
      <c r="K525" s="1063"/>
      <c r="L525" s="1071"/>
      <c r="M525" s="1072"/>
      <c r="N525" s="1061"/>
      <c r="O525" s="1062"/>
      <c r="P525" s="1062"/>
      <c r="Q525" s="1062"/>
      <c r="R525" s="1062"/>
      <c r="S525" s="1062"/>
      <c r="T525" s="1062"/>
      <c r="U525" s="1062"/>
      <c r="V525" s="1062"/>
      <c r="W525" s="1062"/>
      <c r="X525" s="1063"/>
    </row>
    <row r="526" spans="1:24" ht="19" customHeight="1">
      <c r="A526" s="405"/>
      <c r="B526" s="1042" t="s">
        <v>84</v>
      </c>
      <c r="C526" s="1064"/>
      <c r="D526" s="1065" t="str">
        <f>'statement of marks'!$F$3</f>
        <v>2015-16</v>
      </c>
      <c r="E526" s="1065"/>
      <c r="F526" s="1065"/>
      <c r="G526" s="1065"/>
      <c r="H526" s="1065"/>
      <c r="I526" s="1065"/>
      <c r="J526" s="1065"/>
      <c r="K526" s="1066"/>
      <c r="L526" s="1071"/>
      <c r="M526" s="1072"/>
      <c r="N526" s="405"/>
      <c r="O526" s="1042" t="s">
        <v>84</v>
      </c>
      <c r="P526" s="1064"/>
      <c r="Q526" s="1065" t="str">
        <f>'statement of marks'!$F$3</f>
        <v>2015-16</v>
      </c>
      <c r="R526" s="1065"/>
      <c r="S526" s="1065"/>
      <c r="T526" s="1065"/>
      <c r="U526" s="1065"/>
      <c r="V526" s="1065"/>
      <c r="W526" s="1065"/>
      <c r="X526" s="1066"/>
    </row>
    <row r="527" spans="1:24" ht="19" customHeight="1">
      <c r="A527" s="405"/>
      <c r="B527" s="1026" t="s">
        <v>573</v>
      </c>
      <c r="C527" s="1027"/>
      <c r="D527" s="1027" t="str">
        <f>IF('statement of marks'!H43="","",'statement of marks'!H43)</f>
        <v>v 037</v>
      </c>
      <c r="E527" s="1027"/>
      <c r="F527" s="1027"/>
      <c r="G527" s="1027"/>
      <c r="H527" s="1027"/>
      <c r="I527" s="1027"/>
      <c r="J527" s="1027"/>
      <c r="K527" s="1067"/>
      <c r="L527" s="1071"/>
      <c r="M527" s="1072"/>
      <c r="N527" s="405"/>
      <c r="O527" s="1026" t="s">
        <v>573</v>
      </c>
      <c r="P527" s="1027"/>
      <c r="Q527" s="1027" t="str">
        <f>IF('statement of marks'!H44="","",'statement of marks'!H44)</f>
        <v>v 038</v>
      </c>
      <c r="R527" s="1027"/>
      <c r="S527" s="1027"/>
      <c r="T527" s="1027"/>
      <c r="U527" s="1027"/>
      <c r="V527" s="1027"/>
      <c r="W527" s="1027"/>
      <c r="X527" s="1067"/>
    </row>
    <row r="528" spans="1:24" ht="19" customHeight="1">
      <c r="A528" s="405"/>
      <c r="B528" s="1026" t="s">
        <v>574</v>
      </c>
      <c r="C528" s="1027"/>
      <c r="D528" s="1027" t="str">
        <f>IF('statement of marks'!I43="","",'statement of marks'!I43)</f>
        <v>c 037</v>
      </c>
      <c r="E528" s="1027"/>
      <c r="F528" s="1027"/>
      <c r="G528" s="1027"/>
      <c r="H528" s="1027"/>
      <c r="I528" s="1027"/>
      <c r="J528" s="1027"/>
      <c r="K528" s="1067"/>
      <c r="L528" s="1071"/>
      <c r="M528" s="1072"/>
      <c r="N528" s="405"/>
      <c r="O528" s="1026" t="s">
        <v>574</v>
      </c>
      <c r="P528" s="1027"/>
      <c r="Q528" s="1027" t="str">
        <f>IF('statement of marks'!I44="","",'statement of marks'!I44)</f>
        <v>c 038</v>
      </c>
      <c r="R528" s="1027"/>
      <c r="S528" s="1027"/>
      <c r="T528" s="1027"/>
      <c r="U528" s="1027"/>
      <c r="V528" s="1027"/>
      <c r="W528" s="1027"/>
      <c r="X528" s="1067"/>
    </row>
    <row r="529" spans="1:24" ht="19" customHeight="1">
      <c r="A529" s="405"/>
      <c r="B529" s="1026" t="s">
        <v>575</v>
      </c>
      <c r="C529" s="1027"/>
      <c r="D529" s="1027" t="str">
        <f>IF('statement of marks'!J43="","",'statement of marks'!J43)</f>
        <v>l 037</v>
      </c>
      <c r="E529" s="1027"/>
      <c r="F529" s="1027"/>
      <c r="G529" s="1027"/>
      <c r="H529" s="1027"/>
      <c r="I529" s="1027"/>
      <c r="J529" s="1027"/>
      <c r="K529" s="1067"/>
      <c r="L529" s="1071"/>
      <c r="M529" s="1072"/>
      <c r="N529" s="405"/>
      <c r="O529" s="1026" t="s">
        <v>575</v>
      </c>
      <c r="P529" s="1027"/>
      <c r="Q529" s="1027" t="str">
        <f>IF('statement of marks'!J44="","",'statement of marks'!J44)</f>
        <v>l 038</v>
      </c>
      <c r="R529" s="1027"/>
      <c r="S529" s="1027"/>
      <c r="T529" s="1027"/>
      <c r="U529" s="1027"/>
      <c r="V529" s="1027"/>
      <c r="W529" s="1027"/>
      <c r="X529" s="1067"/>
    </row>
    <row r="530" spans="1:24" ht="19" customHeight="1">
      <c r="A530" s="405"/>
      <c r="B530" s="1026" t="s">
        <v>576</v>
      </c>
      <c r="C530" s="1027"/>
      <c r="D530" s="399" t="str">
        <f>'statement of marks'!$D$3</f>
        <v>3 A</v>
      </c>
      <c r="E530" s="1027" t="s">
        <v>9</v>
      </c>
      <c r="F530" s="1027"/>
      <c r="G530" s="1045" t="str">
        <f>IF('statement of marks'!D43="","",'statement of marks'!D43)</f>
        <v/>
      </c>
      <c r="H530" s="1045"/>
      <c r="I530" s="1045"/>
      <c r="J530" s="1045"/>
      <c r="K530" s="1046"/>
      <c r="L530" s="1071"/>
      <c r="M530" s="1072"/>
      <c r="N530" s="405"/>
      <c r="O530" s="1026" t="s">
        <v>576</v>
      </c>
      <c r="P530" s="1027"/>
      <c r="Q530" s="399" t="str">
        <f>'statement of marks'!$D$3</f>
        <v>3 A</v>
      </c>
      <c r="R530" s="1027" t="s">
        <v>9</v>
      </c>
      <c r="S530" s="1027"/>
      <c r="T530" s="1045" t="str">
        <f>IF('statement of marks'!D44="","",'statement of marks'!D44)</f>
        <v/>
      </c>
      <c r="U530" s="1045"/>
      <c r="V530" s="1045"/>
      <c r="W530" s="1045"/>
      <c r="X530" s="1046"/>
    </row>
    <row r="531" spans="1:24" ht="19" customHeight="1">
      <c r="A531" s="405"/>
      <c r="B531" s="1026" t="s">
        <v>577</v>
      </c>
      <c r="C531" s="1027"/>
      <c r="D531" s="399" t="str">
        <f>IF('statement of marks'!E43="","",'statement of marks'!E43)</f>
        <v/>
      </c>
      <c r="E531" s="1027" t="s">
        <v>0</v>
      </c>
      <c r="F531" s="1027"/>
      <c r="G531" s="1047" t="str">
        <f>IF('statement of marks'!F43="","",'statement of marks'!F43)</f>
        <v/>
      </c>
      <c r="H531" s="1047"/>
      <c r="I531" s="1047"/>
      <c r="J531" s="1047"/>
      <c r="K531" s="1048"/>
      <c r="L531" s="1071"/>
      <c r="M531" s="1072"/>
      <c r="N531" s="405"/>
      <c r="O531" s="1026" t="s">
        <v>577</v>
      </c>
      <c r="P531" s="1027"/>
      <c r="Q531" s="399" t="str">
        <f>IF('statement of marks'!E44="","",'statement of marks'!E44)</f>
        <v/>
      </c>
      <c r="R531" s="1027" t="s">
        <v>0</v>
      </c>
      <c r="S531" s="1027"/>
      <c r="T531" s="1047" t="str">
        <f>IF('statement of marks'!F44="","",'statement of marks'!F44)</f>
        <v/>
      </c>
      <c r="U531" s="1047"/>
      <c r="V531" s="1047"/>
      <c r="W531" s="1047"/>
      <c r="X531" s="1048"/>
    </row>
    <row r="532" spans="1:24" ht="19" customHeight="1">
      <c r="A532" s="405"/>
      <c r="B532" s="372" t="s">
        <v>27</v>
      </c>
      <c r="C532" s="337" t="s">
        <v>85</v>
      </c>
      <c r="D532" s="1049" t="s">
        <v>1</v>
      </c>
      <c r="E532" s="1049" t="s">
        <v>21</v>
      </c>
      <c r="F532" s="1049" t="s">
        <v>62</v>
      </c>
      <c r="G532" s="1050" t="s">
        <v>2</v>
      </c>
      <c r="H532" s="1049" t="s">
        <v>632</v>
      </c>
      <c r="I532" s="1049"/>
      <c r="J532" s="1049"/>
      <c r="K532" s="1051" t="s">
        <v>633</v>
      </c>
      <c r="L532" s="1071"/>
      <c r="M532" s="1072"/>
      <c r="N532" s="405"/>
      <c r="O532" s="372" t="s">
        <v>27</v>
      </c>
      <c r="P532" s="337" t="s">
        <v>85</v>
      </c>
      <c r="Q532" s="1052" t="s">
        <v>1</v>
      </c>
      <c r="R532" s="1052" t="s">
        <v>21</v>
      </c>
      <c r="S532" s="1052" t="s">
        <v>62</v>
      </c>
      <c r="T532" s="1053" t="s">
        <v>2</v>
      </c>
      <c r="U532" s="1052" t="s">
        <v>632</v>
      </c>
      <c r="V532" s="1052"/>
      <c r="W532" s="1052"/>
      <c r="X532" s="1051" t="s">
        <v>633</v>
      </c>
    </row>
    <row r="533" spans="1:24" ht="19" customHeight="1">
      <c r="A533" s="405"/>
      <c r="B533" s="372"/>
      <c r="C533" s="337"/>
      <c r="D533" s="1049"/>
      <c r="E533" s="1049"/>
      <c r="F533" s="1049"/>
      <c r="G533" s="1050"/>
      <c r="H533" s="393" t="s">
        <v>629</v>
      </c>
      <c r="I533" s="393" t="s">
        <v>630</v>
      </c>
      <c r="J533" s="501" t="s">
        <v>68</v>
      </c>
      <c r="K533" s="1051"/>
      <c r="L533" s="1071"/>
      <c r="M533" s="1072"/>
      <c r="N533" s="405"/>
      <c r="O533" s="372"/>
      <c r="P533" s="337"/>
      <c r="Q533" s="1052"/>
      <c r="R533" s="1052"/>
      <c r="S533" s="1052"/>
      <c r="T533" s="1053"/>
      <c r="U533" s="400" t="s">
        <v>629</v>
      </c>
      <c r="V533" s="400" t="s">
        <v>630</v>
      </c>
      <c r="W533" s="400" t="s">
        <v>68</v>
      </c>
      <c r="X533" s="1051"/>
    </row>
    <row r="534" spans="1:24" ht="19" customHeight="1">
      <c r="A534" s="405"/>
      <c r="B534" s="1038" t="s">
        <v>3</v>
      </c>
      <c r="C534" s="1039"/>
      <c r="D534" s="333">
        <f>IF('statement of marks'!K$6="","",'statement of marks'!K$6)</f>
        <v>10</v>
      </c>
      <c r="E534" s="333">
        <f>IF('statement of marks'!L$6="","",'statement of marks'!L$6)</f>
        <v>10</v>
      </c>
      <c r="F534" s="333">
        <f>IF('statement of marks'!M$6="","",'statement of marks'!M$6)</f>
        <v>10</v>
      </c>
      <c r="G534" s="334">
        <f>IF('statement of marks'!N$6="","",'statement of marks'!N$6)</f>
        <v>30</v>
      </c>
      <c r="H534" s="333">
        <f>IF('statement of marks'!O$6="","",'statement of marks'!O$6)</f>
        <v>20</v>
      </c>
      <c r="I534" s="333">
        <f>IF('statement of marks'!P$6="","",'statement of marks'!P$6)</f>
        <v>50</v>
      </c>
      <c r="J534" s="334">
        <f>IF('statement of marks'!Q$6="","",'statement of marks'!Q$6)</f>
        <v>70</v>
      </c>
      <c r="K534" s="406">
        <f>IF('statement of marks'!R$6="","",'statement of marks'!R$6)</f>
        <v>100</v>
      </c>
      <c r="L534" s="1071"/>
      <c r="M534" s="1072"/>
      <c r="N534" s="405"/>
      <c r="O534" s="1038" t="s">
        <v>3</v>
      </c>
      <c r="P534" s="1039"/>
      <c r="Q534" s="333">
        <f>IF('statement of marks'!K$6="","",'statement of marks'!K$6)</f>
        <v>10</v>
      </c>
      <c r="R534" s="333">
        <f>IF('statement of marks'!L$6="","",'statement of marks'!L$6)</f>
        <v>10</v>
      </c>
      <c r="S534" s="333">
        <f>IF('statement of marks'!M$6="","",'statement of marks'!M$6)</f>
        <v>10</v>
      </c>
      <c r="T534" s="334">
        <f>IF('statement of marks'!N$6="","",'statement of marks'!N$6)</f>
        <v>30</v>
      </c>
      <c r="U534" s="333">
        <f>IF('statement of marks'!O$6="","",'statement of marks'!O$6)</f>
        <v>20</v>
      </c>
      <c r="V534" s="333">
        <f>IF('statement of marks'!P$6="","",'statement of marks'!P$6)</f>
        <v>50</v>
      </c>
      <c r="W534" s="334">
        <f>IF('statement of marks'!Q$6="","",'statement of marks'!Q$6)</f>
        <v>70</v>
      </c>
      <c r="X534" s="406">
        <f>IF('statement of marks'!R$6="","",'statement of marks'!R$6)</f>
        <v>100</v>
      </c>
    </row>
    <row r="535" spans="1:24" ht="19" customHeight="1">
      <c r="A535" s="405"/>
      <c r="B535" s="1026" t="str">
        <f>'statement of marks'!$K$3</f>
        <v>fgUnh</v>
      </c>
      <c r="C535" s="1027"/>
      <c r="D535" s="332" t="str">
        <f>IF('statement of marks'!K43="","",'statement of marks'!K43)</f>
        <v/>
      </c>
      <c r="E535" s="332" t="str">
        <f>IF('statement of marks'!L43="","",'statement of marks'!L43)</f>
        <v/>
      </c>
      <c r="F535" s="332" t="str">
        <f>IF('statement of marks'!M43="","",'statement of marks'!M43)</f>
        <v/>
      </c>
      <c r="G535" s="403" t="str">
        <f>IF('statement of marks'!N43="","",'statement of marks'!N43)</f>
        <v/>
      </c>
      <c r="H535" s="332" t="str">
        <f>IF('statement of marks'!O43="","",'statement of marks'!O43)</f>
        <v/>
      </c>
      <c r="I535" s="332" t="str">
        <f>IF('statement of marks'!P43="","",'statement of marks'!P43)</f>
        <v/>
      </c>
      <c r="J535" s="36" t="str">
        <f>IF('statement of marks'!Q43="","",'statement of marks'!Q43)</f>
        <v/>
      </c>
      <c r="K535" s="407" t="str">
        <f>IF('statement of marks'!R43="","",'statement of marks'!R43)</f>
        <v/>
      </c>
      <c r="L535" s="1071"/>
      <c r="M535" s="1072"/>
      <c r="N535" s="405"/>
      <c r="O535" s="1026" t="str">
        <f>'statement of marks'!$K$3</f>
        <v>fgUnh</v>
      </c>
      <c r="P535" s="1027"/>
      <c r="Q535" s="332" t="str">
        <f>IF('statement of marks'!K44="","",'statement of marks'!K44)</f>
        <v/>
      </c>
      <c r="R535" s="332" t="str">
        <f>IF('statement of marks'!L44="","",'statement of marks'!L44)</f>
        <v/>
      </c>
      <c r="S535" s="332" t="str">
        <f>IF('statement of marks'!M44="","",'statement of marks'!M44)</f>
        <v/>
      </c>
      <c r="T535" s="403" t="str">
        <f>IF('statement of marks'!N44="","",'statement of marks'!N44)</f>
        <v/>
      </c>
      <c r="U535" s="332" t="str">
        <f>IF('statement of marks'!O44="","",'statement of marks'!O44)</f>
        <v/>
      </c>
      <c r="V535" s="332" t="str">
        <f>IF('statement of marks'!P44="","",'statement of marks'!P44)</f>
        <v/>
      </c>
      <c r="W535" s="36" t="str">
        <f>IF('statement of marks'!Q44="","",'statement of marks'!Q44)</f>
        <v/>
      </c>
      <c r="X535" s="407" t="str">
        <f>IF('statement of marks'!R44="","",'statement of marks'!R44)</f>
        <v/>
      </c>
    </row>
    <row r="536" spans="1:24" ht="19" customHeight="1">
      <c r="A536" s="405"/>
      <c r="B536" s="1026" t="str">
        <f>'statement of marks'!$AQ$3</f>
        <v>xf.kr</v>
      </c>
      <c r="C536" s="1027"/>
      <c r="D536" s="332" t="str">
        <f>IF('statement of marks'!AQ43="","",'statement of marks'!AQ43)</f>
        <v/>
      </c>
      <c r="E536" s="332" t="str">
        <f>IF('statement of marks'!AR43="","",'statement of marks'!AR43)</f>
        <v/>
      </c>
      <c r="F536" s="332" t="str">
        <f>IF('statement of marks'!AS43="","",'statement of marks'!AS43)</f>
        <v/>
      </c>
      <c r="G536" s="403" t="str">
        <f>IF('statement of marks'!AT43="","",'statement of marks'!AT43)</f>
        <v/>
      </c>
      <c r="H536" s="332" t="str">
        <f>IF('statement of marks'!AU43="","",'statement of marks'!AU43)</f>
        <v/>
      </c>
      <c r="I536" s="332" t="str">
        <f>IF('statement of marks'!AV43="","",'statement of marks'!AV43)</f>
        <v/>
      </c>
      <c r="J536" s="36" t="str">
        <f>IF('statement of marks'!AW43="","",'statement of marks'!AW43)</f>
        <v/>
      </c>
      <c r="K536" s="407" t="str">
        <f>IF('statement of marks'!AX43="","",'statement of marks'!AX43)</f>
        <v/>
      </c>
      <c r="L536" s="1071"/>
      <c r="M536" s="1072"/>
      <c r="N536" s="405"/>
      <c r="O536" s="1026" t="str">
        <f>'statement of marks'!$AQ$3</f>
        <v>xf.kr</v>
      </c>
      <c r="P536" s="1027"/>
      <c r="Q536" s="332" t="str">
        <f>IF('statement of marks'!AQ44="","",'statement of marks'!AQ44)</f>
        <v/>
      </c>
      <c r="R536" s="332" t="str">
        <f>IF('statement of marks'!AR44="","",'statement of marks'!AR44)</f>
        <v/>
      </c>
      <c r="S536" s="332" t="str">
        <f>IF('statement of marks'!AS44="","",'statement of marks'!AS44)</f>
        <v/>
      </c>
      <c r="T536" s="403" t="str">
        <f>IF('statement of marks'!AT44="","",'statement of marks'!AT44)</f>
        <v/>
      </c>
      <c r="U536" s="332" t="str">
        <f>IF('statement of marks'!AU44="","",'statement of marks'!AU44)</f>
        <v/>
      </c>
      <c r="V536" s="332" t="str">
        <f>IF('statement of marks'!AV44="","",'statement of marks'!AV44)</f>
        <v/>
      </c>
      <c r="W536" s="36" t="str">
        <f>IF('statement of marks'!AW44="","",'statement of marks'!AW44)</f>
        <v/>
      </c>
      <c r="X536" s="407" t="str">
        <f>IF('statement of marks'!AX44="","",'statement of marks'!AX44)</f>
        <v/>
      </c>
    </row>
    <row r="537" spans="1:24" ht="19" customHeight="1">
      <c r="A537" s="405"/>
      <c r="B537" s="1026" t="str">
        <f>'statement of marks'!$BG$3</f>
        <v>Ik;kZoj.k v/;;u</v>
      </c>
      <c r="C537" s="1027"/>
      <c r="D537" s="332" t="str">
        <f>IF('statement of marks'!BG43="","",'statement of marks'!BG43)</f>
        <v/>
      </c>
      <c r="E537" s="332" t="str">
        <f>IF('statement of marks'!BH43="","",'statement of marks'!BH43)</f>
        <v/>
      </c>
      <c r="F537" s="332" t="str">
        <f>IF('statement of marks'!BI43="","",'statement of marks'!BI43)</f>
        <v/>
      </c>
      <c r="G537" s="403" t="str">
        <f>IF('statement of marks'!BJ43="","",'statement of marks'!BJ43)</f>
        <v/>
      </c>
      <c r="H537" s="332" t="str">
        <f>IF('statement of marks'!BK43="","",'statement of marks'!BK43)</f>
        <v/>
      </c>
      <c r="I537" s="332" t="str">
        <f>IF('statement of marks'!BL43="","",'statement of marks'!BL43)</f>
        <v/>
      </c>
      <c r="J537" s="36" t="str">
        <f>IF('statement of marks'!BM43="","",'statement of marks'!BM43)</f>
        <v/>
      </c>
      <c r="K537" s="407" t="str">
        <f>IF('statement of marks'!BN43="","",'statement of marks'!BN43)</f>
        <v/>
      </c>
      <c r="L537" s="1071"/>
      <c r="M537" s="1072"/>
      <c r="N537" s="405"/>
      <c r="O537" s="1026" t="str">
        <f>'statement of marks'!$BG$3</f>
        <v>Ik;kZoj.k v/;;u</v>
      </c>
      <c r="P537" s="1027"/>
      <c r="Q537" s="332" t="str">
        <f>IF('statement of marks'!BG44="","",'statement of marks'!BG44)</f>
        <v/>
      </c>
      <c r="R537" s="332" t="str">
        <f>IF('statement of marks'!BH44="","",'statement of marks'!BH44)</f>
        <v/>
      </c>
      <c r="S537" s="332" t="str">
        <f>IF('statement of marks'!BI44="","",'statement of marks'!BI44)</f>
        <v/>
      </c>
      <c r="T537" s="403" t="str">
        <f>IF('statement of marks'!BJ44="","",'statement of marks'!BJ44)</f>
        <v/>
      </c>
      <c r="U537" s="332" t="str">
        <f>IF('statement of marks'!BK44="","",'statement of marks'!BK44)</f>
        <v/>
      </c>
      <c r="V537" s="332" t="str">
        <f>IF('statement of marks'!BL44="","",'statement of marks'!BL44)</f>
        <v/>
      </c>
      <c r="W537" s="36" t="str">
        <f>IF('statement of marks'!BM44="","",'statement of marks'!BM44)</f>
        <v/>
      </c>
      <c r="X537" s="407" t="str">
        <f>IF('statement of marks'!BN44="","",'statement of marks'!BN44)</f>
        <v/>
      </c>
    </row>
    <row r="538" spans="1:24" ht="19" customHeight="1">
      <c r="A538" s="1040"/>
      <c r="B538" s="1042" t="str">
        <f>'statement of marks'!$AA$3</f>
        <v>vaxszth</v>
      </c>
      <c r="C538" s="402" t="s">
        <v>3</v>
      </c>
      <c r="D538" s="333">
        <f>IF('statement of marks'!AA$6="","",'statement of marks'!AA$6)</f>
        <v>5</v>
      </c>
      <c r="E538" s="333">
        <f>IF('statement of marks'!AB$6="","",'statement of marks'!AB$6)</f>
        <v>5</v>
      </c>
      <c r="F538" s="333">
        <f>IF('statement of marks'!AC$6="","",'statement of marks'!AC$6)</f>
        <v>5</v>
      </c>
      <c r="G538" s="334">
        <f>IF('statement of marks'!AD$6="","",'statement of marks'!AD$6)</f>
        <v>15</v>
      </c>
      <c r="H538" s="333">
        <f>IF('statement of marks'!AE$6="","",'statement of marks'!AE$6)</f>
        <v>10</v>
      </c>
      <c r="I538" s="333">
        <f>IF('statement of marks'!AF$6="","",'statement of marks'!AF$6)</f>
        <v>25</v>
      </c>
      <c r="J538" s="334">
        <f>IF('statement of marks'!AG$6="","",'statement of marks'!AG$6)</f>
        <v>35</v>
      </c>
      <c r="K538" s="406">
        <f>IF('statement of marks'!AH$6="","",'statement of marks'!AH$6)</f>
        <v>50</v>
      </c>
      <c r="L538" s="1071"/>
      <c r="M538" s="1072"/>
      <c r="N538" s="1040"/>
      <c r="O538" s="1042" t="str">
        <f>'statement of marks'!$AA$3</f>
        <v>vaxszth</v>
      </c>
      <c r="P538" s="402" t="s">
        <v>3</v>
      </c>
      <c r="Q538" s="333">
        <f>IF('statement of marks'!AA$6="","",'statement of marks'!AA$6)</f>
        <v>5</v>
      </c>
      <c r="R538" s="333">
        <f>IF('statement of marks'!AB$6="","",'statement of marks'!AB$6)</f>
        <v>5</v>
      </c>
      <c r="S538" s="333">
        <f>IF('statement of marks'!AC$6="","",'statement of marks'!AC$6)</f>
        <v>5</v>
      </c>
      <c r="T538" s="334">
        <f>IF('statement of marks'!AD$6="","",'statement of marks'!AD$6)</f>
        <v>15</v>
      </c>
      <c r="U538" s="333">
        <f>IF('statement of marks'!AE$6="","",'statement of marks'!AE$6)</f>
        <v>10</v>
      </c>
      <c r="V538" s="333">
        <f>IF('statement of marks'!AF$6="","",'statement of marks'!AF$6)</f>
        <v>25</v>
      </c>
      <c r="W538" s="334">
        <f>IF('statement of marks'!AG$6="","",'statement of marks'!AG$6)</f>
        <v>35</v>
      </c>
      <c r="X538" s="406">
        <f>IF('statement of marks'!AH$6="","",'statement of marks'!AH$6)</f>
        <v>50</v>
      </c>
    </row>
    <row r="539" spans="1:24" ht="19" customHeight="1">
      <c r="A539" s="1041"/>
      <c r="B539" s="1042"/>
      <c r="C539" s="404" t="s">
        <v>638</v>
      </c>
      <c r="D539" s="332" t="str">
        <f>IF('statement of marks'!AA43="","",'statement of marks'!AA43)</f>
        <v/>
      </c>
      <c r="E539" s="332" t="str">
        <f>IF('statement of marks'!AB43="","",'statement of marks'!AB43)</f>
        <v/>
      </c>
      <c r="F539" s="332" t="str">
        <f>IF('statement of marks'!AC43="","",'statement of marks'!AC43)</f>
        <v/>
      </c>
      <c r="G539" s="403" t="str">
        <f>IF('statement of marks'!AD43="","",'statement of marks'!AD43)</f>
        <v/>
      </c>
      <c r="H539" s="332" t="str">
        <f>IF('statement of marks'!AE43="","",'statement of marks'!AE43)</f>
        <v/>
      </c>
      <c r="I539" s="332" t="str">
        <f>IF('statement of marks'!AF43="","",'statement of marks'!AF43)</f>
        <v/>
      </c>
      <c r="J539" s="36" t="str">
        <f>IF('statement of marks'!AG43="","",'statement of marks'!AG43)</f>
        <v/>
      </c>
      <c r="K539" s="407" t="str">
        <f>IF('statement of marks'!AH43="","",'statement of marks'!AH43)</f>
        <v/>
      </c>
      <c r="L539" s="1071"/>
      <c r="M539" s="1072"/>
      <c r="N539" s="1041"/>
      <c r="O539" s="1042"/>
      <c r="P539" s="404" t="s">
        <v>638</v>
      </c>
      <c r="Q539" s="332" t="str">
        <f>IF('statement of marks'!AA44="","",'statement of marks'!AA44)</f>
        <v/>
      </c>
      <c r="R539" s="332" t="str">
        <f>IF('statement of marks'!AB44="","",'statement of marks'!AB44)</f>
        <v/>
      </c>
      <c r="S539" s="332" t="str">
        <f>IF('statement of marks'!AC44="","",'statement of marks'!AC44)</f>
        <v/>
      </c>
      <c r="T539" s="403" t="str">
        <f>IF('statement of marks'!AD44="","",'statement of marks'!AD44)</f>
        <v/>
      </c>
      <c r="U539" s="332" t="str">
        <f>IF('statement of marks'!AE44="","",'statement of marks'!AE44)</f>
        <v/>
      </c>
      <c r="V539" s="332" t="str">
        <f>IF('statement of marks'!AF44="","",'statement of marks'!AF44)</f>
        <v/>
      </c>
      <c r="W539" s="36" t="str">
        <f>IF('statement of marks'!AG44="","",'statement of marks'!AG44)</f>
        <v/>
      </c>
      <c r="X539" s="407" t="str">
        <f>IF('statement of marks'!AH44="","",'statement of marks'!AH44)</f>
        <v/>
      </c>
    </row>
    <row r="540" spans="1:24" ht="19" customHeight="1">
      <c r="A540" s="405"/>
      <c r="B540" s="1043" t="s">
        <v>634</v>
      </c>
      <c r="C540" s="1044"/>
      <c r="D540" s="336" t="s">
        <v>1</v>
      </c>
      <c r="E540" s="336" t="s">
        <v>21</v>
      </c>
      <c r="F540" s="401" t="s">
        <v>635</v>
      </c>
      <c r="G540" s="36"/>
      <c r="H540" s="335"/>
      <c r="I540" s="36"/>
      <c r="J540" s="502" t="s">
        <v>62</v>
      </c>
      <c r="K540" s="408"/>
      <c r="L540" s="1071"/>
      <c r="M540" s="1072"/>
      <c r="N540" s="405"/>
      <c r="O540" s="1043" t="s">
        <v>634</v>
      </c>
      <c r="P540" s="1044"/>
      <c r="Q540" s="336" t="s">
        <v>1</v>
      </c>
      <c r="R540" s="336" t="s">
        <v>21</v>
      </c>
      <c r="S540" s="401" t="s">
        <v>635</v>
      </c>
      <c r="T540" s="36"/>
      <c r="U540" s="335"/>
      <c r="V540" s="36"/>
      <c r="W540" s="336" t="s">
        <v>62</v>
      </c>
      <c r="X540" s="408"/>
    </row>
    <row r="541" spans="1:24" ht="19" customHeight="1">
      <c r="A541" s="405"/>
      <c r="B541" s="1038" t="s">
        <v>3</v>
      </c>
      <c r="C541" s="1039"/>
      <c r="D541" s="333">
        <v>20</v>
      </c>
      <c r="E541" s="333">
        <v>20</v>
      </c>
      <c r="F541" s="333">
        <v>20</v>
      </c>
      <c r="G541" s="334"/>
      <c r="H541" s="333"/>
      <c r="I541" s="333"/>
      <c r="J541" s="334">
        <v>20</v>
      </c>
      <c r="K541" s="406"/>
      <c r="L541" s="1071"/>
      <c r="M541" s="1072"/>
      <c r="N541" s="405"/>
      <c r="O541" s="1038" t="s">
        <v>3</v>
      </c>
      <c r="P541" s="1039"/>
      <c r="Q541" s="333">
        <v>20</v>
      </c>
      <c r="R541" s="333">
        <v>20</v>
      </c>
      <c r="S541" s="333">
        <v>20</v>
      </c>
      <c r="T541" s="334"/>
      <c r="U541" s="333"/>
      <c r="V541" s="333"/>
      <c r="W541" s="334">
        <v>20</v>
      </c>
      <c r="X541" s="406"/>
    </row>
    <row r="542" spans="1:24" ht="19" customHeight="1">
      <c r="A542" s="405"/>
      <c r="B542" s="1026" t="str">
        <f>'statement of marks'!$BW$3</f>
        <v>dk;kZuqHko</v>
      </c>
      <c r="C542" s="1027"/>
      <c r="D542" s="499" t="str">
        <f>IF('statement of marks'!BW43="","",'statement of marks'!BW43)</f>
        <v/>
      </c>
      <c r="E542" s="499" t="str">
        <f>IF('statement of marks'!BX43="","",'statement of marks'!BX43)</f>
        <v/>
      </c>
      <c r="F542" s="499" t="str">
        <f>IF('statement of marks'!BZ43="","",'statement of marks'!BZ43)</f>
        <v/>
      </c>
      <c r="G542" s="338"/>
      <c r="H542" s="338"/>
      <c r="I542" s="499"/>
      <c r="J542" s="499" t="str">
        <f>IF('statement of marks'!BY43="","",'statement of marks'!BY43)</f>
        <v/>
      </c>
      <c r="K542" s="500"/>
      <c r="L542" s="1071"/>
      <c r="M542" s="1072"/>
      <c r="N542" s="405"/>
      <c r="O542" s="1026" t="str">
        <f>'statement of marks'!$BW$3</f>
        <v>dk;kZuqHko</v>
      </c>
      <c r="P542" s="1027"/>
      <c r="Q542" s="499" t="str">
        <f>IF('statement of marks'!BW44="","",'statement of marks'!BW44)</f>
        <v/>
      </c>
      <c r="R542" s="499" t="str">
        <f>IF('statement of marks'!BX44="","",'statement of marks'!BX44)</f>
        <v/>
      </c>
      <c r="S542" s="499" t="str">
        <f>IF('statement of marks'!BZ44="","",'statement of marks'!BZ44)</f>
        <v/>
      </c>
      <c r="T542" s="338"/>
      <c r="U542" s="338"/>
      <c r="V542" s="499"/>
      <c r="W542" s="499" t="str">
        <f>IF('statement of marks'!BY44="","",'statement of marks'!BY44)</f>
        <v/>
      </c>
      <c r="X542" s="500"/>
    </row>
    <row r="543" spans="1:24" ht="19" customHeight="1">
      <c r="A543" s="405"/>
      <c r="B543" s="1026" t="str">
        <f>'statement of marks'!$CG$3</f>
        <v>dyk f'k{kk</v>
      </c>
      <c r="C543" s="1027"/>
      <c r="D543" s="499" t="str">
        <f>IF('statement of marks'!CG43="","",'statement of marks'!CG43)</f>
        <v/>
      </c>
      <c r="E543" s="499" t="str">
        <f>IF('statement of marks'!CH43="","",'statement of marks'!CH43)</f>
        <v/>
      </c>
      <c r="F543" s="499" t="str">
        <f>IF('statement of marks'!CJ43="","",'statement of marks'!CJ43)</f>
        <v/>
      </c>
      <c r="G543" s="338"/>
      <c r="H543" s="338"/>
      <c r="I543" s="499"/>
      <c r="J543" s="499" t="str">
        <f>IF('statement of marks'!CI43="","",'statement of marks'!CI43)</f>
        <v/>
      </c>
      <c r="K543" s="500"/>
      <c r="L543" s="1071"/>
      <c r="M543" s="1072"/>
      <c r="N543" s="405"/>
      <c r="O543" s="1026" t="str">
        <f>'statement of marks'!$CG$3</f>
        <v>dyk f'k{kk</v>
      </c>
      <c r="P543" s="1027"/>
      <c r="Q543" s="499" t="str">
        <f>IF('statement of marks'!CG44="","",'statement of marks'!CG44)</f>
        <v/>
      </c>
      <c r="R543" s="499" t="str">
        <f>IF('statement of marks'!CH44="","",'statement of marks'!CH44)</f>
        <v/>
      </c>
      <c r="S543" s="499" t="str">
        <f>IF('statement of marks'!CJ44="","",'statement of marks'!CJ44)</f>
        <v/>
      </c>
      <c r="T543" s="338"/>
      <c r="U543" s="338"/>
      <c r="V543" s="499"/>
      <c r="W543" s="499" t="str">
        <f>IF('statement of marks'!CI44="","",'statement of marks'!CI44)</f>
        <v/>
      </c>
      <c r="X543" s="500"/>
    </row>
    <row r="544" spans="1:24" ht="19" customHeight="1">
      <c r="A544" s="405"/>
      <c r="B544" s="1028" t="str">
        <f>'statement of marks'!$CQ$3</f>
        <v>LokLF; ,oe~ 'kkjhfjd f'k{kk</v>
      </c>
      <c r="C544" s="1029"/>
      <c r="D544" s="499" t="str">
        <f>IF('statement of marks'!CQ43="","",'statement of marks'!CQ43)</f>
        <v/>
      </c>
      <c r="E544" s="499" t="str">
        <f>IF('statement of marks'!CR43="","",'statement of marks'!CR43)</f>
        <v/>
      </c>
      <c r="F544" s="499" t="str">
        <f>IF('statement of marks'!CT43="","",'statement of marks'!CT43)</f>
        <v/>
      </c>
      <c r="G544" s="338"/>
      <c r="H544" s="338"/>
      <c r="I544" s="499"/>
      <c r="J544" s="499" t="str">
        <f>IF('statement of marks'!CS43="","",'statement of marks'!CS43)</f>
        <v/>
      </c>
      <c r="K544" s="500"/>
      <c r="L544" s="1071"/>
      <c r="M544" s="1072"/>
      <c r="N544" s="405"/>
      <c r="O544" s="1030" t="str">
        <f>'statement of marks'!$CQ$3</f>
        <v>LokLF; ,oe~ 'kkjhfjd f'k{kk</v>
      </c>
      <c r="P544" s="1031"/>
      <c r="Q544" s="499" t="str">
        <f>IF('statement of marks'!CQ44="","",'statement of marks'!CQ44)</f>
        <v/>
      </c>
      <c r="R544" s="499" t="str">
        <f>IF('statement of marks'!CR44="","",'statement of marks'!CR44)</f>
        <v/>
      </c>
      <c r="S544" s="499" t="str">
        <f>IF('statement of marks'!CT44="","",'statement of marks'!CT44)</f>
        <v/>
      </c>
      <c r="T544" s="338"/>
      <c r="U544" s="338"/>
      <c r="V544" s="499"/>
      <c r="W544" s="499" t="str">
        <f>IF('statement of marks'!CS44="","",'statement of marks'!CS44)</f>
        <v/>
      </c>
      <c r="X544" s="500"/>
    </row>
    <row r="545" spans="1:24" ht="19" customHeight="1">
      <c r="A545" s="405"/>
      <c r="B545" s="1032" t="s">
        <v>636</v>
      </c>
      <c r="C545" s="1033"/>
      <c r="D545" s="1034" t="str">
        <f>IF(details!$CQ$3="","",details!$CQ$3)</f>
        <v>;ksx vxLr rd</v>
      </c>
      <c r="E545" s="1034"/>
      <c r="F545" s="1034" t="str">
        <f>IF(details!$CU$3="","",details!$CU$3)</f>
        <v>;ksx vDVwcj rd</v>
      </c>
      <c r="G545" s="1034"/>
      <c r="H545" s="1034" t="str">
        <f>IF(details!$CY$3="","",details!$CY$3)</f>
        <v>;ksx fnlEcj rd</v>
      </c>
      <c r="I545" s="1034"/>
      <c r="J545" s="1034" t="str">
        <f>IF(details!$DC$3="","",details!$DC$3)</f>
        <v>;ksx Qjojh rd</v>
      </c>
      <c r="K545" s="1035"/>
      <c r="L545" s="1071"/>
      <c r="M545" s="1072"/>
      <c r="N545" s="405"/>
      <c r="O545" s="1032" t="s">
        <v>636</v>
      </c>
      <c r="P545" s="1033"/>
      <c r="Q545" s="1034" t="str">
        <f>IF(details!$CQ$3="","",details!$CQ$3)</f>
        <v>;ksx vxLr rd</v>
      </c>
      <c r="R545" s="1034"/>
      <c r="S545" s="1034" t="str">
        <f>IF(details!$CU$3="","",details!$CU$3)</f>
        <v>;ksx vDVwcj rd</v>
      </c>
      <c r="T545" s="1034"/>
      <c r="U545" s="1034" t="str">
        <f>IF(details!$CY$3="","",details!$CY$3)</f>
        <v>;ksx fnlEcj rd</v>
      </c>
      <c r="V545" s="1034"/>
      <c r="W545" s="1034" t="str">
        <f>IF(details!$DC$3="","",details!$DC$3)</f>
        <v>;ksx Qjojh rd</v>
      </c>
      <c r="X545" s="1035"/>
    </row>
    <row r="546" spans="1:24" ht="19" customHeight="1">
      <c r="A546" s="405"/>
      <c r="B546" s="1032" t="s">
        <v>86</v>
      </c>
      <c r="C546" s="1033"/>
      <c r="D546" s="1036" t="str">
        <f>IF(details!CR43="","",details!CR43)</f>
        <v/>
      </c>
      <c r="E546" s="1036"/>
      <c r="F546" s="1036" t="str">
        <f>IF(details!CV43="","",details!CV43)</f>
        <v/>
      </c>
      <c r="G546" s="1036"/>
      <c r="H546" s="1036" t="str">
        <f>IF(details!CZ43="","",details!CZ43)</f>
        <v/>
      </c>
      <c r="I546" s="1036"/>
      <c r="J546" s="1036" t="str">
        <f>IF(details!DD43="","",details!DD43)</f>
        <v/>
      </c>
      <c r="K546" s="1037"/>
      <c r="L546" s="1071"/>
      <c r="M546" s="1072"/>
      <c r="N546" s="405"/>
      <c r="O546" s="1032" t="s">
        <v>86</v>
      </c>
      <c r="P546" s="1033"/>
      <c r="Q546" s="1036" t="str">
        <f>IF(details!CR44="","",details!CR44)</f>
        <v/>
      </c>
      <c r="R546" s="1036"/>
      <c r="S546" s="1036" t="str">
        <f>IF(details!CV44="","",details!CV44)</f>
        <v/>
      </c>
      <c r="T546" s="1036"/>
      <c r="U546" s="1036" t="str">
        <f>IF(details!CZ44="","",details!CZ44)</f>
        <v/>
      </c>
      <c r="V546" s="1036"/>
      <c r="W546" s="1036" t="str">
        <f>IF(details!DD44="","",details!DD44)</f>
        <v/>
      </c>
      <c r="X546" s="1037"/>
    </row>
    <row r="547" spans="1:24" ht="19" customHeight="1">
      <c r="A547" s="405"/>
      <c r="B547" s="1020" t="s">
        <v>15</v>
      </c>
      <c r="C547" s="1021"/>
      <c r="D547" s="1022" t="str">
        <f>IF(details!CQ43="","",details!CQ43)</f>
        <v/>
      </c>
      <c r="E547" s="1022"/>
      <c r="F547" s="1022" t="str">
        <f>IF(details!CU43="","",details!CU43)</f>
        <v/>
      </c>
      <c r="G547" s="1022"/>
      <c r="H547" s="1022" t="str">
        <f>IF(details!CY43="","",details!CY43)</f>
        <v/>
      </c>
      <c r="I547" s="1022"/>
      <c r="J547" s="1022" t="str">
        <f>IF(details!DC43="","",details!DC43)</f>
        <v/>
      </c>
      <c r="K547" s="1023"/>
      <c r="L547" s="1071"/>
      <c r="M547" s="1072"/>
      <c r="N547" s="405"/>
      <c r="O547" s="1020" t="s">
        <v>15</v>
      </c>
      <c r="P547" s="1021"/>
      <c r="Q547" s="1022" t="str">
        <f>IF(details!CQ44="","",details!CQ44)</f>
        <v/>
      </c>
      <c r="R547" s="1022"/>
      <c r="S547" s="1022" t="str">
        <f>IF(details!CU44="","",details!CU44)</f>
        <v/>
      </c>
      <c r="T547" s="1022"/>
      <c r="U547" s="1022" t="str">
        <f>IF(details!CY44="","",details!CY44)</f>
        <v/>
      </c>
      <c r="V547" s="1022"/>
      <c r="W547" s="1022" t="str">
        <f>IF(details!DC44="","",details!DC44)</f>
        <v/>
      </c>
      <c r="X547" s="1023"/>
    </row>
    <row r="548" spans="1:24" ht="19" customHeight="1">
      <c r="A548" s="405"/>
      <c r="B548" s="1024" t="s">
        <v>87</v>
      </c>
      <c r="C548" s="1025"/>
      <c r="D548" s="1016"/>
      <c r="E548" s="1016"/>
      <c r="F548" s="1016"/>
      <c r="G548" s="1016"/>
      <c r="H548" s="1016"/>
      <c r="I548" s="1016"/>
      <c r="J548" s="1016"/>
      <c r="K548" s="1017"/>
      <c r="L548" s="1071"/>
      <c r="M548" s="1072"/>
      <c r="N548" s="405"/>
      <c r="O548" s="1024" t="s">
        <v>87</v>
      </c>
      <c r="P548" s="1025"/>
      <c r="Q548" s="1016"/>
      <c r="R548" s="1016"/>
      <c r="S548" s="1016"/>
      <c r="T548" s="1016"/>
      <c r="U548" s="1016"/>
      <c r="V548" s="1016"/>
      <c r="W548" s="1016"/>
      <c r="X548" s="1017"/>
    </row>
    <row r="549" spans="1:24" ht="19" customHeight="1">
      <c r="A549" s="405"/>
      <c r="B549" s="1014" t="s">
        <v>73</v>
      </c>
      <c r="C549" s="1015"/>
      <c r="D549" s="1016"/>
      <c r="E549" s="1016"/>
      <c r="F549" s="1016"/>
      <c r="G549" s="1016"/>
      <c r="H549" s="1016"/>
      <c r="I549" s="1016"/>
      <c r="J549" s="1016"/>
      <c r="K549" s="1017"/>
      <c r="L549" s="1071"/>
      <c r="M549" s="1072"/>
      <c r="N549" s="405"/>
      <c r="O549" s="1014" t="s">
        <v>73</v>
      </c>
      <c r="P549" s="1015"/>
      <c r="Q549" s="1016"/>
      <c r="R549" s="1016"/>
      <c r="S549" s="1016"/>
      <c r="T549" s="1016"/>
      <c r="U549" s="1016"/>
      <c r="V549" s="1016"/>
      <c r="W549" s="1016"/>
      <c r="X549" s="1017"/>
    </row>
    <row r="550" spans="1:24" ht="19" customHeight="1">
      <c r="A550" s="405"/>
      <c r="B550" s="1018" t="s">
        <v>88</v>
      </c>
      <c r="C550" s="1019"/>
      <c r="D550" s="1016"/>
      <c r="E550" s="1016"/>
      <c r="F550" s="1016"/>
      <c r="G550" s="1016"/>
      <c r="H550" s="1016"/>
      <c r="I550" s="1016"/>
      <c r="J550" s="1016"/>
      <c r="K550" s="1017"/>
      <c r="L550" s="1071"/>
      <c r="M550" s="1072"/>
      <c r="N550" s="405"/>
      <c r="O550" s="1018" t="s">
        <v>88</v>
      </c>
      <c r="P550" s="1019"/>
      <c r="Q550" s="1016"/>
      <c r="R550" s="1016"/>
      <c r="S550" s="1016"/>
      <c r="T550" s="1016"/>
      <c r="U550" s="1016"/>
      <c r="V550" s="1016"/>
      <c r="W550" s="1016"/>
      <c r="X550" s="1017"/>
    </row>
    <row r="551" spans="1:24" ht="19" customHeight="1" thickBot="1">
      <c r="A551" s="410"/>
      <c r="B551" s="1054" t="s">
        <v>89</v>
      </c>
      <c r="C551" s="1055"/>
      <c r="D551" s="1056"/>
      <c r="E551" s="1056"/>
      <c r="F551" s="1056"/>
      <c r="G551" s="1056"/>
      <c r="H551" s="1056"/>
      <c r="I551" s="1056"/>
      <c r="J551" s="1056"/>
      <c r="K551" s="1057"/>
      <c r="L551" s="1071"/>
      <c r="M551" s="1072"/>
      <c r="N551" s="410"/>
      <c r="O551" s="1054" t="s">
        <v>89</v>
      </c>
      <c r="P551" s="1055"/>
      <c r="Q551" s="1056"/>
      <c r="R551" s="1056"/>
      <c r="S551" s="1056"/>
      <c r="T551" s="1056"/>
      <c r="U551" s="1056"/>
      <c r="V551" s="1056"/>
      <c r="W551" s="1056"/>
      <c r="X551" s="1057"/>
    </row>
    <row r="552" spans="1:24" ht="19" customHeight="1">
      <c r="A552" s="1058" t="s">
        <v>44</v>
      </c>
      <c r="B552" s="1059"/>
      <c r="C552" s="1059"/>
      <c r="D552" s="1059"/>
      <c r="E552" s="1059"/>
      <c r="F552" s="1059"/>
      <c r="G552" s="1059"/>
      <c r="H552" s="1059"/>
      <c r="I552" s="1059"/>
      <c r="J552" s="1059"/>
      <c r="K552" s="1060"/>
      <c r="L552" s="1071"/>
      <c r="M552" s="1072"/>
      <c r="N552" s="1058" t="s">
        <v>44</v>
      </c>
      <c r="O552" s="1059"/>
      <c r="P552" s="1059"/>
      <c r="Q552" s="1059"/>
      <c r="R552" s="1059"/>
      <c r="S552" s="1059"/>
      <c r="T552" s="1059"/>
      <c r="U552" s="1059"/>
      <c r="V552" s="1059"/>
      <c r="W552" s="1059"/>
      <c r="X552" s="1060"/>
    </row>
    <row r="553" spans="1:24" ht="19" customHeight="1">
      <c r="A553" s="1061" t="str">
        <f>'statement of marks'!$A$1</f>
        <v>jk- ck- ek/;fed fo|ky; uohu] fuEckgsM+k</v>
      </c>
      <c r="B553" s="1062"/>
      <c r="C553" s="1062"/>
      <c r="D553" s="1062"/>
      <c r="E553" s="1062"/>
      <c r="F553" s="1062"/>
      <c r="G553" s="1062"/>
      <c r="H553" s="1062"/>
      <c r="I553" s="1062"/>
      <c r="J553" s="1062"/>
      <c r="K553" s="1063"/>
      <c r="L553" s="1071"/>
      <c r="M553" s="1072"/>
      <c r="N553" s="1061" t="str">
        <f>'statement of marks'!$A$1</f>
        <v>jk- ck- ek/;fed fo|ky; uohu] fuEckgsM+k</v>
      </c>
      <c r="O553" s="1062"/>
      <c r="P553" s="1062"/>
      <c r="Q553" s="1062"/>
      <c r="R553" s="1062"/>
      <c r="S553" s="1062"/>
      <c r="T553" s="1062"/>
      <c r="U553" s="1062"/>
      <c r="V553" s="1062"/>
      <c r="W553" s="1062"/>
      <c r="X553" s="1063"/>
    </row>
    <row r="554" spans="1:24" ht="19" customHeight="1">
      <c r="A554" s="1061"/>
      <c r="B554" s="1062"/>
      <c r="C554" s="1062"/>
      <c r="D554" s="1062"/>
      <c r="E554" s="1062"/>
      <c r="F554" s="1062"/>
      <c r="G554" s="1062"/>
      <c r="H554" s="1062"/>
      <c r="I554" s="1062"/>
      <c r="J554" s="1062"/>
      <c r="K554" s="1063"/>
      <c r="L554" s="1071"/>
      <c r="M554" s="1072"/>
      <c r="N554" s="1061"/>
      <c r="O554" s="1062"/>
      <c r="P554" s="1062"/>
      <c r="Q554" s="1062"/>
      <c r="R554" s="1062"/>
      <c r="S554" s="1062"/>
      <c r="T554" s="1062"/>
      <c r="U554" s="1062"/>
      <c r="V554" s="1062"/>
      <c r="W554" s="1062"/>
      <c r="X554" s="1063"/>
    </row>
    <row r="555" spans="1:24" ht="19" customHeight="1">
      <c r="A555" s="405"/>
      <c r="B555" s="1042" t="s">
        <v>84</v>
      </c>
      <c r="C555" s="1064"/>
      <c r="D555" s="1065" t="str">
        <f>'statement of marks'!$F$3</f>
        <v>2015-16</v>
      </c>
      <c r="E555" s="1065"/>
      <c r="F555" s="1065"/>
      <c r="G555" s="1065"/>
      <c r="H555" s="1065"/>
      <c r="I555" s="1065"/>
      <c r="J555" s="1065"/>
      <c r="K555" s="1066"/>
      <c r="L555" s="1071"/>
      <c r="M555" s="1072"/>
      <c r="N555" s="405"/>
      <c r="O555" s="1042" t="s">
        <v>84</v>
      </c>
      <c r="P555" s="1064"/>
      <c r="Q555" s="1065" t="str">
        <f>'statement of marks'!$F$3</f>
        <v>2015-16</v>
      </c>
      <c r="R555" s="1065"/>
      <c r="S555" s="1065"/>
      <c r="T555" s="1065"/>
      <c r="U555" s="1065"/>
      <c r="V555" s="1065"/>
      <c r="W555" s="1065"/>
      <c r="X555" s="1066"/>
    </row>
    <row r="556" spans="1:24" ht="19" customHeight="1">
      <c r="A556" s="405"/>
      <c r="B556" s="1026" t="s">
        <v>573</v>
      </c>
      <c r="C556" s="1027"/>
      <c r="D556" s="1027" t="str">
        <f>IF('statement of marks'!H45="","",'statement of marks'!H45)</f>
        <v>v 039</v>
      </c>
      <c r="E556" s="1027"/>
      <c r="F556" s="1027"/>
      <c r="G556" s="1027"/>
      <c r="H556" s="1027"/>
      <c r="I556" s="1027"/>
      <c r="J556" s="1027"/>
      <c r="K556" s="1067"/>
      <c r="L556" s="1071"/>
      <c r="M556" s="1072"/>
      <c r="N556" s="405"/>
      <c r="O556" s="1026" t="s">
        <v>573</v>
      </c>
      <c r="P556" s="1027"/>
      <c r="Q556" s="1027" t="str">
        <f>IF('statement of marks'!H46="","",'statement of marks'!H46)</f>
        <v>v 040</v>
      </c>
      <c r="R556" s="1027"/>
      <c r="S556" s="1027"/>
      <c r="T556" s="1027"/>
      <c r="U556" s="1027"/>
      <c r="V556" s="1027"/>
      <c r="W556" s="1027"/>
      <c r="X556" s="1067"/>
    </row>
    <row r="557" spans="1:24" ht="19" customHeight="1">
      <c r="A557" s="405"/>
      <c r="B557" s="1026" t="s">
        <v>574</v>
      </c>
      <c r="C557" s="1027"/>
      <c r="D557" s="1027" t="str">
        <f>IF('statement of marks'!I45="","",'statement of marks'!I45)</f>
        <v>c 039</v>
      </c>
      <c r="E557" s="1027"/>
      <c r="F557" s="1027"/>
      <c r="G557" s="1027"/>
      <c r="H557" s="1027"/>
      <c r="I557" s="1027"/>
      <c r="J557" s="1027"/>
      <c r="K557" s="1067"/>
      <c r="L557" s="1071"/>
      <c r="M557" s="1072"/>
      <c r="N557" s="405"/>
      <c r="O557" s="1026" t="s">
        <v>574</v>
      </c>
      <c r="P557" s="1027"/>
      <c r="Q557" s="1027" t="str">
        <f>IF('statement of marks'!I46="","",'statement of marks'!I46)</f>
        <v>c 040</v>
      </c>
      <c r="R557" s="1027"/>
      <c r="S557" s="1027"/>
      <c r="T557" s="1027"/>
      <c r="U557" s="1027"/>
      <c r="V557" s="1027"/>
      <c r="W557" s="1027"/>
      <c r="X557" s="1067"/>
    </row>
    <row r="558" spans="1:24" ht="19" customHeight="1">
      <c r="A558" s="405"/>
      <c r="B558" s="1026" t="s">
        <v>575</v>
      </c>
      <c r="C558" s="1027"/>
      <c r="D558" s="1027" t="str">
        <f>IF('statement of marks'!J45="","",'statement of marks'!J45)</f>
        <v>l 039</v>
      </c>
      <c r="E558" s="1027"/>
      <c r="F558" s="1027"/>
      <c r="G558" s="1027"/>
      <c r="H558" s="1027"/>
      <c r="I558" s="1027"/>
      <c r="J558" s="1027"/>
      <c r="K558" s="1067"/>
      <c r="L558" s="1071"/>
      <c r="M558" s="1072"/>
      <c r="N558" s="405"/>
      <c r="O558" s="1026" t="s">
        <v>575</v>
      </c>
      <c r="P558" s="1027"/>
      <c r="Q558" s="1027" t="str">
        <f>IF('statement of marks'!J46="","",'statement of marks'!J46)</f>
        <v>l 040</v>
      </c>
      <c r="R558" s="1027"/>
      <c r="S558" s="1027"/>
      <c r="T558" s="1027"/>
      <c r="U558" s="1027"/>
      <c r="V558" s="1027"/>
      <c r="W558" s="1027"/>
      <c r="X558" s="1067"/>
    </row>
    <row r="559" spans="1:24" ht="19" customHeight="1">
      <c r="A559" s="405"/>
      <c r="B559" s="1026" t="s">
        <v>576</v>
      </c>
      <c r="C559" s="1027"/>
      <c r="D559" s="399" t="str">
        <f>'statement of marks'!$D$3</f>
        <v>3 A</v>
      </c>
      <c r="E559" s="1027" t="s">
        <v>9</v>
      </c>
      <c r="F559" s="1027"/>
      <c r="G559" s="1045" t="str">
        <f>IF('statement of marks'!D45="","",'statement of marks'!D45)</f>
        <v/>
      </c>
      <c r="H559" s="1045"/>
      <c r="I559" s="1045"/>
      <c r="J559" s="1045"/>
      <c r="K559" s="1046"/>
      <c r="L559" s="1071"/>
      <c r="M559" s="1072"/>
      <c r="N559" s="405"/>
      <c r="O559" s="1026" t="s">
        <v>576</v>
      </c>
      <c r="P559" s="1027"/>
      <c r="Q559" s="399" t="str">
        <f>'statement of marks'!$D$3</f>
        <v>3 A</v>
      </c>
      <c r="R559" s="1027" t="s">
        <v>9</v>
      </c>
      <c r="S559" s="1027"/>
      <c r="T559" s="1045" t="str">
        <f>IF('statement of marks'!D46="","",'statement of marks'!D46)</f>
        <v/>
      </c>
      <c r="U559" s="1045"/>
      <c r="V559" s="1045"/>
      <c r="W559" s="1045"/>
      <c r="X559" s="1046"/>
    </row>
    <row r="560" spans="1:24" ht="19" customHeight="1">
      <c r="A560" s="405"/>
      <c r="B560" s="1026" t="s">
        <v>577</v>
      </c>
      <c r="C560" s="1027"/>
      <c r="D560" s="399" t="str">
        <f>IF('statement of marks'!E45="","",'statement of marks'!E45)</f>
        <v/>
      </c>
      <c r="E560" s="1027" t="s">
        <v>0</v>
      </c>
      <c r="F560" s="1027"/>
      <c r="G560" s="1047" t="str">
        <f>IF('statement of marks'!F45="","",'statement of marks'!F45)</f>
        <v/>
      </c>
      <c r="H560" s="1047"/>
      <c r="I560" s="1047"/>
      <c r="J560" s="1047"/>
      <c r="K560" s="1048"/>
      <c r="L560" s="1071"/>
      <c r="M560" s="1072"/>
      <c r="N560" s="405"/>
      <c r="O560" s="1026" t="s">
        <v>577</v>
      </c>
      <c r="P560" s="1027"/>
      <c r="Q560" s="399" t="str">
        <f>IF('statement of marks'!E46="","",'statement of marks'!E46)</f>
        <v/>
      </c>
      <c r="R560" s="1027" t="s">
        <v>0</v>
      </c>
      <c r="S560" s="1027"/>
      <c r="T560" s="1047" t="str">
        <f>IF('statement of marks'!F46="","",'statement of marks'!F46)</f>
        <v/>
      </c>
      <c r="U560" s="1047"/>
      <c r="V560" s="1047"/>
      <c r="W560" s="1047"/>
      <c r="X560" s="1048"/>
    </row>
    <row r="561" spans="1:24" ht="19" customHeight="1">
      <c r="A561" s="405"/>
      <c r="B561" s="372" t="s">
        <v>27</v>
      </c>
      <c r="C561" s="337" t="s">
        <v>85</v>
      </c>
      <c r="D561" s="1049" t="s">
        <v>1</v>
      </c>
      <c r="E561" s="1049" t="s">
        <v>21</v>
      </c>
      <c r="F561" s="1049" t="s">
        <v>62</v>
      </c>
      <c r="G561" s="1050" t="s">
        <v>2</v>
      </c>
      <c r="H561" s="1049" t="s">
        <v>632</v>
      </c>
      <c r="I561" s="1049"/>
      <c r="J561" s="1049"/>
      <c r="K561" s="1051" t="s">
        <v>633</v>
      </c>
      <c r="L561" s="1071"/>
      <c r="M561" s="1072"/>
      <c r="N561" s="405"/>
      <c r="O561" s="372" t="s">
        <v>27</v>
      </c>
      <c r="P561" s="337" t="s">
        <v>85</v>
      </c>
      <c r="Q561" s="1052" t="s">
        <v>1</v>
      </c>
      <c r="R561" s="1052" t="s">
        <v>21</v>
      </c>
      <c r="S561" s="1052" t="s">
        <v>62</v>
      </c>
      <c r="T561" s="1053" t="s">
        <v>2</v>
      </c>
      <c r="U561" s="1052" t="s">
        <v>632</v>
      </c>
      <c r="V561" s="1052"/>
      <c r="W561" s="1052"/>
      <c r="X561" s="1051" t="s">
        <v>633</v>
      </c>
    </row>
    <row r="562" spans="1:24" ht="19" customHeight="1">
      <c r="A562" s="405"/>
      <c r="B562" s="372"/>
      <c r="C562" s="337"/>
      <c r="D562" s="1049"/>
      <c r="E562" s="1049"/>
      <c r="F562" s="1049"/>
      <c r="G562" s="1050"/>
      <c r="H562" s="393" t="s">
        <v>629</v>
      </c>
      <c r="I562" s="393" t="s">
        <v>630</v>
      </c>
      <c r="J562" s="501" t="s">
        <v>68</v>
      </c>
      <c r="K562" s="1051"/>
      <c r="L562" s="1071"/>
      <c r="M562" s="1072"/>
      <c r="N562" s="405"/>
      <c r="O562" s="372"/>
      <c r="P562" s="337"/>
      <c r="Q562" s="1052"/>
      <c r="R562" s="1052"/>
      <c r="S562" s="1052"/>
      <c r="T562" s="1053"/>
      <c r="U562" s="400" t="s">
        <v>629</v>
      </c>
      <c r="V562" s="400" t="s">
        <v>630</v>
      </c>
      <c r="W562" s="400" t="s">
        <v>68</v>
      </c>
      <c r="X562" s="1051"/>
    </row>
    <row r="563" spans="1:24" ht="19" customHeight="1">
      <c r="A563" s="405"/>
      <c r="B563" s="1038" t="s">
        <v>3</v>
      </c>
      <c r="C563" s="1039"/>
      <c r="D563" s="333">
        <f>IF('statement of marks'!K$6="","",'statement of marks'!K$6)</f>
        <v>10</v>
      </c>
      <c r="E563" s="333">
        <f>IF('statement of marks'!L$6="","",'statement of marks'!L$6)</f>
        <v>10</v>
      </c>
      <c r="F563" s="333">
        <f>IF('statement of marks'!M$6="","",'statement of marks'!M$6)</f>
        <v>10</v>
      </c>
      <c r="G563" s="334">
        <f>IF('statement of marks'!N$6="","",'statement of marks'!N$6)</f>
        <v>30</v>
      </c>
      <c r="H563" s="333">
        <f>IF('statement of marks'!O$6="","",'statement of marks'!O$6)</f>
        <v>20</v>
      </c>
      <c r="I563" s="333">
        <f>IF('statement of marks'!P$6="","",'statement of marks'!P$6)</f>
        <v>50</v>
      </c>
      <c r="J563" s="334">
        <f>IF('statement of marks'!Q$6="","",'statement of marks'!Q$6)</f>
        <v>70</v>
      </c>
      <c r="K563" s="406">
        <f>IF('statement of marks'!R$6="","",'statement of marks'!R$6)</f>
        <v>100</v>
      </c>
      <c r="L563" s="1071"/>
      <c r="M563" s="1072"/>
      <c r="N563" s="405"/>
      <c r="O563" s="1038" t="s">
        <v>3</v>
      </c>
      <c r="P563" s="1039"/>
      <c r="Q563" s="333">
        <f>IF('statement of marks'!K$6="","",'statement of marks'!K$6)</f>
        <v>10</v>
      </c>
      <c r="R563" s="333">
        <f>IF('statement of marks'!L$6="","",'statement of marks'!L$6)</f>
        <v>10</v>
      </c>
      <c r="S563" s="333">
        <f>IF('statement of marks'!M$6="","",'statement of marks'!M$6)</f>
        <v>10</v>
      </c>
      <c r="T563" s="334">
        <f>IF('statement of marks'!N$6="","",'statement of marks'!N$6)</f>
        <v>30</v>
      </c>
      <c r="U563" s="333">
        <f>IF('statement of marks'!O$6="","",'statement of marks'!O$6)</f>
        <v>20</v>
      </c>
      <c r="V563" s="333">
        <f>IF('statement of marks'!P$6="","",'statement of marks'!P$6)</f>
        <v>50</v>
      </c>
      <c r="W563" s="334">
        <f>IF('statement of marks'!Q$6="","",'statement of marks'!Q$6)</f>
        <v>70</v>
      </c>
      <c r="X563" s="406">
        <f>IF('statement of marks'!R$6="","",'statement of marks'!R$6)</f>
        <v>100</v>
      </c>
    </row>
    <row r="564" spans="1:24" ht="19" customHeight="1">
      <c r="A564" s="405"/>
      <c r="B564" s="1026" t="str">
        <f>'statement of marks'!$K$3</f>
        <v>fgUnh</v>
      </c>
      <c r="C564" s="1027"/>
      <c r="D564" s="332" t="str">
        <f>IF('statement of marks'!K45="","",'statement of marks'!K45)</f>
        <v/>
      </c>
      <c r="E564" s="332" t="str">
        <f>IF('statement of marks'!L45="","",'statement of marks'!L45)</f>
        <v/>
      </c>
      <c r="F564" s="332" t="str">
        <f>IF('statement of marks'!M45="","",'statement of marks'!M45)</f>
        <v/>
      </c>
      <c r="G564" s="403" t="str">
        <f>IF('statement of marks'!N45="","",'statement of marks'!N45)</f>
        <v/>
      </c>
      <c r="H564" s="332" t="str">
        <f>IF('statement of marks'!O45="","",'statement of marks'!O45)</f>
        <v/>
      </c>
      <c r="I564" s="332" t="str">
        <f>IF('statement of marks'!P45="","",'statement of marks'!P45)</f>
        <v/>
      </c>
      <c r="J564" s="36" t="str">
        <f>IF('statement of marks'!Q45="","",'statement of marks'!Q45)</f>
        <v/>
      </c>
      <c r="K564" s="407" t="str">
        <f>IF('statement of marks'!R45="","",'statement of marks'!R45)</f>
        <v/>
      </c>
      <c r="L564" s="1071"/>
      <c r="M564" s="1072"/>
      <c r="N564" s="405"/>
      <c r="O564" s="1026" t="str">
        <f>'statement of marks'!$K$3</f>
        <v>fgUnh</v>
      </c>
      <c r="P564" s="1027"/>
      <c r="Q564" s="332" t="str">
        <f>IF('statement of marks'!K46="","",'statement of marks'!K46)</f>
        <v/>
      </c>
      <c r="R564" s="332" t="str">
        <f>IF('statement of marks'!L46="","",'statement of marks'!L46)</f>
        <v/>
      </c>
      <c r="S564" s="332" t="str">
        <f>IF('statement of marks'!M46="","",'statement of marks'!M46)</f>
        <v/>
      </c>
      <c r="T564" s="403" t="str">
        <f>IF('statement of marks'!N46="","",'statement of marks'!N46)</f>
        <v/>
      </c>
      <c r="U564" s="332" t="str">
        <f>IF('statement of marks'!O46="","",'statement of marks'!O46)</f>
        <v/>
      </c>
      <c r="V564" s="332" t="str">
        <f>IF('statement of marks'!P46="","",'statement of marks'!P46)</f>
        <v/>
      </c>
      <c r="W564" s="36" t="str">
        <f>IF('statement of marks'!Q46="","",'statement of marks'!Q46)</f>
        <v/>
      </c>
      <c r="X564" s="407" t="str">
        <f>IF('statement of marks'!R46="","",'statement of marks'!R46)</f>
        <v/>
      </c>
    </row>
    <row r="565" spans="1:24" ht="19" customHeight="1">
      <c r="A565" s="405"/>
      <c r="B565" s="1026" t="str">
        <f>'statement of marks'!$AQ$3</f>
        <v>xf.kr</v>
      </c>
      <c r="C565" s="1027"/>
      <c r="D565" s="332" t="str">
        <f>IF('statement of marks'!AQ45="","",'statement of marks'!AQ45)</f>
        <v/>
      </c>
      <c r="E565" s="332" t="str">
        <f>IF('statement of marks'!AR45="","",'statement of marks'!AR45)</f>
        <v/>
      </c>
      <c r="F565" s="332" t="str">
        <f>IF('statement of marks'!AS45="","",'statement of marks'!AS45)</f>
        <v/>
      </c>
      <c r="G565" s="403" t="str">
        <f>IF('statement of marks'!AT45="","",'statement of marks'!AT45)</f>
        <v/>
      </c>
      <c r="H565" s="332" t="str">
        <f>IF('statement of marks'!AU45="","",'statement of marks'!AU45)</f>
        <v/>
      </c>
      <c r="I565" s="332" t="str">
        <f>IF('statement of marks'!AV45="","",'statement of marks'!AV45)</f>
        <v/>
      </c>
      <c r="J565" s="36" t="str">
        <f>IF('statement of marks'!AW45="","",'statement of marks'!AW45)</f>
        <v/>
      </c>
      <c r="K565" s="407" t="str">
        <f>IF('statement of marks'!AX45="","",'statement of marks'!AX45)</f>
        <v/>
      </c>
      <c r="L565" s="1071"/>
      <c r="M565" s="1072"/>
      <c r="N565" s="405"/>
      <c r="O565" s="1026" t="str">
        <f>'statement of marks'!$AQ$3</f>
        <v>xf.kr</v>
      </c>
      <c r="P565" s="1027"/>
      <c r="Q565" s="332" t="str">
        <f>IF('statement of marks'!AQ46="","",'statement of marks'!AQ46)</f>
        <v/>
      </c>
      <c r="R565" s="332" t="str">
        <f>IF('statement of marks'!AR46="","",'statement of marks'!AR46)</f>
        <v/>
      </c>
      <c r="S565" s="332" t="str">
        <f>IF('statement of marks'!AS46="","",'statement of marks'!AS46)</f>
        <v/>
      </c>
      <c r="T565" s="403" t="str">
        <f>IF('statement of marks'!AT46="","",'statement of marks'!AT46)</f>
        <v/>
      </c>
      <c r="U565" s="332" t="str">
        <f>IF('statement of marks'!AU46="","",'statement of marks'!AU46)</f>
        <v/>
      </c>
      <c r="V565" s="332" t="str">
        <f>IF('statement of marks'!AV46="","",'statement of marks'!AV46)</f>
        <v/>
      </c>
      <c r="W565" s="36" t="str">
        <f>IF('statement of marks'!AW46="","",'statement of marks'!AW46)</f>
        <v/>
      </c>
      <c r="X565" s="407" t="str">
        <f>IF('statement of marks'!AX46="","",'statement of marks'!AX46)</f>
        <v/>
      </c>
    </row>
    <row r="566" spans="1:24" ht="19" customHeight="1">
      <c r="A566" s="405"/>
      <c r="B566" s="1026" t="str">
        <f>'statement of marks'!$BG$3</f>
        <v>Ik;kZoj.k v/;;u</v>
      </c>
      <c r="C566" s="1027"/>
      <c r="D566" s="332" t="str">
        <f>IF('statement of marks'!BG45="","",'statement of marks'!BG45)</f>
        <v/>
      </c>
      <c r="E566" s="332" t="str">
        <f>IF('statement of marks'!BH45="","",'statement of marks'!BH45)</f>
        <v/>
      </c>
      <c r="F566" s="332" t="str">
        <f>IF('statement of marks'!BI45="","",'statement of marks'!BI45)</f>
        <v/>
      </c>
      <c r="G566" s="403" t="str">
        <f>IF('statement of marks'!BJ45="","",'statement of marks'!BJ45)</f>
        <v/>
      </c>
      <c r="H566" s="332" t="str">
        <f>IF('statement of marks'!BK45="","",'statement of marks'!BK45)</f>
        <v/>
      </c>
      <c r="I566" s="332" t="str">
        <f>IF('statement of marks'!BL45="","",'statement of marks'!BL45)</f>
        <v/>
      </c>
      <c r="J566" s="36" t="str">
        <f>IF('statement of marks'!BM45="","",'statement of marks'!BM45)</f>
        <v/>
      </c>
      <c r="K566" s="407" t="str">
        <f>IF('statement of marks'!BN45="","",'statement of marks'!BN45)</f>
        <v/>
      </c>
      <c r="L566" s="1071"/>
      <c r="M566" s="1072"/>
      <c r="N566" s="405"/>
      <c r="O566" s="1026" t="str">
        <f>'statement of marks'!$BG$3</f>
        <v>Ik;kZoj.k v/;;u</v>
      </c>
      <c r="P566" s="1027"/>
      <c r="Q566" s="332" t="str">
        <f>IF('statement of marks'!BG46="","",'statement of marks'!BG46)</f>
        <v/>
      </c>
      <c r="R566" s="332" t="str">
        <f>IF('statement of marks'!BH46="","",'statement of marks'!BH46)</f>
        <v/>
      </c>
      <c r="S566" s="332" t="str">
        <f>IF('statement of marks'!BI46="","",'statement of marks'!BI46)</f>
        <v/>
      </c>
      <c r="T566" s="403" t="str">
        <f>IF('statement of marks'!BJ46="","",'statement of marks'!BJ46)</f>
        <v/>
      </c>
      <c r="U566" s="332" t="str">
        <f>IF('statement of marks'!BK46="","",'statement of marks'!BK46)</f>
        <v/>
      </c>
      <c r="V566" s="332" t="str">
        <f>IF('statement of marks'!BL46="","",'statement of marks'!BL46)</f>
        <v/>
      </c>
      <c r="W566" s="36" t="str">
        <f>IF('statement of marks'!BM46="","",'statement of marks'!BM46)</f>
        <v/>
      </c>
      <c r="X566" s="407" t="str">
        <f>IF('statement of marks'!BN46="","",'statement of marks'!BN46)</f>
        <v/>
      </c>
    </row>
    <row r="567" spans="1:24" ht="19" customHeight="1">
      <c r="A567" s="1040"/>
      <c r="B567" s="1042" t="str">
        <f>'statement of marks'!$AA$3</f>
        <v>vaxszth</v>
      </c>
      <c r="C567" s="402" t="s">
        <v>3</v>
      </c>
      <c r="D567" s="333">
        <f>IF('statement of marks'!AA$6="","",'statement of marks'!AA$6)</f>
        <v>5</v>
      </c>
      <c r="E567" s="333">
        <f>IF('statement of marks'!AB$6="","",'statement of marks'!AB$6)</f>
        <v>5</v>
      </c>
      <c r="F567" s="333">
        <f>IF('statement of marks'!AC$6="","",'statement of marks'!AC$6)</f>
        <v>5</v>
      </c>
      <c r="G567" s="334">
        <f>IF('statement of marks'!AD$6="","",'statement of marks'!AD$6)</f>
        <v>15</v>
      </c>
      <c r="H567" s="333">
        <f>IF('statement of marks'!AE$6="","",'statement of marks'!AE$6)</f>
        <v>10</v>
      </c>
      <c r="I567" s="333">
        <f>IF('statement of marks'!AF$6="","",'statement of marks'!AF$6)</f>
        <v>25</v>
      </c>
      <c r="J567" s="334">
        <f>IF('statement of marks'!AG$6="","",'statement of marks'!AG$6)</f>
        <v>35</v>
      </c>
      <c r="K567" s="406">
        <f>IF('statement of marks'!AH$6="","",'statement of marks'!AH$6)</f>
        <v>50</v>
      </c>
      <c r="L567" s="1071"/>
      <c r="M567" s="1072"/>
      <c r="N567" s="1040"/>
      <c r="O567" s="1042" t="str">
        <f>'statement of marks'!$AA$3</f>
        <v>vaxszth</v>
      </c>
      <c r="P567" s="402" t="s">
        <v>3</v>
      </c>
      <c r="Q567" s="333">
        <f>IF('statement of marks'!AA$6="","",'statement of marks'!AA$6)</f>
        <v>5</v>
      </c>
      <c r="R567" s="333">
        <f>IF('statement of marks'!AB$6="","",'statement of marks'!AB$6)</f>
        <v>5</v>
      </c>
      <c r="S567" s="333">
        <f>IF('statement of marks'!AC$6="","",'statement of marks'!AC$6)</f>
        <v>5</v>
      </c>
      <c r="T567" s="334">
        <f>IF('statement of marks'!AD$6="","",'statement of marks'!AD$6)</f>
        <v>15</v>
      </c>
      <c r="U567" s="333">
        <f>IF('statement of marks'!AE$6="","",'statement of marks'!AE$6)</f>
        <v>10</v>
      </c>
      <c r="V567" s="333">
        <f>IF('statement of marks'!AF$6="","",'statement of marks'!AF$6)</f>
        <v>25</v>
      </c>
      <c r="W567" s="334">
        <f>IF('statement of marks'!AG$6="","",'statement of marks'!AG$6)</f>
        <v>35</v>
      </c>
      <c r="X567" s="406">
        <f>IF('statement of marks'!AH$6="","",'statement of marks'!AH$6)</f>
        <v>50</v>
      </c>
    </row>
    <row r="568" spans="1:24" ht="19" customHeight="1">
      <c r="A568" s="1041"/>
      <c r="B568" s="1042"/>
      <c r="C568" s="404" t="s">
        <v>638</v>
      </c>
      <c r="D568" s="332" t="str">
        <f>IF('statement of marks'!AA45="","",'statement of marks'!AA45)</f>
        <v/>
      </c>
      <c r="E568" s="332" t="str">
        <f>IF('statement of marks'!AB45="","",'statement of marks'!AB45)</f>
        <v/>
      </c>
      <c r="F568" s="332" t="str">
        <f>IF('statement of marks'!AC45="","",'statement of marks'!AC45)</f>
        <v/>
      </c>
      <c r="G568" s="403" t="str">
        <f>IF('statement of marks'!AD45="","",'statement of marks'!AD45)</f>
        <v/>
      </c>
      <c r="H568" s="332" t="str">
        <f>IF('statement of marks'!AE45="","",'statement of marks'!AE45)</f>
        <v/>
      </c>
      <c r="I568" s="332" t="str">
        <f>IF('statement of marks'!AF45="","",'statement of marks'!AF45)</f>
        <v/>
      </c>
      <c r="J568" s="36" t="str">
        <f>IF('statement of marks'!AG45="","",'statement of marks'!AG45)</f>
        <v/>
      </c>
      <c r="K568" s="407" t="str">
        <f>IF('statement of marks'!AH45="","",'statement of marks'!AH45)</f>
        <v/>
      </c>
      <c r="L568" s="1071"/>
      <c r="M568" s="1072"/>
      <c r="N568" s="1041"/>
      <c r="O568" s="1042"/>
      <c r="P568" s="404" t="s">
        <v>638</v>
      </c>
      <c r="Q568" s="332" t="str">
        <f>IF('statement of marks'!AA46="","",'statement of marks'!AA46)</f>
        <v/>
      </c>
      <c r="R568" s="332" t="str">
        <f>IF('statement of marks'!AB46="","",'statement of marks'!AB46)</f>
        <v/>
      </c>
      <c r="S568" s="332" t="str">
        <f>IF('statement of marks'!AC46="","",'statement of marks'!AC46)</f>
        <v/>
      </c>
      <c r="T568" s="403" t="str">
        <f>IF('statement of marks'!AD46="","",'statement of marks'!AD46)</f>
        <v/>
      </c>
      <c r="U568" s="332" t="str">
        <f>IF('statement of marks'!AE46="","",'statement of marks'!AE46)</f>
        <v/>
      </c>
      <c r="V568" s="332" t="str">
        <f>IF('statement of marks'!AF46="","",'statement of marks'!AF46)</f>
        <v/>
      </c>
      <c r="W568" s="36" t="str">
        <f>IF('statement of marks'!AG46="","",'statement of marks'!AG46)</f>
        <v/>
      </c>
      <c r="X568" s="407" t="str">
        <f>IF('statement of marks'!AH46="","",'statement of marks'!AH46)</f>
        <v/>
      </c>
    </row>
    <row r="569" spans="1:24" ht="19" customHeight="1">
      <c r="A569" s="405"/>
      <c r="B569" s="1043" t="s">
        <v>634</v>
      </c>
      <c r="C569" s="1044"/>
      <c r="D569" s="336" t="s">
        <v>1</v>
      </c>
      <c r="E569" s="336" t="s">
        <v>21</v>
      </c>
      <c r="F569" s="401" t="s">
        <v>635</v>
      </c>
      <c r="G569" s="36"/>
      <c r="H569" s="335"/>
      <c r="I569" s="36"/>
      <c r="J569" s="502" t="s">
        <v>62</v>
      </c>
      <c r="K569" s="408"/>
      <c r="L569" s="1071"/>
      <c r="M569" s="1072"/>
      <c r="N569" s="405"/>
      <c r="O569" s="1043" t="s">
        <v>634</v>
      </c>
      <c r="P569" s="1044"/>
      <c r="Q569" s="336" t="s">
        <v>1</v>
      </c>
      <c r="R569" s="336" t="s">
        <v>21</v>
      </c>
      <c r="S569" s="401" t="s">
        <v>635</v>
      </c>
      <c r="T569" s="36"/>
      <c r="U569" s="335"/>
      <c r="V569" s="36"/>
      <c r="W569" s="336" t="s">
        <v>62</v>
      </c>
      <c r="X569" s="408"/>
    </row>
    <row r="570" spans="1:24" ht="19" customHeight="1">
      <c r="A570" s="405"/>
      <c r="B570" s="1038" t="s">
        <v>3</v>
      </c>
      <c r="C570" s="1039"/>
      <c r="D570" s="333">
        <v>20</v>
      </c>
      <c r="E570" s="333">
        <v>20</v>
      </c>
      <c r="F570" s="333">
        <v>20</v>
      </c>
      <c r="G570" s="334"/>
      <c r="H570" s="333"/>
      <c r="I570" s="333"/>
      <c r="J570" s="334">
        <v>20</v>
      </c>
      <c r="K570" s="406"/>
      <c r="L570" s="1071"/>
      <c r="M570" s="1072"/>
      <c r="N570" s="405"/>
      <c r="O570" s="1038" t="s">
        <v>3</v>
      </c>
      <c r="P570" s="1039"/>
      <c r="Q570" s="333">
        <v>20</v>
      </c>
      <c r="R570" s="333">
        <v>20</v>
      </c>
      <c r="S570" s="333">
        <v>20</v>
      </c>
      <c r="T570" s="334"/>
      <c r="U570" s="333"/>
      <c r="V570" s="333"/>
      <c r="W570" s="334">
        <v>20</v>
      </c>
      <c r="X570" s="406"/>
    </row>
    <row r="571" spans="1:24" ht="19" customHeight="1">
      <c r="A571" s="405"/>
      <c r="B571" s="1026" t="str">
        <f>'statement of marks'!$BW$3</f>
        <v>dk;kZuqHko</v>
      </c>
      <c r="C571" s="1027"/>
      <c r="D571" s="499" t="str">
        <f>IF('statement of marks'!BW45="","",'statement of marks'!BW45)</f>
        <v/>
      </c>
      <c r="E571" s="499" t="str">
        <f>IF('statement of marks'!BX45="","",'statement of marks'!BX45)</f>
        <v/>
      </c>
      <c r="F571" s="499" t="str">
        <f>IF('statement of marks'!BZ45="","",'statement of marks'!BZ45)</f>
        <v/>
      </c>
      <c r="G571" s="338"/>
      <c r="H571" s="338"/>
      <c r="I571" s="499"/>
      <c r="J571" s="499" t="str">
        <f>IF('statement of marks'!BY45="","",'statement of marks'!BY45)</f>
        <v/>
      </c>
      <c r="K571" s="500"/>
      <c r="L571" s="1071"/>
      <c r="M571" s="1072"/>
      <c r="N571" s="405"/>
      <c r="O571" s="1026" t="str">
        <f>'statement of marks'!$BW$3</f>
        <v>dk;kZuqHko</v>
      </c>
      <c r="P571" s="1027"/>
      <c r="Q571" s="499" t="str">
        <f>IF('statement of marks'!BW46="","",'statement of marks'!BW46)</f>
        <v/>
      </c>
      <c r="R571" s="499" t="str">
        <f>IF('statement of marks'!BX46="","",'statement of marks'!BX46)</f>
        <v/>
      </c>
      <c r="S571" s="499" t="str">
        <f>IF('statement of marks'!BZ46="","",'statement of marks'!BZ46)</f>
        <v/>
      </c>
      <c r="T571" s="338"/>
      <c r="U571" s="338"/>
      <c r="V571" s="499"/>
      <c r="W571" s="499" t="str">
        <f>IF('statement of marks'!BY46="","",'statement of marks'!BY46)</f>
        <v/>
      </c>
      <c r="X571" s="500"/>
    </row>
    <row r="572" spans="1:24" ht="19" customHeight="1">
      <c r="A572" s="405"/>
      <c r="B572" s="1026" t="str">
        <f>'statement of marks'!$CG$3</f>
        <v>dyk f'k{kk</v>
      </c>
      <c r="C572" s="1027"/>
      <c r="D572" s="499" t="str">
        <f>IF('statement of marks'!CG45="","",'statement of marks'!CG45)</f>
        <v/>
      </c>
      <c r="E572" s="499" t="str">
        <f>IF('statement of marks'!CH45="","",'statement of marks'!CH45)</f>
        <v/>
      </c>
      <c r="F572" s="499" t="str">
        <f>IF('statement of marks'!CJ45="","",'statement of marks'!CJ45)</f>
        <v/>
      </c>
      <c r="G572" s="338"/>
      <c r="H572" s="338"/>
      <c r="I572" s="499"/>
      <c r="J572" s="499" t="str">
        <f>IF('statement of marks'!CI45="","",'statement of marks'!CI45)</f>
        <v/>
      </c>
      <c r="K572" s="500"/>
      <c r="L572" s="1071"/>
      <c r="M572" s="1072"/>
      <c r="N572" s="405"/>
      <c r="O572" s="1026" t="str">
        <f>'statement of marks'!$CG$3</f>
        <v>dyk f'k{kk</v>
      </c>
      <c r="P572" s="1027"/>
      <c r="Q572" s="499" t="str">
        <f>IF('statement of marks'!CG46="","",'statement of marks'!CG46)</f>
        <v/>
      </c>
      <c r="R572" s="499" t="str">
        <f>IF('statement of marks'!CH46="","",'statement of marks'!CH46)</f>
        <v/>
      </c>
      <c r="S572" s="499" t="str">
        <f>IF('statement of marks'!CJ46="","",'statement of marks'!CJ46)</f>
        <v/>
      </c>
      <c r="T572" s="338"/>
      <c r="U572" s="338"/>
      <c r="V572" s="499"/>
      <c r="W572" s="499" t="str">
        <f>IF('statement of marks'!CI46="","",'statement of marks'!CI46)</f>
        <v/>
      </c>
      <c r="X572" s="500"/>
    </row>
    <row r="573" spans="1:24" ht="19" customHeight="1">
      <c r="A573" s="405"/>
      <c r="B573" s="1028" t="str">
        <f>'statement of marks'!$CQ$3</f>
        <v>LokLF; ,oe~ 'kkjhfjd f'k{kk</v>
      </c>
      <c r="C573" s="1029"/>
      <c r="D573" s="499" t="str">
        <f>IF('statement of marks'!CQ45="","",'statement of marks'!CQ45)</f>
        <v/>
      </c>
      <c r="E573" s="499" t="str">
        <f>IF('statement of marks'!CR45="","",'statement of marks'!CR45)</f>
        <v/>
      </c>
      <c r="F573" s="499" t="str">
        <f>IF('statement of marks'!CT45="","",'statement of marks'!CT45)</f>
        <v/>
      </c>
      <c r="G573" s="338"/>
      <c r="H573" s="338"/>
      <c r="I573" s="499"/>
      <c r="J573" s="499" t="str">
        <f>IF('statement of marks'!CS45="","",'statement of marks'!CS45)</f>
        <v/>
      </c>
      <c r="K573" s="500"/>
      <c r="L573" s="1071"/>
      <c r="M573" s="1072"/>
      <c r="N573" s="405"/>
      <c r="O573" s="1030" t="str">
        <f>'statement of marks'!$CQ$3</f>
        <v>LokLF; ,oe~ 'kkjhfjd f'k{kk</v>
      </c>
      <c r="P573" s="1031"/>
      <c r="Q573" s="499" t="str">
        <f>IF('statement of marks'!CQ46="","",'statement of marks'!CQ46)</f>
        <v/>
      </c>
      <c r="R573" s="499" t="str">
        <f>IF('statement of marks'!CR46="","",'statement of marks'!CR46)</f>
        <v/>
      </c>
      <c r="S573" s="499" t="str">
        <f>IF('statement of marks'!CT46="","",'statement of marks'!CT46)</f>
        <v/>
      </c>
      <c r="T573" s="338"/>
      <c r="U573" s="338"/>
      <c r="V573" s="499"/>
      <c r="W573" s="499" t="str">
        <f>IF('statement of marks'!CS46="","",'statement of marks'!CS46)</f>
        <v/>
      </c>
      <c r="X573" s="500"/>
    </row>
    <row r="574" spans="1:24" ht="19" customHeight="1">
      <c r="A574" s="405"/>
      <c r="B574" s="1032" t="s">
        <v>636</v>
      </c>
      <c r="C574" s="1033"/>
      <c r="D574" s="1034" t="str">
        <f>IF(details!$CQ$3="","",details!$CQ$3)</f>
        <v>;ksx vxLr rd</v>
      </c>
      <c r="E574" s="1034"/>
      <c r="F574" s="1034" t="str">
        <f>IF(details!$CU$3="","",details!$CU$3)</f>
        <v>;ksx vDVwcj rd</v>
      </c>
      <c r="G574" s="1034"/>
      <c r="H574" s="1034" t="str">
        <f>IF(details!$CY$3="","",details!$CY$3)</f>
        <v>;ksx fnlEcj rd</v>
      </c>
      <c r="I574" s="1034"/>
      <c r="J574" s="1034" t="str">
        <f>IF(details!$DC$3="","",details!$DC$3)</f>
        <v>;ksx Qjojh rd</v>
      </c>
      <c r="K574" s="1035"/>
      <c r="L574" s="1071"/>
      <c r="M574" s="1072"/>
      <c r="N574" s="405"/>
      <c r="O574" s="1032" t="s">
        <v>636</v>
      </c>
      <c r="P574" s="1033"/>
      <c r="Q574" s="1034" t="str">
        <f>IF(details!$CQ$3="","",details!$CQ$3)</f>
        <v>;ksx vxLr rd</v>
      </c>
      <c r="R574" s="1034"/>
      <c r="S574" s="1034" t="str">
        <f>IF(details!$CU$3="","",details!$CU$3)</f>
        <v>;ksx vDVwcj rd</v>
      </c>
      <c r="T574" s="1034"/>
      <c r="U574" s="1034" t="str">
        <f>IF(details!$CY$3="","",details!$CY$3)</f>
        <v>;ksx fnlEcj rd</v>
      </c>
      <c r="V574" s="1034"/>
      <c r="W574" s="1034" t="str">
        <f>IF(details!$DC$3="","",details!$DC$3)</f>
        <v>;ksx Qjojh rd</v>
      </c>
      <c r="X574" s="1035"/>
    </row>
    <row r="575" spans="1:24" ht="19" customHeight="1">
      <c r="A575" s="405"/>
      <c r="B575" s="1032" t="s">
        <v>86</v>
      </c>
      <c r="C575" s="1033"/>
      <c r="D575" s="1036" t="str">
        <f>IF(details!CR45="","",details!CR45)</f>
        <v/>
      </c>
      <c r="E575" s="1036"/>
      <c r="F575" s="1036" t="str">
        <f>IF(details!CV45="","",details!CV45)</f>
        <v/>
      </c>
      <c r="G575" s="1036"/>
      <c r="H575" s="1036" t="str">
        <f>IF(details!CZ45="","",details!CZ45)</f>
        <v/>
      </c>
      <c r="I575" s="1036"/>
      <c r="J575" s="1036" t="str">
        <f>IF(details!DD45="","",details!DD45)</f>
        <v/>
      </c>
      <c r="K575" s="1037"/>
      <c r="L575" s="1071"/>
      <c r="M575" s="1072"/>
      <c r="N575" s="405"/>
      <c r="O575" s="1032" t="s">
        <v>86</v>
      </c>
      <c r="P575" s="1033"/>
      <c r="Q575" s="1036" t="str">
        <f>IF(details!CR46="","",details!CR46)</f>
        <v/>
      </c>
      <c r="R575" s="1036"/>
      <c r="S575" s="1036" t="str">
        <f>IF(details!CV46="","",details!CV46)</f>
        <v/>
      </c>
      <c r="T575" s="1036"/>
      <c r="U575" s="1036" t="str">
        <f>IF(details!CZ46="","",details!CZ46)</f>
        <v/>
      </c>
      <c r="V575" s="1036"/>
      <c r="W575" s="1036" t="str">
        <f>IF(details!DD46="","",details!DD46)</f>
        <v/>
      </c>
      <c r="X575" s="1037"/>
    </row>
    <row r="576" spans="1:24" ht="19" customHeight="1">
      <c r="A576" s="405"/>
      <c r="B576" s="1020" t="s">
        <v>15</v>
      </c>
      <c r="C576" s="1021"/>
      <c r="D576" s="1022" t="str">
        <f>IF(details!CQ45="","",details!CQ45)</f>
        <v/>
      </c>
      <c r="E576" s="1022"/>
      <c r="F576" s="1022" t="str">
        <f>IF(details!CU45="","",details!CU45)</f>
        <v/>
      </c>
      <c r="G576" s="1022"/>
      <c r="H576" s="1022" t="str">
        <f>IF(details!CY45="","",details!CY45)</f>
        <v/>
      </c>
      <c r="I576" s="1022"/>
      <c r="J576" s="1022" t="str">
        <f>IF(details!DC45="","",details!DC45)</f>
        <v/>
      </c>
      <c r="K576" s="1023"/>
      <c r="L576" s="1071"/>
      <c r="M576" s="1072"/>
      <c r="N576" s="405"/>
      <c r="O576" s="1020" t="s">
        <v>15</v>
      </c>
      <c r="P576" s="1021"/>
      <c r="Q576" s="1022" t="str">
        <f>IF(details!CQ46="","",details!CQ46)</f>
        <v/>
      </c>
      <c r="R576" s="1022"/>
      <c r="S576" s="1022" t="str">
        <f>IF(details!CU46="","",details!CU46)</f>
        <v/>
      </c>
      <c r="T576" s="1022"/>
      <c r="U576" s="1022" t="str">
        <f>IF(details!CY46="","",details!CY46)</f>
        <v/>
      </c>
      <c r="V576" s="1022"/>
      <c r="W576" s="1022" t="str">
        <f>IF(details!DC46="","",details!DC46)</f>
        <v/>
      </c>
      <c r="X576" s="1023"/>
    </row>
    <row r="577" spans="1:24" ht="19" customHeight="1">
      <c r="A577" s="405"/>
      <c r="B577" s="1024" t="s">
        <v>87</v>
      </c>
      <c r="C577" s="1025"/>
      <c r="D577" s="1016"/>
      <c r="E577" s="1016"/>
      <c r="F577" s="1016"/>
      <c r="G577" s="1016"/>
      <c r="H577" s="1016"/>
      <c r="I577" s="1016"/>
      <c r="J577" s="1016"/>
      <c r="K577" s="1017"/>
      <c r="L577" s="1071"/>
      <c r="M577" s="1072"/>
      <c r="N577" s="405"/>
      <c r="O577" s="1024" t="s">
        <v>87</v>
      </c>
      <c r="P577" s="1025"/>
      <c r="Q577" s="1016"/>
      <c r="R577" s="1016"/>
      <c r="S577" s="1016"/>
      <c r="T577" s="1016"/>
      <c r="U577" s="1016"/>
      <c r="V577" s="1016"/>
      <c r="W577" s="1016"/>
      <c r="X577" s="1017"/>
    </row>
    <row r="578" spans="1:24" ht="19" customHeight="1">
      <c r="A578" s="405"/>
      <c r="B578" s="1014" t="s">
        <v>73</v>
      </c>
      <c r="C578" s="1015"/>
      <c r="D578" s="1016"/>
      <c r="E578" s="1016"/>
      <c r="F578" s="1016"/>
      <c r="G578" s="1016"/>
      <c r="H578" s="1016"/>
      <c r="I578" s="1016"/>
      <c r="J578" s="1016"/>
      <c r="K578" s="1017"/>
      <c r="L578" s="1071"/>
      <c r="M578" s="1072"/>
      <c r="N578" s="405"/>
      <c r="O578" s="1014" t="s">
        <v>73</v>
      </c>
      <c r="P578" s="1015"/>
      <c r="Q578" s="1016"/>
      <c r="R578" s="1016"/>
      <c r="S578" s="1016"/>
      <c r="T578" s="1016"/>
      <c r="U578" s="1016"/>
      <c r="V578" s="1016"/>
      <c r="W578" s="1016"/>
      <c r="X578" s="1017"/>
    </row>
    <row r="579" spans="1:24" ht="19" customHeight="1">
      <c r="A579" s="405"/>
      <c r="B579" s="1018" t="s">
        <v>88</v>
      </c>
      <c r="C579" s="1019"/>
      <c r="D579" s="1016"/>
      <c r="E579" s="1016"/>
      <c r="F579" s="1016"/>
      <c r="G579" s="1016"/>
      <c r="H579" s="1016"/>
      <c r="I579" s="1016"/>
      <c r="J579" s="1016"/>
      <c r="K579" s="1017"/>
      <c r="L579" s="1071"/>
      <c r="M579" s="1072"/>
      <c r="N579" s="405"/>
      <c r="O579" s="1018" t="s">
        <v>88</v>
      </c>
      <c r="P579" s="1019"/>
      <c r="Q579" s="1016"/>
      <c r="R579" s="1016"/>
      <c r="S579" s="1016"/>
      <c r="T579" s="1016"/>
      <c r="U579" s="1016"/>
      <c r="V579" s="1016"/>
      <c r="W579" s="1016"/>
      <c r="X579" s="1017"/>
    </row>
    <row r="580" spans="1:24" ht="19" customHeight="1" thickBot="1">
      <c r="A580" s="411"/>
      <c r="B580" s="1010" t="s">
        <v>89</v>
      </c>
      <c r="C580" s="1011"/>
      <c r="D580" s="1012"/>
      <c r="E580" s="1012"/>
      <c r="F580" s="1012"/>
      <c r="G580" s="1012"/>
      <c r="H580" s="1012"/>
      <c r="I580" s="1012"/>
      <c r="J580" s="1012"/>
      <c r="K580" s="1013"/>
      <c r="L580" s="1071"/>
      <c r="M580" s="1072"/>
      <c r="N580" s="411"/>
      <c r="O580" s="1010" t="s">
        <v>89</v>
      </c>
      <c r="P580" s="1011"/>
      <c r="Q580" s="1012"/>
      <c r="R580" s="1012"/>
      <c r="S580" s="1012"/>
      <c r="T580" s="1012"/>
      <c r="U580" s="1012"/>
      <c r="V580" s="1012"/>
      <c r="W580" s="1012"/>
      <c r="X580" s="1013"/>
    </row>
    <row r="581" spans="1:24" ht="19" customHeight="1">
      <c r="A581" s="1068" t="s">
        <v>44</v>
      </c>
      <c r="B581" s="1069"/>
      <c r="C581" s="1069"/>
      <c r="D581" s="1069"/>
      <c r="E581" s="1069"/>
      <c r="F581" s="1069"/>
      <c r="G581" s="1069"/>
      <c r="H581" s="1069"/>
      <c r="I581" s="1069"/>
      <c r="J581" s="1069"/>
      <c r="K581" s="1070"/>
      <c r="L581" s="1071"/>
      <c r="M581" s="1072"/>
      <c r="N581" s="1068" t="s">
        <v>44</v>
      </c>
      <c r="O581" s="1069"/>
      <c r="P581" s="1069"/>
      <c r="Q581" s="1069"/>
      <c r="R581" s="1069"/>
      <c r="S581" s="1069"/>
      <c r="T581" s="1069"/>
      <c r="U581" s="1069"/>
      <c r="V581" s="1069"/>
      <c r="W581" s="1069"/>
      <c r="X581" s="1070"/>
    </row>
    <row r="582" spans="1:24" ht="19" customHeight="1">
      <c r="A582" s="1061" t="str">
        <f>'statement of marks'!$A$1</f>
        <v>jk- ck- ek/;fed fo|ky; uohu] fuEckgsM+k</v>
      </c>
      <c r="B582" s="1062"/>
      <c r="C582" s="1062"/>
      <c r="D582" s="1062"/>
      <c r="E582" s="1062"/>
      <c r="F582" s="1062"/>
      <c r="G582" s="1062"/>
      <c r="H582" s="1062"/>
      <c r="I582" s="1062"/>
      <c r="J582" s="1062"/>
      <c r="K582" s="1063"/>
      <c r="L582" s="1071"/>
      <c r="M582" s="1072"/>
      <c r="N582" s="1061" t="str">
        <f>'statement of marks'!$A$1</f>
        <v>jk- ck- ek/;fed fo|ky; uohu] fuEckgsM+k</v>
      </c>
      <c r="O582" s="1062"/>
      <c r="P582" s="1062"/>
      <c r="Q582" s="1062"/>
      <c r="R582" s="1062"/>
      <c r="S582" s="1062"/>
      <c r="T582" s="1062"/>
      <c r="U582" s="1062"/>
      <c r="V582" s="1062"/>
      <c r="W582" s="1062"/>
      <c r="X582" s="1063"/>
    </row>
    <row r="583" spans="1:24" ht="19" customHeight="1">
      <c r="A583" s="1061"/>
      <c r="B583" s="1062"/>
      <c r="C583" s="1062"/>
      <c r="D583" s="1062"/>
      <c r="E583" s="1062"/>
      <c r="F583" s="1062"/>
      <c r="G583" s="1062"/>
      <c r="H583" s="1062"/>
      <c r="I583" s="1062"/>
      <c r="J583" s="1062"/>
      <c r="K583" s="1063"/>
      <c r="L583" s="1071"/>
      <c r="M583" s="1072"/>
      <c r="N583" s="1061"/>
      <c r="O583" s="1062"/>
      <c r="P583" s="1062"/>
      <c r="Q583" s="1062"/>
      <c r="R583" s="1062"/>
      <c r="S583" s="1062"/>
      <c r="T583" s="1062"/>
      <c r="U583" s="1062"/>
      <c r="V583" s="1062"/>
      <c r="W583" s="1062"/>
      <c r="X583" s="1063"/>
    </row>
    <row r="584" spans="1:24" ht="19" customHeight="1">
      <c r="A584" s="405"/>
      <c r="B584" s="1042" t="s">
        <v>84</v>
      </c>
      <c r="C584" s="1064"/>
      <c r="D584" s="1065" t="str">
        <f>'statement of marks'!$F$3</f>
        <v>2015-16</v>
      </c>
      <c r="E584" s="1065"/>
      <c r="F584" s="1065"/>
      <c r="G584" s="1065"/>
      <c r="H584" s="1065"/>
      <c r="I584" s="1065"/>
      <c r="J584" s="1065"/>
      <c r="K584" s="1066"/>
      <c r="L584" s="1071"/>
      <c r="M584" s="1072"/>
      <c r="N584" s="405"/>
      <c r="O584" s="1042" t="s">
        <v>84</v>
      </c>
      <c r="P584" s="1064"/>
      <c r="Q584" s="1065" t="str">
        <f>'statement of marks'!$F$3</f>
        <v>2015-16</v>
      </c>
      <c r="R584" s="1065"/>
      <c r="S584" s="1065"/>
      <c r="T584" s="1065"/>
      <c r="U584" s="1065"/>
      <c r="V584" s="1065"/>
      <c r="W584" s="1065"/>
      <c r="X584" s="1066"/>
    </row>
    <row r="585" spans="1:24" ht="19" customHeight="1">
      <c r="A585" s="405"/>
      <c r="B585" s="1026" t="s">
        <v>573</v>
      </c>
      <c r="C585" s="1027"/>
      <c r="D585" s="1027" t="str">
        <f>IF('statement of marks'!H47="","",'statement of marks'!H47)</f>
        <v>v 041</v>
      </c>
      <c r="E585" s="1027"/>
      <c r="F585" s="1027"/>
      <c r="G585" s="1027"/>
      <c r="H585" s="1027"/>
      <c r="I585" s="1027"/>
      <c r="J585" s="1027"/>
      <c r="K585" s="1067"/>
      <c r="L585" s="1071"/>
      <c r="M585" s="1072"/>
      <c r="N585" s="405"/>
      <c r="O585" s="1026" t="s">
        <v>573</v>
      </c>
      <c r="P585" s="1027"/>
      <c r="Q585" s="1027" t="str">
        <f>IF('statement of marks'!H48="","",'statement of marks'!H48)</f>
        <v>v 042</v>
      </c>
      <c r="R585" s="1027"/>
      <c r="S585" s="1027"/>
      <c r="T585" s="1027"/>
      <c r="U585" s="1027"/>
      <c r="V585" s="1027"/>
      <c r="W585" s="1027"/>
      <c r="X585" s="1067"/>
    </row>
    <row r="586" spans="1:24" ht="19" customHeight="1">
      <c r="A586" s="405"/>
      <c r="B586" s="1026" t="s">
        <v>574</v>
      </c>
      <c r="C586" s="1027"/>
      <c r="D586" s="1027" t="str">
        <f>IF('statement of marks'!I47="","",'statement of marks'!I47)</f>
        <v>c 041</v>
      </c>
      <c r="E586" s="1027"/>
      <c r="F586" s="1027"/>
      <c r="G586" s="1027"/>
      <c r="H586" s="1027"/>
      <c r="I586" s="1027"/>
      <c r="J586" s="1027"/>
      <c r="K586" s="1067"/>
      <c r="L586" s="1071"/>
      <c r="M586" s="1072"/>
      <c r="N586" s="405"/>
      <c r="O586" s="1026" t="s">
        <v>574</v>
      </c>
      <c r="P586" s="1027"/>
      <c r="Q586" s="1027" t="str">
        <f>IF('statement of marks'!I48="","",'statement of marks'!I48)</f>
        <v>c 042</v>
      </c>
      <c r="R586" s="1027"/>
      <c r="S586" s="1027"/>
      <c r="T586" s="1027"/>
      <c r="U586" s="1027"/>
      <c r="V586" s="1027"/>
      <c r="W586" s="1027"/>
      <c r="X586" s="1067"/>
    </row>
    <row r="587" spans="1:24" ht="19" customHeight="1">
      <c r="A587" s="405"/>
      <c r="B587" s="1026" t="s">
        <v>575</v>
      </c>
      <c r="C587" s="1027"/>
      <c r="D587" s="1027" t="str">
        <f>IF('statement of marks'!J47="","",'statement of marks'!J47)</f>
        <v>l 041</v>
      </c>
      <c r="E587" s="1027"/>
      <c r="F587" s="1027"/>
      <c r="G587" s="1027"/>
      <c r="H587" s="1027"/>
      <c r="I587" s="1027"/>
      <c r="J587" s="1027"/>
      <c r="K587" s="1067"/>
      <c r="L587" s="1071"/>
      <c r="M587" s="1072"/>
      <c r="N587" s="405"/>
      <c r="O587" s="1026" t="s">
        <v>575</v>
      </c>
      <c r="P587" s="1027"/>
      <c r="Q587" s="1027" t="str">
        <f>IF('statement of marks'!J48="","",'statement of marks'!J48)</f>
        <v>l 042</v>
      </c>
      <c r="R587" s="1027"/>
      <c r="S587" s="1027"/>
      <c r="T587" s="1027"/>
      <c r="U587" s="1027"/>
      <c r="V587" s="1027"/>
      <c r="W587" s="1027"/>
      <c r="X587" s="1067"/>
    </row>
    <row r="588" spans="1:24" ht="19" customHeight="1">
      <c r="A588" s="405"/>
      <c r="B588" s="1026" t="s">
        <v>576</v>
      </c>
      <c r="C588" s="1027"/>
      <c r="D588" s="399" t="str">
        <f>'statement of marks'!$D$3</f>
        <v>3 A</v>
      </c>
      <c r="E588" s="1027" t="s">
        <v>9</v>
      </c>
      <c r="F588" s="1027"/>
      <c r="G588" s="1045" t="str">
        <f>IF('statement of marks'!D47="","",'statement of marks'!D47)</f>
        <v/>
      </c>
      <c r="H588" s="1045"/>
      <c r="I588" s="1045"/>
      <c r="J588" s="1045"/>
      <c r="K588" s="1046"/>
      <c r="L588" s="1071"/>
      <c r="M588" s="1072"/>
      <c r="N588" s="405"/>
      <c r="O588" s="1026" t="s">
        <v>576</v>
      </c>
      <c r="P588" s="1027"/>
      <c r="Q588" s="399" t="str">
        <f>'statement of marks'!$D$3</f>
        <v>3 A</v>
      </c>
      <c r="R588" s="1027" t="s">
        <v>9</v>
      </c>
      <c r="S588" s="1027"/>
      <c r="T588" s="1045" t="str">
        <f>IF('statement of marks'!D48="","",'statement of marks'!D48)</f>
        <v/>
      </c>
      <c r="U588" s="1045"/>
      <c r="V588" s="1045"/>
      <c r="W588" s="1045"/>
      <c r="X588" s="1046"/>
    </row>
    <row r="589" spans="1:24" ht="19" customHeight="1">
      <c r="A589" s="405"/>
      <c r="B589" s="1026" t="s">
        <v>577</v>
      </c>
      <c r="C589" s="1027"/>
      <c r="D589" s="399" t="str">
        <f>IF('statement of marks'!E47="","",'statement of marks'!E47)</f>
        <v/>
      </c>
      <c r="E589" s="1027" t="s">
        <v>0</v>
      </c>
      <c r="F589" s="1027"/>
      <c r="G589" s="1047" t="str">
        <f>IF('statement of marks'!F47="","",'statement of marks'!F47)</f>
        <v/>
      </c>
      <c r="H589" s="1047"/>
      <c r="I589" s="1047"/>
      <c r="J589" s="1047"/>
      <c r="K589" s="1048"/>
      <c r="L589" s="1071"/>
      <c r="M589" s="1072"/>
      <c r="N589" s="405"/>
      <c r="O589" s="1026" t="s">
        <v>577</v>
      </c>
      <c r="P589" s="1027"/>
      <c r="Q589" s="399" t="str">
        <f>IF('statement of marks'!E48="","",'statement of marks'!E48)</f>
        <v/>
      </c>
      <c r="R589" s="1027" t="s">
        <v>0</v>
      </c>
      <c r="S589" s="1027"/>
      <c r="T589" s="1047" t="str">
        <f>IF('statement of marks'!F48="","",'statement of marks'!F48)</f>
        <v/>
      </c>
      <c r="U589" s="1047"/>
      <c r="V589" s="1047"/>
      <c r="W589" s="1047"/>
      <c r="X589" s="1048"/>
    </row>
    <row r="590" spans="1:24" ht="19" customHeight="1">
      <c r="A590" s="405"/>
      <c r="B590" s="372" t="s">
        <v>27</v>
      </c>
      <c r="C590" s="337" t="s">
        <v>85</v>
      </c>
      <c r="D590" s="1049" t="s">
        <v>1</v>
      </c>
      <c r="E590" s="1049" t="s">
        <v>21</v>
      </c>
      <c r="F590" s="1049" t="s">
        <v>62</v>
      </c>
      <c r="G590" s="1050" t="s">
        <v>2</v>
      </c>
      <c r="H590" s="1049" t="s">
        <v>632</v>
      </c>
      <c r="I590" s="1049"/>
      <c r="J590" s="1049"/>
      <c r="K590" s="1051" t="s">
        <v>633</v>
      </c>
      <c r="L590" s="1071"/>
      <c r="M590" s="1072"/>
      <c r="N590" s="405"/>
      <c r="O590" s="372" t="s">
        <v>27</v>
      </c>
      <c r="P590" s="337" t="s">
        <v>85</v>
      </c>
      <c r="Q590" s="1052" t="s">
        <v>1</v>
      </c>
      <c r="R590" s="1052" t="s">
        <v>21</v>
      </c>
      <c r="S590" s="1052" t="s">
        <v>62</v>
      </c>
      <c r="T590" s="1053" t="s">
        <v>2</v>
      </c>
      <c r="U590" s="1052" t="s">
        <v>632</v>
      </c>
      <c r="V590" s="1052"/>
      <c r="W590" s="1052"/>
      <c r="X590" s="1051" t="s">
        <v>633</v>
      </c>
    </row>
    <row r="591" spans="1:24" ht="19" customHeight="1">
      <c r="A591" s="405"/>
      <c r="B591" s="372"/>
      <c r="C591" s="337"/>
      <c r="D591" s="1049"/>
      <c r="E591" s="1049"/>
      <c r="F591" s="1049"/>
      <c r="G591" s="1050"/>
      <c r="H591" s="393" t="s">
        <v>629</v>
      </c>
      <c r="I591" s="393" t="s">
        <v>630</v>
      </c>
      <c r="J591" s="501" t="s">
        <v>68</v>
      </c>
      <c r="K591" s="1051"/>
      <c r="L591" s="1071"/>
      <c r="M591" s="1072"/>
      <c r="N591" s="405"/>
      <c r="O591" s="372"/>
      <c r="P591" s="337"/>
      <c r="Q591" s="1052"/>
      <c r="R591" s="1052"/>
      <c r="S591" s="1052"/>
      <c r="T591" s="1053"/>
      <c r="U591" s="400" t="s">
        <v>629</v>
      </c>
      <c r="V591" s="400" t="s">
        <v>630</v>
      </c>
      <c r="W591" s="400" t="s">
        <v>68</v>
      </c>
      <c r="X591" s="1051"/>
    </row>
    <row r="592" spans="1:24" ht="19" customHeight="1">
      <c r="A592" s="405"/>
      <c r="B592" s="1038" t="s">
        <v>3</v>
      </c>
      <c r="C592" s="1039"/>
      <c r="D592" s="333">
        <f>IF('statement of marks'!K$6="","",'statement of marks'!K$6)</f>
        <v>10</v>
      </c>
      <c r="E592" s="333">
        <f>IF('statement of marks'!L$6="","",'statement of marks'!L$6)</f>
        <v>10</v>
      </c>
      <c r="F592" s="333">
        <f>IF('statement of marks'!M$6="","",'statement of marks'!M$6)</f>
        <v>10</v>
      </c>
      <c r="G592" s="334">
        <f>IF('statement of marks'!N$6="","",'statement of marks'!N$6)</f>
        <v>30</v>
      </c>
      <c r="H592" s="333">
        <f>IF('statement of marks'!O$6="","",'statement of marks'!O$6)</f>
        <v>20</v>
      </c>
      <c r="I592" s="333">
        <f>IF('statement of marks'!P$6="","",'statement of marks'!P$6)</f>
        <v>50</v>
      </c>
      <c r="J592" s="334">
        <f>IF('statement of marks'!Q$6="","",'statement of marks'!Q$6)</f>
        <v>70</v>
      </c>
      <c r="K592" s="406">
        <f>IF('statement of marks'!R$6="","",'statement of marks'!R$6)</f>
        <v>100</v>
      </c>
      <c r="L592" s="1071"/>
      <c r="M592" s="1072"/>
      <c r="N592" s="405"/>
      <c r="O592" s="1038" t="s">
        <v>3</v>
      </c>
      <c r="P592" s="1039"/>
      <c r="Q592" s="333">
        <f>IF('statement of marks'!K$6="","",'statement of marks'!K$6)</f>
        <v>10</v>
      </c>
      <c r="R592" s="333">
        <f>IF('statement of marks'!L$6="","",'statement of marks'!L$6)</f>
        <v>10</v>
      </c>
      <c r="S592" s="333">
        <f>IF('statement of marks'!M$6="","",'statement of marks'!M$6)</f>
        <v>10</v>
      </c>
      <c r="T592" s="334">
        <f>IF('statement of marks'!N$6="","",'statement of marks'!N$6)</f>
        <v>30</v>
      </c>
      <c r="U592" s="333">
        <f>IF('statement of marks'!O$6="","",'statement of marks'!O$6)</f>
        <v>20</v>
      </c>
      <c r="V592" s="333">
        <f>IF('statement of marks'!P$6="","",'statement of marks'!P$6)</f>
        <v>50</v>
      </c>
      <c r="W592" s="334">
        <f>IF('statement of marks'!Q$6="","",'statement of marks'!Q$6)</f>
        <v>70</v>
      </c>
      <c r="X592" s="406">
        <f>IF('statement of marks'!R$6="","",'statement of marks'!R$6)</f>
        <v>100</v>
      </c>
    </row>
    <row r="593" spans="1:24" ht="19" customHeight="1">
      <c r="A593" s="405"/>
      <c r="B593" s="1026" t="str">
        <f>'statement of marks'!$K$3</f>
        <v>fgUnh</v>
      </c>
      <c r="C593" s="1027"/>
      <c r="D593" s="332" t="str">
        <f>IF('statement of marks'!K47="","",'statement of marks'!K47)</f>
        <v/>
      </c>
      <c r="E593" s="332" t="str">
        <f>IF('statement of marks'!L47="","",'statement of marks'!L47)</f>
        <v/>
      </c>
      <c r="F593" s="332" t="str">
        <f>IF('statement of marks'!M47="","",'statement of marks'!M47)</f>
        <v/>
      </c>
      <c r="G593" s="403" t="str">
        <f>IF('statement of marks'!N47="","",'statement of marks'!N47)</f>
        <v/>
      </c>
      <c r="H593" s="332" t="str">
        <f>IF('statement of marks'!O47="","",'statement of marks'!O47)</f>
        <v/>
      </c>
      <c r="I593" s="332" t="str">
        <f>IF('statement of marks'!P47="","",'statement of marks'!P47)</f>
        <v/>
      </c>
      <c r="J593" s="36" t="str">
        <f>IF('statement of marks'!Q47="","",'statement of marks'!Q47)</f>
        <v/>
      </c>
      <c r="K593" s="407" t="str">
        <f>IF('statement of marks'!R47="","",'statement of marks'!R47)</f>
        <v/>
      </c>
      <c r="L593" s="1071"/>
      <c r="M593" s="1072"/>
      <c r="N593" s="405"/>
      <c r="O593" s="1026" t="str">
        <f>'statement of marks'!$K$3</f>
        <v>fgUnh</v>
      </c>
      <c r="P593" s="1027"/>
      <c r="Q593" s="332" t="str">
        <f>IF('statement of marks'!K48="","",'statement of marks'!K48)</f>
        <v/>
      </c>
      <c r="R593" s="332" t="str">
        <f>IF('statement of marks'!L48="","",'statement of marks'!L48)</f>
        <v/>
      </c>
      <c r="S593" s="332" t="str">
        <f>IF('statement of marks'!M48="","",'statement of marks'!M48)</f>
        <v/>
      </c>
      <c r="T593" s="403" t="str">
        <f>IF('statement of marks'!N48="","",'statement of marks'!N48)</f>
        <v/>
      </c>
      <c r="U593" s="332" t="str">
        <f>IF('statement of marks'!O48="","",'statement of marks'!O48)</f>
        <v/>
      </c>
      <c r="V593" s="332" t="str">
        <f>IF('statement of marks'!P48="","",'statement of marks'!P48)</f>
        <v/>
      </c>
      <c r="W593" s="36" t="str">
        <f>IF('statement of marks'!Q48="","",'statement of marks'!Q48)</f>
        <v/>
      </c>
      <c r="X593" s="407" t="str">
        <f>IF('statement of marks'!R48="","",'statement of marks'!R48)</f>
        <v/>
      </c>
    </row>
    <row r="594" spans="1:24" ht="19" customHeight="1">
      <c r="A594" s="405"/>
      <c r="B594" s="1026" t="str">
        <f>'statement of marks'!$AQ$3</f>
        <v>xf.kr</v>
      </c>
      <c r="C594" s="1027"/>
      <c r="D594" s="332" t="str">
        <f>IF('statement of marks'!AQ47="","",'statement of marks'!AQ47)</f>
        <v/>
      </c>
      <c r="E594" s="332" t="str">
        <f>IF('statement of marks'!AR47="","",'statement of marks'!AR47)</f>
        <v/>
      </c>
      <c r="F594" s="332" t="str">
        <f>IF('statement of marks'!AS47="","",'statement of marks'!AS47)</f>
        <v/>
      </c>
      <c r="G594" s="403" t="str">
        <f>IF('statement of marks'!AT47="","",'statement of marks'!AT47)</f>
        <v/>
      </c>
      <c r="H594" s="332" t="str">
        <f>IF('statement of marks'!AU47="","",'statement of marks'!AU47)</f>
        <v/>
      </c>
      <c r="I594" s="332" t="str">
        <f>IF('statement of marks'!AV47="","",'statement of marks'!AV47)</f>
        <v/>
      </c>
      <c r="J594" s="36" t="str">
        <f>IF('statement of marks'!AW47="","",'statement of marks'!AW47)</f>
        <v/>
      </c>
      <c r="K594" s="407" t="str">
        <f>IF('statement of marks'!AX47="","",'statement of marks'!AX47)</f>
        <v/>
      </c>
      <c r="L594" s="1071"/>
      <c r="M594" s="1072"/>
      <c r="N594" s="405"/>
      <c r="O594" s="1026" t="str">
        <f>'statement of marks'!$AQ$3</f>
        <v>xf.kr</v>
      </c>
      <c r="P594" s="1027"/>
      <c r="Q594" s="332" t="str">
        <f>IF('statement of marks'!AQ48="","",'statement of marks'!AQ48)</f>
        <v/>
      </c>
      <c r="R594" s="332" t="str">
        <f>IF('statement of marks'!AR48="","",'statement of marks'!AR48)</f>
        <v/>
      </c>
      <c r="S594" s="332" t="str">
        <f>IF('statement of marks'!AS48="","",'statement of marks'!AS48)</f>
        <v/>
      </c>
      <c r="T594" s="403" t="str">
        <f>IF('statement of marks'!AT48="","",'statement of marks'!AT48)</f>
        <v/>
      </c>
      <c r="U594" s="332" t="str">
        <f>IF('statement of marks'!AU48="","",'statement of marks'!AU48)</f>
        <v/>
      </c>
      <c r="V594" s="332" t="str">
        <f>IF('statement of marks'!AV48="","",'statement of marks'!AV48)</f>
        <v/>
      </c>
      <c r="W594" s="36" t="str">
        <f>IF('statement of marks'!AW48="","",'statement of marks'!AW48)</f>
        <v/>
      </c>
      <c r="X594" s="407" t="str">
        <f>IF('statement of marks'!AX48="","",'statement of marks'!AX48)</f>
        <v/>
      </c>
    </row>
    <row r="595" spans="1:24" ht="19" customHeight="1">
      <c r="A595" s="405"/>
      <c r="B595" s="1026" t="str">
        <f>'statement of marks'!$BG$3</f>
        <v>Ik;kZoj.k v/;;u</v>
      </c>
      <c r="C595" s="1027"/>
      <c r="D595" s="332" t="str">
        <f>IF('statement of marks'!BG47="","",'statement of marks'!BG47)</f>
        <v/>
      </c>
      <c r="E595" s="332" t="str">
        <f>IF('statement of marks'!BH47="","",'statement of marks'!BH47)</f>
        <v/>
      </c>
      <c r="F595" s="332" t="str">
        <f>IF('statement of marks'!BI47="","",'statement of marks'!BI47)</f>
        <v/>
      </c>
      <c r="G595" s="403" t="str">
        <f>IF('statement of marks'!BJ47="","",'statement of marks'!BJ47)</f>
        <v/>
      </c>
      <c r="H595" s="332" t="str">
        <f>IF('statement of marks'!BK47="","",'statement of marks'!BK47)</f>
        <v/>
      </c>
      <c r="I595" s="332" t="str">
        <f>IF('statement of marks'!BL47="","",'statement of marks'!BL47)</f>
        <v/>
      </c>
      <c r="J595" s="36" t="str">
        <f>IF('statement of marks'!BM47="","",'statement of marks'!BM47)</f>
        <v/>
      </c>
      <c r="K595" s="407" t="str">
        <f>IF('statement of marks'!BN47="","",'statement of marks'!BN47)</f>
        <v/>
      </c>
      <c r="L595" s="1071"/>
      <c r="M595" s="1072"/>
      <c r="N595" s="405"/>
      <c r="O595" s="1026" t="str">
        <f>'statement of marks'!$BG$3</f>
        <v>Ik;kZoj.k v/;;u</v>
      </c>
      <c r="P595" s="1027"/>
      <c r="Q595" s="332" t="str">
        <f>IF('statement of marks'!BG48="","",'statement of marks'!BG48)</f>
        <v/>
      </c>
      <c r="R595" s="332" t="str">
        <f>IF('statement of marks'!BH48="","",'statement of marks'!BH48)</f>
        <v/>
      </c>
      <c r="S595" s="332" t="str">
        <f>IF('statement of marks'!BI48="","",'statement of marks'!BI48)</f>
        <v/>
      </c>
      <c r="T595" s="403" t="str">
        <f>IF('statement of marks'!BJ48="","",'statement of marks'!BJ48)</f>
        <v/>
      </c>
      <c r="U595" s="332" t="str">
        <f>IF('statement of marks'!BK48="","",'statement of marks'!BK48)</f>
        <v/>
      </c>
      <c r="V595" s="332" t="str">
        <f>IF('statement of marks'!BL48="","",'statement of marks'!BL48)</f>
        <v/>
      </c>
      <c r="W595" s="36" t="str">
        <f>IF('statement of marks'!BM48="","",'statement of marks'!BM48)</f>
        <v/>
      </c>
      <c r="X595" s="407" t="str">
        <f>IF('statement of marks'!BN48="","",'statement of marks'!BN48)</f>
        <v/>
      </c>
    </row>
    <row r="596" spans="1:24" ht="19" customHeight="1">
      <c r="A596" s="1040"/>
      <c r="B596" s="1042" t="str">
        <f>'statement of marks'!$AA$3</f>
        <v>vaxszth</v>
      </c>
      <c r="C596" s="402" t="s">
        <v>3</v>
      </c>
      <c r="D596" s="333">
        <f>IF('statement of marks'!AA$6="","",'statement of marks'!AA$6)</f>
        <v>5</v>
      </c>
      <c r="E596" s="333">
        <f>IF('statement of marks'!AB$6="","",'statement of marks'!AB$6)</f>
        <v>5</v>
      </c>
      <c r="F596" s="333">
        <f>IF('statement of marks'!AC$6="","",'statement of marks'!AC$6)</f>
        <v>5</v>
      </c>
      <c r="G596" s="334">
        <f>IF('statement of marks'!AD$6="","",'statement of marks'!AD$6)</f>
        <v>15</v>
      </c>
      <c r="H596" s="333">
        <f>IF('statement of marks'!AE$6="","",'statement of marks'!AE$6)</f>
        <v>10</v>
      </c>
      <c r="I596" s="333">
        <f>IF('statement of marks'!AF$6="","",'statement of marks'!AF$6)</f>
        <v>25</v>
      </c>
      <c r="J596" s="334">
        <f>IF('statement of marks'!AG$6="","",'statement of marks'!AG$6)</f>
        <v>35</v>
      </c>
      <c r="K596" s="406">
        <f>IF('statement of marks'!AH$6="","",'statement of marks'!AH$6)</f>
        <v>50</v>
      </c>
      <c r="L596" s="1071"/>
      <c r="M596" s="1072"/>
      <c r="N596" s="1040"/>
      <c r="O596" s="1042" t="str">
        <f>'statement of marks'!$AA$3</f>
        <v>vaxszth</v>
      </c>
      <c r="P596" s="402" t="s">
        <v>3</v>
      </c>
      <c r="Q596" s="333">
        <f>IF('statement of marks'!AA$6="","",'statement of marks'!AA$6)</f>
        <v>5</v>
      </c>
      <c r="R596" s="333">
        <f>IF('statement of marks'!AB$6="","",'statement of marks'!AB$6)</f>
        <v>5</v>
      </c>
      <c r="S596" s="333">
        <f>IF('statement of marks'!AC$6="","",'statement of marks'!AC$6)</f>
        <v>5</v>
      </c>
      <c r="T596" s="334">
        <f>IF('statement of marks'!AD$6="","",'statement of marks'!AD$6)</f>
        <v>15</v>
      </c>
      <c r="U596" s="333">
        <f>IF('statement of marks'!AE$6="","",'statement of marks'!AE$6)</f>
        <v>10</v>
      </c>
      <c r="V596" s="333">
        <f>IF('statement of marks'!AF$6="","",'statement of marks'!AF$6)</f>
        <v>25</v>
      </c>
      <c r="W596" s="334">
        <f>IF('statement of marks'!AG$6="","",'statement of marks'!AG$6)</f>
        <v>35</v>
      </c>
      <c r="X596" s="406">
        <f>IF('statement of marks'!AH$6="","",'statement of marks'!AH$6)</f>
        <v>50</v>
      </c>
    </row>
    <row r="597" spans="1:24" ht="19" customHeight="1">
      <c r="A597" s="1041"/>
      <c r="B597" s="1042"/>
      <c r="C597" s="404" t="s">
        <v>638</v>
      </c>
      <c r="D597" s="332" t="str">
        <f>IF('statement of marks'!AA47="","",'statement of marks'!AA47)</f>
        <v/>
      </c>
      <c r="E597" s="332" t="str">
        <f>IF('statement of marks'!AB47="","",'statement of marks'!AB47)</f>
        <v/>
      </c>
      <c r="F597" s="332" t="str">
        <f>IF('statement of marks'!AC47="","",'statement of marks'!AC47)</f>
        <v/>
      </c>
      <c r="G597" s="403" t="str">
        <f>IF('statement of marks'!AD47="","",'statement of marks'!AD47)</f>
        <v/>
      </c>
      <c r="H597" s="332" t="str">
        <f>IF('statement of marks'!AE47="","",'statement of marks'!AE47)</f>
        <v/>
      </c>
      <c r="I597" s="332" t="str">
        <f>IF('statement of marks'!AF47="","",'statement of marks'!AF47)</f>
        <v/>
      </c>
      <c r="J597" s="36" t="str">
        <f>IF('statement of marks'!AG47="","",'statement of marks'!AG47)</f>
        <v/>
      </c>
      <c r="K597" s="407" t="str">
        <f>IF('statement of marks'!AH47="","",'statement of marks'!AH47)</f>
        <v/>
      </c>
      <c r="L597" s="1071"/>
      <c r="M597" s="1072"/>
      <c r="N597" s="1041"/>
      <c r="O597" s="1042"/>
      <c r="P597" s="404" t="s">
        <v>638</v>
      </c>
      <c r="Q597" s="332" t="str">
        <f>IF('statement of marks'!AA48="","",'statement of marks'!AA48)</f>
        <v/>
      </c>
      <c r="R597" s="332" t="str">
        <f>IF('statement of marks'!AB48="","",'statement of marks'!AB48)</f>
        <v/>
      </c>
      <c r="S597" s="332" t="str">
        <f>IF('statement of marks'!AC48="","",'statement of marks'!AC48)</f>
        <v/>
      </c>
      <c r="T597" s="403" t="str">
        <f>IF('statement of marks'!AD48="","",'statement of marks'!AD48)</f>
        <v/>
      </c>
      <c r="U597" s="332" t="str">
        <f>IF('statement of marks'!AE48="","",'statement of marks'!AE48)</f>
        <v/>
      </c>
      <c r="V597" s="332" t="str">
        <f>IF('statement of marks'!AF48="","",'statement of marks'!AF48)</f>
        <v/>
      </c>
      <c r="W597" s="36" t="str">
        <f>IF('statement of marks'!AG48="","",'statement of marks'!AG48)</f>
        <v/>
      </c>
      <c r="X597" s="407" t="str">
        <f>IF('statement of marks'!AH48="","",'statement of marks'!AH48)</f>
        <v/>
      </c>
    </row>
    <row r="598" spans="1:24" ht="19" customHeight="1">
      <c r="A598" s="405"/>
      <c r="B598" s="1043" t="s">
        <v>634</v>
      </c>
      <c r="C598" s="1044"/>
      <c r="D598" s="336" t="s">
        <v>1</v>
      </c>
      <c r="E598" s="336" t="s">
        <v>21</v>
      </c>
      <c r="F598" s="401" t="s">
        <v>635</v>
      </c>
      <c r="G598" s="36"/>
      <c r="H598" s="335"/>
      <c r="I598" s="36"/>
      <c r="J598" s="502" t="s">
        <v>62</v>
      </c>
      <c r="K598" s="408"/>
      <c r="L598" s="1071"/>
      <c r="M598" s="1072"/>
      <c r="N598" s="405"/>
      <c r="O598" s="1043" t="s">
        <v>634</v>
      </c>
      <c r="P598" s="1044"/>
      <c r="Q598" s="336" t="s">
        <v>1</v>
      </c>
      <c r="R598" s="336" t="s">
        <v>21</v>
      </c>
      <c r="S598" s="401" t="s">
        <v>635</v>
      </c>
      <c r="T598" s="36"/>
      <c r="U598" s="335"/>
      <c r="V598" s="36"/>
      <c r="W598" s="336" t="s">
        <v>62</v>
      </c>
      <c r="X598" s="408"/>
    </row>
    <row r="599" spans="1:24" ht="19" customHeight="1">
      <c r="A599" s="405"/>
      <c r="B599" s="1038" t="s">
        <v>3</v>
      </c>
      <c r="C599" s="1039"/>
      <c r="D599" s="333">
        <v>20</v>
      </c>
      <c r="E599" s="333">
        <v>20</v>
      </c>
      <c r="F599" s="333">
        <v>20</v>
      </c>
      <c r="G599" s="334"/>
      <c r="H599" s="333"/>
      <c r="I599" s="333"/>
      <c r="J599" s="334">
        <v>20</v>
      </c>
      <c r="K599" s="406"/>
      <c r="L599" s="1071"/>
      <c r="M599" s="1072"/>
      <c r="N599" s="405"/>
      <c r="O599" s="1038" t="s">
        <v>3</v>
      </c>
      <c r="P599" s="1039"/>
      <c r="Q599" s="333">
        <v>20</v>
      </c>
      <c r="R599" s="333">
        <v>20</v>
      </c>
      <c r="S599" s="333">
        <v>20</v>
      </c>
      <c r="T599" s="334"/>
      <c r="U599" s="333"/>
      <c r="V599" s="333"/>
      <c r="W599" s="334">
        <v>20</v>
      </c>
      <c r="X599" s="406"/>
    </row>
    <row r="600" spans="1:24" ht="19" customHeight="1">
      <c r="A600" s="405"/>
      <c r="B600" s="1026" t="str">
        <f>'statement of marks'!$BW$3</f>
        <v>dk;kZuqHko</v>
      </c>
      <c r="C600" s="1027"/>
      <c r="D600" s="499" t="str">
        <f>IF('statement of marks'!BW47="","",'statement of marks'!BW47)</f>
        <v/>
      </c>
      <c r="E600" s="499" t="str">
        <f>IF('statement of marks'!BX47="","",'statement of marks'!BX47)</f>
        <v/>
      </c>
      <c r="F600" s="499" t="str">
        <f>IF('statement of marks'!BZ47="","",'statement of marks'!BZ47)</f>
        <v/>
      </c>
      <c r="G600" s="338"/>
      <c r="H600" s="338"/>
      <c r="I600" s="499"/>
      <c r="J600" s="499" t="str">
        <f>IF('statement of marks'!BY47="","",'statement of marks'!BY47)</f>
        <v/>
      </c>
      <c r="K600" s="500"/>
      <c r="L600" s="1071"/>
      <c r="M600" s="1072"/>
      <c r="N600" s="405"/>
      <c r="O600" s="1026" t="str">
        <f>'statement of marks'!$BW$3</f>
        <v>dk;kZuqHko</v>
      </c>
      <c r="P600" s="1027"/>
      <c r="Q600" s="499" t="str">
        <f>IF('statement of marks'!BW48="","",'statement of marks'!BW48)</f>
        <v/>
      </c>
      <c r="R600" s="499" t="str">
        <f>IF('statement of marks'!BX48="","",'statement of marks'!BX48)</f>
        <v/>
      </c>
      <c r="S600" s="499" t="str">
        <f>IF('statement of marks'!BZ48="","",'statement of marks'!BZ48)</f>
        <v/>
      </c>
      <c r="T600" s="338"/>
      <c r="U600" s="338"/>
      <c r="V600" s="499"/>
      <c r="W600" s="499" t="str">
        <f>IF('statement of marks'!BY48="","",'statement of marks'!BY48)</f>
        <v/>
      </c>
      <c r="X600" s="500"/>
    </row>
    <row r="601" spans="1:24" ht="19" customHeight="1">
      <c r="A601" s="405"/>
      <c r="B601" s="1026" t="str">
        <f>'statement of marks'!$CG$3</f>
        <v>dyk f'k{kk</v>
      </c>
      <c r="C601" s="1027"/>
      <c r="D601" s="499" t="str">
        <f>IF('statement of marks'!CG47="","",'statement of marks'!CG47)</f>
        <v/>
      </c>
      <c r="E601" s="499" t="str">
        <f>IF('statement of marks'!CH47="","",'statement of marks'!CH47)</f>
        <v/>
      </c>
      <c r="F601" s="499" t="str">
        <f>IF('statement of marks'!CJ47="","",'statement of marks'!CJ47)</f>
        <v/>
      </c>
      <c r="G601" s="338"/>
      <c r="H601" s="338"/>
      <c r="I601" s="499"/>
      <c r="J601" s="499" t="str">
        <f>IF('statement of marks'!CI47="","",'statement of marks'!CI47)</f>
        <v/>
      </c>
      <c r="K601" s="500"/>
      <c r="L601" s="1071"/>
      <c r="M601" s="1072"/>
      <c r="N601" s="405"/>
      <c r="O601" s="1026" t="str">
        <f>'statement of marks'!$CG$3</f>
        <v>dyk f'k{kk</v>
      </c>
      <c r="P601" s="1027"/>
      <c r="Q601" s="499" t="str">
        <f>IF('statement of marks'!CG48="","",'statement of marks'!CG48)</f>
        <v/>
      </c>
      <c r="R601" s="499" t="str">
        <f>IF('statement of marks'!CH48="","",'statement of marks'!CH48)</f>
        <v/>
      </c>
      <c r="S601" s="499" t="str">
        <f>IF('statement of marks'!CJ48="","",'statement of marks'!CJ48)</f>
        <v/>
      </c>
      <c r="T601" s="338"/>
      <c r="U601" s="338"/>
      <c r="V601" s="499"/>
      <c r="W601" s="499" t="str">
        <f>IF('statement of marks'!CI48="","",'statement of marks'!CI48)</f>
        <v/>
      </c>
      <c r="X601" s="500"/>
    </row>
    <row r="602" spans="1:24" ht="19" customHeight="1">
      <c r="A602" s="405"/>
      <c r="B602" s="1028" t="str">
        <f>'statement of marks'!$CQ$3</f>
        <v>LokLF; ,oe~ 'kkjhfjd f'k{kk</v>
      </c>
      <c r="C602" s="1029"/>
      <c r="D602" s="499" t="str">
        <f>IF('statement of marks'!CQ47="","",'statement of marks'!CQ47)</f>
        <v/>
      </c>
      <c r="E602" s="499" t="str">
        <f>IF('statement of marks'!CR47="","",'statement of marks'!CR47)</f>
        <v/>
      </c>
      <c r="F602" s="499" t="str">
        <f>IF('statement of marks'!CT47="","",'statement of marks'!CT47)</f>
        <v/>
      </c>
      <c r="G602" s="338"/>
      <c r="H602" s="338"/>
      <c r="I602" s="499"/>
      <c r="J602" s="499" t="str">
        <f>IF('statement of marks'!CS47="","",'statement of marks'!CS47)</f>
        <v/>
      </c>
      <c r="K602" s="500"/>
      <c r="L602" s="1071"/>
      <c r="M602" s="1072"/>
      <c r="N602" s="405"/>
      <c r="O602" s="1030" t="str">
        <f>'statement of marks'!$CQ$3</f>
        <v>LokLF; ,oe~ 'kkjhfjd f'k{kk</v>
      </c>
      <c r="P602" s="1031"/>
      <c r="Q602" s="499" t="str">
        <f>IF('statement of marks'!CQ48="","",'statement of marks'!CQ48)</f>
        <v/>
      </c>
      <c r="R602" s="499" t="str">
        <f>IF('statement of marks'!CR48="","",'statement of marks'!CR48)</f>
        <v/>
      </c>
      <c r="S602" s="499" t="str">
        <f>IF('statement of marks'!CT48="","",'statement of marks'!CT48)</f>
        <v/>
      </c>
      <c r="T602" s="338"/>
      <c r="U602" s="338"/>
      <c r="V602" s="499"/>
      <c r="W602" s="499" t="str">
        <f>IF('statement of marks'!CS48="","",'statement of marks'!CS48)</f>
        <v/>
      </c>
      <c r="X602" s="500"/>
    </row>
    <row r="603" spans="1:24" ht="19" customHeight="1">
      <c r="A603" s="405"/>
      <c r="B603" s="1032" t="s">
        <v>636</v>
      </c>
      <c r="C603" s="1033"/>
      <c r="D603" s="1034" t="str">
        <f>IF(details!$CQ$3="","",details!$CQ$3)</f>
        <v>;ksx vxLr rd</v>
      </c>
      <c r="E603" s="1034"/>
      <c r="F603" s="1034" t="str">
        <f>IF(details!$CU$3="","",details!$CU$3)</f>
        <v>;ksx vDVwcj rd</v>
      </c>
      <c r="G603" s="1034"/>
      <c r="H603" s="1034" t="str">
        <f>IF(details!$CY$3="","",details!$CY$3)</f>
        <v>;ksx fnlEcj rd</v>
      </c>
      <c r="I603" s="1034"/>
      <c r="J603" s="1034" t="str">
        <f>IF(details!$DC$3="","",details!$DC$3)</f>
        <v>;ksx Qjojh rd</v>
      </c>
      <c r="K603" s="1035"/>
      <c r="L603" s="1071"/>
      <c r="M603" s="1072"/>
      <c r="N603" s="405"/>
      <c r="O603" s="1032" t="s">
        <v>636</v>
      </c>
      <c r="P603" s="1033"/>
      <c r="Q603" s="1034" t="str">
        <f>IF(details!$CQ$3="","",details!$CQ$3)</f>
        <v>;ksx vxLr rd</v>
      </c>
      <c r="R603" s="1034"/>
      <c r="S603" s="1034" t="str">
        <f>IF(details!$CU$3="","",details!$CU$3)</f>
        <v>;ksx vDVwcj rd</v>
      </c>
      <c r="T603" s="1034"/>
      <c r="U603" s="1034" t="str">
        <f>IF(details!$CY$3="","",details!$CY$3)</f>
        <v>;ksx fnlEcj rd</v>
      </c>
      <c r="V603" s="1034"/>
      <c r="W603" s="1034" t="str">
        <f>IF(details!$DC$3="","",details!$DC$3)</f>
        <v>;ksx Qjojh rd</v>
      </c>
      <c r="X603" s="1035"/>
    </row>
    <row r="604" spans="1:24" ht="19" customHeight="1">
      <c r="A604" s="405"/>
      <c r="B604" s="1032" t="s">
        <v>86</v>
      </c>
      <c r="C604" s="1033"/>
      <c r="D604" s="1036" t="str">
        <f>IF(details!CR47="","",details!CR47)</f>
        <v/>
      </c>
      <c r="E604" s="1036"/>
      <c r="F604" s="1036" t="str">
        <f>IF(details!CV47="","",details!CV47)</f>
        <v/>
      </c>
      <c r="G604" s="1036"/>
      <c r="H604" s="1036" t="str">
        <f>IF(details!CZ47="","",details!CZ47)</f>
        <v/>
      </c>
      <c r="I604" s="1036"/>
      <c r="J604" s="1036" t="str">
        <f>IF(details!DD47="","",details!DD47)</f>
        <v/>
      </c>
      <c r="K604" s="1037"/>
      <c r="L604" s="1071"/>
      <c r="M604" s="1072"/>
      <c r="N604" s="405"/>
      <c r="O604" s="1032" t="s">
        <v>86</v>
      </c>
      <c r="P604" s="1033"/>
      <c r="Q604" s="1036" t="str">
        <f>IF(details!CR48="","",details!CR48)</f>
        <v/>
      </c>
      <c r="R604" s="1036"/>
      <c r="S604" s="1036" t="str">
        <f>IF(details!CV48="","",details!CV48)</f>
        <v/>
      </c>
      <c r="T604" s="1036"/>
      <c r="U604" s="1036" t="str">
        <f>IF(details!CZ48="","",details!CZ48)</f>
        <v/>
      </c>
      <c r="V604" s="1036"/>
      <c r="W604" s="1036" t="str">
        <f>IF(details!DD48="","",details!DD48)</f>
        <v/>
      </c>
      <c r="X604" s="1037"/>
    </row>
    <row r="605" spans="1:24" ht="19" customHeight="1">
      <c r="A605" s="405"/>
      <c r="B605" s="1020" t="s">
        <v>15</v>
      </c>
      <c r="C605" s="1021"/>
      <c r="D605" s="1022" t="str">
        <f>IF(details!CQ47="","",details!CQ47)</f>
        <v/>
      </c>
      <c r="E605" s="1022"/>
      <c r="F605" s="1022" t="str">
        <f>IF(details!CU47="","",details!CU47)</f>
        <v/>
      </c>
      <c r="G605" s="1022"/>
      <c r="H605" s="1022" t="str">
        <f>IF(details!CY47="","",details!CY47)</f>
        <v/>
      </c>
      <c r="I605" s="1022"/>
      <c r="J605" s="1022" t="str">
        <f>IF(details!DC47="","",details!DC47)</f>
        <v/>
      </c>
      <c r="K605" s="1023"/>
      <c r="L605" s="1071"/>
      <c r="M605" s="1072"/>
      <c r="N605" s="405"/>
      <c r="O605" s="1020" t="s">
        <v>15</v>
      </c>
      <c r="P605" s="1021"/>
      <c r="Q605" s="1022" t="str">
        <f>IF(details!CQ48="","",details!CQ48)</f>
        <v/>
      </c>
      <c r="R605" s="1022"/>
      <c r="S605" s="1022" t="str">
        <f>IF(details!CU48="","",details!CU48)</f>
        <v/>
      </c>
      <c r="T605" s="1022"/>
      <c r="U605" s="1022" t="str">
        <f>IF(details!CY48="","",details!CY48)</f>
        <v/>
      </c>
      <c r="V605" s="1022"/>
      <c r="W605" s="1022" t="str">
        <f>IF(details!DC48="","",details!DC48)</f>
        <v/>
      </c>
      <c r="X605" s="1023"/>
    </row>
    <row r="606" spans="1:24" ht="19" customHeight="1">
      <c r="A606" s="405"/>
      <c r="B606" s="1024" t="s">
        <v>87</v>
      </c>
      <c r="C606" s="1025"/>
      <c r="D606" s="1016"/>
      <c r="E606" s="1016"/>
      <c r="F606" s="1016"/>
      <c r="G606" s="1016"/>
      <c r="H606" s="1016"/>
      <c r="I606" s="1016"/>
      <c r="J606" s="1016"/>
      <c r="K606" s="1017"/>
      <c r="L606" s="1071"/>
      <c r="M606" s="1072"/>
      <c r="N606" s="405"/>
      <c r="O606" s="1024" t="s">
        <v>87</v>
      </c>
      <c r="P606" s="1025"/>
      <c r="Q606" s="1016"/>
      <c r="R606" s="1016"/>
      <c r="S606" s="1016"/>
      <c r="T606" s="1016"/>
      <c r="U606" s="1016"/>
      <c r="V606" s="1016"/>
      <c r="W606" s="1016"/>
      <c r="X606" s="1017"/>
    </row>
    <row r="607" spans="1:24" ht="19" customHeight="1">
      <c r="A607" s="405"/>
      <c r="B607" s="1014" t="s">
        <v>73</v>
      </c>
      <c r="C607" s="1015"/>
      <c r="D607" s="1016"/>
      <c r="E607" s="1016"/>
      <c r="F607" s="1016"/>
      <c r="G607" s="1016"/>
      <c r="H607" s="1016"/>
      <c r="I607" s="1016"/>
      <c r="J607" s="1016"/>
      <c r="K607" s="1017"/>
      <c r="L607" s="1071"/>
      <c r="M607" s="1072"/>
      <c r="N607" s="405"/>
      <c r="O607" s="1014" t="s">
        <v>73</v>
      </c>
      <c r="P607" s="1015"/>
      <c r="Q607" s="1016"/>
      <c r="R607" s="1016"/>
      <c r="S607" s="1016"/>
      <c r="T607" s="1016"/>
      <c r="U607" s="1016"/>
      <c r="V607" s="1016"/>
      <c r="W607" s="1016"/>
      <c r="X607" s="1017"/>
    </row>
    <row r="608" spans="1:24" ht="19" customHeight="1">
      <c r="A608" s="405"/>
      <c r="B608" s="1018" t="s">
        <v>88</v>
      </c>
      <c r="C608" s="1019"/>
      <c r="D608" s="1016"/>
      <c r="E608" s="1016"/>
      <c r="F608" s="1016"/>
      <c r="G608" s="1016"/>
      <c r="H608" s="1016"/>
      <c r="I608" s="1016"/>
      <c r="J608" s="1016"/>
      <c r="K608" s="1017"/>
      <c r="L608" s="1071"/>
      <c r="M608" s="1072"/>
      <c r="N608" s="405"/>
      <c r="O608" s="1018" t="s">
        <v>88</v>
      </c>
      <c r="P608" s="1019"/>
      <c r="Q608" s="1016"/>
      <c r="R608" s="1016"/>
      <c r="S608" s="1016"/>
      <c r="T608" s="1016"/>
      <c r="U608" s="1016"/>
      <c r="V608" s="1016"/>
      <c r="W608" s="1016"/>
      <c r="X608" s="1017"/>
    </row>
    <row r="609" spans="1:24" ht="19" customHeight="1" thickBot="1">
      <c r="A609" s="410"/>
      <c r="B609" s="1054" t="s">
        <v>89</v>
      </c>
      <c r="C609" s="1055"/>
      <c r="D609" s="1056"/>
      <c r="E609" s="1056"/>
      <c r="F609" s="1056"/>
      <c r="G609" s="1056"/>
      <c r="H609" s="1056"/>
      <c r="I609" s="1056"/>
      <c r="J609" s="1056"/>
      <c r="K609" s="1057"/>
      <c r="L609" s="1071"/>
      <c r="M609" s="1072"/>
      <c r="N609" s="410"/>
      <c r="O609" s="1054" t="s">
        <v>89</v>
      </c>
      <c r="P609" s="1055"/>
      <c r="Q609" s="1056"/>
      <c r="R609" s="1056"/>
      <c r="S609" s="1056"/>
      <c r="T609" s="1056"/>
      <c r="U609" s="1056"/>
      <c r="V609" s="1056"/>
      <c r="W609" s="1056"/>
      <c r="X609" s="1057"/>
    </row>
    <row r="610" spans="1:24" ht="19" customHeight="1">
      <c r="A610" s="1058" t="s">
        <v>44</v>
      </c>
      <c r="B610" s="1059"/>
      <c r="C610" s="1059"/>
      <c r="D610" s="1059"/>
      <c r="E610" s="1059"/>
      <c r="F610" s="1059"/>
      <c r="G610" s="1059"/>
      <c r="H610" s="1059"/>
      <c r="I610" s="1059"/>
      <c r="J610" s="1059"/>
      <c r="K610" s="1060"/>
      <c r="L610" s="1071"/>
      <c r="M610" s="1072"/>
      <c r="N610" s="1058" t="s">
        <v>44</v>
      </c>
      <c r="O610" s="1059"/>
      <c r="P610" s="1059"/>
      <c r="Q610" s="1059"/>
      <c r="R610" s="1059"/>
      <c r="S610" s="1059"/>
      <c r="T610" s="1059"/>
      <c r="U610" s="1059"/>
      <c r="V610" s="1059"/>
      <c r="W610" s="1059"/>
      <c r="X610" s="1060"/>
    </row>
    <row r="611" spans="1:24" ht="19" customHeight="1">
      <c r="A611" s="1061" t="str">
        <f>'statement of marks'!$A$1</f>
        <v>jk- ck- ek/;fed fo|ky; uohu] fuEckgsM+k</v>
      </c>
      <c r="B611" s="1062"/>
      <c r="C611" s="1062"/>
      <c r="D611" s="1062"/>
      <c r="E611" s="1062"/>
      <c r="F611" s="1062"/>
      <c r="G611" s="1062"/>
      <c r="H611" s="1062"/>
      <c r="I611" s="1062"/>
      <c r="J611" s="1062"/>
      <c r="K611" s="1063"/>
      <c r="L611" s="1071"/>
      <c r="M611" s="1072"/>
      <c r="N611" s="1061" t="str">
        <f>'statement of marks'!$A$1</f>
        <v>jk- ck- ek/;fed fo|ky; uohu] fuEckgsM+k</v>
      </c>
      <c r="O611" s="1062"/>
      <c r="P611" s="1062"/>
      <c r="Q611" s="1062"/>
      <c r="R611" s="1062"/>
      <c r="S611" s="1062"/>
      <c r="T611" s="1062"/>
      <c r="U611" s="1062"/>
      <c r="V611" s="1062"/>
      <c r="W611" s="1062"/>
      <c r="X611" s="1063"/>
    </row>
    <row r="612" spans="1:24" ht="19" customHeight="1">
      <c r="A612" s="1061"/>
      <c r="B612" s="1062"/>
      <c r="C612" s="1062"/>
      <c r="D612" s="1062"/>
      <c r="E612" s="1062"/>
      <c r="F612" s="1062"/>
      <c r="G612" s="1062"/>
      <c r="H612" s="1062"/>
      <c r="I612" s="1062"/>
      <c r="J612" s="1062"/>
      <c r="K612" s="1063"/>
      <c r="L612" s="1071"/>
      <c r="M612" s="1072"/>
      <c r="N612" s="1061"/>
      <c r="O612" s="1062"/>
      <c r="P612" s="1062"/>
      <c r="Q612" s="1062"/>
      <c r="R612" s="1062"/>
      <c r="S612" s="1062"/>
      <c r="T612" s="1062"/>
      <c r="U612" s="1062"/>
      <c r="V612" s="1062"/>
      <c r="W612" s="1062"/>
      <c r="X612" s="1063"/>
    </row>
    <row r="613" spans="1:24" ht="19" customHeight="1">
      <c r="A613" s="405"/>
      <c r="B613" s="1042" t="s">
        <v>84</v>
      </c>
      <c r="C613" s="1064"/>
      <c r="D613" s="1065" t="str">
        <f>'statement of marks'!$F$3</f>
        <v>2015-16</v>
      </c>
      <c r="E613" s="1065"/>
      <c r="F613" s="1065"/>
      <c r="G613" s="1065"/>
      <c r="H613" s="1065"/>
      <c r="I613" s="1065"/>
      <c r="J613" s="1065"/>
      <c r="K613" s="1066"/>
      <c r="L613" s="1071"/>
      <c r="M613" s="1072"/>
      <c r="N613" s="405"/>
      <c r="O613" s="1042" t="s">
        <v>84</v>
      </c>
      <c r="P613" s="1064"/>
      <c r="Q613" s="1065" t="str">
        <f>'statement of marks'!$F$3</f>
        <v>2015-16</v>
      </c>
      <c r="R613" s="1065"/>
      <c r="S613" s="1065"/>
      <c r="T613" s="1065"/>
      <c r="U613" s="1065"/>
      <c r="V613" s="1065"/>
      <c r="W613" s="1065"/>
      <c r="X613" s="1066"/>
    </row>
    <row r="614" spans="1:24" ht="19" customHeight="1">
      <c r="A614" s="405"/>
      <c r="B614" s="1026" t="s">
        <v>573</v>
      </c>
      <c r="C614" s="1027"/>
      <c r="D614" s="1027" t="str">
        <f>IF('statement of marks'!H49="","",'statement of marks'!H49)</f>
        <v>v 043</v>
      </c>
      <c r="E614" s="1027"/>
      <c r="F614" s="1027"/>
      <c r="G614" s="1027"/>
      <c r="H614" s="1027"/>
      <c r="I614" s="1027"/>
      <c r="J614" s="1027"/>
      <c r="K614" s="1067"/>
      <c r="L614" s="1071"/>
      <c r="M614" s="1072"/>
      <c r="N614" s="405"/>
      <c r="O614" s="1026" t="s">
        <v>573</v>
      </c>
      <c r="P614" s="1027"/>
      <c r="Q614" s="1027" t="str">
        <f>IF('statement of marks'!H50="","",'statement of marks'!H50)</f>
        <v>v 044</v>
      </c>
      <c r="R614" s="1027"/>
      <c r="S614" s="1027"/>
      <c r="T614" s="1027"/>
      <c r="U614" s="1027"/>
      <c r="V614" s="1027"/>
      <c r="W614" s="1027"/>
      <c r="X614" s="1067"/>
    </row>
    <row r="615" spans="1:24" ht="19" customHeight="1">
      <c r="A615" s="405"/>
      <c r="B615" s="1026" t="s">
        <v>574</v>
      </c>
      <c r="C615" s="1027"/>
      <c r="D615" s="1027" t="str">
        <f>IF('statement of marks'!I49="","",'statement of marks'!I49)</f>
        <v>c 043</v>
      </c>
      <c r="E615" s="1027"/>
      <c r="F615" s="1027"/>
      <c r="G615" s="1027"/>
      <c r="H615" s="1027"/>
      <c r="I615" s="1027"/>
      <c r="J615" s="1027"/>
      <c r="K615" s="1067"/>
      <c r="L615" s="1071"/>
      <c r="M615" s="1072"/>
      <c r="N615" s="405"/>
      <c r="O615" s="1026" t="s">
        <v>574</v>
      </c>
      <c r="P615" s="1027"/>
      <c r="Q615" s="1027" t="str">
        <f>IF('statement of marks'!I50="","",'statement of marks'!I50)</f>
        <v>c 044</v>
      </c>
      <c r="R615" s="1027"/>
      <c r="S615" s="1027"/>
      <c r="T615" s="1027"/>
      <c r="U615" s="1027"/>
      <c r="V615" s="1027"/>
      <c r="W615" s="1027"/>
      <c r="X615" s="1067"/>
    </row>
    <row r="616" spans="1:24" ht="19" customHeight="1">
      <c r="A616" s="405"/>
      <c r="B616" s="1026" t="s">
        <v>575</v>
      </c>
      <c r="C616" s="1027"/>
      <c r="D616" s="1027" t="str">
        <f>IF('statement of marks'!J49="","",'statement of marks'!J49)</f>
        <v>l 043</v>
      </c>
      <c r="E616" s="1027"/>
      <c r="F616" s="1027"/>
      <c r="G616" s="1027"/>
      <c r="H616" s="1027"/>
      <c r="I616" s="1027"/>
      <c r="J616" s="1027"/>
      <c r="K616" s="1067"/>
      <c r="L616" s="1071"/>
      <c r="M616" s="1072"/>
      <c r="N616" s="405"/>
      <c r="O616" s="1026" t="s">
        <v>575</v>
      </c>
      <c r="P616" s="1027"/>
      <c r="Q616" s="1027" t="str">
        <f>IF('statement of marks'!J50="","",'statement of marks'!J50)</f>
        <v>l 044</v>
      </c>
      <c r="R616" s="1027"/>
      <c r="S616" s="1027"/>
      <c r="T616" s="1027"/>
      <c r="U616" s="1027"/>
      <c r="V616" s="1027"/>
      <c r="W616" s="1027"/>
      <c r="X616" s="1067"/>
    </row>
    <row r="617" spans="1:24" ht="19" customHeight="1">
      <c r="A617" s="405"/>
      <c r="B617" s="1026" t="s">
        <v>576</v>
      </c>
      <c r="C617" s="1027"/>
      <c r="D617" s="399" t="str">
        <f>'statement of marks'!$D$3</f>
        <v>3 A</v>
      </c>
      <c r="E617" s="1027" t="s">
        <v>9</v>
      </c>
      <c r="F617" s="1027"/>
      <c r="G617" s="1045" t="str">
        <f>IF('statement of marks'!D49="","",'statement of marks'!D49)</f>
        <v/>
      </c>
      <c r="H617" s="1045"/>
      <c r="I617" s="1045"/>
      <c r="J617" s="1045"/>
      <c r="K617" s="1046"/>
      <c r="L617" s="1071"/>
      <c r="M617" s="1072"/>
      <c r="N617" s="405"/>
      <c r="O617" s="1026" t="s">
        <v>576</v>
      </c>
      <c r="P617" s="1027"/>
      <c r="Q617" s="399" t="str">
        <f>'statement of marks'!$D$3</f>
        <v>3 A</v>
      </c>
      <c r="R617" s="1027" t="s">
        <v>9</v>
      </c>
      <c r="S617" s="1027"/>
      <c r="T617" s="1045" t="str">
        <f>IF('statement of marks'!D50="","",'statement of marks'!D50)</f>
        <v/>
      </c>
      <c r="U617" s="1045"/>
      <c r="V617" s="1045"/>
      <c r="W617" s="1045"/>
      <c r="X617" s="1046"/>
    </row>
    <row r="618" spans="1:24" ht="19" customHeight="1">
      <c r="A618" s="405"/>
      <c r="B618" s="1026" t="s">
        <v>577</v>
      </c>
      <c r="C618" s="1027"/>
      <c r="D618" s="399" t="str">
        <f>IF('statement of marks'!E49="","",'statement of marks'!E49)</f>
        <v/>
      </c>
      <c r="E618" s="1027" t="s">
        <v>0</v>
      </c>
      <c r="F618" s="1027"/>
      <c r="G618" s="1047" t="str">
        <f>IF('statement of marks'!F49="","",'statement of marks'!F49)</f>
        <v/>
      </c>
      <c r="H618" s="1047"/>
      <c r="I618" s="1047"/>
      <c r="J618" s="1047"/>
      <c r="K618" s="1048"/>
      <c r="L618" s="1071"/>
      <c r="M618" s="1072"/>
      <c r="N618" s="405"/>
      <c r="O618" s="1026" t="s">
        <v>577</v>
      </c>
      <c r="P618" s="1027"/>
      <c r="Q618" s="399" t="str">
        <f>IF('statement of marks'!E50="","",'statement of marks'!E50)</f>
        <v/>
      </c>
      <c r="R618" s="1027" t="s">
        <v>0</v>
      </c>
      <c r="S618" s="1027"/>
      <c r="T618" s="1047" t="str">
        <f>IF('statement of marks'!F50="","",'statement of marks'!F50)</f>
        <v/>
      </c>
      <c r="U618" s="1047"/>
      <c r="V618" s="1047"/>
      <c r="W618" s="1047"/>
      <c r="X618" s="1048"/>
    </row>
    <row r="619" spans="1:24" ht="19" customHeight="1">
      <c r="A619" s="405"/>
      <c r="B619" s="372" t="s">
        <v>27</v>
      </c>
      <c r="C619" s="337" t="s">
        <v>85</v>
      </c>
      <c r="D619" s="1049" t="s">
        <v>1</v>
      </c>
      <c r="E619" s="1049" t="s">
        <v>21</v>
      </c>
      <c r="F619" s="1049" t="s">
        <v>62</v>
      </c>
      <c r="G619" s="1050" t="s">
        <v>2</v>
      </c>
      <c r="H619" s="1049" t="s">
        <v>632</v>
      </c>
      <c r="I619" s="1049"/>
      <c r="J619" s="1049"/>
      <c r="K619" s="1051" t="s">
        <v>633</v>
      </c>
      <c r="L619" s="1071"/>
      <c r="M619" s="1072"/>
      <c r="N619" s="405"/>
      <c r="O619" s="372" t="s">
        <v>27</v>
      </c>
      <c r="P619" s="337" t="s">
        <v>85</v>
      </c>
      <c r="Q619" s="1052" t="s">
        <v>1</v>
      </c>
      <c r="R619" s="1052" t="s">
        <v>21</v>
      </c>
      <c r="S619" s="1052" t="s">
        <v>62</v>
      </c>
      <c r="T619" s="1053" t="s">
        <v>2</v>
      </c>
      <c r="U619" s="1052" t="s">
        <v>632</v>
      </c>
      <c r="V619" s="1052"/>
      <c r="W619" s="1052"/>
      <c r="X619" s="1051" t="s">
        <v>633</v>
      </c>
    </row>
    <row r="620" spans="1:24" ht="19" customHeight="1">
      <c r="A620" s="405"/>
      <c r="B620" s="372"/>
      <c r="C620" s="337"/>
      <c r="D620" s="1049"/>
      <c r="E620" s="1049"/>
      <c r="F620" s="1049"/>
      <c r="G620" s="1050"/>
      <c r="H620" s="393" t="s">
        <v>629</v>
      </c>
      <c r="I620" s="393" t="s">
        <v>630</v>
      </c>
      <c r="J620" s="501" t="s">
        <v>68</v>
      </c>
      <c r="K620" s="1051"/>
      <c r="L620" s="1071"/>
      <c r="M620" s="1072"/>
      <c r="N620" s="405"/>
      <c r="O620" s="372"/>
      <c r="P620" s="337"/>
      <c r="Q620" s="1052"/>
      <c r="R620" s="1052"/>
      <c r="S620" s="1052"/>
      <c r="T620" s="1053"/>
      <c r="U620" s="400" t="s">
        <v>629</v>
      </c>
      <c r="V620" s="400" t="s">
        <v>630</v>
      </c>
      <c r="W620" s="400" t="s">
        <v>68</v>
      </c>
      <c r="X620" s="1051"/>
    </row>
    <row r="621" spans="1:24" ht="19" customHeight="1">
      <c r="A621" s="405"/>
      <c r="B621" s="1038" t="s">
        <v>3</v>
      </c>
      <c r="C621" s="1039"/>
      <c r="D621" s="333">
        <f>IF('statement of marks'!K$6="","",'statement of marks'!K$6)</f>
        <v>10</v>
      </c>
      <c r="E621" s="333">
        <f>IF('statement of marks'!L$6="","",'statement of marks'!L$6)</f>
        <v>10</v>
      </c>
      <c r="F621" s="333">
        <f>IF('statement of marks'!M$6="","",'statement of marks'!M$6)</f>
        <v>10</v>
      </c>
      <c r="G621" s="334">
        <f>IF('statement of marks'!N$6="","",'statement of marks'!N$6)</f>
        <v>30</v>
      </c>
      <c r="H621" s="333">
        <f>IF('statement of marks'!O$6="","",'statement of marks'!O$6)</f>
        <v>20</v>
      </c>
      <c r="I621" s="333">
        <f>IF('statement of marks'!P$6="","",'statement of marks'!P$6)</f>
        <v>50</v>
      </c>
      <c r="J621" s="334">
        <f>IF('statement of marks'!Q$6="","",'statement of marks'!Q$6)</f>
        <v>70</v>
      </c>
      <c r="K621" s="406">
        <f>IF('statement of marks'!R$6="","",'statement of marks'!R$6)</f>
        <v>100</v>
      </c>
      <c r="L621" s="1071"/>
      <c r="M621" s="1072"/>
      <c r="N621" s="405"/>
      <c r="O621" s="1038" t="s">
        <v>3</v>
      </c>
      <c r="P621" s="1039"/>
      <c r="Q621" s="333">
        <f>IF('statement of marks'!K$6="","",'statement of marks'!K$6)</f>
        <v>10</v>
      </c>
      <c r="R621" s="333">
        <f>IF('statement of marks'!L$6="","",'statement of marks'!L$6)</f>
        <v>10</v>
      </c>
      <c r="S621" s="333">
        <f>IF('statement of marks'!M$6="","",'statement of marks'!M$6)</f>
        <v>10</v>
      </c>
      <c r="T621" s="334">
        <f>IF('statement of marks'!N$6="","",'statement of marks'!N$6)</f>
        <v>30</v>
      </c>
      <c r="U621" s="333">
        <f>IF('statement of marks'!O$6="","",'statement of marks'!O$6)</f>
        <v>20</v>
      </c>
      <c r="V621" s="333">
        <f>IF('statement of marks'!P$6="","",'statement of marks'!P$6)</f>
        <v>50</v>
      </c>
      <c r="W621" s="334">
        <f>IF('statement of marks'!Q$6="","",'statement of marks'!Q$6)</f>
        <v>70</v>
      </c>
      <c r="X621" s="406">
        <f>IF('statement of marks'!R$6="","",'statement of marks'!R$6)</f>
        <v>100</v>
      </c>
    </row>
    <row r="622" spans="1:24" ht="19" customHeight="1">
      <c r="A622" s="405"/>
      <c r="B622" s="1026" t="str">
        <f>'statement of marks'!$K$3</f>
        <v>fgUnh</v>
      </c>
      <c r="C622" s="1027"/>
      <c r="D622" s="332" t="str">
        <f>IF('statement of marks'!K49="","",'statement of marks'!K49)</f>
        <v/>
      </c>
      <c r="E622" s="332" t="str">
        <f>IF('statement of marks'!L49="","",'statement of marks'!L49)</f>
        <v/>
      </c>
      <c r="F622" s="332" t="str">
        <f>IF('statement of marks'!M49="","",'statement of marks'!M49)</f>
        <v/>
      </c>
      <c r="G622" s="403" t="str">
        <f>IF('statement of marks'!N49="","",'statement of marks'!N49)</f>
        <v/>
      </c>
      <c r="H622" s="332" t="str">
        <f>IF('statement of marks'!O49="","",'statement of marks'!O49)</f>
        <v/>
      </c>
      <c r="I622" s="332" t="str">
        <f>IF('statement of marks'!P49="","",'statement of marks'!P49)</f>
        <v/>
      </c>
      <c r="J622" s="36" t="str">
        <f>IF('statement of marks'!Q49="","",'statement of marks'!Q49)</f>
        <v/>
      </c>
      <c r="K622" s="407" t="str">
        <f>IF('statement of marks'!R49="","",'statement of marks'!R49)</f>
        <v/>
      </c>
      <c r="L622" s="1071"/>
      <c r="M622" s="1072"/>
      <c r="N622" s="405"/>
      <c r="O622" s="1026" t="str">
        <f>'statement of marks'!$K$3</f>
        <v>fgUnh</v>
      </c>
      <c r="P622" s="1027"/>
      <c r="Q622" s="332" t="str">
        <f>IF('statement of marks'!K50="","",'statement of marks'!K50)</f>
        <v/>
      </c>
      <c r="R622" s="332" t="str">
        <f>IF('statement of marks'!L50="","",'statement of marks'!L50)</f>
        <v/>
      </c>
      <c r="S622" s="332" t="str">
        <f>IF('statement of marks'!M50="","",'statement of marks'!M50)</f>
        <v/>
      </c>
      <c r="T622" s="403" t="str">
        <f>IF('statement of marks'!N50="","",'statement of marks'!N50)</f>
        <v/>
      </c>
      <c r="U622" s="332" t="str">
        <f>IF('statement of marks'!O50="","",'statement of marks'!O50)</f>
        <v/>
      </c>
      <c r="V622" s="332" t="str">
        <f>IF('statement of marks'!P50="","",'statement of marks'!P50)</f>
        <v/>
      </c>
      <c r="W622" s="36" t="str">
        <f>IF('statement of marks'!Q50="","",'statement of marks'!Q50)</f>
        <v/>
      </c>
      <c r="X622" s="407" t="str">
        <f>IF('statement of marks'!R50="","",'statement of marks'!R50)</f>
        <v/>
      </c>
    </row>
    <row r="623" spans="1:24" ht="19" customHeight="1">
      <c r="A623" s="405"/>
      <c r="B623" s="1026" t="str">
        <f>'statement of marks'!$AQ$3</f>
        <v>xf.kr</v>
      </c>
      <c r="C623" s="1027"/>
      <c r="D623" s="332" t="str">
        <f>IF('statement of marks'!AQ49="","",'statement of marks'!AQ49)</f>
        <v/>
      </c>
      <c r="E623" s="332" t="str">
        <f>IF('statement of marks'!AR49="","",'statement of marks'!AR49)</f>
        <v/>
      </c>
      <c r="F623" s="332" t="str">
        <f>IF('statement of marks'!AS49="","",'statement of marks'!AS49)</f>
        <v/>
      </c>
      <c r="G623" s="403" t="str">
        <f>IF('statement of marks'!AT49="","",'statement of marks'!AT49)</f>
        <v/>
      </c>
      <c r="H623" s="332" t="str">
        <f>IF('statement of marks'!AU49="","",'statement of marks'!AU49)</f>
        <v/>
      </c>
      <c r="I623" s="332" t="str">
        <f>IF('statement of marks'!AV49="","",'statement of marks'!AV49)</f>
        <v/>
      </c>
      <c r="J623" s="36" t="str">
        <f>IF('statement of marks'!AW49="","",'statement of marks'!AW49)</f>
        <v/>
      </c>
      <c r="K623" s="407" t="str">
        <f>IF('statement of marks'!AX49="","",'statement of marks'!AX49)</f>
        <v/>
      </c>
      <c r="L623" s="1071"/>
      <c r="M623" s="1072"/>
      <c r="N623" s="405"/>
      <c r="O623" s="1026" t="str">
        <f>'statement of marks'!$AQ$3</f>
        <v>xf.kr</v>
      </c>
      <c r="P623" s="1027"/>
      <c r="Q623" s="332" t="str">
        <f>IF('statement of marks'!AQ50="","",'statement of marks'!AQ50)</f>
        <v/>
      </c>
      <c r="R623" s="332" t="str">
        <f>IF('statement of marks'!AR50="","",'statement of marks'!AR50)</f>
        <v/>
      </c>
      <c r="S623" s="332" t="str">
        <f>IF('statement of marks'!AS50="","",'statement of marks'!AS50)</f>
        <v/>
      </c>
      <c r="T623" s="403" t="str">
        <f>IF('statement of marks'!AT50="","",'statement of marks'!AT50)</f>
        <v/>
      </c>
      <c r="U623" s="332" t="str">
        <f>IF('statement of marks'!AU50="","",'statement of marks'!AU50)</f>
        <v/>
      </c>
      <c r="V623" s="332" t="str">
        <f>IF('statement of marks'!AV50="","",'statement of marks'!AV50)</f>
        <v/>
      </c>
      <c r="W623" s="36" t="str">
        <f>IF('statement of marks'!AW50="","",'statement of marks'!AW50)</f>
        <v/>
      </c>
      <c r="X623" s="407" t="str">
        <f>IF('statement of marks'!AX50="","",'statement of marks'!AX50)</f>
        <v/>
      </c>
    </row>
    <row r="624" spans="1:24" ht="19" customHeight="1">
      <c r="A624" s="405"/>
      <c r="B624" s="1026" t="str">
        <f>'statement of marks'!$BG$3</f>
        <v>Ik;kZoj.k v/;;u</v>
      </c>
      <c r="C624" s="1027"/>
      <c r="D624" s="332" t="str">
        <f>IF('statement of marks'!BG49="","",'statement of marks'!BG49)</f>
        <v/>
      </c>
      <c r="E624" s="332" t="str">
        <f>IF('statement of marks'!BH49="","",'statement of marks'!BH49)</f>
        <v/>
      </c>
      <c r="F624" s="332" t="str">
        <f>IF('statement of marks'!BI49="","",'statement of marks'!BI49)</f>
        <v/>
      </c>
      <c r="G624" s="403" t="str">
        <f>IF('statement of marks'!BJ49="","",'statement of marks'!BJ49)</f>
        <v/>
      </c>
      <c r="H624" s="332" t="str">
        <f>IF('statement of marks'!BK49="","",'statement of marks'!BK49)</f>
        <v/>
      </c>
      <c r="I624" s="332" t="str">
        <f>IF('statement of marks'!BL49="","",'statement of marks'!BL49)</f>
        <v/>
      </c>
      <c r="J624" s="36" t="str">
        <f>IF('statement of marks'!BM49="","",'statement of marks'!BM49)</f>
        <v/>
      </c>
      <c r="K624" s="407" t="str">
        <f>IF('statement of marks'!BN49="","",'statement of marks'!BN49)</f>
        <v/>
      </c>
      <c r="L624" s="1071"/>
      <c r="M624" s="1072"/>
      <c r="N624" s="405"/>
      <c r="O624" s="1026" t="str">
        <f>'statement of marks'!$BG$3</f>
        <v>Ik;kZoj.k v/;;u</v>
      </c>
      <c r="P624" s="1027"/>
      <c r="Q624" s="332" t="str">
        <f>IF('statement of marks'!BG50="","",'statement of marks'!BG50)</f>
        <v/>
      </c>
      <c r="R624" s="332" t="str">
        <f>IF('statement of marks'!BH50="","",'statement of marks'!BH50)</f>
        <v/>
      </c>
      <c r="S624" s="332" t="str">
        <f>IF('statement of marks'!BI50="","",'statement of marks'!BI50)</f>
        <v/>
      </c>
      <c r="T624" s="403" t="str">
        <f>IF('statement of marks'!BJ50="","",'statement of marks'!BJ50)</f>
        <v/>
      </c>
      <c r="U624" s="332" t="str">
        <f>IF('statement of marks'!BK50="","",'statement of marks'!BK50)</f>
        <v/>
      </c>
      <c r="V624" s="332" t="str">
        <f>IF('statement of marks'!BL50="","",'statement of marks'!BL50)</f>
        <v/>
      </c>
      <c r="W624" s="36" t="str">
        <f>IF('statement of marks'!BM50="","",'statement of marks'!BM50)</f>
        <v/>
      </c>
      <c r="X624" s="407" t="str">
        <f>IF('statement of marks'!BN50="","",'statement of marks'!BN50)</f>
        <v/>
      </c>
    </row>
    <row r="625" spans="1:24" ht="19" customHeight="1">
      <c r="A625" s="1040"/>
      <c r="B625" s="1042" t="str">
        <f>'statement of marks'!$AA$3</f>
        <v>vaxszth</v>
      </c>
      <c r="C625" s="402" t="s">
        <v>3</v>
      </c>
      <c r="D625" s="333">
        <f>IF('statement of marks'!AA$6="","",'statement of marks'!AA$6)</f>
        <v>5</v>
      </c>
      <c r="E625" s="333">
        <f>IF('statement of marks'!AB$6="","",'statement of marks'!AB$6)</f>
        <v>5</v>
      </c>
      <c r="F625" s="333">
        <f>IF('statement of marks'!AC$6="","",'statement of marks'!AC$6)</f>
        <v>5</v>
      </c>
      <c r="G625" s="334">
        <f>IF('statement of marks'!AD$6="","",'statement of marks'!AD$6)</f>
        <v>15</v>
      </c>
      <c r="H625" s="333">
        <f>IF('statement of marks'!AE$6="","",'statement of marks'!AE$6)</f>
        <v>10</v>
      </c>
      <c r="I625" s="333">
        <f>IF('statement of marks'!AF$6="","",'statement of marks'!AF$6)</f>
        <v>25</v>
      </c>
      <c r="J625" s="334">
        <f>IF('statement of marks'!AG$6="","",'statement of marks'!AG$6)</f>
        <v>35</v>
      </c>
      <c r="K625" s="406">
        <f>IF('statement of marks'!AH$6="","",'statement of marks'!AH$6)</f>
        <v>50</v>
      </c>
      <c r="L625" s="1071"/>
      <c r="M625" s="1072"/>
      <c r="N625" s="1040"/>
      <c r="O625" s="1042" t="str">
        <f>'statement of marks'!$AA$3</f>
        <v>vaxszth</v>
      </c>
      <c r="P625" s="402" t="s">
        <v>3</v>
      </c>
      <c r="Q625" s="333">
        <f>IF('statement of marks'!AA$6="","",'statement of marks'!AA$6)</f>
        <v>5</v>
      </c>
      <c r="R625" s="333">
        <f>IF('statement of marks'!AB$6="","",'statement of marks'!AB$6)</f>
        <v>5</v>
      </c>
      <c r="S625" s="333">
        <f>IF('statement of marks'!AC$6="","",'statement of marks'!AC$6)</f>
        <v>5</v>
      </c>
      <c r="T625" s="334">
        <f>IF('statement of marks'!AD$6="","",'statement of marks'!AD$6)</f>
        <v>15</v>
      </c>
      <c r="U625" s="333">
        <f>IF('statement of marks'!AE$6="","",'statement of marks'!AE$6)</f>
        <v>10</v>
      </c>
      <c r="V625" s="333">
        <f>IF('statement of marks'!AF$6="","",'statement of marks'!AF$6)</f>
        <v>25</v>
      </c>
      <c r="W625" s="334">
        <f>IF('statement of marks'!AG$6="","",'statement of marks'!AG$6)</f>
        <v>35</v>
      </c>
      <c r="X625" s="406">
        <f>IF('statement of marks'!AH$6="","",'statement of marks'!AH$6)</f>
        <v>50</v>
      </c>
    </row>
    <row r="626" spans="1:24" ht="19" customHeight="1">
      <c r="A626" s="1041"/>
      <c r="B626" s="1042"/>
      <c r="C626" s="404" t="s">
        <v>638</v>
      </c>
      <c r="D626" s="332" t="str">
        <f>IF('statement of marks'!AA49="","",'statement of marks'!AA49)</f>
        <v/>
      </c>
      <c r="E626" s="332" t="str">
        <f>IF('statement of marks'!AB49="","",'statement of marks'!AB49)</f>
        <v/>
      </c>
      <c r="F626" s="332" t="str">
        <f>IF('statement of marks'!AC49="","",'statement of marks'!AC49)</f>
        <v/>
      </c>
      <c r="G626" s="403" t="str">
        <f>IF('statement of marks'!AD49="","",'statement of marks'!AD49)</f>
        <v/>
      </c>
      <c r="H626" s="332" t="str">
        <f>IF('statement of marks'!AE49="","",'statement of marks'!AE49)</f>
        <v/>
      </c>
      <c r="I626" s="332" t="str">
        <f>IF('statement of marks'!AF49="","",'statement of marks'!AF49)</f>
        <v/>
      </c>
      <c r="J626" s="36" t="str">
        <f>IF('statement of marks'!AG49="","",'statement of marks'!AG49)</f>
        <v/>
      </c>
      <c r="K626" s="407" t="str">
        <f>IF('statement of marks'!AH49="","",'statement of marks'!AH49)</f>
        <v/>
      </c>
      <c r="L626" s="1071"/>
      <c r="M626" s="1072"/>
      <c r="N626" s="1041"/>
      <c r="O626" s="1042"/>
      <c r="P626" s="404" t="s">
        <v>638</v>
      </c>
      <c r="Q626" s="332" t="str">
        <f>IF('statement of marks'!AA50="","",'statement of marks'!AA50)</f>
        <v/>
      </c>
      <c r="R626" s="332" t="str">
        <f>IF('statement of marks'!AB50="","",'statement of marks'!AB50)</f>
        <v/>
      </c>
      <c r="S626" s="332" t="str">
        <f>IF('statement of marks'!AC50="","",'statement of marks'!AC50)</f>
        <v/>
      </c>
      <c r="T626" s="403" t="str">
        <f>IF('statement of marks'!AD50="","",'statement of marks'!AD50)</f>
        <v/>
      </c>
      <c r="U626" s="332" t="str">
        <f>IF('statement of marks'!AE50="","",'statement of marks'!AE50)</f>
        <v/>
      </c>
      <c r="V626" s="332" t="str">
        <f>IF('statement of marks'!AF50="","",'statement of marks'!AF50)</f>
        <v/>
      </c>
      <c r="W626" s="36" t="str">
        <f>IF('statement of marks'!AG50="","",'statement of marks'!AG50)</f>
        <v/>
      </c>
      <c r="X626" s="407" t="str">
        <f>IF('statement of marks'!AH50="","",'statement of marks'!AH50)</f>
        <v/>
      </c>
    </row>
    <row r="627" spans="1:24" ht="19" customHeight="1">
      <c r="A627" s="405"/>
      <c r="B627" s="1043" t="s">
        <v>634</v>
      </c>
      <c r="C627" s="1044"/>
      <c r="D627" s="336" t="s">
        <v>1</v>
      </c>
      <c r="E627" s="336" t="s">
        <v>21</v>
      </c>
      <c r="F627" s="401" t="s">
        <v>635</v>
      </c>
      <c r="G627" s="36"/>
      <c r="H627" s="335"/>
      <c r="I627" s="36"/>
      <c r="J627" s="502" t="s">
        <v>62</v>
      </c>
      <c r="K627" s="408"/>
      <c r="L627" s="1071"/>
      <c r="M627" s="1072"/>
      <c r="N627" s="405"/>
      <c r="O627" s="1043" t="s">
        <v>634</v>
      </c>
      <c r="P627" s="1044"/>
      <c r="Q627" s="336" t="s">
        <v>1</v>
      </c>
      <c r="R627" s="336" t="s">
        <v>21</v>
      </c>
      <c r="S627" s="401" t="s">
        <v>635</v>
      </c>
      <c r="T627" s="36"/>
      <c r="U627" s="335"/>
      <c r="V627" s="36"/>
      <c r="W627" s="336" t="s">
        <v>62</v>
      </c>
      <c r="X627" s="408"/>
    </row>
    <row r="628" spans="1:24" ht="19" customHeight="1">
      <c r="A628" s="405"/>
      <c r="B628" s="1038" t="s">
        <v>3</v>
      </c>
      <c r="C628" s="1039"/>
      <c r="D628" s="333">
        <v>20</v>
      </c>
      <c r="E628" s="333">
        <v>20</v>
      </c>
      <c r="F628" s="333">
        <v>20</v>
      </c>
      <c r="G628" s="334"/>
      <c r="H628" s="333"/>
      <c r="I628" s="333"/>
      <c r="J628" s="334">
        <v>20</v>
      </c>
      <c r="K628" s="406"/>
      <c r="L628" s="1071"/>
      <c r="M628" s="1072"/>
      <c r="N628" s="405"/>
      <c r="O628" s="1038" t="s">
        <v>3</v>
      </c>
      <c r="P628" s="1039"/>
      <c r="Q628" s="333">
        <v>20</v>
      </c>
      <c r="R628" s="333">
        <v>20</v>
      </c>
      <c r="S628" s="333">
        <v>20</v>
      </c>
      <c r="T628" s="334"/>
      <c r="U628" s="333"/>
      <c r="V628" s="333"/>
      <c r="W628" s="334">
        <v>20</v>
      </c>
      <c r="X628" s="406"/>
    </row>
    <row r="629" spans="1:24" ht="19" customHeight="1">
      <c r="A629" s="405"/>
      <c r="B629" s="1026" t="str">
        <f>'statement of marks'!$BW$3</f>
        <v>dk;kZuqHko</v>
      </c>
      <c r="C629" s="1027"/>
      <c r="D629" s="499" t="str">
        <f>IF('statement of marks'!BW49="","",'statement of marks'!BW49)</f>
        <v/>
      </c>
      <c r="E629" s="499" t="str">
        <f>IF('statement of marks'!BX49="","",'statement of marks'!BX49)</f>
        <v/>
      </c>
      <c r="F629" s="499" t="str">
        <f>IF('statement of marks'!BZ49="","",'statement of marks'!BZ49)</f>
        <v/>
      </c>
      <c r="G629" s="338"/>
      <c r="H629" s="338"/>
      <c r="I629" s="499"/>
      <c r="J629" s="499" t="str">
        <f>IF('statement of marks'!BY49="","",'statement of marks'!BY49)</f>
        <v/>
      </c>
      <c r="K629" s="500"/>
      <c r="L629" s="1071"/>
      <c r="M629" s="1072"/>
      <c r="N629" s="405"/>
      <c r="O629" s="1026" t="str">
        <f>'statement of marks'!$BW$3</f>
        <v>dk;kZuqHko</v>
      </c>
      <c r="P629" s="1027"/>
      <c r="Q629" s="499" t="str">
        <f>IF('statement of marks'!BW50="","",'statement of marks'!BW50)</f>
        <v/>
      </c>
      <c r="R629" s="499" t="str">
        <f>IF('statement of marks'!BX50="","",'statement of marks'!BX50)</f>
        <v/>
      </c>
      <c r="S629" s="499" t="str">
        <f>IF('statement of marks'!BZ50="","",'statement of marks'!BZ50)</f>
        <v/>
      </c>
      <c r="T629" s="338"/>
      <c r="U629" s="338"/>
      <c r="V629" s="499"/>
      <c r="W629" s="499" t="str">
        <f>IF('statement of marks'!BY50="","",'statement of marks'!BY50)</f>
        <v/>
      </c>
      <c r="X629" s="500"/>
    </row>
    <row r="630" spans="1:24" ht="19" customHeight="1">
      <c r="A630" s="405"/>
      <c r="B630" s="1026" t="str">
        <f>'statement of marks'!$CG$3</f>
        <v>dyk f'k{kk</v>
      </c>
      <c r="C630" s="1027"/>
      <c r="D630" s="499" t="str">
        <f>IF('statement of marks'!CG49="","",'statement of marks'!CG49)</f>
        <v/>
      </c>
      <c r="E630" s="499" t="str">
        <f>IF('statement of marks'!CH49="","",'statement of marks'!CH49)</f>
        <v/>
      </c>
      <c r="F630" s="499" t="str">
        <f>IF('statement of marks'!CJ49="","",'statement of marks'!CJ49)</f>
        <v/>
      </c>
      <c r="G630" s="338"/>
      <c r="H630" s="338"/>
      <c r="I630" s="499"/>
      <c r="J630" s="499" t="str">
        <f>IF('statement of marks'!CI49="","",'statement of marks'!CI49)</f>
        <v/>
      </c>
      <c r="K630" s="500"/>
      <c r="L630" s="1071"/>
      <c r="M630" s="1072"/>
      <c r="N630" s="405"/>
      <c r="O630" s="1026" t="str">
        <f>'statement of marks'!$CG$3</f>
        <v>dyk f'k{kk</v>
      </c>
      <c r="P630" s="1027"/>
      <c r="Q630" s="499" t="str">
        <f>IF('statement of marks'!CG50="","",'statement of marks'!CG50)</f>
        <v/>
      </c>
      <c r="R630" s="499" t="str">
        <f>IF('statement of marks'!CH50="","",'statement of marks'!CH50)</f>
        <v/>
      </c>
      <c r="S630" s="499" t="str">
        <f>IF('statement of marks'!CJ50="","",'statement of marks'!CJ50)</f>
        <v/>
      </c>
      <c r="T630" s="338"/>
      <c r="U630" s="338"/>
      <c r="V630" s="499"/>
      <c r="W630" s="499" t="str">
        <f>IF('statement of marks'!CI50="","",'statement of marks'!CI50)</f>
        <v/>
      </c>
      <c r="X630" s="500"/>
    </row>
    <row r="631" spans="1:24" ht="19" customHeight="1">
      <c r="A631" s="405"/>
      <c r="B631" s="1028" t="str">
        <f>'statement of marks'!$CQ$3</f>
        <v>LokLF; ,oe~ 'kkjhfjd f'k{kk</v>
      </c>
      <c r="C631" s="1029"/>
      <c r="D631" s="499" t="str">
        <f>IF('statement of marks'!CQ49="","",'statement of marks'!CQ49)</f>
        <v/>
      </c>
      <c r="E631" s="499" t="str">
        <f>IF('statement of marks'!CR49="","",'statement of marks'!CR49)</f>
        <v/>
      </c>
      <c r="F631" s="499" t="str">
        <f>IF('statement of marks'!CT49="","",'statement of marks'!CT49)</f>
        <v/>
      </c>
      <c r="G631" s="338"/>
      <c r="H631" s="338"/>
      <c r="I631" s="499"/>
      <c r="J631" s="499" t="str">
        <f>IF('statement of marks'!CS49="","",'statement of marks'!CS49)</f>
        <v/>
      </c>
      <c r="K631" s="500"/>
      <c r="L631" s="1071"/>
      <c r="M631" s="1072"/>
      <c r="N631" s="405"/>
      <c r="O631" s="1030" t="str">
        <f>'statement of marks'!$CQ$3</f>
        <v>LokLF; ,oe~ 'kkjhfjd f'k{kk</v>
      </c>
      <c r="P631" s="1031"/>
      <c r="Q631" s="499" t="str">
        <f>IF('statement of marks'!CQ50="","",'statement of marks'!CQ50)</f>
        <v/>
      </c>
      <c r="R631" s="499" t="str">
        <f>IF('statement of marks'!CR50="","",'statement of marks'!CR50)</f>
        <v/>
      </c>
      <c r="S631" s="499" t="str">
        <f>IF('statement of marks'!CT50="","",'statement of marks'!CT50)</f>
        <v/>
      </c>
      <c r="T631" s="338"/>
      <c r="U631" s="338"/>
      <c r="V631" s="499"/>
      <c r="W631" s="499" t="str">
        <f>IF('statement of marks'!CS50="","",'statement of marks'!CS50)</f>
        <v/>
      </c>
      <c r="X631" s="500"/>
    </row>
    <row r="632" spans="1:24" ht="19" customHeight="1">
      <c r="A632" s="405"/>
      <c r="B632" s="1032" t="s">
        <v>636</v>
      </c>
      <c r="C632" s="1033"/>
      <c r="D632" s="1034" t="str">
        <f>IF(details!$CQ$3="","",details!$CQ$3)</f>
        <v>;ksx vxLr rd</v>
      </c>
      <c r="E632" s="1034"/>
      <c r="F632" s="1034" t="str">
        <f>IF(details!$CU$3="","",details!$CU$3)</f>
        <v>;ksx vDVwcj rd</v>
      </c>
      <c r="G632" s="1034"/>
      <c r="H632" s="1034" t="str">
        <f>IF(details!$CY$3="","",details!$CY$3)</f>
        <v>;ksx fnlEcj rd</v>
      </c>
      <c r="I632" s="1034"/>
      <c r="J632" s="1034" t="str">
        <f>IF(details!$DC$3="","",details!$DC$3)</f>
        <v>;ksx Qjojh rd</v>
      </c>
      <c r="K632" s="1035"/>
      <c r="L632" s="1071"/>
      <c r="M632" s="1072"/>
      <c r="N632" s="405"/>
      <c r="O632" s="1032" t="s">
        <v>636</v>
      </c>
      <c r="P632" s="1033"/>
      <c r="Q632" s="1034" t="str">
        <f>IF(details!$CQ$3="","",details!$CQ$3)</f>
        <v>;ksx vxLr rd</v>
      </c>
      <c r="R632" s="1034"/>
      <c r="S632" s="1034" t="str">
        <f>IF(details!$CU$3="","",details!$CU$3)</f>
        <v>;ksx vDVwcj rd</v>
      </c>
      <c r="T632" s="1034"/>
      <c r="U632" s="1034" t="str">
        <f>IF(details!$CY$3="","",details!$CY$3)</f>
        <v>;ksx fnlEcj rd</v>
      </c>
      <c r="V632" s="1034"/>
      <c r="W632" s="1034" t="str">
        <f>IF(details!$DC$3="","",details!$DC$3)</f>
        <v>;ksx Qjojh rd</v>
      </c>
      <c r="X632" s="1035"/>
    </row>
    <row r="633" spans="1:24" ht="19" customHeight="1">
      <c r="A633" s="405"/>
      <c r="B633" s="1032" t="s">
        <v>86</v>
      </c>
      <c r="C633" s="1033"/>
      <c r="D633" s="1036" t="str">
        <f>IF(details!CR49="","",details!CR49)</f>
        <v/>
      </c>
      <c r="E633" s="1036"/>
      <c r="F633" s="1036" t="str">
        <f>IF(details!CV49="","",details!CV49)</f>
        <v/>
      </c>
      <c r="G633" s="1036"/>
      <c r="H633" s="1036" t="str">
        <f>IF(details!CZ49="","",details!CZ49)</f>
        <v/>
      </c>
      <c r="I633" s="1036"/>
      <c r="J633" s="1036" t="str">
        <f>IF(details!DD49="","",details!DD49)</f>
        <v/>
      </c>
      <c r="K633" s="1037"/>
      <c r="L633" s="1071"/>
      <c r="M633" s="1072"/>
      <c r="N633" s="405"/>
      <c r="O633" s="1032" t="s">
        <v>86</v>
      </c>
      <c r="P633" s="1033"/>
      <c r="Q633" s="1036" t="str">
        <f>IF(details!CR50="","",details!CR50)</f>
        <v/>
      </c>
      <c r="R633" s="1036"/>
      <c r="S633" s="1036" t="str">
        <f>IF(details!CV50="","",details!CV50)</f>
        <v/>
      </c>
      <c r="T633" s="1036"/>
      <c r="U633" s="1036" t="str">
        <f>IF(details!CZ50="","",details!CZ50)</f>
        <v/>
      </c>
      <c r="V633" s="1036"/>
      <c r="W633" s="1036" t="str">
        <f>IF(details!DD50="","",details!DD50)</f>
        <v/>
      </c>
      <c r="X633" s="1037"/>
    </row>
    <row r="634" spans="1:24" ht="19" customHeight="1">
      <c r="A634" s="405"/>
      <c r="B634" s="1020" t="s">
        <v>15</v>
      </c>
      <c r="C634" s="1021"/>
      <c r="D634" s="1022" t="str">
        <f>IF(details!CQ49="","",details!CQ49)</f>
        <v/>
      </c>
      <c r="E634" s="1022"/>
      <c r="F634" s="1022" t="str">
        <f>IF(details!CU49="","",details!CU49)</f>
        <v/>
      </c>
      <c r="G634" s="1022"/>
      <c r="H634" s="1022" t="str">
        <f>IF(details!CY49="","",details!CY49)</f>
        <v/>
      </c>
      <c r="I634" s="1022"/>
      <c r="J634" s="1022" t="str">
        <f>IF(details!DC49="","",details!DC49)</f>
        <v/>
      </c>
      <c r="K634" s="1023"/>
      <c r="L634" s="1071"/>
      <c r="M634" s="1072"/>
      <c r="N634" s="405"/>
      <c r="O634" s="1020" t="s">
        <v>15</v>
      </c>
      <c r="P634" s="1021"/>
      <c r="Q634" s="1022" t="str">
        <f>IF(details!CQ50="","",details!CQ50)</f>
        <v/>
      </c>
      <c r="R634" s="1022"/>
      <c r="S634" s="1022" t="str">
        <f>IF(details!CU50="","",details!CU50)</f>
        <v/>
      </c>
      <c r="T634" s="1022"/>
      <c r="U634" s="1022" t="str">
        <f>IF(details!CY50="","",details!CY50)</f>
        <v/>
      </c>
      <c r="V634" s="1022"/>
      <c r="W634" s="1022" t="str">
        <f>IF(details!DC50="","",details!DC50)</f>
        <v/>
      </c>
      <c r="X634" s="1023"/>
    </row>
    <row r="635" spans="1:24" ht="19" customHeight="1">
      <c r="A635" s="405"/>
      <c r="B635" s="1024" t="s">
        <v>87</v>
      </c>
      <c r="C635" s="1025"/>
      <c r="D635" s="1016"/>
      <c r="E635" s="1016"/>
      <c r="F635" s="1016"/>
      <c r="G635" s="1016"/>
      <c r="H635" s="1016"/>
      <c r="I635" s="1016"/>
      <c r="J635" s="1016"/>
      <c r="K635" s="1017"/>
      <c r="L635" s="1071"/>
      <c r="M635" s="1072"/>
      <c r="N635" s="405"/>
      <c r="O635" s="1024" t="s">
        <v>87</v>
      </c>
      <c r="P635" s="1025"/>
      <c r="Q635" s="1016"/>
      <c r="R635" s="1016"/>
      <c r="S635" s="1016"/>
      <c r="T635" s="1016"/>
      <c r="U635" s="1016"/>
      <c r="V635" s="1016"/>
      <c r="W635" s="1016"/>
      <c r="X635" s="1017"/>
    </row>
    <row r="636" spans="1:24" ht="19" customHeight="1">
      <c r="A636" s="405"/>
      <c r="B636" s="1014" t="s">
        <v>73</v>
      </c>
      <c r="C636" s="1015"/>
      <c r="D636" s="1016"/>
      <c r="E636" s="1016"/>
      <c r="F636" s="1016"/>
      <c r="G636" s="1016"/>
      <c r="H636" s="1016"/>
      <c r="I636" s="1016"/>
      <c r="J636" s="1016"/>
      <c r="K636" s="1017"/>
      <c r="L636" s="1071"/>
      <c r="M636" s="1072"/>
      <c r="N636" s="405"/>
      <c r="O636" s="1014" t="s">
        <v>73</v>
      </c>
      <c r="P636" s="1015"/>
      <c r="Q636" s="1016"/>
      <c r="R636" s="1016"/>
      <c r="S636" s="1016"/>
      <c r="T636" s="1016"/>
      <c r="U636" s="1016"/>
      <c r="V636" s="1016"/>
      <c r="W636" s="1016"/>
      <c r="X636" s="1017"/>
    </row>
    <row r="637" spans="1:24" ht="19" customHeight="1">
      <c r="A637" s="405"/>
      <c r="B637" s="1018" t="s">
        <v>88</v>
      </c>
      <c r="C637" s="1019"/>
      <c r="D637" s="1016"/>
      <c r="E637" s="1016"/>
      <c r="F637" s="1016"/>
      <c r="G637" s="1016"/>
      <c r="H637" s="1016"/>
      <c r="I637" s="1016"/>
      <c r="J637" s="1016"/>
      <c r="K637" s="1017"/>
      <c r="L637" s="1071"/>
      <c r="M637" s="1072"/>
      <c r="N637" s="405"/>
      <c r="O637" s="1018" t="s">
        <v>88</v>
      </c>
      <c r="P637" s="1019"/>
      <c r="Q637" s="1016"/>
      <c r="R637" s="1016"/>
      <c r="S637" s="1016"/>
      <c r="T637" s="1016"/>
      <c r="U637" s="1016"/>
      <c r="V637" s="1016"/>
      <c r="W637" s="1016"/>
      <c r="X637" s="1017"/>
    </row>
    <row r="638" spans="1:24" ht="19" customHeight="1" thickBot="1">
      <c r="A638" s="410"/>
      <c r="B638" s="1054" t="s">
        <v>89</v>
      </c>
      <c r="C638" s="1055"/>
      <c r="D638" s="1056"/>
      <c r="E638" s="1056"/>
      <c r="F638" s="1056"/>
      <c r="G638" s="1056"/>
      <c r="H638" s="1056"/>
      <c r="I638" s="1056"/>
      <c r="J638" s="1056"/>
      <c r="K638" s="1057"/>
      <c r="L638" s="1071"/>
      <c r="M638" s="1072"/>
      <c r="N638" s="410"/>
      <c r="O638" s="1054" t="s">
        <v>89</v>
      </c>
      <c r="P638" s="1055"/>
      <c r="Q638" s="1056"/>
      <c r="R638" s="1056"/>
      <c r="S638" s="1056"/>
      <c r="T638" s="1056"/>
      <c r="U638" s="1056"/>
      <c r="V638" s="1056"/>
      <c r="W638" s="1056"/>
      <c r="X638" s="1057"/>
    </row>
    <row r="639" spans="1:24" ht="19" customHeight="1">
      <c r="A639" s="1058" t="s">
        <v>44</v>
      </c>
      <c r="B639" s="1059"/>
      <c r="C639" s="1059"/>
      <c r="D639" s="1059"/>
      <c r="E639" s="1059"/>
      <c r="F639" s="1059"/>
      <c r="G639" s="1059"/>
      <c r="H639" s="1059"/>
      <c r="I639" s="1059"/>
      <c r="J639" s="1059"/>
      <c r="K639" s="1060"/>
      <c r="L639" s="1071"/>
      <c r="M639" s="1072"/>
      <c r="N639" s="1058" t="s">
        <v>44</v>
      </c>
      <c r="O639" s="1059"/>
      <c r="P639" s="1059"/>
      <c r="Q639" s="1059"/>
      <c r="R639" s="1059"/>
      <c r="S639" s="1059"/>
      <c r="T639" s="1059"/>
      <c r="U639" s="1059"/>
      <c r="V639" s="1059"/>
      <c r="W639" s="1059"/>
      <c r="X639" s="1060"/>
    </row>
    <row r="640" spans="1:24" ht="19" customHeight="1">
      <c r="A640" s="1061" t="str">
        <f>'statement of marks'!$A$1</f>
        <v>jk- ck- ek/;fed fo|ky; uohu] fuEckgsM+k</v>
      </c>
      <c r="B640" s="1062"/>
      <c r="C640" s="1062"/>
      <c r="D640" s="1062"/>
      <c r="E640" s="1062"/>
      <c r="F640" s="1062"/>
      <c r="G640" s="1062"/>
      <c r="H640" s="1062"/>
      <c r="I640" s="1062"/>
      <c r="J640" s="1062"/>
      <c r="K640" s="1063"/>
      <c r="L640" s="1071"/>
      <c r="M640" s="1072"/>
      <c r="N640" s="1061" t="str">
        <f>'statement of marks'!$A$1</f>
        <v>jk- ck- ek/;fed fo|ky; uohu] fuEckgsM+k</v>
      </c>
      <c r="O640" s="1062"/>
      <c r="P640" s="1062"/>
      <c r="Q640" s="1062"/>
      <c r="R640" s="1062"/>
      <c r="S640" s="1062"/>
      <c r="T640" s="1062"/>
      <c r="U640" s="1062"/>
      <c r="V640" s="1062"/>
      <c r="W640" s="1062"/>
      <c r="X640" s="1063"/>
    </row>
    <row r="641" spans="1:24" ht="19" customHeight="1">
      <c r="A641" s="1061"/>
      <c r="B641" s="1062"/>
      <c r="C641" s="1062"/>
      <c r="D641" s="1062"/>
      <c r="E641" s="1062"/>
      <c r="F641" s="1062"/>
      <c r="G641" s="1062"/>
      <c r="H641" s="1062"/>
      <c r="I641" s="1062"/>
      <c r="J641" s="1062"/>
      <c r="K641" s="1063"/>
      <c r="L641" s="1071"/>
      <c r="M641" s="1072"/>
      <c r="N641" s="1061"/>
      <c r="O641" s="1062"/>
      <c r="P641" s="1062"/>
      <c r="Q641" s="1062"/>
      <c r="R641" s="1062"/>
      <c r="S641" s="1062"/>
      <c r="T641" s="1062"/>
      <c r="U641" s="1062"/>
      <c r="V641" s="1062"/>
      <c r="W641" s="1062"/>
      <c r="X641" s="1063"/>
    </row>
    <row r="642" spans="1:24" ht="19" customHeight="1">
      <c r="A642" s="405"/>
      <c r="B642" s="1042" t="s">
        <v>84</v>
      </c>
      <c r="C642" s="1064"/>
      <c r="D642" s="1065" t="str">
        <f>'statement of marks'!$F$3</f>
        <v>2015-16</v>
      </c>
      <c r="E642" s="1065"/>
      <c r="F642" s="1065"/>
      <c r="G642" s="1065"/>
      <c r="H642" s="1065"/>
      <c r="I642" s="1065"/>
      <c r="J642" s="1065"/>
      <c r="K642" s="1066"/>
      <c r="L642" s="1071"/>
      <c r="M642" s="1072"/>
      <c r="N642" s="405"/>
      <c r="O642" s="1042" t="s">
        <v>84</v>
      </c>
      <c r="P642" s="1064"/>
      <c r="Q642" s="1065" t="str">
        <f>'statement of marks'!$F$3</f>
        <v>2015-16</v>
      </c>
      <c r="R642" s="1065"/>
      <c r="S642" s="1065"/>
      <c r="T642" s="1065"/>
      <c r="U642" s="1065"/>
      <c r="V642" s="1065"/>
      <c r="W642" s="1065"/>
      <c r="X642" s="1066"/>
    </row>
    <row r="643" spans="1:24" ht="19" customHeight="1">
      <c r="A643" s="405"/>
      <c r="B643" s="1026" t="s">
        <v>573</v>
      </c>
      <c r="C643" s="1027"/>
      <c r="D643" s="1027" t="str">
        <f>IF('statement of marks'!H51="","",'statement of marks'!H51)</f>
        <v>v 045</v>
      </c>
      <c r="E643" s="1027"/>
      <c r="F643" s="1027"/>
      <c r="G643" s="1027"/>
      <c r="H643" s="1027"/>
      <c r="I643" s="1027"/>
      <c r="J643" s="1027"/>
      <c r="K643" s="1067"/>
      <c r="L643" s="1071"/>
      <c r="M643" s="1072"/>
      <c r="N643" s="405"/>
      <c r="O643" s="1026" t="s">
        <v>573</v>
      </c>
      <c r="P643" s="1027"/>
      <c r="Q643" s="1027" t="str">
        <f>IF('statement of marks'!H52="","",'statement of marks'!H52)</f>
        <v>v 046</v>
      </c>
      <c r="R643" s="1027"/>
      <c r="S643" s="1027"/>
      <c r="T643" s="1027"/>
      <c r="U643" s="1027"/>
      <c r="V643" s="1027"/>
      <c r="W643" s="1027"/>
      <c r="X643" s="1067"/>
    </row>
    <row r="644" spans="1:24" ht="19" customHeight="1">
      <c r="A644" s="405"/>
      <c r="B644" s="1026" t="s">
        <v>574</v>
      </c>
      <c r="C644" s="1027"/>
      <c r="D644" s="1027" t="str">
        <f>IF('statement of marks'!I51="","",'statement of marks'!I51)</f>
        <v>c 045</v>
      </c>
      <c r="E644" s="1027"/>
      <c r="F644" s="1027"/>
      <c r="G644" s="1027"/>
      <c r="H644" s="1027"/>
      <c r="I644" s="1027"/>
      <c r="J644" s="1027"/>
      <c r="K644" s="1067"/>
      <c r="L644" s="1071"/>
      <c r="M644" s="1072"/>
      <c r="N644" s="405"/>
      <c r="O644" s="1026" t="s">
        <v>574</v>
      </c>
      <c r="P644" s="1027"/>
      <c r="Q644" s="1027" t="str">
        <f>IF('statement of marks'!I52="","",'statement of marks'!I52)</f>
        <v>c 046</v>
      </c>
      <c r="R644" s="1027"/>
      <c r="S644" s="1027"/>
      <c r="T644" s="1027"/>
      <c r="U644" s="1027"/>
      <c r="V644" s="1027"/>
      <c r="W644" s="1027"/>
      <c r="X644" s="1067"/>
    </row>
    <row r="645" spans="1:24" ht="19" customHeight="1">
      <c r="A645" s="405"/>
      <c r="B645" s="1026" t="s">
        <v>575</v>
      </c>
      <c r="C645" s="1027"/>
      <c r="D645" s="1027" t="str">
        <f>IF('statement of marks'!J51="","",'statement of marks'!J51)</f>
        <v>l 045</v>
      </c>
      <c r="E645" s="1027"/>
      <c r="F645" s="1027"/>
      <c r="G645" s="1027"/>
      <c r="H645" s="1027"/>
      <c r="I645" s="1027"/>
      <c r="J645" s="1027"/>
      <c r="K645" s="1067"/>
      <c r="L645" s="1071"/>
      <c r="M645" s="1072"/>
      <c r="N645" s="405"/>
      <c r="O645" s="1026" t="s">
        <v>575</v>
      </c>
      <c r="P645" s="1027"/>
      <c r="Q645" s="1027" t="str">
        <f>IF('statement of marks'!J52="","",'statement of marks'!J52)</f>
        <v>l 046</v>
      </c>
      <c r="R645" s="1027"/>
      <c r="S645" s="1027"/>
      <c r="T645" s="1027"/>
      <c r="U645" s="1027"/>
      <c r="V645" s="1027"/>
      <c r="W645" s="1027"/>
      <c r="X645" s="1067"/>
    </row>
    <row r="646" spans="1:24" ht="19" customHeight="1">
      <c r="A646" s="405"/>
      <c r="B646" s="1026" t="s">
        <v>576</v>
      </c>
      <c r="C646" s="1027"/>
      <c r="D646" s="399" t="str">
        <f>'statement of marks'!$D$3</f>
        <v>3 A</v>
      </c>
      <c r="E646" s="1027" t="s">
        <v>9</v>
      </c>
      <c r="F646" s="1027"/>
      <c r="G646" s="1045" t="str">
        <f>IF('statement of marks'!D51="","",'statement of marks'!D51)</f>
        <v/>
      </c>
      <c r="H646" s="1045"/>
      <c r="I646" s="1045"/>
      <c r="J646" s="1045"/>
      <c r="K646" s="1046"/>
      <c r="L646" s="1071"/>
      <c r="M646" s="1072"/>
      <c r="N646" s="405"/>
      <c r="O646" s="1026" t="s">
        <v>576</v>
      </c>
      <c r="P646" s="1027"/>
      <c r="Q646" s="399" t="str">
        <f>'statement of marks'!$D$3</f>
        <v>3 A</v>
      </c>
      <c r="R646" s="1027" t="s">
        <v>9</v>
      </c>
      <c r="S646" s="1027"/>
      <c r="T646" s="1045" t="str">
        <f>IF('statement of marks'!D52="","",'statement of marks'!D52)</f>
        <v/>
      </c>
      <c r="U646" s="1045"/>
      <c r="V646" s="1045"/>
      <c r="W646" s="1045"/>
      <c r="X646" s="1046"/>
    </row>
    <row r="647" spans="1:24" ht="19" customHeight="1">
      <c r="A647" s="405"/>
      <c r="B647" s="1026" t="s">
        <v>577</v>
      </c>
      <c r="C647" s="1027"/>
      <c r="D647" s="399" t="str">
        <f>IF('statement of marks'!E51="","",'statement of marks'!E51)</f>
        <v/>
      </c>
      <c r="E647" s="1027" t="s">
        <v>0</v>
      </c>
      <c r="F647" s="1027"/>
      <c r="G647" s="1047" t="str">
        <f>IF('statement of marks'!F51="","",'statement of marks'!F51)</f>
        <v/>
      </c>
      <c r="H647" s="1047"/>
      <c r="I647" s="1047"/>
      <c r="J647" s="1047"/>
      <c r="K647" s="1048"/>
      <c r="L647" s="1071"/>
      <c r="M647" s="1072"/>
      <c r="N647" s="405"/>
      <c r="O647" s="1026" t="s">
        <v>577</v>
      </c>
      <c r="P647" s="1027"/>
      <c r="Q647" s="399" t="str">
        <f>IF('statement of marks'!E52="","",'statement of marks'!E52)</f>
        <v/>
      </c>
      <c r="R647" s="1027" t="s">
        <v>0</v>
      </c>
      <c r="S647" s="1027"/>
      <c r="T647" s="1047" t="str">
        <f>IF('statement of marks'!F52="","",'statement of marks'!F52)</f>
        <v/>
      </c>
      <c r="U647" s="1047"/>
      <c r="V647" s="1047"/>
      <c r="W647" s="1047"/>
      <c r="X647" s="1048"/>
    </row>
    <row r="648" spans="1:24" ht="19" customHeight="1">
      <c r="A648" s="405"/>
      <c r="B648" s="372" t="s">
        <v>27</v>
      </c>
      <c r="C648" s="337" t="s">
        <v>85</v>
      </c>
      <c r="D648" s="1049" t="s">
        <v>1</v>
      </c>
      <c r="E648" s="1049" t="s">
        <v>21</v>
      </c>
      <c r="F648" s="1049" t="s">
        <v>62</v>
      </c>
      <c r="G648" s="1050" t="s">
        <v>2</v>
      </c>
      <c r="H648" s="1049" t="s">
        <v>632</v>
      </c>
      <c r="I648" s="1049"/>
      <c r="J648" s="1049"/>
      <c r="K648" s="1051" t="s">
        <v>633</v>
      </c>
      <c r="L648" s="1071"/>
      <c r="M648" s="1072"/>
      <c r="N648" s="405"/>
      <c r="O648" s="372" t="s">
        <v>27</v>
      </c>
      <c r="P648" s="337" t="s">
        <v>85</v>
      </c>
      <c r="Q648" s="1052" t="s">
        <v>1</v>
      </c>
      <c r="R648" s="1052" t="s">
        <v>21</v>
      </c>
      <c r="S648" s="1052" t="s">
        <v>62</v>
      </c>
      <c r="T648" s="1053" t="s">
        <v>2</v>
      </c>
      <c r="U648" s="1052" t="s">
        <v>632</v>
      </c>
      <c r="V648" s="1052"/>
      <c r="W648" s="1052"/>
      <c r="X648" s="1051" t="s">
        <v>633</v>
      </c>
    </row>
    <row r="649" spans="1:24" ht="19" customHeight="1">
      <c r="A649" s="405"/>
      <c r="B649" s="372"/>
      <c r="C649" s="337"/>
      <c r="D649" s="1049"/>
      <c r="E649" s="1049"/>
      <c r="F649" s="1049"/>
      <c r="G649" s="1050"/>
      <c r="H649" s="393" t="s">
        <v>629</v>
      </c>
      <c r="I649" s="393" t="s">
        <v>630</v>
      </c>
      <c r="J649" s="501" t="s">
        <v>68</v>
      </c>
      <c r="K649" s="1051"/>
      <c r="L649" s="1071"/>
      <c r="M649" s="1072"/>
      <c r="N649" s="405"/>
      <c r="O649" s="372"/>
      <c r="P649" s="337"/>
      <c r="Q649" s="1052"/>
      <c r="R649" s="1052"/>
      <c r="S649" s="1052"/>
      <c r="T649" s="1053"/>
      <c r="U649" s="400" t="s">
        <v>629</v>
      </c>
      <c r="V649" s="400" t="s">
        <v>630</v>
      </c>
      <c r="W649" s="400" t="s">
        <v>68</v>
      </c>
      <c r="X649" s="1051"/>
    </row>
    <row r="650" spans="1:24" ht="19" customHeight="1">
      <c r="A650" s="405"/>
      <c r="B650" s="1038" t="s">
        <v>3</v>
      </c>
      <c r="C650" s="1039"/>
      <c r="D650" s="333">
        <f>IF('statement of marks'!K$6="","",'statement of marks'!K$6)</f>
        <v>10</v>
      </c>
      <c r="E650" s="333">
        <f>IF('statement of marks'!L$6="","",'statement of marks'!L$6)</f>
        <v>10</v>
      </c>
      <c r="F650" s="333">
        <f>IF('statement of marks'!M$6="","",'statement of marks'!M$6)</f>
        <v>10</v>
      </c>
      <c r="G650" s="334">
        <f>IF('statement of marks'!N$6="","",'statement of marks'!N$6)</f>
        <v>30</v>
      </c>
      <c r="H650" s="333">
        <f>IF('statement of marks'!O$6="","",'statement of marks'!O$6)</f>
        <v>20</v>
      </c>
      <c r="I650" s="333">
        <f>IF('statement of marks'!P$6="","",'statement of marks'!P$6)</f>
        <v>50</v>
      </c>
      <c r="J650" s="334">
        <f>IF('statement of marks'!Q$6="","",'statement of marks'!Q$6)</f>
        <v>70</v>
      </c>
      <c r="K650" s="406">
        <f>IF('statement of marks'!R$6="","",'statement of marks'!R$6)</f>
        <v>100</v>
      </c>
      <c r="L650" s="1071"/>
      <c r="M650" s="1072"/>
      <c r="N650" s="405"/>
      <c r="O650" s="1038" t="s">
        <v>3</v>
      </c>
      <c r="P650" s="1039"/>
      <c r="Q650" s="333">
        <f>IF('statement of marks'!K$6="","",'statement of marks'!K$6)</f>
        <v>10</v>
      </c>
      <c r="R650" s="333">
        <f>IF('statement of marks'!L$6="","",'statement of marks'!L$6)</f>
        <v>10</v>
      </c>
      <c r="S650" s="333">
        <f>IF('statement of marks'!M$6="","",'statement of marks'!M$6)</f>
        <v>10</v>
      </c>
      <c r="T650" s="334">
        <f>IF('statement of marks'!N$6="","",'statement of marks'!N$6)</f>
        <v>30</v>
      </c>
      <c r="U650" s="333">
        <f>IF('statement of marks'!O$6="","",'statement of marks'!O$6)</f>
        <v>20</v>
      </c>
      <c r="V650" s="333">
        <f>IF('statement of marks'!P$6="","",'statement of marks'!P$6)</f>
        <v>50</v>
      </c>
      <c r="W650" s="334">
        <f>IF('statement of marks'!Q$6="","",'statement of marks'!Q$6)</f>
        <v>70</v>
      </c>
      <c r="X650" s="406">
        <f>IF('statement of marks'!R$6="","",'statement of marks'!R$6)</f>
        <v>100</v>
      </c>
    </row>
    <row r="651" spans="1:24" ht="19" customHeight="1">
      <c r="A651" s="405"/>
      <c r="B651" s="1026" t="str">
        <f>'statement of marks'!$K$3</f>
        <v>fgUnh</v>
      </c>
      <c r="C651" s="1027"/>
      <c r="D651" s="332" t="str">
        <f>IF('statement of marks'!K51="","",'statement of marks'!K51)</f>
        <v/>
      </c>
      <c r="E651" s="332" t="str">
        <f>IF('statement of marks'!L51="","",'statement of marks'!L51)</f>
        <v/>
      </c>
      <c r="F651" s="332" t="str">
        <f>IF('statement of marks'!M51="","",'statement of marks'!M51)</f>
        <v/>
      </c>
      <c r="G651" s="403" t="str">
        <f>IF('statement of marks'!N51="","",'statement of marks'!N51)</f>
        <v/>
      </c>
      <c r="H651" s="332" t="str">
        <f>IF('statement of marks'!O51="","",'statement of marks'!O51)</f>
        <v/>
      </c>
      <c r="I651" s="332" t="str">
        <f>IF('statement of marks'!P51="","",'statement of marks'!P51)</f>
        <v/>
      </c>
      <c r="J651" s="36" t="str">
        <f>IF('statement of marks'!Q51="","",'statement of marks'!Q51)</f>
        <v/>
      </c>
      <c r="K651" s="407" t="str">
        <f>IF('statement of marks'!R51="","",'statement of marks'!R51)</f>
        <v/>
      </c>
      <c r="L651" s="1071"/>
      <c r="M651" s="1072"/>
      <c r="N651" s="405"/>
      <c r="O651" s="1026" t="str">
        <f>'statement of marks'!$K$3</f>
        <v>fgUnh</v>
      </c>
      <c r="P651" s="1027"/>
      <c r="Q651" s="332" t="str">
        <f>IF('statement of marks'!K52="","",'statement of marks'!K52)</f>
        <v/>
      </c>
      <c r="R651" s="332" t="str">
        <f>IF('statement of marks'!L52="","",'statement of marks'!L52)</f>
        <v/>
      </c>
      <c r="S651" s="332" t="str">
        <f>IF('statement of marks'!M52="","",'statement of marks'!M52)</f>
        <v/>
      </c>
      <c r="T651" s="403" t="str">
        <f>IF('statement of marks'!N52="","",'statement of marks'!N52)</f>
        <v/>
      </c>
      <c r="U651" s="332" t="str">
        <f>IF('statement of marks'!O52="","",'statement of marks'!O52)</f>
        <v/>
      </c>
      <c r="V651" s="332" t="str">
        <f>IF('statement of marks'!P52="","",'statement of marks'!P52)</f>
        <v/>
      </c>
      <c r="W651" s="36" t="str">
        <f>IF('statement of marks'!Q52="","",'statement of marks'!Q52)</f>
        <v/>
      </c>
      <c r="X651" s="407" t="str">
        <f>IF('statement of marks'!R52="","",'statement of marks'!R52)</f>
        <v/>
      </c>
    </row>
    <row r="652" spans="1:24" ht="19" customHeight="1">
      <c r="A652" s="405"/>
      <c r="B652" s="1026" t="str">
        <f>'statement of marks'!$AQ$3</f>
        <v>xf.kr</v>
      </c>
      <c r="C652" s="1027"/>
      <c r="D652" s="332" t="str">
        <f>IF('statement of marks'!AQ51="","",'statement of marks'!AQ51)</f>
        <v/>
      </c>
      <c r="E652" s="332" t="str">
        <f>IF('statement of marks'!AR51="","",'statement of marks'!AR51)</f>
        <v/>
      </c>
      <c r="F652" s="332" t="str">
        <f>IF('statement of marks'!AS51="","",'statement of marks'!AS51)</f>
        <v/>
      </c>
      <c r="G652" s="403" t="str">
        <f>IF('statement of marks'!AT51="","",'statement of marks'!AT51)</f>
        <v/>
      </c>
      <c r="H652" s="332" t="str">
        <f>IF('statement of marks'!AU51="","",'statement of marks'!AU51)</f>
        <v/>
      </c>
      <c r="I652" s="332" t="str">
        <f>IF('statement of marks'!AV51="","",'statement of marks'!AV51)</f>
        <v/>
      </c>
      <c r="J652" s="36" t="str">
        <f>IF('statement of marks'!AW51="","",'statement of marks'!AW51)</f>
        <v/>
      </c>
      <c r="K652" s="407" t="str">
        <f>IF('statement of marks'!AX51="","",'statement of marks'!AX51)</f>
        <v/>
      </c>
      <c r="L652" s="1071"/>
      <c r="M652" s="1072"/>
      <c r="N652" s="405"/>
      <c r="O652" s="1026" t="str">
        <f>'statement of marks'!$AQ$3</f>
        <v>xf.kr</v>
      </c>
      <c r="P652" s="1027"/>
      <c r="Q652" s="332" t="str">
        <f>IF('statement of marks'!AQ52="","",'statement of marks'!AQ52)</f>
        <v/>
      </c>
      <c r="R652" s="332" t="str">
        <f>IF('statement of marks'!AR52="","",'statement of marks'!AR52)</f>
        <v/>
      </c>
      <c r="S652" s="332" t="str">
        <f>IF('statement of marks'!AS52="","",'statement of marks'!AS52)</f>
        <v/>
      </c>
      <c r="T652" s="403" t="str">
        <f>IF('statement of marks'!AT52="","",'statement of marks'!AT52)</f>
        <v/>
      </c>
      <c r="U652" s="332" t="str">
        <f>IF('statement of marks'!AU52="","",'statement of marks'!AU52)</f>
        <v/>
      </c>
      <c r="V652" s="332" t="str">
        <f>IF('statement of marks'!AV52="","",'statement of marks'!AV52)</f>
        <v/>
      </c>
      <c r="W652" s="36" t="str">
        <f>IF('statement of marks'!AW52="","",'statement of marks'!AW52)</f>
        <v/>
      </c>
      <c r="X652" s="407" t="str">
        <f>IF('statement of marks'!AX52="","",'statement of marks'!AX52)</f>
        <v/>
      </c>
    </row>
    <row r="653" spans="1:24" ht="19" customHeight="1">
      <c r="A653" s="405"/>
      <c r="B653" s="1026" t="str">
        <f>'statement of marks'!$BG$3</f>
        <v>Ik;kZoj.k v/;;u</v>
      </c>
      <c r="C653" s="1027"/>
      <c r="D653" s="332" t="str">
        <f>IF('statement of marks'!BG51="","",'statement of marks'!BG51)</f>
        <v/>
      </c>
      <c r="E653" s="332" t="str">
        <f>IF('statement of marks'!BH51="","",'statement of marks'!BH51)</f>
        <v/>
      </c>
      <c r="F653" s="332" t="str">
        <f>IF('statement of marks'!BI51="","",'statement of marks'!BI51)</f>
        <v/>
      </c>
      <c r="G653" s="403" t="str">
        <f>IF('statement of marks'!BJ51="","",'statement of marks'!BJ51)</f>
        <v/>
      </c>
      <c r="H653" s="332" t="str">
        <f>IF('statement of marks'!BK51="","",'statement of marks'!BK51)</f>
        <v/>
      </c>
      <c r="I653" s="332" t="str">
        <f>IF('statement of marks'!BL51="","",'statement of marks'!BL51)</f>
        <v/>
      </c>
      <c r="J653" s="36" t="str">
        <f>IF('statement of marks'!BM51="","",'statement of marks'!BM51)</f>
        <v/>
      </c>
      <c r="K653" s="407" t="str">
        <f>IF('statement of marks'!BN51="","",'statement of marks'!BN51)</f>
        <v/>
      </c>
      <c r="L653" s="1071"/>
      <c r="M653" s="1072"/>
      <c r="N653" s="405"/>
      <c r="O653" s="1026" t="str">
        <f>'statement of marks'!$BG$3</f>
        <v>Ik;kZoj.k v/;;u</v>
      </c>
      <c r="P653" s="1027"/>
      <c r="Q653" s="332" t="str">
        <f>IF('statement of marks'!BG52="","",'statement of marks'!BG52)</f>
        <v/>
      </c>
      <c r="R653" s="332" t="str">
        <f>IF('statement of marks'!BH52="","",'statement of marks'!BH52)</f>
        <v/>
      </c>
      <c r="S653" s="332" t="str">
        <f>IF('statement of marks'!BI52="","",'statement of marks'!BI52)</f>
        <v/>
      </c>
      <c r="T653" s="403" t="str">
        <f>IF('statement of marks'!BJ52="","",'statement of marks'!BJ52)</f>
        <v/>
      </c>
      <c r="U653" s="332" t="str">
        <f>IF('statement of marks'!BK52="","",'statement of marks'!BK52)</f>
        <v/>
      </c>
      <c r="V653" s="332" t="str">
        <f>IF('statement of marks'!BL52="","",'statement of marks'!BL52)</f>
        <v/>
      </c>
      <c r="W653" s="36" t="str">
        <f>IF('statement of marks'!BM52="","",'statement of marks'!BM52)</f>
        <v/>
      </c>
      <c r="X653" s="407" t="str">
        <f>IF('statement of marks'!BN52="","",'statement of marks'!BN52)</f>
        <v/>
      </c>
    </row>
    <row r="654" spans="1:24" ht="19" customHeight="1">
      <c r="A654" s="1040"/>
      <c r="B654" s="1042" t="str">
        <f>'statement of marks'!$AA$3</f>
        <v>vaxszth</v>
      </c>
      <c r="C654" s="402" t="s">
        <v>3</v>
      </c>
      <c r="D654" s="333">
        <f>IF('statement of marks'!AA$6="","",'statement of marks'!AA$6)</f>
        <v>5</v>
      </c>
      <c r="E654" s="333">
        <f>IF('statement of marks'!AB$6="","",'statement of marks'!AB$6)</f>
        <v>5</v>
      </c>
      <c r="F654" s="333">
        <f>IF('statement of marks'!AC$6="","",'statement of marks'!AC$6)</f>
        <v>5</v>
      </c>
      <c r="G654" s="334">
        <f>IF('statement of marks'!AD$6="","",'statement of marks'!AD$6)</f>
        <v>15</v>
      </c>
      <c r="H654" s="333">
        <f>IF('statement of marks'!AE$6="","",'statement of marks'!AE$6)</f>
        <v>10</v>
      </c>
      <c r="I654" s="333">
        <f>IF('statement of marks'!AF$6="","",'statement of marks'!AF$6)</f>
        <v>25</v>
      </c>
      <c r="J654" s="334">
        <f>IF('statement of marks'!AG$6="","",'statement of marks'!AG$6)</f>
        <v>35</v>
      </c>
      <c r="K654" s="406">
        <f>IF('statement of marks'!AH$6="","",'statement of marks'!AH$6)</f>
        <v>50</v>
      </c>
      <c r="L654" s="1071"/>
      <c r="M654" s="1072"/>
      <c r="N654" s="1040"/>
      <c r="O654" s="1042" t="str">
        <f>'statement of marks'!$AA$3</f>
        <v>vaxszth</v>
      </c>
      <c r="P654" s="402" t="s">
        <v>3</v>
      </c>
      <c r="Q654" s="333">
        <f>IF('statement of marks'!AA$6="","",'statement of marks'!AA$6)</f>
        <v>5</v>
      </c>
      <c r="R654" s="333">
        <f>IF('statement of marks'!AB$6="","",'statement of marks'!AB$6)</f>
        <v>5</v>
      </c>
      <c r="S654" s="333">
        <f>IF('statement of marks'!AC$6="","",'statement of marks'!AC$6)</f>
        <v>5</v>
      </c>
      <c r="T654" s="334">
        <f>IF('statement of marks'!AD$6="","",'statement of marks'!AD$6)</f>
        <v>15</v>
      </c>
      <c r="U654" s="333">
        <f>IF('statement of marks'!AE$6="","",'statement of marks'!AE$6)</f>
        <v>10</v>
      </c>
      <c r="V654" s="333">
        <f>IF('statement of marks'!AF$6="","",'statement of marks'!AF$6)</f>
        <v>25</v>
      </c>
      <c r="W654" s="334">
        <f>IF('statement of marks'!AG$6="","",'statement of marks'!AG$6)</f>
        <v>35</v>
      </c>
      <c r="X654" s="406">
        <f>IF('statement of marks'!AH$6="","",'statement of marks'!AH$6)</f>
        <v>50</v>
      </c>
    </row>
    <row r="655" spans="1:24" ht="19" customHeight="1">
      <c r="A655" s="1041"/>
      <c r="B655" s="1042"/>
      <c r="C655" s="404" t="s">
        <v>638</v>
      </c>
      <c r="D655" s="332" t="str">
        <f>IF('statement of marks'!AA51="","",'statement of marks'!AA51)</f>
        <v/>
      </c>
      <c r="E655" s="332" t="str">
        <f>IF('statement of marks'!AB51="","",'statement of marks'!AB51)</f>
        <v/>
      </c>
      <c r="F655" s="332" t="str">
        <f>IF('statement of marks'!AC51="","",'statement of marks'!AC51)</f>
        <v/>
      </c>
      <c r="G655" s="403" t="str">
        <f>IF('statement of marks'!AD51="","",'statement of marks'!AD51)</f>
        <v/>
      </c>
      <c r="H655" s="332" t="str">
        <f>IF('statement of marks'!AE51="","",'statement of marks'!AE51)</f>
        <v/>
      </c>
      <c r="I655" s="332" t="str">
        <f>IF('statement of marks'!AF51="","",'statement of marks'!AF51)</f>
        <v/>
      </c>
      <c r="J655" s="36" t="str">
        <f>IF('statement of marks'!AG51="","",'statement of marks'!AG51)</f>
        <v/>
      </c>
      <c r="K655" s="407" t="str">
        <f>IF('statement of marks'!AH51="","",'statement of marks'!AH51)</f>
        <v/>
      </c>
      <c r="L655" s="1071"/>
      <c r="M655" s="1072"/>
      <c r="N655" s="1041"/>
      <c r="O655" s="1042"/>
      <c r="P655" s="404" t="s">
        <v>638</v>
      </c>
      <c r="Q655" s="332" t="str">
        <f>IF('statement of marks'!AA52="","",'statement of marks'!AA52)</f>
        <v/>
      </c>
      <c r="R655" s="332" t="str">
        <f>IF('statement of marks'!AB52="","",'statement of marks'!AB52)</f>
        <v/>
      </c>
      <c r="S655" s="332" t="str">
        <f>IF('statement of marks'!AC52="","",'statement of marks'!AC52)</f>
        <v/>
      </c>
      <c r="T655" s="403" t="str">
        <f>IF('statement of marks'!AD52="","",'statement of marks'!AD52)</f>
        <v/>
      </c>
      <c r="U655" s="332" t="str">
        <f>IF('statement of marks'!AE52="","",'statement of marks'!AE52)</f>
        <v/>
      </c>
      <c r="V655" s="332" t="str">
        <f>IF('statement of marks'!AF52="","",'statement of marks'!AF52)</f>
        <v/>
      </c>
      <c r="W655" s="36" t="str">
        <f>IF('statement of marks'!AG52="","",'statement of marks'!AG52)</f>
        <v/>
      </c>
      <c r="X655" s="407" t="str">
        <f>IF('statement of marks'!AH52="","",'statement of marks'!AH52)</f>
        <v/>
      </c>
    </row>
    <row r="656" spans="1:24" ht="19" customHeight="1">
      <c r="A656" s="405"/>
      <c r="B656" s="1043" t="s">
        <v>634</v>
      </c>
      <c r="C656" s="1044"/>
      <c r="D656" s="336" t="s">
        <v>1</v>
      </c>
      <c r="E656" s="336" t="s">
        <v>21</v>
      </c>
      <c r="F656" s="401" t="s">
        <v>635</v>
      </c>
      <c r="G656" s="36"/>
      <c r="H656" s="335"/>
      <c r="I656" s="36"/>
      <c r="J656" s="502" t="s">
        <v>62</v>
      </c>
      <c r="K656" s="408"/>
      <c r="L656" s="1071"/>
      <c r="M656" s="1072"/>
      <c r="N656" s="405"/>
      <c r="O656" s="1043" t="s">
        <v>634</v>
      </c>
      <c r="P656" s="1044"/>
      <c r="Q656" s="336" t="s">
        <v>1</v>
      </c>
      <c r="R656" s="336" t="s">
        <v>21</v>
      </c>
      <c r="S656" s="401" t="s">
        <v>635</v>
      </c>
      <c r="T656" s="36"/>
      <c r="U656" s="335"/>
      <c r="V656" s="36"/>
      <c r="W656" s="336" t="s">
        <v>62</v>
      </c>
      <c r="X656" s="408"/>
    </row>
    <row r="657" spans="1:24" ht="19" customHeight="1">
      <c r="A657" s="405"/>
      <c r="B657" s="1038" t="s">
        <v>3</v>
      </c>
      <c r="C657" s="1039"/>
      <c r="D657" s="333">
        <v>20</v>
      </c>
      <c r="E657" s="333">
        <v>20</v>
      </c>
      <c r="F657" s="333">
        <v>20</v>
      </c>
      <c r="G657" s="334"/>
      <c r="H657" s="333"/>
      <c r="I657" s="333"/>
      <c r="J657" s="334">
        <v>20</v>
      </c>
      <c r="K657" s="406"/>
      <c r="L657" s="1071"/>
      <c r="M657" s="1072"/>
      <c r="N657" s="405"/>
      <c r="O657" s="1038" t="s">
        <v>3</v>
      </c>
      <c r="P657" s="1039"/>
      <c r="Q657" s="333">
        <v>20</v>
      </c>
      <c r="R657" s="333">
        <v>20</v>
      </c>
      <c r="S657" s="333">
        <v>20</v>
      </c>
      <c r="T657" s="334"/>
      <c r="U657" s="333"/>
      <c r="V657" s="333"/>
      <c r="W657" s="334">
        <v>20</v>
      </c>
      <c r="X657" s="406"/>
    </row>
    <row r="658" spans="1:24" ht="19" customHeight="1">
      <c r="A658" s="405"/>
      <c r="B658" s="1026" t="str">
        <f>'statement of marks'!$BW$3</f>
        <v>dk;kZuqHko</v>
      </c>
      <c r="C658" s="1027"/>
      <c r="D658" s="499" t="str">
        <f>IF('statement of marks'!BW51="","",'statement of marks'!BW51)</f>
        <v/>
      </c>
      <c r="E658" s="499" t="str">
        <f>IF('statement of marks'!BX51="","",'statement of marks'!BX51)</f>
        <v/>
      </c>
      <c r="F658" s="499" t="str">
        <f>IF('statement of marks'!BZ51="","",'statement of marks'!BZ51)</f>
        <v/>
      </c>
      <c r="G658" s="338"/>
      <c r="H658" s="338"/>
      <c r="I658" s="499"/>
      <c r="J658" s="499" t="str">
        <f>IF('statement of marks'!BY51="","",'statement of marks'!BY51)</f>
        <v/>
      </c>
      <c r="K658" s="500"/>
      <c r="L658" s="1071"/>
      <c r="M658" s="1072"/>
      <c r="N658" s="405"/>
      <c r="O658" s="1026" t="str">
        <f>'statement of marks'!$BW$3</f>
        <v>dk;kZuqHko</v>
      </c>
      <c r="P658" s="1027"/>
      <c r="Q658" s="499" t="str">
        <f>IF('statement of marks'!BW52="","",'statement of marks'!BW52)</f>
        <v/>
      </c>
      <c r="R658" s="499" t="str">
        <f>IF('statement of marks'!BX52="","",'statement of marks'!BX52)</f>
        <v/>
      </c>
      <c r="S658" s="499" t="str">
        <f>IF('statement of marks'!BZ52="","",'statement of marks'!BZ52)</f>
        <v/>
      </c>
      <c r="T658" s="338"/>
      <c r="U658" s="338"/>
      <c r="V658" s="499"/>
      <c r="W658" s="499" t="str">
        <f>IF('statement of marks'!BY52="","",'statement of marks'!BY52)</f>
        <v/>
      </c>
      <c r="X658" s="500"/>
    </row>
    <row r="659" spans="1:24" ht="19" customHeight="1">
      <c r="A659" s="405"/>
      <c r="B659" s="1026" t="str">
        <f>'statement of marks'!$CG$3</f>
        <v>dyk f'k{kk</v>
      </c>
      <c r="C659" s="1027"/>
      <c r="D659" s="499" t="str">
        <f>IF('statement of marks'!CG51="","",'statement of marks'!CG51)</f>
        <v/>
      </c>
      <c r="E659" s="499" t="str">
        <f>IF('statement of marks'!CH51="","",'statement of marks'!CH51)</f>
        <v/>
      </c>
      <c r="F659" s="499" t="str">
        <f>IF('statement of marks'!CJ51="","",'statement of marks'!CJ51)</f>
        <v/>
      </c>
      <c r="G659" s="338"/>
      <c r="H659" s="338"/>
      <c r="I659" s="499"/>
      <c r="J659" s="499" t="str">
        <f>IF('statement of marks'!CI51="","",'statement of marks'!CI51)</f>
        <v/>
      </c>
      <c r="K659" s="500"/>
      <c r="L659" s="1071"/>
      <c r="M659" s="1072"/>
      <c r="N659" s="405"/>
      <c r="O659" s="1026" t="str">
        <f>'statement of marks'!$CG$3</f>
        <v>dyk f'k{kk</v>
      </c>
      <c r="P659" s="1027"/>
      <c r="Q659" s="499" t="str">
        <f>IF('statement of marks'!CG52="","",'statement of marks'!CG52)</f>
        <v/>
      </c>
      <c r="R659" s="499" t="str">
        <f>IF('statement of marks'!CH52="","",'statement of marks'!CH52)</f>
        <v/>
      </c>
      <c r="S659" s="499" t="str">
        <f>IF('statement of marks'!CJ52="","",'statement of marks'!CJ52)</f>
        <v/>
      </c>
      <c r="T659" s="338"/>
      <c r="U659" s="338"/>
      <c r="V659" s="499"/>
      <c r="W659" s="499" t="str">
        <f>IF('statement of marks'!CI52="","",'statement of marks'!CI52)</f>
        <v/>
      </c>
      <c r="X659" s="500"/>
    </row>
    <row r="660" spans="1:24" ht="19" customHeight="1">
      <c r="A660" s="405"/>
      <c r="B660" s="1028" t="str">
        <f>'statement of marks'!$CQ$3</f>
        <v>LokLF; ,oe~ 'kkjhfjd f'k{kk</v>
      </c>
      <c r="C660" s="1029"/>
      <c r="D660" s="499" t="str">
        <f>IF('statement of marks'!CQ51="","",'statement of marks'!CQ51)</f>
        <v/>
      </c>
      <c r="E660" s="499" t="str">
        <f>IF('statement of marks'!CR51="","",'statement of marks'!CR51)</f>
        <v/>
      </c>
      <c r="F660" s="499" t="str">
        <f>IF('statement of marks'!CT51="","",'statement of marks'!CT51)</f>
        <v/>
      </c>
      <c r="G660" s="338"/>
      <c r="H660" s="338"/>
      <c r="I660" s="499"/>
      <c r="J660" s="499" t="str">
        <f>IF('statement of marks'!CS51="","",'statement of marks'!CS51)</f>
        <v/>
      </c>
      <c r="K660" s="500"/>
      <c r="L660" s="1071"/>
      <c r="M660" s="1072"/>
      <c r="N660" s="405"/>
      <c r="O660" s="1030" t="str">
        <f>'statement of marks'!$CQ$3</f>
        <v>LokLF; ,oe~ 'kkjhfjd f'k{kk</v>
      </c>
      <c r="P660" s="1031"/>
      <c r="Q660" s="499" t="str">
        <f>IF('statement of marks'!CQ52="","",'statement of marks'!CQ52)</f>
        <v/>
      </c>
      <c r="R660" s="499" t="str">
        <f>IF('statement of marks'!CR52="","",'statement of marks'!CR52)</f>
        <v/>
      </c>
      <c r="S660" s="499" t="str">
        <f>IF('statement of marks'!CT52="","",'statement of marks'!CT52)</f>
        <v/>
      </c>
      <c r="T660" s="338"/>
      <c r="U660" s="338"/>
      <c r="V660" s="499"/>
      <c r="W660" s="499" t="str">
        <f>IF('statement of marks'!CS52="","",'statement of marks'!CS52)</f>
        <v/>
      </c>
      <c r="X660" s="500"/>
    </row>
    <row r="661" spans="1:24" ht="19" customHeight="1">
      <c r="A661" s="405"/>
      <c r="B661" s="1032" t="s">
        <v>636</v>
      </c>
      <c r="C661" s="1033"/>
      <c r="D661" s="1034" t="str">
        <f>IF(details!$CQ$3="","",details!$CQ$3)</f>
        <v>;ksx vxLr rd</v>
      </c>
      <c r="E661" s="1034"/>
      <c r="F661" s="1034" t="str">
        <f>IF(details!$CU$3="","",details!$CU$3)</f>
        <v>;ksx vDVwcj rd</v>
      </c>
      <c r="G661" s="1034"/>
      <c r="H661" s="1034" t="str">
        <f>IF(details!$CY$3="","",details!$CY$3)</f>
        <v>;ksx fnlEcj rd</v>
      </c>
      <c r="I661" s="1034"/>
      <c r="J661" s="1034" t="str">
        <f>IF(details!$DC$3="","",details!$DC$3)</f>
        <v>;ksx Qjojh rd</v>
      </c>
      <c r="K661" s="1035"/>
      <c r="L661" s="1071"/>
      <c r="M661" s="1072"/>
      <c r="N661" s="405"/>
      <c r="O661" s="1032" t="s">
        <v>636</v>
      </c>
      <c r="P661" s="1033"/>
      <c r="Q661" s="1034" t="str">
        <f>IF(details!$CQ$3="","",details!$CQ$3)</f>
        <v>;ksx vxLr rd</v>
      </c>
      <c r="R661" s="1034"/>
      <c r="S661" s="1034" t="str">
        <f>IF(details!$CU$3="","",details!$CU$3)</f>
        <v>;ksx vDVwcj rd</v>
      </c>
      <c r="T661" s="1034"/>
      <c r="U661" s="1034" t="str">
        <f>IF(details!$CY$3="","",details!$CY$3)</f>
        <v>;ksx fnlEcj rd</v>
      </c>
      <c r="V661" s="1034"/>
      <c r="W661" s="1034" t="str">
        <f>IF(details!$DC$3="","",details!$DC$3)</f>
        <v>;ksx Qjojh rd</v>
      </c>
      <c r="X661" s="1035"/>
    </row>
    <row r="662" spans="1:24" ht="19" customHeight="1">
      <c r="A662" s="405"/>
      <c r="B662" s="1032" t="s">
        <v>86</v>
      </c>
      <c r="C662" s="1033"/>
      <c r="D662" s="1036" t="str">
        <f>IF(details!CR51="","",details!CR51)</f>
        <v/>
      </c>
      <c r="E662" s="1036"/>
      <c r="F662" s="1036" t="str">
        <f>IF(details!CV51="","",details!CV51)</f>
        <v/>
      </c>
      <c r="G662" s="1036"/>
      <c r="H662" s="1036" t="str">
        <f>IF(details!CZ51="","",details!CZ51)</f>
        <v/>
      </c>
      <c r="I662" s="1036"/>
      <c r="J662" s="1036" t="str">
        <f>IF(details!DD51="","",details!DD51)</f>
        <v/>
      </c>
      <c r="K662" s="1037"/>
      <c r="L662" s="1071"/>
      <c r="M662" s="1072"/>
      <c r="N662" s="405"/>
      <c r="O662" s="1032" t="s">
        <v>86</v>
      </c>
      <c r="P662" s="1033"/>
      <c r="Q662" s="1036" t="str">
        <f>IF(details!CR52="","",details!CR52)</f>
        <v/>
      </c>
      <c r="R662" s="1036"/>
      <c r="S662" s="1036" t="str">
        <f>IF(details!CV52="","",details!CV52)</f>
        <v/>
      </c>
      <c r="T662" s="1036"/>
      <c r="U662" s="1036" t="str">
        <f>IF(details!CZ52="","",details!CZ52)</f>
        <v/>
      </c>
      <c r="V662" s="1036"/>
      <c r="W662" s="1036" t="str">
        <f>IF(details!DD52="","",details!DD52)</f>
        <v/>
      </c>
      <c r="X662" s="1037"/>
    </row>
    <row r="663" spans="1:24" ht="19" customHeight="1">
      <c r="A663" s="405"/>
      <c r="B663" s="1020" t="s">
        <v>15</v>
      </c>
      <c r="C663" s="1021"/>
      <c r="D663" s="1022" t="str">
        <f>IF(details!CQ51="","",details!CQ51)</f>
        <v/>
      </c>
      <c r="E663" s="1022"/>
      <c r="F663" s="1022" t="str">
        <f>IF(details!CU51="","",details!CU51)</f>
        <v/>
      </c>
      <c r="G663" s="1022"/>
      <c r="H663" s="1022" t="str">
        <f>IF(details!CY51="","",details!CY51)</f>
        <v/>
      </c>
      <c r="I663" s="1022"/>
      <c r="J663" s="1022" t="str">
        <f>IF(details!DC51="","",details!DC51)</f>
        <v/>
      </c>
      <c r="K663" s="1023"/>
      <c r="L663" s="1071"/>
      <c r="M663" s="1072"/>
      <c r="N663" s="405"/>
      <c r="O663" s="1020" t="s">
        <v>15</v>
      </c>
      <c r="P663" s="1021"/>
      <c r="Q663" s="1022" t="str">
        <f>IF(details!CQ52="","",details!CQ52)</f>
        <v/>
      </c>
      <c r="R663" s="1022"/>
      <c r="S663" s="1022" t="str">
        <f>IF(details!CU52="","",details!CU52)</f>
        <v/>
      </c>
      <c r="T663" s="1022"/>
      <c r="U663" s="1022" t="str">
        <f>IF(details!CY52="","",details!CY52)</f>
        <v/>
      </c>
      <c r="V663" s="1022"/>
      <c r="W663" s="1022" t="str">
        <f>IF(details!DC52="","",details!DC52)</f>
        <v/>
      </c>
      <c r="X663" s="1023"/>
    </row>
    <row r="664" spans="1:24" ht="19" customHeight="1">
      <c r="A664" s="405"/>
      <c r="B664" s="1024" t="s">
        <v>87</v>
      </c>
      <c r="C664" s="1025"/>
      <c r="D664" s="1016"/>
      <c r="E664" s="1016"/>
      <c r="F664" s="1016"/>
      <c r="G664" s="1016"/>
      <c r="H664" s="1016"/>
      <c r="I664" s="1016"/>
      <c r="J664" s="1016"/>
      <c r="K664" s="1017"/>
      <c r="L664" s="1071"/>
      <c r="M664" s="1072"/>
      <c r="N664" s="405"/>
      <c r="O664" s="1024" t="s">
        <v>87</v>
      </c>
      <c r="P664" s="1025"/>
      <c r="Q664" s="1016"/>
      <c r="R664" s="1016"/>
      <c r="S664" s="1016"/>
      <c r="T664" s="1016"/>
      <c r="U664" s="1016"/>
      <c r="V664" s="1016"/>
      <c r="W664" s="1016"/>
      <c r="X664" s="1017"/>
    </row>
    <row r="665" spans="1:24" ht="19" customHeight="1">
      <c r="A665" s="405"/>
      <c r="B665" s="1014" t="s">
        <v>73</v>
      </c>
      <c r="C665" s="1015"/>
      <c r="D665" s="1016"/>
      <c r="E665" s="1016"/>
      <c r="F665" s="1016"/>
      <c r="G665" s="1016"/>
      <c r="H665" s="1016"/>
      <c r="I665" s="1016"/>
      <c r="J665" s="1016"/>
      <c r="K665" s="1017"/>
      <c r="L665" s="1071"/>
      <c r="M665" s="1072"/>
      <c r="N665" s="405"/>
      <c r="O665" s="1014" t="s">
        <v>73</v>
      </c>
      <c r="P665" s="1015"/>
      <c r="Q665" s="1016"/>
      <c r="R665" s="1016"/>
      <c r="S665" s="1016"/>
      <c r="T665" s="1016"/>
      <c r="U665" s="1016"/>
      <c r="V665" s="1016"/>
      <c r="W665" s="1016"/>
      <c r="X665" s="1017"/>
    </row>
    <row r="666" spans="1:24" ht="19" customHeight="1">
      <c r="A666" s="405"/>
      <c r="B666" s="1018" t="s">
        <v>88</v>
      </c>
      <c r="C666" s="1019"/>
      <c r="D666" s="1016"/>
      <c r="E666" s="1016"/>
      <c r="F666" s="1016"/>
      <c r="G666" s="1016"/>
      <c r="H666" s="1016"/>
      <c r="I666" s="1016"/>
      <c r="J666" s="1016"/>
      <c r="K666" s="1017"/>
      <c r="L666" s="1071"/>
      <c r="M666" s="1072"/>
      <c r="N666" s="405"/>
      <c r="O666" s="1018" t="s">
        <v>88</v>
      </c>
      <c r="P666" s="1019"/>
      <c r="Q666" s="1016"/>
      <c r="R666" s="1016"/>
      <c r="S666" s="1016"/>
      <c r="T666" s="1016"/>
      <c r="U666" s="1016"/>
      <c r="V666" s="1016"/>
      <c r="W666" s="1016"/>
      <c r="X666" s="1017"/>
    </row>
    <row r="667" spans="1:24" ht="19" customHeight="1" thickBot="1">
      <c r="A667" s="410"/>
      <c r="B667" s="1054" t="s">
        <v>89</v>
      </c>
      <c r="C667" s="1055"/>
      <c r="D667" s="1056"/>
      <c r="E667" s="1056"/>
      <c r="F667" s="1056"/>
      <c r="G667" s="1056"/>
      <c r="H667" s="1056"/>
      <c r="I667" s="1056"/>
      <c r="J667" s="1056"/>
      <c r="K667" s="1057"/>
      <c r="L667" s="1071"/>
      <c r="M667" s="1072"/>
      <c r="N667" s="410"/>
      <c r="O667" s="1054" t="s">
        <v>89</v>
      </c>
      <c r="P667" s="1055"/>
      <c r="Q667" s="1056"/>
      <c r="R667" s="1056"/>
      <c r="S667" s="1056"/>
      <c r="T667" s="1056"/>
      <c r="U667" s="1056"/>
      <c r="V667" s="1056"/>
      <c r="W667" s="1056"/>
      <c r="X667" s="1057"/>
    </row>
    <row r="668" spans="1:24" ht="19" customHeight="1">
      <c r="A668" s="1058" t="s">
        <v>44</v>
      </c>
      <c r="B668" s="1059"/>
      <c r="C668" s="1059"/>
      <c r="D668" s="1059"/>
      <c r="E668" s="1059"/>
      <c r="F668" s="1059"/>
      <c r="G668" s="1059"/>
      <c r="H668" s="1059"/>
      <c r="I668" s="1059"/>
      <c r="J668" s="1059"/>
      <c r="K668" s="1060"/>
      <c r="L668" s="1071"/>
      <c r="M668" s="1072"/>
      <c r="N668" s="1058" t="s">
        <v>44</v>
      </c>
      <c r="O668" s="1059"/>
      <c r="P668" s="1059"/>
      <c r="Q668" s="1059"/>
      <c r="R668" s="1059"/>
      <c r="S668" s="1059"/>
      <c r="T668" s="1059"/>
      <c r="U668" s="1059"/>
      <c r="V668" s="1059"/>
      <c r="W668" s="1059"/>
      <c r="X668" s="1060"/>
    </row>
    <row r="669" spans="1:24" ht="19" customHeight="1">
      <c r="A669" s="1061" t="str">
        <f>'statement of marks'!$A$1</f>
        <v>jk- ck- ek/;fed fo|ky; uohu] fuEckgsM+k</v>
      </c>
      <c r="B669" s="1062"/>
      <c r="C669" s="1062"/>
      <c r="D669" s="1062"/>
      <c r="E669" s="1062"/>
      <c r="F669" s="1062"/>
      <c r="G669" s="1062"/>
      <c r="H669" s="1062"/>
      <c r="I669" s="1062"/>
      <c r="J669" s="1062"/>
      <c r="K669" s="1063"/>
      <c r="L669" s="1071"/>
      <c r="M669" s="1072"/>
      <c r="N669" s="1061" t="str">
        <f>'statement of marks'!$A$1</f>
        <v>jk- ck- ek/;fed fo|ky; uohu] fuEckgsM+k</v>
      </c>
      <c r="O669" s="1062"/>
      <c r="P669" s="1062"/>
      <c r="Q669" s="1062"/>
      <c r="R669" s="1062"/>
      <c r="S669" s="1062"/>
      <c r="T669" s="1062"/>
      <c r="U669" s="1062"/>
      <c r="V669" s="1062"/>
      <c r="W669" s="1062"/>
      <c r="X669" s="1063"/>
    </row>
    <row r="670" spans="1:24" ht="19" customHeight="1">
      <c r="A670" s="1061"/>
      <c r="B670" s="1062"/>
      <c r="C670" s="1062"/>
      <c r="D670" s="1062"/>
      <c r="E670" s="1062"/>
      <c r="F670" s="1062"/>
      <c r="G670" s="1062"/>
      <c r="H670" s="1062"/>
      <c r="I670" s="1062"/>
      <c r="J670" s="1062"/>
      <c r="K670" s="1063"/>
      <c r="L670" s="1071"/>
      <c r="M670" s="1072"/>
      <c r="N670" s="1061"/>
      <c r="O670" s="1062"/>
      <c r="P670" s="1062"/>
      <c r="Q670" s="1062"/>
      <c r="R670" s="1062"/>
      <c r="S670" s="1062"/>
      <c r="T670" s="1062"/>
      <c r="U670" s="1062"/>
      <c r="V670" s="1062"/>
      <c r="W670" s="1062"/>
      <c r="X670" s="1063"/>
    </row>
    <row r="671" spans="1:24" ht="19" customHeight="1">
      <c r="A671" s="405"/>
      <c r="B671" s="1042" t="s">
        <v>84</v>
      </c>
      <c r="C671" s="1064"/>
      <c r="D671" s="1065" t="str">
        <f>'statement of marks'!$F$3</f>
        <v>2015-16</v>
      </c>
      <c r="E671" s="1065"/>
      <c r="F671" s="1065"/>
      <c r="G671" s="1065"/>
      <c r="H671" s="1065"/>
      <c r="I671" s="1065"/>
      <c r="J671" s="1065"/>
      <c r="K671" s="1066"/>
      <c r="L671" s="1071"/>
      <c r="M671" s="1072"/>
      <c r="N671" s="405"/>
      <c r="O671" s="1042" t="s">
        <v>84</v>
      </c>
      <c r="P671" s="1064"/>
      <c r="Q671" s="1065" t="str">
        <f>'statement of marks'!$F$3</f>
        <v>2015-16</v>
      </c>
      <c r="R671" s="1065"/>
      <c r="S671" s="1065"/>
      <c r="T671" s="1065"/>
      <c r="U671" s="1065"/>
      <c r="V671" s="1065"/>
      <c r="W671" s="1065"/>
      <c r="X671" s="1066"/>
    </row>
    <row r="672" spans="1:24" ht="19" customHeight="1">
      <c r="A672" s="405"/>
      <c r="B672" s="1026" t="s">
        <v>573</v>
      </c>
      <c r="C672" s="1027"/>
      <c r="D672" s="1027" t="str">
        <f>IF('statement of marks'!H53="","",'statement of marks'!H53)</f>
        <v>v 047</v>
      </c>
      <c r="E672" s="1027"/>
      <c r="F672" s="1027"/>
      <c r="G672" s="1027"/>
      <c r="H672" s="1027"/>
      <c r="I672" s="1027"/>
      <c r="J672" s="1027"/>
      <c r="K672" s="1067"/>
      <c r="L672" s="1071"/>
      <c r="M672" s="1072"/>
      <c r="N672" s="405"/>
      <c r="O672" s="1026" t="s">
        <v>573</v>
      </c>
      <c r="P672" s="1027"/>
      <c r="Q672" s="1027" t="str">
        <f>IF('statement of marks'!H54="","",'statement of marks'!H54)</f>
        <v>v 048</v>
      </c>
      <c r="R672" s="1027"/>
      <c r="S672" s="1027"/>
      <c r="T672" s="1027"/>
      <c r="U672" s="1027"/>
      <c r="V672" s="1027"/>
      <c r="W672" s="1027"/>
      <c r="X672" s="1067"/>
    </row>
    <row r="673" spans="1:24" ht="19" customHeight="1">
      <c r="A673" s="405"/>
      <c r="B673" s="1026" t="s">
        <v>574</v>
      </c>
      <c r="C673" s="1027"/>
      <c r="D673" s="1027" t="str">
        <f>IF('statement of marks'!I53="","",'statement of marks'!I53)</f>
        <v>c 047</v>
      </c>
      <c r="E673" s="1027"/>
      <c r="F673" s="1027"/>
      <c r="G673" s="1027"/>
      <c r="H673" s="1027"/>
      <c r="I673" s="1027"/>
      <c r="J673" s="1027"/>
      <c r="K673" s="1067"/>
      <c r="L673" s="1071"/>
      <c r="M673" s="1072"/>
      <c r="N673" s="405"/>
      <c r="O673" s="1026" t="s">
        <v>574</v>
      </c>
      <c r="P673" s="1027"/>
      <c r="Q673" s="1027" t="str">
        <f>IF('statement of marks'!I54="","",'statement of marks'!I54)</f>
        <v>c 048</v>
      </c>
      <c r="R673" s="1027"/>
      <c r="S673" s="1027"/>
      <c r="T673" s="1027"/>
      <c r="U673" s="1027"/>
      <c r="V673" s="1027"/>
      <c r="W673" s="1027"/>
      <c r="X673" s="1067"/>
    </row>
    <row r="674" spans="1:24" ht="19" customHeight="1">
      <c r="A674" s="405"/>
      <c r="B674" s="1026" t="s">
        <v>575</v>
      </c>
      <c r="C674" s="1027"/>
      <c r="D674" s="1027" t="str">
        <f>IF('statement of marks'!J53="","",'statement of marks'!J53)</f>
        <v>l 047</v>
      </c>
      <c r="E674" s="1027"/>
      <c r="F674" s="1027"/>
      <c r="G674" s="1027"/>
      <c r="H674" s="1027"/>
      <c r="I674" s="1027"/>
      <c r="J674" s="1027"/>
      <c r="K674" s="1067"/>
      <c r="L674" s="1071"/>
      <c r="M674" s="1072"/>
      <c r="N674" s="405"/>
      <c r="O674" s="1026" t="s">
        <v>575</v>
      </c>
      <c r="P674" s="1027"/>
      <c r="Q674" s="1027" t="str">
        <f>IF('statement of marks'!J54="","",'statement of marks'!J54)</f>
        <v>l 048</v>
      </c>
      <c r="R674" s="1027"/>
      <c r="S674" s="1027"/>
      <c r="T674" s="1027"/>
      <c r="U674" s="1027"/>
      <c r="V674" s="1027"/>
      <c r="W674" s="1027"/>
      <c r="X674" s="1067"/>
    </row>
    <row r="675" spans="1:24" ht="19" customHeight="1">
      <c r="A675" s="405"/>
      <c r="B675" s="1026" t="s">
        <v>576</v>
      </c>
      <c r="C675" s="1027"/>
      <c r="D675" s="399" t="str">
        <f>'statement of marks'!$D$3</f>
        <v>3 A</v>
      </c>
      <c r="E675" s="1027" t="s">
        <v>9</v>
      </c>
      <c r="F675" s="1027"/>
      <c r="G675" s="1045" t="str">
        <f>IF('statement of marks'!D53="","",'statement of marks'!D53)</f>
        <v/>
      </c>
      <c r="H675" s="1045"/>
      <c r="I675" s="1045"/>
      <c r="J675" s="1045"/>
      <c r="K675" s="1046"/>
      <c r="L675" s="1071"/>
      <c r="M675" s="1072"/>
      <c r="N675" s="405"/>
      <c r="O675" s="1026" t="s">
        <v>576</v>
      </c>
      <c r="P675" s="1027"/>
      <c r="Q675" s="399" t="str">
        <f>'statement of marks'!$D$3</f>
        <v>3 A</v>
      </c>
      <c r="R675" s="1027" t="s">
        <v>9</v>
      </c>
      <c r="S675" s="1027"/>
      <c r="T675" s="1045" t="str">
        <f>IF('statement of marks'!D54="","",'statement of marks'!D54)</f>
        <v/>
      </c>
      <c r="U675" s="1045"/>
      <c r="V675" s="1045"/>
      <c r="W675" s="1045"/>
      <c r="X675" s="1046"/>
    </row>
    <row r="676" spans="1:24" ht="19" customHeight="1">
      <c r="A676" s="405"/>
      <c r="B676" s="1026" t="s">
        <v>577</v>
      </c>
      <c r="C676" s="1027"/>
      <c r="D676" s="399" t="str">
        <f>IF('statement of marks'!E53="","",'statement of marks'!E53)</f>
        <v/>
      </c>
      <c r="E676" s="1027" t="s">
        <v>0</v>
      </c>
      <c r="F676" s="1027"/>
      <c r="G676" s="1047" t="str">
        <f>IF('statement of marks'!F53="","",'statement of marks'!F53)</f>
        <v/>
      </c>
      <c r="H676" s="1047"/>
      <c r="I676" s="1047"/>
      <c r="J676" s="1047"/>
      <c r="K676" s="1048"/>
      <c r="L676" s="1071"/>
      <c r="M676" s="1072"/>
      <c r="N676" s="405"/>
      <c r="O676" s="1026" t="s">
        <v>577</v>
      </c>
      <c r="P676" s="1027"/>
      <c r="Q676" s="399" t="str">
        <f>IF('statement of marks'!E54="","",'statement of marks'!E54)</f>
        <v/>
      </c>
      <c r="R676" s="1027" t="s">
        <v>0</v>
      </c>
      <c r="S676" s="1027"/>
      <c r="T676" s="1047" t="str">
        <f>IF('statement of marks'!F54="","",'statement of marks'!F54)</f>
        <v/>
      </c>
      <c r="U676" s="1047"/>
      <c r="V676" s="1047"/>
      <c r="W676" s="1047"/>
      <c r="X676" s="1048"/>
    </row>
    <row r="677" spans="1:24" ht="19" customHeight="1">
      <c r="A677" s="405"/>
      <c r="B677" s="372" t="s">
        <v>27</v>
      </c>
      <c r="C677" s="337" t="s">
        <v>85</v>
      </c>
      <c r="D677" s="1049" t="s">
        <v>1</v>
      </c>
      <c r="E677" s="1049" t="s">
        <v>21</v>
      </c>
      <c r="F677" s="1049" t="s">
        <v>62</v>
      </c>
      <c r="G677" s="1050" t="s">
        <v>2</v>
      </c>
      <c r="H677" s="1049" t="s">
        <v>632</v>
      </c>
      <c r="I677" s="1049"/>
      <c r="J677" s="1049"/>
      <c r="K677" s="1051" t="s">
        <v>633</v>
      </c>
      <c r="L677" s="1071"/>
      <c r="M677" s="1072"/>
      <c r="N677" s="405"/>
      <c r="O677" s="372" t="s">
        <v>27</v>
      </c>
      <c r="P677" s="337" t="s">
        <v>85</v>
      </c>
      <c r="Q677" s="1052" t="s">
        <v>1</v>
      </c>
      <c r="R677" s="1052" t="s">
        <v>21</v>
      </c>
      <c r="S677" s="1052" t="s">
        <v>62</v>
      </c>
      <c r="T677" s="1053" t="s">
        <v>2</v>
      </c>
      <c r="U677" s="1052" t="s">
        <v>632</v>
      </c>
      <c r="V677" s="1052"/>
      <c r="W677" s="1052"/>
      <c r="X677" s="1051" t="s">
        <v>633</v>
      </c>
    </row>
    <row r="678" spans="1:24" ht="19" customHeight="1">
      <c r="A678" s="405"/>
      <c r="B678" s="372"/>
      <c r="C678" s="337"/>
      <c r="D678" s="1049"/>
      <c r="E678" s="1049"/>
      <c r="F678" s="1049"/>
      <c r="G678" s="1050"/>
      <c r="H678" s="393" t="s">
        <v>629</v>
      </c>
      <c r="I678" s="393" t="s">
        <v>630</v>
      </c>
      <c r="J678" s="501" t="s">
        <v>68</v>
      </c>
      <c r="K678" s="1051"/>
      <c r="L678" s="1071"/>
      <c r="M678" s="1072"/>
      <c r="N678" s="405"/>
      <c r="O678" s="372"/>
      <c r="P678" s="337"/>
      <c r="Q678" s="1052"/>
      <c r="R678" s="1052"/>
      <c r="S678" s="1052"/>
      <c r="T678" s="1053"/>
      <c r="U678" s="400" t="s">
        <v>629</v>
      </c>
      <c r="V678" s="400" t="s">
        <v>630</v>
      </c>
      <c r="W678" s="400" t="s">
        <v>68</v>
      </c>
      <c r="X678" s="1051"/>
    </row>
    <row r="679" spans="1:24" ht="19" customHeight="1">
      <c r="A679" s="405"/>
      <c r="B679" s="1038" t="s">
        <v>3</v>
      </c>
      <c r="C679" s="1039"/>
      <c r="D679" s="333">
        <f>IF('statement of marks'!K$6="","",'statement of marks'!K$6)</f>
        <v>10</v>
      </c>
      <c r="E679" s="333">
        <f>IF('statement of marks'!L$6="","",'statement of marks'!L$6)</f>
        <v>10</v>
      </c>
      <c r="F679" s="333">
        <f>IF('statement of marks'!M$6="","",'statement of marks'!M$6)</f>
        <v>10</v>
      </c>
      <c r="G679" s="334">
        <f>IF('statement of marks'!N$6="","",'statement of marks'!N$6)</f>
        <v>30</v>
      </c>
      <c r="H679" s="333">
        <f>IF('statement of marks'!O$6="","",'statement of marks'!O$6)</f>
        <v>20</v>
      </c>
      <c r="I679" s="333">
        <f>IF('statement of marks'!P$6="","",'statement of marks'!P$6)</f>
        <v>50</v>
      </c>
      <c r="J679" s="334">
        <f>IF('statement of marks'!Q$6="","",'statement of marks'!Q$6)</f>
        <v>70</v>
      </c>
      <c r="K679" s="406">
        <f>IF('statement of marks'!R$6="","",'statement of marks'!R$6)</f>
        <v>100</v>
      </c>
      <c r="L679" s="1071"/>
      <c r="M679" s="1072"/>
      <c r="N679" s="405"/>
      <c r="O679" s="1038" t="s">
        <v>3</v>
      </c>
      <c r="P679" s="1039"/>
      <c r="Q679" s="333">
        <f>IF('statement of marks'!K$6="","",'statement of marks'!K$6)</f>
        <v>10</v>
      </c>
      <c r="R679" s="333">
        <f>IF('statement of marks'!L$6="","",'statement of marks'!L$6)</f>
        <v>10</v>
      </c>
      <c r="S679" s="333">
        <f>IF('statement of marks'!M$6="","",'statement of marks'!M$6)</f>
        <v>10</v>
      </c>
      <c r="T679" s="334">
        <f>IF('statement of marks'!N$6="","",'statement of marks'!N$6)</f>
        <v>30</v>
      </c>
      <c r="U679" s="333">
        <f>IF('statement of marks'!O$6="","",'statement of marks'!O$6)</f>
        <v>20</v>
      </c>
      <c r="V679" s="333">
        <f>IF('statement of marks'!P$6="","",'statement of marks'!P$6)</f>
        <v>50</v>
      </c>
      <c r="W679" s="334">
        <f>IF('statement of marks'!Q$6="","",'statement of marks'!Q$6)</f>
        <v>70</v>
      </c>
      <c r="X679" s="406">
        <f>IF('statement of marks'!R$6="","",'statement of marks'!R$6)</f>
        <v>100</v>
      </c>
    </row>
    <row r="680" spans="1:24" ht="19" customHeight="1">
      <c r="A680" s="405"/>
      <c r="B680" s="1026" t="str">
        <f>'statement of marks'!$K$3</f>
        <v>fgUnh</v>
      </c>
      <c r="C680" s="1027"/>
      <c r="D680" s="332" t="str">
        <f>IF('statement of marks'!K53="","",'statement of marks'!K53)</f>
        <v/>
      </c>
      <c r="E680" s="332" t="str">
        <f>IF('statement of marks'!L53="","",'statement of marks'!L53)</f>
        <v/>
      </c>
      <c r="F680" s="332" t="str">
        <f>IF('statement of marks'!M53="","",'statement of marks'!M53)</f>
        <v/>
      </c>
      <c r="G680" s="403" t="str">
        <f>IF('statement of marks'!N53="","",'statement of marks'!N53)</f>
        <v/>
      </c>
      <c r="H680" s="332" t="str">
        <f>IF('statement of marks'!O53="","",'statement of marks'!O53)</f>
        <v/>
      </c>
      <c r="I680" s="332" t="str">
        <f>IF('statement of marks'!P53="","",'statement of marks'!P53)</f>
        <v/>
      </c>
      <c r="J680" s="36" t="str">
        <f>IF('statement of marks'!Q53="","",'statement of marks'!Q53)</f>
        <v/>
      </c>
      <c r="K680" s="407" t="str">
        <f>IF('statement of marks'!R53="","",'statement of marks'!R53)</f>
        <v/>
      </c>
      <c r="L680" s="1071"/>
      <c r="M680" s="1072"/>
      <c r="N680" s="405"/>
      <c r="O680" s="1026" t="str">
        <f>'statement of marks'!$K$3</f>
        <v>fgUnh</v>
      </c>
      <c r="P680" s="1027"/>
      <c r="Q680" s="332" t="str">
        <f>IF('statement of marks'!K54="","",'statement of marks'!K54)</f>
        <v/>
      </c>
      <c r="R680" s="332" t="str">
        <f>IF('statement of marks'!L54="","",'statement of marks'!L54)</f>
        <v/>
      </c>
      <c r="S680" s="332" t="str">
        <f>IF('statement of marks'!M54="","",'statement of marks'!M54)</f>
        <v/>
      </c>
      <c r="T680" s="403" t="str">
        <f>IF('statement of marks'!N54="","",'statement of marks'!N54)</f>
        <v/>
      </c>
      <c r="U680" s="332" t="str">
        <f>IF('statement of marks'!O54="","",'statement of marks'!O54)</f>
        <v/>
      </c>
      <c r="V680" s="332" t="str">
        <f>IF('statement of marks'!P54="","",'statement of marks'!P54)</f>
        <v/>
      </c>
      <c r="W680" s="36" t="str">
        <f>IF('statement of marks'!Q54="","",'statement of marks'!Q54)</f>
        <v/>
      </c>
      <c r="X680" s="407" t="str">
        <f>IF('statement of marks'!R54="","",'statement of marks'!R54)</f>
        <v/>
      </c>
    </row>
    <row r="681" spans="1:24" ht="19" customHeight="1">
      <c r="A681" s="405"/>
      <c r="B681" s="1026" t="str">
        <f>'statement of marks'!$AQ$3</f>
        <v>xf.kr</v>
      </c>
      <c r="C681" s="1027"/>
      <c r="D681" s="332" t="str">
        <f>IF('statement of marks'!AQ53="","",'statement of marks'!AQ53)</f>
        <v/>
      </c>
      <c r="E681" s="332" t="str">
        <f>IF('statement of marks'!AR53="","",'statement of marks'!AR53)</f>
        <v/>
      </c>
      <c r="F681" s="332" t="str">
        <f>IF('statement of marks'!AS53="","",'statement of marks'!AS53)</f>
        <v/>
      </c>
      <c r="G681" s="403" t="str">
        <f>IF('statement of marks'!AT53="","",'statement of marks'!AT53)</f>
        <v/>
      </c>
      <c r="H681" s="332" t="str">
        <f>IF('statement of marks'!AU53="","",'statement of marks'!AU53)</f>
        <v/>
      </c>
      <c r="I681" s="332" t="str">
        <f>IF('statement of marks'!AV53="","",'statement of marks'!AV53)</f>
        <v/>
      </c>
      <c r="J681" s="36" t="str">
        <f>IF('statement of marks'!AW53="","",'statement of marks'!AW53)</f>
        <v/>
      </c>
      <c r="K681" s="407" t="str">
        <f>IF('statement of marks'!AX53="","",'statement of marks'!AX53)</f>
        <v/>
      </c>
      <c r="L681" s="1071"/>
      <c r="M681" s="1072"/>
      <c r="N681" s="405"/>
      <c r="O681" s="1026" t="str">
        <f>'statement of marks'!$AQ$3</f>
        <v>xf.kr</v>
      </c>
      <c r="P681" s="1027"/>
      <c r="Q681" s="332" t="str">
        <f>IF('statement of marks'!AQ54="","",'statement of marks'!AQ54)</f>
        <v/>
      </c>
      <c r="R681" s="332" t="str">
        <f>IF('statement of marks'!AR54="","",'statement of marks'!AR54)</f>
        <v/>
      </c>
      <c r="S681" s="332" t="str">
        <f>IF('statement of marks'!AS54="","",'statement of marks'!AS54)</f>
        <v/>
      </c>
      <c r="T681" s="403" t="str">
        <f>IF('statement of marks'!AT54="","",'statement of marks'!AT54)</f>
        <v/>
      </c>
      <c r="U681" s="332" t="str">
        <f>IF('statement of marks'!AU54="","",'statement of marks'!AU54)</f>
        <v/>
      </c>
      <c r="V681" s="332" t="str">
        <f>IF('statement of marks'!AV54="","",'statement of marks'!AV54)</f>
        <v/>
      </c>
      <c r="W681" s="36" t="str">
        <f>IF('statement of marks'!AW54="","",'statement of marks'!AW54)</f>
        <v/>
      </c>
      <c r="X681" s="407" t="str">
        <f>IF('statement of marks'!AX54="","",'statement of marks'!AX54)</f>
        <v/>
      </c>
    </row>
    <row r="682" spans="1:24" ht="19" customHeight="1">
      <c r="A682" s="405"/>
      <c r="B682" s="1026" t="str">
        <f>'statement of marks'!$BG$3</f>
        <v>Ik;kZoj.k v/;;u</v>
      </c>
      <c r="C682" s="1027"/>
      <c r="D682" s="332" t="str">
        <f>IF('statement of marks'!BG53="","",'statement of marks'!BG53)</f>
        <v/>
      </c>
      <c r="E682" s="332" t="str">
        <f>IF('statement of marks'!BH53="","",'statement of marks'!BH53)</f>
        <v/>
      </c>
      <c r="F682" s="332" t="str">
        <f>IF('statement of marks'!BI53="","",'statement of marks'!BI53)</f>
        <v/>
      </c>
      <c r="G682" s="403" t="str">
        <f>IF('statement of marks'!BJ53="","",'statement of marks'!BJ53)</f>
        <v/>
      </c>
      <c r="H682" s="332" t="str">
        <f>IF('statement of marks'!BK53="","",'statement of marks'!BK53)</f>
        <v/>
      </c>
      <c r="I682" s="332" t="str">
        <f>IF('statement of marks'!BL53="","",'statement of marks'!BL53)</f>
        <v/>
      </c>
      <c r="J682" s="36" t="str">
        <f>IF('statement of marks'!BM53="","",'statement of marks'!BM53)</f>
        <v/>
      </c>
      <c r="K682" s="407" t="str">
        <f>IF('statement of marks'!BN53="","",'statement of marks'!BN53)</f>
        <v/>
      </c>
      <c r="L682" s="1071"/>
      <c r="M682" s="1072"/>
      <c r="N682" s="405"/>
      <c r="O682" s="1026" t="str">
        <f>'statement of marks'!$BG$3</f>
        <v>Ik;kZoj.k v/;;u</v>
      </c>
      <c r="P682" s="1027"/>
      <c r="Q682" s="332" t="str">
        <f>IF('statement of marks'!BG54="","",'statement of marks'!BG54)</f>
        <v/>
      </c>
      <c r="R682" s="332" t="str">
        <f>IF('statement of marks'!BH54="","",'statement of marks'!BH54)</f>
        <v/>
      </c>
      <c r="S682" s="332" t="str">
        <f>IF('statement of marks'!BI54="","",'statement of marks'!BI54)</f>
        <v/>
      </c>
      <c r="T682" s="403" t="str">
        <f>IF('statement of marks'!BJ54="","",'statement of marks'!BJ54)</f>
        <v/>
      </c>
      <c r="U682" s="332" t="str">
        <f>IF('statement of marks'!BK54="","",'statement of marks'!BK54)</f>
        <v/>
      </c>
      <c r="V682" s="332" t="str">
        <f>IF('statement of marks'!BL54="","",'statement of marks'!BL54)</f>
        <v/>
      </c>
      <c r="W682" s="36" t="str">
        <f>IF('statement of marks'!BM54="","",'statement of marks'!BM54)</f>
        <v/>
      </c>
      <c r="X682" s="407" t="str">
        <f>IF('statement of marks'!BN54="","",'statement of marks'!BN54)</f>
        <v/>
      </c>
    </row>
    <row r="683" spans="1:24" ht="19" customHeight="1">
      <c r="A683" s="1040"/>
      <c r="B683" s="1042" t="str">
        <f>'statement of marks'!$AA$3</f>
        <v>vaxszth</v>
      </c>
      <c r="C683" s="402" t="s">
        <v>3</v>
      </c>
      <c r="D683" s="333">
        <f>IF('statement of marks'!AA$6="","",'statement of marks'!AA$6)</f>
        <v>5</v>
      </c>
      <c r="E683" s="333">
        <f>IF('statement of marks'!AB$6="","",'statement of marks'!AB$6)</f>
        <v>5</v>
      </c>
      <c r="F683" s="333">
        <f>IF('statement of marks'!AC$6="","",'statement of marks'!AC$6)</f>
        <v>5</v>
      </c>
      <c r="G683" s="334">
        <f>IF('statement of marks'!AD$6="","",'statement of marks'!AD$6)</f>
        <v>15</v>
      </c>
      <c r="H683" s="333">
        <f>IF('statement of marks'!AE$6="","",'statement of marks'!AE$6)</f>
        <v>10</v>
      </c>
      <c r="I683" s="333">
        <f>IF('statement of marks'!AF$6="","",'statement of marks'!AF$6)</f>
        <v>25</v>
      </c>
      <c r="J683" s="334">
        <f>IF('statement of marks'!AG$6="","",'statement of marks'!AG$6)</f>
        <v>35</v>
      </c>
      <c r="K683" s="406">
        <f>IF('statement of marks'!AH$6="","",'statement of marks'!AH$6)</f>
        <v>50</v>
      </c>
      <c r="L683" s="1071"/>
      <c r="M683" s="1072"/>
      <c r="N683" s="1040"/>
      <c r="O683" s="1042" t="str">
        <f>'statement of marks'!$AA$3</f>
        <v>vaxszth</v>
      </c>
      <c r="P683" s="402" t="s">
        <v>3</v>
      </c>
      <c r="Q683" s="333">
        <f>IF('statement of marks'!AA$6="","",'statement of marks'!AA$6)</f>
        <v>5</v>
      </c>
      <c r="R683" s="333">
        <f>IF('statement of marks'!AB$6="","",'statement of marks'!AB$6)</f>
        <v>5</v>
      </c>
      <c r="S683" s="333">
        <f>IF('statement of marks'!AC$6="","",'statement of marks'!AC$6)</f>
        <v>5</v>
      </c>
      <c r="T683" s="334">
        <f>IF('statement of marks'!AD$6="","",'statement of marks'!AD$6)</f>
        <v>15</v>
      </c>
      <c r="U683" s="333">
        <f>IF('statement of marks'!AE$6="","",'statement of marks'!AE$6)</f>
        <v>10</v>
      </c>
      <c r="V683" s="333">
        <f>IF('statement of marks'!AF$6="","",'statement of marks'!AF$6)</f>
        <v>25</v>
      </c>
      <c r="W683" s="334">
        <f>IF('statement of marks'!AG$6="","",'statement of marks'!AG$6)</f>
        <v>35</v>
      </c>
      <c r="X683" s="406">
        <f>IF('statement of marks'!AH$6="","",'statement of marks'!AH$6)</f>
        <v>50</v>
      </c>
    </row>
    <row r="684" spans="1:24" ht="19" customHeight="1">
      <c r="A684" s="1041"/>
      <c r="B684" s="1042"/>
      <c r="C684" s="404" t="s">
        <v>638</v>
      </c>
      <c r="D684" s="332" t="str">
        <f>IF('statement of marks'!AA53="","",'statement of marks'!AA53)</f>
        <v/>
      </c>
      <c r="E684" s="332" t="str">
        <f>IF('statement of marks'!AB53="","",'statement of marks'!AB53)</f>
        <v/>
      </c>
      <c r="F684" s="332" t="str">
        <f>IF('statement of marks'!AC53="","",'statement of marks'!AC53)</f>
        <v/>
      </c>
      <c r="G684" s="403" t="str">
        <f>IF('statement of marks'!AD53="","",'statement of marks'!AD53)</f>
        <v/>
      </c>
      <c r="H684" s="332" t="str">
        <f>IF('statement of marks'!AE53="","",'statement of marks'!AE53)</f>
        <v/>
      </c>
      <c r="I684" s="332" t="str">
        <f>IF('statement of marks'!AF53="","",'statement of marks'!AF53)</f>
        <v/>
      </c>
      <c r="J684" s="36" t="str">
        <f>IF('statement of marks'!AG53="","",'statement of marks'!AG53)</f>
        <v/>
      </c>
      <c r="K684" s="407" t="str">
        <f>IF('statement of marks'!AH53="","",'statement of marks'!AH53)</f>
        <v/>
      </c>
      <c r="L684" s="1071"/>
      <c r="M684" s="1072"/>
      <c r="N684" s="1041"/>
      <c r="O684" s="1042"/>
      <c r="P684" s="404" t="s">
        <v>638</v>
      </c>
      <c r="Q684" s="332" t="str">
        <f>IF('statement of marks'!AA54="","",'statement of marks'!AA54)</f>
        <v/>
      </c>
      <c r="R684" s="332" t="str">
        <f>IF('statement of marks'!AB54="","",'statement of marks'!AB54)</f>
        <v/>
      </c>
      <c r="S684" s="332" t="str">
        <f>IF('statement of marks'!AC54="","",'statement of marks'!AC54)</f>
        <v/>
      </c>
      <c r="T684" s="403" t="str">
        <f>IF('statement of marks'!AD54="","",'statement of marks'!AD54)</f>
        <v/>
      </c>
      <c r="U684" s="332" t="str">
        <f>IF('statement of marks'!AE54="","",'statement of marks'!AE54)</f>
        <v/>
      </c>
      <c r="V684" s="332" t="str">
        <f>IF('statement of marks'!AF54="","",'statement of marks'!AF54)</f>
        <v/>
      </c>
      <c r="W684" s="36" t="str">
        <f>IF('statement of marks'!AG54="","",'statement of marks'!AG54)</f>
        <v/>
      </c>
      <c r="X684" s="407" t="str">
        <f>IF('statement of marks'!AH54="","",'statement of marks'!AH54)</f>
        <v/>
      </c>
    </row>
    <row r="685" spans="1:24" ht="19" customHeight="1">
      <c r="A685" s="405"/>
      <c r="B685" s="1043" t="s">
        <v>634</v>
      </c>
      <c r="C685" s="1044"/>
      <c r="D685" s="336" t="s">
        <v>1</v>
      </c>
      <c r="E685" s="336" t="s">
        <v>21</v>
      </c>
      <c r="F685" s="401" t="s">
        <v>635</v>
      </c>
      <c r="G685" s="36"/>
      <c r="H685" s="335"/>
      <c r="I685" s="36"/>
      <c r="J685" s="502" t="s">
        <v>62</v>
      </c>
      <c r="K685" s="408"/>
      <c r="L685" s="1071"/>
      <c r="M685" s="1072"/>
      <c r="N685" s="405"/>
      <c r="O685" s="1043" t="s">
        <v>634</v>
      </c>
      <c r="P685" s="1044"/>
      <c r="Q685" s="336" t="s">
        <v>1</v>
      </c>
      <c r="R685" s="336" t="s">
        <v>21</v>
      </c>
      <c r="S685" s="401" t="s">
        <v>635</v>
      </c>
      <c r="T685" s="36"/>
      <c r="U685" s="335"/>
      <c r="V685" s="36"/>
      <c r="W685" s="336" t="s">
        <v>62</v>
      </c>
      <c r="X685" s="408"/>
    </row>
    <row r="686" spans="1:24" ht="19" customHeight="1">
      <c r="A686" s="405"/>
      <c r="B686" s="1038" t="s">
        <v>3</v>
      </c>
      <c r="C686" s="1039"/>
      <c r="D686" s="333">
        <v>20</v>
      </c>
      <c r="E686" s="333">
        <v>20</v>
      </c>
      <c r="F686" s="333">
        <v>20</v>
      </c>
      <c r="G686" s="334"/>
      <c r="H686" s="333"/>
      <c r="I686" s="333"/>
      <c r="J686" s="334">
        <v>20</v>
      </c>
      <c r="K686" s="406"/>
      <c r="L686" s="1071"/>
      <c r="M686" s="1072"/>
      <c r="N686" s="405"/>
      <c r="O686" s="1038" t="s">
        <v>3</v>
      </c>
      <c r="P686" s="1039"/>
      <c r="Q686" s="333">
        <v>20</v>
      </c>
      <c r="R686" s="333">
        <v>20</v>
      </c>
      <c r="S686" s="333">
        <v>20</v>
      </c>
      <c r="T686" s="334"/>
      <c r="U686" s="333"/>
      <c r="V686" s="333"/>
      <c r="W686" s="334">
        <v>20</v>
      </c>
      <c r="X686" s="406"/>
    </row>
    <row r="687" spans="1:24" ht="19" customHeight="1">
      <c r="A687" s="405"/>
      <c r="B687" s="1026" t="str">
        <f>'statement of marks'!$BW$3</f>
        <v>dk;kZuqHko</v>
      </c>
      <c r="C687" s="1027"/>
      <c r="D687" s="499" t="str">
        <f>IF('statement of marks'!BW53="","",'statement of marks'!BW53)</f>
        <v/>
      </c>
      <c r="E687" s="499" t="str">
        <f>IF('statement of marks'!BX53="","",'statement of marks'!BX53)</f>
        <v/>
      </c>
      <c r="F687" s="499" t="str">
        <f>IF('statement of marks'!BZ53="","",'statement of marks'!BZ53)</f>
        <v/>
      </c>
      <c r="G687" s="338"/>
      <c r="H687" s="338"/>
      <c r="I687" s="499"/>
      <c r="J687" s="499" t="str">
        <f>IF('statement of marks'!BY53="","",'statement of marks'!BY53)</f>
        <v/>
      </c>
      <c r="K687" s="500"/>
      <c r="L687" s="1071"/>
      <c r="M687" s="1072"/>
      <c r="N687" s="405"/>
      <c r="O687" s="1026" t="str">
        <f>'statement of marks'!$BW$3</f>
        <v>dk;kZuqHko</v>
      </c>
      <c r="P687" s="1027"/>
      <c r="Q687" s="499" t="str">
        <f>IF('statement of marks'!BW54="","",'statement of marks'!BW54)</f>
        <v/>
      </c>
      <c r="R687" s="499" t="str">
        <f>IF('statement of marks'!BX54="","",'statement of marks'!BX54)</f>
        <v/>
      </c>
      <c r="S687" s="499" t="str">
        <f>IF('statement of marks'!BZ54="","",'statement of marks'!BZ54)</f>
        <v/>
      </c>
      <c r="T687" s="338"/>
      <c r="U687" s="338"/>
      <c r="V687" s="499"/>
      <c r="W687" s="499" t="str">
        <f>IF('statement of marks'!BY54="","",'statement of marks'!BY54)</f>
        <v/>
      </c>
      <c r="X687" s="500"/>
    </row>
    <row r="688" spans="1:24" ht="19" customHeight="1">
      <c r="A688" s="405"/>
      <c r="B688" s="1026" t="str">
        <f>'statement of marks'!$CG$3</f>
        <v>dyk f'k{kk</v>
      </c>
      <c r="C688" s="1027"/>
      <c r="D688" s="499" t="str">
        <f>IF('statement of marks'!CG53="","",'statement of marks'!CG53)</f>
        <v/>
      </c>
      <c r="E688" s="499" t="str">
        <f>IF('statement of marks'!CH53="","",'statement of marks'!CH53)</f>
        <v/>
      </c>
      <c r="F688" s="499" t="str">
        <f>IF('statement of marks'!CJ53="","",'statement of marks'!CJ53)</f>
        <v/>
      </c>
      <c r="G688" s="338"/>
      <c r="H688" s="338"/>
      <c r="I688" s="499"/>
      <c r="J688" s="499" t="str">
        <f>IF('statement of marks'!CI53="","",'statement of marks'!CI53)</f>
        <v/>
      </c>
      <c r="K688" s="500"/>
      <c r="L688" s="1071"/>
      <c r="M688" s="1072"/>
      <c r="N688" s="405"/>
      <c r="O688" s="1026" t="str">
        <f>'statement of marks'!$CG$3</f>
        <v>dyk f'k{kk</v>
      </c>
      <c r="P688" s="1027"/>
      <c r="Q688" s="499" t="str">
        <f>IF('statement of marks'!CG54="","",'statement of marks'!CG54)</f>
        <v/>
      </c>
      <c r="R688" s="499" t="str">
        <f>IF('statement of marks'!CH54="","",'statement of marks'!CH54)</f>
        <v/>
      </c>
      <c r="S688" s="499" t="str">
        <f>IF('statement of marks'!CJ54="","",'statement of marks'!CJ54)</f>
        <v/>
      </c>
      <c r="T688" s="338"/>
      <c r="U688" s="338"/>
      <c r="V688" s="499"/>
      <c r="W688" s="499" t="str">
        <f>IF('statement of marks'!CI54="","",'statement of marks'!CI54)</f>
        <v/>
      </c>
      <c r="X688" s="500"/>
    </row>
    <row r="689" spans="1:24" ht="19" customHeight="1">
      <c r="A689" s="405"/>
      <c r="B689" s="1028" t="str">
        <f>'statement of marks'!$CQ$3</f>
        <v>LokLF; ,oe~ 'kkjhfjd f'k{kk</v>
      </c>
      <c r="C689" s="1029"/>
      <c r="D689" s="499" t="str">
        <f>IF('statement of marks'!CQ53="","",'statement of marks'!CQ53)</f>
        <v/>
      </c>
      <c r="E689" s="499" t="str">
        <f>IF('statement of marks'!CR53="","",'statement of marks'!CR53)</f>
        <v/>
      </c>
      <c r="F689" s="499" t="str">
        <f>IF('statement of marks'!CT53="","",'statement of marks'!CT53)</f>
        <v/>
      </c>
      <c r="G689" s="338"/>
      <c r="H689" s="338"/>
      <c r="I689" s="499"/>
      <c r="J689" s="499" t="str">
        <f>IF('statement of marks'!CS53="","",'statement of marks'!CS53)</f>
        <v/>
      </c>
      <c r="K689" s="500"/>
      <c r="L689" s="1071"/>
      <c r="M689" s="1072"/>
      <c r="N689" s="405"/>
      <c r="O689" s="1030" t="str">
        <f>'statement of marks'!$CQ$3</f>
        <v>LokLF; ,oe~ 'kkjhfjd f'k{kk</v>
      </c>
      <c r="P689" s="1031"/>
      <c r="Q689" s="499" t="str">
        <f>IF('statement of marks'!CQ54="","",'statement of marks'!CQ54)</f>
        <v/>
      </c>
      <c r="R689" s="499" t="str">
        <f>IF('statement of marks'!CR54="","",'statement of marks'!CR54)</f>
        <v/>
      </c>
      <c r="S689" s="499" t="str">
        <f>IF('statement of marks'!CT54="","",'statement of marks'!CT54)</f>
        <v/>
      </c>
      <c r="T689" s="338"/>
      <c r="U689" s="338"/>
      <c r="V689" s="499"/>
      <c r="W689" s="499" t="str">
        <f>IF('statement of marks'!CS54="","",'statement of marks'!CS54)</f>
        <v/>
      </c>
      <c r="X689" s="500"/>
    </row>
    <row r="690" spans="1:24" ht="19" customHeight="1">
      <c r="A690" s="405"/>
      <c r="B690" s="1032" t="s">
        <v>636</v>
      </c>
      <c r="C690" s="1033"/>
      <c r="D690" s="1034" t="str">
        <f>IF(details!$CQ$3="","",details!$CQ$3)</f>
        <v>;ksx vxLr rd</v>
      </c>
      <c r="E690" s="1034"/>
      <c r="F690" s="1034" t="str">
        <f>IF(details!$CU$3="","",details!$CU$3)</f>
        <v>;ksx vDVwcj rd</v>
      </c>
      <c r="G690" s="1034"/>
      <c r="H690" s="1034" t="str">
        <f>IF(details!$CY$3="","",details!$CY$3)</f>
        <v>;ksx fnlEcj rd</v>
      </c>
      <c r="I690" s="1034"/>
      <c r="J690" s="1034" t="str">
        <f>IF(details!$DC$3="","",details!$DC$3)</f>
        <v>;ksx Qjojh rd</v>
      </c>
      <c r="K690" s="1035"/>
      <c r="L690" s="1071"/>
      <c r="M690" s="1072"/>
      <c r="N690" s="405"/>
      <c r="O690" s="1032" t="s">
        <v>636</v>
      </c>
      <c r="P690" s="1033"/>
      <c r="Q690" s="1034" t="str">
        <f>IF(details!$CQ$3="","",details!$CQ$3)</f>
        <v>;ksx vxLr rd</v>
      </c>
      <c r="R690" s="1034"/>
      <c r="S690" s="1034" t="str">
        <f>IF(details!$CU$3="","",details!$CU$3)</f>
        <v>;ksx vDVwcj rd</v>
      </c>
      <c r="T690" s="1034"/>
      <c r="U690" s="1034" t="str">
        <f>IF(details!$CY$3="","",details!$CY$3)</f>
        <v>;ksx fnlEcj rd</v>
      </c>
      <c r="V690" s="1034"/>
      <c r="W690" s="1034" t="str">
        <f>IF(details!$DC$3="","",details!$DC$3)</f>
        <v>;ksx Qjojh rd</v>
      </c>
      <c r="X690" s="1035"/>
    </row>
    <row r="691" spans="1:24" ht="19" customHeight="1">
      <c r="A691" s="405"/>
      <c r="B691" s="1032" t="s">
        <v>86</v>
      </c>
      <c r="C691" s="1033"/>
      <c r="D691" s="1036" t="str">
        <f>IF(details!CR53="","",details!CR53)</f>
        <v/>
      </c>
      <c r="E691" s="1036"/>
      <c r="F691" s="1036" t="str">
        <f>IF(details!CV53="","",details!CV53)</f>
        <v/>
      </c>
      <c r="G691" s="1036"/>
      <c r="H691" s="1036" t="str">
        <f>IF(details!CZ53="","",details!CZ53)</f>
        <v/>
      </c>
      <c r="I691" s="1036"/>
      <c r="J691" s="1036" t="str">
        <f>IF(details!DD53="","",details!DD53)</f>
        <v/>
      </c>
      <c r="K691" s="1037"/>
      <c r="L691" s="1071"/>
      <c r="M691" s="1072"/>
      <c r="N691" s="405"/>
      <c r="O691" s="1032" t="s">
        <v>86</v>
      </c>
      <c r="P691" s="1033"/>
      <c r="Q691" s="1036" t="str">
        <f>IF(details!CR54="","",details!CR54)</f>
        <v/>
      </c>
      <c r="R691" s="1036"/>
      <c r="S691" s="1036" t="str">
        <f>IF(details!CV54="","",details!CV54)</f>
        <v/>
      </c>
      <c r="T691" s="1036"/>
      <c r="U691" s="1036" t="str">
        <f>IF(details!CZ54="","",details!CZ54)</f>
        <v/>
      </c>
      <c r="V691" s="1036"/>
      <c r="W691" s="1036" t="str">
        <f>IF(details!DD54="","",details!DD54)</f>
        <v/>
      </c>
      <c r="X691" s="1037"/>
    </row>
    <row r="692" spans="1:24" ht="19" customHeight="1">
      <c r="A692" s="405"/>
      <c r="B692" s="1020" t="s">
        <v>15</v>
      </c>
      <c r="C692" s="1021"/>
      <c r="D692" s="1022" t="str">
        <f>IF(details!CQ53="","",details!CQ53)</f>
        <v/>
      </c>
      <c r="E692" s="1022"/>
      <c r="F692" s="1022" t="str">
        <f>IF(details!CU53="","",details!CU53)</f>
        <v/>
      </c>
      <c r="G692" s="1022"/>
      <c r="H692" s="1022" t="str">
        <f>IF(details!CY53="","",details!CY53)</f>
        <v/>
      </c>
      <c r="I692" s="1022"/>
      <c r="J692" s="1022" t="str">
        <f>IF(details!DC53="","",details!DC53)</f>
        <v/>
      </c>
      <c r="K692" s="1023"/>
      <c r="L692" s="1071"/>
      <c r="M692" s="1072"/>
      <c r="N692" s="405"/>
      <c r="O692" s="1020" t="s">
        <v>15</v>
      </c>
      <c r="P692" s="1021"/>
      <c r="Q692" s="1022" t="str">
        <f>IF(details!CQ54="","",details!CQ54)</f>
        <v/>
      </c>
      <c r="R692" s="1022"/>
      <c r="S692" s="1022" t="str">
        <f>IF(details!CU54="","",details!CU54)</f>
        <v/>
      </c>
      <c r="T692" s="1022"/>
      <c r="U692" s="1022" t="str">
        <f>IF(details!CY54="","",details!CY54)</f>
        <v/>
      </c>
      <c r="V692" s="1022"/>
      <c r="W692" s="1022" t="str">
        <f>IF(details!DC54="","",details!DC54)</f>
        <v/>
      </c>
      <c r="X692" s="1023"/>
    </row>
    <row r="693" spans="1:24" ht="19" customHeight="1">
      <c r="A693" s="405"/>
      <c r="B693" s="1024" t="s">
        <v>87</v>
      </c>
      <c r="C693" s="1025"/>
      <c r="D693" s="1016"/>
      <c r="E693" s="1016"/>
      <c r="F693" s="1016"/>
      <c r="G693" s="1016"/>
      <c r="H693" s="1016"/>
      <c r="I693" s="1016"/>
      <c r="J693" s="1016"/>
      <c r="K693" s="1017"/>
      <c r="L693" s="1071"/>
      <c r="M693" s="1072"/>
      <c r="N693" s="405"/>
      <c r="O693" s="1024" t="s">
        <v>87</v>
      </c>
      <c r="P693" s="1025"/>
      <c r="Q693" s="1016"/>
      <c r="R693" s="1016"/>
      <c r="S693" s="1016"/>
      <c r="T693" s="1016"/>
      <c r="U693" s="1016"/>
      <c r="V693" s="1016"/>
      <c r="W693" s="1016"/>
      <c r="X693" s="1017"/>
    </row>
    <row r="694" spans="1:24" ht="19" customHeight="1">
      <c r="A694" s="405"/>
      <c r="B694" s="1014" t="s">
        <v>73</v>
      </c>
      <c r="C694" s="1015"/>
      <c r="D694" s="1016"/>
      <c r="E694" s="1016"/>
      <c r="F694" s="1016"/>
      <c r="G694" s="1016"/>
      <c r="H694" s="1016"/>
      <c r="I694" s="1016"/>
      <c r="J694" s="1016"/>
      <c r="K694" s="1017"/>
      <c r="L694" s="1071"/>
      <c r="M694" s="1072"/>
      <c r="N694" s="405"/>
      <c r="O694" s="1014" t="s">
        <v>73</v>
      </c>
      <c r="P694" s="1015"/>
      <c r="Q694" s="1016"/>
      <c r="R694" s="1016"/>
      <c r="S694" s="1016"/>
      <c r="T694" s="1016"/>
      <c r="U694" s="1016"/>
      <c r="V694" s="1016"/>
      <c r="W694" s="1016"/>
      <c r="X694" s="1017"/>
    </row>
    <row r="695" spans="1:24" ht="19" customHeight="1">
      <c r="A695" s="405"/>
      <c r="B695" s="1018" t="s">
        <v>88</v>
      </c>
      <c r="C695" s="1019"/>
      <c r="D695" s="1016"/>
      <c r="E695" s="1016"/>
      <c r="F695" s="1016"/>
      <c r="G695" s="1016"/>
      <c r="H695" s="1016"/>
      <c r="I695" s="1016"/>
      <c r="J695" s="1016"/>
      <c r="K695" s="1017"/>
      <c r="L695" s="1071"/>
      <c r="M695" s="1072"/>
      <c r="N695" s="405"/>
      <c r="O695" s="1018" t="s">
        <v>88</v>
      </c>
      <c r="P695" s="1019"/>
      <c r="Q695" s="1016"/>
      <c r="R695" s="1016"/>
      <c r="S695" s="1016"/>
      <c r="T695" s="1016"/>
      <c r="U695" s="1016"/>
      <c r="V695" s="1016"/>
      <c r="W695" s="1016"/>
      <c r="X695" s="1017"/>
    </row>
    <row r="696" spans="1:24" ht="19" customHeight="1" thickBot="1">
      <c r="A696" s="410"/>
      <c r="B696" s="1054" t="s">
        <v>89</v>
      </c>
      <c r="C696" s="1055"/>
      <c r="D696" s="1056"/>
      <c r="E696" s="1056"/>
      <c r="F696" s="1056"/>
      <c r="G696" s="1056"/>
      <c r="H696" s="1056"/>
      <c r="I696" s="1056"/>
      <c r="J696" s="1056"/>
      <c r="K696" s="1057"/>
      <c r="L696" s="1071"/>
      <c r="M696" s="1072"/>
      <c r="N696" s="410"/>
      <c r="O696" s="1054" t="s">
        <v>89</v>
      </c>
      <c r="P696" s="1055"/>
      <c r="Q696" s="1056"/>
      <c r="R696" s="1056"/>
      <c r="S696" s="1056"/>
      <c r="T696" s="1056"/>
      <c r="U696" s="1056"/>
      <c r="V696" s="1056"/>
      <c r="W696" s="1056"/>
      <c r="X696" s="1057"/>
    </row>
    <row r="697" spans="1:24" ht="19" customHeight="1">
      <c r="A697" s="1058" t="s">
        <v>44</v>
      </c>
      <c r="B697" s="1059"/>
      <c r="C697" s="1059"/>
      <c r="D697" s="1059"/>
      <c r="E697" s="1059"/>
      <c r="F697" s="1059"/>
      <c r="G697" s="1059"/>
      <c r="H697" s="1059"/>
      <c r="I697" s="1059"/>
      <c r="J697" s="1059"/>
      <c r="K697" s="1060"/>
      <c r="L697" s="1071"/>
      <c r="M697" s="1072"/>
      <c r="N697" s="1058" t="s">
        <v>44</v>
      </c>
      <c r="O697" s="1059"/>
      <c r="P697" s="1059"/>
      <c r="Q697" s="1059"/>
      <c r="R697" s="1059"/>
      <c r="S697" s="1059"/>
      <c r="T697" s="1059"/>
      <c r="U697" s="1059"/>
      <c r="V697" s="1059"/>
      <c r="W697" s="1059"/>
      <c r="X697" s="1060"/>
    </row>
    <row r="698" spans="1:24" ht="19" customHeight="1">
      <c r="A698" s="1061" t="str">
        <f>'statement of marks'!$A$1</f>
        <v>jk- ck- ek/;fed fo|ky; uohu] fuEckgsM+k</v>
      </c>
      <c r="B698" s="1062"/>
      <c r="C698" s="1062"/>
      <c r="D698" s="1062"/>
      <c r="E698" s="1062"/>
      <c r="F698" s="1062"/>
      <c r="G698" s="1062"/>
      <c r="H698" s="1062"/>
      <c r="I698" s="1062"/>
      <c r="J698" s="1062"/>
      <c r="K698" s="1063"/>
      <c r="L698" s="1071"/>
      <c r="M698" s="1072"/>
      <c r="N698" s="1061" t="str">
        <f>'statement of marks'!$A$1</f>
        <v>jk- ck- ek/;fed fo|ky; uohu] fuEckgsM+k</v>
      </c>
      <c r="O698" s="1062"/>
      <c r="P698" s="1062"/>
      <c r="Q698" s="1062"/>
      <c r="R698" s="1062"/>
      <c r="S698" s="1062"/>
      <c r="T698" s="1062"/>
      <c r="U698" s="1062"/>
      <c r="V698" s="1062"/>
      <c r="W698" s="1062"/>
      <c r="X698" s="1063"/>
    </row>
    <row r="699" spans="1:24" ht="19" customHeight="1">
      <c r="A699" s="1061"/>
      <c r="B699" s="1062"/>
      <c r="C699" s="1062"/>
      <c r="D699" s="1062"/>
      <c r="E699" s="1062"/>
      <c r="F699" s="1062"/>
      <c r="G699" s="1062"/>
      <c r="H699" s="1062"/>
      <c r="I699" s="1062"/>
      <c r="J699" s="1062"/>
      <c r="K699" s="1063"/>
      <c r="L699" s="1071"/>
      <c r="M699" s="1072"/>
      <c r="N699" s="1061"/>
      <c r="O699" s="1062"/>
      <c r="P699" s="1062"/>
      <c r="Q699" s="1062"/>
      <c r="R699" s="1062"/>
      <c r="S699" s="1062"/>
      <c r="T699" s="1062"/>
      <c r="U699" s="1062"/>
      <c r="V699" s="1062"/>
      <c r="W699" s="1062"/>
      <c r="X699" s="1063"/>
    </row>
    <row r="700" spans="1:24" ht="19" customHeight="1">
      <c r="A700" s="405"/>
      <c r="B700" s="1042" t="s">
        <v>84</v>
      </c>
      <c r="C700" s="1064"/>
      <c r="D700" s="1065" t="str">
        <f>'statement of marks'!$F$3</f>
        <v>2015-16</v>
      </c>
      <c r="E700" s="1065"/>
      <c r="F700" s="1065"/>
      <c r="G700" s="1065"/>
      <c r="H700" s="1065"/>
      <c r="I700" s="1065"/>
      <c r="J700" s="1065"/>
      <c r="K700" s="1066"/>
      <c r="L700" s="1071"/>
      <c r="M700" s="1072"/>
      <c r="N700" s="405"/>
      <c r="O700" s="1042" t="s">
        <v>84</v>
      </c>
      <c r="P700" s="1064"/>
      <c r="Q700" s="1065" t="str">
        <f>'statement of marks'!$F$3</f>
        <v>2015-16</v>
      </c>
      <c r="R700" s="1065"/>
      <c r="S700" s="1065"/>
      <c r="T700" s="1065"/>
      <c r="U700" s="1065"/>
      <c r="V700" s="1065"/>
      <c r="W700" s="1065"/>
      <c r="X700" s="1066"/>
    </row>
    <row r="701" spans="1:24" ht="19" customHeight="1">
      <c r="A701" s="405"/>
      <c r="B701" s="1026" t="s">
        <v>573</v>
      </c>
      <c r="C701" s="1027"/>
      <c r="D701" s="1027" t="str">
        <f>IF('statement of marks'!H55="","",'statement of marks'!H55)</f>
        <v>v 049</v>
      </c>
      <c r="E701" s="1027"/>
      <c r="F701" s="1027"/>
      <c r="G701" s="1027"/>
      <c r="H701" s="1027"/>
      <c r="I701" s="1027"/>
      <c r="J701" s="1027"/>
      <c r="K701" s="1067"/>
      <c r="L701" s="1071"/>
      <c r="M701" s="1072"/>
      <c r="N701" s="405"/>
      <c r="O701" s="1026" t="s">
        <v>573</v>
      </c>
      <c r="P701" s="1027"/>
      <c r="Q701" s="1027" t="str">
        <f>IF('statement of marks'!H56="","",'statement of marks'!H56)</f>
        <v>v 050</v>
      </c>
      <c r="R701" s="1027"/>
      <c r="S701" s="1027"/>
      <c r="T701" s="1027"/>
      <c r="U701" s="1027"/>
      <c r="V701" s="1027"/>
      <c r="W701" s="1027"/>
      <c r="X701" s="1067"/>
    </row>
    <row r="702" spans="1:24" ht="19" customHeight="1">
      <c r="A702" s="405"/>
      <c r="B702" s="1026" t="s">
        <v>574</v>
      </c>
      <c r="C702" s="1027"/>
      <c r="D702" s="1027" t="str">
        <f>IF('statement of marks'!I55="","",'statement of marks'!I55)</f>
        <v>c 049</v>
      </c>
      <c r="E702" s="1027"/>
      <c r="F702" s="1027"/>
      <c r="G702" s="1027"/>
      <c r="H702" s="1027"/>
      <c r="I702" s="1027"/>
      <c r="J702" s="1027"/>
      <c r="K702" s="1067"/>
      <c r="L702" s="1071"/>
      <c r="M702" s="1072"/>
      <c r="N702" s="405"/>
      <c r="O702" s="1026" t="s">
        <v>574</v>
      </c>
      <c r="P702" s="1027"/>
      <c r="Q702" s="1027" t="str">
        <f>IF('statement of marks'!I56="","",'statement of marks'!I56)</f>
        <v>c 050</v>
      </c>
      <c r="R702" s="1027"/>
      <c r="S702" s="1027"/>
      <c r="T702" s="1027"/>
      <c r="U702" s="1027"/>
      <c r="V702" s="1027"/>
      <c r="W702" s="1027"/>
      <c r="X702" s="1067"/>
    </row>
    <row r="703" spans="1:24" ht="19" customHeight="1">
      <c r="A703" s="405"/>
      <c r="B703" s="1026" t="s">
        <v>575</v>
      </c>
      <c r="C703" s="1027"/>
      <c r="D703" s="1027" t="str">
        <f>IF('statement of marks'!J55="","",'statement of marks'!J55)</f>
        <v>l 049</v>
      </c>
      <c r="E703" s="1027"/>
      <c r="F703" s="1027"/>
      <c r="G703" s="1027"/>
      <c r="H703" s="1027"/>
      <c r="I703" s="1027"/>
      <c r="J703" s="1027"/>
      <c r="K703" s="1067"/>
      <c r="L703" s="1071"/>
      <c r="M703" s="1072"/>
      <c r="N703" s="405"/>
      <c r="O703" s="1026" t="s">
        <v>575</v>
      </c>
      <c r="P703" s="1027"/>
      <c r="Q703" s="1027" t="str">
        <f>IF('statement of marks'!J56="","",'statement of marks'!J56)</f>
        <v>l 050</v>
      </c>
      <c r="R703" s="1027"/>
      <c r="S703" s="1027"/>
      <c r="T703" s="1027"/>
      <c r="U703" s="1027"/>
      <c r="V703" s="1027"/>
      <c r="W703" s="1027"/>
      <c r="X703" s="1067"/>
    </row>
    <row r="704" spans="1:24" ht="19" customHeight="1">
      <c r="A704" s="405"/>
      <c r="B704" s="1026" t="s">
        <v>576</v>
      </c>
      <c r="C704" s="1027"/>
      <c r="D704" s="399" t="str">
        <f>'statement of marks'!$D$3</f>
        <v>3 A</v>
      </c>
      <c r="E704" s="1027" t="s">
        <v>9</v>
      </c>
      <c r="F704" s="1027"/>
      <c r="G704" s="1045" t="str">
        <f>IF('statement of marks'!D55="","",'statement of marks'!D55)</f>
        <v/>
      </c>
      <c r="H704" s="1045"/>
      <c r="I704" s="1045"/>
      <c r="J704" s="1045"/>
      <c r="K704" s="1046"/>
      <c r="L704" s="1071"/>
      <c r="M704" s="1072"/>
      <c r="N704" s="405"/>
      <c r="O704" s="1026" t="s">
        <v>576</v>
      </c>
      <c r="P704" s="1027"/>
      <c r="Q704" s="399" t="str">
        <f>'statement of marks'!$D$3</f>
        <v>3 A</v>
      </c>
      <c r="R704" s="1027" t="s">
        <v>9</v>
      </c>
      <c r="S704" s="1027"/>
      <c r="T704" s="1045" t="str">
        <f>IF('statement of marks'!D56="","",'statement of marks'!D56)</f>
        <v/>
      </c>
      <c r="U704" s="1045"/>
      <c r="V704" s="1045"/>
      <c r="W704" s="1045"/>
      <c r="X704" s="1046"/>
    </row>
    <row r="705" spans="1:24" ht="19" customHeight="1">
      <c r="A705" s="405"/>
      <c r="B705" s="1026" t="s">
        <v>577</v>
      </c>
      <c r="C705" s="1027"/>
      <c r="D705" s="399" t="str">
        <f>IF('statement of marks'!E55="","",'statement of marks'!E55)</f>
        <v/>
      </c>
      <c r="E705" s="1027" t="s">
        <v>0</v>
      </c>
      <c r="F705" s="1027"/>
      <c r="G705" s="1047" t="str">
        <f>IF('statement of marks'!F55="","",'statement of marks'!F55)</f>
        <v/>
      </c>
      <c r="H705" s="1047"/>
      <c r="I705" s="1047"/>
      <c r="J705" s="1047"/>
      <c r="K705" s="1048"/>
      <c r="L705" s="1071"/>
      <c r="M705" s="1072"/>
      <c r="N705" s="405"/>
      <c r="O705" s="1026" t="s">
        <v>577</v>
      </c>
      <c r="P705" s="1027"/>
      <c r="Q705" s="399" t="str">
        <f>IF('statement of marks'!E56="","",'statement of marks'!E56)</f>
        <v/>
      </c>
      <c r="R705" s="1027" t="s">
        <v>0</v>
      </c>
      <c r="S705" s="1027"/>
      <c r="T705" s="1047" t="str">
        <f>IF('statement of marks'!F56="","",'statement of marks'!F56)</f>
        <v/>
      </c>
      <c r="U705" s="1047"/>
      <c r="V705" s="1047"/>
      <c r="W705" s="1047"/>
      <c r="X705" s="1048"/>
    </row>
    <row r="706" spans="1:24" ht="19" customHeight="1">
      <c r="A706" s="405"/>
      <c r="B706" s="372" t="s">
        <v>27</v>
      </c>
      <c r="C706" s="337" t="s">
        <v>85</v>
      </c>
      <c r="D706" s="1049" t="s">
        <v>1</v>
      </c>
      <c r="E706" s="1049" t="s">
        <v>21</v>
      </c>
      <c r="F706" s="1049" t="s">
        <v>62</v>
      </c>
      <c r="G706" s="1050" t="s">
        <v>2</v>
      </c>
      <c r="H706" s="1049" t="s">
        <v>632</v>
      </c>
      <c r="I706" s="1049"/>
      <c r="J706" s="1049"/>
      <c r="K706" s="1051" t="s">
        <v>633</v>
      </c>
      <c r="L706" s="1071"/>
      <c r="M706" s="1072"/>
      <c r="N706" s="405"/>
      <c r="O706" s="372" t="s">
        <v>27</v>
      </c>
      <c r="P706" s="337" t="s">
        <v>85</v>
      </c>
      <c r="Q706" s="1052" t="s">
        <v>1</v>
      </c>
      <c r="R706" s="1052" t="s">
        <v>21</v>
      </c>
      <c r="S706" s="1052" t="s">
        <v>62</v>
      </c>
      <c r="T706" s="1053" t="s">
        <v>2</v>
      </c>
      <c r="U706" s="1052" t="s">
        <v>632</v>
      </c>
      <c r="V706" s="1052"/>
      <c r="W706" s="1052"/>
      <c r="X706" s="1051" t="s">
        <v>633</v>
      </c>
    </row>
    <row r="707" spans="1:24" ht="19" customHeight="1">
      <c r="A707" s="405"/>
      <c r="B707" s="372"/>
      <c r="C707" s="337"/>
      <c r="D707" s="1049"/>
      <c r="E707" s="1049"/>
      <c r="F707" s="1049"/>
      <c r="G707" s="1050"/>
      <c r="H707" s="393" t="s">
        <v>629</v>
      </c>
      <c r="I707" s="393" t="s">
        <v>630</v>
      </c>
      <c r="J707" s="501" t="s">
        <v>68</v>
      </c>
      <c r="K707" s="1051"/>
      <c r="L707" s="1071"/>
      <c r="M707" s="1072"/>
      <c r="N707" s="405"/>
      <c r="O707" s="372"/>
      <c r="P707" s="337"/>
      <c r="Q707" s="1052"/>
      <c r="R707" s="1052"/>
      <c r="S707" s="1052"/>
      <c r="T707" s="1053"/>
      <c r="U707" s="400" t="s">
        <v>629</v>
      </c>
      <c r="V707" s="400" t="s">
        <v>630</v>
      </c>
      <c r="W707" s="400" t="s">
        <v>68</v>
      </c>
      <c r="X707" s="1051"/>
    </row>
    <row r="708" spans="1:24" ht="19" customHeight="1">
      <c r="A708" s="405"/>
      <c r="B708" s="1038" t="s">
        <v>3</v>
      </c>
      <c r="C708" s="1039"/>
      <c r="D708" s="333">
        <f>IF('statement of marks'!K$6="","",'statement of marks'!K$6)</f>
        <v>10</v>
      </c>
      <c r="E708" s="333">
        <f>IF('statement of marks'!L$6="","",'statement of marks'!L$6)</f>
        <v>10</v>
      </c>
      <c r="F708" s="333">
        <f>IF('statement of marks'!M$6="","",'statement of marks'!M$6)</f>
        <v>10</v>
      </c>
      <c r="G708" s="334">
        <f>IF('statement of marks'!N$6="","",'statement of marks'!N$6)</f>
        <v>30</v>
      </c>
      <c r="H708" s="333">
        <f>IF('statement of marks'!O$6="","",'statement of marks'!O$6)</f>
        <v>20</v>
      </c>
      <c r="I708" s="333">
        <f>IF('statement of marks'!P$6="","",'statement of marks'!P$6)</f>
        <v>50</v>
      </c>
      <c r="J708" s="334">
        <f>IF('statement of marks'!Q$6="","",'statement of marks'!Q$6)</f>
        <v>70</v>
      </c>
      <c r="K708" s="406">
        <f>IF('statement of marks'!R$6="","",'statement of marks'!R$6)</f>
        <v>100</v>
      </c>
      <c r="L708" s="1071"/>
      <c r="M708" s="1072"/>
      <c r="N708" s="405"/>
      <c r="O708" s="1038" t="s">
        <v>3</v>
      </c>
      <c r="P708" s="1039"/>
      <c r="Q708" s="333">
        <f>IF('statement of marks'!K$6="","",'statement of marks'!K$6)</f>
        <v>10</v>
      </c>
      <c r="R708" s="333">
        <f>IF('statement of marks'!L$6="","",'statement of marks'!L$6)</f>
        <v>10</v>
      </c>
      <c r="S708" s="333">
        <f>IF('statement of marks'!M$6="","",'statement of marks'!M$6)</f>
        <v>10</v>
      </c>
      <c r="T708" s="334">
        <f>IF('statement of marks'!N$6="","",'statement of marks'!N$6)</f>
        <v>30</v>
      </c>
      <c r="U708" s="333">
        <f>IF('statement of marks'!O$6="","",'statement of marks'!O$6)</f>
        <v>20</v>
      </c>
      <c r="V708" s="333">
        <f>IF('statement of marks'!P$6="","",'statement of marks'!P$6)</f>
        <v>50</v>
      </c>
      <c r="W708" s="334">
        <f>IF('statement of marks'!Q$6="","",'statement of marks'!Q$6)</f>
        <v>70</v>
      </c>
      <c r="X708" s="406">
        <f>IF('statement of marks'!R$6="","",'statement of marks'!R$6)</f>
        <v>100</v>
      </c>
    </row>
    <row r="709" spans="1:24" ht="19" customHeight="1">
      <c r="A709" s="405"/>
      <c r="B709" s="1026" t="str">
        <f>'statement of marks'!$K$3</f>
        <v>fgUnh</v>
      </c>
      <c r="C709" s="1027"/>
      <c r="D709" s="332" t="str">
        <f>IF('statement of marks'!K55="","",'statement of marks'!K55)</f>
        <v/>
      </c>
      <c r="E709" s="332" t="str">
        <f>IF('statement of marks'!L55="","",'statement of marks'!L55)</f>
        <v/>
      </c>
      <c r="F709" s="332" t="str">
        <f>IF('statement of marks'!M55="","",'statement of marks'!M55)</f>
        <v/>
      </c>
      <c r="G709" s="403" t="str">
        <f>IF('statement of marks'!N55="","",'statement of marks'!N55)</f>
        <v/>
      </c>
      <c r="H709" s="332" t="str">
        <f>IF('statement of marks'!O55="","",'statement of marks'!O55)</f>
        <v/>
      </c>
      <c r="I709" s="332" t="str">
        <f>IF('statement of marks'!P55="","",'statement of marks'!P55)</f>
        <v/>
      </c>
      <c r="J709" s="36" t="str">
        <f>IF('statement of marks'!Q55="","",'statement of marks'!Q55)</f>
        <v/>
      </c>
      <c r="K709" s="407" t="str">
        <f>IF('statement of marks'!R55="","",'statement of marks'!R55)</f>
        <v/>
      </c>
      <c r="L709" s="1071"/>
      <c r="M709" s="1072"/>
      <c r="N709" s="405"/>
      <c r="O709" s="1026" t="str">
        <f>'statement of marks'!$K$3</f>
        <v>fgUnh</v>
      </c>
      <c r="P709" s="1027"/>
      <c r="Q709" s="332" t="str">
        <f>IF('statement of marks'!K56="","",'statement of marks'!K56)</f>
        <v/>
      </c>
      <c r="R709" s="332" t="str">
        <f>IF('statement of marks'!L56="","",'statement of marks'!L56)</f>
        <v/>
      </c>
      <c r="S709" s="332" t="str">
        <f>IF('statement of marks'!M56="","",'statement of marks'!M56)</f>
        <v/>
      </c>
      <c r="T709" s="403" t="str">
        <f>IF('statement of marks'!N56="","",'statement of marks'!N56)</f>
        <v/>
      </c>
      <c r="U709" s="332" t="str">
        <f>IF('statement of marks'!O56="","",'statement of marks'!O56)</f>
        <v/>
      </c>
      <c r="V709" s="332" t="str">
        <f>IF('statement of marks'!P56="","",'statement of marks'!P56)</f>
        <v/>
      </c>
      <c r="W709" s="36" t="str">
        <f>IF('statement of marks'!Q56="","",'statement of marks'!Q56)</f>
        <v/>
      </c>
      <c r="X709" s="407" t="str">
        <f>IF('statement of marks'!R56="","",'statement of marks'!R56)</f>
        <v/>
      </c>
    </row>
    <row r="710" spans="1:24" ht="19" customHeight="1">
      <c r="A710" s="405"/>
      <c r="B710" s="1026" t="str">
        <f>'statement of marks'!$AQ$3</f>
        <v>xf.kr</v>
      </c>
      <c r="C710" s="1027"/>
      <c r="D710" s="332" t="str">
        <f>IF('statement of marks'!AQ55="","",'statement of marks'!AQ55)</f>
        <v/>
      </c>
      <c r="E710" s="332" t="str">
        <f>IF('statement of marks'!AR55="","",'statement of marks'!AR55)</f>
        <v/>
      </c>
      <c r="F710" s="332" t="str">
        <f>IF('statement of marks'!AS55="","",'statement of marks'!AS55)</f>
        <v/>
      </c>
      <c r="G710" s="403" t="str">
        <f>IF('statement of marks'!AT55="","",'statement of marks'!AT55)</f>
        <v/>
      </c>
      <c r="H710" s="332" t="str">
        <f>IF('statement of marks'!AU55="","",'statement of marks'!AU55)</f>
        <v/>
      </c>
      <c r="I710" s="332" t="str">
        <f>IF('statement of marks'!AV55="","",'statement of marks'!AV55)</f>
        <v/>
      </c>
      <c r="J710" s="36" t="str">
        <f>IF('statement of marks'!AW55="","",'statement of marks'!AW55)</f>
        <v/>
      </c>
      <c r="K710" s="407" t="str">
        <f>IF('statement of marks'!AX55="","",'statement of marks'!AX55)</f>
        <v/>
      </c>
      <c r="L710" s="1071"/>
      <c r="M710" s="1072"/>
      <c r="N710" s="405"/>
      <c r="O710" s="1026" t="str">
        <f>'statement of marks'!$AQ$3</f>
        <v>xf.kr</v>
      </c>
      <c r="P710" s="1027"/>
      <c r="Q710" s="332" t="str">
        <f>IF('statement of marks'!AQ56="","",'statement of marks'!AQ56)</f>
        <v/>
      </c>
      <c r="R710" s="332" t="str">
        <f>IF('statement of marks'!AR56="","",'statement of marks'!AR56)</f>
        <v/>
      </c>
      <c r="S710" s="332" t="str">
        <f>IF('statement of marks'!AS56="","",'statement of marks'!AS56)</f>
        <v/>
      </c>
      <c r="T710" s="403" t="str">
        <f>IF('statement of marks'!AT56="","",'statement of marks'!AT56)</f>
        <v/>
      </c>
      <c r="U710" s="332" t="str">
        <f>IF('statement of marks'!AU56="","",'statement of marks'!AU56)</f>
        <v/>
      </c>
      <c r="V710" s="332" t="str">
        <f>IF('statement of marks'!AV56="","",'statement of marks'!AV56)</f>
        <v/>
      </c>
      <c r="W710" s="36" t="str">
        <f>IF('statement of marks'!AW56="","",'statement of marks'!AW56)</f>
        <v/>
      </c>
      <c r="X710" s="407" t="str">
        <f>IF('statement of marks'!AX56="","",'statement of marks'!AX56)</f>
        <v/>
      </c>
    </row>
    <row r="711" spans="1:24" ht="19" customHeight="1">
      <c r="A711" s="405"/>
      <c r="B711" s="1026" t="str">
        <f>'statement of marks'!$BG$3</f>
        <v>Ik;kZoj.k v/;;u</v>
      </c>
      <c r="C711" s="1027"/>
      <c r="D711" s="332" t="str">
        <f>IF('statement of marks'!BG55="","",'statement of marks'!BG55)</f>
        <v/>
      </c>
      <c r="E711" s="332" t="str">
        <f>IF('statement of marks'!BH55="","",'statement of marks'!BH55)</f>
        <v/>
      </c>
      <c r="F711" s="332" t="str">
        <f>IF('statement of marks'!BI55="","",'statement of marks'!BI55)</f>
        <v/>
      </c>
      <c r="G711" s="403" t="str">
        <f>IF('statement of marks'!BJ55="","",'statement of marks'!BJ55)</f>
        <v/>
      </c>
      <c r="H711" s="332" t="str">
        <f>IF('statement of marks'!BK55="","",'statement of marks'!BK55)</f>
        <v/>
      </c>
      <c r="I711" s="332" t="str">
        <f>IF('statement of marks'!BL55="","",'statement of marks'!BL55)</f>
        <v/>
      </c>
      <c r="J711" s="36" t="str">
        <f>IF('statement of marks'!BM55="","",'statement of marks'!BM55)</f>
        <v/>
      </c>
      <c r="K711" s="407" t="str">
        <f>IF('statement of marks'!BN55="","",'statement of marks'!BN55)</f>
        <v/>
      </c>
      <c r="L711" s="1071"/>
      <c r="M711" s="1072"/>
      <c r="N711" s="405"/>
      <c r="O711" s="1026" t="str">
        <f>'statement of marks'!$BG$3</f>
        <v>Ik;kZoj.k v/;;u</v>
      </c>
      <c r="P711" s="1027"/>
      <c r="Q711" s="332" t="str">
        <f>IF('statement of marks'!BG56="","",'statement of marks'!BG56)</f>
        <v/>
      </c>
      <c r="R711" s="332" t="str">
        <f>IF('statement of marks'!BH56="","",'statement of marks'!BH56)</f>
        <v/>
      </c>
      <c r="S711" s="332" t="str">
        <f>IF('statement of marks'!BI56="","",'statement of marks'!BI56)</f>
        <v/>
      </c>
      <c r="T711" s="403" t="str">
        <f>IF('statement of marks'!BJ56="","",'statement of marks'!BJ56)</f>
        <v/>
      </c>
      <c r="U711" s="332" t="str">
        <f>IF('statement of marks'!BK56="","",'statement of marks'!BK56)</f>
        <v/>
      </c>
      <c r="V711" s="332" t="str">
        <f>IF('statement of marks'!BL56="","",'statement of marks'!BL56)</f>
        <v/>
      </c>
      <c r="W711" s="36" t="str">
        <f>IF('statement of marks'!BM56="","",'statement of marks'!BM56)</f>
        <v/>
      </c>
      <c r="X711" s="407" t="str">
        <f>IF('statement of marks'!BN56="","",'statement of marks'!BN56)</f>
        <v/>
      </c>
    </row>
    <row r="712" spans="1:24" ht="19" customHeight="1">
      <c r="A712" s="1040"/>
      <c r="B712" s="1042" t="str">
        <f>'statement of marks'!$AA$3</f>
        <v>vaxszth</v>
      </c>
      <c r="C712" s="402" t="s">
        <v>3</v>
      </c>
      <c r="D712" s="333">
        <f>IF('statement of marks'!AA$6="","",'statement of marks'!AA$6)</f>
        <v>5</v>
      </c>
      <c r="E712" s="333">
        <f>IF('statement of marks'!AB$6="","",'statement of marks'!AB$6)</f>
        <v>5</v>
      </c>
      <c r="F712" s="333">
        <f>IF('statement of marks'!AC$6="","",'statement of marks'!AC$6)</f>
        <v>5</v>
      </c>
      <c r="G712" s="334">
        <f>IF('statement of marks'!AD$6="","",'statement of marks'!AD$6)</f>
        <v>15</v>
      </c>
      <c r="H712" s="333">
        <f>IF('statement of marks'!AE$6="","",'statement of marks'!AE$6)</f>
        <v>10</v>
      </c>
      <c r="I712" s="333">
        <f>IF('statement of marks'!AF$6="","",'statement of marks'!AF$6)</f>
        <v>25</v>
      </c>
      <c r="J712" s="334">
        <f>IF('statement of marks'!AG$6="","",'statement of marks'!AG$6)</f>
        <v>35</v>
      </c>
      <c r="K712" s="406">
        <f>IF('statement of marks'!AH$6="","",'statement of marks'!AH$6)</f>
        <v>50</v>
      </c>
      <c r="L712" s="1071"/>
      <c r="M712" s="1072"/>
      <c r="N712" s="1040"/>
      <c r="O712" s="1042" t="str">
        <f>'statement of marks'!$AA$3</f>
        <v>vaxszth</v>
      </c>
      <c r="P712" s="402" t="s">
        <v>3</v>
      </c>
      <c r="Q712" s="333">
        <f>IF('statement of marks'!AA$6="","",'statement of marks'!AA$6)</f>
        <v>5</v>
      </c>
      <c r="R712" s="333">
        <f>IF('statement of marks'!AB$6="","",'statement of marks'!AB$6)</f>
        <v>5</v>
      </c>
      <c r="S712" s="333">
        <f>IF('statement of marks'!AC$6="","",'statement of marks'!AC$6)</f>
        <v>5</v>
      </c>
      <c r="T712" s="334">
        <f>IF('statement of marks'!AD$6="","",'statement of marks'!AD$6)</f>
        <v>15</v>
      </c>
      <c r="U712" s="333">
        <f>IF('statement of marks'!AE$6="","",'statement of marks'!AE$6)</f>
        <v>10</v>
      </c>
      <c r="V712" s="333">
        <f>IF('statement of marks'!AF$6="","",'statement of marks'!AF$6)</f>
        <v>25</v>
      </c>
      <c r="W712" s="334">
        <f>IF('statement of marks'!AG$6="","",'statement of marks'!AG$6)</f>
        <v>35</v>
      </c>
      <c r="X712" s="406">
        <f>IF('statement of marks'!AH$6="","",'statement of marks'!AH$6)</f>
        <v>50</v>
      </c>
    </row>
    <row r="713" spans="1:24" ht="19" customHeight="1">
      <c r="A713" s="1041"/>
      <c r="B713" s="1042"/>
      <c r="C713" s="404" t="s">
        <v>638</v>
      </c>
      <c r="D713" s="332" t="str">
        <f>IF('statement of marks'!AA55="","",'statement of marks'!AA55)</f>
        <v/>
      </c>
      <c r="E713" s="332" t="str">
        <f>IF('statement of marks'!AB55="","",'statement of marks'!AB55)</f>
        <v/>
      </c>
      <c r="F713" s="332" t="str">
        <f>IF('statement of marks'!AC55="","",'statement of marks'!AC55)</f>
        <v/>
      </c>
      <c r="G713" s="403" t="str">
        <f>IF('statement of marks'!AD55="","",'statement of marks'!AD55)</f>
        <v/>
      </c>
      <c r="H713" s="332" t="str">
        <f>IF('statement of marks'!AE55="","",'statement of marks'!AE55)</f>
        <v/>
      </c>
      <c r="I713" s="332" t="str">
        <f>IF('statement of marks'!AF55="","",'statement of marks'!AF55)</f>
        <v/>
      </c>
      <c r="J713" s="36" t="str">
        <f>IF('statement of marks'!AG55="","",'statement of marks'!AG55)</f>
        <v/>
      </c>
      <c r="K713" s="407" t="str">
        <f>IF('statement of marks'!AH55="","",'statement of marks'!AH55)</f>
        <v/>
      </c>
      <c r="L713" s="1071"/>
      <c r="M713" s="1072"/>
      <c r="N713" s="1041"/>
      <c r="O713" s="1042"/>
      <c r="P713" s="404" t="s">
        <v>638</v>
      </c>
      <c r="Q713" s="332" t="str">
        <f>IF('statement of marks'!AA56="","",'statement of marks'!AA56)</f>
        <v/>
      </c>
      <c r="R713" s="332" t="str">
        <f>IF('statement of marks'!AB56="","",'statement of marks'!AB56)</f>
        <v/>
      </c>
      <c r="S713" s="332" t="str">
        <f>IF('statement of marks'!AC56="","",'statement of marks'!AC56)</f>
        <v/>
      </c>
      <c r="T713" s="403" t="str">
        <f>IF('statement of marks'!AD56="","",'statement of marks'!AD56)</f>
        <v/>
      </c>
      <c r="U713" s="332" t="str">
        <f>IF('statement of marks'!AE56="","",'statement of marks'!AE56)</f>
        <v/>
      </c>
      <c r="V713" s="332" t="str">
        <f>IF('statement of marks'!AF56="","",'statement of marks'!AF56)</f>
        <v/>
      </c>
      <c r="W713" s="36" t="str">
        <f>IF('statement of marks'!AG56="","",'statement of marks'!AG56)</f>
        <v/>
      </c>
      <c r="X713" s="407" t="str">
        <f>IF('statement of marks'!AH56="","",'statement of marks'!AH56)</f>
        <v/>
      </c>
    </row>
    <row r="714" spans="1:24" ht="19" customHeight="1">
      <c r="A714" s="405"/>
      <c r="B714" s="1043" t="s">
        <v>634</v>
      </c>
      <c r="C714" s="1044"/>
      <c r="D714" s="336" t="s">
        <v>1</v>
      </c>
      <c r="E714" s="336" t="s">
        <v>21</v>
      </c>
      <c r="F714" s="401" t="s">
        <v>635</v>
      </c>
      <c r="G714" s="36"/>
      <c r="H714" s="335"/>
      <c r="I714" s="36"/>
      <c r="J714" s="502" t="s">
        <v>62</v>
      </c>
      <c r="K714" s="408"/>
      <c r="L714" s="1071"/>
      <c r="M714" s="1072"/>
      <c r="N714" s="405"/>
      <c r="O714" s="1043" t="s">
        <v>634</v>
      </c>
      <c r="P714" s="1044"/>
      <c r="Q714" s="336" t="s">
        <v>1</v>
      </c>
      <c r="R714" s="336" t="s">
        <v>21</v>
      </c>
      <c r="S714" s="401" t="s">
        <v>635</v>
      </c>
      <c r="T714" s="36"/>
      <c r="U714" s="335"/>
      <c r="V714" s="36"/>
      <c r="W714" s="336" t="s">
        <v>62</v>
      </c>
      <c r="X714" s="408"/>
    </row>
    <row r="715" spans="1:24" ht="19" customHeight="1">
      <c r="A715" s="405"/>
      <c r="B715" s="1038" t="s">
        <v>3</v>
      </c>
      <c r="C715" s="1039"/>
      <c r="D715" s="333">
        <v>20</v>
      </c>
      <c r="E715" s="333">
        <v>20</v>
      </c>
      <c r="F715" s="333">
        <v>20</v>
      </c>
      <c r="G715" s="334"/>
      <c r="H715" s="333"/>
      <c r="I715" s="333"/>
      <c r="J715" s="334">
        <v>20</v>
      </c>
      <c r="K715" s="406"/>
      <c r="L715" s="1071"/>
      <c r="M715" s="1072"/>
      <c r="N715" s="405"/>
      <c r="O715" s="1038" t="s">
        <v>3</v>
      </c>
      <c r="P715" s="1039"/>
      <c r="Q715" s="333">
        <v>20</v>
      </c>
      <c r="R715" s="333">
        <v>20</v>
      </c>
      <c r="S715" s="333">
        <v>20</v>
      </c>
      <c r="T715" s="334"/>
      <c r="U715" s="333"/>
      <c r="V715" s="333"/>
      <c r="W715" s="334">
        <v>20</v>
      </c>
      <c r="X715" s="406"/>
    </row>
    <row r="716" spans="1:24" ht="19" customHeight="1">
      <c r="A716" s="405"/>
      <c r="B716" s="1026" t="str">
        <f>'statement of marks'!$BW$3</f>
        <v>dk;kZuqHko</v>
      </c>
      <c r="C716" s="1027"/>
      <c r="D716" s="499" t="str">
        <f>IF('statement of marks'!BW55="","",'statement of marks'!BW55)</f>
        <v/>
      </c>
      <c r="E716" s="499" t="str">
        <f>IF('statement of marks'!BX55="","",'statement of marks'!BX55)</f>
        <v/>
      </c>
      <c r="F716" s="499" t="str">
        <f>IF('statement of marks'!BZ55="","",'statement of marks'!BZ55)</f>
        <v/>
      </c>
      <c r="G716" s="338"/>
      <c r="H716" s="338"/>
      <c r="I716" s="499"/>
      <c r="J716" s="499" t="str">
        <f>IF('statement of marks'!BY55="","",'statement of marks'!BY55)</f>
        <v/>
      </c>
      <c r="K716" s="500"/>
      <c r="L716" s="1071"/>
      <c r="M716" s="1072"/>
      <c r="N716" s="405"/>
      <c r="O716" s="1026" t="str">
        <f>'statement of marks'!$BW$3</f>
        <v>dk;kZuqHko</v>
      </c>
      <c r="P716" s="1027"/>
      <c r="Q716" s="499" t="str">
        <f>IF('statement of marks'!BW56="","",'statement of marks'!BW56)</f>
        <v/>
      </c>
      <c r="R716" s="499" t="str">
        <f>IF('statement of marks'!BX56="","",'statement of marks'!BX56)</f>
        <v/>
      </c>
      <c r="S716" s="499" t="str">
        <f>IF('statement of marks'!BZ56="","",'statement of marks'!BZ56)</f>
        <v/>
      </c>
      <c r="T716" s="338"/>
      <c r="U716" s="338"/>
      <c r="V716" s="499"/>
      <c r="W716" s="499" t="str">
        <f>IF('statement of marks'!BY56="","",'statement of marks'!BY56)</f>
        <v/>
      </c>
      <c r="X716" s="500"/>
    </row>
    <row r="717" spans="1:24" ht="19" customHeight="1">
      <c r="A717" s="405"/>
      <c r="B717" s="1026" t="str">
        <f>'statement of marks'!$CG$3</f>
        <v>dyk f'k{kk</v>
      </c>
      <c r="C717" s="1027"/>
      <c r="D717" s="499" t="str">
        <f>IF('statement of marks'!CG55="","",'statement of marks'!CG55)</f>
        <v/>
      </c>
      <c r="E717" s="499" t="str">
        <f>IF('statement of marks'!CH55="","",'statement of marks'!CH55)</f>
        <v/>
      </c>
      <c r="F717" s="499" t="str">
        <f>IF('statement of marks'!CJ55="","",'statement of marks'!CJ55)</f>
        <v/>
      </c>
      <c r="G717" s="338"/>
      <c r="H717" s="338"/>
      <c r="I717" s="499"/>
      <c r="J717" s="499" t="str">
        <f>IF('statement of marks'!CI55="","",'statement of marks'!CI55)</f>
        <v/>
      </c>
      <c r="K717" s="500"/>
      <c r="L717" s="1071"/>
      <c r="M717" s="1072"/>
      <c r="N717" s="405"/>
      <c r="O717" s="1026" t="str">
        <f>'statement of marks'!$CG$3</f>
        <v>dyk f'k{kk</v>
      </c>
      <c r="P717" s="1027"/>
      <c r="Q717" s="499" t="str">
        <f>IF('statement of marks'!CG56="","",'statement of marks'!CG56)</f>
        <v/>
      </c>
      <c r="R717" s="499" t="str">
        <f>IF('statement of marks'!CH56="","",'statement of marks'!CH56)</f>
        <v/>
      </c>
      <c r="S717" s="499" t="str">
        <f>IF('statement of marks'!CJ56="","",'statement of marks'!CJ56)</f>
        <v/>
      </c>
      <c r="T717" s="338"/>
      <c r="U717" s="338"/>
      <c r="V717" s="499"/>
      <c r="W717" s="499" t="str">
        <f>IF('statement of marks'!CI56="","",'statement of marks'!CI56)</f>
        <v/>
      </c>
      <c r="X717" s="500"/>
    </row>
    <row r="718" spans="1:24" ht="19" customHeight="1">
      <c r="A718" s="405"/>
      <c r="B718" s="1028" t="str">
        <f>'statement of marks'!$CQ$3</f>
        <v>LokLF; ,oe~ 'kkjhfjd f'k{kk</v>
      </c>
      <c r="C718" s="1029"/>
      <c r="D718" s="499" t="str">
        <f>IF('statement of marks'!CQ55="","",'statement of marks'!CQ55)</f>
        <v/>
      </c>
      <c r="E718" s="499" t="str">
        <f>IF('statement of marks'!CR55="","",'statement of marks'!CR55)</f>
        <v/>
      </c>
      <c r="F718" s="499" t="str">
        <f>IF('statement of marks'!CT55="","",'statement of marks'!CT55)</f>
        <v/>
      </c>
      <c r="G718" s="338"/>
      <c r="H718" s="338"/>
      <c r="I718" s="499"/>
      <c r="J718" s="499" t="str">
        <f>IF('statement of marks'!CS55="","",'statement of marks'!CS55)</f>
        <v/>
      </c>
      <c r="K718" s="500"/>
      <c r="L718" s="1071"/>
      <c r="M718" s="1072"/>
      <c r="N718" s="405"/>
      <c r="O718" s="1030" t="str">
        <f>'statement of marks'!$CQ$3</f>
        <v>LokLF; ,oe~ 'kkjhfjd f'k{kk</v>
      </c>
      <c r="P718" s="1031"/>
      <c r="Q718" s="499" t="str">
        <f>IF('statement of marks'!CQ56="","",'statement of marks'!CQ56)</f>
        <v/>
      </c>
      <c r="R718" s="499" t="str">
        <f>IF('statement of marks'!CR56="","",'statement of marks'!CR56)</f>
        <v/>
      </c>
      <c r="S718" s="499" t="str">
        <f>IF('statement of marks'!CT56="","",'statement of marks'!CT56)</f>
        <v/>
      </c>
      <c r="T718" s="338"/>
      <c r="U718" s="338"/>
      <c r="V718" s="499"/>
      <c r="W718" s="499" t="str">
        <f>IF('statement of marks'!CS56="","",'statement of marks'!CS56)</f>
        <v/>
      </c>
      <c r="X718" s="500"/>
    </row>
    <row r="719" spans="1:24" ht="19" customHeight="1">
      <c r="A719" s="405"/>
      <c r="B719" s="1032" t="s">
        <v>636</v>
      </c>
      <c r="C719" s="1033"/>
      <c r="D719" s="1034" t="str">
        <f>IF(details!$CQ$3="","",details!$CQ$3)</f>
        <v>;ksx vxLr rd</v>
      </c>
      <c r="E719" s="1034"/>
      <c r="F719" s="1034" t="str">
        <f>IF(details!$CU$3="","",details!$CU$3)</f>
        <v>;ksx vDVwcj rd</v>
      </c>
      <c r="G719" s="1034"/>
      <c r="H719" s="1034" t="str">
        <f>IF(details!$CY$3="","",details!$CY$3)</f>
        <v>;ksx fnlEcj rd</v>
      </c>
      <c r="I719" s="1034"/>
      <c r="J719" s="1034" t="str">
        <f>IF(details!$DC$3="","",details!$DC$3)</f>
        <v>;ksx Qjojh rd</v>
      </c>
      <c r="K719" s="1035"/>
      <c r="L719" s="1071"/>
      <c r="M719" s="1072"/>
      <c r="N719" s="405"/>
      <c r="O719" s="1032" t="s">
        <v>636</v>
      </c>
      <c r="P719" s="1033"/>
      <c r="Q719" s="1034" t="str">
        <f>IF(details!$CQ$3="","",details!$CQ$3)</f>
        <v>;ksx vxLr rd</v>
      </c>
      <c r="R719" s="1034"/>
      <c r="S719" s="1034" t="str">
        <f>IF(details!$CU$3="","",details!$CU$3)</f>
        <v>;ksx vDVwcj rd</v>
      </c>
      <c r="T719" s="1034"/>
      <c r="U719" s="1034" t="str">
        <f>IF(details!$CY$3="","",details!$CY$3)</f>
        <v>;ksx fnlEcj rd</v>
      </c>
      <c r="V719" s="1034"/>
      <c r="W719" s="1034" t="str">
        <f>IF(details!$DC$3="","",details!$DC$3)</f>
        <v>;ksx Qjojh rd</v>
      </c>
      <c r="X719" s="1035"/>
    </row>
    <row r="720" spans="1:24" ht="19" customHeight="1">
      <c r="A720" s="405"/>
      <c r="B720" s="1032" t="s">
        <v>86</v>
      </c>
      <c r="C720" s="1033"/>
      <c r="D720" s="1036" t="str">
        <f>IF(details!CR55="","",details!CR55)</f>
        <v/>
      </c>
      <c r="E720" s="1036"/>
      <c r="F720" s="1036" t="str">
        <f>IF(details!CV55="","",details!CV55)</f>
        <v/>
      </c>
      <c r="G720" s="1036"/>
      <c r="H720" s="1036" t="str">
        <f>IF(details!CZ55="","",details!CZ55)</f>
        <v/>
      </c>
      <c r="I720" s="1036"/>
      <c r="J720" s="1036" t="str">
        <f>IF(details!DD55="","",details!DD55)</f>
        <v/>
      </c>
      <c r="K720" s="1037"/>
      <c r="L720" s="1071"/>
      <c r="M720" s="1072"/>
      <c r="N720" s="405"/>
      <c r="O720" s="1032" t="s">
        <v>86</v>
      </c>
      <c r="P720" s="1033"/>
      <c r="Q720" s="1036" t="str">
        <f>IF(details!CR56="","",details!CR56)</f>
        <v/>
      </c>
      <c r="R720" s="1036"/>
      <c r="S720" s="1036" t="str">
        <f>IF(details!CV56="","",details!CV56)</f>
        <v/>
      </c>
      <c r="T720" s="1036"/>
      <c r="U720" s="1036" t="str">
        <f>IF(details!CZ56="","",details!CZ56)</f>
        <v/>
      </c>
      <c r="V720" s="1036"/>
      <c r="W720" s="1036" t="str">
        <f>IF(details!DD56="","",details!DD56)</f>
        <v/>
      </c>
      <c r="X720" s="1037"/>
    </row>
    <row r="721" spans="1:24" ht="19" customHeight="1">
      <c r="A721" s="405"/>
      <c r="B721" s="1020" t="s">
        <v>15</v>
      </c>
      <c r="C721" s="1021"/>
      <c r="D721" s="1022" t="str">
        <f>IF(details!CQ55="","",details!CQ55)</f>
        <v/>
      </c>
      <c r="E721" s="1022"/>
      <c r="F721" s="1022" t="str">
        <f>IF(details!CU55="","",details!CU55)</f>
        <v/>
      </c>
      <c r="G721" s="1022"/>
      <c r="H721" s="1022" t="str">
        <f>IF(details!CY55="","",details!CY55)</f>
        <v/>
      </c>
      <c r="I721" s="1022"/>
      <c r="J721" s="1022" t="str">
        <f>IF(details!DC55="","",details!DC55)</f>
        <v/>
      </c>
      <c r="K721" s="1023"/>
      <c r="L721" s="1071"/>
      <c r="M721" s="1072"/>
      <c r="N721" s="405"/>
      <c r="O721" s="1020" t="s">
        <v>15</v>
      </c>
      <c r="P721" s="1021"/>
      <c r="Q721" s="1022" t="str">
        <f>IF(details!CQ56="","",details!CQ56)</f>
        <v/>
      </c>
      <c r="R721" s="1022"/>
      <c r="S721" s="1022" t="str">
        <f>IF(details!CU56="","",details!CU56)</f>
        <v/>
      </c>
      <c r="T721" s="1022"/>
      <c r="U721" s="1022" t="str">
        <f>IF(details!CY56="","",details!CY56)</f>
        <v/>
      </c>
      <c r="V721" s="1022"/>
      <c r="W721" s="1022" t="str">
        <f>IF(details!DC56="","",details!DC56)</f>
        <v/>
      </c>
      <c r="X721" s="1023"/>
    </row>
    <row r="722" spans="1:24" ht="19" customHeight="1">
      <c r="A722" s="405"/>
      <c r="B722" s="1024" t="s">
        <v>87</v>
      </c>
      <c r="C722" s="1025"/>
      <c r="D722" s="1016"/>
      <c r="E722" s="1016"/>
      <c r="F722" s="1016"/>
      <c r="G722" s="1016"/>
      <c r="H722" s="1016"/>
      <c r="I722" s="1016"/>
      <c r="J722" s="1016"/>
      <c r="K722" s="1017"/>
      <c r="L722" s="1071"/>
      <c r="M722" s="1072"/>
      <c r="N722" s="405"/>
      <c r="O722" s="1024" t="s">
        <v>87</v>
      </c>
      <c r="P722" s="1025"/>
      <c r="Q722" s="1016"/>
      <c r="R722" s="1016"/>
      <c r="S722" s="1016"/>
      <c r="T722" s="1016"/>
      <c r="U722" s="1016"/>
      <c r="V722" s="1016"/>
      <c r="W722" s="1016"/>
      <c r="X722" s="1017"/>
    </row>
    <row r="723" spans="1:24" ht="19" customHeight="1">
      <c r="A723" s="405"/>
      <c r="B723" s="1014" t="s">
        <v>73</v>
      </c>
      <c r="C723" s="1015"/>
      <c r="D723" s="1016"/>
      <c r="E723" s="1016"/>
      <c r="F723" s="1016"/>
      <c r="G723" s="1016"/>
      <c r="H723" s="1016"/>
      <c r="I723" s="1016"/>
      <c r="J723" s="1016"/>
      <c r="K723" s="1017"/>
      <c r="L723" s="1071"/>
      <c r="M723" s="1072"/>
      <c r="N723" s="405"/>
      <c r="O723" s="1014" t="s">
        <v>73</v>
      </c>
      <c r="P723" s="1015"/>
      <c r="Q723" s="1016"/>
      <c r="R723" s="1016"/>
      <c r="S723" s="1016"/>
      <c r="T723" s="1016"/>
      <c r="U723" s="1016"/>
      <c r="V723" s="1016"/>
      <c r="W723" s="1016"/>
      <c r="X723" s="1017"/>
    </row>
    <row r="724" spans="1:24" ht="19" customHeight="1">
      <c r="A724" s="405"/>
      <c r="B724" s="1018" t="s">
        <v>88</v>
      </c>
      <c r="C724" s="1019"/>
      <c r="D724" s="1016"/>
      <c r="E724" s="1016"/>
      <c r="F724" s="1016"/>
      <c r="G724" s="1016"/>
      <c r="H724" s="1016"/>
      <c r="I724" s="1016"/>
      <c r="J724" s="1016"/>
      <c r="K724" s="1017"/>
      <c r="L724" s="1071"/>
      <c r="M724" s="1072"/>
      <c r="N724" s="405"/>
      <c r="O724" s="1018" t="s">
        <v>88</v>
      </c>
      <c r="P724" s="1019"/>
      <c r="Q724" s="1016"/>
      <c r="R724" s="1016"/>
      <c r="S724" s="1016"/>
      <c r="T724" s="1016"/>
      <c r="U724" s="1016"/>
      <c r="V724" s="1016"/>
      <c r="W724" s="1016"/>
      <c r="X724" s="1017"/>
    </row>
    <row r="725" spans="1:24" ht="19" customHeight="1" thickBot="1">
      <c r="A725" s="410"/>
      <c r="B725" s="1054" t="s">
        <v>89</v>
      </c>
      <c r="C725" s="1055"/>
      <c r="D725" s="1056"/>
      <c r="E725" s="1056"/>
      <c r="F725" s="1056"/>
      <c r="G725" s="1056"/>
      <c r="H725" s="1056"/>
      <c r="I725" s="1056"/>
      <c r="J725" s="1056"/>
      <c r="K725" s="1057"/>
      <c r="L725" s="1071"/>
      <c r="M725" s="1072"/>
      <c r="N725" s="410"/>
      <c r="O725" s="1054" t="s">
        <v>89</v>
      </c>
      <c r="P725" s="1055"/>
      <c r="Q725" s="1056"/>
      <c r="R725" s="1056"/>
      <c r="S725" s="1056"/>
      <c r="T725" s="1056"/>
      <c r="U725" s="1056"/>
      <c r="V725" s="1056"/>
      <c r="W725" s="1056"/>
      <c r="X725" s="1057"/>
    </row>
    <row r="726" spans="1:24" ht="19" customHeight="1">
      <c r="A726" s="1058" t="s">
        <v>44</v>
      </c>
      <c r="B726" s="1059"/>
      <c r="C726" s="1059"/>
      <c r="D726" s="1059"/>
      <c r="E726" s="1059"/>
      <c r="F726" s="1059"/>
      <c r="G726" s="1059"/>
      <c r="H726" s="1059"/>
      <c r="I726" s="1059"/>
      <c r="J726" s="1059"/>
      <c r="K726" s="1060"/>
      <c r="L726" s="1071"/>
      <c r="M726" s="1072"/>
      <c r="N726" s="1058" t="s">
        <v>44</v>
      </c>
      <c r="O726" s="1059"/>
      <c r="P726" s="1059"/>
      <c r="Q726" s="1059"/>
      <c r="R726" s="1059"/>
      <c r="S726" s="1059"/>
      <c r="T726" s="1059"/>
      <c r="U726" s="1059"/>
      <c r="V726" s="1059"/>
      <c r="W726" s="1059"/>
      <c r="X726" s="1060"/>
    </row>
    <row r="727" spans="1:24" ht="19" customHeight="1">
      <c r="A727" s="1061" t="str">
        <f>'statement of marks'!$A$1</f>
        <v>jk- ck- ek/;fed fo|ky; uohu] fuEckgsM+k</v>
      </c>
      <c r="B727" s="1062"/>
      <c r="C727" s="1062"/>
      <c r="D727" s="1062"/>
      <c r="E727" s="1062"/>
      <c r="F727" s="1062"/>
      <c r="G727" s="1062"/>
      <c r="H727" s="1062"/>
      <c r="I727" s="1062"/>
      <c r="J727" s="1062"/>
      <c r="K727" s="1063"/>
      <c r="L727" s="1071"/>
      <c r="M727" s="1072"/>
      <c r="N727" s="1061" t="str">
        <f>'statement of marks'!$A$1</f>
        <v>jk- ck- ek/;fed fo|ky; uohu] fuEckgsM+k</v>
      </c>
      <c r="O727" s="1062"/>
      <c r="P727" s="1062"/>
      <c r="Q727" s="1062"/>
      <c r="R727" s="1062"/>
      <c r="S727" s="1062"/>
      <c r="T727" s="1062"/>
      <c r="U727" s="1062"/>
      <c r="V727" s="1062"/>
      <c r="W727" s="1062"/>
      <c r="X727" s="1063"/>
    </row>
    <row r="728" spans="1:24" ht="19" customHeight="1">
      <c r="A728" s="1061"/>
      <c r="B728" s="1062"/>
      <c r="C728" s="1062"/>
      <c r="D728" s="1062"/>
      <c r="E728" s="1062"/>
      <c r="F728" s="1062"/>
      <c r="G728" s="1062"/>
      <c r="H728" s="1062"/>
      <c r="I728" s="1062"/>
      <c r="J728" s="1062"/>
      <c r="K728" s="1063"/>
      <c r="L728" s="1071"/>
      <c r="M728" s="1072"/>
      <c r="N728" s="1061"/>
      <c r="O728" s="1062"/>
      <c r="P728" s="1062"/>
      <c r="Q728" s="1062"/>
      <c r="R728" s="1062"/>
      <c r="S728" s="1062"/>
      <c r="T728" s="1062"/>
      <c r="U728" s="1062"/>
      <c r="V728" s="1062"/>
      <c r="W728" s="1062"/>
      <c r="X728" s="1063"/>
    </row>
    <row r="729" spans="1:24" ht="19" customHeight="1">
      <c r="A729" s="405"/>
      <c r="B729" s="1042" t="s">
        <v>84</v>
      </c>
      <c r="C729" s="1064"/>
      <c r="D729" s="1065" t="str">
        <f>'statement of marks'!$F$3</f>
        <v>2015-16</v>
      </c>
      <c r="E729" s="1065"/>
      <c r="F729" s="1065"/>
      <c r="G729" s="1065"/>
      <c r="H729" s="1065"/>
      <c r="I729" s="1065"/>
      <c r="J729" s="1065"/>
      <c r="K729" s="1066"/>
      <c r="L729" s="1071"/>
      <c r="M729" s="1072"/>
      <c r="N729" s="405"/>
      <c r="O729" s="1042" t="s">
        <v>84</v>
      </c>
      <c r="P729" s="1064"/>
      <c r="Q729" s="1065" t="str">
        <f>'statement of marks'!$F$3</f>
        <v>2015-16</v>
      </c>
      <c r="R729" s="1065"/>
      <c r="S729" s="1065"/>
      <c r="T729" s="1065"/>
      <c r="U729" s="1065"/>
      <c r="V729" s="1065"/>
      <c r="W729" s="1065"/>
      <c r="X729" s="1066"/>
    </row>
    <row r="730" spans="1:24" ht="19" customHeight="1">
      <c r="A730" s="405"/>
      <c r="B730" s="1026" t="s">
        <v>573</v>
      </c>
      <c r="C730" s="1027"/>
      <c r="D730" s="1027" t="str">
        <f>IF('statement of marks'!H57="","",'statement of marks'!H57)</f>
        <v>v 051</v>
      </c>
      <c r="E730" s="1027"/>
      <c r="F730" s="1027"/>
      <c r="G730" s="1027"/>
      <c r="H730" s="1027"/>
      <c r="I730" s="1027"/>
      <c r="J730" s="1027"/>
      <c r="K730" s="1067"/>
      <c r="L730" s="1071"/>
      <c r="M730" s="1072"/>
      <c r="N730" s="405"/>
      <c r="O730" s="1026" t="s">
        <v>573</v>
      </c>
      <c r="P730" s="1027"/>
      <c r="Q730" s="1027" t="str">
        <f>IF('statement of marks'!H58="","",'statement of marks'!H58)</f>
        <v>v 052</v>
      </c>
      <c r="R730" s="1027"/>
      <c r="S730" s="1027"/>
      <c r="T730" s="1027"/>
      <c r="U730" s="1027"/>
      <c r="V730" s="1027"/>
      <c r="W730" s="1027"/>
      <c r="X730" s="1067"/>
    </row>
    <row r="731" spans="1:24" ht="19" customHeight="1">
      <c r="A731" s="405"/>
      <c r="B731" s="1026" t="s">
        <v>574</v>
      </c>
      <c r="C731" s="1027"/>
      <c r="D731" s="1027" t="str">
        <f>IF('statement of marks'!I57="","",'statement of marks'!I57)</f>
        <v>c 051</v>
      </c>
      <c r="E731" s="1027"/>
      <c r="F731" s="1027"/>
      <c r="G731" s="1027"/>
      <c r="H731" s="1027"/>
      <c r="I731" s="1027"/>
      <c r="J731" s="1027"/>
      <c r="K731" s="1067"/>
      <c r="L731" s="1071"/>
      <c r="M731" s="1072"/>
      <c r="N731" s="405"/>
      <c r="O731" s="1026" t="s">
        <v>574</v>
      </c>
      <c r="P731" s="1027"/>
      <c r="Q731" s="1027" t="str">
        <f>IF('statement of marks'!I58="","",'statement of marks'!I58)</f>
        <v>c 052</v>
      </c>
      <c r="R731" s="1027"/>
      <c r="S731" s="1027"/>
      <c r="T731" s="1027"/>
      <c r="U731" s="1027"/>
      <c r="V731" s="1027"/>
      <c r="W731" s="1027"/>
      <c r="X731" s="1067"/>
    </row>
    <row r="732" spans="1:24" ht="19" customHeight="1">
      <c r="A732" s="405"/>
      <c r="B732" s="1026" t="s">
        <v>575</v>
      </c>
      <c r="C732" s="1027"/>
      <c r="D732" s="1027" t="str">
        <f>IF('statement of marks'!J57="","",'statement of marks'!J57)</f>
        <v>l 051</v>
      </c>
      <c r="E732" s="1027"/>
      <c r="F732" s="1027"/>
      <c r="G732" s="1027"/>
      <c r="H732" s="1027"/>
      <c r="I732" s="1027"/>
      <c r="J732" s="1027"/>
      <c r="K732" s="1067"/>
      <c r="L732" s="1071"/>
      <c r="M732" s="1072"/>
      <c r="N732" s="405"/>
      <c r="O732" s="1026" t="s">
        <v>575</v>
      </c>
      <c r="P732" s="1027"/>
      <c r="Q732" s="1027" t="str">
        <f>IF('statement of marks'!J58="","",'statement of marks'!J58)</f>
        <v>l 052</v>
      </c>
      <c r="R732" s="1027"/>
      <c r="S732" s="1027"/>
      <c r="T732" s="1027"/>
      <c r="U732" s="1027"/>
      <c r="V732" s="1027"/>
      <c r="W732" s="1027"/>
      <c r="X732" s="1067"/>
    </row>
    <row r="733" spans="1:24" ht="19" customHeight="1">
      <c r="A733" s="405"/>
      <c r="B733" s="1026" t="s">
        <v>576</v>
      </c>
      <c r="C733" s="1027"/>
      <c r="D733" s="399" t="str">
        <f>'statement of marks'!$D$3</f>
        <v>3 A</v>
      </c>
      <c r="E733" s="1027" t="s">
        <v>9</v>
      </c>
      <c r="F733" s="1027"/>
      <c r="G733" s="1045" t="str">
        <f>IF('statement of marks'!D57="","",'statement of marks'!D57)</f>
        <v/>
      </c>
      <c r="H733" s="1045"/>
      <c r="I733" s="1045"/>
      <c r="J733" s="1045"/>
      <c r="K733" s="1046"/>
      <c r="L733" s="1071"/>
      <c r="M733" s="1072"/>
      <c r="N733" s="405"/>
      <c r="O733" s="1026" t="s">
        <v>576</v>
      </c>
      <c r="P733" s="1027"/>
      <c r="Q733" s="399" t="str">
        <f>'statement of marks'!$D$3</f>
        <v>3 A</v>
      </c>
      <c r="R733" s="1027" t="s">
        <v>9</v>
      </c>
      <c r="S733" s="1027"/>
      <c r="T733" s="1045" t="str">
        <f>IF('statement of marks'!D58="","",'statement of marks'!D58)</f>
        <v/>
      </c>
      <c r="U733" s="1045"/>
      <c r="V733" s="1045"/>
      <c r="W733" s="1045"/>
      <c r="X733" s="1046"/>
    </row>
    <row r="734" spans="1:24" ht="19" customHeight="1">
      <c r="A734" s="405"/>
      <c r="B734" s="1026" t="s">
        <v>577</v>
      </c>
      <c r="C734" s="1027"/>
      <c r="D734" s="399" t="str">
        <f>IF('statement of marks'!E57="","",'statement of marks'!E57)</f>
        <v/>
      </c>
      <c r="E734" s="1027" t="s">
        <v>0</v>
      </c>
      <c r="F734" s="1027"/>
      <c r="G734" s="1047" t="str">
        <f>IF('statement of marks'!F57="","",'statement of marks'!F57)</f>
        <v/>
      </c>
      <c r="H734" s="1047"/>
      <c r="I734" s="1047"/>
      <c r="J734" s="1047"/>
      <c r="K734" s="1048"/>
      <c r="L734" s="1071"/>
      <c r="M734" s="1072"/>
      <c r="N734" s="405"/>
      <c r="O734" s="1026" t="s">
        <v>577</v>
      </c>
      <c r="P734" s="1027"/>
      <c r="Q734" s="399" t="str">
        <f>IF('statement of marks'!E58="","",'statement of marks'!E58)</f>
        <v/>
      </c>
      <c r="R734" s="1027" t="s">
        <v>0</v>
      </c>
      <c r="S734" s="1027"/>
      <c r="T734" s="1047" t="str">
        <f>IF('statement of marks'!F58="","",'statement of marks'!F58)</f>
        <v/>
      </c>
      <c r="U734" s="1047"/>
      <c r="V734" s="1047"/>
      <c r="W734" s="1047"/>
      <c r="X734" s="1048"/>
    </row>
    <row r="735" spans="1:24" ht="19" customHeight="1">
      <c r="A735" s="405"/>
      <c r="B735" s="372" t="s">
        <v>27</v>
      </c>
      <c r="C735" s="337" t="s">
        <v>85</v>
      </c>
      <c r="D735" s="1049" t="s">
        <v>1</v>
      </c>
      <c r="E735" s="1049" t="s">
        <v>21</v>
      </c>
      <c r="F735" s="1049" t="s">
        <v>62</v>
      </c>
      <c r="G735" s="1050" t="s">
        <v>2</v>
      </c>
      <c r="H735" s="1049" t="s">
        <v>632</v>
      </c>
      <c r="I735" s="1049"/>
      <c r="J735" s="1049"/>
      <c r="K735" s="1051" t="s">
        <v>633</v>
      </c>
      <c r="L735" s="1071"/>
      <c r="M735" s="1072"/>
      <c r="N735" s="405"/>
      <c r="O735" s="372" t="s">
        <v>27</v>
      </c>
      <c r="P735" s="337" t="s">
        <v>85</v>
      </c>
      <c r="Q735" s="1052" t="s">
        <v>1</v>
      </c>
      <c r="R735" s="1052" t="s">
        <v>21</v>
      </c>
      <c r="S735" s="1052" t="s">
        <v>62</v>
      </c>
      <c r="T735" s="1053" t="s">
        <v>2</v>
      </c>
      <c r="U735" s="1052" t="s">
        <v>632</v>
      </c>
      <c r="V735" s="1052"/>
      <c r="W735" s="1052"/>
      <c r="X735" s="1051" t="s">
        <v>633</v>
      </c>
    </row>
    <row r="736" spans="1:24" ht="19" customHeight="1">
      <c r="A736" s="405"/>
      <c r="B736" s="372"/>
      <c r="C736" s="337"/>
      <c r="D736" s="1049"/>
      <c r="E736" s="1049"/>
      <c r="F736" s="1049"/>
      <c r="G736" s="1050"/>
      <c r="H736" s="393" t="s">
        <v>629</v>
      </c>
      <c r="I736" s="393" t="s">
        <v>630</v>
      </c>
      <c r="J736" s="501" t="s">
        <v>68</v>
      </c>
      <c r="K736" s="1051"/>
      <c r="L736" s="1071"/>
      <c r="M736" s="1072"/>
      <c r="N736" s="405"/>
      <c r="O736" s="372"/>
      <c r="P736" s="337"/>
      <c r="Q736" s="1052"/>
      <c r="R736" s="1052"/>
      <c r="S736" s="1052"/>
      <c r="T736" s="1053"/>
      <c r="U736" s="400" t="s">
        <v>629</v>
      </c>
      <c r="V736" s="400" t="s">
        <v>630</v>
      </c>
      <c r="W736" s="400" t="s">
        <v>68</v>
      </c>
      <c r="X736" s="1051"/>
    </row>
    <row r="737" spans="1:24" ht="19" customHeight="1">
      <c r="A737" s="405"/>
      <c r="B737" s="1038" t="s">
        <v>3</v>
      </c>
      <c r="C737" s="1039"/>
      <c r="D737" s="333">
        <f>IF('statement of marks'!K$6="","",'statement of marks'!K$6)</f>
        <v>10</v>
      </c>
      <c r="E737" s="333">
        <f>IF('statement of marks'!L$6="","",'statement of marks'!L$6)</f>
        <v>10</v>
      </c>
      <c r="F737" s="333">
        <f>IF('statement of marks'!M$6="","",'statement of marks'!M$6)</f>
        <v>10</v>
      </c>
      <c r="G737" s="334">
        <f>IF('statement of marks'!N$6="","",'statement of marks'!N$6)</f>
        <v>30</v>
      </c>
      <c r="H737" s="333">
        <f>IF('statement of marks'!O$6="","",'statement of marks'!O$6)</f>
        <v>20</v>
      </c>
      <c r="I737" s="333">
        <f>IF('statement of marks'!P$6="","",'statement of marks'!P$6)</f>
        <v>50</v>
      </c>
      <c r="J737" s="334">
        <f>IF('statement of marks'!Q$6="","",'statement of marks'!Q$6)</f>
        <v>70</v>
      </c>
      <c r="K737" s="406">
        <f>IF('statement of marks'!R$6="","",'statement of marks'!R$6)</f>
        <v>100</v>
      </c>
      <c r="L737" s="1071"/>
      <c r="M737" s="1072"/>
      <c r="N737" s="405"/>
      <c r="O737" s="1038" t="s">
        <v>3</v>
      </c>
      <c r="P737" s="1039"/>
      <c r="Q737" s="333">
        <f>IF('statement of marks'!K$6="","",'statement of marks'!K$6)</f>
        <v>10</v>
      </c>
      <c r="R737" s="333">
        <f>IF('statement of marks'!L$6="","",'statement of marks'!L$6)</f>
        <v>10</v>
      </c>
      <c r="S737" s="333">
        <f>IF('statement of marks'!M$6="","",'statement of marks'!M$6)</f>
        <v>10</v>
      </c>
      <c r="T737" s="334">
        <f>IF('statement of marks'!N$6="","",'statement of marks'!N$6)</f>
        <v>30</v>
      </c>
      <c r="U737" s="333">
        <f>IF('statement of marks'!O$6="","",'statement of marks'!O$6)</f>
        <v>20</v>
      </c>
      <c r="V737" s="333">
        <f>IF('statement of marks'!P$6="","",'statement of marks'!P$6)</f>
        <v>50</v>
      </c>
      <c r="W737" s="334">
        <f>IF('statement of marks'!Q$6="","",'statement of marks'!Q$6)</f>
        <v>70</v>
      </c>
      <c r="X737" s="406">
        <f>IF('statement of marks'!R$6="","",'statement of marks'!R$6)</f>
        <v>100</v>
      </c>
    </row>
    <row r="738" spans="1:24" ht="19" customHeight="1">
      <c r="A738" s="405"/>
      <c r="B738" s="1026" t="str">
        <f>'statement of marks'!$K$3</f>
        <v>fgUnh</v>
      </c>
      <c r="C738" s="1027"/>
      <c r="D738" s="332" t="str">
        <f>IF('statement of marks'!K57="","",'statement of marks'!K57)</f>
        <v/>
      </c>
      <c r="E738" s="332" t="str">
        <f>IF('statement of marks'!L57="","",'statement of marks'!L57)</f>
        <v/>
      </c>
      <c r="F738" s="332" t="str">
        <f>IF('statement of marks'!M57="","",'statement of marks'!M57)</f>
        <v/>
      </c>
      <c r="G738" s="403" t="str">
        <f>IF('statement of marks'!N57="","",'statement of marks'!N57)</f>
        <v/>
      </c>
      <c r="H738" s="332" t="str">
        <f>IF('statement of marks'!O57="","",'statement of marks'!O57)</f>
        <v/>
      </c>
      <c r="I738" s="332" t="str">
        <f>IF('statement of marks'!P57="","",'statement of marks'!P57)</f>
        <v/>
      </c>
      <c r="J738" s="36" t="str">
        <f>IF('statement of marks'!Q57="","",'statement of marks'!Q57)</f>
        <v/>
      </c>
      <c r="K738" s="407" t="str">
        <f>IF('statement of marks'!R57="","",'statement of marks'!R57)</f>
        <v/>
      </c>
      <c r="L738" s="1071"/>
      <c r="M738" s="1072"/>
      <c r="N738" s="405"/>
      <c r="O738" s="1026" t="str">
        <f>'statement of marks'!$K$3</f>
        <v>fgUnh</v>
      </c>
      <c r="P738" s="1027"/>
      <c r="Q738" s="332" t="str">
        <f>IF('statement of marks'!K58="","",'statement of marks'!K58)</f>
        <v/>
      </c>
      <c r="R738" s="332" t="str">
        <f>IF('statement of marks'!L58="","",'statement of marks'!L58)</f>
        <v/>
      </c>
      <c r="S738" s="332" t="str">
        <f>IF('statement of marks'!M58="","",'statement of marks'!M58)</f>
        <v/>
      </c>
      <c r="T738" s="403" t="str">
        <f>IF('statement of marks'!N58="","",'statement of marks'!N58)</f>
        <v/>
      </c>
      <c r="U738" s="332" t="str">
        <f>IF('statement of marks'!O58="","",'statement of marks'!O58)</f>
        <v/>
      </c>
      <c r="V738" s="332" t="str">
        <f>IF('statement of marks'!P58="","",'statement of marks'!P58)</f>
        <v/>
      </c>
      <c r="W738" s="36" t="str">
        <f>IF('statement of marks'!Q58="","",'statement of marks'!Q58)</f>
        <v/>
      </c>
      <c r="X738" s="407" t="str">
        <f>IF('statement of marks'!R58="","",'statement of marks'!R58)</f>
        <v/>
      </c>
    </row>
    <row r="739" spans="1:24" ht="19" customHeight="1">
      <c r="A739" s="405"/>
      <c r="B739" s="1026" t="str">
        <f>'statement of marks'!$AQ$3</f>
        <v>xf.kr</v>
      </c>
      <c r="C739" s="1027"/>
      <c r="D739" s="332" t="str">
        <f>IF('statement of marks'!AQ57="","",'statement of marks'!AQ57)</f>
        <v/>
      </c>
      <c r="E739" s="332" t="str">
        <f>IF('statement of marks'!AR57="","",'statement of marks'!AR57)</f>
        <v/>
      </c>
      <c r="F739" s="332" t="str">
        <f>IF('statement of marks'!AS57="","",'statement of marks'!AS57)</f>
        <v/>
      </c>
      <c r="G739" s="403" t="str">
        <f>IF('statement of marks'!AT57="","",'statement of marks'!AT57)</f>
        <v/>
      </c>
      <c r="H739" s="332" t="str">
        <f>IF('statement of marks'!AU57="","",'statement of marks'!AU57)</f>
        <v/>
      </c>
      <c r="I739" s="332" t="str">
        <f>IF('statement of marks'!AV57="","",'statement of marks'!AV57)</f>
        <v/>
      </c>
      <c r="J739" s="36" t="str">
        <f>IF('statement of marks'!AW57="","",'statement of marks'!AW57)</f>
        <v/>
      </c>
      <c r="K739" s="407" t="str">
        <f>IF('statement of marks'!AX57="","",'statement of marks'!AX57)</f>
        <v/>
      </c>
      <c r="L739" s="1071"/>
      <c r="M739" s="1072"/>
      <c r="N739" s="405"/>
      <c r="O739" s="1026" t="str">
        <f>'statement of marks'!$AQ$3</f>
        <v>xf.kr</v>
      </c>
      <c r="P739" s="1027"/>
      <c r="Q739" s="332" t="str">
        <f>IF('statement of marks'!AQ58="","",'statement of marks'!AQ58)</f>
        <v/>
      </c>
      <c r="R739" s="332" t="str">
        <f>IF('statement of marks'!AR58="","",'statement of marks'!AR58)</f>
        <v/>
      </c>
      <c r="S739" s="332" t="str">
        <f>IF('statement of marks'!AS58="","",'statement of marks'!AS58)</f>
        <v/>
      </c>
      <c r="T739" s="403" t="str">
        <f>IF('statement of marks'!AT58="","",'statement of marks'!AT58)</f>
        <v/>
      </c>
      <c r="U739" s="332" t="str">
        <f>IF('statement of marks'!AU58="","",'statement of marks'!AU58)</f>
        <v/>
      </c>
      <c r="V739" s="332" t="str">
        <f>IF('statement of marks'!AV58="","",'statement of marks'!AV58)</f>
        <v/>
      </c>
      <c r="W739" s="36" t="str">
        <f>IF('statement of marks'!AW58="","",'statement of marks'!AW58)</f>
        <v/>
      </c>
      <c r="X739" s="407" t="str">
        <f>IF('statement of marks'!AX58="","",'statement of marks'!AX58)</f>
        <v/>
      </c>
    </row>
    <row r="740" spans="1:24" ht="19" customHeight="1">
      <c r="A740" s="405"/>
      <c r="B740" s="1026" t="str">
        <f>'statement of marks'!$BG$3</f>
        <v>Ik;kZoj.k v/;;u</v>
      </c>
      <c r="C740" s="1027"/>
      <c r="D740" s="332" t="str">
        <f>IF('statement of marks'!BG57="","",'statement of marks'!BG57)</f>
        <v/>
      </c>
      <c r="E740" s="332" t="str">
        <f>IF('statement of marks'!BH57="","",'statement of marks'!BH57)</f>
        <v/>
      </c>
      <c r="F740" s="332" t="str">
        <f>IF('statement of marks'!BI57="","",'statement of marks'!BI57)</f>
        <v/>
      </c>
      <c r="G740" s="403" t="str">
        <f>IF('statement of marks'!BJ57="","",'statement of marks'!BJ57)</f>
        <v/>
      </c>
      <c r="H740" s="332" t="str">
        <f>IF('statement of marks'!BK57="","",'statement of marks'!BK57)</f>
        <v/>
      </c>
      <c r="I740" s="332" t="str">
        <f>IF('statement of marks'!BL57="","",'statement of marks'!BL57)</f>
        <v/>
      </c>
      <c r="J740" s="36" t="str">
        <f>IF('statement of marks'!BM57="","",'statement of marks'!BM57)</f>
        <v/>
      </c>
      <c r="K740" s="407" t="str">
        <f>IF('statement of marks'!BN57="","",'statement of marks'!BN57)</f>
        <v/>
      </c>
      <c r="L740" s="1071"/>
      <c r="M740" s="1072"/>
      <c r="N740" s="405"/>
      <c r="O740" s="1026" t="str">
        <f>'statement of marks'!$BG$3</f>
        <v>Ik;kZoj.k v/;;u</v>
      </c>
      <c r="P740" s="1027"/>
      <c r="Q740" s="332" t="str">
        <f>IF('statement of marks'!BG58="","",'statement of marks'!BG58)</f>
        <v/>
      </c>
      <c r="R740" s="332" t="str">
        <f>IF('statement of marks'!BH58="","",'statement of marks'!BH58)</f>
        <v/>
      </c>
      <c r="S740" s="332" t="str">
        <f>IF('statement of marks'!BI58="","",'statement of marks'!BI58)</f>
        <v/>
      </c>
      <c r="T740" s="403" t="str">
        <f>IF('statement of marks'!BJ58="","",'statement of marks'!BJ58)</f>
        <v/>
      </c>
      <c r="U740" s="332" t="str">
        <f>IF('statement of marks'!BK58="","",'statement of marks'!BK58)</f>
        <v/>
      </c>
      <c r="V740" s="332" t="str">
        <f>IF('statement of marks'!BL58="","",'statement of marks'!BL58)</f>
        <v/>
      </c>
      <c r="W740" s="36" t="str">
        <f>IF('statement of marks'!BM58="","",'statement of marks'!BM58)</f>
        <v/>
      </c>
      <c r="X740" s="407" t="str">
        <f>IF('statement of marks'!BN58="","",'statement of marks'!BN58)</f>
        <v/>
      </c>
    </row>
    <row r="741" spans="1:24" ht="19" customHeight="1">
      <c r="A741" s="1040"/>
      <c r="B741" s="1042" t="str">
        <f>'statement of marks'!$AA$3</f>
        <v>vaxszth</v>
      </c>
      <c r="C741" s="402" t="s">
        <v>3</v>
      </c>
      <c r="D741" s="333">
        <f>IF('statement of marks'!AA$6="","",'statement of marks'!AA$6)</f>
        <v>5</v>
      </c>
      <c r="E741" s="333">
        <f>IF('statement of marks'!AB$6="","",'statement of marks'!AB$6)</f>
        <v>5</v>
      </c>
      <c r="F741" s="333">
        <f>IF('statement of marks'!AC$6="","",'statement of marks'!AC$6)</f>
        <v>5</v>
      </c>
      <c r="G741" s="334">
        <f>IF('statement of marks'!AD$6="","",'statement of marks'!AD$6)</f>
        <v>15</v>
      </c>
      <c r="H741" s="333">
        <f>IF('statement of marks'!AE$6="","",'statement of marks'!AE$6)</f>
        <v>10</v>
      </c>
      <c r="I741" s="333">
        <f>IF('statement of marks'!AF$6="","",'statement of marks'!AF$6)</f>
        <v>25</v>
      </c>
      <c r="J741" s="334">
        <f>IF('statement of marks'!AG$6="","",'statement of marks'!AG$6)</f>
        <v>35</v>
      </c>
      <c r="K741" s="406">
        <f>IF('statement of marks'!AH$6="","",'statement of marks'!AH$6)</f>
        <v>50</v>
      </c>
      <c r="L741" s="1071"/>
      <c r="M741" s="1072"/>
      <c r="N741" s="1040"/>
      <c r="O741" s="1042" t="str">
        <f>'statement of marks'!$AA$3</f>
        <v>vaxszth</v>
      </c>
      <c r="P741" s="402" t="s">
        <v>3</v>
      </c>
      <c r="Q741" s="333">
        <f>IF('statement of marks'!AA$6="","",'statement of marks'!AA$6)</f>
        <v>5</v>
      </c>
      <c r="R741" s="333">
        <f>IF('statement of marks'!AB$6="","",'statement of marks'!AB$6)</f>
        <v>5</v>
      </c>
      <c r="S741" s="333">
        <f>IF('statement of marks'!AC$6="","",'statement of marks'!AC$6)</f>
        <v>5</v>
      </c>
      <c r="T741" s="334">
        <f>IF('statement of marks'!AD$6="","",'statement of marks'!AD$6)</f>
        <v>15</v>
      </c>
      <c r="U741" s="333">
        <f>IF('statement of marks'!AE$6="","",'statement of marks'!AE$6)</f>
        <v>10</v>
      </c>
      <c r="V741" s="333">
        <f>IF('statement of marks'!AF$6="","",'statement of marks'!AF$6)</f>
        <v>25</v>
      </c>
      <c r="W741" s="334">
        <f>IF('statement of marks'!AG$6="","",'statement of marks'!AG$6)</f>
        <v>35</v>
      </c>
      <c r="X741" s="406">
        <f>IF('statement of marks'!AH$6="","",'statement of marks'!AH$6)</f>
        <v>50</v>
      </c>
    </row>
    <row r="742" spans="1:24" ht="19" customHeight="1">
      <c r="A742" s="1041"/>
      <c r="B742" s="1042"/>
      <c r="C742" s="404" t="s">
        <v>638</v>
      </c>
      <c r="D742" s="332" t="str">
        <f>IF('statement of marks'!AA57="","",'statement of marks'!AA57)</f>
        <v/>
      </c>
      <c r="E742" s="332" t="str">
        <f>IF('statement of marks'!AB57="","",'statement of marks'!AB57)</f>
        <v/>
      </c>
      <c r="F742" s="332" t="str">
        <f>IF('statement of marks'!AC57="","",'statement of marks'!AC57)</f>
        <v/>
      </c>
      <c r="G742" s="403" t="str">
        <f>IF('statement of marks'!AD57="","",'statement of marks'!AD57)</f>
        <v/>
      </c>
      <c r="H742" s="332" t="str">
        <f>IF('statement of marks'!AE57="","",'statement of marks'!AE57)</f>
        <v/>
      </c>
      <c r="I742" s="332" t="str">
        <f>IF('statement of marks'!AF57="","",'statement of marks'!AF57)</f>
        <v/>
      </c>
      <c r="J742" s="36" t="str">
        <f>IF('statement of marks'!AG57="","",'statement of marks'!AG57)</f>
        <v/>
      </c>
      <c r="K742" s="407" t="str">
        <f>IF('statement of marks'!AH57="","",'statement of marks'!AH57)</f>
        <v/>
      </c>
      <c r="L742" s="1071"/>
      <c r="M742" s="1072"/>
      <c r="N742" s="1041"/>
      <c r="O742" s="1042"/>
      <c r="P742" s="404" t="s">
        <v>638</v>
      </c>
      <c r="Q742" s="332" t="str">
        <f>IF('statement of marks'!AA58="","",'statement of marks'!AA58)</f>
        <v/>
      </c>
      <c r="R742" s="332" t="str">
        <f>IF('statement of marks'!AB58="","",'statement of marks'!AB58)</f>
        <v/>
      </c>
      <c r="S742" s="332" t="str">
        <f>IF('statement of marks'!AC58="","",'statement of marks'!AC58)</f>
        <v/>
      </c>
      <c r="T742" s="403" t="str">
        <f>IF('statement of marks'!AD58="","",'statement of marks'!AD58)</f>
        <v/>
      </c>
      <c r="U742" s="332" t="str">
        <f>IF('statement of marks'!AE58="","",'statement of marks'!AE58)</f>
        <v/>
      </c>
      <c r="V742" s="332" t="str">
        <f>IF('statement of marks'!AF58="","",'statement of marks'!AF58)</f>
        <v/>
      </c>
      <c r="W742" s="36" t="str">
        <f>IF('statement of marks'!AG58="","",'statement of marks'!AG58)</f>
        <v/>
      </c>
      <c r="X742" s="407" t="str">
        <f>IF('statement of marks'!AH58="","",'statement of marks'!AH58)</f>
        <v/>
      </c>
    </row>
    <row r="743" spans="1:24" ht="19" customHeight="1">
      <c r="A743" s="405"/>
      <c r="B743" s="1043" t="s">
        <v>634</v>
      </c>
      <c r="C743" s="1044"/>
      <c r="D743" s="336" t="s">
        <v>1</v>
      </c>
      <c r="E743" s="336" t="s">
        <v>21</v>
      </c>
      <c r="F743" s="401" t="s">
        <v>635</v>
      </c>
      <c r="G743" s="36"/>
      <c r="H743" s="335"/>
      <c r="I743" s="36"/>
      <c r="J743" s="502" t="s">
        <v>62</v>
      </c>
      <c r="K743" s="408"/>
      <c r="L743" s="1071"/>
      <c r="M743" s="1072"/>
      <c r="N743" s="405"/>
      <c r="O743" s="1043" t="s">
        <v>634</v>
      </c>
      <c r="P743" s="1044"/>
      <c r="Q743" s="336" t="s">
        <v>1</v>
      </c>
      <c r="R743" s="336" t="s">
        <v>21</v>
      </c>
      <c r="S743" s="401" t="s">
        <v>635</v>
      </c>
      <c r="T743" s="36"/>
      <c r="U743" s="335"/>
      <c r="V743" s="36"/>
      <c r="W743" s="336" t="s">
        <v>62</v>
      </c>
      <c r="X743" s="408"/>
    </row>
    <row r="744" spans="1:24" ht="19" customHeight="1">
      <c r="A744" s="405"/>
      <c r="B744" s="1038" t="s">
        <v>3</v>
      </c>
      <c r="C744" s="1039"/>
      <c r="D744" s="333">
        <v>20</v>
      </c>
      <c r="E744" s="333">
        <v>20</v>
      </c>
      <c r="F744" s="333">
        <v>20</v>
      </c>
      <c r="G744" s="334"/>
      <c r="H744" s="333"/>
      <c r="I744" s="333"/>
      <c r="J744" s="334">
        <v>20</v>
      </c>
      <c r="K744" s="406"/>
      <c r="L744" s="1071"/>
      <c r="M744" s="1072"/>
      <c r="N744" s="405"/>
      <c r="O744" s="1038" t="s">
        <v>3</v>
      </c>
      <c r="P744" s="1039"/>
      <c r="Q744" s="333">
        <v>20</v>
      </c>
      <c r="R744" s="333">
        <v>20</v>
      </c>
      <c r="S744" s="333">
        <v>20</v>
      </c>
      <c r="T744" s="334"/>
      <c r="U744" s="333"/>
      <c r="V744" s="333"/>
      <c r="W744" s="334">
        <v>20</v>
      </c>
      <c r="X744" s="406"/>
    </row>
    <row r="745" spans="1:24" ht="19" customHeight="1">
      <c r="A745" s="405"/>
      <c r="B745" s="1026" t="str">
        <f>'statement of marks'!$BW$3</f>
        <v>dk;kZuqHko</v>
      </c>
      <c r="C745" s="1027"/>
      <c r="D745" s="499" t="str">
        <f>IF('statement of marks'!BW57="","",'statement of marks'!BW57)</f>
        <v/>
      </c>
      <c r="E745" s="499" t="str">
        <f>IF('statement of marks'!BX57="","",'statement of marks'!BX57)</f>
        <v/>
      </c>
      <c r="F745" s="499" t="str">
        <f>IF('statement of marks'!BZ57="","",'statement of marks'!BZ57)</f>
        <v/>
      </c>
      <c r="G745" s="338"/>
      <c r="H745" s="338"/>
      <c r="I745" s="499"/>
      <c r="J745" s="499" t="str">
        <f>IF('statement of marks'!BY57="","",'statement of marks'!BY57)</f>
        <v/>
      </c>
      <c r="K745" s="500"/>
      <c r="L745" s="1071"/>
      <c r="M745" s="1072"/>
      <c r="N745" s="405"/>
      <c r="O745" s="1026" t="str">
        <f>'statement of marks'!$BW$3</f>
        <v>dk;kZuqHko</v>
      </c>
      <c r="P745" s="1027"/>
      <c r="Q745" s="499" t="str">
        <f>IF('statement of marks'!BW58="","",'statement of marks'!BW58)</f>
        <v/>
      </c>
      <c r="R745" s="499" t="str">
        <f>IF('statement of marks'!BX58="","",'statement of marks'!BX58)</f>
        <v/>
      </c>
      <c r="S745" s="499" t="str">
        <f>IF('statement of marks'!BZ58="","",'statement of marks'!BZ58)</f>
        <v/>
      </c>
      <c r="T745" s="338"/>
      <c r="U745" s="338"/>
      <c r="V745" s="499"/>
      <c r="W745" s="499" t="str">
        <f>IF('statement of marks'!BY58="","",'statement of marks'!BY58)</f>
        <v/>
      </c>
      <c r="X745" s="500"/>
    </row>
    <row r="746" spans="1:24" ht="19" customHeight="1">
      <c r="A746" s="405"/>
      <c r="B746" s="1026" t="str">
        <f>'statement of marks'!$CG$3</f>
        <v>dyk f'k{kk</v>
      </c>
      <c r="C746" s="1027"/>
      <c r="D746" s="499" t="str">
        <f>IF('statement of marks'!CG57="","",'statement of marks'!CG57)</f>
        <v/>
      </c>
      <c r="E746" s="499" t="str">
        <f>IF('statement of marks'!CH57="","",'statement of marks'!CH57)</f>
        <v/>
      </c>
      <c r="F746" s="499" t="str">
        <f>IF('statement of marks'!CJ57="","",'statement of marks'!CJ57)</f>
        <v/>
      </c>
      <c r="G746" s="338"/>
      <c r="H746" s="338"/>
      <c r="I746" s="499"/>
      <c r="J746" s="499" t="str">
        <f>IF('statement of marks'!CI57="","",'statement of marks'!CI57)</f>
        <v/>
      </c>
      <c r="K746" s="500"/>
      <c r="L746" s="1071"/>
      <c r="M746" s="1072"/>
      <c r="N746" s="405"/>
      <c r="O746" s="1026" t="str">
        <f>'statement of marks'!$CG$3</f>
        <v>dyk f'k{kk</v>
      </c>
      <c r="P746" s="1027"/>
      <c r="Q746" s="499" t="str">
        <f>IF('statement of marks'!CG58="","",'statement of marks'!CG58)</f>
        <v/>
      </c>
      <c r="R746" s="499" t="str">
        <f>IF('statement of marks'!CH58="","",'statement of marks'!CH58)</f>
        <v/>
      </c>
      <c r="S746" s="499" t="str">
        <f>IF('statement of marks'!CJ58="","",'statement of marks'!CJ58)</f>
        <v/>
      </c>
      <c r="T746" s="338"/>
      <c r="U746" s="338"/>
      <c r="V746" s="499"/>
      <c r="W746" s="499" t="str">
        <f>IF('statement of marks'!CI58="","",'statement of marks'!CI58)</f>
        <v/>
      </c>
      <c r="X746" s="500"/>
    </row>
    <row r="747" spans="1:24" ht="19" customHeight="1">
      <c r="A747" s="405"/>
      <c r="B747" s="1028" t="str">
        <f>'statement of marks'!$CQ$3</f>
        <v>LokLF; ,oe~ 'kkjhfjd f'k{kk</v>
      </c>
      <c r="C747" s="1029"/>
      <c r="D747" s="499" t="str">
        <f>IF('statement of marks'!CQ57="","",'statement of marks'!CQ57)</f>
        <v/>
      </c>
      <c r="E747" s="499" t="str">
        <f>IF('statement of marks'!CR57="","",'statement of marks'!CR57)</f>
        <v/>
      </c>
      <c r="F747" s="499" t="str">
        <f>IF('statement of marks'!CT57="","",'statement of marks'!CT57)</f>
        <v/>
      </c>
      <c r="G747" s="338"/>
      <c r="H747" s="338"/>
      <c r="I747" s="499"/>
      <c r="J747" s="499" t="str">
        <f>IF('statement of marks'!CS57="","",'statement of marks'!CS57)</f>
        <v/>
      </c>
      <c r="K747" s="500"/>
      <c r="L747" s="1071"/>
      <c r="M747" s="1072"/>
      <c r="N747" s="405"/>
      <c r="O747" s="1030" t="str">
        <f>'statement of marks'!$CQ$3</f>
        <v>LokLF; ,oe~ 'kkjhfjd f'k{kk</v>
      </c>
      <c r="P747" s="1031"/>
      <c r="Q747" s="499" t="str">
        <f>IF('statement of marks'!CQ58="","",'statement of marks'!CQ58)</f>
        <v/>
      </c>
      <c r="R747" s="499" t="str">
        <f>IF('statement of marks'!CR58="","",'statement of marks'!CR58)</f>
        <v/>
      </c>
      <c r="S747" s="499" t="str">
        <f>IF('statement of marks'!CT58="","",'statement of marks'!CT58)</f>
        <v/>
      </c>
      <c r="T747" s="338"/>
      <c r="U747" s="338"/>
      <c r="V747" s="499"/>
      <c r="W747" s="499" t="str">
        <f>IF('statement of marks'!CS58="","",'statement of marks'!CS58)</f>
        <v/>
      </c>
      <c r="X747" s="500"/>
    </row>
    <row r="748" spans="1:24" ht="19" customHeight="1">
      <c r="A748" s="405"/>
      <c r="B748" s="1032" t="s">
        <v>636</v>
      </c>
      <c r="C748" s="1033"/>
      <c r="D748" s="1034" t="str">
        <f>IF(details!$CQ$3="","",details!$CQ$3)</f>
        <v>;ksx vxLr rd</v>
      </c>
      <c r="E748" s="1034"/>
      <c r="F748" s="1034" t="str">
        <f>IF(details!$CU$3="","",details!$CU$3)</f>
        <v>;ksx vDVwcj rd</v>
      </c>
      <c r="G748" s="1034"/>
      <c r="H748" s="1034" t="str">
        <f>IF(details!$CY$3="","",details!$CY$3)</f>
        <v>;ksx fnlEcj rd</v>
      </c>
      <c r="I748" s="1034"/>
      <c r="J748" s="1034" t="str">
        <f>IF(details!$DC$3="","",details!$DC$3)</f>
        <v>;ksx Qjojh rd</v>
      </c>
      <c r="K748" s="1035"/>
      <c r="L748" s="1071"/>
      <c r="M748" s="1072"/>
      <c r="N748" s="405"/>
      <c r="O748" s="1032" t="s">
        <v>636</v>
      </c>
      <c r="P748" s="1033"/>
      <c r="Q748" s="1034" t="str">
        <f>IF(details!$CQ$3="","",details!$CQ$3)</f>
        <v>;ksx vxLr rd</v>
      </c>
      <c r="R748" s="1034"/>
      <c r="S748" s="1034" t="str">
        <f>IF(details!$CU$3="","",details!$CU$3)</f>
        <v>;ksx vDVwcj rd</v>
      </c>
      <c r="T748" s="1034"/>
      <c r="U748" s="1034" t="str">
        <f>IF(details!$CY$3="","",details!$CY$3)</f>
        <v>;ksx fnlEcj rd</v>
      </c>
      <c r="V748" s="1034"/>
      <c r="W748" s="1034" t="str">
        <f>IF(details!$DC$3="","",details!$DC$3)</f>
        <v>;ksx Qjojh rd</v>
      </c>
      <c r="X748" s="1035"/>
    </row>
    <row r="749" spans="1:24" ht="19" customHeight="1">
      <c r="A749" s="405"/>
      <c r="B749" s="1032" t="s">
        <v>86</v>
      </c>
      <c r="C749" s="1033"/>
      <c r="D749" s="1036" t="str">
        <f>IF(details!CR57="","",details!CR57)</f>
        <v/>
      </c>
      <c r="E749" s="1036"/>
      <c r="F749" s="1036" t="str">
        <f>IF(details!CV57="","",details!CV57)</f>
        <v/>
      </c>
      <c r="G749" s="1036"/>
      <c r="H749" s="1036" t="str">
        <f>IF(details!CZ57="","",details!CZ57)</f>
        <v/>
      </c>
      <c r="I749" s="1036"/>
      <c r="J749" s="1036" t="str">
        <f>IF(details!DD57="","",details!DD57)</f>
        <v/>
      </c>
      <c r="K749" s="1037"/>
      <c r="L749" s="1071"/>
      <c r="M749" s="1072"/>
      <c r="N749" s="405"/>
      <c r="O749" s="1032" t="s">
        <v>86</v>
      </c>
      <c r="P749" s="1033"/>
      <c r="Q749" s="1036" t="str">
        <f>IF(details!CR58="","",details!CR58)</f>
        <v/>
      </c>
      <c r="R749" s="1036"/>
      <c r="S749" s="1036" t="str">
        <f>IF(details!CV58="","",details!CV58)</f>
        <v/>
      </c>
      <c r="T749" s="1036"/>
      <c r="U749" s="1036" t="str">
        <f>IF(details!CZ58="","",details!CZ58)</f>
        <v/>
      </c>
      <c r="V749" s="1036"/>
      <c r="W749" s="1036" t="str">
        <f>IF(details!DD58="","",details!DD58)</f>
        <v/>
      </c>
      <c r="X749" s="1037"/>
    </row>
    <row r="750" spans="1:24" ht="19" customHeight="1">
      <c r="A750" s="405"/>
      <c r="B750" s="1020" t="s">
        <v>15</v>
      </c>
      <c r="C750" s="1021"/>
      <c r="D750" s="1022" t="str">
        <f>IF(details!CQ57="","",details!CQ57)</f>
        <v/>
      </c>
      <c r="E750" s="1022"/>
      <c r="F750" s="1022" t="str">
        <f>IF(details!CU57="","",details!CU57)</f>
        <v/>
      </c>
      <c r="G750" s="1022"/>
      <c r="H750" s="1022" t="str">
        <f>IF(details!CY57="","",details!CY57)</f>
        <v/>
      </c>
      <c r="I750" s="1022"/>
      <c r="J750" s="1022" t="str">
        <f>IF(details!DC57="","",details!DC57)</f>
        <v/>
      </c>
      <c r="K750" s="1023"/>
      <c r="L750" s="1071"/>
      <c r="M750" s="1072"/>
      <c r="N750" s="405"/>
      <c r="O750" s="1020" t="s">
        <v>15</v>
      </c>
      <c r="P750" s="1021"/>
      <c r="Q750" s="1022" t="str">
        <f>IF(details!CQ58="","",details!CQ58)</f>
        <v/>
      </c>
      <c r="R750" s="1022"/>
      <c r="S750" s="1022" t="str">
        <f>IF(details!CU58="","",details!CU58)</f>
        <v/>
      </c>
      <c r="T750" s="1022"/>
      <c r="U750" s="1022" t="str">
        <f>IF(details!CY58="","",details!CY58)</f>
        <v/>
      </c>
      <c r="V750" s="1022"/>
      <c r="W750" s="1022" t="str">
        <f>IF(details!DC58="","",details!DC58)</f>
        <v/>
      </c>
      <c r="X750" s="1023"/>
    </row>
    <row r="751" spans="1:24" ht="19" customHeight="1">
      <c r="A751" s="405"/>
      <c r="B751" s="1024" t="s">
        <v>87</v>
      </c>
      <c r="C751" s="1025"/>
      <c r="D751" s="1016"/>
      <c r="E751" s="1016"/>
      <c r="F751" s="1016"/>
      <c r="G751" s="1016"/>
      <c r="H751" s="1016"/>
      <c r="I751" s="1016"/>
      <c r="J751" s="1016"/>
      <c r="K751" s="1017"/>
      <c r="L751" s="1071"/>
      <c r="M751" s="1072"/>
      <c r="N751" s="405"/>
      <c r="O751" s="1024" t="s">
        <v>87</v>
      </c>
      <c r="P751" s="1025"/>
      <c r="Q751" s="1016"/>
      <c r="R751" s="1016"/>
      <c r="S751" s="1016"/>
      <c r="T751" s="1016"/>
      <c r="U751" s="1016"/>
      <c r="V751" s="1016"/>
      <c r="W751" s="1016"/>
      <c r="X751" s="1017"/>
    </row>
    <row r="752" spans="1:24" ht="19" customHeight="1">
      <c r="A752" s="405"/>
      <c r="B752" s="1014" t="s">
        <v>73</v>
      </c>
      <c r="C752" s="1015"/>
      <c r="D752" s="1016"/>
      <c r="E752" s="1016"/>
      <c r="F752" s="1016"/>
      <c r="G752" s="1016"/>
      <c r="H752" s="1016"/>
      <c r="I752" s="1016"/>
      <c r="J752" s="1016"/>
      <c r="K752" s="1017"/>
      <c r="L752" s="1071"/>
      <c r="M752" s="1072"/>
      <c r="N752" s="405"/>
      <c r="O752" s="1014" t="s">
        <v>73</v>
      </c>
      <c r="P752" s="1015"/>
      <c r="Q752" s="1016"/>
      <c r="R752" s="1016"/>
      <c r="S752" s="1016"/>
      <c r="T752" s="1016"/>
      <c r="U752" s="1016"/>
      <c r="V752" s="1016"/>
      <c r="W752" s="1016"/>
      <c r="X752" s="1017"/>
    </row>
    <row r="753" spans="1:24" ht="19" customHeight="1">
      <c r="A753" s="405"/>
      <c r="B753" s="1018" t="s">
        <v>88</v>
      </c>
      <c r="C753" s="1019"/>
      <c r="D753" s="1016"/>
      <c r="E753" s="1016"/>
      <c r="F753" s="1016"/>
      <c r="G753" s="1016"/>
      <c r="H753" s="1016"/>
      <c r="I753" s="1016"/>
      <c r="J753" s="1016"/>
      <c r="K753" s="1017"/>
      <c r="L753" s="1071"/>
      <c r="M753" s="1072"/>
      <c r="N753" s="405"/>
      <c r="O753" s="1018" t="s">
        <v>88</v>
      </c>
      <c r="P753" s="1019"/>
      <c r="Q753" s="1016"/>
      <c r="R753" s="1016"/>
      <c r="S753" s="1016"/>
      <c r="T753" s="1016"/>
      <c r="U753" s="1016"/>
      <c r="V753" s="1016"/>
      <c r="W753" s="1016"/>
      <c r="X753" s="1017"/>
    </row>
    <row r="754" spans="1:24" ht="19" customHeight="1" thickBot="1">
      <c r="A754" s="410"/>
      <c r="B754" s="1054" t="s">
        <v>89</v>
      </c>
      <c r="C754" s="1055"/>
      <c r="D754" s="1056"/>
      <c r="E754" s="1056"/>
      <c r="F754" s="1056"/>
      <c r="G754" s="1056"/>
      <c r="H754" s="1056"/>
      <c r="I754" s="1056"/>
      <c r="J754" s="1056"/>
      <c r="K754" s="1057"/>
      <c r="L754" s="1071"/>
      <c r="M754" s="1072"/>
      <c r="N754" s="410"/>
      <c r="O754" s="1054" t="s">
        <v>89</v>
      </c>
      <c r="P754" s="1055"/>
      <c r="Q754" s="1056"/>
      <c r="R754" s="1056"/>
      <c r="S754" s="1056"/>
      <c r="T754" s="1056"/>
      <c r="U754" s="1056"/>
      <c r="V754" s="1056"/>
      <c r="W754" s="1056"/>
      <c r="X754" s="1057"/>
    </row>
    <row r="755" spans="1:24" ht="19" customHeight="1">
      <c r="A755" s="1058" t="s">
        <v>44</v>
      </c>
      <c r="B755" s="1059"/>
      <c r="C755" s="1059"/>
      <c r="D755" s="1059"/>
      <c r="E755" s="1059"/>
      <c r="F755" s="1059"/>
      <c r="G755" s="1059"/>
      <c r="H755" s="1059"/>
      <c r="I755" s="1059"/>
      <c r="J755" s="1059"/>
      <c r="K755" s="1060"/>
      <c r="L755" s="1071"/>
      <c r="M755" s="1072"/>
      <c r="N755" s="1058" t="s">
        <v>44</v>
      </c>
      <c r="O755" s="1059"/>
      <c r="P755" s="1059"/>
      <c r="Q755" s="1059"/>
      <c r="R755" s="1059"/>
      <c r="S755" s="1059"/>
      <c r="T755" s="1059"/>
      <c r="U755" s="1059"/>
      <c r="V755" s="1059"/>
      <c r="W755" s="1059"/>
      <c r="X755" s="1060"/>
    </row>
    <row r="756" spans="1:24" ht="19" customHeight="1">
      <c r="A756" s="1061" t="str">
        <f>'statement of marks'!$A$1</f>
        <v>jk- ck- ek/;fed fo|ky; uohu] fuEckgsM+k</v>
      </c>
      <c r="B756" s="1062"/>
      <c r="C756" s="1062"/>
      <c r="D756" s="1062"/>
      <c r="E756" s="1062"/>
      <c r="F756" s="1062"/>
      <c r="G756" s="1062"/>
      <c r="H756" s="1062"/>
      <c r="I756" s="1062"/>
      <c r="J756" s="1062"/>
      <c r="K756" s="1063"/>
      <c r="L756" s="1071"/>
      <c r="M756" s="1072"/>
      <c r="N756" s="1061" t="str">
        <f>'statement of marks'!$A$1</f>
        <v>jk- ck- ek/;fed fo|ky; uohu] fuEckgsM+k</v>
      </c>
      <c r="O756" s="1062"/>
      <c r="P756" s="1062"/>
      <c r="Q756" s="1062"/>
      <c r="R756" s="1062"/>
      <c r="S756" s="1062"/>
      <c r="T756" s="1062"/>
      <c r="U756" s="1062"/>
      <c r="V756" s="1062"/>
      <c r="W756" s="1062"/>
      <c r="X756" s="1063"/>
    </row>
    <row r="757" spans="1:24" ht="19" customHeight="1">
      <c r="A757" s="1061"/>
      <c r="B757" s="1062"/>
      <c r="C757" s="1062"/>
      <c r="D757" s="1062"/>
      <c r="E757" s="1062"/>
      <c r="F757" s="1062"/>
      <c r="G757" s="1062"/>
      <c r="H757" s="1062"/>
      <c r="I757" s="1062"/>
      <c r="J757" s="1062"/>
      <c r="K757" s="1063"/>
      <c r="L757" s="1071"/>
      <c r="M757" s="1072"/>
      <c r="N757" s="1061"/>
      <c r="O757" s="1062"/>
      <c r="P757" s="1062"/>
      <c r="Q757" s="1062"/>
      <c r="R757" s="1062"/>
      <c r="S757" s="1062"/>
      <c r="T757" s="1062"/>
      <c r="U757" s="1062"/>
      <c r="V757" s="1062"/>
      <c r="W757" s="1062"/>
      <c r="X757" s="1063"/>
    </row>
    <row r="758" spans="1:24" ht="19" customHeight="1">
      <c r="A758" s="405"/>
      <c r="B758" s="1042" t="s">
        <v>84</v>
      </c>
      <c r="C758" s="1064"/>
      <c r="D758" s="1065" t="str">
        <f>'statement of marks'!$F$3</f>
        <v>2015-16</v>
      </c>
      <c r="E758" s="1065"/>
      <c r="F758" s="1065"/>
      <c r="G758" s="1065"/>
      <c r="H758" s="1065"/>
      <c r="I758" s="1065"/>
      <c r="J758" s="1065"/>
      <c r="K758" s="1066"/>
      <c r="L758" s="1071"/>
      <c r="M758" s="1072"/>
      <c r="N758" s="405"/>
      <c r="O758" s="1042" t="s">
        <v>84</v>
      </c>
      <c r="P758" s="1064"/>
      <c r="Q758" s="1065" t="str">
        <f>'statement of marks'!$F$3</f>
        <v>2015-16</v>
      </c>
      <c r="R758" s="1065"/>
      <c r="S758" s="1065"/>
      <c r="T758" s="1065"/>
      <c r="U758" s="1065"/>
      <c r="V758" s="1065"/>
      <c r="W758" s="1065"/>
      <c r="X758" s="1066"/>
    </row>
    <row r="759" spans="1:24" ht="19" customHeight="1">
      <c r="A759" s="405"/>
      <c r="B759" s="1026" t="s">
        <v>573</v>
      </c>
      <c r="C759" s="1027"/>
      <c r="D759" s="1027" t="str">
        <f>IF('statement of marks'!H59="","",'statement of marks'!H59)</f>
        <v>v 053</v>
      </c>
      <c r="E759" s="1027"/>
      <c r="F759" s="1027"/>
      <c r="G759" s="1027"/>
      <c r="H759" s="1027"/>
      <c r="I759" s="1027"/>
      <c r="J759" s="1027"/>
      <c r="K759" s="1067"/>
      <c r="L759" s="1071"/>
      <c r="M759" s="1072"/>
      <c r="N759" s="405"/>
      <c r="O759" s="1026" t="s">
        <v>573</v>
      </c>
      <c r="P759" s="1027"/>
      <c r="Q759" s="1027" t="str">
        <f>IF('statement of marks'!H60="","",'statement of marks'!H60)</f>
        <v>v 054</v>
      </c>
      <c r="R759" s="1027"/>
      <c r="S759" s="1027"/>
      <c r="T759" s="1027"/>
      <c r="U759" s="1027"/>
      <c r="V759" s="1027"/>
      <c r="W759" s="1027"/>
      <c r="X759" s="1067"/>
    </row>
    <row r="760" spans="1:24" ht="19" customHeight="1">
      <c r="A760" s="405"/>
      <c r="B760" s="1026" t="s">
        <v>574</v>
      </c>
      <c r="C760" s="1027"/>
      <c r="D760" s="1027" t="str">
        <f>IF('statement of marks'!I59="","",'statement of marks'!I59)</f>
        <v>c 053</v>
      </c>
      <c r="E760" s="1027"/>
      <c r="F760" s="1027"/>
      <c r="G760" s="1027"/>
      <c r="H760" s="1027"/>
      <c r="I760" s="1027"/>
      <c r="J760" s="1027"/>
      <c r="K760" s="1067"/>
      <c r="L760" s="1071"/>
      <c r="M760" s="1072"/>
      <c r="N760" s="405"/>
      <c r="O760" s="1026" t="s">
        <v>574</v>
      </c>
      <c r="P760" s="1027"/>
      <c r="Q760" s="1027" t="str">
        <f>IF('statement of marks'!I60="","",'statement of marks'!I60)</f>
        <v>c 054</v>
      </c>
      <c r="R760" s="1027"/>
      <c r="S760" s="1027"/>
      <c r="T760" s="1027"/>
      <c r="U760" s="1027"/>
      <c r="V760" s="1027"/>
      <c r="W760" s="1027"/>
      <c r="X760" s="1067"/>
    </row>
    <row r="761" spans="1:24" ht="19" customHeight="1">
      <c r="A761" s="405"/>
      <c r="B761" s="1026" t="s">
        <v>575</v>
      </c>
      <c r="C761" s="1027"/>
      <c r="D761" s="1027" t="str">
        <f>IF('statement of marks'!J59="","",'statement of marks'!J59)</f>
        <v>l 053</v>
      </c>
      <c r="E761" s="1027"/>
      <c r="F761" s="1027"/>
      <c r="G761" s="1027"/>
      <c r="H761" s="1027"/>
      <c r="I761" s="1027"/>
      <c r="J761" s="1027"/>
      <c r="K761" s="1067"/>
      <c r="L761" s="1071"/>
      <c r="M761" s="1072"/>
      <c r="N761" s="405"/>
      <c r="O761" s="1026" t="s">
        <v>575</v>
      </c>
      <c r="P761" s="1027"/>
      <c r="Q761" s="1027" t="str">
        <f>IF('statement of marks'!J60="","",'statement of marks'!J60)</f>
        <v>l 054</v>
      </c>
      <c r="R761" s="1027"/>
      <c r="S761" s="1027"/>
      <c r="T761" s="1027"/>
      <c r="U761" s="1027"/>
      <c r="V761" s="1027"/>
      <c r="W761" s="1027"/>
      <c r="X761" s="1067"/>
    </row>
    <row r="762" spans="1:24" ht="19" customHeight="1">
      <c r="A762" s="405"/>
      <c r="B762" s="1026" t="s">
        <v>576</v>
      </c>
      <c r="C762" s="1027"/>
      <c r="D762" s="399" t="str">
        <f>'statement of marks'!$D$3</f>
        <v>3 A</v>
      </c>
      <c r="E762" s="1027" t="s">
        <v>9</v>
      </c>
      <c r="F762" s="1027"/>
      <c r="G762" s="1045" t="str">
        <f>IF('statement of marks'!D59="","",'statement of marks'!D59)</f>
        <v/>
      </c>
      <c r="H762" s="1045"/>
      <c r="I762" s="1045"/>
      <c r="J762" s="1045"/>
      <c r="K762" s="1046"/>
      <c r="L762" s="1071"/>
      <c r="M762" s="1072"/>
      <c r="N762" s="405"/>
      <c r="O762" s="1026" t="s">
        <v>576</v>
      </c>
      <c r="P762" s="1027"/>
      <c r="Q762" s="399" t="str">
        <f>'statement of marks'!$D$3</f>
        <v>3 A</v>
      </c>
      <c r="R762" s="1027" t="s">
        <v>9</v>
      </c>
      <c r="S762" s="1027"/>
      <c r="T762" s="1045" t="str">
        <f>IF('statement of marks'!D60="","",'statement of marks'!D60)</f>
        <v/>
      </c>
      <c r="U762" s="1045"/>
      <c r="V762" s="1045"/>
      <c r="W762" s="1045"/>
      <c r="X762" s="1046"/>
    </row>
    <row r="763" spans="1:24" ht="19" customHeight="1">
      <c r="A763" s="405"/>
      <c r="B763" s="1026" t="s">
        <v>577</v>
      </c>
      <c r="C763" s="1027"/>
      <c r="D763" s="399" t="str">
        <f>IF('statement of marks'!E59="","",'statement of marks'!E59)</f>
        <v/>
      </c>
      <c r="E763" s="1027" t="s">
        <v>0</v>
      </c>
      <c r="F763" s="1027"/>
      <c r="G763" s="1047" t="str">
        <f>IF('statement of marks'!F59="","",'statement of marks'!F59)</f>
        <v/>
      </c>
      <c r="H763" s="1047"/>
      <c r="I763" s="1047"/>
      <c r="J763" s="1047"/>
      <c r="K763" s="1048"/>
      <c r="L763" s="1071"/>
      <c r="M763" s="1072"/>
      <c r="N763" s="405"/>
      <c r="O763" s="1026" t="s">
        <v>577</v>
      </c>
      <c r="P763" s="1027"/>
      <c r="Q763" s="399" t="str">
        <f>IF('statement of marks'!E60="","",'statement of marks'!E60)</f>
        <v/>
      </c>
      <c r="R763" s="1027" t="s">
        <v>0</v>
      </c>
      <c r="S763" s="1027"/>
      <c r="T763" s="1047" t="str">
        <f>IF('statement of marks'!F60="","",'statement of marks'!F60)</f>
        <v/>
      </c>
      <c r="U763" s="1047"/>
      <c r="V763" s="1047"/>
      <c r="W763" s="1047"/>
      <c r="X763" s="1048"/>
    </row>
    <row r="764" spans="1:24" ht="19" customHeight="1">
      <c r="A764" s="405"/>
      <c r="B764" s="372" t="s">
        <v>27</v>
      </c>
      <c r="C764" s="337" t="s">
        <v>85</v>
      </c>
      <c r="D764" s="1049" t="s">
        <v>1</v>
      </c>
      <c r="E764" s="1049" t="s">
        <v>21</v>
      </c>
      <c r="F764" s="1049" t="s">
        <v>62</v>
      </c>
      <c r="G764" s="1050" t="s">
        <v>2</v>
      </c>
      <c r="H764" s="1049" t="s">
        <v>632</v>
      </c>
      <c r="I764" s="1049"/>
      <c r="J764" s="1049"/>
      <c r="K764" s="1051" t="s">
        <v>633</v>
      </c>
      <c r="L764" s="1071"/>
      <c r="M764" s="1072"/>
      <c r="N764" s="405"/>
      <c r="O764" s="372" t="s">
        <v>27</v>
      </c>
      <c r="P764" s="337" t="s">
        <v>85</v>
      </c>
      <c r="Q764" s="1052" t="s">
        <v>1</v>
      </c>
      <c r="R764" s="1052" t="s">
        <v>21</v>
      </c>
      <c r="S764" s="1052" t="s">
        <v>62</v>
      </c>
      <c r="T764" s="1053" t="s">
        <v>2</v>
      </c>
      <c r="U764" s="1052" t="s">
        <v>632</v>
      </c>
      <c r="V764" s="1052"/>
      <c r="W764" s="1052"/>
      <c r="X764" s="1051" t="s">
        <v>633</v>
      </c>
    </row>
    <row r="765" spans="1:24" ht="19" customHeight="1">
      <c r="A765" s="405"/>
      <c r="B765" s="372"/>
      <c r="C765" s="337"/>
      <c r="D765" s="1049"/>
      <c r="E765" s="1049"/>
      <c r="F765" s="1049"/>
      <c r="G765" s="1050"/>
      <c r="H765" s="393" t="s">
        <v>629</v>
      </c>
      <c r="I765" s="393" t="s">
        <v>630</v>
      </c>
      <c r="J765" s="501" t="s">
        <v>68</v>
      </c>
      <c r="K765" s="1051"/>
      <c r="L765" s="1071"/>
      <c r="M765" s="1072"/>
      <c r="N765" s="405"/>
      <c r="O765" s="372"/>
      <c r="P765" s="337"/>
      <c r="Q765" s="1052"/>
      <c r="R765" s="1052"/>
      <c r="S765" s="1052"/>
      <c r="T765" s="1053"/>
      <c r="U765" s="400" t="s">
        <v>629</v>
      </c>
      <c r="V765" s="400" t="s">
        <v>630</v>
      </c>
      <c r="W765" s="400" t="s">
        <v>68</v>
      </c>
      <c r="X765" s="1051"/>
    </row>
    <row r="766" spans="1:24" ht="19" customHeight="1">
      <c r="A766" s="405"/>
      <c r="B766" s="1038" t="s">
        <v>3</v>
      </c>
      <c r="C766" s="1039"/>
      <c r="D766" s="333">
        <f>IF('statement of marks'!K$6="","",'statement of marks'!K$6)</f>
        <v>10</v>
      </c>
      <c r="E766" s="333">
        <f>IF('statement of marks'!L$6="","",'statement of marks'!L$6)</f>
        <v>10</v>
      </c>
      <c r="F766" s="333">
        <f>IF('statement of marks'!M$6="","",'statement of marks'!M$6)</f>
        <v>10</v>
      </c>
      <c r="G766" s="334">
        <f>IF('statement of marks'!N$6="","",'statement of marks'!N$6)</f>
        <v>30</v>
      </c>
      <c r="H766" s="333">
        <f>IF('statement of marks'!O$6="","",'statement of marks'!O$6)</f>
        <v>20</v>
      </c>
      <c r="I766" s="333">
        <f>IF('statement of marks'!P$6="","",'statement of marks'!P$6)</f>
        <v>50</v>
      </c>
      <c r="J766" s="334">
        <f>IF('statement of marks'!Q$6="","",'statement of marks'!Q$6)</f>
        <v>70</v>
      </c>
      <c r="K766" s="406">
        <f>IF('statement of marks'!R$6="","",'statement of marks'!R$6)</f>
        <v>100</v>
      </c>
      <c r="L766" s="1071"/>
      <c r="M766" s="1072"/>
      <c r="N766" s="405"/>
      <c r="O766" s="1038" t="s">
        <v>3</v>
      </c>
      <c r="P766" s="1039"/>
      <c r="Q766" s="333">
        <f>IF('statement of marks'!K$6="","",'statement of marks'!K$6)</f>
        <v>10</v>
      </c>
      <c r="R766" s="333">
        <f>IF('statement of marks'!L$6="","",'statement of marks'!L$6)</f>
        <v>10</v>
      </c>
      <c r="S766" s="333">
        <f>IF('statement of marks'!M$6="","",'statement of marks'!M$6)</f>
        <v>10</v>
      </c>
      <c r="T766" s="334">
        <f>IF('statement of marks'!N$6="","",'statement of marks'!N$6)</f>
        <v>30</v>
      </c>
      <c r="U766" s="333">
        <f>IF('statement of marks'!O$6="","",'statement of marks'!O$6)</f>
        <v>20</v>
      </c>
      <c r="V766" s="333">
        <f>IF('statement of marks'!P$6="","",'statement of marks'!P$6)</f>
        <v>50</v>
      </c>
      <c r="W766" s="334">
        <f>IF('statement of marks'!Q$6="","",'statement of marks'!Q$6)</f>
        <v>70</v>
      </c>
      <c r="X766" s="406">
        <f>IF('statement of marks'!R$6="","",'statement of marks'!R$6)</f>
        <v>100</v>
      </c>
    </row>
    <row r="767" spans="1:24" ht="19" customHeight="1">
      <c r="A767" s="405"/>
      <c r="B767" s="1026" t="str">
        <f>'statement of marks'!$K$3</f>
        <v>fgUnh</v>
      </c>
      <c r="C767" s="1027"/>
      <c r="D767" s="332" t="str">
        <f>IF('statement of marks'!K59="","",'statement of marks'!K59)</f>
        <v/>
      </c>
      <c r="E767" s="332" t="str">
        <f>IF('statement of marks'!L59="","",'statement of marks'!L59)</f>
        <v/>
      </c>
      <c r="F767" s="332" t="str">
        <f>IF('statement of marks'!M59="","",'statement of marks'!M59)</f>
        <v/>
      </c>
      <c r="G767" s="403" t="str">
        <f>IF('statement of marks'!N59="","",'statement of marks'!N59)</f>
        <v/>
      </c>
      <c r="H767" s="332" t="str">
        <f>IF('statement of marks'!O59="","",'statement of marks'!O59)</f>
        <v/>
      </c>
      <c r="I767" s="332" t="str">
        <f>IF('statement of marks'!P59="","",'statement of marks'!P59)</f>
        <v/>
      </c>
      <c r="J767" s="36" t="str">
        <f>IF('statement of marks'!Q59="","",'statement of marks'!Q59)</f>
        <v/>
      </c>
      <c r="K767" s="407" t="str">
        <f>IF('statement of marks'!R59="","",'statement of marks'!R59)</f>
        <v/>
      </c>
      <c r="L767" s="1071"/>
      <c r="M767" s="1072"/>
      <c r="N767" s="405"/>
      <c r="O767" s="1026" t="str">
        <f>'statement of marks'!$K$3</f>
        <v>fgUnh</v>
      </c>
      <c r="P767" s="1027"/>
      <c r="Q767" s="332" t="str">
        <f>IF('statement of marks'!K60="","",'statement of marks'!K60)</f>
        <v/>
      </c>
      <c r="R767" s="332" t="str">
        <f>IF('statement of marks'!L60="","",'statement of marks'!L60)</f>
        <v/>
      </c>
      <c r="S767" s="332" t="str">
        <f>IF('statement of marks'!M60="","",'statement of marks'!M60)</f>
        <v/>
      </c>
      <c r="T767" s="403" t="str">
        <f>IF('statement of marks'!N60="","",'statement of marks'!N60)</f>
        <v/>
      </c>
      <c r="U767" s="332" t="str">
        <f>IF('statement of marks'!O60="","",'statement of marks'!O60)</f>
        <v/>
      </c>
      <c r="V767" s="332" t="str">
        <f>IF('statement of marks'!P60="","",'statement of marks'!P60)</f>
        <v/>
      </c>
      <c r="W767" s="36" t="str">
        <f>IF('statement of marks'!Q60="","",'statement of marks'!Q60)</f>
        <v/>
      </c>
      <c r="X767" s="407" t="str">
        <f>IF('statement of marks'!R60="","",'statement of marks'!R60)</f>
        <v/>
      </c>
    </row>
    <row r="768" spans="1:24" ht="19" customHeight="1">
      <c r="A768" s="405"/>
      <c r="B768" s="1026" t="str">
        <f>'statement of marks'!$AQ$3</f>
        <v>xf.kr</v>
      </c>
      <c r="C768" s="1027"/>
      <c r="D768" s="332" t="str">
        <f>IF('statement of marks'!AQ59="","",'statement of marks'!AQ59)</f>
        <v/>
      </c>
      <c r="E768" s="332" t="str">
        <f>IF('statement of marks'!AR59="","",'statement of marks'!AR59)</f>
        <v/>
      </c>
      <c r="F768" s="332" t="str">
        <f>IF('statement of marks'!AS59="","",'statement of marks'!AS59)</f>
        <v/>
      </c>
      <c r="G768" s="403" t="str">
        <f>IF('statement of marks'!AT59="","",'statement of marks'!AT59)</f>
        <v/>
      </c>
      <c r="H768" s="332" t="str">
        <f>IF('statement of marks'!AU59="","",'statement of marks'!AU59)</f>
        <v/>
      </c>
      <c r="I768" s="332" t="str">
        <f>IF('statement of marks'!AV59="","",'statement of marks'!AV59)</f>
        <v/>
      </c>
      <c r="J768" s="36" t="str">
        <f>IF('statement of marks'!AW59="","",'statement of marks'!AW59)</f>
        <v/>
      </c>
      <c r="K768" s="407" t="str">
        <f>IF('statement of marks'!AX59="","",'statement of marks'!AX59)</f>
        <v/>
      </c>
      <c r="L768" s="1071"/>
      <c r="M768" s="1072"/>
      <c r="N768" s="405"/>
      <c r="O768" s="1026" t="str">
        <f>'statement of marks'!$AQ$3</f>
        <v>xf.kr</v>
      </c>
      <c r="P768" s="1027"/>
      <c r="Q768" s="332" t="str">
        <f>IF('statement of marks'!AQ60="","",'statement of marks'!AQ60)</f>
        <v/>
      </c>
      <c r="R768" s="332" t="str">
        <f>IF('statement of marks'!AR60="","",'statement of marks'!AR60)</f>
        <v/>
      </c>
      <c r="S768" s="332" t="str">
        <f>IF('statement of marks'!AS60="","",'statement of marks'!AS60)</f>
        <v/>
      </c>
      <c r="T768" s="403" t="str">
        <f>IF('statement of marks'!AT60="","",'statement of marks'!AT60)</f>
        <v/>
      </c>
      <c r="U768" s="332" t="str">
        <f>IF('statement of marks'!AU60="","",'statement of marks'!AU60)</f>
        <v/>
      </c>
      <c r="V768" s="332" t="str">
        <f>IF('statement of marks'!AV60="","",'statement of marks'!AV60)</f>
        <v/>
      </c>
      <c r="W768" s="36" t="str">
        <f>IF('statement of marks'!AW60="","",'statement of marks'!AW60)</f>
        <v/>
      </c>
      <c r="X768" s="407" t="str">
        <f>IF('statement of marks'!AX60="","",'statement of marks'!AX60)</f>
        <v/>
      </c>
    </row>
    <row r="769" spans="1:24" ht="19" customHeight="1">
      <c r="A769" s="405"/>
      <c r="B769" s="1026" t="str">
        <f>'statement of marks'!$BG$3</f>
        <v>Ik;kZoj.k v/;;u</v>
      </c>
      <c r="C769" s="1027"/>
      <c r="D769" s="332" t="str">
        <f>IF('statement of marks'!BG59="","",'statement of marks'!BG59)</f>
        <v/>
      </c>
      <c r="E769" s="332" t="str">
        <f>IF('statement of marks'!BH59="","",'statement of marks'!BH59)</f>
        <v/>
      </c>
      <c r="F769" s="332" t="str">
        <f>IF('statement of marks'!BI59="","",'statement of marks'!BI59)</f>
        <v/>
      </c>
      <c r="G769" s="403" t="str">
        <f>IF('statement of marks'!BJ59="","",'statement of marks'!BJ59)</f>
        <v/>
      </c>
      <c r="H769" s="332" t="str">
        <f>IF('statement of marks'!BK59="","",'statement of marks'!BK59)</f>
        <v/>
      </c>
      <c r="I769" s="332" t="str">
        <f>IF('statement of marks'!BL59="","",'statement of marks'!BL59)</f>
        <v/>
      </c>
      <c r="J769" s="36" t="str">
        <f>IF('statement of marks'!BM59="","",'statement of marks'!BM59)</f>
        <v/>
      </c>
      <c r="K769" s="407" t="str">
        <f>IF('statement of marks'!BN59="","",'statement of marks'!BN59)</f>
        <v/>
      </c>
      <c r="L769" s="1071"/>
      <c r="M769" s="1072"/>
      <c r="N769" s="405"/>
      <c r="O769" s="1026" t="str">
        <f>'statement of marks'!$BG$3</f>
        <v>Ik;kZoj.k v/;;u</v>
      </c>
      <c r="P769" s="1027"/>
      <c r="Q769" s="332" t="str">
        <f>IF('statement of marks'!BG60="","",'statement of marks'!BG60)</f>
        <v/>
      </c>
      <c r="R769" s="332" t="str">
        <f>IF('statement of marks'!BH60="","",'statement of marks'!BH60)</f>
        <v/>
      </c>
      <c r="S769" s="332" t="str">
        <f>IF('statement of marks'!BI60="","",'statement of marks'!BI60)</f>
        <v/>
      </c>
      <c r="T769" s="403" t="str">
        <f>IF('statement of marks'!BJ60="","",'statement of marks'!BJ60)</f>
        <v/>
      </c>
      <c r="U769" s="332" t="str">
        <f>IF('statement of marks'!BK60="","",'statement of marks'!BK60)</f>
        <v/>
      </c>
      <c r="V769" s="332" t="str">
        <f>IF('statement of marks'!BL60="","",'statement of marks'!BL60)</f>
        <v/>
      </c>
      <c r="W769" s="36" t="str">
        <f>IF('statement of marks'!BM60="","",'statement of marks'!BM60)</f>
        <v/>
      </c>
      <c r="X769" s="407" t="str">
        <f>IF('statement of marks'!BN60="","",'statement of marks'!BN60)</f>
        <v/>
      </c>
    </row>
    <row r="770" spans="1:24" ht="19" customHeight="1">
      <c r="A770" s="1040"/>
      <c r="B770" s="1042" t="str">
        <f>'statement of marks'!$AA$3</f>
        <v>vaxszth</v>
      </c>
      <c r="C770" s="402" t="s">
        <v>3</v>
      </c>
      <c r="D770" s="333">
        <f>IF('statement of marks'!AA$6="","",'statement of marks'!AA$6)</f>
        <v>5</v>
      </c>
      <c r="E770" s="333">
        <f>IF('statement of marks'!AB$6="","",'statement of marks'!AB$6)</f>
        <v>5</v>
      </c>
      <c r="F770" s="333">
        <f>IF('statement of marks'!AC$6="","",'statement of marks'!AC$6)</f>
        <v>5</v>
      </c>
      <c r="G770" s="334">
        <f>IF('statement of marks'!AD$6="","",'statement of marks'!AD$6)</f>
        <v>15</v>
      </c>
      <c r="H770" s="333">
        <f>IF('statement of marks'!AE$6="","",'statement of marks'!AE$6)</f>
        <v>10</v>
      </c>
      <c r="I770" s="333">
        <f>IF('statement of marks'!AF$6="","",'statement of marks'!AF$6)</f>
        <v>25</v>
      </c>
      <c r="J770" s="334">
        <f>IF('statement of marks'!AG$6="","",'statement of marks'!AG$6)</f>
        <v>35</v>
      </c>
      <c r="K770" s="406">
        <f>IF('statement of marks'!AH$6="","",'statement of marks'!AH$6)</f>
        <v>50</v>
      </c>
      <c r="L770" s="1071"/>
      <c r="M770" s="1072"/>
      <c r="N770" s="1040"/>
      <c r="O770" s="1042" t="str">
        <f>'statement of marks'!$AA$3</f>
        <v>vaxszth</v>
      </c>
      <c r="P770" s="402" t="s">
        <v>3</v>
      </c>
      <c r="Q770" s="333">
        <f>IF('statement of marks'!AA$6="","",'statement of marks'!AA$6)</f>
        <v>5</v>
      </c>
      <c r="R770" s="333">
        <f>IF('statement of marks'!AB$6="","",'statement of marks'!AB$6)</f>
        <v>5</v>
      </c>
      <c r="S770" s="333">
        <f>IF('statement of marks'!AC$6="","",'statement of marks'!AC$6)</f>
        <v>5</v>
      </c>
      <c r="T770" s="334">
        <f>IF('statement of marks'!AD$6="","",'statement of marks'!AD$6)</f>
        <v>15</v>
      </c>
      <c r="U770" s="333">
        <f>IF('statement of marks'!AE$6="","",'statement of marks'!AE$6)</f>
        <v>10</v>
      </c>
      <c r="V770" s="333">
        <f>IF('statement of marks'!AF$6="","",'statement of marks'!AF$6)</f>
        <v>25</v>
      </c>
      <c r="W770" s="334">
        <f>IF('statement of marks'!AG$6="","",'statement of marks'!AG$6)</f>
        <v>35</v>
      </c>
      <c r="X770" s="406">
        <f>IF('statement of marks'!AH$6="","",'statement of marks'!AH$6)</f>
        <v>50</v>
      </c>
    </row>
    <row r="771" spans="1:24" ht="19" customHeight="1">
      <c r="A771" s="1041"/>
      <c r="B771" s="1042"/>
      <c r="C771" s="404" t="s">
        <v>638</v>
      </c>
      <c r="D771" s="332" t="str">
        <f>IF('statement of marks'!AA59="","",'statement of marks'!AA59)</f>
        <v/>
      </c>
      <c r="E771" s="332" t="str">
        <f>IF('statement of marks'!AB59="","",'statement of marks'!AB59)</f>
        <v/>
      </c>
      <c r="F771" s="332" t="str">
        <f>IF('statement of marks'!AC59="","",'statement of marks'!AC59)</f>
        <v/>
      </c>
      <c r="G771" s="403" t="str">
        <f>IF('statement of marks'!AD59="","",'statement of marks'!AD59)</f>
        <v/>
      </c>
      <c r="H771" s="332" t="str">
        <f>IF('statement of marks'!AE59="","",'statement of marks'!AE59)</f>
        <v/>
      </c>
      <c r="I771" s="332" t="str">
        <f>IF('statement of marks'!AF59="","",'statement of marks'!AF59)</f>
        <v/>
      </c>
      <c r="J771" s="36" t="str">
        <f>IF('statement of marks'!AG59="","",'statement of marks'!AG59)</f>
        <v/>
      </c>
      <c r="K771" s="407" t="str">
        <f>IF('statement of marks'!AH59="","",'statement of marks'!AH59)</f>
        <v/>
      </c>
      <c r="L771" s="1071"/>
      <c r="M771" s="1072"/>
      <c r="N771" s="1041"/>
      <c r="O771" s="1042"/>
      <c r="P771" s="404" t="s">
        <v>638</v>
      </c>
      <c r="Q771" s="332" t="str">
        <f>IF('statement of marks'!AA60="","",'statement of marks'!AA60)</f>
        <v/>
      </c>
      <c r="R771" s="332" t="str">
        <f>IF('statement of marks'!AB60="","",'statement of marks'!AB60)</f>
        <v/>
      </c>
      <c r="S771" s="332" t="str">
        <f>IF('statement of marks'!AC60="","",'statement of marks'!AC60)</f>
        <v/>
      </c>
      <c r="T771" s="403" t="str">
        <f>IF('statement of marks'!AD60="","",'statement of marks'!AD60)</f>
        <v/>
      </c>
      <c r="U771" s="332" t="str">
        <f>IF('statement of marks'!AE60="","",'statement of marks'!AE60)</f>
        <v/>
      </c>
      <c r="V771" s="332" t="str">
        <f>IF('statement of marks'!AF60="","",'statement of marks'!AF60)</f>
        <v/>
      </c>
      <c r="W771" s="36" t="str">
        <f>IF('statement of marks'!AG60="","",'statement of marks'!AG60)</f>
        <v/>
      </c>
      <c r="X771" s="407" t="str">
        <f>IF('statement of marks'!AH60="","",'statement of marks'!AH60)</f>
        <v/>
      </c>
    </row>
    <row r="772" spans="1:24" ht="19" customHeight="1">
      <c r="A772" s="405"/>
      <c r="B772" s="1043" t="s">
        <v>634</v>
      </c>
      <c r="C772" s="1044"/>
      <c r="D772" s="336" t="s">
        <v>1</v>
      </c>
      <c r="E772" s="336" t="s">
        <v>21</v>
      </c>
      <c r="F772" s="401" t="s">
        <v>635</v>
      </c>
      <c r="G772" s="36"/>
      <c r="H772" s="335"/>
      <c r="I772" s="36"/>
      <c r="J772" s="502" t="s">
        <v>62</v>
      </c>
      <c r="K772" s="408"/>
      <c r="L772" s="1071"/>
      <c r="M772" s="1072"/>
      <c r="N772" s="405"/>
      <c r="O772" s="1043" t="s">
        <v>634</v>
      </c>
      <c r="P772" s="1044"/>
      <c r="Q772" s="336" t="s">
        <v>1</v>
      </c>
      <c r="R772" s="336" t="s">
        <v>21</v>
      </c>
      <c r="S772" s="401" t="s">
        <v>635</v>
      </c>
      <c r="T772" s="36"/>
      <c r="U772" s="335"/>
      <c r="V772" s="36"/>
      <c r="W772" s="336" t="s">
        <v>62</v>
      </c>
      <c r="X772" s="408"/>
    </row>
    <row r="773" spans="1:24" ht="19" customHeight="1">
      <c r="A773" s="405"/>
      <c r="B773" s="1038" t="s">
        <v>3</v>
      </c>
      <c r="C773" s="1039"/>
      <c r="D773" s="333">
        <v>20</v>
      </c>
      <c r="E773" s="333">
        <v>20</v>
      </c>
      <c r="F773" s="333">
        <v>20</v>
      </c>
      <c r="G773" s="334"/>
      <c r="H773" s="333"/>
      <c r="I773" s="333"/>
      <c r="J773" s="334">
        <v>20</v>
      </c>
      <c r="K773" s="406"/>
      <c r="L773" s="1071"/>
      <c r="M773" s="1072"/>
      <c r="N773" s="405"/>
      <c r="O773" s="1038" t="s">
        <v>3</v>
      </c>
      <c r="P773" s="1039"/>
      <c r="Q773" s="333">
        <v>20</v>
      </c>
      <c r="R773" s="333">
        <v>20</v>
      </c>
      <c r="S773" s="333">
        <v>20</v>
      </c>
      <c r="T773" s="334"/>
      <c r="U773" s="333"/>
      <c r="V773" s="333"/>
      <c r="W773" s="334">
        <v>20</v>
      </c>
      <c r="X773" s="406"/>
    </row>
    <row r="774" spans="1:24" ht="19" customHeight="1">
      <c r="A774" s="405"/>
      <c r="B774" s="1026" t="str">
        <f>'statement of marks'!$BW$3</f>
        <v>dk;kZuqHko</v>
      </c>
      <c r="C774" s="1027"/>
      <c r="D774" s="499" t="str">
        <f>IF('statement of marks'!BW59="","",'statement of marks'!BW59)</f>
        <v/>
      </c>
      <c r="E774" s="499" t="str">
        <f>IF('statement of marks'!BX59="","",'statement of marks'!BX59)</f>
        <v/>
      </c>
      <c r="F774" s="499" t="str">
        <f>IF('statement of marks'!BZ59="","",'statement of marks'!BZ59)</f>
        <v/>
      </c>
      <c r="G774" s="338"/>
      <c r="H774" s="338"/>
      <c r="I774" s="499"/>
      <c r="J774" s="499" t="str">
        <f>IF('statement of marks'!BY59="","",'statement of marks'!BY59)</f>
        <v/>
      </c>
      <c r="K774" s="500"/>
      <c r="L774" s="1071"/>
      <c r="M774" s="1072"/>
      <c r="N774" s="405"/>
      <c r="O774" s="1026" t="str">
        <f>'statement of marks'!$BW$3</f>
        <v>dk;kZuqHko</v>
      </c>
      <c r="P774" s="1027"/>
      <c r="Q774" s="499" t="str">
        <f>IF('statement of marks'!BW60="","",'statement of marks'!BW60)</f>
        <v/>
      </c>
      <c r="R774" s="499" t="str">
        <f>IF('statement of marks'!BX60="","",'statement of marks'!BX60)</f>
        <v/>
      </c>
      <c r="S774" s="499" t="str">
        <f>IF('statement of marks'!BZ60="","",'statement of marks'!BZ60)</f>
        <v/>
      </c>
      <c r="T774" s="338"/>
      <c r="U774" s="338"/>
      <c r="V774" s="499"/>
      <c r="W774" s="499" t="str">
        <f>IF('statement of marks'!BY60="","",'statement of marks'!BY60)</f>
        <v/>
      </c>
      <c r="X774" s="500"/>
    </row>
    <row r="775" spans="1:24" ht="19" customHeight="1">
      <c r="A775" s="405"/>
      <c r="B775" s="1026" t="str">
        <f>'statement of marks'!$CG$3</f>
        <v>dyk f'k{kk</v>
      </c>
      <c r="C775" s="1027"/>
      <c r="D775" s="499" t="str">
        <f>IF('statement of marks'!CG59="","",'statement of marks'!CG59)</f>
        <v/>
      </c>
      <c r="E775" s="499" t="str">
        <f>IF('statement of marks'!CH59="","",'statement of marks'!CH59)</f>
        <v/>
      </c>
      <c r="F775" s="499" t="str">
        <f>IF('statement of marks'!CJ59="","",'statement of marks'!CJ59)</f>
        <v/>
      </c>
      <c r="G775" s="338"/>
      <c r="H775" s="338"/>
      <c r="I775" s="499"/>
      <c r="J775" s="499" t="str">
        <f>IF('statement of marks'!CI59="","",'statement of marks'!CI59)</f>
        <v/>
      </c>
      <c r="K775" s="500"/>
      <c r="L775" s="1071"/>
      <c r="M775" s="1072"/>
      <c r="N775" s="405"/>
      <c r="O775" s="1026" t="str">
        <f>'statement of marks'!$CG$3</f>
        <v>dyk f'k{kk</v>
      </c>
      <c r="P775" s="1027"/>
      <c r="Q775" s="499" t="str">
        <f>IF('statement of marks'!CG60="","",'statement of marks'!CG60)</f>
        <v/>
      </c>
      <c r="R775" s="499" t="str">
        <f>IF('statement of marks'!CH60="","",'statement of marks'!CH60)</f>
        <v/>
      </c>
      <c r="S775" s="499" t="str">
        <f>IF('statement of marks'!CJ60="","",'statement of marks'!CJ60)</f>
        <v/>
      </c>
      <c r="T775" s="338"/>
      <c r="U775" s="338"/>
      <c r="V775" s="499"/>
      <c r="W775" s="499" t="str">
        <f>IF('statement of marks'!CI60="","",'statement of marks'!CI60)</f>
        <v/>
      </c>
      <c r="X775" s="500"/>
    </row>
    <row r="776" spans="1:24" ht="19" customHeight="1">
      <c r="A776" s="405"/>
      <c r="B776" s="1028" t="str">
        <f>'statement of marks'!$CQ$3</f>
        <v>LokLF; ,oe~ 'kkjhfjd f'k{kk</v>
      </c>
      <c r="C776" s="1029"/>
      <c r="D776" s="499" t="str">
        <f>IF('statement of marks'!CQ59="","",'statement of marks'!CQ59)</f>
        <v/>
      </c>
      <c r="E776" s="499" t="str">
        <f>IF('statement of marks'!CR59="","",'statement of marks'!CR59)</f>
        <v/>
      </c>
      <c r="F776" s="499" t="str">
        <f>IF('statement of marks'!CT59="","",'statement of marks'!CT59)</f>
        <v/>
      </c>
      <c r="G776" s="338"/>
      <c r="H776" s="338"/>
      <c r="I776" s="499"/>
      <c r="J776" s="499" t="str">
        <f>IF('statement of marks'!CS59="","",'statement of marks'!CS59)</f>
        <v/>
      </c>
      <c r="K776" s="500"/>
      <c r="L776" s="1071"/>
      <c r="M776" s="1072"/>
      <c r="N776" s="405"/>
      <c r="O776" s="1030" t="str">
        <f>'statement of marks'!$CQ$3</f>
        <v>LokLF; ,oe~ 'kkjhfjd f'k{kk</v>
      </c>
      <c r="P776" s="1031"/>
      <c r="Q776" s="499" t="str">
        <f>IF('statement of marks'!CQ60="","",'statement of marks'!CQ60)</f>
        <v/>
      </c>
      <c r="R776" s="499" t="str">
        <f>IF('statement of marks'!CR60="","",'statement of marks'!CR60)</f>
        <v/>
      </c>
      <c r="S776" s="499" t="str">
        <f>IF('statement of marks'!CT60="","",'statement of marks'!CT60)</f>
        <v/>
      </c>
      <c r="T776" s="338"/>
      <c r="U776" s="338"/>
      <c r="V776" s="499"/>
      <c r="W776" s="499" t="str">
        <f>IF('statement of marks'!CS60="","",'statement of marks'!CS60)</f>
        <v/>
      </c>
      <c r="X776" s="500"/>
    </row>
    <row r="777" spans="1:24" ht="19" customHeight="1">
      <c r="A777" s="405"/>
      <c r="B777" s="1032" t="s">
        <v>636</v>
      </c>
      <c r="C777" s="1033"/>
      <c r="D777" s="1034" t="str">
        <f>IF(details!$CQ$3="","",details!$CQ$3)</f>
        <v>;ksx vxLr rd</v>
      </c>
      <c r="E777" s="1034"/>
      <c r="F777" s="1034" t="str">
        <f>IF(details!$CU$3="","",details!$CU$3)</f>
        <v>;ksx vDVwcj rd</v>
      </c>
      <c r="G777" s="1034"/>
      <c r="H777" s="1034" t="str">
        <f>IF(details!$CY$3="","",details!$CY$3)</f>
        <v>;ksx fnlEcj rd</v>
      </c>
      <c r="I777" s="1034"/>
      <c r="J777" s="1034" t="str">
        <f>IF(details!$DC$3="","",details!$DC$3)</f>
        <v>;ksx Qjojh rd</v>
      </c>
      <c r="K777" s="1035"/>
      <c r="L777" s="1071"/>
      <c r="M777" s="1072"/>
      <c r="N777" s="405"/>
      <c r="O777" s="1032" t="s">
        <v>636</v>
      </c>
      <c r="P777" s="1033"/>
      <c r="Q777" s="1034" t="str">
        <f>IF(details!$CQ$3="","",details!$CQ$3)</f>
        <v>;ksx vxLr rd</v>
      </c>
      <c r="R777" s="1034"/>
      <c r="S777" s="1034" t="str">
        <f>IF(details!$CU$3="","",details!$CU$3)</f>
        <v>;ksx vDVwcj rd</v>
      </c>
      <c r="T777" s="1034"/>
      <c r="U777" s="1034" t="str">
        <f>IF(details!$CY$3="","",details!$CY$3)</f>
        <v>;ksx fnlEcj rd</v>
      </c>
      <c r="V777" s="1034"/>
      <c r="W777" s="1034" t="str">
        <f>IF(details!$DC$3="","",details!$DC$3)</f>
        <v>;ksx Qjojh rd</v>
      </c>
      <c r="X777" s="1035"/>
    </row>
    <row r="778" spans="1:24" ht="19" customHeight="1">
      <c r="A778" s="405"/>
      <c r="B778" s="1032" t="s">
        <v>86</v>
      </c>
      <c r="C778" s="1033"/>
      <c r="D778" s="1036" t="str">
        <f>IF(details!CR59="","",details!CR59)</f>
        <v/>
      </c>
      <c r="E778" s="1036"/>
      <c r="F778" s="1036" t="str">
        <f>IF(details!CV59="","",details!CV59)</f>
        <v/>
      </c>
      <c r="G778" s="1036"/>
      <c r="H778" s="1036" t="str">
        <f>IF(details!CZ59="","",details!CZ59)</f>
        <v/>
      </c>
      <c r="I778" s="1036"/>
      <c r="J778" s="1036" t="str">
        <f>IF(details!DD59="","",details!DD59)</f>
        <v/>
      </c>
      <c r="K778" s="1037"/>
      <c r="L778" s="1071"/>
      <c r="M778" s="1072"/>
      <c r="N778" s="405"/>
      <c r="O778" s="1032" t="s">
        <v>86</v>
      </c>
      <c r="P778" s="1033"/>
      <c r="Q778" s="1036" t="str">
        <f>IF(details!CR60="","",details!CR60)</f>
        <v/>
      </c>
      <c r="R778" s="1036"/>
      <c r="S778" s="1036" t="str">
        <f>IF(details!CV60="","",details!CV60)</f>
        <v/>
      </c>
      <c r="T778" s="1036"/>
      <c r="U778" s="1036" t="str">
        <f>IF(details!CZ60="","",details!CZ60)</f>
        <v/>
      </c>
      <c r="V778" s="1036"/>
      <c r="W778" s="1036" t="str">
        <f>IF(details!DD60="","",details!DD60)</f>
        <v/>
      </c>
      <c r="X778" s="1037"/>
    </row>
    <row r="779" spans="1:24" ht="19" customHeight="1">
      <c r="A779" s="405"/>
      <c r="B779" s="1020" t="s">
        <v>15</v>
      </c>
      <c r="C779" s="1021"/>
      <c r="D779" s="1022" t="str">
        <f>IF(details!CQ59="","",details!CQ59)</f>
        <v/>
      </c>
      <c r="E779" s="1022"/>
      <c r="F779" s="1022" t="str">
        <f>IF(details!CU59="","",details!CU59)</f>
        <v/>
      </c>
      <c r="G779" s="1022"/>
      <c r="H779" s="1022" t="str">
        <f>IF(details!CY59="","",details!CY59)</f>
        <v/>
      </c>
      <c r="I779" s="1022"/>
      <c r="J779" s="1022" t="str">
        <f>IF(details!DC59="","",details!DC59)</f>
        <v/>
      </c>
      <c r="K779" s="1023"/>
      <c r="L779" s="1071"/>
      <c r="M779" s="1072"/>
      <c r="N779" s="405"/>
      <c r="O779" s="1020" t="s">
        <v>15</v>
      </c>
      <c r="P779" s="1021"/>
      <c r="Q779" s="1022" t="str">
        <f>IF(details!CQ60="","",details!CQ60)</f>
        <v/>
      </c>
      <c r="R779" s="1022"/>
      <c r="S779" s="1022" t="str">
        <f>IF(details!CU60="","",details!CU60)</f>
        <v/>
      </c>
      <c r="T779" s="1022"/>
      <c r="U779" s="1022" t="str">
        <f>IF(details!CY60="","",details!CY60)</f>
        <v/>
      </c>
      <c r="V779" s="1022"/>
      <c r="W779" s="1022" t="str">
        <f>IF(details!DC60="","",details!DC60)</f>
        <v/>
      </c>
      <c r="X779" s="1023"/>
    </row>
    <row r="780" spans="1:24" ht="19" customHeight="1">
      <c r="A780" s="405"/>
      <c r="B780" s="1024" t="s">
        <v>87</v>
      </c>
      <c r="C780" s="1025"/>
      <c r="D780" s="1016"/>
      <c r="E780" s="1016"/>
      <c r="F780" s="1016"/>
      <c r="G780" s="1016"/>
      <c r="H780" s="1016"/>
      <c r="I780" s="1016"/>
      <c r="J780" s="1016"/>
      <c r="K780" s="1017"/>
      <c r="L780" s="1071"/>
      <c r="M780" s="1072"/>
      <c r="N780" s="405"/>
      <c r="O780" s="1024" t="s">
        <v>87</v>
      </c>
      <c r="P780" s="1025"/>
      <c r="Q780" s="1016"/>
      <c r="R780" s="1016"/>
      <c r="S780" s="1016"/>
      <c r="T780" s="1016"/>
      <c r="U780" s="1016"/>
      <c r="V780" s="1016"/>
      <c r="W780" s="1016"/>
      <c r="X780" s="1017"/>
    </row>
    <row r="781" spans="1:24" ht="19" customHeight="1">
      <c r="A781" s="405"/>
      <c r="B781" s="1014" t="s">
        <v>73</v>
      </c>
      <c r="C781" s="1015"/>
      <c r="D781" s="1016"/>
      <c r="E781" s="1016"/>
      <c r="F781" s="1016"/>
      <c r="G781" s="1016"/>
      <c r="H781" s="1016"/>
      <c r="I781" s="1016"/>
      <c r="J781" s="1016"/>
      <c r="K781" s="1017"/>
      <c r="L781" s="1071"/>
      <c r="M781" s="1072"/>
      <c r="N781" s="405"/>
      <c r="O781" s="1014" t="s">
        <v>73</v>
      </c>
      <c r="P781" s="1015"/>
      <c r="Q781" s="1016"/>
      <c r="R781" s="1016"/>
      <c r="S781" s="1016"/>
      <c r="T781" s="1016"/>
      <c r="U781" s="1016"/>
      <c r="V781" s="1016"/>
      <c r="W781" s="1016"/>
      <c r="X781" s="1017"/>
    </row>
    <row r="782" spans="1:24" ht="19" customHeight="1">
      <c r="A782" s="405"/>
      <c r="B782" s="1018" t="s">
        <v>88</v>
      </c>
      <c r="C782" s="1019"/>
      <c r="D782" s="1016"/>
      <c r="E782" s="1016"/>
      <c r="F782" s="1016"/>
      <c r="G782" s="1016"/>
      <c r="H782" s="1016"/>
      <c r="I782" s="1016"/>
      <c r="J782" s="1016"/>
      <c r="K782" s="1017"/>
      <c r="L782" s="1071"/>
      <c r="M782" s="1072"/>
      <c r="N782" s="405"/>
      <c r="O782" s="1018" t="s">
        <v>88</v>
      </c>
      <c r="P782" s="1019"/>
      <c r="Q782" s="1016"/>
      <c r="R782" s="1016"/>
      <c r="S782" s="1016"/>
      <c r="T782" s="1016"/>
      <c r="U782" s="1016"/>
      <c r="V782" s="1016"/>
      <c r="W782" s="1016"/>
      <c r="X782" s="1017"/>
    </row>
    <row r="783" spans="1:24" ht="19" customHeight="1" thickBot="1">
      <c r="A783" s="410"/>
      <c r="B783" s="1054" t="s">
        <v>89</v>
      </c>
      <c r="C783" s="1055"/>
      <c r="D783" s="1056"/>
      <c r="E783" s="1056"/>
      <c r="F783" s="1056"/>
      <c r="G783" s="1056"/>
      <c r="H783" s="1056"/>
      <c r="I783" s="1056"/>
      <c r="J783" s="1056"/>
      <c r="K783" s="1057"/>
      <c r="L783" s="1071"/>
      <c r="M783" s="1072"/>
      <c r="N783" s="410"/>
      <c r="O783" s="1054" t="s">
        <v>89</v>
      </c>
      <c r="P783" s="1055"/>
      <c r="Q783" s="1056"/>
      <c r="R783" s="1056"/>
      <c r="S783" s="1056"/>
      <c r="T783" s="1056"/>
      <c r="U783" s="1056"/>
      <c r="V783" s="1056"/>
      <c r="W783" s="1056"/>
      <c r="X783" s="1057"/>
    </row>
    <row r="784" spans="1:24" ht="19" customHeight="1">
      <c r="A784" s="1058" t="s">
        <v>44</v>
      </c>
      <c r="B784" s="1059"/>
      <c r="C784" s="1059"/>
      <c r="D784" s="1059"/>
      <c r="E784" s="1059"/>
      <c r="F784" s="1059"/>
      <c r="G784" s="1059"/>
      <c r="H784" s="1059"/>
      <c r="I784" s="1059"/>
      <c r="J784" s="1059"/>
      <c r="K784" s="1060"/>
      <c r="L784" s="1071"/>
      <c r="M784" s="1072"/>
      <c r="N784" s="1058" t="s">
        <v>44</v>
      </c>
      <c r="O784" s="1059"/>
      <c r="P784" s="1059"/>
      <c r="Q784" s="1059"/>
      <c r="R784" s="1059"/>
      <c r="S784" s="1059"/>
      <c r="T784" s="1059"/>
      <c r="U784" s="1059"/>
      <c r="V784" s="1059"/>
      <c r="W784" s="1059"/>
      <c r="X784" s="1060"/>
    </row>
    <row r="785" spans="1:24" ht="19" customHeight="1">
      <c r="A785" s="1061" t="str">
        <f>'statement of marks'!$A$1</f>
        <v>jk- ck- ek/;fed fo|ky; uohu] fuEckgsM+k</v>
      </c>
      <c r="B785" s="1062"/>
      <c r="C785" s="1062"/>
      <c r="D785" s="1062"/>
      <c r="E785" s="1062"/>
      <c r="F785" s="1062"/>
      <c r="G785" s="1062"/>
      <c r="H785" s="1062"/>
      <c r="I785" s="1062"/>
      <c r="J785" s="1062"/>
      <c r="K785" s="1063"/>
      <c r="L785" s="1071"/>
      <c r="M785" s="1072"/>
      <c r="N785" s="1061" t="str">
        <f>'statement of marks'!$A$1</f>
        <v>jk- ck- ek/;fed fo|ky; uohu] fuEckgsM+k</v>
      </c>
      <c r="O785" s="1062"/>
      <c r="P785" s="1062"/>
      <c r="Q785" s="1062"/>
      <c r="R785" s="1062"/>
      <c r="S785" s="1062"/>
      <c r="T785" s="1062"/>
      <c r="U785" s="1062"/>
      <c r="V785" s="1062"/>
      <c r="W785" s="1062"/>
      <c r="X785" s="1063"/>
    </row>
    <row r="786" spans="1:24" ht="19" customHeight="1">
      <c r="A786" s="1061"/>
      <c r="B786" s="1062"/>
      <c r="C786" s="1062"/>
      <c r="D786" s="1062"/>
      <c r="E786" s="1062"/>
      <c r="F786" s="1062"/>
      <c r="G786" s="1062"/>
      <c r="H786" s="1062"/>
      <c r="I786" s="1062"/>
      <c r="J786" s="1062"/>
      <c r="K786" s="1063"/>
      <c r="L786" s="1071"/>
      <c r="M786" s="1072"/>
      <c r="N786" s="1061"/>
      <c r="O786" s="1062"/>
      <c r="P786" s="1062"/>
      <c r="Q786" s="1062"/>
      <c r="R786" s="1062"/>
      <c r="S786" s="1062"/>
      <c r="T786" s="1062"/>
      <c r="U786" s="1062"/>
      <c r="V786" s="1062"/>
      <c r="W786" s="1062"/>
      <c r="X786" s="1063"/>
    </row>
    <row r="787" spans="1:24" ht="19" customHeight="1">
      <c r="A787" s="405"/>
      <c r="B787" s="1042" t="s">
        <v>84</v>
      </c>
      <c r="C787" s="1064"/>
      <c r="D787" s="1065" t="str">
        <f>'statement of marks'!$F$3</f>
        <v>2015-16</v>
      </c>
      <c r="E787" s="1065"/>
      <c r="F787" s="1065"/>
      <c r="G787" s="1065"/>
      <c r="H787" s="1065"/>
      <c r="I787" s="1065"/>
      <c r="J787" s="1065"/>
      <c r="K787" s="1066"/>
      <c r="L787" s="1071"/>
      <c r="M787" s="1072"/>
      <c r="N787" s="405"/>
      <c r="O787" s="1042" t="s">
        <v>84</v>
      </c>
      <c r="P787" s="1064"/>
      <c r="Q787" s="1065" t="str">
        <f>'statement of marks'!$F$3</f>
        <v>2015-16</v>
      </c>
      <c r="R787" s="1065"/>
      <c r="S787" s="1065"/>
      <c r="T787" s="1065"/>
      <c r="U787" s="1065"/>
      <c r="V787" s="1065"/>
      <c r="W787" s="1065"/>
      <c r="X787" s="1066"/>
    </row>
    <row r="788" spans="1:24" ht="19" customHeight="1">
      <c r="A788" s="405"/>
      <c r="B788" s="1026" t="s">
        <v>573</v>
      </c>
      <c r="C788" s="1027"/>
      <c r="D788" s="1027" t="str">
        <f>IF('statement of marks'!H61="","",'statement of marks'!H61)</f>
        <v>v 055</v>
      </c>
      <c r="E788" s="1027"/>
      <c r="F788" s="1027"/>
      <c r="G788" s="1027"/>
      <c r="H788" s="1027"/>
      <c r="I788" s="1027"/>
      <c r="J788" s="1027"/>
      <c r="K788" s="1067"/>
      <c r="L788" s="1071"/>
      <c r="M788" s="1072"/>
      <c r="N788" s="405"/>
      <c r="O788" s="1026" t="s">
        <v>573</v>
      </c>
      <c r="P788" s="1027"/>
      <c r="Q788" s="1027" t="str">
        <f>IF('statement of marks'!H62="","",'statement of marks'!H62)</f>
        <v>v 056</v>
      </c>
      <c r="R788" s="1027"/>
      <c r="S788" s="1027"/>
      <c r="T788" s="1027"/>
      <c r="U788" s="1027"/>
      <c r="V788" s="1027"/>
      <c r="W788" s="1027"/>
      <c r="X788" s="1067"/>
    </row>
    <row r="789" spans="1:24" ht="19" customHeight="1">
      <c r="A789" s="405"/>
      <c r="B789" s="1026" t="s">
        <v>574</v>
      </c>
      <c r="C789" s="1027"/>
      <c r="D789" s="1027" t="str">
        <f>IF('statement of marks'!I61="","",'statement of marks'!I61)</f>
        <v>c 055</v>
      </c>
      <c r="E789" s="1027"/>
      <c r="F789" s="1027"/>
      <c r="G789" s="1027"/>
      <c r="H789" s="1027"/>
      <c r="I789" s="1027"/>
      <c r="J789" s="1027"/>
      <c r="K789" s="1067"/>
      <c r="L789" s="1071"/>
      <c r="M789" s="1072"/>
      <c r="N789" s="405"/>
      <c r="O789" s="1026" t="s">
        <v>574</v>
      </c>
      <c r="P789" s="1027"/>
      <c r="Q789" s="1027" t="str">
        <f>IF('statement of marks'!I62="","",'statement of marks'!I62)</f>
        <v>c 056</v>
      </c>
      <c r="R789" s="1027"/>
      <c r="S789" s="1027"/>
      <c r="T789" s="1027"/>
      <c r="U789" s="1027"/>
      <c r="V789" s="1027"/>
      <c r="W789" s="1027"/>
      <c r="X789" s="1067"/>
    </row>
    <row r="790" spans="1:24" ht="19" customHeight="1">
      <c r="A790" s="405"/>
      <c r="B790" s="1026" t="s">
        <v>575</v>
      </c>
      <c r="C790" s="1027"/>
      <c r="D790" s="1027" t="str">
        <f>IF('statement of marks'!J61="","",'statement of marks'!J61)</f>
        <v>l 055</v>
      </c>
      <c r="E790" s="1027"/>
      <c r="F790" s="1027"/>
      <c r="G790" s="1027"/>
      <c r="H790" s="1027"/>
      <c r="I790" s="1027"/>
      <c r="J790" s="1027"/>
      <c r="K790" s="1067"/>
      <c r="L790" s="1071"/>
      <c r="M790" s="1072"/>
      <c r="N790" s="405"/>
      <c r="O790" s="1026" t="s">
        <v>575</v>
      </c>
      <c r="P790" s="1027"/>
      <c r="Q790" s="1027" t="str">
        <f>IF('statement of marks'!J62="","",'statement of marks'!J62)</f>
        <v>l 056</v>
      </c>
      <c r="R790" s="1027"/>
      <c r="S790" s="1027"/>
      <c r="T790" s="1027"/>
      <c r="U790" s="1027"/>
      <c r="V790" s="1027"/>
      <c r="W790" s="1027"/>
      <c r="X790" s="1067"/>
    </row>
    <row r="791" spans="1:24" ht="19" customHeight="1">
      <c r="A791" s="405"/>
      <c r="B791" s="1026" t="s">
        <v>576</v>
      </c>
      <c r="C791" s="1027"/>
      <c r="D791" s="399" t="str">
        <f>'statement of marks'!$D$3</f>
        <v>3 A</v>
      </c>
      <c r="E791" s="1027" t="s">
        <v>9</v>
      </c>
      <c r="F791" s="1027"/>
      <c r="G791" s="1045" t="str">
        <f>IF('statement of marks'!D61="","",'statement of marks'!D61)</f>
        <v/>
      </c>
      <c r="H791" s="1045"/>
      <c r="I791" s="1045"/>
      <c r="J791" s="1045"/>
      <c r="K791" s="1046"/>
      <c r="L791" s="1071"/>
      <c r="M791" s="1072"/>
      <c r="N791" s="405"/>
      <c r="O791" s="1026" t="s">
        <v>576</v>
      </c>
      <c r="P791" s="1027"/>
      <c r="Q791" s="399" t="str">
        <f>'statement of marks'!$D$3</f>
        <v>3 A</v>
      </c>
      <c r="R791" s="1027" t="s">
        <v>9</v>
      </c>
      <c r="S791" s="1027"/>
      <c r="T791" s="1045" t="str">
        <f>IF('statement of marks'!D62="","",'statement of marks'!D62)</f>
        <v/>
      </c>
      <c r="U791" s="1045"/>
      <c r="V791" s="1045"/>
      <c r="W791" s="1045"/>
      <c r="X791" s="1046"/>
    </row>
    <row r="792" spans="1:24" ht="19" customHeight="1">
      <c r="A792" s="405"/>
      <c r="B792" s="1026" t="s">
        <v>577</v>
      </c>
      <c r="C792" s="1027"/>
      <c r="D792" s="399" t="str">
        <f>IF('statement of marks'!E61="","",'statement of marks'!E61)</f>
        <v/>
      </c>
      <c r="E792" s="1027" t="s">
        <v>0</v>
      </c>
      <c r="F792" s="1027"/>
      <c r="G792" s="1047" t="str">
        <f>IF('statement of marks'!F61="","",'statement of marks'!F61)</f>
        <v/>
      </c>
      <c r="H792" s="1047"/>
      <c r="I792" s="1047"/>
      <c r="J792" s="1047"/>
      <c r="K792" s="1048"/>
      <c r="L792" s="1071"/>
      <c r="M792" s="1072"/>
      <c r="N792" s="405"/>
      <c r="O792" s="1026" t="s">
        <v>577</v>
      </c>
      <c r="P792" s="1027"/>
      <c r="Q792" s="399" t="str">
        <f>IF('statement of marks'!E62="","",'statement of marks'!E62)</f>
        <v/>
      </c>
      <c r="R792" s="1027" t="s">
        <v>0</v>
      </c>
      <c r="S792" s="1027"/>
      <c r="T792" s="1047" t="str">
        <f>IF('statement of marks'!F62="","",'statement of marks'!F62)</f>
        <v/>
      </c>
      <c r="U792" s="1047"/>
      <c r="V792" s="1047"/>
      <c r="W792" s="1047"/>
      <c r="X792" s="1048"/>
    </row>
    <row r="793" spans="1:24" ht="19" customHeight="1">
      <c r="A793" s="405"/>
      <c r="B793" s="372" t="s">
        <v>27</v>
      </c>
      <c r="C793" s="337" t="s">
        <v>85</v>
      </c>
      <c r="D793" s="1049" t="s">
        <v>1</v>
      </c>
      <c r="E793" s="1049" t="s">
        <v>21</v>
      </c>
      <c r="F793" s="1049" t="s">
        <v>62</v>
      </c>
      <c r="G793" s="1050" t="s">
        <v>2</v>
      </c>
      <c r="H793" s="1049" t="s">
        <v>632</v>
      </c>
      <c r="I793" s="1049"/>
      <c r="J793" s="1049"/>
      <c r="K793" s="1051" t="s">
        <v>633</v>
      </c>
      <c r="L793" s="1071"/>
      <c r="M793" s="1072"/>
      <c r="N793" s="405"/>
      <c r="O793" s="372" t="s">
        <v>27</v>
      </c>
      <c r="P793" s="337" t="s">
        <v>85</v>
      </c>
      <c r="Q793" s="1052" t="s">
        <v>1</v>
      </c>
      <c r="R793" s="1052" t="s">
        <v>21</v>
      </c>
      <c r="S793" s="1052" t="s">
        <v>62</v>
      </c>
      <c r="T793" s="1053" t="s">
        <v>2</v>
      </c>
      <c r="U793" s="1052" t="s">
        <v>632</v>
      </c>
      <c r="V793" s="1052"/>
      <c r="W793" s="1052"/>
      <c r="X793" s="1051" t="s">
        <v>633</v>
      </c>
    </row>
    <row r="794" spans="1:24" ht="19" customHeight="1">
      <c r="A794" s="405"/>
      <c r="B794" s="372"/>
      <c r="C794" s="337"/>
      <c r="D794" s="1049"/>
      <c r="E794" s="1049"/>
      <c r="F794" s="1049"/>
      <c r="G794" s="1050"/>
      <c r="H794" s="393" t="s">
        <v>629</v>
      </c>
      <c r="I794" s="393" t="s">
        <v>630</v>
      </c>
      <c r="J794" s="501" t="s">
        <v>68</v>
      </c>
      <c r="K794" s="1051"/>
      <c r="L794" s="1071"/>
      <c r="M794" s="1072"/>
      <c r="N794" s="405"/>
      <c r="O794" s="372"/>
      <c r="P794" s="337"/>
      <c r="Q794" s="1052"/>
      <c r="R794" s="1052"/>
      <c r="S794" s="1052"/>
      <c r="T794" s="1053"/>
      <c r="U794" s="400" t="s">
        <v>629</v>
      </c>
      <c r="V794" s="400" t="s">
        <v>630</v>
      </c>
      <c r="W794" s="400" t="s">
        <v>68</v>
      </c>
      <c r="X794" s="1051"/>
    </row>
    <row r="795" spans="1:24" ht="19" customHeight="1">
      <c r="A795" s="405"/>
      <c r="B795" s="1038" t="s">
        <v>3</v>
      </c>
      <c r="C795" s="1039"/>
      <c r="D795" s="333">
        <f>IF('statement of marks'!K$6="","",'statement of marks'!K$6)</f>
        <v>10</v>
      </c>
      <c r="E795" s="333">
        <f>IF('statement of marks'!L$6="","",'statement of marks'!L$6)</f>
        <v>10</v>
      </c>
      <c r="F795" s="333">
        <f>IF('statement of marks'!M$6="","",'statement of marks'!M$6)</f>
        <v>10</v>
      </c>
      <c r="G795" s="334">
        <f>IF('statement of marks'!N$6="","",'statement of marks'!N$6)</f>
        <v>30</v>
      </c>
      <c r="H795" s="333">
        <f>IF('statement of marks'!O$6="","",'statement of marks'!O$6)</f>
        <v>20</v>
      </c>
      <c r="I795" s="333">
        <f>IF('statement of marks'!P$6="","",'statement of marks'!P$6)</f>
        <v>50</v>
      </c>
      <c r="J795" s="334">
        <f>IF('statement of marks'!Q$6="","",'statement of marks'!Q$6)</f>
        <v>70</v>
      </c>
      <c r="K795" s="406">
        <f>IF('statement of marks'!R$6="","",'statement of marks'!R$6)</f>
        <v>100</v>
      </c>
      <c r="L795" s="1071"/>
      <c r="M795" s="1072"/>
      <c r="N795" s="405"/>
      <c r="O795" s="1038" t="s">
        <v>3</v>
      </c>
      <c r="P795" s="1039"/>
      <c r="Q795" s="333">
        <f>IF('statement of marks'!K$6="","",'statement of marks'!K$6)</f>
        <v>10</v>
      </c>
      <c r="R795" s="333">
        <f>IF('statement of marks'!L$6="","",'statement of marks'!L$6)</f>
        <v>10</v>
      </c>
      <c r="S795" s="333">
        <f>IF('statement of marks'!M$6="","",'statement of marks'!M$6)</f>
        <v>10</v>
      </c>
      <c r="T795" s="334">
        <f>IF('statement of marks'!N$6="","",'statement of marks'!N$6)</f>
        <v>30</v>
      </c>
      <c r="U795" s="333">
        <f>IF('statement of marks'!O$6="","",'statement of marks'!O$6)</f>
        <v>20</v>
      </c>
      <c r="V795" s="333">
        <f>IF('statement of marks'!P$6="","",'statement of marks'!P$6)</f>
        <v>50</v>
      </c>
      <c r="W795" s="334">
        <f>IF('statement of marks'!Q$6="","",'statement of marks'!Q$6)</f>
        <v>70</v>
      </c>
      <c r="X795" s="406">
        <f>IF('statement of marks'!R$6="","",'statement of marks'!R$6)</f>
        <v>100</v>
      </c>
    </row>
    <row r="796" spans="1:24" ht="19" customHeight="1">
      <c r="A796" s="405"/>
      <c r="B796" s="1026" t="str">
        <f>'statement of marks'!$K$3</f>
        <v>fgUnh</v>
      </c>
      <c r="C796" s="1027"/>
      <c r="D796" s="332" t="str">
        <f>IF('statement of marks'!K61="","",'statement of marks'!K61)</f>
        <v/>
      </c>
      <c r="E796" s="332" t="str">
        <f>IF('statement of marks'!L61="","",'statement of marks'!L61)</f>
        <v/>
      </c>
      <c r="F796" s="332" t="str">
        <f>IF('statement of marks'!M61="","",'statement of marks'!M61)</f>
        <v/>
      </c>
      <c r="G796" s="403" t="str">
        <f>IF('statement of marks'!N61="","",'statement of marks'!N61)</f>
        <v/>
      </c>
      <c r="H796" s="332" t="str">
        <f>IF('statement of marks'!O61="","",'statement of marks'!O61)</f>
        <v/>
      </c>
      <c r="I796" s="332" t="str">
        <f>IF('statement of marks'!P61="","",'statement of marks'!P61)</f>
        <v/>
      </c>
      <c r="J796" s="36" t="str">
        <f>IF('statement of marks'!Q61="","",'statement of marks'!Q61)</f>
        <v/>
      </c>
      <c r="K796" s="407" t="str">
        <f>IF('statement of marks'!R61="","",'statement of marks'!R61)</f>
        <v/>
      </c>
      <c r="L796" s="1071"/>
      <c r="M796" s="1072"/>
      <c r="N796" s="405"/>
      <c r="O796" s="1026" t="str">
        <f>'statement of marks'!$K$3</f>
        <v>fgUnh</v>
      </c>
      <c r="P796" s="1027"/>
      <c r="Q796" s="332" t="str">
        <f>IF('statement of marks'!K62="","",'statement of marks'!K62)</f>
        <v/>
      </c>
      <c r="R796" s="332" t="str">
        <f>IF('statement of marks'!L62="","",'statement of marks'!L62)</f>
        <v/>
      </c>
      <c r="S796" s="332" t="str">
        <f>IF('statement of marks'!M62="","",'statement of marks'!M62)</f>
        <v/>
      </c>
      <c r="T796" s="403" t="str">
        <f>IF('statement of marks'!N62="","",'statement of marks'!N62)</f>
        <v/>
      </c>
      <c r="U796" s="332" t="str">
        <f>IF('statement of marks'!O62="","",'statement of marks'!O62)</f>
        <v/>
      </c>
      <c r="V796" s="332" t="str">
        <f>IF('statement of marks'!P62="","",'statement of marks'!P62)</f>
        <v/>
      </c>
      <c r="W796" s="36" t="str">
        <f>IF('statement of marks'!Q62="","",'statement of marks'!Q62)</f>
        <v/>
      </c>
      <c r="X796" s="407" t="str">
        <f>IF('statement of marks'!R62="","",'statement of marks'!R62)</f>
        <v/>
      </c>
    </row>
    <row r="797" spans="1:24" ht="19" customHeight="1">
      <c r="A797" s="405"/>
      <c r="B797" s="1026" t="str">
        <f>'statement of marks'!$AQ$3</f>
        <v>xf.kr</v>
      </c>
      <c r="C797" s="1027"/>
      <c r="D797" s="332" t="str">
        <f>IF('statement of marks'!AQ61="","",'statement of marks'!AQ61)</f>
        <v/>
      </c>
      <c r="E797" s="332" t="str">
        <f>IF('statement of marks'!AR61="","",'statement of marks'!AR61)</f>
        <v/>
      </c>
      <c r="F797" s="332" t="str">
        <f>IF('statement of marks'!AS61="","",'statement of marks'!AS61)</f>
        <v/>
      </c>
      <c r="G797" s="403" t="str">
        <f>IF('statement of marks'!AT61="","",'statement of marks'!AT61)</f>
        <v/>
      </c>
      <c r="H797" s="332" t="str">
        <f>IF('statement of marks'!AU61="","",'statement of marks'!AU61)</f>
        <v/>
      </c>
      <c r="I797" s="332" t="str">
        <f>IF('statement of marks'!AV61="","",'statement of marks'!AV61)</f>
        <v/>
      </c>
      <c r="J797" s="36" t="str">
        <f>IF('statement of marks'!AW61="","",'statement of marks'!AW61)</f>
        <v/>
      </c>
      <c r="K797" s="407" t="str">
        <f>IF('statement of marks'!AX61="","",'statement of marks'!AX61)</f>
        <v/>
      </c>
      <c r="L797" s="1071"/>
      <c r="M797" s="1072"/>
      <c r="N797" s="405"/>
      <c r="O797" s="1026" t="str">
        <f>'statement of marks'!$AQ$3</f>
        <v>xf.kr</v>
      </c>
      <c r="P797" s="1027"/>
      <c r="Q797" s="332" t="str">
        <f>IF('statement of marks'!AQ62="","",'statement of marks'!AQ62)</f>
        <v/>
      </c>
      <c r="R797" s="332" t="str">
        <f>IF('statement of marks'!AR62="","",'statement of marks'!AR62)</f>
        <v/>
      </c>
      <c r="S797" s="332" t="str">
        <f>IF('statement of marks'!AS62="","",'statement of marks'!AS62)</f>
        <v/>
      </c>
      <c r="T797" s="403" t="str">
        <f>IF('statement of marks'!AT62="","",'statement of marks'!AT62)</f>
        <v/>
      </c>
      <c r="U797" s="332" t="str">
        <f>IF('statement of marks'!AU62="","",'statement of marks'!AU62)</f>
        <v/>
      </c>
      <c r="V797" s="332" t="str">
        <f>IF('statement of marks'!AV62="","",'statement of marks'!AV62)</f>
        <v/>
      </c>
      <c r="W797" s="36" t="str">
        <f>IF('statement of marks'!AW62="","",'statement of marks'!AW62)</f>
        <v/>
      </c>
      <c r="X797" s="407" t="str">
        <f>IF('statement of marks'!AX62="","",'statement of marks'!AX62)</f>
        <v/>
      </c>
    </row>
    <row r="798" spans="1:24" ht="19" customHeight="1">
      <c r="A798" s="405"/>
      <c r="B798" s="1026" t="str">
        <f>'statement of marks'!$BG$3</f>
        <v>Ik;kZoj.k v/;;u</v>
      </c>
      <c r="C798" s="1027"/>
      <c r="D798" s="332" t="str">
        <f>IF('statement of marks'!BG61="","",'statement of marks'!BG61)</f>
        <v/>
      </c>
      <c r="E798" s="332" t="str">
        <f>IF('statement of marks'!BH61="","",'statement of marks'!BH61)</f>
        <v/>
      </c>
      <c r="F798" s="332" t="str">
        <f>IF('statement of marks'!BI61="","",'statement of marks'!BI61)</f>
        <v/>
      </c>
      <c r="G798" s="403" t="str">
        <f>IF('statement of marks'!BJ61="","",'statement of marks'!BJ61)</f>
        <v/>
      </c>
      <c r="H798" s="332" t="str">
        <f>IF('statement of marks'!BK61="","",'statement of marks'!BK61)</f>
        <v/>
      </c>
      <c r="I798" s="332" t="str">
        <f>IF('statement of marks'!BL61="","",'statement of marks'!BL61)</f>
        <v/>
      </c>
      <c r="J798" s="36" t="str">
        <f>IF('statement of marks'!BM61="","",'statement of marks'!BM61)</f>
        <v/>
      </c>
      <c r="K798" s="407" t="str">
        <f>IF('statement of marks'!BN61="","",'statement of marks'!BN61)</f>
        <v/>
      </c>
      <c r="L798" s="1071"/>
      <c r="M798" s="1072"/>
      <c r="N798" s="405"/>
      <c r="O798" s="1026" t="str">
        <f>'statement of marks'!$BG$3</f>
        <v>Ik;kZoj.k v/;;u</v>
      </c>
      <c r="P798" s="1027"/>
      <c r="Q798" s="332" t="str">
        <f>IF('statement of marks'!BG62="","",'statement of marks'!BG62)</f>
        <v/>
      </c>
      <c r="R798" s="332" t="str">
        <f>IF('statement of marks'!BH62="","",'statement of marks'!BH62)</f>
        <v/>
      </c>
      <c r="S798" s="332" t="str">
        <f>IF('statement of marks'!BI62="","",'statement of marks'!BI62)</f>
        <v/>
      </c>
      <c r="T798" s="403" t="str">
        <f>IF('statement of marks'!BJ62="","",'statement of marks'!BJ62)</f>
        <v/>
      </c>
      <c r="U798" s="332" t="str">
        <f>IF('statement of marks'!BK62="","",'statement of marks'!BK62)</f>
        <v/>
      </c>
      <c r="V798" s="332" t="str">
        <f>IF('statement of marks'!BL62="","",'statement of marks'!BL62)</f>
        <v/>
      </c>
      <c r="W798" s="36" t="str">
        <f>IF('statement of marks'!BM62="","",'statement of marks'!BM62)</f>
        <v/>
      </c>
      <c r="X798" s="407" t="str">
        <f>IF('statement of marks'!BN62="","",'statement of marks'!BN62)</f>
        <v/>
      </c>
    </row>
    <row r="799" spans="1:24" ht="19" customHeight="1">
      <c r="A799" s="1040"/>
      <c r="B799" s="1042" t="str">
        <f>'statement of marks'!$AA$3</f>
        <v>vaxszth</v>
      </c>
      <c r="C799" s="402" t="s">
        <v>3</v>
      </c>
      <c r="D799" s="333">
        <f>IF('statement of marks'!AA$6="","",'statement of marks'!AA$6)</f>
        <v>5</v>
      </c>
      <c r="E799" s="333">
        <f>IF('statement of marks'!AB$6="","",'statement of marks'!AB$6)</f>
        <v>5</v>
      </c>
      <c r="F799" s="333">
        <f>IF('statement of marks'!AC$6="","",'statement of marks'!AC$6)</f>
        <v>5</v>
      </c>
      <c r="G799" s="334">
        <f>IF('statement of marks'!AD$6="","",'statement of marks'!AD$6)</f>
        <v>15</v>
      </c>
      <c r="H799" s="333">
        <f>IF('statement of marks'!AE$6="","",'statement of marks'!AE$6)</f>
        <v>10</v>
      </c>
      <c r="I799" s="333">
        <f>IF('statement of marks'!AF$6="","",'statement of marks'!AF$6)</f>
        <v>25</v>
      </c>
      <c r="J799" s="334">
        <f>IF('statement of marks'!AG$6="","",'statement of marks'!AG$6)</f>
        <v>35</v>
      </c>
      <c r="K799" s="406">
        <f>IF('statement of marks'!AH$6="","",'statement of marks'!AH$6)</f>
        <v>50</v>
      </c>
      <c r="L799" s="1071"/>
      <c r="M799" s="1072"/>
      <c r="N799" s="1040"/>
      <c r="O799" s="1042" t="str">
        <f>'statement of marks'!$AA$3</f>
        <v>vaxszth</v>
      </c>
      <c r="P799" s="402" t="s">
        <v>3</v>
      </c>
      <c r="Q799" s="333">
        <f>IF('statement of marks'!AA$6="","",'statement of marks'!AA$6)</f>
        <v>5</v>
      </c>
      <c r="R799" s="333">
        <f>IF('statement of marks'!AB$6="","",'statement of marks'!AB$6)</f>
        <v>5</v>
      </c>
      <c r="S799" s="333">
        <f>IF('statement of marks'!AC$6="","",'statement of marks'!AC$6)</f>
        <v>5</v>
      </c>
      <c r="T799" s="334">
        <f>IF('statement of marks'!AD$6="","",'statement of marks'!AD$6)</f>
        <v>15</v>
      </c>
      <c r="U799" s="333">
        <f>IF('statement of marks'!AE$6="","",'statement of marks'!AE$6)</f>
        <v>10</v>
      </c>
      <c r="V799" s="333">
        <f>IF('statement of marks'!AF$6="","",'statement of marks'!AF$6)</f>
        <v>25</v>
      </c>
      <c r="W799" s="334">
        <f>IF('statement of marks'!AG$6="","",'statement of marks'!AG$6)</f>
        <v>35</v>
      </c>
      <c r="X799" s="406">
        <f>IF('statement of marks'!AH$6="","",'statement of marks'!AH$6)</f>
        <v>50</v>
      </c>
    </row>
    <row r="800" spans="1:24" ht="19" customHeight="1">
      <c r="A800" s="1041"/>
      <c r="B800" s="1042"/>
      <c r="C800" s="404" t="s">
        <v>638</v>
      </c>
      <c r="D800" s="332" t="str">
        <f>IF('statement of marks'!AA61="","",'statement of marks'!AA61)</f>
        <v/>
      </c>
      <c r="E800" s="332" t="str">
        <f>IF('statement of marks'!AB61="","",'statement of marks'!AB61)</f>
        <v/>
      </c>
      <c r="F800" s="332" t="str">
        <f>IF('statement of marks'!AC61="","",'statement of marks'!AC61)</f>
        <v/>
      </c>
      <c r="G800" s="403" t="str">
        <f>IF('statement of marks'!AD61="","",'statement of marks'!AD61)</f>
        <v/>
      </c>
      <c r="H800" s="332" t="str">
        <f>IF('statement of marks'!AE61="","",'statement of marks'!AE61)</f>
        <v/>
      </c>
      <c r="I800" s="332" t="str">
        <f>IF('statement of marks'!AF61="","",'statement of marks'!AF61)</f>
        <v/>
      </c>
      <c r="J800" s="36" t="str">
        <f>IF('statement of marks'!AG61="","",'statement of marks'!AG61)</f>
        <v/>
      </c>
      <c r="K800" s="407" t="str">
        <f>IF('statement of marks'!AH61="","",'statement of marks'!AH61)</f>
        <v/>
      </c>
      <c r="L800" s="1071"/>
      <c r="M800" s="1072"/>
      <c r="N800" s="1041"/>
      <c r="O800" s="1042"/>
      <c r="P800" s="404" t="s">
        <v>638</v>
      </c>
      <c r="Q800" s="332" t="str">
        <f>IF('statement of marks'!AA62="","",'statement of marks'!AA62)</f>
        <v/>
      </c>
      <c r="R800" s="332" t="str">
        <f>IF('statement of marks'!AB62="","",'statement of marks'!AB62)</f>
        <v/>
      </c>
      <c r="S800" s="332" t="str">
        <f>IF('statement of marks'!AC62="","",'statement of marks'!AC62)</f>
        <v/>
      </c>
      <c r="T800" s="403" t="str">
        <f>IF('statement of marks'!AD62="","",'statement of marks'!AD62)</f>
        <v/>
      </c>
      <c r="U800" s="332" t="str">
        <f>IF('statement of marks'!AE62="","",'statement of marks'!AE62)</f>
        <v/>
      </c>
      <c r="V800" s="332" t="str">
        <f>IF('statement of marks'!AF62="","",'statement of marks'!AF62)</f>
        <v/>
      </c>
      <c r="W800" s="36" t="str">
        <f>IF('statement of marks'!AG62="","",'statement of marks'!AG62)</f>
        <v/>
      </c>
      <c r="X800" s="407" t="str">
        <f>IF('statement of marks'!AH62="","",'statement of marks'!AH62)</f>
        <v/>
      </c>
    </row>
    <row r="801" spans="1:24" ht="19" customHeight="1">
      <c r="A801" s="405"/>
      <c r="B801" s="1043" t="s">
        <v>634</v>
      </c>
      <c r="C801" s="1044"/>
      <c r="D801" s="336" t="s">
        <v>1</v>
      </c>
      <c r="E801" s="336" t="s">
        <v>21</v>
      </c>
      <c r="F801" s="401" t="s">
        <v>635</v>
      </c>
      <c r="G801" s="36"/>
      <c r="H801" s="335"/>
      <c r="I801" s="36"/>
      <c r="J801" s="502" t="s">
        <v>62</v>
      </c>
      <c r="K801" s="408"/>
      <c r="L801" s="1071"/>
      <c r="M801" s="1072"/>
      <c r="N801" s="405"/>
      <c r="O801" s="1043" t="s">
        <v>634</v>
      </c>
      <c r="P801" s="1044"/>
      <c r="Q801" s="336" t="s">
        <v>1</v>
      </c>
      <c r="R801" s="336" t="s">
        <v>21</v>
      </c>
      <c r="S801" s="401" t="s">
        <v>635</v>
      </c>
      <c r="T801" s="36"/>
      <c r="U801" s="335"/>
      <c r="V801" s="36"/>
      <c r="W801" s="336" t="s">
        <v>62</v>
      </c>
      <c r="X801" s="408"/>
    </row>
    <row r="802" spans="1:24" ht="19" customHeight="1">
      <c r="A802" s="405"/>
      <c r="B802" s="1038" t="s">
        <v>3</v>
      </c>
      <c r="C802" s="1039"/>
      <c r="D802" s="333">
        <v>20</v>
      </c>
      <c r="E802" s="333">
        <v>20</v>
      </c>
      <c r="F802" s="333">
        <v>20</v>
      </c>
      <c r="G802" s="334"/>
      <c r="H802" s="333"/>
      <c r="I802" s="333"/>
      <c r="J802" s="334">
        <v>20</v>
      </c>
      <c r="K802" s="406"/>
      <c r="L802" s="1071"/>
      <c r="M802" s="1072"/>
      <c r="N802" s="405"/>
      <c r="O802" s="1038" t="s">
        <v>3</v>
      </c>
      <c r="P802" s="1039"/>
      <c r="Q802" s="333">
        <v>20</v>
      </c>
      <c r="R802" s="333">
        <v>20</v>
      </c>
      <c r="S802" s="333">
        <v>20</v>
      </c>
      <c r="T802" s="334"/>
      <c r="U802" s="333"/>
      <c r="V802" s="333"/>
      <c r="W802" s="334">
        <v>20</v>
      </c>
      <c r="X802" s="406"/>
    </row>
    <row r="803" spans="1:24" ht="19" customHeight="1">
      <c r="A803" s="405"/>
      <c r="B803" s="1026" t="str">
        <f>'statement of marks'!$BW$3</f>
        <v>dk;kZuqHko</v>
      </c>
      <c r="C803" s="1027"/>
      <c r="D803" s="499" t="str">
        <f>IF('statement of marks'!BW61="","",'statement of marks'!BW61)</f>
        <v/>
      </c>
      <c r="E803" s="499" t="str">
        <f>IF('statement of marks'!BX61="","",'statement of marks'!BX61)</f>
        <v/>
      </c>
      <c r="F803" s="499" t="str">
        <f>IF('statement of marks'!BZ61="","",'statement of marks'!BZ61)</f>
        <v/>
      </c>
      <c r="G803" s="338"/>
      <c r="H803" s="338"/>
      <c r="I803" s="499"/>
      <c r="J803" s="499" t="str">
        <f>IF('statement of marks'!BY61="","",'statement of marks'!BY61)</f>
        <v/>
      </c>
      <c r="K803" s="500"/>
      <c r="L803" s="1071"/>
      <c r="M803" s="1072"/>
      <c r="N803" s="405"/>
      <c r="O803" s="1026" t="str">
        <f>'statement of marks'!$BW$3</f>
        <v>dk;kZuqHko</v>
      </c>
      <c r="P803" s="1027"/>
      <c r="Q803" s="499" t="str">
        <f>IF('statement of marks'!BW62="","",'statement of marks'!BW62)</f>
        <v/>
      </c>
      <c r="R803" s="499" t="str">
        <f>IF('statement of marks'!BX62="","",'statement of marks'!BX62)</f>
        <v/>
      </c>
      <c r="S803" s="499" t="str">
        <f>IF('statement of marks'!BZ62="","",'statement of marks'!BZ62)</f>
        <v/>
      </c>
      <c r="T803" s="338"/>
      <c r="U803" s="338"/>
      <c r="V803" s="499"/>
      <c r="W803" s="499" t="str">
        <f>IF('statement of marks'!BY62="","",'statement of marks'!BY62)</f>
        <v/>
      </c>
      <c r="X803" s="500"/>
    </row>
    <row r="804" spans="1:24" ht="19" customHeight="1">
      <c r="A804" s="405"/>
      <c r="B804" s="1026" t="str">
        <f>'statement of marks'!$CG$3</f>
        <v>dyk f'k{kk</v>
      </c>
      <c r="C804" s="1027"/>
      <c r="D804" s="499" t="str">
        <f>IF('statement of marks'!CG61="","",'statement of marks'!CG61)</f>
        <v/>
      </c>
      <c r="E804" s="499" t="str">
        <f>IF('statement of marks'!CH61="","",'statement of marks'!CH61)</f>
        <v/>
      </c>
      <c r="F804" s="499" t="str">
        <f>IF('statement of marks'!CJ61="","",'statement of marks'!CJ61)</f>
        <v/>
      </c>
      <c r="G804" s="338"/>
      <c r="H804" s="338"/>
      <c r="I804" s="499"/>
      <c r="J804" s="499" t="str">
        <f>IF('statement of marks'!CI61="","",'statement of marks'!CI61)</f>
        <v/>
      </c>
      <c r="K804" s="500"/>
      <c r="L804" s="1071"/>
      <c r="M804" s="1072"/>
      <c r="N804" s="405"/>
      <c r="O804" s="1026" t="str">
        <f>'statement of marks'!$CG$3</f>
        <v>dyk f'k{kk</v>
      </c>
      <c r="P804" s="1027"/>
      <c r="Q804" s="499" t="str">
        <f>IF('statement of marks'!CG62="","",'statement of marks'!CG62)</f>
        <v/>
      </c>
      <c r="R804" s="499" t="str">
        <f>IF('statement of marks'!CH62="","",'statement of marks'!CH62)</f>
        <v/>
      </c>
      <c r="S804" s="499" t="str">
        <f>IF('statement of marks'!CJ62="","",'statement of marks'!CJ62)</f>
        <v/>
      </c>
      <c r="T804" s="338"/>
      <c r="U804" s="338"/>
      <c r="V804" s="499"/>
      <c r="W804" s="499" t="str">
        <f>IF('statement of marks'!CI62="","",'statement of marks'!CI62)</f>
        <v/>
      </c>
      <c r="X804" s="500"/>
    </row>
    <row r="805" spans="1:24" ht="19" customHeight="1">
      <c r="A805" s="405"/>
      <c r="B805" s="1028" t="str">
        <f>'statement of marks'!$CQ$3</f>
        <v>LokLF; ,oe~ 'kkjhfjd f'k{kk</v>
      </c>
      <c r="C805" s="1029"/>
      <c r="D805" s="499" t="str">
        <f>IF('statement of marks'!CQ61="","",'statement of marks'!CQ61)</f>
        <v/>
      </c>
      <c r="E805" s="499" t="str">
        <f>IF('statement of marks'!CR61="","",'statement of marks'!CR61)</f>
        <v/>
      </c>
      <c r="F805" s="499" t="str">
        <f>IF('statement of marks'!CT61="","",'statement of marks'!CT61)</f>
        <v/>
      </c>
      <c r="G805" s="338"/>
      <c r="H805" s="338"/>
      <c r="I805" s="499"/>
      <c r="J805" s="499" t="str">
        <f>IF('statement of marks'!CS61="","",'statement of marks'!CS61)</f>
        <v/>
      </c>
      <c r="K805" s="500"/>
      <c r="L805" s="1071"/>
      <c r="M805" s="1072"/>
      <c r="N805" s="405"/>
      <c r="O805" s="1030" t="str">
        <f>'statement of marks'!$CQ$3</f>
        <v>LokLF; ,oe~ 'kkjhfjd f'k{kk</v>
      </c>
      <c r="P805" s="1031"/>
      <c r="Q805" s="499" t="str">
        <f>IF('statement of marks'!CQ62="","",'statement of marks'!CQ62)</f>
        <v/>
      </c>
      <c r="R805" s="499" t="str">
        <f>IF('statement of marks'!CR62="","",'statement of marks'!CR62)</f>
        <v/>
      </c>
      <c r="S805" s="499" t="str">
        <f>IF('statement of marks'!CT62="","",'statement of marks'!CT62)</f>
        <v/>
      </c>
      <c r="T805" s="338"/>
      <c r="U805" s="338"/>
      <c r="V805" s="499"/>
      <c r="W805" s="499" t="str">
        <f>IF('statement of marks'!CS62="","",'statement of marks'!CS62)</f>
        <v/>
      </c>
      <c r="X805" s="500"/>
    </row>
    <row r="806" spans="1:24" ht="19" customHeight="1">
      <c r="A806" s="405"/>
      <c r="B806" s="1032" t="s">
        <v>636</v>
      </c>
      <c r="C806" s="1033"/>
      <c r="D806" s="1034" t="str">
        <f>IF(details!$CQ$3="","",details!$CQ$3)</f>
        <v>;ksx vxLr rd</v>
      </c>
      <c r="E806" s="1034"/>
      <c r="F806" s="1034" t="str">
        <f>IF(details!$CU$3="","",details!$CU$3)</f>
        <v>;ksx vDVwcj rd</v>
      </c>
      <c r="G806" s="1034"/>
      <c r="H806" s="1034" t="str">
        <f>IF(details!$CY$3="","",details!$CY$3)</f>
        <v>;ksx fnlEcj rd</v>
      </c>
      <c r="I806" s="1034"/>
      <c r="J806" s="1034" t="str">
        <f>IF(details!$DC$3="","",details!$DC$3)</f>
        <v>;ksx Qjojh rd</v>
      </c>
      <c r="K806" s="1035"/>
      <c r="L806" s="1071"/>
      <c r="M806" s="1072"/>
      <c r="N806" s="405"/>
      <c r="O806" s="1032" t="s">
        <v>636</v>
      </c>
      <c r="P806" s="1033"/>
      <c r="Q806" s="1034" t="str">
        <f>IF(details!$CQ$3="","",details!$CQ$3)</f>
        <v>;ksx vxLr rd</v>
      </c>
      <c r="R806" s="1034"/>
      <c r="S806" s="1034" t="str">
        <f>IF(details!$CU$3="","",details!$CU$3)</f>
        <v>;ksx vDVwcj rd</v>
      </c>
      <c r="T806" s="1034"/>
      <c r="U806" s="1034" t="str">
        <f>IF(details!$CY$3="","",details!$CY$3)</f>
        <v>;ksx fnlEcj rd</v>
      </c>
      <c r="V806" s="1034"/>
      <c r="W806" s="1034" t="str">
        <f>IF(details!$DC$3="","",details!$DC$3)</f>
        <v>;ksx Qjojh rd</v>
      </c>
      <c r="X806" s="1035"/>
    </row>
    <row r="807" spans="1:24" ht="19" customHeight="1">
      <c r="A807" s="405"/>
      <c r="B807" s="1032" t="s">
        <v>86</v>
      </c>
      <c r="C807" s="1033"/>
      <c r="D807" s="1036" t="str">
        <f>IF(details!CR61="","",details!CR61)</f>
        <v/>
      </c>
      <c r="E807" s="1036"/>
      <c r="F807" s="1036" t="str">
        <f>IF(details!CV61="","",details!CV61)</f>
        <v/>
      </c>
      <c r="G807" s="1036"/>
      <c r="H807" s="1036" t="str">
        <f>IF(details!CZ61="","",details!CZ61)</f>
        <v/>
      </c>
      <c r="I807" s="1036"/>
      <c r="J807" s="1036" t="str">
        <f>IF(details!DD61="","",details!DD61)</f>
        <v/>
      </c>
      <c r="K807" s="1037"/>
      <c r="L807" s="1071"/>
      <c r="M807" s="1072"/>
      <c r="N807" s="405"/>
      <c r="O807" s="1032" t="s">
        <v>86</v>
      </c>
      <c r="P807" s="1033"/>
      <c r="Q807" s="1036" t="str">
        <f>IF(details!CR62="","",details!CR62)</f>
        <v/>
      </c>
      <c r="R807" s="1036"/>
      <c r="S807" s="1036" t="str">
        <f>IF(details!CV62="","",details!CV62)</f>
        <v/>
      </c>
      <c r="T807" s="1036"/>
      <c r="U807" s="1036" t="str">
        <f>IF(details!CZ62="","",details!CZ62)</f>
        <v/>
      </c>
      <c r="V807" s="1036"/>
      <c r="W807" s="1036" t="str">
        <f>IF(details!DD62="","",details!DD62)</f>
        <v/>
      </c>
      <c r="X807" s="1037"/>
    </row>
    <row r="808" spans="1:24" ht="19" customHeight="1">
      <c r="A808" s="405"/>
      <c r="B808" s="1020" t="s">
        <v>15</v>
      </c>
      <c r="C808" s="1021"/>
      <c r="D808" s="1022" t="str">
        <f>IF(details!CQ61="","",details!CQ61)</f>
        <v/>
      </c>
      <c r="E808" s="1022"/>
      <c r="F808" s="1022" t="str">
        <f>IF(details!CU61="","",details!CU61)</f>
        <v/>
      </c>
      <c r="G808" s="1022"/>
      <c r="H808" s="1022" t="str">
        <f>IF(details!CY61="","",details!CY61)</f>
        <v/>
      </c>
      <c r="I808" s="1022"/>
      <c r="J808" s="1022" t="str">
        <f>IF(details!DC61="","",details!DC61)</f>
        <v/>
      </c>
      <c r="K808" s="1023"/>
      <c r="L808" s="1071"/>
      <c r="M808" s="1072"/>
      <c r="N808" s="405"/>
      <c r="O808" s="1020" t="s">
        <v>15</v>
      </c>
      <c r="P808" s="1021"/>
      <c r="Q808" s="1022" t="str">
        <f>IF(details!CQ62="","",details!CQ62)</f>
        <v/>
      </c>
      <c r="R808" s="1022"/>
      <c r="S808" s="1022" t="str">
        <f>IF(details!CU62="","",details!CU62)</f>
        <v/>
      </c>
      <c r="T808" s="1022"/>
      <c r="U808" s="1022" t="str">
        <f>IF(details!CY62="","",details!CY62)</f>
        <v/>
      </c>
      <c r="V808" s="1022"/>
      <c r="W808" s="1022" t="str">
        <f>IF(details!DC62="","",details!DC62)</f>
        <v/>
      </c>
      <c r="X808" s="1023"/>
    </row>
    <row r="809" spans="1:24" ht="19" customHeight="1">
      <c r="A809" s="405"/>
      <c r="B809" s="1024" t="s">
        <v>87</v>
      </c>
      <c r="C809" s="1025"/>
      <c r="D809" s="1016"/>
      <c r="E809" s="1016"/>
      <c r="F809" s="1016"/>
      <c r="G809" s="1016"/>
      <c r="H809" s="1016"/>
      <c r="I809" s="1016"/>
      <c r="J809" s="1016"/>
      <c r="K809" s="1017"/>
      <c r="L809" s="1071"/>
      <c r="M809" s="1072"/>
      <c r="N809" s="405"/>
      <c r="O809" s="1024" t="s">
        <v>87</v>
      </c>
      <c r="P809" s="1025"/>
      <c r="Q809" s="1016"/>
      <c r="R809" s="1016"/>
      <c r="S809" s="1016"/>
      <c r="T809" s="1016"/>
      <c r="U809" s="1016"/>
      <c r="V809" s="1016"/>
      <c r="W809" s="1016"/>
      <c r="X809" s="1017"/>
    </row>
    <row r="810" spans="1:24" ht="19" customHeight="1">
      <c r="A810" s="405"/>
      <c r="B810" s="1014" t="s">
        <v>73</v>
      </c>
      <c r="C810" s="1015"/>
      <c r="D810" s="1016"/>
      <c r="E810" s="1016"/>
      <c r="F810" s="1016"/>
      <c r="G810" s="1016"/>
      <c r="H810" s="1016"/>
      <c r="I810" s="1016"/>
      <c r="J810" s="1016"/>
      <c r="K810" s="1017"/>
      <c r="L810" s="1071"/>
      <c r="M810" s="1072"/>
      <c r="N810" s="405"/>
      <c r="O810" s="1014" t="s">
        <v>73</v>
      </c>
      <c r="P810" s="1015"/>
      <c r="Q810" s="1016"/>
      <c r="R810" s="1016"/>
      <c r="S810" s="1016"/>
      <c r="T810" s="1016"/>
      <c r="U810" s="1016"/>
      <c r="V810" s="1016"/>
      <c r="W810" s="1016"/>
      <c r="X810" s="1017"/>
    </row>
    <row r="811" spans="1:24" ht="19" customHeight="1">
      <c r="A811" s="405"/>
      <c r="B811" s="1018" t="s">
        <v>88</v>
      </c>
      <c r="C811" s="1019"/>
      <c r="D811" s="1016"/>
      <c r="E811" s="1016"/>
      <c r="F811" s="1016"/>
      <c r="G811" s="1016"/>
      <c r="H811" s="1016"/>
      <c r="I811" s="1016"/>
      <c r="J811" s="1016"/>
      <c r="K811" s="1017"/>
      <c r="L811" s="1071"/>
      <c r="M811" s="1072"/>
      <c r="N811" s="405"/>
      <c r="O811" s="1018" t="s">
        <v>88</v>
      </c>
      <c r="P811" s="1019"/>
      <c r="Q811" s="1016"/>
      <c r="R811" s="1016"/>
      <c r="S811" s="1016"/>
      <c r="T811" s="1016"/>
      <c r="U811" s="1016"/>
      <c r="V811" s="1016"/>
      <c r="W811" s="1016"/>
      <c r="X811" s="1017"/>
    </row>
    <row r="812" spans="1:24" ht="19" customHeight="1" thickBot="1">
      <c r="A812" s="410"/>
      <c r="B812" s="1054" t="s">
        <v>89</v>
      </c>
      <c r="C812" s="1055"/>
      <c r="D812" s="1056"/>
      <c r="E812" s="1056"/>
      <c r="F812" s="1056"/>
      <c r="G812" s="1056"/>
      <c r="H812" s="1056"/>
      <c r="I812" s="1056"/>
      <c r="J812" s="1056"/>
      <c r="K812" s="1057"/>
      <c r="L812" s="1071"/>
      <c r="M812" s="1072"/>
      <c r="N812" s="410"/>
      <c r="O812" s="1054" t="s">
        <v>89</v>
      </c>
      <c r="P812" s="1055"/>
      <c r="Q812" s="1056"/>
      <c r="R812" s="1056"/>
      <c r="S812" s="1056"/>
      <c r="T812" s="1056"/>
      <c r="U812" s="1056"/>
      <c r="V812" s="1056"/>
      <c r="W812" s="1056"/>
      <c r="X812" s="1057"/>
    </row>
    <row r="813" spans="1:24" ht="19" customHeight="1">
      <c r="A813" s="1058" t="s">
        <v>44</v>
      </c>
      <c r="B813" s="1059"/>
      <c r="C813" s="1059"/>
      <c r="D813" s="1059"/>
      <c r="E813" s="1059"/>
      <c r="F813" s="1059"/>
      <c r="G813" s="1059"/>
      <c r="H813" s="1059"/>
      <c r="I813" s="1059"/>
      <c r="J813" s="1059"/>
      <c r="K813" s="1060"/>
      <c r="L813" s="1071"/>
      <c r="M813" s="1072"/>
      <c r="N813" s="1058" t="s">
        <v>44</v>
      </c>
      <c r="O813" s="1059"/>
      <c r="P813" s="1059"/>
      <c r="Q813" s="1059"/>
      <c r="R813" s="1059"/>
      <c r="S813" s="1059"/>
      <c r="T813" s="1059"/>
      <c r="U813" s="1059"/>
      <c r="V813" s="1059"/>
      <c r="W813" s="1059"/>
      <c r="X813" s="1060"/>
    </row>
    <row r="814" spans="1:24" ht="19" customHeight="1">
      <c r="A814" s="1061" t="str">
        <f>'statement of marks'!$A$1</f>
        <v>jk- ck- ek/;fed fo|ky; uohu] fuEckgsM+k</v>
      </c>
      <c r="B814" s="1062"/>
      <c r="C814" s="1062"/>
      <c r="D814" s="1062"/>
      <c r="E814" s="1062"/>
      <c r="F814" s="1062"/>
      <c r="G814" s="1062"/>
      <c r="H814" s="1062"/>
      <c r="I814" s="1062"/>
      <c r="J814" s="1062"/>
      <c r="K814" s="1063"/>
      <c r="L814" s="1071"/>
      <c r="M814" s="1072"/>
      <c r="N814" s="1061" t="str">
        <f>'statement of marks'!$A$1</f>
        <v>jk- ck- ek/;fed fo|ky; uohu] fuEckgsM+k</v>
      </c>
      <c r="O814" s="1062"/>
      <c r="P814" s="1062"/>
      <c r="Q814" s="1062"/>
      <c r="R814" s="1062"/>
      <c r="S814" s="1062"/>
      <c r="T814" s="1062"/>
      <c r="U814" s="1062"/>
      <c r="V814" s="1062"/>
      <c r="W814" s="1062"/>
      <c r="X814" s="1063"/>
    </row>
    <row r="815" spans="1:24" ht="19" customHeight="1">
      <c r="A815" s="1061"/>
      <c r="B815" s="1062"/>
      <c r="C815" s="1062"/>
      <c r="D815" s="1062"/>
      <c r="E815" s="1062"/>
      <c r="F815" s="1062"/>
      <c r="G815" s="1062"/>
      <c r="H815" s="1062"/>
      <c r="I815" s="1062"/>
      <c r="J815" s="1062"/>
      <c r="K815" s="1063"/>
      <c r="L815" s="1071"/>
      <c r="M815" s="1072"/>
      <c r="N815" s="1061"/>
      <c r="O815" s="1062"/>
      <c r="P815" s="1062"/>
      <c r="Q815" s="1062"/>
      <c r="R815" s="1062"/>
      <c r="S815" s="1062"/>
      <c r="T815" s="1062"/>
      <c r="U815" s="1062"/>
      <c r="V815" s="1062"/>
      <c r="W815" s="1062"/>
      <c r="X815" s="1063"/>
    </row>
    <row r="816" spans="1:24" ht="19" customHeight="1">
      <c r="A816" s="405"/>
      <c r="B816" s="1042" t="s">
        <v>84</v>
      </c>
      <c r="C816" s="1064"/>
      <c r="D816" s="1065" t="str">
        <f>'statement of marks'!$F$3</f>
        <v>2015-16</v>
      </c>
      <c r="E816" s="1065"/>
      <c r="F816" s="1065"/>
      <c r="G816" s="1065"/>
      <c r="H816" s="1065"/>
      <c r="I816" s="1065"/>
      <c r="J816" s="1065"/>
      <c r="K816" s="1066"/>
      <c r="L816" s="1071"/>
      <c r="M816" s="1072"/>
      <c r="N816" s="405"/>
      <c r="O816" s="1042" t="s">
        <v>84</v>
      </c>
      <c r="P816" s="1064"/>
      <c r="Q816" s="1065" t="str">
        <f>'statement of marks'!$F$3</f>
        <v>2015-16</v>
      </c>
      <c r="R816" s="1065"/>
      <c r="S816" s="1065"/>
      <c r="T816" s="1065"/>
      <c r="U816" s="1065"/>
      <c r="V816" s="1065"/>
      <c r="W816" s="1065"/>
      <c r="X816" s="1066"/>
    </row>
    <row r="817" spans="1:24" ht="19" customHeight="1">
      <c r="A817" s="405"/>
      <c r="B817" s="1026" t="s">
        <v>573</v>
      </c>
      <c r="C817" s="1027"/>
      <c r="D817" s="1027" t="str">
        <f>IF('statement of marks'!H63="","",'statement of marks'!H63)</f>
        <v>v 057</v>
      </c>
      <c r="E817" s="1027"/>
      <c r="F817" s="1027"/>
      <c r="G817" s="1027"/>
      <c r="H817" s="1027"/>
      <c r="I817" s="1027"/>
      <c r="J817" s="1027"/>
      <c r="K817" s="1067"/>
      <c r="L817" s="1071"/>
      <c r="M817" s="1072"/>
      <c r="N817" s="405"/>
      <c r="O817" s="1026" t="s">
        <v>573</v>
      </c>
      <c r="P817" s="1027"/>
      <c r="Q817" s="1027" t="str">
        <f>IF('statement of marks'!H64="","",'statement of marks'!H64)</f>
        <v>v 058</v>
      </c>
      <c r="R817" s="1027"/>
      <c r="S817" s="1027"/>
      <c r="T817" s="1027"/>
      <c r="U817" s="1027"/>
      <c r="V817" s="1027"/>
      <c r="W817" s="1027"/>
      <c r="X817" s="1067"/>
    </row>
    <row r="818" spans="1:24" ht="19" customHeight="1">
      <c r="A818" s="405"/>
      <c r="B818" s="1026" t="s">
        <v>574</v>
      </c>
      <c r="C818" s="1027"/>
      <c r="D818" s="1027" t="str">
        <f>IF('statement of marks'!I63="","",'statement of marks'!I63)</f>
        <v>c 057</v>
      </c>
      <c r="E818" s="1027"/>
      <c r="F818" s="1027"/>
      <c r="G818" s="1027"/>
      <c r="H818" s="1027"/>
      <c r="I818" s="1027"/>
      <c r="J818" s="1027"/>
      <c r="K818" s="1067"/>
      <c r="L818" s="1071"/>
      <c r="M818" s="1072"/>
      <c r="N818" s="405"/>
      <c r="O818" s="1026" t="s">
        <v>574</v>
      </c>
      <c r="P818" s="1027"/>
      <c r="Q818" s="1027" t="str">
        <f>IF('statement of marks'!I64="","",'statement of marks'!I64)</f>
        <v>c 058</v>
      </c>
      <c r="R818" s="1027"/>
      <c r="S818" s="1027"/>
      <c r="T818" s="1027"/>
      <c r="U818" s="1027"/>
      <c r="V818" s="1027"/>
      <c r="W818" s="1027"/>
      <c r="X818" s="1067"/>
    </row>
    <row r="819" spans="1:24" ht="19" customHeight="1">
      <c r="A819" s="405"/>
      <c r="B819" s="1026" t="s">
        <v>575</v>
      </c>
      <c r="C819" s="1027"/>
      <c r="D819" s="1027" t="str">
        <f>IF('statement of marks'!J63="","",'statement of marks'!J63)</f>
        <v>l 057</v>
      </c>
      <c r="E819" s="1027"/>
      <c r="F819" s="1027"/>
      <c r="G819" s="1027"/>
      <c r="H819" s="1027"/>
      <c r="I819" s="1027"/>
      <c r="J819" s="1027"/>
      <c r="K819" s="1067"/>
      <c r="L819" s="1071"/>
      <c r="M819" s="1072"/>
      <c r="N819" s="405"/>
      <c r="O819" s="1026" t="s">
        <v>575</v>
      </c>
      <c r="P819" s="1027"/>
      <c r="Q819" s="1027" t="str">
        <f>IF('statement of marks'!J64="","",'statement of marks'!J64)</f>
        <v>l 058</v>
      </c>
      <c r="R819" s="1027"/>
      <c r="S819" s="1027"/>
      <c r="T819" s="1027"/>
      <c r="U819" s="1027"/>
      <c r="V819" s="1027"/>
      <c r="W819" s="1027"/>
      <c r="X819" s="1067"/>
    </row>
    <row r="820" spans="1:24" ht="19" customHeight="1">
      <c r="A820" s="405"/>
      <c r="B820" s="1026" t="s">
        <v>576</v>
      </c>
      <c r="C820" s="1027"/>
      <c r="D820" s="399" t="str">
        <f>'statement of marks'!$D$3</f>
        <v>3 A</v>
      </c>
      <c r="E820" s="1027" t="s">
        <v>9</v>
      </c>
      <c r="F820" s="1027"/>
      <c r="G820" s="1045" t="str">
        <f>IF('statement of marks'!D63="","",'statement of marks'!D63)</f>
        <v/>
      </c>
      <c r="H820" s="1045"/>
      <c r="I820" s="1045"/>
      <c r="J820" s="1045"/>
      <c r="K820" s="1046"/>
      <c r="L820" s="1071"/>
      <c r="M820" s="1072"/>
      <c r="N820" s="405"/>
      <c r="O820" s="1026" t="s">
        <v>576</v>
      </c>
      <c r="P820" s="1027"/>
      <c r="Q820" s="399" t="str">
        <f>'statement of marks'!$D$3</f>
        <v>3 A</v>
      </c>
      <c r="R820" s="1027" t="s">
        <v>9</v>
      </c>
      <c r="S820" s="1027"/>
      <c r="T820" s="1045" t="str">
        <f>IF('statement of marks'!D64="","",'statement of marks'!D64)</f>
        <v/>
      </c>
      <c r="U820" s="1045"/>
      <c r="V820" s="1045"/>
      <c r="W820" s="1045"/>
      <c r="X820" s="1046"/>
    </row>
    <row r="821" spans="1:24" ht="19" customHeight="1">
      <c r="A821" s="405"/>
      <c r="B821" s="1026" t="s">
        <v>577</v>
      </c>
      <c r="C821" s="1027"/>
      <c r="D821" s="399" t="str">
        <f>IF('statement of marks'!E63="","",'statement of marks'!E63)</f>
        <v/>
      </c>
      <c r="E821" s="1027" t="s">
        <v>0</v>
      </c>
      <c r="F821" s="1027"/>
      <c r="G821" s="1047" t="str">
        <f>IF('statement of marks'!F63="","",'statement of marks'!F63)</f>
        <v/>
      </c>
      <c r="H821" s="1047"/>
      <c r="I821" s="1047"/>
      <c r="J821" s="1047"/>
      <c r="K821" s="1048"/>
      <c r="L821" s="1071"/>
      <c r="M821" s="1072"/>
      <c r="N821" s="405"/>
      <c r="O821" s="1026" t="s">
        <v>577</v>
      </c>
      <c r="P821" s="1027"/>
      <c r="Q821" s="399" t="str">
        <f>IF('statement of marks'!E64="","",'statement of marks'!E64)</f>
        <v/>
      </c>
      <c r="R821" s="1027" t="s">
        <v>0</v>
      </c>
      <c r="S821" s="1027"/>
      <c r="T821" s="1047" t="str">
        <f>IF('statement of marks'!F64="","",'statement of marks'!F64)</f>
        <v/>
      </c>
      <c r="U821" s="1047"/>
      <c r="V821" s="1047"/>
      <c r="W821" s="1047"/>
      <c r="X821" s="1048"/>
    </row>
    <row r="822" spans="1:24" ht="19" customHeight="1">
      <c r="A822" s="405"/>
      <c r="B822" s="372" t="s">
        <v>27</v>
      </c>
      <c r="C822" s="337" t="s">
        <v>85</v>
      </c>
      <c r="D822" s="1049" t="s">
        <v>1</v>
      </c>
      <c r="E822" s="1049" t="s">
        <v>21</v>
      </c>
      <c r="F822" s="1049" t="s">
        <v>62</v>
      </c>
      <c r="G822" s="1050" t="s">
        <v>2</v>
      </c>
      <c r="H822" s="1049" t="s">
        <v>632</v>
      </c>
      <c r="I822" s="1049"/>
      <c r="J822" s="1049"/>
      <c r="K822" s="1051" t="s">
        <v>633</v>
      </c>
      <c r="L822" s="1071"/>
      <c r="M822" s="1072"/>
      <c r="N822" s="405"/>
      <c r="O822" s="372" t="s">
        <v>27</v>
      </c>
      <c r="P822" s="337" t="s">
        <v>85</v>
      </c>
      <c r="Q822" s="1052" t="s">
        <v>1</v>
      </c>
      <c r="R822" s="1052" t="s">
        <v>21</v>
      </c>
      <c r="S822" s="1052" t="s">
        <v>62</v>
      </c>
      <c r="T822" s="1053" t="s">
        <v>2</v>
      </c>
      <c r="U822" s="1052" t="s">
        <v>632</v>
      </c>
      <c r="V822" s="1052"/>
      <c r="W822" s="1052"/>
      <c r="X822" s="1051" t="s">
        <v>633</v>
      </c>
    </row>
    <row r="823" spans="1:24" ht="19" customHeight="1">
      <c r="A823" s="405"/>
      <c r="B823" s="372"/>
      <c r="C823" s="337"/>
      <c r="D823" s="1049"/>
      <c r="E823" s="1049"/>
      <c r="F823" s="1049"/>
      <c r="G823" s="1050"/>
      <c r="H823" s="393" t="s">
        <v>629</v>
      </c>
      <c r="I823" s="393" t="s">
        <v>630</v>
      </c>
      <c r="J823" s="501" t="s">
        <v>68</v>
      </c>
      <c r="K823" s="1051"/>
      <c r="L823" s="1071"/>
      <c r="M823" s="1072"/>
      <c r="N823" s="405"/>
      <c r="O823" s="372"/>
      <c r="P823" s="337"/>
      <c r="Q823" s="1052"/>
      <c r="R823" s="1052"/>
      <c r="S823" s="1052"/>
      <c r="T823" s="1053"/>
      <c r="U823" s="400" t="s">
        <v>629</v>
      </c>
      <c r="V823" s="400" t="s">
        <v>630</v>
      </c>
      <c r="W823" s="400" t="s">
        <v>68</v>
      </c>
      <c r="X823" s="1051"/>
    </row>
    <row r="824" spans="1:24" ht="19" customHeight="1">
      <c r="A824" s="405"/>
      <c r="B824" s="1038" t="s">
        <v>3</v>
      </c>
      <c r="C824" s="1039"/>
      <c r="D824" s="333">
        <f>IF('statement of marks'!K$6="","",'statement of marks'!K$6)</f>
        <v>10</v>
      </c>
      <c r="E824" s="333">
        <f>IF('statement of marks'!L$6="","",'statement of marks'!L$6)</f>
        <v>10</v>
      </c>
      <c r="F824" s="333">
        <f>IF('statement of marks'!M$6="","",'statement of marks'!M$6)</f>
        <v>10</v>
      </c>
      <c r="G824" s="334">
        <f>IF('statement of marks'!N$6="","",'statement of marks'!N$6)</f>
        <v>30</v>
      </c>
      <c r="H824" s="333">
        <f>IF('statement of marks'!O$6="","",'statement of marks'!O$6)</f>
        <v>20</v>
      </c>
      <c r="I824" s="333">
        <f>IF('statement of marks'!P$6="","",'statement of marks'!P$6)</f>
        <v>50</v>
      </c>
      <c r="J824" s="334">
        <f>IF('statement of marks'!Q$6="","",'statement of marks'!Q$6)</f>
        <v>70</v>
      </c>
      <c r="K824" s="406">
        <f>IF('statement of marks'!R$6="","",'statement of marks'!R$6)</f>
        <v>100</v>
      </c>
      <c r="L824" s="1071"/>
      <c r="M824" s="1072"/>
      <c r="N824" s="405"/>
      <c r="O824" s="1038" t="s">
        <v>3</v>
      </c>
      <c r="P824" s="1039"/>
      <c r="Q824" s="333">
        <f>IF('statement of marks'!K$6="","",'statement of marks'!K$6)</f>
        <v>10</v>
      </c>
      <c r="R824" s="333">
        <f>IF('statement of marks'!L$6="","",'statement of marks'!L$6)</f>
        <v>10</v>
      </c>
      <c r="S824" s="333">
        <f>IF('statement of marks'!M$6="","",'statement of marks'!M$6)</f>
        <v>10</v>
      </c>
      <c r="T824" s="334">
        <f>IF('statement of marks'!N$6="","",'statement of marks'!N$6)</f>
        <v>30</v>
      </c>
      <c r="U824" s="333">
        <f>IF('statement of marks'!O$6="","",'statement of marks'!O$6)</f>
        <v>20</v>
      </c>
      <c r="V824" s="333">
        <f>IF('statement of marks'!P$6="","",'statement of marks'!P$6)</f>
        <v>50</v>
      </c>
      <c r="W824" s="334">
        <f>IF('statement of marks'!Q$6="","",'statement of marks'!Q$6)</f>
        <v>70</v>
      </c>
      <c r="X824" s="406">
        <f>IF('statement of marks'!R$6="","",'statement of marks'!R$6)</f>
        <v>100</v>
      </c>
    </row>
    <row r="825" spans="1:24" ht="19" customHeight="1">
      <c r="A825" s="405"/>
      <c r="B825" s="1026" t="str">
        <f>'statement of marks'!$K$3</f>
        <v>fgUnh</v>
      </c>
      <c r="C825" s="1027"/>
      <c r="D825" s="332" t="str">
        <f>IF('statement of marks'!K63="","",'statement of marks'!K63)</f>
        <v/>
      </c>
      <c r="E825" s="332" t="str">
        <f>IF('statement of marks'!L63="","",'statement of marks'!L63)</f>
        <v/>
      </c>
      <c r="F825" s="332" t="str">
        <f>IF('statement of marks'!M63="","",'statement of marks'!M63)</f>
        <v/>
      </c>
      <c r="G825" s="403" t="str">
        <f>IF('statement of marks'!N63="","",'statement of marks'!N63)</f>
        <v/>
      </c>
      <c r="H825" s="332" t="str">
        <f>IF('statement of marks'!O63="","",'statement of marks'!O63)</f>
        <v/>
      </c>
      <c r="I825" s="332" t="str">
        <f>IF('statement of marks'!P63="","",'statement of marks'!P63)</f>
        <v/>
      </c>
      <c r="J825" s="36" t="str">
        <f>IF('statement of marks'!Q63="","",'statement of marks'!Q63)</f>
        <v/>
      </c>
      <c r="K825" s="407" t="str">
        <f>IF('statement of marks'!R63="","",'statement of marks'!R63)</f>
        <v/>
      </c>
      <c r="L825" s="1071"/>
      <c r="M825" s="1072"/>
      <c r="N825" s="405"/>
      <c r="O825" s="1026" t="str">
        <f>'statement of marks'!$K$3</f>
        <v>fgUnh</v>
      </c>
      <c r="P825" s="1027"/>
      <c r="Q825" s="332" t="str">
        <f>IF('statement of marks'!K64="","",'statement of marks'!K64)</f>
        <v/>
      </c>
      <c r="R825" s="332" t="str">
        <f>IF('statement of marks'!L64="","",'statement of marks'!L64)</f>
        <v/>
      </c>
      <c r="S825" s="332" t="str">
        <f>IF('statement of marks'!M64="","",'statement of marks'!M64)</f>
        <v/>
      </c>
      <c r="T825" s="403" t="str">
        <f>IF('statement of marks'!N64="","",'statement of marks'!N64)</f>
        <v/>
      </c>
      <c r="U825" s="332" t="str">
        <f>IF('statement of marks'!O64="","",'statement of marks'!O64)</f>
        <v/>
      </c>
      <c r="V825" s="332" t="str">
        <f>IF('statement of marks'!P64="","",'statement of marks'!P64)</f>
        <v/>
      </c>
      <c r="W825" s="36" t="str">
        <f>IF('statement of marks'!Q64="","",'statement of marks'!Q64)</f>
        <v/>
      </c>
      <c r="X825" s="407" t="str">
        <f>IF('statement of marks'!R64="","",'statement of marks'!R64)</f>
        <v/>
      </c>
    </row>
    <row r="826" spans="1:24" ht="19" customHeight="1">
      <c r="A826" s="405"/>
      <c r="B826" s="1026" t="str">
        <f>'statement of marks'!$AQ$3</f>
        <v>xf.kr</v>
      </c>
      <c r="C826" s="1027"/>
      <c r="D826" s="332" t="str">
        <f>IF('statement of marks'!AQ63="","",'statement of marks'!AQ63)</f>
        <v/>
      </c>
      <c r="E826" s="332" t="str">
        <f>IF('statement of marks'!AR63="","",'statement of marks'!AR63)</f>
        <v/>
      </c>
      <c r="F826" s="332" t="str">
        <f>IF('statement of marks'!AS63="","",'statement of marks'!AS63)</f>
        <v/>
      </c>
      <c r="G826" s="403" t="str">
        <f>IF('statement of marks'!AT63="","",'statement of marks'!AT63)</f>
        <v/>
      </c>
      <c r="H826" s="332" t="str">
        <f>IF('statement of marks'!AU63="","",'statement of marks'!AU63)</f>
        <v/>
      </c>
      <c r="I826" s="332" t="str">
        <f>IF('statement of marks'!AV63="","",'statement of marks'!AV63)</f>
        <v/>
      </c>
      <c r="J826" s="36" t="str">
        <f>IF('statement of marks'!AW63="","",'statement of marks'!AW63)</f>
        <v/>
      </c>
      <c r="K826" s="407" t="str">
        <f>IF('statement of marks'!AX63="","",'statement of marks'!AX63)</f>
        <v/>
      </c>
      <c r="L826" s="1071"/>
      <c r="M826" s="1072"/>
      <c r="N826" s="405"/>
      <c r="O826" s="1026" t="str">
        <f>'statement of marks'!$AQ$3</f>
        <v>xf.kr</v>
      </c>
      <c r="P826" s="1027"/>
      <c r="Q826" s="332" t="str">
        <f>IF('statement of marks'!AQ64="","",'statement of marks'!AQ64)</f>
        <v/>
      </c>
      <c r="R826" s="332" t="str">
        <f>IF('statement of marks'!AR64="","",'statement of marks'!AR64)</f>
        <v/>
      </c>
      <c r="S826" s="332" t="str">
        <f>IF('statement of marks'!AS64="","",'statement of marks'!AS64)</f>
        <v/>
      </c>
      <c r="T826" s="403" t="str">
        <f>IF('statement of marks'!AT64="","",'statement of marks'!AT64)</f>
        <v/>
      </c>
      <c r="U826" s="332" t="str">
        <f>IF('statement of marks'!AU64="","",'statement of marks'!AU64)</f>
        <v/>
      </c>
      <c r="V826" s="332" t="str">
        <f>IF('statement of marks'!AV64="","",'statement of marks'!AV64)</f>
        <v/>
      </c>
      <c r="W826" s="36" t="str">
        <f>IF('statement of marks'!AW64="","",'statement of marks'!AW64)</f>
        <v/>
      </c>
      <c r="X826" s="407" t="str">
        <f>IF('statement of marks'!AX64="","",'statement of marks'!AX64)</f>
        <v/>
      </c>
    </row>
    <row r="827" spans="1:24" ht="19" customHeight="1">
      <c r="A827" s="405"/>
      <c r="B827" s="1026" t="str">
        <f>'statement of marks'!$BG$3</f>
        <v>Ik;kZoj.k v/;;u</v>
      </c>
      <c r="C827" s="1027"/>
      <c r="D827" s="332" t="str">
        <f>IF('statement of marks'!BG63="","",'statement of marks'!BG63)</f>
        <v/>
      </c>
      <c r="E827" s="332" t="str">
        <f>IF('statement of marks'!BH63="","",'statement of marks'!BH63)</f>
        <v/>
      </c>
      <c r="F827" s="332" t="str">
        <f>IF('statement of marks'!BI63="","",'statement of marks'!BI63)</f>
        <v/>
      </c>
      <c r="G827" s="403" t="str">
        <f>IF('statement of marks'!BJ63="","",'statement of marks'!BJ63)</f>
        <v/>
      </c>
      <c r="H827" s="332" t="str">
        <f>IF('statement of marks'!BK63="","",'statement of marks'!BK63)</f>
        <v/>
      </c>
      <c r="I827" s="332" t="str">
        <f>IF('statement of marks'!BL63="","",'statement of marks'!BL63)</f>
        <v/>
      </c>
      <c r="J827" s="36" t="str">
        <f>IF('statement of marks'!BM63="","",'statement of marks'!BM63)</f>
        <v/>
      </c>
      <c r="K827" s="407" t="str">
        <f>IF('statement of marks'!BN63="","",'statement of marks'!BN63)</f>
        <v/>
      </c>
      <c r="L827" s="1071"/>
      <c r="M827" s="1072"/>
      <c r="N827" s="405"/>
      <c r="O827" s="1026" t="str">
        <f>'statement of marks'!$BG$3</f>
        <v>Ik;kZoj.k v/;;u</v>
      </c>
      <c r="P827" s="1027"/>
      <c r="Q827" s="332" t="str">
        <f>IF('statement of marks'!BG64="","",'statement of marks'!BG64)</f>
        <v/>
      </c>
      <c r="R827" s="332" t="str">
        <f>IF('statement of marks'!BH64="","",'statement of marks'!BH64)</f>
        <v/>
      </c>
      <c r="S827" s="332" t="str">
        <f>IF('statement of marks'!BI64="","",'statement of marks'!BI64)</f>
        <v/>
      </c>
      <c r="T827" s="403" t="str">
        <f>IF('statement of marks'!BJ64="","",'statement of marks'!BJ64)</f>
        <v/>
      </c>
      <c r="U827" s="332" t="str">
        <f>IF('statement of marks'!BK64="","",'statement of marks'!BK64)</f>
        <v/>
      </c>
      <c r="V827" s="332" t="str">
        <f>IF('statement of marks'!BL64="","",'statement of marks'!BL64)</f>
        <v/>
      </c>
      <c r="W827" s="36" t="str">
        <f>IF('statement of marks'!BM64="","",'statement of marks'!BM64)</f>
        <v/>
      </c>
      <c r="X827" s="407" t="str">
        <f>IF('statement of marks'!BN64="","",'statement of marks'!BN64)</f>
        <v/>
      </c>
    </row>
    <row r="828" spans="1:24" ht="19" customHeight="1">
      <c r="A828" s="1040"/>
      <c r="B828" s="1042" t="str">
        <f>'statement of marks'!$AA$3</f>
        <v>vaxszth</v>
      </c>
      <c r="C828" s="402" t="s">
        <v>3</v>
      </c>
      <c r="D828" s="333">
        <f>IF('statement of marks'!AA$6="","",'statement of marks'!AA$6)</f>
        <v>5</v>
      </c>
      <c r="E828" s="333">
        <f>IF('statement of marks'!AB$6="","",'statement of marks'!AB$6)</f>
        <v>5</v>
      </c>
      <c r="F828" s="333">
        <f>IF('statement of marks'!AC$6="","",'statement of marks'!AC$6)</f>
        <v>5</v>
      </c>
      <c r="G828" s="334">
        <f>IF('statement of marks'!AD$6="","",'statement of marks'!AD$6)</f>
        <v>15</v>
      </c>
      <c r="H828" s="333">
        <f>IF('statement of marks'!AE$6="","",'statement of marks'!AE$6)</f>
        <v>10</v>
      </c>
      <c r="I828" s="333">
        <f>IF('statement of marks'!AF$6="","",'statement of marks'!AF$6)</f>
        <v>25</v>
      </c>
      <c r="J828" s="334">
        <f>IF('statement of marks'!AG$6="","",'statement of marks'!AG$6)</f>
        <v>35</v>
      </c>
      <c r="K828" s="406">
        <f>IF('statement of marks'!AH$6="","",'statement of marks'!AH$6)</f>
        <v>50</v>
      </c>
      <c r="L828" s="1071"/>
      <c r="M828" s="1072"/>
      <c r="N828" s="1040"/>
      <c r="O828" s="1042" t="str">
        <f>'statement of marks'!$AA$3</f>
        <v>vaxszth</v>
      </c>
      <c r="P828" s="402" t="s">
        <v>3</v>
      </c>
      <c r="Q828" s="333">
        <f>IF('statement of marks'!AA$6="","",'statement of marks'!AA$6)</f>
        <v>5</v>
      </c>
      <c r="R828" s="333">
        <f>IF('statement of marks'!AB$6="","",'statement of marks'!AB$6)</f>
        <v>5</v>
      </c>
      <c r="S828" s="333">
        <f>IF('statement of marks'!AC$6="","",'statement of marks'!AC$6)</f>
        <v>5</v>
      </c>
      <c r="T828" s="334">
        <f>IF('statement of marks'!AD$6="","",'statement of marks'!AD$6)</f>
        <v>15</v>
      </c>
      <c r="U828" s="333">
        <f>IF('statement of marks'!AE$6="","",'statement of marks'!AE$6)</f>
        <v>10</v>
      </c>
      <c r="V828" s="333">
        <f>IF('statement of marks'!AF$6="","",'statement of marks'!AF$6)</f>
        <v>25</v>
      </c>
      <c r="W828" s="334">
        <f>IF('statement of marks'!AG$6="","",'statement of marks'!AG$6)</f>
        <v>35</v>
      </c>
      <c r="X828" s="406">
        <f>IF('statement of marks'!AH$6="","",'statement of marks'!AH$6)</f>
        <v>50</v>
      </c>
    </row>
    <row r="829" spans="1:24" ht="19" customHeight="1">
      <c r="A829" s="1041"/>
      <c r="B829" s="1042"/>
      <c r="C829" s="404" t="s">
        <v>638</v>
      </c>
      <c r="D829" s="332" t="str">
        <f>IF('statement of marks'!AA63="","",'statement of marks'!AA63)</f>
        <v/>
      </c>
      <c r="E829" s="332" t="str">
        <f>IF('statement of marks'!AB63="","",'statement of marks'!AB63)</f>
        <v/>
      </c>
      <c r="F829" s="332" t="str">
        <f>IF('statement of marks'!AC63="","",'statement of marks'!AC63)</f>
        <v/>
      </c>
      <c r="G829" s="403" t="str">
        <f>IF('statement of marks'!AD63="","",'statement of marks'!AD63)</f>
        <v/>
      </c>
      <c r="H829" s="332" t="str">
        <f>IF('statement of marks'!AE63="","",'statement of marks'!AE63)</f>
        <v/>
      </c>
      <c r="I829" s="332" t="str">
        <f>IF('statement of marks'!AF63="","",'statement of marks'!AF63)</f>
        <v/>
      </c>
      <c r="J829" s="36" t="str">
        <f>IF('statement of marks'!AG63="","",'statement of marks'!AG63)</f>
        <v/>
      </c>
      <c r="K829" s="407" t="str">
        <f>IF('statement of marks'!AH63="","",'statement of marks'!AH63)</f>
        <v/>
      </c>
      <c r="L829" s="1071"/>
      <c r="M829" s="1072"/>
      <c r="N829" s="1041"/>
      <c r="O829" s="1042"/>
      <c r="P829" s="404" t="s">
        <v>638</v>
      </c>
      <c r="Q829" s="332" t="str">
        <f>IF('statement of marks'!AA64="","",'statement of marks'!AA64)</f>
        <v/>
      </c>
      <c r="R829" s="332" t="str">
        <f>IF('statement of marks'!AB64="","",'statement of marks'!AB64)</f>
        <v/>
      </c>
      <c r="S829" s="332" t="str">
        <f>IF('statement of marks'!AC64="","",'statement of marks'!AC64)</f>
        <v/>
      </c>
      <c r="T829" s="403" t="str">
        <f>IF('statement of marks'!AD64="","",'statement of marks'!AD64)</f>
        <v/>
      </c>
      <c r="U829" s="332" t="str">
        <f>IF('statement of marks'!AE64="","",'statement of marks'!AE64)</f>
        <v/>
      </c>
      <c r="V829" s="332" t="str">
        <f>IF('statement of marks'!AF64="","",'statement of marks'!AF64)</f>
        <v/>
      </c>
      <c r="W829" s="36" t="str">
        <f>IF('statement of marks'!AG64="","",'statement of marks'!AG64)</f>
        <v/>
      </c>
      <c r="X829" s="407" t="str">
        <f>IF('statement of marks'!AH64="","",'statement of marks'!AH64)</f>
        <v/>
      </c>
    </row>
    <row r="830" spans="1:24" ht="19" customHeight="1">
      <c r="A830" s="405"/>
      <c r="B830" s="1043" t="s">
        <v>634</v>
      </c>
      <c r="C830" s="1044"/>
      <c r="D830" s="336" t="s">
        <v>1</v>
      </c>
      <c r="E830" s="336" t="s">
        <v>21</v>
      </c>
      <c r="F830" s="401" t="s">
        <v>635</v>
      </c>
      <c r="G830" s="36"/>
      <c r="H830" s="335"/>
      <c r="I830" s="36"/>
      <c r="J830" s="502" t="s">
        <v>62</v>
      </c>
      <c r="K830" s="408"/>
      <c r="L830" s="1071"/>
      <c r="M830" s="1072"/>
      <c r="N830" s="405"/>
      <c r="O830" s="1043" t="s">
        <v>634</v>
      </c>
      <c r="P830" s="1044"/>
      <c r="Q830" s="336" t="s">
        <v>1</v>
      </c>
      <c r="R830" s="336" t="s">
        <v>21</v>
      </c>
      <c r="S830" s="401" t="s">
        <v>635</v>
      </c>
      <c r="T830" s="36"/>
      <c r="U830" s="335"/>
      <c r="V830" s="36"/>
      <c r="W830" s="336" t="s">
        <v>62</v>
      </c>
      <c r="X830" s="408"/>
    </row>
    <row r="831" spans="1:24" ht="19" customHeight="1">
      <c r="A831" s="405"/>
      <c r="B831" s="1038" t="s">
        <v>3</v>
      </c>
      <c r="C831" s="1039"/>
      <c r="D831" s="333">
        <v>20</v>
      </c>
      <c r="E831" s="333">
        <v>20</v>
      </c>
      <c r="F831" s="333">
        <v>20</v>
      </c>
      <c r="G831" s="334"/>
      <c r="H831" s="333"/>
      <c r="I831" s="333"/>
      <c r="J831" s="334">
        <v>20</v>
      </c>
      <c r="K831" s="406"/>
      <c r="L831" s="1071"/>
      <c r="M831" s="1072"/>
      <c r="N831" s="405"/>
      <c r="O831" s="1038" t="s">
        <v>3</v>
      </c>
      <c r="P831" s="1039"/>
      <c r="Q831" s="333">
        <v>20</v>
      </c>
      <c r="R831" s="333">
        <v>20</v>
      </c>
      <c r="S831" s="333">
        <v>20</v>
      </c>
      <c r="T831" s="334"/>
      <c r="U831" s="333"/>
      <c r="V831" s="333"/>
      <c r="W831" s="334">
        <v>20</v>
      </c>
      <c r="X831" s="406"/>
    </row>
    <row r="832" spans="1:24" ht="19" customHeight="1">
      <c r="A832" s="405"/>
      <c r="B832" s="1026" t="str">
        <f>'statement of marks'!$BW$3</f>
        <v>dk;kZuqHko</v>
      </c>
      <c r="C832" s="1027"/>
      <c r="D832" s="499" t="str">
        <f>IF('statement of marks'!BW63="","",'statement of marks'!BW63)</f>
        <v/>
      </c>
      <c r="E832" s="499" t="str">
        <f>IF('statement of marks'!BX63="","",'statement of marks'!BX63)</f>
        <v/>
      </c>
      <c r="F832" s="499" t="str">
        <f>IF('statement of marks'!BZ63="","",'statement of marks'!BZ63)</f>
        <v/>
      </c>
      <c r="G832" s="338"/>
      <c r="H832" s="338"/>
      <c r="I832" s="499"/>
      <c r="J832" s="499" t="str">
        <f>IF('statement of marks'!BY63="","",'statement of marks'!BY63)</f>
        <v/>
      </c>
      <c r="K832" s="500"/>
      <c r="L832" s="1071"/>
      <c r="M832" s="1072"/>
      <c r="N832" s="405"/>
      <c r="O832" s="1026" t="str">
        <f>'statement of marks'!$BW$3</f>
        <v>dk;kZuqHko</v>
      </c>
      <c r="P832" s="1027"/>
      <c r="Q832" s="499" t="str">
        <f>IF('statement of marks'!BW64="","",'statement of marks'!BW64)</f>
        <v/>
      </c>
      <c r="R832" s="499" t="str">
        <f>IF('statement of marks'!BX64="","",'statement of marks'!BX64)</f>
        <v/>
      </c>
      <c r="S832" s="499" t="str">
        <f>IF('statement of marks'!BZ64="","",'statement of marks'!BZ64)</f>
        <v/>
      </c>
      <c r="T832" s="338"/>
      <c r="U832" s="338"/>
      <c r="V832" s="499"/>
      <c r="W832" s="499" t="str">
        <f>IF('statement of marks'!BY64="","",'statement of marks'!BY64)</f>
        <v/>
      </c>
      <c r="X832" s="500"/>
    </row>
    <row r="833" spans="1:24" ht="19" customHeight="1">
      <c r="A833" s="405"/>
      <c r="B833" s="1026" t="str">
        <f>'statement of marks'!$CG$3</f>
        <v>dyk f'k{kk</v>
      </c>
      <c r="C833" s="1027"/>
      <c r="D833" s="499" t="str">
        <f>IF('statement of marks'!CG63="","",'statement of marks'!CG63)</f>
        <v/>
      </c>
      <c r="E833" s="499" t="str">
        <f>IF('statement of marks'!CH63="","",'statement of marks'!CH63)</f>
        <v/>
      </c>
      <c r="F833" s="499" t="str">
        <f>IF('statement of marks'!CJ63="","",'statement of marks'!CJ63)</f>
        <v/>
      </c>
      <c r="G833" s="338"/>
      <c r="H833" s="338"/>
      <c r="I833" s="499"/>
      <c r="J833" s="499" t="str">
        <f>IF('statement of marks'!CI63="","",'statement of marks'!CI63)</f>
        <v/>
      </c>
      <c r="K833" s="500"/>
      <c r="L833" s="1071"/>
      <c r="M833" s="1072"/>
      <c r="N833" s="405"/>
      <c r="O833" s="1026" t="str">
        <f>'statement of marks'!$CG$3</f>
        <v>dyk f'k{kk</v>
      </c>
      <c r="P833" s="1027"/>
      <c r="Q833" s="499" t="str">
        <f>IF('statement of marks'!CG64="","",'statement of marks'!CG64)</f>
        <v/>
      </c>
      <c r="R833" s="499" t="str">
        <f>IF('statement of marks'!CH64="","",'statement of marks'!CH64)</f>
        <v/>
      </c>
      <c r="S833" s="499" t="str">
        <f>IF('statement of marks'!CJ64="","",'statement of marks'!CJ64)</f>
        <v/>
      </c>
      <c r="T833" s="338"/>
      <c r="U833" s="338"/>
      <c r="V833" s="499"/>
      <c r="W833" s="499" t="str">
        <f>IF('statement of marks'!CI64="","",'statement of marks'!CI64)</f>
        <v/>
      </c>
      <c r="X833" s="500"/>
    </row>
    <row r="834" spans="1:24" ht="19" customHeight="1">
      <c r="A834" s="405"/>
      <c r="B834" s="1028" t="str">
        <f>'statement of marks'!$CQ$3</f>
        <v>LokLF; ,oe~ 'kkjhfjd f'k{kk</v>
      </c>
      <c r="C834" s="1029"/>
      <c r="D834" s="499" t="str">
        <f>IF('statement of marks'!CQ63="","",'statement of marks'!CQ63)</f>
        <v/>
      </c>
      <c r="E834" s="499" t="str">
        <f>IF('statement of marks'!CR63="","",'statement of marks'!CR63)</f>
        <v/>
      </c>
      <c r="F834" s="499" t="str">
        <f>IF('statement of marks'!CT63="","",'statement of marks'!CT63)</f>
        <v/>
      </c>
      <c r="G834" s="338"/>
      <c r="H834" s="338"/>
      <c r="I834" s="499"/>
      <c r="J834" s="499" t="str">
        <f>IF('statement of marks'!CS63="","",'statement of marks'!CS63)</f>
        <v/>
      </c>
      <c r="K834" s="500"/>
      <c r="L834" s="1071"/>
      <c r="M834" s="1072"/>
      <c r="N834" s="405"/>
      <c r="O834" s="1030" t="str">
        <f>'statement of marks'!$CQ$3</f>
        <v>LokLF; ,oe~ 'kkjhfjd f'k{kk</v>
      </c>
      <c r="P834" s="1031"/>
      <c r="Q834" s="499" t="str">
        <f>IF('statement of marks'!CQ64="","",'statement of marks'!CQ64)</f>
        <v/>
      </c>
      <c r="R834" s="499" t="str">
        <f>IF('statement of marks'!CR64="","",'statement of marks'!CR64)</f>
        <v/>
      </c>
      <c r="S834" s="499" t="str">
        <f>IF('statement of marks'!CT64="","",'statement of marks'!CT64)</f>
        <v/>
      </c>
      <c r="T834" s="338"/>
      <c r="U834" s="338"/>
      <c r="V834" s="499"/>
      <c r="W834" s="499" t="str">
        <f>IF('statement of marks'!CS64="","",'statement of marks'!CS64)</f>
        <v/>
      </c>
      <c r="X834" s="500"/>
    </row>
    <row r="835" spans="1:24" ht="19" customHeight="1">
      <c r="A835" s="405"/>
      <c r="B835" s="1032" t="s">
        <v>636</v>
      </c>
      <c r="C835" s="1033"/>
      <c r="D835" s="1034" t="str">
        <f>IF(details!$CQ$3="","",details!$CQ$3)</f>
        <v>;ksx vxLr rd</v>
      </c>
      <c r="E835" s="1034"/>
      <c r="F835" s="1034" t="str">
        <f>IF(details!$CU$3="","",details!$CU$3)</f>
        <v>;ksx vDVwcj rd</v>
      </c>
      <c r="G835" s="1034"/>
      <c r="H835" s="1034" t="str">
        <f>IF(details!$CY$3="","",details!$CY$3)</f>
        <v>;ksx fnlEcj rd</v>
      </c>
      <c r="I835" s="1034"/>
      <c r="J835" s="1034" t="str">
        <f>IF(details!$DC$3="","",details!$DC$3)</f>
        <v>;ksx Qjojh rd</v>
      </c>
      <c r="K835" s="1035"/>
      <c r="L835" s="1071"/>
      <c r="M835" s="1072"/>
      <c r="N835" s="405"/>
      <c r="O835" s="1032" t="s">
        <v>636</v>
      </c>
      <c r="P835" s="1033"/>
      <c r="Q835" s="1034" t="str">
        <f>IF(details!$CQ$3="","",details!$CQ$3)</f>
        <v>;ksx vxLr rd</v>
      </c>
      <c r="R835" s="1034"/>
      <c r="S835" s="1034" t="str">
        <f>IF(details!$CU$3="","",details!$CU$3)</f>
        <v>;ksx vDVwcj rd</v>
      </c>
      <c r="T835" s="1034"/>
      <c r="U835" s="1034" t="str">
        <f>IF(details!$CY$3="","",details!$CY$3)</f>
        <v>;ksx fnlEcj rd</v>
      </c>
      <c r="V835" s="1034"/>
      <c r="W835" s="1034" t="str">
        <f>IF(details!$DC$3="","",details!$DC$3)</f>
        <v>;ksx Qjojh rd</v>
      </c>
      <c r="X835" s="1035"/>
    </row>
    <row r="836" spans="1:24" ht="19" customHeight="1">
      <c r="A836" s="405"/>
      <c r="B836" s="1032" t="s">
        <v>86</v>
      </c>
      <c r="C836" s="1033"/>
      <c r="D836" s="1036" t="str">
        <f>IF(details!CR63="","",details!CR63)</f>
        <v/>
      </c>
      <c r="E836" s="1036"/>
      <c r="F836" s="1036" t="str">
        <f>IF(details!CV63="","",details!CV63)</f>
        <v/>
      </c>
      <c r="G836" s="1036"/>
      <c r="H836" s="1036" t="str">
        <f>IF(details!CZ63="","",details!CZ63)</f>
        <v/>
      </c>
      <c r="I836" s="1036"/>
      <c r="J836" s="1036" t="str">
        <f>IF(details!DD63="","",details!DD63)</f>
        <v/>
      </c>
      <c r="K836" s="1037"/>
      <c r="L836" s="1071"/>
      <c r="M836" s="1072"/>
      <c r="N836" s="405"/>
      <c r="O836" s="1032" t="s">
        <v>86</v>
      </c>
      <c r="P836" s="1033"/>
      <c r="Q836" s="1036" t="str">
        <f>IF(details!CR64="","",details!CR64)</f>
        <v/>
      </c>
      <c r="R836" s="1036"/>
      <c r="S836" s="1036" t="str">
        <f>IF(details!CV64="","",details!CV64)</f>
        <v/>
      </c>
      <c r="T836" s="1036"/>
      <c r="U836" s="1036" t="str">
        <f>IF(details!CZ64="","",details!CZ64)</f>
        <v/>
      </c>
      <c r="V836" s="1036"/>
      <c r="W836" s="1036" t="str">
        <f>IF(details!DD64="","",details!DD64)</f>
        <v/>
      </c>
      <c r="X836" s="1037"/>
    </row>
    <row r="837" spans="1:24" ht="19" customHeight="1">
      <c r="A837" s="405"/>
      <c r="B837" s="1020" t="s">
        <v>15</v>
      </c>
      <c r="C837" s="1021"/>
      <c r="D837" s="1022" t="str">
        <f>IF(details!CQ63="","",details!CQ63)</f>
        <v/>
      </c>
      <c r="E837" s="1022"/>
      <c r="F837" s="1022" t="str">
        <f>IF(details!CU63="","",details!CU63)</f>
        <v/>
      </c>
      <c r="G837" s="1022"/>
      <c r="H837" s="1022" t="str">
        <f>IF(details!CY63="","",details!CY63)</f>
        <v/>
      </c>
      <c r="I837" s="1022"/>
      <c r="J837" s="1022" t="str">
        <f>IF(details!DC63="","",details!DC63)</f>
        <v/>
      </c>
      <c r="K837" s="1023"/>
      <c r="L837" s="1071"/>
      <c r="M837" s="1072"/>
      <c r="N837" s="405"/>
      <c r="O837" s="1020" t="s">
        <v>15</v>
      </c>
      <c r="P837" s="1021"/>
      <c r="Q837" s="1022" t="str">
        <f>IF(details!CQ64="","",details!CQ64)</f>
        <v/>
      </c>
      <c r="R837" s="1022"/>
      <c r="S837" s="1022" t="str">
        <f>IF(details!CU64="","",details!CU64)</f>
        <v/>
      </c>
      <c r="T837" s="1022"/>
      <c r="U837" s="1022" t="str">
        <f>IF(details!CY64="","",details!CY64)</f>
        <v/>
      </c>
      <c r="V837" s="1022"/>
      <c r="W837" s="1022" t="str">
        <f>IF(details!DC64="","",details!DC64)</f>
        <v/>
      </c>
      <c r="X837" s="1023"/>
    </row>
    <row r="838" spans="1:24" ht="19" customHeight="1">
      <c r="A838" s="405"/>
      <c r="B838" s="1024" t="s">
        <v>87</v>
      </c>
      <c r="C838" s="1025"/>
      <c r="D838" s="1016"/>
      <c r="E838" s="1016"/>
      <c r="F838" s="1016"/>
      <c r="G838" s="1016"/>
      <c r="H838" s="1016"/>
      <c r="I838" s="1016"/>
      <c r="J838" s="1016"/>
      <c r="K838" s="1017"/>
      <c r="L838" s="1071"/>
      <c r="M838" s="1072"/>
      <c r="N838" s="405"/>
      <c r="O838" s="1024" t="s">
        <v>87</v>
      </c>
      <c r="P838" s="1025"/>
      <c r="Q838" s="1016"/>
      <c r="R838" s="1016"/>
      <c r="S838" s="1016"/>
      <c r="T838" s="1016"/>
      <c r="U838" s="1016"/>
      <c r="V838" s="1016"/>
      <c r="W838" s="1016"/>
      <c r="X838" s="1017"/>
    </row>
    <row r="839" spans="1:24" ht="19" customHeight="1">
      <c r="A839" s="405"/>
      <c r="B839" s="1014" t="s">
        <v>73</v>
      </c>
      <c r="C839" s="1015"/>
      <c r="D839" s="1016"/>
      <c r="E839" s="1016"/>
      <c r="F839" s="1016"/>
      <c r="G839" s="1016"/>
      <c r="H839" s="1016"/>
      <c r="I839" s="1016"/>
      <c r="J839" s="1016"/>
      <c r="K839" s="1017"/>
      <c r="L839" s="1071"/>
      <c r="M839" s="1072"/>
      <c r="N839" s="405"/>
      <c r="O839" s="1014" t="s">
        <v>73</v>
      </c>
      <c r="P839" s="1015"/>
      <c r="Q839" s="1016"/>
      <c r="R839" s="1016"/>
      <c r="S839" s="1016"/>
      <c r="T839" s="1016"/>
      <c r="U839" s="1016"/>
      <c r="V839" s="1016"/>
      <c r="W839" s="1016"/>
      <c r="X839" s="1017"/>
    </row>
    <row r="840" spans="1:24" ht="19" customHeight="1">
      <c r="A840" s="405"/>
      <c r="B840" s="1018" t="s">
        <v>88</v>
      </c>
      <c r="C840" s="1019"/>
      <c r="D840" s="1016"/>
      <c r="E840" s="1016"/>
      <c r="F840" s="1016"/>
      <c r="G840" s="1016"/>
      <c r="H840" s="1016"/>
      <c r="I840" s="1016"/>
      <c r="J840" s="1016"/>
      <c r="K840" s="1017"/>
      <c r="L840" s="1071"/>
      <c r="M840" s="1072"/>
      <c r="N840" s="405"/>
      <c r="O840" s="1018" t="s">
        <v>88</v>
      </c>
      <c r="P840" s="1019"/>
      <c r="Q840" s="1016"/>
      <c r="R840" s="1016"/>
      <c r="S840" s="1016"/>
      <c r="T840" s="1016"/>
      <c r="U840" s="1016"/>
      <c r="V840" s="1016"/>
      <c r="W840" s="1016"/>
      <c r="X840" s="1017"/>
    </row>
    <row r="841" spans="1:24" ht="19" customHeight="1" thickBot="1">
      <c r="A841" s="410"/>
      <c r="B841" s="1054" t="s">
        <v>89</v>
      </c>
      <c r="C841" s="1055"/>
      <c r="D841" s="1056"/>
      <c r="E841" s="1056"/>
      <c r="F841" s="1056"/>
      <c r="G841" s="1056"/>
      <c r="H841" s="1056"/>
      <c r="I841" s="1056"/>
      <c r="J841" s="1056"/>
      <c r="K841" s="1057"/>
      <c r="L841" s="1071"/>
      <c r="M841" s="1072"/>
      <c r="N841" s="410"/>
      <c r="O841" s="1054" t="s">
        <v>89</v>
      </c>
      <c r="P841" s="1055"/>
      <c r="Q841" s="1056"/>
      <c r="R841" s="1056"/>
      <c r="S841" s="1056"/>
      <c r="T841" s="1056"/>
      <c r="U841" s="1056"/>
      <c r="V841" s="1056"/>
      <c r="W841" s="1056"/>
      <c r="X841" s="1057"/>
    </row>
    <row r="842" spans="1:24" ht="19" customHeight="1">
      <c r="A842" s="1058" t="s">
        <v>44</v>
      </c>
      <c r="B842" s="1059"/>
      <c r="C842" s="1059"/>
      <c r="D842" s="1059"/>
      <c r="E842" s="1059"/>
      <c r="F842" s="1059"/>
      <c r="G842" s="1059"/>
      <c r="H842" s="1059"/>
      <c r="I842" s="1059"/>
      <c r="J842" s="1059"/>
      <c r="K842" s="1060"/>
      <c r="L842" s="1071"/>
      <c r="M842" s="1072"/>
      <c r="N842" s="1058" t="s">
        <v>44</v>
      </c>
      <c r="O842" s="1059"/>
      <c r="P842" s="1059"/>
      <c r="Q842" s="1059"/>
      <c r="R842" s="1059"/>
      <c r="S842" s="1059"/>
      <c r="T842" s="1059"/>
      <c r="U842" s="1059"/>
      <c r="V842" s="1059"/>
      <c r="W842" s="1059"/>
      <c r="X842" s="1060"/>
    </row>
    <row r="843" spans="1:24" ht="19" customHeight="1">
      <c r="A843" s="1061" t="str">
        <f>'statement of marks'!$A$1</f>
        <v>jk- ck- ek/;fed fo|ky; uohu] fuEckgsM+k</v>
      </c>
      <c r="B843" s="1062"/>
      <c r="C843" s="1062"/>
      <c r="D843" s="1062"/>
      <c r="E843" s="1062"/>
      <c r="F843" s="1062"/>
      <c r="G843" s="1062"/>
      <c r="H843" s="1062"/>
      <c r="I843" s="1062"/>
      <c r="J843" s="1062"/>
      <c r="K843" s="1063"/>
      <c r="L843" s="1071"/>
      <c r="M843" s="1072"/>
      <c r="N843" s="1061" t="str">
        <f>'statement of marks'!$A$1</f>
        <v>jk- ck- ek/;fed fo|ky; uohu] fuEckgsM+k</v>
      </c>
      <c r="O843" s="1062"/>
      <c r="P843" s="1062"/>
      <c r="Q843" s="1062"/>
      <c r="R843" s="1062"/>
      <c r="S843" s="1062"/>
      <c r="T843" s="1062"/>
      <c r="U843" s="1062"/>
      <c r="V843" s="1062"/>
      <c r="W843" s="1062"/>
      <c r="X843" s="1063"/>
    </row>
    <row r="844" spans="1:24" ht="19" customHeight="1">
      <c r="A844" s="1061"/>
      <c r="B844" s="1062"/>
      <c r="C844" s="1062"/>
      <c r="D844" s="1062"/>
      <c r="E844" s="1062"/>
      <c r="F844" s="1062"/>
      <c r="G844" s="1062"/>
      <c r="H844" s="1062"/>
      <c r="I844" s="1062"/>
      <c r="J844" s="1062"/>
      <c r="K844" s="1063"/>
      <c r="L844" s="1071"/>
      <c r="M844" s="1072"/>
      <c r="N844" s="1061"/>
      <c r="O844" s="1062"/>
      <c r="P844" s="1062"/>
      <c r="Q844" s="1062"/>
      <c r="R844" s="1062"/>
      <c r="S844" s="1062"/>
      <c r="T844" s="1062"/>
      <c r="U844" s="1062"/>
      <c r="V844" s="1062"/>
      <c r="W844" s="1062"/>
      <c r="X844" s="1063"/>
    </row>
    <row r="845" spans="1:24" ht="19" customHeight="1">
      <c r="A845" s="405"/>
      <c r="B845" s="1042" t="s">
        <v>84</v>
      </c>
      <c r="C845" s="1064"/>
      <c r="D845" s="1065" t="str">
        <f>'statement of marks'!$F$3</f>
        <v>2015-16</v>
      </c>
      <c r="E845" s="1065"/>
      <c r="F845" s="1065"/>
      <c r="G845" s="1065"/>
      <c r="H845" s="1065"/>
      <c r="I845" s="1065"/>
      <c r="J845" s="1065"/>
      <c r="K845" s="1066"/>
      <c r="L845" s="1071"/>
      <c r="M845" s="1072"/>
      <c r="N845" s="405"/>
      <c r="O845" s="1042" t="s">
        <v>84</v>
      </c>
      <c r="P845" s="1064"/>
      <c r="Q845" s="1065" t="str">
        <f>'statement of marks'!$F$3</f>
        <v>2015-16</v>
      </c>
      <c r="R845" s="1065"/>
      <c r="S845" s="1065"/>
      <c r="T845" s="1065"/>
      <c r="U845" s="1065"/>
      <c r="V845" s="1065"/>
      <c r="W845" s="1065"/>
      <c r="X845" s="1066"/>
    </row>
    <row r="846" spans="1:24" ht="19" customHeight="1">
      <c r="A846" s="405"/>
      <c r="B846" s="1026" t="s">
        <v>573</v>
      </c>
      <c r="C846" s="1027"/>
      <c r="D846" s="1027" t="str">
        <f>IF('statement of marks'!H65="","",'statement of marks'!H65)</f>
        <v>v 059</v>
      </c>
      <c r="E846" s="1027"/>
      <c r="F846" s="1027"/>
      <c r="G846" s="1027"/>
      <c r="H846" s="1027"/>
      <c r="I846" s="1027"/>
      <c r="J846" s="1027"/>
      <c r="K846" s="1067"/>
      <c r="L846" s="1071"/>
      <c r="M846" s="1072"/>
      <c r="N846" s="405"/>
      <c r="O846" s="1026" t="s">
        <v>573</v>
      </c>
      <c r="P846" s="1027"/>
      <c r="Q846" s="1027" t="str">
        <f>IF('statement of marks'!H66="","",'statement of marks'!H66)</f>
        <v>v 060</v>
      </c>
      <c r="R846" s="1027"/>
      <c r="S846" s="1027"/>
      <c r="T846" s="1027"/>
      <c r="U846" s="1027"/>
      <c r="V846" s="1027"/>
      <c r="W846" s="1027"/>
      <c r="X846" s="1067"/>
    </row>
    <row r="847" spans="1:24" ht="19" customHeight="1">
      <c r="A847" s="405"/>
      <c r="B847" s="1026" t="s">
        <v>574</v>
      </c>
      <c r="C847" s="1027"/>
      <c r="D847" s="1027" t="str">
        <f>IF('statement of marks'!I65="","",'statement of marks'!I65)</f>
        <v>c 059</v>
      </c>
      <c r="E847" s="1027"/>
      <c r="F847" s="1027"/>
      <c r="G847" s="1027"/>
      <c r="H847" s="1027"/>
      <c r="I847" s="1027"/>
      <c r="J847" s="1027"/>
      <c r="K847" s="1067"/>
      <c r="L847" s="1071"/>
      <c r="M847" s="1072"/>
      <c r="N847" s="405"/>
      <c r="O847" s="1026" t="s">
        <v>574</v>
      </c>
      <c r="P847" s="1027"/>
      <c r="Q847" s="1027" t="str">
        <f>IF('statement of marks'!I66="","",'statement of marks'!I66)</f>
        <v>c 060</v>
      </c>
      <c r="R847" s="1027"/>
      <c r="S847" s="1027"/>
      <c r="T847" s="1027"/>
      <c r="U847" s="1027"/>
      <c r="V847" s="1027"/>
      <c r="W847" s="1027"/>
      <c r="X847" s="1067"/>
    </row>
    <row r="848" spans="1:24" ht="19" customHeight="1">
      <c r="A848" s="405"/>
      <c r="B848" s="1026" t="s">
        <v>575</v>
      </c>
      <c r="C848" s="1027"/>
      <c r="D848" s="1027" t="str">
        <f>IF('statement of marks'!J65="","",'statement of marks'!J65)</f>
        <v>l 059</v>
      </c>
      <c r="E848" s="1027"/>
      <c r="F848" s="1027"/>
      <c r="G848" s="1027"/>
      <c r="H848" s="1027"/>
      <c r="I848" s="1027"/>
      <c r="J848" s="1027"/>
      <c r="K848" s="1067"/>
      <c r="L848" s="1071"/>
      <c r="M848" s="1072"/>
      <c r="N848" s="405"/>
      <c r="O848" s="1026" t="s">
        <v>575</v>
      </c>
      <c r="P848" s="1027"/>
      <c r="Q848" s="1027" t="str">
        <f>IF('statement of marks'!J66="","",'statement of marks'!J66)</f>
        <v>l 060</v>
      </c>
      <c r="R848" s="1027"/>
      <c r="S848" s="1027"/>
      <c r="T848" s="1027"/>
      <c r="U848" s="1027"/>
      <c r="V848" s="1027"/>
      <c r="W848" s="1027"/>
      <c r="X848" s="1067"/>
    </row>
    <row r="849" spans="1:24" ht="19" customHeight="1">
      <c r="A849" s="405"/>
      <c r="B849" s="1026" t="s">
        <v>576</v>
      </c>
      <c r="C849" s="1027"/>
      <c r="D849" s="399" t="str">
        <f>'statement of marks'!$D$3</f>
        <v>3 A</v>
      </c>
      <c r="E849" s="1027" t="s">
        <v>9</v>
      </c>
      <c r="F849" s="1027"/>
      <c r="G849" s="1045" t="str">
        <f>IF('statement of marks'!D65="","",'statement of marks'!D65)</f>
        <v/>
      </c>
      <c r="H849" s="1045"/>
      <c r="I849" s="1045"/>
      <c r="J849" s="1045"/>
      <c r="K849" s="1046"/>
      <c r="L849" s="1071"/>
      <c r="M849" s="1072"/>
      <c r="N849" s="405"/>
      <c r="O849" s="1026" t="s">
        <v>576</v>
      </c>
      <c r="P849" s="1027"/>
      <c r="Q849" s="399" t="str">
        <f>'statement of marks'!$D$3</f>
        <v>3 A</v>
      </c>
      <c r="R849" s="1027" t="s">
        <v>9</v>
      </c>
      <c r="S849" s="1027"/>
      <c r="T849" s="1045" t="str">
        <f>IF('statement of marks'!D66="","",'statement of marks'!D66)</f>
        <v/>
      </c>
      <c r="U849" s="1045"/>
      <c r="V849" s="1045"/>
      <c r="W849" s="1045"/>
      <c r="X849" s="1046"/>
    </row>
    <row r="850" spans="1:24" ht="19" customHeight="1">
      <c r="A850" s="405"/>
      <c r="B850" s="1026" t="s">
        <v>577</v>
      </c>
      <c r="C850" s="1027"/>
      <c r="D850" s="399" t="str">
        <f>IF('statement of marks'!E65="","",'statement of marks'!E65)</f>
        <v/>
      </c>
      <c r="E850" s="1027" t="s">
        <v>0</v>
      </c>
      <c r="F850" s="1027"/>
      <c r="G850" s="1047" t="str">
        <f>IF('statement of marks'!F65="","",'statement of marks'!F65)</f>
        <v/>
      </c>
      <c r="H850" s="1047"/>
      <c r="I850" s="1047"/>
      <c r="J850" s="1047"/>
      <c r="K850" s="1048"/>
      <c r="L850" s="1071"/>
      <c r="M850" s="1072"/>
      <c r="N850" s="405"/>
      <c r="O850" s="1026" t="s">
        <v>577</v>
      </c>
      <c r="P850" s="1027"/>
      <c r="Q850" s="399" t="str">
        <f>IF('statement of marks'!E66="","",'statement of marks'!E66)</f>
        <v/>
      </c>
      <c r="R850" s="1027" t="s">
        <v>0</v>
      </c>
      <c r="S850" s="1027"/>
      <c r="T850" s="1047" t="str">
        <f>IF('statement of marks'!F66="","",'statement of marks'!F66)</f>
        <v/>
      </c>
      <c r="U850" s="1047"/>
      <c r="V850" s="1047"/>
      <c r="W850" s="1047"/>
      <c r="X850" s="1048"/>
    </row>
    <row r="851" spans="1:24" ht="19" customHeight="1">
      <c r="A851" s="405"/>
      <c r="B851" s="372" t="s">
        <v>27</v>
      </c>
      <c r="C851" s="337" t="s">
        <v>85</v>
      </c>
      <c r="D851" s="1049" t="s">
        <v>1</v>
      </c>
      <c r="E851" s="1049" t="s">
        <v>21</v>
      </c>
      <c r="F851" s="1049" t="s">
        <v>62</v>
      </c>
      <c r="G851" s="1050" t="s">
        <v>2</v>
      </c>
      <c r="H851" s="1049" t="s">
        <v>632</v>
      </c>
      <c r="I851" s="1049"/>
      <c r="J851" s="1049"/>
      <c r="K851" s="1051" t="s">
        <v>633</v>
      </c>
      <c r="L851" s="1071"/>
      <c r="M851" s="1072"/>
      <c r="N851" s="405"/>
      <c r="O851" s="372" t="s">
        <v>27</v>
      </c>
      <c r="P851" s="337" t="s">
        <v>85</v>
      </c>
      <c r="Q851" s="1052" t="s">
        <v>1</v>
      </c>
      <c r="R851" s="1052" t="s">
        <v>21</v>
      </c>
      <c r="S851" s="1052" t="s">
        <v>62</v>
      </c>
      <c r="T851" s="1053" t="s">
        <v>2</v>
      </c>
      <c r="U851" s="1052" t="s">
        <v>632</v>
      </c>
      <c r="V851" s="1052"/>
      <c r="W851" s="1052"/>
      <c r="X851" s="1051" t="s">
        <v>633</v>
      </c>
    </row>
    <row r="852" spans="1:24" ht="19" customHeight="1">
      <c r="A852" s="405"/>
      <c r="B852" s="372"/>
      <c r="C852" s="337"/>
      <c r="D852" s="1049"/>
      <c r="E852" s="1049"/>
      <c r="F852" s="1049"/>
      <c r="G852" s="1050"/>
      <c r="H852" s="393" t="s">
        <v>629</v>
      </c>
      <c r="I852" s="393" t="s">
        <v>630</v>
      </c>
      <c r="J852" s="501" t="s">
        <v>68</v>
      </c>
      <c r="K852" s="1051"/>
      <c r="L852" s="1071"/>
      <c r="M852" s="1072"/>
      <c r="N852" s="405"/>
      <c r="O852" s="372"/>
      <c r="P852" s="337"/>
      <c r="Q852" s="1052"/>
      <c r="R852" s="1052"/>
      <c r="S852" s="1052"/>
      <c r="T852" s="1053"/>
      <c r="U852" s="400" t="s">
        <v>629</v>
      </c>
      <c r="V852" s="400" t="s">
        <v>630</v>
      </c>
      <c r="W852" s="400" t="s">
        <v>68</v>
      </c>
      <c r="X852" s="1051"/>
    </row>
    <row r="853" spans="1:24" ht="19" customHeight="1">
      <c r="A853" s="405"/>
      <c r="B853" s="1038" t="s">
        <v>3</v>
      </c>
      <c r="C853" s="1039"/>
      <c r="D853" s="333">
        <f>IF('statement of marks'!K$6="","",'statement of marks'!K$6)</f>
        <v>10</v>
      </c>
      <c r="E853" s="333">
        <f>IF('statement of marks'!L$6="","",'statement of marks'!L$6)</f>
        <v>10</v>
      </c>
      <c r="F853" s="333">
        <f>IF('statement of marks'!M$6="","",'statement of marks'!M$6)</f>
        <v>10</v>
      </c>
      <c r="G853" s="334">
        <f>IF('statement of marks'!N$6="","",'statement of marks'!N$6)</f>
        <v>30</v>
      </c>
      <c r="H853" s="333">
        <f>IF('statement of marks'!O$6="","",'statement of marks'!O$6)</f>
        <v>20</v>
      </c>
      <c r="I853" s="333">
        <f>IF('statement of marks'!P$6="","",'statement of marks'!P$6)</f>
        <v>50</v>
      </c>
      <c r="J853" s="334">
        <f>IF('statement of marks'!Q$6="","",'statement of marks'!Q$6)</f>
        <v>70</v>
      </c>
      <c r="K853" s="406">
        <f>IF('statement of marks'!R$6="","",'statement of marks'!R$6)</f>
        <v>100</v>
      </c>
      <c r="L853" s="1071"/>
      <c r="M853" s="1072"/>
      <c r="N853" s="405"/>
      <c r="O853" s="1038" t="s">
        <v>3</v>
      </c>
      <c r="P853" s="1039"/>
      <c r="Q853" s="333">
        <f>IF('statement of marks'!K$6="","",'statement of marks'!K$6)</f>
        <v>10</v>
      </c>
      <c r="R853" s="333">
        <f>IF('statement of marks'!L$6="","",'statement of marks'!L$6)</f>
        <v>10</v>
      </c>
      <c r="S853" s="333">
        <f>IF('statement of marks'!M$6="","",'statement of marks'!M$6)</f>
        <v>10</v>
      </c>
      <c r="T853" s="334">
        <f>IF('statement of marks'!N$6="","",'statement of marks'!N$6)</f>
        <v>30</v>
      </c>
      <c r="U853" s="333">
        <f>IF('statement of marks'!O$6="","",'statement of marks'!O$6)</f>
        <v>20</v>
      </c>
      <c r="V853" s="333">
        <f>IF('statement of marks'!P$6="","",'statement of marks'!P$6)</f>
        <v>50</v>
      </c>
      <c r="W853" s="334">
        <f>IF('statement of marks'!Q$6="","",'statement of marks'!Q$6)</f>
        <v>70</v>
      </c>
      <c r="X853" s="406">
        <f>IF('statement of marks'!R$6="","",'statement of marks'!R$6)</f>
        <v>100</v>
      </c>
    </row>
    <row r="854" spans="1:24" ht="19" customHeight="1">
      <c r="A854" s="405"/>
      <c r="B854" s="1026" t="str">
        <f>'statement of marks'!$K$3</f>
        <v>fgUnh</v>
      </c>
      <c r="C854" s="1027"/>
      <c r="D854" s="332" t="str">
        <f>IF('statement of marks'!K65="","",'statement of marks'!K65)</f>
        <v/>
      </c>
      <c r="E854" s="332" t="str">
        <f>IF('statement of marks'!L65="","",'statement of marks'!L65)</f>
        <v/>
      </c>
      <c r="F854" s="332" t="str">
        <f>IF('statement of marks'!M65="","",'statement of marks'!M65)</f>
        <v/>
      </c>
      <c r="G854" s="403" t="str">
        <f>IF('statement of marks'!N65="","",'statement of marks'!N65)</f>
        <v/>
      </c>
      <c r="H854" s="332" t="str">
        <f>IF('statement of marks'!O65="","",'statement of marks'!O65)</f>
        <v/>
      </c>
      <c r="I854" s="332" t="str">
        <f>IF('statement of marks'!P65="","",'statement of marks'!P65)</f>
        <v/>
      </c>
      <c r="J854" s="36" t="str">
        <f>IF('statement of marks'!Q65="","",'statement of marks'!Q65)</f>
        <v/>
      </c>
      <c r="K854" s="407" t="str">
        <f>IF('statement of marks'!R65="","",'statement of marks'!R65)</f>
        <v/>
      </c>
      <c r="L854" s="1071"/>
      <c r="M854" s="1072"/>
      <c r="N854" s="405"/>
      <c r="O854" s="1026" t="str">
        <f>'statement of marks'!$K$3</f>
        <v>fgUnh</v>
      </c>
      <c r="P854" s="1027"/>
      <c r="Q854" s="332" t="str">
        <f>IF('statement of marks'!K66="","",'statement of marks'!K66)</f>
        <v/>
      </c>
      <c r="R854" s="332" t="str">
        <f>IF('statement of marks'!L66="","",'statement of marks'!L66)</f>
        <v/>
      </c>
      <c r="S854" s="332" t="str">
        <f>IF('statement of marks'!M66="","",'statement of marks'!M66)</f>
        <v/>
      </c>
      <c r="T854" s="403" t="str">
        <f>IF('statement of marks'!N66="","",'statement of marks'!N66)</f>
        <v/>
      </c>
      <c r="U854" s="332" t="str">
        <f>IF('statement of marks'!O66="","",'statement of marks'!O66)</f>
        <v/>
      </c>
      <c r="V854" s="332" t="str">
        <f>IF('statement of marks'!P66="","",'statement of marks'!P66)</f>
        <v/>
      </c>
      <c r="W854" s="36" t="str">
        <f>IF('statement of marks'!Q66="","",'statement of marks'!Q66)</f>
        <v/>
      </c>
      <c r="X854" s="407" t="str">
        <f>IF('statement of marks'!R66="","",'statement of marks'!R66)</f>
        <v/>
      </c>
    </row>
    <row r="855" spans="1:24" ht="19" customHeight="1">
      <c r="A855" s="405"/>
      <c r="B855" s="1026" t="str">
        <f>'statement of marks'!$AQ$3</f>
        <v>xf.kr</v>
      </c>
      <c r="C855" s="1027"/>
      <c r="D855" s="332" t="str">
        <f>IF('statement of marks'!AQ65="","",'statement of marks'!AQ65)</f>
        <v/>
      </c>
      <c r="E855" s="332" t="str">
        <f>IF('statement of marks'!AR65="","",'statement of marks'!AR65)</f>
        <v/>
      </c>
      <c r="F855" s="332" t="str">
        <f>IF('statement of marks'!AS65="","",'statement of marks'!AS65)</f>
        <v/>
      </c>
      <c r="G855" s="403" t="str">
        <f>IF('statement of marks'!AT65="","",'statement of marks'!AT65)</f>
        <v/>
      </c>
      <c r="H855" s="332" t="str">
        <f>IF('statement of marks'!AU65="","",'statement of marks'!AU65)</f>
        <v/>
      </c>
      <c r="I855" s="332" t="str">
        <f>IF('statement of marks'!AV65="","",'statement of marks'!AV65)</f>
        <v/>
      </c>
      <c r="J855" s="36" t="str">
        <f>IF('statement of marks'!AW65="","",'statement of marks'!AW65)</f>
        <v/>
      </c>
      <c r="K855" s="407" t="str">
        <f>IF('statement of marks'!AX65="","",'statement of marks'!AX65)</f>
        <v/>
      </c>
      <c r="L855" s="1071"/>
      <c r="M855" s="1072"/>
      <c r="N855" s="405"/>
      <c r="O855" s="1026" t="str">
        <f>'statement of marks'!$AQ$3</f>
        <v>xf.kr</v>
      </c>
      <c r="P855" s="1027"/>
      <c r="Q855" s="332" t="str">
        <f>IF('statement of marks'!AQ66="","",'statement of marks'!AQ66)</f>
        <v/>
      </c>
      <c r="R855" s="332" t="str">
        <f>IF('statement of marks'!AR66="","",'statement of marks'!AR66)</f>
        <v/>
      </c>
      <c r="S855" s="332" t="str">
        <f>IF('statement of marks'!AS66="","",'statement of marks'!AS66)</f>
        <v/>
      </c>
      <c r="T855" s="403" t="str">
        <f>IF('statement of marks'!AT66="","",'statement of marks'!AT66)</f>
        <v/>
      </c>
      <c r="U855" s="332" t="str">
        <f>IF('statement of marks'!AU66="","",'statement of marks'!AU66)</f>
        <v/>
      </c>
      <c r="V855" s="332" t="str">
        <f>IF('statement of marks'!AV66="","",'statement of marks'!AV66)</f>
        <v/>
      </c>
      <c r="W855" s="36" t="str">
        <f>IF('statement of marks'!AW66="","",'statement of marks'!AW66)</f>
        <v/>
      </c>
      <c r="X855" s="407" t="str">
        <f>IF('statement of marks'!AX66="","",'statement of marks'!AX66)</f>
        <v/>
      </c>
    </row>
    <row r="856" spans="1:24" ht="19" customHeight="1">
      <c r="A856" s="405"/>
      <c r="B856" s="1026" t="str">
        <f>'statement of marks'!$BG$3</f>
        <v>Ik;kZoj.k v/;;u</v>
      </c>
      <c r="C856" s="1027"/>
      <c r="D856" s="332" t="str">
        <f>IF('statement of marks'!BG65="","",'statement of marks'!BG65)</f>
        <v/>
      </c>
      <c r="E856" s="332" t="str">
        <f>IF('statement of marks'!BH65="","",'statement of marks'!BH65)</f>
        <v/>
      </c>
      <c r="F856" s="332" t="str">
        <f>IF('statement of marks'!BI65="","",'statement of marks'!BI65)</f>
        <v/>
      </c>
      <c r="G856" s="403" t="str">
        <f>IF('statement of marks'!BJ65="","",'statement of marks'!BJ65)</f>
        <v/>
      </c>
      <c r="H856" s="332" t="str">
        <f>IF('statement of marks'!BK65="","",'statement of marks'!BK65)</f>
        <v/>
      </c>
      <c r="I856" s="332" t="str">
        <f>IF('statement of marks'!BL65="","",'statement of marks'!BL65)</f>
        <v/>
      </c>
      <c r="J856" s="36" t="str">
        <f>IF('statement of marks'!BM65="","",'statement of marks'!BM65)</f>
        <v/>
      </c>
      <c r="K856" s="407" t="str">
        <f>IF('statement of marks'!BN65="","",'statement of marks'!BN65)</f>
        <v/>
      </c>
      <c r="L856" s="1071"/>
      <c r="M856" s="1072"/>
      <c r="N856" s="405"/>
      <c r="O856" s="1026" t="str">
        <f>'statement of marks'!$BG$3</f>
        <v>Ik;kZoj.k v/;;u</v>
      </c>
      <c r="P856" s="1027"/>
      <c r="Q856" s="332" t="str">
        <f>IF('statement of marks'!BG66="","",'statement of marks'!BG66)</f>
        <v/>
      </c>
      <c r="R856" s="332" t="str">
        <f>IF('statement of marks'!BH66="","",'statement of marks'!BH66)</f>
        <v/>
      </c>
      <c r="S856" s="332" t="str">
        <f>IF('statement of marks'!BI66="","",'statement of marks'!BI66)</f>
        <v/>
      </c>
      <c r="T856" s="403" t="str">
        <f>IF('statement of marks'!BJ66="","",'statement of marks'!BJ66)</f>
        <v/>
      </c>
      <c r="U856" s="332" t="str">
        <f>IF('statement of marks'!BK66="","",'statement of marks'!BK66)</f>
        <v/>
      </c>
      <c r="V856" s="332" t="str">
        <f>IF('statement of marks'!BL66="","",'statement of marks'!BL66)</f>
        <v/>
      </c>
      <c r="W856" s="36" t="str">
        <f>IF('statement of marks'!BM66="","",'statement of marks'!BM66)</f>
        <v/>
      </c>
      <c r="X856" s="407" t="str">
        <f>IF('statement of marks'!BN66="","",'statement of marks'!BN66)</f>
        <v/>
      </c>
    </row>
    <row r="857" spans="1:24" ht="19" customHeight="1">
      <c r="A857" s="1040"/>
      <c r="B857" s="1042" t="str">
        <f>'statement of marks'!$AA$3</f>
        <v>vaxszth</v>
      </c>
      <c r="C857" s="402" t="s">
        <v>3</v>
      </c>
      <c r="D857" s="333">
        <f>IF('statement of marks'!AA$6="","",'statement of marks'!AA$6)</f>
        <v>5</v>
      </c>
      <c r="E857" s="333">
        <f>IF('statement of marks'!AB$6="","",'statement of marks'!AB$6)</f>
        <v>5</v>
      </c>
      <c r="F857" s="333">
        <f>IF('statement of marks'!AC$6="","",'statement of marks'!AC$6)</f>
        <v>5</v>
      </c>
      <c r="G857" s="334">
        <f>IF('statement of marks'!AD$6="","",'statement of marks'!AD$6)</f>
        <v>15</v>
      </c>
      <c r="H857" s="333">
        <f>IF('statement of marks'!AE$6="","",'statement of marks'!AE$6)</f>
        <v>10</v>
      </c>
      <c r="I857" s="333">
        <f>IF('statement of marks'!AF$6="","",'statement of marks'!AF$6)</f>
        <v>25</v>
      </c>
      <c r="J857" s="334">
        <f>IF('statement of marks'!AG$6="","",'statement of marks'!AG$6)</f>
        <v>35</v>
      </c>
      <c r="K857" s="406">
        <f>IF('statement of marks'!AH$6="","",'statement of marks'!AH$6)</f>
        <v>50</v>
      </c>
      <c r="L857" s="1071"/>
      <c r="M857" s="1072"/>
      <c r="N857" s="1040"/>
      <c r="O857" s="1042" t="str">
        <f>'statement of marks'!$AA$3</f>
        <v>vaxszth</v>
      </c>
      <c r="P857" s="402" t="s">
        <v>3</v>
      </c>
      <c r="Q857" s="333">
        <f>IF('statement of marks'!AA$6="","",'statement of marks'!AA$6)</f>
        <v>5</v>
      </c>
      <c r="R857" s="333">
        <f>IF('statement of marks'!AB$6="","",'statement of marks'!AB$6)</f>
        <v>5</v>
      </c>
      <c r="S857" s="333">
        <f>IF('statement of marks'!AC$6="","",'statement of marks'!AC$6)</f>
        <v>5</v>
      </c>
      <c r="T857" s="334">
        <f>IF('statement of marks'!AD$6="","",'statement of marks'!AD$6)</f>
        <v>15</v>
      </c>
      <c r="U857" s="333">
        <f>IF('statement of marks'!AE$6="","",'statement of marks'!AE$6)</f>
        <v>10</v>
      </c>
      <c r="V857" s="333">
        <f>IF('statement of marks'!AF$6="","",'statement of marks'!AF$6)</f>
        <v>25</v>
      </c>
      <c r="W857" s="334">
        <f>IF('statement of marks'!AG$6="","",'statement of marks'!AG$6)</f>
        <v>35</v>
      </c>
      <c r="X857" s="406">
        <f>IF('statement of marks'!AH$6="","",'statement of marks'!AH$6)</f>
        <v>50</v>
      </c>
    </row>
    <row r="858" spans="1:24" ht="19" customHeight="1">
      <c r="A858" s="1041"/>
      <c r="B858" s="1042"/>
      <c r="C858" s="404" t="s">
        <v>638</v>
      </c>
      <c r="D858" s="332" t="str">
        <f>IF('statement of marks'!AA65="","",'statement of marks'!AA65)</f>
        <v/>
      </c>
      <c r="E858" s="332" t="str">
        <f>IF('statement of marks'!AB65="","",'statement of marks'!AB65)</f>
        <v/>
      </c>
      <c r="F858" s="332" t="str">
        <f>IF('statement of marks'!AC65="","",'statement of marks'!AC65)</f>
        <v/>
      </c>
      <c r="G858" s="403" t="str">
        <f>IF('statement of marks'!AD65="","",'statement of marks'!AD65)</f>
        <v/>
      </c>
      <c r="H858" s="332" t="str">
        <f>IF('statement of marks'!AE65="","",'statement of marks'!AE65)</f>
        <v/>
      </c>
      <c r="I858" s="332" t="str">
        <f>IF('statement of marks'!AF65="","",'statement of marks'!AF65)</f>
        <v/>
      </c>
      <c r="J858" s="36" t="str">
        <f>IF('statement of marks'!AG65="","",'statement of marks'!AG65)</f>
        <v/>
      </c>
      <c r="K858" s="407" t="str">
        <f>IF('statement of marks'!AH65="","",'statement of marks'!AH65)</f>
        <v/>
      </c>
      <c r="L858" s="1071"/>
      <c r="M858" s="1072"/>
      <c r="N858" s="1041"/>
      <c r="O858" s="1042"/>
      <c r="P858" s="404" t="s">
        <v>638</v>
      </c>
      <c r="Q858" s="332" t="str">
        <f>IF('statement of marks'!AA66="","",'statement of marks'!AA66)</f>
        <v/>
      </c>
      <c r="R858" s="332" t="str">
        <f>IF('statement of marks'!AB66="","",'statement of marks'!AB66)</f>
        <v/>
      </c>
      <c r="S858" s="332" t="str">
        <f>IF('statement of marks'!AC66="","",'statement of marks'!AC66)</f>
        <v/>
      </c>
      <c r="T858" s="403" t="str">
        <f>IF('statement of marks'!AD66="","",'statement of marks'!AD66)</f>
        <v/>
      </c>
      <c r="U858" s="332" t="str">
        <f>IF('statement of marks'!AE66="","",'statement of marks'!AE66)</f>
        <v/>
      </c>
      <c r="V858" s="332" t="str">
        <f>IF('statement of marks'!AF66="","",'statement of marks'!AF66)</f>
        <v/>
      </c>
      <c r="W858" s="36" t="str">
        <f>IF('statement of marks'!AG66="","",'statement of marks'!AG66)</f>
        <v/>
      </c>
      <c r="X858" s="407" t="str">
        <f>IF('statement of marks'!AH66="","",'statement of marks'!AH66)</f>
        <v/>
      </c>
    </row>
    <row r="859" spans="1:24" ht="19" customHeight="1">
      <c r="A859" s="405"/>
      <c r="B859" s="1043" t="s">
        <v>634</v>
      </c>
      <c r="C859" s="1044"/>
      <c r="D859" s="336" t="s">
        <v>1</v>
      </c>
      <c r="E859" s="336" t="s">
        <v>21</v>
      </c>
      <c r="F859" s="401" t="s">
        <v>635</v>
      </c>
      <c r="G859" s="36"/>
      <c r="H859" s="335"/>
      <c r="I859" s="36"/>
      <c r="J859" s="502" t="s">
        <v>62</v>
      </c>
      <c r="K859" s="408"/>
      <c r="L859" s="1071"/>
      <c r="M859" s="1072"/>
      <c r="N859" s="405"/>
      <c r="O859" s="1043" t="s">
        <v>634</v>
      </c>
      <c r="P859" s="1044"/>
      <c r="Q859" s="336" t="s">
        <v>1</v>
      </c>
      <c r="R859" s="336" t="s">
        <v>21</v>
      </c>
      <c r="S859" s="401" t="s">
        <v>635</v>
      </c>
      <c r="T859" s="36"/>
      <c r="U859" s="335"/>
      <c r="V859" s="36"/>
      <c r="W859" s="336" t="s">
        <v>62</v>
      </c>
      <c r="X859" s="408"/>
    </row>
    <row r="860" spans="1:24" ht="19" customHeight="1">
      <c r="A860" s="405"/>
      <c r="B860" s="1038" t="s">
        <v>3</v>
      </c>
      <c r="C860" s="1039"/>
      <c r="D860" s="333">
        <v>20</v>
      </c>
      <c r="E860" s="333">
        <v>20</v>
      </c>
      <c r="F860" s="333">
        <v>20</v>
      </c>
      <c r="G860" s="334"/>
      <c r="H860" s="333"/>
      <c r="I860" s="333"/>
      <c r="J860" s="334">
        <v>20</v>
      </c>
      <c r="K860" s="406"/>
      <c r="L860" s="1071"/>
      <c r="M860" s="1072"/>
      <c r="N860" s="405"/>
      <c r="O860" s="1038" t="s">
        <v>3</v>
      </c>
      <c r="P860" s="1039"/>
      <c r="Q860" s="333">
        <v>20</v>
      </c>
      <c r="R860" s="333">
        <v>20</v>
      </c>
      <c r="S860" s="333">
        <v>20</v>
      </c>
      <c r="T860" s="334"/>
      <c r="U860" s="333"/>
      <c r="V860" s="333"/>
      <c r="W860" s="334">
        <v>20</v>
      </c>
      <c r="X860" s="406"/>
    </row>
    <row r="861" spans="1:24" ht="19" customHeight="1">
      <c r="A861" s="405"/>
      <c r="B861" s="1026" t="str">
        <f>'statement of marks'!$BW$3</f>
        <v>dk;kZuqHko</v>
      </c>
      <c r="C861" s="1027"/>
      <c r="D861" s="499" t="str">
        <f>IF('statement of marks'!BW65="","",'statement of marks'!BW65)</f>
        <v/>
      </c>
      <c r="E861" s="499" t="str">
        <f>IF('statement of marks'!BX65="","",'statement of marks'!BX65)</f>
        <v/>
      </c>
      <c r="F861" s="499" t="str">
        <f>IF('statement of marks'!BZ65="","",'statement of marks'!BZ65)</f>
        <v/>
      </c>
      <c r="G861" s="338"/>
      <c r="H861" s="338"/>
      <c r="I861" s="499"/>
      <c r="J861" s="499" t="str">
        <f>IF('statement of marks'!BY65="","",'statement of marks'!BY65)</f>
        <v/>
      </c>
      <c r="K861" s="500"/>
      <c r="L861" s="1071"/>
      <c r="M861" s="1072"/>
      <c r="N861" s="405"/>
      <c r="O861" s="1026" t="str">
        <f>'statement of marks'!$BW$3</f>
        <v>dk;kZuqHko</v>
      </c>
      <c r="P861" s="1027"/>
      <c r="Q861" s="499" t="str">
        <f>IF('statement of marks'!BW66="","",'statement of marks'!BW66)</f>
        <v/>
      </c>
      <c r="R861" s="499" t="str">
        <f>IF('statement of marks'!BX66="","",'statement of marks'!BX66)</f>
        <v/>
      </c>
      <c r="S861" s="499" t="str">
        <f>IF('statement of marks'!BZ66="","",'statement of marks'!BZ66)</f>
        <v/>
      </c>
      <c r="T861" s="338"/>
      <c r="U861" s="338"/>
      <c r="V861" s="499"/>
      <c r="W861" s="499" t="str">
        <f>IF('statement of marks'!BY66="","",'statement of marks'!BY66)</f>
        <v/>
      </c>
      <c r="X861" s="500"/>
    </row>
    <row r="862" spans="1:24" ht="19" customHeight="1">
      <c r="A862" s="405"/>
      <c r="B862" s="1026" t="str">
        <f>'statement of marks'!$CG$3</f>
        <v>dyk f'k{kk</v>
      </c>
      <c r="C862" s="1027"/>
      <c r="D862" s="499" t="str">
        <f>IF('statement of marks'!CG65="","",'statement of marks'!CG65)</f>
        <v/>
      </c>
      <c r="E862" s="499" t="str">
        <f>IF('statement of marks'!CH65="","",'statement of marks'!CH65)</f>
        <v/>
      </c>
      <c r="F862" s="499" t="str">
        <f>IF('statement of marks'!CJ65="","",'statement of marks'!CJ65)</f>
        <v/>
      </c>
      <c r="G862" s="338"/>
      <c r="H862" s="338"/>
      <c r="I862" s="499"/>
      <c r="J862" s="499" t="str">
        <f>IF('statement of marks'!CI65="","",'statement of marks'!CI65)</f>
        <v/>
      </c>
      <c r="K862" s="500"/>
      <c r="L862" s="1071"/>
      <c r="M862" s="1072"/>
      <c r="N862" s="405"/>
      <c r="O862" s="1026" t="str">
        <f>'statement of marks'!$CG$3</f>
        <v>dyk f'k{kk</v>
      </c>
      <c r="P862" s="1027"/>
      <c r="Q862" s="499" t="str">
        <f>IF('statement of marks'!CG66="","",'statement of marks'!CG66)</f>
        <v/>
      </c>
      <c r="R862" s="499" t="str">
        <f>IF('statement of marks'!CH66="","",'statement of marks'!CH66)</f>
        <v/>
      </c>
      <c r="S862" s="499" t="str">
        <f>IF('statement of marks'!CJ66="","",'statement of marks'!CJ66)</f>
        <v/>
      </c>
      <c r="T862" s="338"/>
      <c r="U862" s="338"/>
      <c r="V862" s="499"/>
      <c r="W862" s="499" t="str">
        <f>IF('statement of marks'!CI66="","",'statement of marks'!CI66)</f>
        <v/>
      </c>
      <c r="X862" s="500"/>
    </row>
    <row r="863" spans="1:24" ht="19" customHeight="1">
      <c r="A863" s="405"/>
      <c r="B863" s="1028" t="str">
        <f>'statement of marks'!$CQ$3</f>
        <v>LokLF; ,oe~ 'kkjhfjd f'k{kk</v>
      </c>
      <c r="C863" s="1029"/>
      <c r="D863" s="499" t="str">
        <f>IF('statement of marks'!CQ65="","",'statement of marks'!CQ65)</f>
        <v/>
      </c>
      <c r="E863" s="499" t="str">
        <f>IF('statement of marks'!CR65="","",'statement of marks'!CR65)</f>
        <v/>
      </c>
      <c r="F863" s="499" t="str">
        <f>IF('statement of marks'!CT65="","",'statement of marks'!CT65)</f>
        <v/>
      </c>
      <c r="G863" s="338"/>
      <c r="H863" s="338"/>
      <c r="I863" s="499"/>
      <c r="J863" s="499" t="str">
        <f>IF('statement of marks'!CS65="","",'statement of marks'!CS65)</f>
        <v/>
      </c>
      <c r="K863" s="500"/>
      <c r="L863" s="1071"/>
      <c r="M863" s="1072"/>
      <c r="N863" s="405"/>
      <c r="O863" s="1030" t="str">
        <f>'statement of marks'!$CQ$3</f>
        <v>LokLF; ,oe~ 'kkjhfjd f'k{kk</v>
      </c>
      <c r="P863" s="1031"/>
      <c r="Q863" s="499" t="str">
        <f>IF('statement of marks'!CQ66="","",'statement of marks'!CQ66)</f>
        <v/>
      </c>
      <c r="R863" s="499" t="str">
        <f>IF('statement of marks'!CR66="","",'statement of marks'!CR66)</f>
        <v/>
      </c>
      <c r="S863" s="499" t="str">
        <f>IF('statement of marks'!CT66="","",'statement of marks'!CT66)</f>
        <v/>
      </c>
      <c r="T863" s="338"/>
      <c r="U863" s="338"/>
      <c r="V863" s="499"/>
      <c r="W863" s="499" t="str">
        <f>IF('statement of marks'!CS66="","",'statement of marks'!CS66)</f>
        <v/>
      </c>
      <c r="X863" s="500"/>
    </row>
    <row r="864" spans="1:24" ht="19" customHeight="1">
      <c r="A864" s="405"/>
      <c r="B864" s="1032" t="s">
        <v>636</v>
      </c>
      <c r="C864" s="1033"/>
      <c r="D864" s="1034" t="str">
        <f>IF(details!$CQ$3="","",details!$CQ$3)</f>
        <v>;ksx vxLr rd</v>
      </c>
      <c r="E864" s="1034"/>
      <c r="F864" s="1034" t="str">
        <f>IF(details!$CU$3="","",details!$CU$3)</f>
        <v>;ksx vDVwcj rd</v>
      </c>
      <c r="G864" s="1034"/>
      <c r="H864" s="1034" t="str">
        <f>IF(details!$CY$3="","",details!$CY$3)</f>
        <v>;ksx fnlEcj rd</v>
      </c>
      <c r="I864" s="1034"/>
      <c r="J864" s="1034" t="str">
        <f>IF(details!$DC$3="","",details!$DC$3)</f>
        <v>;ksx Qjojh rd</v>
      </c>
      <c r="K864" s="1035"/>
      <c r="L864" s="1071"/>
      <c r="M864" s="1072"/>
      <c r="N864" s="405"/>
      <c r="O864" s="1032" t="s">
        <v>636</v>
      </c>
      <c r="P864" s="1033"/>
      <c r="Q864" s="1034" t="str">
        <f>IF(details!$CQ$3="","",details!$CQ$3)</f>
        <v>;ksx vxLr rd</v>
      </c>
      <c r="R864" s="1034"/>
      <c r="S864" s="1034" t="str">
        <f>IF(details!$CU$3="","",details!$CU$3)</f>
        <v>;ksx vDVwcj rd</v>
      </c>
      <c r="T864" s="1034"/>
      <c r="U864" s="1034" t="str">
        <f>IF(details!$CY$3="","",details!$CY$3)</f>
        <v>;ksx fnlEcj rd</v>
      </c>
      <c r="V864" s="1034"/>
      <c r="W864" s="1034" t="str">
        <f>IF(details!$DC$3="","",details!$DC$3)</f>
        <v>;ksx Qjojh rd</v>
      </c>
      <c r="X864" s="1035"/>
    </row>
    <row r="865" spans="1:24" ht="19" customHeight="1">
      <c r="A865" s="405"/>
      <c r="B865" s="1032" t="s">
        <v>86</v>
      </c>
      <c r="C865" s="1033"/>
      <c r="D865" s="1036" t="str">
        <f>IF(details!CR65="","",details!CR65)</f>
        <v/>
      </c>
      <c r="E865" s="1036"/>
      <c r="F865" s="1036" t="str">
        <f>IF(details!CV65="","",details!CV65)</f>
        <v/>
      </c>
      <c r="G865" s="1036"/>
      <c r="H865" s="1036" t="str">
        <f>IF(details!CZ65="","",details!CZ65)</f>
        <v/>
      </c>
      <c r="I865" s="1036"/>
      <c r="J865" s="1036" t="str">
        <f>IF(details!DD65="","",details!DD65)</f>
        <v/>
      </c>
      <c r="K865" s="1037"/>
      <c r="L865" s="1071"/>
      <c r="M865" s="1072"/>
      <c r="N865" s="405"/>
      <c r="O865" s="1032" t="s">
        <v>86</v>
      </c>
      <c r="P865" s="1033"/>
      <c r="Q865" s="1036" t="str">
        <f>IF(details!CR66="","",details!CR66)</f>
        <v/>
      </c>
      <c r="R865" s="1036"/>
      <c r="S865" s="1036" t="str">
        <f>IF(details!CV66="","",details!CV66)</f>
        <v/>
      </c>
      <c r="T865" s="1036"/>
      <c r="U865" s="1036" t="str">
        <f>IF(details!CZ66="","",details!CZ66)</f>
        <v/>
      </c>
      <c r="V865" s="1036"/>
      <c r="W865" s="1036" t="str">
        <f>IF(details!DD66="","",details!DD66)</f>
        <v/>
      </c>
      <c r="X865" s="1037"/>
    </row>
    <row r="866" spans="1:24" ht="19" customHeight="1">
      <c r="A866" s="405"/>
      <c r="B866" s="1020" t="s">
        <v>15</v>
      </c>
      <c r="C866" s="1021"/>
      <c r="D866" s="1022" t="str">
        <f>IF(details!CQ65="","",details!CQ65)</f>
        <v/>
      </c>
      <c r="E866" s="1022"/>
      <c r="F866" s="1022" t="str">
        <f>IF(details!CU65="","",details!CU65)</f>
        <v/>
      </c>
      <c r="G866" s="1022"/>
      <c r="H866" s="1022" t="str">
        <f>IF(details!CY65="","",details!CY65)</f>
        <v/>
      </c>
      <c r="I866" s="1022"/>
      <c r="J866" s="1022" t="str">
        <f>IF(details!DC65="","",details!DC65)</f>
        <v/>
      </c>
      <c r="K866" s="1023"/>
      <c r="L866" s="1071"/>
      <c r="M866" s="1072"/>
      <c r="N866" s="405"/>
      <c r="O866" s="1020" t="s">
        <v>15</v>
      </c>
      <c r="P866" s="1021"/>
      <c r="Q866" s="1022" t="str">
        <f>IF(details!CQ66="","",details!CQ66)</f>
        <v/>
      </c>
      <c r="R866" s="1022"/>
      <c r="S866" s="1022" t="str">
        <f>IF(details!CU66="","",details!CU66)</f>
        <v/>
      </c>
      <c r="T866" s="1022"/>
      <c r="U866" s="1022" t="str">
        <f>IF(details!CY66="","",details!CY66)</f>
        <v/>
      </c>
      <c r="V866" s="1022"/>
      <c r="W866" s="1022" t="str">
        <f>IF(details!DC66="","",details!DC66)</f>
        <v/>
      </c>
      <c r="X866" s="1023"/>
    </row>
    <row r="867" spans="1:24" ht="19" customHeight="1">
      <c r="A867" s="405"/>
      <c r="B867" s="1024" t="s">
        <v>87</v>
      </c>
      <c r="C867" s="1025"/>
      <c r="D867" s="1016"/>
      <c r="E867" s="1016"/>
      <c r="F867" s="1016"/>
      <c r="G867" s="1016"/>
      <c r="H867" s="1016"/>
      <c r="I867" s="1016"/>
      <c r="J867" s="1016"/>
      <c r="K867" s="1017"/>
      <c r="L867" s="1071"/>
      <c r="M867" s="1072"/>
      <c r="N867" s="405"/>
      <c r="O867" s="1024" t="s">
        <v>87</v>
      </c>
      <c r="P867" s="1025"/>
      <c r="Q867" s="1016"/>
      <c r="R867" s="1016"/>
      <c r="S867" s="1016"/>
      <c r="T867" s="1016"/>
      <c r="U867" s="1016"/>
      <c r="V867" s="1016"/>
      <c r="W867" s="1016"/>
      <c r="X867" s="1017"/>
    </row>
    <row r="868" spans="1:24" ht="19" customHeight="1">
      <c r="A868" s="405"/>
      <c r="B868" s="1014" t="s">
        <v>73</v>
      </c>
      <c r="C868" s="1015"/>
      <c r="D868" s="1016"/>
      <c r="E868" s="1016"/>
      <c r="F868" s="1016"/>
      <c r="G868" s="1016"/>
      <c r="H868" s="1016"/>
      <c r="I868" s="1016"/>
      <c r="J868" s="1016"/>
      <c r="K868" s="1017"/>
      <c r="L868" s="1071"/>
      <c r="M868" s="1072"/>
      <c r="N868" s="405"/>
      <c r="O868" s="1014" t="s">
        <v>73</v>
      </c>
      <c r="P868" s="1015"/>
      <c r="Q868" s="1016"/>
      <c r="R868" s="1016"/>
      <c r="S868" s="1016"/>
      <c r="T868" s="1016"/>
      <c r="U868" s="1016"/>
      <c r="V868" s="1016"/>
      <c r="W868" s="1016"/>
      <c r="X868" s="1017"/>
    </row>
    <row r="869" spans="1:24" ht="19" customHeight="1">
      <c r="A869" s="405"/>
      <c r="B869" s="1018" t="s">
        <v>88</v>
      </c>
      <c r="C869" s="1019"/>
      <c r="D869" s="1016"/>
      <c r="E869" s="1016"/>
      <c r="F869" s="1016"/>
      <c r="G869" s="1016"/>
      <c r="H869" s="1016"/>
      <c r="I869" s="1016"/>
      <c r="J869" s="1016"/>
      <c r="K869" s="1017"/>
      <c r="L869" s="1071"/>
      <c r="M869" s="1072"/>
      <c r="N869" s="405"/>
      <c r="O869" s="1018" t="s">
        <v>88</v>
      </c>
      <c r="P869" s="1019"/>
      <c r="Q869" s="1016"/>
      <c r="R869" s="1016"/>
      <c r="S869" s="1016"/>
      <c r="T869" s="1016"/>
      <c r="U869" s="1016"/>
      <c r="V869" s="1016"/>
      <c r="W869" s="1016"/>
      <c r="X869" s="1017"/>
    </row>
    <row r="870" spans="1:24" ht="19" customHeight="1" thickBot="1">
      <c r="A870" s="411"/>
      <c r="B870" s="1010" t="s">
        <v>89</v>
      </c>
      <c r="C870" s="1011"/>
      <c r="D870" s="1012"/>
      <c r="E870" s="1012"/>
      <c r="F870" s="1012"/>
      <c r="G870" s="1012"/>
      <c r="H870" s="1012"/>
      <c r="I870" s="1012"/>
      <c r="J870" s="1012"/>
      <c r="K870" s="1013"/>
      <c r="L870" s="1071"/>
      <c r="M870" s="1072"/>
      <c r="N870" s="411"/>
      <c r="O870" s="1010" t="s">
        <v>89</v>
      </c>
      <c r="P870" s="1011"/>
      <c r="Q870" s="1012"/>
      <c r="R870" s="1012"/>
      <c r="S870" s="1012"/>
      <c r="T870" s="1012"/>
      <c r="U870" s="1012"/>
      <c r="V870" s="1012"/>
      <c r="W870" s="1012"/>
      <c r="X870" s="1013"/>
    </row>
    <row r="871" spans="1:24" ht="19" customHeight="1">
      <c r="A871" s="1068" t="s">
        <v>44</v>
      </c>
      <c r="B871" s="1069"/>
      <c r="C871" s="1069"/>
      <c r="D871" s="1069"/>
      <c r="E871" s="1069"/>
      <c r="F871" s="1069"/>
      <c r="G871" s="1069"/>
      <c r="H871" s="1069"/>
      <c r="I871" s="1069"/>
      <c r="J871" s="1069"/>
      <c r="K871" s="1070"/>
      <c r="L871" s="1071"/>
      <c r="M871" s="1072"/>
      <c r="N871" s="1068" t="s">
        <v>44</v>
      </c>
      <c r="O871" s="1069"/>
      <c r="P871" s="1069"/>
      <c r="Q871" s="1069"/>
      <c r="R871" s="1069"/>
      <c r="S871" s="1069"/>
      <c r="T871" s="1069"/>
      <c r="U871" s="1069"/>
      <c r="V871" s="1069"/>
      <c r="W871" s="1069"/>
      <c r="X871" s="1070"/>
    </row>
    <row r="872" spans="1:24" ht="19" customHeight="1">
      <c r="A872" s="1061" t="str">
        <f>'statement of marks'!$A$1</f>
        <v>jk- ck- ek/;fed fo|ky; uohu] fuEckgsM+k</v>
      </c>
      <c r="B872" s="1062"/>
      <c r="C872" s="1062"/>
      <c r="D872" s="1062"/>
      <c r="E872" s="1062"/>
      <c r="F872" s="1062"/>
      <c r="G872" s="1062"/>
      <c r="H872" s="1062"/>
      <c r="I872" s="1062"/>
      <c r="J872" s="1062"/>
      <c r="K872" s="1063"/>
      <c r="L872" s="1071"/>
      <c r="M872" s="1072"/>
      <c r="N872" s="1061" t="str">
        <f>'statement of marks'!$A$1</f>
        <v>jk- ck- ek/;fed fo|ky; uohu] fuEckgsM+k</v>
      </c>
      <c r="O872" s="1062"/>
      <c r="P872" s="1062"/>
      <c r="Q872" s="1062"/>
      <c r="R872" s="1062"/>
      <c r="S872" s="1062"/>
      <c r="T872" s="1062"/>
      <c r="U872" s="1062"/>
      <c r="V872" s="1062"/>
      <c r="W872" s="1062"/>
      <c r="X872" s="1063"/>
    </row>
    <row r="873" spans="1:24" ht="19" customHeight="1">
      <c r="A873" s="1061"/>
      <c r="B873" s="1062"/>
      <c r="C873" s="1062"/>
      <c r="D873" s="1062"/>
      <c r="E873" s="1062"/>
      <c r="F873" s="1062"/>
      <c r="G873" s="1062"/>
      <c r="H873" s="1062"/>
      <c r="I873" s="1062"/>
      <c r="J873" s="1062"/>
      <c r="K873" s="1063"/>
      <c r="L873" s="1071"/>
      <c r="M873" s="1072"/>
      <c r="N873" s="1061"/>
      <c r="O873" s="1062"/>
      <c r="P873" s="1062"/>
      <c r="Q873" s="1062"/>
      <c r="R873" s="1062"/>
      <c r="S873" s="1062"/>
      <c r="T873" s="1062"/>
      <c r="U873" s="1062"/>
      <c r="V873" s="1062"/>
      <c r="W873" s="1062"/>
      <c r="X873" s="1063"/>
    </row>
    <row r="874" spans="1:24" ht="19" customHeight="1">
      <c r="A874" s="405"/>
      <c r="B874" s="1042" t="s">
        <v>84</v>
      </c>
      <c r="C874" s="1064"/>
      <c r="D874" s="1065" t="str">
        <f>'statement of marks'!$F$3</f>
        <v>2015-16</v>
      </c>
      <c r="E874" s="1065"/>
      <c r="F874" s="1065"/>
      <c r="G874" s="1065"/>
      <c r="H874" s="1065"/>
      <c r="I874" s="1065"/>
      <c r="J874" s="1065"/>
      <c r="K874" s="1066"/>
      <c r="L874" s="1071"/>
      <c r="M874" s="1072"/>
      <c r="N874" s="405"/>
      <c r="O874" s="1042" t="s">
        <v>84</v>
      </c>
      <c r="P874" s="1064"/>
      <c r="Q874" s="1065" t="str">
        <f>'statement of marks'!$F$3</f>
        <v>2015-16</v>
      </c>
      <c r="R874" s="1065"/>
      <c r="S874" s="1065"/>
      <c r="T874" s="1065"/>
      <c r="U874" s="1065"/>
      <c r="V874" s="1065"/>
      <c r="W874" s="1065"/>
      <c r="X874" s="1066"/>
    </row>
    <row r="875" spans="1:24" ht="19" customHeight="1">
      <c r="A875" s="405"/>
      <c r="B875" s="1026" t="s">
        <v>573</v>
      </c>
      <c r="C875" s="1027"/>
      <c r="D875" s="1027" t="str">
        <f>IF('statement of marks'!H67="","",'statement of marks'!H67)</f>
        <v>v 061</v>
      </c>
      <c r="E875" s="1027"/>
      <c r="F875" s="1027"/>
      <c r="G875" s="1027"/>
      <c r="H875" s="1027"/>
      <c r="I875" s="1027"/>
      <c r="J875" s="1027"/>
      <c r="K875" s="1067"/>
      <c r="L875" s="1071"/>
      <c r="M875" s="1072"/>
      <c r="N875" s="405"/>
      <c r="O875" s="1026" t="s">
        <v>573</v>
      </c>
      <c r="P875" s="1027"/>
      <c r="Q875" s="1027" t="str">
        <f>IF('statement of marks'!H68="","",'statement of marks'!H68)</f>
        <v>v 062</v>
      </c>
      <c r="R875" s="1027"/>
      <c r="S875" s="1027"/>
      <c r="T875" s="1027"/>
      <c r="U875" s="1027"/>
      <c r="V875" s="1027"/>
      <c r="W875" s="1027"/>
      <c r="X875" s="1067"/>
    </row>
    <row r="876" spans="1:24" ht="19" customHeight="1">
      <c r="A876" s="405"/>
      <c r="B876" s="1026" t="s">
        <v>574</v>
      </c>
      <c r="C876" s="1027"/>
      <c r="D876" s="1027" t="str">
        <f>IF('statement of marks'!I67="","",'statement of marks'!I67)</f>
        <v>c 061</v>
      </c>
      <c r="E876" s="1027"/>
      <c r="F876" s="1027"/>
      <c r="G876" s="1027"/>
      <c r="H876" s="1027"/>
      <c r="I876" s="1027"/>
      <c r="J876" s="1027"/>
      <c r="K876" s="1067"/>
      <c r="L876" s="1071"/>
      <c r="M876" s="1072"/>
      <c r="N876" s="405"/>
      <c r="O876" s="1026" t="s">
        <v>574</v>
      </c>
      <c r="P876" s="1027"/>
      <c r="Q876" s="1027" t="str">
        <f>IF('statement of marks'!I68="","",'statement of marks'!I68)</f>
        <v>c 062</v>
      </c>
      <c r="R876" s="1027"/>
      <c r="S876" s="1027"/>
      <c r="T876" s="1027"/>
      <c r="U876" s="1027"/>
      <c r="V876" s="1027"/>
      <c r="W876" s="1027"/>
      <c r="X876" s="1067"/>
    </row>
    <row r="877" spans="1:24" ht="19" customHeight="1">
      <c r="A877" s="405"/>
      <c r="B877" s="1026" t="s">
        <v>575</v>
      </c>
      <c r="C877" s="1027"/>
      <c r="D877" s="1027" t="str">
        <f>IF('statement of marks'!J67="","",'statement of marks'!J67)</f>
        <v>l 061</v>
      </c>
      <c r="E877" s="1027"/>
      <c r="F877" s="1027"/>
      <c r="G877" s="1027"/>
      <c r="H877" s="1027"/>
      <c r="I877" s="1027"/>
      <c r="J877" s="1027"/>
      <c r="K877" s="1067"/>
      <c r="L877" s="1071"/>
      <c r="M877" s="1072"/>
      <c r="N877" s="405"/>
      <c r="O877" s="1026" t="s">
        <v>575</v>
      </c>
      <c r="P877" s="1027"/>
      <c r="Q877" s="1027" t="str">
        <f>IF('statement of marks'!J68="","",'statement of marks'!J68)</f>
        <v>l 062</v>
      </c>
      <c r="R877" s="1027"/>
      <c r="S877" s="1027"/>
      <c r="T877" s="1027"/>
      <c r="U877" s="1027"/>
      <c r="V877" s="1027"/>
      <c r="W877" s="1027"/>
      <c r="X877" s="1067"/>
    </row>
    <row r="878" spans="1:24" ht="19" customHeight="1">
      <c r="A878" s="405"/>
      <c r="B878" s="1026" t="s">
        <v>576</v>
      </c>
      <c r="C878" s="1027"/>
      <c r="D878" s="399" t="str">
        <f>'statement of marks'!$D$3</f>
        <v>3 A</v>
      </c>
      <c r="E878" s="1027" t="s">
        <v>9</v>
      </c>
      <c r="F878" s="1027"/>
      <c r="G878" s="1045" t="str">
        <f>IF('statement of marks'!D67="","",'statement of marks'!D67)</f>
        <v/>
      </c>
      <c r="H878" s="1045"/>
      <c r="I878" s="1045"/>
      <c r="J878" s="1045"/>
      <c r="K878" s="1046"/>
      <c r="L878" s="1071"/>
      <c r="M878" s="1072"/>
      <c r="N878" s="405"/>
      <c r="O878" s="1026" t="s">
        <v>576</v>
      </c>
      <c r="P878" s="1027"/>
      <c r="Q878" s="399" t="str">
        <f>'statement of marks'!$D$3</f>
        <v>3 A</v>
      </c>
      <c r="R878" s="1027" t="s">
        <v>9</v>
      </c>
      <c r="S878" s="1027"/>
      <c r="T878" s="1045" t="str">
        <f>IF('statement of marks'!D68="","",'statement of marks'!D68)</f>
        <v/>
      </c>
      <c r="U878" s="1045"/>
      <c r="V878" s="1045"/>
      <c r="W878" s="1045"/>
      <c r="X878" s="1046"/>
    </row>
    <row r="879" spans="1:24" ht="19" customHeight="1">
      <c r="A879" s="405"/>
      <c r="B879" s="1026" t="s">
        <v>577</v>
      </c>
      <c r="C879" s="1027"/>
      <c r="D879" s="399" t="str">
        <f>IF('statement of marks'!E67="","",'statement of marks'!E67)</f>
        <v/>
      </c>
      <c r="E879" s="1027" t="s">
        <v>0</v>
      </c>
      <c r="F879" s="1027"/>
      <c r="G879" s="1047" t="str">
        <f>IF('statement of marks'!F67="","",'statement of marks'!F67)</f>
        <v/>
      </c>
      <c r="H879" s="1047"/>
      <c r="I879" s="1047"/>
      <c r="J879" s="1047"/>
      <c r="K879" s="1048"/>
      <c r="L879" s="1071"/>
      <c r="M879" s="1072"/>
      <c r="N879" s="405"/>
      <c r="O879" s="1026" t="s">
        <v>577</v>
      </c>
      <c r="P879" s="1027"/>
      <c r="Q879" s="399" t="str">
        <f>IF('statement of marks'!E68="","",'statement of marks'!E68)</f>
        <v/>
      </c>
      <c r="R879" s="1027" t="s">
        <v>0</v>
      </c>
      <c r="S879" s="1027"/>
      <c r="T879" s="1047" t="str">
        <f>IF('statement of marks'!F68="","",'statement of marks'!F68)</f>
        <v/>
      </c>
      <c r="U879" s="1047"/>
      <c r="V879" s="1047"/>
      <c r="W879" s="1047"/>
      <c r="X879" s="1048"/>
    </row>
    <row r="880" spans="1:24" ht="19" customHeight="1">
      <c r="A880" s="405"/>
      <c r="B880" s="372" t="s">
        <v>27</v>
      </c>
      <c r="C880" s="337" t="s">
        <v>85</v>
      </c>
      <c r="D880" s="1049" t="s">
        <v>1</v>
      </c>
      <c r="E880" s="1049" t="s">
        <v>21</v>
      </c>
      <c r="F880" s="1049" t="s">
        <v>62</v>
      </c>
      <c r="G880" s="1050" t="s">
        <v>2</v>
      </c>
      <c r="H880" s="1049" t="s">
        <v>632</v>
      </c>
      <c r="I880" s="1049"/>
      <c r="J880" s="1049"/>
      <c r="K880" s="1051" t="s">
        <v>633</v>
      </c>
      <c r="L880" s="1071"/>
      <c r="M880" s="1072"/>
      <c r="N880" s="405"/>
      <c r="O880" s="372" t="s">
        <v>27</v>
      </c>
      <c r="P880" s="337" t="s">
        <v>85</v>
      </c>
      <c r="Q880" s="1052" t="s">
        <v>1</v>
      </c>
      <c r="R880" s="1052" t="s">
        <v>21</v>
      </c>
      <c r="S880" s="1052" t="s">
        <v>62</v>
      </c>
      <c r="T880" s="1053" t="s">
        <v>2</v>
      </c>
      <c r="U880" s="1052" t="s">
        <v>632</v>
      </c>
      <c r="V880" s="1052"/>
      <c r="W880" s="1052"/>
      <c r="X880" s="1051" t="s">
        <v>633</v>
      </c>
    </row>
    <row r="881" spans="1:24" ht="19" customHeight="1">
      <c r="A881" s="405"/>
      <c r="B881" s="372"/>
      <c r="C881" s="337"/>
      <c r="D881" s="1049"/>
      <c r="E881" s="1049"/>
      <c r="F881" s="1049"/>
      <c r="G881" s="1050"/>
      <c r="H881" s="393" t="s">
        <v>629</v>
      </c>
      <c r="I881" s="393" t="s">
        <v>630</v>
      </c>
      <c r="J881" s="501" t="s">
        <v>68</v>
      </c>
      <c r="K881" s="1051"/>
      <c r="L881" s="1071"/>
      <c r="M881" s="1072"/>
      <c r="N881" s="405"/>
      <c r="O881" s="372"/>
      <c r="P881" s="337"/>
      <c r="Q881" s="1052"/>
      <c r="R881" s="1052"/>
      <c r="S881" s="1052"/>
      <c r="T881" s="1053"/>
      <c r="U881" s="400" t="s">
        <v>629</v>
      </c>
      <c r="V881" s="400" t="s">
        <v>630</v>
      </c>
      <c r="W881" s="400" t="s">
        <v>68</v>
      </c>
      <c r="X881" s="1051"/>
    </row>
    <row r="882" spans="1:24" ht="19" customHeight="1">
      <c r="A882" s="405"/>
      <c r="B882" s="1038" t="s">
        <v>3</v>
      </c>
      <c r="C882" s="1039"/>
      <c r="D882" s="333">
        <f>IF('statement of marks'!K$6="","",'statement of marks'!K$6)</f>
        <v>10</v>
      </c>
      <c r="E882" s="333">
        <f>IF('statement of marks'!L$6="","",'statement of marks'!L$6)</f>
        <v>10</v>
      </c>
      <c r="F882" s="333">
        <f>IF('statement of marks'!M$6="","",'statement of marks'!M$6)</f>
        <v>10</v>
      </c>
      <c r="G882" s="334">
        <f>IF('statement of marks'!N$6="","",'statement of marks'!N$6)</f>
        <v>30</v>
      </c>
      <c r="H882" s="333">
        <f>IF('statement of marks'!O$6="","",'statement of marks'!O$6)</f>
        <v>20</v>
      </c>
      <c r="I882" s="333">
        <f>IF('statement of marks'!P$6="","",'statement of marks'!P$6)</f>
        <v>50</v>
      </c>
      <c r="J882" s="334">
        <f>IF('statement of marks'!Q$6="","",'statement of marks'!Q$6)</f>
        <v>70</v>
      </c>
      <c r="K882" s="406">
        <f>IF('statement of marks'!R$6="","",'statement of marks'!R$6)</f>
        <v>100</v>
      </c>
      <c r="L882" s="1071"/>
      <c r="M882" s="1072"/>
      <c r="N882" s="405"/>
      <c r="O882" s="1038" t="s">
        <v>3</v>
      </c>
      <c r="P882" s="1039"/>
      <c r="Q882" s="333">
        <f>IF('statement of marks'!K$6="","",'statement of marks'!K$6)</f>
        <v>10</v>
      </c>
      <c r="R882" s="333">
        <f>IF('statement of marks'!L$6="","",'statement of marks'!L$6)</f>
        <v>10</v>
      </c>
      <c r="S882" s="333">
        <f>IF('statement of marks'!M$6="","",'statement of marks'!M$6)</f>
        <v>10</v>
      </c>
      <c r="T882" s="334">
        <f>IF('statement of marks'!N$6="","",'statement of marks'!N$6)</f>
        <v>30</v>
      </c>
      <c r="U882" s="333">
        <f>IF('statement of marks'!O$6="","",'statement of marks'!O$6)</f>
        <v>20</v>
      </c>
      <c r="V882" s="333">
        <f>IF('statement of marks'!P$6="","",'statement of marks'!P$6)</f>
        <v>50</v>
      </c>
      <c r="W882" s="334">
        <f>IF('statement of marks'!Q$6="","",'statement of marks'!Q$6)</f>
        <v>70</v>
      </c>
      <c r="X882" s="406">
        <f>IF('statement of marks'!R$6="","",'statement of marks'!R$6)</f>
        <v>100</v>
      </c>
    </row>
    <row r="883" spans="1:24" ht="19" customHeight="1">
      <c r="A883" s="405"/>
      <c r="B883" s="1026" t="str">
        <f>'statement of marks'!$K$3</f>
        <v>fgUnh</v>
      </c>
      <c r="C883" s="1027"/>
      <c r="D883" s="332" t="str">
        <f>IF('statement of marks'!K67="","",'statement of marks'!K67)</f>
        <v/>
      </c>
      <c r="E883" s="332" t="str">
        <f>IF('statement of marks'!L67="","",'statement of marks'!L67)</f>
        <v/>
      </c>
      <c r="F883" s="332" t="str">
        <f>IF('statement of marks'!M67="","",'statement of marks'!M67)</f>
        <v/>
      </c>
      <c r="G883" s="403" t="str">
        <f>IF('statement of marks'!N67="","",'statement of marks'!N67)</f>
        <v/>
      </c>
      <c r="H883" s="332" t="str">
        <f>IF('statement of marks'!O67="","",'statement of marks'!O67)</f>
        <v/>
      </c>
      <c r="I883" s="332" t="str">
        <f>IF('statement of marks'!P67="","",'statement of marks'!P67)</f>
        <v/>
      </c>
      <c r="J883" s="36" t="str">
        <f>IF('statement of marks'!Q67="","",'statement of marks'!Q67)</f>
        <v/>
      </c>
      <c r="K883" s="407" t="str">
        <f>IF('statement of marks'!R67="","",'statement of marks'!R67)</f>
        <v/>
      </c>
      <c r="L883" s="1071"/>
      <c r="M883" s="1072"/>
      <c r="N883" s="405"/>
      <c r="O883" s="1026" t="str">
        <f>'statement of marks'!$K$3</f>
        <v>fgUnh</v>
      </c>
      <c r="P883" s="1027"/>
      <c r="Q883" s="332" t="str">
        <f>IF('statement of marks'!K68="","",'statement of marks'!K68)</f>
        <v/>
      </c>
      <c r="R883" s="332" t="str">
        <f>IF('statement of marks'!L68="","",'statement of marks'!L68)</f>
        <v/>
      </c>
      <c r="S883" s="332" t="str">
        <f>IF('statement of marks'!M68="","",'statement of marks'!M68)</f>
        <v/>
      </c>
      <c r="T883" s="403" t="str">
        <f>IF('statement of marks'!N68="","",'statement of marks'!N68)</f>
        <v/>
      </c>
      <c r="U883" s="332" t="str">
        <f>IF('statement of marks'!O68="","",'statement of marks'!O68)</f>
        <v/>
      </c>
      <c r="V883" s="332" t="str">
        <f>IF('statement of marks'!P68="","",'statement of marks'!P68)</f>
        <v/>
      </c>
      <c r="W883" s="36" t="str">
        <f>IF('statement of marks'!Q68="","",'statement of marks'!Q68)</f>
        <v/>
      </c>
      <c r="X883" s="407" t="str">
        <f>IF('statement of marks'!R68="","",'statement of marks'!R68)</f>
        <v/>
      </c>
    </row>
    <row r="884" spans="1:24" ht="19" customHeight="1">
      <c r="A884" s="405"/>
      <c r="B884" s="1026" t="str">
        <f>'statement of marks'!$AQ$3</f>
        <v>xf.kr</v>
      </c>
      <c r="C884" s="1027"/>
      <c r="D884" s="332" t="str">
        <f>IF('statement of marks'!AQ67="","",'statement of marks'!AQ67)</f>
        <v/>
      </c>
      <c r="E884" s="332" t="str">
        <f>IF('statement of marks'!AR67="","",'statement of marks'!AR67)</f>
        <v/>
      </c>
      <c r="F884" s="332" t="str">
        <f>IF('statement of marks'!AS67="","",'statement of marks'!AS67)</f>
        <v/>
      </c>
      <c r="G884" s="403" t="str">
        <f>IF('statement of marks'!AT67="","",'statement of marks'!AT67)</f>
        <v/>
      </c>
      <c r="H884" s="332" t="str">
        <f>IF('statement of marks'!AU67="","",'statement of marks'!AU67)</f>
        <v/>
      </c>
      <c r="I884" s="332" t="str">
        <f>IF('statement of marks'!AV67="","",'statement of marks'!AV67)</f>
        <v/>
      </c>
      <c r="J884" s="36" t="str">
        <f>IF('statement of marks'!AW67="","",'statement of marks'!AW67)</f>
        <v/>
      </c>
      <c r="K884" s="407" t="str">
        <f>IF('statement of marks'!AX67="","",'statement of marks'!AX67)</f>
        <v/>
      </c>
      <c r="L884" s="1071"/>
      <c r="M884" s="1072"/>
      <c r="N884" s="405"/>
      <c r="O884" s="1026" t="str">
        <f>'statement of marks'!$AQ$3</f>
        <v>xf.kr</v>
      </c>
      <c r="P884" s="1027"/>
      <c r="Q884" s="332" t="str">
        <f>IF('statement of marks'!AQ68="","",'statement of marks'!AQ68)</f>
        <v/>
      </c>
      <c r="R884" s="332" t="str">
        <f>IF('statement of marks'!AR68="","",'statement of marks'!AR68)</f>
        <v/>
      </c>
      <c r="S884" s="332" t="str">
        <f>IF('statement of marks'!AS68="","",'statement of marks'!AS68)</f>
        <v/>
      </c>
      <c r="T884" s="403" t="str">
        <f>IF('statement of marks'!AT68="","",'statement of marks'!AT68)</f>
        <v/>
      </c>
      <c r="U884" s="332" t="str">
        <f>IF('statement of marks'!AU68="","",'statement of marks'!AU68)</f>
        <v/>
      </c>
      <c r="V884" s="332" t="str">
        <f>IF('statement of marks'!AV68="","",'statement of marks'!AV68)</f>
        <v/>
      </c>
      <c r="W884" s="36" t="str">
        <f>IF('statement of marks'!AW68="","",'statement of marks'!AW68)</f>
        <v/>
      </c>
      <c r="X884" s="407" t="str">
        <f>IF('statement of marks'!AX68="","",'statement of marks'!AX68)</f>
        <v/>
      </c>
    </row>
    <row r="885" spans="1:24" ht="19" customHeight="1">
      <c r="A885" s="405"/>
      <c r="B885" s="1026" t="str">
        <f>'statement of marks'!$BG$3</f>
        <v>Ik;kZoj.k v/;;u</v>
      </c>
      <c r="C885" s="1027"/>
      <c r="D885" s="332" t="str">
        <f>IF('statement of marks'!BG67="","",'statement of marks'!BG67)</f>
        <v/>
      </c>
      <c r="E885" s="332" t="str">
        <f>IF('statement of marks'!BH67="","",'statement of marks'!BH67)</f>
        <v/>
      </c>
      <c r="F885" s="332" t="str">
        <f>IF('statement of marks'!BI67="","",'statement of marks'!BI67)</f>
        <v/>
      </c>
      <c r="G885" s="403" t="str">
        <f>IF('statement of marks'!BJ67="","",'statement of marks'!BJ67)</f>
        <v/>
      </c>
      <c r="H885" s="332" t="str">
        <f>IF('statement of marks'!BK67="","",'statement of marks'!BK67)</f>
        <v/>
      </c>
      <c r="I885" s="332" t="str">
        <f>IF('statement of marks'!BL67="","",'statement of marks'!BL67)</f>
        <v/>
      </c>
      <c r="J885" s="36" t="str">
        <f>IF('statement of marks'!BM67="","",'statement of marks'!BM67)</f>
        <v/>
      </c>
      <c r="K885" s="407" t="str">
        <f>IF('statement of marks'!BN67="","",'statement of marks'!BN67)</f>
        <v/>
      </c>
      <c r="L885" s="1071"/>
      <c r="M885" s="1072"/>
      <c r="N885" s="405"/>
      <c r="O885" s="1026" t="str">
        <f>'statement of marks'!$BG$3</f>
        <v>Ik;kZoj.k v/;;u</v>
      </c>
      <c r="P885" s="1027"/>
      <c r="Q885" s="332" t="str">
        <f>IF('statement of marks'!BG68="","",'statement of marks'!BG68)</f>
        <v/>
      </c>
      <c r="R885" s="332" t="str">
        <f>IF('statement of marks'!BH68="","",'statement of marks'!BH68)</f>
        <v/>
      </c>
      <c r="S885" s="332" t="str">
        <f>IF('statement of marks'!BI68="","",'statement of marks'!BI68)</f>
        <v/>
      </c>
      <c r="T885" s="403" t="str">
        <f>IF('statement of marks'!BJ68="","",'statement of marks'!BJ68)</f>
        <v/>
      </c>
      <c r="U885" s="332" t="str">
        <f>IF('statement of marks'!BK68="","",'statement of marks'!BK68)</f>
        <v/>
      </c>
      <c r="V885" s="332" t="str">
        <f>IF('statement of marks'!BL68="","",'statement of marks'!BL68)</f>
        <v/>
      </c>
      <c r="W885" s="36" t="str">
        <f>IF('statement of marks'!BM68="","",'statement of marks'!BM68)</f>
        <v/>
      </c>
      <c r="X885" s="407" t="str">
        <f>IF('statement of marks'!BN68="","",'statement of marks'!BN68)</f>
        <v/>
      </c>
    </row>
    <row r="886" spans="1:24" ht="19" customHeight="1">
      <c r="A886" s="1040"/>
      <c r="B886" s="1042" t="str">
        <f>'statement of marks'!$AA$3</f>
        <v>vaxszth</v>
      </c>
      <c r="C886" s="402" t="s">
        <v>3</v>
      </c>
      <c r="D886" s="333">
        <f>IF('statement of marks'!AA$6="","",'statement of marks'!AA$6)</f>
        <v>5</v>
      </c>
      <c r="E886" s="333">
        <f>IF('statement of marks'!AB$6="","",'statement of marks'!AB$6)</f>
        <v>5</v>
      </c>
      <c r="F886" s="333">
        <f>IF('statement of marks'!AC$6="","",'statement of marks'!AC$6)</f>
        <v>5</v>
      </c>
      <c r="G886" s="334">
        <f>IF('statement of marks'!AD$6="","",'statement of marks'!AD$6)</f>
        <v>15</v>
      </c>
      <c r="H886" s="333">
        <f>IF('statement of marks'!AE$6="","",'statement of marks'!AE$6)</f>
        <v>10</v>
      </c>
      <c r="I886" s="333">
        <f>IF('statement of marks'!AF$6="","",'statement of marks'!AF$6)</f>
        <v>25</v>
      </c>
      <c r="J886" s="334">
        <f>IF('statement of marks'!AG$6="","",'statement of marks'!AG$6)</f>
        <v>35</v>
      </c>
      <c r="K886" s="406">
        <f>IF('statement of marks'!AH$6="","",'statement of marks'!AH$6)</f>
        <v>50</v>
      </c>
      <c r="L886" s="1071"/>
      <c r="M886" s="1072"/>
      <c r="N886" s="1040"/>
      <c r="O886" s="1042" t="str">
        <f>'statement of marks'!$AA$3</f>
        <v>vaxszth</v>
      </c>
      <c r="P886" s="402" t="s">
        <v>3</v>
      </c>
      <c r="Q886" s="333">
        <f>IF('statement of marks'!AA$6="","",'statement of marks'!AA$6)</f>
        <v>5</v>
      </c>
      <c r="R886" s="333">
        <f>IF('statement of marks'!AB$6="","",'statement of marks'!AB$6)</f>
        <v>5</v>
      </c>
      <c r="S886" s="333">
        <f>IF('statement of marks'!AC$6="","",'statement of marks'!AC$6)</f>
        <v>5</v>
      </c>
      <c r="T886" s="334">
        <f>IF('statement of marks'!AD$6="","",'statement of marks'!AD$6)</f>
        <v>15</v>
      </c>
      <c r="U886" s="333">
        <f>IF('statement of marks'!AE$6="","",'statement of marks'!AE$6)</f>
        <v>10</v>
      </c>
      <c r="V886" s="333">
        <f>IF('statement of marks'!AF$6="","",'statement of marks'!AF$6)</f>
        <v>25</v>
      </c>
      <c r="W886" s="334">
        <f>IF('statement of marks'!AG$6="","",'statement of marks'!AG$6)</f>
        <v>35</v>
      </c>
      <c r="X886" s="406">
        <f>IF('statement of marks'!AH$6="","",'statement of marks'!AH$6)</f>
        <v>50</v>
      </c>
    </row>
    <row r="887" spans="1:24" ht="19" customHeight="1">
      <c r="A887" s="1041"/>
      <c r="B887" s="1042"/>
      <c r="C887" s="404" t="s">
        <v>638</v>
      </c>
      <c r="D887" s="332" t="str">
        <f>IF('statement of marks'!AA67="","",'statement of marks'!AA67)</f>
        <v/>
      </c>
      <c r="E887" s="332" t="str">
        <f>IF('statement of marks'!AB67="","",'statement of marks'!AB67)</f>
        <v/>
      </c>
      <c r="F887" s="332" t="str">
        <f>IF('statement of marks'!AC67="","",'statement of marks'!AC67)</f>
        <v/>
      </c>
      <c r="G887" s="403" t="str">
        <f>IF('statement of marks'!AD67="","",'statement of marks'!AD67)</f>
        <v/>
      </c>
      <c r="H887" s="332" t="str">
        <f>IF('statement of marks'!AE67="","",'statement of marks'!AE67)</f>
        <v/>
      </c>
      <c r="I887" s="332" t="str">
        <f>IF('statement of marks'!AF67="","",'statement of marks'!AF67)</f>
        <v/>
      </c>
      <c r="J887" s="36" t="str">
        <f>IF('statement of marks'!AG67="","",'statement of marks'!AG67)</f>
        <v/>
      </c>
      <c r="K887" s="407" t="str">
        <f>IF('statement of marks'!AH67="","",'statement of marks'!AH67)</f>
        <v/>
      </c>
      <c r="L887" s="1071"/>
      <c r="M887" s="1072"/>
      <c r="N887" s="1041"/>
      <c r="O887" s="1042"/>
      <c r="P887" s="404" t="s">
        <v>638</v>
      </c>
      <c r="Q887" s="332" t="str">
        <f>IF('statement of marks'!AA68="","",'statement of marks'!AA68)</f>
        <v/>
      </c>
      <c r="R887" s="332" t="str">
        <f>IF('statement of marks'!AB68="","",'statement of marks'!AB68)</f>
        <v/>
      </c>
      <c r="S887" s="332" t="str">
        <f>IF('statement of marks'!AC68="","",'statement of marks'!AC68)</f>
        <v/>
      </c>
      <c r="T887" s="403" t="str">
        <f>IF('statement of marks'!AD68="","",'statement of marks'!AD68)</f>
        <v/>
      </c>
      <c r="U887" s="332" t="str">
        <f>IF('statement of marks'!AE68="","",'statement of marks'!AE68)</f>
        <v/>
      </c>
      <c r="V887" s="332" t="str">
        <f>IF('statement of marks'!AF68="","",'statement of marks'!AF68)</f>
        <v/>
      </c>
      <c r="W887" s="36" t="str">
        <f>IF('statement of marks'!AG68="","",'statement of marks'!AG68)</f>
        <v/>
      </c>
      <c r="X887" s="407" t="str">
        <f>IF('statement of marks'!AH68="","",'statement of marks'!AH68)</f>
        <v/>
      </c>
    </row>
    <row r="888" spans="1:24" ht="19" customHeight="1">
      <c r="A888" s="405"/>
      <c r="B888" s="1043" t="s">
        <v>634</v>
      </c>
      <c r="C888" s="1044"/>
      <c r="D888" s="336" t="s">
        <v>1</v>
      </c>
      <c r="E888" s="336" t="s">
        <v>21</v>
      </c>
      <c r="F888" s="401" t="s">
        <v>635</v>
      </c>
      <c r="G888" s="36"/>
      <c r="H888" s="335"/>
      <c r="I888" s="36"/>
      <c r="J888" s="502" t="s">
        <v>62</v>
      </c>
      <c r="K888" s="408"/>
      <c r="L888" s="1071"/>
      <c r="M888" s="1072"/>
      <c r="N888" s="405"/>
      <c r="O888" s="1043" t="s">
        <v>634</v>
      </c>
      <c r="P888" s="1044"/>
      <c r="Q888" s="336" t="s">
        <v>1</v>
      </c>
      <c r="R888" s="336" t="s">
        <v>21</v>
      </c>
      <c r="S888" s="401" t="s">
        <v>635</v>
      </c>
      <c r="T888" s="36"/>
      <c r="U888" s="335"/>
      <c r="V888" s="36"/>
      <c r="W888" s="336" t="s">
        <v>62</v>
      </c>
      <c r="X888" s="408"/>
    </row>
    <row r="889" spans="1:24" ht="19" customHeight="1">
      <c r="A889" s="405"/>
      <c r="B889" s="1038" t="s">
        <v>3</v>
      </c>
      <c r="C889" s="1039"/>
      <c r="D889" s="333">
        <v>20</v>
      </c>
      <c r="E889" s="333">
        <v>20</v>
      </c>
      <c r="F889" s="333">
        <v>20</v>
      </c>
      <c r="G889" s="334"/>
      <c r="H889" s="333"/>
      <c r="I889" s="333"/>
      <c r="J889" s="334">
        <v>20</v>
      </c>
      <c r="K889" s="406"/>
      <c r="L889" s="1071"/>
      <c r="M889" s="1072"/>
      <c r="N889" s="405"/>
      <c r="O889" s="1038" t="s">
        <v>3</v>
      </c>
      <c r="P889" s="1039"/>
      <c r="Q889" s="333">
        <v>20</v>
      </c>
      <c r="R889" s="333">
        <v>20</v>
      </c>
      <c r="S889" s="333">
        <v>20</v>
      </c>
      <c r="T889" s="334"/>
      <c r="U889" s="333"/>
      <c r="V889" s="333"/>
      <c r="W889" s="334">
        <v>20</v>
      </c>
      <c r="X889" s="406"/>
    </row>
    <row r="890" spans="1:24" ht="19" customHeight="1">
      <c r="A890" s="405"/>
      <c r="B890" s="1026" t="str">
        <f>'statement of marks'!$BW$3</f>
        <v>dk;kZuqHko</v>
      </c>
      <c r="C890" s="1027"/>
      <c r="D890" s="499" t="str">
        <f>IF('statement of marks'!BW67="","",'statement of marks'!BW67)</f>
        <v/>
      </c>
      <c r="E890" s="499" t="str">
        <f>IF('statement of marks'!BX67="","",'statement of marks'!BX67)</f>
        <v/>
      </c>
      <c r="F890" s="499" t="str">
        <f>IF('statement of marks'!BZ67="","",'statement of marks'!BZ67)</f>
        <v/>
      </c>
      <c r="G890" s="338"/>
      <c r="H890" s="338"/>
      <c r="I890" s="499"/>
      <c r="J890" s="499" t="str">
        <f>IF('statement of marks'!BY67="","",'statement of marks'!BY67)</f>
        <v/>
      </c>
      <c r="K890" s="500"/>
      <c r="L890" s="1071"/>
      <c r="M890" s="1072"/>
      <c r="N890" s="405"/>
      <c r="O890" s="1026" t="str">
        <f>'statement of marks'!$BW$3</f>
        <v>dk;kZuqHko</v>
      </c>
      <c r="P890" s="1027"/>
      <c r="Q890" s="499" t="str">
        <f>IF('statement of marks'!BW68="","",'statement of marks'!BW68)</f>
        <v/>
      </c>
      <c r="R890" s="499" t="str">
        <f>IF('statement of marks'!BX68="","",'statement of marks'!BX68)</f>
        <v/>
      </c>
      <c r="S890" s="499" t="str">
        <f>IF('statement of marks'!BZ68="","",'statement of marks'!BZ68)</f>
        <v/>
      </c>
      <c r="T890" s="338"/>
      <c r="U890" s="338"/>
      <c r="V890" s="499"/>
      <c r="W890" s="499" t="str">
        <f>IF('statement of marks'!BY68="","",'statement of marks'!BY68)</f>
        <v/>
      </c>
      <c r="X890" s="500"/>
    </row>
    <row r="891" spans="1:24" ht="19" customHeight="1">
      <c r="A891" s="405"/>
      <c r="B891" s="1026" t="str">
        <f>'statement of marks'!$CG$3</f>
        <v>dyk f'k{kk</v>
      </c>
      <c r="C891" s="1027"/>
      <c r="D891" s="499" t="str">
        <f>IF('statement of marks'!CG67="","",'statement of marks'!CG67)</f>
        <v/>
      </c>
      <c r="E891" s="499" t="str">
        <f>IF('statement of marks'!CH67="","",'statement of marks'!CH67)</f>
        <v/>
      </c>
      <c r="F891" s="499" t="str">
        <f>IF('statement of marks'!CJ67="","",'statement of marks'!CJ67)</f>
        <v/>
      </c>
      <c r="G891" s="338"/>
      <c r="H891" s="338"/>
      <c r="I891" s="499"/>
      <c r="J891" s="499" t="str">
        <f>IF('statement of marks'!CI67="","",'statement of marks'!CI67)</f>
        <v/>
      </c>
      <c r="K891" s="500"/>
      <c r="L891" s="1071"/>
      <c r="M891" s="1072"/>
      <c r="N891" s="405"/>
      <c r="O891" s="1026" t="str">
        <f>'statement of marks'!$CG$3</f>
        <v>dyk f'k{kk</v>
      </c>
      <c r="P891" s="1027"/>
      <c r="Q891" s="499" t="str">
        <f>IF('statement of marks'!CG68="","",'statement of marks'!CG68)</f>
        <v/>
      </c>
      <c r="R891" s="499" t="str">
        <f>IF('statement of marks'!CH68="","",'statement of marks'!CH68)</f>
        <v/>
      </c>
      <c r="S891" s="499" t="str">
        <f>IF('statement of marks'!CJ68="","",'statement of marks'!CJ68)</f>
        <v/>
      </c>
      <c r="T891" s="338"/>
      <c r="U891" s="338"/>
      <c r="V891" s="499"/>
      <c r="W891" s="499" t="str">
        <f>IF('statement of marks'!CI68="","",'statement of marks'!CI68)</f>
        <v/>
      </c>
      <c r="X891" s="500"/>
    </row>
    <row r="892" spans="1:24" ht="19" customHeight="1">
      <c r="A892" s="405"/>
      <c r="B892" s="1028" t="str">
        <f>'statement of marks'!$CQ$3</f>
        <v>LokLF; ,oe~ 'kkjhfjd f'k{kk</v>
      </c>
      <c r="C892" s="1029"/>
      <c r="D892" s="499" t="str">
        <f>IF('statement of marks'!CQ67="","",'statement of marks'!CQ67)</f>
        <v/>
      </c>
      <c r="E892" s="499" t="str">
        <f>IF('statement of marks'!CR67="","",'statement of marks'!CR67)</f>
        <v/>
      </c>
      <c r="F892" s="499" t="str">
        <f>IF('statement of marks'!CT67="","",'statement of marks'!CT67)</f>
        <v/>
      </c>
      <c r="G892" s="338"/>
      <c r="H892" s="338"/>
      <c r="I892" s="499"/>
      <c r="J892" s="499" t="str">
        <f>IF('statement of marks'!CS67="","",'statement of marks'!CS67)</f>
        <v/>
      </c>
      <c r="K892" s="500"/>
      <c r="L892" s="1071"/>
      <c r="M892" s="1072"/>
      <c r="N892" s="405"/>
      <c r="O892" s="1030" t="str">
        <f>'statement of marks'!$CQ$3</f>
        <v>LokLF; ,oe~ 'kkjhfjd f'k{kk</v>
      </c>
      <c r="P892" s="1031"/>
      <c r="Q892" s="499" t="str">
        <f>IF('statement of marks'!CQ68="","",'statement of marks'!CQ68)</f>
        <v/>
      </c>
      <c r="R892" s="499" t="str">
        <f>IF('statement of marks'!CR68="","",'statement of marks'!CR68)</f>
        <v/>
      </c>
      <c r="S892" s="499" t="str">
        <f>IF('statement of marks'!CT68="","",'statement of marks'!CT68)</f>
        <v/>
      </c>
      <c r="T892" s="338"/>
      <c r="U892" s="338"/>
      <c r="V892" s="499"/>
      <c r="W892" s="499" t="str">
        <f>IF('statement of marks'!CS68="","",'statement of marks'!CS68)</f>
        <v/>
      </c>
      <c r="X892" s="500"/>
    </row>
    <row r="893" spans="1:24" ht="19" customHeight="1">
      <c r="A893" s="405"/>
      <c r="B893" s="1032" t="s">
        <v>636</v>
      </c>
      <c r="C893" s="1033"/>
      <c r="D893" s="1034" t="str">
        <f>IF(details!$CQ$3="","",details!$CQ$3)</f>
        <v>;ksx vxLr rd</v>
      </c>
      <c r="E893" s="1034"/>
      <c r="F893" s="1034" t="str">
        <f>IF(details!$CU$3="","",details!$CU$3)</f>
        <v>;ksx vDVwcj rd</v>
      </c>
      <c r="G893" s="1034"/>
      <c r="H893" s="1034" t="str">
        <f>IF(details!$CY$3="","",details!$CY$3)</f>
        <v>;ksx fnlEcj rd</v>
      </c>
      <c r="I893" s="1034"/>
      <c r="J893" s="1034" t="str">
        <f>IF(details!$DC$3="","",details!$DC$3)</f>
        <v>;ksx Qjojh rd</v>
      </c>
      <c r="K893" s="1035"/>
      <c r="L893" s="1071"/>
      <c r="M893" s="1072"/>
      <c r="N893" s="405"/>
      <c r="O893" s="1032" t="s">
        <v>636</v>
      </c>
      <c r="P893" s="1033"/>
      <c r="Q893" s="1034" t="str">
        <f>IF(details!$CQ$3="","",details!$CQ$3)</f>
        <v>;ksx vxLr rd</v>
      </c>
      <c r="R893" s="1034"/>
      <c r="S893" s="1034" t="str">
        <f>IF(details!$CU$3="","",details!$CU$3)</f>
        <v>;ksx vDVwcj rd</v>
      </c>
      <c r="T893" s="1034"/>
      <c r="U893" s="1034" t="str">
        <f>IF(details!$CY$3="","",details!$CY$3)</f>
        <v>;ksx fnlEcj rd</v>
      </c>
      <c r="V893" s="1034"/>
      <c r="W893" s="1034" t="str">
        <f>IF(details!$DC$3="","",details!$DC$3)</f>
        <v>;ksx Qjojh rd</v>
      </c>
      <c r="X893" s="1035"/>
    </row>
    <row r="894" spans="1:24" ht="19" customHeight="1">
      <c r="A894" s="405"/>
      <c r="B894" s="1032" t="s">
        <v>86</v>
      </c>
      <c r="C894" s="1033"/>
      <c r="D894" s="1036" t="str">
        <f>IF(details!CR67="","",details!CR67)</f>
        <v/>
      </c>
      <c r="E894" s="1036"/>
      <c r="F894" s="1036" t="str">
        <f>IF(details!CV67="","",details!CV67)</f>
        <v/>
      </c>
      <c r="G894" s="1036"/>
      <c r="H894" s="1036" t="str">
        <f>IF(details!CZ67="","",details!CZ67)</f>
        <v/>
      </c>
      <c r="I894" s="1036"/>
      <c r="J894" s="1036" t="str">
        <f>IF(details!DD67="","",details!DD67)</f>
        <v/>
      </c>
      <c r="K894" s="1037"/>
      <c r="L894" s="1071"/>
      <c r="M894" s="1072"/>
      <c r="N894" s="405"/>
      <c r="O894" s="1032" t="s">
        <v>86</v>
      </c>
      <c r="P894" s="1033"/>
      <c r="Q894" s="1036" t="str">
        <f>IF(details!CR68="","",details!CR68)</f>
        <v/>
      </c>
      <c r="R894" s="1036"/>
      <c r="S894" s="1036" t="str">
        <f>IF(details!CV68="","",details!CV68)</f>
        <v/>
      </c>
      <c r="T894" s="1036"/>
      <c r="U894" s="1036" t="str">
        <f>IF(details!CZ68="","",details!CZ68)</f>
        <v/>
      </c>
      <c r="V894" s="1036"/>
      <c r="W894" s="1036" t="str">
        <f>IF(details!DD68="","",details!DD68)</f>
        <v/>
      </c>
      <c r="X894" s="1037"/>
    </row>
    <row r="895" spans="1:24" ht="19" customHeight="1">
      <c r="A895" s="405"/>
      <c r="B895" s="1020" t="s">
        <v>15</v>
      </c>
      <c r="C895" s="1021"/>
      <c r="D895" s="1022" t="str">
        <f>IF(details!CQ67="","",details!CQ67)</f>
        <v/>
      </c>
      <c r="E895" s="1022"/>
      <c r="F895" s="1022" t="str">
        <f>IF(details!CU67="","",details!CU67)</f>
        <v/>
      </c>
      <c r="G895" s="1022"/>
      <c r="H895" s="1022" t="str">
        <f>IF(details!CY67="","",details!CY67)</f>
        <v/>
      </c>
      <c r="I895" s="1022"/>
      <c r="J895" s="1022" t="str">
        <f>IF(details!DC67="","",details!DC67)</f>
        <v/>
      </c>
      <c r="K895" s="1023"/>
      <c r="L895" s="1071"/>
      <c r="M895" s="1072"/>
      <c r="N895" s="405"/>
      <c r="O895" s="1020" t="s">
        <v>15</v>
      </c>
      <c r="P895" s="1021"/>
      <c r="Q895" s="1022" t="str">
        <f>IF(details!CQ68="","",details!CQ68)</f>
        <v/>
      </c>
      <c r="R895" s="1022"/>
      <c r="S895" s="1022" t="str">
        <f>IF(details!CU68="","",details!CU68)</f>
        <v/>
      </c>
      <c r="T895" s="1022"/>
      <c r="U895" s="1022" t="str">
        <f>IF(details!CY68="","",details!CY68)</f>
        <v/>
      </c>
      <c r="V895" s="1022"/>
      <c r="W895" s="1022" t="str">
        <f>IF(details!DC68="","",details!DC68)</f>
        <v/>
      </c>
      <c r="X895" s="1023"/>
    </row>
    <row r="896" spans="1:24" ht="19" customHeight="1">
      <c r="A896" s="405"/>
      <c r="B896" s="1024" t="s">
        <v>87</v>
      </c>
      <c r="C896" s="1025"/>
      <c r="D896" s="1016"/>
      <c r="E896" s="1016"/>
      <c r="F896" s="1016"/>
      <c r="G896" s="1016"/>
      <c r="H896" s="1016"/>
      <c r="I896" s="1016"/>
      <c r="J896" s="1016"/>
      <c r="K896" s="1017"/>
      <c r="L896" s="1071"/>
      <c r="M896" s="1072"/>
      <c r="N896" s="405"/>
      <c r="O896" s="1024" t="s">
        <v>87</v>
      </c>
      <c r="P896" s="1025"/>
      <c r="Q896" s="1016"/>
      <c r="R896" s="1016"/>
      <c r="S896" s="1016"/>
      <c r="T896" s="1016"/>
      <c r="U896" s="1016"/>
      <c r="V896" s="1016"/>
      <c r="W896" s="1016"/>
      <c r="X896" s="1017"/>
    </row>
    <row r="897" spans="1:24" ht="19" customHeight="1">
      <c r="A897" s="405"/>
      <c r="B897" s="1014" t="s">
        <v>73</v>
      </c>
      <c r="C897" s="1015"/>
      <c r="D897" s="1016"/>
      <c r="E897" s="1016"/>
      <c r="F897" s="1016"/>
      <c r="G897" s="1016"/>
      <c r="H897" s="1016"/>
      <c r="I897" s="1016"/>
      <c r="J897" s="1016"/>
      <c r="K897" s="1017"/>
      <c r="L897" s="1071"/>
      <c r="M897" s="1072"/>
      <c r="N897" s="405"/>
      <c r="O897" s="1014" t="s">
        <v>73</v>
      </c>
      <c r="P897" s="1015"/>
      <c r="Q897" s="1016"/>
      <c r="R897" s="1016"/>
      <c r="S897" s="1016"/>
      <c r="T897" s="1016"/>
      <c r="U897" s="1016"/>
      <c r="V897" s="1016"/>
      <c r="W897" s="1016"/>
      <c r="X897" s="1017"/>
    </row>
    <row r="898" spans="1:24" ht="19" customHeight="1">
      <c r="A898" s="405"/>
      <c r="B898" s="1018" t="s">
        <v>88</v>
      </c>
      <c r="C898" s="1019"/>
      <c r="D898" s="1016"/>
      <c r="E898" s="1016"/>
      <c r="F898" s="1016"/>
      <c r="G898" s="1016"/>
      <c r="H898" s="1016"/>
      <c r="I898" s="1016"/>
      <c r="J898" s="1016"/>
      <c r="K898" s="1017"/>
      <c r="L898" s="1071"/>
      <c r="M898" s="1072"/>
      <c r="N898" s="405"/>
      <c r="O898" s="1018" t="s">
        <v>88</v>
      </c>
      <c r="P898" s="1019"/>
      <c r="Q898" s="1016"/>
      <c r="R898" s="1016"/>
      <c r="S898" s="1016"/>
      <c r="T898" s="1016"/>
      <c r="U898" s="1016"/>
      <c r="V898" s="1016"/>
      <c r="W898" s="1016"/>
      <c r="X898" s="1017"/>
    </row>
    <row r="899" spans="1:24" ht="19" customHeight="1" thickBot="1">
      <c r="A899" s="410"/>
      <c r="B899" s="1054" t="s">
        <v>89</v>
      </c>
      <c r="C899" s="1055"/>
      <c r="D899" s="1056"/>
      <c r="E899" s="1056"/>
      <c r="F899" s="1056"/>
      <c r="G899" s="1056"/>
      <c r="H899" s="1056"/>
      <c r="I899" s="1056"/>
      <c r="J899" s="1056"/>
      <c r="K899" s="1057"/>
      <c r="L899" s="1071"/>
      <c r="M899" s="1072"/>
      <c r="N899" s="410"/>
      <c r="O899" s="1054" t="s">
        <v>89</v>
      </c>
      <c r="P899" s="1055"/>
      <c r="Q899" s="1056"/>
      <c r="R899" s="1056"/>
      <c r="S899" s="1056"/>
      <c r="T899" s="1056"/>
      <c r="U899" s="1056"/>
      <c r="V899" s="1056"/>
      <c r="W899" s="1056"/>
      <c r="X899" s="1057"/>
    </row>
    <row r="900" spans="1:24" ht="19" customHeight="1">
      <c r="A900" s="1058" t="s">
        <v>44</v>
      </c>
      <c r="B900" s="1059"/>
      <c r="C900" s="1059"/>
      <c r="D900" s="1059"/>
      <c r="E900" s="1059"/>
      <c r="F900" s="1059"/>
      <c r="G900" s="1059"/>
      <c r="H900" s="1059"/>
      <c r="I900" s="1059"/>
      <c r="J900" s="1059"/>
      <c r="K900" s="1060"/>
      <c r="L900" s="1071"/>
      <c r="M900" s="1072"/>
      <c r="N900" s="1058" t="s">
        <v>44</v>
      </c>
      <c r="O900" s="1059"/>
      <c r="P900" s="1059"/>
      <c r="Q900" s="1059"/>
      <c r="R900" s="1059"/>
      <c r="S900" s="1059"/>
      <c r="T900" s="1059"/>
      <c r="U900" s="1059"/>
      <c r="V900" s="1059"/>
      <c r="W900" s="1059"/>
      <c r="X900" s="1060"/>
    </row>
    <row r="901" spans="1:24" ht="19" customHeight="1">
      <c r="A901" s="1061" t="str">
        <f>'statement of marks'!$A$1</f>
        <v>jk- ck- ek/;fed fo|ky; uohu] fuEckgsM+k</v>
      </c>
      <c r="B901" s="1062"/>
      <c r="C901" s="1062"/>
      <c r="D901" s="1062"/>
      <c r="E901" s="1062"/>
      <c r="F901" s="1062"/>
      <c r="G901" s="1062"/>
      <c r="H901" s="1062"/>
      <c r="I901" s="1062"/>
      <c r="J901" s="1062"/>
      <c r="K901" s="1063"/>
      <c r="L901" s="1071"/>
      <c r="M901" s="1072"/>
      <c r="N901" s="1061" t="str">
        <f>'statement of marks'!$A$1</f>
        <v>jk- ck- ek/;fed fo|ky; uohu] fuEckgsM+k</v>
      </c>
      <c r="O901" s="1062"/>
      <c r="P901" s="1062"/>
      <c r="Q901" s="1062"/>
      <c r="R901" s="1062"/>
      <c r="S901" s="1062"/>
      <c r="T901" s="1062"/>
      <c r="U901" s="1062"/>
      <c r="V901" s="1062"/>
      <c r="W901" s="1062"/>
      <c r="X901" s="1063"/>
    </row>
    <row r="902" spans="1:24" ht="19" customHeight="1">
      <c r="A902" s="1061"/>
      <c r="B902" s="1062"/>
      <c r="C902" s="1062"/>
      <c r="D902" s="1062"/>
      <c r="E902" s="1062"/>
      <c r="F902" s="1062"/>
      <c r="G902" s="1062"/>
      <c r="H902" s="1062"/>
      <c r="I902" s="1062"/>
      <c r="J902" s="1062"/>
      <c r="K902" s="1063"/>
      <c r="L902" s="1071"/>
      <c r="M902" s="1072"/>
      <c r="N902" s="1061"/>
      <c r="O902" s="1062"/>
      <c r="P902" s="1062"/>
      <c r="Q902" s="1062"/>
      <c r="R902" s="1062"/>
      <c r="S902" s="1062"/>
      <c r="T902" s="1062"/>
      <c r="U902" s="1062"/>
      <c r="V902" s="1062"/>
      <c r="W902" s="1062"/>
      <c r="X902" s="1063"/>
    </row>
    <row r="903" spans="1:24" ht="19" customHeight="1">
      <c r="A903" s="405"/>
      <c r="B903" s="1042" t="s">
        <v>84</v>
      </c>
      <c r="C903" s="1064"/>
      <c r="D903" s="1065" t="str">
        <f>'statement of marks'!$F$3</f>
        <v>2015-16</v>
      </c>
      <c r="E903" s="1065"/>
      <c r="F903" s="1065"/>
      <c r="G903" s="1065"/>
      <c r="H903" s="1065"/>
      <c r="I903" s="1065"/>
      <c r="J903" s="1065"/>
      <c r="K903" s="1066"/>
      <c r="L903" s="1071"/>
      <c r="M903" s="1072"/>
      <c r="N903" s="405"/>
      <c r="O903" s="1042" t="s">
        <v>84</v>
      </c>
      <c r="P903" s="1064"/>
      <c r="Q903" s="1065" t="str">
        <f>'statement of marks'!$F$3</f>
        <v>2015-16</v>
      </c>
      <c r="R903" s="1065"/>
      <c r="S903" s="1065"/>
      <c r="T903" s="1065"/>
      <c r="U903" s="1065"/>
      <c r="V903" s="1065"/>
      <c r="W903" s="1065"/>
      <c r="X903" s="1066"/>
    </row>
    <row r="904" spans="1:24" ht="19" customHeight="1">
      <c r="A904" s="405"/>
      <c r="B904" s="1026" t="s">
        <v>573</v>
      </c>
      <c r="C904" s="1027"/>
      <c r="D904" s="1027" t="str">
        <f>IF('statement of marks'!H69="","",'statement of marks'!H69)</f>
        <v>v 063</v>
      </c>
      <c r="E904" s="1027"/>
      <c r="F904" s="1027"/>
      <c r="G904" s="1027"/>
      <c r="H904" s="1027"/>
      <c r="I904" s="1027"/>
      <c r="J904" s="1027"/>
      <c r="K904" s="1067"/>
      <c r="L904" s="1071"/>
      <c r="M904" s="1072"/>
      <c r="N904" s="405"/>
      <c r="O904" s="1026" t="s">
        <v>573</v>
      </c>
      <c r="P904" s="1027"/>
      <c r="Q904" s="1027" t="str">
        <f>IF('statement of marks'!H70="","",'statement of marks'!H70)</f>
        <v>v 064</v>
      </c>
      <c r="R904" s="1027"/>
      <c r="S904" s="1027"/>
      <c r="T904" s="1027"/>
      <c r="U904" s="1027"/>
      <c r="V904" s="1027"/>
      <c r="W904" s="1027"/>
      <c r="X904" s="1067"/>
    </row>
    <row r="905" spans="1:24" ht="19" customHeight="1">
      <c r="A905" s="405"/>
      <c r="B905" s="1026" t="s">
        <v>574</v>
      </c>
      <c r="C905" s="1027"/>
      <c r="D905" s="1027" t="str">
        <f>IF('statement of marks'!I69="","",'statement of marks'!I69)</f>
        <v>c 063</v>
      </c>
      <c r="E905" s="1027"/>
      <c r="F905" s="1027"/>
      <c r="G905" s="1027"/>
      <c r="H905" s="1027"/>
      <c r="I905" s="1027"/>
      <c r="J905" s="1027"/>
      <c r="K905" s="1067"/>
      <c r="L905" s="1071"/>
      <c r="M905" s="1072"/>
      <c r="N905" s="405"/>
      <c r="O905" s="1026" t="s">
        <v>574</v>
      </c>
      <c r="P905" s="1027"/>
      <c r="Q905" s="1027" t="str">
        <f>IF('statement of marks'!I70="","",'statement of marks'!I70)</f>
        <v>c 064</v>
      </c>
      <c r="R905" s="1027"/>
      <c r="S905" s="1027"/>
      <c r="T905" s="1027"/>
      <c r="U905" s="1027"/>
      <c r="V905" s="1027"/>
      <c r="W905" s="1027"/>
      <c r="X905" s="1067"/>
    </row>
    <row r="906" spans="1:24" ht="19" customHeight="1">
      <c r="A906" s="405"/>
      <c r="B906" s="1026" t="s">
        <v>575</v>
      </c>
      <c r="C906" s="1027"/>
      <c r="D906" s="1027" t="str">
        <f>IF('statement of marks'!J69="","",'statement of marks'!J69)</f>
        <v>l 063</v>
      </c>
      <c r="E906" s="1027"/>
      <c r="F906" s="1027"/>
      <c r="G906" s="1027"/>
      <c r="H906" s="1027"/>
      <c r="I906" s="1027"/>
      <c r="J906" s="1027"/>
      <c r="K906" s="1067"/>
      <c r="L906" s="1071"/>
      <c r="M906" s="1072"/>
      <c r="N906" s="405"/>
      <c r="O906" s="1026" t="s">
        <v>575</v>
      </c>
      <c r="P906" s="1027"/>
      <c r="Q906" s="1027" t="str">
        <f>IF('statement of marks'!J70="","",'statement of marks'!J70)</f>
        <v>l 064</v>
      </c>
      <c r="R906" s="1027"/>
      <c r="S906" s="1027"/>
      <c r="T906" s="1027"/>
      <c r="U906" s="1027"/>
      <c r="V906" s="1027"/>
      <c r="W906" s="1027"/>
      <c r="X906" s="1067"/>
    </row>
    <row r="907" spans="1:24" ht="19" customHeight="1">
      <c r="A907" s="405"/>
      <c r="B907" s="1026" t="s">
        <v>576</v>
      </c>
      <c r="C907" s="1027"/>
      <c r="D907" s="399" t="str">
        <f>'statement of marks'!$D$3</f>
        <v>3 A</v>
      </c>
      <c r="E907" s="1027" t="s">
        <v>9</v>
      </c>
      <c r="F907" s="1027"/>
      <c r="G907" s="1045" t="str">
        <f>IF('statement of marks'!D69="","",'statement of marks'!D69)</f>
        <v/>
      </c>
      <c r="H907" s="1045"/>
      <c r="I907" s="1045"/>
      <c r="J907" s="1045"/>
      <c r="K907" s="1046"/>
      <c r="L907" s="1071"/>
      <c r="M907" s="1072"/>
      <c r="N907" s="405"/>
      <c r="O907" s="1026" t="s">
        <v>576</v>
      </c>
      <c r="P907" s="1027"/>
      <c r="Q907" s="399" t="str">
        <f>'statement of marks'!$D$3</f>
        <v>3 A</v>
      </c>
      <c r="R907" s="1027" t="s">
        <v>9</v>
      </c>
      <c r="S907" s="1027"/>
      <c r="T907" s="1045" t="str">
        <f>IF('statement of marks'!D70="","",'statement of marks'!D70)</f>
        <v/>
      </c>
      <c r="U907" s="1045"/>
      <c r="V907" s="1045"/>
      <c r="W907" s="1045"/>
      <c r="X907" s="1046"/>
    </row>
    <row r="908" spans="1:24" ht="19" customHeight="1">
      <c r="A908" s="405"/>
      <c r="B908" s="1026" t="s">
        <v>577</v>
      </c>
      <c r="C908" s="1027"/>
      <c r="D908" s="399" t="str">
        <f>IF('statement of marks'!E69="","",'statement of marks'!E69)</f>
        <v/>
      </c>
      <c r="E908" s="1027" t="s">
        <v>0</v>
      </c>
      <c r="F908" s="1027"/>
      <c r="G908" s="1047" t="str">
        <f>IF('statement of marks'!F69="","",'statement of marks'!F69)</f>
        <v/>
      </c>
      <c r="H908" s="1047"/>
      <c r="I908" s="1047"/>
      <c r="J908" s="1047"/>
      <c r="K908" s="1048"/>
      <c r="L908" s="1071"/>
      <c r="M908" s="1072"/>
      <c r="N908" s="405"/>
      <c r="O908" s="1026" t="s">
        <v>577</v>
      </c>
      <c r="P908" s="1027"/>
      <c r="Q908" s="399" t="str">
        <f>IF('statement of marks'!E70="","",'statement of marks'!E70)</f>
        <v/>
      </c>
      <c r="R908" s="1027" t="s">
        <v>0</v>
      </c>
      <c r="S908" s="1027"/>
      <c r="T908" s="1047" t="str">
        <f>IF('statement of marks'!F70="","",'statement of marks'!F70)</f>
        <v/>
      </c>
      <c r="U908" s="1047"/>
      <c r="V908" s="1047"/>
      <c r="W908" s="1047"/>
      <c r="X908" s="1048"/>
    </row>
    <row r="909" spans="1:24" ht="19" customHeight="1">
      <c r="A909" s="405"/>
      <c r="B909" s="372" t="s">
        <v>27</v>
      </c>
      <c r="C909" s="337" t="s">
        <v>85</v>
      </c>
      <c r="D909" s="1049" t="s">
        <v>1</v>
      </c>
      <c r="E909" s="1049" t="s">
        <v>21</v>
      </c>
      <c r="F909" s="1049" t="s">
        <v>62</v>
      </c>
      <c r="G909" s="1050" t="s">
        <v>2</v>
      </c>
      <c r="H909" s="1049" t="s">
        <v>632</v>
      </c>
      <c r="I909" s="1049"/>
      <c r="J909" s="1049"/>
      <c r="K909" s="1051" t="s">
        <v>633</v>
      </c>
      <c r="L909" s="1071"/>
      <c r="M909" s="1072"/>
      <c r="N909" s="405"/>
      <c r="O909" s="372" t="s">
        <v>27</v>
      </c>
      <c r="P909" s="337" t="s">
        <v>85</v>
      </c>
      <c r="Q909" s="1052" t="s">
        <v>1</v>
      </c>
      <c r="R909" s="1052" t="s">
        <v>21</v>
      </c>
      <c r="S909" s="1052" t="s">
        <v>62</v>
      </c>
      <c r="T909" s="1053" t="s">
        <v>2</v>
      </c>
      <c r="U909" s="1052" t="s">
        <v>632</v>
      </c>
      <c r="V909" s="1052"/>
      <c r="W909" s="1052"/>
      <c r="X909" s="1051" t="s">
        <v>633</v>
      </c>
    </row>
    <row r="910" spans="1:24" ht="19" customHeight="1">
      <c r="A910" s="405"/>
      <c r="B910" s="372"/>
      <c r="C910" s="337"/>
      <c r="D910" s="1049"/>
      <c r="E910" s="1049"/>
      <c r="F910" s="1049"/>
      <c r="G910" s="1050"/>
      <c r="H910" s="393" t="s">
        <v>629</v>
      </c>
      <c r="I910" s="393" t="s">
        <v>630</v>
      </c>
      <c r="J910" s="501" t="s">
        <v>68</v>
      </c>
      <c r="K910" s="1051"/>
      <c r="L910" s="1071"/>
      <c r="M910" s="1072"/>
      <c r="N910" s="405"/>
      <c r="O910" s="372"/>
      <c r="P910" s="337"/>
      <c r="Q910" s="1052"/>
      <c r="R910" s="1052"/>
      <c r="S910" s="1052"/>
      <c r="T910" s="1053"/>
      <c r="U910" s="400" t="s">
        <v>629</v>
      </c>
      <c r="V910" s="400" t="s">
        <v>630</v>
      </c>
      <c r="W910" s="400" t="s">
        <v>68</v>
      </c>
      <c r="X910" s="1051"/>
    </row>
    <row r="911" spans="1:24" ht="19" customHeight="1">
      <c r="A911" s="405"/>
      <c r="B911" s="1038" t="s">
        <v>3</v>
      </c>
      <c r="C911" s="1039"/>
      <c r="D911" s="333">
        <f>IF('statement of marks'!K$6="","",'statement of marks'!K$6)</f>
        <v>10</v>
      </c>
      <c r="E911" s="333">
        <f>IF('statement of marks'!L$6="","",'statement of marks'!L$6)</f>
        <v>10</v>
      </c>
      <c r="F911" s="333">
        <f>IF('statement of marks'!M$6="","",'statement of marks'!M$6)</f>
        <v>10</v>
      </c>
      <c r="G911" s="334">
        <f>IF('statement of marks'!N$6="","",'statement of marks'!N$6)</f>
        <v>30</v>
      </c>
      <c r="H911" s="333">
        <f>IF('statement of marks'!O$6="","",'statement of marks'!O$6)</f>
        <v>20</v>
      </c>
      <c r="I911" s="333">
        <f>IF('statement of marks'!P$6="","",'statement of marks'!P$6)</f>
        <v>50</v>
      </c>
      <c r="J911" s="334">
        <f>IF('statement of marks'!Q$6="","",'statement of marks'!Q$6)</f>
        <v>70</v>
      </c>
      <c r="K911" s="406">
        <f>IF('statement of marks'!R$6="","",'statement of marks'!R$6)</f>
        <v>100</v>
      </c>
      <c r="L911" s="1071"/>
      <c r="M911" s="1072"/>
      <c r="N911" s="405"/>
      <c r="O911" s="1038" t="s">
        <v>3</v>
      </c>
      <c r="P911" s="1039"/>
      <c r="Q911" s="333">
        <f>IF('statement of marks'!K$6="","",'statement of marks'!K$6)</f>
        <v>10</v>
      </c>
      <c r="R911" s="333">
        <f>IF('statement of marks'!L$6="","",'statement of marks'!L$6)</f>
        <v>10</v>
      </c>
      <c r="S911" s="333">
        <f>IF('statement of marks'!M$6="","",'statement of marks'!M$6)</f>
        <v>10</v>
      </c>
      <c r="T911" s="334">
        <f>IF('statement of marks'!N$6="","",'statement of marks'!N$6)</f>
        <v>30</v>
      </c>
      <c r="U911" s="333">
        <f>IF('statement of marks'!O$6="","",'statement of marks'!O$6)</f>
        <v>20</v>
      </c>
      <c r="V911" s="333">
        <f>IF('statement of marks'!P$6="","",'statement of marks'!P$6)</f>
        <v>50</v>
      </c>
      <c r="W911" s="334">
        <f>IF('statement of marks'!Q$6="","",'statement of marks'!Q$6)</f>
        <v>70</v>
      </c>
      <c r="X911" s="406">
        <f>IF('statement of marks'!R$6="","",'statement of marks'!R$6)</f>
        <v>100</v>
      </c>
    </row>
    <row r="912" spans="1:24" ht="19" customHeight="1">
      <c r="A912" s="405"/>
      <c r="B912" s="1026" t="str">
        <f>'statement of marks'!$K$3</f>
        <v>fgUnh</v>
      </c>
      <c r="C912" s="1027"/>
      <c r="D912" s="332" t="str">
        <f>IF('statement of marks'!K69="","",'statement of marks'!K69)</f>
        <v/>
      </c>
      <c r="E912" s="332" t="str">
        <f>IF('statement of marks'!L69="","",'statement of marks'!L69)</f>
        <v/>
      </c>
      <c r="F912" s="332" t="str">
        <f>IF('statement of marks'!M69="","",'statement of marks'!M69)</f>
        <v/>
      </c>
      <c r="G912" s="403" t="str">
        <f>IF('statement of marks'!N69="","",'statement of marks'!N69)</f>
        <v/>
      </c>
      <c r="H912" s="332" t="str">
        <f>IF('statement of marks'!O69="","",'statement of marks'!O69)</f>
        <v/>
      </c>
      <c r="I912" s="332" t="str">
        <f>IF('statement of marks'!P69="","",'statement of marks'!P69)</f>
        <v/>
      </c>
      <c r="J912" s="36" t="str">
        <f>IF('statement of marks'!Q69="","",'statement of marks'!Q69)</f>
        <v/>
      </c>
      <c r="K912" s="407" t="str">
        <f>IF('statement of marks'!R69="","",'statement of marks'!R69)</f>
        <v/>
      </c>
      <c r="L912" s="1071"/>
      <c r="M912" s="1072"/>
      <c r="N912" s="405"/>
      <c r="O912" s="1026" t="str">
        <f>'statement of marks'!$K$3</f>
        <v>fgUnh</v>
      </c>
      <c r="P912" s="1027"/>
      <c r="Q912" s="332" t="str">
        <f>IF('statement of marks'!K70="","",'statement of marks'!K70)</f>
        <v/>
      </c>
      <c r="R912" s="332" t="str">
        <f>IF('statement of marks'!L70="","",'statement of marks'!L70)</f>
        <v/>
      </c>
      <c r="S912" s="332" t="str">
        <f>IF('statement of marks'!M70="","",'statement of marks'!M70)</f>
        <v/>
      </c>
      <c r="T912" s="403" t="str">
        <f>IF('statement of marks'!N70="","",'statement of marks'!N70)</f>
        <v/>
      </c>
      <c r="U912" s="332" t="str">
        <f>IF('statement of marks'!O70="","",'statement of marks'!O70)</f>
        <v/>
      </c>
      <c r="V912" s="332" t="str">
        <f>IF('statement of marks'!P70="","",'statement of marks'!P70)</f>
        <v/>
      </c>
      <c r="W912" s="36" t="str">
        <f>IF('statement of marks'!Q70="","",'statement of marks'!Q70)</f>
        <v/>
      </c>
      <c r="X912" s="407" t="str">
        <f>IF('statement of marks'!R70="","",'statement of marks'!R70)</f>
        <v/>
      </c>
    </row>
    <row r="913" spans="1:24" ht="19" customHeight="1">
      <c r="A913" s="405"/>
      <c r="B913" s="1026" t="str">
        <f>'statement of marks'!$AQ$3</f>
        <v>xf.kr</v>
      </c>
      <c r="C913" s="1027"/>
      <c r="D913" s="332" t="str">
        <f>IF('statement of marks'!AQ69="","",'statement of marks'!AQ69)</f>
        <v/>
      </c>
      <c r="E913" s="332" t="str">
        <f>IF('statement of marks'!AR69="","",'statement of marks'!AR69)</f>
        <v/>
      </c>
      <c r="F913" s="332" t="str">
        <f>IF('statement of marks'!AS69="","",'statement of marks'!AS69)</f>
        <v/>
      </c>
      <c r="G913" s="403" t="str">
        <f>IF('statement of marks'!AT69="","",'statement of marks'!AT69)</f>
        <v/>
      </c>
      <c r="H913" s="332" t="str">
        <f>IF('statement of marks'!AU69="","",'statement of marks'!AU69)</f>
        <v/>
      </c>
      <c r="I913" s="332" t="str">
        <f>IF('statement of marks'!AV69="","",'statement of marks'!AV69)</f>
        <v/>
      </c>
      <c r="J913" s="36" t="str">
        <f>IF('statement of marks'!AW69="","",'statement of marks'!AW69)</f>
        <v/>
      </c>
      <c r="K913" s="407" t="str">
        <f>IF('statement of marks'!AX69="","",'statement of marks'!AX69)</f>
        <v/>
      </c>
      <c r="L913" s="1071"/>
      <c r="M913" s="1072"/>
      <c r="N913" s="405"/>
      <c r="O913" s="1026" t="str">
        <f>'statement of marks'!$AQ$3</f>
        <v>xf.kr</v>
      </c>
      <c r="P913" s="1027"/>
      <c r="Q913" s="332" t="str">
        <f>IF('statement of marks'!AQ70="","",'statement of marks'!AQ70)</f>
        <v/>
      </c>
      <c r="R913" s="332" t="str">
        <f>IF('statement of marks'!AR70="","",'statement of marks'!AR70)</f>
        <v/>
      </c>
      <c r="S913" s="332" t="str">
        <f>IF('statement of marks'!AS70="","",'statement of marks'!AS70)</f>
        <v/>
      </c>
      <c r="T913" s="403" t="str">
        <f>IF('statement of marks'!AT70="","",'statement of marks'!AT70)</f>
        <v/>
      </c>
      <c r="U913" s="332" t="str">
        <f>IF('statement of marks'!AU70="","",'statement of marks'!AU70)</f>
        <v/>
      </c>
      <c r="V913" s="332" t="str">
        <f>IF('statement of marks'!AV70="","",'statement of marks'!AV70)</f>
        <v/>
      </c>
      <c r="W913" s="36" t="str">
        <f>IF('statement of marks'!AW70="","",'statement of marks'!AW70)</f>
        <v/>
      </c>
      <c r="X913" s="407" t="str">
        <f>IF('statement of marks'!AX70="","",'statement of marks'!AX70)</f>
        <v/>
      </c>
    </row>
    <row r="914" spans="1:24" ht="19" customHeight="1">
      <c r="A914" s="405"/>
      <c r="B914" s="1026" t="str">
        <f>'statement of marks'!$BG$3</f>
        <v>Ik;kZoj.k v/;;u</v>
      </c>
      <c r="C914" s="1027"/>
      <c r="D914" s="332" t="str">
        <f>IF('statement of marks'!BG69="","",'statement of marks'!BG69)</f>
        <v/>
      </c>
      <c r="E914" s="332" t="str">
        <f>IF('statement of marks'!BH69="","",'statement of marks'!BH69)</f>
        <v/>
      </c>
      <c r="F914" s="332" t="str">
        <f>IF('statement of marks'!BI69="","",'statement of marks'!BI69)</f>
        <v/>
      </c>
      <c r="G914" s="403" t="str">
        <f>IF('statement of marks'!BJ69="","",'statement of marks'!BJ69)</f>
        <v/>
      </c>
      <c r="H914" s="332" t="str">
        <f>IF('statement of marks'!BK69="","",'statement of marks'!BK69)</f>
        <v/>
      </c>
      <c r="I914" s="332" t="str">
        <f>IF('statement of marks'!BL69="","",'statement of marks'!BL69)</f>
        <v/>
      </c>
      <c r="J914" s="36" t="str">
        <f>IF('statement of marks'!BM69="","",'statement of marks'!BM69)</f>
        <v/>
      </c>
      <c r="K914" s="407" t="str">
        <f>IF('statement of marks'!BN69="","",'statement of marks'!BN69)</f>
        <v/>
      </c>
      <c r="L914" s="1071"/>
      <c r="M914" s="1072"/>
      <c r="N914" s="405"/>
      <c r="O914" s="1026" t="str">
        <f>'statement of marks'!$BG$3</f>
        <v>Ik;kZoj.k v/;;u</v>
      </c>
      <c r="P914" s="1027"/>
      <c r="Q914" s="332" t="str">
        <f>IF('statement of marks'!BG70="","",'statement of marks'!BG70)</f>
        <v/>
      </c>
      <c r="R914" s="332" t="str">
        <f>IF('statement of marks'!BH70="","",'statement of marks'!BH70)</f>
        <v/>
      </c>
      <c r="S914" s="332" t="str">
        <f>IF('statement of marks'!BI70="","",'statement of marks'!BI70)</f>
        <v/>
      </c>
      <c r="T914" s="403" t="str">
        <f>IF('statement of marks'!BJ70="","",'statement of marks'!BJ70)</f>
        <v/>
      </c>
      <c r="U914" s="332" t="str">
        <f>IF('statement of marks'!BK70="","",'statement of marks'!BK70)</f>
        <v/>
      </c>
      <c r="V914" s="332" t="str">
        <f>IF('statement of marks'!BL70="","",'statement of marks'!BL70)</f>
        <v/>
      </c>
      <c r="W914" s="36" t="str">
        <f>IF('statement of marks'!BM70="","",'statement of marks'!BM70)</f>
        <v/>
      </c>
      <c r="X914" s="407" t="str">
        <f>IF('statement of marks'!BN70="","",'statement of marks'!BN70)</f>
        <v/>
      </c>
    </row>
    <row r="915" spans="1:24" ht="19" customHeight="1">
      <c r="A915" s="1040"/>
      <c r="B915" s="1042" t="str">
        <f>'statement of marks'!$AA$3</f>
        <v>vaxszth</v>
      </c>
      <c r="C915" s="402" t="s">
        <v>3</v>
      </c>
      <c r="D915" s="333">
        <f>IF('statement of marks'!AA$6="","",'statement of marks'!AA$6)</f>
        <v>5</v>
      </c>
      <c r="E915" s="333">
        <f>IF('statement of marks'!AB$6="","",'statement of marks'!AB$6)</f>
        <v>5</v>
      </c>
      <c r="F915" s="333">
        <f>IF('statement of marks'!AC$6="","",'statement of marks'!AC$6)</f>
        <v>5</v>
      </c>
      <c r="G915" s="334">
        <f>IF('statement of marks'!AD$6="","",'statement of marks'!AD$6)</f>
        <v>15</v>
      </c>
      <c r="H915" s="333">
        <f>IF('statement of marks'!AE$6="","",'statement of marks'!AE$6)</f>
        <v>10</v>
      </c>
      <c r="I915" s="333">
        <f>IF('statement of marks'!AF$6="","",'statement of marks'!AF$6)</f>
        <v>25</v>
      </c>
      <c r="J915" s="334">
        <f>IF('statement of marks'!AG$6="","",'statement of marks'!AG$6)</f>
        <v>35</v>
      </c>
      <c r="K915" s="406">
        <f>IF('statement of marks'!AH$6="","",'statement of marks'!AH$6)</f>
        <v>50</v>
      </c>
      <c r="L915" s="1071"/>
      <c r="M915" s="1072"/>
      <c r="N915" s="1040"/>
      <c r="O915" s="1042" t="str">
        <f>'statement of marks'!$AA$3</f>
        <v>vaxszth</v>
      </c>
      <c r="P915" s="402" t="s">
        <v>3</v>
      </c>
      <c r="Q915" s="333">
        <f>IF('statement of marks'!AA$6="","",'statement of marks'!AA$6)</f>
        <v>5</v>
      </c>
      <c r="R915" s="333">
        <f>IF('statement of marks'!AB$6="","",'statement of marks'!AB$6)</f>
        <v>5</v>
      </c>
      <c r="S915" s="333">
        <f>IF('statement of marks'!AC$6="","",'statement of marks'!AC$6)</f>
        <v>5</v>
      </c>
      <c r="T915" s="334">
        <f>IF('statement of marks'!AD$6="","",'statement of marks'!AD$6)</f>
        <v>15</v>
      </c>
      <c r="U915" s="333">
        <f>IF('statement of marks'!AE$6="","",'statement of marks'!AE$6)</f>
        <v>10</v>
      </c>
      <c r="V915" s="333">
        <f>IF('statement of marks'!AF$6="","",'statement of marks'!AF$6)</f>
        <v>25</v>
      </c>
      <c r="W915" s="334">
        <f>IF('statement of marks'!AG$6="","",'statement of marks'!AG$6)</f>
        <v>35</v>
      </c>
      <c r="X915" s="406">
        <f>IF('statement of marks'!AH$6="","",'statement of marks'!AH$6)</f>
        <v>50</v>
      </c>
    </row>
    <row r="916" spans="1:24" ht="19" customHeight="1">
      <c r="A916" s="1041"/>
      <c r="B916" s="1042"/>
      <c r="C916" s="404" t="s">
        <v>638</v>
      </c>
      <c r="D916" s="332" t="str">
        <f>IF('statement of marks'!AA69="","",'statement of marks'!AA69)</f>
        <v/>
      </c>
      <c r="E916" s="332" t="str">
        <f>IF('statement of marks'!AB69="","",'statement of marks'!AB69)</f>
        <v/>
      </c>
      <c r="F916" s="332" t="str">
        <f>IF('statement of marks'!AC69="","",'statement of marks'!AC69)</f>
        <v/>
      </c>
      <c r="G916" s="403" t="str">
        <f>IF('statement of marks'!AD69="","",'statement of marks'!AD69)</f>
        <v/>
      </c>
      <c r="H916" s="332" t="str">
        <f>IF('statement of marks'!AE69="","",'statement of marks'!AE69)</f>
        <v/>
      </c>
      <c r="I916" s="332" t="str">
        <f>IF('statement of marks'!AF69="","",'statement of marks'!AF69)</f>
        <v/>
      </c>
      <c r="J916" s="36" t="str">
        <f>IF('statement of marks'!AG69="","",'statement of marks'!AG69)</f>
        <v/>
      </c>
      <c r="K916" s="407" t="str">
        <f>IF('statement of marks'!AH69="","",'statement of marks'!AH69)</f>
        <v/>
      </c>
      <c r="L916" s="1071"/>
      <c r="M916" s="1072"/>
      <c r="N916" s="1041"/>
      <c r="O916" s="1042"/>
      <c r="P916" s="404" t="s">
        <v>638</v>
      </c>
      <c r="Q916" s="332" t="str">
        <f>IF('statement of marks'!AA70="","",'statement of marks'!AA70)</f>
        <v/>
      </c>
      <c r="R916" s="332" t="str">
        <f>IF('statement of marks'!AB70="","",'statement of marks'!AB70)</f>
        <v/>
      </c>
      <c r="S916" s="332" t="str">
        <f>IF('statement of marks'!AC70="","",'statement of marks'!AC70)</f>
        <v/>
      </c>
      <c r="T916" s="403" t="str">
        <f>IF('statement of marks'!AD70="","",'statement of marks'!AD70)</f>
        <v/>
      </c>
      <c r="U916" s="332" t="str">
        <f>IF('statement of marks'!AE70="","",'statement of marks'!AE70)</f>
        <v/>
      </c>
      <c r="V916" s="332" t="str">
        <f>IF('statement of marks'!AF70="","",'statement of marks'!AF70)</f>
        <v/>
      </c>
      <c r="W916" s="36" t="str">
        <f>IF('statement of marks'!AG70="","",'statement of marks'!AG70)</f>
        <v/>
      </c>
      <c r="X916" s="407" t="str">
        <f>IF('statement of marks'!AH70="","",'statement of marks'!AH70)</f>
        <v/>
      </c>
    </row>
    <row r="917" spans="1:24" ht="19" customHeight="1">
      <c r="A917" s="405"/>
      <c r="B917" s="1043" t="s">
        <v>634</v>
      </c>
      <c r="C917" s="1044"/>
      <c r="D917" s="336" t="s">
        <v>1</v>
      </c>
      <c r="E917" s="336" t="s">
        <v>21</v>
      </c>
      <c r="F917" s="401" t="s">
        <v>635</v>
      </c>
      <c r="G917" s="36"/>
      <c r="H917" s="335"/>
      <c r="I917" s="36"/>
      <c r="J917" s="502" t="s">
        <v>62</v>
      </c>
      <c r="K917" s="408"/>
      <c r="L917" s="1071"/>
      <c r="M917" s="1072"/>
      <c r="N917" s="405"/>
      <c r="O917" s="1043" t="s">
        <v>634</v>
      </c>
      <c r="P917" s="1044"/>
      <c r="Q917" s="336" t="s">
        <v>1</v>
      </c>
      <c r="R917" s="336" t="s">
        <v>21</v>
      </c>
      <c r="S917" s="401" t="s">
        <v>635</v>
      </c>
      <c r="T917" s="36"/>
      <c r="U917" s="335"/>
      <c r="V917" s="36"/>
      <c r="W917" s="336" t="s">
        <v>62</v>
      </c>
      <c r="X917" s="408"/>
    </row>
    <row r="918" spans="1:24" ht="19" customHeight="1">
      <c r="A918" s="405"/>
      <c r="B918" s="1038" t="s">
        <v>3</v>
      </c>
      <c r="C918" s="1039"/>
      <c r="D918" s="333">
        <v>20</v>
      </c>
      <c r="E918" s="333">
        <v>20</v>
      </c>
      <c r="F918" s="333">
        <v>20</v>
      </c>
      <c r="G918" s="334"/>
      <c r="H918" s="333"/>
      <c r="I918" s="333"/>
      <c r="J918" s="334">
        <v>20</v>
      </c>
      <c r="K918" s="406"/>
      <c r="L918" s="1071"/>
      <c r="M918" s="1072"/>
      <c r="N918" s="405"/>
      <c r="O918" s="1038" t="s">
        <v>3</v>
      </c>
      <c r="P918" s="1039"/>
      <c r="Q918" s="333">
        <v>20</v>
      </c>
      <c r="R918" s="333">
        <v>20</v>
      </c>
      <c r="S918" s="333">
        <v>20</v>
      </c>
      <c r="T918" s="334"/>
      <c r="U918" s="333"/>
      <c r="V918" s="333"/>
      <c r="W918" s="334">
        <v>20</v>
      </c>
      <c r="X918" s="406"/>
    </row>
    <row r="919" spans="1:24" ht="19" customHeight="1">
      <c r="A919" s="405"/>
      <c r="B919" s="1026" t="str">
        <f>'statement of marks'!$BW$3</f>
        <v>dk;kZuqHko</v>
      </c>
      <c r="C919" s="1027"/>
      <c r="D919" s="499" t="str">
        <f>IF('statement of marks'!BW69="","",'statement of marks'!BW69)</f>
        <v/>
      </c>
      <c r="E919" s="499" t="str">
        <f>IF('statement of marks'!BX69="","",'statement of marks'!BX69)</f>
        <v/>
      </c>
      <c r="F919" s="499" t="str">
        <f>IF('statement of marks'!BZ69="","",'statement of marks'!BZ69)</f>
        <v/>
      </c>
      <c r="G919" s="338"/>
      <c r="H919" s="338"/>
      <c r="I919" s="499"/>
      <c r="J919" s="499" t="str">
        <f>IF('statement of marks'!BY69="","",'statement of marks'!BY69)</f>
        <v/>
      </c>
      <c r="K919" s="500"/>
      <c r="L919" s="1071"/>
      <c r="M919" s="1072"/>
      <c r="N919" s="405"/>
      <c r="O919" s="1026" t="str">
        <f>'statement of marks'!$BW$3</f>
        <v>dk;kZuqHko</v>
      </c>
      <c r="P919" s="1027"/>
      <c r="Q919" s="499" t="str">
        <f>IF('statement of marks'!BW70="","",'statement of marks'!BW70)</f>
        <v/>
      </c>
      <c r="R919" s="499" t="str">
        <f>IF('statement of marks'!BX70="","",'statement of marks'!BX70)</f>
        <v/>
      </c>
      <c r="S919" s="499" t="str">
        <f>IF('statement of marks'!BZ70="","",'statement of marks'!BZ70)</f>
        <v/>
      </c>
      <c r="T919" s="338"/>
      <c r="U919" s="338"/>
      <c r="V919" s="499"/>
      <c r="W919" s="499" t="str">
        <f>IF('statement of marks'!BY70="","",'statement of marks'!BY70)</f>
        <v/>
      </c>
      <c r="X919" s="500"/>
    </row>
    <row r="920" spans="1:24" ht="19" customHeight="1">
      <c r="A920" s="405"/>
      <c r="B920" s="1026" t="str">
        <f>'statement of marks'!$CG$3</f>
        <v>dyk f'k{kk</v>
      </c>
      <c r="C920" s="1027"/>
      <c r="D920" s="499" t="str">
        <f>IF('statement of marks'!CG69="","",'statement of marks'!CG69)</f>
        <v/>
      </c>
      <c r="E920" s="499" t="str">
        <f>IF('statement of marks'!CH69="","",'statement of marks'!CH69)</f>
        <v/>
      </c>
      <c r="F920" s="499" t="str">
        <f>IF('statement of marks'!CJ69="","",'statement of marks'!CJ69)</f>
        <v/>
      </c>
      <c r="G920" s="338"/>
      <c r="H920" s="338"/>
      <c r="I920" s="499"/>
      <c r="J920" s="499" t="str">
        <f>IF('statement of marks'!CI69="","",'statement of marks'!CI69)</f>
        <v/>
      </c>
      <c r="K920" s="500"/>
      <c r="L920" s="1071"/>
      <c r="M920" s="1072"/>
      <c r="N920" s="405"/>
      <c r="O920" s="1026" t="str">
        <f>'statement of marks'!$CG$3</f>
        <v>dyk f'k{kk</v>
      </c>
      <c r="P920" s="1027"/>
      <c r="Q920" s="499" t="str">
        <f>IF('statement of marks'!CG70="","",'statement of marks'!CG70)</f>
        <v/>
      </c>
      <c r="R920" s="499" t="str">
        <f>IF('statement of marks'!CH70="","",'statement of marks'!CH70)</f>
        <v/>
      </c>
      <c r="S920" s="499" t="str">
        <f>IF('statement of marks'!CJ70="","",'statement of marks'!CJ70)</f>
        <v/>
      </c>
      <c r="T920" s="338"/>
      <c r="U920" s="338"/>
      <c r="V920" s="499"/>
      <c r="W920" s="499" t="str">
        <f>IF('statement of marks'!CI70="","",'statement of marks'!CI70)</f>
        <v/>
      </c>
      <c r="X920" s="500"/>
    </row>
    <row r="921" spans="1:24" ht="19" customHeight="1">
      <c r="A921" s="405"/>
      <c r="B921" s="1028" t="str">
        <f>'statement of marks'!$CQ$3</f>
        <v>LokLF; ,oe~ 'kkjhfjd f'k{kk</v>
      </c>
      <c r="C921" s="1029"/>
      <c r="D921" s="499" t="str">
        <f>IF('statement of marks'!CQ69="","",'statement of marks'!CQ69)</f>
        <v/>
      </c>
      <c r="E921" s="499" t="str">
        <f>IF('statement of marks'!CR69="","",'statement of marks'!CR69)</f>
        <v/>
      </c>
      <c r="F921" s="499" t="str">
        <f>IF('statement of marks'!CT69="","",'statement of marks'!CT69)</f>
        <v/>
      </c>
      <c r="G921" s="338"/>
      <c r="H921" s="338"/>
      <c r="I921" s="499"/>
      <c r="J921" s="499" t="str">
        <f>IF('statement of marks'!CS69="","",'statement of marks'!CS69)</f>
        <v/>
      </c>
      <c r="K921" s="500"/>
      <c r="L921" s="1071"/>
      <c r="M921" s="1072"/>
      <c r="N921" s="405"/>
      <c r="O921" s="1030" t="str">
        <f>'statement of marks'!$CQ$3</f>
        <v>LokLF; ,oe~ 'kkjhfjd f'k{kk</v>
      </c>
      <c r="P921" s="1031"/>
      <c r="Q921" s="499" t="str">
        <f>IF('statement of marks'!CQ70="","",'statement of marks'!CQ70)</f>
        <v/>
      </c>
      <c r="R921" s="499" t="str">
        <f>IF('statement of marks'!CR70="","",'statement of marks'!CR70)</f>
        <v/>
      </c>
      <c r="S921" s="499" t="str">
        <f>IF('statement of marks'!CT70="","",'statement of marks'!CT70)</f>
        <v/>
      </c>
      <c r="T921" s="338"/>
      <c r="U921" s="338"/>
      <c r="V921" s="499"/>
      <c r="W921" s="499" t="str">
        <f>IF('statement of marks'!CS70="","",'statement of marks'!CS70)</f>
        <v/>
      </c>
      <c r="X921" s="500"/>
    </row>
    <row r="922" spans="1:24" ht="19" customHeight="1">
      <c r="A922" s="405"/>
      <c r="B922" s="1032" t="s">
        <v>636</v>
      </c>
      <c r="C922" s="1033"/>
      <c r="D922" s="1034" t="str">
        <f>IF(details!$CQ$3="","",details!$CQ$3)</f>
        <v>;ksx vxLr rd</v>
      </c>
      <c r="E922" s="1034"/>
      <c r="F922" s="1034" t="str">
        <f>IF(details!$CU$3="","",details!$CU$3)</f>
        <v>;ksx vDVwcj rd</v>
      </c>
      <c r="G922" s="1034"/>
      <c r="H922" s="1034" t="str">
        <f>IF(details!$CY$3="","",details!$CY$3)</f>
        <v>;ksx fnlEcj rd</v>
      </c>
      <c r="I922" s="1034"/>
      <c r="J922" s="1034" t="str">
        <f>IF(details!$DC$3="","",details!$DC$3)</f>
        <v>;ksx Qjojh rd</v>
      </c>
      <c r="K922" s="1035"/>
      <c r="L922" s="1071"/>
      <c r="M922" s="1072"/>
      <c r="N922" s="405"/>
      <c r="O922" s="1032" t="s">
        <v>636</v>
      </c>
      <c r="P922" s="1033"/>
      <c r="Q922" s="1034" t="str">
        <f>IF(details!$CQ$3="","",details!$CQ$3)</f>
        <v>;ksx vxLr rd</v>
      </c>
      <c r="R922" s="1034"/>
      <c r="S922" s="1034" t="str">
        <f>IF(details!$CU$3="","",details!$CU$3)</f>
        <v>;ksx vDVwcj rd</v>
      </c>
      <c r="T922" s="1034"/>
      <c r="U922" s="1034" t="str">
        <f>IF(details!$CY$3="","",details!$CY$3)</f>
        <v>;ksx fnlEcj rd</v>
      </c>
      <c r="V922" s="1034"/>
      <c r="W922" s="1034" t="str">
        <f>IF(details!$DC$3="","",details!$DC$3)</f>
        <v>;ksx Qjojh rd</v>
      </c>
      <c r="X922" s="1035"/>
    </row>
    <row r="923" spans="1:24" ht="19" customHeight="1">
      <c r="A923" s="405"/>
      <c r="B923" s="1032" t="s">
        <v>86</v>
      </c>
      <c r="C923" s="1033"/>
      <c r="D923" s="1036" t="str">
        <f>IF(details!CR69="","",details!CR69)</f>
        <v/>
      </c>
      <c r="E923" s="1036"/>
      <c r="F923" s="1036" t="str">
        <f>IF(details!CV69="","",details!CV69)</f>
        <v/>
      </c>
      <c r="G923" s="1036"/>
      <c r="H923" s="1036" t="str">
        <f>IF(details!CZ69="","",details!CZ69)</f>
        <v/>
      </c>
      <c r="I923" s="1036"/>
      <c r="J923" s="1036" t="str">
        <f>IF(details!DD69="","",details!DD69)</f>
        <v/>
      </c>
      <c r="K923" s="1037"/>
      <c r="L923" s="1071"/>
      <c r="M923" s="1072"/>
      <c r="N923" s="405"/>
      <c r="O923" s="1032" t="s">
        <v>86</v>
      </c>
      <c r="P923" s="1033"/>
      <c r="Q923" s="1036" t="str">
        <f>IF(details!CR70="","",details!CR70)</f>
        <v/>
      </c>
      <c r="R923" s="1036"/>
      <c r="S923" s="1036" t="str">
        <f>IF(details!CV70="","",details!CV70)</f>
        <v/>
      </c>
      <c r="T923" s="1036"/>
      <c r="U923" s="1036" t="str">
        <f>IF(details!CZ70="","",details!CZ70)</f>
        <v/>
      </c>
      <c r="V923" s="1036"/>
      <c r="W923" s="1036" t="str">
        <f>IF(details!DD70="","",details!DD70)</f>
        <v/>
      </c>
      <c r="X923" s="1037"/>
    </row>
    <row r="924" spans="1:24" ht="19" customHeight="1">
      <c r="A924" s="405"/>
      <c r="B924" s="1020" t="s">
        <v>15</v>
      </c>
      <c r="C924" s="1021"/>
      <c r="D924" s="1022" t="str">
        <f>IF(details!CQ69="","",details!CQ69)</f>
        <v/>
      </c>
      <c r="E924" s="1022"/>
      <c r="F924" s="1022" t="str">
        <f>IF(details!CU69="","",details!CU69)</f>
        <v/>
      </c>
      <c r="G924" s="1022"/>
      <c r="H924" s="1022" t="str">
        <f>IF(details!CY69="","",details!CY69)</f>
        <v/>
      </c>
      <c r="I924" s="1022"/>
      <c r="J924" s="1022" t="str">
        <f>IF(details!DC69="","",details!DC69)</f>
        <v/>
      </c>
      <c r="K924" s="1023"/>
      <c r="L924" s="1071"/>
      <c r="M924" s="1072"/>
      <c r="N924" s="405"/>
      <c r="O924" s="1020" t="s">
        <v>15</v>
      </c>
      <c r="P924" s="1021"/>
      <c r="Q924" s="1022" t="str">
        <f>IF(details!CQ70="","",details!CQ70)</f>
        <v/>
      </c>
      <c r="R924" s="1022"/>
      <c r="S924" s="1022" t="str">
        <f>IF(details!CU70="","",details!CU70)</f>
        <v/>
      </c>
      <c r="T924" s="1022"/>
      <c r="U924" s="1022" t="str">
        <f>IF(details!CY70="","",details!CY70)</f>
        <v/>
      </c>
      <c r="V924" s="1022"/>
      <c r="W924" s="1022" t="str">
        <f>IF(details!DC70="","",details!DC70)</f>
        <v/>
      </c>
      <c r="X924" s="1023"/>
    </row>
    <row r="925" spans="1:24" ht="19" customHeight="1">
      <c r="A925" s="405"/>
      <c r="B925" s="1024" t="s">
        <v>87</v>
      </c>
      <c r="C925" s="1025"/>
      <c r="D925" s="1016"/>
      <c r="E925" s="1016"/>
      <c r="F925" s="1016"/>
      <c r="G925" s="1016"/>
      <c r="H925" s="1016"/>
      <c r="I925" s="1016"/>
      <c r="J925" s="1016"/>
      <c r="K925" s="1017"/>
      <c r="L925" s="1071"/>
      <c r="M925" s="1072"/>
      <c r="N925" s="405"/>
      <c r="O925" s="1024" t="s">
        <v>87</v>
      </c>
      <c r="P925" s="1025"/>
      <c r="Q925" s="1016"/>
      <c r="R925" s="1016"/>
      <c r="S925" s="1016"/>
      <c r="T925" s="1016"/>
      <c r="U925" s="1016"/>
      <c r="V925" s="1016"/>
      <c r="W925" s="1016"/>
      <c r="X925" s="1017"/>
    </row>
    <row r="926" spans="1:24" ht="19" customHeight="1">
      <c r="A926" s="405"/>
      <c r="B926" s="1014" t="s">
        <v>73</v>
      </c>
      <c r="C926" s="1015"/>
      <c r="D926" s="1016"/>
      <c r="E926" s="1016"/>
      <c r="F926" s="1016"/>
      <c r="G926" s="1016"/>
      <c r="H926" s="1016"/>
      <c r="I926" s="1016"/>
      <c r="J926" s="1016"/>
      <c r="K926" s="1017"/>
      <c r="L926" s="1071"/>
      <c r="M926" s="1072"/>
      <c r="N926" s="405"/>
      <c r="O926" s="1014" t="s">
        <v>73</v>
      </c>
      <c r="P926" s="1015"/>
      <c r="Q926" s="1016"/>
      <c r="R926" s="1016"/>
      <c r="S926" s="1016"/>
      <c r="T926" s="1016"/>
      <c r="U926" s="1016"/>
      <c r="V926" s="1016"/>
      <c r="W926" s="1016"/>
      <c r="X926" s="1017"/>
    </row>
    <row r="927" spans="1:24" ht="19" customHeight="1">
      <c r="A927" s="405"/>
      <c r="B927" s="1018" t="s">
        <v>88</v>
      </c>
      <c r="C927" s="1019"/>
      <c r="D927" s="1016"/>
      <c r="E927" s="1016"/>
      <c r="F927" s="1016"/>
      <c r="G927" s="1016"/>
      <c r="H927" s="1016"/>
      <c r="I927" s="1016"/>
      <c r="J927" s="1016"/>
      <c r="K927" s="1017"/>
      <c r="L927" s="1071"/>
      <c r="M927" s="1072"/>
      <c r="N927" s="405"/>
      <c r="O927" s="1018" t="s">
        <v>88</v>
      </c>
      <c r="P927" s="1019"/>
      <c r="Q927" s="1016"/>
      <c r="R927" s="1016"/>
      <c r="S927" s="1016"/>
      <c r="T927" s="1016"/>
      <c r="U927" s="1016"/>
      <c r="V927" s="1016"/>
      <c r="W927" s="1016"/>
      <c r="X927" s="1017"/>
    </row>
    <row r="928" spans="1:24" ht="19" customHeight="1" thickBot="1">
      <c r="A928" s="410"/>
      <c r="B928" s="1054" t="s">
        <v>89</v>
      </c>
      <c r="C928" s="1055"/>
      <c r="D928" s="1056"/>
      <c r="E928" s="1056"/>
      <c r="F928" s="1056"/>
      <c r="G928" s="1056"/>
      <c r="H928" s="1056"/>
      <c r="I928" s="1056"/>
      <c r="J928" s="1056"/>
      <c r="K928" s="1057"/>
      <c r="L928" s="1071"/>
      <c r="M928" s="1072"/>
      <c r="N928" s="410"/>
      <c r="O928" s="1054" t="s">
        <v>89</v>
      </c>
      <c r="P928" s="1055"/>
      <c r="Q928" s="1056"/>
      <c r="R928" s="1056"/>
      <c r="S928" s="1056"/>
      <c r="T928" s="1056"/>
      <c r="U928" s="1056"/>
      <c r="V928" s="1056"/>
      <c r="W928" s="1056"/>
      <c r="X928" s="1057"/>
    </row>
    <row r="929" spans="1:24" ht="19" customHeight="1">
      <c r="A929" s="1058" t="s">
        <v>44</v>
      </c>
      <c r="B929" s="1059"/>
      <c r="C929" s="1059"/>
      <c r="D929" s="1059"/>
      <c r="E929" s="1059"/>
      <c r="F929" s="1059"/>
      <c r="G929" s="1059"/>
      <c r="H929" s="1059"/>
      <c r="I929" s="1059"/>
      <c r="J929" s="1059"/>
      <c r="K929" s="1060"/>
      <c r="L929" s="1071"/>
      <c r="M929" s="1072"/>
      <c r="N929" s="1058" t="s">
        <v>44</v>
      </c>
      <c r="O929" s="1059"/>
      <c r="P929" s="1059"/>
      <c r="Q929" s="1059"/>
      <c r="R929" s="1059"/>
      <c r="S929" s="1059"/>
      <c r="T929" s="1059"/>
      <c r="U929" s="1059"/>
      <c r="V929" s="1059"/>
      <c r="W929" s="1059"/>
      <c r="X929" s="1060"/>
    </row>
    <row r="930" spans="1:24" ht="19" customHeight="1">
      <c r="A930" s="1061" t="str">
        <f>'statement of marks'!$A$1</f>
        <v>jk- ck- ek/;fed fo|ky; uohu] fuEckgsM+k</v>
      </c>
      <c r="B930" s="1062"/>
      <c r="C930" s="1062"/>
      <c r="D930" s="1062"/>
      <c r="E930" s="1062"/>
      <c r="F930" s="1062"/>
      <c r="G930" s="1062"/>
      <c r="H930" s="1062"/>
      <c r="I930" s="1062"/>
      <c r="J930" s="1062"/>
      <c r="K930" s="1063"/>
      <c r="L930" s="1071"/>
      <c r="M930" s="1072"/>
      <c r="N930" s="1061" t="str">
        <f>'statement of marks'!$A$1</f>
        <v>jk- ck- ek/;fed fo|ky; uohu] fuEckgsM+k</v>
      </c>
      <c r="O930" s="1062"/>
      <c r="P930" s="1062"/>
      <c r="Q930" s="1062"/>
      <c r="R930" s="1062"/>
      <c r="S930" s="1062"/>
      <c r="T930" s="1062"/>
      <c r="U930" s="1062"/>
      <c r="V930" s="1062"/>
      <c r="W930" s="1062"/>
      <c r="X930" s="1063"/>
    </row>
    <row r="931" spans="1:24" ht="19" customHeight="1">
      <c r="A931" s="1061"/>
      <c r="B931" s="1062"/>
      <c r="C931" s="1062"/>
      <c r="D931" s="1062"/>
      <c r="E931" s="1062"/>
      <c r="F931" s="1062"/>
      <c r="G931" s="1062"/>
      <c r="H931" s="1062"/>
      <c r="I931" s="1062"/>
      <c r="J931" s="1062"/>
      <c r="K931" s="1063"/>
      <c r="L931" s="1071"/>
      <c r="M931" s="1072"/>
      <c r="N931" s="1061"/>
      <c r="O931" s="1062"/>
      <c r="P931" s="1062"/>
      <c r="Q931" s="1062"/>
      <c r="R931" s="1062"/>
      <c r="S931" s="1062"/>
      <c r="T931" s="1062"/>
      <c r="U931" s="1062"/>
      <c r="V931" s="1062"/>
      <c r="W931" s="1062"/>
      <c r="X931" s="1063"/>
    </row>
    <row r="932" spans="1:24" ht="19" customHeight="1">
      <c r="A932" s="405"/>
      <c r="B932" s="1042" t="s">
        <v>84</v>
      </c>
      <c r="C932" s="1064"/>
      <c r="D932" s="1065" t="str">
        <f>'statement of marks'!$F$3</f>
        <v>2015-16</v>
      </c>
      <c r="E932" s="1065"/>
      <c r="F932" s="1065"/>
      <c r="G932" s="1065"/>
      <c r="H932" s="1065"/>
      <c r="I932" s="1065"/>
      <c r="J932" s="1065"/>
      <c r="K932" s="1066"/>
      <c r="L932" s="1071"/>
      <c r="M932" s="1072"/>
      <c r="N932" s="405"/>
      <c r="O932" s="1042" t="s">
        <v>84</v>
      </c>
      <c r="P932" s="1064"/>
      <c r="Q932" s="1065" t="str">
        <f>'statement of marks'!$F$3</f>
        <v>2015-16</v>
      </c>
      <c r="R932" s="1065"/>
      <c r="S932" s="1065"/>
      <c r="T932" s="1065"/>
      <c r="U932" s="1065"/>
      <c r="V932" s="1065"/>
      <c r="W932" s="1065"/>
      <c r="X932" s="1066"/>
    </row>
    <row r="933" spans="1:24" ht="19" customHeight="1">
      <c r="A933" s="405"/>
      <c r="B933" s="1026" t="s">
        <v>573</v>
      </c>
      <c r="C933" s="1027"/>
      <c r="D933" s="1027" t="str">
        <f>IF('statement of marks'!H71="","",'statement of marks'!H71)</f>
        <v>v 065</v>
      </c>
      <c r="E933" s="1027"/>
      <c r="F933" s="1027"/>
      <c r="G933" s="1027"/>
      <c r="H933" s="1027"/>
      <c r="I933" s="1027"/>
      <c r="J933" s="1027"/>
      <c r="K933" s="1067"/>
      <c r="L933" s="1071"/>
      <c r="M933" s="1072"/>
      <c r="N933" s="405"/>
      <c r="O933" s="1026" t="s">
        <v>573</v>
      </c>
      <c r="P933" s="1027"/>
      <c r="Q933" s="1027" t="str">
        <f>IF('statement of marks'!H72="","",'statement of marks'!H72)</f>
        <v>v 066</v>
      </c>
      <c r="R933" s="1027"/>
      <c r="S933" s="1027"/>
      <c r="T933" s="1027"/>
      <c r="U933" s="1027"/>
      <c r="V933" s="1027"/>
      <c r="W933" s="1027"/>
      <c r="X933" s="1067"/>
    </row>
    <row r="934" spans="1:24" ht="19" customHeight="1">
      <c r="A934" s="405"/>
      <c r="B934" s="1026" t="s">
        <v>574</v>
      </c>
      <c r="C934" s="1027"/>
      <c r="D934" s="1027" t="str">
        <f>IF('statement of marks'!I71="","",'statement of marks'!I71)</f>
        <v>c 065</v>
      </c>
      <c r="E934" s="1027"/>
      <c r="F934" s="1027"/>
      <c r="G934" s="1027"/>
      <c r="H934" s="1027"/>
      <c r="I934" s="1027"/>
      <c r="J934" s="1027"/>
      <c r="K934" s="1067"/>
      <c r="L934" s="1071"/>
      <c r="M934" s="1072"/>
      <c r="N934" s="405"/>
      <c r="O934" s="1026" t="s">
        <v>574</v>
      </c>
      <c r="P934" s="1027"/>
      <c r="Q934" s="1027" t="str">
        <f>IF('statement of marks'!I72="","",'statement of marks'!I72)</f>
        <v>c 066</v>
      </c>
      <c r="R934" s="1027"/>
      <c r="S934" s="1027"/>
      <c r="T934" s="1027"/>
      <c r="U934" s="1027"/>
      <c r="V934" s="1027"/>
      <c r="W934" s="1027"/>
      <c r="X934" s="1067"/>
    </row>
    <row r="935" spans="1:24" ht="19" customHeight="1">
      <c r="A935" s="405"/>
      <c r="B935" s="1026" t="s">
        <v>575</v>
      </c>
      <c r="C935" s="1027"/>
      <c r="D935" s="1027" t="str">
        <f>IF('statement of marks'!J71="","",'statement of marks'!J71)</f>
        <v>l 065</v>
      </c>
      <c r="E935" s="1027"/>
      <c r="F935" s="1027"/>
      <c r="G935" s="1027"/>
      <c r="H935" s="1027"/>
      <c r="I935" s="1027"/>
      <c r="J935" s="1027"/>
      <c r="K935" s="1067"/>
      <c r="L935" s="1071"/>
      <c r="M935" s="1072"/>
      <c r="N935" s="405"/>
      <c r="O935" s="1026" t="s">
        <v>575</v>
      </c>
      <c r="P935" s="1027"/>
      <c r="Q935" s="1027" t="str">
        <f>IF('statement of marks'!J72="","",'statement of marks'!J72)</f>
        <v>l 066</v>
      </c>
      <c r="R935" s="1027"/>
      <c r="S935" s="1027"/>
      <c r="T935" s="1027"/>
      <c r="U935" s="1027"/>
      <c r="V935" s="1027"/>
      <c r="W935" s="1027"/>
      <c r="X935" s="1067"/>
    </row>
    <row r="936" spans="1:24" ht="19" customHeight="1">
      <c r="A936" s="405"/>
      <c r="B936" s="1026" t="s">
        <v>576</v>
      </c>
      <c r="C936" s="1027"/>
      <c r="D936" s="399" t="str">
        <f>'statement of marks'!$D$3</f>
        <v>3 A</v>
      </c>
      <c r="E936" s="1027" t="s">
        <v>9</v>
      </c>
      <c r="F936" s="1027"/>
      <c r="G936" s="1045" t="str">
        <f>IF('statement of marks'!D71="","",'statement of marks'!D71)</f>
        <v/>
      </c>
      <c r="H936" s="1045"/>
      <c r="I936" s="1045"/>
      <c r="J936" s="1045"/>
      <c r="K936" s="1046"/>
      <c r="L936" s="1071"/>
      <c r="M936" s="1072"/>
      <c r="N936" s="405"/>
      <c r="O936" s="1026" t="s">
        <v>576</v>
      </c>
      <c r="P936" s="1027"/>
      <c r="Q936" s="399" t="str">
        <f>'statement of marks'!$D$3</f>
        <v>3 A</v>
      </c>
      <c r="R936" s="1027" t="s">
        <v>9</v>
      </c>
      <c r="S936" s="1027"/>
      <c r="T936" s="1045" t="str">
        <f>IF('statement of marks'!D72="","",'statement of marks'!D72)</f>
        <v/>
      </c>
      <c r="U936" s="1045"/>
      <c r="V936" s="1045"/>
      <c r="W936" s="1045"/>
      <c r="X936" s="1046"/>
    </row>
    <row r="937" spans="1:24" ht="19" customHeight="1">
      <c r="A937" s="405"/>
      <c r="B937" s="1026" t="s">
        <v>577</v>
      </c>
      <c r="C937" s="1027"/>
      <c r="D937" s="399" t="str">
        <f>IF('statement of marks'!E71="","",'statement of marks'!E71)</f>
        <v/>
      </c>
      <c r="E937" s="1027" t="s">
        <v>0</v>
      </c>
      <c r="F937" s="1027"/>
      <c r="G937" s="1047" t="str">
        <f>IF('statement of marks'!F71="","",'statement of marks'!F71)</f>
        <v/>
      </c>
      <c r="H937" s="1047"/>
      <c r="I937" s="1047"/>
      <c r="J937" s="1047"/>
      <c r="K937" s="1048"/>
      <c r="L937" s="1071"/>
      <c r="M937" s="1072"/>
      <c r="N937" s="405"/>
      <c r="O937" s="1026" t="s">
        <v>577</v>
      </c>
      <c r="P937" s="1027"/>
      <c r="Q937" s="399" t="str">
        <f>IF('statement of marks'!E72="","",'statement of marks'!E72)</f>
        <v/>
      </c>
      <c r="R937" s="1027" t="s">
        <v>0</v>
      </c>
      <c r="S937" s="1027"/>
      <c r="T937" s="1047" t="str">
        <f>IF('statement of marks'!F72="","",'statement of marks'!F72)</f>
        <v/>
      </c>
      <c r="U937" s="1047"/>
      <c r="V937" s="1047"/>
      <c r="W937" s="1047"/>
      <c r="X937" s="1048"/>
    </row>
    <row r="938" spans="1:24" ht="19" customHeight="1">
      <c r="A938" s="405"/>
      <c r="B938" s="372" t="s">
        <v>27</v>
      </c>
      <c r="C938" s="337" t="s">
        <v>85</v>
      </c>
      <c r="D938" s="1049" t="s">
        <v>1</v>
      </c>
      <c r="E938" s="1049" t="s">
        <v>21</v>
      </c>
      <c r="F938" s="1049" t="s">
        <v>62</v>
      </c>
      <c r="G938" s="1050" t="s">
        <v>2</v>
      </c>
      <c r="H938" s="1049" t="s">
        <v>632</v>
      </c>
      <c r="I938" s="1049"/>
      <c r="J938" s="1049"/>
      <c r="K938" s="1051" t="s">
        <v>633</v>
      </c>
      <c r="L938" s="1071"/>
      <c r="M938" s="1072"/>
      <c r="N938" s="405"/>
      <c r="O938" s="372" t="s">
        <v>27</v>
      </c>
      <c r="P938" s="337" t="s">
        <v>85</v>
      </c>
      <c r="Q938" s="1052" t="s">
        <v>1</v>
      </c>
      <c r="R938" s="1052" t="s">
        <v>21</v>
      </c>
      <c r="S938" s="1052" t="s">
        <v>62</v>
      </c>
      <c r="T938" s="1053" t="s">
        <v>2</v>
      </c>
      <c r="U938" s="1052" t="s">
        <v>632</v>
      </c>
      <c r="V938" s="1052"/>
      <c r="W938" s="1052"/>
      <c r="X938" s="1051" t="s">
        <v>633</v>
      </c>
    </row>
    <row r="939" spans="1:24" ht="19" customHeight="1">
      <c r="A939" s="405"/>
      <c r="B939" s="372"/>
      <c r="C939" s="337"/>
      <c r="D939" s="1049"/>
      <c r="E939" s="1049"/>
      <c r="F939" s="1049"/>
      <c r="G939" s="1050"/>
      <c r="H939" s="393" t="s">
        <v>629</v>
      </c>
      <c r="I939" s="393" t="s">
        <v>630</v>
      </c>
      <c r="J939" s="501" t="s">
        <v>68</v>
      </c>
      <c r="K939" s="1051"/>
      <c r="L939" s="1071"/>
      <c r="M939" s="1072"/>
      <c r="N939" s="405"/>
      <c r="O939" s="372"/>
      <c r="P939" s="337"/>
      <c r="Q939" s="1052"/>
      <c r="R939" s="1052"/>
      <c r="S939" s="1052"/>
      <c r="T939" s="1053"/>
      <c r="U939" s="400" t="s">
        <v>629</v>
      </c>
      <c r="V939" s="400" t="s">
        <v>630</v>
      </c>
      <c r="W939" s="400" t="s">
        <v>68</v>
      </c>
      <c r="X939" s="1051"/>
    </row>
    <row r="940" spans="1:24" ht="19" customHeight="1">
      <c r="A940" s="405"/>
      <c r="B940" s="1038" t="s">
        <v>3</v>
      </c>
      <c r="C940" s="1039"/>
      <c r="D940" s="333">
        <f>IF('statement of marks'!K$6="","",'statement of marks'!K$6)</f>
        <v>10</v>
      </c>
      <c r="E940" s="333">
        <f>IF('statement of marks'!L$6="","",'statement of marks'!L$6)</f>
        <v>10</v>
      </c>
      <c r="F940" s="333">
        <f>IF('statement of marks'!M$6="","",'statement of marks'!M$6)</f>
        <v>10</v>
      </c>
      <c r="G940" s="334">
        <f>IF('statement of marks'!N$6="","",'statement of marks'!N$6)</f>
        <v>30</v>
      </c>
      <c r="H940" s="333">
        <f>IF('statement of marks'!O$6="","",'statement of marks'!O$6)</f>
        <v>20</v>
      </c>
      <c r="I940" s="333">
        <f>IF('statement of marks'!P$6="","",'statement of marks'!P$6)</f>
        <v>50</v>
      </c>
      <c r="J940" s="334">
        <f>IF('statement of marks'!Q$6="","",'statement of marks'!Q$6)</f>
        <v>70</v>
      </c>
      <c r="K940" s="406">
        <f>IF('statement of marks'!R$6="","",'statement of marks'!R$6)</f>
        <v>100</v>
      </c>
      <c r="L940" s="1071"/>
      <c r="M940" s="1072"/>
      <c r="N940" s="405"/>
      <c r="O940" s="1038" t="s">
        <v>3</v>
      </c>
      <c r="P940" s="1039"/>
      <c r="Q940" s="333">
        <f>IF('statement of marks'!K$6="","",'statement of marks'!K$6)</f>
        <v>10</v>
      </c>
      <c r="R940" s="333">
        <f>IF('statement of marks'!L$6="","",'statement of marks'!L$6)</f>
        <v>10</v>
      </c>
      <c r="S940" s="333">
        <f>IF('statement of marks'!M$6="","",'statement of marks'!M$6)</f>
        <v>10</v>
      </c>
      <c r="T940" s="334">
        <f>IF('statement of marks'!N$6="","",'statement of marks'!N$6)</f>
        <v>30</v>
      </c>
      <c r="U940" s="333">
        <f>IF('statement of marks'!O$6="","",'statement of marks'!O$6)</f>
        <v>20</v>
      </c>
      <c r="V940" s="333">
        <f>IF('statement of marks'!P$6="","",'statement of marks'!P$6)</f>
        <v>50</v>
      </c>
      <c r="W940" s="334">
        <f>IF('statement of marks'!Q$6="","",'statement of marks'!Q$6)</f>
        <v>70</v>
      </c>
      <c r="X940" s="406">
        <f>IF('statement of marks'!R$6="","",'statement of marks'!R$6)</f>
        <v>100</v>
      </c>
    </row>
    <row r="941" spans="1:24" ht="19" customHeight="1">
      <c r="A941" s="405"/>
      <c r="B941" s="1026" t="str">
        <f>'statement of marks'!$K$3</f>
        <v>fgUnh</v>
      </c>
      <c r="C941" s="1027"/>
      <c r="D941" s="332" t="str">
        <f>IF('statement of marks'!K71="","",'statement of marks'!K71)</f>
        <v/>
      </c>
      <c r="E941" s="332" t="str">
        <f>IF('statement of marks'!L71="","",'statement of marks'!L71)</f>
        <v/>
      </c>
      <c r="F941" s="332" t="str">
        <f>IF('statement of marks'!M71="","",'statement of marks'!M71)</f>
        <v/>
      </c>
      <c r="G941" s="403" t="str">
        <f>IF('statement of marks'!N71="","",'statement of marks'!N71)</f>
        <v/>
      </c>
      <c r="H941" s="332" t="str">
        <f>IF('statement of marks'!O71="","",'statement of marks'!O71)</f>
        <v/>
      </c>
      <c r="I941" s="332" t="str">
        <f>IF('statement of marks'!P71="","",'statement of marks'!P71)</f>
        <v/>
      </c>
      <c r="J941" s="36" t="str">
        <f>IF('statement of marks'!Q71="","",'statement of marks'!Q71)</f>
        <v/>
      </c>
      <c r="K941" s="407" t="str">
        <f>IF('statement of marks'!R71="","",'statement of marks'!R71)</f>
        <v/>
      </c>
      <c r="L941" s="1071"/>
      <c r="M941" s="1072"/>
      <c r="N941" s="405"/>
      <c r="O941" s="1026" t="str">
        <f>'statement of marks'!$K$3</f>
        <v>fgUnh</v>
      </c>
      <c r="P941" s="1027"/>
      <c r="Q941" s="332" t="str">
        <f>IF('statement of marks'!K72="","",'statement of marks'!K72)</f>
        <v/>
      </c>
      <c r="R941" s="332" t="str">
        <f>IF('statement of marks'!L72="","",'statement of marks'!L72)</f>
        <v/>
      </c>
      <c r="S941" s="332" t="str">
        <f>IF('statement of marks'!M72="","",'statement of marks'!M72)</f>
        <v/>
      </c>
      <c r="T941" s="403" t="str">
        <f>IF('statement of marks'!N72="","",'statement of marks'!N72)</f>
        <v/>
      </c>
      <c r="U941" s="332" t="str">
        <f>IF('statement of marks'!O72="","",'statement of marks'!O72)</f>
        <v/>
      </c>
      <c r="V941" s="332" t="str">
        <f>IF('statement of marks'!P72="","",'statement of marks'!P72)</f>
        <v/>
      </c>
      <c r="W941" s="36" t="str">
        <f>IF('statement of marks'!Q72="","",'statement of marks'!Q72)</f>
        <v/>
      </c>
      <c r="X941" s="407" t="str">
        <f>IF('statement of marks'!R72="","",'statement of marks'!R72)</f>
        <v/>
      </c>
    </row>
    <row r="942" spans="1:24" ht="19" customHeight="1">
      <c r="A942" s="405"/>
      <c r="B942" s="1026" t="str">
        <f>'statement of marks'!$AQ$3</f>
        <v>xf.kr</v>
      </c>
      <c r="C942" s="1027"/>
      <c r="D942" s="332" t="str">
        <f>IF('statement of marks'!AQ71="","",'statement of marks'!AQ71)</f>
        <v/>
      </c>
      <c r="E942" s="332" t="str">
        <f>IF('statement of marks'!AR71="","",'statement of marks'!AR71)</f>
        <v/>
      </c>
      <c r="F942" s="332" t="str">
        <f>IF('statement of marks'!AS71="","",'statement of marks'!AS71)</f>
        <v/>
      </c>
      <c r="G942" s="403" t="str">
        <f>IF('statement of marks'!AT71="","",'statement of marks'!AT71)</f>
        <v/>
      </c>
      <c r="H942" s="332" t="str">
        <f>IF('statement of marks'!AU71="","",'statement of marks'!AU71)</f>
        <v/>
      </c>
      <c r="I942" s="332" t="str">
        <f>IF('statement of marks'!AV71="","",'statement of marks'!AV71)</f>
        <v/>
      </c>
      <c r="J942" s="36" t="str">
        <f>IF('statement of marks'!AW71="","",'statement of marks'!AW71)</f>
        <v/>
      </c>
      <c r="K942" s="407" t="str">
        <f>IF('statement of marks'!AX71="","",'statement of marks'!AX71)</f>
        <v/>
      </c>
      <c r="L942" s="1071"/>
      <c r="M942" s="1072"/>
      <c r="N942" s="405"/>
      <c r="O942" s="1026" t="str">
        <f>'statement of marks'!$AQ$3</f>
        <v>xf.kr</v>
      </c>
      <c r="P942" s="1027"/>
      <c r="Q942" s="332" t="str">
        <f>IF('statement of marks'!AQ72="","",'statement of marks'!AQ72)</f>
        <v/>
      </c>
      <c r="R942" s="332" t="str">
        <f>IF('statement of marks'!AR72="","",'statement of marks'!AR72)</f>
        <v/>
      </c>
      <c r="S942" s="332" t="str">
        <f>IF('statement of marks'!AS72="","",'statement of marks'!AS72)</f>
        <v/>
      </c>
      <c r="T942" s="403" t="str">
        <f>IF('statement of marks'!AT72="","",'statement of marks'!AT72)</f>
        <v/>
      </c>
      <c r="U942" s="332" t="str">
        <f>IF('statement of marks'!AU72="","",'statement of marks'!AU72)</f>
        <v/>
      </c>
      <c r="V942" s="332" t="str">
        <f>IF('statement of marks'!AV72="","",'statement of marks'!AV72)</f>
        <v/>
      </c>
      <c r="W942" s="36" t="str">
        <f>IF('statement of marks'!AW72="","",'statement of marks'!AW72)</f>
        <v/>
      </c>
      <c r="X942" s="407" t="str">
        <f>IF('statement of marks'!AX72="","",'statement of marks'!AX72)</f>
        <v/>
      </c>
    </row>
    <row r="943" spans="1:24" ht="19" customHeight="1">
      <c r="A943" s="405"/>
      <c r="B943" s="1026" t="str">
        <f>'statement of marks'!$BG$3</f>
        <v>Ik;kZoj.k v/;;u</v>
      </c>
      <c r="C943" s="1027"/>
      <c r="D943" s="332" t="str">
        <f>IF('statement of marks'!BG71="","",'statement of marks'!BG71)</f>
        <v/>
      </c>
      <c r="E943" s="332" t="str">
        <f>IF('statement of marks'!BH71="","",'statement of marks'!BH71)</f>
        <v/>
      </c>
      <c r="F943" s="332" t="str">
        <f>IF('statement of marks'!BI71="","",'statement of marks'!BI71)</f>
        <v/>
      </c>
      <c r="G943" s="403" t="str">
        <f>IF('statement of marks'!BJ71="","",'statement of marks'!BJ71)</f>
        <v/>
      </c>
      <c r="H943" s="332" t="str">
        <f>IF('statement of marks'!BK71="","",'statement of marks'!BK71)</f>
        <v/>
      </c>
      <c r="I943" s="332" t="str">
        <f>IF('statement of marks'!BL71="","",'statement of marks'!BL71)</f>
        <v/>
      </c>
      <c r="J943" s="36" t="str">
        <f>IF('statement of marks'!BM71="","",'statement of marks'!BM71)</f>
        <v/>
      </c>
      <c r="K943" s="407" t="str">
        <f>IF('statement of marks'!BN71="","",'statement of marks'!BN71)</f>
        <v/>
      </c>
      <c r="L943" s="1071"/>
      <c r="M943" s="1072"/>
      <c r="N943" s="405"/>
      <c r="O943" s="1026" t="str">
        <f>'statement of marks'!$BG$3</f>
        <v>Ik;kZoj.k v/;;u</v>
      </c>
      <c r="P943" s="1027"/>
      <c r="Q943" s="332" t="str">
        <f>IF('statement of marks'!BG72="","",'statement of marks'!BG72)</f>
        <v/>
      </c>
      <c r="R943" s="332" t="str">
        <f>IF('statement of marks'!BH72="","",'statement of marks'!BH72)</f>
        <v/>
      </c>
      <c r="S943" s="332" t="str">
        <f>IF('statement of marks'!BI72="","",'statement of marks'!BI72)</f>
        <v/>
      </c>
      <c r="T943" s="403" t="str">
        <f>IF('statement of marks'!BJ72="","",'statement of marks'!BJ72)</f>
        <v/>
      </c>
      <c r="U943" s="332" t="str">
        <f>IF('statement of marks'!BK72="","",'statement of marks'!BK72)</f>
        <v/>
      </c>
      <c r="V943" s="332" t="str">
        <f>IF('statement of marks'!BL72="","",'statement of marks'!BL72)</f>
        <v/>
      </c>
      <c r="W943" s="36" t="str">
        <f>IF('statement of marks'!BM72="","",'statement of marks'!BM72)</f>
        <v/>
      </c>
      <c r="X943" s="407" t="str">
        <f>IF('statement of marks'!BN72="","",'statement of marks'!BN72)</f>
        <v/>
      </c>
    </row>
    <row r="944" spans="1:24" ht="19" customHeight="1">
      <c r="A944" s="1040"/>
      <c r="B944" s="1042" t="str">
        <f>'statement of marks'!$AA$3</f>
        <v>vaxszth</v>
      </c>
      <c r="C944" s="402" t="s">
        <v>3</v>
      </c>
      <c r="D944" s="333">
        <f>IF('statement of marks'!AA$6="","",'statement of marks'!AA$6)</f>
        <v>5</v>
      </c>
      <c r="E944" s="333">
        <f>IF('statement of marks'!AB$6="","",'statement of marks'!AB$6)</f>
        <v>5</v>
      </c>
      <c r="F944" s="333">
        <f>IF('statement of marks'!AC$6="","",'statement of marks'!AC$6)</f>
        <v>5</v>
      </c>
      <c r="G944" s="334">
        <f>IF('statement of marks'!AD$6="","",'statement of marks'!AD$6)</f>
        <v>15</v>
      </c>
      <c r="H944" s="333">
        <f>IF('statement of marks'!AE$6="","",'statement of marks'!AE$6)</f>
        <v>10</v>
      </c>
      <c r="I944" s="333">
        <f>IF('statement of marks'!AF$6="","",'statement of marks'!AF$6)</f>
        <v>25</v>
      </c>
      <c r="J944" s="334">
        <f>IF('statement of marks'!AG$6="","",'statement of marks'!AG$6)</f>
        <v>35</v>
      </c>
      <c r="K944" s="406">
        <f>IF('statement of marks'!AH$6="","",'statement of marks'!AH$6)</f>
        <v>50</v>
      </c>
      <c r="L944" s="1071"/>
      <c r="M944" s="1072"/>
      <c r="N944" s="1040"/>
      <c r="O944" s="1042" t="str">
        <f>'statement of marks'!$AA$3</f>
        <v>vaxszth</v>
      </c>
      <c r="P944" s="402" t="s">
        <v>3</v>
      </c>
      <c r="Q944" s="333">
        <f>IF('statement of marks'!AA$6="","",'statement of marks'!AA$6)</f>
        <v>5</v>
      </c>
      <c r="R944" s="333">
        <f>IF('statement of marks'!AB$6="","",'statement of marks'!AB$6)</f>
        <v>5</v>
      </c>
      <c r="S944" s="333">
        <f>IF('statement of marks'!AC$6="","",'statement of marks'!AC$6)</f>
        <v>5</v>
      </c>
      <c r="T944" s="334">
        <f>IF('statement of marks'!AD$6="","",'statement of marks'!AD$6)</f>
        <v>15</v>
      </c>
      <c r="U944" s="333">
        <f>IF('statement of marks'!AE$6="","",'statement of marks'!AE$6)</f>
        <v>10</v>
      </c>
      <c r="V944" s="333">
        <f>IF('statement of marks'!AF$6="","",'statement of marks'!AF$6)</f>
        <v>25</v>
      </c>
      <c r="W944" s="334">
        <f>IF('statement of marks'!AG$6="","",'statement of marks'!AG$6)</f>
        <v>35</v>
      </c>
      <c r="X944" s="406">
        <f>IF('statement of marks'!AH$6="","",'statement of marks'!AH$6)</f>
        <v>50</v>
      </c>
    </row>
    <row r="945" spans="1:24" ht="19" customHeight="1">
      <c r="A945" s="1041"/>
      <c r="B945" s="1042"/>
      <c r="C945" s="404" t="s">
        <v>638</v>
      </c>
      <c r="D945" s="332" t="str">
        <f>IF('statement of marks'!AA71="","",'statement of marks'!AA71)</f>
        <v/>
      </c>
      <c r="E945" s="332" t="str">
        <f>IF('statement of marks'!AB71="","",'statement of marks'!AB71)</f>
        <v/>
      </c>
      <c r="F945" s="332" t="str">
        <f>IF('statement of marks'!AC71="","",'statement of marks'!AC71)</f>
        <v/>
      </c>
      <c r="G945" s="403" t="str">
        <f>IF('statement of marks'!AD71="","",'statement of marks'!AD71)</f>
        <v/>
      </c>
      <c r="H945" s="332" t="str">
        <f>IF('statement of marks'!AE71="","",'statement of marks'!AE71)</f>
        <v/>
      </c>
      <c r="I945" s="332" t="str">
        <f>IF('statement of marks'!AF71="","",'statement of marks'!AF71)</f>
        <v/>
      </c>
      <c r="J945" s="36" t="str">
        <f>IF('statement of marks'!AG71="","",'statement of marks'!AG71)</f>
        <v/>
      </c>
      <c r="K945" s="407" t="str">
        <f>IF('statement of marks'!AH71="","",'statement of marks'!AH71)</f>
        <v/>
      </c>
      <c r="L945" s="1071"/>
      <c r="M945" s="1072"/>
      <c r="N945" s="1041"/>
      <c r="O945" s="1042"/>
      <c r="P945" s="404" t="s">
        <v>638</v>
      </c>
      <c r="Q945" s="332" t="str">
        <f>IF('statement of marks'!AA72="","",'statement of marks'!AA72)</f>
        <v/>
      </c>
      <c r="R945" s="332" t="str">
        <f>IF('statement of marks'!AB72="","",'statement of marks'!AB72)</f>
        <v/>
      </c>
      <c r="S945" s="332" t="str">
        <f>IF('statement of marks'!AC72="","",'statement of marks'!AC72)</f>
        <v/>
      </c>
      <c r="T945" s="403" t="str">
        <f>IF('statement of marks'!AD72="","",'statement of marks'!AD72)</f>
        <v/>
      </c>
      <c r="U945" s="332" t="str">
        <f>IF('statement of marks'!AE72="","",'statement of marks'!AE72)</f>
        <v/>
      </c>
      <c r="V945" s="332" t="str">
        <f>IF('statement of marks'!AF72="","",'statement of marks'!AF72)</f>
        <v/>
      </c>
      <c r="W945" s="36" t="str">
        <f>IF('statement of marks'!AG72="","",'statement of marks'!AG72)</f>
        <v/>
      </c>
      <c r="X945" s="407" t="str">
        <f>IF('statement of marks'!AH72="","",'statement of marks'!AH72)</f>
        <v/>
      </c>
    </row>
    <row r="946" spans="1:24" ht="19" customHeight="1">
      <c r="A946" s="405"/>
      <c r="B946" s="1043" t="s">
        <v>634</v>
      </c>
      <c r="C946" s="1044"/>
      <c r="D946" s="336" t="s">
        <v>1</v>
      </c>
      <c r="E946" s="336" t="s">
        <v>21</v>
      </c>
      <c r="F946" s="401" t="s">
        <v>635</v>
      </c>
      <c r="G946" s="36"/>
      <c r="H946" s="335"/>
      <c r="I946" s="36"/>
      <c r="J946" s="502" t="s">
        <v>62</v>
      </c>
      <c r="K946" s="408"/>
      <c r="L946" s="1071"/>
      <c r="M946" s="1072"/>
      <c r="N946" s="405"/>
      <c r="O946" s="1043" t="s">
        <v>634</v>
      </c>
      <c r="P946" s="1044"/>
      <c r="Q946" s="336" t="s">
        <v>1</v>
      </c>
      <c r="R946" s="336" t="s">
        <v>21</v>
      </c>
      <c r="S946" s="401" t="s">
        <v>635</v>
      </c>
      <c r="T946" s="36"/>
      <c r="U946" s="335"/>
      <c r="V946" s="36"/>
      <c r="W946" s="336" t="s">
        <v>62</v>
      </c>
      <c r="X946" s="408"/>
    </row>
    <row r="947" spans="1:24" ht="19" customHeight="1">
      <c r="A947" s="405"/>
      <c r="B947" s="1038" t="s">
        <v>3</v>
      </c>
      <c r="C947" s="1039"/>
      <c r="D947" s="333">
        <v>20</v>
      </c>
      <c r="E947" s="333">
        <v>20</v>
      </c>
      <c r="F947" s="333">
        <v>20</v>
      </c>
      <c r="G947" s="334"/>
      <c r="H947" s="333"/>
      <c r="I947" s="333"/>
      <c r="J947" s="334">
        <v>20</v>
      </c>
      <c r="K947" s="406"/>
      <c r="L947" s="1071"/>
      <c r="M947" s="1072"/>
      <c r="N947" s="405"/>
      <c r="O947" s="1038" t="s">
        <v>3</v>
      </c>
      <c r="P947" s="1039"/>
      <c r="Q947" s="333">
        <v>20</v>
      </c>
      <c r="R947" s="333">
        <v>20</v>
      </c>
      <c r="S947" s="333">
        <v>20</v>
      </c>
      <c r="T947" s="334"/>
      <c r="U947" s="333"/>
      <c r="V947" s="333"/>
      <c r="W947" s="334">
        <v>20</v>
      </c>
      <c r="X947" s="406"/>
    </row>
    <row r="948" spans="1:24" ht="19" customHeight="1">
      <c r="A948" s="405"/>
      <c r="B948" s="1026" t="str">
        <f>'statement of marks'!$BW$3</f>
        <v>dk;kZuqHko</v>
      </c>
      <c r="C948" s="1027"/>
      <c r="D948" s="499" t="str">
        <f>IF('statement of marks'!BW71="","",'statement of marks'!BW71)</f>
        <v/>
      </c>
      <c r="E948" s="499" t="str">
        <f>IF('statement of marks'!BX71="","",'statement of marks'!BX71)</f>
        <v/>
      </c>
      <c r="F948" s="499" t="str">
        <f>IF('statement of marks'!BZ71="","",'statement of marks'!BZ71)</f>
        <v/>
      </c>
      <c r="G948" s="338"/>
      <c r="H948" s="338"/>
      <c r="I948" s="499"/>
      <c r="J948" s="499" t="str">
        <f>IF('statement of marks'!BY71="","",'statement of marks'!BY71)</f>
        <v/>
      </c>
      <c r="K948" s="500"/>
      <c r="L948" s="1071"/>
      <c r="M948" s="1072"/>
      <c r="N948" s="405"/>
      <c r="O948" s="1026" t="str">
        <f>'statement of marks'!$BW$3</f>
        <v>dk;kZuqHko</v>
      </c>
      <c r="P948" s="1027"/>
      <c r="Q948" s="499" t="str">
        <f>IF('statement of marks'!BW72="","",'statement of marks'!BW72)</f>
        <v/>
      </c>
      <c r="R948" s="499" t="str">
        <f>IF('statement of marks'!BX72="","",'statement of marks'!BX72)</f>
        <v/>
      </c>
      <c r="S948" s="499" t="str">
        <f>IF('statement of marks'!BZ72="","",'statement of marks'!BZ72)</f>
        <v/>
      </c>
      <c r="T948" s="338"/>
      <c r="U948" s="338"/>
      <c r="V948" s="499"/>
      <c r="W948" s="499" t="str">
        <f>IF('statement of marks'!BY72="","",'statement of marks'!BY72)</f>
        <v/>
      </c>
      <c r="X948" s="500"/>
    </row>
    <row r="949" spans="1:24" ht="19" customHeight="1">
      <c r="A949" s="405"/>
      <c r="B949" s="1026" t="str">
        <f>'statement of marks'!$CG$3</f>
        <v>dyk f'k{kk</v>
      </c>
      <c r="C949" s="1027"/>
      <c r="D949" s="499" t="str">
        <f>IF('statement of marks'!CG71="","",'statement of marks'!CG71)</f>
        <v/>
      </c>
      <c r="E949" s="499" t="str">
        <f>IF('statement of marks'!CH71="","",'statement of marks'!CH71)</f>
        <v/>
      </c>
      <c r="F949" s="499" t="str">
        <f>IF('statement of marks'!CJ71="","",'statement of marks'!CJ71)</f>
        <v/>
      </c>
      <c r="G949" s="338"/>
      <c r="H949" s="338"/>
      <c r="I949" s="499"/>
      <c r="J949" s="499" t="str">
        <f>IF('statement of marks'!CI71="","",'statement of marks'!CI71)</f>
        <v/>
      </c>
      <c r="K949" s="500"/>
      <c r="L949" s="1071"/>
      <c r="M949" s="1072"/>
      <c r="N949" s="405"/>
      <c r="O949" s="1026" t="str">
        <f>'statement of marks'!$CG$3</f>
        <v>dyk f'k{kk</v>
      </c>
      <c r="P949" s="1027"/>
      <c r="Q949" s="499" t="str">
        <f>IF('statement of marks'!CG72="","",'statement of marks'!CG72)</f>
        <v/>
      </c>
      <c r="R949" s="499" t="str">
        <f>IF('statement of marks'!CH72="","",'statement of marks'!CH72)</f>
        <v/>
      </c>
      <c r="S949" s="499" t="str">
        <f>IF('statement of marks'!CJ72="","",'statement of marks'!CJ72)</f>
        <v/>
      </c>
      <c r="T949" s="338"/>
      <c r="U949" s="338"/>
      <c r="V949" s="499"/>
      <c r="W949" s="499" t="str">
        <f>IF('statement of marks'!CI72="","",'statement of marks'!CI72)</f>
        <v/>
      </c>
      <c r="X949" s="500"/>
    </row>
    <row r="950" spans="1:24" ht="19" customHeight="1">
      <c r="A950" s="405"/>
      <c r="B950" s="1028" t="str">
        <f>'statement of marks'!$CQ$3</f>
        <v>LokLF; ,oe~ 'kkjhfjd f'k{kk</v>
      </c>
      <c r="C950" s="1029"/>
      <c r="D950" s="499" t="str">
        <f>IF('statement of marks'!CQ71="","",'statement of marks'!CQ71)</f>
        <v/>
      </c>
      <c r="E950" s="499" t="str">
        <f>IF('statement of marks'!CR71="","",'statement of marks'!CR71)</f>
        <v/>
      </c>
      <c r="F950" s="499" t="str">
        <f>IF('statement of marks'!CT71="","",'statement of marks'!CT71)</f>
        <v/>
      </c>
      <c r="G950" s="338"/>
      <c r="H950" s="338"/>
      <c r="I950" s="499"/>
      <c r="J950" s="499" t="str">
        <f>IF('statement of marks'!CS71="","",'statement of marks'!CS71)</f>
        <v/>
      </c>
      <c r="K950" s="500"/>
      <c r="L950" s="1071"/>
      <c r="M950" s="1072"/>
      <c r="N950" s="405"/>
      <c r="O950" s="1030" t="str">
        <f>'statement of marks'!$CQ$3</f>
        <v>LokLF; ,oe~ 'kkjhfjd f'k{kk</v>
      </c>
      <c r="P950" s="1031"/>
      <c r="Q950" s="499" t="str">
        <f>IF('statement of marks'!CQ72="","",'statement of marks'!CQ72)</f>
        <v/>
      </c>
      <c r="R950" s="499" t="str">
        <f>IF('statement of marks'!CR72="","",'statement of marks'!CR72)</f>
        <v/>
      </c>
      <c r="S950" s="499" t="str">
        <f>IF('statement of marks'!CT72="","",'statement of marks'!CT72)</f>
        <v/>
      </c>
      <c r="T950" s="338"/>
      <c r="U950" s="338"/>
      <c r="V950" s="499"/>
      <c r="W950" s="499" t="str">
        <f>IF('statement of marks'!CS72="","",'statement of marks'!CS72)</f>
        <v/>
      </c>
      <c r="X950" s="500"/>
    </row>
    <row r="951" spans="1:24" ht="19" customHeight="1">
      <c r="A951" s="405"/>
      <c r="B951" s="1032" t="s">
        <v>636</v>
      </c>
      <c r="C951" s="1033"/>
      <c r="D951" s="1034" t="str">
        <f>IF(details!$CQ$3="","",details!$CQ$3)</f>
        <v>;ksx vxLr rd</v>
      </c>
      <c r="E951" s="1034"/>
      <c r="F951" s="1034" t="str">
        <f>IF(details!$CU$3="","",details!$CU$3)</f>
        <v>;ksx vDVwcj rd</v>
      </c>
      <c r="G951" s="1034"/>
      <c r="H951" s="1034" t="str">
        <f>IF(details!$CY$3="","",details!$CY$3)</f>
        <v>;ksx fnlEcj rd</v>
      </c>
      <c r="I951" s="1034"/>
      <c r="J951" s="1034" t="str">
        <f>IF(details!$DC$3="","",details!$DC$3)</f>
        <v>;ksx Qjojh rd</v>
      </c>
      <c r="K951" s="1035"/>
      <c r="L951" s="1071"/>
      <c r="M951" s="1072"/>
      <c r="N951" s="405"/>
      <c r="O951" s="1032" t="s">
        <v>636</v>
      </c>
      <c r="P951" s="1033"/>
      <c r="Q951" s="1034" t="str">
        <f>IF(details!$CQ$3="","",details!$CQ$3)</f>
        <v>;ksx vxLr rd</v>
      </c>
      <c r="R951" s="1034"/>
      <c r="S951" s="1034" t="str">
        <f>IF(details!$CU$3="","",details!$CU$3)</f>
        <v>;ksx vDVwcj rd</v>
      </c>
      <c r="T951" s="1034"/>
      <c r="U951" s="1034" t="str">
        <f>IF(details!$CY$3="","",details!$CY$3)</f>
        <v>;ksx fnlEcj rd</v>
      </c>
      <c r="V951" s="1034"/>
      <c r="W951" s="1034" t="str">
        <f>IF(details!$DC$3="","",details!$DC$3)</f>
        <v>;ksx Qjojh rd</v>
      </c>
      <c r="X951" s="1035"/>
    </row>
    <row r="952" spans="1:24" ht="19" customHeight="1">
      <c r="A952" s="405"/>
      <c r="B952" s="1032" t="s">
        <v>86</v>
      </c>
      <c r="C952" s="1033"/>
      <c r="D952" s="1036" t="str">
        <f>IF(details!CR71="","",details!CR71)</f>
        <v/>
      </c>
      <c r="E952" s="1036"/>
      <c r="F952" s="1036" t="str">
        <f>IF(details!CV71="","",details!CV71)</f>
        <v/>
      </c>
      <c r="G952" s="1036"/>
      <c r="H952" s="1036" t="str">
        <f>IF(details!CZ71="","",details!CZ71)</f>
        <v/>
      </c>
      <c r="I952" s="1036"/>
      <c r="J952" s="1036" t="str">
        <f>IF(details!DD71="","",details!DD71)</f>
        <v/>
      </c>
      <c r="K952" s="1037"/>
      <c r="L952" s="1071"/>
      <c r="M952" s="1072"/>
      <c r="N952" s="405"/>
      <c r="O952" s="1032" t="s">
        <v>86</v>
      </c>
      <c r="P952" s="1033"/>
      <c r="Q952" s="1036" t="str">
        <f>IF(details!CR72="","",details!CR72)</f>
        <v/>
      </c>
      <c r="R952" s="1036"/>
      <c r="S952" s="1036" t="str">
        <f>IF(details!CV72="","",details!CV72)</f>
        <v/>
      </c>
      <c r="T952" s="1036"/>
      <c r="U952" s="1036" t="str">
        <f>IF(details!CZ72="","",details!CZ72)</f>
        <v/>
      </c>
      <c r="V952" s="1036"/>
      <c r="W952" s="1036" t="str">
        <f>IF(details!DD72="","",details!DD72)</f>
        <v/>
      </c>
      <c r="X952" s="1037"/>
    </row>
    <row r="953" spans="1:24" ht="19" customHeight="1">
      <c r="A953" s="405"/>
      <c r="B953" s="1020" t="s">
        <v>15</v>
      </c>
      <c r="C953" s="1021"/>
      <c r="D953" s="1022" t="str">
        <f>IF(details!CQ71="","",details!CQ71)</f>
        <v/>
      </c>
      <c r="E953" s="1022"/>
      <c r="F953" s="1022" t="str">
        <f>IF(details!CU71="","",details!CU71)</f>
        <v/>
      </c>
      <c r="G953" s="1022"/>
      <c r="H953" s="1022" t="str">
        <f>IF(details!CY71="","",details!CY71)</f>
        <v/>
      </c>
      <c r="I953" s="1022"/>
      <c r="J953" s="1022" t="str">
        <f>IF(details!DC71="","",details!DC71)</f>
        <v/>
      </c>
      <c r="K953" s="1023"/>
      <c r="L953" s="1071"/>
      <c r="M953" s="1072"/>
      <c r="N953" s="405"/>
      <c r="O953" s="1020" t="s">
        <v>15</v>
      </c>
      <c r="P953" s="1021"/>
      <c r="Q953" s="1022" t="str">
        <f>IF(details!CQ72="","",details!CQ72)</f>
        <v/>
      </c>
      <c r="R953" s="1022"/>
      <c r="S953" s="1022" t="str">
        <f>IF(details!CU72="","",details!CU72)</f>
        <v/>
      </c>
      <c r="T953" s="1022"/>
      <c r="U953" s="1022" t="str">
        <f>IF(details!CY72="","",details!CY72)</f>
        <v/>
      </c>
      <c r="V953" s="1022"/>
      <c r="W953" s="1022" t="str">
        <f>IF(details!DC72="","",details!DC72)</f>
        <v/>
      </c>
      <c r="X953" s="1023"/>
    </row>
    <row r="954" spans="1:24" ht="19" customHeight="1">
      <c r="A954" s="405"/>
      <c r="B954" s="1024" t="s">
        <v>87</v>
      </c>
      <c r="C954" s="1025"/>
      <c r="D954" s="1016"/>
      <c r="E954" s="1016"/>
      <c r="F954" s="1016"/>
      <c r="G954" s="1016"/>
      <c r="H954" s="1016"/>
      <c r="I954" s="1016"/>
      <c r="J954" s="1016"/>
      <c r="K954" s="1017"/>
      <c r="L954" s="1071"/>
      <c r="M954" s="1072"/>
      <c r="N954" s="405"/>
      <c r="O954" s="1024" t="s">
        <v>87</v>
      </c>
      <c r="P954" s="1025"/>
      <c r="Q954" s="1016"/>
      <c r="R954" s="1016"/>
      <c r="S954" s="1016"/>
      <c r="T954" s="1016"/>
      <c r="U954" s="1016"/>
      <c r="V954" s="1016"/>
      <c r="W954" s="1016"/>
      <c r="X954" s="1017"/>
    </row>
    <row r="955" spans="1:24" ht="19" customHeight="1">
      <c r="A955" s="405"/>
      <c r="B955" s="1014" t="s">
        <v>73</v>
      </c>
      <c r="C955" s="1015"/>
      <c r="D955" s="1016"/>
      <c r="E955" s="1016"/>
      <c r="F955" s="1016"/>
      <c r="G955" s="1016"/>
      <c r="H955" s="1016"/>
      <c r="I955" s="1016"/>
      <c r="J955" s="1016"/>
      <c r="K955" s="1017"/>
      <c r="L955" s="1071"/>
      <c r="M955" s="1072"/>
      <c r="N955" s="405"/>
      <c r="O955" s="1014" t="s">
        <v>73</v>
      </c>
      <c r="P955" s="1015"/>
      <c r="Q955" s="1016"/>
      <c r="R955" s="1016"/>
      <c r="S955" s="1016"/>
      <c r="T955" s="1016"/>
      <c r="U955" s="1016"/>
      <c r="V955" s="1016"/>
      <c r="W955" s="1016"/>
      <c r="X955" s="1017"/>
    </row>
    <row r="956" spans="1:24" ht="19" customHeight="1">
      <c r="A956" s="405"/>
      <c r="B956" s="1018" t="s">
        <v>88</v>
      </c>
      <c r="C956" s="1019"/>
      <c r="D956" s="1016"/>
      <c r="E956" s="1016"/>
      <c r="F956" s="1016"/>
      <c r="G956" s="1016"/>
      <c r="H956" s="1016"/>
      <c r="I956" s="1016"/>
      <c r="J956" s="1016"/>
      <c r="K956" s="1017"/>
      <c r="L956" s="1071"/>
      <c r="M956" s="1072"/>
      <c r="N956" s="405"/>
      <c r="O956" s="1018" t="s">
        <v>88</v>
      </c>
      <c r="P956" s="1019"/>
      <c r="Q956" s="1016"/>
      <c r="R956" s="1016"/>
      <c r="S956" s="1016"/>
      <c r="T956" s="1016"/>
      <c r="U956" s="1016"/>
      <c r="V956" s="1016"/>
      <c r="W956" s="1016"/>
      <c r="X956" s="1017"/>
    </row>
    <row r="957" spans="1:24" ht="19" customHeight="1" thickBot="1">
      <c r="A957" s="410"/>
      <c r="B957" s="1054" t="s">
        <v>89</v>
      </c>
      <c r="C957" s="1055"/>
      <c r="D957" s="1056"/>
      <c r="E957" s="1056"/>
      <c r="F957" s="1056"/>
      <c r="G957" s="1056"/>
      <c r="H957" s="1056"/>
      <c r="I957" s="1056"/>
      <c r="J957" s="1056"/>
      <c r="K957" s="1057"/>
      <c r="L957" s="1071"/>
      <c r="M957" s="1072"/>
      <c r="N957" s="410"/>
      <c r="O957" s="1054" t="s">
        <v>89</v>
      </c>
      <c r="P957" s="1055"/>
      <c r="Q957" s="1056"/>
      <c r="R957" s="1056"/>
      <c r="S957" s="1056"/>
      <c r="T957" s="1056"/>
      <c r="U957" s="1056"/>
      <c r="V957" s="1056"/>
      <c r="W957" s="1056"/>
      <c r="X957" s="1057"/>
    </row>
    <row r="958" spans="1:24" ht="19" customHeight="1">
      <c r="A958" s="1058" t="s">
        <v>44</v>
      </c>
      <c r="B958" s="1059"/>
      <c r="C958" s="1059"/>
      <c r="D958" s="1059"/>
      <c r="E958" s="1059"/>
      <c r="F958" s="1059"/>
      <c r="G958" s="1059"/>
      <c r="H958" s="1059"/>
      <c r="I958" s="1059"/>
      <c r="J958" s="1059"/>
      <c r="K958" s="1060"/>
      <c r="L958" s="1071"/>
      <c r="M958" s="1072"/>
      <c r="N958" s="1058" t="s">
        <v>44</v>
      </c>
      <c r="O958" s="1059"/>
      <c r="P958" s="1059"/>
      <c r="Q958" s="1059"/>
      <c r="R958" s="1059"/>
      <c r="S958" s="1059"/>
      <c r="T958" s="1059"/>
      <c r="U958" s="1059"/>
      <c r="V958" s="1059"/>
      <c r="W958" s="1059"/>
      <c r="X958" s="1060"/>
    </row>
    <row r="959" spans="1:24" ht="19" customHeight="1">
      <c r="A959" s="1061" t="str">
        <f>'statement of marks'!$A$1</f>
        <v>jk- ck- ek/;fed fo|ky; uohu] fuEckgsM+k</v>
      </c>
      <c r="B959" s="1062"/>
      <c r="C959" s="1062"/>
      <c r="D959" s="1062"/>
      <c r="E959" s="1062"/>
      <c r="F959" s="1062"/>
      <c r="G959" s="1062"/>
      <c r="H959" s="1062"/>
      <c r="I959" s="1062"/>
      <c r="J959" s="1062"/>
      <c r="K959" s="1063"/>
      <c r="L959" s="1071"/>
      <c r="M959" s="1072"/>
      <c r="N959" s="1061" t="str">
        <f>'statement of marks'!$A$1</f>
        <v>jk- ck- ek/;fed fo|ky; uohu] fuEckgsM+k</v>
      </c>
      <c r="O959" s="1062"/>
      <c r="P959" s="1062"/>
      <c r="Q959" s="1062"/>
      <c r="R959" s="1062"/>
      <c r="S959" s="1062"/>
      <c r="T959" s="1062"/>
      <c r="U959" s="1062"/>
      <c r="V959" s="1062"/>
      <c r="W959" s="1062"/>
      <c r="X959" s="1063"/>
    </row>
    <row r="960" spans="1:24" ht="19" customHeight="1">
      <c r="A960" s="1061"/>
      <c r="B960" s="1062"/>
      <c r="C960" s="1062"/>
      <c r="D960" s="1062"/>
      <c r="E960" s="1062"/>
      <c r="F960" s="1062"/>
      <c r="G960" s="1062"/>
      <c r="H960" s="1062"/>
      <c r="I960" s="1062"/>
      <c r="J960" s="1062"/>
      <c r="K960" s="1063"/>
      <c r="L960" s="1071"/>
      <c r="M960" s="1072"/>
      <c r="N960" s="1061"/>
      <c r="O960" s="1062"/>
      <c r="P960" s="1062"/>
      <c r="Q960" s="1062"/>
      <c r="R960" s="1062"/>
      <c r="S960" s="1062"/>
      <c r="T960" s="1062"/>
      <c r="U960" s="1062"/>
      <c r="V960" s="1062"/>
      <c r="W960" s="1062"/>
      <c r="X960" s="1063"/>
    </row>
    <row r="961" spans="1:24" ht="19" customHeight="1">
      <c r="A961" s="405"/>
      <c r="B961" s="1042" t="s">
        <v>84</v>
      </c>
      <c r="C961" s="1064"/>
      <c r="D961" s="1065" t="str">
        <f>'statement of marks'!$F$3</f>
        <v>2015-16</v>
      </c>
      <c r="E961" s="1065"/>
      <c r="F961" s="1065"/>
      <c r="G961" s="1065"/>
      <c r="H961" s="1065"/>
      <c r="I961" s="1065"/>
      <c r="J961" s="1065"/>
      <c r="K961" s="1066"/>
      <c r="L961" s="1071"/>
      <c r="M961" s="1072"/>
      <c r="N961" s="405"/>
      <c r="O961" s="1042" t="s">
        <v>84</v>
      </c>
      <c r="P961" s="1064"/>
      <c r="Q961" s="1065" t="str">
        <f>'statement of marks'!$F$3</f>
        <v>2015-16</v>
      </c>
      <c r="R961" s="1065"/>
      <c r="S961" s="1065"/>
      <c r="T961" s="1065"/>
      <c r="U961" s="1065"/>
      <c r="V961" s="1065"/>
      <c r="W961" s="1065"/>
      <c r="X961" s="1066"/>
    </row>
    <row r="962" spans="1:24" ht="19" customHeight="1">
      <c r="A962" s="405"/>
      <c r="B962" s="1026" t="s">
        <v>573</v>
      </c>
      <c r="C962" s="1027"/>
      <c r="D962" s="1027" t="str">
        <f>IF('statement of marks'!H73="","",'statement of marks'!H73)</f>
        <v>v 067</v>
      </c>
      <c r="E962" s="1027"/>
      <c r="F962" s="1027"/>
      <c r="G962" s="1027"/>
      <c r="H962" s="1027"/>
      <c r="I962" s="1027"/>
      <c r="J962" s="1027"/>
      <c r="K962" s="1067"/>
      <c r="L962" s="1071"/>
      <c r="M962" s="1072"/>
      <c r="N962" s="405"/>
      <c r="O962" s="1026" t="s">
        <v>573</v>
      </c>
      <c r="P962" s="1027"/>
      <c r="Q962" s="1027" t="str">
        <f>IF('statement of marks'!H74="","",'statement of marks'!H74)</f>
        <v>v 068</v>
      </c>
      <c r="R962" s="1027"/>
      <c r="S962" s="1027"/>
      <c r="T962" s="1027"/>
      <c r="U962" s="1027"/>
      <c r="V962" s="1027"/>
      <c r="W962" s="1027"/>
      <c r="X962" s="1067"/>
    </row>
    <row r="963" spans="1:24" ht="19" customHeight="1">
      <c r="A963" s="405"/>
      <c r="B963" s="1026" t="s">
        <v>574</v>
      </c>
      <c r="C963" s="1027"/>
      <c r="D963" s="1027" t="str">
        <f>IF('statement of marks'!I73="","",'statement of marks'!I73)</f>
        <v>c 067</v>
      </c>
      <c r="E963" s="1027"/>
      <c r="F963" s="1027"/>
      <c r="G963" s="1027"/>
      <c r="H963" s="1027"/>
      <c r="I963" s="1027"/>
      <c r="J963" s="1027"/>
      <c r="K963" s="1067"/>
      <c r="L963" s="1071"/>
      <c r="M963" s="1072"/>
      <c r="N963" s="405"/>
      <c r="O963" s="1026" t="s">
        <v>574</v>
      </c>
      <c r="P963" s="1027"/>
      <c r="Q963" s="1027" t="str">
        <f>IF('statement of marks'!I74="","",'statement of marks'!I74)</f>
        <v>c 068</v>
      </c>
      <c r="R963" s="1027"/>
      <c r="S963" s="1027"/>
      <c r="T963" s="1027"/>
      <c r="U963" s="1027"/>
      <c r="V963" s="1027"/>
      <c r="W963" s="1027"/>
      <c r="X963" s="1067"/>
    </row>
    <row r="964" spans="1:24" ht="19" customHeight="1">
      <c r="A964" s="405"/>
      <c r="B964" s="1026" t="s">
        <v>575</v>
      </c>
      <c r="C964" s="1027"/>
      <c r="D964" s="1027" t="str">
        <f>IF('statement of marks'!J73="","",'statement of marks'!J73)</f>
        <v>l 067</v>
      </c>
      <c r="E964" s="1027"/>
      <c r="F964" s="1027"/>
      <c r="G964" s="1027"/>
      <c r="H964" s="1027"/>
      <c r="I964" s="1027"/>
      <c r="J964" s="1027"/>
      <c r="K964" s="1067"/>
      <c r="L964" s="1071"/>
      <c r="M964" s="1072"/>
      <c r="N964" s="405"/>
      <c r="O964" s="1026" t="s">
        <v>575</v>
      </c>
      <c r="P964" s="1027"/>
      <c r="Q964" s="1027" t="str">
        <f>IF('statement of marks'!J74="","",'statement of marks'!J74)</f>
        <v>l 068</v>
      </c>
      <c r="R964" s="1027"/>
      <c r="S964" s="1027"/>
      <c r="T964" s="1027"/>
      <c r="U964" s="1027"/>
      <c r="V964" s="1027"/>
      <c r="W964" s="1027"/>
      <c r="X964" s="1067"/>
    </row>
    <row r="965" spans="1:24" ht="19" customHeight="1">
      <c r="A965" s="405"/>
      <c r="B965" s="1026" t="s">
        <v>576</v>
      </c>
      <c r="C965" s="1027"/>
      <c r="D965" s="399" t="str">
        <f>'statement of marks'!$D$3</f>
        <v>3 A</v>
      </c>
      <c r="E965" s="1027" t="s">
        <v>9</v>
      </c>
      <c r="F965" s="1027"/>
      <c r="G965" s="1045" t="str">
        <f>IF('statement of marks'!D73="","",'statement of marks'!D73)</f>
        <v/>
      </c>
      <c r="H965" s="1045"/>
      <c r="I965" s="1045"/>
      <c r="J965" s="1045"/>
      <c r="K965" s="1046"/>
      <c r="L965" s="1071"/>
      <c r="M965" s="1072"/>
      <c r="N965" s="405"/>
      <c r="O965" s="1026" t="s">
        <v>576</v>
      </c>
      <c r="P965" s="1027"/>
      <c r="Q965" s="399" t="str">
        <f>'statement of marks'!$D$3</f>
        <v>3 A</v>
      </c>
      <c r="R965" s="1027" t="s">
        <v>9</v>
      </c>
      <c r="S965" s="1027"/>
      <c r="T965" s="1045" t="str">
        <f>IF('statement of marks'!D74="","",'statement of marks'!D74)</f>
        <v/>
      </c>
      <c r="U965" s="1045"/>
      <c r="V965" s="1045"/>
      <c r="W965" s="1045"/>
      <c r="X965" s="1046"/>
    </row>
    <row r="966" spans="1:24" ht="19" customHeight="1">
      <c r="A966" s="405"/>
      <c r="B966" s="1026" t="s">
        <v>577</v>
      </c>
      <c r="C966" s="1027"/>
      <c r="D966" s="399" t="str">
        <f>IF('statement of marks'!E73="","",'statement of marks'!E73)</f>
        <v/>
      </c>
      <c r="E966" s="1027" t="s">
        <v>0</v>
      </c>
      <c r="F966" s="1027"/>
      <c r="G966" s="1047" t="str">
        <f>IF('statement of marks'!F73="","",'statement of marks'!F73)</f>
        <v/>
      </c>
      <c r="H966" s="1047"/>
      <c r="I966" s="1047"/>
      <c r="J966" s="1047"/>
      <c r="K966" s="1048"/>
      <c r="L966" s="1071"/>
      <c r="M966" s="1072"/>
      <c r="N966" s="405"/>
      <c r="O966" s="1026" t="s">
        <v>577</v>
      </c>
      <c r="P966" s="1027"/>
      <c r="Q966" s="399" t="str">
        <f>IF('statement of marks'!E74="","",'statement of marks'!E74)</f>
        <v/>
      </c>
      <c r="R966" s="1027" t="s">
        <v>0</v>
      </c>
      <c r="S966" s="1027"/>
      <c r="T966" s="1047" t="str">
        <f>IF('statement of marks'!F74="","",'statement of marks'!F74)</f>
        <v/>
      </c>
      <c r="U966" s="1047"/>
      <c r="V966" s="1047"/>
      <c r="W966" s="1047"/>
      <c r="X966" s="1048"/>
    </row>
    <row r="967" spans="1:24" ht="19" customHeight="1">
      <c r="A967" s="405"/>
      <c r="B967" s="372" t="s">
        <v>27</v>
      </c>
      <c r="C967" s="337" t="s">
        <v>85</v>
      </c>
      <c r="D967" s="1049" t="s">
        <v>1</v>
      </c>
      <c r="E967" s="1049" t="s">
        <v>21</v>
      </c>
      <c r="F967" s="1049" t="s">
        <v>62</v>
      </c>
      <c r="G967" s="1050" t="s">
        <v>2</v>
      </c>
      <c r="H967" s="1049" t="s">
        <v>632</v>
      </c>
      <c r="I967" s="1049"/>
      <c r="J967" s="1049"/>
      <c r="K967" s="1051" t="s">
        <v>633</v>
      </c>
      <c r="L967" s="1071"/>
      <c r="M967" s="1072"/>
      <c r="N967" s="405"/>
      <c r="O967" s="372" t="s">
        <v>27</v>
      </c>
      <c r="P967" s="337" t="s">
        <v>85</v>
      </c>
      <c r="Q967" s="1052" t="s">
        <v>1</v>
      </c>
      <c r="R967" s="1052" t="s">
        <v>21</v>
      </c>
      <c r="S967" s="1052" t="s">
        <v>62</v>
      </c>
      <c r="T967" s="1053" t="s">
        <v>2</v>
      </c>
      <c r="U967" s="1052" t="s">
        <v>632</v>
      </c>
      <c r="V967" s="1052"/>
      <c r="W967" s="1052"/>
      <c r="X967" s="1051" t="s">
        <v>633</v>
      </c>
    </row>
    <row r="968" spans="1:24" ht="19" customHeight="1">
      <c r="A968" s="405"/>
      <c r="B968" s="372"/>
      <c r="C968" s="337"/>
      <c r="D968" s="1049"/>
      <c r="E968" s="1049"/>
      <c r="F968" s="1049"/>
      <c r="G968" s="1050"/>
      <c r="H968" s="393" t="s">
        <v>629</v>
      </c>
      <c r="I968" s="393" t="s">
        <v>630</v>
      </c>
      <c r="J968" s="501" t="s">
        <v>68</v>
      </c>
      <c r="K968" s="1051"/>
      <c r="L968" s="1071"/>
      <c r="M968" s="1072"/>
      <c r="N968" s="405"/>
      <c r="O968" s="372"/>
      <c r="P968" s="337"/>
      <c r="Q968" s="1052"/>
      <c r="R968" s="1052"/>
      <c r="S968" s="1052"/>
      <c r="T968" s="1053"/>
      <c r="U968" s="400" t="s">
        <v>629</v>
      </c>
      <c r="V968" s="400" t="s">
        <v>630</v>
      </c>
      <c r="W968" s="400" t="s">
        <v>68</v>
      </c>
      <c r="X968" s="1051"/>
    </row>
    <row r="969" spans="1:24" ht="19" customHeight="1">
      <c r="A969" s="405"/>
      <c r="B969" s="1038" t="s">
        <v>3</v>
      </c>
      <c r="C969" s="1039"/>
      <c r="D969" s="333">
        <f>IF('statement of marks'!K$6="","",'statement of marks'!K$6)</f>
        <v>10</v>
      </c>
      <c r="E969" s="333">
        <f>IF('statement of marks'!L$6="","",'statement of marks'!L$6)</f>
        <v>10</v>
      </c>
      <c r="F969" s="333">
        <f>IF('statement of marks'!M$6="","",'statement of marks'!M$6)</f>
        <v>10</v>
      </c>
      <c r="G969" s="334">
        <f>IF('statement of marks'!N$6="","",'statement of marks'!N$6)</f>
        <v>30</v>
      </c>
      <c r="H969" s="333">
        <f>IF('statement of marks'!O$6="","",'statement of marks'!O$6)</f>
        <v>20</v>
      </c>
      <c r="I969" s="333">
        <f>IF('statement of marks'!P$6="","",'statement of marks'!P$6)</f>
        <v>50</v>
      </c>
      <c r="J969" s="334">
        <f>IF('statement of marks'!Q$6="","",'statement of marks'!Q$6)</f>
        <v>70</v>
      </c>
      <c r="K969" s="406">
        <f>IF('statement of marks'!R$6="","",'statement of marks'!R$6)</f>
        <v>100</v>
      </c>
      <c r="L969" s="1071"/>
      <c r="M969" s="1072"/>
      <c r="N969" s="405"/>
      <c r="O969" s="1038" t="s">
        <v>3</v>
      </c>
      <c r="P969" s="1039"/>
      <c r="Q969" s="333">
        <f>IF('statement of marks'!K$6="","",'statement of marks'!K$6)</f>
        <v>10</v>
      </c>
      <c r="R969" s="333">
        <f>IF('statement of marks'!L$6="","",'statement of marks'!L$6)</f>
        <v>10</v>
      </c>
      <c r="S969" s="333">
        <f>IF('statement of marks'!M$6="","",'statement of marks'!M$6)</f>
        <v>10</v>
      </c>
      <c r="T969" s="334">
        <f>IF('statement of marks'!N$6="","",'statement of marks'!N$6)</f>
        <v>30</v>
      </c>
      <c r="U969" s="333">
        <f>IF('statement of marks'!O$6="","",'statement of marks'!O$6)</f>
        <v>20</v>
      </c>
      <c r="V969" s="333">
        <f>IF('statement of marks'!P$6="","",'statement of marks'!P$6)</f>
        <v>50</v>
      </c>
      <c r="W969" s="334">
        <f>IF('statement of marks'!Q$6="","",'statement of marks'!Q$6)</f>
        <v>70</v>
      </c>
      <c r="X969" s="406">
        <f>IF('statement of marks'!R$6="","",'statement of marks'!R$6)</f>
        <v>100</v>
      </c>
    </row>
    <row r="970" spans="1:24" ht="19" customHeight="1">
      <c r="A970" s="405"/>
      <c r="B970" s="1026" t="str">
        <f>'statement of marks'!$K$3</f>
        <v>fgUnh</v>
      </c>
      <c r="C970" s="1027"/>
      <c r="D970" s="332" t="str">
        <f>IF('statement of marks'!K73="","",'statement of marks'!K73)</f>
        <v/>
      </c>
      <c r="E970" s="332" t="str">
        <f>IF('statement of marks'!L73="","",'statement of marks'!L73)</f>
        <v/>
      </c>
      <c r="F970" s="332" t="str">
        <f>IF('statement of marks'!M73="","",'statement of marks'!M73)</f>
        <v/>
      </c>
      <c r="G970" s="403" t="str">
        <f>IF('statement of marks'!N73="","",'statement of marks'!N73)</f>
        <v/>
      </c>
      <c r="H970" s="332" t="str">
        <f>IF('statement of marks'!O73="","",'statement of marks'!O73)</f>
        <v/>
      </c>
      <c r="I970" s="332" t="str">
        <f>IF('statement of marks'!P73="","",'statement of marks'!P73)</f>
        <v/>
      </c>
      <c r="J970" s="36" t="str">
        <f>IF('statement of marks'!Q73="","",'statement of marks'!Q73)</f>
        <v/>
      </c>
      <c r="K970" s="407" t="str">
        <f>IF('statement of marks'!R73="","",'statement of marks'!R73)</f>
        <v/>
      </c>
      <c r="L970" s="1071"/>
      <c r="M970" s="1072"/>
      <c r="N970" s="405"/>
      <c r="O970" s="1026" t="str">
        <f>'statement of marks'!$K$3</f>
        <v>fgUnh</v>
      </c>
      <c r="P970" s="1027"/>
      <c r="Q970" s="332" t="str">
        <f>IF('statement of marks'!K74="","",'statement of marks'!K74)</f>
        <v/>
      </c>
      <c r="R970" s="332" t="str">
        <f>IF('statement of marks'!L74="","",'statement of marks'!L74)</f>
        <v/>
      </c>
      <c r="S970" s="332" t="str">
        <f>IF('statement of marks'!M74="","",'statement of marks'!M74)</f>
        <v/>
      </c>
      <c r="T970" s="403" t="str">
        <f>IF('statement of marks'!N74="","",'statement of marks'!N74)</f>
        <v/>
      </c>
      <c r="U970" s="332" t="str">
        <f>IF('statement of marks'!O74="","",'statement of marks'!O74)</f>
        <v/>
      </c>
      <c r="V970" s="332" t="str">
        <f>IF('statement of marks'!P74="","",'statement of marks'!P74)</f>
        <v/>
      </c>
      <c r="W970" s="36" t="str">
        <f>IF('statement of marks'!Q74="","",'statement of marks'!Q74)</f>
        <v/>
      </c>
      <c r="X970" s="407" t="str">
        <f>IF('statement of marks'!R74="","",'statement of marks'!R74)</f>
        <v/>
      </c>
    </row>
    <row r="971" spans="1:24" ht="19" customHeight="1">
      <c r="A971" s="405"/>
      <c r="B971" s="1026" t="str">
        <f>'statement of marks'!$AQ$3</f>
        <v>xf.kr</v>
      </c>
      <c r="C971" s="1027"/>
      <c r="D971" s="332" t="str">
        <f>IF('statement of marks'!AQ73="","",'statement of marks'!AQ73)</f>
        <v/>
      </c>
      <c r="E971" s="332" t="str">
        <f>IF('statement of marks'!AR73="","",'statement of marks'!AR73)</f>
        <v/>
      </c>
      <c r="F971" s="332" t="str">
        <f>IF('statement of marks'!AS73="","",'statement of marks'!AS73)</f>
        <v/>
      </c>
      <c r="G971" s="403" t="str">
        <f>IF('statement of marks'!AT73="","",'statement of marks'!AT73)</f>
        <v/>
      </c>
      <c r="H971" s="332" t="str">
        <f>IF('statement of marks'!AU73="","",'statement of marks'!AU73)</f>
        <v/>
      </c>
      <c r="I971" s="332" t="str">
        <f>IF('statement of marks'!AV73="","",'statement of marks'!AV73)</f>
        <v/>
      </c>
      <c r="J971" s="36" t="str">
        <f>IF('statement of marks'!AW73="","",'statement of marks'!AW73)</f>
        <v/>
      </c>
      <c r="K971" s="407" t="str">
        <f>IF('statement of marks'!AX73="","",'statement of marks'!AX73)</f>
        <v/>
      </c>
      <c r="L971" s="1071"/>
      <c r="M971" s="1072"/>
      <c r="N971" s="405"/>
      <c r="O971" s="1026" t="str">
        <f>'statement of marks'!$AQ$3</f>
        <v>xf.kr</v>
      </c>
      <c r="P971" s="1027"/>
      <c r="Q971" s="332" t="str">
        <f>IF('statement of marks'!AQ74="","",'statement of marks'!AQ74)</f>
        <v/>
      </c>
      <c r="R971" s="332" t="str">
        <f>IF('statement of marks'!AR74="","",'statement of marks'!AR74)</f>
        <v/>
      </c>
      <c r="S971" s="332" t="str">
        <f>IF('statement of marks'!AS74="","",'statement of marks'!AS74)</f>
        <v/>
      </c>
      <c r="T971" s="403" t="str">
        <f>IF('statement of marks'!AT74="","",'statement of marks'!AT74)</f>
        <v/>
      </c>
      <c r="U971" s="332" t="str">
        <f>IF('statement of marks'!AU74="","",'statement of marks'!AU74)</f>
        <v/>
      </c>
      <c r="V971" s="332" t="str">
        <f>IF('statement of marks'!AV74="","",'statement of marks'!AV74)</f>
        <v/>
      </c>
      <c r="W971" s="36" t="str">
        <f>IF('statement of marks'!AW74="","",'statement of marks'!AW74)</f>
        <v/>
      </c>
      <c r="X971" s="407" t="str">
        <f>IF('statement of marks'!AX74="","",'statement of marks'!AX74)</f>
        <v/>
      </c>
    </row>
    <row r="972" spans="1:24" ht="19" customHeight="1">
      <c r="A972" s="405"/>
      <c r="B972" s="1026" t="str">
        <f>'statement of marks'!$BG$3</f>
        <v>Ik;kZoj.k v/;;u</v>
      </c>
      <c r="C972" s="1027"/>
      <c r="D972" s="332" t="str">
        <f>IF('statement of marks'!BG73="","",'statement of marks'!BG73)</f>
        <v/>
      </c>
      <c r="E972" s="332" t="str">
        <f>IF('statement of marks'!BH73="","",'statement of marks'!BH73)</f>
        <v/>
      </c>
      <c r="F972" s="332" t="str">
        <f>IF('statement of marks'!BI73="","",'statement of marks'!BI73)</f>
        <v/>
      </c>
      <c r="G972" s="403" t="str">
        <f>IF('statement of marks'!BJ73="","",'statement of marks'!BJ73)</f>
        <v/>
      </c>
      <c r="H972" s="332" t="str">
        <f>IF('statement of marks'!BK73="","",'statement of marks'!BK73)</f>
        <v/>
      </c>
      <c r="I972" s="332" t="str">
        <f>IF('statement of marks'!BL73="","",'statement of marks'!BL73)</f>
        <v/>
      </c>
      <c r="J972" s="36" t="str">
        <f>IF('statement of marks'!BM73="","",'statement of marks'!BM73)</f>
        <v/>
      </c>
      <c r="K972" s="407" t="str">
        <f>IF('statement of marks'!BN73="","",'statement of marks'!BN73)</f>
        <v/>
      </c>
      <c r="L972" s="1071"/>
      <c r="M972" s="1072"/>
      <c r="N972" s="405"/>
      <c r="O972" s="1026" t="str">
        <f>'statement of marks'!$BG$3</f>
        <v>Ik;kZoj.k v/;;u</v>
      </c>
      <c r="P972" s="1027"/>
      <c r="Q972" s="332" t="str">
        <f>IF('statement of marks'!BG74="","",'statement of marks'!BG74)</f>
        <v/>
      </c>
      <c r="R972" s="332" t="str">
        <f>IF('statement of marks'!BH74="","",'statement of marks'!BH74)</f>
        <v/>
      </c>
      <c r="S972" s="332" t="str">
        <f>IF('statement of marks'!BI74="","",'statement of marks'!BI74)</f>
        <v/>
      </c>
      <c r="T972" s="403" t="str">
        <f>IF('statement of marks'!BJ74="","",'statement of marks'!BJ74)</f>
        <v/>
      </c>
      <c r="U972" s="332" t="str">
        <f>IF('statement of marks'!BK74="","",'statement of marks'!BK74)</f>
        <v/>
      </c>
      <c r="V972" s="332" t="str">
        <f>IF('statement of marks'!BL74="","",'statement of marks'!BL74)</f>
        <v/>
      </c>
      <c r="W972" s="36" t="str">
        <f>IF('statement of marks'!BM74="","",'statement of marks'!BM74)</f>
        <v/>
      </c>
      <c r="X972" s="407" t="str">
        <f>IF('statement of marks'!BN74="","",'statement of marks'!BN74)</f>
        <v/>
      </c>
    </row>
    <row r="973" spans="1:24" ht="19" customHeight="1">
      <c r="A973" s="1040"/>
      <c r="B973" s="1042" t="str">
        <f>'statement of marks'!$AA$3</f>
        <v>vaxszth</v>
      </c>
      <c r="C973" s="402" t="s">
        <v>3</v>
      </c>
      <c r="D973" s="333">
        <f>IF('statement of marks'!AA$6="","",'statement of marks'!AA$6)</f>
        <v>5</v>
      </c>
      <c r="E973" s="333">
        <f>IF('statement of marks'!AB$6="","",'statement of marks'!AB$6)</f>
        <v>5</v>
      </c>
      <c r="F973" s="333">
        <f>IF('statement of marks'!AC$6="","",'statement of marks'!AC$6)</f>
        <v>5</v>
      </c>
      <c r="G973" s="334">
        <f>IF('statement of marks'!AD$6="","",'statement of marks'!AD$6)</f>
        <v>15</v>
      </c>
      <c r="H973" s="333">
        <f>IF('statement of marks'!AE$6="","",'statement of marks'!AE$6)</f>
        <v>10</v>
      </c>
      <c r="I973" s="333">
        <f>IF('statement of marks'!AF$6="","",'statement of marks'!AF$6)</f>
        <v>25</v>
      </c>
      <c r="J973" s="334">
        <f>IF('statement of marks'!AG$6="","",'statement of marks'!AG$6)</f>
        <v>35</v>
      </c>
      <c r="K973" s="406">
        <f>IF('statement of marks'!AH$6="","",'statement of marks'!AH$6)</f>
        <v>50</v>
      </c>
      <c r="L973" s="1071"/>
      <c r="M973" s="1072"/>
      <c r="N973" s="1040"/>
      <c r="O973" s="1042" t="str">
        <f>'statement of marks'!$AA$3</f>
        <v>vaxszth</v>
      </c>
      <c r="P973" s="402" t="s">
        <v>3</v>
      </c>
      <c r="Q973" s="333">
        <f>IF('statement of marks'!AA$6="","",'statement of marks'!AA$6)</f>
        <v>5</v>
      </c>
      <c r="R973" s="333">
        <f>IF('statement of marks'!AB$6="","",'statement of marks'!AB$6)</f>
        <v>5</v>
      </c>
      <c r="S973" s="333">
        <f>IF('statement of marks'!AC$6="","",'statement of marks'!AC$6)</f>
        <v>5</v>
      </c>
      <c r="T973" s="334">
        <f>IF('statement of marks'!AD$6="","",'statement of marks'!AD$6)</f>
        <v>15</v>
      </c>
      <c r="U973" s="333">
        <f>IF('statement of marks'!AE$6="","",'statement of marks'!AE$6)</f>
        <v>10</v>
      </c>
      <c r="V973" s="333">
        <f>IF('statement of marks'!AF$6="","",'statement of marks'!AF$6)</f>
        <v>25</v>
      </c>
      <c r="W973" s="334">
        <f>IF('statement of marks'!AG$6="","",'statement of marks'!AG$6)</f>
        <v>35</v>
      </c>
      <c r="X973" s="406">
        <f>IF('statement of marks'!AH$6="","",'statement of marks'!AH$6)</f>
        <v>50</v>
      </c>
    </row>
    <row r="974" spans="1:24" ht="19" customHeight="1">
      <c r="A974" s="1041"/>
      <c r="B974" s="1042"/>
      <c r="C974" s="404" t="s">
        <v>638</v>
      </c>
      <c r="D974" s="332" t="str">
        <f>IF('statement of marks'!AA73="","",'statement of marks'!AA73)</f>
        <v/>
      </c>
      <c r="E974" s="332" t="str">
        <f>IF('statement of marks'!AB73="","",'statement of marks'!AB73)</f>
        <v/>
      </c>
      <c r="F974" s="332" t="str">
        <f>IF('statement of marks'!AC73="","",'statement of marks'!AC73)</f>
        <v/>
      </c>
      <c r="G974" s="403" t="str">
        <f>IF('statement of marks'!AD73="","",'statement of marks'!AD73)</f>
        <v/>
      </c>
      <c r="H974" s="332" t="str">
        <f>IF('statement of marks'!AE73="","",'statement of marks'!AE73)</f>
        <v/>
      </c>
      <c r="I974" s="332" t="str">
        <f>IF('statement of marks'!AF73="","",'statement of marks'!AF73)</f>
        <v/>
      </c>
      <c r="J974" s="36" t="str">
        <f>IF('statement of marks'!AG73="","",'statement of marks'!AG73)</f>
        <v/>
      </c>
      <c r="K974" s="407" t="str">
        <f>IF('statement of marks'!AH73="","",'statement of marks'!AH73)</f>
        <v/>
      </c>
      <c r="L974" s="1071"/>
      <c r="M974" s="1072"/>
      <c r="N974" s="1041"/>
      <c r="O974" s="1042"/>
      <c r="P974" s="404" t="s">
        <v>638</v>
      </c>
      <c r="Q974" s="332" t="str">
        <f>IF('statement of marks'!AA74="","",'statement of marks'!AA74)</f>
        <v/>
      </c>
      <c r="R974" s="332" t="str">
        <f>IF('statement of marks'!AB74="","",'statement of marks'!AB74)</f>
        <v/>
      </c>
      <c r="S974" s="332" t="str">
        <f>IF('statement of marks'!AC74="","",'statement of marks'!AC74)</f>
        <v/>
      </c>
      <c r="T974" s="403" t="str">
        <f>IF('statement of marks'!AD74="","",'statement of marks'!AD74)</f>
        <v/>
      </c>
      <c r="U974" s="332" t="str">
        <f>IF('statement of marks'!AE74="","",'statement of marks'!AE74)</f>
        <v/>
      </c>
      <c r="V974" s="332" t="str">
        <f>IF('statement of marks'!AF74="","",'statement of marks'!AF74)</f>
        <v/>
      </c>
      <c r="W974" s="36" t="str">
        <f>IF('statement of marks'!AG74="","",'statement of marks'!AG74)</f>
        <v/>
      </c>
      <c r="X974" s="407" t="str">
        <f>IF('statement of marks'!AH74="","",'statement of marks'!AH74)</f>
        <v/>
      </c>
    </row>
    <row r="975" spans="1:24" ht="19" customHeight="1">
      <c r="A975" s="405"/>
      <c r="B975" s="1043" t="s">
        <v>634</v>
      </c>
      <c r="C975" s="1044"/>
      <c r="D975" s="336" t="s">
        <v>1</v>
      </c>
      <c r="E975" s="336" t="s">
        <v>21</v>
      </c>
      <c r="F975" s="401" t="s">
        <v>635</v>
      </c>
      <c r="G975" s="36"/>
      <c r="H975" s="335"/>
      <c r="I975" s="36"/>
      <c r="J975" s="502" t="s">
        <v>62</v>
      </c>
      <c r="K975" s="408"/>
      <c r="L975" s="1071"/>
      <c r="M975" s="1072"/>
      <c r="N975" s="405"/>
      <c r="O975" s="1043" t="s">
        <v>634</v>
      </c>
      <c r="P975" s="1044"/>
      <c r="Q975" s="336" t="s">
        <v>1</v>
      </c>
      <c r="R975" s="336" t="s">
        <v>21</v>
      </c>
      <c r="S975" s="401" t="s">
        <v>635</v>
      </c>
      <c r="T975" s="36"/>
      <c r="U975" s="335"/>
      <c r="V975" s="36"/>
      <c r="W975" s="336" t="s">
        <v>62</v>
      </c>
      <c r="X975" s="408"/>
    </row>
    <row r="976" spans="1:24" ht="19" customHeight="1">
      <c r="A976" s="405"/>
      <c r="B976" s="1038" t="s">
        <v>3</v>
      </c>
      <c r="C976" s="1039"/>
      <c r="D976" s="333">
        <v>20</v>
      </c>
      <c r="E976" s="333">
        <v>20</v>
      </c>
      <c r="F976" s="333">
        <v>20</v>
      </c>
      <c r="G976" s="334"/>
      <c r="H976" s="333"/>
      <c r="I976" s="333"/>
      <c r="J976" s="334">
        <v>20</v>
      </c>
      <c r="K976" s="406"/>
      <c r="L976" s="1071"/>
      <c r="M976" s="1072"/>
      <c r="N976" s="405"/>
      <c r="O976" s="1038" t="s">
        <v>3</v>
      </c>
      <c r="P976" s="1039"/>
      <c r="Q976" s="333">
        <v>20</v>
      </c>
      <c r="R976" s="333">
        <v>20</v>
      </c>
      <c r="S976" s="333">
        <v>20</v>
      </c>
      <c r="T976" s="334"/>
      <c r="U976" s="333"/>
      <c r="V976" s="333"/>
      <c r="W976" s="334">
        <v>20</v>
      </c>
      <c r="X976" s="406"/>
    </row>
    <row r="977" spans="1:24" ht="19" customHeight="1">
      <c r="A977" s="405"/>
      <c r="B977" s="1026" t="str">
        <f>'statement of marks'!$BW$3</f>
        <v>dk;kZuqHko</v>
      </c>
      <c r="C977" s="1027"/>
      <c r="D977" s="499" t="str">
        <f>IF('statement of marks'!BW73="","",'statement of marks'!BW73)</f>
        <v/>
      </c>
      <c r="E977" s="499" t="str">
        <f>IF('statement of marks'!BX73="","",'statement of marks'!BX73)</f>
        <v/>
      </c>
      <c r="F977" s="499" t="str">
        <f>IF('statement of marks'!BZ73="","",'statement of marks'!BZ73)</f>
        <v/>
      </c>
      <c r="G977" s="338"/>
      <c r="H977" s="338"/>
      <c r="I977" s="499"/>
      <c r="J977" s="499" t="str">
        <f>IF('statement of marks'!BY73="","",'statement of marks'!BY73)</f>
        <v/>
      </c>
      <c r="K977" s="500"/>
      <c r="L977" s="1071"/>
      <c r="M977" s="1072"/>
      <c r="N977" s="405"/>
      <c r="O977" s="1026" t="str">
        <f>'statement of marks'!$BW$3</f>
        <v>dk;kZuqHko</v>
      </c>
      <c r="P977" s="1027"/>
      <c r="Q977" s="499" t="str">
        <f>IF('statement of marks'!BW74="","",'statement of marks'!BW74)</f>
        <v/>
      </c>
      <c r="R977" s="499" t="str">
        <f>IF('statement of marks'!BX74="","",'statement of marks'!BX74)</f>
        <v/>
      </c>
      <c r="S977" s="499" t="str">
        <f>IF('statement of marks'!BZ74="","",'statement of marks'!BZ74)</f>
        <v/>
      </c>
      <c r="T977" s="338"/>
      <c r="U977" s="338"/>
      <c r="V977" s="499"/>
      <c r="W977" s="499" t="str">
        <f>IF('statement of marks'!BY74="","",'statement of marks'!BY74)</f>
        <v/>
      </c>
      <c r="X977" s="500"/>
    </row>
    <row r="978" spans="1:24" ht="19" customHeight="1">
      <c r="A978" s="405"/>
      <c r="B978" s="1026" t="str">
        <f>'statement of marks'!$CG$3</f>
        <v>dyk f'k{kk</v>
      </c>
      <c r="C978" s="1027"/>
      <c r="D978" s="499" t="str">
        <f>IF('statement of marks'!CG73="","",'statement of marks'!CG73)</f>
        <v/>
      </c>
      <c r="E978" s="499" t="str">
        <f>IF('statement of marks'!CH73="","",'statement of marks'!CH73)</f>
        <v/>
      </c>
      <c r="F978" s="499" t="str">
        <f>IF('statement of marks'!CJ73="","",'statement of marks'!CJ73)</f>
        <v/>
      </c>
      <c r="G978" s="338"/>
      <c r="H978" s="338"/>
      <c r="I978" s="499"/>
      <c r="J978" s="499" t="str">
        <f>IF('statement of marks'!CI73="","",'statement of marks'!CI73)</f>
        <v/>
      </c>
      <c r="K978" s="500"/>
      <c r="L978" s="1071"/>
      <c r="M978" s="1072"/>
      <c r="N978" s="405"/>
      <c r="O978" s="1026" t="str">
        <f>'statement of marks'!$CG$3</f>
        <v>dyk f'k{kk</v>
      </c>
      <c r="P978" s="1027"/>
      <c r="Q978" s="499" t="str">
        <f>IF('statement of marks'!CG74="","",'statement of marks'!CG74)</f>
        <v/>
      </c>
      <c r="R978" s="499" t="str">
        <f>IF('statement of marks'!CH74="","",'statement of marks'!CH74)</f>
        <v/>
      </c>
      <c r="S978" s="499" t="str">
        <f>IF('statement of marks'!CJ74="","",'statement of marks'!CJ74)</f>
        <v/>
      </c>
      <c r="T978" s="338"/>
      <c r="U978" s="338"/>
      <c r="V978" s="499"/>
      <c r="W978" s="499" t="str">
        <f>IF('statement of marks'!CI74="","",'statement of marks'!CI74)</f>
        <v/>
      </c>
      <c r="X978" s="500"/>
    </row>
    <row r="979" spans="1:24" ht="19" customHeight="1">
      <c r="A979" s="405"/>
      <c r="B979" s="1028" t="str">
        <f>'statement of marks'!$CQ$3</f>
        <v>LokLF; ,oe~ 'kkjhfjd f'k{kk</v>
      </c>
      <c r="C979" s="1029"/>
      <c r="D979" s="499" t="str">
        <f>IF('statement of marks'!CQ73="","",'statement of marks'!CQ73)</f>
        <v/>
      </c>
      <c r="E979" s="499" t="str">
        <f>IF('statement of marks'!CR73="","",'statement of marks'!CR73)</f>
        <v/>
      </c>
      <c r="F979" s="499" t="str">
        <f>IF('statement of marks'!CT73="","",'statement of marks'!CT73)</f>
        <v/>
      </c>
      <c r="G979" s="338"/>
      <c r="H979" s="338"/>
      <c r="I979" s="499"/>
      <c r="J979" s="499" t="str">
        <f>IF('statement of marks'!CS73="","",'statement of marks'!CS73)</f>
        <v/>
      </c>
      <c r="K979" s="500"/>
      <c r="L979" s="1071"/>
      <c r="M979" s="1072"/>
      <c r="N979" s="405"/>
      <c r="O979" s="1030" t="str">
        <f>'statement of marks'!$CQ$3</f>
        <v>LokLF; ,oe~ 'kkjhfjd f'k{kk</v>
      </c>
      <c r="P979" s="1031"/>
      <c r="Q979" s="499" t="str">
        <f>IF('statement of marks'!CQ74="","",'statement of marks'!CQ74)</f>
        <v/>
      </c>
      <c r="R979" s="499" t="str">
        <f>IF('statement of marks'!CR74="","",'statement of marks'!CR74)</f>
        <v/>
      </c>
      <c r="S979" s="499" t="str">
        <f>IF('statement of marks'!CT74="","",'statement of marks'!CT74)</f>
        <v/>
      </c>
      <c r="T979" s="338"/>
      <c r="U979" s="338"/>
      <c r="V979" s="499"/>
      <c r="W979" s="499" t="str">
        <f>IF('statement of marks'!CS74="","",'statement of marks'!CS74)</f>
        <v/>
      </c>
      <c r="X979" s="500"/>
    </row>
    <row r="980" spans="1:24" ht="19" customHeight="1">
      <c r="A980" s="405"/>
      <c r="B980" s="1032" t="s">
        <v>636</v>
      </c>
      <c r="C980" s="1033"/>
      <c r="D980" s="1034" t="str">
        <f>IF(details!$CQ$3="","",details!$CQ$3)</f>
        <v>;ksx vxLr rd</v>
      </c>
      <c r="E980" s="1034"/>
      <c r="F980" s="1034" t="str">
        <f>IF(details!$CU$3="","",details!$CU$3)</f>
        <v>;ksx vDVwcj rd</v>
      </c>
      <c r="G980" s="1034"/>
      <c r="H980" s="1034" t="str">
        <f>IF(details!$CY$3="","",details!$CY$3)</f>
        <v>;ksx fnlEcj rd</v>
      </c>
      <c r="I980" s="1034"/>
      <c r="J980" s="1034" t="str">
        <f>IF(details!$DC$3="","",details!$DC$3)</f>
        <v>;ksx Qjojh rd</v>
      </c>
      <c r="K980" s="1035"/>
      <c r="L980" s="1071"/>
      <c r="M980" s="1072"/>
      <c r="N980" s="405"/>
      <c r="O980" s="1032" t="s">
        <v>636</v>
      </c>
      <c r="P980" s="1033"/>
      <c r="Q980" s="1034" t="str">
        <f>IF(details!$CQ$3="","",details!$CQ$3)</f>
        <v>;ksx vxLr rd</v>
      </c>
      <c r="R980" s="1034"/>
      <c r="S980" s="1034" t="str">
        <f>IF(details!$CU$3="","",details!$CU$3)</f>
        <v>;ksx vDVwcj rd</v>
      </c>
      <c r="T980" s="1034"/>
      <c r="U980" s="1034" t="str">
        <f>IF(details!$CY$3="","",details!$CY$3)</f>
        <v>;ksx fnlEcj rd</v>
      </c>
      <c r="V980" s="1034"/>
      <c r="W980" s="1034" t="str">
        <f>IF(details!$DC$3="","",details!$DC$3)</f>
        <v>;ksx Qjojh rd</v>
      </c>
      <c r="X980" s="1035"/>
    </row>
    <row r="981" spans="1:24" ht="19" customHeight="1">
      <c r="A981" s="405"/>
      <c r="B981" s="1032" t="s">
        <v>86</v>
      </c>
      <c r="C981" s="1033"/>
      <c r="D981" s="1036" t="str">
        <f>IF(details!CR73="","",details!CR73)</f>
        <v/>
      </c>
      <c r="E981" s="1036"/>
      <c r="F981" s="1036" t="str">
        <f>IF(details!CV73="","",details!CV73)</f>
        <v/>
      </c>
      <c r="G981" s="1036"/>
      <c r="H981" s="1036" t="str">
        <f>IF(details!CZ73="","",details!CZ73)</f>
        <v/>
      </c>
      <c r="I981" s="1036"/>
      <c r="J981" s="1036" t="str">
        <f>IF(details!DD73="","",details!DD73)</f>
        <v/>
      </c>
      <c r="K981" s="1037"/>
      <c r="L981" s="1071"/>
      <c r="M981" s="1072"/>
      <c r="N981" s="405"/>
      <c r="O981" s="1032" t="s">
        <v>86</v>
      </c>
      <c r="P981" s="1033"/>
      <c r="Q981" s="1036" t="str">
        <f>IF(details!CR74="","",details!CR74)</f>
        <v/>
      </c>
      <c r="R981" s="1036"/>
      <c r="S981" s="1036" t="str">
        <f>IF(details!CV74="","",details!CV74)</f>
        <v/>
      </c>
      <c r="T981" s="1036"/>
      <c r="U981" s="1036" t="str">
        <f>IF(details!CZ74="","",details!CZ74)</f>
        <v/>
      </c>
      <c r="V981" s="1036"/>
      <c r="W981" s="1036" t="str">
        <f>IF(details!DD74="","",details!DD74)</f>
        <v/>
      </c>
      <c r="X981" s="1037"/>
    </row>
    <row r="982" spans="1:24" ht="19" customHeight="1">
      <c r="A982" s="405"/>
      <c r="B982" s="1020" t="s">
        <v>15</v>
      </c>
      <c r="C982" s="1021"/>
      <c r="D982" s="1022" t="str">
        <f>IF(details!CQ73="","",details!CQ73)</f>
        <v/>
      </c>
      <c r="E982" s="1022"/>
      <c r="F982" s="1022" t="str">
        <f>IF(details!CU73="","",details!CU73)</f>
        <v/>
      </c>
      <c r="G982" s="1022"/>
      <c r="H982" s="1022" t="str">
        <f>IF(details!CY73="","",details!CY73)</f>
        <v/>
      </c>
      <c r="I982" s="1022"/>
      <c r="J982" s="1022" t="str">
        <f>IF(details!DC73="","",details!DC73)</f>
        <v/>
      </c>
      <c r="K982" s="1023"/>
      <c r="L982" s="1071"/>
      <c r="M982" s="1072"/>
      <c r="N982" s="405"/>
      <c r="O982" s="1020" t="s">
        <v>15</v>
      </c>
      <c r="P982" s="1021"/>
      <c r="Q982" s="1022" t="str">
        <f>IF(details!CQ74="","",details!CQ74)</f>
        <v/>
      </c>
      <c r="R982" s="1022"/>
      <c r="S982" s="1022" t="str">
        <f>IF(details!CU74="","",details!CU74)</f>
        <v/>
      </c>
      <c r="T982" s="1022"/>
      <c r="U982" s="1022" t="str">
        <f>IF(details!CY74="","",details!CY74)</f>
        <v/>
      </c>
      <c r="V982" s="1022"/>
      <c r="W982" s="1022" t="str">
        <f>IF(details!DC74="","",details!DC74)</f>
        <v/>
      </c>
      <c r="X982" s="1023"/>
    </row>
    <row r="983" spans="1:24" ht="19" customHeight="1">
      <c r="A983" s="405"/>
      <c r="B983" s="1024" t="s">
        <v>87</v>
      </c>
      <c r="C983" s="1025"/>
      <c r="D983" s="1016"/>
      <c r="E983" s="1016"/>
      <c r="F983" s="1016"/>
      <c r="G983" s="1016"/>
      <c r="H983" s="1016"/>
      <c r="I983" s="1016"/>
      <c r="J983" s="1016"/>
      <c r="K983" s="1017"/>
      <c r="L983" s="1071"/>
      <c r="M983" s="1072"/>
      <c r="N983" s="405"/>
      <c r="O983" s="1024" t="s">
        <v>87</v>
      </c>
      <c r="P983" s="1025"/>
      <c r="Q983" s="1016"/>
      <c r="R983" s="1016"/>
      <c r="S983" s="1016"/>
      <c r="T983" s="1016"/>
      <c r="U983" s="1016"/>
      <c r="V983" s="1016"/>
      <c r="W983" s="1016"/>
      <c r="X983" s="1017"/>
    </row>
    <row r="984" spans="1:24" ht="19" customHeight="1">
      <c r="A984" s="405"/>
      <c r="B984" s="1014" t="s">
        <v>73</v>
      </c>
      <c r="C984" s="1015"/>
      <c r="D984" s="1016"/>
      <c r="E984" s="1016"/>
      <c r="F984" s="1016"/>
      <c r="G984" s="1016"/>
      <c r="H984" s="1016"/>
      <c r="I984" s="1016"/>
      <c r="J984" s="1016"/>
      <c r="K984" s="1017"/>
      <c r="L984" s="1071"/>
      <c r="M984" s="1072"/>
      <c r="N984" s="405"/>
      <c r="O984" s="1014" t="s">
        <v>73</v>
      </c>
      <c r="P984" s="1015"/>
      <c r="Q984" s="1016"/>
      <c r="R984" s="1016"/>
      <c r="S984" s="1016"/>
      <c r="T984" s="1016"/>
      <c r="U984" s="1016"/>
      <c r="V984" s="1016"/>
      <c r="W984" s="1016"/>
      <c r="X984" s="1017"/>
    </row>
    <row r="985" spans="1:24" ht="19" customHeight="1">
      <c r="A985" s="405"/>
      <c r="B985" s="1018" t="s">
        <v>88</v>
      </c>
      <c r="C985" s="1019"/>
      <c r="D985" s="1016"/>
      <c r="E985" s="1016"/>
      <c r="F985" s="1016"/>
      <c r="G985" s="1016"/>
      <c r="H985" s="1016"/>
      <c r="I985" s="1016"/>
      <c r="J985" s="1016"/>
      <c r="K985" s="1017"/>
      <c r="L985" s="1071"/>
      <c r="M985" s="1072"/>
      <c r="N985" s="405"/>
      <c r="O985" s="1018" t="s">
        <v>88</v>
      </c>
      <c r="P985" s="1019"/>
      <c r="Q985" s="1016"/>
      <c r="R985" s="1016"/>
      <c r="S985" s="1016"/>
      <c r="T985" s="1016"/>
      <c r="U985" s="1016"/>
      <c r="V985" s="1016"/>
      <c r="W985" s="1016"/>
      <c r="X985" s="1017"/>
    </row>
    <row r="986" spans="1:24" ht="19" customHeight="1" thickBot="1">
      <c r="A986" s="410"/>
      <c r="B986" s="1054" t="s">
        <v>89</v>
      </c>
      <c r="C986" s="1055"/>
      <c r="D986" s="1056"/>
      <c r="E986" s="1056"/>
      <c r="F986" s="1056"/>
      <c r="G986" s="1056"/>
      <c r="H986" s="1056"/>
      <c r="I986" s="1056"/>
      <c r="J986" s="1056"/>
      <c r="K986" s="1057"/>
      <c r="L986" s="1071"/>
      <c r="M986" s="1072"/>
      <c r="N986" s="410"/>
      <c r="O986" s="1054" t="s">
        <v>89</v>
      </c>
      <c r="P986" s="1055"/>
      <c r="Q986" s="1056"/>
      <c r="R986" s="1056"/>
      <c r="S986" s="1056"/>
      <c r="T986" s="1056"/>
      <c r="U986" s="1056"/>
      <c r="V986" s="1056"/>
      <c r="W986" s="1056"/>
      <c r="X986" s="1057"/>
    </row>
    <row r="987" spans="1:24" ht="19" customHeight="1">
      <c r="A987" s="1058" t="s">
        <v>44</v>
      </c>
      <c r="B987" s="1059"/>
      <c r="C987" s="1059"/>
      <c r="D987" s="1059"/>
      <c r="E987" s="1059"/>
      <c r="F987" s="1059"/>
      <c r="G987" s="1059"/>
      <c r="H987" s="1059"/>
      <c r="I987" s="1059"/>
      <c r="J987" s="1059"/>
      <c r="K987" s="1060"/>
      <c r="L987" s="1071"/>
      <c r="M987" s="1072"/>
      <c r="N987" s="1058" t="s">
        <v>44</v>
      </c>
      <c r="O987" s="1059"/>
      <c r="P987" s="1059"/>
      <c r="Q987" s="1059"/>
      <c r="R987" s="1059"/>
      <c r="S987" s="1059"/>
      <c r="T987" s="1059"/>
      <c r="U987" s="1059"/>
      <c r="V987" s="1059"/>
      <c r="W987" s="1059"/>
      <c r="X987" s="1060"/>
    </row>
    <row r="988" spans="1:24" ht="19" customHeight="1">
      <c r="A988" s="1061" t="str">
        <f>'statement of marks'!$A$1</f>
        <v>jk- ck- ek/;fed fo|ky; uohu] fuEckgsM+k</v>
      </c>
      <c r="B988" s="1062"/>
      <c r="C988" s="1062"/>
      <c r="D988" s="1062"/>
      <c r="E988" s="1062"/>
      <c r="F988" s="1062"/>
      <c r="G988" s="1062"/>
      <c r="H988" s="1062"/>
      <c r="I988" s="1062"/>
      <c r="J988" s="1062"/>
      <c r="K988" s="1063"/>
      <c r="L988" s="1071"/>
      <c r="M988" s="1072"/>
      <c r="N988" s="1061" t="str">
        <f>'statement of marks'!$A$1</f>
        <v>jk- ck- ek/;fed fo|ky; uohu] fuEckgsM+k</v>
      </c>
      <c r="O988" s="1062"/>
      <c r="P988" s="1062"/>
      <c r="Q988" s="1062"/>
      <c r="R988" s="1062"/>
      <c r="S988" s="1062"/>
      <c r="T988" s="1062"/>
      <c r="U988" s="1062"/>
      <c r="V988" s="1062"/>
      <c r="W988" s="1062"/>
      <c r="X988" s="1063"/>
    </row>
    <row r="989" spans="1:24" ht="19" customHeight="1">
      <c r="A989" s="1061"/>
      <c r="B989" s="1062"/>
      <c r="C989" s="1062"/>
      <c r="D989" s="1062"/>
      <c r="E989" s="1062"/>
      <c r="F989" s="1062"/>
      <c r="G989" s="1062"/>
      <c r="H989" s="1062"/>
      <c r="I989" s="1062"/>
      <c r="J989" s="1062"/>
      <c r="K989" s="1063"/>
      <c r="L989" s="1071"/>
      <c r="M989" s="1072"/>
      <c r="N989" s="1061"/>
      <c r="O989" s="1062"/>
      <c r="P989" s="1062"/>
      <c r="Q989" s="1062"/>
      <c r="R989" s="1062"/>
      <c r="S989" s="1062"/>
      <c r="T989" s="1062"/>
      <c r="U989" s="1062"/>
      <c r="V989" s="1062"/>
      <c r="W989" s="1062"/>
      <c r="X989" s="1063"/>
    </row>
    <row r="990" spans="1:24" ht="19" customHeight="1">
      <c r="A990" s="405"/>
      <c r="B990" s="1042" t="s">
        <v>84</v>
      </c>
      <c r="C990" s="1064"/>
      <c r="D990" s="1065" t="str">
        <f>'statement of marks'!$F$3</f>
        <v>2015-16</v>
      </c>
      <c r="E990" s="1065"/>
      <c r="F990" s="1065"/>
      <c r="G990" s="1065"/>
      <c r="H990" s="1065"/>
      <c r="I990" s="1065"/>
      <c r="J990" s="1065"/>
      <c r="K990" s="1066"/>
      <c r="L990" s="1071"/>
      <c r="M990" s="1072"/>
      <c r="N990" s="405"/>
      <c r="O990" s="1042" t="s">
        <v>84</v>
      </c>
      <c r="P990" s="1064"/>
      <c r="Q990" s="1065" t="str">
        <f>'statement of marks'!$F$3</f>
        <v>2015-16</v>
      </c>
      <c r="R990" s="1065"/>
      <c r="S990" s="1065"/>
      <c r="T990" s="1065"/>
      <c r="U990" s="1065"/>
      <c r="V990" s="1065"/>
      <c r="W990" s="1065"/>
      <c r="X990" s="1066"/>
    </row>
    <row r="991" spans="1:24" ht="19" customHeight="1">
      <c r="A991" s="405"/>
      <c r="B991" s="1026" t="s">
        <v>573</v>
      </c>
      <c r="C991" s="1027"/>
      <c r="D991" s="1027" t="str">
        <f>IF('statement of marks'!H75="","",'statement of marks'!H75)</f>
        <v>v 069</v>
      </c>
      <c r="E991" s="1027"/>
      <c r="F991" s="1027"/>
      <c r="G991" s="1027"/>
      <c r="H991" s="1027"/>
      <c r="I991" s="1027"/>
      <c r="J991" s="1027"/>
      <c r="K991" s="1067"/>
      <c r="L991" s="1071"/>
      <c r="M991" s="1072"/>
      <c r="N991" s="405"/>
      <c r="O991" s="1026" t="s">
        <v>573</v>
      </c>
      <c r="P991" s="1027"/>
      <c r="Q991" s="1027" t="str">
        <f>IF('statement of marks'!H76="","",'statement of marks'!H76)</f>
        <v>v 070</v>
      </c>
      <c r="R991" s="1027"/>
      <c r="S991" s="1027"/>
      <c r="T991" s="1027"/>
      <c r="U991" s="1027"/>
      <c r="V991" s="1027"/>
      <c r="W991" s="1027"/>
      <c r="X991" s="1067"/>
    </row>
    <row r="992" spans="1:24" ht="19" customHeight="1">
      <c r="A992" s="405"/>
      <c r="B992" s="1026" t="s">
        <v>574</v>
      </c>
      <c r="C992" s="1027"/>
      <c r="D992" s="1027" t="str">
        <f>IF('statement of marks'!I75="","",'statement of marks'!I75)</f>
        <v>c 069</v>
      </c>
      <c r="E992" s="1027"/>
      <c r="F992" s="1027"/>
      <c r="G992" s="1027"/>
      <c r="H992" s="1027"/>
      <c r="I992" s="1027"/>
      <c r="J992" s="1027"/>
      <c r="K992" s="1067"/>
      <c r="L992" s="1071"/>
      <c r="M992" s="1072"/>
      <c r="N992" s="405"/>
      <c r="O992" s="1026" t="s">
        <v>574</v>
      </c>
      <c r="P992" s="1027"/>
      <c r="Q992" s="1027" t="str">
        <f>IF('statement of marks'!I76="","",'statement of marks'!I76)</f>
        <v>c 070</v>
      </c>
      <c r="R992" s="1027"/>
      <c r="S992" s="1027"/>
      <c r="T992" s="1027"/>
      <c r="U992" s="1027"/>
      <c r="V992" s="1027"/>
      <c r="W992" s="1027"/>
      <c r="X992" s="1067"/>
    </row>
    <row r="993" spans="1:24" ht="19" customHeight="1">
      <c r="A993" s="405"/>
      <c r="B993" s="1026" t="s">
        <v>575</v>
      </c>
      <c r="C993" s="1027"/>
      <c r="D993" s="1027" t="str">
        <f>IF('statement of marks'!J75="","",'statement of marks'!J75)</f>
        <v>l 069</v>
      </c>
      <c r="E993" s="1027"/>
      <c r="F993" s="1027"/>
      <c r="G993" s="1027"/>
      <c r="H993" s="1027"/>
      <c r="I993" s="1027"/>
      <c r="J993" s="1027"/>
      <c r="K993" s="1067"/>
      <c r="L993" s="1071"/>
      <c r="M993" s="1072"/>
      <c r="N993" s="405"/>
      <c r="O993" s="1026" t="s">
        <v>575</v>
      </c>
      <c r="P993" s="1027"/>
      <c r="Q993" s="1027" t="str">
        <f>IF('statement of marks'!J76="","",'statement of marks'!J76)</f>
        <v>l 070</v>
      </c>
      <c r="R993" s="1027"/>
      <c r="S993" s="1027"/>
      <c r="T993" s="1027"/>
      <c r="U993" s="1027"/>
      <c r="V993" s="1027"/>
      <c r="W993" s="1027"/>
      <c r="X993" s="1067"/>
    </row>
    <row r="994" spans="1:24" ht="19" customHeight="1">
      <c r="A994" s="405"/>
      <c r="B994" s="1026" t="s">
        <v>576</v>
      </c>
      <c r="C994" s="1027"/>
      <c r="D994" s="399" t="str">
        <f>'statement of marks'!$D$3</f>
        <v>3 A</v>
      </c>
      <c r="E994" s="1027" t="s">
        <v>9</v>
      </c>
      <c r="F994" s="1027"/>
      <c r="G994" s="1045" t="str">
        <f>IF('statement of marks'!D75="","",'statement of marks'!D75)</f>
        <v/>
      </c>
      <c r="H994" s="1045"/>
      <c r="I994" s="1045"/>
      <c r="J994" s="1045"/>
      <c r="K994" s="1046"/>
      <c r="L994" s="1071"/>
      <c r="M994" s="1072"/>
      <c r="N994" s="405"/>
      <c r="O994" s="1026" t="s">
        <v>576</v>
      </c>
      <c r="P994" s="1027"/>
      <c r="Q994" s="399" t="str">
        <f>'statement of marks'!$D$3</f>
        <v>3 A</v>
      </c>
      <c r="R994" s="1027" t="s">
        <v>9</v>
      </c>
      <c r="S994" s="1027"/>
      <c r="T994" s="1045" t="str">
        <f>IF('statement of marks'!D76="","",'statement of marks'!D76)</f>
        <v/>
      </c>
      <c r="U994" s="1045"/>
      <c r="V994" s="1045"/>
      <c r="W994" s="1045"/>
      <c r="X994" s="1046"/>
    </row>
    <row r="995" spans="1:24" ht="19" customHeight="1">
      <c r="A995" s="405"/>
      <c r="B995" s="1026" t="s">
        <v>577</v>
      </c>
      <c r="C995" s="1027"/>
      <c r="D995" s="399" t="str">
        <f>IF('statement of marks'!E75="","",'statement of marks'!E75)</f>
        <v/>
      </c>
      <c r="E995" s="1027" t="s">
        <v>0</v>
      </c>
      <c r="F995" s="1027"/>
      <c r="G995" s="1047" t="str">
        <f>IF('statement of marks'!F75="","",'statement of marks'!F75)</f>
        <v/>
      </c>
      <c r="H995" s="1047"/>
      <c r="I995" s="1047"/>
      <c r="J995" s="1047"/>
      <c r="K995" s="1048"/>
      <c r="L995" s="1071"/>
      <c r="M995" s="1072"/>
      <c r="N995" s="405"/>
      <c r="O995" s="1026" t="s">
        <v>577</v>
      </c>
      <c r="P995" s="1027"/>
      <c r="Q995" s="399" t="str">
        <f>IF('statement of marks'!E76="","",'statement of marks'!E76)</f>
        <v/>
      </c>
      <c r="R995" s="1027" t="s">
        <v>0</v>
      </c>
      <c r="S995" s="1027"/>
      <c r="T995" s="1047" t="str">
        <f>IF('statement of marks'!F76="","",'statement of marks'!F76)</f>
        <v/>
      </c>
      <c r="U995" s="1047"/>
      <c r="V995" s="1047"/>
      <c r="W995" s="1047"/>
      <c r="X995" s="1048"/>
    </row>
    <row r="996" spans="1:24" ht="19" customHeight="1">
      <c r="A996" s="405"/>
      <c r="B996" s="372" t="s">
        <v>27</v>
      </c>
      <c r="C996" s="337" t="s">
        <v>85</v>
      </c>
      <c r="D996" s="1049" t="s">
        <v>1</v>
      </c>
      <c r="E996" s="1049" t="s">
        <v>21</v>
      </c>
      <c r="F996" s="1049" t="s">
        <v>62</v>
      </c>
      <c r="G996" s="1050" t="s">
        <v>2</v>
      </c>
      <c r="H996" s="1049" t="s">
        <v>632</v>
      </c>
      <c r="I996" s="1049"/>
      <c r="J996" s="1049"/>
      <c r="K996" s="1051" t="s">
        <v>633</v>
      </c>
      <c r="L996" s="1071"/>
      <c r="M996" s="1072"/>
      <c r="N996" s="405"/>
      <c r="O996" s="372" t="s">
        <v>27</v>
      </c>
      <c r="P996" s="337" t="s">
        <v>85</v>
      </c>
      <c r="Q996" s="1052" t="s">
        <v>1</v>
      </c>
      <c r="R996" s="1052" t="s">
        <v>21</v>
      </c>
      <c r="S996" s="1052" t="s">
        <v>62</v>
      </c>
      <c r="T996" s="1053" t="s">
        <v>2</v>
      </c>
      <c r="U996" s="1052" t="s">
        <v>632</v>
      </c>
      <c r="V996" s="1052"/>
      <c r="W996" s="1052"/>
      <c r="X996" s="1051" t="s">
        <v>633</v>
      </c>
    </row>
    <row r="997" spans="1:24" ht="19" customHeight="1">
      <c r="A997" s="405"/>
      <c r="B997" s="372"/>
      <c r="C997" s="337"/>
      <c r="D997" s="1049"/>
      <c r="E997" s="1049"/>
      <c r="F997" s="1049"/>
      <c r="G997" s="1050"/>
      <c r="H997" s="393" t="s">
        <v>629</v>
      </c>
      <c r="I997" s="393" t="s">
        <v>630</v>
      </c>
      <c r="J997" s="501" t="s">
        <v>68</v>
      </c>
      <c r="K997" s="1051"/>
      <c r="L997" s="1071"/>
      <c r="M997" s="1072"/>
      <c r="N997" s="405"/>
      <c r="O997" s="372"/>
      <c r="P997" s="337"/>
      <c r="Q997" s="1052"/>
      <c r="R997" s="1052"/>
      <c r="S997" s="1052"/>
      <c r="T997" s="1053"/>
      <c r="U997" s="400" t="s">
        <v>629</v>
      </c>
      <c r="V997" s="400" t="s">
        <v>630</v>
      </c>
      <c r="W997" s="400" t="s">
        <v>68</v>
      </c>
      <c r="X997" s="1051"/>
    </row>
    <row r="998" spans="1:24" ht="19" customHeight="1">
      <c r="A998" s="405"/>
      <c r="B998" s="1038" t="s">
        <v>3</v>
      </c>
      <c r="C998" s="1039"/>
      <c r="D998" s="333">
        <f>IF('statement of marks'!K$6="","",'statement of marks'!K$6)</f>
        <v>10</v>
      </c>
      <c r="E998" s="333">
        <f>IF('statement of marks'!L$6="","",'statement of marks'!L$6)</f>
        <v>10</v>
      </c>
      <c r="F998" s="333">
        <f>IF('statement of marks'!M$6="","",'statement of marks'!M$6)</f>
        <v>10</v>
      </c>
      <c r="G998" s="334">
        <f>IF('statement of marks'!N$6="","",'statement of marks'!N$6)</f>
        <v>30</v>
      </c>
      <c r="H998" s="333">
        <f>IF('statement of marks'!O$6="","",'statement of marks'!O$6)</f>
        <v>20</v>
      </c>
      <c r="I998" s="333">
        <f>IF('statement of marks'!P$6="","",'statement of marks'!P$6)</f>
        <v>50</v>
      </c>
      <c r="J998" s="334">
        <f>IF('statement of marks'!Q$6="","",'statement of marks'!Q$6)</f>
        <v>70</v>
      </c>
      <c r="K998" s="406">
        <f>IF('statement of marks'!R$6="","",'statement of marks'!R$6)</f>
        <v>100</v>
      </c>
      <c r="L998" s="1071"/>
      <c r="M998" s="1072"/>
      <c r="N998" s="405"/>
      <c r="O998" s="1038" t="s">
        <v>3</v>
      </c>
      <c r="P998" s="1039"/>
      <c r="Q998" s="333">
        <f>IF('statement of marks'!K$6="","",'statement of marks'!K$6)</f>
        <v>10</v>
      </c>
      <c r="R998" s="333">
        <f>IF('statement of marks'!L$6="","",'statement of marks'!L$6)</f>
        <v>10</v>
      </c>
      <c r="S998" s="333">
        <f>IF('statement of marks'!M$6="","",'statement of marks'!M$6)</f>
        <v>10</v>
      </c>
      <c r="T998" s="334">
        <f>IF('statement of marks'!N$6="","",'statement of marks'!N$6)</f>
        <v>30</v>
      </c>
      <c r="U998" s="333">
        <f>IF('statement of marks'!O$6="","",'statement of marks'!O$6)</f>
        <v>20</v>
      </c>
      <c r="V998" s="333">
        <f>IF('statement of marks'!P$6="","",'statement of marks'!P$6)</f>
        <v>50</v>
      </c>
      <c r="W998" s="334">
        <f>IF('statement of marks'!Q$6="","",'statement of marks'!Q$6)</f>
        <v>70</v>
      </c>
      <c r="X998" s="406">
        <f>IF('statement of marks'!R$6="","",'statement of marks'!R$6)</f>
        <v>100</v>
      </c>
    </row>
    <row r="999" spans="1:24" ht="19" customHeight="1">
      <c r="A999" s="405"/>
      <c r="B999" s="1026" t="str">
        <f>'statement of marks'!$K$3</f>
        <v>fgUnh</v>
      </c>
      <c r="C999" s="1027"/>
      <c r="D999" s="332" t="str">
        <f>IF('statement of marks'!K75="","",'statement of marks'!K75)</f>
        <v/>
      </c>
      <c r="E999" s="332" t="str">
        <f>IF('statement of marks'!L75="","",'statement of marks'!L75)</f>
        <v/>
      </c>
      <c r="F999" s="332" t="str">
        <f>IF('statement of marks'!M75="","",'statement of marks'!M75)</f>
        <v/>
      </c>
      <c r="G999" s="403" t="str">
        <f>IF('statement of marks'!N75="","",'statement of marks'!N75)</f>
        <v/>
      </c>
      <c r="H999" s="332" t="str">
        <f>IF('statement of marks'!O75="","",'statement of marks'!O75)</f>
        <v/>
      </c>
      <c r="I999" s="332" t="str">
        <f>IF('statement of marks'!P75="","",'statement of marks'!P75)</f>
        <v/>
      </c>
      <c r="J999" s="36" t="str">
        <f>IF('statement of marks'!Q75="","",'statement of marks'!Q75)</f>
        <v/>
      </c>
      <c r="K999" s="407" t="str">
        <f>IF('statement of marks'!R75="","",'statement of marks'!R75)</f>
        <v/>
      </c>
      <c r="L999" s="1071"/>
      <c r="M999" s="1072"/>
      <c r="N999" s="405"/>
      <c r="O999" s="1026" t="str">
        <f>'statement of marks'!$K$3</f>
        <v>fgUnh</v>
      </c>
      <c r="P999" s="1027"/>
      <c r="Q999" s="332" t="str">
        <f>IF('statement of marks'!K76="","",'statement of marks'!K76)</f>
        <v/>
      </c>
      <c r="R999" s="332" t="str">
        <f>IF('statement of marks'!L76="","",'statement of marks'!L76)</f>
        <v/>
      </c>
      <c r="S999" s="332" t="str">
        <f>IF('statement of marks'!M76="","",'statement of marks'!M76)</f>
        <v/>
      </c>
      <c r="T999" s="403" t="str">
        <f>IF('statement of marks'!N76="","",'statement of marks'!N76)</f>
        <v/>
      </c>
      <c r="U999" s="332" t="str">
        <f>IF('statement of marks'!O76="","",'statement of marks'!O76)</f>
        <v/>
      </c>
      <c r="V999" s="332" t="str">
        <f>IF('statement of marks'!P76="","",'statement of marks'!P76)</f>
        <v/>
      </c>
      <c r="W999" s="36" t="str">
        <f>IF('statement of marks'!Q76="","",'statement of marks'!Q76)</f>
        <v/>
      </c>
      <c r="X999" s="407" t="str">
        <f>IF('statement of marks'!R76="","",'statement of marks'!R76)</f>
        <v/>
      </c>
    </row>
    <row r="1000" spans="1:24" ht="19" customHeight="1">
      <c r="A1000" s="405"/>
      <c r="B1000" s="1026" t="str">
        <f>'statement of marks'!$AQ$3</f>
        <v>xf.kr</v>
      </c>
      <c r="C1000" s="1027"/>
      <c r="D1000" s="332" t="str">
        <f>IF('statement of marks'!AQ75="","",'statement of marks'!AQ75)</f>
        <v/>
      </c>
      <c r="E1000" s="332" t="str">
        <f>IF('statement of marks'!AR75="","",'statement of marks'!AR75)</f>
        <v/>
      </c>
      <c r="F1000" s="332" t="str">
        <f>IF('statement of marks'!AS75="","",'statement of marks'!AS75)</f>
        <v/>
      </c>
      <c r="G1000" s="403" t="str">
        <f>IF('statement of marks'!AT75="","",'statement of marks'!AT75)</f>
        <v/>
      </c>
      <c r="H1000" s="332" t="str">
        <f>IF('statement of marks'!AU75="","",'statement of marks'!AU75)</f>
        <v/>
      </c>
      <c r="I1000" s="332" t="str">
        <f>IF('statement of marks'!AV75="","",'statement of marks'!AV75)</f>
        <v/>
      </c>
      <c r="J1000" s="36" t="str">
        <f>IF('statement of marks'!AW75="","",'statement of marks'!AW75)</f>
        <v/>
      </c>
      <c r="K1000" s="407" t="str">
        <f>IF('statement of marks'!AX75="","",'statement of marks'!AX75)</f>
        <v/>
      </c>
      <c r="L1000" s="1071"/>
      <c r="M1000" s="1072"/>
      <c r="N1000" s="405"/>
      <c r="O1000" s="1026" t="str">
        <f>'statement of marks'!$AQ$3</f>
        <v>xf.kr</v>
      </c>
      <c r="P1000" s="1027"/>
      <c r="Q1000" s="332" t="str">
        <f>IF('statement of marks'!AQ76="","",'statement of marks'!AQ76)</f>
        <v/>
      </c>
      <c r="R1000" s="332" t="str">
        <f>IF('statement of marks'!AR76="","",'statement of marks'!AR76)</f>
        <v/>
      </c>
      <c r="S1000" s="332" t="str">
        <f>IF('statement of marks'!AS76="","",'statement of marks'!AS76)</f>
        <v/>
      </c>
      <c r="T1000" s="403" t="str">
        <f>IF('statement of marks'!AT76="","",'statement of marks'!AT76)</f>
        <v/>
      </c>
      <c r="U1000" s="332" t="str">
        <f>IF('statement of marks'!AU76="","",'statement of marks'!AU76)</f>
        <v/>
      </c>
      <c r="V1000" s="332" t="str">
        <f>IF('statement of marks'!AV76="","",'statement of marks'!AV76)</f>
        <v/>
      </c>
      <c r="W1000" s="36" t="str">
        <f>IF('statement of marks'!AW76="","",'statement of marks'!AW76)</f>
        <v/>
      </c>
      <c r="X1000" s="407" t="str">
        <f>IF('statement of marks'!AX76="","",'statement of marks'!AX76)</f>
        <v/>
      </c>
    </row>
    <row r="1001" spans="1:24" ht="19" customHeight="1">
      <c r="A1001" s="405"/>
      <c r="B1001" s="1026" t="str">
        <f>'statement of marks'!$BG$3</f>
        <v>Ik;kZoj.k v/;;u</v>
      </c>
      <c r="C1001" s="1027"/>
      <c r="D1001" s="332" t="str">
        <f>IF('statement of marks'!BG75="","",'statement of marks'!BG75)</f>
        <v/>
      </c>
      <c r="E1001" s="332" t="str">
        <f>IF('statement of marks'!BH75="","",'statement of marks'!BH75)</f>
        <v/>
      </c>
      <c r="F1001" s="332" t="str">
        <f>IF('statement of marks'!BI75="","",'statement of marks'!BI75)</f>
        <v/>
      </c>
      <c r="G1001" s="403" t="str">
        <f>IF('statement of marks'!BJ75="","",'statement of marks'!BJ75)</f>
        <v/>
      </c>
      <c r="H1001" s="332" t="str">
        <f>IF('statement of marks'!BK75="","",'statement of marks'!BK75)</f>
        <v/>
      </c>
      <c r="I1001" s="332" t="str">
        <f>IF('statement of marks'!BL75="","",'statement of marks'!BL75)</f>
        <v/>
      </c>
      <c r="J1001" s="36" t="str">
        <f>IF('statement of marks'!BM75="","",'statement of marks'!BM75)</f>
        <v/>
      </c>
      <c r="K1001" s="407" t="str">
        <f>IF('statement of marks'!BN75="","",'statement of marks'!BN75)</f>
        <v/>
      </c>
      <c r="L1001" s="1071"/>
      <c r="M1001" s="1072"/>
      <c r="N1001" s="405"/>
      <c r="O1001" s="1026" t="str">
        <f>'statement of marks'!$BG$3</f>
        <v>Ik;kZoj.k v/;;u</v>
      </c>
      <c r="P1001" s="1027"/>
      <c r="Q1001" s="332" t="str">
        <f>IF('statement of marks'!BG76="","",'statement of marks'!BG76)</f>
        <v/>
      </c>
      <c r="R1001" s="332" t="str">
        <f>IF('statement of marks'!BH76="","",'statement of marks'!BH76)</f>
        <v/>
      </c>
      <c r="S1001" s="332" t="str">
        <f>IF('statement of marks'!BI76="","",'statement of marks'!BI76)</f>
        <v/>
      </c>
      <c r="T1001" s="403" t="str">
        <f>IF('statement of marks'!BJ76="","",'statement of marks'!BJ76)</f>
        <v/>
      </c>
      <c r="U1001" s="332" t="str">
        <f>IF('statement of marks'!BK76="","",'statement of marks'!BK76)</f>
        <v/>
      </c>
      <c r="V1001" s="332" t="str">
        <f>IF('statement of marks'!BL76="","",'statement of marks'!BL76)</f>
        <v/>
      </c>
      <c r="W1001" s="36" t="str">
        <f>IF('statement of marks'!BM76="","",'statement of marks'!BM76)</f>
        <v/>
      </c>
      <c r="X1001" s="407" t="str">
        <f>IF('statement of marks'!BN76="","",'statement of marks'!BN76)</f>
        <v/>
      </c>
    </row>
    <row r="1002" spans="1:24" ht="19" customHeight="1">
      <c r="A1002" s="1040"/>
      <c r="B1002" s="1042" t="str">
        <f>'statement of marks'!$AA$3</f>
        <v>vaxszth</v>
      </c>
      <c r="C1002" s="402" t="s">
        <v>3</v>
      </c>
      <c r="D1002" s="333">
        <f>IF('statement of marks'!AA$6="","",'statement of marks'!AA$6)</f>
        <v>5</v>
      </c>
      <c r="E1002" s="333">
        <f>IF('statement of marks'!AB$6="","",'statement of marks'!AB$6)</f>
        <v>5</v>
      </c>
      <c r="F1002" s="333">
        <f>IF('statement of marks'!AC$6="","",'statement of marks'!AC$6)</f>
        <v>5</v>
      </c>
      <c r="G1002" s="334">
        <f>IF('statement of marks'!AD$6="","",'statement of marks'!AD$6)</f>
        <v>15</v>
      </c>
      <c r="H1002" s="333">
        <f>IF('statement of marks'!AE$6="","",'statement of marks'!AE$6)</f>
        <v>10</v>
      </c>
      <c r="I1002" s="333">
        <f>IF('statement of marks'!AF$6="","",'statement of marks'!AF$6)</f>
        <v>25</v>
      </c>
      <c r="J1002" s="334">
        <f>IF('statement of marks'!AG$6="","",'statement of marks'!AG$6)</f>
        <v>35</v>
      </c>
      <c r="K1002" s="406">
        <f>IF('statement of marks'!AH$6="","",'statement of marks'!AH$6)</f>
        <v>50</v>
      </c>
      <c r="L1002" s="1071"/>
      <c r="M1002" s="1072"/>
      <c r="N1002" s="1040"/>
      <c r="O1002" s="1042" t="str">
        <f>'statement of marks'!$AA$3</f>
        <v>vaxszth</v>
      </c>
      <c r="P1002" s="402" t="s">
        <v>3</v>
      </c>
      <c r="Q1002" s="333">
        <f>IF('statement of marks'!AA$6="","",'statement of marks'!AA$6)</f>
        <v>5</v>
      </c>
      <c r="R1002" s="333">
        <f>IF('statement of marks'!AB$6="","",'statement of marks'!AB$6)</f>
        <v>5</v>
      </c>
      <c r="S1002" s="333">
        <f>IF('statement of marks'!AC$6="","",'statement of marks'!AC$6)</f>
        <v>5</v>
      </c>
      <c r="T1002" s="334">
        <f>IF('statement of marks'!AD$6="","",'statement of marks'!AD$6)</f>
        <v>15</v>
      </c>
      <c r="U1002" s="333">
        <f>IF('statement of marks'!AE$6="","",'statement of marks'!AE$6)</f>
        <v>10</v>
      </c>
      <c r="V1002" s="333">
        <f>IF('statement of marks'!AF$6="","",'statement of marks'!AF$6)</f>
        <v>25</v>
      </c>
      <c r="W1002" s="334">
        <f>IF('statement of marks'!AG$6="","",'statement of marks'!AG$6)</f>
        <v>35</v>
      </c>
      <c r="X1002" s="406">
        <f>IF('statement of marks'!AH$6="","",'statement of marks'!AH$6)</f>
        <v>50</v>
      </c>
    </row>
    <row r="1003" spans="1:24" ht="19" customHeight="1">
      <c r="A1003" s="1041"/>
      <c r="B1003" s="1042"/>
      <c r="C1003" s="404" t="s">
        <v>638</v>
      </c>
      <c r="D1003" s="332" t="str">
        <f>IF('statement of marks'!AA75="","",'statement of marks'!AA75)</f>
        <v/>
      </c>
      <c r="E1003" s="332" t="str">
        <f>IF('statement of marks'!AB75="","",'statement of marks'!AB75)</f>
        <v/>
      </c>
      <c r="F1003" s="332" t="str">
        <f>IF('statement of marks'!AC75="","",'statement of marks'!AC75)</f>
        <v/>
      </c>
      <c r="G1003" s="403" t="str">
        <f>IF('statement of marks'!AD75="","",'statement of marks'!AD75)</f>
        <v/>
      </c>
      <c r="H1003" s="332" t="str">
        <f>IF('statement of marks'!AE75="","",'statement of marks'!AE75)</f>
        <v/>
      </c>
      <c r="I1003" s="332" t="str">
        <f>IF('statement of marks'!AF75="","",'statement of marks'!AF75)</f>
        <v/>
      </c>
      <c r="J1003" s="36" t="str">
        <f>IF('statement of marks'!AG75="","",'statement of marks'!AG75)</f>
        <v/>
      </c>
      <c r="K1003" s="407" t="str">
        <f>IF('statement of marks'!AH75="","",'statement of marks'!AH75)</f>
        <v/>
      </c>
      <c r="L1003" s="1071"/>
      <c r="M1003" s="1072"/>
      <c r="N1003" s="1041"/>
      <c r="O1003" s="1042"/>
      <c r="P1003" s="404" t="s">
        <v>638</v>
      </c>
      <c r="Q1003" s="332" t="str">
        <f>IF('statement of marks'!AA76="","",'statement of marks'!AA76)</f>
        <v/>
      </c>
      <c r="R1003" s="332" t="str">
        <f>IF('statement of marks'!AB76="","",'statement of marks'!AB76)</f>
        <v/>
      </c>
      <c r="S1003" s="332" t="str">
        <f>IF('statement of marks'!AC76="","",'statement of marks'!AC76)</f>
        <v/>
      </c>
      <c r="T1003" s="403" t="str">
        <f>IF('statement of marks'!AD76="","",'statement of marks'!AD76)</f>
        <v/>
      </c>
      <c r="U1003" s="332" t="str">
        <f>IF('statement of marks'!AE76="","",'statement of marks'!AE76)</f>
        <v/>
      </c>
      <c r="V1003" s="332" t="str">
        <f>IF('statement of marks'!AF76="","",'statement of marks'!AF76)</f>
        <v/>
      </c>
      <c r="W1003" s="36" t="str">
        <f>IF('statement of marks'!AG76="","",'statement of marks'!AG76)</f>
        <v/>
      </c>
      <c r="X1003" s="407" t="str">
        <f>IF('statement of marks'!AH76="","",'statement of marks'!AH76)</f>
        <v/>
      </c>
    </row>
    <row r="1004" spans="1:24" ht="19" customHeight="1">
      <c r="A1004" s="405"/>
      <c r="B1004" s="1043" t="s">
        <v>634</v>
      </c>
      <c r="C1004" s="1044"/>
      <c r="D1004" s="336" t="s">
        <v>1</v>
      </c>
      <c r="E1004" s="336" t="s">
        <v>21</v>
      </c>
      <c r="F1004" s="401" t="s">
        <v>635</v>
      </c>
      <c r="G1004" s="36"/>
      <c r="H1004" s="335"/>
      <c r="I1004" s="36"/>
      <c r="J1004" s="502" t="s">
        <v>62</v>
      </c>
      <c r="K1004" s="408"/>
      <c r="L1004" s="1071"/>
      <c r="M1004" s="1072"/>
      <c r="N1004" s="405"/>
      <c r="O1004" s="1043" t="s">
        <v>634</v>
      </c>
      <c r="P1004" s="1044"/>
      <c r="Q1004" s="336" t="s">
        <v>1</v>
      </c>
      <c r="R1004" s="336" t="s">
        <v>21</v>
      </c>
      <c r="S1004" s="401" t="s">
        <v>635</v>
      </c>
      <c r="T1004" s="36"/>
      <c r="U1004" s="335"/>
      <c r="V1004" s="36"/>
      <c r="W1004" s="336" t="s">
        <v>62</v>
      </c>
      <c r="X1004" s="408"/>
    </row>
    <row r="1005" spans="1:24" ht="19" customHeight="1">
      <c r="A1005" s="405"/>
      <c r="B1005" s="1038" t="s">
        <v>3</v>
      </c>
      <c r="C1005" s="1039"/>
      <c r="D1005" s="333">
        <v>20</v>
      </c>
      <c r="E1005" s="333">
        <v>20</v>
      </c>
      <c r="F1005" s="333">
        <v>20</v>
      </c>
      <c r="G1005" s="334"/>
      <c r="H1005" s="333"/>
      <c r="I1005" s="333"/>
      <c r="J1005" s="334">
        <v>20</v>
      </c>
      <c r="K1005" s="406"/>
      <c r="L1005" s="1071"/>
      <c r="M1005" s="1072"/>
      <c r="N1005" s="405"/>
      <c r="O1005" s="1038" t="s">
        <v>3</v>
      </c>
      <c r="P1005" s="1039"/>
      <c r="Q1005" s="333">
        <v>20</v>
      </c>
      <c r="R1005" s="333">
        <v>20</v>
      </c>
      <c r="S1005" s="333">
        <v>20</v>
      </c>
      <c r="T1005" s="334"/>
      <c r="U1005" s="333"/>
      <c r="V1005" s="333"/>
      <c r="W1005" s="334">
        <v>20</v>
      </c>
      <c r="X1005" s="406"/>
    </row>
    <row r="1006" spans="1:24" ht="19" customHeight="1">
      <c r="A1006" s="405"/>
      <c r="B1006" s="1026" t="str">
        <f>'statement of marks'!$BW$3</f>
        <v>dk;kZuqHko</v>
      </c>
      <c r="C1006" s="1027"/>
      <c r="D1006" s="499" t="str">
        <f>IF('statement of marks'!BW75="","",'statement of marks'!BW75)</f>
        <v/>
      </c>
      <c r="E1006" s="499" t="str">
        <f>IF('statement of marks'!BX75="","",'statement of marks'!BX75)</f>
        <v/>
      </c>
      <c r="F1006" s="499" t="str">
        <f>IF('statement of marks'!BZ75="","",'statement of marks'!BZ75)</f>
        <v/>
      </c>
      <c r="G1006" s="338"/>
      <c r="H1006" s="338"/>
      <c r="I1006" s="499"/>
      <c r="J1006" s="499" t="str">
        <f>IF('statement of marks'!BY75="","",'statement of marks'!BY75)</f>
        <v/>
      </c>
      <c r="K1006" s="500"/>
      <c r="L1006" s="1071"/>
      <c r="M1006" s="1072"/>
      <c r="N1006" s="405"/>
      <c r="O1006" s="1026" t="str">
        <f>'statement of marks'!$BW$3</f>
        <v>dk;kZuqHko</v>
      </c>
      <c r="P1006" s="1027"/>
      <c r="Q1006" s="499" t="str">
        <f>IF('statement of marks'!BW76="","",'statement of marks'!BW76)</f>
        <v/>
      </c>
      <c r="R1006" s="499" t="str">
        <f>IF('statement of marks'!BX76="","",'statement of marks'!BX76)</f>
        <v/>
      </c>
      <c r="S1006" s="499" t="str">
        <f>IF('statement of marks'!BZ76="","",'statement of marks'!BZ76)</f>
        <v/>
      </c>
      <c r="T1006" s="338"/>
      <c r="U1006" s="338"/>
      <c r="V1006" s="499"/>
      <c r="W1006" s="499" t="str">
        <f>IF('statement of marks'!BY76="","",'statement of marks'!BY76)</f>
        <v/>
      </c>
      <c r="X1006" s="500"/>
    </row>
    <row r="1007" spans="1:24" ht="19" customHeight="1">
      <c r="A1007" s="405"/>
      <c r="B1007" s="1026" t="str">
        <f>'statement of marks'!$CG$3</f>
        <v>dyk f'k{kk</v>
      </c>
      <c r="C1007" s="1027"/>
      <c r="D1007" s="499" t="str">
        <f>IF('statement of marks'!CG75="","",'statement of marks'!CG75)</f>
        <v/>
      </c>
      <c r="E1007" s="499" t="str">
        <f>IF('statement of marks'!CH75="","",'statement of marks'!CH75)</f>
        <v/>
      </c>
      <c r="F1007" s="499" t="str">
        <f>IF('statement of marks'!CJ75="","",'statement of marks'!CJ75)</f>
        <v/>
      </c>
      <c r="G1007" s="338"/>
      <c r="H1007" s="338"/>
      <c r="I1007" s="499"/>
      <c r="J1007" s="499" t="str">
        <f>IF('statement of marks'!CI75="","",'statement of marks'!CI75)</f>
        <v/>
      </c>
      <c r="K1007" s="500"/>
      <c r="L1007" s="1071"/>
      <c r="M1007" s="1072"/>
      <c r="N1007" s="405"/>
      <c r="O1007" s="1026" t="str">
        <f>'statement of marks'!$CG$3</f>
        <v>dyk f'k{kk</v>
      </c>
      <c r="P1007" s="1027"/>
      <c r="Q1007" s="499" t="str">
        <f>IF('statement of marks'!CG76="","",'statement of marks'!CG76)</f>
        <v/>
      </c>
      <c r="R1007" s="499" t="str">
        <f>IF('statement of marks'!CH76="","",'statement of marks'!CH76)</f>
        <v/>
      </c>
      <c r="S1007" s="499" t="str">
        <f>IF('statement of marks'!CJ76="","",'statement of marks'!CJ76)</f>
        <v/>
      </c>
      <c r="T1007" s="338"/>
      <c r="U1007" s="338"/>
      <c r="V1007" s="499"/>
      <c r="W1007" s="499" t="str">
        <f>IF('statement of marks'!CI76="","",'statement of marks'!CI76)</f>
        <v/>
      </c>
      <c r="X1007" s="500"/>
    </row>
    <row r="1008" spans="1:24" ht="19" customHeight="1">
      <c r="A1008" s="405"/>
      <c r="B1008" s="1028" t="str">
        <f>'statement of marks'!$CQ$3</f>
        <v>LokLF; ,oe~ 'kkjhfjd f'k{kk</v>
      </c>
      <c r="C1008" s="1029"/>
      <c r="D1008" s="499" t="str">
        <f>IF('statement of marks'!CQ75="","",'statement of marks'!CQ75)</f>
        <v/>
      </c>
      <c r="E1008" s="499" t="str">
        <f>IF('statement of marks'!CR75="","",'statement of marks'!CR75)</f>
        <v/>
      </c>
      <c r="F1008" s="499" t="str">
        <f>IF('statement of marks'!CT75="","",'statement of marks'!CT75)</f>
        <v/>
      </c>
      <c r="G1008" s="338"/>
      <c r="H1008" s="338"/>
      <c r="I1008" s="499"/>
      <c r="J1008" s="499" t="str">
        <f>IF('statement of marks'!CS75="","",'statement of marks'!CS75)</f>
        <v/>
      </c>
      <c r="K1008" s="500"/>
      <c r="L1008" s="1071"/>
      <c r="M1008" s="1072"/>
      <c r="N1008" s="405"/>
      <c r="O1008" s="1030" t="str">
        <f>'statement of marks'!$CQ$3</f>
        <v>LokLF; ,oe~ 'kkjhfjd f'k{kk</v>
      </c>
      <c r="P1008" s="1031"/>
      <c r="Q1008" s="499" t="str">
        <f>IF('statement of marks'!CQ76="","",'statement of marks'!CQ76)</f>
        <v/>
      </c>
      <c r="R1008" s="499" t="str">
        <f>IF('statement of marks'!CR76="","",'statement of marks'!CR76)</f>
        <v/>
      </c>
      <c r="S1008" s="499" t="str">
        <f>IF('statement of marks'!CT76="","",'statement of marks'!CT76)</f>
        <v/>
      </c>
      <c r="T1008" s="338"/>
      <c r="U1008" s="338"/>
      <c r="V1008" s="499"/>
      <c r="W1008" s="499" t="str">
        <f>IF('statement of marks'!CS76="","",'statement of marks'!CS76)</f>
        <v/>
      </c>
      <c r="X1008" s="500"/>
    </row>
    <row r="1009" spans="1:24" ht="19" customHeight="1">
      <c r="A1009" s="405"/>
      <c r="B1009" s="1032" t="s">
        <v>636</v>
      </c>
      <c r="C1009" s="1033"/>
      <c r="D1009" s="1034" t="str">
        <f>IF(details!$CQ$3="","",details!$CQ$3)</f>
        <v>;ksx vxLr rd</v>
      </c>
      <c r="E1009" s="1034"/>
      <c r="F1009" s="1034" t="str">
        <f>IF(details!$CU$3="","",details!$CU$3)</f>
        <v>;ksx vDVwcj rd</v>
      </c>
      <c r="G1009" s="1034"/>
      <c r="H1009" s="1034" t="str">
        <f>IF(details!$CY$3="","",details!$CY$3)</f>
        <v>;ksx fnlEcj rd</v>
      </c>
      <c r="I1009" s="1034"/>
      <c r="J1009" s="1034" t="str">
        <f>IF(details!$DC$3="","",details!$DC$3)</f>
        <v>;ksx Qjojh rd</v>
      </c>
      <c r="K1009" s="1035"/>
      <c r="L1009" s="1071"/>
      <c r="M1009" s="1072"/>
      <c r="N1009" s="405"/>
      <c r="O1009" s="1032" t="s">
        <v>636</v>
      </c>
      <c r="P1009" s="1033"/>
      <c r="Q1009" s="1034" t="str">
        <f>IF(details!$CQ$3="","",details!$CQ$3)</f>
        <v>;ksx vxLr rd</v>
      </c>
      <c r="R1009" s="1034"/>
      <c r="S1009" s="1034" t="str">
        <f>IF(details!$CU$3="","",details!$CU$3)</f>
        <v>;ksx vDVwcj rd</v>
      </c>
      <c r="T1009" s="1034"/>
      <c r="U1009" s="1034" t="str">
        <f>IF(details!$CY$3="","",details!$CY$3)</f>
        <v>;ksx fnlEcj rd</v>
      </c>
      <c r="V1009" s="1034"/>
      <c r="W1009" s="1034" t="str">
        <f>IF(details!$DC$3="","",details!$DC$3)</f>
        <v>;ksx Qjojh rd</v>
      </c>
      <c r="X1009" s="1035"/>
    </row>
    <row r="1010" spans="1:24" ht="19" customHeight="1">
      <c r="A1010" s="405"/>
      <c r="B1010" s="1032" t="s">
        <v>86</v>
      </c>
      <c r="C1010" s="1033"/>
      <c r="D1010" s="1036" t="str">
        <f>IF(details!CR75="","",details!CR75)</f>
        <v/>
      </c>
      <c r="E1010" s="1036"/>
      <c r="F1010" s="1036" t="str">
        <f>IF(details!CV75="","",details!CV75)</f>
        <v/>
      </c>
      <c r="G1010" s="1036"/>
      <c r="H1010" s="1036" t="str">
        <f>IF(details!CZ75="","",details!CZ75)</f>
        <v/>
      </c>
      <c r="I1010" s="1036"/>
      <c r="J1010" s="1036" t="str">
        <f>IF(details!DD75="","",details!DD75)</f>
        <v/>
      </c>
      <c r="K1010" s="1037"/>
      <c r="L1010" s="1071"/>
      <c r="M1010" s="1072"/>
      <c r="N1010" s="405"/>
      <c r="O1010" s="1032" t="s">
        <v>86</v>
      </c>
      <c r="P1010" s="1033"/>
      <c r="Q1010" s="1036" t="str">
        <f>IF(details!CR76="","",details!CR76)</f>
        <v/>
      </c>
      <c r="R1010" s="1036"/>
      <c r="S1010" s="1036" t="str">
        <f>IF(details!CV76="","",details!CV76)</f>
        <v/>
      </c>
      <c r="T1010" s="1036"/>
      <c r="U1010" s="1036" t="str">
        <f>IF(details!CZ76="","",details!CZ76)</f>
        <v/>
      </c>
      <c r="V1010" s="1036"/>
      <c r="W1010" s="1036" t="str">
        <f>IF(details!DD76="","",details!DD76)</f>
        <v/>
      </c>
      <c r="X1010" s="1037"/>
    </row>
    <row r="1011" spans="1:24" ht="19" customHeight="1">
      <c r="A1011" s="405"/>
      <c r="B1011" s="1020" t="s">
        <v>15</v>
      </c>
      <c r="C1011" s="1021"/>
      <c r="D1011" s="1022" t="str">
        <f>IF(details!CQ75="","",details!CQ75)</f>
        <v/>
      </c>
      <c r="E1011" s="1022"/>
      <c r="F1011" s="1022" t="str">
        <f>IF(details!CU75="","",details!CU75)</f>
        <v/>
      </c>
      <c r="G1011" s="1022"/>
      <c r="H1011" s="1022" t="str">
        <f>IF(details!CY75="","",details!CY75)</f>
        <v/>
      </c>
      <c r="I1011" s="1022"/>
      <c r="J1011" s="1022" t="str">
        <f>IF(details!DC75="","",details!DC75)</f>
        <v/>
      </c>
      <c r="K1011" s="1023"/>
      <c r="L1011" s="1071"/>
      <c r="M1011" s="1072"/>
      <c r="N1011" s="405"/>
      <c r="O1011" s="1020" t="s">
        <v>15</v>
      </c>
      <c r="P1011" s="1021"/>
      <c r="Q1011" s="1022" t="str">
        <f>IF(details!CQ76="","",details!CQ76)</f>
        <v/>
      </c>
      <c r="R1011" s="1022"/>
      <c r="S1011" s="1022" t="str">
        <f>IF(details!CU76="","",details!CU76)</f>
        <v/>
      </c>
      <c r="T1011" s="1022"/>
      <c r="U1011" s="1022" t="str">
        <f>IF(details!CY76="","",details!CY76)</f>
        <v/>
      </c>
      <c r="V1011" s="1022"/>
      <c r="W1011" s="1022" t="str">
        <f>IF(details!DC76="","",details!DC76)</f>
        <v/>
      </c>
      <c r="X1011" s="1023"/>
    </row>
    <row r="1012" spans="1:24" ht="19" customHeight="1">
      <c r="A1012" s="405"/>
      <c r="B1012" s="1024" t="s">
        <v>87</v>
      </c>
      <c r="C1012" s="1025"/>
      <c r="D1012" s="1016"/>
      <c r="E1012" s="1016"/>
      <c r="F1012" s="1016"/>
      <c r="G1012" s="1016"/>
      <c r="H1012" s="1016"/>
      <c r="I1012" s="1016"/>
      <c r="J1012" s="1016"/>
      <c r="K1012" s="1017"/>
      <c r="L1012" s="1071"/>
      <c r="M1012" s="1072"/>
      <c r="N1012" s="405"/>
      <c r="O1012" s="1024" t="s">
        <v>87</v>
      </c>
      <c r="P1012" s="1025"/>
      <c r="Q1012" s="1016"/>
      <c r="R1012" s="1016"/>
      <c r="S1012" s="1016"/>
      <c r="T1012" s="1016"/>
      <c r="U1012" s="1016"/>
      <c r="V1012" s="1016"/>
      <c r="W1012" s="1016"/>
      <c r="X1012" s="1017"/>
    </row>
    <row r="1013" spans="1:24" ht="19" customHeight="1">
      <c r="A1013" s="405"/>
      <c r="B1013" s="1014" t="s">
        <v>73</v>
      </c>
      <c r="C1013" s="1015"/>
      <c r="D1013" s="1016"/>
      <c r="E1013" s="1016"/>
      <c r="F1013" s="1016"/>
      <c r="G1013" s="1016"/>
      <c r="H1013" s="1016"/>
      <c r="I1013" s="1016"/>
      <c r="J1013" s="1016"/>
      <c r="K1013" s="1017"/>
      <c r="L1013" s="1071"/>
      <c r="M1013" s="1072"/>
      <c r="N1013" s="405"/>
      <c r="O1013" s="1014" t="s">
        <v>73</v>
      </c>
      <c r="P1013" s="1015"/>
      <c r="Q1013" s="1016"/>
      <c r="R1013" s="1016"/>
      <c r="S1013" s="1016"/>
      <c r="T1013" s="1016"/>
      <c r="U1013" s="1016"/>
      <c r="V1013" s="1016"/>
      <c r="W1013" s="1016"/>
      <c r="X1013" s="1017"/>
    </row>
    <row r="1014" spans="1:24" ht="19" customHeight="1">
      <c r="A1014" s="405"/>
      <c r="B1014" s="1018" t="s">
        <v>88</v>
      </c>
      <c r="C1014" s="1019"/>
      <c r="D1014" s="1016"/>
      <c r="E1014" s="1016"/>
      <c r="F1014" s="1016"/>
      <c r="G1014" s="1016"/>
      <c r="H1014" s="1016"/>
      <c r="I1014" s="1016"/>
      <c r="J1014" s="1016"/>
      <c r="K1014" s="1017"/>
      <c r="L1014" s="1071"/>
      <c r="M1014" s="1072"/>
      <c r="N1014" s="405"/>
      <c r="O1014" s="1018" t="s">
        <v>88</v>
      </c>
      <c r="P1014" s="1019"/>
      <c r="Q1014" s="1016"/>
      <c r="R1014" s="1016"/>
      <c r="S1014" s="1016"/>
      <c r="T1014" s="1016"/>
      <c r="U1014" s="1016"/>
      <c r="V1014" s="1016"/>
      <c r="W1014" s="1016"/>
      <c r="X1014" s="1017"/>
    </row>
    <row r="1015" spans="1:24" ht="19" customHeight="1" thickBot="1">
      <c r="A1015" s="410"/>
      <c r="B1015" s="1054" t="s">
        <v>89</v>
      </c>
      <c r="C1015" s="1055"/>
      <c r="D1015" s="1056"/>
      <c r="E1015" s="1056"/>
      <c r="F1015" s="1056"/>
      <c r="G1015" s="1056"/>
      <c r="H1015" s="1056"/>
      <c r="I1015" s="1056"/>
      <c r="J1015" s="1056"/>
      <c r="K1015" s="1057"/>
      <c r="L1015" s="1071"/>
      <c r="M1015" s="1072"/>
      <c r="N1015" s="410"/>
      <c r="O1015" s="1054" t="s">
        <v>89</v>
      </c>
      <c r="P1015" s="1055"/>
      <c r="Q1015" s="1056"/>
      <c r="R1015" s="1056"/>
      <c r="S1015" s="1056"/>
      <c r="T1015" s="1056"/>
      <c r="U1015" s="1056"/>
      <c r="V1015" s="1056"/>
      <c r="W1015" s="1056"/>
      <c r="X1015" s="1057"/>
    </row>
    <row r="1016" spans="1:24" ht="19" customHeight="1">
      <c r="A1016" s="1058" t="s">
        <v>44</v>
      </c>
      <c r="B1016" s="1059"/>
      <c r="C1016" s="1059"/>
      <c r="D1016" s="1059"/>
      <c r="E1016" s="1059"/>
      <c r="F1016" s="1059"/>
      <c r="G1016" s="1059"/>
      <c r="H1016" s="1059"/>
      <c r="I1016" s="1059"/>
      <c r="J1016" s="1059"/>
      <c r="K1016" s="1060"/>
      <c r="L1016" s="1071"/>
      <c r="M1016" s="1072"/>
      <c r="N1016" s="1058" t="s">
        <v>44</v>
      </c>
      <c r="O1016" s="1059"/>
      <c r="P1016" s="1059"/>
      <c r="Q1016" s="1059"/>
      <c r="R1016" s="1059"/>
      <c r="S1016" s="1059"/>
      <c r="T1016" s="1059"/>
      <c r="U1016" s="1059"/>
      <c r="V1016" s="1059"/>
      <c r="W1016" s="1059"/>
      <c r="X1016" s="1060"/>
    </row>
    <row r="1017" spans="1:24" ht="19" customHeight="1">
      <c r="A1017" s="1061" t="str">
        <f>'statement of marks'!$A$1</f>
        <v>jk- ck- ek/;fed fo|ky; uohu] fuEckgsM+k</v>
      </c>
      <c r="B1017" s="1062"/>
      <c r="C1017" s="1062"/>
      <c r="D1017" s="1062"/>
      <c r="E1017" s="1062"/>
      <c r="F1017" s="1062"/>
      <c r="G1017" s="1062"/>
      <c r="H1017" s="1062"/>
      <c r="I1017" s="1062"/>
      <c r="J1017" s="1062"/>
      <c r="K1017" s="1063"/>
      <c r="L1017" s="1071"/>
      <c r="M1017" s="1072"/>
      <c r="N1017" s="1061" t="str">
        <f>'statement of marks'!$A$1</f>
        <v>jk- ck- ek/;fed fo|ky; uohu] fuEckgsM+k</v>
      </c>
      <c r="O1017" s="1062"/>
      <c r="P1017" s="1062"/>
      <c r="Q1017" s="1062"/>
      <c r="R1017" s="1062"/>
      <c r="S1017" s="1062"/>
      <c r="T1017" s="1062"/>
      <c r="U1017" s="1062"/>
      <c r="V1017" s="1062"/>
      <c r="W1017" s="1062"/>
      <c r="X1017" s="1063"/>
    </row>
    <row r="1018" spans="1:24" ht="19" customHeight="1">
      <c r="A1018" s="1061"/>
      <c r="B1018" s="1062"/>
      <c r="C1018" s="1062"/>
      <c r="D1018" s="1062"/>
      <c r="E1018" s="1062"/>
      <c r="F1018" s="1062"/>
      <c r="G1018" s="1062"/>
      <c r="H1018" s="1062"/>
      <c r="I1018" s="1062"/>
      <c r="J1018" s="1062"/>
      <c r="K1018" s="1063"/>
      <c r="L1018" s="1071"/>
      <c r="M1018" s="1072"/>
      <c r="N1018" s="1061"/>
      <c r="O1018" s="1062"/>
      <c r="P1018" s="1062"/>
      <c r="Q1018" s="1062"/>
      <c r="R1018" s="1062"/>
      <c r="S1018" s="1062"/>
      <c r="T1018" s="1062"/>
      <c r="U1018" s="1062"/>
      <c r="V1018" s="1062"/>
      <c r="W1018" s="1062"/>
      <c r="X1018" s="1063"/>
    </row>
    <row r="1019" spans="1:24" ht="19" customHeight="1">
      <c r="A1019" s="405"/>
      <c r="B1019" s="1042" t="s">
        <v>84</v>
      </c>
      <c r="C1019" s="1064"/>
      <c r="D1019" s="1065" t="str">
        <f>'statement of marks'!$F$3</f>
        <v>2015-16</v>
      </c>
      <c r="E1019" s="1065"/>
      <c r="F1019" s="1065"/>
      <c r="G1019" s="1065"/>
      <c r="H1019" s="1065"/>
      <c r="I1019" s="1065"/>
      <c r="J1019" s="1065"/>
      <c r="K1019" s="1066"/>
      <c r="L1019" s="1071"/>
      <c r="M1019" s="1072"/>
      <c r="N1019" s="405"/>
      <c r="O1019" s="1042" t="s">
        <v>84</v>
      </c>
      <c r="P1019" s="1064"/>
      <c r="Q1019" s="1065" t="str">
        <f>'statement of marks'!$F$3</f>
        <v>2015-16</v>
      </c>
      <c r="R1019" s="1065"/>
      <c r="S1019" s="1065"/>
      <c r="T1019" s="1065"/>
      <c r="U1019" s="1065"/>
      <c r="V1019" s="1065"/>
      <c r="W1019" s="1065"/>
      <c r="X1019" s="1066"/>
    </row>
    <row r="1020" spans="1:24" ht="19" customHeight="1">
      <c r="A1020" s="405"/>
      <c r="B1020" s="1026" t="s">
        <v>573</v>
      </c>
      <c r="C1020" s="1027"/>
      <c r="D1020" s="1027" t="str">
        <f>IF('statement of marks'!H77="","",'statement of marks'!H77)</f>
        <v>v 071</v>
      </c>
      <c r="E1020" s="1027"/>
      <c r="F1020" s="1027"/>
      <c r="G1020" s="1027"/>
      <c r="H1020" s="1027"/>
      <c r="I1020" s="1027"/>
      <c r="J1020" s="1027"/>
      <c r="K1020" s="1067"/>
      <c r="L1020" s="1071"/>
      <c r="M1020" s="1072"/>
      <c r="N1020" s="405"/>
      <c r="O1020" s="1026" t="s">
        <v>573</v>
      </c>
      <c r="P1020" s="1027"/>
      <c r="Q1020" s="1027" t="str">
        <f>IF('statement of marks'!H78="","",'statement of marks'!H78)</f>
        <v>v 072</v>
      </c>
      <c r="R1020" s="1027"/>
      <c r="S1020" s="1027"/>
      <c r="T1020" s="1027"/>
      <c r="U1020" s="1027"/>
      <c r="V1020" s="1027"/>
      <c r="W1020" s="1027"/>
      <c r="X1020" s="1067"/>
    </row>
    <row r="1021" spans="1:24" ht="19" customHeight="1">
      <c r="A1021" s="405"/>
      <c r="B1021" s="1026" t="s">
        <v>574</v>
      </c>
      <c r="C1021" s="1027"/>
      <c r="D1021" s="1027" t="str">
        <f>IF('statement of marks'!I77="","",'statement of marks'!I77)</f>
        <v>c 071</v>
      </c>
      <c r="E1021" s="1027"/>
      <c r="F1021" s="1027"/>
      <c r="G1021" s="1027"/>
      <c r="H1021" s="1027"/>
      <c r="I1021" s="1027"/>
      <c r="J1021" s="1027"/>
      <c r="K1021" s="1067"/>
      <c r="L1021" s="1071"/>
      <c r="M1021" s="1072"/>
      <c r="N1021" s="405"/>
      <c r="O1021" s="1026" t="s">
        <v>574</v>
      </c>
      <c r="P1021" s="1027"/>
      <c r="Q1021" s="1027" t="str">
        <f>IF('statement of marks'!I78="","",'statement of marks'!I78)</f>
        <v>c 072</v>
      </c>
      <c r="R1021" s="1027"/>
      <c r="S1021" s="1027"/>
      <c r="T1021" s="1027"/>
      <c r="U1021" s="1027"/>
      <c r="V1021" s="1027"/>
      <c r="W1021" s="1027"/>
      <c r="X1021" s="1067"/>
    </row>
    <row r="1022" spans="1:24" ht="19" customHeight="1">
      <c r="A1022" s="405"/>
      <c r="B1022" s="1026" t="s">
        <v>575</v>
      </c>
      <c r="C1022" s="1027"/>
      <c r="D1022" s="1027" t="str">
        <f>IF('statement of marks'!J77="","",'statement of marks'!J77)</f>
        <v>l 071</v>
      </c>
      <c r="E1022" s="1027"/>
      <c r="F1022" s="1027"/>
      <c r="G1022" s="1027"/>
      <c r="H1022" s="1027"/>
      <c r="I1022" s="1027"/>
      <c r="J1022" s="1027"/>
      <c r="K1022" s="1067"/>
      <c r="L1022" s="1071"/>
      <c r="M1022" s="1072"/>
      <c r="N1022" s="405"/>
      <c r="O1022" s="1026" t="s">
        <v>575</v>
      </c>
      <c r="P1022" s="1027"/>
      <c r="Q1022" s="1027" t="str">
        <f>IF('statement of marks'!J78="","",'statement of marks'!J78)</f>
        <v>l 072</v>
      </c>
      <c r="R1022" s="1027"/>
      <c r="S1022" s="1027"/>
      <c r="T1022" s="1027"/>
      <c r="U1022" s="1027"/>
      <c r="V1022" s="1027"/>
      <c r="W1022" s="1027"/>
      <c r="X1022" s="1067"/>
    </row>
    <row r="1023" spans="1:24" ht="19" customHeight="1">
      <c r="A1023" s="405"/>
      <c r="B1023" s="1026" t="s">
        <v>576</v>
      </c>
      <c r="C1023" s="1027"/>
      <c r="D1023" s="399" t="str">
        <f>'statement of marks'!$D$3</f>
        <v>3 A</v>
      </c>
      <c r="E1023" s="1027" t="s">
        <v>9</v>
      </c>
      <c r="F1023" s="1027"/>
      <c r="G1023" s="1045" t="str">
        <f>IF('statement of marks'!D77="","",'statement of marks'!D77)</f>
        <v/>
      </c>
      <c r="H1023" s="1045"/>
      <c r="I1023" s="1045"/>
      <c r="J1023" s="1045"/>
      <c r="K1023" s="1046"/>
      <c r="L1023" s="1071"/>
      <c r="M1023" s="1072"/>
      <c r="N1023" s="405"/>
      <c r="O1023" s="1026" t="s">
        <v>576</v>
      </c>
      <c r="P1023" s="1027"/>
      <c r="Q1023" s="399" t="str">
        <f>'statement of marks'!$D$3</f>
        <v>3 A</v>
      </c>
      <c r="R1023" s="1027" t="s">
        <v>9</v>
      </c>
      <c r="S1023" s="1027"/>
      <c r="T1023" s="1045" t="str">
        <f>IF('statement of marks'!D78="","",'statement of marks'!D78)</f>
        <v/>
      </c>
      <c r="U1023" s="1045"/>
      <c r="V1023" s="1045"/>
      <c r="W1023" s="1045"/>
      <c r="X1023" s="1046"/>
    </row>
    <row r="1024" spans="1:24" ht="19" customHeight="1">
      <c r="A1024" s="405"/>
      <c r="B1024" s="1026" t="s">
        <v>577</v>
      </c>
      <c r="C1024" s="1027"/>
      <c r="D1024" s="399" t="str">
        <f>IF('statement of marks'!E77="","",'statement of marks'!E77)</f>
        <v/>
      </c>
      <c r="E1024" s="1027" t="s">
        <v>0</v>
      </c>
      <c r="F1024" s="1027"/>
      <c r="G1024" s="1047" t="str">
        <f>IF('statement of marks'!F77="","",'statement of marks'!F77)</f>
        <v/>
      </c>
      <c r="H1024" s="1047"/>
      <c r="I1024" s="1047"/>
      <c r="J1024" s="1047"/>
      <c r="K1024" s="1048"/>
      <c r="L1024" s="1071"/>
      <c r="M1024" s="1072"/>
      <c r="N1024" s="405"/>
      <c r="O1024" s="1026" t="s">
        <v>577</v>
      </c>
      <c r="P1024" s="1027"/>
      <c r="Q1024" s="399" t="str">
        <f>IF('statement of marks'!E78="","",'statement of marks'!E78)</f>
        <v/>
      </c>
      <c r="R1024" s="1027" t="s">
        <v>0</v>
      </c>
      <c r="S1024" s="1027"/>
      <c r="T1024" s="1047" t="str">
        <f>IF('statement of marks'!F78="","",'statement of marks'!F78)</f>
        <v/>
      </c>
      <c r="U1024" s="1047"/>
      <c r="V1024" s="1047"/>
      <c r="W1024" s="1047"/>
      <c r="X1024" s="1048"/>
    </row>
    <row r="1025" spans="1:24" ht="19" customHeight="1">
      <c r="A1025" s="405"/>
      <c r="B1025" s="372" t="s">
        <v>27</v>
      </c>
      <c r="C1025" s="337" t="s">
        <v>85</v>
      </c>
      <c r="D1025" s="1049" t="s">
        <v>1</v>
      </c>
      <c r="E1025" s="1049" t="s">
        <v>21</v>
      </c>
      <c r="F1025" s="1049" t="s">
        <v>62</v>
      </c>
      <c r="G1025" s="1050" t="s">
        <v>2</v>
      </c>
      <c r="H1025" s="1049" t="s">
        <v>632</v>
      </c>
      <c r="I1025" s="1049"/>
      <c r="J1025" s="1049"/>
      <c r="K1025" s="1051" t="s">
        <v>633</v>
      </c>
      <c r="L1025" s="1071"/>
      <c r="M1025" s="1072"/>
      <c r="N1025" s="405"/>
      <c r="O1025" s="372" t="s">
        <v>27</v>
      </c>
      <c r="P1025" s="337" t="s">
        <v>85</v>
      </c>
      <c r="Q1025" s="1052" t="s">
        <v>1</v>
      </c>
      <c r="R1025" s="1052" t="s">
        <v>21</v>
      </c>
      <c r="S1025" s="1052" t="s">
        <v>62</v>
      </c>
      <c r="T1025" s="1053" t="s">
        <v>2</v>
      </c>
      <c r="U1025" s="1052" t="s">
        <v>632</v>
      </c>
      <c r="V1025" s="1052"/>
      <c r="W1025" s="1052"/>
      <c r="X1025" s="1051" t="s">
        <v>633</v>
      </c>
    </row>
    <row r="1026" spans="1:24" ht="19" customHeight="1">
      <c r="A1026" s="405"/>
      <c r="B1026" s="372"/>
      <c r="C1026" s="337"/>
      <c r="D1026" s="1049"/>
      <c r="E1026" s="1049"/>
      <c r="F1026" s="1049"/>
      <c r="G1026" s="1050"/>
      <c r="H1026" s="393" t="s">
        <v>629</v>
      </c>
      <c r="I1026" s="393" t="s">
        <v>630</v>
      </c>
      <c r="J1026" s="501" t="s">
        <v>68</v>
      </c>
      <c r="K1026" s="1051"/>
      <c r="L1026" s="1071"/>
      <c r="M1026" s="1072"/>
      <c r="N1026" s="405"/>
      <c r="O1026" s="372"/>
      <c r="P1026" s="337"/>
      <c r="Q1026" s="1052"/>
      <c r="R1026" s="1052"/>
      <c r="S1026" s="1052"/>
      <c r="T1026" s="1053"/>
      <c r="U1026" s="400" t="s">
        <v>629</v>
      </c>
      <c r="V1026" s="400" t="s">
        <v>630</v>
      </c>
      <c r="W1026" s="400" t="s">
        <v>68</v>
      </c>
      <c r="X1026" s="1051"/>
    </row>
    <row r="1027" spans="1:24" ht="19" customHeight="1">
      <c r="A1027" s="405"/>
      <c r="B1027" s="1038" t="s">
        <v>3</v>
      </c>
      <c r="C1027" s="1039"/>
      <c r="D1027" s="333">
        <f>IF('statement of marks'!K$6="","",'statement of marks'!K$6)</f>
        <v>10</v>
      </c>
      <c r="E1027" s="333">
        <f>IF('statement of marks'!L$6="","",'statement of marks'!L$6)</f>
        <v>10</v>
      </c>
      <c r="F1027" s="333">
        <f>IF('statement of marks'!M$6="","",'statement of marks'!M$6)</f>
        <v>10</v>
      </c>
      <c r="G1027" s="334">
        <f>IF('statement of marks'!N$6="","",'statement of marks'!N$6)</f>
        <v>30</v>
      </c>
      <c r="H1027" s="333">
        <f>IF('statement of marks'!O$6="","",'statement of marks'!O$6)</f>
        <v>20</v>
      </c>
      <c r="I1027" s="333">
        <f>IF('statement of marks'!P$6="","",'statement of marks'!P$6)</f>
        <v>50</v>
      </c>
      <c r="J1027" s="334">
        <f>IF('statement of marks'!Q$6="","",'statement of marks'!Q$6)</f>
        <v>70</v>
      </c>
      <c r="K1027" s="406">
        <f>IF('statement of marks'!R$6="","",'statement of marks'!R$6)</f>
        <v>100</v>
      </c>
      <c r="L1027" s="1071"/>
      <c r="M1027" s="1072"/>
      <c r="N1027" s="405"/>
      <c r="O1027" s="1038" t="s">
        <v>3</v>
      </c>
      <c r="P1027" s="1039"/>
      <c r="Q1027" s="333">
        <f>IF('statement of marks'!K$6="","",'statement of marks'!K$6)</f>
        <v>10</v>
      </c>
      <c r="R1027" s="333">
        <f>IF('statement of marks'!L$6="","",'statement of marks'!L$6)</f>
        <v>10</v>
      </c>
      <c r="S1027" s="333">
        <f>IF('statement of marks'!M$6="","",'statement of marks'!M$6)</f>
        <v>10</v>
      </c>
      <c r="T1027" s="334">
        <f>IF('statement of marks'!N$6="","",'statement of marks'!N$6)</f>
        <v>30</v>
      </c>
      <c r="U1027" s="333">
        <f>IF('statement of marks'!O$6="","",'statement of marks'!O$6)</f>
        <v>20</v>
      </c>
      <c r="V1027" s="333">
        <f>IF('statement of marks'!P$6="","",'statement of marks'!P$6)</f>
        <v>50</v>
      </c>
      <c r="W1027" s="334">
        <f>IF('statement of marks'!Q$6="","",'statement of marks'!Q$6)</f>
        <v>70</v>
      </c>
      <c r="X1027" s="406">
        <f>IF('statement of marks'!R$6="","",'statement of marks'!R$6)</f>
        <v>100</v>
      </c>
    </row>
    <row r="1028" spans="1:24" ht="19" customHeight="1">
      <c r="A1028" s="405"/>
      <c r="B1028" s="1026" t="str">
        <f>'statement of marks'!$K$3</f>
        <v>fgUnh</v>
      </c>
      <c r="C1028" s="1027"/>
      <c r="D1028" s="332" t="str">
        <f>IF('statement of marks'!K77="","",'statement of marks'!K77)</f>
        <v/>
      </c>
      <c r="E1028" s="332" t="str">
        <f>IF('statement of marks'!L77="","",'statement of marks'!L77)</f>
        <v/>
      </c>
      <c r="F1028" s="332" t="str">
        <f>IF('statement of marks'!M77="","",'statement of marks'!M77)</f>
        <v/>
      </c>
      <c r="G1028" s="403" t="str">
        <f>IF('statement of marks'!N77="","",'statement of marks'!N77)</f>
        <v/>
      </c>
      <c r="H1028" s="332" t="str">
        <f>IF('statement of marks'!O77="","",'statement of marks'!O77)</f>
        <v/>
      </c>
      <c r="I1028" s="332" t="str">
        <f>IF('statement of marks'!P77="","",'statement of marks'!P77)</f>
        <v/>
      </c>
      <c r="J1028" s="36" t="str">
        <f>IF('statement of marks'!Q77="","",'statement of marks'!Q77)</f>
        <v/>
      </c>
      <c r="K1028" s="407" t="str">
        <f>IF('statement of marks'!R77="","",'statement of marks'!R77)</f>
        <v/>
      </c>
      <c r="L1028" s="1071"/>
      <c r="M1028" s="1072"/>
      <c r="N1028" s="405"/>
      <c r="O1028" s="1026" t="str">
        <f>'statement of marks'!$K$3</f>
        <v>fgUnh</v>
      </c>
      <c r="P1028" s="1027"/>
      <c r="Q1028" s="332" t="str">
        <f>IF('statement of marks'!K78="","",'statement of marks'!K78)</f>
        <v/>
      </c>
      <c r="R1028" s="332" t="str">
        <f>IF('statement of marks'!L78="","",'statement of marks'!L78)</f>
        <v/>
      </c>
      <c r="S1028" s="332" t="str">
        <f>IF('statement of marks'!M78="","",'statement of marks'!M78)</f>
        <v/>
      </c>
      <c r="T1028" s="403" t="str">
        <f>IF('statement of marks'!N78="","",'statement of marks'!N78)</f>
        <v/>
      </c>
      <c r="U1028" s="332" t="str">
        <f>IF('statement of marks'!O78="","",'statement of marks'!O78)</f>
        <v/>
      </c>
      <c r="V1028" s="332" t="str">
        <f>IF('statement of marks'!P78="","",'statement of marks'!P78)</f>
        <v/>
      </c>
      <c r="W1028" s="36" t="str">
        <f>IF('statement of marks'!Q78="","",'statement of marks'!Q78)</f>
        <v/>
      </c>
      <c r="X1028" s="407" t="str">
        <f>IF('statement of marks'!R78="","",'statement of marks'!R78)</f>
        <v/>
      </c>
    </row>
    <row r="1029" spans="1:24" ht="19" customHeight="1">
      <c r="A1029" s="405"/>
      <c r="B1029" s="1026" t="str">
        <f>'statement of marks'!$AQ$3</f>
        <v>xf.kr</v>
      </c>
      <c r="C1029" s="1027"/>
      <c r="D1029" s="332" t="str">
        <f>IF('statement of marks'!AQ77="","",'statement of marks'!AQ77)</f>
        <v/>
      </c>
      <c r="E1029" s="332" t="str">
        <f>IF('statement of marks'!AR77="","",'statement of marks'!AR77)</f>
        <v/>
      </c>
      <c r="F1029" s="332" t="str">
        <f>IF('statement of marks'!AS77="","",'statement of marks'!AS77)</f>
        <v/>
      </c>
      <c r="G1029" s="403" t="str">
        <f>IF('statement of marks'!AT77="","",'statement of marks'!AT77)</f>
        <v/>
      </c>
      <c r="H1029" s="332" t="str">
        <f>IF('statement of marks'!AU77="","",'statement of marks'!AU77)</f>
        <v/>
      </c>
      <c r="I1029" s="332" t="str">
        <f>IF('statement of marks'!AV77="","",'statement of marks'!AV77)</f>
        <v/>
      </c>
      <c r="J1029" s="36" t="str">
        <f>IF('statement of marks'!AW77="","",'statement of marks'!AW77)</f>
        <v/>
      </c>
      <c r="K1029" s="407" t="str">
        <f>IF('statement of marks'!AX77="","",'statement of marks'!AX77)</f>
        <v/>
      </c>
      <c r="L1029" s="1071"/>
      <c r="M1029" s="1072"/>
      <c r="N1029" s="405"/>
      <c r="O1029" s="1026" t="str">
        <f>'statement of marks'!$AQ$3</f>
        <v>xf.kr</v>
      </c>
      <c r="P1029" s="1027"/>
      <c r="Q1029" s="332" t="str">
        <f>IF('statement of marks'!AQ78="","",'statement of marks'!AQ78)</f>
        <v/>
      </c>
      <c r="R1029" s="332" t="str">
        <f>IF('statement of marks'!AR78="","",'statement of marks'!AR78)</f>
        <v/>
      </c>
      <c r="S1029" s="332" t="str">
        <f>IF('statement of marks'!AS78="","",'statement of marks'!AS78)</f>
        <v/>
      </c>
      <c r="T1029" s="403" t="str">
        <f>IF('statement of marks'!AT78="","",'statement of marks'!AT78)</f>
        <v/>
      </c>
      <c r="U1029" s="332" t="str">
        <f>IF('statement of marks'!AU78="","",'statement of marks'!AU78)</f>
        <v/>
      </c>
      <c r="V1029" s="332" t="str">
        <f>IF('statement of marks'!AV78="","",'statement of marks'!AV78)</f>
        <v/>
      </c>
      <c r="W1029" s="36" t="str">
        <f>IF('statement of marks'!AW78="","",'statement of marks'!AW78)</f>
        <v/>
      </c>
      <c r="X1029" s="407" t="str">
        <f>IF('statement of marks'!AX78="","",'statement of marks'!AX78)</f>
        <v/>
      </c>
    </row>
    <row r="1030" spans="1:24" ht="19" customHeight="1">
      <c r="A1030" s="405"/>
      <c r="B1030" s="1026" t="str">
        <f>'statement of marks'!$BG$3</f>
        <v>Ik;kZoj.k v/;;u</v>
      </c>
      <c r="C1030" s="1027"/>
      <c r="D1030" s="332" t="str">
        <f>IF('statement of marks'!BG77="","",'statement of marks'!BG77)</f>
        <v/>
      </c>
      <c r="E1030" s="332" t="str">
        <f>IF('statement of marks'!BH77="","",'statement of marks'!BH77)</f>
        <v/>
      </c>
      <c r="F1030" s="332" t="str">
        <f>IF('statement of marks'!BI77="","",'statement of marks'!BI77)</f>
        <v/>
      </c>
      <c r="G1030" s="403" t="str">
        <f>IF('statement of marks'!BJ77="","",'statement of marks'!BJ77)</f>
        <v/>
      </c>
      <c r="H1030" s="332" t="str">
        <f>IF('statement of marks'!BK77="","",'statement of marks'!BK77)</f>
        <v/>
      </c>
      <c r="I1030" s="332" t="str">
        <f>IF('statement of marks'!BL77="","",'statement of marks'!BL77)</f>
        <v/>
      </c>
      <c r="J1030" s="36" t="str">
        <f>IF('statement of marks'!BM77="","",'statement of marks'!BM77)</f>
        <v/>
      </c>
      <c r="K1030" s="407" t="str">
        <f>IF('statement of marks'!BN77="","",'statement of marks'!BN77)</f>
        <v/>
      </c>
      <c r="L1030" s="1071"/>
      <c r="M1030" s="1072"/>
      <c r="N1030" s="405"/>
      <c r="O1030" s="1026" t="str">
        <f>'statement of marks'!$BG$3</f>
        <v>Ik;kZoj.k v/;;u</v>
      </c>
      <c r="P1030" s="1027"/>
      <c r="Q1030" s="332" t="str">
        <f>IF('statement of marks'!BG78="","",'statement of marks'!BG78)</f>
        <v/>
      </c>
      <c r="R1030" s="332" t="str">
        <f>IF('statement of marks'!BH78="","",'statement of marks'!BH78)</f>
        <v/>
      </c>
      <c r="S1030" s="332" t="str">
        <f>IF('statement of marks'!BI78="","",'statement of marks'!BI78)</f>
        <v/>
      </c>
      <c r="T1030" s="403" t="str">
        <f>IF('statement of marks'!BJ78="","",'statement of marks'!BJ78)</f>
        <v/>
      </c>
      <c r="U1030" s="332" t="str">
        <f>IF('statement of marks'!BK78="","",'statement of marks'!BK78)</f>
        <v/>
      </c>
      <c r="V1030" s="332" t="str">
        <f>IF('statement of marks'!BL78="","",'statement of marks'!BL78)</f>
        <v/>
      </c>
      <c r="W1030" s="36" t="str">
        <f>IF('statement of marks'!BM78="","",'statement of marks'!BM78)</f>
        <v/>
      </c>
      <c r="X1030" s="407" t="str">
        <f>IF('statement of marks'!BN78="","",'statement of marks'!BN78)</f>
        <v/>
      </c>
    </row>
    <row r="1031" spans="1:24" ht="19" customHeight="1">
      <c r="A1031" s="1040"/>
      <c r="B1031" s="1042" t="str">
        <f>'statement of marks'!$AA$3</f>
        <v>vaxszth</v>
      </c>
      <c r="C1031" s="402" t="s">
        <v>3</v>
      </c>
      <c r="D1031" s="333">
        <f>IF('statement of marks'!AA$6="","",'statement of marks'!AA$6)</f>
        <v>5</v>
      </c>
      <c r="E1031" s="333">
        <f>IF('statement of marks'!AB$6="","",'statement of marks'!AB$6)</f>
        <v>5</v>
      </c>
      <c r="F1031" s="333">
        <f>IF('statement of marks'!AC$6="","",'statement of marks'!AC$6)</f>
        <v>5</v>
      </c>
      <c r="G1031" s="334">
        <f>IF('statement of marks'!AD$6="","",'statement of marks'!AD$6)</f>
        <v>15</v>
      </c>
      <c r="H1031" s="333">
        <f>IF('statement of marks'!AE$6="","",'statement of marks'!AE$6)</f>
        <v>10</v>
      </c>
      <c r="I1031" s="333">
        <f>IF('statement of marks'!AF$6="","",'statement of marks'!AF$6)</f>
        <v>25</v>
      </c>
      <c r="J1031" s="334">
        <f>IF('statement of marks'!AG$6="","",'statement of marks'!AG$6)</f>
        <v>35</v>
      </c>
      <c r="K1031" s="406">
        <f>IF('statement of marks'!AH$6="","",'statement of marks'!AH$6)</f>
        <v>50</v>
      </c>
      <c r="L1031" s="1071"/>
      <c r="M1031" s="1072"/>
      <c r="N1031" s="1040"/>
      <c r="O1031" s="1042" t="str">
        <f>'statement of marks'!$AA$3</f>
        <v>vaxszth</v>
      </c>
      <c r="P1031" s="402" t="s">
        <v>3</v>
      </c>
      <c r="Q1031" s="333">
        <f>IF('statement of marks'!AA$6="","",'statement of marks'!AA$6)</f>
        <v>5</v>
      </c>
      <c r="R1031" s="333">
        <f>IF('statement of marks'!AB$6="","",'statement of marks'!AB$6)</f>
        <v>5</v>
      </c>
      <c r="S1031" s="333">
        <f>IF('statement of marks'!AC$6="","",'statement of marks'!AC$6)</f>
        <v>5</v>
      </c>
      <c r="T1031" s="334">
        <f>IF('statement of marks'!AD$6="","",'statement of marks'!AD$6)</f>
        <v>15</v>
      </c>
      <c r="U1031" s="333">
        <f>IF('statement of marks'!AE$6="","",'statement of marks'!AE$6)</f>
        <v>10</v>
      </c>
      <c r="V1031" s="333">
        <f>IF('statement of marks'!AF$6="","",'statement of marks'!AF$6)</f>
        <v>25</v>
      </c>
      <c r="W1031" s="334">
        <f>IF('statement of marks'!AG$6="","",'statement of marks'!AG$6)</f>
        <v>35</v>
      </c>
      <c r="X1031" s="406">
        <f>IF('statement of marks'!AH$6="","",'statement of marks'!AH$6)</f>
        <v>50</v>
      </c>
    </row>
    <row r="1032" spans="1:24" ht="19" customHeight="1">
      <c r="A1032" s="1041"/>
      <c r="B1032" s="1042"/>
      <c r="C1032" s="404" t="s">
        <v>638</v>
      </c>
      <c r="D1032" s="332" t="str">
        <f>IF('statement of marks'!AA77="","",'statement of marks'!AA77)</f>
        <v/>
      </c>
      <c r="E1032" s="332" t="str">
        <f>IF('statement of marks'!AB77="","",'statement of marks'!AB77)</f>
        <v/>
      </c>
      <c r="F1032" s="332" t="str">
        <f>IF('statement of marks'!AC77="","",'statement of marks'!AC77)</f>
        <v/>
      </c>
      <c r="G1032" s="403" t="str">
        <f>IF('statement of marks'!AD77="","",'statement of marks'!AD77)</f>
        <v/>
      </c>
      <c r="H1032" s="332" t="str">
        <f>IF('statement of marks'!AE77="","",'statement of marks'!AE77)</f>
        <v/>
      </c>
      <c r="I1032" s="332" t="str">
        <f>IF('statement of marks'!AF77="","",'statement of marks'!AF77)</f>
        <v/>
      </c>
      <c r="J1032" s="36" t="str">
        <f>IF('statement of marks'!AG77="","",'statement of marks'!AG77)</f>
        <v/>
      </c>
      <c r="K1032" s="407" t="str">
        <f>IF('statement of marks'!AH77="","",'statement of marks'!AH77)</f>
        <v/>
      </c>
      <c r="L1032" s="1071"/>
      <c r="M1032" s="1072"/>
      <c r="N1032" s="1041"/>
      <c r="O1032" s="1042"/>
      <c r="P1032" s="404" t="s">
        <v>638</v>
      </c>
      <c r="Q1032" s="332" t="str">
        <f>IF('statement of marks'!AA78="","",'statement of marks'!AA78)</f>
        <v/>
      </c>
      <c r="R1032" s="332" t="str">
        <f>IF('statement of marks'!AB78="","",'statement of marks'!AB78)</f>
        <v/>
      </c>
      <c r="S1032" s="332" t="str">
        <f>IF('statement of marks'!AC78="","",'statement of marks'!AC78)</f>
        <v/>
      </c>
      <c r="T1032" s="403" t="str">
        <f>IF('statement of marks'!AD78="","",'statement of marks'!AD78)</f>
        <v/>
      </c>
      <c r="U1032" s="332" t="str">
        <f>IF('statement of marks'!AE78="","",'statement of marks'!AE78)</f>
        <v/>
      </c>
      <c r="V1032" s="332" t="str">
        <f>IF('statement of marks'!AF78="","",'statement of marks'!AF78)</f>
        <v/>
      </c>
      <c r="W1032" s="36" t="str">
        <f>IF('statement of marks'!AG78="","",'statement of marks'!AG78)</f>
        <v/>
      </c>
      <c r="X1032" s="407" t="str">
        <f>IF('statement of marks'!AH78="","",'statement of marks'!AH78)</f>
        <v/>
      </c>
    </row>
    <row r="1033" spans="1:24" ht="19" customHeight="1">
      <c r="A1033" s="405"/>
      <c r="B1033" s="1043" t="s">
        <v>634</v>
      </c>
      <c r="C1033" s="1044"/>
      <c r="D1033" s="336" t="s">
        <v>1</v>
      </c>
      <c r="E1033" s="336" t="s">
        <v>21</v>
      </c>
      <c r="F1033" s="401" t="s">
        <v>635</v>
      </c>
      <c r="G1033" s="36"/>
      <c r="H1033" s="335"/>
      <c r="I1033" s="36"/>
      <c r="J1033" s="502" t="s">
        <v>62</v>
      </c>
      <c r="K1033" s="408"/>
      <c r="L1033" s="1071"/>
      <c r="M1033" s="1072"/>
      <c r="N1033" s="405"/>
      <c r="O1033" s="1043" t="s">
        <v>634</v>
      </c>
      <c r="P1033" s="1044"/>
      <c r="Q1033" s="336" t="s">
        <v>1</v>
      </c>
      <c r="R1033" s="336" t="s">
        <v>21</v>
      </c>
      <c r="S1033" s="401" t="s">
        <v>635</v>
      </c>
      <c r="T1033" s="36"/>
      <c r="U1033" s="335"/>
      <c r="V1033" s="36"/>
      <c r="W1033" s="336" t="s">
        <v>62</v>
      </c>
      <c r="X1033" s="408"/>
    </row>
    <row r="1034" spans="1:24" ht="19" customHeight="1">
      <c r="A1034" s="405"/>
      <c r="B1034" s="1038" t="s">
        <v>3</v>
      </c>
      <c r="C1034" s="1039"/>
      <c r="D1034" s="333">
        <v>20</v>
      </c>
      <c r="E1034" s="333">
        <v>20</v>
      </c>
      <c r="F1034" s="333">
        <v>20</v>
      </c>
      <c r="G1034" s="334"/>
      <c r="H1034" s="333"/>
      <c r="I1034" s="333"/>
      <c r="J1034" s="334">
        <v>20</v>
      </c>
      <c r="K1034" s="406"/>
      <c r="L1034" s="1071"/>
      <c r="M1034" s="1072"/>
      <c r="N1034" s="405"/>
      <c r="O1034" s="1038" t="s">
        <v>3</v>
      </c>
      <c r="P1034" s="1039"/>
      <c r="Q1034" s="333">
        <v>20</v>
      </c>
      <c r="R1034" s="333">
        <v>20</v>
      </c>
      <c r="S1034" s="333">
        <v>20</v>
      </c>
      <c r="T1034" s="334"/>
      <c r="U1034" s="333"/>
      <c r="V1034" s="333"/>
      <c r="W1034" s="334">
        <v>20</v>
      </c>
      <c r="X1034" s="406"/>
    </row>
    <row r="1035" spans="1:24" ht="19" customHeight="1">
      <c r="A1035" s="405"/>
      <c r="B1035" s="1026" t="str">
        <f>'statement of marks'!$BW$3</f>
        <v>dk;kZuqHko</v>
      </c>
      <c r="C1035" s="1027"/>
      <c r="D1035" s="499" t="str">
        <f>IF('statement of marks'!BW77="","",'statement of marks'!BW77)</f>
        <v/>
      </c>
      <c r="E1035" s="499" t="str">
        <f>IF('statement of marks'!BX77="","",'statement of marks'!BX77)</f>
        <v/>
      </c>
      <c r="F1035" s="499" t="str">
        <f>IF('statement of marks'!BZ77="","",'statement of marks'!BZ77)</f>
        <v/>
      </c>
      <c r="G1035" s="338"/>
      <c r="H1035" s="338"/>
      <c r="I1035" s="499"/>
      <c r="J1035" s="499" t="str">
        <f>IF('statement of marks'!BY77="","",'statement of marks'!BY77)</f>
        <v/>
      </c>
      <c r="K1035" s="500"/>
      <c r="L1035" s="1071"/>
      <c r="M1035" s="1072"/>
      <c r="N1035" s="405"/>
      <c r="O1035" s="1026" t="str">
        <f>'statement of marks'!$BW$3</f>
        <v>dk;kZuqHko</v>
      </c>
      <c r="P1035" s="1027"/>
      <c r="Q1035" s="499" t="str">
        <f>IF('statement of marks'!BW78="","",'statement of marks'!BW78)</f>
        <v/>
      </c>
      <c r="R1035" s="499" t="str">
        <f>IF('statement of marks'!BX78="","",'statement of marks'!BX78)</f>
        <v/>
      </c>
      <c r="S1035" s="499" t="str">
        <f>IF('statement of marks'!BZ78="","",'statement of marks'!BZ78)</f>
        <v/>
      </c>
      <c r="T1035" s="338"/>
      <c r="U1035" s="338"/>
      <c r="V1035" s="499"/>
      <c r="W1035" s="499" t="str">
        <f>IF('statement of marks'!BY78="","",'statement of marks'!BY78)</f>
        <v/>
      </c>
      <c r="X1035" s="500"/>
    </row>
    <row r="1036" spans="1:24" ht="19" customHeight="1">
      <c r="A1036" s="405"/>
      <c r="B1036" s="1026" t="str">
        <f>'statement of marks'!$CG$3</f>
        <v>dyk f'k{kk</v>
      </c>
      <c r="C1036" s="1027"/>
      <c r="D1036" s="499" t="str">
        <f>IF('statement of marks'!CG77="","",'statement of marks'!CG77)</f>
        <v/>
      </c>
      <c r="E1036" s="499" t="str">
        <f>IF('statement of marks'!CH77="","",'statement of marks'!CH77)</f>
        <v/>
      </c>
      <c r="F1036" s="499" t="str">
        <f>IF('statement of marks'!CJ77="","",'statement of marks'!CJ77)</f>
        <v/>
      </c>
      <c r="G1036" s="338"/>
      <c r="H1036" s="338"/>
      <c r="I1036" s="499"/>
      <c r="J1036" s="499" t="str">
        <f>IF('statement of marks'!CI77="","",'statement of marks'!CI77)</f>
        <v/>
      </c>
      <c r="K1036" s="500"/>
      <c r="L1036" s="1071"/>
      <c r="M1036" s="1072"/>
      <c r="N1036" s="405"/>
      <c r="O1036" s="1026" t="str">
        <f>'statement of marks'!$CG$3</f>
        <v>dyk f'k{kk</v>
      </c>
      <c r="P1036" s="1027"/>
      <c r="Q1036" s="499" t="str">
        <f>IF('statement of marks'!CG78="","",'statement of marks'!CG78)</f>
        <v/>
      </c>
      <c r="R1036" s="499" t="str">
        <f>IF('statement of marks'!CH78="","",'statement of marks'!CH78)</f>
        <v/>
      </c>
      <c r="S1036" s="499" t="str">
        <f>IF('statement of marks'!CJ78="","",'statement of marks'!CJ78)</f>
        <v/>
      </c>
      <c r="T1036" s="338"/>
      <c r="U1036" s="338"/>
      <c r="V1036" s="499"/>
      <c r="W1036" s="499" t="str">
        <f>IF('statement of marks'!CI78="","",'statement of marks'!CI78)</f>
        <v/>
      </c>
      <c r="X1036" s="500"/>
    </row>
    <row r="1037" spans="1:24" ht="19" customHeight="1">
      <c r="A1037" s="405"/>
      <c r="B1037" s="1028" t="str">
        <f>'statement of marks'!$CQ$3</f>
        <v>LokLF; ,oe~ 'kkjhfjd f'k{kk</v>
      </c>
      <c r="C1037" s="1029"/>
      <c r="D1037" s="499" t="str">
        <f>IF('statement of marks'!CQ77="","",'statement of marks'!CQ77)</f>
        <v/>
      </c>
      <c r="E1037" s="499" t="str">
        <f>IF('statement of marks'!CR77="","",'statement of marks'!CR77)</f>
        <v/>
      </c>
      <c r="F1037" s="499" t="str">
        <f>IF('statement of marks'!CT77="","",'statement of marks'!CT77)</f>
        <v/>
      </c>
      <c r="G1037" s="338"/>
      <c r="H1037" s="338"/>
      <c r="I1037" s="499"/>
      <c r="J1037" s="499" t="str">
        <f>IF('statement of marks'!CS77="","",'statement of marks'!CS77)</f>
        <v/>
      </c>
      <c r="K1037" s="500"/>
      <c r="L1037" s="1071"/>
      <c r="M1037" s="1072"/>
      <c r="N1037" s="405"/>
      <c r="O1037" s="1030" t="str">
        <f>'statement of marks'!$CQ$3</f>
        <v>LokLF; ,oe~ 'kkjhfjd f'k{kk</v>
      </c>
      <c r="P1037" s="1031"/>
      <c r="Q1037" s="499" t="str">
        <f>IF('statement of marks'!CQ78="","",'statement of marks'!CQ78)</f>
        <v/>
      </c>
      <c r="R1037" s="499" t="str">
        <f>IF('statement of marks'!CR78="","",'statement of marks'!CR78)</f>
        <v/>
      </c>
      <c r="S1037" s="499" t="str">
        <f>IF('statement of marks'!CT78="","",'statement of marks'!CT78)</f>
        <v/>
      </c>
      <c r="T1037" s="338"/>
      <c r="U1037" s="338"/>
      <c r="V1037" s="499"/>
      <c r="W1037" s="499" t="str">
        <f>IF('statement of marks'!CS78="","",'statement of marks'!CS78)</f>
        <v/>
      </c>
      <c r="X1037" s="500"/>
    </row>
    <row r="1038" spans="1:24" ht="19" customHeight="1">
      <c r="A1038" s="405"/>
      <c r="B1038" s="1032" t="s">
        <v>636</v>
      </c>
      <c r="C1038" s="1033"/>
      <c r="D1038" s="1034" t="str">
        <f>IF(details!$CQ$3="","",details!$CQ$3)</f>
        <v>;ksx vxLr rd</v>
      </c>
      <c r="E1038" s="1034"/>
      <c r="F1038" s="1034" t="str">
        <f>IF(details!$CU$3="","",details!$CU$3)</f>
        <v>;ksx vDVwcj rd</v>
      </c>
      <c r="G1038" s="1034"/>
      <c r="H1038" s="1034" t="str">
        <f>IF(details!$CY$3="","",details!$CY$3)</f>
        <v>;ksx fnlEcj rd</v>
      </c>
      <c r="I1038" s="1034"/>
      <c r="J1038" s="1034" t="str">
        <f>IF(details!$DC$3="","",details!$DC$3)</f>
        <v>;ksx Qjojh rd</v>
      </c>
      <c r="K1038" s="1035"/>
      <c r="L1038" s="1071"/>
      <c r="M1038" s="1072"/>
      <c r="N1038" s="405"/>
      <c r="O1038" s="1032" t="s">
        <v>636</v>
      </c>
      <c r="P1038" s="1033"/>
      <c r="Q1038" s="1034" t="str">
        <f>IF(details!$CQ$3="","",details!$CQ$3)</f>
        <v>;ksx vxLr rd</v>
      </c>
      <c r="R1038" s="1034"/>
      <c r="S1038" s="1034" t="str">
        <f>IF(details!$CU$3="","",details!$CU$3)</f>
        <v>;ksx vDVwcj rd</v>
      </c>
      <c r="T1038" s="1034"/>
      <c r="U1038" s="1034" t="str">
        <f>IF(details!$CY$3="","",details!$CY$3)</f>
        <v>;ksx fnlEcj rd</v>
      </c>
      <c r="V1038" s="1034"/>
      <c r="W1038" s="1034" t="str">
        <f>IF(details!$DC$3="","",details!$DC$3)</f>
        <v>;ksx Qjojh rd</v>
      </c>
      <c r="X1038" s="1035"/>
    </row>
    <row r="1039" spans="1:24" ht="19" customHeight="1">
      <c r="A1039" s="405"/>
      <c r="B1039" s="1032" t="s">
        <v>86</v>
      </c>
      <c r="C1039" s="1033"/>
      <c r="D1039" s="1036" t="str">
        <f>IF(details!CR77="","",details!CR77)</f>
        <v/>
      </c>
      <c r="E1039" s="1036"/>
      <c r="F1039" s="1036" t="str">
        <f>IF(details!CV77="","",details!CV77)</f>
        <v/>
      </c>
      <c r="G1039" s="1036"/>
      <c r="H1039" s="1036" t="str">
        <f>IF(details!CZ77="","",details!CZ77)</f>
        <v/>
      </c>
      <c r="I1039" s="1036"/>
      <c r="J1039" s="1036" t="str">
        <f>IF(details!DD77="","",details!DD77)</f>
        <v/>
      </c>
      <c r="K1039" s="1037"/>
      <c r="L1039" s="1071"/>
      <c r="M1039" s="1072"/>
      <c r="N1039" s="405"/>
      <c r="O1039" s="1032" t="s">
        <v>86</v>
      </c>
      <c r="P1039" s="1033"/>
      <c r="Q1039" s="1036" t="str">
        <f>IF(details!CR78="","",details!CR78)</f>
        <v/>
      </c>
      <c r="R1039" s="1036"/>
      <c r="S1039" s="1036" t="str">
        <f>IF(details!CV78="","",details!CV78)</f>
        <v/>
      </c>
      <c r="T1039" s="1036"/>
      <c r="U1039" s="1036" t="str">
        <f>IF(details!CZ78="","",details!CZ78)</f>
        <v/>
      </c>
      <c r="V1039" s="1036"/>
      <c r="W1039" s="1036" t="str">
        <f>IF(details!DD78="","",details!DD78)</f>
        <v/>
      </c>
      <c r="X1039" s="1037"/>
    </row>
    <row r="1040" spans="1:24" ht="19" customHeight="1">
      <c r="A1040" s="405"/>
      <c r="B1040" s="1020" t="s">
        <v>15</v>
      </c>
      <c r="C1040" s="1021"/>
      <c r="D1040" s="1022" t="str">
        <f>IF(details!CQ77="","",details!CQ77)</f>
        <v/>
      </c>
      <c r="E1040" s="1022"/>
      <c r="F1040" s="1022" t="str">
        <f>IF(details!CU77="","",details!CU77)</f>
        <v/>
      </c>
      <c r="G1040" s="1022"/>
      <c r="H1040" s="1022" t="str">
        <f>IF(details!CY77="","",details!CY77)</f>
        <v/>
      </c>
      <c r="I1040" s="1022"/>
      <c r="J1040" s="1022" t="str">
        <f>IF(details!DC77="","",details!DC77)</f>
        <v/>
      </c>
      <c r="K1040" s="1023"/>
      <c r="L1040" s="1071"/>
      <c r="M1040" s="1072"/>
      <c r="N1040" s="405"/>
      <c r="O1040" s="1020" t="s">
        <v>15</v>
      </c>
      <c r="P1040" s="1021"/>
      <c r="Q1040" s="1022" t="str">
        <f>IF(details!CQ78="","",details!CQ78)</f>
        <v/>
      </c>
      <c r="R1040" s="1022"/>
      <c r="S1040" s="1022" t="str">
        <f>IF(details!CU78="","",details!CU78)</f>
        <v/>
      </c>
      <c r="T1040" s="1022"/>
      <c r="U1040" s="1022" t="str">
        <f>IF(details!CY78="","",details!CY78)</f>
        <v/>
      </c>
      <c r="V1040" s="1022"/>
      <c r="W1040" s="1022" t="str">
        <f>IF(details!DC78="","",details!DC78)</f>
        <v/>
      </c>
      <c r="X1040" s="1023"/>
    </row>
    <row r="1041" spans="1:24" ht="19" customHeight="1">
      <c r="A1041" s="405"/>
      <c r="B1041" s="1024" t="s">
        <v>87</v>
      </c>
      <c r="C1041" s="1025"/>
      <c r="D1041" s="1016"/>
      <c r="E1041" s="1016"/>
      <c r="F1041" s="1016"/>
      <c r="G1041" s="1016"/>
      <c r="H1041" s="1016"/>
      <c r="I1041" s="1016"/>
      <c r="J1041" s="1016"/>
      <c r="K1041" s="1017"/>
      <c r="L1041" s="1071"/>
      <c r="M1041" s="1072"/>
      <c r="N1041" s="405"/>
      <c r="O1041" s="1024" t="s">
        <v>87</v>
      </c>
      <c r="P1041" s="1025"/>
      <c r="Q1041" s="1016"/>
      <c r="R1041" s="1016"/>
      <c r="S1041" s="1016"/>
      <c r="T1041" s="1016"/>
      <c r="U1041" s="1016"/>
      <c r="V1041" s="1016"/>
      <c r="W1041" s="1016"/>
      <c r="X1041" s="1017"/>
    </row>
    <row r="1042" spans="1:24" ht="19" customHeight="1">
      <c r="A1042" s="405"/>
      <c r="B1042" s="1014" t="s">
        <v>73</v>
      </c>
      <c r="C1042" s="1015"/>
      <c r="D1042" s="1016"/>
      <c r="E1042" s="1016"/>
      <c r="F1042" s="1016"/>
      <c r="G1042" s="1016"/>
      <c r="H1042" s="1016"/>
      <c r="I1042" s="1016"/>
      <c r="J1042" s="1016"/>
      <c r="K1042" s="1017"/>
      <c r="L1042" s="1071"/>
      <c r="M1042" s="1072"/>
      <c r="N1042" s="405"/>
      <c r="O1042" s="1014" t="s">
        <v>73</v>
      </c>
      <c r="P1042" s="1015"/>
      <c r="Q1042" s="1016"/>
      <c r="R1042" s="1016"/>
      <c r="S1042" s="1016"/>
      <c r="T1042" s="1016"/>
      <c r="U1042" s="1016"/>
      <c r="V1042" s="1016"/>
      <c r="W1042" s="1016"/>
      <c r="X1042" s="1017"/>
    </row>
    <row r="1043" spans="1:24" ht="19" customHeight="1">
      <c r="A1043" s="405"/>
      <c r="B1043" s="1018" t="s">
        <v>88</v>
      </c>
      <c r="C1043" s="1019"/>
      <c r="D1043" s="1016"/>
      <c r="E1043" s="1016"/>
      <c r="F1043" s="1016"/>
      <c r="G1043" s="1016"/>
      <c r="H1043" s="1016"/>
      <c r="I1043" s="1016"/>
      <c r="J1043" s="1016"/>
      <c r="K1043" s="1017"/>
      <c r="L1043" s="1071"/>
      <c r="M1043" s="1072"/>
      <c r="N1043" s="405"/>
      <c r="O1043" s="1018" t="s">
        <v>88</v>
      </c>
      <c r="P1043" s="1019"/>
      <c r="Q1043" s="1016"/>
      <c r="R1043" s="1016"/>
      <c r="S1043" s="1016"/>
      <c r="T1043" s="1016"/>
      <c r="U1043" s="1016"/>
      <c r="V1043" s="1016"/>
      <c r="W1043" s="1016"/>
      <c r="X1043" s="1017"/>
    </row>
    <row r="1044" spans="1:24" ht="19" customHeight="1" thickBot="1">
      <c r="A1044" s="410"/>
      <c r="B1044" s="1054" t="s">
        <v>89</v>
      </c>
      <c r="C1044" s="1055"/>
      <c r="D1044" s="1056"/>
      <c r="E1044" s="1056"/>
      <c r="F1044" s="1056"/>
      <c r="G1044" s="1056"/>
      <c r="H1044" s="1056"/>
      <c r="I1044" s="1056"/>
      <c r="J1044" s="1056"/>
      <c r="K1044" s="1057"/>
      <c r="L1044" s="1071"/>
      <c r="M1044" s="1072"/>
      <c r="N1044" s="410"/>
      <c r="O1044" s="1054" t="s">
        <v>89</v>
      </c>
      <c r="P1044" s="1055"/>
      <c r="Q1044" s="1056"/>
      <c r="R1044" s="1056"/>
      <c r="S1044" s="1056"/>
      <c r="T1044" s="1056"/>
      <c r="U1044" s="1056"/>
      <c r="V1044" s="1056"/>
      <c r="W1044" s="1056"/>
      <c r="X1044" s="1057"/>
    </row>
    <row r="1045" spans="1:24" ht="19" customHeight="1">
      <c r="A1045" s="1058" t="s">
        <v>44</v>
      </c>
      <c r="B1045" s="1059"/>
      <c r="C1045" s="1059"/>
      <c r="D1045" s="1059"/>
      <c r="E1045" s="1059"/>
      <c r="F1045" s="1059"/>
      <c r="G1045" s="1059"/>
      <c r="H1045" s="1059"/>
      <c r="I1045" s="1059"/>
      <c r="J1045" s="1059"/>
      <c r="K1045" s="1060"/>
      <c r="L1045" s="1071"/>
      <c r="M1045" s="1072"/>
      <c r="N1045" s="1058" t="s">
        <v>44</v>
      </c>
      <c r="O1045" s="1059"/>
      <c r="P1045" s="1059"/>
      <c r="Q1045" s="1059"/>
      <c r="R1045" s="1059"/>
      <c r="S1045" s="1059"/>
      <c r="T1045" s="1059"/>
      <c r="U1045" s="1059"/>
      <c r="V1045" s="1059"/>
      <c r="W1045" s="1059"/>
      <c r="X1045" s="1060"/>
    </row>
    <row r="1046" spans="1:24" ht="19" customHeight="1">
      <c r="A1046" s="1061" t="str">
        <f>'statement of marks'!$A$1</f>
        <v>jk- ck- ek/;fed fo|ky; uohu] fuEckgsM+k</v>
      </c>
      <c r="B1046" s="1062"/>
      <c r="C1046" s="1062"/>
      <c r="D1046" s="1062"/>
      <c r="E1046" s="1062"/>
      <c r="F1046" s="1062"/>
      <c r="G1046" s="1062"/>
      <c r="H1046" s="1062"/>
      <c r="I1046" s="1062"/>
      <c r="J1046" s="1062"/>
      <c r="K1046" s="1063"/>
      <c r="L1046" s="1071"/>
      <c r="M1046" s="1072"/>
      <c r="N1046" s="1061" t="str">
        <f>'statement of marks'!$A$1</f>
        <v>jk- ck- ek/;fed fo|ky; uohu] fuEckgsM+k</v>
      </c>
      <c r="O1046" s="1062"/>
      <c r="P1046" s="1062"/>
      <c r="Q1046" s="1062"/>
      <c r="R1046" s="1062"/>
      <c r="S1046" s="1062"/>
      <c r="T1046" s="1062"/>
      <c r="U1046" s="1062"/>
      <c r="V1046" s="1062"/>
      <c r="W1046" s="1062"/>
      <c r="X1046" s="1063"/>
    </row>
    <row r="1047" spans="1:24" ht="19" customHeight="1">
      <c r="A1047" s="1061"/>
      <c r="B1047" s="1062"/>
      <c r="C1047" s="1062"/>
      <c r="D1047" s="1062"/>
      <c r="E1047" s="1062"/>
      <c r="F1047" s="1062"/>
      <c r="G1047" s="1062"/>
      <c r="H1047" s="1062"/>
      <c r="I1047" s="1062"/>
      <c r="J1047" s="1062"/>
      <c r="K1047" s="1063"/>
      <c r="L1047" s="1071"/>
      <c r="M1047" s="1072"/>
      <c r="N1047" s="1061"/>
      <c r="O1047" s="1062"/>
      <c r="P1047" s="1062"/>
      <c r="Q1047" s="1062"/>
      <c r="R1047" s="1062"/>
      <c r="S1047" s="1062"/>
      <c r="T1047" s="1062"/>
      <c r="U1047" s="1062"/>
      <c r="V1047" s="1062"/>
      <c r="W1047" s="1062"/>
      <c r="X1047" s="1063"/>
    </row>
    <row r="1048" spans="1:24" ht="19" customHeight="1">
      <c r="A1048" s="405"/>
      <c r="B1048" s="1042" t="s">
        <v>84</v>
      </c>
      <c r="C1048" s="1064"/>
      <c r="D1048" s="1065" t="str">
        <f>'statement of marks'!$F$3</f>
        <v>2015-16</v>
      </c>
      <c r="E1048" s="1065"/>
      <c r="F1048" s="1065"/>
      <c r="G1048" s="1065"/>
      <c r="H1048" s="1065"/>
      <c r="I1048" s="1065"/>
      <c r="J1048" s="1065"/>
      <c r="K1048" s="1066"/>
      <c r="L1048" s="1071"/>
      <c r="M1048" s="1072"/>
      <c r="N1048" s="405"/>
      <c r="O1048" s="1042" t="s">
        <v>84</v>
      </c>
      <c r="P1048" s="1064"/>
      <c r="Q1048" s="1065" t="str">
        <f>'statement of marks'!$F$3</f>
        <v>2015-16</v>
      </c>
      <c r="R1048" s="1065"/>
      <c r="S1048" s="1065"/>
      <c r="T1048" s="1065"/>
      <c r="U1048" s="1065"/>
      <c r="V1048" s="1065"/>
      <c r="W1048" s="1065"/>
      <c r="X1048" s="1066"/>
    </row>
    <row r="1049" spans="1:24" ht="19" customHeight="1">
      <c r="A1049" s="405"/>
      <c r="B1049" s="1026" t="s">
        <v>573</v>
      </c>
      <c r="C1049" s="1027"/>
      <c r="D1049" s="1027" t="str">
        <f>IF('statement of marks'!H79="","",'statement of marks'!H79)</f>
        <v>v 073</v>
      </c>
      <c r="E1049" s="1027"/>
      <c r="F1049" s="1027"/>
      <c r="G1049" s="1027"/>
      <c r="H1049" s="1027"/>
      <c r="I1049" s="1027"/>
      <c r="J1049" s="1027"/>
      <c r="K1049" s="1067"/>
      <c r="L1049" s="1071"/>
      <c r="M1049" s="1072"/>
      <c r="N1049" s="405"/>
      <c r="O1049" s="1026" t="s">
        <v>573</v>
      </c>
      <c r="P1049" s="1027"/>
      <c r="Q1049" s="1027" t="str">
        <f>IF('statement of marks'!H80="","",'statement of marks'!H80)</f>
        <v>v 074</v>
      </c>
      <c r="R1049" s="1027"/>
      <c r="S1049" s="1027"/>
      <c r="T1049" s="1027"/>
      <c r="U1049" s="1027"/>
      <c r="V1049" s="1027"/>
      <c r="W1049" s="1027"/>
      <c r="X1049" s="1067"/>
    </row>
    <row r="1050" spans="1:24" ht="19" customHeight="1">
      <c r="A1050" s="405"/>
      <c r="B1050" s="1026" t="s">
        <v>574</v>
      </c>
      <c r="C1050" s="1027"/>
      <c r="D1050" s="1027" t="str">
        <f>IF('statement of marks'!I79="","",'statement of marks'!I79)</f>
        <v>c 073</v>
      </c>
      <c r="E1050" s="1027"/>
      <c r="F1050" s="1027"/>
      <c r="G1050" s="1027"/>
      <c r="H1050" s="1027"/>
      <c r="I1050" s="1027"/>
      <c r="J1050" s="1027"/>
      <c r="K1050" s="1067"/>
      <c r="L1050" s="1071"/>
      <c r="M1050" s="1072"/>
      <c r="N1050" s="405"/>
      <c r="O1050" s="1026" t="s">
        <v>574</v>
      </c>
      <c r="P1050" s="1027"/>
      <c r="Q1050" s="1027" t="str">
        <f>IF('statement of marks'!I80="","",'statement of marks'!I80)</f>
        <v>c 074</v>
      </c>
      <c r="R1050" s="1027"/>
      <c r="S1050" s="1027"/>
      <c r="T1050" s="1027"/>
      <c r="U1050" s="1027"/>
      <c r="V1050" s="1027"/>
      <c r="W1050" s="1027"/>
      <c r="X1050" s="1067"/>
    </row>
    <row r="1051" spans="1:24" ht="19" customHeight="1">
      <c r="A1051" s="405"/>
      <c r="B1051" s="1026" t="s">
        <v>575</v>
      </c>
      <c r="C1051" s="1027"/>
      <c r="D1051" s="1027" t="str">
        <f>IF('statement of marks'!J79="","",'statement of marks'!J79)</f>
        <v>l 073</v>
      </c>
      <c r="E1051" s="1027"/>
      <c r="F1051" s="1027"/>
      <c r="G1051" s="1027"/>
      <c r="H1051" s="1027"/>
      <c r="I1051" s="1027"/>
      <c r="J1051" s="1027"/>
      <c r="K1051" s="1067"/>
      <c r="L1051" s="1071"/>
      <c r="M1051" s="1072"/>
      <c r="N1051" s="405"/>
      <c r="O1051" s="1026" t="s">
        <v>575</v>
      </c>
      <c r="P1051" s="1027"/>
      <c r="Q1051" s="1027" t="str">
        <f>IF('statement of marks'!J80="","",'statement of marks'!J80)</f>
        <v>l 074</v>
      </c>
      <c r="R1051" s="1027"/>
      <c r="S1051" s="1027"/>
      <c r="T1051" s="1027"/>
      <c r="U1051" s="1027"/>
      <c r="V1051" s="1027"/>
      <c r="W1051" s="1027"/>
      <c r="X1051" s="1067"/>
    </row>
    <row r="1052" spans="1:24" ht="19" customHeight="1">
      <c r="A1052" s="405"/>
      <c r="B1052" s="1026" t="s">
        <v>576</v>
      </c>
      <c r="C1052" s="1027"/>
      <c r="D1052" s="399" t="str">
        <f>'statement of marks'!$D$3</f>
        <v>3 A</v>
      </c>
      <c r="E1052" s="1027" t="s">
        <v>9</v>
      </c>
      <c r="F1052" s="1027"/>
      <c r="G1052" s="1045" t="str">
        <f>IF('statement of marks'!D79="","",'statement of marks'!D79)</f>
        <v/>
      </c>
      <c r="H1052" s="1045"/>
      <c r="I1052" s="1045"/>
      <c r="J1052" s="1045"/>
      <c r="K1052" s="1046"/>
      <c r="L1052" s="1071"/>
      <c r="M1052" s="1072"/>
      <c r="N1052" s="405"/>
      <c r="O1052" s="1026" t="s">
        <v>576</v>
      </c>
      <c r="P1052" s="1027"/>
      <c r="Q1052" s="399" t="str">
        <f>'statement of marks'!$D$3</f>
        <v>3 A</v>
      </c>
      <c r="R1052" s="1027" t="s">
        <v>9</v>
      </c>
      <c r="S1052" s="1027"/>
      <c r="T1052" s="1045" t="str">
        <f>IF('statement of marks'!D80="","",'statement of marks'!D80)</f>
        <v/>
      </c>
      <c r="U1052" s="1045"/>
      <c r="V1052" s="1045"/>
      <c r="W1052" s="1045"/>
      <c r="X1052" s="1046"/>
    </row>
    <row r="1053" spans="1:24" ht="19" customHeight="1">
      <c r="A1053" s="405"/>
      <c r="B1053" s="1026" t="s">
        <v>577</v>
      </c>
      <c r="C1053" s="1027"/>
      <c r="D1053" s="399" t="str">
        <f>IF('statement of marks'!E79="","",'statement of marks'!E79)</f>
        <v/>
      </c>
      <c r="E1053" s="1027" t="s">
        <v>0</v>
      </c>
      <c r="F1053" s="1027"/>
      <c r="G1053" s="1047" t="str">
        <f>IF('statement of marks'!F79="","",'statement of marks'!F79)</f>
        <v/>
      </c>
      <c r="H1053" s="1047"/>
      <c r="I1053" s="1047"/>
      <c r="J1053" s="1047"/>
      <c r="K1053" s="1048"/>
      <c r="L1053" s="1071"/>
      <c r="M1053" s="1072"/>
      <c r="N1053" s="405"/>
      <c r="O1053" s="1026" t="s">
        <v>577</v>
      </c>
      <c r="P1053" s="1027"/>
      <c r="Q1053" s="399" t="str">
        <f>IF('statement of marks'!E80="","",'statement of marks'!E80)</f>
        <v/>
      </c>
      <c r="R1053" s="1027" t="s">
        <v>0</v>
      </c>
      <c r="S1053" s="1027"/>
      <c r="T1053" s="1047" t="str">
        <f>IF('statement of marks'!F80="","",'statement of marks'!F80)</f>
        <v/>
      </c>
      <c r="U1053" s="1047"/>
      <c r="V1053" s="1047"/>
      <c r="W1053" s="1047"/>
      <c r="X1053" s="1048"/>
    </row>
    <row r="1054" spans="1:24" ht="19" customHeight="1">
      <c r="A1054" s="405"/>
      <c r="B1054" s="372" t="s">
        <v>27</v>
      </c>
      <c r="C1054" s="337" t="s">
        <v>85</v>
      </c>
      <c r="D1054" s="1049" t="s">
        <v>1</v>
      </c>
      <c r="E1054" s="1049" t="s">
        <v>21</v>
      </c>
      <c r="F1054" s="1049" t="s">
        <v>62</v>
      </c>
      <c r="G1054" s="1050" t="s">
        <v>2</v>
      </c>
      <c r="H1054" s="1049" t="s">
        <v>632</v>
      </c>
      <c r="I1054" s="1049"/>
      <c r="J1054" s="1049"/>
      <c r="K1054" s="1051" t="s">
        <v>633</v>
      </c>
      <c r="L1054" s="1071"/>
      <c r="M1054" s="1072"/>
      <c r="N1054" s="405"/>
      <c r="O1054" s="372" t="s">
        <v>27</v>
      </c>
      <c r="P1054" s="337" t="s">
        <v>85</v>
      </c>
      <c r="Q1054" s="1052" t="s">
        <v>1</v>
      </c>
      <c r="R1054" s="1052" t="s">
        <v>21</v>
      </c>
      <c r="S1054" s="1052" t="s">
        <v>62</v>
      </c>
      <c r="T1054" s="1053" t="s">
        <v>2</v>
      </c>
      <c r="U1054" s="1052" t="s">
        <v>632</v>
      </c>
      <c r="V1054" s="1052"/>
      <c r="W1054" s="1052"/>
      <c r="X1054" s="1051" t="s">
        <v>633</v>
      </c>
    </row>
    <row r="1055" spans="1:24" ht="19" customHeight="1">
      <c r="A1055" s="405"/>
      <c r="B1055" s="372"/>
      <c r="C1055" s="337"/>
      <c r="D1055" s="1049"/>
      <c r="E1055" s="1049"/>
      <c r="F1055" s="1049"/>
      <c r="G1055" s="1050"/>
      <c r="H1055" s="393" t="s">
        <v>629</v>
      </c>
      <c r="I1055" s="393" t="s">
        <v>630</v>
      </c>
      <c r="J1055" s="501" t="s">
        <v>68</v>
      </c>
      <c r="K1055" s="1051"/>
      <c r="L1055" s="1071"/>
      <c r="M1055" s="1072"/>
      <c r="N1055" s="405"/>
      <c r="O1055" s="372"/>
      <c r="P1055" s="337"/>
      <c r="Q1055" s="1052"/>
      <c r="R1055" s="1052"/>
      <c r="S1055" s="1052"/>
      <c r="T1055" s="1053"/>
      <c r="U1055" s="400" t="s">
        <v>629</v>
      </c>
      <c r="V1055" s="400" t="s">
        <v>630</v>
      </c>
      <c r="W1055" s="400" t="s">
        <v>68</v>
      </c>
      <c r="X1055" s="1051"/>
    </row>
    <row r="1056" spans="1:24" ht="19" customHeight="1">
      <c r="A1056" s="405"/>
      <c r="B1056" s="1038" t="s">
        <v>3</v>
      </c>
      <c r="C1056" s="1039"/>
      <c r="D1056" s="333">
        <f>IF('statement of marks'!K$6="","",'statement of marks'!K$6)</f>
        <v>10</v>
      </c>
      <c r="E1056" s="333">
        <f>IF('statement of marks'!L$6="","",'statement of marks'!L$6)</f>
        <v>10</v>
      </c>
      <c r="F1056" s="333">
        <f>IF('statement of marks'!M$6="","",'statement of marks'!M$6)</f>
        <v>10</v>
      </c>
      <c r="G1056" s="334">
        <f>IF('statement of marks'!N$6="","",'statement of marks'!N$6)</f>
        <v>30</v>
      </c>
      <c r="H1056" s="333">
        <f>IF('statement of marks'!O$6="","",'statement of marks'!O$6)</f>
        <v>20</v>
      </c>
      <c r="I1056" s="333">
        <f>IF('statement of marks'!P$6="","",'statement of marks'!P$6)</f>
        <v>50</v>
      </c>
      <c r="J1056" s="334">
        <f>IF('statement of marks'!Q$6="","",'statement of marks'!Q$6)</f>
        <v>70</v>
      </c>
      <c r="K1056" s="406">
        <f>IF('statement of marks'!R$6="","",'statement of marks'!R$6)</f>
        <v>100</v>
      </c>
      <c r="L1056" s="1071"/>
      <c r="M1056" s="1072"/>
      <c r="N1056" s="405"/>
      <c r="O1056" s="1038" t="s">
        <v>3</v>
      </c>
      <c r="P1056" s="1039"/>
      <c r="Q1056" s="333">
        <f>IF('statement of marks'!K$6="","",'statement of marks'!K$6)</f>
        <v>10</v>
      </c>
      <c r="R1056" s="333">
        <f>IF('statement of marks'!L$6="","",'statement of marks'!L$6)</f>
        <v>10</v>
      </c>
      <c r="S1056" s="333">
        <f>IF('statement of marks'!M$6="","",'statement of marks'!M$6)</f>
        <v>10</v>
      </c>
      <c r="T1056" s="334">
        <f>IF('statement of marks'!N$6="","",'statement of marks'!N$6)</f>
        <v>30</v>
      </c>
      <c r="U1056" s="333">
        <f>IF('statement of marks'!O$6="","",'statement of marks'!O$6)</f>
        <v>20</v>
      </c>
      <c r="V1056" s="333">
        <f>IF('statement of marks'!P$6="","",'statement of marks'!P$6)</f>
        <v>50</v>
      </c>
      <c r="W1056" s="334">
        <f>IF('statement of marks'!Q$6="","",'statement of marks'!Q$6)</f>
        <v>70</v>
      </c>
      <c r="X1056" s="406">
        <f>IF('statement of marks'!R$6="","",'statement of marks'!R$6)</f>
        <v>100</v>
      </c>
    </row>
    <row r="1057" spans="1:24" ht="19" customHeight="1">
      <c r="A1057" s="405"/>
      <c r="B1057" s="1026" t="str">
        <f>'statement of marks'!$K$3</f>
        <v>fgUnh</v>
      </c>
      <c r="C1057" s="1027"/>
      <c r="D1057" s="332" t="str">
        <f>IF('statement of marks'!K79="","",'statement of marks'!K79)</f>
        <v/>
      </c>
      <c r="E1057" s="332" t="str">
        <f>IF('statement of marks'!L79="","",'statement of marks'!L79)</f>
        <v/>
      </c>
      <c r="F1057" s="332" t="str">
        <f>IF('statement of marks'!M79="","",'statement of marks'!M79)</f>
        <v/>
      </c>
      <c r="G1057" s="403" t="str">
        <f>IF('statement of marks'!N79="","",'statement of marks'!N79)</f>
        <v/>
      </c>
      <c r="H1057" s="332" t="str">
        <f>IF('statement of marks'!O79="","",'statement of marks'!O79)</f>
        <v/>
      </c>
      <c r="I1057" s="332" t="str">
        <f>IF('statement of marks'!P79="","",'statement of marks'!P79)</f>
        <v/>
      </c>
      <c r="J1057" s="36" t="str">
        <f>IF('statement of marks'!Q79="","",'statement of marks'!Q79)</f>
        <v/>
      </c>
      <c r="K1057" s="407" t="str">
        <f>IF('statement of marks'!R79="","",'statement of marks'!R79)</f>
        <v/>
      </c>
      <c r="L1057" s="1071"/>
      <c r="M1057" s="1072"/>
      <c r="N1057" s="405"/>
      <c r="O1057" s="1026" t="str">
        <f>'statement of marks'!$K$3</f>
        <v>fgUnh</v>
      </c>
      <c r="P1057" s="1027"/>
      <c r="Q1057" s="332" t="str">
        <f>IF('statement of marks'!K80="","",'statement of marks'!K80)</f>
        <v/>
      </c>
      <c r="R1057" s="332" t="str">
        <f>IF('statement of marks'!L80="","",'statement of marks'!L80)</f>
        <v/>
      </c>
      <c r="S1057" s="332" t="str">
        <f>IF('statement of marks'!M80="","",'statement of marks'!M80)</f>
        <v/>
      </c>
      <c r="T1057" s="403" t="str">
        <f>IF('statement of marks'!N80="","",'statement of marks'!N80)</f>
        <v/>
      </c>
      <c r="U1057" s="332" t="str">
        <f>IF('statement of marks'!O80="","",'statement of marks'!O80)</f>
        <v/>
      </c>
      <c r="V1057" s="332" t="str">
        <f>IF('statement of marks'!P80="","",'statement of marks'!P80)</f>
        <v/>
      </c>
      <c r="W1057" s="36" t="str">
        <f>IF('statement of marks'!Q80="","",'statement of marks'!Q80)</f>
        <v/>
      </c>
      <c r="X1057" s="407" t="str">
        <f>IF('statement of marks'!R80="","",'statement of marks'!R80)</f>
        <v/>
      </c>
    </row>
    <row r="1058" spans="1:24" ht="19" customHeight="1">
      <c r="A1058" s="405"/>
      <c r="B1058" s="1026" t="str">
        <f>'statement of marks'!$AQ$3</f>
        <v>xf.kr</v>
      </c>
      <c r="C1058" s="1027"/>
      <c r="D1058" s="332" t="str">
        <f>IF('statement of marks'!AQ79="","",'statement of marks'!AQ79)</f>
        <v/>
      </c>
      <c r="E1058" s="332" t="str">
        <f>IF('statement of marks'!AR79="","",'statement of marks'!AR79)</f>
        <v/>
      </c>
      <c r="F1058" s="332" t="str">
        <f>IF('statement of marks'!AS79="","",'statement of marks'!AS79)</f>
        <v/>
      </c>
      <c r="G1058" s="403" t="str">
        <f>IF('statement of marks'!AT79="","",'statement of marks'!AT79)</f>
        <v/>
      </c>
      <c r="H1058" s="332" t="str">
        <f>IF('statement of marks'!AU79="","",'statement of marks'!AU79)</f>
        <v/>
      </c>
      <c r="I1058" s="332" t="str">
        <f>IF('statement of marks'!AV79="","",'statement of marks'!AV79)</f>
        <v/>
      </c>
      <c r="J1058" s="36" t="str">
        <f>IF('statement of marks'!AW79="","",'statement of marks'!AW79)</f>
        <v/>
      </c>
      <c r="K1058" s="407" t="str">
        <f>IF('statement of marks'!AX79="","",'statement of marks'!AX79)</f>
        <v/>
      </c>
      <c r="L1058" s="1071"/>
      <c r="M1058" s="1072"/>
      <c r="N1058" s="405"/>
      <c r="O1058" s="1026" t="str">
        <f>'statement of marks'!$AQ$3</f>
        <v>xf.kr</v>
      </c>
      <c r="P1058" s="1027"/>
      <c r="Q1058" s="332" t="str">
        <f>IF('statement of marks'!AQ80="","",'statement of marks'!AQ80)</f>
        <v/>
      </c>
      <c r="R1058" s="332" t="str">
        <f>IF('statement of marks'!AR80="","",'statement of marks'!AR80)</f>
        <v/>
      </c>
      <c r="S1058" s="332" t="str">
        <f>IF('statement of marks'!AS80="","",'statement of marks'!AS80)</f>
        <v/>
      </c>
      <c r="T1058" s="403" t="str">
        <f>IF('statement of marks'!AT80="","",'statement of marks'!AT80)</f>
        <v/>
      </c>
      <c r="U1058" s="332" t="str">
        <f>IF('statement of marks'!AU80="","",'statement of marks'!AU80)</f>
        <v/>
      </c>
      <c r="V1058" s="332" t="str">
        <f>IF('statement of marks'!AV80="","",'statement of marks'!AV80)</f>
        <v/>
      </c>
      <c r="W1058" s="36" t="str">
        <f>IF('statement of marks'!AW80="","",'statement of marks'!AW80)</f>
        <v/>
      </c>
      <c r="X1058" s="407" t="str">
        <f>IF('statement of marks'!AX80="","",'statement of marks'!AX80)</f>
        <v/>
      </c>
    </row>
    <row r="1059" spans="1:24" ht="19" customHeight="1">
      <c r="A1059" s="405"/>
      <c r="B1059" s="1026" t="str">
        <f>'statement of marks'!$BG$3</f>
        <v>Ik;kZoj.k v/;;u</v>
      </c>
      <c r="C1059" s="1027"/>
      <c r="D1059" s="332" t="str">
        <f>IF('statement of marks'!BG79="","",'statement of marks'!BG79)</f>
        <v/>
      </c>
      <c r="E1059" s="332" t="str">
        <f>IF('statement of marks'!BH79="","",'statement of marks'!BH79)</f>
        <v/>
      </c>
      <c r="F1059" s="332" t="str">
        <f>IF('statement of marks'!BI79="","",'statement of marks'!BI79)</f>
        <v/>
      </c>
      <c r="G1059" s="403" t="str">
        <f>IF('statement of marks'!BJ79="","",'statement of marks'!BJ79)</f>
        <v/>
      </c>
      <c r="H1059" s="332" t="str">
        <f>IF('statement of marks'!BK79="","",'statement of marks'!BK79)</f>
        <v/>
      </c>
      <c r="I1059" s="332" t="str">
        <f>IF('statement of marks'!BL79="","",'statement of marks'!BL79)</f>
        <v/>
      </c>
      <c r="J1059" s="36" t="str">
        <f>IF('statement of marks'!BM79="","",'statement of marks'!BM79)</f>
        <v/>
      </c>
      <c r="K1059" s="407" t="str">
        <f>IF('statement of marks'!BN79="","",'statement of marks'!BN79)</f>
        <v/>
      </c>
      <c r="L1059" s="1071"/>
      <c r="M1059" s="1072"/>
      <c r="N1059" s="405"/>
      <c r="O1059" s="1026" t="str">
        <f>'statement of marks'!$BG$3</f>
        <v>Ik;kZoj.k v/;;u</v>
      </c>
      <c r="P1059" s="1027"/>
      <c r="Q1059" s="332" t="str">
        <f>IF('statement of marks'!BG80="","",'statement of marks'!BG80)</f>
        <v/>
      </c>
      <c r="R1059" s="332" t="str">
        <f>IF('statement of marks'!BH80="","",'statement of marks'!BH80)</f>
        <v/>
      </c>
      <c r="S1059" s="332" t="str">
        <f>IF('statement of marks'!BI80="","",'statement of marks'!BI80)</f>
        <v/>
      </c>
      <c r="T1059" s="403" t="str">
        <f>IF('statement of marks'!BJ80="","",'statement of marks'!BJ80)</f>
        <v/>
      </c>
      <c r="U1059" s="332" t="str">
        <f>IF('statement of marks'!BK80="","",'statement of marks'!BK80)</f>
        <v/>
      </c>
      <c r="V1059" s="332" t="str">
        <f>IF('statement of marks'!BL80="","",'statement of marks'!BL80)</f>
        <v/>
      </c>
      <c r="W1059" s="36" t="str">
        <f>IF('statement of marks'!BM80="","",'statement of marks'!BM80)</f>
        <v/>
      </c>
      <c r="X1059" s="407" t="str">
        <f>IF('statement of marks'!BN80="","",'statement of marks'!BN80)</f>
        <v/>
      </c>
    </row>
    <row r="1060" spans="1:24" ht="19" customHeight="1">
      <c r="A1060" s="1040"/>
      <c r="B1060" s="1042" t="str">
        <f>'statement of marks'!$AA$3</f>
        <v>vaxszth</v>
      </c>
      <c r="C1060" s="402" t="s">
        <v>3</v>
      </c>
      <c r="D1060" s="333">
        <f>IF('statement of marks'!AA$6="","",'statement of marks'!AA$6)</f>
        <v>5</v>
      </c>
      <c r="E1060" s="333">
        <f>IF('statement of marks'!AB$6="","",'statement of marks'!AB$6)</f>
        <v>5</v>
      </c>
      <c r="F1060" s="333">
        <f>IF('statement of marks'!AC$6="","",'statement of marks'!AC$6)</f>
        <v>5</v>
      </c>
      <c r="G1060" s="334">
        <f>IF('statement of marks'!AD$6="","",'statement of marks'!AD$6)</f>
        <v>15</v>
      </c>
      <c r="H1060" s="333">
        <f>IF('statement of marks'!AE$6="","",'statement of marks'!AE$6)</f>
        <v>10</v>
      </c>
      <c r="I1060" s="333">
        <f>IF('statement of marks'!AF$6="","",'statement of marks'!AF$6)</f>
        <v>25</v>
      </c>
      <c r="J1060" s="334">
        <f>IF('statement of marks'!AG$6="","",'statement of marks'!AG$6)</f>
        <v>35</v>
      </c>
      <c r="K1060" s="406">
        <f>IF('statement of marks'!AH$6="","",'statement of marks'!AH$6)</f>
        <v>50</v>
      </c>
      <c r="L1060" s="1071"/>
      <c r="M1060" s="1072"/>
      <c r="N1060" s="1040"/>
      <c r="O1060" s="1042" t="str">
        <f>'statement of marks'!$AA$3</f>
        <v>vaxszth</v>
      </c>
      <c r="P1060" s="402" t="s">
        <v>3</v>
      </c>
      <c r="Q1060" s="333">
        <f>IF('statement of marks'!AA$6="","",'statement of marks'!AA$6)</f>
        <v>5</v>
      </c>
      <c r="R1060" s="333">
        <f>IF('statement of marks'!AB$6="","",'statement of marks'!AB$6)</f>
        <v>5</v>
      </c>
      <c r="S1060" s="333">
        <f>IF('statement of marks'!AC$6="","",'statement of marks'!AC$6)</f>
        <v>5</v>
      </c>
      <c r="T1060" s="334">
        <f>IF('statement of marks'!AD$6="","",'statement of marks'!AD$6)</f>
        <v>15</v>
      </c>
      <c r="U1060" s="333">
        <f>IF('statement of marks'!AE$6="","",'statement of marks'!AE$6)</f>
        <v>10</v>
      </c>
      <c r="V1060" s="333">
        <f>IF('statement of marks'!AF$6="","",'statement of marks'!AF$6)</f>
        <v>25</v>
      </c>
      <c r="W1060" s="334">
        <f>IF('statement of marks'!AG$6="","",'statement of marks'!AG$6)</f>
        <v>35</v>
      </c>
      <c r="X1060" s="406">
        <f>IF('statement of marks'!AH$6="","",'statement of marks'!AH$6)</f>
        <v>50</v>
      </c>
    </row>
    <row r="1061" spans="1:24" ht="19" customHeight="1">
      <c r="A1061" s="1041"/>
      <c r="B1061" s="1042"/>
      <c r="C1061" s="404" t="s">
        <v>638</v>
      </c>
      <c r="D1061" s="332" t="str">
        <f>IF('statement of marks'!AA79="","",'statement of marks'!AA79)</f>
        <v/>
      </c>
      <c r="E1061" s="332" t="str">
        <f>IF('statement of marks'!AB79="","",'statement of marks'!AB79)</f>
        <v/>
      </c>
      <c r="F1061" s="332" t="str">
        <f>IF('statement of marks'!AC79="","",'statement of marks'!AC79)</f>
        <v/>
      </c>
      <c r="G1061" s="403" t="str">
        <f>IF('statement of marks'!AD79="","",'statement of marks'!AD79)</f>
        <v/>
      </c>
      <c r="H1061" s="332" t="str">
        <f>IF('statement of marks'!AE79="","",'statement of marks'!AE79)</f>
        <v/>
      </c>
      <c r="I1061" s="332" t="str">
        <f>IF('statement of marks'!AF79="","",'statement of marks'!AF79)</f>
        <v/>
      </c>
      <c r="J1061" s="36" t="str">
        <f>IF('statement of marks'!AG79="","",'statement of marks'!AG79)</f>
        <v/>
      </c>
      <c r="K1061" s="407" t="str">
        <f>IF('statement of marks'!AH79="","",'statement of marks'!AH79)</f>
        <v/>
      </c>
      <c r="L1061" s="1071"/>
      <c r="M1061" s="1072"/>
      <c r="N1061" s="1041"/>
      <c r="O1061" s="1042"/>
      <c r="P1061" s="404" t="s">
        <v>638</v>
      </c>
      <c r="Q1061" s="332" t="str">
        <f>IF('statement of marks'!AA80="","",'statement of marks'!AA80)</f>
        <v/>
      </c>
      <c r="R1061" s="332" t="str">
        <f>IF('statement of marks'!AB80="","",'statement of marks'!AB80)</f>
        <v/>
      </c>
      <c r="S1061" s="332" t="str">
        <f>IF('statement of marks'!AC80="","",'statement of marks'!AC80)</f>
        <v/>
      </c>
      <c r="T1061" s="403" t="str">
        <f>IF('statement of marks'!AD80="","",'statement of marks'!AD80)</f>
        <v/>
      </c>
      <c r="U1061" s="332" t="str">
        <f>IF('statement of marks'!AE80="","",'statement of marks'!AE80)</f>
        <v/>
      </c>
      <c r="V1061" s="332" t="str">
        <f>IF('statement of marks'!AF80="","",'statement of marks'!AF80)</f>
        <v/>
      </c>
      <c r="W1061" s="36" t="str">
        <f>IF('statement of marks'!AG80="","",'statement of marks'!AG80)</f>
        <v/>
      </c>
      <c r="X1061" s="407" t="str">
        <f>IF('statement of marks'!AH80="","",'statement of marks'!AH80)</f>
        <v/>
      </c>
    </row>
    <row r="1062" spans="1:24" ht="19" customHeight="1">
      <c r="A1062" s="405"/>
      <c r="B1062" s="1043" t="s">
        <v>634</v>
      </c>
      <c r="C1062" s="1044"/>
      <c r="D1062" s="336" t="s">
        <v>1</v>
      </c>
      <c r="E1062" s="336" t="s">
        <v>21</v>
      </c>
      <c r="F1062" s="401" t="s">
        <v>635</v>
      </c>
      <c r="G1062" s="36"/>
      <c r="H1062" s="335"/>
      <c r="I1062" s="36"/>
      <c r="J1062" s="502" t="s">
        <v>62</v>
      </c>
      <c r="K1062" s="408"/>
      <c r="L1062" s="1071"/>
      <c r="M1062" s="1072"/>
      <c r="N1062" s="405"/>
      <c r="O1062" s="1043" t="s">
        <v>634</v>
      </c>
      <c r="P1062" s="1044"/>
      <c r="Q1062" s="336" t="s">
        <v>1</v>
      </c>
      <c r="R1062" s="336" t="s">
        <v>21</v>
      </c>
      <c r="S1062" s="401" t="s">
        <v>635</v>
      </c>
      <c r="T1062" s="36"/>
      <c r="U1062" s="335"/>
      <c r="V1062" s="36"/>
      <c r="W1062" s="336" t="s">
        <v>62</v>
      </c>
      <c r="X1062" s="408"/>
    </row>
    <row r="1063" spans="1:24" ht="19" customHeight="1">
      <c r="A1063" s="405"/>
      <c r="B1063" s="1038" t="s">
        <v>3</v>
      </c>
      <c r="C1063" s="1039"/>
      <c r="D1063" s="333">
        <v>20</v>
      </c>
      <c r="E1063" s="333">
        <v>20</v>
      </c>
      <c r="F1063" s="333">
        <v>20</v>
      </c>
      <c r="G1063" s="334"/>
      <c r="H1063" s="333"/>
      <c r="I1063" s="333"/>
      <c r="J1063" s="334">
        <v>20</v>
      </c>
      <c r="K1063" s="406"/>
      <c r="L1063" s="1071"/>
      <c r="M1063" s="1072"/>
      <c r="N1063" s="405"/>
      <c r="O1063" s="1038" t="s">
        <v>3</v>
      </c>
      <c r="P1063" s="1039"/>
      <c r="Q1063" s="333">
        <v>20</v>
      </c>
      <c r="R1063" s="333">
        <v>20</v>
      </c>
      <c r="S1063" s="333">
        <v>20</v>
      </c>
      <c r="T1063" s="334"/>
      <c r="U1063" s="333"/>
      <c r="V1063" s="333"/>
      <c r="W1063" s="334">
        <v>20</v>
      </c>
      <c r="X1063" s="406"/>
    </row>
    <row r="1064" spans="1:24" ht="19" customHeight="1">
      <c r="A1064" s="405"/>
      <c r="B1064" s="1026" t="str">
        <f>'statement of marks'!$BW$3</f>
        <v>dk;kZuqHko</v>
      </c>
      <c r="C1064" s="1027"/>
      <c r="D1064" s="499" t="str">
        <f>IF('statement of marks'!BW79="","",'statement of marks'!BW79)</f>
        <v/>
      </c>
      <c r="E1064" s="499" t="str">
        <f>IF('statement of marks'!BX79="","",'statement of marks'!BX79)</f>
        <v/>
      </c>
      <c r="F1064" s="499" t="str">
        <f>IF('statement of marks'!BZ79="","",'statement of marks'!BZ79)</f>
        <v/>
      </c>
      <c r="G1064" s="338"/>
      <c r="H1064" s="338"/>
      <c r="I1064" s="499"/>
      <c r="J1064" s="499" t="str">
        <f>IF('statement of marks'!BY79="","",'statement of marks'!BY79)</f>
        <v/>
      </c>
      <c r="K1064" s="500"/>
      <c r="L1064" s="1071"/>
      <c r="M1064" s="1072"/>
      <c r="N1064" s="405"/>
      <c r="O1064" s="1026" t="str">
        <f>'statement of marks'!$BW$3</f>
        <v>dk;kZuqHko</v>
      </c>
      <c r="P1064" s="1027"/>
      <c r="Q1064" s="499" t="str">
        <f>IF('statement of marks'!BW80="","",'statement of marks'!BW80)</f>
        <v/>
      </c>
      <c r="R1064" s="499" t="str">
        <f>IF('statement of marks'!BX80="","",'statement of marks'!BX80)</f>
        <v/>
      </c>
      <c r="S1064" s="499" t="str">
        <f>IF('statement of marks'!BZ80="","",'statement of marks'!BZ80)</f>
        <v/>
      </c>
      <c r="T1064" s="338"/>
      <c r="U1064" s="338"/>
      <c r="V1064" s="499"/>
      <c r="W1064" s="499" t="str">
        <f>IF('statement of marks'!BY80="","",'statement of marks'!BY80)</f>
        <v/>
      </c>
      <c r="X1064" s="500"/>
    </row>
    <row r="1065" spans="1:24" ht="19" customHeight="1">
      <c r="A1065" s="405"/>
      <c r="B1065" s="1026" t="str">
        <f>'statement of marks'!$CG$3</f>
        <v>dyk f'k{kk</v>
      </c>
      <c r="C1065" s="1027"/>
      <c r="D1065" s="499" t="str">
        <f>IF('statement of marks'!CG79="","",'statement of marks'!CG79)</f>
        <v/>
      </c>
      <c r="E1065" s="499" t="str">
        <f>IF('statement of marks'!CH79="","",'statement of marks'!CH79)</f>
        <v/>
      </c>
      <c r="F1065" s="499" t="str">
        <f>IF('statement of marks'!CJ79="","",'statement of marks'!CJ79)</f>
        <v/>
      </c>
      <c r="G1065" s="338"/>
      <c r="H1065" s="338"/>
      <c r="I1065" s="499"/>
      <c r="J1065" s="499" t="str">
        <f>IF('statement of marks'!CI79="","",'statement of marks'!CI79)</f>
        <v/>
      </c>
      <c r="K1065" s="500"/>
      <c r="L1065" s="1071"/>
      <c r="M1065" s="1072"/>
      <c r="N1065" s="405"/>
      <c r="O1065" s="1026" t="str">
        <f>'statement of marks'!$CG$3</f>
        <v>dyk f'k{kk</v>
      </c>
      <c r="P1065" s="1027"/>
      <c r="Q1065" s="499" t="str">
        <f>IF('statement of marks'!CG80="","",'statement of marks'!CG80)</f>
        <v/>
      </c>
      <c r="R1065" s="499" t="str">
        <f>IF('statement of marks'!CH80="","",'statement of marks'!CH80)</f>
        <v/>
      </c>
      <c r="S1065" s="499" t="str">
        <f>IF('statement of marks'!CJ80="","",'statement of marks'!CJ80)</f>
        <v/>
      </c>
      <c r="T1065" s="338"/>
      <c r="U1065" s="338"/>
      <c r="V1065" s="499"/>
      <c r="W1065" s="499" t="str">
        <f>IF('statement of marks'!CI80="","",'statement of marks'!CI80)</f>
        <v/>
      </c>
      <c r="X1065" s="500"/>
    </row>
    <row r="1066" spans="1:24" ht="19" customHeight="1">
      <c r="A1066" s="405"/>
      <c r="B1066" s="1028" t="str">
        <f>'statement of marks'!$CQ$3</f>
        <v>LokLF; ,oe~ 'kkjhfjd f'k{kk</v>
      </c>
      <c r="C1066" s="1029"/>
      <c r="D1066" s="499" t="str">
        <f>IF('statement of marks'!CQ79="","",'statement of marks'!CQ79)</f>
        <v/>
      </c>
      <c r="E1066" s="499" t="str">
        <f>IF('statement of marks'!CR79="","",'statement of marks'!CR79)</f>
        <v/>
      </c>
      <c r="F1066" s="499" t="str">
        <f>IF('statement of marks'!CT79="","",'statement of marks'!CT79)</f>
        <v/>
      </c>
      <c r="G1066" s="338"/>
      <c r="H1066" s="338"/>
      <c r="I1066" s="499"/>
      <c r="J1066" s="499" t="str">
        <f>IF('statement of marks'!CS79="","",'statement of marks'!CS79)</f>
        <v/>
      </c>
      <c r="K1066" s="500"/>
      <c r="L1066" s="1071"/>
      <c r="M1066" s="1072"/>
      <c r="N1066" s="405"/>
      <c r="O1066" s="1030" t="str">
        <f>'statement of marks'!$CQ$3</f>
        <v>LokLF; ,oe~ 'kkjhfjd f'k{kk</v>
      </c>
      <c r="P1066" s="1031"/>
      <c r="Q1066" s="499" t="str">
        <f>IF('statement of marks'!CQ80="","",'statement of marks'!CQ80)</f>
        <v/>
      </c>
      <c r="R1066" s="499" t="str">
        <f>IF('statement of marks'!CR80="","",'statement of marks'!CR80)</f>
        <v/>
      </c>
      <c r="S1066" s="499" t="str">
        <f>IF('statement of marks'!CT80="","",'statement of marks'!CT80)</f>
        <v/>
      </c>
      <c r="T1066" s="338"/>
      <c r="U1066" s="338"/>
      <c r="V1066" s="499"/>
      <c r="W1066" s="499" t="str">
        <f>IF('statement of marks'!CS80="","",'statement of marks'!CS80)</f>
        <v/>
      </c>
      <c r="X1066" s="500"/>
    </row>
    <row r="1067" spans="1:24" ht="19" customHeight="1">
      <c r="A1067" s="405"/>
      <c r="B1067" s="1032" t="s">
        <v>636</v>
      </c>
      <c r="C1067" s="1033"/>
      <c r="D1067" s="1034" t="str">
        <f>IF(details!$CQ$3="","",details!$CQ$3)</f>
        <v>;ksx vxLr rd</v>
      </c>
      <c r="E1067" s="1034"/>
      <c r="F1067" s="1034" t="str">
        <f>IF(details!$CU$3="","",details!$CU$3)</f>
        <v>;ksx vDVwcj rd</v>
      </c>
      <c r="G1067" s="1034"/>
      <c r="H1067" s="1034" t="str">
        <f>IF(details!$CY$3="","",details!$CY$3)</f>
        <v>;ksx fnlEcj rd</v>
      </c>
      <c r="I1067" s="1034"/>
      <c r="J1067" s="1034" t="str">
        <f>IF(details!$DC$3="","",details!$DC$3)</f>
        <v>;ksx Qjojh rd</v>
      </c>
      <c r="K1067" s="1035"/>
      <c r="L1067" s="1071"/>
      <c r="M1067" s="1072"/>
      <c r="N1067" s="405"/>
      <c r="O1067" s="1032" t="s">
        <v>636</v>
      </c>
      <c r="P1067" s="1033"/>
      <c r="Q1067" s="1034" t="str">
        <f>IF(details!$CQ$3="","",details!$CQ$3)</f>
        <v>;ksx vxLr rd</v>
      </c>
      <c r="R1067" s="1034"/>
      <c r="S1067" s="1034" t="str">
        <f>IF(details!$CU$3="","",details!$CU$3)</f>
        <v>;ksx vDVwcj rd</v>
      </c>
      <c r="T1067" s="1034"/>
      <c r="U1067" s="1034" t="str">
        <f>IF(details!$CY$3="","",details!$CY$3)</f>
        <v>;ksx fnlEcj rd</v>
      </c>
      <c r="V1067" s="1034"/>
      <c r="W1067" s="1034" t="str">
        <f>IF(details!$DC$3="","",details!$DC$3)</f>
        <v>;ksx Qjojh rd</v>
      </c>
      <c r="X1067" s="1035"/>
    </row>
    <row r="1068" spans="1:24" ht="19" customHeight="1">
      <c r="A1068" s="405"/>
      <c r="B1068" s="1032" t="s">
        <v>86</v>
      </c>
      <c r="C1068" s="1033"/>
      <c r="D1068" s="1036" t="str">
        <f>IF(details!CR79="","",details!CR79)</f>
        <v/>
      </c>
      <c r="E1068" s="1036"/>
      <c r="F1068" s="1036" t="str">
        <f>IF(details!CV79="","",details!CV79)</f>
        <v/>
      </c>
      <c r="G1068" s="1036"/>
      <c r="H1068" s="1036" t="str">
        <f>IF(details!CZ79="","",details!CZ79)</f>
        <v/>
      </c>
      <c r="I1068" s="1036"/>
      <c r="J1068" s="1036" t="str">
        <f>IF(details!DD79="","",details!DD79)</f>
        <v/>
      </c>
      <c r="K1068" s="1037"/>
      <c r="L1068" s="1071"/>
      <c r="M1068" s="1072"/>
      <c r="N1068" s="405"/>
      <c r="O1068" s="1032" t="s">
        <v>86</v>
      </c>
      <c r="P1068" s="1033"/>
      <c r="Q1068" s="1036" t="str">
        <f>IF(details!CR80="","",details!CR80)</f>
        <v/>
      </c>
      <c r="R1068" s="1036"/>
      <c r="S1068" s="1036" t="str">
        <f>IF(details!CV80="","",details!CV80)</f>
        <v/>
      </c>
      <c r="T1068" s="1036"/>
      <c r="U1068" s="1036" t="str">
        <f>IF(details!CZ80="","",details!CZ80)</f>
        <v/>
      </c>
      <c r="V1068" s="1036"/>
      <c r="W1068" s="1036" t="str">
        <f>IF(details!DD80="","",details!DD80)</f>
        <v/>
      </c>
      <c r="X1068" s="1037"/>
    </row>
    <row r="1069" spans="1:24" ht="19" customHeight="1">
      <c r="A1069" s="405"/>
      <c r="B1069" s="1020" t="s">
        <v>15</v>
      </c>
      <c r="C1069" s="1021"/>
      <c r="D1069" s="1022" t="str">
        <f>IF(details!CQ79="","",details!CQ79)</f>
        <v/>
      </c>
      <c r="E1069" s="1022"/>
      <c r="F1069" s="1022" t="str">
        <f>IF(details!CU79="","",details!CU79)</f>
        <v/>
      </c>
      <c r="G1069" s="1022"/>
      <c r="H1069" s="1022" t="str">
        <f>IF(details!CY79="","",details!CY79)</f>
        <v/>
      </c>
      <c r="I1069" s="1022"/>
      <c r="J1069" s="1022" t="str">
        <f>IF(details!DC79="","",details!DC79)</f>
        <v/>
      </c>
      <c r="K1069" s="1023"/>
      <c r="L1069" s="1071"/>
      <c r="M1069" s="1072"/>
      <c r="N1069" s="405"/>
      <c r="O1069" s="1020" t="s">
        <v>15</v>
      </c>
      <c r="P1069" s="1021"/>
      <c r="Q1069" s="1022" t="str">
        <f>IF(details!CQ80="","",details!CQ80)</f>
        <v/>
      </c>
      <c r="R1069" s="1022"/>
      <c r="S1069" s="1022" t="str">
        <f>IF(details!CU80="","",details!CU80)</f>
        <v/>
      </c>
      <c r="T1069" s="1022"/>
      <c r="U1069" s="1022" t="str">
        <f>IF(details!CY80="","",details!CY80)</f>
        <v/>
      </c>
      <c r="V1069" s="1022"/>
      <c r="W1069" s="1022" t="str">
        <f>IF(details!DC80="","",details!DC80)</f>
        <v/>
      </c>
      <c r="X1069" s="1023"/>
    </row>
    <row r="1070" spans="1:24" ht="19" customHeight="1">
      <c r="A1070" s="405"/>
      <c r="B1070" s="1024" t="s">
        <v>87</v>
      </c>
      <c r="C1070" s="1025"/>
      <c r="D1070" s="1016"/>
      <c r="E1070" s="1016"/>
      <c r="F1070" s="1016"/>
      <c r="G1070" s="1016"/>
      <c r="H1070" s="1016"/>
      <c r="I1070" s="1016"/>
      <c r="J1070" s="1016"/>
      <c r="K1070" s="1017"/>
      <c r="L1070" s="1071"/>
      <c r="M1070" s="1072"/>
      <c r="N1070" s="405"/>
      <c r="O1070" s="1024" t="s">
        <v>87</v>
      </c>
      <c r="P1070" s="1025"/>
      <c r="Q1070" s="1016"/>
      <c r="R1070" s="1016"/>
      <c r="S1070" s="1016"/>
      <c r="T1070" s="1016"/>
      <c r="U1070" s="1016"/>
      <c r="V1070" s="1016"/>
      <c r="W1070" s="1016"/>
      <c r="X1070" s="1017"/>
    </row>
    <row r="1071" spans="1:24" ht="19" customHeight="1">
      <c r="A1071" s="405"/>
      <c r="B1071" s="1014" t="s">
        <v>73</v>
      </c>
      <c r="C1071" s="1015"/>
      <c r="D1071" s="1016"/>
      <c r="E1071" s="1016"/>
      <c r="F1071" s="1016"/>
      <c r="G1071" s="1016"/>
      <c r="H1071" s="1016"/>
      <c r="I1071" s="1016"/>
      <c r="J1071" s="1016"/>
      <c r="K1071" s="1017"/>
      <c r="L1071" s="1071"/>
      <c r="M1071" s="1072"/>
      <c r="N1071" s="405"/>
      <c r="O1071" s="1014" t="s">
        <v>73</v>
      </c>
      <c r="P1071" s="1015"/>
      <c r="Q1071" s="1016"/>
      <c r="R1071" s="1016"/>
      <c r="S1071" s="1016"/>
      <c r="T1071" s="1016"/>
      <c r="U1071" s="1016"/>
      <c r="V1071" s="1016"/>
      <c r="W1071" s="1016"/>
      <c r="X1071" s="1017"/>
    </row>
    <row r="1072" spans="1:24" ht="19" customHeight="1">
      <c r="A1072" s="405"/>
      <c r="B1072" s="1018" t="s">
        <v>88</v>
      </c>
      <c r="C1072" s="1019"/>
      <c r="D1072" s="1016"/>
      <c r="E1072" s="1016"/>
      <c r="F1072" s="1016"/>
      <c r="G1072" s="1016"/>
      <c r="H1072" s="1016"/>
      <c r="I1072" s="1016"/>
      <c r="J1072" s="1016"/>
      <c r="K1072" s="1017"/>
      <c r="L1072" s="1071"/>
      <c r="M1072" s="1072"/>
      <c r="N1072" s="405"/>
      <c r="O1072" s="1018" t="s">
        <v>88</v>
      </c>
      <c r="P1072" s="1019"/>
      <c r="Q1072" s="1016"/>
      <c r="R1072" s="1016"/>
      <c r="S1072" s="1016"/>
      <c r="T1072" s="1016"/>
      <c r="U1072" s="1016"/>
      <c r="V1072" s="1016"/>
      <c r="W1072" s="1016"/>
      <c r="X1072" s="1017"/>
    </row>
    <row r="1073" spans="1:24" ht="19" customHeight="1" thickBot="1">
      <c r="A1073" s="410"/>
      <c r="B1073" s="1054" t="s">
        <v>89</v>
      </c>
      <c r="C1073" s="1055"/>
      <c r="D1073" s="1056"/>
      <c r="E1073" s="1056"/>
      <c r="F1073" s="1056"/>
      <c r="G1073" s="1056"/>
      <c r="H1073" s="1056"/>
      <c r="I1073" s="1056"/>
      <c r="J1073" s="1056"/>
      <c r="K1073" s="1057"/>
      <c r="L1073" s="1071"/>
      <c r="M1073" s="1072"/>
      <c r="N1073" s="410"/>
      <c r="O1073" s="1054" t="s">
        <v>89</v>
      </c>
      <c r="P1073" s="1055"/>
      <c r="Q1073" s="1056"/>
      <c r="R1073" s="1056"/>
      <c r="S1073" s="1056"/>
      <c r="T1073" s="1056"/>
      <c r="U1073" s="1056"/>
      <c r="V1073" s="1056"/>
      <c r="W1073" s="1056"/>
      <c r="X1073" s="1057"/>
    </row>
    <row r="1074" spans="1:24" ht="19" customHeight="1">
      <c r="A1074" s="1058" t="s">
        <v>44</v>
      </c>
      <c r="B1074" s="1059"/>
      <c r="C1074" s="1059"/>
      <c r="D1074" s="1059"/>
      <c r="E1074" s="1059"/>
      <c r="F1074" s="1059"/>
      <c r="G1074" s="1059"/>
      <c r="H1074" s="1059"/>
      <c r="I1074" s="1059"/>
      <c r="J1074" s="1059"/>
      <c r="K1074" s="1060"/>
      <c r="L1074" s="1071"/>
      <c r="M1074" s="1072"/>
      <c r="N1074" s="1058" t="s">
        <v>44</v>
      </c>
      <c r="O1074" s="1059"/>
      <c r="P1074" s="1059"/>
      <c r="Q1074" s="1059"/>
      <c r="R1074" s="1059"/>
      <c r="S1074" s="1059"/>
      <c r="T1074" s="1059"/>
      <c r="U1074" s="1059"/>
      <c r="V1074" s="1059"/>
      <c r="W1074" s="1059"/>
      <c r="X1074" s="1060"/>
    </row>
    <row r="1075" spans="1:24" ht="19" customHeight="1">
      <c r="A1075" s="1061" t="str">
        <f>'statement of marks'!$A$1</f>
        <v>jk- ck- ek/;fed fo|ky; uohu] fuEckgsM+k</v>
      </c>
      <c r="B1075" s="1062"/>
      <c r="C1075" s="1062"/>
      <c r="D1075" s="1062"/>
      <c r="E1075" s="1062"/>
      <c r="F1075" s="1062"/>
      <c r="G1075" s="1062"/>
      <c r="H1075" s="1062"/>
      <c r="I1075" s="1062"/>
      <c r="J1075" s="1062"/>
      <c r="K1075" s="1063"/>
      <c r="L1075" s="1071"/>
      <c r="M1075" s="1072"/>
      <c r="N1075" s="1061" t="str">
        <f>'statement of marks'!$A$1</f>
        <v>jk- ck- ek/;fed fo|ky; uohu] fuEckgsM+k</v>
      </c>
      <c r="O1075" s="1062"/>
      <c r="P1075" s="1062"/>
      <c r="Q1075" s="1062"/>
      <c r="R1075" s="1062"/>
      <c r="S1075" s="1062"/>
      <c r="T1075" s="1062"/>
      <c r="U1075" s="1062"/>
      <c r="V1075" s="1062"/>
      <c r="W1075" s="1062"/>
      <c r="X1075" s="1063"/>
    </row>
    <row r="1076" spans="1:24" ht="19" customHeight="1">
      <c r="A1076" s="1061"/>
      <c r="B1076" s="1062"/>
      <c r="C1076" s="1062"/>
      <c r="D1076" s="1062"/>
      <c r="E1076" s="1062"/>
      <c r="F1076" s="1062"/>
      <c r="G1076" s="1062"/>
      <c r="H1076" s="1062"/>
      <c r="I1076" s="1062"/>
      <c r="J1076" s="1062"/>
      <c r="K1076" s="1063"/>
      <c r="L1076" s="1071"/>
      <c r="M1076" s="1072"/>
      <c r="N1076" s="1061"/>
      <c r="O1076" s="1062"/>
      <c r="P1076" s="1062"/>
      <c r="Q1076" s="1062"/>
      <c r="R1076" s="1062"/>
      <c r="S1076" s="1062"/>
      <c r="T1076" s="1062"/>
      <c r="U1076" s="1062"/>
      <c r="V1076" s="1062"/>
      <c r="W1076" s="1062"/>
      <c r="X1076" s="1063"/>
    </row>
    <row r="1077" spans="1:24" ht="19" customHeight="1">
      <c r="A1077" s="405"/>
      <c r="B1077" s="1042" t="s">
        <v>84</v>
      </c>
      <c r="C1077" s="1064"/>
      <c r="D1077" s="1065" t="str">
        <f>'statement of marks'!$F$3</f>
        <v>2015-16</v>
      </c>
      <c r="E1077" s="1065"/>
      <c r="F1077" s="1065"/>
      <c r="G1077" s="1065"/>
      <c r="H1077" s="1065"/>
      <c r="I1077" s="1065"/>
      <c r="J1077" s="1065"/>
      <c r="K1077" s="1066"/>
      <c r="L1077" s="1071"/>
      <c r="M1077" s="1072"/>
      <c r="N1077" s="405"/>
      <c r="O1077" s="1042" t="s">
        <v>84</v>
      </c>
      <c r="P1077" s="1064"/>
      <c r="Q1077" s="1065" t="str">
        <f>'statement of marks'!$F$3</f>
        <v>2015-16</v>
      </c>
      <c r="R1077" s="1065"/>
      <c r="S1077" s="1065"/>
      <c r="T1077" s="1065"/>
      <c r="U1077" s="1065"/>
      <c r="V1077" s="1065"/>
      <c r="W1077" s="1065"/>
      <c r="X1077" s="1066"/>
    </row>
    <row r="1078" spans="1:24" ht="19" customHeight="1">
      <c r="A1078" s="405"/>
      <c r="B1078" s="1026" t="s">
        <v>573</v>
      </c>
      <c r="C1078" s="1027"/>
      <c r="D1078" s="1027" t="str">
        <f>IF('statement of marks'!H81="","",'statement of marks'!H81)</f>
        <v>v 075</v>
      </c>
      <c r="E1078" s="1027"/>
      <c r="F1078" s="1027"/>
      <c r="G1078" s="1027"/>
      <c r="H1078" s="1027"/>
      <c r="I1078" s="1027"/>
      <c r="J1078" s="1027"/>
      <c r="K1078" s="1067"/>
      <c r="L1078" s="1071"/>
      <c r="M1078" s="1072"/>
      <c r="N1078" s="405"/>
      <c r="O1078" s="1026" t="s">
        <v>573</v>
      </c>
      <c r="P1078" s="1027"/>
      <c r="Q1078" s="1027" t="str">
        <f>IF('statement of marks'!H82="","",'statement of marks'!H82)</f>
        <v>v 076</v>
      </c>
      <c r="R1078" s="1027"/>
      <c r="S1078" s="1027"/>
      <c r="T1078" s="1027"/>
      <c r="U1078" s="1027"/>
      <c r="V1078" s="1027"/>
      <c r="W1078" s="1027"/>
      <c r="X1078" s="1067"/>
    </row>
    <row r="1079" spans="1:24" ht="19" customHeight="1">
      <c r="A1079" s="405"/>
      <c r="B1079" s="1026" t="s">
        <v>574</v>
      </c>
      <c r="C1079" s="1027"/>
      <c r="D1079" s="1027" t="str">
        <f>IF('statement of marks'!I81="","",'statement of marks'!I81)</f>
        <v>c 075</v>
      </c>
      <c r="E1079" s="1027"/>
      <c r="F1079" s="1027"/>
      <c r="G1079" s="1027"/>
      <c r="H1079" s="1027"/>
      <c r="I1079" s="1027"/>
      <c r="J1079" s="1027"/>
      <c r="K1079" s="1067"/>
      <c r="L1079" s="1071"/>
      <c r="M1079" s="1072"/>
      <c r="N1079" s="405"/>
      <c r="O1079" s="1026" t="s">
        <v>574</v>
      </c>
      <c r="P1079" s="1027"/>
      <c r="Q1079" s="1027" t="str">
        <f>IF('statement of marks'!I82="","",'statement of marks'!I82)</f>
        <v>c 076</v>
      </c>
      <c r="R1079" s="1027"/>
      <c r="S1079" s="1027"/>
      <c r="T1079" s="1027"/>
      <c r="U1079" s="1027"/>
      <c r="V1079" s="1027"/>
      <c r="W1079" s="1027"/>
      <c r="X1079" s="1067"/>
    </row>
    <row r="1080" spans="1:24" ht="19" customHeight="1">
      <c r="A1080" s="405"/>
      <c r="B1080" s="1026" t="s">
        <v>575</v>
      </c>
      <c r="C1080" s="1027"/>
      <c r="D1080" s="1027" t="str">
        <f>IF('statement of marks'!J81="","",'statement of marks'!J81)</f>
        <v>l 075</v>
      </c>
      <c r="E1080" s="1027"/>
      <c r="F1080" s="1027"/>
      <c r="G1080" s="1027"/>
      <c r="H1080" s="1027"/>
      <c r="I1080" s="1027"/>
      <c r="J1080" s="1027"/>
      <c r="K1080" s="1067"/>
      <c r="L1080" s="1071"/>
      <c r="M1080" s="1072"/>
      <c r="N1080" s="405"/>
      <c r="O1080" s="1026" t="s">
        <v>575</v>
      </c>
      <c r="P1080" s="1027"/>
      <c r="Q1080" s="1027" t="str">
        <f>IF('statement of marks'!J82="","",'statement of marks'!J82)</f>
        <v>l 076</v>
      </c>
      <c r="R1080" s="1027"/>
      <c r="S1080" s="1027"/>
      <c r="T1080" s="1027"/>
      <c r="U1080" s="1027"/>
      <c r="V1080" s="1027"/>
      <c r="W1080" s="1027"/>
      <c r="X1080" s="1067"/>
    </row>
    <row r="1081" spans="1:24" ht="19" customHeight="1">
      <c r="A1081" s="405"/>
      <c r="B1081" s="1026" t="s">
        <v>576</v>
      </c>
      <c r="C1081" s="1027"/>
      <c r="D1081" s="399" t="str">
        <f>'statement of marks'!$D$3</f>
        <v>3 A</v>
      </c>
      <c r="E1081" s="1027" t="s">
        <v>9</v>
      </c>
      <c r="F1081" s="1027"/>
      <c r="G1081" s="1045" t="str">
        <f>IF('statement of marks'!D81="","",'statement of marks'!D81)</f>
        <v/>
      </c>
      <c r="H1081" s="1045"/>
      <c r="I1081" s="1045"/>
      <c r="J1081" s="1045"/>
      <c r="K1081" s="1046"/>
      <c r="L1081" s="1071"/>
      <c r="M1081" s="1072"/>
      <c r="N1081" s="405"/>
      <c r="O1081" s="1026" t="s">
        <v>576</v>
      </c>
      <c r="P1081" s="1027"/>
      <c r="Q1081" s="399" t="str">
        <f>'statement of marks'!$D$3</f>
        <v>3 A</v>
      </c>
      <c r="R1081" s="1027" t="s">
        <v>9</v>
      </c>
      <c r="S1081" s="1027"/>
      <c r="T1081" s="1045" t="str">
        <f>IF('statement of marks'!D82="","",'statement of marks'!D82)</f>
        <v/>
      </c>
      <c r="U1081" s="1045"/>
      <c r="V1081" s="1045"/>
      <c r="W1081" s="1045"/>
      <c r="X1081" s="1046"/>
    </row>
    <row r="1082" spans="1:24" ht="19" customHeight="1">
      <c r="A1082" s="405"/>
      <c r="B1082" s="1026" t="s">
        <v>577</v>
      </c>
      <c r="C1082" s="1027"/>
      <c r="D1082" s="399" t="str">
        <f>IF('statement of marks'!E81="","",'statement of marks'!E81)</f>
        <v/>
      </c>
      <c r="E1082" s="1027" t="s">
        <v>0</v>
      </c>
      <c r="F1082" s="1027"/>
      <c r="G1082" s="1047" t="str">
        <f>IF('statement of marks'!F81="","",'statement of marks'!F81)</f>
        <v/>
      </c>
      <c r="H1082" s="1047"/>
      <c r="I1082" s="1047"/>
      <c r="J1082" s="1047"/>
      <c r="K1082" s="1048"/>
      <c r="L1082" s="1071"/>
      <c r="M1082" s="1072"/>
      <c r="N1082" s="405"/>
      <c r="O1082" s="1026" t="s">
        <v>577</v>
      </c>
      <c r="P1082" s="1027"/>
      <c r="Q1082" s="399" t="str">
        <f>IF('statement of marks'!E82="","",'statement of marks'!E82)</f>
        <v/>
      </c>
      <c r="R1082" s="1027" t="s">
        <v>0</v>
      </c>
      <c r="S1082" s="1027"/>
      <c r="T1082" s="1047" t="str">
        <f>IF('statement of marks'!F82="","",'statement of marks'!F82)</f>
        <v/>
      </c>
      <c r="U1082" s="1047"/>
      <c r="V1082" s="1047"/>
      <c r="W1082" s="1047"/>
      <c r="X1082" s="1048"/>
    </row>
    <row r="1083" spans="1:24" ht="19" customHeight="1">
      <c r="A1083" s="405"/>
      <c r="B1083" s="372" t="s">
        <v>27</v>
      </c>
      <c r="C1083" s="337" t="s">
        <v>85</v>
      </c>
      <c r="D1083" s="1049" t="s">
        <v>1</v>
      </c>
      <c r="E1083" s="1049" t="s">
        <v>21</v>
      </c>
      <c r="F1083" s="1049" t="s">
        <v>62</v>
      </c>
      <c r="G1083" s="1050" t="s">
        <v>2</v>
      </c>
      <c r="H1083" s="1049" t="s">
        <v>632</v>
      </c>
      <c r="I1083" s="1049"/>
      <c r="J1083" s="1049"/>
      <c r="K1083" s="1051" t="s">
        <v>633</v>
      </c>
      <c r="L1083" s="1071"/>
      <c r="M1083" s="1072"/>
      <c r="N1083" s="405"/>
      <c r="O1083" s="372" t="s">
        <v>27</v>
      </c>
      <c r="P1083" s="337" t="s">
        <v>85</v>
      </c>
      <c r="Q1083" s="1052" t="s">
        <v>1</v>
      </c>
      <c r="R1083" s="1052" t="s">
        <v>21</v>
      </c>
      <c r="S1083" s="1052" t="s">
        <v>62</v>
      </c>
      <c r="T1083" s="1053" t="s">
        <v>2</v>
      </c>
      <c r="U1083" s="1052" t="s">
        <v>632</v>
      </c>
      <c r="V1083" s="1052"/>
      <c r="W1083" s="1052"/>
      <c r="X1083" s="1051" t="s">
        <v>633</v>
      </c>
    </row>
    <row r="1084" spans="1:24" ht="19" customHeight="1">
      <c r="A1084" s="405"/>
      <c r="B1084" s="372"/>
      <c r="C1084" s="337"/>
      <c r="D1084" s="1049"/>
      <c r="E1084" s="1049"/>
      <c r="F1084" s="1049"/>
      <c r="G1084" s="1050"/>
      <c r="H1084" s="393" t="s">
        <v>629</v>
      </c>
      <c r="I1084" s="393" t="s">
        <v>630</v>
      </c>
      <c r="J1084" s="501" t="s">
        <v>68</v>
      </c>
      <c r="K1084" s="1051"/>
      <c r="L1084" s="1071"/>
      <c r="M1084" s="1072"/>
      <c r="N1084" s="405"/>
      <c r="O1084" s="372"/>
      <c r="P1084" s="337"/>
      <c r="Q1084" s="1052"/>
      <c r="R1084" s="1052"/>
      <c r="S1084" s="1052"/>
      <c r="T1084" s="1053"/>
      <c r="U1084" s="400" t="s">
        <v>629</v>
      </c>
      <c r="V1084" s="400" t="s">
        <v>630</v>
      </c>
      <c r="W1084" s="400" t="s">
        <v>68</v>
      </c>
      <c r="X1084" s="1051"/>
    </row>
    <row r="1085" spans="1:24" ht="19" customHeight="1">
      <c r="A1085" s="405"/>
      <c r="B1085" s="1038" t="s">
        <v>3</v>
      </c>
      <c r="C1085" s="1039"/>
      <c r="D1085" s="333">
        <f>IF('statement of marks'!K$6="","",'statement of marks'!K$6)</f>
        <v>10</v>
      </c>
      <c r="E1085" s="333">
        <f>IF('statement of marks'!L$6="","",'statement of marks'!L$6)</f>
        <v>10</v>
      </c>
      <c r="F1085" s="333">
        <f>IF('statement of marks'!M$6="","",'statement of marks'!M$6)</f>
        <v>10</v>
      </c>
      <c r="G1085" s="334">
        <f>IF('statement of marks'!N$6="","",'statement of marks'!N$6)</f>
        <v>30</v>
      </c>
      <c r="H1085" s="333">
        <f>IF('statement of marks'!O$6="","",'statement of marks'!O$6)</f>
        <v>20</v>
      </c>
      <c r="I1085" s="333">
        <f>IF('statement of marks'!P$6="","",'statement of marks'!P$6)</f>
        <v>50</v>
      </c>
      <c r="J1085" s="334">
        <f>IF('statement of marks'!Q$6="","",'statement of marks'!Q$6)</f>
        <v>70</v>
      </c>
      <c r="K1085" s="406">
        <f>IF('statement of marks'!R$6="","",'statement of marks'!R$6)</f>
        <v>100</v>
      </c>
      <c r="L1085" s="1071"/>
      <c r="M1085" s="1072"/>
      <c r="N1085" s="405"/>
      <c r="O1085" s="1038" t="s">
        <v>3</v>
      </c>
      <c r="P1085" s="1039"/>
      <c r="Q1085" s="333">
        <f>IF('statement of marks'!K$6="","",'statement of marks'!K$6)</f>
        <v>10</v>
      </c>
      <c r="R1085" s="333">
        <f>IF('statement of marks'!L$6="","",'statement of marks'!L$6)</f>
        <v>10</v>
      </c>
      <c r="S1085" s="333">
        <f>IF('statement of marks'!M$6="","",'statement of marks'!M$6)</f>
        <v>10</v>
      </c>
      <c r="T1085" s="334">
        <f>IF('statement of marks'!N$6="","",'statement of marks'!N$6)</f>
        <v>30</v>
      </c>
      <c r="U1085" s="333">
        <f>IF('statement of marks'!O$6="","",'statement of marks'!O$6)</f>
        <v>20</v>
      </c>
      <c r="V1085" s="333">
        <f>IF('statement of marks'!P$6="","",'statement of marks'!P$6)</f>
        <v>50</v>
      </c>
      <c r="W1085" s="334">
        <f>IF('statement of marks'!Q$6="","",'statement of marks'!Q$6)</f>
        <v>70</v>
      </c>
      <c r="X1085" s="406">
        <f>IF('statement of marks'!R$6="","",'statement of marks'!R$6)</f>
        <v>100</v>
      </c>
    </row>
    <row r="1086" spans="1:24" ht="19" customHeight="1">
      <c r="A1086" s="405"/>
      <c r="B1086" s="1026" t="str">
        <f>'statement of marks'!$K$3</f>
        <v>fgUnh</v>
      </c>
      <c r="C1086" s="1027"/>
      <c r="D1086" s="332" t="str">
        <f>IF('statement of marks'!K81="","",'statement of marks'!K81)</f>
        <v/>
      </c>
      <c r="E1086" s="332" t="str">
        <f>IF('statement of marks'!L81="","",'statement of marks'!L81)</f>
        <v/>
      </c>
      <c r="F1086" s="332" t="str">
        <f>IF('statement of marks'!M81="","",'statement of marks'!M81)</f>
        <v/>
      </c>
      <c r="G1086" s="403" t="str">
        <f>IF('statement of marks'!N81="","",'statement of marks'!N81)</f>
        <v/>
      </c>
      <c r="H1086" s="332" t="str">
        <f>IF('statement of marks'!O81="","",'statement of marks'!O81)</f>
        <v/>
      </c>
      <c r="I1086" s="332" t="str">
        <f>IF('statement of marks'!P81="","",'statement of marks'!P81)</f>
        <v/>
      </c>
      <c r="J1086" s="36" t="str">
        <f>IF('statement of marks'!Q81="","",'statement of marks'!Q81)</f>
        <v/>
      </c>
      <c r="K1086" s="407" t="str">
        <f>IF('statement of marks'!R81="","",'statement of marks'!R81)</f>
        <v/>
      </c>
      <c r="L1086" s="1071"/>
      <c r="M1086" s="1072"/>
      <c r="N1086" s="405"/>
      <c r="O1086" s="1026" t="str">
        <f>'statement of marks'!$K$3</f>
        <v>fgUnh</v>
      </c>
      <c r="P1086" s="1027"/>
      <c r="Q1086" s="332" t="str">
        <f>IF('statement of marks'!K82="","",'statement of marks'!K82)</f>
        <v/>
      </c>
      <c r="R1086" s="332" t="str">
        <f>IF('statement of marks'!L82="","",'statement of marks'!L82)</f>
        <v/>
      </c>
      <c r="S1086" s="332" t="str">
        <f>IF('statement of marks'!M82="","",'statement of marks'!M82)</f>
        <v/>
      </c>
      <c r="T1086" s="403" t="str">
        <f>IF('statement of marks'!N82="","",'statement of marks'!N82)</f>
        <v/>
      </c>
      <c r="U1086" s="332" t="str">
        <f>IF('statement of marks'!O82="","",'statement of marks'!O82)</f>
        <v/>
      </c>
      <c r="V1086" s="332" t="str">
        <f>IF('statement of marks'!P82="","",'statement of marks'!P82)</f>
        <v/>
      </c>
      <c r="W1086" s="36" t="str">
        <f>IF('statement of marks'!Q82="","",'statement of marks'!Q82)</f>
        <v/>
      </c>
      <c r="X1086" s="407" t="str">
        <f>IF('statement of marks'!R82="","",'statement of marks'!R82)</f>
        <v/>
      </c>
    </row>
    <row r="1087" spans="1:24" ht="19" customHeight="1">
      <c r="A1087" s="405"/>
      <c r="B1087" s="1026" t="str">
        <f>'statement of marks'!$AQ$3</f>
        <v>xf.kr</v>
      </c>
      <c r="C1087" s="1027"/>
      <c r="D1087" s="332" t="str">
        <f>IF('statement of marks'!AQ81="","",'statement of marks'!AQ81)</f>
        <v/>
      </c>
      <c r="E1087" s="332" t="str">
        <f>IF('statement of marks'!AR81="","",'statement of marks'!AR81)</f>
        <v/>
      </c>
      <c r="F1087" s="332" t="str">
        <f>IF('statement of marks'!AS81="","",'statement of marks'!AS81)</f>
        <v/>
      </c>
      <c r="G1087" s="403" t="str">
        <f>IF('statement of marks'!AT81="","",'statement of marks'!AT81)</f>
        <v/>
      </c>
      <c r="H1087" s="332" t="str">
        <f>IF('statement of marks'!AU81="","",'statement of marks'!AU81)</f>
        <v/>
      </c>
      <c r="I1087" s="332" t="str">
        <f>IF('statement of marks'!AV81="","",'statement of marks'!AV81)</f>
        <v/>
      </c>
      <c r="J1087" s="36" t="str">
        <f>IF('statement of marks'!AW81="","",'statement of marks'!AW81)</f>
        <v/>
      </c>
      <c r="K1087" s="407" t="str">
        <f>IF('statement of marks'!AX81="","",'statement of marks'!AX81)</f>
        <v/>
      </c>
      <c r="L1087" s="1071"/>
      <c r="M1087" s="1072"/>
      <c r="N1087" s="405"/>
      <c r="O1087" s="1026" t="str">
        <f>'statement of marks'!$AQ$3</f>
        <v>xf.kr</v>
      </c>
      <c r="P1087" s="1027"/>
      <c r="Q1087" s="332" t="str">
        <f>IF('statement of marks'!AQ82="","",'statement of marks'!AQ82)</f>
        <v/>
      </c>
      <c r="R1087" s="332" t="str">
        <f>IF('statement of marks'!AR82="","",'statement of marks'!AR82)</f>
        <v/>
      </c>
      <c r="S1087" s="332" t="str">
        <f>IF('statement of marks'!AS82="","",'statement of marks'!AS82)</f>
        <v/>
      </c>
      <c r="T1087" s="403" t="str">
        <f>IF('statement of marks'!AT82="","",'statement of marks'!AT82)</f>
        <v/>
      </c>
      <c r="U1087" s="332" t="str">
        <f>IF('statement of marks'!AU82="","",'statement of marks'!AU82)</f>
        <v/>
      </c>
      <c r="V1087" s="332" t="str">
        <f>IF('statement of marks'!AV82="","",'statement of marks'!AV82)</f>
        <v/>
      </c>
      <c r="W1087" s="36" t="str">
        <f>IF('statement of marks'!AW82="","",'statement of marks'!AW82)</f>
        <v/>
      </c>
      <c r="X1087" s="407" t="str">
        <f>IF('statement of marks'!AX82="","",'statement of marks'!AX82)</f>
        <v/>
      </c>
    </row>
    <row r="1088" spans="1:24" ht="19" customHeight="1">
      <c r="A1088" s="405"/>
      <c r="B1088" s="1026" t="str">
        <f>'statement of marks'!$BG$3</f>
        <v>Ik;kZoj.k v/;;u</v>
      </c>
      <c r="C1088" s="1027"/>
      <c r="D1088" s="332" t="str">
        <f>IF('statement of marks'!BG81="","",'statement of marks'!BG81)</f>
        <v/>
      </c>
      <c r="E1088" s="332" t="str">
        <f>IF('statement of marks'!BH81="","",'statement of marks'!BH81)</f>
        <v/>
      </c>
      <c r="F1088" s="332" t="str">
        <f>IF('statement of marks'!BI81="","",'statement of marks'!BI81)</f>
        <v/>
      </c>
      <c r="G1088" s="403" t="str">
        <f>IF('statement of marks'!BJ81="","",'statement of marks'!BJ81)</f>
        <v/>
      </c>
      <c r="H1088" s="332" t="str">
        <f>IF('statement of marks'!BK81="","",'statement of marks'!BK81)</f>
        <v/>
      </c>
      <c r="I1088" s="332" t="str">
        <f>IF('statement of marks'!BL81="","",'statement of marks'!BL81)</f>
        <v/>
      </c>
      <c r="J1088" s="36" t="str">
        <f>IF('statement of marks'!BM81="","",'statement of marks'!BM81)</f>
        <v/>
      </c>
      <c r="K1088" s="407" t="str">
        <f>IF('statement of marks'!BN81="","",'statement of marks'!BN81)</f>
        <v/>
      </c>
      <c r="L1088" s="1071"/>
      <c r="M1088" s="1072"/>
      <c r="N1088" s="405"/>
      <c r="O1088" s="1026" t="str">
        <f>'statement of marks'!$BG$3</f>
        <v>Ik;kZoj.k v/;;u</v>
      </c>
      <c r="P1088" s="1027"/>
      <c r="Q1088" s="332" t="str">
        <f>IF('statement of marks'!BG82="","",'statement of marks'!BG82)</f>
        <v/>
      </c>
      <c r="R1088" s="332" t="str">
        <f>IF('statement of marks'!BH82="","",'statement of marks'!BH82)</f>
        <v/>
      </c>
      <c r="S1088" s="332" t="str">
        <f>IF('statement of marks'!BI82="","",'statement of marks'!BI82)</f>
        <v/>
      </c>
      <c r="T1088" s="403" t="str">
        <f>IF('statement of marks'!BJ82="","",'statement of marks'!BJ82)</f>
        <v/>
      </c>
      <c r="U1088" s="332" t="str">
        <f>IF('statement of marks'!BK82="","",'statement of marks'!BK82)</f>
        <v/>
      </c>
      <c r="V1088" s="332" t="str">
        <f>IF('statement of marks'!BL82="","",'statement of marks'!BL82)</f>
        <v/>
      </c>
      <c r="W1088" s="36" t="str">
        <f>IF('statement of marks'!BM82="","",'statement of marks'!BM82)</f>
        <v/>
      </c>
      <c r="X1088" s="407" t="str">
        <f>IF('statement of marks'!BN82="","",'statement of marks'!BN82)</f>
        <v/>
      </c>
    </row>
    <row r="1089" spans="1:24" ht="19" customHeight="1">
      <c r="A1089" s="1040"/>
      <c r="B1089" s="1042" t="str">
        <f>'statement of marks'!$AA$3</f>
        <v>vaxszth</v>
      </c>
      <c r="C1089" s="402" t="s">
        <v>3</v>
      </c>
      <c r="D1089" s="333">
        <f>IF('statement of marks'!AA$6="","",'statement of marks'!AA$6)</f>
        <v>5</v>
      </c>
      <c r="E1089" s="333">
        <f>IF('statement of marks'!AB$6="","",'statement of marks'!AB$6)</f>
        <v>5</v>
      </c>
      <c r="F1089" s="333">
        <f>IF('statement of marks'!AC$6="","",'statement of marks'!AC$6)</f>
        <v>5</v>
      </c>
      <c r="G1089" s="334">
        <f>IF('statement of marks'!AD$6="","",'statement of marks'!AD$6)</f>
        <v>15</v>
      </c>
      <c r="H1089" s="333">
        <f>IF('statement of marks'!AE$6="","",'statement of marks'!AE$6)</f>
        <v>10</v>
      </c>
      <c r="I1089" s="333">
        <f>IF('statement of marks'!AF$6="","",'statement of marks'!AF$6)</f>
        <v>25</v>
      </c>
      <c r="J1089" s="334">
        <f>IF('statement of marks'!AG$6="","",'statement of marks'!AG$6)</f>
        <v>35</v>
      </c>
      <c r="K1089" s="406">
        <f>IF('statement of marks'!AH$6="","",'statement of marks'!AH$6)</f>
        <v>50</v>
      </c>
      <c r="L1089" s="1071"/>
      <c r="M1089" s="1072"/>
      <c r="N1089" s="1040"/>
      <c r="O1089" s="1042" t="str">
        <f>'statement of marks'!$AA$3</f>
        <v>vaxszth</v>
      </c>
      <c r="P1089" s="402" t="s">
        <v>3</v>
      </c>
      <c r="Q1089" s="333">
        <f>IF('statement of marks'!AA$6="","",'statement of marks'!AA$6)</f>
        <v>5</v>
      </c>
      <c r="R1089" s="333">
        <f>IF('statement of marks'!AB$6="","",'statement of marks'!AB$6)</f>
        <v>5</v>
      </c>
      <c r="S1089" s="333">
        <f>IF('statement of marks'!AC$6="","",'statement of marks'!AC$6)</f>
        <v>5</v>
      </c>
      <c r="T1089" s="334">
        <f>IF('statement of marks'!AD$6="","",'statement of marks'!AD$6)</f>
        <v>15</v>
      </c>
      <c r="U1089" s="333">
        <f>IF('statement of marks'!AE$6="","",'statement of marks'!AE$6)</f>
        <v>10</v>
      </c>
      <c r="V1089" s="333">
        <f>IF('statement of marks'!AF$6="","",'statement of marks'!AF$6)</f>
        <v>25</v>
      </c>
      <c r="W1089" s="334">
        <f>IF('statement of marks'!AG$6="","",'statement of marks'!AG$6)</f>
        <v>35</v>
      </c>
      <c r="X1089" s="406">
        <f>IF('statement of marks'!AH$6="","",'statement of marks'!AH$6)</f>
        <v>50</v>
      </c>
    </row>
    <row r="1090" spans="1:24" ht="19" customHeight="1">
      <c r="A1090" s="1041"/>
      <c r="B1090" s="1042"/>
      <c r="C1090" s="404" t="s">
        <v>638</v>
      </c>
      <c r="D1090" s="332" t="str">
        <f>IF('statement of marks'!AA81="","",'statement of marks'!AA81)</f>
        <v/>
      </c>
      <c r="E1090" s="332" t="str">
        <f>IF('statement of marks'!AB81="","",'statement of marks'!AB81)</f>
        <v/>
      </c>
      <c r="F1090" s="332" t="str">
        <f>IF('statement of marks'!AC81="","",'statement of marks'!AC81)</f>
        <v/>
      </c>
      <c r="G1090" s="403" t="str">
        <f>IF('statement of marks'!AD81="","",'statement of marks'!AD81)</f>
        <v/>
      </c>
      <c r="H1090" s="332" t="str">
        <f>IF('statement of marks'!AE81="","",'statement of marks'!AE81)</f>
        <v/>
      </c>
      <c r="I1090" s="332" t="str">
        <f>IF('statement of marks'!AF81="","",'statement of marks'!AF81)</f>
        <v/>
      </c>
      <c r="J1090" s="36" t="str">
        <f>IF('statement of marks'!AG81="","",'statement of marks'!AG81)</f>
        <v/>
      </c>
      <c r="K1090" s="407" t="str">
        <f>IF('statement of marks'!AH81="","",'statement of marks'!AH81)</f>
        <v/>
      </c>
      <c r="L1090" s="1071"/>
      <c r="M1090" s="1072"/>
      <c r="N1090" s="1041"/>
      <c r="O1090" s="1042"/>
      <c r="P1090" s="404" t="s">
        <v>638</v>
      </c>
      <c r="Q1090" s="332" t="str">
        <f>IF('statement of marks'!AA82="","",'statement of marks'!AA82)</f>
        <v/>
      </c>
      <c r="R1090" s="332" t="str">
        <f>IF('statement of marks'!AB82="","",'statement of marks'!AB82)</f>
        <v/>
      </c>
      <c r="S1090" s="332" t="str">
        <f>IF('statement of marks'!AC82="","",'statement of marks'!AC82)</f>
        <v/>
      </c>
      <c r="T1090" s="403" t="str">
        <f>IF('statement of marks'!AD82="","",'statement of marks'!AD82)</f>
        <v/>
      </c>
      <c r="U1090" s="332" t="str">
        <f>IF('statement of marks'!AE82="","",'statement of marks'!AE82)</f>
        <v/>
      </c>
      <c r="V1090" s="332" t="str">
        <f>IF('statement of marks'!AF82="","",'statement of marks'!AF82)</f>
        <v/>
      </c>
      <c r="W1090" s="36" t="str">
        <f>IF('statement of marks'!AG82="","",'statement of marks'!AG82)</f>
        <v/>
      </c>
      <c r="X1090" s="407" t="str">
        <f>IF('statement of marks'!AH82="","",'statement of marks'!AH82)</f>
        <v/>
      </c>
    </row>
    <row r="1091" spans="1:24" ht="19" customHeight="1">
      <c r="A1091" s="405"/>
      <c r="B1091" s="1043" t="s">
        <v>634</v>
      </c>
      <c r="C1091" s="1044"/>
      <c r="D1091" s="336" t="s">
        <v>1</v>
      </c>
      <c r="E1091" s="336" t="s">
        <v>21</v>
      </c>
      <c r="F1091" s="401" t="s">
        <v>635</v>
      </c>
      <c r="G1091" s="36"/>
      <c r="H1091" s="335"/>
      <c r="I1091" s="36"/>
      <c r="J1091" s="502" t="s">
        <v>62</v>
      </c>
      <c r="K1091" s="408"/>
      <c r="L1091" s="1071"/>
      <c r="M1091" s="1072"/>
      <c r="N1091" s="405"/>
      <c r="O1091" s="1043" t="s">
        <v>634</v>
      </c>
      <c r="P1091" s="1044"/>
      <c r="Q1091" s="336" t="s">
        <v>1</v>
      </c>
      <c r="R1091" s="336" t="s">
        <v>21</v>
      </c>
      <c r="S1091" s="401" t="s">
        <v>635</v>
      </c>
      <c r="T1091" s="36"/>
      <c r="U1091" s="335"/>
      <c r="V1091" s="36"/>
      <c r="W1091" s="336" t="s">
        <v>62</v>
      </c>
      <c r="X1091" s="408"/>
    </row>
    <row r="1092" spans="1:24" ht="19" customHeight="1">
      <c r="A1092" s="405"/>
      <c r="B1092" s="1038" t="s">
        <v>3</v>
      </c>
      <c r="C1092" s="1039"/>
      <c r="D1092" s="333">
        <v>20</v>
      </c>
      <c r="E1092" s="333">
        <v>20</v>
      </c>
      <c r="F1092" s="333">
        <v>20</v>
      </c>
      <c r="G1092" s="334"/>
      <c r="H1092" s="333"/>
      <c r="I1092" s="333"/>
      <c r="J1092" s="334">
        <v>20</v>
      </c>
      <c r="K1092" s="406"/>
      <c r="L1092" s="1071"/>
      <c r="M1092" s="1072"/>
      <c r="N1092" s="405"/>
      <c r="O1092" s="1038" t="s">
        <v>3</v>
      </c>
      <c r="P1092" s="1039"/>
      <c r="Q1092" s="333">
        <v>20</v>
      </c>
      <c r="R1092" s="333">
        <v>20</v>
      </c>
      <c r="S1092" s="333">
        <v>20</v>
      </c>
      <c r="T1092" s="334"/>
      <c r="U1092" s="333"/>
      <c r="V1092" s="333"/>
      <c r="W1092" s="334">
        <v>20</v>
      </c>
      <c r="X1092" s="406"/>
    </row>
    <row r="1093" spans="1:24" ht="19" customHeight="1">
      <c r="A1093" s="405"/>
      <c r="B1093" s="1026" t="str">
        <f>'statement of marks'!$BW$3</f>
        <v>dk;kZuqHko</v>
      </c>
      <c r="C1093" s="1027"/>
      <c r="D1093" s="499" t="str">
        <f>IF('statement of marks'!BW81="","",'statement of marks'!BW81)</f>
        <v/>
      </c>
      <c r="E1093" s="499" t="str">
        <f>IF('statement of marks'!BX81="","",'statement of marks'!BX81)</f>
        <v/>
      </c>
      <c r="F1093" s="499" t="str">
        <f>IF('statement of marks'!BZ81="","",'statement of marks'!BZ81)</f>
        <v/>
      </c>
      <c r="G1093" s="338"/>
      <c r="H1093" s="338"/>
      <c r="I1093" s="499"/>
      <c r="J1093" s="499" t="str">
        <f>IF('statement of marks'!BY81="","",'statement of marks'!BY81)</f>
        <v/>
      </c>
      <c r="K1093" s="500"/>
      <c r="L1093" s="1071"/>
      <c r="M1093" s="1072"/>
      <c r="N1093" s="405"/>
      <c r="O1093" s="1026" t="str">
        <f>'statement of marks'!$BW$3</f>
        <v>dk;kZuqHko</v>
      </c>
      <c r="P1093" s="1027"/>
      <c r="Q1093" s="499" t="str">
        <f>IF('statement of marks'!BW82="","",'statement of marks'!BW82)</f>
        <v/>
      </c>
      <c r="R1093" s="499" t="str">
        <f>IF('statement of marks'!BX82="","",'statement of marks'!BX82)</f>
        <v/>
      </c>
      <c r="S1093" s="499" t="str">
        <f>IF('statement of marks'!BZ82="","",'statement of marks'!BZ82)</f>
        <v/>
      </c>
      <c r="T1093" s="338"/>
      <c r="U1093" s="338"/>
      <c r="V1093" s="499"/>
      <c r="W1093" s="499" t="str">
        <f>IF('statement of marks'!BY82="","",'statement of marks'!BY82)</f>
        <v/>
      </c>
      <c r="X1093" s="500"/>
    </row>
    <row r="1094" spans="1:24" ht="19" customHeight="1">
      <c r="A1094" s="405"/>
      <c r="B1094" s="1026" t="str">
        <f>'statement of marks'!$CG$3</f>
        <v>dyk f'k{kk</v>
      </c>
      <c r="C1094" s="1027"/>
      <c r="D1094" s="499" t="str">
        <f>IF('statement of marks'!CG81="","",'statement of marks'!CG81)</f>
        <v/>
      </c>
      <c r="E1094" s="499" t="str">
        <f>IF('statement of marks'!CH81="","",'statement of marks'!CH81)</f>
        <v/>
      </c>
      <c r="F1094" s="499" t="str">
        <f>IF('statement of marks'!CJ81="","",'statement of marks'!CJ81)</f>
        <v/>
      </c>
      <c r="G1094" s="338"/>
      <c r="H1094" s="338"/>
      <c r="I1094" s="499"/>
      <c r="J1094" s="499" t="str">
        <f>IF('statement of marks'!CI81="","",'statement of marks'!CI81)</f>
        <v/>
      </c>
      <c r="K1094" s="500"/>
      <c r="L1094" s="1071"/>
      <c r="M1094" s="1072"/>
      <c r="N1094" s="405"/>
      <c r="O1094" s="1026" t="str">
        <f>'statement of marks'!$CG$3</f>
        <v>dyk f'k{kk</v>
      </c>
      <c r="P1094" s="1027"/>
      <c r="Q1094" s="499" t="str">
        <f>IF('statement of marks'!CG82="","",'statement of marks'!CG82)</f>
        <v/>
      </c>
      <c r="R1094" s="499" t="str">
        <f>IF('statement of marks'!CH82="","",'statement of marks'!CH82)</f>
        <v/>
      </c>
      <c r="S1094" s="499" t="str">
        <f>IF('statement of marks'!CJ82="","",'statement of marks'!CJ82)</f>
        <v/>
      </c>
      <c r="T1094" s="338"/>
      <c r="U1094" s="338"/>
      <c r="V1094" s="499"/>
      <c r="W1094" s="499" t="str">
        <f>IF('statement of marks'!CI82="","",'statement of marks'!CI82)</f>
        <v/>
      </c>
      <c r="X1094" s="500"/>
    </row>
    <row r="1095" spans="1:24" ht="19" customHeight="1">
      <c r="A1095" s="405"/>
      <c r="B1095" s="1028" t="str">
        <f>'statement of marks'!$CQ$3</f>
        <v>LokLF; ,oe~ 'kkjhfjd f'k{kk</v>
      </c>
      <c r="C1095" s="1029"/>
      <c r="D1095" s="499" t="str">
        <f>IF('statement of marks'!CQ81="","",'statement of marks'!CQ81)</f>
        <v/>
      </c>
      <c r="E1095" s="499" t="str">
        <f>IF('statement of marks'!CR81="","",'statement of marks'!CR81)</f>
        <v/>
      </c>
      <c r="F1095" s="499" t="str">
        <f>IF('statement of marks'!CT81="","",'statement of marks'!CT81)</f>
        <v/>
      </c>
      <c r="G1095" s="338"/>
      <c r="H1095" s="338"/>
      <c r="I1095" s="499"/>
      <c r="J1095" s="499" t="str">
        <f>IF('statement of marks'!CS81="","",'statement of marks'!CS81)</f>
        <v/>
      </c>
      <c r="K1095" s="500"/>
      <c r="L1095" s="1071"/>
      <c r="M1095" s="1072"/>
      <c r="N1095" s="405"/>
      <c r="O1095" s="1030" t="str">
        <f>'statement of marks'!$CQ$3</f>
        <v>LokLF; ,oe~ 'kkjhfjd f'k{kk</v>
      </c>
      <c r="P1095" s="1031"/>
      <c r="Q1095" s="499" t="str">
        <f>IF('statement of marks'!CQ82="","",'statement of marks'!CQ82)</f>
        <v/>
      </c>
      <c r="R1095" s="499" t="str">
        <f>IF('statement of marks'!CR82="","",'statement of marks'!CR82)</f>
        <v/>
      </c>
      <c r="S1095" s="499" t="str">
        <f>IF('statement of marks'!CT82="","",'statement of marks'!CT82)</f>
        <v/>
      </c>
      <c r="T1095" s="338"/>
      <c r="U1095" s="338"/>
      <c r="V1095" s="499"/>
      <c r="W1095" s="499" t="str">
        <f>IF('statement of marks'!CS82="","",'statement of marks'!CS82)</f>
        <v/>
      </c>
      <c r="X1095" s="500"/>
    </row>
    <row r="1096" spans="1:24" ht="19" customHeight="1">
      <c r="A1096" s="405"/>
      <c r="B1096" s="1032" t="s">
        <v>636</v>
      </c>
      <c r="C1096" s="1033"/>
      <c r="D1096" s="1034" t="str">
        <f>IF(details!$CQ$3="","",details!$CQ$3)</f>
        <v>;ksx vxLr rd</v>
      </c>
      <c r="E1096" s="1034"/>
      <c r="F1096" s="1034" t="str">
        <f>IF(details!$CU$3="","",details!$CU$3)</f>
        <v>;ksx vDVwcj rd</v>
      </c>
      <c r="G1096" s="1034"/>
      <c r="H1096" s="1034" t="str">
        <f>IF(details!$CY$3="","",details!$CY$3)</f>
        <v>;ksx fnlEcj rd</v>
      </c>
      <c r="I1096" s="1034"/>
      <c r="J1096" s="1034" t="str">
        <f>IF(details!$DC$3="","",details!$DC$3)</f>
        <v>;ksx Qjojh rd</v>
      </c>
      <c r="K1096" s="1035"/>
      <c r="L1096" s="1071"/>
      <c r="M1096" s="1072"/>
      <c r="N1096" s="405"/>
      <c r="O1096" s="1032" t="s">
        <v>636</v>
      </c>
      <c r="P1096" s="1033"/>
      <c r="Q1096" s="1034" t="str">
        <f>IF(details!$CQ$3="","",details!$CQ$3)</f>
        <v>;ksx vxLr rd</v>
      </c>
      <c r="R1096" s="1034"/>
      <c r="S1096" s="1034" t="str">
        <f>IF(details!$CU$3="","",details!$CU$3)</f>
        <v>;ksx vDVwcj rd</v>
      </c>
      <c r="T1096" s="1034"/>
      <c r="U1096" s="1034" t="str">
        <f>IF(details!$CY$3="","",details!$CY$3)</f>
        <v>;ksx fnlEcj rd</v>
      </c>
      <c r="V1096" s="1034"/>
      <c r="W1096" s="1034" t="str">
        <f>IF(details!$DC$3="","",details!$DC$3)</f>
        <v>;ksx Qjojh rd</v>
      </c>
      <c r="X1096" s="1035"/>
    </row>
    <row r="1097" spans="1:24" ht="19" customHeight="1">
      <c r="A1097" s="405"/>
      <c r="B1097" s="1032" t="s">
        <v>86</v>
      </c>
      <c r="C1097" s="1033"/>
      <c r="D1097" s="1036" t="str">
        <f>IF(details!CR81="","",details!CR81)</f>
        <v/>
      </c>
      <c r="E1097" s="1036"/>
      <c r="F1097" s="1036" t="str">
        <f>IF(details!CV81="","",details!CV81)</f>
        <v/>
      </c>
      <c r="G1097" s="1036"/>
      <c r="H1097" s="1036" t="str">
        <f>IF(details!CZ81="","",details!CZ81)</f>
        <v/>
      </c>
      <c r="I1097" s="1036"/>
      <c r="J1097" s="1036" t="str">
        <f>IF(details!DD81="","",details!DD81)</f>
        <v/>
      </c>
      <c r="K1097" s="1037"/>
      <c r="L1097" s="1071"/>
      <c r="M1097" s="1072"/>
      <c r="N1097" s="405"/>
      <c r="O1097" s="1032" t="s">
        <v>86</v>
      </c>
      <c r="P1097" s="1033"/>
      <c r="Q1097" s="1036" t="str">
        <f>IF(details!CR82="","",details!CR82)</f>
        <v/>
      </c>
      <c r="R1097" s="1036"/>
      <c r="S1097" s="1036" t="str">
        <f>IF(details!CV82="","",details!CV82)</f>
        <v/>
      </c>
      <c r="T1097" s="1036"/>
      <c r="U1097" s="1036" t="str">
        <f>IF(details!CZ82="","",details!CZ82)</f>
        <v/>
      </c>
      <c r="V1097" s="1036"/>
      <c r="W1097" s="1036" t="str">
        <f>IF(details!DD82="","",details!DD82)</f>
        <v/>
      </c>
      <c r="X1097" s="1037"/>
    </row>
    <row r="1098" spans="1:24" ht="19" customHeight="1">
      <c r="A1098" s="405"/>
      <c r="B1098" s="1020" t="s">
        <v>15</v>
      </c>
      <c r="C1098" s="1021"/>
      <c r="D1098" s="1022" t="str">
        <f>IF(details!CQ81="","",details!CQ81)</f>
        <v/>
      </c>
      <c r="E1098" s="1022"/>
      <c r="F1098" s="1022" t="str">
        <f>IF(details!CU81="","",details!CU81)</f>
        <v/>
      </c>
      <c r="G1098" s="1022"/>
      <c r="H1098" s="1022" t="str">
        <f>IF(details!CY81="","",details!CY81)</f>
        <v/>
      </c>
      <c r="I1098" s="1022"/>
      <c r="J1098" s="1022" t="str">
        <f>IF(details!DC81="","",details!DC81)</f>
        <v/>
      </c>
      <c r="K1098" s="1023"/>
      <c r="L1098" s="1071"/>
      <c r="M1098" s="1072"/>
      <c r="N1098" s="405"/>
      <c r="O1098" s="1020" t="s">
        <v>15</v>
      </c>
      <c r="P1098" s="1021"/>
      <c r="Q1098" s="1022" t="str">
        <f>IF(details!CQ82="","",details!CQ82)</f>
        <v/>
      </c>
      <c r="R1098" s="1022"/>
      <c r="S1098" s="1022" t="str">
        <f>IF(details!CU82="","",details!CU82)</f>
        <v/>
      </c>
      <c r="T1098" s="1022"/>
      <c r="U1098" s="1022" t="str">
        <f>IF(details!CY82="","",details!CY82)</f>
        <v/>
      </c>
      <c r="V1098" s="1022"/>
      <c r="W1098" s="1022" t="str">
        <f>IF(details!DC82="","",details!DC82)</f>
        <v/>
      </c>
      <c r="X1098" s="1023"/>
    </row>
    <row r="1099" spans="1:24" ht="19" customHeight="1">
      <c r="A1099" s="405"/>
      <c r="B1099" s="1024" t="s">
        <v>87</v>
      </c>
      <c r="C1099" s="1025"/>
      <c r="D1099" s="1016"/>
      <c r="E1099" s="1016"/>
      <c r="F1099" s="1016"/>
      <c r="G1099" s="1016"/>
      <c r="H1099" s="1016"/>
      <c r="I1099" s="1016"/>
      <c r="J1099" s="1016"/>
      <c r="K1099" s="1017"/>
      <c r="L1099" s="1071"/>
      <c r="M1099" s="1072"/>
      <c r="N1099" s="405"/>
      <c r="O1099" s="1024" t="s">
        <v>87</v>
      </c>
      <c r="P1099" s="1025"/>
      <c r="Q1099" s="1016"/>
      <c r="R1099" s="1016"/>
      <c r="S1099" s="1016"/>
      <c r="T1099" s="1016"/>
      <c r="U1099" s="1016"/>
      <c r="V1099" s="1016"/>
      <c r="W1099" s="1016"/>
      <c r="X1099" s="1017"/>
    </row>
    <row r="1100" spans="1:24" ht="19" customHeight="1">
      <c r="A1100" s="405"/>
      <c r="B1100" s="1014" t="s">
        <v>73</v>
      </c>
      <c r="C1100" s="1015"/>
      <c r="D1100" s="1016"/>
      <c r="E1100" s="1016"/>
      <c r="F1100" s="1016"/>
      <c r="G1100" s="1016"/>
      <c r="H1100" s="1016"/>
      <c r="I1100" s="1016"/>
      <c r="J1100" s="1016"/>
      <c r="K1100" s="1017"/>
      <c r="L1100" s="1071"/>
      <c r="M1100" s="1072"/>
      <c r="N1100" s="405"/>
      <c r="O1100" s="1014" t="s">
        <v>73</v>
      </c>
      <c r="P1100" s="1015"/>
      <c r="Q1100" s="1016"/>
      <c r="R1100" s="1016"/>
      <c r="S1100" s="1016"/>
      <c r="T1100" s="1016"/>
      <c r="U1100" s="1016"/>
      <c r="V1100" s="1016"/>
      <c r="W1100" s="1016"/>
      <c r="X1100" s="1017"/>
    </row>
    <row r="1101" spans="1:24" ht="19" customHeight="1">
      <c r="A1101" s="405"/>
      <c r="B1101" s="1018" t="s">
        <v>88</v>
      </c>
      <c r="C1101" s="1019"/>
      <c r="D1101" s="1016"/>
      <c r="E1101" s="1016"/>
      <c r="F1101" s="1016"/>
      <c r="G1101" s="1016"/>
      <c r="H1101" s="1016"/>
      <c r="I1101" s="1016"/>
      <c r="J1101" s="1016"/>
      <c r="K1101" s="1017"/>
      <c r="L1101" s="1071"/>
      <c r="M1101" s="1072"/>
      <c r="N1101" s="405"/>
      <c r="O1101" s="1018" t="s">
        <v>88</v>
      </c>
      <c r="P1101" s="1019"/>
      <c r="Q1101" s="1016"/>
      <c r="R1101" s="1016"/>
      <c r="S1101" s="1016"/>
      <c r="T1101" s="1016"/>
      <c r="U1101" s="1016"/>
      <c r="V1101" s="1016"/>
      <c r="W1101" s="1016"/>
      <c r="X1101" s="1017"/>
    </row>
    <row r="1102" spans="1:24" ht="19" customHeight="1" thickBot="1">
      <c r="A1102" s="410"/>
      <c r="B1102" s="1054" t="s">
        <v>89</v>
      </c>
      <c r="C1102" s="1055"/>
      <c r="D1102" s="1056"/>
      <c r="E1102" s="1056"/>
      <c r="F1102" s="1056"/>
      <c r="G1102" s="1056"/>
      <c r="H1102" s="1056"/>
      <c r="I1102" s="1056"/>
      <c r="J1102" s="1056"/>
      <c r="K1102" s="1057"/>
      <c r="L1102" s="1071"/>
      <c r="M1102" s="1072"/>
      <c r="N1102" s="410"/>
      <c r="O1102" s="1054" t="s">
        <v>89</v>
      </c>
      <c r="P1102" s="1055"/>
      <c r="Q1102" s="1056"/>
      <c r="R1102" s="1056"/>
      <c r="S1102" s="1056"/>
      <c r="T1102" s="1056"/>
      <c r="U1102" s="1056"/>
      <c r="V1102" s="1056"/>
      <c r="W1102" s="1056"/>
      <c r="X1102" s="1057"/>
    </row>
    <row r="1103" spans="1:24" ht="19" customHeight="1">
      <c r="A1103" s="1058" t="s">
        <v>44</v>
      </c>
      <c r="B1103" s="1059"/>
      <c r="C1103" s="1059"/>
      <c r="D1103" s="1059"/>
      <c r="E1103" s="1059"/>
      <c r="F1103" s="1059"/>
      <c r="G1103" s="1059"/>
      <c r="H1103" s="1059"/>
      <c r="I1103" s="1059"/>
      <c r="J1103" s="1059"/>
      <c r="K1103" s="1060"/>
      <c r="L1103" s="1071"/>
      <c r="M1103" s="1072"/>
      <c r="N1103" s="1058" t="s">
        <v>44</v>
      </c>
      <c r="O1103" s="1059"/>
      <c r="P1103" s="1059"/>
      <c r="Q1103" s="1059"/>
      <c r="R1103" s="1059"/>
      <c r="S1103" s="1059"/>
      <c r="T1103" s="1059"/>
      <c r="U1103" s="1059"/>
      <c r="V1103" s="1059"/>
      <c r="W1103" s="1059"/>
      <c r="X1103" s="1060"/>
    </row>
    <row r="1104" spans="1:24" ht="19" customHeight="1">
      <c r="A1104" s="1061" t="str">
        <f>'statement of marks'!$A$1</f>
        <v>jk- ck- ek/;fed fo|ky; uohu] fuEckgsM+k</v>
      </c>
      <c r="B1104" s="1062"/>
      <c r="C1104" s="1062"/>
      <c r="D1104" s="1062"/>
      <c r="E1104" s="1062"/>
      <c r="F1104" s="1062"/>
      <c r="G1104" s="1062"/>
      <c r="H1104" s="1062"/>
      <c r="I1104" s="1062"/>
      <c r="J1104" s="1062"/>
      <c r="K1104" s="1063"/>
      <c r="L1104" s="1071"/>
      <c r="M1104" s="1072"/>
      <c r="N1104" s="1061" t="str">
        <f>'statement of marks'!$A$1</f>
        <v>jk- ck- ek/;fed fo|ky; uohu] fuEckgsM+k</v>
      </c>
      <c r="O1104" s="1062"/>
      <c r="P1104" s="1062"/>
      <c r="Q1104" s="1062"/>
      <c r="R1104" s="1062"/>
      <c r="S1104" s="1062"/>
      <c r="T1104" s="1062"/>
      <c r="U1104" s="1062"/>
      <c r="V1104" s="1062"/>
      <c r="W1104" s="1062"/>
      <c r="X1104" s="1063"/>
    </row>
    <row r="1105" spans="1:24" ht="19" customHeight="1">
      <c r="A1105" s="1061"/>
      <c r="B1105" s="1062"/>
      <c r="C1105" s="1062"/>
      <c r="D1105" s="1062"/>
      <c r="E1105" s="1062"/>
      <c r="F1105" s="1062"/>
      <c r="G1105" s="1062"/>
      <c r="H1105" s="1062"/>
      <c r="I1105" s="1062"/>
      <c r="J1105" s="1062"/>
      <c r="K1105" s="1063"/>
      <c r="L1105" s="1071"/>
      <c r="M1105" s="1072"/>
      <c r="N1105" s="1061"/>
      <c r="O1105" s="1062"/>
      <c r="P1105" s="1062"/>
      <c r="Q1105" s="1062"/>
      <c r="R1105" s="1062"/>
      <c r="S1105" s="1062"/>
      <c r="T1105" s="1062"/>
      <c r="U1105" s="1062"/>
      <c r="V1105" s="1062"/>
      <c r="W1105" s="1062"/>
      <c r="X1105" s="1063"/>
    </row>
    <row r="1106" spans="1:24" ht="19" customHeight="1">
      <c r="A1106" s="405"/>
      <c r="B1106" s="1042" t="s">
        <v>84</v>
      </c>
      <c r="C1106" s="1064"/>
      <c r="D1106" s="1065" t="str">
        <f>'statement of marks'!$F$3</f>
        <v>2015-16</v>
      </c>
      <c r="E1106" s="1065"/>
      <c r="F1106" s="1065"/>
      <c r="G1106" s="1065"/>
      <c r="H1106" s="1065"/>
      <c r="I1106" s="1065"/>
      <c r="J1106" s="1065"/>
      <c r="K1106" s="1066"/>
      <c r="L1106" s="1071"/>
      <c r="M1106" s="1072"/>
      <c r="N1106" s="405"/>
      <c r="O1106" s="1042" t="s">
        <v>84</v>
      </c>
      <c r="P1106" s="1064"/>
      <c r="Q1106" s="1065" t="str">
        <f>'statement of marks'!$F$3</f>
        <v>2015-16</v>
      </c>
      <c r="R1106" s="1065"/>
      <c r="S1106" s="1065"/>
      <c r="T1106" s="1065"/>
      <c r="U1106" s="1065"/>
      <c r="V1106" s="1065"/>
      <c r="W1106" s="1065"/>
      <c r="X1106" s="1066"/>
    </row>
    <row r="1107" spans="1:24" ht="19" customHeight="1">
      <c r="A1107" s="405"/>
      <c r="B1107" s="1026" t="s">
        <v>573</v>
      </c>
      <c r="C1107" s="1027"/>
      <c r="D1107" s="1027" t="str">
        <f>IF('statement of marks'!H83="","",'statement of marks'!H83)</f>
        <v>v 077</v>
      </c>
      <c r="E1107" s="1027"/>
      <c r="F1107" s="1027"/>
      <c r="G1107" s="1027"/>
      <c r="H1107" s="1027"/>
      <c r="I1107" s="1027"/>
      <c r="J1107" s="1027"/>
      <c r="K1107" s="1067"/>
      <c r="L1107" s="1071"/>
      <c r="M1107" s="1072"/>
      <c r="N1107" s="405"/>
      <c r="O1107" s="1026" t="s">
        <v>573</v>
      </c>
      <c r="P1107" s="1027"/>
      <c r="Q1107" s="1027" t="str">
        <f>IF('statement of marks'!H84="","",'statement of marks'!H84)</f>
        <v>v 078</v>
      </c>
      <c r="R1107" s="1027"/>
      <c r="S1107" s="1027"/>
      <c r="T1107" s="1027"/>
      <c r="U1107" s="1027"/>
      <c r="V1107" s="1027"/>
      <c r="W1107" s="1027"/>
      <c r="X1107" s="1067"/>
    </row>
    <row r="1108" spans="1:24" ht="19" customHeight="1">
      <c r="A1108" s="405"/>
      <c r="B1108" s="1026" t="s">
        <v>574</v>
      </c>
      <c r="C1108" s="1027"/>
      <c r="D1108" s="1027" t="str">
        <f>IF('statement of marks'!I83="","",'statement of marks'!I83)</f>
        <v>c 077</v>
      </c>
      <c r="E1108" s="1027"/>
      <c r="F1108" s="1027"/>
      <c r="G1108" s="1027"/>
      <c r="H1108" s="1027"/>
      <c r="I1108" s="1027"/>
      <c r="J1108" s="1027"/>
      <c r="K1108" s="1067"/>
      <c r="L1108" s="1071"/>
      <c r="M1108" s="1072"/>
      <c r="N1108" s="405"/>
      <c r="O1108" s="1026" t="s">
        <v>574</v>
      </c>
      <c r="P1108" s="1027"/>
      <c r="Q1108" s="1027" t="str">
        <f>IF('statement of marks'!I84="","",'statement of marks'!I84)</f>
        <v>c 078</v>
      </c>
      <c r="R1108" s="1027"/>
      <c r="S1108" s="1027"/>
      <c r="T1108" s="1027"/>
      <c r="U1108" s="1027"/>
      <c r="V1108" s="1027"/>
      <c r="W1108" s="1027"/>
      <c r="X1108" s="1067"/>
    </row>
    <row r="1109" spans="1:24" ht="19" customHeight="1">
      <c r="A1109" s="405"/>
      <c r="B1109" s="1026" t="s">
        <v>575</v>
      </c>
      <c r="C1109" s="1027"/>
      <c r="D1109" s="1027" t="str">
        <f>IF('statement of marks'!J83="","",'statement of marks'!J83)</f>
        <v>l 077</v>
      </c>
      <c r="E1109" s="1027"/>
      <c r="F1109" s="1027"/>
      <c r="G1109" s="1027"/>
      <c r="H1109" s="1027"/>
      <c r="I1109" s="1027"/>
      <c r="J1109" s="1027"/>
      <c r="K1109" s="1067"/>
      <c r="L1109" s="1071"/>
      <c r="M1109" s="1072"/>
      <c r="N1109" s="405"/>
      <c r="O1109" s="1026" t="s">
        <v>575</v>
      </c>
      <c r="P1109" s="1027"/>
      <c r="Q1109" s="1027" t="str">
        <f>IF('statement of marks'!J84="","",'statement of marks'!J84)</f>
        <v>l 078</v>
      </c>
      <c r="R1109" s="1027"/>
      <c r="S1109" s="1027"/>
      <c r="T1109" s="1027"/>
      <c r="U1109" s="1027"/>
      <c r="V1109" s="1027"/>
      <c r="W1109" s="1027"/>
      <c r="X1109" s="1067"/>
    </row>
    <row r="1110" spans="1:24" ht="19" customHeight="1">
      <c r="A1110" s="405"/>
      <c r="B1110" s="1026" t="s">
        <v>576</v>
      </c>
      <c r="C1110" s="1027"/>
      <c r="D1110" s="399" t="str">
        <f>'statement of marks'!$D$3</f>
        <v>3 A</v>
      </c>
      <c r="E1110" s="1027" t="s">
        <v>9</v>
      </c>
      <c r="F1110" s="1027"/>
      <c r="G1110" s="1045" t="str">
        <f>IF('statement of marks'!D83="","",'statement of marks'!D83)</f>
        <v/>
      </c>
      <c r="H1110" s="1045"/>
      <c r="I1110" s="1045"/>
      <c r="J1110" s="1045"/>
      <c r="K1110" s="1046"/>
      <c r="L1110" s="1071"/>
      <c r="M1110" s="1072"/>
      <c r="N1110" s="405"/>
      <c r="O1110" s="1026" t="s">
        <v>576</v>
      </c>
      <c r="P1110" s="1027"/>
      <c r="Q1110" s="399" t="str">
        <f>'statement of marks'!$D$3</f>
        <v>3 A</v>
      </c>
      <c r="R1110" s="1027" t="s">
        <v>9</v>
      </c>
      <c r="S1110" s="1027"/>
      <c r="T1110" s="1045" t="str">
        <f>IF('statement of marks'!D84="","",'statement of marks'!D84)</f>
        <v/>
      </c>
      <c r="U1110" s="1045"/>
      <c r="V1110" s="1045"/>
      <c r="W1110" s="1045"/>
      <c r="X1110" s="1046"/>
    </row>
    <row r="1111" spans="1:24" ht="19" customHeight="1">
      <c r="A1111" s="405"/>
      <c r="B1111" s="1026" t="s">
        <v>577</v>
      </c>
      <c r="C1111" s="1027"/>
      <c r="D1111" s="399" t="str">
        <f>IF('statement of marks'!E83="","",'statement of marks'!E83)</f>
        <v/>
      </c>
      <c r="E1111" s="1027" t="s">
        <v>0</v>
      </c>
      <c r="F1111" s="1027"/>
      <c r="G1111" s="1047" t="str">
        <f>IF('statement of marks'!F83="","",'statement of marks'!F83)</f>
        <v/>
      </c>
      <c r="H1111" s="1047"/>
      <c r="I1111" s="1047"/>
      <c r="J1111" s="1047"/>
      <c r="K1111" s="1048"/>
      <c r="L1111" s="1071"/>
      <c r="M1111" s="1072"/>
      <c r="N1111" s="405"/>
      <c r="O1111" s="1026" t="s">
        <v>577</v>
      </c>
      <c r="P1111" s="1027"/>
      <c r="Q1111" s="399" t="str">
        <f>IF('statement of marks'!E84="","",'statement of marks'!E84)</f>
        <v/>
      </c>
      <c r="R1111" s="1027" t="s">
        <v>0</v>
      </c>
      <c r="S1111" s="1027"/>
      <c r="T1111" s="1047" t="str">
        <f>IF('statement of marks'!F84="","",'statement of marks'!F84)</f>
        <v/>
      </c>
      <c r="U1111" s="1047"/>
      <c r="V1111" s="1047"/>
      <c r="W1111" s="1047"/>
      <c r="X1111" s="1048"/>
    </row>
    <row r="1112" spans="1:24" ht="19" customHeight="1">
      <c r="A1112" s="405"/>
      <c r="B1112" s="372" t="s">
        <v>27</v>
      </c>
      <c r="C1112" s="337" t="s">
        <v>85</v>
      </c>
      <c r="D1112" s="1049" t="s">
        <v>1</v>
      </c>
      <c r="E1112" s="1049" t="s">
        <v>21</v>
      </c>
      <c r="F1112" s="1049" t="s">
        <v>62</v>
      </c>
      <c r="G1112" s="1050" t="s">
        <v>2</v>
      </c>
      <c r="H1112" s="1049" t="s">
        <v>632</v>
      </c>
      <c r="I1112" s="1049"/>
      <c r="J1112" s="1049"/>
      <c r="K1112" s="1051" t="s">
        <v>633</v>
      </c>
      <c r="L1112" s="1071"/>
      <c r="M1112" s="1072"/>
      <c r="N1112" s="405"/>
      <c r="O1112" s="372" t="s">
        <v>27</v>
      </c>
      <c r="P1112" s="337" t="s">
        <v>85</v>
      </c>
      <c r="Q1112" s="1052" t="s">
        <v>1</v>
      </c>
      <c r="R1112" s="1052" t="s">
        <v>21</v>
      </c>
      <c r="S1112" s="1052" t="s">
        <v>62</v>
      </c>
      <c r="T1112" s="1053" t="s">
        <v>2</v>
      </c>
      <c r="U1112" s="1052" t="s">
        <v>632</v>
      </c>
      <c r="V1112" s="1052"/>
      <c r="W1112" s="1052"/>
      <c r="X1112" s="1051" t="s">
        <v>633</v>
      </c>
    </row>
    <row r="1113" spans="1:24" ht="19" customHeight="1">
      <c r="A1113" s="405"/>
      <c r="B1113" s="372"/>
      <c r="C1113" s="337"/>
      <c r="D1113" s="1049"/>
      <c r="E1113" s="1049"/>
      <c r="F1113" s="1049"/>
      <c r="G1113" s="1050"/>
      <c r="H1113" s="393" t="s">
        <v>629</v>
      </c>
      <c r="I1113" s="393" t="s">
        <v>630</v>
      </c>
      <c r="J1113" s="501" t="s">
        <v>68</v>
      </c>
      <c r="K1113" s="1051"/>
      <c r="L1113" s="1071"/>
      <c r="M1113" s="1072"/>
      <c r="N1113" s="405"/>
      <c r="O1113" s="372"/>
      <c r="P1113" s="337"/>
      <c r="Q1113" s="1052"/>
      <c r="R1113" s="1052"/>
      <c r="S1113" s="1052"/>
      <c r="T1113" s="1053"/>
      <c r="U1113" s="400" t="s">
        <v>629</v>
      </c>
      <c r="V1113" s="400" t="s">
        <v>630</v>
      </c>
      <c r="W1113" s="400" t="s">
        <v>68</v>
      </c>
      <c r="X1113" s="1051"/>
    </row>
    <row r="1114" spans="1:24" ht="19" customHeight="1">
      <c r="A1114" s="405"/>
      <c r="B1114" s="1038" t="s">
        <v>3</v>
      </c>
      <c r="C1114" s="1039"/>
      <c r="D1114" s="333">
        <f>IF('statement of marks'!K$6="","",'statement of marks'!K$6)</f>
        <v>10</v>
      </c>
      <c r="E1114" s="333">
        <f>IF('statement of marks'!L$6="","",'statement of marks'!L$6)</f>
        <v>10</v>
      </c>
      <c r="F1114" s="333">
        <f>IF('statement of marks'!M$6="","",'statement of marks'!M$6)</f>
        <v>10</v>
      </c>
      <c r="G1114" s="334">
        <f>IF('statement of marks'!N$6="","",'statement of marks'!N$6)</f>
        <v>30</v>
      </c>
      <c r="H1114" s="333">
        <f>IF('statement of marks'!O$6="","",'statement of marks'!O$6)</f>
        <v>20</v>
      </c>
      <c r="I1114" s="333">
        <f>IF('statement of marks'!P$6="","",'statement of marks'!P$6)</f>
        <v>50</v>
      </c>
      <c r="J1114" s="334">
        <f>IF('statement of marks'!Q$6="","",'statement of marks'!Q$6)</f>
        <v>70</v>
      </c>
      <c r="K1114" s="406">
        <f>IF('statement of marks'!R$6="","",'statement of marks'!R$6)</f>
        <v>100</v>
      </c>
      <c r="L1114" s="1071"/>
      <c r="M1114" s="1072"/>
      <c r="N1114" s="405"/>
      <c r="O1114" s="1038" t="s">
        <v>3</v>
      </c>
      <c r="P1114" s="1039"/>
      <c r="Q1114" s="333">
        <f>IF('statement of marks'!K$6="","",'statement of marks'!K$6)</f>
        <v>10</v>
      </c>
      <c r="R1114" s="333">
        <f>IF('statement of marks'!L$6="","",'statement of marks'!L$6)</f>
        <v>10</v>
      </c>
      <c r="S1114" s="333">
        <f>IF('statement of marks'!M$6="","",'statement of marks'!M$6)</f>
        <v>10</v>
      </c>
      <c r="T1114" s="334">
        <f>IF('statement of marks'!N$6="","",'statement of marks'!N$6)</f>
        <v>30</v>
      </c>
      <c r="U1114" s="333">
        <f>IF('statement of marks'!O$6="","",'statement of marks'!O$6)</f>
        <v>20</v>
      </c>
      <c r="V1114" s="333">
        <f>IF('statement of marks'!P$6="","",'statement of marks'!P$6)</f>
        <v>50</v>
      </c>
      <c r="W1114" s="334">
        <f>IF('statement of marks'!Q$6="","",'statement of marks'!Q$6)</f>
        <v>70</v>
      </c>
      <c r="X1114" s="406">
        <f>IF('statement of marks'!R$6="","",'statement of marks'!R$6)</f>
        <v>100</v>
      </c>
    </row>
    <row r="1115" spans="1:24" ht="19" customHeight="1">
      <c r="A1115" s="405"/>
      <c r="B1115" s="1026" t="str">
        <f>'statement of marks'!$K$3</f>
        <v>fgUnh</v>
      </c>
      <c r="C1115" s="1027"/>
      <c r="D1115" s="332" t="str">
        <f>IF('statement of marks'!K83="","",'statement of marks'!K83)</f>
        <v/>
      </c>
      <c r="E1115" s="332" t="str">
        <f>IF('statement of marks'!L83="","",'statement of marks'!L83)</f>
        <v/>
      </c>
      <c r="F1115" s="332" t="str">
        <f>IF('statement of marks'!M83="","",'statement of marks'!M83)</f>
        <v/>
      </c>
      <c r="G1115" s="403" t="str">
        <f>IF('statement of marks'!N83="","",'statement of marks'!N83)</f>
        <v/>
      </c>
      <c r="H1115" s="332" t="str">
        <f>IF('statement of marks'!O83="","",'statement of marks'!O83)</f>
        <v/>
      </c>
      <c r="I1115" s="332" t="str">
        <f>IF('statement of marks'!P83="","",'statement of marks'!P83)</f>
        <v/>
      </c>
      <c r="J1115" s="36" t="str">
        <f>IF('statement of marks'!Q83="","",'statement of marks'!Q83)</f>
        <v/>
      </c>
      <c r="K1115" s="407" t="str">
        <f>IF('statement of marks'!R83="","",'statement of marks'!R83)</f>
        <v/>
      </c>
      <c r="L1115" s="1071"/>
      <c r="M1115" s="1072"/>
      <c r="N1115" s="405"/>
      <c r="O1115" s="1026" t="str">
        <f>'statement of marks'!$K$3</f>
        <v>fgUnh</v>
      </c>
      <c r="P1115" s="1027"/>
      <c r="Q1115" s="332" t="str">
        <f>IF('statement of marks'!K84="","",'statement of marks'!K84)</f>
        <v/>
      </c>
      <c r="R1115" s="332" t="str">
        <f>IF('statement of marks'!L84="","",'statement of marks'!L84)</f>
        <v/>
      </c>
      <c r="S1115" s="332" t="str">
        <f>IF('statement of marks'!M84="","",'statement of marks'!M84)</f>
        <v/>
      </c>
      <c r="T1115" s="403" t="str">
        <f>IF('statement of marks'!N84="","",'statement of marks'!N84)</f>
        <v/>
      </c>
      <c r="U1115" s="332" t="str">
        <f>IF('statement of marks'!O84="","",'statement of marks'!O84)</f>
        <v/>
      </c>
      <c r="V1115" s="332" t="str">
        <f>IF('statement of marks'!P84="","",'statement of marks'!P84)</f>
        <v/>
      </c>
      <c r="W1115" s="36" t="str">
        <f>IF('statement of marks'!Q84="","",'statement of marks'!Q84)</f>
        <v/>
      </c>
      <c r="X1115" s="407" t="str">
        <f>IF('statement of marks'!R84="","",'statement of marks'!R84)</f>
        <v/>
      </c>
    </row>
    <row r="1116" spans="1:24" ht="19" customHeight="1">
      <c r="A1116" s="405"/>
      <c r="B1116" s="1026" t="str">
        <f>'statement of marks'!$AQ$3</f>
        <v>xf.kr</v>
      </c>
      <c r="C1116" s="1027"/>
      <c r="D1116" s="332" t="str">
        <f>IF('statement of marks'!AQ83="","",'statement of marks'!AQ83)</f>
        <v/>
      </c>
      <c r="E1116" s="332" t="str">
        <f>IF('statement of marks'!AR83="","",'statement of marks'!AR83)</f>
        <v/>
      </c>
      <c r="F1116" s="332" t="str">
        <f>IF('statement of marks'!AS83="","",'statement of marks'!AS83)</f>
        <v/>
      </c>
      <c r="G1116" s="403" t="str">
        <f>IF('statement of marks'!AT83="","",'statement of marks'!AT83)</f>
        <v/>
      </c>
      <c r="H1116" s="332" t="str">
        <f>IF('statement of marks'!AU83="","",'statement of marks'!AU83)</f>
        <v/>
      </c>
      <c r="I1116" s="332" t="str">
        <f>IF('statement of marks'!AV83="","",'statement of marks'!AV83)</f>
        <v/>
      </c>
      <c r="J1116" s="36" t="str">
        <f>IF('statement of marks'!AW83="","",'statement of marks'!AW83)</f>
        <v/>
      </c>
      <c r="K1116" s="407" t="str">
        <f>IF('statement of marks'!AX83="","",'statement of marks'!AX83)</f>
        <v/>
      </c>
      <c r="L1116" s="1071"/>
      <c r="M1116" s="1072"/>
      <c r="N1116" s="405"/>
      <c r="O1116" s="1026" t="str">
        <f>'statement of marks'!$AQ$3</f>
        <v>xf.kr</v>
      </c>
      <c r="P1116" s="1027"/>
      <c r="Q1116" s="332" t="str">
        <f>IF('statement of marks'!AQ84="","",'statement of marks'!AQ84)</f>
        <v/>
      </c>
      <c r="R1116" s="332" t="str">
        <f>IF('statement of marks'!AR84="","",'statement of marks'!AR84)</f>
        <v/>
      </c>
      <c r="S1116" s="332" t="str">
        <f>IF('statement of marks'!AS84="","",'statement of marks'!AS84)</f>
        <v/>
      </c>
      <c r="T1116" s="403" t="str">
        <f>IF('statement of marks'!AT84="","",'statement of marks'!AT84)</f>
        <v/>
      </c>
      <c r="U1116" s="332" t="str">
        <f>IF('statement of marks'!AU84="","",'statement of marks'!AU84)</f>
        <v/>
      </c>
      <c r="V1116" s="332" t="str">
        <f>IF('statement of marks'!AV84="","",'statement of marks'!AV84)</f>
        <v/>
      </c>
      <c r="W1116" s="36" t="str">
        <f>IF('statement of marks'!AW84="","",'statement of marks'!AW84)</f>
        <v/>
      </c>
      <c r="X1116" s="407" t="str">
        <f>IF('statement of marks'!AX84="","",'statement of marks'!AX84)</f>
        <v/>
      </c>
    </row>
    <row r="1117" spans="1:24" ht="19" customHeight="1">
      <c r="A1117" s="405"/>
      <c r="B1117" s="1026" t="str">
        <f>'statement of marks'!$BG$3</f>
        <v>Ik;kZoj.k v/;;u</v>
      </c>
      <c r="C1117" s="1027"/>
      <c r="D1117" s="332" t="str">
        <f>IF('statement of marks'!BG83="","",'statement of marks'!BG83)</f>
        <v/>
      </c>
      <c r="E1117" s="332" t="str">
        <f>IF('statement of marks'!BH83="","",'statement of marks'!BH83)</f>
        <v/>
      </c>
      <c r="F1117" s="332" t="str">
        <f>IF('statement of marks'!BI83="","",'statement of marks'!BI83)</f>
        <v/>
      </c>
      <c r="G1117" s="403" t="str">
        <f>IF('statement of marks'!BJ83="","",'statement of marks'!BJ83)</f>
        <v/>
      </c>
      <c r="H1117" s="332" t="str">
        <f>IF('statement of marks'!BK83="","",'statement of marks'!BK83)</f>
        <v/>
      </c>
      <c r="I1117" s="332" t="str">
        <f>IF('statement of marks'!BL83="","",'statement of marks'!BL83)</f>
        <v/>
      </c>
      <c r="J1117" s="36" t="str">
        <f>IF('statement of marks'!BM83="","",'statement of marks'!BM83)</f>
        <v/>
      </c>
      <c r="K1117" s="407" t="str">
        <f>IF('statement of marks'!BN83="","",'statement of marks'!BN83)</f>
        <v/>
      </c>
      <c r="L1117" s="1071"/>
      <c r="M1117" s="1072"/>
      <c r="N1117" s="405"/>
      <c r="O1117" s="1026" t="str">
        <f>'statement of marks'!$BG$3</f>
        <v>Ik;kZoj.k v/;;u</v>
      </c>
      <c r="P1117" s="1027"/>
      <c r="Q1117" s="332" t="str">
        <f>IF('statement of marks'!BG84="","",'statement of marks'!BG84)</f>
        <v/>
      </c>
      <c r="R1117" s="332" t="str">
        <f>IF('statement of marks'!BH84="","",'statement of marks'!BH84)</f>
        <v/>
      </c>
      <c r="S1117" s="332" t="str">
        <f>IF('statement of marks'!BI84="","",'statement of marks'!BI84)</f>
        <v/>
      </c>
      <c r="T1117" s="403" t="str">
        <f>IF('statement of marks'!BJ84="","",'statement of marks'!BJ84)</f>
        <v/>
      </c>
      <c r="U1117" s="332" t="str">
        <f>IF('statement of marks'!BK84="","",'statement of marks'!BK84)</f>
        <v/>
      </c>
      <c r="V1117" s="332" t="str">
        <f>IF('statement of marks'!BL84="","",'statement of marks'!BL84)</f>
        <v/>
      </c>
      <c r="W1117" s="36" t="str">
        <f>IF('statement of marks'!BM84="","",'statement of marks'!BM84)</f>
        <v/>
      </c>
      <c r="X1117" s="407" t="str">
        <f>IF('statement of marks'!BN84="","",'statement of marks'!BN84)</f>
        <v/>
      </c>
    </row>
    <row r="1118" spans="1:24" ht="19" customHeight="1">
      <c r="A1118" s="1040"/>
      <c r="B1118" s="1042" t="str">
        <f>'statement of marks'!$AA$3</f>
        <v>vaxszth</v>
      </c>
      <c r="C1118" s="402" t="s">
        <v>3</v>
      </c>
      <c r="D1118" s="333">
        <f>IF('statement of marks'!AA$6="","",'statement of marks'!AA$6)</f>
        <v>5</v>
      </c>
      <c r="E1118" s="333">
        <f>IF('statement of marks'!AB$6="","",'statement of marks'!AB$6)</f>
        <v>5</v>
      </c>
      <c r="F1118" s="333">
        <f>IF('statement of marks'!AC$6="","",'statement of marks'!AC$6)</f>
        <v>5</v>
      </c>
      <c r="G1118" s="334">
        <f>IF('statement of marks'!AD$6="","",'statement of marks'!AD$6)</f>
        <v>15</v>
      </c>
      <c r="H1118" s="333">
        <f>IF('statement of marks'!AE$6="","",'statement of marks'!AE$6)</f>
        <v>10</v>
      </c>
      <c r="I1118" s="333">
        <f>IF('statement of marks'!AF$6="","",'statement of marks'!AF$6)</f>
        <v>25</v>
      </c>
      <c r="J1118" s="334">
        <f>IF('statement of marks'!AG$6="","",'statement of marks'!AG$6)</f>
        <v>35</v>
      </c>
      <c r="K1118" s="406">
        <f>IF('statement of marks'!AH$6="","",'statement of marks'!AH$6)</f>
        <v>50</v>
      </c>
      <c r="L1118" s="1071"/>
      <c r="M1118" s="1072"/>
      <c r="N1118" s="1040"/>
      <c r="O1118" s="1042" t="str">
        <f>'statement of marks'!$AA$3</f>
        <v>vaxszth</v>
      </c>
      <c r="P1118" s="402" t="s">
        <v>3</v>
      </c>
      <c r="Q1118" s="333">
        <f>IF('statement of marks'!AA$6="","",'statement of marks'!AA$6)</f>
        <v>5</v>
      </c>
      <c r="R1118" s="333">
        <f>IF('statement of marks'!AB$6="","",'statement of marks'!AB$6)</f>
        <v>5</v>
      </c>
      <c r="S1118" s="333">
        <f>IF('statement of marks'!AC$6="","",'statement of marks'!AC$6)</f>
        <v>5</v>
      </c>
      <c r="T1118" s="334">
        <f>IF('statement of marks'!AD$6="","",'statement of marks'!AD$6)</f>
        <v>15</v>
      </c>
      <c r="U1118" s="333">
        <f>IF('statement of marks'!AE$6="","",'statement of marks'!AE$6)</f>
        <v>10</v>
      </c>
      <c r="V1118" s="333">
        <f>IF('statement of marks'!AF$6="","",'statement of marks'!AF$6)</f>
        <v>25</v>
      </c>
      <c r="W1118" s="334">
        <f>IF('statement of marks'!AG$6="","",'statement of marks'!AG$6)</f>
        <v>35</v>
      </c>
      <c r="X1118" s="406">
        <f>IF('statement of marks'!AH$6="","",'statement of marks'!AH$6)</f>
        <v>50</v>
      </c>
    </row>
    <row r="1119" spans="1:24" ht="19" customHeight="1">
      <c r="A1119" s="1041"/>
      <c r="B1119" s="1042"/>
      <c r="C1119" s="404" t="s">
        <v>638</v>
      </c>
      <c r="D1119" s="332" t="str">
        <f>IF('statement of marks'!AA83="","",'statement of marks'!AA83)</f>
        <v/>
      </c>
      <c r="E1119" s="332" t="str">
        <f>IF('statement of marks'!AB83="","",'statement of marks'!AB83)</f>
        <v/>
      </c>
      <c r="F1119" s="332" t="str">
        <f>IF('statement of marks'!AC83="","",'statement of marks'!AC83)</f>
        <v/>
      </c>
      <c r="G1119" s="403" t="str">
        <f>IF('statement of marks'!AD83="","",'statement of marks'!AD83)</f>
        <v/>
      </c>
      <c r="H1119" s="332" t="str">
        <f>IF('statement of marks'!AE83="","",'statement of marks'!AE83)</f>
        <v/>
      </c>
      <c r="I1119" s="332" t="str">
        <f>IF('statement of marks'!AF83="","",'statement of marks'!AF83)</f>
        <v/>
      </c>
      <c r="J1119" s="36" t="str">
        <f>IF('statement of marks'!AG83="","",'statement of marks'!AG83)</f>
        <v/>
      </c>
      <c r="K1119" s="407" t="str">
        <f>IF('statement of marks'!AH83="","",'statement of marks'!AH83)</f>
        <v/>
      </c>
      <c r="L1119" s="1071"/>
      <c r="M1119" s="1072"/>
      <c r="N1119" s="1041"/>
      <c r="O1119" s="1042"/>
      <c r="P1119" s="404" t="s">
        <v>638</v>
      </c>
      <c r="Q1119" s="332" t="str">
        <f>IF('statement of marks'!AA84="","",'statement of marks'!AA84)</f>
        <v/>
      </c>
      <c r="R1119" s="332" t="str">
        <f>IF('statement of marks'!AB84="","",'statement of marks'!AB84)</f>
        <v/>
      </c>
      <c r="S1119" s="332" t="str">
        <f>IF('statement of marks'!AC84="","",'statement of marks'!AC84)</f>
        <v/>
      </c>
      <c r="T1119" s="403" t="str">
        <f>IF('statement of marks'!AD84="","",'statement of marks'!AD84)</f>
        <v/>
      </c>
      <c r="U1119" s="332" t="str">
        <f>IF('statement of marks'!AE84="","",'statement of marks'!AE84)</f>
        <v/>
      </c>
      <c r="V1119" s="332" t="str">
        <f>IF('statement of marks'!AF84="","",'statement of marks'!AF84)</f>
        <v/>
      </c>
      <c r="W1119" s="36" t="str">
        <f>IF('statement of marks'!AG84="","",'statement of marks'!AG84)</f>
        <v/>
      </c>
      <c r="X1119" s="407" t="str">
        <f>IF('statement of marks'!AH84="","",'statement of marks'!AH84)</f>
        <v/>
      </c>
    </row>
    <row r="1120" spans="1:24" ht="19" customHeight="1">
      <c r="A1120" s="405"/>
      <c r="B1120" s="1043" t="s">
        <v>634</v>
      </c>
      <c r="C1120" s="1044"/>
      <c r="D1120" s="336" t="s">
        <v>1</v>
      </c>
      <c r="E1120" s="336" t="s">
        <v>21</v>
      </c>
      <c r="F1120" s="401" t="s">
        <v>635</v>
      </c>
      <c r="G1120" s="36"/>
      <c r="H1120" s="335"/>
      <c r="I1120" s="36"/>
      <c r="J1120" s="502" t="s">
        <v>62</v>
      </c>
      <c r="K1120" s="408"/>
      <c r="L1120" s="1071"/>
      <c r="M1120" s="1072"/>
      <c r="N1120" s="405"/>
      <c r="O1120" s="1043" t="s">
        <v>634</v>
      </c>
      <c r="P1120" s="1044"/>
      <c r="Q1120" s="336" t="s">
        <v>1</v>
      </c>
      <c r="R1120" s="336" t="s">
        <v>21</v>
      </c>
      <c r="S1120" s="401" t="s">
        <v>635</v>
      </c>
      <c r="T1120" s="36"/>
      <c r="U1120" s="335"/>
      <c r="V1120" s="36"/>
      <c r="W1120" s="336" t="s">
        <v>62</v>
      </c>
      <c r="X1120" s="408"/>
    </row>
    <row r="1121" spans="1:24" ht="19" customHeight="1">
      <c r="A1121" s="405"/>
      <c r="B1121" s="1038" t="s">
        <v>3</v>
      </c>
      <c r="C1121" s="1039"/>
      <c r="D1121" s="333">
        <v>20</v>
      </c>
      <c r="E1121" s="333">
        <v>20</v>
      </c>
      <c r="F1121" s="333">
        <v>20</v>
      </c>
      <c r="G1121" s="334"/>
      <c r="H1121" s="333"/>
      <c r="I1121" s="333"/>
      <c r="J1121" s="334">
        <v>20</v>
      </c>
      <c r="K1121" s="406"/>
      <c r="L1121" s="1071"/>
      <c r="M1121" s="1072"/>
      <c r="N1121" s="405"/>
      <c r="O1121" s="1038" t="s">
        <v>3</v>
      </c>
      <c r="P1121" s="1039"/>
      <c r="Q1121" s="333">
        <v>20</v>
      </c>
      <c r="R1121" s="333">
        <v>20</v>
      </c>
      <c r="S1121" s="333">
        <v>20</v>
      </c>
      <c r="T1121" s="334"/>
      <c r="U1121" s="333"/>
      <c r="V1121" s="333"/>
      <c r="W1121" s="334">
        <v>20</v>
      </c>
      <c r="X1121" s="406"/>
    </row>
    <row r="1122" spans="1:24" ht="19" customHeight="1">
      <c r="A1122" s="405"/>
      <c r="B1122" s="1026" t="str">
        <f>'statement of marks'!$BW$3</f>
        <v>dk;kZuqHko</v>
      </c>
      <c r="C1122" s="1027"/>
      <c r="D1122" s="499" t="str">
        <f>IF('statement of marks'!BW83="","",'statement of marks'!BW83)</f>
        <v/>
      </c>
      <c r="E1122" s="499" t="str">
        <f>IF('statement of marks'!BX83="","",'statement of marks'!BX83)</f>
        <v/>
      </c>
      <c r="F1122" s="499" t="str">
        <f>IF('statement of marks'!BZ83="","",'statement of marks'!BZ83)</f>
        <v/>
      </c>
      <c r="G1122" s="338"/>
      <c r="H1122" s="338"/>
      <c r="I1122" s="499"/>
      <c r="J1122" s="499" t="str">
        <f>IF('statement of marks'!BY83="","",'statement of marks'!BY83)</f>
        <v/>
      </c>
      <c r="K1122" s="500"/>
      <c r="L1122" s="1071"/>
      <c r="M1122" s="1072"/>
      <c r="N1122" s="405"/>
      <c r="O1122" s="1026" t="str">
        <f>'statement of marks'!$BW$3</f>
        <v>dk;kZuqHko</v>
      </c>
      <c r="P1122" s="1027"/>
      <c r="Q1122" s="499" t="str">
        <f>IF('statement of marks'!BW84="","",'statement of marks'!BW84)</f>
        <v/>
      </c>
      <c r="R1122" s="499" t="str">
        <f>IF('statement of marks'!BX84="","",'statement of marks'!BX84)</f>
        <v/>
      </c>
      <c r="S1122" s="499" t="str">
        <f>IF('statement of marks'!BZ84="","",'statement of marks'!BZ84)</f>
        <v/>
      </c>
      <c r="T1122" s="338"/>
      <c r="U1122" s="338"/>
      <c r="V1122" s="499"/>
      <c r="W1122" s="499" t="str">
        <f>IF('statement of marks'!BY84="","",'statement of marks'!BY84)</f>
        <v/>
      </c>
      <c r="X1122" s="500"/>
    </row>
    <row r="1123" spans="1:24" ht="19" customHeight="1">
      <c r="A1123" s="405"/>
      <c r="B1123" s="1026" t="str">
        <f>'statement of marks'!$CG$3</f>
        <v>dyk f'k{kk</v>
      </c>
      <c r="C1123" s="1027"/>
      <c r="D1123" s="499" t="str">
        <f>IF('statement of marks'!CG83="","",'statement of marks'!CG83)</f>
        <v/>
      </c>
      <c r="E1123" s="499" t="str">
        <f>IF('statement of marks'!CH83="","",'statement of marks'!CH83)</f>
        <v/>
      </c>
      <c r="F1123" s="499" t="str">
        <f>IF('statement of marks'!CJ83="","",'statement of marks'!CJ83)</f>
        <v/>
      </c>
      <c r="G1123" s="338"/>
      <c r="H1123" s="338"/>
      <c r="I1123" s="499"/>
      <c r="J1123" s="499" t="str">
        <f>IF('statement of marks'!CI83="","",'statement of marks'!CI83)</f>
        <v/>
      </c>
      <c r="K1123" s="500"/>
      <c r="L1123" s="1071"/>
      <c r="M1123" s="1072"/>
      <c r="N1123" s="405"/>
      <c r="O1123" s="1026" t="str">
        <f>'statement of marks'!$CG$3</f>
        <v>dyk f'k{kk</v>
      </c>
      <c r="P1123" s="1027"/>
      <c r="Q1123" s="499" t="str">
        <f>IF('statement of marks'!CG84="","",'statement of marks'!CG84)</f>
        <v/>
      </c>
      <c r="R1123" s="499" t="str">
        <f>IF('statement of marks'!CH84="","",'statement of marks'!CH84)</f>
        <v/>
      </c>
      <c r="S1123" s="499" t="str">
        <f>IF('statement of marks'!CJ84="","",'statement of marks'!CJ84)</f>
        <v/>
      </c>
      <c r="T1123" s="338"/>
      <c r="U1123" s="338"/>
      <c r="V1123" s="499"/>
      <c r="W1123" s="499" t="str">
        <f>IF('statement of marks'!CI84="","",'statement of marks'!CI84)</f>
        <v/>
      </c>
      <c r="X1123" s="500"/>
    </row>
    <row r="1124" spans="1:24" ht="19" customHeight="1">
      <c r="A1124" s="405"/>
      <c r="B1124" s="1028" t="str">
        <f>'statement of marks'!$CQ$3</f>
        <v>LokLF; ,oe~ 'kkjhfjd f'k{kk</v>
      </c>
      <c r="C1124" s="1029"/>
      <c r="D1124" s="499" t="str">
        <f>IF('statement of marks'!CQ83="","",'statement of marks'!CQ83)</f>
        <v/>
      </c>
      <c r="E1124" s="499" t="str">
        <f>IF('statement of marks'!CR83="","",'statement of marks'!CR83)</f>
        <v/>
      </c>
      <c r="F1124" s="499" t="str">
        <f>IF('statement of marks'!CT83="","",'statement of marks'!CT83)</f>
        <v/>
      </c>
      <c r="G1124" s="338"/>
      <c r="H1124" s="338"/>
      <c r="I1124" s="499"/>
      <c r="J1124" s="499" t="str">
        <f>IF('statement of marks'!CS83="","",'statement of marks'!CS83)</f>
        <v/>
      </c>
      <c r="K1124" s="500"/>
      <c r="L1124" s="1071"/>
      <c r="M1124" s="1072"/>
      <c r="N1124" s="405"/>
      <c r="O1124" s="1030" t="str">
        <f>'statement of marks'!$CQ$3</f>
        <v>LokLF; ,oe~ 'kkjhfjd f'k{kk</v>
      </c>
      <c r="P1124" s="1031"/>
      <c r="Q1124" s="499" t="str">
        <f>IF('statement of marks'!CQ84="","",'statement of marks'!CQ84)</f>
        <v/>
      </c>
      <c r="R1124" s="499" t="str">
        <f>IF('statement of marks'!CR84="","",'statement of marks'!CR84)</f>
        <v/>
      </c>
      <c r="S1124" s="499" t="str">
        <f>IF('statement of marks'!CT84="","",'statement of marks'!CT84)</f>
        <v/>
      </c>
      <c r="T1124" s="338"/>
      <c r="U1124" s="338"/>
      <c r="V1124" s="499"/>
      <c r="W1124" s="499" t="str">
        <f>IF('statement of marks'!CS84="","",'statement of marks'!CS84)</f>
        <v/>
      </c>
      <c r="X1124" s="500"/>
    </row>
    <row r="1125" spans="1:24" ht="19" customHeight="1">
      <c r="A1125" s="405"/>
      <c r="B1125" s="1032" t="s">
        <v>636</v>
      </c>
      <c r="C1125" s="1033"/>
      <c r="D1125" s="1034" t="str">
        <f>IF(details!$CQ$3="","",details!$CQ$3)</f>
        <v>;ksx vxLr rd</v>
      </c>
      <c r="E1125" s="1034"/>
      <c r="F1125" s="1034" t="str">
        <f>IF(details!$CU$3="","",details!$CU$3)</f>
        <v>;ksx vDVwcj rd</v>
      </c>
      <c r="G1125" s="1034"/>
      <c r="H1125" s="1034" t="str">
        <f>IF(details!$CY$3="","",details!$CY$3)</f>
        <v>;ksx fnlEcj rd</v>
      </c>
      <c r="I1125" s="1034"/>
      <c r="J1125" s="1034" t="str">
        <f>IF(details!$DC$3="","",details!$DC$3)</f>
        <v>;ksx Qjojh rd</v>
      </c>
      <c r="K1125" s="1035"/>
      <c r="L1125" s="1071"/>
      <c r="M1125" s="1072"/>
      <c r="N1125" s="405"/>
      <c r="O1125" s="1032" t="s">
        <v>636</v>
      </c>
      <c r="P1125" s="1033"/>
      <c r="Q1125" s="1034" t="str">
        <f>IF(details!$CQ$3="","",details!$CQ$3)</f>
        <v>;ksx vxLr rd</v>
      </c>
      <c r="R1125" s="1034"/>
      <c r="S1125" s="1034" t="str">
        <f>IF(details!$CU$3="","",details!$CU$3)</f>
        <v>;ksx vDVwcj rd</v>
      </c>
      <c r="T1125" s="1034"/>
      <c r="U1125" s="1034" t="str">
        <f>IF(details!$CY$3="","",details!$CY$3)</f>
        <v>;ksx fnlEcj rd</v>
      </c>
      <c r="V1125" s="1034"/>
      <c r="W1125" s="1034" t="str">
        <f>IF(details!$DC$3="","",details!$DC$3)</f>
        <v>;ksx Qjojh rd</v>
      </c>
      <c r="X1125" s="1035"/>
    </row>
    <row r="1126" spans="1:24" ht="19" customHeight="1">
      <c r="A1126" s="405"/>
      <c r="B1126" s="1032" t="s">
        <v>86</v>
      </c>
      <c r="C1126" s="1033"/>
      <c r="D1126" s="1036" t="str">
        <f>IF(details!CR83="","",details!CR83)</f>
        <v/>
      </c>
      <c r="E1126" s="1036"/>
      <c r="F1126" s="1036" t="str">
        <f>IF(details!CV83="","",details!CV83)</f>
        <v/>
      </c>
      <c r="G1126" s="1036"/>
      <c r="H1126" s="1036" t="str">
        <f>IF(details!CZ83="","",details!CZ83)</f>
        <v/>
      </c>
      <c r="I1126" s="1036"/>
      <c r="J1126" s="1036" t="str">
        <f>IF(details!DD83="","",details!DD83)</f>
        <v/>
      </c>
      <c r="K1126" s="1037"/>
      <c r="L1126" s="1071"/>
      <c r="M1126" s="1072"/>
      <c r="N1126" s="405"/>
      <c r="O1126" s="1032" t="s">
        <v>86</v>
      </c>
      <c r="P1126" s="1033"/>
      <c r="Q1126" s="1036" t="str">
        <f>IF(details!CR84="","",details!CR84)</f>
        <v/>
      </c>
      <c r="R1126" s="1036"/>
      <c r="S1126" s="1036" t="str">
        <f>IF(details!CV84="","",details!CV84)</f>
        <v/>
      </c>
      <c r="T1126" s="1036"/>
      <c r="U1126" s="1036" t="str">
        <f>IF(details!CZ84="","",details!CZ84)</f>
        <v/>
      </c>
      <c r="V1126" s="1036"/>
      <c r="W1126" s="1036" t="str">
        <f>IF(details!DD84="","",details!DD84)</f>
        <v/>
      </c>
      <c r="X1126" s="1037"/>
    </row>
    <row r="1127" spans="1:24" ht="19" customHeight="1">
      <c r="A1127" s="405"/>
      <c r="B1127" s="1020" t="s">
        <v>15</v>
      </c>
      <c r="C1127" s="1021"/>
      <c r="D1127" s="1022" t="str">
        <f>IF(details!CQ83="","",details!CQ83)</f>
        <v/>
      </c>
      <c r="E1127" s="1022"/>
      <c r="F1127" s="1022" t="str">
        <f>IF(details!CU83="","",details!CU83)</f>
        <v/>
      </c>
      <c r="G1127" s="1022"/>
      <c r="H1127" s="1022" t="str">
        <f>IF(details!CY83="","",details!CY83)</f>
        <v/>
      </c>
      <c r="I1127" s="1022"/>
      <c r="J1127" s="1022" t="str">
        <f>IF(details!DC83="","",details!DC83)</f>
        <v/>
      </c>
      <c r="K1127" s="1023"/>
      <c r="L1127" s="1071"/>
      <c r="M1127" s="1072"/>
      <c r="N1127" s="405"/>
      <c r="O1127" s="1020" t="s">
        <v>15</v>
      </c>
      <c r="P1127" s="1021"/>
      <c r="Q1127" s="1022" t="str">
        <f>IF(details!CQ84="","",details!CQ84)</f>
        <v/>
      </c>
      <c r="R1127" s="1022"/>
      <c r="S1127" s="1022" t="str">
        <f>IF(details!CU84="","",details!CU84)</f>
        <v/>
      </c>
      <c r="T1127" s="1022"/>
      <c r="U1127" s="1022" t="str">
        <f>IF(details!CY84="","",details!CY84)</f>
        <v/>
      </c>
      <c r="V1127" s="1022"/>
      <c r="W1127" s="1022" t="str">
        <f>IF(details!DC84="","",details!DC84)</f>
        <v/>
      </c>
      <c r="X1127" s="1023"/>
    </row>
    <row r="1128" spans="1:24" ht="19" customHeight="1">
      <c r="A1128" s="405"/>
      <c r="B1128" s="1024" t="s">
        <v>87</v>
      </c>
      <c r="C1128" s="1025"/>
      <c r="D1128" s="1016"/>
      <c r="E1128" s="1016"/>
      <c r="F1128" s="1016"/>
      <c r="G1128" s="1016"/>
      <c r="H1128" s="1016"/>
      <c r="I1128" s="1016"/>
      <c r="J1128" s="1016"/>
      <c r="K1128" s="1017"/>
      <c r="L1128" s="1071"/>
      <c r="M1128" s="1072"/>
      <c r="N1128" s="405"/>
      <c r="O1128" s="1024" t="s">
        <v>87</v>
      </c>
      <c r="P1128" s="1025"/>
      <c r="Q1128" s="1016"/>
      <c r="R1128" s="1016"/>
      <c r="S1128" s="1016"/>
      <c r="T1128" s="1016"/>
      <c r="U1128" s="1016"/>
      <c r="V1128" s="1016"/>
      <c r="W1128" s="1016"/>
      <c r="X1128" s="1017"/>
    </row>
    <row r="1129" spans="1:24" ht="19" customHeight="1">
      <c r="A1129" s="405"/>
      <c r="B1129" s="1014" t="s">
        <v>73</v>
      </c>
      <c r="C1129" s="1015"/>
      <c r="D1129" s="1016"/>
      <c r="E1129" s="1016"/>
      <c r="F1129" s="1016"/>
      <c r="G1129" s="1016"/>
      <c r="H1129" s="1016"/>
      <c r="I1129" s="1016"/>
      <c r="J1129" s="1016"/>
      <c r="K1129" s="1017"/>
      <c r="L1129" s="1071"/>
      <c r="M1129" s="1072"/>
      <c r="N1129" s="405"/>
      <c r="O1129" s="1014" t="s">
        <v>73</v>
      </c>
      <c r="P1129" s="1015"/>
      <c r="Q1129" s="1016"/>
      <c r="R1129" s="1016"/>
      <c r="S1129" s="1016"/>
      <c r="T1129" s="1016"/>
      <c r="U1129" s="1016"/>
      <c r="V1129" s="1016"/>
      <c r="W1129" s="1016"/>
      <c r="X1129" s="1017"/>
    </row>
    <row r="1130" spans="1:24" ht="19" customHeight="1">
      <c r="A1130" s="405"/>
      <c r="B1130" s="1018" t="s">
        <v>88</v>
      </c>
      <c r="C1130" s="1019"/>
      <c r="D1130" s="1016"/>
      <c r="E1130" s="1016"/>
      <c r="F1130" s="1016"/>
      <c r="G1130" s="1016"/>
      <c r="H1130" s="1016"/>
      <c r="I1130" s="1016"/>
      <c r="J1130" s="1016"/>
      <c r="K1130" s="1017"/>
      <c r="L1130" s="1071"/>
      <c r="M1130" s="1072"/>
      <c r="N1130" s="405"/>
      <c r="O1130" s="1018" t="s">
        <v>88</v>
      </c>
      <c r="P1130" s="1019"/>
      <c r="Q1130" s="1016"/>
      <c r="R1130" s="1016"/>
      <c r="S1130" s="1016"/>
      <c r="T1130" s="1016"/>
      <c r="U1130" s="1016"/>
      <c r="V1130" s="1016"/>
      <c r="W1130" s="1016"/>
      <c r="X1130" s="1017"/>
    </row>
    <row r="1131" spans="1:24" ht="19" customHeight="1" thickBot="1">
      <c r="A1131" s="410"/>
      <c r="B1131" s="1054" t="s">
        <v>89</v>
      </c>
      <c r="C1131" s="1055"/>
      <c r="D1131" s="1056"/>
      <c r="E1131" s="1056"/>
      <c r="F1131" s="1056"/>
      <c r="G1131" s="1056"/>
      <c r="H1131" s="1056"/>
      <c r="I1131" s="1056"/>
      <c r="J1131" s="1056"/>
      <c r="K1131" s="1057"/>
      <c r="L1131" s="1071"/>
      <c r="M1131" s="1072"/>
      <c r="N1131" s="410"/>
      <c r="O1131" s="1054" t="s">
        <v>89</v>
      </c>
      <c r="P1131" s="1055"/>
      <c r="Q1131" s="1056"/>
      <c r="R1131" s="1056"/>
      <c r="S1131" s="1056"/>
      <c r="T1131" s="1056"/>
      <c r="U1131" s="1056"/>
      <c r="V1131" s="1056"/>
      <c r="W1131" s="1056"/>
      <c r="X1131" s="1057"/>
    </row>
    <row r="1132" spans="1:24" ht="19" customHeight="1">
      <c r="A1132" s="1058" t="s">
        <v>44</v>
      </c>
      <c r="B1132" s="1059"/>
      <c r="C1132" s="1059"/>
      <c r="D1132" s="1059"/>
      <c r="E1132" s="1059"/>
      <c r="F1132" s="1059"/>
      <c r="G1132" s="1059"/>
      <c r="H1132" s="1059"/>
      <c r="I1132" s="1059"/>
      <c r="J1132" s="1059"/>
      <c r="K1132" s="1060"/>
      <c r="L1132" s="1071"/>
      <c r="M1132" s="1072"/>
      <c r="N1132" s="1058" t="s">
        <v>44</v>
      </c>
      <c r="O1132" s="1059"/>
      <c r="P1132" s="1059"/>
      <c r="Q1132" s="1059"/>
      <c r="R1132" s="1059"/>
      <c r="S1132" s="1059"/>
      <c r="T1132" s="1059"/>
      <c r="U1132" s="1059"/>
      <c r="V1132" s="1059"/>
      <c r="W1132" s="1059"/>
      <c r="X1132" s="1060"/>
    </row>
    <row r="1133" spans="1:24" ht="19" customHeight="1">
      <c r="A1133" s="1061" t="str">
        <f>'statement of marks'!$A$1</f>
        <v>jk- ck- ek/;fed fo|ky; uohu] fuEckgsM+k</v>
      </c>
      <c r="B1133" s="1062"/>
      <c r="C1133" s="1062"/>
      <c r="D1133" s="1062"/>
      <c r="E1133" s="1062"/>
      <c r="F1133" s="1062"/>
      <c r="G1133" s="1062"/>
      <c r="H1133" s="1062"/>
      <c r="I1133" s="1062"/>
      <c r="J1133" s="1062"/>
      <c r="K1133" s="1063"/>
      <c r="L1133" s="1071"/>
      <c r="M1133" s="1072"/>
      <c r="N1133" s="1061" t="str">
        <f>'statement of marks'!$A$1</f>
        <v>jk- ck- ek/;fed fo|ky; uohu] fuEckgsM+k</v>
      </c>
      <c r="O1133" s="1062"/>
      <c r="P1133" s="1062"/>
      <c r="Q1133" s="1062"/>
      <c r="R1133" s="1062"/>
      <c r="S1133" s="1062"/>
      <c r="T1133" s="1062"/>
      <c r="U1133" s="1062"/>
      <c r="V1133" s="1062"/>
      <c r="W1133" s="1062"/>
      <c r="X1133" s="1063"/>
    </row>
    <row r="1134" spans="1:24" ht="19" customHeight="1">
      <c r="A1134" s="1061"/>
      <c r="B1134" s="1062"/>
      <c r="C1134" s="1062"/>
      <c r="D1134" s="1062"/>
      <c r="E1134" s="1062"/>
      <c r="F1134" s="1062"/>
      <c r="G1134" s="1062"/>
      <c r="H1134" s="1062"/>
      <c r="I1134" s="1062"/>
      <c r="J1134" s="1062"/>
      <c r="K1134" s="1063"/>
      <c r="L1134" s="1071"/>
      <c r="M1134" s="1072"/>
      <c r="N1134" s="1061"/>
      <c r="O1134" s="1062"/>
      <c r="P1134" s="1062"/>
      <c r="Q1134" s="1062"/>
      <c r="R1134" s="1062"/>
      <c r="S1134" s="1062"/>
      <c r="T1134" s="1062"/>
      <c r="U1134" s="1062"/>
      <c r="V1134" s="1062"/>
      <c r="W1134" s="1062"/>
      <c r="X1134" s="1063"/>
    </row>
    <row r="1135" spans="1:24" ht="19" customHeight="1">
      <c r="A1135" s="405"/>
      <c r="B1135" s="1042" t="s">
        <v>84</v>
      </c>
      <c r="C1135" s="1064"/>
      <c r="D1135" s="1065" t="str">
        <f>'statement of marks'!$F$3</f>
        <v>2015-16</v>
      </c>
      <c r="E1135" s="1065"/>
      <c r="F1135" s="1065"/>
      <c r="G1135" s="1065"/>
      <c r="H1135" s="1065"/>
      <c r="I1135" s="1065"/>
      <c r="J1135" s="1065"/>
      <c r="K1135" s="1066"/>
      <c r="L1135" s="1071"/>
      <c r="M1135" s="1072"/>
      <c r="N1135" s="405"/>
      <c r="O1135" s="1042" t="s">
        <v>84</v>
      </c>
      <c r="P1135" s="1064"/>
      <c r="Q1135" s="1065" t="str">
        <f>'statement of marks'!$F$3</f>
        <v>2015-16</v>
      </c>
      <c r="R1135" s="1065"/>
      <c r="S1135" s="1065"/>
      <c r="T1135" s="1065"/>
      <c r="U1135" s="1065"/>
      <c r="V1135" s="1065"/>
      <c r="W1135" s="1065"/>
      <c r="X1135" s="1066"/>
    </row>
    <row r="1136" spans="1:24" ht="19" customHeight="1">
      <c r="A1136" s="405"/>
      <c r="B1136" s="1026" t="s">
        <v>573</v>
      </c>
      <c r="C1136" s="1027"/>
      <c r="D1136" s="1027" t="str">
        <f>IF('statement of marks'!H85="","",'statement of marks'!H85)</f>
        <v>v 079</v>
      </c>
      <c r="E1136" s="1027"/>
      <c r="F1136" s="1027"/>
      <c r="G1136" s="1027"/>
      <c r="H1136" s="1027"/>
      <c r="I1136" s="1027"/>
      <c r="J1136" s="1027"/>
      <c r="K1136" s="1067"/>
      <c r="L1136" s="1071"/>
      <c r="M1136" s="1072"/>
      <c r="N1136" s="405"/>
      <c r="O1136" s="1026" t="s">
        <v>573</v>
      </c>
      <c r="P1136" s="1027"/>
      <c r="Q1136" s="1027" t="str">
        <f>IF('statement of marks'!H86="","",'statement of marks'!H86)</f>
        <v>v 080</v>
      </c>
      <c r="R1136" s="1027"/>
      <c r="S1136" s="1027"/>
      <c r="T1136" s="1027"/>
      <c r="U1136" s="1027"/>
      <c r="V1136" s="1027"/>
      <c r="W1136" s="1027"/>
      <c r="X1136" s="1067"/>
    </row>
    <row r="1137" spans="1:24" ht="19" customHeight="1">
      <c r="A1137" s="405"/>
      <c r="B1137" s="1026" t="s">
        <v>574</v>
      </c>
      <c r="C1137" s="1027"/>
      <c r="D1137" s="1027" t="str">
        <f>IF('statement of marks'!I85="","",'statement of marks'!I85)</f>
        <v>c 079</v>
      </c>
      <c r="E1137" s="1027"/>
      <c r="F1137" s="1027"/>
      <c r="G1137" s="1027"/>
      <c r="H1137" s="1027"/>
      <c r="I1137" s="1027"/>
      <c r="J1137" s="1027"/>
      <c r="K1137" s="1067"/>
      <c r="L1137" s="1071"/>
      <c r="M1137" s="1072"/>
      <c r="N1137" s="405"/>
      <c r="O1137" s="1026" t="s">
        <v>574</v>
      </c>
      <c r="P1137" s="1027"/>
      <c r="Q1137" s="1027" t="str">
        <f>IF('statement of marks'!I86="","",'statement of marks'!I86)</f>
        <v>c 080</v>
      </c>
      <c r="R1137" s="1027"/>
      <c r="S1137" s="1027"/>
      <c r="T1137" s="1027"/>
      <c r="U1137" s="1027"/>
      <c r="V1137" s="1027"/>
      <c r="W1137" s="1027"/>
      <c r="X1137" s="1067"/>
    </row>
    <row r="1138" spans="1:24" ht="19" customHeight="1">
      <c r="A1138" s="405"/>
      <c r="B1138" s="1026" t="s">
        <v>575</v>
      </c>
      <c r="C1138" s="1027"/>
      <c r="D1138" s="1027" t="str">
        <f>IF('statement of marks'!J85="","",'statement of marks'!J85)</f>
        <v>l 079</v>
      </c>
      <c r="E1138" s="1027"/>
      <c r="F1138" s="1027"/>
      <c r="G1138" s="1027"/>
      <c r="H1138" s="1027"/>
      <c r="I1138" s="1027"/>
      <c r="J1138" s="1027"/>
      <c r="K1138" s="1067"/>
      <c r="L1138" s="1071"/>
      <c r="M1138" s="1072"/>
      <c r="N1138" s="405"/>
      <c r="O1138" s="1026" t="s">
        <v>575</v>
      </c>
      <c r="P1138" s="1027"/>
      <c r="Q1138" s="1027" t="str">
        <f>IF('statement of marks'!J86="","",'statement of marks'!J86)</f>
        <v>l 080</v>
      </c>
      <c r="R1138" s="1027"/>
      <c r="S1138" s="1027"/>
      <c r="T1138" s="1027"/>
      <c r="U1138" s="1027"/>
      <c r="V1138" s="1027"/>
      <c r="W1138" s="1027"/>
      <c r="X1138" s="1067"/>
    </row>
    <row r="1139" spans="1:24" ht="19" customHeight="1">
      <c r="A1139" s="405"/>
      <c r="B1139" s="1026" t="s">
        <v>576</v>
      </c>
      <c r="C1139" s="1027"/>
      <c r="D1139" s="399" t="str">
        <f>'statement of marks'!$D$3</f>
        <v>3 A</v>
      </c>
      <c r="E1139" s="1027" t="s">
        <v>9</v>
      </c>
      <c r="F1139" s="1027"/>
      <c r="G1139" s="1045" t="str">
        <f>IF('statement of marks'!D85="","",'statement of marks'!D85)</f>
        <v/>
      </c>
      <c r="H1139" s="1045"/>
      <c r="I1139" s="1045"/>
      <c r="J1139" s="1045"/>
      <c r="K1139" s="1046"/>
      <c r="L1139" s="1071"/>
      <c r="M1139" s="1072"/>
      <c r="N1139" s="405"/>
      <c r="O1139" s="1026" t="s">
        <v>576</v>
      </c>
      <c r="P1139" s="1027"/>
      <c r="Q1139" s="399" t="str">
        <f>'statement of marks'!$D$3</f>
        <v>3 A</v>
      </c>
      <c r="R1139" s="1027" t="s">
        <v>9</v>
      </c>
      <c r="S1139" s="1027"/>
      <c r="T1139" s="1045" t="str">
        <f>IF('statement of marks'!D86="","",'statement of marks'!D86)</f>
        <v/>
      </c>
      <c r="U1139" s="1045"/>
      <c r="V1139" s="1045"/>
      <c r="W1139" s="1045"/>
      <c r="X1139" s="1046"/>
    </row>
    <row r="1140" spans="1:24" ht="19" customHeight="1">
      <c r="A1140" s="405"/>
      <c r="B1140" s="1026" t="s">
        <v>577</v>
      </c>
      <c r="C1140" s="1027"/>
      <c r="D1140" s="399" t="str">
        <f>IF('statement of marks'!E85="","",'statement of marks'!E85)</f>
        <v/>
      </c>
      <c r="E1140" s="1027" t="s">
        <v>0</v>
      </c>
      <c r="F1140" s="1027"/>
      <c r="G1140" s="1047" t="str">
        <f>IF('statement of marks'!F85="","",'statement of marks'!F85)</f>
        <v/>
      </c>
      <c r="H1140" s="1047"/>
      <c r="I1140" s="1047"/>
      <c r="J1140" s="1047"/>
      <c r="K1140" s="1048"/>
      <c r="L1140" s="1071"/>
      <c r="M1140" s="1072"/>
      <c r="N1140" s="405"/>
      <c r="O1140" s="1026" t="s">
        <v>577</v>
      </c>
      <c r="P1140" s="1027"/>
      <c r="Q1140" s="399" t="str">
        <f>IF('statement of marks'!E86="","",'statement of marks'!E86)</f>
        <v/>
      </c>
      <c r="R1140" s="1027" t="s">
        <v>0</v>
      </c>
      <c r="S1140" s="1027"/>
      <c r="T1140" s="1047" t="str">
        <f>IF('statement of marks'!F86="","",'statement of marks'!F86)</f>
        <v/>
      </c>
      <c r="U1140" s="1047"/>
      <c r="V1140" s="1047"/>
      <c r="W1140" s="1047"/>
      <c r="X1140" s="1048"/>
    </row>
    <row r="1141" spans="1:24" ht="19" customHeight="1">
      <c r="A1141" s="405"/>
      <c r="B1141" s="372" t="s">
        <v>27</v>
      </c>
      <c r="C1141" s="337" t="s">
        <v>85</v>
      </c>
      <c r="D1141" s="1049" t="s">
        <v>1</v>
      </c>
      <c r="E1141" s="1049" t="s">
        <v>21</v>
      </c>
      <c r="F1141" s="1049" t="s">
        <v>62</v>
      </c>
      <c r="G1141" s="1050" t="s">
        <v>2</v>
      </c>
      <c r="H1141" s="1049" t="s">
        <v>632</v>
      </c>
      <c r="I1141" s="1049"/>
      <c r="J1141" s="1049"/>
      <c r="K1141" s="1051" t="s">
        <v>633</v>
      </c>
      <c r="L1141" s="1071"/>
      <c r="M1141" s="1072"/>
      <c r="N1141" s="405"/>
      <c r="O1141" s="372" t="s">
        <v>27</v>
      </c>
      <c r="P1141" s="337" t="s">
        <v>85</v>
      </c>
      <c r="Q1141" s="1052" t="s">
        <v>1</v>
      </c>
      <c r="R1141" s="1052" t="s">
        <v>21</v>
      </c>
      <c r="S1141" s="1052" t="s">
        <v>62</v>
      </c>
      <c r="T1141" s="1053" t="s">
        <v>2</v>
      </c>
      <c r="U1141" s="1052" t="s">
        <v>632</v>
      </c>
      <c r="V1141" s="1052"/>
      <c r="W1141" s="1052"/>
      <c r="X1141" s="1051" t="s">
        <v>633</v>
      </c>
    </row>
    <row r="1142" spans="1:24" ht="19" customHeight="1">
      <c r="A1142" s="405"/>
      <c r="B1142" s="372"/>
      <c r="C1142" s="337"/>
      <c r="D1142" s="1049"/>
      <c r="E1142" s="1049"/>
      <c r="F1142" s="1049"/>
      <c r="G1142" s="1050"/>
      <c r="H1142" s="393" t="s">
        <v>629</v>
      </c>
      <c r="I1142" s="393" t="s">
        <v>630</v>
      </c>
      <c r="J1142" s="501" t="s">
        <v>68</v>
      </c>
      <c r="K1142" s="1051"/>
      <c r="L1142" s="1071"/>
      <c r="M1142" s="1072"/>
      <c r="N1142" s="405"/>
      <c r="O1142" s="372"/>
      <c r="P1142" s="337"/>
      <c r="Q1142" s="1052"/>
      <c r="R1142" s="1052"/>
      <c r="S1142" s="1052"/>
      <c r="T1142" s="1053"/>
      <c r="U1142" s="400" t="s">
        <v>629</v>
      </c>
      <c r="V1142" s="400" t="s">
        <v>630</v>
      </c>
      <c r="W1142" s="400" t="s">
        <v>68</v>
      </c>
      <c r="X1142" s="1051"/>
    </row>
    <row r="1143" spans="1:24" ht="19" customHeight="1">
      <c r="A1143" s="405"/>
      <c r="B1143" s="1038" t="s">
        <v>3</v>
      </c>
      <c r="C1143" s="1039"/>
      <c r="D1143" s="333">
        <f>IF('statement of marks'!K$6="","",'statement of marks'!K$6)</f>
        <v>10</v>
      </c>
      <c r="E1143" s="333">
        <f>IF('statement of marks'!L$6="","",'statement of marks'!L$6)</f>
        <v>10</v>
      </c>
      <c r="F1143" s="333">
        <f>IF('statement of marks'!M$6="","",'statement of marks'!M$6)</f>
        <v>10</v>
      </c>
      <c r="G1143" s="334">
        <f>IF('statement of marks'!N$6="","",'statement of marks'!N$6)</f>
        <v>30</v>
      </c>
      <c r="H1143" s="333">
        <f>IF('statement of marks'!O$6="","",'statement of marks'!O$6)</f>
        <v>20</v>
      </c>
      <c r="I1143" s="333">
        <f>IF('statement of marks'!P$6="","",'statement of marks'!P$6)</f>
        <v>50</v>
      </c>
      <c r="J1143" s="334">
        <f>IF('statement of marks'!Q$6="","",'statement of marks'!Q$6)</f>
        <v>70</v>
      </c>
      <c r="K1143" s="406">
        <f>IF('statement of marks'!R$6="","",'statement of marks'!R$6)</f>
        <v>100</v>
      </c>
      <c r="L1143" s="1071"/>
      <c r="M1143" s="1072"/>
      <c r="N1143" s="405"/>
      <c r="O1143" s="1038" t="s">
        <v>3</v>
      </c>
      <c r="P1143" s="1039"/>
      <c r="Q1143" s="333">
        <f>IF('statement of marks'!K$6="","",'statement of marks'!K$6)</f>
        <v>10</v>
      </c>
      <c r="R1143" s="333">
        <f>IF('statement of marks'!L$6="","",'statement of marks'!L$6)</f>
        <v>10</v>
      </c>
      <c r="S1143" s="333">
        <f>IF('statement of marks'!M$6="","",'statement of marks'!M$6)</f>
        <v>10</v>
      </c>
      <c r="T1143" s="334">
        <f>IF('statement of marks'!N$6="","",'statement of marks'!N$6)</f>
        <v>30</v>
      </c>
      <c r="U1143" s="333">
        <f>IF('statement of marks'!O$6="","",'statement of marks'!O$6)</f>
        <v>20</v>
      </c>
      <c r="V1143" s="333">
        <f>IF('statement of marks'!P$6="","",'statement of marks'!P$6)</f>
        <v>50</v>
      </c>
      <c r="W1143" s="334">
        <f>IF('statement of marks'!Q$6="","",'statement of marks'!Q$6)</f>
        <v>70</v>
      </c>
      <c r="X1143" s="406">
        <f>IF('statement of marks'!R$6="","",'statement of marks'!R$6)</f>
        <v>100</v>
      </c>
    </row>
    <row r="1144" spans="1:24" ht="19" customHeight="1">
      <c r="A1144" s="405"/>
      <c r="B1144" s="1026" t="str">
        <f>'statement of marks'!$K$3</f>
        <v>fgUnh</v>
      </c>
      <c r="C1144" s="1027"/>
      <c r="D1144" s="332" t="str">
        <f>IF('statement of marks'!K85="","",'statement of marks'!K85)</f>
        <v/>
      </c>
      <c r="E1144" s="332" t="str">
        <f>IF('statement of marks'!L85="","",'statement of marks'!L85)</f>
        <v/>
      </c>
      <c r="F1144" s="332" t="str">
        <f>IF('statement of marks'!M85="","",'statement of marks'!M85)</f>
        <v/>
      </c>
      <c r="G1144" s="403" t="str">
        <f>IF('statement of marks'!N85="","",'statement of marks'!N85)</f>
        <v/>
      </c>
      <c r="H1144" s="332" t="str">
        <f>IF('statement of marks'!O85="","",'statement of marks'!O85)</f>
        <v/>
      </c>
      <c r="I1144" s="332" t="str">
        <f>IF('statement of marks'!P85="","",'statement of marks'!P85)</f>
        <v/>
      </c>
      <c r="J1144" s="36" t="str">
        <f>IF('statement of marks'!Q85="","",'statement of marks'!Q85)</f>
        <v/>
      </c>
      <c r="K1144" s="407" t="str">
        <f>IF('statement of marks'!R85="","",'statement of marks'!R85)</f>
        <v/>
      </c>
      <c r="L1144" s="1071"/>
      <c r="M1144" s="1072"/>
      <c r="N1144" s="405"/>
      <c r="O1144" s="1026" t="str">
        <f>'statement of marks'!$K$3</f>
        <v>fgUnh</v>
      </c>
      <c r="P1144" s="1027"/>
      <c r="Q1144" s="332" t="str">
        <f>IF('statement of marks'!K86="","",'statement of marks'!K86)</f>
        <v/>
      </c>
      <c r="R1144" s="332" t="str">
        <f>IF('statement of marks'!L86="","",'statement of marks'!L86)</f>
        <v/>
      </c>
      <c r="S1144" s="332" t="str">
        <f>IF('statement of marks'!M86="","",'statement of marks'!M86)</f>
        <v/>
      </c>
      <c r="T1144" s="403" t="str">
        <f>IF('statement of marks'!N86="","",'statement of marks'!N86)</f>
        <v/>
      </c>
      <c r="U1144" s="332" t="str">
        <f>IF('statement of marks'!O86="","",'statement of marks'!O86)</f>
        <v/>
      </c>
      <c r="V1144" s="332" t="str">
        <f>IF('statement of marks'!P86="","",'statement of marks'!P86)</f>
        <v/>
      </c>
      <c r="W1144" s="36" t="str">
        <f>IF('statement of marks'!Q86="","",'statement of marks'!Q86)</f>
        <v/>
      </c>
      <c r="X1144" s="407" t="str">
        <f>IF('statement of marks'!R86="","",'statement of marks'!R86)</f>
        <v/>
      </c>
    </row>
    <row r="1145" spans="1:24" ht="19" customHeight="1">
      <c r="A1145" s="405"/>
      <c r="B1145" s="1026" t="str">
        <f>'statement of marks'!$AQ$3</f>
        <v>xf.kr</v>
      </c>
      <c r="C1145" s="1027"/>
      <c r="D1145" s="332" t="str">
        <f>IF('statement of marks'!AQ85="","",'statement of marks'!AQ85)</f>
        <v/>
      </c>
      <c r="E1145" s="332" t="str">
        <f>IF('statement of marks'!AR85="","",'statement of marks'!AR85)</f>
        <v/>
      </c>
      <c r="F1145" s="332" t="str">
        <f>IF('statement of marks'!AS85="","",'statement of marks'!AS85)</f>
        <v/>
      </c>
      <c r="G1145" s="403" t="str">
        <f>IF('statement of marks'!AT85="","",'statement of marks'!AT85)</f>
        <v/>
      </c>
      <c r="H1145" s="332" t="str">
        <f>IF('statement of marks'!AU85="","",'statement of marks'!AU85)</f>
        <v/>
      </c>
      <c r="I1145" s="332" t="str">
        <f>IF('statement of marks'!AV85="","",'statement of marks'!AV85)</f>
        <v/>
      </c>
      <c r="J1145" s="36" t="str">
        <f>IF('statement of marks'!AW85="","",'statement of marks'!AW85)</f>
        <v/>
      </c>
      <c r="K1145" s="407" t="str">
        <f>IF('statement of marks'!AX85="","",'statement of marks'!AX85)</f>
        <v/>
      </c>
      <c r="L1145" s="1071"/>
      <c r="M1145" s="1072"/>
      <c r="N1145" s="405"/>
      <c r="O1145" s="1026" t="str">
        <f>'statement of marks'!$AQ$3</f>
        <v>xf.kr</v>
      </c>
      <c r="P1145" s="1027"/>
      <c r="Q1145" s="332" t="str">
        <f>IF('statement of marks'!AQ86="","",'statement of marks'!AQ86)</f>
        <v/>
      </c>
      <c r="R1145" s="332" t="str">
        <f>IF('statement of marks'!AR86="","",'statement of marks'!AR86)</f>
        <v/>
      </c>
      <c r="S1145" s="332" t="str">
        <f>IF('statement of marks'!AS86="","",'statement of marks'!AS86)</f>
        <v/>
      </c>
      <c r="T1145" s="403" t="str">
        <f>IF('statement of marks'!AT86="","",'statement of marks'!AT86)</f>
        <v/>
      </c>
      <c r="U1145" s="332" t="str">
        <f>IF('statement of marks'!AU86="","",'statement of marks'!AU86)</f>
        <v/>
      </c>
      <c r="V1145" s="332" t="str">
        <f>IF('statement of marks'!AV86="","",'statement of marks'!AV86)</f>
        <v/>
      </c>
      <c r="W1145" s="36" t="str">
        <f>IF('statement of marks'!AW86="","",'statement of marks'!AW86)</f>
        <v/>
      </c>
      <c r="X1145" s="407" t="str">
        <f>IF('statement of marks'!AX86="","",'statement of marks'!AX86)</f>
        <v/>
      </c>
    </row>
    <row r="1146" spans="1:24" ht="19" customHeight="1">
      <c r="A1146" s="405"/>
      <c r="B1146" s="1026" t="str">
        <f>'statement of marks'!$BG$3</f>
        <v>Ik;kZoj.k v/;;u</v>
      </c>
      <c r="C1146" s="1027"/>
      <c r="D1146" s="332" t="str">
        <f>IF('statement of marks'!BG85="","",'statement of marks'!BG85)</f>
        <v/>
      </c>
      <c r="E1146" s="332" t="str">
        <f>IF('statement of marks'!BH85="","",'statement of marks'!BH85)</f>
        <v/>
      </c>
      <c r="F1146" s="332" t="str">
        <f>IF('statement of marks'!BI85="","",'statement of marks'!BI85)</f>
        <v/>
      </c>
      <c r="G1146" s="403" t="str">
        <f>IF('statement of marks'!BJ85="","",'statement of marks'!BJ85)</f>
        <v/>
      </c>
      <c r="H1146" s="332" t="str">
        <f>IF('statement of marks'!BK85="","",'statement of marks'!BK85)</f>
        <v/>
      </c>
      <c r="I1146" s="332" t="str">
        <f>IF('statement of marks'!BL85="","",'statement of marks'!BL85)</f>
        <v/>
      </c>
      <c r="J1146" s="36" t="str">
        <f>IF('statement of marks'!BM85="","",'statement of marks'!BM85)</f>
        <v/>
      </c>
      <c r="K1146" s="407" t="str">
        <f>IF('statement of marks'!BN85="","",'statement of marks'!BN85)</f>
        <v/>
      </c>
      <c r="L1146" s="1071"/>
      <c r="M1146" s="1072"/>
      <c r="N1146" s="405"/>
      <c r="O1146" s="1026" t="str">
        <f>'statement of marks'!$BG$3</f>
        <v>Ik;kZoj.k v/;;u</v>
      </c>
      <c r="P1146" s="1027"/>
      <c r="Q1146" s="332" t="str">
        <f>IF('statement of marks'!BG86="","",'statement of marks'!BG86)</f>
        <v/>
      </c>
      <c r="R1146" s="332" t="str">
        <f>IF('statement of marks'!BH86="","",'statement of marks'!BH86)</f>
        <v/>
      </c>
      <c r="S1146" s="332" t="str">
        <f>IF('statement of marks'!BI86="","",'statement of marks'!BI86)</f>
        <v/>
      </c>
      <c r="T1146" s="403" t="str">
        <f>IF('statement of marks'!BJ86="","",'statement of marks'!BJ86)</f>
        <v/>
      </c>
      <c r="U1146" s="332" t="str">
        <f>IF('statement of marks'!BK86="","",'statement of marks'!BK86)</f>
        <v/>
      </c>
      <c r="V1146" s="332" t="str">
        <f>IF('statement of marks'!BL86="","",'statement of marks'!BL86)</f>
        <v/>
      </c>
      <c r="W1146" s="36" t="str">
        <f>IF('statement of marks'!BM86="","",'statement of marks'!BM86)</f>
        <v/>
      </c>
      <c r="X1146" s="407" t="str">
        <f>IF('statement of marks'!BN86="","",'statement of marks'!BN86)</f>
        <v/>
      </c>
    </row>
    <row r="1147" spans="1:24" ht="19" customHeight="1">
      <c r="A1147" s="1040"/>
      <c r="B1147" s="1042" t="str">
        <f>'statement of marks'!$AA$3</f>
        <v>vaxszth</v>
      </c>
      <c r="C1147" s="402" t="s">
        <v>3</v>
      </c>
      <c r="D1147" s="333">
        <f>IF('statement of marks'!AA$6="","",'statement of marks'!AA$6)</f>
        <v>5</v>
      </c>
      <c r="E1147" s="333">
        <f>IF('statement of marks'!AB$6="","",'statement of marks'!AB$6)</f>
        <v>5</v>
      </c>
      <c r="F1147" s="333">
        <f>IF('statement of marks'!AC$6="","",'statement of marks'!AC$6)</f>
        <v>5</v>
      </c>
      <c r="G1147" s="334">
        <f>IF('statement of marks'!AD$6="","",'statement of marks'!AD$6)</f>
        <v>15</v>
      </c>
      <c r="H1147" s="333">
        <f>IF('statement of marks'!AE$6="","",'statement of marks'!AE$6)</f>
        <v>10</v>
      </c>
      <c r="I1147" s="333">
        <f>IF('statement of marks'!AF$6="","",'statement of marks'!AF$6)</f>
        <v>25</v>
      </c>
      <c r="J1147" s="334">
        <f>IF('statement of marks'!AG$6="","",'statement of marks'!AG$6)</f>
        <v>35</v>
      </c>
      <c r="K1147" s="406">
        <f>IF('statement of marks'!AH$6="","",'statement of marks'!AH$6)</f>
        <v>50</v>
      </c>
      <c r="L1147" s="1071"/>
      <c r="M1147" s="1072"/>
      <c r="N1147" s="1040"/>
      <c r="O1147" s="1042" t="str">
        <f>'statement of marks'!$AA$3</f>
        <v>vaxszth</v>
      </c>
      <c r="P1147" s="402" t="s">
        <v>3</v>
      </c>
      <c r="Q1147" s="333">
        <f>IF('statement of marks'!AA$6="","",'statement of marks'!AA$6)</f>
        <v>5</v>
      </c>
      <c r="R1147" s="333">
        <f>IF('statement of marks'!AB$6="","",'statement of marks'!AB$6)</f>
        <v>5</v>
      </c>
      <c r="S1147" s="333">
        <f>IF('statement of marks'!AC$6="","",'statement of marks'!AC$6)</f>
        <v>5</v>
      </c>
      <c r="T1147" s="334">
        <f>IF('statement of marks'!AD$6="","",'statement of marks'!AD$6)</f>
        <v>15</v>
      </c>
      <c r="U1147" s="333">
        <f>IF('statement of marks'!AE$6="","",'statement of marks'!AE$6)</f>
        <v>10</v>
      </c>
      <c r="V1147" s="333">
        <f>IF('statement of marks'!AF$6="","",'statement of marks'!AF$6)</f>
        <v>25</v>
      </c>
      <c r="W1147" s="334">
        <f>IF('statement of marks'!AG$6="","",'statement of marks'!AG$6)</f>
        <v>35</v>
      </c>
      <c r="X1147" s="406">
        <f>IF('statement of marks'!AH$6="","",'statement of marks'!AH$6)</f>
        <v>50</v>
      </c>
    </row>
    <row r="1148" spans="1:24" ht="19" customHeight="1">
      <c r="A1148" s="1041"/>
      <c r="B1148" s="1042"/>
      <c r="C1148" s="404" t="s">
        <v>638</v>
      </c>
      <c r="D1148" s="332" t="str">
        <f>IF('statement of marks'!AA85="","",'statement of marks'!AA85)</f>
        <v/>
      </c>
      <c r="E1148" s="332" t="str">
        <f>IF('statement of marks'!AB85="","",'statement of marks'!AB85)</f>
        <v/>
      </c>
      <c r="F1148" s="332" t="str">
        <f>IF('statement of marks'!AC85="","",'statement of marks'!AC85)</f>
        <v/>
      </c>
      <c r="G1148" s="403" t="str">
        <f>IF('statement of marks'!AD85="","",'statement of marks'!AD85)</f>
        <v/>
      </c>
      <c r="H1148" s="332" t="str">
        <f>IF('statement of marks'!AE85="","",'statement of marks'!AE85)</f>
        <v/>
      </c>
      <c r="I1148" s="332" t="str">
        <f>IF('statement of marks'!AF85="","",'statement of marks'!AF85)</f>
        <v/>
      </c>
      <c r="J1148" s="36" t="str">
        <f>IF('statement of marks'!AG85="","",'statement of marks'!AG85)</f>
        <v/>
      </c>
      <c r="K1148" s="407" t="str">
        <f>IF('statement of marks'!AH85="","",'statement of marks'!AH85)</f>
        <v/>
      </c>
      <c r="L1148" s="1071"/>
      <c r="M1148" s="1072"/>
      <c r="N1148" s="1041"/>
      <c r="O1148" s="1042"/>
      <c r="P1148" s="404" t="s">
        <v>638</v>
      </c>
      <c r="Q1148" s="332" t="str">
        <f>IF('statement of marks'!AA86="","",'statement of marks'!AA86)</f>
        <v/>
      </c>
      <c r="R1148" s="332" t="str">
        <f>IF('statement of marks'!AB86="","",'statement of marks'!AB86)</f>
        <v/>
      </c>
      <c r="S1148" s="332" t="str">
        <f>IF('statement of marks'!AC86="","",'statement of marks'!AC86)</f>
        <v/>
      </c>
      <c r="T1148" s="403" t="str">
        <f>IF('statement of marks'!AD86="","",'statement of marks'!AD86)</f>
        <v/>
      </c>
      <c r="U1148" s="332" t="str">
        <f>IF('statement of marks'!AE86="","",'statement of marks'!AE86)</f>
        <v/>
      </c>
      <c r="V1148" s="332" t="str">
        <f>IF('statement of marks'!AF86="","",'statement of marks'!AF86)</f>
        <v/>
      </c>
      <c r="W1148" s="36" t="str">
        <f>IF('statement of marks'!AG86="","",'statement of marks'!AG86)</f>
        <v/>
      </c>
      <c r="X1148" s="407" t="str">
        <f>IF('statement of marks'!AH86="","",'statement of marks'!AH86)</f>
        <v/>
      </c>
    </row>
    <row r="1149" spans="1:24" ht="19" customHeight="1">
      <c r="A1149" s="405"/>
      <c r="B1149" s="1043" t="s">
        <v>634</v>
      </c>
      <c r="C1149" s="1044"/>
      <c r="D1149" s="336" t="s">
        <v>1</v>
      </c>
      <c r="E1149" s="336" t="s">
        <v>21</v>
      </c>
      <c r="F1149" s="401" t="s">
        <v>635</v>
      </c>
      <c r="G1149" s="36"/>
      <c r="H1149" s="335"/>
      <c r="I1149" s="36"/>
      <c r="J1149" s="502" t="s">
        <v>62</v>
      </c>
      <c r="K1149" s="408"/>
      <c r="L1149" s="1071"/>
      <c r="M1149" s="1072"/>
      <c r="N1149" s="405"/>
      <c r="O1149" s="1043" t="s">
        <v>634</v>
      </c>
      <c r="P1149" s="1044"/>
      <c r="Q1149" s="336" t="s">
        <v>1</v>
      </c>
      <c r="R1149" s="336" t="s">
        <v>21</v>
      </c>
      <c r="S1149" s="401" t="s">
        <v>635</v>
      </c>
      <c r="T1149" s="36"/>
      <c r="U1149" s="335"/>
      <c r="V1149" s="36"/>
      <c r="W1149" s="336" t="s">
        <v>62</v>
      </c>
      <c r="X1149" s="408"/>
    </row>
    <row r="1150" spans="1:24" ht="19" customHeight="1">
      <c r="A1150" s="405"/>
      <c r="B1150" s="1038" t="s">
        <v>3</v>
      </c>
      <c r="C1150" s="1039"/>
      <c r="D1150" s="333">
        <v>20</v>
      </c>
      <c r="E1150" s="333">
        <v>20</v>
      </c>
      <c r="F1150" s="333">
        <v>20</v>
      </c>
      <c r="G1150" s="334"/>
      <c r="H1150" s="333"/>
      <c r="I1150" s="333"/>
      <c r="J1150" s="334">
        <v>20</v>
      </c>
      <c r="K1150" s="406"/>
      <c r="L1150" s="1071"/>
      <c r="M1150" s="1072"/>
      <c r="N1150" s="405"/>
      <c r="O1150" s="1038" t="s">
        <v>3</v>
      </c>
      <c r="P1150" s="1039"/>
      <c r="Q1150" s="333">
        <v>20</v>
      </c>
      <c r="R1150" s="333">
        <v>20</v>
      </c>
      <c r="S1150" s="333">
        <v>20</v>
      </c>
      <c r="T1150" s="334"/>
      <c r="U1150" s="333"/>
      <c r="V1150" s="333"/>
      <c r="W1150" s="334">
        <v>20</v>
      </c>
      <c r="X1150" s="406"/>
    </row>
    <row r="1151" spans="1:24" ht="19" customHeight="1">
      <c r="A1151" s="405"/>
      <c r="B1151" s="1026" t="str">
        <f>'statement of marks'!$BW$3</f>
        <v>dk;kZuqHko</v>
      </c>
      <c r="C1151" s="1027"/>
      <c r="D1151" s="499" t="str">
        <f>IF('statement of marks'!BW85="","",'statement of marks'!BW85)</f>
        <v/>
      </c>
      <c r="E1151" s="499" t="str">
        <f>IF('statement of marks'!BX85="","",'statement of marks'!BX85)</f>
        <v/>
      </c>
      <c r="F1151" s="499" t="str">
        <f>IF('statement of marks'!BZ85="","",'statement of marks'!BZ85)</f>
        <v/>
      </c>
      <c r="G1151" s="338"/>
      <c r="H1151" s="338"/>
      <c r="I1151" s="499"/>
      <c r="J1151" s="499" t="str">
        <f>IF('statement of marks'!BY85="","",'statement of marks'!BY85)</f>
        <v/>
      </c>
      <c r="K1151" s="500"/>
      <c r="L1151" s="1071"/>
      <c r="M1151" s="1072"/>
      <c r="N1151" s="405"/>
      <c r="O1151" s="1026" t="str">
        <f>'statement of marks'!$BW$3</f>
        <v>dk;kZuqHko</v>
      </c>
      <c r="P1151" s="1027"/>
      <c r="Q1151" s="499" t="str">
        <f>IF('statement of marks'!BW86="","",'statement of marks'!BW86)</f>
        <v/>
      </c>
      <c r="R1151" s="499" t="str">
        <f>IF('statement of marks'!BX86="","",'statement of marks'!BX86)</f>
        <v/>
      </c>
      <c r="S1151" s="499" t="str">
        <f>IF('statement of marks'!BZ86="","",'statement of marks'!BZ86)</f>
        <v/>
      </c>
      <c r="T1151" s="338"/>
      <c r="U1151" s="338"/>
      <c r="V1151" s="499"/>
      <c r="W1151" s="499" t="str">
        <f>IF('statement of marks'!BY86="","",'statement of marks'!BY86)</f>
        <v/>
      </c>
      <c r="X1151" s="500"/>
    </row>
    <row r="1152" spans="1:24" ht="19" customHeight="1">
      <c r="A1152" s="405"/>
      <c r="B1152" s="1026" t="str">
        <f>'statement of marks'!$CG$3</f>
        <v>dyk f'k{kk</v>
      </c>
      <c r="C1152" s="1027"/>
      <c r="D1152" s="499" t="str">
        <f>IF('statement of marks'!CG85="","",'statement of marks'!CG85)</f>
        <v/>
      </c>
      <c r="E1152" s="499" t="str">
        <f>IF('statement of marks'!CH85="","",'statement of marks'!CH85)</f>
        <v/>
      </c>
      <c r="F1152" s="499" t="str">
        <f>IF('statement of marks'!CJ85="","",'statement of marks'!CJ85)</f>
        <v/>
      </c>
      <c r="G1152" s="338"/>
      <c r="H1152" s="338"/>
      <c r="I1152" s="499"/>
      <c r="J1152" s="499" t="str">
        <f>IF('statement of marks'!CI85="","",'statement of marks'!CI85)</f>
        <v/>
      </c>
      <c r="K1152" s="500"/>
      <c r="L1152" s="1071"/>
      <c r="M1152" s="1072"/>
      <c r="N1152" s="405"/>
      <c r="O1152" s="1026" t="str">
        <f>'statement of marks'!$CG$3</f>
        <v>dyk f'k{kk</v>
      </c>
      <c r="P1152" s="1027"/>
      <c r="Q1152" s="499" t="str">
        <f>IF('statement of marks'!CG86="","",'statement of marks'!CG86)</f>
        <v/>
      </c>
      <c r="R1152" s="499" t="str">
        <f>IF('statement of marks'!CH86="","",'statement of marks'!CH86)</f>
        <v/>
      </c>
      <c r="S1152" s="499" t="str">
        <f>IF('statement of marks'!CJ86="","",'statement of marks'!CJ86)</f>
        <v/>
      </c>
      <c r="T1152" s="338"/>
      <c r="U1152" s="338"/>
      <c r="V1152" s="499"/>
      <c r="W1152" s="499" t="str">
        <f>IF('statement of marks'!CI86="","",'statement of marks'!CI86)</f>
        <v/>
      </c>
      <c r="X1152" s="500"/>
    </row>
    <row r="1153" spans="1:24" ht="19" customHeight="1">
      <c r="A1153" s="405"/>
      <c r="B1153" s="1028" t="str">
        <f>'statement of marks'!$CQ$3</f>
        <v>LokLF; ,oe~ 'kkjhfjd f'k{kk</v>
      </c>
      <c r="C1153" s="1029"/>
      <c r="D1153" s="499" t="str">
        <f>IF('statement of marks'!CQ85="","",'statement of marks'!CQ85)</f>
        <v/>
      </c>
      <c r="E1153" s="499" t="str">
        <f>IF('statement of marks'!CR85="","",'statement of marks'!CR85)</f>
        <v/>
      </c>
      <c r="F1153" s="499" t="str">
        <f>IF('statement of marks'!CT85="","",'statement of marks'!CT85)</f>
        <v/>
      </c>
      <c r="G1153" s="338"/>
      <c r="H1153" s="338"/>
      <c r="I1153" s="499"/>
      <c r="J1153" s="499" t="str">
        <f>IF('statement of marks'!CS85="","",'statement of marks'!CS85)</f>
        <v/>
      </c>
      <c r="K1153" s="500"/>
      <c r="L1153" s="1071"/>
      <c r="M1153" s="1072"/>
      <c r="N1153" s="405"/>
      <c r="O1153" s="1030" t="str">
        <f>'statement of marks'!$CQ$3</f>
        <v>LokLF; ,oe~ 'kkjhfjd f'k{kk</v>
      </c>
      <c r="P1153" s="1031"/>
      <c r="Q1153" s="499" t="str">
        <f>IF('statement of marks'!CQ86="","",'statement of marks'!CQ86)</f>
        <v/>
      </c>
      <c r="R1153" s="499" t="str">
        <f>IF('statement of marks'!CR86="","",'statement of marks'!CR86)</f>
        <v/>
      </c>
      <c r="S1153" s="499" t="str">
        <f>IF('statement of marks'!CT86="","",'statement of marks'!CT86)</f>
        <v/>
      </c>
      <c r="T1153" s="338"/>
      <c r="U1153" s="338"/>
      <c r="V1153" s="499"/>
      <c r="W1153" s="499" t="str">
        <f>IF('statement of marks'!CS86="","",'statement of marks'!CS86)</f>
        <v/>
      </c>
      <c r="X1153" s="500"/>
    </row>
    <row r="1154" spans="1:24" ht="19" customHeight="1">
      <c r="A1154" s="405"/>
      <c r="B1154" s="1032" t="s">
        <v>636</v>
      </c>
      <c r="C1154" s="1033"/>
      <c r="D1154" s="1034" t="str">
        <f>IF(details!$CQ$3="","",details!$CQ$3)</f>
        <v>;ksx vxLr rd</v>
      </c>
      <c r="E1154" s="1034"/>
      <c r="F1154" s="1034" t="str">
        <f>IF(details!$CU$3="","",details!$CU$3)</f>
        <v>;ksx vDVwcj rd</v>
      </c>
      <c r="G1154" s="1034"/>
      <c r="H1154" s="1034" t="str">
        <f>IF(details!$CY$3="","",details!$CY$3)</f>
        <v>;ksx fnlEcj rd</v>
      </c>
      <c r="I1154" s="1034"/>
      <c r="J1154" s="1034" t="str">
        <f>IF(details!$DC$3="","",details!$DC$3)</f>
        <v>;ksx Qjojh rd</v>
      </c>
      <c r="K1154" s="1035"/>
      <c r="L1154" s="1071"/>
      <c r="M1154" s="1072"/>
      <c r="N1154" s="405"/>
      <c r="O1154" s="1032" t="s">
        <v>636</v>
      </c>
      <c r="P1154" s="1033"/>
      <c r="Q1154" s="1034" t="str">
        <f>IF(details!$CQ$3="","",details!$CQ$3)</f>
        <v>;ksx vxLr rd</v>
      </c>
      <c r="R1154" s="1034"/>
      <c r="S1154" s="1034" t="str">
        <f>IF(details!$CU$3="","",details!$CU$3)</f>
        <v>;ksx vDVwcj rd</v>
      </c>
      <c r="T1154" s="1034"/>
      <c r="U1154" s="1034" t="str">
        <f>IF(details!$CY$3="","",details!$CY$3)</f>
        <v>;ksx fnlEcj rd</v>
      </c>
      <c r="V1154" s="1034"/>
      <c r="W1154" s="1034" t="str">
        <f>IF(details!$DC$3="","",details!$DC$3)</f>
        <v>;ksx Qjojh rd</v>
      </c>
      <c r="X1154" s="1035"/>
    </row>
    <row r="1155" spans="1:24" ht="19" customHeight="1">
      <c r="A1155" s="405"/>
      <c r="B1155" s="1032" t="s">
        <v>86</v>
      </c>
      <c r="C1155" s="1033"/>
      <c r="D1155" s="1036" t="str">
        <f>IF(details!CR85="","",details!CR85)</f>
        <v/>
      </c>
      <c r="E1155" s="1036"/>
      <c r="F1155" s="1036" t="str">
        <f>IF(details!CV85="","",details!CV85)</f>
        <v/>
      </c>
      <c r="G1155" s="1036"/>
      <c r="H1155" s="1036" t="str">
        <f>IF(details!CZ85="","",details!CZ85)</f>
        <v/>
      </c>
      <c r="I1155" s="1036"/>
      <c r="J1155" s="1036" t="str">
        <f>IF(details!DD85="","",details!DD85)</f>
        <v/>
      </c>
      <c r="K1155" s="1037"/>
      <c r="L1155" s="1071"/>
      <c r="M1155" s="1072"/>
      <c r="N1155" s="405"/>
      <c r="O1155" s="1032" t="s">
        <v>86</v>
      </c>
      <c r="P1155" s="1033"/>
      <c r="Q1155" s="1036" t="str">
        <f>IF(details!CR86="","",details!CR86)</f>
        <v/>
      </c>
      <c r="R1155" s="1036"/>
      <c r="S1155" s="1036" t="str">
        <f>IF(details!CV86="","",details!CV86)</f>
        <v/>
      </c>
      <c r="T1155" s="1036"/>
      <c r="U1155" s="1036" t="str">
        <f>IF(details!CZ86="","",details!CZ86)</f>
        <v/>
      </c>
      <c r="V1155" s="1036"/>
      <c r="W1155" s="1036" t="str">
        <f>IF(details!DD86="","",details!DD86)</f>
        <v/>
      </c>
      <c r="X1155" s="1037"/>
    </row>
    <row r="1156" spans="1:24" ht="19" customHeight="1">
      <c r="A1156" s="405"/>
      <c r="B1156" s="1020" t="s">
        <v>15</v>
      </c>
      <c r="C1156" s="1021"/>
      <c r="D1156" s="1022" t="str">
        <f>IF(details!CQ85="","",details!CQ85)</f>
        <v/>
      </c>
      <c r="E1156" s="1022"/>
      <c r="F1156" s="1022" t="str">
        <f>IF(details!CU85="","",details!CU85)</f>
        <v/>
      </c>
      <c r="G1156" s="1022"/>
      <c r="H1156" s="1022" t="str">
        <f>IF(details!CY85="","",details!CY85)</f>
        <v/>
      </c>
      <c r="I1156" s="1022"/>
      <c r="J1156" s="1022" t="str">
        <f>IF(details!DC85="","",details!DC85)</f>
        <v/>
      </c>
      <c r="K1156" s="1023"/>
      <c r="L1156" s="1071"/>
      <c r="M1156" s="1072"/>
      <c r="N1156" s="405"/>
      <c r="O1156" s="1020" t="s">
        <v>15</v>
      </c>
      <c r="P1156" s="1021"/>
      <c r="Q1156" s="1022" t="str">
        <f>IF(details!CQ86="","",details!CQ86)</f>
        <v/>
      </c>
      <c r="R1156" s="1022"/>
      <c r="S1156" s="1022" t="str">
        <f>IF(details!CU86="","",details!CU86)</f>
        <v/>
      </c>
      <c r="T1156" s="1022"/>
      <c r="U1156" s="1022" t="str">
        <f>IF(details!CY86="","",details!CY86)</f>
        <v/>
      </c>
      <c r="V1156" s="1022"/>
      <c r="W1156" s="1022" t="str">
        <f>IF(details!DC86="","",details!DC86)</f>
        <v/>
      </c>
      <c r="X1156" s="1023"/>
    </row>
    <row r="1157" spans="1:24" ht="19" customHeight="1">
      <c r="A1157" s="405"/>
      <c r="B1157" s="1024" t="s">
        <v>87</v>
      </c>
      <c r="C1157" s="1025"/>
      <c r="D1157" s="1016"/>
      <c r="E1157" s="1016"/>
      <c r="F1157" s="1016"/>
      <c r="G1157" s="1016"/>
      <c r="H1157" s="1016"/>
      <c r="I1157" s="1016"/>
      <c r="J1157" s="1016"/>
      <c r="K1157" s="1017"/>
      <c r="L1157" s="1071"/>
      <c r="M1157" s="1072"/>
      <c r="N1157" s="405"/>
      <c r="O1157" s="1024" t="s">
        <v>87</v>
      </c>
      <c r="P1157" s="1025"/>
      <c r="Q1157" s="1016"/>
      <c r="R1157" s="1016"/>
      <c r="S1157" s="1016"/>
      <c r="T1157" s="1016"/>
      <c r="U1157" s="1016"/>
      <c r="V1157" s="1016"/>
      <c r="W1157" s="1016"/>
      <c r="X1157" s="1017"/>
    </row>
    <row r="1158" spans="1:24" ht="19" customHeight="1">
      <c r="A1158" s="405"/>
      <c r="B1158" s="1014" t="s">
        <v>73</v>
      </c>
      <c r="C1158" s="1015"/>
      <c r="D1158" s="1016"/>
      <c r="E1158" s="1016"/>
      <c r="F1158" s="1016"/>
      <c r="G1158" s="1016"/>
      <c r="H1158" s="1016"/>
      <c r="I1158" s="1016"/>
      <c r="J1158" s="1016"/>
      <c r="K1158" s="1017"/>
      <c r="L1158" s="1071"/>
      <c r="M1158" s="1072"/>
      <c r="N1158" s="405"/>
      <c r="O1158" s="1014" t="s">
        <v>73</v>
      </c>
      <c r="P1158" s="1015"/>
      <c r="Q1158" s="1016"/>
      <c r="R1158" s="1016"/>
      <c r="S1158" s="1016"/>
      <c r="T1158" s="1016"/>
      <c r="U1158" s="1016"/>
      <c r="V1158" s="1016"/>
      <c r="W1158" s="1016"/>
      <c r="X1158" s="1017"/>
    </row>
    <row r="1159" spans="1:24" ht="19" customHeight="1">
      <c r="A1159" s="405"/>
      <c r="B1159" s="1018" t="s">
        <v>88</v>
      </c>
      <c r="C1159" s="1019"/>
      <c r="D1159" s="1016"/>
      <c r="E1159" s="1016"/>
      <c r="F1159" s="1016"/>
      <c r="G1159" s="1016"/>
      <c r="H1159" s="1016"/>
      <c r="I1159" s="1016"/>
      <c r="J1159" s="1016"/>
      <c r="K1159" s="1017"/>
      <c r="L1159" s="1071"/>
      <c r="M1159" s="1072"/>
      <c r="N1159" s="405"/>
      <c r="O1159" s="1018" t="s">
        <v>88</v>
      </c>
      <c r="P1159" s="1019"/>
      <c r="Q1159" s="1016"/>
      <c r="R1159" s="1016"/>
      <c r="S1159" s="1016"/>
      <c r="T1159" s="1016"/>
      <c r="U1159" s="1016"/>
      <c r="V1159" s="1016"/>
      <c r="W1159" s="1016"/>
      <c r="X1159" s="1017"/>
    </row>
    <row r="1160" spans="1:24" ht="19" customHeight="1" thickBot="1">
      <c r="A1160" s="411"/>
      <c r="B1160" s="1010" t="s">
        <v>89</v>
      </c>
      <c r="C1160" s="1011"/>
      <c r="D1160" s="1012"/>
      <c r="E1160" s="1012"/>
      <c r="F1160" s="1012"/>
      <c r="G1160" s="1012"/>
      <c r="H1160" s="1012"/>
      <c r="I1160" s="1012"/>
      <c r="J1160" s="1012"/>
      <c r="K1160" s="1013"/>
      <c r="L1160" s="1071"/>
      <c r="M1160" s="1072"/>
      <c r="N1160" s="411"/>
      <c r="O1160" s="1010" t="s">
        <v>89</v>
      </c>
      <c r="P1160" s="1011"/>
      <c r="Q1160" s="1012"/>
      <c r="R1160" s="1012"/>
      <c r="S1160" s="1012"/>
      <c r="T1160" s="1012"/>
      <c r="U1160" s="1012"/>
      <c r="V1160" s="1012"/>
      <c r="W1160" s="1012"/>
      <c r="X1160" s="1013"/>
    </row>
    <row r="1161" spans="1:24" ht="19" customHeight="1">
      <c r="A1161" s="1068" t="s">
        <v>44</v>
      </c>
      <c r="B1161" s="1069"/>
      <c r="C1161" s="1069"/>
      <c r="D1161" s="1069"/>
      <c r="E1161" s="1069"/>
      <c r="F1161" s="1069"/>
      <c r="G1161" s="1069"/>
      <c r="H1161" s="1069"/>
      <c r="I1161" s="1069"/>
      <c r="J1161" s="1069"/>
      <c r="K1161" s="1070"/>
      <c r="L1161" s="1071"/>
      <c r="M1161" s="1072"/>
      <c r="N1161" s="1068" t="s">
        <v>44</v>
      </c>
      <c r="O1161" s="1069"/>
      <c r="P1161" s="1069"/>
      <c r="Q1161" s="1069"/>
      <c r="R1161" s="1069"/>
      <c r="S1161" s="1069"/>
      <c r="T1161" s="1069"/>
      <c r="U1161" s="1069"/>
      <c r="V1161" s="1069"/>
      <c r="W1161" s="1069"/>
      <c r="X1161" s="1070"/>
    </row>
    <row r="1162" spans="1:24" ht="19" customHeight="1">
      <c r="A1162" s="1061" t="str">
        <f>'statement of marks'!$A$1</f>
        <v>jk- ck- ek/;fed fo|ky; uohu] fuEckgsM+k</v>
      </c>
      <c r="B1162" s="1062"/>
      <c r="C1162" s="1062"/>
      <c r="D1162" s="1062"/>
      <c r="E1162" s="1062"/>
      <c r="F1162" s="1062"/>
      <c r="G1162" s="1062"/>
      <c r="H1162" s="1062"/>
      <c r="I1162" s="1062"/>
      <c r="J1162" s="1062"/>
      <c r="K1162" s="1063"/>
      <c r="L1162" s="1071"/>
      <c r="M1162" s="1072"/>
      <c r="N1162" s="1061" t="str">
        <f>'statement of marks'!$A$1</f>
        <v>jk- ck- ek/;fed fo|ky; uohu] fuEckgsM+k</v>
      </c>
      <c r="O1162" s="1062"/>
      <c r="P1162" s="1062"/>
      <c r="Q1162" s="1062"/>
      <c r="R1162" s="1062"/>
      <c r="S1162" s="1062"/>
      <c r="T1162" s="1062"/>
      <c r="U1162" s="1062"/>
      <c r="V1162" s="1062"/>
      <c r="W1162" s="1062"/>
      <c r="X1162" s="1063"/>
    </row>
    <row r="1163" spans="1:24" ht="19" customHeight="1">
      <c r="A1163" s="1061"/>
      <c r="B1163" s="1062"/>
      <c r="C1163" s="1062"/>
      <c r="D1163" s="1062"/>
      <c r="E1163" s="1062"/>
      <c r="F1163" s="1062"/>
      <c r="G1163" s="1062"/>
      <c r="H1163" s="1062"/>
      <c r="I1163" s="1062"/>
      <c r="J1163" s="1062"/>
      <c r="K1163" s="1063"/>
      <c r="L1163" s="1071"/>
      <c r="M1163" s="1072"/>
      <c r="N1163" s="1061"/>
      <c r="O1163" s="1062"/>
      <c r="P1163" s="1062"/>
      <c r="Q1163" s="1062"/>
      <c r="R1163" s="1062"/>
      <c r="S1163" s="1062"/>
      <c r="T1163" s="1062"/>
      <c r="U1163" s="1062"/>
      <c r="V1163" s="1062"/>
      <c r="W1163" s="1062"/>
      <c r="X1163" s="1063"/>
    </row>
    <row r="1164" spans="1:24" ht="19" customHeight="1">
      <c r="A1164" s="405"/>
      <c r="B1164" s="1042" t="s">
        <v>84</v>
      </c>
      <c r="C1164" s="1064"/>
      <c r="D1164" s="1065" t="str">
        <f>'statement of marks'!$F$3</f>
        <v>2015-16</v>
      </c>
      <c r="E1164" s="1065"/>
      <c r="F1164" s="1065"/>
      <c r="G1164" s="1065"/>
      <c r="H1164" s="1065"/>
      <c r="I1164" s="1065"/>
      <c r="J1164" s="1065"/>
      <c r="K1164" s="1066"/>
      <c r="L1164" s="1071"/>
      <c r="M1164" s="1072"/>
      <c r="N1164" s="405"/>
      <c r="O1164" s="1042" t="s">
        <v>84</v>
      </c>
      <c r="P1164" s="1064"/>
      <c r="Q1164" s="1065" t="str">
        <f>'statement of marks'!$F$3</f>
        <v>2015-16</v>
      </c>
      <c r="R1164" s="1065"/>
      <c r="S1164" s="1065"/>
      <c r="T1164" s="1065"/>
      <c r="U1164" s="1065"/>
      <c r="V1164" s="1065"/>
      <c r="W1164" s="1065"/>
      <c r="X1164" s="1066"/>
    </row>
    <row r="1165" spans="1:24" ht="19" customHeight="1">
      <c r="A1165" s="405"/>
      <c r="B1165" s="1026" t="s">
        <v>573</v>
      </c>
      <c r="C1165" s="1027"/>
      <c r="D1165" s="1027" t="str">
        <f>IF('statement of marks'!H87="","",'statement of marks'!H87)</f>
        <v>v 081</v>
      </c>
      <c r="E1165" s="1027"/>
      <c r="F1165" s="1027"/>
      <c r="G1165" s="1027"/>
      <c r="H1165" s="1027"/>
      <c r="I1165" s="1027"/>
      <c r="J1165" s="1027"/>
      <c r="K1165" s="1067"/>
      <c r="L1165" s="1071"/>
      <c r="M1165" s="1072"/>
      <c r="N1165" s="405"/>
      <c r="O1165" s="1026" t="s">
        <v>573</v>
      </c>
      <c r="P1165" s="1027"/>
      <c r="Q1165" s="1027" t="str">
        <f>IF('statement of marks'!H88="","",'statement of marks'!H88)</f>
        <v>v 082</v>
      </c>
      <c r="R1165" s="1027"/>
      <c r="S1165" s="1027"/>
      <c r="T1165" s="1027"/>
      <c r="U1165" s="1027"/>
      <c r="V1165" s="1027"/>
      <c r="W1165" s="1027"/>
      <c r="X1165" s="1067"/>
    </row>
    <row r="1166" spans="1:24" ht="19" customHeight="1">
      <c r="A1166" s="405"/>
      <c r="B1166" s="1026" t="s">
        <v>574</v>
      </c>
      <c r="C1166" s="1027"/>
      <c r="D1166" s="1027" t="str">
        <f>IF('statement of marks'!I87="","",'statement of marks'!I87)</f>
        <v>c 081</v>
      </c>
      <c r="E1166" s="1027"/>
      <c r="F1166" s="1027"/>
      <c r="G1166" s="1027"/>
      <c r="H1166" s="1027"/>
      <c r="I1166" s="1027"/>
      <c r="J1166" s="1027"/>
      <c r="K1166" s="1067"/>
      <c r="L1166" s="1071"/>
      <c r="M1166" s="1072"/>
      <c r="N1166" s="405"/>
      <c r="O1166" s="1026" t="s">
        <v>574</v>
      </c>
      <c r="P1166" s="1027"/>
      <c r="Q1166" s="1027" t="str">
        <f>IF('statement of marks'!I88="","",'statement of marks'!I88)</f>
        <v>c 082</v>
      </c>
      <c r="R1166" s="1027"/>
      <c r="S1166" s="1027"/>
      <c r="T1166" s="1027"/>
      <c r="U1166" s="1027"/>
      <c r="V1166" s="1027"/>
      <c r="W1166" s="1027"/>
      <c r="X1166" s="1067"/>
    </row>
    <row r="1167" spans="1:24" ht="19" customHeight="1">
      <c r="A1167" s="405"/>
      <c r="B1167" s="1026" t="s">
        <v>575</v>
      </c>
      <c r="C1167" s="1027"/>
      <c r="D1167" s="1027" t="str">
        <f>IF('statement of marks'!J87="","",'statement of marks'!J87)</f>
        <v>l 081</v>
      </c>
      <c r="E1167" s="1027"/>
      <c r="F1167" s="1027"/>
      <c r="G1167" s="1027"/>
      <c r="H1167" s="1027"/>
      <c r="I1167" s="1027"/>
      <c r="J1167" s="1027"/>
      <c r="K1167" s="1067"/>
      <c r="L1167" s="1071"/>
      <c r="M1167" s="1072"/>
      <c r="N1167" s="405"/>
      <c r="O1167" s="1026" t="s">
        <v>575</v>
      </c>
      <c r="P1167" s="1027"/>
      <c r="Q1167" s="1027" t="str">
        <f>IF('statement of marks'!J88="","",'statement of marks'!J88)</f>
        <v>l 082</v>
      </c>
      <c r="R1167" s="1027"/>
      <c r="S1167" s="1027"/>
      <c r="T1167" s="1027"/>
      <c r="U1167" s="1027"/>
      <c r="V1167" s="1027"/>
      <c r="W1167" s="1027"/>
      <c r="X1167" s="1067"/>
    </row>
    <row r="1168" spans="1:24" ht="19" customHeight="1">
      <c r="A1168" s="405"/>
      <c r="B1168" s="1026" t="s">
        <v>576</v>
      </c>
      <c r="C1168" s="1027"/>
      <c r="D1168" s="399" t="str">
        <f>'statement of marks'!$D$3</f>
        <v>3 A</v>
      </c>
      <c r="E1168" s="1027" t="s">
        <v>9</v>
      </c>
      <c r="F1168" s="1027"/>
      <c r="G1168" s="1045" t="str">
        <f>IF('statement of marks'!D87="","",'statement of marks'!D87)</f>
        <v/>
      </c>
      <c r="H1168" s="1045"/>
      <c r="I1168" s="1045"/>
      <c r="J1168" s="1045"/>
      <c r="K1168" s="1046"/>
      <c r="L1168" s="1071"/>
      <c r="M1168" s="1072"/>
      <c r="N1168" s="405"/>
      <c r="O1168" s="1026" t="s">
        <v>576</v>
      </c>
      <c r="P1168" s="1027"/>
      <c r="Q1168" s="399" t="str">
        <f>'statement of marks'!$D$3</f>
        <v>3 A</v>
      </c>
      <c r="R1168" s="1027" t="s">
        <v>9</v>
      </c>
      <c r="S1168" s="1027"/>
      <c r="T1168" s="1045" t="str">
        <f>IF('statement of marks'!D88="","",'statement of marks'!D88)</f>
        <v/>
      </c>
      <c r="U1168" s="1045"/>
      <c r="V1168" s="1045"/>
      <c r="W1168" s="1045"/>
      <c r="X1168" s="1046"/>
    </row>
    <row r="1169" spans="1:24" ht="19" customHeight="1">
      <c r="A1169" s="405"/>
      <c r="B1169" s="1026" t="s">
        <v>577</v>
      </c>
      <c r="C1169" s="1027"/>
      <c r="D1169" s="399" t="str">
        <f>IF('statement of marks'!E87="","",'statement of marks'!E87)</f>
        <v/>
      </c>
      <c r="E1169" s="1027" t="s">
        <v>0</v>
      </c>
      <c r="F1169" s="1027"/>
      <c r="G1169" s="1047" t="str">
        <f>IF('statement of marks'!F87="","",'statement of marks'!F87)</f>
        <v/>
      </c>
      <c r="H1169" s="1047"/>
      <c r="I1169" s="1047"/>
      <c r="J1169" s="1047"/>
      <c r="K1169" s="1048"/>
      <c r="L1169" s="1071"/>
      <c r="M1169" s="1072"/>
      <c r="N1169" s="405"/>
      <c r="O1169" s="1026" t="s">
        <v>577</v>
      </c>
      <c r="P1169" s="1027"/>
      <c r="Q1169" s="399" t="str">
        <f>IF('statement of marks'!E88="","",'statement of marks'!E88)</f>
        <v/>
      </c>
      <c r="R1169" s="1027" t="s">
        <v>0</v>
      </c>
      <c r="S1169" s="1027"/>
      <c r="T1169" s="1047" t="str">
        <f>IF('statement of marks'!F88="","",'statement of marks'!F88)</f>
        <v/>
      </c>
      <c r="U1169" s="1047"/>
      <c r="V1169" s="1047"/>
      <c r="W1169" s="1047"/>
      <c r="X1169" s="1048"/>
    </row>
    <row r="1170" spans="1:24" ht="19" customHeight="1">
      <c r="A1170" s="405"/>
      <c r="B1170" s="372" t="s">
        <v>27</v>
      </c>
      <c r="C1170" s="337" t="s">
        <v>85</v>
      </c>
      <c r="D1170" s="1049" t="s">
        <v>1</v>
      </c>
      <c r="E1170" s="1049" t="s">
        <v>21</v>
      </c>
      <c r="F1170" s="1049" t="s">
        <v>62</v>
      </c>
      <c r="G1170" s="1050" t="s">
        <v>2</v>
      </c>
      <c r="H1170" s="1049" t="s">
        <v>632</v>
      </c>
      <c r="I1170" s="1049"/>
      <c r="J1170" s="1049"/>
      <c r="K1170" s="1051" t="s">
        <v>633</v>
      </c>
      <c r="L1170" s="1071"/>
      <c r="M1170" s="1072"/>
      <c r="N1170" s="405"/>
      <c r="O1170" s="372" t="s">
        <v>27</v>
      </c>
      <c r="P1170" s="337" t="s">
        <v>85</v>
      </c>
      <c r="Q1170" s="1052" t="s">
        <v>1</v>
      </c>
      <c r="R1170" s="1052" t="s">
        <v>21</v>
      </c>
      <c r="S1170" s="1052" t="s">
        <v>62</v>
      </c>
      <c r="T1170" s="1053" t="s">
        <v>2</v>
      </c>
      <c r="U1170" s="1052" t="s">
        <v>632</v>
      </c>
      <c r="V1170" s="1052"/>
      <c r="W1170" s="1052"/>
      <c r="X1170" s="1051" t="s">
        <v>633</v>
      </c>
    </row>
    <row r="1171" spans="1:24" ht="19" customHeight="1">
      <c r="A1171" s="405"/>
      <c r="B1171" s="372"/>
      <c r="C1171" s="337"/>
      <c r="D1171" s="1049"/>
      <c r="E1171" s="1049"/>
      <c r="F1171" s="1049"/>
      <c r="G1171" s="1050"/>
      <c r="H1171" s="393" t="s">
        <v>629</v>
      </c>
      <c r="I1171" s="393" t="s">
        <v>630</v>
      </c>
      <c r="J1171" s="501" t="s">
        <v>68</v>
      </c>
      <c r="K1171" s="1051"/>
      <c r="L1171" s="1071"/>
      <c r="M1171" s="1072"/>
      <c r="N1171" s="405"/>
      <c r="O1171" s="372"/>
      <c r="P1171" s="337"/>
      <c r="Q1171" s="1052"/>
      <c r="R1171" s="1052"/>
      <c r="S1171" s="1052"/>
      <c r="T1171" s="1053"/>
      <c r="U1171" s="400" t="s">
        <v>629</v>
      </c>
      <c r="V1171" s="400" t="s">
        <v>630</v>
      </c>
      <c r="W1171" s="400" t="s">
        <v>68</v>
      </c>
      <c r="X1171" s="1051"/>
    </row>
    <row r="1172" spans="1:24" ht="19" customHeight="1">
      <c r="A1172" s="405"/>
      <c r="B1172" s="1038" t="s">
        <v>3</v>
      </c>
      <c r="C1172" s="1039"/>
      <c r="D1172" s="333">
        <f>IF('statement of marks'!K$6="","",'statement of marks'!K$6)</f>
        <v>10</v>
      </c>
      <c r="E1172" s="333">
        <f>IF('statement of marks'!L$6="","",'statement of marks'!L$6)</f>
        <v>10</v>
      </c>
      <c r="F1172" s="333">
        <f>IF('statement of marks'!M$6="","",'statement of marks'!M$6)</f>
        <v>10</v>
      </c>
      <c r="G1172" s="334">
        <f>IF('statement of marks'!N$6="","",'statement of marks'!N$6)</f>
        <v>30</v>
      </c>
      <c r="H1172" s="333">
        <f>IF('statement of marks'!O$6="","",'statement of marks'!O$6)</f>
        <v>20</v>
      </c>
      <c r="I1172" s="333">
        <f>IF('statement of marks'!P$6="","",'statement of marks'!P$6)</f>
        <v>50</v>
      </c>
      <c r="J1172" s="334">
        <f>IF('statement of marks'!Q$6="","",'statement of marks'!Q$6)</f>
        <v>70</v>
      </c>
      <c r="K1172" s="406">
        <f>IF('statement of marks'!R$6="","",'statement of marks'!R$6)</f>
        <v>100</v>
      </c>
      <c r="L1172" s="1071"/>
      <c r="M1172" s="1072"/>
      <c r="N1172" s="405"/>
      <c r="O1172" s="1038" t="s">
        <v>3</v>
      </c>
      <c r="P1172" s="1039"/>
      <c r="Q1172" s="333">
        <f>IF('statement of marks'!K$6="","",'statement of marks'!K$6)</f>
        <v>10</v>
      </c>
      <c r="R1172" s="333">
        <f>IF('statement of marks'!L$6="","",'statement of marks'!L$6)</f>
        <v>10</v>
      </c>
      <c r="S1172" s="333">
        <f>IF('statement of marks'!M$6="","",'statement of marks'!M$6)</f>
        <v>10</v>
      </c>
      <c r="T1172" s="334">
        <f>IF('statement of marks'!N$6="","",'statement of marks'!N$6)</f>
        <v>30</v>
      </c>
      <c r="U1172" s="333">
        <f>IF('statement of marks'!O$6="","",'statement of marks'!O$6)</f>
        <v>20</v>
      </c>
      <c r="V1172" s="333">
        <f>IF('statement of marks'!P$6="","",'statement of marks'!P$6)</f>
        <v>50</v>
      </c>
      <c r="W1172" s="334">
        <f>IF('statement of marks'!Q$6="","",'statement of marks'!Q$6)</f>
        <v>70</v>
      </c>
      <c r="X1172" s="406">
        <f>IF('statement of marks'!R$6="","",'statement of marks'!R$6)</f>
        <v>100</v>
      </c>
    </row>
    <row r="1173" spans="1:24" ht="19" customHeight="1">
      <c r="A1173" s="405"/>
      <c r="B1173" s="1026" t="str">
        <f>'statement of marks'!$K$3</f>
        <v>fgUnh</v>
      </c>
      <c r="C1173" s="1027"/>
      <c r="D1173" s="332" t="str">
        <f>IF('statement of marks'!K87="","",'statement of marks'!K87)</f>
        <v/>
      </c>
      <c r="E1173" s="332" t="str">
        <f>IF('statement of marks'!L87="","",'statement of marks'!L87)</f>
        <v/>
      </c>
      <c r="F1173" s="332" t="str">
        <f>IF('statement of marks'!M87="","",'statement of marks'!M87)</f>
        <v/>
      </c>
      <c r="G1173" s="403" t="str">
        <f>IF('statement of marks'!N87="","",'statement of marks'!N87)</f>
        <v/>
      </c>
      <c r="H1173" s="332" t="str">
        <f>IF('statement of marks'!O87="","",'statement of marks'!O87)</f>
        <v/>
      </c>
      <c r="I1173" s="332" t="str">
        <f>IF('statement of marks'!P87="","",'statement of marks'!P87)</f>
        <v/>
      </c>
      <c r="J1173" s="36" t="str">
        <f>IF('statement of marks'!Q87="","",'statement of marks'!Q87)</f>
        <v/>
      </c>
      <c r="K1173" s="407" t="str">
        <f>IF('statement of marks'!R87="","",'statement of marks'!R87)</f>
        <v/>
      </c>
      <c r="L1173" s="1071"/>
      <c r="M1173" s="1072"/>
      <c r="N1173" s="405"/>
      <c r="O1173" s="1026" t="str">
        <f>'statement of marks'!$K$3</f>
        <v>fgUnh</v>
      </c>
      <c r="P1173" s="1027"/>
      <c r="Q1173" s="332" t="str">
        <f>IF('statement of marks'!K88="","",'statement of marks'!K88)</f>
        <v/>
      </c>
      <c r="R1173" s="332" t="str">
        <f>IF('statement of marks'!L88="","",'statement of marks'!L88)</f>
        <v/>
      </c>
      <c r="S1173" s="332" t="str">
        <f>IF('statement of marks'!M88="","",'statement of marks'!M88)</f>
        <v/>
      </c>
      <c r="T1173" s="403" t="str">
        <f>IF('statement of marks'!N88="","",'statement of marks'!N88)</f>
        <v/>
      </c>
      <c r="U1173" s="332" t="str">
        <f>IF('statement of marks'!O88="","",'statement of marks'!O88)</f>
        <v/>
      </c>
      <c r="V1173" s="332" t="str">
        <f>IF('statement of marks'!P88="","",'statement of marks'!P88)</f>
        <v/>
      </c>
      <c r="W1173" s="36" t="str">
        <f>IF('statement of marks'!Q88="","",'statement of marks'!Q88)</f>
        <v/>
      </c>
      <c r="X1173" s="407" t="str">
        <f>IF('statement of marks'!R88="","",'statement of marks'!R88)</f>
        <v/>
      </c>
    </row>
    <row r="1174" spans="1:24" ht="19" customHeight="1">
      <c r="A1174" s="405"/>
      <c r="B1174" s="1026" t="str">
        <f>'statement of marks'!$AQ$3</f>
        <v>xf.kr</v>
      </c>
      <c r="C1174" s="1027"/>
      <c r="D1174" s="332" t="str">
        <f>IF('statement of marks'!AQ87="","",'statement of marks'!AQ87)</f>
        <v/>
      </c>
      <c r="E1174" s="332" t="str">
        <f>IF('statement of marks'!AR87="","",'statement of marks'!AR87)</f>
        <v/>
      </c>
      <c r="F1174" s="332" t="str">
        <f>IF('statement of marks'!AS87="","",'statement of marks'!AS87)</f>
        <v/>
      </c>
      <c r="G1174" s="403" t="str">
        <f>IF('statement of marks'!AT87="","",'statement of marks'!AT87)</f>
        <v/>
      </c>
      <c r="H1174" s="332" t="str">
        <f>IF('statement of marks'!AU87="","",'statement of marks'!AU87)</f>
        <v/>
      </c>
      <c r="I1174" s="332" t="str">
        <f>IF('statement of marks'!AV87="","",'statement of marks'!AV87)</f>
        <v/>
      </c>
      <c r="J1174" s="36" t="str">
        <f>IF('statement of marks'!AW87="","",'statement of marks'!AW87)</f>
        <v/>
      </c>
      <c r="K1174" s="407" t="str">
        <f>IF('statement of marks'!AX87="","",'statement of marks'!AX87)</f>
        <v/>
      </c>
      <c r="L1174" s="1071"/>
      <c r="M1174" s="1072"/>
      <c r="N1174" s="405"/>
      <c r="O1174" s="1026" t="str">
        <f>'statement of marks'!$AQ$3</f>
        <v>xf.kr</v>
      </c>
      <c r="P1174" s="1027"/>
      <c r="Q1174" s="332" t="str">
        <f>IF('statement of marks'!AQ88="","",'statement of marks'!AQ88)</f>
        <v/>
      </c>
      <c r="R1174" s="332" t="str">
        <f>IF('statement of marks'!AR88="","",'statement of marks'!AR88)</f>
        <v/>
      </c>
      <c r="S1174" s="332" t="str">
        <f>IF('statement of marks'!AS88="","",'statement of marks'!AS88)</f>
        <v/>
      </c>
      <c r="T1174" s="403" t="str">
        <f>IF('statement of marks'!AT88="","",'statement of marks'!AT88)</f>
        <v/>
      </c>
      <c r="U1174" s="332" t="str">
        <f>IF('statement of marks'!AU88="","",'statement of marks'!AU88)</f>
        <v/>
      </c>
      <c r="V1174" s="332" t="str">
        <f>IF('statement of marks'!AV88="","",'statement of marks'!AV88)</f>
        <v/>
      </c>
      <c r="W1174" s="36" t="str">
        <f>IF('statement of marks'!AW88="","",'statement of marks'!AW88)</f>
        <v/>
      </c>
      <c r="X1174" s="407" t="str">
        <f>IF('statement of marks'!AX88="","",'statement of marks'!AX88)</f>
        <v/>
      </c>
    </row>
    <row r="1175" spans="1:24" ht="19" customHeight="1">
      <c r="A1175" s="405"/>
      <c r="B1175" s="1026" t="str">
        <f>'statement of marks'!$BG$3</f>
        <v>Ik;kZoj.k v/;;u</v>
      </c>
      <c r="C1175" s="1027"/>
      <c r="D1175" s="332" t="str">
        <f>IF('statement of marks'!BG87="","",'statement of marks'!BG87)</f>
        <v/>
      </c>
      <c r="E1175" s="332" t="str">
        <f>IF('statement of marks'!BH87="","",'statement of marks'!BH87)</f>
        <v/>
      </c>
      <c r="F1175" s="332" t="str">
        <f>IF('statement of marks'!BI87="","",'statement of marks'!BI87)</f>
        <v/>
      </c>
      <c r="G1175" s="403" t="str">
        <f>IF('statement of marks'!BJ87="","",'statement of marks'!BJ87)</f>
        <v/>
      </c>
      <c r="H1175" s="332" t="str">
        <f>IF('statement of marks'!BK87="","",'statement of marks'!BK87)</f>
        <v/>
      </c>
      <c r="I1175" s="332" t="str">
        <f>IF('statement of marks'!BL87="","",'statement of marks'!BL87)</f>
        <v/>
      </c>
      <c r="J1175" s="36" t="str">
        <f>IF('statement of marks'!BM87="","",'statement of marks'!BM87)</f>
        <v/>
      </c>
      <c r="K1175" s="407" t="str">
        <f>IF('statement of marks'!BN87="","",'statement of marks'!BN87)</f>
        <v/>
      </c>
      <c r="L1175" s="1071"/>
      <c r="M1175" s="1072"/>
      <c r="N1175" s="405"/>
      <c r="O1175" s="1026" t="str">
        <f>'statement of marks'!$BG$3</f>
        <v>Ik;kZoj.k v/;;u</v>
      </c>
      <c r="P1175" s="1027"/>
      <c r="Q1175" s="332" t="str">
        <f>IF('statement of marks'!BG88="","",'statement of marks'!BG88)</f>
        <v/>
      </c>
      <c r="R1175" s="332" t="str">
        <f>IF('statement of marks'!BH88="","",'statement of marks'!BH88)</f>
        <v/>
      </c>
      <c r="S1175" s="332" t="str">
        <f>IF('statement of marks'!BI88="","",'statement of marks'!BI88)</f>
        <v/>
      </c>
      <c r="T1175" s="403" t="str">
        <f>IF('statement of marks'!BJ88="","",'statement of marks'!BJ88)</f>
        <v/>
      </c>
      <c r="U1175" s="332" t="str">
        <f>IF('statement of marks'!BK88="","",'statement of marks'!BK88)</f>
        <v/>
      </c>
      <c r="V1175" s="332" t="str">
        <f>IF('statement of marks'!BL88="","",'statement of marks'!BL88)</f>
        <v/>
      </c>
      <c r="W1175" s="36" t="str">
        <f>IF('statement of marks'!BM88="","",'statement of marks'!BM88)</f>
        <v/>
      </c>
      <c r="X1175" s="407" t="str">
        <f>IF('statement of marks'!BN88="","",'statement of marks'!BN88)</f>
        <v/>
      </c>
    </row>
    <row r="1176" spans="1:24" ht="19" customHeight="1">
      <c r="A1176" s="1040"/>
      <c r="B1176" s="1042" t="str">
        <f>'statement of marks'!$AA$3</f>
        <v>vaxszth</v>
      </c>
      <c r="C1176" s="402" t="s">
        <v>3</v>
      </c>
      <c r="D1176" s="333">
        <f>IF('statement of marks'!AA$6="","",'statement of marks'!AA$6)</f>
        <v>5</v>
      </c>
      <c r="E1176" s="333">
        <f>IF('statement of marks'!AB$6="","",'statement of marks'!AB$6)</f>
        <v>5</v>
      </c>
      <c r="F1176" s="333">
        <f>IF('statement of marks'!AC$6="","",'statement of marks'!AC$6)</f>
        <v>5</v>
      </c>
      <c r="G1176" s="334">
        <f>IF('statement of marks'!AD$6="","",'statement of marks'!AD$6)</f>
        <v>15</v>
      </c>
      <c r="H1176" s="333">
        <f>IF('statement of marks'!AE$6="","",'statement of marks'!AE$6)</f>
        <v>10</v>
      </c>
      <c r="I1176" s="333">
        <f>IF('statement of marks'!AF$6="","",'statement of marks'!AF$6)</f>
        <v>25</v>
      </c>
      <c r="J1176" s="334">
        <f>IF('statement of marks'!AG$6="","",'statement of marks'!AG$6)</f>
        <v>35</v>
      </c>
      <c r="K1176" s="406">
        <f>IF('statement of marks'!AH$6="","",'statement of marks'!AH$6)</f>
        <v>50</v>
      </c>
      <c r="L1176" s="1071"/>
      <c r="M1176" s="1072"/>
      <c r="N1176" s="1040"/>
      <c r="O1176" s="1042" t="str">
        <f>'statement of marks'!$AA$3</f>
        <v>vaxszth</v>
      </c>
      <c r="P1176" s="402" t="s">
        <v>3</v>
      </c>
      <c r="Q1176" s="333">
        <f>IF('statement of marks'!AA$6="","",'statement of marks'!AA$6)</f>
        <v>5</v>
      </c>
      <c r="R1176" s="333">
        <f>IF('statement of marks'!AB$6="","",'statement of marks'!AB$6)</f>
        <v>5</v>
      </c>
      <c r="S1176" s="333">
        <f>IF('statement of marks'!AC$6="","",'statement of marks'!AC$6)</f>
        <v>5</v>
      </c>
      <c r="T1176" s="334">
        <f>IF('statement of marks'!AD$6="","",'statement of marks'!AD$6)</f>
        <v>15</v>
      </c>
      <c r="U1176" s="333">
        <f>IF('statement of marks'!AE$6="","",'statement of marks'!AE$6)</f>
        <v>10</v>
      </c>
      <c r="V1176" s="333">
        <f>IF('statement of marks'!AF$6="","",'statement of marks'!AF$6)</f>
        <v>25</v>
      </c>
      <c r="W1176" s="334">
        <f>IF('statement of marks'!AG$6="","",'statement of marks'!AG$6)</f>
        <v>35</v>
      </c>
      <c r="X1176" s="406">
        <f>IF('statement of marks'!AH$6="","",'statement of marks'!AH$6)</f>
        <v>50</v>
      </c>
    </row>
    <row r="1177" spans="1:24" ht="19" customHeight="1">
      <c r="A1177" s="1041"/>
      <c r="B1177" s="1042"/>
      <c r="C1177" s="404" t="s">
        <v>638</v>
      </c>
      <c r="D1177" s="332" t="str">
        <f>IF('statement of marks'!AA87="","",'statement of marks'!AA87)</f>
        <v/>
      </c>
      <c r="E1177" s="332" t="str">
        <f>IF('statement of marks'!AB87="","",'statement of marks'!AB87)</f>
        <v/>
      </c>
      <c r="F1177" s="332" t="str">
        <f>IF('statement of marks'!AC87="","",'statement of marks'!AC87)</f>
        <v/>
      </c>
      <c r="G1177" s="403" t="str">
        <f>IF('statement of marks'!AD87="","",'statement of marks'!AD87)</f>
        <v/>
      </c>
      <c r="H1177" s="332" t="str">
        <f>IF('statement of marks'!AE87="","",'statement of marks'!AE87)</f>
        <v/>
      </c>
      <c r="I1177" s="332" t="str">
        <f>IF('statement of marks'!AF87="","",'statement of marks'!AF87)</f>
        <v/>
      </c>
      <c r="J1177" s="36" t="str">
        <f>IF('statement of marks'!AG87="","",'statement of marks'!AG87)</f>
        <v/>
      </c>
      <c r="K1177" s="407" t="str">
        <f>IF('statement of marks'!AH87="","",'statement of marks'!AH87)</f>
        <v/>
      </c>
      <c r="L1177" s="1071"/>
      <c r="M1177" s="1072"/>
      <c r="N1177" s="1041"/>
      <c r="O1177" s="1042"/>
      <c r="P1177" s="404" t="s">
        <v>638</v>
      </c>
      <c r="Q1177" s="332" t="str">
        <f>IF('statement of marks'!AA88="","",'statement of marks'!AA88)</f>
        <v/>
      </c>
      <c r="R1177" s="332" t="str">
        <f>IF('statement of marks'!AB88="","",'statement of marks'!AB88)</f>
        <v/>
      </c>
      <c r="S1177" s="332" t="str">
        <f>IF('statement of marks'!AC88="","",'statement of marks'!AC88)</f>
        <v/>
      </c>
      <c r="T1177" s="403" t="str">
        <f>IF('statement of marks'!AD88="","",'statement of marks'!AD88)</f>
        <v/>
      </c>
      <c r="U1177" s="332" t="str">
        <f>IF('statement of marks'!AE88="","",'statement of marks'!AE88)</f>
        <v/>
      </c>
      <c r="V1177" s="332" t="str">
        <f>IF('statement of marks'!AF88="","",'statement of marks'!AF88)</f>
        <v/>
      </c>
      <c r="W1177" s="36" t="str">
        <f>IF('statement of marks'!AG88="","",'statement of marks'!AG88)</f>
        <v/>
      </c>
      <c r="X1177" s="407" t="str">
        <f>IF('statement of marks'!AH88="","",'statement of marks'!AH88)</f>
        <v/>
      </c>
    </row>
    <row r="1178" spans="1:24" ht="19" customHeight="1">
      <c r="A1178" s="405"/>
      <c r="B1178" s="1043" t="s">
        <v>634</v>
      </c>
      <c r="C1178" s="1044"/>
      <c r="D1178" s="336" t="s">
        <v>1</v>
      </c>
      <c r="E1178" s="336" t="s">
        <v>21</v>
      </c>
      <c r="F1178" s="401" t="s">
        <v>635</v>
      </c>
      <c r="G1178" s="36"/>
      <c r="H1178" s="335"/>
      <c r="I1178" s="36"/>
      <c r="J1178" s="502" t="s">
        <v>62</v>
      </c>
      <c r="K1178" s="408"/>
      <c r="L1178" s="1071"/>
      <c r="M1178" s="1072"/>
      <c r="N1178" s="405"/>
      <c r="O1178" s="1043" t="s">
        <v>634</v>
      </c>
      <c r="P1178" s="1044"/>
      <c r="Q1178" s="336" t="s">
        <v>1</v>
      </c>
      <c r="R1178" s="336" t="s">
        <v>21</v>
      </c>
      <c r="S1178" s="401" t="s">
        <v>635</v>
      </c>
      <c r="T1178" s="36"/>
      <c r="U1178" s="335"/>
      <c r="V1178" s="36"/>
      <c r="W1178" s="336" t="s">
        <v>62</v>
      </c>
      <c r="X1178" s="408"/>
    </row>
    <row r="1179" spans="1:24" ht="19" customHeight="1">
      <c r="A1179" s="405"/>
      <c r="B1179" s="1038" t="s">
        <v>3</v>
      </c>
      <c r="C1179" s="1039"/>
      <c r="D1179" s="333">
        <v>20</v>
      </c>
      <c r="E1179" s="333">
        <v>20</v>
      </c>
      <c r="F1179" s="333">
        <v>20</v>
      </c>
      <c r="G1179" s="334"/>
      <c r="H1179" s="333"/>
      <c r="I1179" s="333"/>
      <c r="J1179" s="334">
        <v>20</v>
      </c>
      <c r="K1179" s="406"/>
      <c r="L1179" s="1071"/>
      <c r="M1179" s="1072"/>
      <c r="N1179" s="405"/>
      <c r="O1179" s="1038" t="s">
        <v>3</v>
      </c>
      <c r="P1179" s="1039"/>
      <c r="Q1179" s="333">
        <v>20</v>
      </c>
      <c r="R1179" s="333">
        <v>20</v>
      </c>
      <c r="S1179" s="333">
        <v>20</v>
      </c>
      <c r="T1179" s="334"/>
      <c r="U1179" s="333"/>
      <c r="V1179" s="333"/>
      <c r="W1179" s="334">
        <v>20</v>
      </c>
      <c r="X1179" s="406"/>
    </row>
    <row r="1180" spans="1:24" ht="19" customHeight="1">
      <c r="A1180" s="405"/>
      <c r="B1180" s="1026" t="str">
        <f>'statement of marks'!$BW$3</f>
        <v>dk;kZuqHko</v>
      </c>
      <c r="C1180" s="1027"/>
      <c r="D1180" s="499" t="str">
        <f>IF('statement of marks'!BW87="","",'statement of marks'!BW87)</f>
        <v/>
      </c>
      <c r="E1180" s="499" t="str">
        <f>IF('statement of marks'!BX87="","",'statement of marks'!BX87)</f>
        <v/>
      </c>
      <c r="F1180" s="499" t="str">
        <f>IF('statement of marks'!BZ87="","",'statement of marks'!BZ87)</f>
        <v/>
      </c>
      <c r="G1180" s="338"/>
      <c r="H1180" s="338"/>
      <c r="I1180" s="499"/>
      <c r="J1180" s="499" t="str">
        <f>IF('statement of marks'!BY87="","",'statement of marks'!BY87)</f>
        <v/>
      </c>
      <c r="K1180" s="500"/>
      <c r="L1180" s="1071"/>
      <c r="M1180" s="1072"/>
      <c r="N1180" s="405"/>
      <c r="O1180" s="1026" t="str">
        <f>'statement of marks'!$BW$3</f>
        <v>dk;kZuqHko</v>
      </c>
      <c r="P1180" s="1027"/>
      <c r="Q1180" s="499" t="str">
        <f>IF('statement of marks'!BW88="","",'statement of marks'!BW88)</f>
        <v/>
      </c>
      <c r="R1180" s="499" t="str">
        <f>IF('statement of marks'!BX88="","",'statement of marks'!BX88)</f>
        <v/>
      </c>
      <c r="S1180" s="499" t="str">
        <f>IF('statement of marks'!BZ88="","",'statement of marks'!BZ88)</f>
        <v/>
      </c>
      <c r="T1180" s="338"/>
      <c r="U1180" s="338"/>
      <c r="V1180" s="499"/>
      <c r="W1180" s="499" t="str">
        <f>IF('statement of marks'!BY88="","",'statement of marks'!BY88)</f>
        <v/>
      </c>
      <c r="X1180" s="500"/>
    </row>
    <row r="1181" spans="1:24" ht="19" customHeight="1">
      <c r="A1181" s="405"/>
      <c r="B1181" s="1026" t="str">
        <f>'statement of marks'!$CG$3</f>
        <v>dyk f'k{kk</v>
      </c>
      <c r="C1181" s="1027"/>
      <c r="D1181" s="499" t="str">
        <f>IF('statement of marks'!CG87="","",'statement of marks'!CG87)</f>
        <v/>
      </c>
      <c r="E1181" s="499" t="str">
        <f>IF('statement of marks'!CH87="","",'statement of marks'!CH87)</f>
        <v/>
      </c>
      <c r="F1181" s="499" t="str">
        <f>IF('statement of marks'!CJ87="","",'statement of marks'!CJ87)</f>
        <v/>
      </c>
      <c r="G1181" s="338"/>
      <c r="H1181" s="338"/>
      <c r="I1181" s="499"/>
      <c r="J1181" s="499" t="str">
        <f>IF('statement of marks'!CI87="","",'statement of marks'!CI87)</f>
        <v/>
      </c>
      <c r="K1181" s="500"/>
      <c r="L1181" s="1071"/>
      <c r="M1181" s="1072"/>
      <c r="N1181" s="405"/>
      <c r="O1181" s="1026" t="str">
        <f>'statement of marks'!$CG$3</f>
        <v>dyk f'k{kk</v>
      </c>
      <c r="P1181" s="1027"/>
      <c r="Q1181" s="499" t="str">
        <f>IF('statement of marks'!CG88="","",'statement of marks'!CG88)</f>
        <v/>
      </c>
      <c r="R1181" s="499" t="str">
        <f>IF('statement of marks'!CH88="","",'statement of marks'!CH88)</f>
        <v/>
      </c>
      <c r="S1181" s="499" t="str">
        <f>IF('statement of marks'!CJ88="","",'statement of marks'!CJ88)</f>
        <v/>
      </c>
      <c r="T1181" s="338"/>
      <c r="U1181" s="338"/>
      <c r="V1181" s="499"/>
      <c r="W1181" s="499" t="str">
        <f>IF('statement of marks'!CI88="","",'statement of marks'!CI88)</f>
        <v/>
      </c>
      <c r="X1181" s="500"/>
    </row>
    <row r="1182" spans="1:24" ht="19" customHeight="1">
      <c r="A1182" s="405"/>
      <c r="B1182" s="1028" t="str">
        <f>'statement of marks'!$CQ$3</f>
        <v>LokLF; ,oe~ 'kkjhfjd f'k{kk</v>
      </c>
      <c r="C1182" s="1029"/>
      <c r="D1182" s="499" t="str">
        <f>IF('statement of marks'!CQ87="","",'statement of marks'!CQ87)</f>
        <v/>
      </c>
      <c r="E1182" s="499" t="str">
        <f>IF('statement of marks'!CR87="","",'statement of marks'!CR87)</f>
        <v/>
      </c>
      <c r="F1182" s="499" t="str">
        <f>IF('statement of marks'!CT87="","",'statement of marks'!CT87)</f>
        <v/>
      </c>
      <c r="G1182" s="338"/>
      <c r="H1182" s="338"/>
      <c r="I1182" s="499"/>
      <c r="J1182" s="499" t="str">
        <f>IF('statement of marks'!CS87="","",'statement of marks'!CS87)</f>
        <v/>
      </c>
      <c r="K1182" s="500"/>
      <c r="L1182" s="1071"/>
      <c r="M1182" s="1072"/>
      <c r="N1182" s="405"/>
      <c r="O1182" s="1030" t="str">
        <f>'statement of marks'!$CQ$3</f>
        <v>LokLF; ,oe~ 'kkjhfjd f'k{kk</v>
      </c>
      <c r="P1182" s="1031"/>
      <c r="Q1182" s="499" t="str">
        <f>IF('statement of marks'!CQ88="","",'statement of marks'!CQ88)</f>
        <v/>
      </c>
      <c r="R1182" s="499" t="str">
        <f>IF('statement of marks'!CR88="","",'statement of marks'!CR88)</f>
        <v/>
      </c>
      <c r="S1182" s="499" t="str">
        <f>IF('statement of marks'!CT88="","",'statement of marks'!CT88)</f>
        <v/>
      </c>
      <c r="T1182" s="338"/>
      <c r="U1182" s="338"/>
      <c r="V1182" s="499"/>
      <c r="W1182" s="499" t="str">
        <f>IF('statement of marks'!CS88="","",'statement of marks'!CS88)</f>
        <v/>
      </c>
      <c r="X1182" s="500"/>
    </row>
    <row r="1183" spans="1:24" ht="19" customHeight="1">
      <c r="A1183" s="405"/>
      <c r="B1183" s="1032" t="s">
        <v>636</v>
      </c>
      <c r="C1183" s="1033"/>
      <c r="D1183" s="1034" t="str">
        <f>IF(details!$CQ$3="","",details!$CQ$3)</f>
        <v>;ksx vxLr rd</v>
      </c>
      <c r="E1183" s="1034"/>
      <c r="F1183" s="1034" t="str">
        <f>IF(details!$CU$3="","",details!$CU$3)</f>
        <v>;ksx vDVwcj rd</v>
      </c>
      <c r="G1183" s="1034"/>
      <c r="H1183" s="1034" t="str">
        <f>IF(details!$CY$3="","",details!$CY$3)</f>
        <v>;ksx fnlEcj rd</v>
      </c>
      <c r="I1183" s="1034"/>
      <c r="J1183" s="1034" t="str">
        <f>IF(details!$DC$3="","",details!$DC$3)</f>
        <v>;ksx Qjojh rd</v>
      </c>
      <c r="K1183" s="1035"/>
      <c r="L1183" s="1071"/>
      <c r="M1183" s="1072"/>
      <c r="N1183" s="405"/>
      <c r="O1183" s="1032" t="s">
        <v>636</v>
      </c>
      <c r="P1183" s="1033"/>
      <c r="Q1183" s="1034" t="str">
        <f>IF(details!$CQ$3="","",details!$CQ$3)</f>
        <v>;ksx vxLr rd</v>
      </c>
      <c r="R1183" s="1034"/>
      <c r="S1183" s="1034" t="str">
        <f>IF(details!$CU$3="","",details!$CU$3)</f>
        <v>;ksx vDVwcj rd</v>
      </c>
      <c r="T1183" s="1034"/>
      <c r="U1183" s="1034" t="str">
        <f>IF(details!$CY$3="","",details!$CY$3)</f>
        <v>;ksx fnlEcj rd</v>
      </c>
      <c r="V1183" s="1034"/>
      <c r="W1183" s="1034" t="str">
        <f>IF(details!$DC$3="","",details!$DC$3)</f>
        <v>;ksx Qjojh rd</v>
      </c>
      <c r="X1183" s="1035"/>
    </row>
    <row r="1184" spans="1:24" ht="19" customHeight="1">
      <c r="A1184" s="405"/>
      <c r="B1184" s="1032" t="s">
        <v>86</v>
      </c>
      <c r="C1184" s="1033"/>
      <c r="D1184" s="1036" t="str">
        <f>IF(details!CR87="","",details!CR87)</f>
        <v/>
      </c>
      <c r="E1184" s="1036"/>
      <c r="F1184" s="1036" t="str">
        <f>IF(details!CV87="","",details!CV87)</f>
        <v/>
      </c>
      <c r="G1184" s="1036"/>
      <c r="H1184" s="1036" t="str">
        <f>IF(details!CZ87="","",details!CZ87)</f>
        <v/>
      </c>
      <c r="I1184" s="1036"/>
      <c r="J1184" s="1036" t="str">
        <f>IF(details!DD87="","",details!DD87)</f>
        <v/>
      </c>
      <c r="K1184" s="1037"/>
      <c r="L1184" s="1071"/>
      <c r="M1184" s="1072"/>
      <c r="N1184" s="405"/>
      <c r="O1184" s="1032" t="s">
        <v>86</v>
      </c>
      <c r="P1184" s="1033"/>
      <c r="Q1184" s="1036" t="str">
        <f>IF(details!CR88="","",details!CR88)</f>
        <v/>
      </c>
      <c r="R1184" s="1036"/>
      <c r="S1184" s="1036" t="str">
        <f>IF(details!CV88="","",details!CV88)</f>
        <v/>
      </c>
      <c r="T1184" s="1036"/>
      <c r="U1184" s="1036" t="str">
        <f>IF(details!CZ88="","",details!CZ88)</f>
        <v/>
      </c>
      <c r="V1184" s="1036"/>
      <c r="W1184" s="1036" t="str">
        <f>IF(details!DD88="","",details!DD88)</f>
        <v/>
      </c>
      <c r="X1184" s="1037"/>
    </row>
    <row r="1185" spans="1:24" ht="19" customHeight="1">
      <c r="A1185" s="405"/>
      <c r="B1185" s="1020" t="s">
        <v>15</v>
      </c>
      <c r="C1185" s="1021"/>
      <c r="D1185" s="1022" t="str">
        <f>IF(details!CQ87="","",details!CQ87)</f>
        <v/>
      </c>
      <c r="E1185" s="1022"/>
      <c r="F1185" s="1022" t="str">
        <f>IF(details!CU87="","",details!CU87)</f>
        <v/>
      </c>
      <c r="G1185" s="1022"/>
      <c r="H1185" s="1022" t="str">
        <f>IF(details!CY87="","",details!CY87)</f>
        <v/>
      </c>
      <c r="I1185" s="1022"/>
      <c r="J1185" s="1022" t="str">
        <f>IF(details!DC87="","",details!DC87)</f>
        <v/>
      </c>
      <c r="K1185" s="1023"/>
      <c r="L1185" s="1071"/>
      <c r="M1185" s="1072"/>
      <c r="N1185" s="405"/>
      <c r="O1185" s="1020" t="s">
        <v>15</v>
      </c>
      <c r="P1185" s="1021"/>
      <c r="Q1185" s="1022" t="str">
        <f>IF(details!CQ88="","",details!CQ88)</f>
        <v/>
      </c>
      <c r="R1185" s="1022"/>
      <c r="S1185" s="1022" t="str">
        <f>IF(details!CU88="","",details!CU88)</f>
        <v/>
      </c>
      <c r="T1185" s="1022"/>
      <c r="U1185" s="1022" t="str">
        <f>IF(details!CY88="","",details!CY88)</f>
        <v/>
      </c>
      <c r="V1185" s="1022"/>
      <c r="W1185" s="1022" t="str">
        <f>IF(details!DC88="","",details!DC88)</f>
        <v/>
      </c>
      <c r="X1185" s="1023"/>
    </row>
    <row r="1186" spans="1:24" ht="19" customHeight="1">
      <c r="A1186" s="405"/>
      <c r="B1186" s="1024" t="s">
        <v>87</v>
      </c>
      <c r="C1186" s="1025"/>
      <c r="D1186" s="1016"/>
      <c r="E1186" s="1016"/>
      <c r="F1186" s="1016"/>
      <c r="G1186" s="1016"/>
      <c r="H1186" s="1016"/>
      <c r="I1186" s="1016"/>
      <c r="J1186" s="1016"/>
      <c r="K1186" s="1017"/>
      <c r="L1186" s="1071"/>
      <c r="M1186" s="1072"/>
      <c r="N1186" s="405"/>
      <c r="O1186" s="1024" t="s">
        <v>87</v>
      </c>
      <c r="P1186" s="1025"/>
      <c r="Q1186" s="1016"/>
      <c r="R1186" s="1016"/>
      <c r="S1186" s="1016"/>
      <c r="T1186" s="1016"/>
      <c r="U1186" s="1016"/>
      <c r="V1186" s="1016"/>
      <c r="W1186" s="1016"/>
      <c r="X1186" s="1017"/>
    </row>
    <row r="1187" spans="1:24" ht="19" customHeight="1">
      <c r="A1187" s="405"/>
      <c r="B1187" s="1014" t="s">
        <v>73</v>
      </c>
      <c r="C1187" s="1015"/>
      <c r="D1187" s="1016"/>
      <c r="E1187" s="1016"/>
      <c r="F1187" s="1016"/>
      <c r="G1187" s="1016"/>
      <c r="H1187" s="1016"/>
      <c r="I1187" s="1016"/>
      <c r="J1187" s="1016"/>
      <c r="K1187" s="1017"/>
      <c r="L1187" s="1071"/>
      <c r="M1187" s="1072"/>
      <c r="N1187" s="405"/>
      <c r="O1187" s="1014" t="s">
        <v>73</v>
      </c>
      <c r="P1187" s="1015"/>
      <c r="Q1187" s="1016"/>
      <c r="R1187" s="1016"/>
      <c r="S1187" s="1016"/>
      <c r="T1187" s="1016"/>
      <c r="U1187" s="1016"/>
      <c r="V1187" s="1016"/>
      <c r="W1187" s="1016"/>
      <c r="X1187" s="1017"/>
    </row>
    <row r="1188" spans="1:24" ht="19" customHeight="1">
      <c r="A1188" s="405"/>
      <c r="B1188" s="1018" t="s">
        <v>88</v>
      </c>
      <c r="C1188" s="1019"/>
      <c r="D1188" s="1016"/>
      <c r="E1188" s="1016"/>
      <c r="F1188" s="1016"/>
      <c r="G1188" s="1016"/>
      <c r="H1188" s="1016"/>
      <c r="I1188" s="1016"/>
      <c r="J1188" s="1016"/>
      <c r="K1188" s="1017"/>
      <c r="L1188" s="1071"/>
      <c r="M1188" s="1072"/>
      <c r="N1188" s="405"/>
      <c r="O1188" s="1018" t="s">
        <v>88</v>
      </c>
      <c r="P1188" s="1019"/>
      <c r="Q1188" s="1016"/>
      <c r="R1188" s="1016"/>
      <c r="S1188" s="1016"/>
      <c r="T1188" s="1016"/>
      <c r="U1188" s="1016"/>
      <c r="V1188" s="1016"/>
      <c r="W1188" s="1016"/>
      <c r="X1188" s="1017"/>
    </row>
    <row r="1189" spans="1:24" ht="19" customHeight="1" thickBot="1">
      <c r="A1189" s="410"/>
      <c r="B1189" s="1054" t="s">
        <v>89</v>
      </c>
      <c r="C1189" s="1055"/>
      <c r="D1189" s="1056"/>
      <c r="E1189" s="1056"/>
      <c r="F1189" s="1056"/>
      <c r="G1189" s="1056"/>
      <c r="H1189" s="1056"/>
      <c r="I1189" s="1056"/>
      <c r="J1189" s="1056"/>
      <c r="K1189" s="1057"/>
      <c r="L1189" s="1071"/>
      <c r="M1189" s="1072"/>
      <c r="N1189" s="410"/>
      <c r="O1189" s="1054" t="s">
        <v>89</v>
      </c>
      <c r="P1189" s="1055"/>
      <c r="Q1189" s="1056"/>
      <c r="R1189" s="1056"/>
      <c r="S1189" s="1056"/>
      <c r="T1189" s="1056"/>
      <c r="U1189" s="1056"/>
      <c r="V1189" s="1056"/>
      <c r="W1189" s="1056"/>
      <c r="X1189" s="1057"/>
    </row>
    <row r="1190" spans="1:24" ht="19" customHeight="1">
      <c r="A1190" s="1058" t="s">
        <v>44</v>
      </c>
      <c r="B1190" s="1059"/>
      <c r="C1190" s="1059"/>
      <c r="D1190" s="1059"/>
      <c r="E1190" s="1059"/>
      <c r="F1190" s="1059"/>
      <c r="G1190" s="1059"/>
      <c r="H1190" s="1059"/>
      <c r="I1190" s="1059"/>
      <c r="J1190" s="1059"/>
      <c r="K1190" s="1060"/>
      <c r="L1190" s="1071"/>
      <c r="M1190" s="1072"/>
      <c r="N1190" s="1058" t="s">
        <v>44</v>
      </c>
      <c r="O1190" s="1059"/>
      <c r="P1190" s="1059"/>
      <c r="Q1190" s="1059"/>
      <c r="R1190" s="1059"/>
      <c r="S1190" s="1059"/>
      <c r="T1190" s="1059"/>
      <c r="U1190" s="1059"/>
      <c r="V1190" s="1059"/>
      <c r="W1190" s="1059"/>
      <c r="X1190" s="1060"/>
    </row>
    <row r="1191" spans="1:24" ht="19" customHeight="1">
      <c r="A1191" s="1061" t="str">
        <f>'statement of marks'!$A$1</f>
        <v>jk- ck- ek/;fed fo|ky; uohu] fuEckgsM+k</v>
      </c>
      <c r="B1191" s="1062"/>
      <c r="C1191" s="1062"/>
      <c r="D1191" s="1062"/>
      <c r="E1191" s="1062"/>
      <c r="F1191" s="1062"/>
      <c r="G1191" s="1062"/>
      <c r="H1191" s="1062"/>
      <c r="I1191" s="1062"/>
      <c r="J1191" s="1062"/>
      <c r="K1191" s="1063"/>
      <c r="L1191" s="1071"/>
      <c r="M1191" s="1072"/>
      <c r="N1191" s="1061" t="str">
        <f>'statement of marks'!$A$1</f>
        <v>jk- ck- ek/;fed fo|ky; uohu] fuEckgsM+k</v>
      </c>
      <c r="O1191" s="1062"/>
      <c r="P1191" s="1062"/>
      <c r="Q1191" s="1062"/>
      <c r="R1191" s="1062"/>
      <c r="S1191" s="1062"/>
      <c r="T1191" s="1062"/>
      <c r="U1191" s="1062"/>
      <c r="V1191" s="1062"/>
      <c r="W1191" s="1062"/>
      <c r="X1191" s="1063"/>
    </row>
    <row r="1192" spans="1:24" ht="19" customHeight="1">
      <c r="A1192" s="1061"/>
      <c r="B1192" s="1062"/>
      <c r="C1192" s="1062"/>
      <c r="D1192" s="1062"/>
      <c r="E1192" s="1062"/>
      <c r="F1192" s="1062"/>
      <c r="G1192" s="1062"/>
      <c r="H1192" s="1062"/>
      <c r="I1192" s="1062"/>
      <c r="J1192" s="1062"/>
      <c r="K1192" s="1063"/>
      <c r="L1192" s="1071"/>
      <c r="M1192" s="1072"/>
      <c r="N1192" s="1061"/>
      <c r="O1192" s="1062"/>
      <c r="P1192" s="1062"/>
      <c r="Q1192" s="1062"/>
      <c r="R1192" s="1062"/>
      <c r="S1192" s="1062"/>
      <c r="T1192" s="1062"/>
      <c r="U1192" s="1062"/>
      <c r="V1192" s="1062"/>
      <c r="W1192" s="1062"/>
      <c r="X1192" s="1063"/>
    </row>
    <row r="1193" spans="1:24" ht="19" customHeight="1">
      <c r="A1193" s="405"/>
      <c r="B1193" s="1042" t="s">
        <v>84</v>
      </c>
      <c r="C1193" s="1064"/>
      <c r="D1193" s="1065" t="str">
        <f>'statement of marks'!$F$3</f>
        <v>2015-16</v>
      </c>
      <c r="E1193" s="1065"/>
      <c r="F1193" s="1065"/>
      <c r="G1193" s="1065"/>
      <c r="H1193" s="1065"/>
      <c r="I1193" s="1065"/>
      <c r="J1193" s="1065"/>
      <c r="K1193" s="1066"/>
      <c r="L1193" s="1071"/>
      <c r="M1193" s="1072"/>
      <c r="N1193" s="405"/>
      <c r="O1193" s="1042" t="s">
        <v>84</v>
      </c>
      <c r="P1193" s="1064"/>
      <c r="Q1193" s="1065" t="str">
        <f>'statement of marks'!$F$3</f>
        <v>2015-16</v>
      </c>
      <c r="R1193" s="1065"/>
      <c r="S1193" s="1065"/>
      <c r="T1193" s="1065"/>
      <c r="U1193" s="1065"/>
      <c r="V1193" s="1065"/>
      <c r="W1193" s="1065"/>
      <c r="X1193" s="1066"/>
    </row>
    <row r="1194" spans="1:24" ht="19" customHeight="1">
      <c r="A1194" s="405"/>
      <c r="B1194" s="1026" t="s">
        <v>573</v>
      </c>
      <c r="C1194" s="1027"/>
      <c r="D1194" s="1027" t="str">
        <f>IF('statement of marks'!H89="","",'statement of marks'!H89)</f>
        <v>v 083</v>
      </c>
      <c r="E1194" s="1027"/>
      <c r="F1194" s="1027"/>
      <c r="G1194" s="1027"/>
      <c r="H1194" s="1027"/>
      <c r="I1194" s="1027"/>
      <c r="J1194" s="1027"/>
      <c r="K1194" s="1067"/>
      <c r="L1194" s="1071"/>
      <c r="M1194" s="1072"/>
      <c r="N1194" s="405"/>
      <c r="O1194" s="1026" t="s">
        <v>573</v>
      </c>
      <c r="P1194" s="1027"/>
      <c r="Q1194" s="1027" t="str">
        <f>IF('statement of marks'!H90="","",'statement of marks'!H90)</f>
        <v>v 084</v>
      </c>
      <c r="R1194" s="1027"/>
      <c r="S1194" s="1027"/>
      <c r="T1194" s="1027"/>
      <c r="U1194" s="1027"/>
      <c r="V1194" s="1027"/>
      <c r="W1194" s="1027"/>
      <c r="X1194" s="1067"/>
    </row>
    <row r="1195" spans="1:24" ht="19" customHeight="1">
      <c r="A1195" s="405"/>
      <c r="B1195" s="1026" t="s">
        <v>574</v>
      </c>
      <c r="C1195" s="1027"/>
      <c r="D1195" s="1027" t="str">
        <f>IF('statement of marks'!I89="","",'statement of marks'!I89)</f>
        <v>c 083</v>
      </c>
      <c r="E1195" s="1027"/>
      <c r="F1195" s="1027"/>
      <c r="G1195" s="1027"/>
      <c r="H1195" s="1027"/>
      <c r="I1195" s="1027"/>
      <c r="J1195" s="1027"/>
      <c r="K1195" s="1067"/>
      <c r="L1195" s="1071"/>
      <c r="M1195" s="1072"/>
      <c r="N1195" s="405"/>
      <c r="O1195" s="1026" t="s">
        <v>574</v>
      </c>
      <c r="P1195" s="1027"/>
      <c r="Q1195" s="1027" t="str">
        <f>IF('statement of marks'!I90="","",'statement of marks'!I90)</f>
        <v>c 084</v>
      </c>
      <c r="R1195" s="1027"/>
      <c r="S1195" s="1027"/>
      <c r="T1195" s="1027"/>
      <c r="U1195" s="1027"/>
      <c r="V1195" s="1027"/>
      <c r="W1195" s="1027"/>
      <c r="X1195" s="1067"/>
    </row>
    <row r="1196" spans="1:24" ht="19" customHeight="1">
      <c r="A1196" s="405"/>
      <c r="B1196" s="1026" t="s">
        <v>575</v>
      </c>
      <c r="C1196" s="1027"/>
      <c r="D1196" s="1027" t="str">
        <f>IF('statement of marks'!J89="","",'statement of marks'!J89)</f>
        <v>l 083</v>
      </c>
      <c r="E1196" s="1027"/>
      <c r="F1196" s="1027"/>
      <c r="G1196" s="1027"/>
      <c r="H1196" s="1027"/>
      <c r="I1196" s="1027"/>
      <c r="J1196" s="1027"/>
      <c r="K1196" s="1067"/>
      <c r="L1196" s="1071"/>
      <c r="M1196" s="1072"/>
      <c r="N1196" s="405"/>
      <c r="O1196" s="1026" t="s">
        <v>575</v>
      </c>
      <c r="P1196" s="1027"/>
      <c r="Q1196" s="1027" t="str">
        <f>IF('statement of marks'!J90="","",'statement of marks'!J90)</f>
        <v>l 084</v>
      </c>
      <c r="R1196" s="1027"/>
      <c r="S1196" s="1027"/>
      <c r="T1196" s="1027"/>
      <c r="U1196" s="1027"/>
      <c r="V1196" s="1027"/>
      <c r="W1196" s="1027"/>
      <c r="X1196" s="1067"/>
    </row>
    <row r="1197" spans="1:24" ht="19" customHeight="1">
      <c r="A1197" s="405"/>
      <c r="B1197" s="1026" t="s">
        <v>576</v>
      </c>
      <c r="C1197" s="1027"/>
      <c r="D1197" s="399" t="str">
        <f>'statement of marks'!$D$3</f>
        <v>3 A</v>
      </c>
      <c r="E1197" s="1027" t="s">
        <v>9</v>
      </c>
      <c r="F1197" s="1027"/>
      <c r="G1197" s="1045" t="str">
        <f>IF('statement of marks'!D89="","",'statement of marks'!D89)</f>
        <v/>
      </c>
      <c r="H1197" s="1045"/>
      <c r="I1197" s="1045"/>
      <c r="J1197" s="1045"/>
      <c r="K1197" s="1046"/>
      <c r="L1197" s="1071"/>
      <c r="M1197" s="1072"/>
      <c r="N1197" s="405"/>
      <c r="O1197" s="1026" t="s">
        <v>576</v>
      </c>
      <c r="P1197" s="1027"/>
      <c r="Q1197" s="399" t="str">
        <f>'statement of marks'!$D$3</f>
        <v>3 A</v>
      </c>
      <c r="R1197" s="1027" t="s">
        <v>9</v>
      </c>
      <c r="S1197" s="1027"/>
      <c r="T1197" s="1045" t="str">
        <f>IF('statement of marks'!D90="","",'statement of marks'!D90)</f>
        <v/>
      </c>
      <c r="U1197" s="1045"/>
      <c r="V1197" s="1045"/>
      <c r="W1197" s="1045"/>
      <c r="X1197" s="1046"/>
    </row>
    <row r="1198" spans="1:24" ht="19" customHeight="1">
      <c r="A1198" s="405"/>
      <c r="B1198" s="1026" t="s">
        <v>577</v>
      </c>
      <c r="C1198" s="1027"/>
      <c r="D1198" s="399" t="str">
        <f>IF('statement of marks'!E89="","",'statement of marks'!E89)</f>
        <v/>
      </c>
      <c r="E1198" s="1027" t="s">
        <v>0</v>
      </c>
      <c r="F1198" s="1027"/>
      <c r="G1198" s="1047" t="str">
        <f>IF('statement of marks'!F89="","",'statement of marks'!F89)</f>
        <v/>
      </c>
      <c r="H1198" s="1047"/>
      <c r="I1198" s="1047"/>
      <c r="J1198" s="1047"/>
      <c r="K1198" s="1048"/>
      <c r="L1198" s="1071"/>
      <c r="M1198" s="1072"/>
      <c r="N1198" s="405"/>
      <c r="O1198" s="1026" t="s">
        <v>577</v>
      </c>
      <c r="P1198" s="1027"/>
      <c r="Q1198" s="399" t="str">
        <f>IF('statement of marks'!E90="","",'statement of marks'!E90)</f>
        <v/>
      </c>
      <c r="R1198" s="1027" t="s">
        <v>0</v>
      </c>
      <c r="S1198" s="1027"/>
      <c r="T1198" s="1047" t="str">
        <f>IF('statement of marks'!F90="","",'statement of marks'!F90)</f>
        <v/>
      </c>
      <c r="U1198" s="1047"/>
      <c r="V1198" s="1047"/>
      <c r="W1198" s="1047"/>
      <c r="X1198" s="1048"/>
    </row>
    <row r="1199" spans="1:24" ht="19" customHeight="1">
      <c r="A1199" s="405"/>
      <c r="B1199" s="372" t="s">
        <v>27</v>
      </c>
      <c r="C1199" s="337" t="s">
        <v>85</v>
      </c>
      <c r="D1199" s="1049" t="s">
        <v>1</v>
      </c>
      <c r="E1199" s="1049" t="s">
        <v>21</v>
      </c>
      <c r="F1199" s="1049" t="s">
        <v>62</v>
      </c>
      <c r="G1199" s="1050" t="s">
        <v>2</v>
      </c>
      <c r="H1199" s="1049" t="s">
        <v>632</v>
      </c>
      <c r="I1199" s="1049"/>
      <c r="J1199" s="1049"/>
      <c r="K1199" s="1051" t="s">
        <v>633</v>
      </c>
      <c r="L1199" s="1071"/>
      <c r="M1199" s="1072"/>
      <c r="N1199" s="405"/>
      <c r="O1199" s="372" t="s">
        <v>27</v>
      </c>
      <c r="P1199" s="337" t="s">
        <v>85</v>
      </c>
      <c r="Q1199" s="1052" t="s">
        <v>1</v>
      </c>
      <c r="R1199" s="1052" t="s">
        <v>21</v>
      </c>
      <c r="S1199" s="1052" t="s">
        <v>62</v>
      </c>
      <c r="T1199" s="1053" t="s">
        <v>2</v>
      </c>
      <c r="U1199" s="1052" t="s">
        <v>632</v>
      </c>
      <c r="V1199" s="1052"/>
      <c r="W1199" s="1052"/>
      <c r="X1199" s="1051" t="s">
        <v>633</v>
      </c>
    </row>
    <row r="1200" spans="1:24" ht="19" customHeight="1">
      <c r="A1200" s="405"/>
      <c r="B1200" s="372"/>
      <c r="C1200" s="337"/>
      <c r="D1200" s="1049"/>
      <c r="E1200" s="1049"/>
      <c r="F1200" s="1049"/>
      <c r="G1200" s="1050"/>
      <c r="H1200" s="393" t="s">
        <v>629</v>
      </c>
      <c r="I1200" s="393" t="s">
        <v>630</v>
      </c>
      <c r="J1200" s="501" t="s">
        <v>68</v>
      </c>
      <c r="K1200" s="1051"/>
      <c r="L1200" s="1071"/>
      <c r="M1200" s="1072"/>
      <c r="N1200" s="405"/>
      <c r="O1200" s="372"/>
      <c r="P1200" s="337"/>
      <c r="Q1200" s="1052"/>
      <c r="R1200" s="1052"/>
      <c r="S1200" s="1052"/>
      <c r="T1200" s="1053"/>
      <c r="U1200" s="400" t="s">
        <v>629</v>
      </c>
      <c r="V1200" s="400" t="s">
        <v>630</v>
      </c>
      <c r="W1200" s="400" t="s">
        <v>68</v>
      </c>
      <c r="X1200" s="1051"/>
    </row>
    <row r="1201" spans="1:24" ht="19" customHeight="1">
      <c r="A1201" s="405"/>
      <c r="B1201" s="1038" t="s">
        <v>3</v>
      </c>
      <c r="C1201" s="1039"/>
      <c r="D1201" s="333">
        <f>IF('statement of marks'!K$6="","",'statement of marks'!K$6)</f>
        <v>10</v>
      </c>
      <c r="E1201" s="333">
        <f>IF('statement of marks'!L$6="","",'statement of marks'!L$6)</f>
        <v>10</v>
      </c>
      <c r="F1201" s="333">
        <f>IF('statement of marks'!M$6="","",'statement of marks'!M$6)</f>
        <v>10</v>
      </c>
      <c r="G1201" s="334">
        <f>IF('statement of marks'!N$6="","",'statement of marks'!N$6)</f>
        <v>30</v>
      </c>
      <c r="H1201" s="333">
        <f>IF('statement of marks'!O$6="","",'statement of marks'!O$6)</f>
        <v>20</v>
      </c>
      <c r="I1201" s="333">
        <f>IF('statement of marks'!P$6="","",'statement of marks'!P$6)</f>
        <v>50</v>
      </c>
      <c r="J1201" s="334">
        <f>IF('statement of marks'!Q$6="","",'statement of marks'!Q$6)</f>
        <v>70</v>
      </c>
      <c r="K1201" s="406">
        <f>IF('statement of marks'!R$6="","",'statement of marks'!R$6)</f>
        <v>100</v>
      </c>
      <c r="L1201" s="1071"/>
      <c r="M1201" s="1072"/>
      <c r="N1201" s="405"/>
      <c r="O1201" s="1038" t="s">
        <v>3</v>
      </c>
      <c r="P1201" s="1039"/>
      <c r="Q1201" s="333">
        <f>IF('statement of marks'!K$6="","",'statement of marks'!K$6)</f>
        <v>10</v>
      </c>
      <c r="R1201" s="333">
        <f>IF('statement of marks'!L$6="","",'statement of marks'!L$6)</f>
        <v>10</v>
      </c>
      <c r="S1201" s="333">
        <f>IF('statement of marks'!M$6="","",'statement of marks'!M$6)</f>
        <v>10</v>
      </c>
      <c r="T1201" s="334">
        <f>IF('statement of marks'!N$6="","",'statement of marks'!N$6)</f>
        <v>30</v>
      </c>
      <c r="U1201" s="333">
        <f>IF('statement of marks'!O$6="","",'statement of marks'!O$6)</f>
        <v>20</v>
      </c>
      <c r="V1201" s="333">
        <f>IF('statement of marks'!P$6="","",'statement of marks'!P$6)</f>
        <v>50</v>
      </c>
      <c r="W1201" s="334">
        <f>IF('statement of marks'!Q$6="","",'statement of marks'!Q$6)</f>
        <v>70</v>
      </c>
      <c r="X1201" s="406">
        <f>IF('statement of marks'!R$6="","",'statement of marks'!R$6)</f>
        <v>100</v>
      </c>
    </row>
    <row r="1202" spans="1:24" ht="19" customHeight="1">
      <c r="A1202" s="405"/>
      <c r="B1202" s="1026" t="str">
        <f>'statement of marks'!$K$3</f>
        <v>fgUnh</v>
      </c>
      <c r="C1202" s="1027"/>
      <c r="D1202" s="332" t="str">
        <f>IF('statement of marks'!K89="","",'statement of marks'!K89)</f>
        <v/>
      </c>
      <c r="E1202" s="332" t="str">
        <f>IF('statement of marks'!L89="","",'statement of marks'!L89)</f>
        <v/>
      </c>
      <c r="F1202" s="332" t="str">
        <f>IF('statement of marks'!M89="","",'statement of marks'!M89)</f>
        <v/>
      </c>
      <c r="G1202" s="403" t="str">
        <f>IF('statement of marks'!N89="","",'statement of marks'!N89)</f>
        <v/>
      </c>
      <c r="H1202" s="332" t="str">
        <f>IF('statement of marks'!O89="","",'statement of marks'!O89)</f>
        <v/>
      </c>
      <c r="I1202" s="332" t="str">
        <f>IF('statement of marks'!P89="","",'statement of marks'!P89)</f>
        <v/>
      </c>
      <c r="J1202" s="36" t="str">
        <f>IF('statement of marks'!Q89="","",'statement of marks'!Q89)</f>
        <v/>
      </c>
      <c r="K1202" s="407" t="str">
        <f>IF('statement of marks'!R89="","",'statement of marks'!R89)</f>
        <v/>
      </c>
      <c r="L1202" s="1071"/>
      <c r="M1202" s="1072"/>
      <c r="N1202" s="405"/>
      <c r="O1202" s="1026" t="str">
        <f>'statement of marks'!$K$3</f>
        <v>fgUnh</v>
      </c>
      <c r="P1202" s="1027"/>
      <c r="Q1202" s="332" t="str">
        <f>IF('statement of marks'!K90="","",'statement of marks'!K90)</f>
        <v/>
      </c>
      <c r="R1202" s="332" t="str">
        <f>IF('statement of marks'!L90="","",'statement of marks'!L90)</f>
        <v/>
      </c>
      <c r="S1202" s="332" t="str">
        <f>IF('statement of marks'!M90="","",'statement of marks'!M90)</f>
        <v/>
      </c>
      <c r="T1202" s="403" t="str">
        <f>IF('statement of marks'!N90="","",'statement of marks'!N90)</f>
        <v/>
      </c>
      <c r="U1202" s="332" t="str">
        <f>IF('statement of marks'!O90="","",'statement of marks'!O90)</f>
        <v/>
      </c>
      <c r="V1202" s="332" t="str">
        <f>IF('statement of marks'!P90="","",'statement of marks'!P90)</f>
        <v/>
      </c>
      <c r="W1202" s="36" t="str">
        <f>IF('statement of marks'!Q90="","",'statement of marks'!Q90)</f>
        <v/>
      </c>
      <c r="X1202" s="407" t="str">
        <f>IF('statement of marks'!R90="","",'statement of marks'!R90)</f>
        <v/>
      </c>
    </row>
    <row r="1203" spans="1:24" ht="19" customHeight="1">
      <c r="A1203" s="405"/>
      <c r="B1203" s="1026" t="str">
        <f>'statement of marks'!$AQ$3</f>
        <v>xf.kr</v>
      </c>
      <c r="C1203" s="1027"/>
      <c r="D1203" s="332" t="str">
        <f>IF('statement of marks'!AQ89="","",'statement of marks'!AQ89)</f>
        <v/>
      </c>
      <c r="E1203" s="332" t="str">
        <f>IF('statement of marks'!AR89="","",'statement of marks'!AR89)</f>
        <v/>
      </c>
      <c r="F1203" s="332" t="str">
        <f>IF('statement of marks'!AS89="","",'statement of marks'!AS89)</f>
        <v/>
      </c>
      <c r="G1203" s="403" t="str">
        <f>IF('statement of marks'!AT89="","",'statement of marks'!AT89)</f>
        <v/>
      </c>
      <c r="H1203" s="332" t="str">
        <f>IF('statement of marks'!AU89="","",'statement of marks'!AU89)</f>
        <v/>
      </c>
      <c r="I1203" s="332" t="str">
        <f>IF('statement of marks'!AV89="","",'statement of marks'!AV89)</f>
        <v/>
      </c>
      <c r="J1203" s="36" t="str">
        <f>IF('statement of marks'!AW89="","",'statement of marks'!AW89)</f>
        <v/>
      </c>
      <c r="K1203" s="407" t="str">
        <f>IF('statement of marks'!AX89="","",'statement of marks'!AX89)</f>
        <v/>
      </c>
      <c r="L1203" s="1071"/>
      <c r="M1203" s="1072"/>
      <c r="N1203" s="405"/>
      <c r="O1203" s="1026" t="str">
        <f>'statement of marks'!$AQ$3</f>
        <v>xf.kr</v>
      </c>
      <c r="P1203" s="1027"/>
      <c r="Q1203" s="332" t="str">
        <f>IF('statement of marks'!AQ90="","",'statement of marks'!AQ90)</f>
        <v/>
      </c>
      <c r="R1203" s="332" t="str">
        <f>IF('statement of marks'!AR90="","",'statement of marks'!AR90)</f>
        <v/>
      </c>
      <c r="S1203" s="332" t="str">
        <f>IF('statement of marks'!AS90="","",'statement of marks'!AS90)</f>
        <v/>
      </c>
      <c r="T1203" s="403" t="str">
        <f>IF('statement of marks'!AT90="","",'statement of marks'!AT90)</f>
        <v/>
      </c>
      <c r="U1203" s="332" t="str">
        <f>IF('statement of marks'!AU90="","",'statement of marks'!AU90)</f>
        <v/>
      </c>
      <c r="V1203" s="332" t="str">
        <f>IF('statement of marks'!AV90="","",'statement of marks'!AV90)</f>
        <v/>
      </c>
      <c r="W1203" s="36" t="str">
        <f>IF('statement of marks'!AW90="","",'statement of marks'!AW90)</f>
        <v/>
      </c>
      <c r="X1203" s="407" t="str">
        <f>IF('statement of marks'!AX90="","",'statement of marks'!AX90)</f>
        <v/>
      </c>
    </row>
    <row r="1204" spans="1:24" ht="19" customHeight="1">
      <c r="A1204" s="405"/>
      <c r="B1204" s="1026" t="str">
        <f>'statement of marks'!$BG$3</f>
        <v>Ik;kZoj.k v/;;u</v>
      </c>
      <c r="C1204" s="1027"/>
      <c r="D1204" s="332" t="str">
        <f>IF('statement of marks'!BG89="","",'statement of marks'!BG89)</f>
        <v/>
      </c>
      <c r="E1204" s="332" t="str">
        <f>IF('statement of marks'!BH89="","",'statement of marks'!BH89)</f>
        <v/>
      </c>
      <c r="F1204" s="332" t="str">
        <f>IF('statement of marks'!BI89="","",'statement of marks'!BI89)</f>
        <v/>
      </c>
      <c r="G1204" s="403" t="str">
        <f>IF('statement of marks'!BJ89="","",'statement of marks'!BJ89)</f>
        <v/>
      </c>
      <c r="H1204" s="332" t="str">
        <f>IF('statement of marks'!BK89="","",'statement of marks'!BK89)</f>
        <v/>
      </c>
      <c r="I1204" s="332" t="str">
        <f>IF('statement of marks'!BL89="","",'statement of marks'!BL89)</f>
        <v/>
      </c>
      <c r="J1204" s="36" t="str">
        <f>IF('statement of marks'!BM89="","",'statement of marks'!BM89)</f>
        <v/>
      </c>
      <c r="K1204" s="407" t="str">
        <f>IF('statement of marks'!BN89="","",'statement of marks'!BN89)</f>
        <v/>
      </c>
      <c r="L1204" s="1071"/>
      <c r="M1204" s="1072"/>
      <c r="N1204" s="405"/>
      <c r="O1204" s="1026" t="str">
        <f>'statement of marks'!$BG$3</f>
        <v>Ik;kZoj.k v/;;u</v>
      </c>
      <c r="P1204" s="1027"/>
      <c r="Q1204" s="332" t="str">
        <f>IF('statement of marks'!BG90="","",'statement of marks'!BG90)</f>
        <v/>
      </c>
      <c r="R1204" s="332" t="str">
        <f>IF('statement of marks'!BH90="","",'statement of marks'!BH90)</f>
        <v/>
      </c>
      <c r="S1204" s="332" t="str">
        <f>IF('statement of marks'!BI90="","",'statement of marks'!BI90)</f>
        <v/>
      </c>
      <c r="T1204" s="403" t="str">
        <f>IF('statement of marks'!BJ90="","",'statement of marks'!BJ90)</f>
        <v/>
      </c>
      <c r="U1204" s="332" t="str">
        <f>IF('statement of marks'!BK90="","",'statement of marks'!BK90)</f>
        <v/>
      </c>
      <c r="V1204" s="332" t="str">
        <f>IF('statement of marks'!BL90="","",'statement of marks'!BL90)</f>
        <v/>
      </c>
      <c r="W1204" s="36" t="str">
        <f>IF('statement of marks'!BM90="","",'statement of marks'!BM90)</f>
        <v/>
      </c>
      <c r="X1204" s="407" t="str">
        <f>IF('statement of marks'!BN90="","",'statement of marks'!BN90)</f>
        <v/>
      </c>
    </row>
    <row r="1205" spans="1:24" ht="19" customHeight="1">
      <c r="A1205" s="1040"/>
      <c r="B1205" s="1042" t="str">
        <f>'statement of marks'!$AA$3</f>
        <v>vaxszth</v>
      </c>
      <c r="C1205" s="402" t="s">
        <v>3</v>
      </c>
      <c r="D1205" s="333">
        <f>IF('statement of marks'!AA$6="","",'statement of marks'!AA$6)</f>
        <v>5</v>
      </c>
      <c r="E1205" s="333">
        <f>IF('statement of marks'!AB$6="","",'statement of marks'!AB$6)</f>
        <v>5</v>
      </c>
      <c r="F1205" s="333">
        <f>IF('statement of marks'!AC$6="","",'statement of marks'!AC$6)</f>
        <v>5</v>
      </c>
      <c r="G1205" s="334">
        <f>IF('statement of marks'!AD$6="","",'statement of marks'!AD$6)</f>
        <v>15</v>
      </c>
      <c r="H1205" s="333">
        <f>IF('statement of marks'!AE$6="","",'statement of marks'!AE$6)</f>
        <v>10</v>
      </c>
      <c r="I1205" s="333">
        <f>IF('statement of marks'!AF$6="","",'statement of marks'!AF$6)</f>
        <v>25</v>
      </c>
      <c r="J1205" s="334">
        <f>IF('statement of marks'!AG$6="","",'statement of marks'!AG$6)</f>
        <v>35</v>
      </c>
      <c r="K1205" s="406">
        <f>IF('statement of marks'!AH$6="","",'statement of marks'!AH$6)</f>
        <v>50</v>
      </c>
      <c r="L1205" s="1071"/>
      <c r="M1205" s="1072"/>
      <c r="N1205" s="1040"/>
      <c r="O1205" s="1042" t="str">
        <f>'statement of marks'!$AA$3</f>
        <v>vaxszth</v>
      </c>
      <c r="P1205" s="402" t="s">
        <v>3</v>
      </c>
      <c r="Q1205" s="333">
        <f>IF('statement of marks'!AA$6="","",'statement of marks'!AA$6)</f>
        <v>5</v>
      </c>
      <c r="R1205" s="333">
        <f>IF('statement of marks'!AB$6="","",'statement of marks'!AB$6)</f>
        <v>5</v>
      </c>
      <c r="S1205" s="333">
        <f>IF('statement of marks'!AC$6="","",'statement of marks'!AC$6)</f>
        <v>5</v>
      </c>
      <c r="T1205" s="334">
        <f>IF('statement of marks'!AD$6="","",'statement of marks'!AD$6)</f>
        <v>15</v>
      </c>
      <c r="U1205" s="333">
        <f>IF('statement of marks'!AE$6="","",'statement of marks'!AE$6)</f>
        <v>10</v>
      </c>
      <c r="V1205" s="333">
        <f>IF('statement of marks'!AF$6="","",'statement of marks'!AF$6)</f>
        <v>25</v>
      </c>
      <c r="W1205" s="334">
        <f>IF('statement of marks'!AG$6="","",'statement of marks'!AG$6)</f>
        <v>35</v>
      </c>
      <c r="X1205" s="406">
        <f>IF('statement of marks'!AH$6="","",'statement of marks'!AH$6)</f>
        <v>50</v>
      </c>
    </row>
    <row r="1206" spans="1:24" ht="19" customHeight="1">
      <c r="A1206" s="1041"/>
      <c r="B1206" s="1042"/>
      <c r="C1206" s="404" t="s">
        <v>638</v>
      </c>
      <c r="D1206" s="332" t="str">
        <f>IF('statement of marks'!AA89="","",'statement of marks'!AA89)</f>
        <v/>
      </c>
      <c r="E1206" s="332" t="str">
        <f>IF('statement of marks'!AB89="","",'statement of marks'!AB89)</f>
        <v/>
      </c>
      <c r="F1206" s="332" t="str">
        <f>IF('statement of marks'!AC89="","",'statement of marks'!AC89)</f>
        <v/>
      </c>
      <c r="G1206" s="403" t="str">
        <f>IF('statement of marks'!AD89="","",'statement of marks'!AD89)</f>
        <v/>
      </c>
      <c r="H1206" s="332" t="str">
        <f>IF('statement of marks'!AE89="","",'statement of marks'!AE89)</f>
        <v/>
      </c>
      <c r="I1206" s="332" t="str">
        <f>IF('statement of marks'!AF89="","",'statement of marks'!AF89)</f>
        <v/>
      </c>
      <c r="J1206" s="36" t="str">
        <f>IF('statement of marks'!AG89="","",'statement of marks'!AG89)</f>
        <v/>
      </c>
      <c r="K1206" s="407" t="str">
        <f>IF('statement of marks'!AH89="","",'statement of marks'!AH89)</f>
        <v/>
      </c>
      <c r="L1206" s="1071"/>
      <c r="M1206" s="1072"/>
      <c r="N1206" s="1041"/>
      <c r="O1206" s="1042"/>
      <c r="P1206" s="404" t="s">
        <v>638</v>
      </c>
      <c r="Q1206" s="332" t="str">
        <f>IF('statement of marks'!AA90="","",'statement of marks'!AA90)</f>
        <v/>
      </c>
      <c r="R1206" s="332" t="str">
        <f>IF('statement of marks'!AB90="","",'statement of marks'!AB90)</f>
        <v/>
      </c>
      <c r="S1206" s="332" t="str">
        <f>IF('statement of marks'!AC90="","",'statement of marks'!AC90)</f>
        <v/>
      </c>
      <c r="T1206" s="403" t="str">
        <f>IF('statement of marks'!AD90="","",'statement of marks'!AD90)</f>
        <v/>
      </c>
      <c r="U1206" s="332" t="str">
        <f>IF('statement of marks'!AE90="","",'statement of marks'!AE90)</f>
        <v/>
      </c>
      <c r="V1206" s="332" t="str">
        <f>IF('statement of marks'!AF90="","",'statement of marks'!AF90)</f>
        <v/>
      </c>
      <c r="W1206" s="36" t="str">
        <f>IF('statement of marks'!AG90="","",'statement of marks'!AG90)</f>
        <v/>
      </c>
      <c r="X1206" s="407" t="str">
        <f>IF('statement of marks'!AH90="","",'statement of marks'!AH90)</f>
        <v/>
      </c>
    </row>
    <row r="1207" spans="1:24" ht="19" customHeight="1">
      <c r="A1207" s="405"/>
      <c r="B1207" s="1043" t="s">
        <v>634</v>
      </c>
      <c r="C1207" s="1044"/>
      <c r="D1207" s="336" t="s">
        <v>1</v>
      </c>
      <c r="E1207" s="336" t="s">
        <v>21</v>
      </c>
      <c r="F1207" s="401" t="s">
        <v>635</v>
      </c>
      <c r="G1207" s="36"/>
      <c r="H1207" s="335"/>
      <c r="I1207" s="36"/>
      <c r="J1207" s="502" t="s">
        <v>62</v>
      </c>
      <c r="K1207" s="408"/>
      <c r="L1207" s="1071"/>
      <c r="M1207" s="1072"/>
      <c r="N1207" s="405"/>
      <c r="O1207" s="1043" t="s">
        <v>634</v>
      </c>
      <c r="P1207" s="1044"/>
      <c r="Q1207" s="336" t="s">
        <v>1</v>
      </c>
      <c r="R1207" s="336" t="s">
        <v>21</v>
      </c>
      <c r="S1207" s="401" t="s">
        <v>635</v>
      </c>
      <c r="T1207" s="36"/>
      <c r="U1207" s="335"/>
      <c r="V1207" s="36"/>
      <c r="W1207" s="336" t="s">
        <v>62</v>
      </c>
      <c r="X1207" s="408"/>
    </row>
    <row r="1208" spans="1:24" ht="19" customHeight="1">
      <c r="A1208" s="405"/>
      <c r="B1208" s="1038" t="s">
        <v>3</v>
      </c>
      <c r="C1208" s="1039"/>
      <c r="D1208" s="333">
        <v>20</v>
      </c>
      <c r="E1208" s="333">
        <v>20</v>
      </c>
      <c r="F1208" s="333">
        <v>20</v>
      </c>
      <c r="G1208" s="334"/>
      <c r="H1208" s="333"/>
      <c r="I1208" s="333"/>
      <c r="J1208" s="334">
        <v>20</v>
      </c>
      <c r="K1208" s="406"/>
      <c r="L1208" s="1071"/>
      <c r="M1208" s="1072"/>
      <c r="N1208" s="405"/>
      <c r="O1208" s="1038" t="s">
        <v>3</v>
      </c>
      <c r="P1208" s="1039"/>
      <c r="Q1208" s="333">
        <v>20</v>
      </c>
      <c r="R1208" s="333">
        <v>20</v>
      </c>
      <c r="S1208" s="333">
        <v>20</v>
      </c>
      <c r="T1208" s="334"/>
      <c r="U1208" s="333"/>
      <c r="V1208" s="333"/>
      <c r="W1208" s="334">
        <v>20</v>
      </c>
      <c r="X1208" s="406"/>
    </row>
    <row r="1209" spans="1:24" ht="19" customHeight="1">
      <c r="A1209" s="405"/>
      <c r="B1209" s="1026" t="str">
        <f>'statement of marks'!$BW$3</f>
        <v>dk;kZuqHko</v>
      </c>
      <c r="C1209" s="1027"/>
      <c r="D1209" s="499" t="str">
        <f>IF('statement of marks'!BW89="","",'statement of marks'!BW89)</f>
        <v/>
      </c>
      <c r="E1209" s="499" t="str">
        <f>IF('statement of marks'!BX89="","",'statement of marks'!BX89)</f>
        <v/>
      </c>
      <c r="F1209" s="499" t="str">
        <f>IF('statement of marks'!BZ89="","",'statement of marks'!BZ89)</f>
        <v/>
      </c>
      <c r="G1209" s="338"/>
      <c r="H1209" s="338"/>
      <c r="I1209" s="499"/>
      <c r="J1209" s="499" t="str">
        <f>IF('statement of marks'!BY89="","",'statement of marks'!BY89)</f>
        <v/>
      </c>
      <c r="K1209" s="500"/>
      <c r="L1209" s="1071"/>
      <c r="M1209" s="1072"/>
      <c r="N1209" s="405"/>
      <c r="O1209" s="1026" t="str">
        <f>'statement of marks'!$BW$3</f>
        <v>dk;kZuqHko</v>
      </c>
      <c r="P1209" s="1027"/>
      <c r="Q1209" s="499" t="str">
        <f>IF('statement of marks'!BW90="","",'statement of marks'!BW90)</f>
        <v/>
      </c>
      <c r="R1209" s="499" t="str">
        <f>IF('statement of marks'!BX90="","",'statement of marks'!BX90)</f>
        <v/>
      </c>
      <c r="S1209" s="499" t="str">
        <f>IF('statement of marks'!BZ90="","",'statement of marks'!BZ90)</f>
        <v/>
      </c>
      <c r="T1209" s="338"/>
      <c r="U1209" s="338"/>
      <c r="V1209" s="499"/>
      <c r="W1209" s="499" t="str">
        <f>IF('statement of marks'!BY90="","",'statement of marks'!BY90)</f>
        <v/>
      </c>
      <c r="X1209" s="500"/>
    </row>
    <row r="1210" spans="1:24" ht="19" customHeight="1">
      <c r="A1210" s="405"/>
      <c r="B1210" s="1026" t="str">
        <f>'statement of marks'!$CG$3</f>
        <v>dyk f'k{kk</v>
      </c>
      <c r="C1210" s="1027"/>
      <c r="D1210" s="499" t="str">
        <f>IF('statement of marks'!CG89="","",'statement of marks'!CG89)</f>
        <v/>
      </c>
      <c r="E1210" s="499" t="str">
        <f>IF('statement of marks'!CH89="","",'statement of marks'!CH89)</f>
        <v/>
      </c>
      <c r="F1210" s="499" t="str">
        <f>IF('statement of marks'!CJ89="","",'statement of marks'!CJ89)</f>
        <v/>
      </c>
      <c r="G1210" s="338"/>
      <c r="H1210" s="338"/>
      <c r="I1210" s="499"/>
      <c r="J1210" s="499" t="str">
        <f>IF('statement of marks'!CI89="","",'statement of marks'!CI89)</f>
        <v/>
      </c>
      <c r="K1210" s="500"/>
      <c r="L1210" s="1071"/>
      <c r="M1210" s="1072"/>
      <c r="N1210" s="405"/>
      <c r="O1210" s="1026" t="str">
        <f>'statement of marks'!$CG$3</f>
        <v>dyk f'k{kk</v>
      </c>
      <c r="P1210" s="1027"/>
      <c r="Q1210" s="499" t="str">
        <f>IF('statement of marks'!CG90="","",'statement of marks'!CG90)</f>
        <v/>
      </c>
      <c r="R1210" s="499" t="str">
        <f>IF('statement of marks'!CH90="","",'statement of marks'!CH90)</f>
        <v/>
      </c>
      <c r="S1210" s="499" t="str">
        <f>IF('statement of marks'!CJ90="","",'statement of marks'!CJ90)</f>
        <v/>
      </c>
      <c r="T1210" s="338"/>
      <c r="U1210" s="338"/>
      <c r="V1210" s="499"/>
      <c r="W1210" s="499" t="str">
        <f>IF('statement of marks'!CI90="","",'statement of marks'!CI90)</f>
        <v/>
      </c>
      <c r="X1210" s="500"/>
    </row>
    <row r="1211" spans="1:24" ht="19" customHeight="1">
      <c r="A1211" s="405"/>
      <c r="B1211" s="1028" t="str">
        <f>'statement of marks'!$CQ$3</f>
        <v>LokLF; ,oe~ 'kkjhfjd f'k{kk</v>
      </c>
      <c r="C1211" s="1029"/>
      <c r="D1211" s="499" t="str">
        <f>IF('statement of marks'!CQ89="","",'statement of marks'!CQ89)</f>
        <v/>
      </c>
      <c r="E1211" s="499" t="str">
        <f>IF('statement of marks'!CR89="","",'statement of marks'!CR89)</f>
        <v/>
      </c>
      <c r="F1211" s="499" t="str">
        <f>IF('statement of marks'!CT89="","",'statement of marks'!CT89)</f>
        <v/>
      </c>
      <c r="G1211" s="338"/>
      <c r="H1211" s="338"/>
      <c r="I1211" s="499"/>
      <c r="J1211" s="499" t="str">
        <f>IF('statement of marks'!CS89="","",'statement of marks'!CS89)</f>
        <v/>
      </c>
      <c r="K1211" s="500"/>
      <c r="L1211" s="1071"/>
      <c r="M1211" s="1072"/>
      <c r="N1211" s="405"/>
      <c r="O1211" s="1030" t="str">
        <f>'statement of marks'!$CQ$3</f>
        <v>LokLF; ,oe~ 'kkjhfjd f'k{kk</v>
      </c>
      <c r="P1211" s="1031"/>
      <c r="Q1211" s="499" t="str">
        <f>IF('statement of marks'!CQ90="","",'statement of marks'!CQ90)</f>
        <v/>
      </c>
      <c r="R1211" s="499" t="str">
        <f>IF('statement of marks'!CR90="","",'statement of marks'!CR90)</f>
        <v/>
      </c>
      <c r="S1211" s="499" t="str">
        <f>IF('statement of marks'!CT90="","",'statement of marks'!CT90)</f>
        <v/>
      </c>
      <c r="T1211" s="338"/>
      <c r="U1211" s="338"/>
      <c r="V1211" s="499"/>
      <c r="W1211" s="499" t="str">
        <f>IF('statement of marks'!CS90="","",'statement of marks'!CS90)</f>
        <v/>
      </c>
      <c r="X1211" s="500"/>
    </row>
    <row r="1212" spans="1:24" ht="19" customHeight="1">
      <c r="A1212" s="405"/>
      <c r="B1212" s="1032" t="s">
        <v>636</v>
      </c>
      <c r="C1212" s="1033"/>
      <c r="D1212" s="1034" t="str">
        <f>IF(details!$CQ$3="","",details!$CQ$3)</f>
        <v>;ksx vxLr rd</v>
      </c>
      <c r="E1212" s="1034"/>
      <c r="F1212" s="1034" t="str">
        <f>IF(details!$CU$3="","",details!$CU$3)</f>
        <v>;ksx vDVwcj rd</v>
      </c>
      <c r="G1212" s="1034"/>
      <c r="H1212" s="1034" t="str">
        <f>IF(details!$CY$3="","",details!$CY$3)</f>
        <v>;ksx fnlEcj rd</v>
      </c>
      <c r="I1212" s="1034"/>
      <c r="J1212" s="1034" t="str">
        <f>IF(details!$DC$3="","",details!$DC$3)</f>
        <v>;ksx Qjojh rd</v>
      </c>
      <c r="K1212" s="1035"/>
      <c r="L1212" s="1071"/>
      <c r="M1212" s="1072"/>
      <c r="N1212" s="405"/>
      <c r="O1212" s="1032" t="s">
        <v>636</v>
      </c>
      <c r="P1212" s="1033"/>
      <c r="Q1212" s="1034" t="str">
        <f>IF(details!$CQ$3="","",details!$CQ$3)</f>
        <v>;ksx vxLr rd</v>
      </c>
      <c r="R1212" s="1034"/>
      <c r="S1212" s="1034" t="str">
        <f>IF(details!$CU$3="","",details!$CU$3)</f>
        <v>;ksx vDVwcj rd</v>
      </c>
      <c r="T1212" s="1034"/>
      <c r="U1212" s="1034" t="str">
        <f>IF(details!$CY$3="","",details!$CY$3)</f>
        <v>;ksx fnlEcj rd</v>
      </c>
      <c r="V1212" s="1034"/>
      <c r="W1212" s="1034" t="str">
        <f>IF(details!$DC$3="","",details!$DC$3)</f>
        <v>;ksx Qjojh rd</v>
      </c>
      <c r="X1212" s="1035"/>
    </row>
    <row r="1213" spans="1:24" ht="19" customHeight="1">
      <c r="A1213" s="405"/>
      <c r="B1213" s="1032" t="s">
        <v>86</v>
      </c>
      <c r="C1213" s="1033"/>
      <c r="D1213" s="1036" t="str">
        <f>IF(details!CR89="","",details!CR89)</f>
        <v/>
      </c>
      <c r="E1213" s="1036"/>
      <c r="F1213" s="1036" t="str">
        <f>IF(details!CV89="","",details!CV89)</f>
        <v/>
      </c>
      <c r="G1213" s="1036"/>
      <c r="H1213" s="1036" t="str">
        <f>IF(details!CZ89="","",details!CZ89)</f>
        <v/>
      </c>
      <c r="I1213" s="1036"/>
      <c r="J1213" s="1036" t="str">
        <f>IF(details!DD89="","",details!DD89)</f>
        <v/>
      </c>
      <c r="K1213" s="1037"/>
      <c r="L1213" s="1071"/>
      <c r="M1213" s="1072"/>
      <c r="N1213" s="405"/>
      <c r="O1213" s="1032" t="s">
        <v>86</v>
      </c>
      <c r="P1213" s="1033"/>
      <c r="Q1213" s="1036" t="str">
        <f>IF(details!CR90="","",details!CR90)</f>
        <v/>
      </c>
      <c r="R1213" s="1036"/>
      <c r="S1213" s="1036" t="str">
        <f>IF(details!CV90="","",details!CV90)</f>
        <v/>
      </c>
      <c r="T1213" s="1036"/>
      <c r="U1213" s="1036" t="str">
        <f>IF(details!CZ90="","",details!CZ90)</f>
        <v/>
      </c>
      <c r="V1213" s="1036"/>
      <c r="W1213" s="1036" t="str">
        <f>IF(details!DD90="","",details!DD90)</f>
        <v/>
      </c>
      <c r="X1213" s="1037"/>
    </row>
    <row r="1214" spans="1:24" ht="19" customHeight="1">
      <c r="A1214" s="405"/>
      <c r="B1214" s="1020" t="s">
        <v>15</v>
      </c>
      <c r="C1214" s="1021"/>
      <c r="D1214" s="1022" t="str">
        <f>IF(details!CQ89="","",details!CQ89)</f>
        <v/>
      </c>
      <c r="E1214" s="1022"/>
      <c r="F1214" s="1022" t="str">
        <f>IF(details!CU89="","",details!CU89)</f>
        <v/>
      </c>
      <c r="G1214" s="1022"/>
      <c r="H1214" s="1022" t="str">
        <f>IF(details!CY89="","",details!CY89)</f>
        <v/>
      </c>
      <c r="I1214" s="1022"/>
      <c r="J1214" s="1022" t="str">
        <f>IF(details!DC89="","",details!DC89)</f>
        <v/>
      </c>
      <c r="K1214" s="1023"/>
      <c r="L1214" s="1071"/>
      <c r="M1214" s="1072"/>
      <c r="N1214" s="405"/>
      <c r="O1214" s="1020" t="s">
        <v>15</v>
      </c>
      <c r="P1214" s="1021"/>
      <c r="Q1214" s="1022" t="str">
        <f>IF(details!CQ90="","",details!CQ90)</f>
        <v/>
      </c>
      <c r="R1214" s="1022"/>
      <c r="S1214" s="1022" t="str">
        <f>IF(details!CU90="","",details!CU90)</f>
        <v/>
      </c>
      <c r="T1214" s="1022"/>
      <c r="U1214" s="1022" t="str">
        <f>IF(details!CY90="","",details!CY90)</f>
        <v/>
      </c>
      <c r="V1214" s="1022"/>
      <c r="W1214" s="1022" t="str">
        <f>IF(details!DC90="","",details!DC90)</f>
        <v/>
      </c>
      <c r="X1214" s="1023"/>
    </row>
    <row r="1215" spans="1:24" ht="19" customHeight="1">
      <c r="A1215" s="405"/>
      <c r="B1215" s="1024" t="s">
        <v>87</v>
      </c>
      <c r="C1215" s="1025"/>
      <c r="D1215" s="1016"/>
      <c r="E1215" s="1016"/>
      <c r="F1215" s="1016"/>
      <c r="G1215" s="1016"/>
      <c r="H1215" s="1016"/>
      <c r="I1215" s="1016"/>
      <c r="J1215" s="1016"/>
      <c r="K1215" s="1017"/>
      <c r="L1215" s="1071"/>
      <c r="M1215" s="1072"/>
      <c r="N1215" s="405"/>
      <c r="O1215" s="1024" t="s">
        <v>87</v>
      </c>
      <c r="P1215" s="1025"/>
      <c r="Q1215" s="1016"/>
      <c r="R1215" s="1016"/>
      <c r="S1215" s="1016"/>
      <c r="T1215" s="1016"/>
      <c r="U1215" s="1016"/>
      <c r="V1215" s="1016"/>
      <c r="W1215" s="1016"/>
      <c r="X1215" s="1017"/>
    </row>
    <row r="1216" spans="1:24" ht="19" customHeight="1">
      <c r="A1216" s="405"/>
      <c r="B1216" s="1014" t="s">
        <v>73</v>
      </c>
      <c r="C1216" s="1015"/>
      <c r="D1216" s="1016"/>
      <c r="E1216" s="1016"/>
      <c r="F1216" s="1016"/>
      <c r="G1216" s="1016"/>
      <c r="H1216" s="1016"/>
      <c r="I1216" s="1016"/>
      <c r="J1216" s="1016"/>
      <c r="K1216" s="1017"/>
      <c r="L1216" s="1071"/>
      <c r="M1216" s="1072"/>
      <c r="N1216" s="405"/>
      <c r="O1216" s="1014" t="s">
        <v>73</v>
      </c>
      <c r="P1216" s="1015"/>
      <c r="Q1216" s="1016"/>
      <c r="R1216" s="1016"/>
      <c r="S1216" s="1016"/>
      <c r="T1216" s="1016"/>
      <c r="U1216" s="1016"/>
      <c r="V1216" s="1016"/>
      <c r="W1216" s="1016"/>
      <c r="X1216" s="1017"/>
    </row>
    <row r="1217" spans="1:24" ht="19" customHeight="1">
      <c r="A1217" s="405"/>
      <c r="B1217" s="1018" t="s">
        <v>88</v>
      </c>
      <c r="C1217" s="1019"/>
      <c r="D1217" s="1016"/>
      <c r="E1217" s="1016"/>
      <c r="F1217" s="1016"/>
      <c r="G1217" s="1016"/>
      <c r="H1217" s="1016"/>
      <c r="I1217" s="1016"/>
      <c r="J1217" s="1016"/>
      <c r="K1217" s="1017"/>
      <c r="L1217" s="1071"/>
      <c r="M1217" s="1072"/>
      <c r="N1217" s="405"/>
      <c r="O1217" s="1018" t="s">
        <v>88</v>
      </c>
      <c r="P1217" s="1019"/>
      <c r="Q1217" s="1016"/>
      <c r="R1217" s="1016"/>
      <c r="S1217" s="1016"/>
      <c r="T1217" s="1016"/>
      <c r="U1217" s="1016"/>
      <c r="V1217" s="1016"/>
      <c r="W1217" s="1016"/>
      <c r="X1217" s="1017"/>
    </row>
    <row r="1218" spans="1:24" ht="19" customHeight="1" thickBot="1">
      <c r="A1218" s="410"/>
      <c r="B1218" s="1054" t="s">
        <v>89</v>
      </c>
      <c r="C1218" s="1055"/>
      <c r="D1218" s="1056"/>
      <c r="E1218" s="1056"/>
      <c r="F1218" s="1056"/>
      <c r="G1218" s="1056"/>
      <c r="H1218" s="1056"/>
      <c r="I1218" s="1056"/>
      <c r="J1218" s="1056"/>
      <c r="K1218" s="1057"/>
      <c r="L1218" s="1071"/>
      <c r="M1218" s="1072"/>
      <c r="N1218" s="410"/>
      <c r="O1218" s="1054" t="s">
        <v>89</v>
      </c>
      <c r="P1218" s="1055"/>
      <c r="Q1218" s="1056"/>
      <c r="R1218" s="1056"/>
      <c r="S1218" s="1056"/>
      <c r="T1218" s="1056"/>
      <c r="U1218" s="1056"/>
      <c r="V1218" s="1056"/>
      <c r="W1218" s="1056"/>
      <c r="X1218" s="1057"/>
    </row>
    <row r="1219" spans="1:24" ht="19" customHeight="1">
      <c r="A1219" s="1058" t="s">
        <v>44</v>
      </c>
      <c r="B1219" s="1059"/>
      <c r="C1219" s="1059"/>
      <c r="D1219" s="1059"/>
      <c r="E1219" s="1059"/>
      <c r="F1219" s="1059"/>
      <c r="G1219" s="1059"/>
      <c r="H1219" s="1059"/>
      <c r="I1219" s="1059"/>
      <c r="J1219" s="1059"/>
      <c r="K1219" s="1060"/>
      <c r="L1219" s="1071"/>
      <c r="M1219" s="1072"/>
      <c r="N1219" s="1058" t="s">
        <v>44</v>
      </c>
      <c r="O1219" s="1059"/>
      <c r="P1219" s="1059"/>
      <c r="Q1219" s="1059"/>
      <c r="R1219" s="1059"/>
      <c r="S1219" s="1059"/>
      <c r="T1219" s="1059"/>
      <c r="U1219" s="1059"/>
      <c r="V1219" s="1059"/>
      <c r="W1219" s="1059"/>
      <c r="X1219" s="1060"/>
    </row>
    <row r="1220" spans="1:24" ht="19" customHeight="1">
      <c r="A1220" s="1061" t="str">
        <f>'statement of marks'!$A$1</f>
        <v>jk- ck- ek/;fed fo|ky; uohu] fuEckgsM+k</v>
      </c>
      <c r="B1220" s="1062"/>
      <c r="C1220" s="1062"/>
      <c r="D1220" s="1062"/>
      <c r="E1220" s="1062"/>
      <c r="F1220" s="1062"/>
      <c r="G1220" s="1062"/>
      <c r="H1220" s="1062"/>
      <c r="I1220" s="1062"/>
      <c r="J1220" s="1062"/>
      <c r="K1220" s="1063"/>
      <c r="L1220" s="1071"/>
      <c r="M1220" s="1072"/>
      <c r="N1220" s="1061" t="str">
        <f>'statement of marks'!$A$1</f>
        <v>jk- ck- ek/;fed fo|ky; uohu] fuEckgsM+k</v>
      </c>
      <c r="O1220" s="1062"/>
      <c r="P1220" s="1062"/>
      <c r="Q1220" s="1062"/>
      <c r="R1220" s="1062"/>
      <c r="S1220" s="1062"/>
      <c r="T1220" s="1062"/>
      <c r="U1220" s="1062"/>
      <c r="V1220" s="1062"/>
      <c r="W1220" s="1062"/>
      <c r="X1220" s="1063"/>
    </row>
    <row r="1221" spans="1:24" ht="19" customHeight="1">
      <c r="A1221" s="1061"/>
      <c r="B1221" s="1062"/>
      <c r="C1221" s="1062"/>
      <c r="D1221" s="1062"/>
      <c r="E1221" s="1062"/>
      <c r="F1221" s="1062"/>
      <c r="G1221" s="1062"/>
      <c r="H1221" s="1062"/>
      <c r="I1221" s="1062"/>
      <c r="J1221" s="1062"/>
      <c r="K1221" s="1063"/>
      <c r="L1221" s="1071"/>
      <c r="M1221" s="1072"/>
      <c r="N1221" s="1061"/>
      <c r="O1221" s="1062"/>
      <c r="P1221" s="1062"/>
      <c r="Q1221" s="1062"/>
      <c r="R1221" s="1062"/>
      <c r="S1221" s="1062"/>
      <c r="T1221" s="1062"/>
      <c r="U1221" s="1062"/>
      <c r="V1221" s="1062"/>
      <c r="W1221" s="1062"/>
      <c r="X1221" s="1063"/>
    </row>
    <row r="1222" spans="1:24" ht="19" customHeight="1">
      <c r="A1222" s="405"/>
      <c r="B1222" s="1042" t="s">
        <v>84</v>
      </c>
      <c r="C1222" s="1064"/>
      <c r="D1222" s="1065" t="str">
        <f>'statement of marks'!$F$3</f>
        <v>2015-16</v>
      </c>
      <c r="E1222" s="1065"/>
      <c r="F1222" s="1065"/>
      <c r="G1222" s="1065"/>
      <c r="H1222" s="1065"/>
      <c r="I1222" s="1065"/>
      <c r="J1222" s="1065"/>
      <c r="K1222" s="1066"/>
      <c r="L1222" s="1071"/>
      <c r="M1222" s="1072"/>
      <c r="N1222" s="405"/>
      <c r="O1222" s="1042" t="s">
        <v>84</v>
      </c>
      <c r="P1222" s="1064"/>
      <c r="Q1222" s="1065" t="str">
        <f>'statement of marks'!$F$3</f>
        <v>2015-16</v>
      </c>
      <c r="R1222" s="1065"/>
      <c r="S1222" s="1065"/>
      <c r="T1222" s="1065"/>
      <c r="U1222" s="1065"/>
      <c r="V1222" s="1065"/>
      <c r="W1222" s="1065"/>
      <c r="X1222" s="1066"/>
    </row>
    <row r="1223" spans="1:24" ht="19" customHeight="1">
      <c r="A1223" s="405"/>
      <c r="B1223" s="1026" t="s">
        <v>573</v>
      </c>
      <c r="C1223" s="1027"/>
      <c r="D1223" s="1027" t="str">
        <f>IF('statement of marks'!H91="","",'statement of marks'!H91)</f>
        <v>v 085</v>
      </c>
      <c r="E1223" s="1027"/>
      <c r="F1223" s="1027"/>
      <c r="G1223" s="1027"/>
      <c r="H1223" s="1027"/>
      <c r="I1223" s="1027"/>
      <c r="J1223" s="1027"/>
      <c r="K1223" s="1067"/>
      <c r="L1223" s="1071"/>
      <c r="M1223" s="1072"/>
      <c r="N1223" s="405"/>
      <c r="O1223" s="1026" t="s">
        <v>573</v>
      </c>
      <c r="P1223" s="1027"/>
      <c r="Q1223" s="1027" t="str">
        <f>IF('statement of marks'!H92="","",'statement of marks'!H92)</f>
        <v>v 086</v>
      </c>
      <c r="R1223" s="1027"/>
      <c r="S1223" s="1027"/>
      <c r="T1223" s="1027"/>
      <c r="U1223" s="1027"/>
      <c r="V1223" s="1027"/>
      <c r="W1223" s="1027"/>
      <c r="X1223" s="1067"/>
    </row>
    <row r="1224" spans="1:24" ht="19" customHeight="1">
      <c r="A1224" s="405"/>
      <c r="B1224" s="1026" t="s">
        <v>574</v>
      </c>
      <c r="C1224" s="1027"/>
      <c r="D1224" s="1027" t="str">
        <f>IF('statement of marks'!I91="","",'statement of marks'!I91)</f>
        <v>c 085</v>
      </c>
      <c r="E1224" s="1027"/>
      <c r="F1224" s="1027"/>
      <c r="G1224" s="1027"/>
      <c r="H1224" s="1027"/>
      <c r="I1224" s="1027"/>
      <c r="J1224" s="1027"/>
      <c r="K1224" s="1067"/>
      <c r="L1224" s="1071"/>
      <c r="M1224" s="1072"/>
      <c r="N1224" s="405"/>
      <c r="O1224" s="1026" t="s">
        <v>574</v>
      </c>
      <c r="P1224" s="1027"/>
      <c r="Q1224" s="1027" t="str">
        <f>IF('statement of marks'!I92="","",'statement of marks'!I92)</f>
        <v>c 086</v>
      </c>
      <c r="R1224" s="1027"/>
      <c r="S1224" s="1027"/>
      <c r="T1224" s="1027"/>
      <c r="U1224" s="1027"/>
      <c r="V1224" s="1027"/>
      <c r="W1224" s="1027"/>
      <c r="X1224" s="1067"/>
    </row>
    <row r="1225" spans="1:24" ht="19" customHeight="1">
      <c r="A1225" s="405"/>
      <c r="B1225" s="1026" t="s">
        <v>575</v>
      </c>
      <c r="C1225" s="1027"/>
      <c r="D1225" s="1027" t="str">
        <f>IF('statement of marks'!J91="","",'statement of marks'!J91)</f>
        <v>l 085</v>
      </c>
      <c r="E1225" s="1027"/>
      <c r="F1225" s="1027"/>
      <c r="G1225" s="1027"/>
      <c r="H1225" s="1027"/>
      <c r="I1225" s="1027"/>
      <c r="J1225" s="1027"/>
      <c r="K1225" s="1067"/>
      <c r="L1225" s="1071"/>
      <c r="M1225" s="1072"/>
      <c r="N1225" s="405"/>
      <c r="O1225" s="1026" t="s">
        <v>575</v>
      </c>
      <c r="P1225" s="1027"/>
      <c r="Q1225" s="1027" t="str">
        <f>IF('statement of marks'!J92="","",'statement of marks'!J92)</f>
        <v>l 086</v>
      </c>
      <c r="R1225" s="1027"/>
      <c r="S1225" s="1027"/>
      <c r="T1225" s="1027"/>
      <c r="U1225" s="1027"/>
      <c r="V1225" s="1027"/>
      <c r="W1225" s="1027"/>
      <c r="X1225" s="1067"/>
    </row>
    <row r="1226" spans="1:24" ht="19" customHeight="1">
      <c r="A1226" s="405"/>
      <c r="B1226" s="1026" t="s">
        <v>576</v>
      </c>
      <c r="C1226" s="1027"/>
      <c r="D1226" s="399" t="str">
        <f>'statement of marks'!$D$3</f>
        <v>3 A</v>
      </c>
      <c r="E1226" s="1027" t="s">
        <v>9</v>
      </c>
      <c r="F1226" s="1027"/>
      <c r="G1226" s="1045" t="str">
        <f>IF('statement of marks'!D91="","",'statement of marks'!D91)</f>
        <v/>
      </c>
      <c r="H1226" s="1045"/>
      <c r="I1226" s="1045"/>
      <c r="J1226" s="1045"/>
      <c r="K1226" s="1046"/>
      <c r="L1226" s="1071"/>
      <c r="M1226" s="1072"/>
      <c r="N1226" s="405"/>
      <c r="O1226" s="1026" t="s">
        <v>576</v>
      </c>
      <c r="P1226" s="1027"/>
      <c r="Q1226" s="399" t="str">
        <f>'statement of marks'!$D$3</f>
        <v>3 A</v>
      </c>
      <c r="R1226" s="1027" t="s">
        <v>9</v>
      </c>
      <c r="S1226" s="1027"/>
      <c r="T1226" s="1045" t="str">
        <f>IF('statement of marks'!D92="","",'statement of marks'!D92)</f>
        <v/>
      </c>
      <c r="U1226" s="1045"/>
      <c r="V1226" s="1045"/>
      <c r="W1226" s="1045"/>
      <c r="X1226" s="1046"/>
    </row>
    <row r="1227" spans="1:24" ht="19" customHeight="1">
      <c r="A1227" s="405"/>
      <c r="B1227" s="1026" t="s">
        <v>577</v>
      </c>
      <c r="C1227" s="1027"/>
      <c r="D1227" s="399" t="str">
        <f>IF('statement of marks'!E91="","",'statement of marks'!E91)</f>
        <v/>
      </c>
      <c r="E1227" s="1027" t="s">
        <v>0</v>
      </c>
      <c r="F1227" s="1027"/>
      <c r="G1227" s="1047" t="str">
        <f>IF('statement of marks'!F91="","",'statement of marks'!F91)</f>
        <v/>
      </c>
      <c r="H1227" s="1047"/>
      <c r="I1227" s="1047"/>
      <c r="J1227" s="1047"/>
      <c r="K1227" s="1048"/>
      <c r="L1227" s="1071"/>
      <c r="M1227" s="1072"/>
      <c r="N1227" s="405"/>
      <c r="O1227" s="1026" t="s">
        <v>577</v>
      </c>
      <c r="P1227" s="1027"/>
      <c r="Q1227" s="399" t="str">
        <f>IF('statement of marks'!E92="","",'statement of marks'!E92)</f>
        <v/>
      </c>
      <c r="R1227" s="1027" t="s">
        <v>0</v>
      </c>
      <c r="S1227" s="1027"/>
      <c r="T1227" s="1047" t="str">
        <f>IF('statement of marks'!F92="","",'statement of marks'!F92)</f>
        <v/>
      </c>
      <c r="U1227" s="1047"/>
      <c r="V1227" s="1047"/>
      <c r="W1227" s="1047"/>
      <c r="X1227" s="1048"/>
    </row>
    <row r="1228" spans="1:24" ht="19" customHeight="1">
      <c r="A1228" s="405"/>
      <c r="B1228" s="372" t="s">
        <v>27</v>
      </c>
      <c r="C1228" s="337" t="s">
        <v>85</v>
      </c>
      <c r="D1228" s="1049" t="s">
        <v>1</v>
      </c>
      <c r="E1228" s="1049" t="s">
        <v>21</v>
      </c>
      <c r="F1228" s="1049" t="s">
        <v>62</v>
      </c>
      <c r="G1228" s="1050" t="s">
        <v>2</v>
      </c>
      <c r="H1228" s="1049" t="s">
        <v>632</v>
      </c>
      <c r="I1228" s="1049"/>
      <c r="J1228" s="1049"/>
      <c r="K1228" s="1051" t="s">
        <v>633</v>
      </c>
      <c r="L1228" s="1071"/>
      <c r="M1228" s="1072"/>
      <c r="N1228" s="405"/>
      <c r="O1228" s="372" t="s">
        <v>27</v>
      </c>
      <c r="P1228" s="337" t="s">
        <v>85</v>
      </c>
      <c r="Q1228" s="1052" t="s">
        <v>1</v>
      </c>
      <c r="R1228" s="1052" t="s">
        <v>21</v>
      </c>
      <c r="S1228" s="1052" t="s">
        <v>62</v>
      </c>
      <c r="T1228" s="1053" t="s">
        <v>2</v>
      </c>
      <c r="U1228" s="1052" t="s">
        <v>632</v>
      </c>
      <c r="V1228" s="1052"/>
      <c r="W1228" s="1052"/>
      <c r="X1228" s="1051" t="s">
        <v>633</v>
      </c>
    </row>
    <row r="1229" spans="1:24" ht="19" customHeight="1">
      <c r="A1229" s="405"/>
      <c r="B1229" s="372"/>
      <c r="C1229" s="337"/>
      <c r="D1229" s="1049"/>
      <c r="E1229" s="1049"/>
      <c r="F1229" s="1049"/>
      <c r="G1229" s="1050"/>
      <c r="H1229" s="393" t="s">
        <v>629</v>
      </c>
      <c r="I1229" s="393" t="s">
        <v>630</v>
      </c>
      <c r="J1229" s="501" t="s">
        <v>68</v>
      </c>
      <c r="K1229" s="1051"/>
      <c r="L1229" s="1071"/>
      <c r="M1229" s="1072"/>
      <c r="N1229" s="405"/>
      <c r="O1229" s="372"/>
      <c r="P1229" s="337"/>
      <c r="Q1229" s="1052"/>
      <c r="R1229" s="1052"/>
      <c r="S1229" s="1052"/>
      <c r="T1229" s="1053"/>
      <c r="U1229" s="400" t="s">
        <v>629</v>
      </c>
      <c r="V1229" s="400" t="s">
        <v>630</v>
      </c>
      <c r="W1229" s="400" t="s">
        <v>68</v>
      </c>
      <c r="X1229" s="1051"/>
    </row>
    <row r="1230" spans="1:24" ht="19" customHeight="1">
      <c r="A1230" s="405"/>
      <c r="B1230" s="1038" t="s">
        <v>3</v>
      </c>
      <c r="C1230" s="1039"/>
      <c r="D1230" s="333">
        <f>IF('statement of marks'!K$6="","",'statement of marks'!K$6)</f>
        <v>10</v>
      </c>
      <c r="E1230" s="333">
        <f>IF('statement of marks'!L$6="","",'statement of marks'!L$6)</f>
        <v>10</v>
      </c>
      <c r="F1230" s="333">
        <f>IF('statement of marks'!M$6="","",'statement of marks'!M$6)</f>
        <v>10</v>
      </c>
      <c r="G1230" s="334">
        <f>IF('statement of marks'!N$6="","",'statement of marks'!N$6)</f>
        <v>30</v>
      </c>
      <c r="H1230" s="333">
        <f>IF('statement of marks'!O$6="","",'statement of marks'!O$6)</f>
        <v>20</v>
      </c>
      <c r="I1230" s="333">
        <f>IF('statement of marks'!P$6="","",'statement of marks'!P$6)</f>
        <v>50</v>
      </c>
      <c r="J1230" s="334">
        <f>IF('statement of marks'!Q$6="","",'statement of marks'!Q$6)</f>
        <v>70</v>
      </c>
      <c r="K1230" s="406">
        <f>IF('statement of marks'!R$6="","",'statement of marks'!R$6)</f>
        <v>100</v>
      </c>
      <c r="L1230" s="1071"/>
      <c r="M1230" s="1072"/>
      <c r="N1230" s="405"/>
      <c r="O1230" s="1038" t="s">
        <v>3</v>
      </c>
      <c r="P1230" s="1039"/>
      <c r="Q1230" s="333">
        <f>IF('statement of marks'!K$6="","",'statement of marks'!K$6)</f>
        <v>10</v>
      </c>
      <c r="R1230" s="333">
        <f>IF('statement of marks'!L$6="","",'statement of marks'!L$6)</f>
        <v>10</v>
      </c>
      <c r="S1230" s="333">
        <f>IF('statement of marks'!M$6="","",'statement of marks'!M$6)</f>
        <v>10</v>
      </c>
      <c r="T1230" s="334">
        <f>IF('statement of marks'!N$6="","",'statement of marks'!N$6)</f>
        <v>30</v>
      </c>
      <c r="U1230" s="333">
        <f>IF('statement of marks'!O$6="","",'statement of marks'!O$6)</f>
        <v>20</v>
      </c>
      <c r="V1230" s="333">
        <f>IF('statement of marks'!P$6="","",'statement of marks'!P$6)</f>
        <v>50</v>
      </c>
      <c r="W1230" s="334">
        <f>IF('statement of marks'!Q$6="","",'statement of marks'!Q$6)</f>
        <v>70</v>
      </c>
      <c r="X1230" s="406">
        <f>IF('statement of marks'!R$6="","",'statement of marks'!R$6)</f>
        <v>100</v>
      </c>
    </row>
    <row r="1231" spans="1:24" ht="19" customHeight="1">
      <c r="A1231" s="405"/>
      <c r="B1231" s="1026" t="str">
        <f>'statement of marks'!$K$3</f>
        <v>fgUnh</v>
      </c>
      <c r="C1231" s="1027"/>
      <c r="D1231" s="332" t="str">
        <f>IF('statement of marks'!K91="","",'statement of marks'!K91)</f>
        <v/>
      </c>
      <c r="E1231" s="332" t="str">
        <f>IF('statement of marks'!L91="","",'statement of marks'!L91)</f>
        <v/>
      </c>
      <c r="F1231" s="332" t="str">
        <f>IF('statement of marks'!M91="","",'statement of marks'!M91)</f>
        <v/>
      </c>
      <c r="G1231" s="403" t="str">
        <f>IF('statement of marks'!N91="","",'statement of marks'!N91)</f>
        <v/>
      </c>
      <c r="H1231" s="332" t="str">
        <f>IF('statement of marks'!O91="","",'statement of marks'!O91)</f>
        <v/>
      </c>
      <c r="I1231" s="332" t="str">
        <f>IF('statement of marks'!P91="","",'statement of marks'!P91)</f>
        <v/>
      </c>
      <c r="J1231" s="36" t="str">
        <f>IF('statement of marks'!Q91="","",'statement of marks'!Q91)</f>
        <v/>
      </c>
      <c r="K1231" s="407" t="str">
        <f>IF('statement of marks'!R91="","",'statement of marks'!R91)</f>
        <v/>
      </c>
      <c r="L1231" s="1071"/>
      <c r="M1231" s="1072"/>
      <c r="N1231" s="405"/>
      <c r="O1231" s="1026" t="str">
        <f>'statement of marks'!$K$3</f>
        <v>fgUnh</v>
      </c>
      <c r="P1231" s="1027"/>
      <c r="Q1231" s="332" t="str">
        <f>IF('statement of marks'!K92="","",'statement of marks'!K92)</f>
        <v/>
      </c>
      <c r="R1231" s="332" t="str">
        <f>IF('statement of marks'!L92="","",'statement of marks'!L92)</f>
        <v/>
      </c>
      <c r="S1231" s="332" t="str">
        <f>IF('statement of marks'!M92="","",'statement of marks'!M92)</f>
        <v/>
      </c>
      <c r="T1231" s="403" t="str">
        <f>IF('statement of marks'!N92="","",'statement of marks'!N92)</f>
        <v/>
      </c>
      <c r="U1231" s="332" t="str">
        <f>IF('statement of marks'!O92="","",'statement of marks'!O92)</f>
        <v/>
      </c>
      <c r="V1231" s="332" t="str">
        <f>IF('statement of marks'!P92="","",'statement of marks'!P92)</f>
        <v/>
      </c>
      <c r="W1231" s="36" t="str">
        <f>IF('statement of marks'!Q92="","",'statement of marks'!Q92)</f>
        <v/>
      </c>
      <c r="X1231" s="407" t="str">
        <f>IF('statement of marks'!R92="","",'statement of marks'!R92)</f>
        <v/>
      </c>
    </row>
    <row r="1232" spans="1:24" ht="19" customHeight="1">
      <c r="A1232" s="405"/>
      <c r="B1232" s="1026" t="str">
        <f>'statement of marks'!$AQ$3</f>
        <v>xf.kr</v>
      </c>
      <c r="C1232" s="1027"/>
      <c r="D1232" s="332" t="str">
        <f>IF('statement of marks'!AQ91="","",'statement of marks'!AQ91)</f>
        <v/>
      </c>
      <c r="E1232" s="332" t="str">
        <f>IF('statement of marks'!AR91="","",'statement of marks'!AR91)</f>
        <v/>
      </c>
      <c r="F1232" s="332" t="str">
        <f>IF('statement of marks'!AS91="","",'statement of marks'!AS91)</f>
        <v/>
      </c>
      <c r="G1232" s="403" t="str">
        <f>IF('statement of marks'!AT91="","",'statement of marks'!AT91)</f>
        <v/>
      </c>
      <c r="H1232" s="332" t="str">
        <f>IF('statement of marks'!AU91="","",'statement of marks'!AU91)</f>
        <v/>
      </c>
      <c r="I1232" s="332" t="str">
        <f>IF('statement of marks'!AV91="","",'statement of marks'!AV91)</f>
        <v/>
      </c>
      <c r="J1232" s="36" t="str">
        <f>IF('statement of marks'!AW91="","",'statement of marks'!AW91)</f>
        <v/>
      </c>
      <c r="K1232" s="407" t="str">
        <f>IF('statement of marks'!AX91="","",'statement of marks'!AX91)</f>
        <v/>
      </c>
      <c r="L1232" s="1071"/>
      <c r="M1232" s="1072"/>
      <c r="N1232" s="405"/>
      <c r="O1232" s="1026" t="str">
        <f>'statement of marks'!$AQ$3</f>
        <v>xf.kr</v>
      </c>
      <c r="P1232" s="1027"/>
      <c r="Q1232" s="332" t="str">
        <f>IF('statement of marks'!AQ92="","",'statement of marks'!AQ92)</f>
        <v/>
      </c>
      <c r="R1232" s="332" t="str">
        <f>IF('statement of marks'!AR92="","",'statement of marks'!AR92)</f>
        <v/>
      </c>
      <c r="S1232" s="332" t="str">
        <f>IF('statement of marks'!AS92="","",'statement of marks'!AS92)</f>
        <v/>
      </c>
      <c r="T1232" s="403" t="str">
        <f>IF('statement of marks'!AT92="","",'statement of marks'!AT92)</f>
        <v/>
      </c>
      <c r="U1232" s="332" t="str">
        <f>IF('statement of marks'!AU92="","",'statement of marks'!AU92)</f>
        <v/>
      </c>
      <c r="V1232" s="332" t="str">
        <f>IF('statement of marks'!AV92="","",'statement of marks'!AV92)</f>
        <v/>
      </c>
      <c r="W1232" s="36" t="str">
        <f>IF('statement of marks'!AW92="","",'statement of marks'!AW92)</f>
        <v/>
      </c>
      <c r="X1232" s="407" t="str">
        <f>IF('statement of marks'!AX92="","",'statement of marks'!AX92)</f>
        <v/>
      </c>
    </row>
    <row r="1233" spans="1:24" ht="19" customHeight="1">
      <c r="A1233" s="405"/>
      <c r="B1233" s="1026" t="str">
        <f>'statement of marks'!$BG$3</f>
        <v>Ik;kZoj.k v/;;u</v>
      </c>
      <c r="C1233" s="1027"/>
      <c r="D1233" s="332" t="str">
        <f>IF('statement of marks'!BG91="","",'statement of marks'!BG91)</f>
        <v/>
      </c>
      <c r="E1233" s="332" t="str">
        <f>IF('statement of marks'!BH91="","",'statement of marks'!BH91)</f>
        <v/>
      </c>
      <c r="F1233" s="332" t="str">
        <f>IF('statement of marks'!BI91="","",'statement of marks'!BI91)</f>
        <v/>
      </c>
      <c r="G1233" s="403" t="str">
        <f>IF('statement of marks'!BJ91="","",'statement of marks'!BJ91)</f>
        <v/>
      </c>
      <c r="H1233" s="332" t="str">
        <f>IF('statement of marks'!BK91="","",'statement of marks'!BK91)</f>
        <v/>
      </c>
      <c r="I1233" s="332" t="str">
        <f>IF('statement of marks'!BL91="","",'statement of marks'!BL91)</f>
        <v/>
      </c>
      <c r="J1233" s="36" t="str">
        <f>IF('statement of marks'!BM91="","",'statement of marks'!BM91)</f>
        <v/>
      </c>
      <c r="K1233" s="407" t="str">
        <f>IF('statement of marks'!BN91="","",'statement of marks'!BN91)</f>
        <v/>
      </c>
      <c r="L1233" s="1071"/>
      <c r="M1233" s="1072"/>
      <c r="N1233" s="405"/>
      <c r="O1233" s="1026" t="str">
        <f>'statement of marks'!$BG$3</f>
        <v>Ik;kZoj.k v/;;u</v>
      </c>
      <c r="P1233" s="1027"/>
      <c r="Q1233" s="332" t="str">
        <f>IF('statement of marks'!BG92="","",'statement of marks'!BG92)</f>
        <v/>
      </c>
      <c r="R1233" s="332" t="str">
        <f>IF('statement of marks'!BH92="","",'statement of marks'!BH92)</f>
        <v/>
      </c>
      <c r="S1233" s="332" t="str">
        <f>IF('statement of marks'!BI92="","",'statement of marks'!BI92)</f>
        <v/>
      </c>
      <c r="T1233" s="403" t="str">
        <f>IF('statement of marks'!BJ92="","",'statement of marks'!BJ92)</f>
        <v/>
      </c>
      <c r="U1233" s="332" t="str">
        <f>IF('statement of marks'!BK92="","",'statement of marks'!BK92)</f>
        <v/>
      </c>
      <c r="V1233" s="332" t="str">
        <f>IF('statement of marks'!BL92="","",'statement of marks'!BL92)</f>
        <v/>
      </c>
      <c r="W1233" s="36" t="str">
        <f>IF('statement of marks'!BM92="","",'statement of marks'!BM92)</f>
        <v/>
      </c>
      <c r="X1233" s="407" t="str">
        <f>IF('statement of marks'!BN92="","",'statement of marks'!BN92)</f>
        <v/>
      </c>
    </row>
    <row r="1234" spans="1:24" ht="19" customHeight="1">
      <c r="A1234" s="1040"/>
      <c r="B1234" s="1042" t="str">
        <f>'statement of marks'!$AA$3</f>
        <v>vaxszth</v>
      </c>
      <c r="C1234" s="402" t="s">
        <v>3</v>
      </c>
      <c r="D1234" s="333">
        <f>IF('statement of marks'!AA$6="","",'statement of marks'!AA$6)</f>
        <v>5</v>
      </c>
      <c r="E1234" s="333">
        <f>IF('statement of marks'!AB$6="","",'statement of marks'!AB$6)</f>
        <v>5</v>
      </c>
      <c r="F1234" s="333">
        <f>IF('statement of marks'!AC$6="","",'statement of marks'!AC$6)</f>
        <v>5</v>
      </c>
      <c r="G1234" s="334">
        <f>IF('statement of marks'!AD$6="","",'statement of marks'!AD$6)</f>
        <v>15</v>
      </c>
      <c r="H1234" s="333">
        <f>IF('statement of marks'!AE$6="","",'statement of marks'!AE$6)</f>
        <v>10</v>
      </c>
      <c r="I1234" s="333">
        <f>IF('statement of marks'!AF$6="","",'statement of marks'!AF$6)</f>
        <v>25</v>
      </c>
      <c r="J1234" s="334">
        <f>IF('statement of marks'!AG$6="","",'statement of marks'!AG$6)</f>
        <v>35</v>
      </c>
      <c r="K1234" s="406">
        <f>IF('statement of marks'!AH$6="","",'statement of marks'!AH$6)</f>
        <v>50</v>
      </c>
      <c r="L1234" s="1071"/>
      <c r="M1234" s="1072"/>
      <c r="N1234" s="1040"/>
      <c r="O1234" s="1042" t="str">
        <f>'statement of marks'!$AA$3</f>
        <v>vaxszth</v>
      </c>
      <c r="P1234" s="402" t="s">
        <v>3</v>
      </c>
      <c r="Q1234" s="333">
        <f>IF('statement of marks'!AA$6="","",'statement of marks'!AA$6)</f>
        <v>5</v>
      </c>
      <c r="R1234" s="333">
        <f>IF('statement of marks'!AB$6="","",'statement of marks'!AB$6)</f>
        <v>5</v>
      </c>
      <c r="S1234" s="333">
        <f>IF('statement of marks'!AC$6="","",'statement of marks'!AC$6)</f>
        <v>5</v>
      </c>
      <c r="T1234" s="334">
        <f>IF('statement of marks'!AD$6="","",'statement of marks'!AD$6)</f>
        <v>15</v>
      </c>
      <c r="U1234" s="333">
        <f>IF('statement of marks'!AE$6="","",'statement of marks'!AE$6)</f>
        <v>10</v>
      </c>
      <c r="V1234" s="333">
        <f>IF('statement of marks'!AF$6="","",'statement of marks'!AF$6)</f>
        <v>25</v>
      </c>
      <c r="W1234" s="334">
        <f>IF('statement of marks'!AG$6="","",'statement of marks'!AG$6)</f>
        <v>35</v>
      </c>
      <c r="X1234" s="406">
        <f>IF('statement of marks'!AH$6="","",'statement of marks'!AH$6)</f>
        <v>50</v>
      </c>
    </row>
    <row r="1235" spans="1:24" ht="19" customHeight="1">
      <c r="A1235" s="1041"/>
      <c r="B1235" s="1042"/>
      <c r="C1235" s="404" t="s">
        <v>638</v>
      </c>
      <c r="D1235" s="332" t="str">
        <f>IF('statement of marks'!AA91="","",'statement of marks'!AA91)</f>
        <v/>
      </c>
      <c r="E1235" s="332" t="str">
        <f>IF('statement of marks'!AB91="","",'statement of marks'!AB91)</f>
        <v/>
      </c>
      <c r="F1235" s="332" t="str">
        <f>IF('statement of marks'!AC91="","",'statement of marks'!AC91)</f>
        <v/>
      </c>
      <c r="G1235" s="403" t="str">
        <f>IF('statement of marks'!AD91="","",'statement of marks'!AD91)</f>
        <v/>
      </c>
      <c r="H1235" s="332" t="str">
        <f>IF('statement of marks'!AE91="","",'statement of marks'!AE91)</f>
        <v/>
      </c>
      <c r="I1235" s="332" t="str">
        <f>IF('statement of marks'!AF91="","",'statement of marks'!AF91)</f>
        <v/>
      </c>
      <c r="J1235" s="36" t="str">
        <f>IF('statement of marks'!AG91="","",'statement of marks'!AG91)</f>
        <v/>
      </c>
      <c r="K1235" s="407" t="str">
        <f>IF('statement of marks'!AH91="","",'statement of marks'!AH91)</f>
        <v/>
      </c>
      <c r="L1235" s="1071"/>
      <c r="M1235" s="1072"/>
      <c r="N1235" s="1041"/>
      <c r="O1235" s="1042"/>
      <c r="P1235" s="404" t="s">
        <v>638</v>
      </c>
      <c r="Q1235" s="332" t="str">
        <f>IF('statement of marks'!AA92="","",'statement of marks'!AA92)</f>
        <v/>
      </c>
      <c r="R1235" s="332" t="str">
        <f>IF('statement of marks'!AB92="","",'statement of marks'!AB92)</f>
        <v/>
      </c>
      <c r="S1235" s="332" t="str">
        <f>IF('statement of marks'!AC92="","",'statement of marks'!AC92)</f>
        <v/>
      </c>
      <c r="T1235" s="403" t="str">
        <f>IF('statement of marks'!AD92="","",'statement of marks'!AD92)</f>
        <v/>
      </c>
      <c r="U1235" s="332" t="str">
        <f>IF('statement of marks'!AE92="","",'statement of marks'!AE92)</f>
        <v/>
      </c>
      <c r="V1235" s="332" t="str">
        <f>IF('statement of marks'!AF92="","",'statement of marks'!AF92)</f>
        <v/>
      </c>
      <c r="W1235" s="36" t="str">
        <f>IF('statement of marks'!AG92="","",'statement of marks'!AG92)</f>
        <v/>
      </c>
      <c r="X1235" s="407" t="str">
        <f>IF('statement of marks'!AH92="","",'statement of marks'!AH92)</f>
        <v/>
      </c>
    </row>
    <row r="1236" spans="1:24" ht="19" customHeight="1">
      <c r="A1236" s="405"/>
      <c r="B1236" s="1043" t="s">
        <v>634</v>
      </c>
      <c r="C1236" s="1044"/>
      <c r="D1236" s="336" t="s">
        <v>1</v>
      </c>
      <c r="E1236" s="336" t="s">
        <v>21</v>
      </c>
      <c r="F1236" s="401" t="s">
        <v>635</v>
      </c>
      <c r="G1236" s="36"/>
      <c r="H1236" s="335"/>
      <c r="I1236" s="36"/>
      <c r="J1236" s="502" t="s">
        <v>62</v>
      </c>
      <c r="K1236" s="408"/>
      <c r="L1236" s="1071"/>
      <c r="M1236" s="1072"/>
      <c r="N1236" s="405"/>
      <c r="O1236" s="1043" t="s">
        <v>634</v>
      </c>
      <c r="P1236" s="1044"/>
      <c r="Q1236" s="336" t="s">
        <v>1</v>
      </c>
      <c r="R1236" s="336" t="s">
        <v>21</v>
      </c>
      <c r="S1236" s="401" t="s">
        <v>635</v>
      </c>
      <c r="T1236" s="36"/>
      <c r="U1236" s="335"/>
      <c r="V1236" s="36"/>
      <c r="W1236" s="336" t="s">
        <v>62</v>
      </c>
      <c r="X1236" s="408"/>
    </row>
    <row r="1237" spans="1:24" ht="19" customHeight="1">
      <c r="A1237" s="405"/>
      <c r="B1237" s="1038" t="s">
        <v>3</v>
      </c>
      <c r="C1237" s="1039"/>
      <c r="D1237" s="333">
        <v>20</v>
      </c>
      <c r="E1237" s="333">
        <v>20</v>
      </c>
      <c r="F1237" s="333">
        <v>20</v>
      </c>
      <c r="G1237" s="334"/>
      <c r="H1237" s="333"/>
      <c r="I1237" s="333"/>
      <c r="J1237" s="334">
        <v>20</v>
      </c>
      <c r="K1237" s="406"/>
      <c r="L1237" s="1071"/>
      <c r="M1237" s="1072"/>
      <c r="N1237" s="405"/>
      <c r="O1237" s="1038" t="s">
        <v>3</v>
      </c>
      <c r="P1237" s="1039"/>
      <c r="Q1237" s="333">
        <v>20</v>
      </c>
      <c r="R1237" s="333">
        <v>20</v>
      </c>
      <c r="S1237" s="333">
        <v>20</v>
      </c>
      <c r="T1237" s="334"/>
      <c r="U1237" s="333"/>
      <c r="V1237" s="333"/>
      <c r="W1237" s="334">
        <v>20</v>
      </c>
      <c r="X1237" s="406"/>
    </row>
    <row r="1238" spans="1:24" ht="19" customHeight="1">
      <c r="A1238" s="405"/>
      <c r="B1238" s="1026" t="str">
        <f>'statement of marks'!$BW$3</f>
        <v>dk;kZuqHko</v>
      </c>
      <c r="C1238" s="1027"/>
      <c r="D1238" s="499" t="str">
        <f>IF('statement of marks'!BW91="","",'statement of marks'!BW91)</f>
        <v/>
      </c>
      <c r="E1238" s="499" t="str">
        <f>IF('statement of marks'!BX91="","",'statement of marks'!BX91)</f>
        <v/>
      </c>
      <c r="F1238" s="499" t="str">
        <f>IF('statement of marks'!BZ91="","",'statement of marks'!BZ91)</f>
        <v/>
      </c>
      <c r="G1238" s="338"/>
      <c r="H1238" s="338"/>
      <c r="I1238" s="499"/>
      <c r="J1238" s="499" t="str">
        <f>IF('statement of marks'!BY91="","",'statement of marks'!BY91)</f>
        <v/>
      </c>
      <c r="K1238" s="500"/>
      <c r="L1238" s="1071"/>
      <c r="M1238" s="1072"/>
      <c r="N1238" s="405"/>
      <c r="O1238" s="1026" t="str">
        <f>'statement of marks'!$BW$3</f>
        <v>dk;kZuqHko</v>
      </c>
      <c r="P1238" s="1027"/>
      <c r="Q1238" s="499" t="str">
        <f>IF('statement of marks'!BW92="","",'statement of marks'!BW92)</f>
        <v/>
      </c>
      <c r="R1238" s="499" t="str">
        <f>IF('statement of marks'!BX92="","",'statement of marks'!BX92)</f>
        <v/>
      </c>
      <c r="S1238" s="499" t="str">
        <f>IF('statement of marks'!BZ92="","",'statement of marks'!BZ92)</f>
        <v/>
      </c>
      <c r="T1238" s="338"/>
      <c r="U1238" s="338"/>
      <c r="V1238" s="499"/>
      <c r="W1238" s="499" t="str">
        <f>IF('statement of marks'!BY92="","",'statement of marks'!BY92)</f>
        <v/>
      </c>
      <c r="X1238" s="500"/>
    </row>
    <row r="1239" spans="1:24" ht="19" customHeight="1">
      <c r="A1239" s="405"/>
      <c r="B1239" s="1026" t="str">
        <f>'statement of marks'!$CG$3</f>
        <v>dyk f'k{kk</v>
      </c>
      <c r="C1239" s="1027"/>
      <c r="D1239" s="499" t="str">
        <f>IF('statement of marks'!CG91="","",'statement of marks'!CG91)</f>
        <v/>
      </c>
      <c r="E1239" s="499" t="str">
        <f>IF('statement of marks'!CH91="","",'statement of marks'!CH91)</f>
        <v/>
      </c>
      <c r="F1239" s="499" t="str">
        <f>IF('statement of marks'!CJ91="","",'statement of marks'!CJ91)</f>
        <v/>
      </c>
      <c r="G1239" s="338"/>
      <c r="H1239" s="338"/>
      <c r="I1239" s="499"/>
      <c r="J1239" s="499" t="str">
        <f>IF('statement of marks'!CI91="","",'statement of marks'!CI91)</f>
        <v/>
      </c>
      <c r="K1239" s="500"/>
      <c r="L1239" s="1071"/>
      <c r="M1239" s="1072"/>
      <c r="N1239" s="405"/>
      <c r="O1239" s="1026" t="str">
        <f>'statement of marks'!$CG$3</f>
        <v>dyk f'k{kk</v>
      </c>
      <c r="P1239" s="1027"/>
      <c r="Q1239" s="499" t="str">
        <f>IF('statement of marks'!CG92="","",'statement of marks'!CG92)</f>
        <v/>
      </c>
      <c r="R1239" s="499" t="str">
        <f>IF('statement of marks'!CH92="","",'statement of marks'!CH92)</f>
        <v/>
      </c>
      <c r="S1239" s="499" t="str">
        <f>IF('statement of marks'!CJ92="","",'statement of marks'!CJ92)</f>
        <v/>
      </c>
      <c r="T1239" s="338"/>
      <c r="U1239" s="338"/>
      <c r="V1239" s="499"/>
      <c r="W1239" s="499" t="str">
        <f>IF('statement of marks'!CI92="","",'statement of marks'!CI92)</f>
        <v/>
      </c>
      <c r="X1239" s="500"/>
    </row>
    <row r="1240" spans="1:24" ht="19" customHeight="1">
      <c r="A1240" s="405"/>
      <c r="B1240" s="1028" t="str">
        <f>'statement of marks'!$CQ$3</f>
        <v>LokLF; ,oe~ 'kkjhfjd f'k{kk</v>
      </c>
      <c r="C1240" s="1029"/>
      <c r="D1240" s="499" t="str">
        <f>IF('statement of marks'!CQ91="","",'statement of marks'!CQ91)</f>
        <v/>
      </c>
      <c r="E1240" s="499" t="str">
        <f>IF('statement of marks'!CR91="","",'statement of marks'!CR91)</f>
        <v/>
      </c>
      <c r="F1240" s="499" t="str">
        <f>IF('statement of marks'!CT91="","",'statement of marks'!CT91)</f>
        <v/>
      </c>
      <c r="G1240" s="338"/>
      <c r="H1240" s="338"/>
      <c r="I1240" s="499"/>
      <c r="J1240" s="499" t="str">
        <f>IF('statement of marks'!CS91="","",'statement of marks'!CS91)</f>
        <v/>
      </c>
      <c r="K1240" s="500"/>
      <c r="L1240" s="1071"/>
      <c r="M1240" s="1072"/>
      <c r="N1240" s="405"/>
      <c r="O1240" s="1030" t="str">
        <f>'statement of marks'!$CQ$3</f>
        <v>LokLF; ,oe~ 'kkjhfjd f'k{kk</v>
      </c>
      <c r="P1240" s="1031"/>
      <c r="Q1240" s="499" t="str">
        <f>IF('statement of marks'!CQ92="","",'statement of marks'!CQ92)</f>
        <v/>
      </c>
      <c r="R1240" s="499" t="str">
        <f>IF('statement of marks'!CR92="","",'statement of marks'!CR92)</f>
        <v/>
      </c>
      <c r="S1240" s="499" t="str">
        <f>IF('statement of marks'!CT92="","",'statement of marks'!CT92)</f>
        <v/>
      </c>
      <c r="T1240" s="338"/>
      <c r="U1240" s="338"/>
      <c r="V1240" s="499"/>
      <c r="W1240" s="499" t="str">
        <f>IF('statement of marks'!CS92="","",'statement of marks'!CS92)</f>
        <v/>
      </c>
      <c r="X1240" s="500"/>
    </row>
    <row r="1241" spans="1:24" ht="19" customHeight="1">
      <c r="A1241" s="405"/>
      <c r="B1241" s="1032" t="s">
        <v>636</v>
      </c>
      <c r="C1241" s="1033"/>
      <c r="D1241" s="1034" t="str">
        <f>IF(details!$CQ$3="","",details!$CQ$3)</f>
        <v>;ksx vxLr rd</v>
      </c>
      <c r="E1241" s="1034"/>
      <c r="F1241" s="1034" t="str">
        <f>IF(details!$CU$3="","",details!$CU$3)</f>
        <v>;ksx vDVwcj rd</v>
      </c>
      <c r="G1241" s="1034"/>
      <c r="H1241" s="1034" t="str">
        <f>IF(details!$CY$3="","",details!$CY$3)</f>
        <v>;ksx fnlEcj rd</v>
      </c>
      <c r="I1241" s="1034"/>
      <c r="J1241" s="1034" t="str">
        <f>IF(details!$DC$3="","",details!$DC$3)</f>
        <v>;ksx Qjojh rd</v>
      </c>
      <c r="K1241" s="1035"/>
      <c r="L1241" s="1071"/>
      <c r="M1241" s="1072"/>
      <c r="N1241" s="405"/>
      <c r="O1241" s="1032" t="s">
        <v>636</v>
      </c>
      <c r="P1241" s="1033"/>
      <c r="Q1241" s="1034" t="str">
        <f>IF(details!$CQ$3="","",details!$CQ$3)</f>
        <v>;ksx vxLr rd</v>
      </c>
      <c r="R1241" s="1034"/>
      <c r="S1241" s="1034" t="str">
        <f>IF(details!$CU$3="","",details!$CU$3)</f>
        <v>;ksx vDVwcj rd</v>
      </c>
      <c r="T1241" s="1034"/>
      <c r="U1241" s="1034" t="str">
        <f>IF(details!$CY$3="","",details!$CY$3)</f>
        <v>;ksx fnlEcj rd</v>
      </c>
      <c r="V1241" s="1034"/>
      <c r="W1241" s="1034" t="str">
        <f>IF(details!$DC$3="","",details!$DC$3)</f>
        <v>;ksx Qjojh rd</v>
      </c>
      <c r="X1241" s="1035"/>
    </row>
    <row r="1242" spans="1:24" ht="19" customHeight="1">
      <c r="A1242" s="405"/>
      <c r="B1242" s="1032" t="s">
        <v>86</v>
      </c>
      <c r="C1242" s="1033"/>
      <c r="D1242" s="1036" t="str">
        <f>IF(details!CR91="","",details!CR91)</f>
        <v/>
      </c>
      <c r="E1242" s="1036"/>
      <c r="F1242" s="1036" t="str">
        <f>IF(details!CV91="","",details!CV91)</f>
        <v/>
      </c>
      <c r="G1242" s="1036"/>
      <c r="H1242" s="1036" t="str">
        <f>IF(details!CZ91="","",details!CZ91)</f>
        <v/>
      </c>
      <c r="I1242" s="1036"/>
      <c r="J1242" s="1036" t="str">
        <f>IF(details!DD91="","",details!DD91)</f>
        <v/>
      </c>
      <c r="K1242" s="1037"/>
      <c r="L1242" s="1071"/>
      <c r="M1242" s="1072"/>
      <c r="N1242" s="405"/>
      <c r="O1242" s="1032" t="s">
        <v>86</v>
      </c>
      <c r="P1242" s="1033"/>
      <c r="Q1242" s="1036" t="str">
        <f>IF(details!CR92="","",details!CR92)</f>
        <v/>
      </c>
      <c r="R1242" s="1036"/>
      <c r="S1242" s="1036" t="str">
        <f>IF(details!CV92="","",details!CV92)</f>
        <v/>
      </c>
      <c r="T1242" s="1036"/>
      <c r="U1242" s="1036" t="str">
        <f>IF(details!CZ92="","",details!CZ92)</f>
        <v/>
      </c>
      <c r="V1242" s="1036"/>
      <c r="W1242" s="1036" t="str">
        <f>IF(details!DD92="","",details!DD92)</f>
        <v/>
      </c>
      <c r="X1242" s="1037"/>
    </row>
    <row r="1243" spans="1:24" ht="19" customHeight="1">
      <c r="A1243" s="405"/>
      <c r="B1243" s="1020" t="s">
        <v>15</v>
      </c>
      <c r="C1243" s="1021"/>
      <c r="D1243" s="1022" t="str">
        <f>IF(details!CQ91="","",details!CQ91)</f>
        <v/>
      </c>
      <c r="E1243" s="1022"/>
      <c r="F1243" s="1022" t="str">
        <f>IF(details!CU91="","",details!CU91)</f>
        <v/>
      </c>
      <c r="G1243" s="1022"/>
      <c r="H1243" s="1022" t="str">
        <f>IF(details!CY91="","",details!CY91)</f>
        <v/>
      </c>
      <c r="I1243" s="1022"/>
      <c r="J1243" s="1022" t="str">
        <f>IF(details!DC91="","",details!DC91)</f>
        <v/>
      </c>
      <c r="K1243" s="1023"/>
      <c r="L1243" s="1071"/>
      <c r="M1243" s="1072"/>
      <c r="N1243" s="405"/>
      <c r="O1243" s="1020" t="s">
        <v>15</v>
      </c>
      <c r="P1243" s="1021"/>
      <c r="Q1243" s="1022" t="str">
        <f>IF(details!CQ92="","",details!CQ92)</f>
        <v/>
      </c>
      <c r="R1243" s="1022"/>
      <c r="S1243" s="1022" t="str">
        <f>IF(details!CU92="","",details!CU92)</f>
        <v/>
      </c>
      <c r="T1243" s="1022"/>
      <c r="U1243" s="1022" t="str">
        <f>IF(details!CY92="","",details!CY92)</f>
        <v/>
      </c>
      <c r="V1243" s="1022"/>
      <c r="W1243" s="1022" t="str">
        <f>IF(details!DC92="","",details!DC92)</f>
        <v/>
      </c>
      <c r="X1243" s="1023"/>
    </row>
    <row r="1244" spans="1:24" ht="19" customHeight="1">
      <c r="A1244" s="405"/>
      <c r="B1244" s="1024" t="s">
        <v>87</v>
      </c>
      <c r="C1244" s="1025"/>
      <c r="D1244" s="1016"/>
      <c r="E1244" s="1016"/>
      <c r="F1244" s="1016"/>
      <c r="G1244" s="1016"/>
      <c r="H1244" s="1016"/>
      <c r="I1244" s="1016"/>
      <c r="J1244" s="1016"/>
      <c r="K1244" s="1017"/>
      <c r="L1244" s="1071"/>
      <c r="M1244" s="1072"/>
      <c r="N1244" s="405"/>
      <c r="O1244" s="1024" t="s">
        <v>87</v>
      </c>
      <c r="P1244" s="1025"/>
      <c r="Q1244" s="1016"/>
      <c r="R1244" s="1016"/>
      <c r="S1244" s="1016"/>
      <c r="T1244" s="1016"/>
      <c r="U1244" s="1016"/>
      <c r="V1244" s="1016"/>
      <c r="W1244" s="1016"/>
      <c r="X1244" s="1017"/>
    </row>
    <row r="1245" spans="1:24" ht="19" customHeight="1">
      <c r="A1245" s="405"/>
      <c r="B1245" s="1014" t="s">
        <v>73</v>
      </c>
      <c r="C1245" s="1015"/>
      <c r="D1245" s="1016"/>
      <c r="E1245" s="1016"/>
      <c r="F1245" s="1016"/>
      <c r="G1245" s="1016"/>
      <c r="H1245" s="1016"/>
      <c r="I1245" s="1016"/>
      <c r="J1245" s="1016"/>
      <c r="K1245" s="1017"/>
      <c r="L1245" s="1071"/>
      <c r="M1245" s="1072"/>
      <c r="N1245" s="405"/>
      <c r="O1245" s="1014" t="s">
        <v>73</v>
      </c>
      <c r="P1245" s="1015"/>
      <c r="Q1245" s="1016"/>
      <c r="R1245" s="1016"/>
      <c r="S1245" s="1016"/>
      <c r="T1245" s="1016"/>
      <c r="U1245" s="1016"/>
      <c r="V1245" s="1016"/>
      <c r="W1245" s="1016"/>
      <c r="X1245" s="1017"/>
    </row>
    <row r="1246" spans="1:24" ht="19" customHeight="1">
      <c r="A1246" s="405"/>
      <c r="B1246" s="1018" t="s">
        <v>88</v>
      </c>
      <c r="C1246" s="1019"/>
      <c r="D1246" s="1016"/>
      <c r="E1246" s="1016"/>
      <c r="F1246" s="1016"/>
      <c r="G1246" s="1016"/>
      <c r="H1246" s="1016"/>
      <c r="I1246" s="1016"/>
      <c r="J1246" s="1016"/>
      <c r="K1246" s="1017"/>
      <c r="L1246" s="1071"/>
      <c r="M1246" s="1072"/>
      <c r="N1246" s="405"/>
      <c r="O1246" s="1018" t="s">
        <v>88</v>
      </c>
      <c r="P1246" s="1019"/>
      <c r="Q1246" s="1016"/>
      <c r="R1246" s="1016"/>
      <c r="S1246" s="1016"/>
      <c r="T1246" s="1016"/>
      <c r="U1246" s="1016"/>
      <c r="V1246" s="1016"/>
      <c r="W1246" s="1016"/>
      <c r="X1246" s="1017"/>
    </row>
    <row r="1247" spans="1:24" ht="19" customHeight="1" thickBot="1">
      <c r="A1247" s="410"/>
      <c r="B1247" s="1054" t="s">
        <v>89</v>
      </c>
      <c r="C1247" s="1055"/>
      <c r="D1247" s="1056"/>
      <c r="E1247" s="1056"/>
      <c r="F1247" s="1056"/>
      <c r="G1247" s="1056"/>
      <c r="H1247" s="1056"/>
      <c r="I1247" s="1056"/>
      <c r="J1247" s="1056"/>
      <c r="K1247" s="1057"/>
      <c r="L1247" s="1071"/>
      <c r="M1247" s="1072"/>
      <c r="N1247" s="410"/>
      <c r="O1247" s="1054" t="s">
        <v>89</v>
      </c>
      <c r="P1247" s="1055"/>
      <c r="Q1247" s="1056"/>
      <c r="R1247" s="1056"/>
      <c r="S1247" s="1056"/>
      <c r="T1247" s="1056"/>
      <c r="U1247" s="1056"/>
      <c r="V1247" s="1056"/>
      <c r="W1247" s="1056"/>
      <c r="X1247" s="1057"/>
    </row>
    <row r="1248" spans="1:24" ht="19" customHeight="1">
      <c r="A1248" s="1058" t="s">
        <v>44</v>
      </c>
      <c r="B1248" s="1059"/>
      <c r="C1248" s="1059"/>
      <c r="D1248" s="1059"/>
      <c r="E1248" s="1059"/>
      <c r="F1248" s="1059"/>
      <c r="G1248" s="1059"/>
      <c r="H1248" s="1059"/>
      <c r="I1248" s="1059"/>
      <c r="J1248" s="1059"/>
      <c r="K1248" s="1060"/>
      <c r="L1248" s="1071"/>
      <c r="M1248" s="1072"/>
      <c r="N1248" s="1058" t="s">
        <v>44</v>
      </c>
      <c r="O1248" s="1059"/>
      <c r="P1248" s="1059"/>
      <c r="Q1248" s="1059"/>
      <c r="R1248" s="1059"/>
      <c r="S1248" s="1059"/>
      <c r="T1248" s="1059"/>
      <c r="U1248" s="1059"/>
      <c r="V1248" s="1059"/>
      <c r="W1248" s="1059"/>
      <c r="X1248" s="1060"/>
    </row>
    <row r="1249" spans="1:24" ht="19" customHeight="1">
      <c r="A1249" s="1061" t="str">
        <f>'statement of marks'!$A$1</f>
        <v>jk- ck- ek/;fed fo|ky; uohu] fuEckgsM+k</v>
      </c>
      <c r="B1249" s="1062"/>
      <c r="C1249" s="1062"/>
      <c r="D1249" s="1062"/>
      <c r="E1249" s="1062"/>
      <c r="F1249" s="1062"/>
      <c r="G1249" s="1062"/>
      <c r="H1249" s="1062"/>
      <c r="I1249" s="1062"/>
      <c r="J1249" s="1062"/>
      <c r="K1249" s="1063"/>
      <c r="L1249" s="1071"/>
      <c r="M1249" s="1072"/>
      <c r="N1249" s="1061" t="str">
        <f>'statement of marks'!$A$1</f>
        <v>jk- ck- ek/;fed fo|ky; uohu] fuEckgsM+k</v>
      </c>
      <c r="O1249" s="1062"/>
      <c r="P1249" s="1062"/>
      <c r="Q1249" s="1062"/>
      <c r="R1249" s="1062"/>
      <c r="S1249" s="1062"/>
      <c r="T1249" s="1062"/>
      <c r="U1249" s="1062"/>
      <c r="V1249" s="1062"/>
      <c r="W1249" s="1062"/>
      <c r="X1249" s="1063"/>
    </row>
    <row r="1250" spans="1:24" ht="19" customHeight="1">
      <c r="A1250" s="1061"/>
      <c r="B1250" s="1062"/>
      <c r="C1250" s="1062"/>
      <c r="D1250" s="1062"/>
      <c r="E1250" s="1062"/>
      <c r="F1250" s="1062"/>
      <c r="G1250" s="1062"/>
      <c r="H1250" s="1062"/>
      <c r="I1250" s="1062"/>
      <c r="J1250" s="1062"/>
      <c r="K1250" s="1063"/>
      <c r="L1250" s="1071"/>
      <c r="M1250" s="1072"/>
      <c r="N1250" s="1061"/>
      <c r="O1250" s="1062"/>
      <c r="P1250" s="1062"/>
      <c r="Q1250" s="1062"/>
      <c r="R1250" s="1062"/>
      <c r="S1250" s="1062"/>
      <c r="T1250" s="1062"/>
      <c r="U1250" s="1062"/>
      <c r="V1250" s="1062"/>
      <c r="W1250" s="1062"/>
      <c r="X1250" s="1063"/>
    </row>
    <row r="1251" spans="1:24" ht="19" customHeight="1">
      <c r="A1251" s="405"/>
      <c r="B1251" s="1042" t="s">
        <v>84</v>
      </c>
      <c r="C1251" s="1064"/>
      <c r="D1251" s="1065" t="str">
        <f>'statement of marks'!$F$3</f>
        <v>2015-16</v>
      </c>
      <c r="E1251" s="1065"/>
      <c r="F1251" s="1065"/>
      <c r="G1251" s="1065"/>
      <c r="H1251" s="1065"/>
      <c r="I1251" s="1065"/>
      <c r="J1251" s="1065"/>
      <c r="K1251" s="1066"/>
      <c r="L1251" s="1071"/>
      <c r="M1251" s="1072"/>
      <c r="N1251" s="405"/>
      <c r="O1251" s="1042" t="s">
        <v>84</v>
      </c>
      <c r="P1251" s="1064"/>
      <c r="Q1251" s="1065" t="str">
        <f>'statement of marks'!$F$3</f>
        <v>2015-16</v>
      </c>
      <c r="R1251" s="1065"/>
      <c r="S1251" s="1065"/>
      <c r="T1251" s="1065"/>
      <c r="U1251" s="1065"/>
      <c r="V1251" s="1065"/>
      <c r="W1251" s="1065"/>
      <c r="X1251" s="1066"/>
    </row>
    <row r="1252" spans="1:24" ht="19" customHeight="1">
      <c r="A1252" s="405"/>
      <c r="B1252" s="1026" t="s">
        <v>573</v>
      </c>
      <c r="C1252" s="1027"/>
      <c r="D1252" s="1027" t="str">
        <f>IF('statement of marks'!H93="","",'statement of marks'!H93)</f>
        <v>v 087</v>
      </c>
      <c r="E1252" s="1027"/>
      <c r="F1252" s="1027"/>
      <c r="G1252" s="1027"/>
      <c r="H1252" s="1027"/>
      <c r="I1252" s="1027"/>
      <c r="J1252" s="1027"/>
      <c r="K1252" s="1067"/>
      <c r="L1252" s="1071"/>
      <c r="M1252" s="1072"/>
      <c r="N1252" s="405"/>
      <c r="O1252" s="1026" t="s">
        <v>573</v>
      </c>
      <c r="P1252" s="1027"/>
      <c r="Q1252" s="1027" t="str">
        <f>IF('statement of marks'!H94="","",'statement of marks'!H94)</f>
        <v>v 088</v>
      </c>
      <c r="R1252" s="1027"/>
      <c r="S1252" s="1027"/>
      <c r="T1252" s="1027"/>
      <c r="U1252" s="1027"/>
      <c r="V1252" s="1027"/>
      <c r="W1252" s="1027"/>
      <c r="X1252" s="1067"/>
    </row>
    <row r="1253" spans="1:24" ht="19" customHeight="1">
      <c r="A1253" s="405"/>
      <c r="B1253" s="1026" t="s">
        <v>574</v>
      </c>
      <c r="C1253" s="1027"/>
      <c r="D1253" s="1027" t="str">
        <f>IF('statement of marks'!I93="","",'statement of marks'!I93)</f>
        <v>c 087</v>
      </c>
      <c r="E1253" s="1027"/>
      <c r="F1253" s="1027"/>
      <c r="G1253" s="1027"/>
      <c r="H1253" s="1027"/>
      <c r="I1253" s="1027"/>
      <c r="J1253" s="1027"/>
      <c r="K1253" s="1067"/>
      <c r="L1253" s="1071"/>
      <c r="M1253" s="1072"/>
      <c r="N1253" s="405"/>
      <c r="O1253" s="1026" t="s">
        <v>574</v>
      </c>
      <c r="P1253" s="1027"/>
      <c r="Q1253" s="1027" t="str">
        <f>IF('statement of marks'!I94="","",'statement of marks'!I94)</f>
        <v>c 088</v>
      </c>
      <c r="R1253" s="1027"/>
      <c r="S1253" s="1027"/>
      <c r="T1253" s="1027"/>
      <c r="U1253" s="1027"/>
      <c r="V1253" s="1027"/>
      <c r="W1253" s="1027"/>
      <c r="X1253" s="1067"/>
    </row>
    <row r="1254" spans="1:24" ht="19" customHeight="1">
      <c r="A1254" s="405"/>
      <c r="B1254" s="1026" t="s">
        <v>575</v>
      </c>
      <c r="C1254" s="1027"/>
      <c r="D1254" s="1027" t="str">
        <f>IF('statement of marks'!J93="","",'statement of marks'!J93)</f>
        <v>l 087</v>
      </c>
      <c r="E1254" s="1027"/>
      <c r="F1254" s="1027"/>
      <c r="G1254" s="1027"/>
      <c r="H1254" s="1027"/>
      <c r="I1254" s="1027"/>
      <c r="J1254" s="1027"/>
      <c r="K1254" s="1067"/>
      <c r="L1254" s="1071"/>
      <c r="M1254" s="1072"/>
      <c r="N1254" s="405"/>
      <c r="O1254" s="1026" t="s">
        <v>575</v>
      </c>
      <c r="P1254" s="1027"/>
      <c r="Q1254" s="1027" t="str">
        <f>IF('statement of marks'!J94="","",'statement of marks'!J94)</f>
        <v>l 088</v>
      </c>
      <c r="R1254" s="1027"/>
      <c r="S1254" s="1027"/>
      <c r="T1254" s="1027"/>
      <c r="U1254" s="1027"/>
      <c r="V1254" s="1027"/>
      <c r="W1254" s="1027"/>
      <c r="X1254" s="1067"/>
    </row>
    <row r="1255" spans="1:24" ht="19" customHeight="1">
      <c r="A1255" s="405"/>
      <c r="B1255" s="1026" t="s">
        <v>576</v>
      </c>
      <c r="C1255" s="1027"/>
      <c r="D1255" s="399" t="str">
        <f>'statement of marks'!$D$3</f>
        <v>3 A</v>
      </c>
      <c r="E1255" s="1027" t="s">
        <v>9</v>
      </c>
      <c r="F1255" s="1027"/>
      <c r="G1255" s="1045" t="str">
        <f>IF('statement of marks'!D93="","",'statement of marks'!D93)</f>
        <v/>
      </c>
      <c r="H1255" s="1045"/>
      <c r="I1255" s="1045"/>
      <c r="J1255" s="1045"/>
      <c r="K1255" s="1046"/>
      <c r="L1255" s="1071"/>
      <c r="M1255" s="1072"/>
      <c r="N1255" s="405"/>
      <c r="O1255" s="1026" t="s">
        <v>576</v>
      </c>
      <c r="P1255" s="1027"/>
      <c r="Q1255" s="399" t="str">
        <f>'statement of marks'!$D$3</f>
        <v>3 A</v>
      </c>
      <c r="R1255" s="1027" t="s">
        <v>9</v>
      </c>
      <c r="S1255" s="1027"/>
      <c r="T1255" s="1045" t="str">
        <f>IF('statement of marks'!D94="","",'statement of marks'!D94)</f>
        <v/>
      </c>
      <c r="U1255" s="1045"/>
      <c r="V1255" s="1045"/>
      <c r="W1255" s="1045"/>
      <c r="X1255" s="1046"/>
    </row>
    <row r="1256" spans="1:24" ht="19" customHeight="1">
      <c r="A1256" s="405"/>
      <c r="B1256" s="1026" t="s">
        <v>577</v>
      </c>
      <c r="C1256" s="1027"/>
      <c r="D1256" s="399" t="str">
        <f>IF('statement of marks'!E93="","",'statement of marks'!E93)</f>
        <v/>
      </c>
      <c r="E1256" s="1027" t="s">
        <v>0</v>
      </c>
      <c r="F1256" s="1027"/>
      <c r="G1256" s="1047" t="str">
        <f>IF('statement of marks'!F93="","",'statement of marks'!F93)</f>
        <v/>
      </c>
      <c r="H1256" s="1047"/>
      <c r="I1256" s="1047"/>
      <c r="J1256" s="1047"/>
      <c r="K1256" s="1048"/>
      <c r="L1256" s="1071"/>
      <c r="M1256" s="1072"/>
      <c r="N1256" s="405"/>
      <c r="O1256" s="1026" t="s">
        <v>577</v>
      </c>
      <c r="P1256" s="1027"/>
      <c r="Q1256" s="399" t="str">
        <f>IF('statement of marks'!E94="","",'statement of marks'!E94)</f>
        <v/>
      </c>
      <c r="R1256" s="1027" t="s">
        <v>0</v>
      </c>
      <c r="S1256" s="1027"/>
      <c r="T1256" s="1047" t="str">
        <f>IF('statement of marks'!F94="","",'statement of marks'!F94)</f>
        <v/>
      </c>
      <c r="U1256" s="1047"/>
      <c r="V1256" s="1047"/>
      <c r="W1256" s="1047"/>
      <c r="X1256" s="1048"/>
    </row>
    <row r="1257" spans="1:24" ht="19" customHeight="1">
      <c r="A1257" s="405"/>
      <c r="B1257" s="372" t="s">
        <v>27</v>
      </c>
      <c r="C1257" s="337" t="s">
        <v>85</v>
      </c>
      <c r="D1257" s="1049" t="s">
        <v>1</v>
      </c>
      <c r="E1257" s="1049" t="s">
        <v>21</v>
      </c>
      <c r="F1257" s="1049" t="s">
        <v>62</v>
      </c>
      <c r="G1257" s="1050" t="s">
        <v>2</v>
      </c>
      <c r="H1257" s="1049" t="s">
        <v>632</v>
      </c>
      <c r="I1257" s="1049"/>
      <c r="J1257" s="1049"/>
      <c r="K1257" s="1051" t="s">
        <v>633</v>
      </c>
      <c r="L1257" s="1071"/>
      <c r="M1257" s="1072"/>
      <c r="N1257" s="405"/>
      <c r="O1257" s="372" t="s">
        <v>27</v>
      </c>
      <c r="P1257" s="337" t="s">
        <v>85</v>
      </c>
      <c r="Q1257" s="1052" t="s">
        <v>1</v>
      </c>
      <c r="R1257" s="1052" t="s">
        <v>21</v>
      </c>
      <c r="S1257" s="1052" t="s">
        <v>62</v>
      </c>
      <c r="T1257" s="1053" t="s">
        <v>2</v>
      </c>
      <c r="U1257" s="1052" t="s">
        <v>632</v>
      </c>
      <c r="V1257" s="1052"/>
      <c r="W1257" s="1052"/>
      <c r="X1257" s="1051" t="s">
        <v>633</v>
      </c>
    </row>
    <row r="1258" spans="1:24" ht="19" customHeight="1">
      <c r="A1258" s="405"/>
      <c r="B1258" s="372"/>
      <c r="C1258" s="337"/>
      <c r="D1258" s="1049"/>
      <c r="E1258" s="1049"/>
      <c r="F1258" s="1049"/>
      <c r="G1258" s="1050"/>
      <c r="H1258" s="393" t="s">
        <v>629</v>
      </c>
      <c r="I1258" s="393" t="s">
        <v>630</v>
      </c>
      <c r="J1258" s="501" t="s">
        <v>68</v>
      </c>
      <c r="K1258" s="1051"/>
      <c r="L1258" s="1071"/>
      <c r="M1258" s="1072"/>
      <c r="N1258" s="405"/>
      <c r="O1258" s="372"/>
      <c r="P1258" s="337"/>
      <c r="Q1258" s="1052"/>
      <c r="R1258" s="1052"/>
      <c r="S1258" s="1052"/>
      <c r="T1258" s="1053"/>
      <c r="U1258" s="400" t="s">
        <v>629</v>
      </c>
      <c r="V1258" s="400" t="s">
        <v>630</v>
      </c>
      <c r="W1258" s="400" t="s">
        <v>68</v>
      </c>
      <c r="X1258" s="1051"/>
    </row>
    <row r="1259" spans="1:24" ht="19" customHeight="1">
      <c r="A1259" s="405"/>
      <c r="B1259" s="1038" t="s">
        <v>3</v>
      </c>
      <c r="C1259" s="1039"/>
      <c r="D1259" s="333">
        <f>IF('statement of marks'!K$6="","",'statement of marks'!K$6)</f>
        <v>10</v>
      </c>
      <c r="E1259" s="333">
        <f>IF('statement of marks'!L$6="","",'statement of marks'!L$6)</f>
        <v>10</v>
      </c>
      <c r="F1259" s="333">
        <f>IF('statement of marks'!M$6="","",'statement of marks'!M$6)</f>
        <v>10</v>
      </c>
      <c r="G1259" s="334">
        <f>IF('statement of marks'!N$6="","",'statement of marks'!N$6)</f>
        <v>30</v>
      </c>
      <c r="H1259" s="333">
        <f>IF('statement of marks'!O$6="","",'statement of marks'!O$6)</f>
        <v>20</v>
      </c>
      <c r="I1259" s="333">
        <f>IF('statement of marks'!P$6="","",'statement of marks'!P$6)</f>
        <v>50</v>
      </c>
      <c r="J1259" s="334">
        <f>IF('statement of marks'!Q$6="","",'statement of marks'!Q$6)</f>
        <v>70</v>
      </c>
      <c r="K1259" s="406">
        <f>IF('statement of marks'!R$6="","",'statement of marks'!R$6)</f>
        <v>100</v>
      </c>
      <c r="L1259" s="1071"/>
      <c r="M1259" s="1072"/>
      <c r="N1259" s="405"/>
      <c r="O1259" s="1038" t="s">
        <v>3</v>
      </c>
      <c r="P1259" s="1039"/>
      <c r="Q1259" s="333">
        <f>IF('statement of marks'!K$6="","",'statement of marks'!K$6)</f>
        <v>10</v>
      </c>
      <c r="R1259" s="333">
        <f>IF('statement of marks'!L$6="","",'statement of marks'!L$6)</f>
        <v>10</v>
      </c>
      <c r="S1259" s="333">
        <f>IF('statement of marks'!M$6="","",'statement of marks'!M$6)</f>
        <v>10</v>
      </c>
      <c r="T1259" s="334">
        <f>IF('statement of marks'!N$6="","",'statement of marks'!N$6)</f>
        <v>30</v>
      </c>
      <c r="U1259" s="333">
        <f>IF('statement of marks'!O$6="","",'statement of marks'!O$6)</f>
        <v>20</v>
      </c>
      <c r="V1259" s="333">
        <f>IF('statement of marks'!P$6="","",'statement of marks'!P$6)</f>
        <v>50</v>
      </c>
      <c r="W1259" s="334">
        <f>IF('statement of marks'!Q$6="","",'statement of marks'!Q$6)</f>
        <v>70</v>
      </c>
      <c r="X1259" s="406">
        <f>IF('statement of marks'!R$6="","",'statement of marks'!R$6)</f>
        <v>100</v>
      </c>
    </row>
    <row r="1260" spans="1:24" ht="19" customHeight="1">
      <c r="A1260" s="405"/>
      <c r="B1260" s="1026" t="str">
        <f>'statement of marks'!$K$3</f>
        <v>fgUnh</v>
      </c>
      <c r="C1260" s="1027"/>
      <c r="D1260" s="332" t="str">
        <f>IF('statement of marks'!K93="","",'statement of marks'!K93)</f>
        <v/>
      </c>
      <c r="E1260" s="332" t="str">
        <f>IF('statement of marks'!L93="","",'statement of marks'!L93)</f>
        <v/>
      </c>
      <c r="F1260" s="332" t="str">
        <f>IF('statement of marks'!M93="","",'statement of marks'!M93)</f>
        <v/>
      </c>
      <c r="G1260" s="403" t="str">
        <f>IF('statement of marks'!N93="","",'statement of marks'!N93)</f>
        <v/>
      </c>
      <c r="H1260" s="332" t="str">
        <f>IF('statement of marks'!O93="","",'statement of marks'!O93)</f>
        <v/>
      </c>
      <c r="I1260" s="332" t="str">
        <f>IF('statement of marks'!P93="","",'statement of marks'!P93)</f>
        <v/>
      </c>
      <c r="J1260" s="36" t="str">
        <f>IF('statement of marks'!Q93="","",'statement of marks'!Q93)</f>
        <v/>
      </c>
      <c r="K1260" s="407" t="str">
        <f>IF('statement of marks'!R93="","",'statement of marks'!R93)</f>
        <v/>
      </c>
      <c r="L1260" s="1071"/>
      <c r="M1260" s="1072"/>
      <c r="N1260" s="405"/>
      <c r="O1260" s="1026" t="str">
        <f>'statement of marks'!$K$3</f>
        <v>fgUnh</v>
      </c>
      <c r="P1260" s="1027"/>
      <c r="Q1260" s="332" t="str">
        <f>IF('statement of marks'!K94="","",'statement of marks'!K94)</f>
        <v/>
      </c>
      <c r="R1260" s="332" t="str">
        <f>IF('statement of marks'!L94="","",'statement of marks'!L94)</f>
        <v/>
      </c>
      <c r="S1260" s="332" t="str">
        <f>IF('statement of marks'!M94="","",'statement of marks'!M94)</f>
        <v/>
      </c>
      <c r="T1260" s="403" t="str">
        <f>IF('statement of marks'!N94="","",'statement of marks'!N94)</f>
        <v/>
      </c>
      <c r="U1260" s="332" t="str">
        <f>IF('statement of marks'!O94="","",'statement of marks'!O94)</f>
        <v/>
      </c>
      <c r="V1260" s="332" t="str">
        <f>IF('statement of marks'!P94="","",'statement of marks'!P94)</f>
        <v/>
      </c>
      <c r="W1260" s="36" t="str">
        <f>IF('statement of marks'!Q94="","",'statement of marks'!Q94)</f>
        <v/>
      </c>
      <c r="X1260" s="407" t="str">
        <f>IF('statement of marks'!R94="","",'statement of marks'!R94)</f>
        <v/>
      </c>
    </row>
    <row r="1261" spans="1:24" ht="19" customHeight="1">
      <c r="A1261" s="405"/>
      <c r="B1261" s="1026" t="str">
        <f>'statement of marks'!$AQ$3</f>
        <v>xf.kr</v>
      </c>
      <c r="C1261" s="1027"/>
      <c r="D1261" s="332" t="str">
        <f>IF('statement of marks'!AQ93="","",'statement of marks'!AQ93)</f>
        <v/>
      </c>
      <c r="E1261" s="332" t="str">
        <f>IF('statement of marks'!AR93="","",'statement of marks'!AR93)</f>
        <v/>
      </c>
      <c r="F1261" s="332" t="str">
        <f>IF('statement of marks'!AS93="","",'statement of marks'!AS93)</f>
        <v/>
      </c>
      <c r="G1261" s="403" t="str">
        <f>IF('statement of marks'!AT93="","",'statement of marks'!AT93)</f>
        <v/>
      </c>
      <c r="H1261" s="332" t="str">
        <f>IF('statement of marks'!AU93="","",'statement of marks'!AU93)</f>
        <v/>
      </c>
      <c r="I1261" s="332" t="str">
        <f>IF('statement of marks'!AV93="","",'statement of marks'!AV93)</f>
        <v/>
      </c>
      <c r="J1261" s="36" t="str">
        <f>IF('statement of marks'!AW93="","",'statement of marks'!AW93)</f>
        <v/>
      </c>
      <c r="K1261" s="407" t="str">
        <f>IF('statement of marks'!AX93="","",'statement of marks'!AX93)</f>
        <v/>
      </c>
      <c r="L1261" s="1071"/>
      <c r="M1261" s="1072"/>
      <c r="N1261" s="405"/>
      <c r="O1261" s="1026" t="str">
        <f>'statement of marks'!$AQ$3</f>
        <v>xf.kr</v>
      </c>
      <c r="P1261" s="1027"/>
      <c r="Q1261" s="332" t="str">
        <f>IF('statement of marks'!AQ94="","",'statement of marks'!AQ94)</f>
        <v/>
      </c>
      <c r="R1261" s="332" t="str">
        <f>IF('statement of marks'!AR94="","",'statement of marks'!AR94)</f>
        <v/>
      </c>
      <c r="S1261" s="332" t="str">
        <f>IF('statement of marks'!AS94="","",'statement of marks'!AS94)</f>
        <v/>
      </c>
      <c r="T1261" s="403" t="str">
        <f>IF('statement of marks'!AT94="","",'statement of marks'!AT94)</f>
        <v/>
      </c>
      <c r="U1261" s="332" t="str">
        <f>IF('statement of marks'!AU94="","",'statement of marks'!AU94)</f>
        <v/>
      </c>
      <c r="V1261" s="332" t="str">
        <f>IF('statement of marks'!AV94="","",'statement of marks'!AV94)</f>
        <v/>
      </c>
      <c r="W1261" s="36" t="str">
        <f>IF('statement of marks'!AW94="","",'statement of marks'!AW94)</f>
        <v/>
      </c>
      <c r="X1261" s="407" t="str">
        <f>IF('statement of marks'!AX94="","",'statement of marks'!AX94)</f>
        <v/>
      </c>
    </row>
    <row r="1262" spans="1:24" ht="19" customHeight="1">
      <c r="A1262" s="405"/>
      <c r="B1262" s="1026" t="str">
        <f>'statement of marks'!$BG$3</f>
        <v>Ik;kZoj.k v/;;u</v>
      </c>
      <c r="C1262" s="1027"/>
      <c r="D1262" s="332" t="str">
        <f>IF('statement of marks'!BG93="","",'statement of marks'!BG93)</f>
        <v/>
      </c>
      <c r="E1262" s="332" t="str">
        <f>IF('statement of marks'!BH93="","",'statement of marks'!BH93)</f>
        <v/>
      </c>
      <c r="F1262" s="332" t="str">
        <f>IF('statement of marks'!BI93="","",'statement of marks'!BI93)</f>
        <v/>
      </c>
      <c r="G1262" s="403" t="str">
        <f>IF('statement of marks'!BJ93="","",'statement of marks'!BJ93)</f>
        <v/>
      </c>
      <c r="H1262" s="332" t="str">
        <f>IF('statement of marks'!BK93="","",'statement of marks'!BK93)</f>
        <v/>
      </c>
      <c r="I1262" s="332" t="str">
        <f>IF('statement of marks'!BL93="","",'statement of marks'!BL93)</f>
        <v/>
      </c>
      <c r="J1262" s="36" t="str">
        <f>IF('statement of marks'!BM93="","",'statement of marks'!BM93)</f>
        <v/>
      </c>
      <c r="K1262" s="407" t="str">
        <f>IF('statement of marks'!BN93="","",'statement of marks'!BN93)</f>
        <v/>
      </c>
      <c r="L1262" s="1071"/>
      <c r="M1262" s="1072"/>
      <c r="N1262" s="405"/>
      <c r="O1262" s="1026" t="str">
        <f>'statement of marks'!$BG$3</f>
        <v>Ik;kZoj.k v/;;u</v>
      </c>
      <c r="P1262" s="1027"/>
      <c r="Q1262" s="332" t="str">
        <f>IF('statement of marks'!BG94="","",'statement of marks'!BG94)</f>
        <v/>
      </c>
      <c r="R1262" s="332" t="str">
        <f>IF('statement of marks'!BH94="","",'statement of marks'!BH94)</f>
        <v/>
      </c>
      <c r="S1262" s="332" t="str">
        <f>IF('statement of marks'!BI94="","",'statement of marks'!BI94)</f>
        <v/>
      </c>
      <c r="T1262" s="403" t="str">
        <f>IF('statement of marks'!BJ94="","",'statement of marks'!BJ94)</f>
        <v/>
      </c>
      <c r="U1262" s="332" t="str">
        <f>IF('statement of marks'!BK94="","",'statement of marks'!BK94)</f>
        <v/>
      </c>
      <c r="V1262" s="332" t="str">
        <f>IF('statement of marks'!BL94="","",'statement of marks'!BL94)</f>
        <v/>
      </c>
      <c r="W1262" s="36" t="str">
        <f>IF('statement of marks'!BM94="","",'statement of marks'!BM94)</f>
        <v/>
      </c>
      <c r="X1262" s="407" t="str">
        <f>IF('statement of marks'!BN94="","",'statement of marks'!BN94)</f>
        <v/>
      </c>
    </row>
    <row r="1263" spans="1:24" ht="19" customHeight="1">
      <c r="A1263" s="1040"/>
      <c r="B1263" s="1042" t="str">
        <f>'statement of marks'!$AA$3</f>
        <v>vaxszth</v>
      </c>
      <c r="C1263" s="402" t="s">
        <v>3</v>
      </c>
      <c r="D1263" s="333">
        <f>IF('statement of marks'!AA$6="","",'statement of marks'!AA$6)</f>
        <v>5</v>
      </c>
      <c r="E1263" s="333">
        <f>IF('statement of marks'!AB$6="","",'statement of marks'!AB$6)</f>
        <v>5</v>
      </c>
      <c r="F1263" s="333">
        <f>IF('statement of marks'!AC$6="","",'statement of marks'!AC$6)</f>
        <v>5</v>
      </c>
      <c r="G1263" s="334">
        <f>IF('statement of marks'!AD$6="","",'statement of marks'!AD$6)</f>
        <v>15</v>
      </c>
      <c r="H1263" s="333">
        <f>IF('statement of marks'!AE$6="","",'statement of marks'!AE$6)</f>
        <v>10</v>
      </c>
      <c r="I1263" s="333">
        <f>IF('statement of marks'!AF$6="","",'statement of marks'!AF$6)</f>
        <v>25</v>
      </c>
      <c r="J1263" s="334">
        <f>IF('statement of marks'!AG$6="","",'statement of marks'!AG$6)</f>
        <v>35</v>
      </c>
      <c r="K1263" s="406">
        <f>IF('statement of marks'!AH$6="","",'statement of marks'!AH$6)</f>
        <v>50</v>
      </c>
      <c r="L1263" s="1071"/>
      <c r="M1263" s="1072"/>
      <c r="N1263" s="1040"/>
      <c r="O1263" s="1042" t="str">
        <f>'statement of marks'!$AA$3</f>
        <v>vaxszth</v>
      </c>
      <c r="P1263" s="402" t="s">
        <v>3</v>
      </c>
      <c r="Q1263" s="333">
        <f>IF('statement of marks'!AA$6="","",'statement of marks'!AA$6)</f>
        <v>5</v>
      </c>
      <c r="R1263" s="333">
        <f>IF('statement of marks'!AB$6="","",'statement of marks'!AB$6)</f>
        <v>5</v>
      </c>
      <c r="S1263" s="333">
        <f>IF('statement of marks'!AC$6="","",'statement of marks'!AC$6)</f>
        <v>5</v>
      </c>
      <c r="T1263" s="334">
        <f>IF('statement of marks'!AD$6="","",'statement of marks'!AD$6)</f>
        <v>15</v>
      </c>
      <c r="U1263" s="333">
        <f>IF('statement of marks'!AE$6="","",'statement of marks'!AE$6)</f>
        <v>10</v>
      </c>
      <c r="V1263" s="333">
        <f>IF('statement of marks'!AF$6="","",'statement of marks'!AF$6)</f>
        <v>25</v>
      </c>
      <c r="W1263" s="334">
        <f>IF('statement of marks'!AG$6="","",'statement of marks'!AG$6)</f>
        <v>35</v>
      </c>
      <c r="X1263" s="406">
        <f>IF('statement of marks'!AH$6="","",'statement of marks'!AH$6)</f>
        <v>50</v>
      </c>
    </row>
    <row r="1264" spans="1:24" ht="19" customHeight="1">
      <c r="A1264" s="1041"/>
      <c r="B1264" s="1042"/>
      <c r="C1264" s="404" t="s">
        <v>638</v>
      </c>
      <c r="D1264" s="332" t="str">
        <f>IF('statement of marks'!AA93="","",'statement of marks'!AA93)</f>
        <v/>
      </c>
      <c r="E1264" s="332" t="str">
        <f>IF('statement of marks'!AB93="","",'statement of marks'!AB93)</f>
        <v/>
      </c>
      <c r="F1264" s="332" t="str">
        <f>IF('statement of marks'!AC93="","",'statement of marks'!AC93)</f>
        <v/>
      </c>
      <c r="G1264" s="403" t="str">
        <f>IF('statement of marks'!AD93="","",'statement of marks'!AD93)</f>
        <v/>
      </c>
      <c r="H1264" s="332" t="str">
        <f>IF('statement of marks'!AE93="","",'statement of marks'!AE93)</f>
        <v/>
      </c>
      <c r="I1264" s="332" t="str">
        <f>IF('statement of marks'!AF93="","",'statement of marks'!AF93)</f>
        <v/>
      </c>
      <c r="J1264" s="36" t="str">
        <f>IF('statement of marks'!AG93="","",'statement of marks'!AG93)</f>
        <v/>
      </c>
      <c r="K1264" s="407" t="str">
        <f>IF('statement of marks'!AH93="","",'statement of marks'!AH93)</f>
        <v/>
      </c>
      <c r="L1264" s="1071"/>
      <c r="M1264" s="1072"/>
      <c r="N1264" s="1041"/>
      <c r="O1264" s="1042"/>
      <c r="P1264" s="404" t="s">
        <v>638</v>
      </c>
      <c r="Q1264" s="332" t="str">
        <f>IF('statement of marks'!AA94="","",'statement of marks'!AA94)</f>
        <v/>
      </c>
      <c r="R1264" s="332" t="str">
        <f>IF('statement of marks'!AB94="","",'statement of marks'!AB94)</f>
        <v/>
      </c>
      <c r="S1264" s="332" t="str">
        <f>IF('statement of marks'!AC94="","",'statement of marks'!AC94)</f>
        <v/>
      </c>
      <c r="T1264" s="403" t="str">
        <f>IF('statement of marks'!AD94="","",'statement of marks'!AD94)</f>
        <v/>
      </c>
      <c r="U1264" s="332" t="str">
        <f>IF('statement of marks'!AE94="","",'statement of marks'!AE94)</f>
        <v/>
      </c>
      <c r="V1264" s="332" t="str">
        <f>IF('statement of marks'!AF94="","",'statement of marks'!AF94)</f>
        <v/>
      </c>
      <c r="W1264" s="36" t="str">
        <f>IF('statement of marks'!AG94="","",'statement of marks'!AG94)</f>
        <v/>
      </c>
      <c r="X1264" s="407" t="str">
        <f>IF('statement of marks'!AH94="","",'statement of marks'!AH94)</f>
        <v/>
      </c>
    </row>
    <row r="1265" spans="1:24" ht="19" customHeight="1">
      <c r="A1265" s="405"/>
      <c r="B1265" s="1043" t="s">
        <v>634</v>
      </c>
      <c r="C1265" s="1044"/>
      <c r="D1265" s="336" t="s">
        <v>1</v>
      </c>
      <c r="E1265" s="336" t="s">
        <v>21</v>
      </c>
      <c r="F1265" s="401" t="s">
        <v>635</v>
      </c>
      <c r="G1265" s="36"/>
      <c r="H1265" s="335"/>
      <c r="I1265" s="36"/>
      <c r="J1265" s="502" t="s">
        <v>62</v>
      </c>
      <c r="K1265" s="408"/>
      <c r="L1265" s="1071"/>
      <c r="M1265" s="1072"/>
      <c r="N1265" s="405"/>
      <c r="O1265" s="1043" t="s">
        <v>634</v>
      </c>
      <c r="P1265" s="1044"/>
      <c r="Q1265" s="336" t="s">
        <v>1</v>
      </c>
      <c r="R1265" s="336" t="s">
        <v>21</v>
      </c>
      <c r="S1265" s="401" t="s">
        <v>635</v>
      </c>
      <c r="T1265" s="36"/>
      <c r="U1265" s="335"/>
      <c r="V1265" s="36"/>
      <c r="W1265" s="336" t="s">
        <v>62</v>
      </c>
      <c r="X1265" s="408"/>
    </row>
    <row r="1266" spans="1:24" ht="19" customHeight="1">
      <c r="A1266" s="405"/>
      <c r="B1266" s="1038" t="s">
        <v>3</v>
      </c>
      <c r="C1266" s="1039"/>
      <c r="D1266" s="333">
        <v>20</v>
      </c>
      <c r="E1266" s="333">
        <v>20</v>
      </c>
      <c r="F1266" s="333">
        <v>20</v>
      </c>
      <c r="G1266" s="334"/>
      <c r="H1266" s="333"/>
      <c r="I1266" s="333"/>
      <c r="J1266" s="334">
        <v>20</v>
      </c>
      <c r="K1266" s="406"/>
      <c r="L1266" s="1071"/>
      <c r="M1266" s="1072"/>
      <c r="N1266" s="405"/>
      <c r="O1266" s="1038" t="s">
        <v>3</v>
      </c>
      <c r="P1266" s="1039"/>
      <c r="Q1266" s="333">
        <v>20</v>
      </c>
      <c r="R1266" s="333">
        <v>20</v>
      </c>
      <c r="S1266" s="333">
        <v>20</v>
      </c>
      <c r="T1266" s="334"/>
      <c r="U1266" s="333"/>
      <c r="V1266" s="333"/>
      <c r="W1266" s="334">
        <v>20</v>
      </c>
      <c r="X1266" s="406"/>
    </row>
    <row r="1267" spans="1:24" ht="19" customHeight="1">
      <c r="A1267" s="405"/>
      <c r="B1267" s="1026" t="str">
        <f>'statement of marks'!$BW$3</f>
        <v>dk;kZuqHko</v>
      </c>
      <c r="C1267" s="1027"/>
      <c r="D1267" s="499" t="str">
        <f>IF('statement of marks'!BW93="","",'statement of marks'!BW93)</f>
        <v/>
      </c>
      <c r="E1267" s="499" t="str">
        <f>IF('statement of marks'!BX93="","",'statement of marks'!BX93)</f>
        <v/>
      </c>
      <c r="F1267" s="499" t="str">
        <f>IF('statement of marks'!BZ93="","",'statement of marks'!BZ93)</f>
        <v/>
      </c>
      <c r="G1267" s="338"/>
      <c r="H1267" s="338"/>
      <c r="I1267" s="499"/>
      <c r="J1267" s="499" t="str">
        <f>IF('statement of marks'!BY93="","",'statement of marks'!BY93)</f>
        <v/>
      </c>
      <c r="K1267" s="500"/>
      <c r="L1267" s="1071"/>
      <c r="M1267" s="1072"/>
      <c r="N1267" s="405"/>
      <c r="O1267" s="1026" t="str">
        <f>'statement of marks'!$BW$3</f>
        <v>dk;kZuqHko</v>
      </c>
      <c r="P1267" s="1027"/>
      <c r="Q1267" s="499" t="str">
        <f>IF('statement of marks'!BW94="","",'statement of marks'!BW94)</f>
        <v/>
      </c>
      <c r="R1267" s="499" t="str">
        <f>IF('statement of marks'!BX94="","",'statement of marks'!BX94)</f>
        <v/>
      </c>
      <c r="S1267" s="499" t="str">
        <f>IF('statement of marks'!BZ94="","",'statement of marks'!BZ94)</f>
        <v/>
      </c>
      <c r="T1267" s="338"/>
      <c r="U1267" s="338"/>
      <c r="V1267" s="499"/>
      <c r="W1267" s="499" t="str">
        <f>IF('statement of marks'!BY94="","",'statement of marks'!BY94)</f>
        <v/>
      </c>
      <c r="X1267" s="500"/>
    </row>
    <row r="1268" spans="1:24" ht="19" customHeight="1">
      <c r="A1268" s="405"/>
      <c r="B1268" s="1026" t="str">
        <f>'statement of marks'!$CG$3</f>
        <v>dyk f'k{kk</v>
      </c>
      <c r="C1268" s="1027"/>
      <c r="D1268" s="499" t="str">
        <f>IF('statement of marks'!CG93="","",'statement of marks'!CG93)</f>
        <v/>
      </c>
      <c r="E1268" s="499" t="str">
        <f>IF('statement of marks'!CH93="","",'statement of marks'!CH93)</f>
        <v/>
      </c>
      <c r="F1268" s="499" t="str">
        <f>IF('statement of marks'!CJ93="","",'statement of marks'!CJ93)</f>
        <v/>
      </c>
      <c r="G1268" s="338"/>
      <c r="H1268" s="338"/>
      <c r="I1268" s="499"/>
      <c r="J1268" s="499" t="str">
        <f>IF('statement of marks'!CI93="","",'statement of marks'!CI93)</f>
        <v/>
      </c>
      <c r="K1268" s="500"/>
      <c r="L1268" s="1071"/>
      <c r="M1268" s="1072"/>
      <c r="N1268" s="405"/>
      <c r="O1268" s="1026" t="str">
        <f>'statement of marks'!$CG$3</f>
        <v>dyk f'k{kk</v>
      </c>
      <c r="P1268" s="1027"/>
      <c r="Q1268" s="499" t="str">
        <f>IF('statement of marks'!CG94="","",'statement of marks'!CG94)</f>
        <v/>
      </c>
      <c r="R1268" s="499" t="str">
        <f>IF('statement of marks'!CH94="","",'statement of marks'!CH94)</f>
        <v/>
      </c>
      <c r="S1268" s="499" t="str">
        <f>IF('statement of marks'!CJ94="","",'statement of marks'!CJ94)</f>
        <v/>
      </c>
      <c r="T1268" s="338"/>
      <c r="U1268" s="338"/>
      <c r="V1268" s="499"/>
      <c r="W1268" s="499" t="str">
        <f>IF('statement of marks'!CI94="","",'statement of marks'!CI94)</f>
        <v/>
      </c>
      <c r="X1268" s="500"/>
    </row>
    <row r="1269" spans="1:24" ht="19" customHeight="1">
      <c r="A1269" s="405"/>
      <c r="B1269" s="1028" t="str">
        <f>'statement of marks'!$CQ$3</f>
        <v>LokLF; ,oe~ 'kkjhfjd f'k{kk</v>
      </c>
      <c r="C1269" s="1029"/>
      <c r="D1269" s="499" t="str">
        <f>IF('statement of marks'!CQ93="","",'statement of marks'!CQ93)</f>
        <v/>
      </c>
      <c r="E1269" s="499" t="str">
        <f>IF('statement of marks'!CR93="","",'statement of marks'!CR93)</f>
        <v/>
      </c>
      <c r="F1269" s="499" t="str">
        <f>IF('statement of marks'!CT93="","",'statement of marks'!CT93)</f>
        <v/>
      </c>
      <c r="G1269" s="338"/>
      <c r="H1269" s="338"/>
      <c r="I1269" s="499"/>
      <c r="J1269" s="499" t="str">
        <f>IF('statement of marks'!CS93="","",'statement of marks'!CS93)</f>
        <v/>
      </c>
      <c r="K1269" s="500"/>
      <c r="L1269" s="1071"/>
      <c r="M1269" s="1072"/>
      <c r="N1269" s="405"/>
      <c r="O1269" s="1030" t="str">
        <f>'statement of marks'!$CQ$3</f>
        <v>LokLF; ,oe~ 'kkjhfjd f'k{kk</v>
      </c>
      <c r="P1269" s="1031"/>
      <c r="Q1269" s="499" t="str">
        <f>IF('statement of marks'!CQ94="","",'statement of marks'!CQ94)</f>
        <v/>
      </c>
      <c r="R1269" s="499" t="str">
        <f>IF('statement of marks'!CR94="","",'statement of marks'!CR94)</f>
        <v/>
      </c>
      <c r="S1269" s="499" t="str">
        <f>IF('statement of marks'!CT94="","",'statement of marks'!CT94)</f>
        <v/>
      </c>
      <c r="T1269" s="338"/>
      <c r="U1269" s="338"/>
      <c r="V1269" s="499"/>
      <c r="W1269" s="499" t="str">
        <f>IF('statement of marks'!CS94="","",'statement of marks'!CS94)</f>
        <v/>
      </c>
      <c r="X1269" s="500"/>
    </row>
    <row r="1270" spans="1:24" ht="19" customHeight="1">
      <c r="A1270" s="405"/>
      <c r="B1270" s="1032" t="s">
        <v>636</v>
      </c>
      <c r="C1270" s="1033"/>
      <c r="D1270" s="1034" t="str">
        <f>IF(details!$CQ$3="","",details!$CQ$3)</f>
        <v>;ksx vxLr rd</v>
      </c>
      <c r="E1270" s="1034"/>
      <c r="F1270" s="1034" t="str">
        <f>IF(details!$CU$3="","",details!$CU$3)</f>
        <v>;ksx vDVwcj rd</v>
      </c>
      <c r="G1270" s="1034"/>
      <c r="H1270" s="1034" t="str">
        <f>IF(details!$CY$3="","",details!$CY$3)</f>
        <v>;ksx fnlEcj rd</v>
      </c>
      <c r="I1270" s="1034"/>
      <c r="J1270" s="1034" t="str">
        <f>IF(details!$DC$3="","",details!$DC$3)</f>
        <v>;ksx Qjojh rd</v>
      </c>
      <c r="K1270" s="1035"/>
      <c r="L1270" s="1071"/>
      <c r="M1270" s="1072"/>
      <c r="N1270" s="405"/>
      <c r="O1270" s="1032" t="s">
        <v>636</v>
      </c>
      <c r="P1270" s="1033"/>
      <c r="Q1270" s="1034" t="str">
        <f>IF(details!$CQ$3="","",details!$CQ$3)</f>
        <v>;ksx vxLr rd</v>
      </c>
      <c r="R1270" s="1034"/>
      <c r="S1270" s="1034" t="str">
        <f>IF(details!$CU$3="","",details!$CU$3)</f>
        <v>;ksx vDVwcj rd</v>
      </c>
      <c r="T1270" s="1034"/>
      <c r="U1270" s="1034" t="str">
        <f>IF(details!$CY$3="","",details!$CY$3)</f>
        <v>;ksx fnlEcj rd</v>
      </c>
      <c r="V1270" s="1034"/>
      <c r="W1270" s="1034" t="str">
        <f>IF(details!$DC$3="","",details!$DC$3)</f>
        <v>;ksx Qjojh rd</v>
      </c>
      <c r="X1270" s="1035"/>
    </row>
    <row r="1271" spans="1:24" ht="19" customHeight="1">
      <c r="A1271" s="405"/>
      <c r="B1271" s="1032" t="s">
        <v>86</v>
      </c>
      <c r="C1271" s="1033"/>
      <c r="D1271" s="1036" t="str">
        <f>IF(details!CR93="","",details!CR93)</f>
        <v/>
      </c>
      <c r="E1271" s="1036"/>
      <c r="F1271" s="1036" t="str">
        <f>IF(details!CV93="","",details!CV93)</f>
        <v/>
      </c>
      <c r="G1271" s="1036"/>
      <c r="H1271" s="1036" t="str">
        <f>IF(details!CZ93="","",details!CZ93)</f>
        <v/>
      </c>
      <c r="I1271" s="1036"/>
      <c r="J1271" s="1036" t="str">
        <f>IF(details!DD93="","",details!DD93)</f>
        <v/>
      </c>
      <c r="K1271" s="1037"/>
      <c r="L1271" s="1071"/>
      <c r="M1271" s="1072"/>
      <c r="N1271" s="405"/>
      <c r="O1271" s="1032" t="s">
        <v>86</v>
      </c>
      <c r="P1271" s="1033"/>
      <c r="Q1271" s="1036" t="str">
        <f>IF(details!CR94="","",details!CR94)</f>
        <v/>
      </c>
      <c r="R1271" s="1036"/>
      <c r="S1271" s="1036" t="str">
        <f>IF(details!CV94="","",details!CV94)</f>
        <v/>
      </c>
      <c r="T1271" s="1036"/>
      <c r="U1271" s="1036" t="str">
        <f>IF(details!CZ94="","",details!CZ94)</f>
        <v/>
      </c>
      <c r="V1271" s="1036"/>
      <c r="W1271" s="1036" t="str">
        <f>IF(details!DD94="","",details!DD94)</f>
        <v/>
      </c>
      <c r="X1271" s="1037"/>
    </row>
    <row r="1272" spans="1:24" ht="19" customHeight="1">
      <c r="A1272" s="405"/>
      <c r="B1272" s="1020" t="s">
        <v>15</v>
      </c>
      <c r="C1272" s="1021"/>
      <c r="D1272" s="1022" t="str">
        <f>IF(details!CQ93="","",details!CQ93)</f>
        <v/>
      </c>
      <c r="E1272" s="1022"/>
      <c r="F1272" s="1022" t="str">
        <f>IF(details!CU93="","",details!CU93)</f>
        <v/>
      </c>
      <c r="G1272" s="1022"/>
      <c r="H1272" s="1022" t="str">
        <f>IF(details!CY93="","",details!CY93)</f>
        <v/>
      </c>
      <c r="I1272" s="1022"/>
      <c r="J1272" s="1022" t="str">
        <f>IF(details!DC93="","",details!DC93)</f>
        <v/>
      </c>
      <c r="K1272" s="1023"/>
      <c r="L1272" s="1071"/>
      <c r="M1272" s="1072"/>
      <c r="N1272" s="405"/>
      <c r="O1272" s="1020" t="s">
        <v>15</v>
      </c>
      <c r="P1272" s="1021"/>
      <c r="Q1272" s="1022" t="str">
        <f>IF(details!CQ94="","",details!CQ94)</f>
        <v/>
      </c>
      <c r="R1272" s="1022"/>
      <c r="S1272" s="1022" t="str">
        <f>IF(details!CU94="","",details!CU94)</f>
        <v/>
      </c>
      <c r="T1272" s="1022"/>
      <c r="U1272" s="1022" t="str">
        <f>IF(details!CY94="","",details!CY94)</f>
        <v/>
      </c>
      <c r="V1272" s="1022"/>
      <c r="W1272" s="1022" t="str">
        <f>IF(details!DC94="","",details!DC94)</f>
        <v/>
      </c>
      <c r="X1272" s="1023"/>
    </row>
    <row r="1273" spans="1:24" ht="19" customHeight="1">
      <c r="A1273" s="405"/>
      <c r="B1273" s="1024" t="s">
        <v>87</v>
      </c>
      <c r="C1273" s="1025"/>
      <c r="D1273" s="1016"/>
      <c r="E1273" s="1016"/>
      <c r="F1273" s="1016"/>
      <c r="G1273" s="1016"/>
      <c r="H1273" s="1016"/>
      <c r="I1273" s="1016"/>
      <c r="J1273" s="1016"/>
      <c r="K1273" s="1017"/>
      <c r="L1273" s="1071"/>
      <c r="M1273" s="1072"/>
      <c r="N1273" s="405"/>
      <c r="O1273" s="1024" t="s">
        <v>87</v>
      </c>
      <c r="P1273" s="1025"/>
      <c r="Q1273" s="1016"/>
      <c r="R1273" s="1016"/>
      <c r="S1273" s="1016"/>
      <c r="T1273" s="1016"/>
      <c r="U1273" s="1016"/>
      <c r="V1273" s="1016"/>
      <c r="W1273" s="1016"/>
      <c r="X1273" s="1017"/>
    </row>
    <row r="1274" spans="1:24" ht="19" customHeight="1">
      <c r="A1274" s="405"/>
      <c r="B1274" s="1014" t="s">
        <v>73</v>
      </c>
      <c r="C1274" s="1015"/>
      <c r="D1274" s="1016"/>
      <c r="E1274" s="1016"/>
      <c r="F1274" s="1016"/>
      <c r="G1274" s="1016"/>
      <c r="H1274" s="1016"/>
      <c r="I1274" s="1016"/>
      <c r="J1274" s="1016"/>
      <c r="K1274" s="1017"/>
      <c r="L1274" s="1071"/>
      <c r="M1274" s="1072"/>
      <c r="N1274" s="405"/>
      <c r="O1274" s="1014" t="s">
        <v>73</v>
      </c>
      <c r="P1274" s="1015"/>
      <c r="Q1274" s="1016"/>
      <c r="R1274" s="1016"/>
      <c r="S1274" s="1016"/>
      <c r="T1274" s="1016"/>
      <c r="U1274" s="1016"/>
      <c r="V1274" s="1016"/>
      <c r="W1274" s="1016"/>
      <c r="X1274" s="1017"/>
    </row>
    <row r="1275" spans="1:24" ht="19" customHeight="1">
      <c r="A1275" s="405"/>
      <c r="B1275" s="1018" t="s">
        <v>88</v>
      </c>
      <c r="C1275" s="1019"/>
      <c r="D1275" s="1016"/>
      <c r="E1275" s="1016"/>
      <c r="F1275" s="1016"/>
      <c r="G1275" s="1016"/>
      <c r="H1275" s="1016"/>
      <c r="I1275" s="1016"/>
      <c r="J1275" s="1016"/>
      <c r="K1275" s="1017"/>
      <c r="L1275" s="1071"/>
      <c r="M1275" s="1072"/>
      <c r="N1275" s="405"/>
      <c r="O1275" s="1018" t="s">
        <v>88</v>
      </c>
      <c r="P1275" s="1019"/>
      <c r="Q1275" s="1016"/>
      <c r="R1275" s="1016"/>
      <c r="S1275" s="1016"/>
      <c r="T1275" s="1016"/>
      <c r="U1275" s="1016"/>
      <c r="V1275" s="1016"/>
      <c r="W1275" s="1016"/>
      <c r="X1275" s="1017"/>
    </row>
    <row r="1276" spans="1:24" ht="19" customHeight="1" thickBot="1">
      <c r="A1276" s="410"/>
      <c r="B1276" s="1054" t="s">
        <v>89</v>
      </c>
      <c r="C1276" s="1055"/>
      <c r="D1276" s="1056"/>
      <c r="E1276" s="1056"/>
      <c r="F1276" s="1056"/>
      <c r="G1276" s="1056"/>
      <c r="H1276" s="1056"/>
      <c r="I1276" s="1056"/>
      <c r="J1276" s="1056"/>
      <c r="K1276" s="1057"/>
      <c r="L1276" s="1071"/>
      <c r="M1276" s="1072"/>
      <c r="N1276" s="410"/>
      <c r="O1276" s="1054" t="s">
        <v>89</v>
      </c>
      <c r="P1276" s="1055"/>
      <c r="Q1276" s="1056"/>
      <c r="R1276" s="1056"/>
      <c r="S1276" s="1056"/>
      <c r="T1276" s="1056"/>
      <c r="U1276" s="1056"/>
      <c r="V1276" s="1056"/>
      <c r="W1276" s="1056"/>
      <c r="X1276" s="1057"/>
    </row>
    <row r="1277" spans="1:24" ht="19" customHeight="1">
      <c r="A1277" s="1058" t="s">
        <v>44</v>
      </c>
      <c r="B1277" s="1059"/>
      <c r="C1277" s="1059"/>
      <c r="D1277" s="1059"/>
      <c r="E1277" s="1059"/>
      <c r="F1277" s="1059"/>
      <c r="G1277" s="1059"/>
      <c r="H1277" s="1059"/>
      <c r="I1277" s="1059"/>
      <c r="J1277" s="1059"/>
      <c r="K1277" s="1060"/>
      <c r="L1277" s="1071"/>
      <c r="M1277" s="1072"/>
      <c r="N1277" s="1058" t="s">
        <v>44</v>
      </c>
      <c r="O1277" s="1059"/>
      <c r="P1277" s="1059"/>
      <c r="Q1277" s="1059"/>
      <c r="R1277" s="1059"/>
      <c r="S1277" s="1059"/>
      <c r="T1277" s="1059"/>
      <c r="U1277" s="1059"/>
      <c r="V1277" s="1059"/>
      <c r="W1277" s="1059"/>
      <c r="X1277" s="1060"/>
    </row>
    <row r="1278" spans="1:24" ht="19" customHeight="1">
      <c r="A1278" s="1061" t="str">
        <f>'statement of marks'!$A$1</f>
        <v>jk- ck- ek/;fed fo|ky; uohu] fuEckgsM+k</v>
      </c>
      <c r="B1278" s="1062"/>
      <c r="C1278" s="1062"/>
      <c r="D1278" s="1062"/>
      <c r="E1278" s="1062"/>
      <c r="F1278" s="1062"/>
      <c r="G1278" s="1062"/>
      <c r="H1278" s="1062"/>
      <c r="I1278" s="1062"/>
      <c r="J1278" s="1062"/>
      <c r="K1278" s="1063"/>
      <c r="L1278" s="1071"/>
      <c r="M1278" s="1072"/>
      <c r="N1278" s="1061" t="str">
        <f>'statement of marks'!$A$1</f>
        <v>jk- ck- ek/;fed fo|ky; uohu] fuEckgsM+k</v>
      </c>
      <c r="O1278" s="1062"/>
      <c r="P1278" s="1062"/>
      <c r="Q1278" s="1062"/>
      <c r="R1278" s="1062"/>
      <c r="S1278" s="1062"/>
      <c r="T1278" s="1062"/>
      <c r="U1278" s="1062"/>
      <c r="V1278" s="1062"/>
      <c r="W1278" s="1062"/>
      <c r="X1278" s="1063"/>
    </row>
    <row r="1279" spans="1:24" ht="19" customHeight="1">
      <c r="A1279" s="1061"/>
      <c r="B1279" s="1062"/>
      <c r="C1279" s="1062"/>
      <c r="D1279" s="1062"/>
      <c r="E1279" s="1062"/>
      <c r="F1279" s="1062"/>
      <c r="G1279" s="1062"/>
      <c r="H1279" s="1062"/>
      <c r="I1279" s="1062"/>
      <c r="J1279" s="1062"/>
      <c r="K1279" s="1063"/>
      <c r="L1279" s="1071"/>
      <c r="M1279" s="1072"/>
      <c r="N1279" s="1061"/>
      <c r="O1279" s="1062"/>
      <c r="P1279" s="1062"/>
      <c r="Q1279" s="1062"/>
      <c r="R1279" s="1062"/>
      <c r="S1279" s="1062"/>
      <c r="T1279" s="1062"/>
      <c r="U1279" s="1062"/>
      <c r="V1279" s="1062"/>
      <c r="W1279" s="1062"/>
      <c r="X1279" s="1063"/>
    </row>
    <row r="1280" spans="1:24" ht="19" customHeight="1">
      <c r="A1280" s="405"/>
      <c r="B1280" s="1042" t="s">
        <v>84</v>
      </c>
      <c r="C1280" s="1064"/>
      <c r="D1280" s="1065" t="str">
        <f>'statement of marks'!$F$3</f>
        <v>2015-16</v>
      </c>
      <c r="E1280" s="1065"/>
      <c r="F1280" s="1065"/>
      <c r="G1280" s="1065"/>
      <c r="H1280" s="1065"/>
      <c r="I1280" s="1065"/>
      <c r="J1280" s="1065"/>
      <c r="K1280" s="1066"/>
      <c r="L1280" s="1071"/>
      <c r="M1280" s="1072"/>
      <c r="N1280" s="405"/>
      <c r="O1280" s="1042" t="s">
        <v>84</v>
      </c>
      <c r="P1280" s="1064"/>
      <c r="Q1280" s="1065" t="str">
        <f>'statement of marks'!$F$3</f>
        <v>2015-16</v>
      </c>
      <c r="R1280" s="1065"/>
      <c r="S1280" s="1065"/>
      <c r="T1280" s="1065"/>
      <c r="U1280" s="1065"/>
      <c r="V1280" s="1065"/>
      <c r="W1280" s="1065"/>
      <c r="X1280" s="1066"/>
    </row>
    <row r="1281" spans="1:24" ht="19" customHeight="1">
      <c r="A1281" s="405"/>
      <c r="B1281" s="1026" t="s">
        <v>573</v>
      </c>
      <c r="C1281" s="1027"/>
      <c r="D1281" s="1027" t="str">
        <f>IF('statement of marks'!H95="","",'statement of marks'!H95)</f>
        <v>v 089</v>
      </c>
      <c r="E1281" s="1027"/>
      <c r="F1281" s="1027"/>
      <c r="G1281" s="1027"/>
      <c r="H1281" s="1027"/>
      <c r="I1281" s="1027"/>
      <c r="J1281" s="1027"/>
      <c r="K1281" s="1067"/>
      <c r="L1281" s="1071"/>
      <c r="M1281" s="1072"/>
      <c r="N1281" s="405"/>
      <c r="O1281" s="1026" t="s">
        <v>573</v>
      </c>
      <c r="P1281" s="1027"/>
      <c r="Q1281" s="1027" t="str">
        <f>IF('statement of marks'!H96="","",'statement of marks'!H96)</f>
        <v>v 090</v>
      </c>
      <c r="R1281" s="1027"/>
      <c r="S1281" s="1027"/>
      <c r="T1281" s="1027"/>
      <c r="U1281" s="1027"/>
      <c r="V1281" s="1027"/>
      <c r="W1281" s="1027"/>
      <c r="X1281" s="1067"/>
    </row>
    <row r="1282" spans="1:24" ht="19" customHeight="1">
      <c r="A1282" s="405"/>
      <c r="B1282" s="1026" t="s">
        <v>574</v>
      </c>
      <c r="C1282" s="1027"/>
      <c r="D1282" s="1027" t="str">
        <f>IF('statement of marks'!I95="","",'statement of marks'!I95)</f>
        <v>c 089</v>
      </c>
      <c r="E1282" s="1027"/>
      <c r="F1282" s="1027"/>
      <c r="G1282" s="1027"/>
      <c r="H1282" s="1027"/>
      <c r="I1282" s="1027"/>
      <c r="J1282" s="1027"/>
      <c r="K1282" s="1067"/>
      <c r="L1282" s="1071"/>
      <c r="M1282" s="1072"/>
      <c r="N1282" s="405"/>
      <c r="O1282" s="1026" t="s">
        <v>574</v>
      </c>
      <c r="P1282" s="1027"/>
      <c r="Q1282" s="1027" t="str">
        <f>IF('statement of marks'!I96="","",'statement of marks'!I96)</f>
        <v>c 090</v>
      </c>
      <c r="R1282" s="1027"/>
      <c r="S1282" s="1027"/>
      <c r="T1282" s="1027"/>
      <c r="U1282" s="1027"/>
      <c r="V1282" s="1027"/>
      <c r="W1282" s="1027"/>
      <c r="X1282" s="1067"/>
    </row>
    <row r="1283" spans="1:24" ht="19" customHeight="1">
      <c r="A1283" s="405"/>
      <c r="B1283" s="1026" t="s">
        <v>575</v>
      </c>
      <c r="C1283" s="1027"/>
      <c r="D1283" s="1027" t="str">
        <f>IF('statement of marks'!J95="","",'statement of marks'!J95)</f>
        <v>l 089</v>
      </c>
      <c r="E1283" s="1027"/>
      <c r="F1283" s="1027"/>
      <c r="G1283" s="1027"/>
      <c r="H1283" s="1027"/>
      <c r="I1283" s="1027"/>
      <c r="J1283" s="1027"/>
      <c r="K1283" s="1067"/>
      <c r="L1283" s="1071"/>
      <c r="M1283" s="1072"/>
      <c r="N1283" s="405"/>
      <c r="O1283" s="1026" t="s">
        <v>575</v>
      </c>
      <c r="P1283" s="1027"/>
      <c r="Q1283" s="1027" t="str">
        <f>IF('statement of marks'!J96="","",'statement of marks'!J96)</f>
        <v>l 090</v>
      </c>
      <c r="R1283" s="1027"/>
      <c r="S1283" s="1027"/>
      <c r="T1283" s="1027"/>
      <c r="U1283" s="1027"/>
      <c r="V1283" s="1027"/>
      <c r="W1283" s="1027"/>
      <c r="X1283" s="1067"/>
    </row>
    <row r="1284" spans="1:24" ht="19" customHeight="1">
      <c r="A1284" s="405"/>
      <c r="B1284" s="1026" t="s">
        <v>576</v>
      </c>
      <c r="C1284" s="1027"/>
      <c r="D1284" s="399" t="str">
        <f>'statement of marks'!$D$3</f>
        <v>3 A</v>
      </c>
      <c r="E1284" s="1027" t="s">
        <v>9</v>
      </c>
      <c r="F1284" s="1027"/>
      <c r="G1284" s="1045" t="str">
        <f>IF('statement of marks'!D95="","",'statement of marks'!D95)</f>
        <v/>
      </c>
      <c r="H1284" s="1045"/>
      <c r="I1284" s="1045"/>
      <c r="J1284" s="1045"/>
      <c r="K1284" s="1046"/>
      <c r="L1284" s="1071"/>
      <c r="M1284" s="1072"/>
      <c r="N1284" s="405"/>
      <c r="O1284" s="1026" t="s">
        <v>576</v>
      </c>
      <c r="P1284" s="1027"/>
      <c r="Q1284" s="399" t="str">
        <f>'statement of marks'!$D$3</f>
        <v>3 A</v>
      </c>
      <c r="R1284" s="1027" t="s">
        <v>9</v>
      </c>
      <c r="S1284" s="1027"/>
      <c r="T1284" s="1045" t="str">
        <f>IF('statement of marks'!D96="","",'statement of marks'!D96)</f>
        <v/>
      </c>
      <c r="U1284" s="1045"/>
      <c r="V1284" s="1045"/>
      <c r="W1284" s="1045"/>
      <c r="X1284" s="1046"/>
    </row>
    <row r="1285" spans="1:24" ht="19" customHeight="1">
      <c r="A1285" s="405"/>
      <c r="B1285" s="1026" t="s">
        <v>577</v>
      </c>
      <c r="C1285" s="1027"/>
      <c r="D1285" s="399" t="str">
        <f>IF('statement of marks'!E95="","",'statement of marks'!E95)</f>
        <v/>
      </c>
      <c r="E1285" s="1027" t="s">
        <v>0</v>
      </c>
      <c r="F1285" s="1027"/>
      <c r="G1285" s="1047" t="str">
        <f>IF('statement of marks'!F95="","",'statement of marks'!F95)</f>
        <v/>
      </c>
      <c r="H1285" s="1047"/>
      <c r="I1285" s="1047"/>
      <c r="J1285" s="1047"/>
      <c r="K1285" s="1048"/>
      <c r="L1285" s="1071"/>
      <c r="M1285" s="1072"/>
      <c r="N1285" s="405"/>
      <c r="O1285" s="1026" t="s">
        <v>577</v>
      </c>
      <c r="P1285" s="1027"/>
      <c r="Q1285" s="399" t="str">
        <f>IF('statement of marks'!E96="","",'statement of marks'!E96)</f>
        <v/>
      </c>
      <c r="R1285" s="1027" t="s">
        <v>0</v>
      </c>
      <c r="S1285" s="1027"/>
      <c r="T1285" s="1047" t="str">
        <f>IF('statement of marks'!F96="","",'statement of marks'!F96)</f>
        <v/>
      </c>
      <c r="U1285" s="1047"/>
      <c r="V1285" s="1047"/>
      <c r="W1285" s="1047"/>
      <c r="X1285" s="1048"/>
    </row>
    <row r="1286" spans="1:24" ht="19" customHeight="1">
      <c r="A1286" s="405"/>
      <c r="B1286" s="372" t="s">
        <v>27</v>
      </c>
      <c r="C1286" s="337" t="s">
        <v>85</v>
      </c>
      <c r="D1286" s="1049" t="s">
        <v>1</v>
      </c>
      <c r="E1286" s="1049" t="s">
        <v>21</v>
      </c>
      <c r="F1286" s="1049" t="s">
        <v>62</v>
      </c>
      <c r="G1286" s="1050" t="s">
        <v>2</v>
      </c>
      <c r="H1286" s="1049" t="s">
        <v>632</v>
      </c>
      <c r="I1286" s="1049"/>
      <c r="J1286" s="1049"/>
      <c r="K1286" s="1051" t="s">
        <v>633</v>
      </c>
      <c r="L1286" s="1071"/>
      <c r="M1286" s="1072"/>
      <c r="N1286" s="405"/>
      <c r="O1286" s="372" t="s">
        <v>27</v>
      </c>
      <c r="P1286" s="337" t="s">
        <v>85</v>
      </c>
      <c r="Q1286" s="1052" t="s">
        <v>1</v>
      </c>
      <c r="R1286" s="1052" t="s">
        <v>21</v>
      </c>
      <c r="S1286" s="1052" t="s">
        <v>62</v>
      </c>
      <c r="T1286" s="1053" t="s">
        <v>2</v>
      </c>
      <c r="U1286" s="1052" t="s">
        <v>632</v>
      </c>
      <c r="V1286" s="1052"/>
      <c r="W1286" s="1052"/>
      <c r="X1286" s="1051" t="s">
        <v>633</v>
      </c>
    </row>
    <row r="1287" spans="1:24" ht="19" customHeight="1">
      <c r="A1287" s="405"/>
      <c r="B1287" s="372"/>
      <c r="C1287" s="337"/>
      <c r="D1287" s="1049"/>
      <c r="E1287" s="1049"/>
      <c r="F1287" s="1049"/>
      <c r="G1287" s="1050"/>
      <c r="H1287" s="393" t="s">
        <v>629</v>
      </c>
      <c r="I1287" s="393" t="s">
        <v>630</v>
      </c>
      <c r="J1287" s="501" t="s">
        <v>68</v>
      </c>
      <c r="K1287" s="1051"/>
      <c r="L1287" s="1071"/>
      <c r="M1287" s="1072"/>
      <c r="N1287" s="405"/>
      <c r="O1287" s="372"/>
      <c r="P1287" s="337"/>
      <c r="Q1287" s="1052"/>
      <c r="R1287" s="1052"/>
      <c r="S1287" s="1052"/>
      <c r="T1287" s="1053"/>
      <c r="U1287" s="400" t="s">
        <v>629</v>
      </c>
      <c r="V1287" s="400" t="s">
        <v>630</v>
      </c>
      <c r="W1287" s="400" t="s">
        <v>68</v>
      </c>
      <c r="X1287" s="1051"/>
    </row>
    <row r="1288" spans="1:24" ht="19" customHeight="1">
      <c r="A1288" s="405"/>
      <c r="B1288" s="1038" t="s">
        <v>3</v>
      </c>
      <c r="C1288" s="1039"/>
      <c r="D1288" s="333">
        <f>IF('statement of marks'!K$6="","",'statement of marks'!K$6)</f>
        <v>10</v>
      </c>
      <c r="E1288" s="333">
        <f>IF('statement of marks'!L$6="","",'statement of marks'!L$6)</f>
        <v>10</v>
      </c>
      <c r="F1288" s="333">
        <f>IF('statement of marks'!M$6="","",'statement of marks'!M$6)</f>
        <v>10</v>
      </c>
      <c r="G1288" s="334">
        <f>IF('statement of marks'!N$6="","",'statement of marks'!N$6)</f>
        <v>30</v>
      </c>
      <c r="H1288" s="333">
        <f>IF('statement of marks'!O$6="","",'statement of marks'!O$6)</f>
        <v>20</v>
      </c>
      <c r="I1288" s="333">
        <f>IF('statement of marks'!P$6="","",'statement of marks'!P$6)</f>
        <v>50</v>
      </c>
      <c r="J1288" s="334">
        <f>IF('statement of marks'!Q$6="","",'statement of marks'!Q$6)</f>
        <v>70</v>
      </c>
      <c r="K1288" s="406">
        <f>IF('statement of marks'!R$6="","",'statement of marks'!R$6)</f>
        <v>100</v>
      </c>
      <c r="L1288" s="1071"/>
      <c r="M1288" s="1072"/>
      <c r="N1288" s="405"/>
      <c r="O1288" s="1038" t="s">
        <v>3</v>
      </c>
      <c r="P1288" s="1039"/>
      <c r="Q1288" s="333">
        <f>IF('statement of marks'!K$6="","",'statement of marks'!K$6)</f>
        <v>10</v>
      </c>
      <c r="R1288" s="333">
        <f>IF('statement of marks'!L$6="","",'statement of marks'!L$6)</f>
        <v>10</v>
      </c>
      <c r="S1288" s="333">
        <f>IF('statement of marks'!M$6="","",'statement of marks'!M$6)</f>
        <v>10</v>
      </c>
      <c r="T1288" s="334">
        <f>IF('statement of marks'!N$6="","",'statement of marks'!N$6)</f>
        <v>30</v>
      </c>
      <c r="U1288" s="333">
        <f>IF('statement of marks'!O$6="","",'statement of marks'!O$6)</f>
        <v>20</v>
      </c>
      <c r="V1288" s="333">
        <f>IF('statement of marks'!P$6="","",'statement of marks'!P$6)</f>
        <v>50</v>
      </c>
      <c r="W1288" s="334">
        <f>IF('statement of marks'!Q$6="","",'statement of marks'!Q$6)</f>
        <v>70</v>
      </c>
      <c r="X1288" s="406">
        <f>IF('statement of marks'!R$6="","",'statement of marks'!R$6)</f>
        <v>100</v>
      </c>
    </row>
    <row r="1289" spans="1:24" ht="19" customHeight="1">
      <c r="A1289" s="405"/>
      <c r="B1289" s="1026" t="str">
        <f>'statement of marks'!$K$3</f>
        <v>fgUnh</v>
      </c>
      <c r="C1289" s="1027"/>
      <c r="D1289" s="332" t="str">
        <f>IF('statement of marks'!K95="","",'statement of marks'!K95)</f>
        <v/>
      </c>
      <c r="E1289" s="332" t="str">
        <f>IF('statement of marks'!L95="","",'statement of marks'!L95)</f>
        <v/>
      </c>
      <c r="F1289" s="332" t="str">
        <f>IF('statement of marks'!M95="","",'statement of marks'!M95)</f>
        <v/>
      </c>
      <c r="G1289" s="403" t="str">
        <f>IF('statement of marks'!N95="","",'statement of marks'!N95)</f>
        <v/>
      </c>
      <c r="H1289" s="332" t="str">
        <f>IF('statement of marks'!O95="","",'statement of marks'!O95)</f>
        <v/>
      </c>
      <c r="I1289" s="332" t="str">
        <f>IF('statement of marks'!P95="","",'statement of marks'!P95)</f>
        <v/>
      </c>
      <c r="J1289" s="36" t="str">
        <f>IF('statement of marks'!Q95="","",'statement of marks'!Q95)</f>
        <v/>
      </c>
      <c r="K1289" s="407" t="str">
        <f>IF('statement of marks'!R95="","",'statement of marks'!R95)</f>
        <v/>
      </c>
      <c r="L1289" s="1071"/>
      <c r="M1289" s="1072"/>
      <c r="N1289" s="405"/>
      <c r="O1289" s="1026" t="str">
        <f>'statement of marks'!$K$3</f>
        <v>fgUnh</v>
      </c>
      <c r="P1289" s="1027"/>
      <c r="Q1289" s="332" t="str">
        <f>IF('statement of marks'!K96="","",'statement of marks'!K96)</f>
        <v/>
      </c>
      <c r="R1289" s="332" t="str">
        <f>IF('statement of marks'!L96="","",'statement of marks'!L96)</f>
        <v/>
      </c>
      <c r="S1289" s="332" t="str">
        <f>IF('statement of marks'!M96="","",'statement of marks'!M96)</f>
        <v/>
      </c>
      <c r="T1289" s="403" t="str">
        <f>IF('statement of marks'!N96="","",'statement of marks'!N96)</f>
        <v/>
      </c>
      <c r="U1289" s="332" t="str">
        <f>IF('statement of marks'!O96="","",'statement of marks'!O96)</f>
        <v/>
      </c>
      <c r="V1289" s="332" t="str">
        <f>IF('statement of marks'!P96="","",'statement of marks'!P96)</f>
        <v/>
      </c>
      <c r="W1289" s="36" t="str">
        <f>IF('statement of marks'!Q96="","",'statement of marks'!Q96)</f>
        <v/>
      </c>
      <c r="X1289" s="407" t="str">
        <f>IF('statement of marks'!R96="","",'statement of marks'!R96)</f>
        <v/>
      </c>
    </row>
    <row r="1290" spans="1:24" ht="19" customHeight="1">
      <c r="A1290" s="405"/>
      <c r="B1290" s="1026" t="str">
        <f>'statement of marks'!$AQ$3</f>
        <v>xf.kr</v>
      </c>
      <c r="C1290" s="1027"/>
      <c r="D1290" s="332" t="str">
        <f>IF('statement of marks'!AQ95="","",'statement of marks'!AQ95)</f>
        <v/>
      </c>
      <c r="E1290" s="332" t="str">
        <f>IF('statement of marks'!AR95="","",'statement of marks'!AR95)</f>
        <v/>
      </c>
      <c r="F1290" s="332" t="str">
        <f>IF('statement of marks'!AS95="","",'statement of marks'!AS95)</f>
        <v/>
      </c>
      <c r="G1290" s="403" t="str">
        <f>IF('statement of marks'!AT95="","",'statement of marks'!AT95)</f>
        <v/>
      </c>
      <c r="H1290" s="332" t="str">
        <f>IF('statement of marks'!AU95="","",'statement of marks'!AU95)</f>
        <v/>
      </c>
      <c r="I1290" s="332" t="str">
        <f>IF('statement of marks'!AV95="","",'statement of marks'!AV95)</f>
        <v/>
      </c>
      <c r="J1290" s="36" t="str">
        <f>IF('statement of marks'!AW95="","",'statement of marks'!AW95)</f>
        <v/>
      </c>
      <c r="K1290" s="407" t="str">
        <f>IF('statement of marks'!AX95="","",'statement of marks'!AX95)</f>
        <v/>
      </c>
      <c r="L1290" s="1071"/>
      <c r="M1290" s="1072"/>
      <c r="N1290" s="405"/>
      <c r="O1290" s="1026" t="str">
        <f>'statement of marks'!$AQ$3</f>
        <v>xf.kr</v>
      </c>
      <c r="P1290" s="1027"/>
      <c r="Q1290" s="332" t="str">
        <f>IF('statement of marks'!AQ96="","",'statement of marks'!AQ96)</f>
        <v/>
      </c>
      <c r="R1290" s="332" t="str">
        <f>IF('statement of marks'!AR96="","",'statement of marks'!AR96)</f>
        <v/>
      </c>
      <c r="S1290" s="332" t="str">
        <f>IF('statement of marks'!AS96="","",'statement of marks'!AS96)</f>
        <v/>
      </c>
      <c r="T1290" s="403" t="str">
        <f>IF('statement of marks'!AT96="","",'statement of marks'!AT96)</f>
        <v/>
      </c>
      <c r="U1290" s="332" t="str">
        <f>IF('statement of marks'!AU96="","",'statement of marks'!AU96)</f>
        <v/>
      </c>
      <c r="V1290" s="332" t="str">
        <f>IF('statement of marks'!AV96="","",'statement of marks'!AV96)</f>
        <v/>
      </c>
      <c r="W1290" s="36" t="str">
        <f>IF('statement of marks'!AW96="","",'statement of marks'!AW96)</f>
        <v/>
      </c>
      <c r="X1290" s="407" t="str">
        <f>IF('statement of marks'!AX96="","",'statement of marks'!AX96)</f>
        <v/>
      </c>
    </row>
    <row r="1291" spans="1:24" ht="19" customHeight="1">
      <c r="A1291" s="405"/>
      <c r="B1291" s="1026" t="str">
        <f>'statement of marks'!$BG$3</f>
        <v>Ik;kZoj.k v/;;u</v>
      </c>
      <c r="C1291" s="1027"/>
      <c r="D1291" s="332" t="str">
        <f>IF('statement of marks'!BG95="","",'statement of marks'!BG95)</f>
        <v/>
      </c>
      <c r="E1291" s="332" t="str">
        <f>IF('statement of marks'!BH95="","",'statement of marks'!BH95)</f>
        <v/>
      </c>
      <c r="F1291" s="332" t="str">
        <f>IF('statement of marks'!BI95="","",'statement of marks'!BI95)</f>
        <v/>
      </c>
      <c r="G1291" s="403" t="str">
        <f>IF('statement of marks'!BJ95="","",'statement of marks'!BJ95)</f>
        <v/>
      </c>
      <c r="H1291" s="332" t="str">
        <f>IF('statement of marks'!BK95="","",'statement of marks'!BK95)</f>
        <v/>
      </c>
      <c r="I1291" s="332" t="str">
        <f>IF('statement of marks'!BL95="","",'statement of marks'!BL95)</f>
        <v/>
      </c>
      <c r="J1291" s="36" t="str">
        <f>IF('statement of marks'!BM95="","",'statement of marks'!BM95)</f>
        <v/>
      </c>
      <c r="K1291" s="407" t="str">
        <f>IF('statement of marks'!BN95="","",'statement of marks'!BN95)</f>
        <v/>
      </c>
      <c r="L1291" s="1071"/>
      <c r="M1291" s="1072"/>
      <c r="N1291" s="405"/>
      <c r="O1291" s="1026" t="str">
        <f>'statement of marks'!$BG$3</f>
        <v>Ik;kZoj.k v/;;u</v>
      </c>
      <c r="P1291" s="1027"/>
      <c r="Q1291" s="332" t="str">
        <f>IF('statement of marks'!BG96="","",'statement of marks'!BG96)</f>
        <v/>
      </c>
      <c r="R1291" s="332" t="str">
        <f>IF('statement of marks'!BH96="","",'statement of marks'!BH96)</f>
        <v/>
      </c>
      <c r="S1291" s="332" t="str">
        <f>IF('statement of marks'!BI96="","",'statement of marks'!BI96)</f>
        <v/>
      </c>
      <c r="T1291" s="403" t="str">
        <f>IF('statement of marks'!BJ96="","",'statement of marks'!BJ96)</f>
        <v/>
      </c>
      <c r="U1291" s="332" t="str">
        <f>IF('statement of marks'!BK96="","",'statement of marks'!BK96)</f>
        <v/>
      </c>
      <c r="V1291" s="332" t="str">
        <f>IF('statement of marks'!BL96="","",'statement of marks'!BL96)</f>
        <v/>
      </c>
      <c r="W1291" s="36" t="str">
        <f>IF('statement of marks'!BM96="","",'statement of marks'!BM96)</f>
        <v/>
      </c>
      <c r="X1291" s="407" t="str">
        <f>IF('statement of marks'!BN96="","",'statement of marks'!BN96)</f>
        <v/>
      </c>
    </row>
    <row r="1292" spans="1:24" ht="19" customHeight="1">
      <c r="A1292" s="1040"/>
      <c r="B1292" s="1042" t="str">
        <f>'statement of marks'!$AA$3</f>
        <v>vaxszth</v>
      </c>
      <c r="C1292" s="402" t="s">
        <v>3</v>
      </c>
      <c r="D1292" s="333">
        <f>IF('statement of marks'!AA$6="","",'statement of marks'!AA$6)</f>
        <v>5</v>
      </c>
      <c r="E1292" s="333">
        <f>IF('statement of marks'!AB$6="","",'statement of marks'!AB$6)</f>
        <v>5</v>
      </c>
      <c r="F1292" s="333">
        <f>IF('statement of marks'!AC$6="","",'statement of marks'!AC$6)</f>
        <v>5</v>
      </c>
      <c r="G1292" s="334">
        <f>IF('statement of marks'!AD$6="","",'statement of marks'!AD$6)</f>
        <v>15</v>
      </c>
      <c r="H1292" s="333">
        <f>IF('statement of marks'!AE$6="","",'statement of marks'!AE$6)</f>
        <v>10</v>
      </c>
      <c r="I1292" s="333">
        <f>IF('statement of marks'!AF$6="","",'statement of marks'!AF$6)</f>
        <v>25</v>
      </c>
      <c r="J1292" s="334">
        <f>IF('statement of marks'!AG$6="","",'statement of marks'!AG$6)</f>
        <v>35</v>
      </c>
      <c r="K1292" s="406">
        <f>IF('statement of marks'!AH$6="","",'statement of marks'!AH$6)</f>
        <v>50</v>
      </c>
      <c r="L1292" s="1071"/>
      <c r="M1292" s="1072"/>
      <c r="N1292" s="1040"/>
      <c r="O1292" s="1042" t="str">
        <f>'statement of marks'!$AA$3</f>
        <v>vaxszth</v>
      </c>
      <c r="P1292" s="402" t="s">
        <v>3</v>
      </c>
      <c r="Q1292" s="333">
        <f>IF('statement of marks'!AA$6="","",'statement of marks'!AA$6)</f>
        <v>5</v>
      </c>
      <c r="R1292" s="333">
        <f>IF('statement of marks'!AB$6="","",'statement of marks'!AB$6)</f>
        <v>5</v>
      </c>
      <c r="S1292" s="333">
        <f>IF('statement of marks'!AC$6="","",'statement of marks'!AC$6)</f>
        <v>5</v>
      </c>
      <c r="T1292" s="334">
        <f>IF('statement of marks'!AD$6="","",'statement of marks'!AD$6)</f>
        <v>15</v>
      </c>
      <c r="U1292" s="333">
        <f>IF('statement of marks'!AE$6="","",'statement of marks'!AE$6)</f>
        <v>10</v>
      </c>
      <c r="V1292" s="333">
        <f>IF('statement of marks'!AF$6="","",'statement of marks'!AF$6)</f>
        <v>25</v>
      </c>
      <c r="W1292" s="334">
        <f>IF('statement of marks'!AG$6="","",'statement of marks'!AG$6)</f>
        <v>35</v>
      </c>
      <c r="X1292" s="406">
        <f>IF('statement of marks'!AH$6="","",'statement of marks'!AH$6)</f>
        <v>50</v>
      </c>
    </row>
    <row r="1293" spans="1:24" ht="19" customHeight="1">
      <c r="A1293" s="1041"/>
      <c r="B1293" s="1042"/>
      <c r="C1293" s="404" t="s">
        <v>638</v>
      </c>
      <c r="D1293" s="332" t="str">
        <f>IF('statement of marks'!AA95="","",'statement of marks'!AA95)</f>
        <v/>
      </c>
      <c r="E1293" s="332" t="str">
        <f>IF('statement of marks'!AB95="","",'statement of marks'!AB95)</f>
        <v/>
      </c>
      <c r="F1293" s="332" t="str">
        <f>IF('statement of marks'!AC95="","",'statement of marks'!AC95)</f>
        <v/>
      </c>
      <c r="G1293" s="403" t="str">
        <f>IF('statement of marks'!AD95="","",'statement of marks'!AD95)</f>
        <v/>
      </c>
      <c r="H1293" s="332" t="str">
        <f>IF('statement of marks'!AE95="","",'statement of marks'!AE95)</f>
        <v/>
      </c>
      <c r="I1293" s="332" t="str">
        <f>IF('statement of marks'!AF95="","",'statement of marks'!AF95)</f>
        <v/>
      </c>
      <c r="J1293" s="36" t="str">
        <f>IF('statement of marks'!AG95="","",'statement of marks'!AG95)</f>
        <v/>
      </c>
      <c r="K1293" s="407" t="str">
        <f>IF('statement of marks'!AH95="","",'statement of marks'!AH95)</f>
        <v/>
      </c>
      <c r="L1293" s="1071"/>
      <c r="M1293" s="1072"/>
      <c r="N1293" s="1041"/>
      <c r="O1293" s="1042"/>
      <c r="P1293" s="404" t="s">
        <v>638</v>
      </c>
      <c r="Q1293" s="332" t="str">
        <f>IF('statement of marks'!AA96="","",'statement of marks'!AA96)</f>
        <v/>
      </c>
      <c r="R1293" s="332" t="str">
        <f>IF('statement of marks'!AB96="","",'statement of marks'!AB96)</f>
        <v/>
      </c>
      <c r="S1293" s="332" t="str">
        <f>IF('statement of marks'!AC96="","",'statement of marks'!AC96)</f>
        <v/>
      </c>
      <c r="T1293" s="403" t="str">
        <f>IF('statement of marks'!AD96="","",'statement of marks'!AD96)</f>
        <v/>
      </c>
      <c r="U1293" s="332" t="str">
        <f>IF('statement of marks'!AE96="","",'statement of marks'!AE96)</f>
        <v/>
      </c>
      <c r="V1293" s="332" t="str">
        <f>IF('statement of marks'!AF96="","",'statement of marks'!AF96)</f>
        <v/>
      </c>
      <c r="W1293" s="36" t="str">
        <f>IF('statement of marks'!AG96="","",'statement of marks'!AG96)</f>
        <v/>
      </c>
      <c r="X1293" s="407" t="str">
        <f>IF('statement of marks'!AH96="","",'statement of marks'!AH96)</f>
        <v/>
      </c>
    </row>
    <row r="1294" spans="1:24" ht="19" customHeight="1">
      <c r="A1294" s="405"/>
      <c r="B1294" s="1043" t="s">
        <v>634</v>
      </c>
      <c r="C1294" s="1044"/>
      <c r="D1294" s="336" t="s">
        <v>1</v>
      </c>
      <c r="E1294" s="336" t="s">
        <v>21</v>
      </c>
      <c r="F1294" s="401" t="s">
        <v>635</v>
      </c>
      <c r="G1294" s="36"/>
      <c r="H1294" s="335"/>
      <c r="I1294" s="36"/>
      <c r="J1294" s="502" t="s">
        <v>62</v>
      </c>
      <c r="K1294" s="408"/>
      <c r="L1294" s="1071"/>
      <c r="M1294" s="1072"/>
      <c r="N1294" s="405"/>
      <c r="O1294" s="1043" t="s">
        <v>634</v>
      </c>
      <c r="P1294" s="1044"/>
      <c r="Q1294" s="336" t="s">
        <v>1</v>
      </c>
      <c r="R1294" s="336" t="s">
        <v>21</v>
      </c>
      <c r="S1294" s="401" t="s">
        <v>635</v>
      </c>
      <c r="T1294" s="36"/>
      <c r="U1294" s="335"/>
      <c r="V1294" s="36"/>
      <c r="W1294" s="336" t="s">
        <v>62</v>
      </c>
      <c r="X1294" s="408"/>
    </row>
    <row r="1295" spans="1:24" ht="19" customHeight="1">
      <c r="A1295" s="405"/>
      <c r="B1295" s="1038" t="s">
        <v>3</v>
      </c>
      <c r="C1295" s="1039"/>
      <c r="D1295" s="333">
        <v>20</v>
      </c>
      <c r="E1295" s="333">
        <v>20</v>
      </c>
      <c r="F1295" s="333">
        <v>20</v>
      </c>
      <c r="G1295" s="334"/>
      <c r="H1295" s="333"/>
      <c r="I1295" s="333"/>
      <c r="J1295" s="334">
        <v>20</v>
      </c>
      <c r="K1295" s="406"/>
      <c r="L1295" s="1071"/>
      <c r="M1295" s="1072"/>
      <c r="N1295" s="405"/>
      <c r="O1295" s="1038" t="s">
        <v>3</v>
      </c>
      <c r="P1295" s="1039"/>
      <c r="Q1295" s="333">
        <v>20</v>
      </c>
      <c r="R1295" s="333">
        <v>20</v>
      </c>
      <c r="S1295" s="333">
        <v>20</v>
      </c>
      <c r="T1295" s="334"/>
      <c r="U1295" s="333"/>
      <c r="V1295" s="333"/>
      <c r="W1295" s="334">
        <v>20</v>
      </c>
      <c r="X1295" s="406"/>
    </row>
    <row r="1296" spans="1:24" ht="19" customHeight="1">
      <c r="A1296" s="405"/>
      <c r="B1296" s="1026" t="str">
        <f>'statement of marks'!$BW$3</f>
        <v>dk;kZuqHko</v>
      </c>
      <c r="C1296" s="1027"/>
      <c r="D1296" s="499" t="str">
        <f>IF('statement of marks'!BW95="","",'statement of marks'!BW95)</f>
        <v/>
      </c>
      <c r="E1296" s="499" t="str">
        <f>IF('statement of marks'!BX95="","",'statement of marks'!BX95)</f>
        <v/>
      </c>
      <c r="F1296" s="499" t="str">
        <f>IF('statement of marks'!BZ95="","",'statement of marks'!BZ95)</f>
        <v/>
      </c>
      <c r="G1296" s="338"/>
      <c r="H1296" s="338"/>
      <c r="I1296" s="499"/>
      <c r="J1296" s="499" t="str">
        <f>IF('statement of marks'!BY95="","",'statement of marks'!BY95)</f>
        <v/>
      </c>
      <c r="K1296" s="500"/>
      <c r="L1296" s="1071"/>
      <c r="M1296" s="1072"/>
      <c r="N1296" s="405"/>
      <c r="O1296" s="1026" t="str">
        <f>'statement of marks'!$BW$3</f>
        <v>dk;kZuqHko</v>
      </c>
      <c r="P1296" s="1027"/>
      <c r="Q1296" s="499" t="str">
        <f>IF('statement of marks'!BW96="","",'statement of marks'!BW96)</f>
        <v/>
      </c>
      <c r="R1296" s="499" t="str">
        <f>IF('statement of marks'!BX96="","",'statement of marks'!BX96)</f>
        <v/>
      </c>
      <c r="S1296" s="499" t="str">
        <f>IF('statement of marks'!BZ96="","",'statement of marks'!BZ96)</f>
        <v/>
      </c>
      <c r="T1296" s="338"/>
      <c r="U1296" s="338"/>
      <c r="V1296" s="499"/>
      <c r="W1296" s="499" t="str">
        <f>IF('statement of marks'!BY96="","",'statement of marks'!BY96)</f>
        <v/>
      </c>
      <c r="X1296" s="500"/>
    </row>
    <row r="1297" spans="1:24" ht="19" customHeight="1">
      <c r="A1297" s="405"/>
      <c r="B1297" s="1026" t="str">
        <f>'statement of marks'!$CG$3</f>
        <v>dyk f'k{kk</v>
      </c>
      <c r="C1297" s="1027"/>
      <c r="D1297" s="499" t="str">
        <f>IF('statement of marks'!CG95="","",'statement of marks'!CG95)</f>
        <v/>
      </c>
      <c r="E1297" s="499" t="str">
        <f>IF('statement of marks'!CH95="","",'statement of marks'!CH95)</f>
        <v/>
      </c>
      <c r="F1297" s="499" t="str">
        <f>IF('statement of marks'!CJ95="","",'statement of marks'!CJ95)</f>
        <v/>
      </c>
      <c r="G1297" s="338"/>
      <c r="H1297" s="338"/>
      <c r="I1297" s="499"/>
      <c r="J1297" s="499" t="str">
        <f>IF('statement of marks'!CI95="","",'statement of marks'!CI95)</f>
        <v/>
      </c>
      <c r="K1297" s="500"/>
      <c r="L1297" s="1071"/>
      <c r="M1297" s="1072"/>
      <c r="N1297" s="405"/>
      <c r="O1297" s="1026" t="str">
        <f>'statement of marks'!$CG$3</f>
        <v>dyk f'k{kk</v>
      </c>
      <c r="P1297" s="1027"/>
      <c r="Q1297" s="499" t="str">
        <f>IF('statement of marks'!CG96="","",'statement of marks'!CG96)</f>
        <v/>
      </c>
      <c r="R1297" s="499" t="str">
        <f>IF('statement of marks'!CH96="","",'statement of marks'!CH96)</f>
        <v/>
      </c>
      <c r="S1297" s="499" t="str">
        <f>IF('statement of marks'!CJ96="","",'statement of marks'!CJ96)</f>
        <v/>
      </c>
      <c r="T1297" s="338"/>
      <c r="U1297" s="338"/>
      <c r="V1297" s="499"/>
      <c r="W1297" s="499" t="str">
        <f>IF('statement of marks'!CI96="","",'statement of marks'!CI96)</f>
        <v/>
      </c>
      <c r="X1297" s="500"/>
    </row>
    <row r="1298" spans="1:24" ht="19" customHeight="1">
      <c r="A1298" s="405"/>
      <c r="B1298" s="1028" t="str">
        <f>'statement of marks'!$CQ$3</f>
        <v>LokLF; ,oe~ 'kkjhfjd f'k{kk</v>
      </c>
      <c r="C1298" s="1029"/>
      <c r="D1298" s="499" t="str">
        <f>IF('statement of marks'!CQ95="","",'statement of marks'!CQ95)</f>
        <v/>
      </c>
      <c r="E1298" s="499" t="str">
        <f>IF('statement of marks'!CR95="","",'statement of marks'!CR95)</f>
        <v/>
      </c>
      <c r="F1298" s="499" t="str">
        <f>IF('statement of marks'!CT95="","",'statement of marks'!CT95)</f>
        <v/>
      </c>
      <c r="G1298" s="338"/>
      <c r="H1298" s="338"/>
      <c r="I1298" s="499"/>
      <c r="J1298" s="499" t="str">
        <f>IF('statement of marks'!CS95="","",'statement of marks'!CS95)</f>
        <v/>
      </c>
      <c r="K1298" s="500"/>
      <c r="L1298" s="1071"/>
      <c r="M1298" s="1072"/>
      <c r="N1298" s="405"/>
      <c r="O1298" s="1030" t="str">
        <f>'statement of marks'!$CQ$3</f>
        <v>LokLF; ,oe~ 'kkjhfjd f'k{kk</v>
      </c>
      <c r="P1298" s="1031"/>
      <c r="Q1298" s="499" t="str">
        <f>IF('statement of marks'!CQ96="","",'statement of marks'!CQ96)</f>
        <v/>
      </c>
      <c r="R1298" s="499" t="str">
        <f>IF('statement of marks'!CR96="","",'statement of marks'!CR96)</f>
        <v/>
      </c>
      <c r="S1298" s="499" t="str">
        <f>IF('statement of marks'!CT96="","",'statement of marks'!CT96)</f>
        <v/>
      </c>
      <c r="T1298" s="338"/>
      <c r="U1298" s="338"/>
      <c r="V1298" s="499"/>
      <c r="W1298" s="499" t="str">
        <f>IF('statement of marks'!CS96="","",'statement of marks'!CS96)</f>
        <v/>
      </c>
      <c r="X1298" s="500"/>
    </row>
    <row r="1299" spans="1:24" ht="19" customHeight="1">
      <c r="A1299" s="405"/>
      <c r="B1299" s="1032" t="s">
        <v>636</v>
      </c>
      <c r="C1299" s="1033"/>
      <c r="D1299" s="1034" t="str">
        <f>IF(details!$CQ$3="","",details!$CQ$3)</f>
        <v>;ksx vxLr rd</v>
      </c>
      <c r="E1299" s="1034"/>
      <c r="F1299" s="1034" t="str">
        <f>IF(details!$CU$3="","",details!$CU$3)</f>
        <v>;ksx vDVwcj rd</v>
      </c>
      <c r="G1299" s="1034"/>
      <c r="H1299" s="1034" t="str">
        <f>IF(details!$CY$3="","",details!$CY$3)</f>
        <v>;ksx fnlEcj rd</v>
      </c>
      <c r="I1299" s="1034"/>
      <c r="J1299" s="1034" t="str">
        <f>IF(details!$DC$3="","",details!$DC$3)</f>
        <v>;ksx Qjojh rd</v>
      </c>
      <c r="K1299" s="1035"/>
      <c r="L1299" s="1071"/>
      <c r="M1299" s="1072"/>
      <c r="N1299" s="405"/>
      <c r="O1299" s="1032" t="s">
        <v>636</v>
      </c>
      <c r="P1299" s="1033"/>
      <c r="Q1299" s="1034" t="str">
        <f>IF(details!$CQ$3="","",details!$CQ$3)</f>
        <v>;ksx vxLr rd</v>
      </c>
      <c r="R1299" s="1034"/>
      <c r="S1299" s="1034" t="str">
        <f>IF(details!$CU$3="","",details!$CU$3)</f>
        <v>;ksx vDVwcj rd</v>
      </c>
      <c r="T1299" s="1034"/>
      <c r="U1299" s="1034" t="str">
        <f>IF(details!$CY$3="","",details!$CY$3)</f>
        <v>;ksx fnlEcj rd</v>
      </c>
      <c r="V1299" s="1034"/>
      <c r="W1299" s="1034" t="str">
        <f>IF(details!$DC$3="","",details!$DC$3)</f>
        <v>;ksx Qjojh rd</v>
      </c>
      <c r="X1299" s="1035"/>
    </row>
    <row r="1300" spans="1:24" ht="19" customHeight="1">
      <c r="A1300" s="405"/>
      <c r="B1300" s="1032" t="s">
        <v>86</v>
      </c>
      <c r="C1300" s="1033"/>
      <c r="D1300" s="1036" t="str">
        <f>IF(details!CR95="","",details!CR95)</f>
        <v/>
      </c>
      <c r="E1300" s="1036"/>
      <c r="F1300" s="1036" t="str">
        <f>IF(details!CV95="","",details!CV95)</f>
        <v/>
      </c>
      <c r="G1300" s="1036"/>
      <c r="H1300" s="1036" t="str">
        <f>IF(details!CZ95="","",details!CZ95)</f>
        <v/>
      </c>
      <c r="I1300" s="1036"/>
      <c r="J1300" s="1036" t="str">
        <f>IF(details!DD95="","",details!DD95)</f>
        <v/>
      </c>
      <c r="K1300" s="1037"/>
      <c r="L1300" s="1071"/>
      <c r="M1300" s="1072"/>
      <c r="N1300" s="405"/>
      <c r="O1300" s="1032" t="s">
        <v>86</v>
      </c>
      <c r="P1300" s="1033"/>
      <c r="Q1300" s="1036" t="str">
        <f>IF(details!CR96="","",details!CR96)</f>
        <v/>
      </c>
      <c r="R1300" s="1036"/>
      <c r="S1300" s="1036" t="str">
        <f>IF(details!CV96="","",details!CV96)</f>
        <v/>
      </c>
      <c r="T1300" s="1036"/>
      <c r="U1300" s="1036" t="str">
        <f>IF(details!CZ96="","",details!CZ96)</f>
        <v/>
      </c>
      <c r="V1300" s="1036"/>
      <c r="W1300" s="1036" t="str">
        <f>IF(details!DD96="","",details!DD96)</f>
        <v/>
      </c>
      <c r="X1300" s="1037"/>
    </row>
    <row r="1301" spans="1:24" ht="19" customHeight="1">
      <c r="A1301" s="405"/>
      <c r="B1301" s="1020" t="s">
        <v>15</v>
      </c>
      <c r="C1301" s="1021"/>
      <c r="D1301" s="1022" t="str">
        <f>IF(details!CQ95="","",details!CQ95)</f>
        <v/>
      </c>
      <c r="E1301" s="1022"/>
      <c r="F1301" s="1022" t="str">
        <f>IF(details!CU95="","",details!CU95)</f>
        <v/>
      </c>
      <c r="G1301" s="1022"/>
      <c r="H1301" s="1022" t="str">
        <f>IF(details!CY95="","",details!CY95)</f>
        <v/>
      </c>
      <c r="I1301" s="1022"/>
      <c r="J1301" s="1022" t="str">
        <f>IF(details!DC95="","",details!DC95)</f>
        <v/>
      </c>
      <c r="K1301" s="1023"/>
      <c r="L1301" s="1071"/>
      <c r="M1301" s="1072"/>
      <c r="N1301" s="405"/>
      <c r="O1301" s="1020" t="s">
        <v>15</v>
      </c>
      <c r="P1301" s="1021"/>
      <c r="Q1301" s="1022" t="str">
        <f>IF(details!CQ96="","",details!CQ96)</f>
        <v/>
      </c>
      <c r="R1301" s="1022"/>
      <c r="S1301" s="1022" t="str">
        <f>IF(details!CU96="","",details!CU96)</f>
        <v/>
      </c>
      <c r="T1301" s="1022"/>
      <c r="U1301" s="1022" t="str">
        <f>IF(details!CY96="","",details!CY96)</f>
        <v/>
      </c>
      <c r="V1301" s="1022"/>
      <c r="W1301" s="1022" t="str">
        <f>IF(details!DC96="","",details!DC96)</f>
        <v/>
      </c>
      <c r="X1301" s="1023"/>
    </row>
    <row r="1302" spans="1:24" ht="19" customHeight="1">
      <c r="A1302" s="405"/>
      <c r="B1302" s="1024" t="s">
        <v>87</v>
      </c>
      <c r="C1302" s="1025"/>
      <c r="D1302" s="1016"/>
      <c r="E1302" s="1016"/>
      <c r="F1302" s="1016"/>
      <c r="G1302" s="1016"/>
      <c r="H1302" s="1016"/>
      <c r="I1302" s="1016"/>
      <c r="J1302" s="1016"/>
      <c r="K1302" s="1017"/>
      <c r="L1302" s="1071"/>
      <c r="M1302" s="1072"/>
      <c r="N1302" s="405"/>
      <c r="O1302" s="1024" t="s">
        <v>87</v>
      </c>
      <c r="P1302" s="1025"/>
      <c r="Q1302" s="1016"/>
      <c r="R1302" s="1016"/>
      <c r="S1302" s="1016"/>
      <c r="T1302" s="1016"/>
      <c r="U1302" s="1016"/>
      <c r="V1302" s="1016"/>
      <c r="W1302" s="1016"/>
      <c r="X1302" s="1017"/>
    </row>
    <row r="1303" spans="1:24" ht="19" customHeight="1">
      <c r="A1303" s="405"/>
      <c r="B1303" s="1014" t="s">
        <v>73</v>
      </c>
      <c r="C1303" s="1015"/>
      <c r="D1303" s="1016"/>
      <c r="E1303" s="1016"/>
      <c r="F1303" s="1016"/>
      <c r="G1303" s="1016"/>
      <c r="H1303" s="1016"/>
      <c r="I1303" s="1016"/>
      <c r="J1303" s="1016"/>
      <c r="K1303" s="1017"/>
      <c r="L1303" s="1071"/>
      <c r="M1303" s="1072"/>
      <c r="N1303" s="405"/>
      <c r="O1303" s="1014" t="s">
        <v>73</v>
      </c>
      <c r="P1303" s="1015"/>
      <c r="Q1303" s="1016"/>
      <c r="R1303" s="1016"/>
      <c r="S1303" s="1016"/>
      <c r="T1303" s="1016"/>
      <c r="U1303" s="1016"/>
      <c r="V1303" s="1016"/>
      <c r="W1303" s="1016"/>
      <c r="X1303" s="1017"/>
    </row>
    <row r="1304" spans="1:24" ht="19" customHeight="1">
      <c r="A1304" s="405"/>
      <c r="B1304" s="1018" t="s">
        <v>88</v>
      </c>
      <c r="C1304" s="1019"/>
      <c r="D1304" s="1016"/>
      <c r="E1304" s="1016"/>
      <c r="F1304" s="1016"/>
      <c r="G1304" s="1016"/>
      <c r="H1304" s="1016"/>
      <c r="I1304" s="1016"/>
      <c r="J1304" s="1016"/>
      <c r="K1304" s="1017"/>
      <c r="L1304" s="1071"/>
      <c r="M1304" s="1072"/>
      <c r="N1304" s="405"/>
      <c r="O1304" s="1018" t="s">
        <v>88</v>
      </c>
      <c r="P1304" s="1019"/>
      <c r="Q1304" s="1016"/>
      <c r="R1304" s="1016"/>
      <c r="S1304" s="1016"/>
      <c r="T1304" s="1016"/>
      <c r="U1304" s="1016"/>
      <c r="V1304" s="1016"/>
      <c r="W1304" s="1016"/>
      <c r="X1304" s="1017"/>
    </row>
    <row r="1305" spans="1:24" ht="19" customHeight="1" thickBot="1">
      <c r="A1305" s="410"/>
      <c r="B1305" s="1054" t="s">
        <v>89</v>
      </c>
      <c r="C1305" s="1055"/>
      <c r="D1305" s="1056"/>
      <c r="E1305" s="1056"/>
      <c r="F1305" s="1056"/>
      <c r="G1305" s="1056"/>
      <c r="H1305" s="1056"/>
      <c r="I1305" s="1056"/>
      <c r="J1305" s="1056"/>
      <c r="K1305" s="1057"/>
      <c r="L1305" s="1071"/>
      <c r="M1305" s="1072"/>
      <c r="N1305" s="410"/>
      <c r="O1305" s="1054" t="s">
        <v>89</v>
      </c>
      <c r="P1305" s="1055"/>
      <c r="Q1305" s="1056"/>
      <c r="R1305" s="1056"/>
      <c r="S1305" s="1056"/>
      <c r="T1305" s="1056"/>
      <c r="U1305" s="1056"/>
      <c r="V1305" s="1056"/>
      <c r="W1305" s="1056"/>
      <c r="X1305" s="1057"/>
    </row>
    <row r="1306" spans="1:24" ht="19" customHeight="1">
      <c r="A1306" s="1058" t="s">
        <v>44</v>
      </c>
      <c r="B1306" s="1059"/>
      <c r="C1306" s="1059"/>
      <c r="D1306" s="1059"/>
      <c r="E1306" s="1059"/>
      <c r="F1306" s="1059"/>
      <c r="G1306" s="1059"/>
      <c r="H1306" s="1059"/>
      <c r="I1306" s="1059"/>
      <c r="J1306" s="1059"/>
      <c r="K1306" s="1060"/>
      <c r="L1306" s="1071"/>
      <c r="M1306" s="1072"/>
      <c r="N1306" s="1058" t="s">
        <v>44</v>
      </c>
      <c r="O1306" s="1059"/>
      <c r="P1306" s="1059"/>
      <c r="Q1306" s="1059"/>
      <c r="R1306" s="1059"/>
      <c r="S1306" s="1059"/>
      <c r="T1306" s="1059"/>
      <c r="U1306" s="1059"/>
      <c r="V1306" s="1059"/>
      <c r="W1306" s="1059"/>
      <c r="X1306" s="1060"/>
    </row>
    <row r="1307" spans="1:24" ht="19" customHeight="1">
      <c r="A1307" s="1061" t="str">
        <f>'statement of marks'!$A$1</f>
        <v>jk- ck- ek/;fed fo|ky; uohu] fuEckgsM+k</v>
      </c>
      <c r="B1307" s="1062"/>
      <c r="C1307" s="1062"/>
      <c r="D1307" s="1062"/>
      <c r="E1307" s="1062"/>
      <c r="F1307" s="1062"/>
      <c r="G1307" s="1062"/>
      <c r="H1307" s="1062"/>
      <c r="I1307" s="1062"/>
      <c r="J1307" s="1062"/>
      <c r="K1307" s="1063"/>
      <c r="L1307" s="1071"/>
      <c r="M1307" s="1072"/>
      <c r="N1307" s="1061" t="str">
        <f>'statement of marks'!$A$1</f>
        <v>jk- ck- ek/;fed fo|ky; uohu] fuEckgsM+k</v>
      </c>
      <c r="O1307" s="1062"/>
      <c r="P1307" s="1062"/>
      <c r="Q1307" s="1062"/>
      <c r="R1307" s="1062"/>
      <c r="S1307" s="1062"/>
      <c r="T1307" s="1062"/>
      <c r="U1307" s="1062"/>
      <c r="V1307" s="1062"/>
      <c r="W1307" s="1062"/>
      <c r="X1307" s="1063"/>
    </row>
    <row r="1308" spans="1:24" ht="19" customHeight="1">
      <c r="A1308" s="1061"/>
      <c r="B1308" s="1062"/>
      <c r="C1308" s="1062"/>
      <c r="D1308" s="1062"/>
      <c r="E1308" s="1062"/>
      <c r="F1308" s="1062"/>
      <c r="G1308" s="1062"/>
      <c r="H1308" s="1062"/>
      <c r="I1308" s="1062"/>
      <c r="J1308" s="1062"/>
      <c r="K1308" s="1063"/>
      <c r="L1308" s="1071"/>
      <c r="M1308" s="1072"/>
      <c r="N1308" s="1061"/>
      <c r="O1308" s="1062"/>
      <c r="P1308" s="1062"/>
      <c r="Q1308" s="1062"/>
      <c r="R1308" s="1062"/>
      <c r="S1308" s="1062"/>
      <c r="T1308" s="1062"/>
      <c r="U1308" s="1062"/>
      <c r="V1308" s="1062"/>
      <c r="W1308" s="1062"/>
      <c r="X1308" s="1063"/>
    </row>
    <row r="1309" spans="1:24" ht="19" customHeight="1">
      <c r="A1309" s="405"/>
      <c r="B1309" s="1042" t="s">
        <v>84</v>
      </c>
      <c r="C1309" s="1064"/>
      <c r="D1309" s="1065" t="str">
        <f>'statement of marks'!$F$3</f>
        <v>2015-16</v>
      </c>
      <c r="E1309" s="1065"/>
      <c r="F1309" s="1065"/>
      <c r="G1309" s="1065"/>
      <c r="H1309" s="1065"/>
      <c r="I1309" s="1065"/>
      <c r="J1309" s="1065"/>
      <c r="K1309" s="1066"/>
      <c r="L1309" s="1071"/>
      <c r="M1309" s="1072"/>
      <c r="N1309" s="405"/>
      <c r="O1309" s="1042" t="s">
        <v>84</v>
      </c>
      <c r="P1309" s="1064"/>
      <c r="Q1309" s="1065" t="str">
        <f>'statement of marks'!$F$3</f>
        <v>2015-16</v>
      </c>
      <c r="R1309" s="1065"/>
      <c r="S1309" s="1065"/>
      <c r="T1309" s="1065"/>
      <c r="U1309" s="1065"/>
      <c r="V1309" s="1065"/>
      <c r="W1309" s="1065"/>
      <c r="X1309" s="1066"/>
    </row>
    <row r="1310" spans="1:24" ht="19" customHeight="1">
      <c r="A1310" s="405"/>
      <c r="B1310" s="1026" t="s">
        <v>573</v>
      </c>
      <c r="C1310" s="1027"/>
      <c r="D1310" s="1027" t="str">
        <f>IF('statement of marks'!H97="","",'statement of marks'!H97)</f>
        <v>v 091</v>
      </c>
      <c r="E1310" s="1027"/>
      <c r="F1310" s="1027"/>
      <c r="G1310" s="1027"/>
      <c r="H1310" s="1027"/>
      <c r="I1310" s="1027"/>
      <c r="J1310" s="1027"/>
      <c r="K1310" s="1067"/>
      <c r="L1310" s="1071"/>
      <c r="M1310" s="1072"/>
      <c r="N1310" s="405"/>
      <c r="O1310" s="1026" t="s">
        <v>573</v>
      </c>
      <c r="P1310" s="1027"/>
      <c r="Q1310" s="1027" t="str">
        <f>IF('statement of marks'!H98="","",'statement of marks'!H98)</f>
        <v>v 092</v>
      </c>
      <c r="R1310" s="1027"/>
      <c r="S1310" s="1027"/>
      <c r="T1310" s="1027"/>
      <c r="U1310" s="1027"/>
      <c r="V1310" s="1027"/>
      <c r="W1310" s="1027"/>
      <c r="X1310" s="1067"/>
    </row>
    <row r="1311" spans="1:24" ht="19" customHeight="1">
      <c r="A1311" s="405"/>
      <c r="B1311" s="1026" t="s">
        <v>574</v>
      </c>
      <c r="C1311" s="1027"/>
      <c r="D1311" s="1027" t="str">
        <f>IF('statement of marks'!I97="","",'statement of marks'!I97)</f>
        <v>c 091</v>
      </c>
      <c r="E1311" s="1027"/>
      <c r="F1311" s="1027"/>
      <c r="G1311" s="1027"/>
      <c r="H1311" s="1027"/>
      <c r="I1311" s="1027"/>
      <c r="J1311" s="1027"/>
      <c r="K1311" s="1067"/>
      <c r="L1311" s="1071"/>
      <c r="M1311" s="1072"/>
      <c r="N1311" s="405"/>
      <c r="O1311" s="1026" t="s">
        <v>574</v>
      </c>
      <c r="P1311" s="1027"/>
      <c r="Q1311" s="1027" t="str">
        <f>IF('statement of marks'!I98="","",'statement of marks'!I98)</f>
        <v>c 092</v>
      </c>
      <c r="R1311" s="1027"/>
      <c r="S1311" s="1027"/>
      <c r="T1311" s="1027"/>
      <c r="U1311" s="1027"/>
      <c r="V1311" s="1027"/>
      <c r="W1311" s="1027"/>
      <c r="X1311" s="1067"/>
    </row>
    <row r="1312" spans="1:24" ht="19" customHeight="1">
      <c r="A1312" s="405"/>
      <c r="B1312" s="1026" t="s">
        <v>575</v>
      </c>
      <c r="C1312" s="1027"/>
      <c r="D1312" s="1027" t="str">
        <f>IF('statement of marks'!J97="","",'statement of marks'!J97)</f>
        <v>l 091</v>
      </c>
      <c r="E1312" s="1027"/>
      <c r="F1312" s="1027"/>
      <c r="G1312" s="1027"/>
      <c r="H1312" s="1027"/>
      <c r="I1312" s="1027"/>
      <c r="J1312" s="1027"/>
      <c r="K1312" s="1067"/>
      <c r="L1312" s="1071"/>
      <c r="M1312" s="1072"/>
      <c r="N1312" s="405"/>
      <c r="O1312" s="1026" t="s">
        <v>575</v>
      </c>
      <c r="P1312" s="1027"/>
      <c r="Q1312" s="1027" t="str">
        <f>IF('statement of marks'!J98="","",'statement of marks'!J98)</f>
        <v>l 092</v>
      </c>
      <c r="R1312" s="1027"/>
      <c r="S1312" s="1027"/>
      <c r="T1312" s="1027"/>
      <c r="U1312" s="1027"/>
      <c r="V1312" s="1027"/>
      <c r="W1312" s="1027"/>
      <c r="X1312" s="1067"/>
    </row>
    <row r="1313" spans="1:24" ht="19" customHeight="1">
      <c r="A1313" s="405"/>
      <c r="B1313" s="1026" t="s">
        <v>576</v>
      </c>
      <c r="C1313" s="1027"/>
      <c r="D1313" s="399" t="str">
        <f>'statement of marks'!$D$3</f>
        <v>3 A</v>
      </c>
      <c r="E1313" s="1027" t="s">
        <v>9</v>
      </c>
      <c r="F1313" s="1027"/>
      <c r="G1313" s="1045" t="str">
        <f>IF('statement of marks'!D97="","",'statement of marks'!D97)</f>
        <v/>
      </c>
      <c r="H1313" s="1045"/>
      <c r="I1313" s="1045"/>
      <c r="J1313" s="1045"/>
      <c r="K1313" s="1046"/>
      <c r="L1313" s="1071"/>
      <c r="M1313" s="1072"/>
      <c r="N1313" s="405"/>
      <c r="O1313" s="1026" t="s">
        <v>576</v>
      </c>
      <c r="P1313" s="1027"/>
      <c r="Q1313" s="399" t="str">
        <f>'statement of marks'!$D$3</f>
        <v>3 A</v>
      </c>
      <c r="R1313" s="1027" t="s">
        <v>9</v>
      </c>
      <c r="S1313" s="1027"/>
      <c r="T1313" s="1045" t="str">
        <f>IF('statement of marks'!D98="","",'statement of marks'!D98)</f>
        <v/>
      </c>
      <c r="U1313" s="1045"/>
      <c r="V1313" s="1045"/>
      <c r="W1313" s="1045"/>
      <c r="X1313" s="1046"/>
    </row>
    <row r="1314" spans="1:24" ht="19" customHeight="1">
      <c r="A1314" s="405"/>
      <c r="B1314" s="1026" t="s">
        <v>577</v>
      </c>
      <c r="C1314" s="1027"/>
      <c r="D1314" s="399" t="str">
        <f>IF('statement of marks'!E97="","",'statement of marks'!E97)</f>
        <v/>
      </c>
      <c r="E1314" s="1027" t="s">
        <v>0</v>
      </c>
      <c r="F1314" s="1027"/>
      <c r="G1314" s="1047" t="str">
        <f>IF('statement of marks'!F97="","",'statement of marks'!F97)</f>
        <v/>
      </c>
      <c r="H1314" s="1047"/>
      <c r="I1314" s="1047"/>
      <c r="J1314" s="1047"/>
      <c r="K1314" s="1048"/>
      <c r="L1314" s="1071"/>
      <c r="M1314" s="1072"/>
      <c r="N1314" s="405"/>
      <c r="O1314" s="1026" t="s">
        <v>577</v>
      </c>
      <c r="P1314" s="1027"/>
      <c r="Q1314" s="399" t="str">
        <f>IF('statement of marks'!E98="","",'statement of marks'!E98)</f>
        <v/>
      </c>
      <c r="R1314" s="1027" t="s">
        <v>0</v>
      </c>
      <c r="S1314" s="1027"/>
      <c r="T1314" s="1047" t="str">
        <f>IF('statement of marks'!F98="","",'statement of marks'!F98)</f>
        <v/>
      </c>
      <c r="U1314" s="1047"/>
      <c r="V1314" s="1047"/>
      <c r="W1314" s="1047"/>
      <c r="X1314" s="1048"/>
    </row>
    <row r="1315" spans="1:24" ht="19" customHeight="1">
      <c r="A1315" s="405"/>
      <c r="B1315" s="372" t="s">
        <v>27</v>
      </c>
      <c r="C1315" s="337" t="s">
        <v>85</v>
      </c>
      <c r="D1315" s="1049" t="s">
        <v>1</v>
      </c>
      <c r="E1315" s="1049" t="s">
        <v>21</v>
      </c>
      <c r="F1315" s="1049" t="s">
        <v>62</v>
      </c>
      <c r="G1315" s="1050" t="s">
        <v>2</v>
      </c>
      <c r="H1315" s="1049" t="s">
        <v>632</v>
      </c>
      <c r="I1315" s="1049"/>
      <c r="J1315" s="1049"/>
      <c r="K1315" s="1051" t="s">
        <v>633</v>
      </c>
      <c r="L1315" s="1071"/>
      <c r="M1315" s="1072"/>
      <c r="N1315" s="405"/>
      <c r="O1315" s="372" t="s">
        <v>27</v>
      </c>
      <c r="P1315" s="337" t="s">
        <v>85</v>
      </c>
      <c r="Q1315" s="1052" t="s">
        <v>1</v>
      </c>
      <c r="R1315" s="1052" t="s">
        <v>21</v>
      </c>
      <c r="S1315" s="1052" t="s">
        <v>62</v>
      </c>
      <c r="T1315" s="1053" t="s">
        <v>2</v>
      </c>
      <c r="U1315" s="1052" t="s">
        <v>632</v>
      </c>
      <c r="V1315" s="1052"/>
      <c r="W1315" s="1052"/>
      <c r="X1315" s="1051" t="s">
        <v>633</v>
      </c>
    </row>
    <row r="1316" spans="1:24" ht="19" customHeight="1">
      <c r="A1316" s="405"/>
      <c r="B1316" s="372"/>
      <c r="C1316" s="337"/>
      <c r="D1316" s="1049"/>
      <c r="E1316" s="1049"/>
      <c r="F1316" s="1049"/>
      <c r="G1316" s="1050"/>
      <c r="H1316" s="393" t="s">
        <v>629</v>
      </c>
      <c r="I1316" s="393" t="s">
        <v>630</v>
      </c>
      <c r="J1316" s="501" t="s">
        <v>68</v>
      </c>
      <c r="K1316" s="1051"/>
      <c r="L1316" s="1071"/>
      <c r="M1316" s="1072"/>
      <c r="N1316" s="405"/>
      <c r="O1316" s="372"/>
      <c r="P1316" s="337"/>
      <c r="Q1316" s="1052"/>
      <c r="R1316" s="1052"/>
      <c r="S1316" s="1052"/>
      <c r="T1316" s="1053"/>
      <c r="U1316" s="400" t="s">
        <v>629</v>
      </c>
      <c r="V1316" s="400" t="s">
        <v>630</v>
      </c>
      <c r="W1316" s="400" t="s">
        <v>68</v>
      </c>
      <c r="X1316" s="1051"/>
    </row>
    <row r="1317" spans="1:24" ht="19" customHeight="1">
      <c r="A1317" s="405"/>
      <c r="B1317" s="1038" t="s">
        <v>3</v>
      </c>
      <c r="C1317" s="1039"/>
      <c r="D1317" s="333">
        <f>IF('statement of marks'!K$6="","",'statement of marks'!K$6)</f>
        <v>10</v>
      </c>
      <c r="E1317" s="333">
        <f>IF('statement of marks'!L$6="","",'statement of marks'!L$6)</f>
        <v>10</v>
      </c>
      <c r="F1317" s="333">
        <f>IF('statement of marks'!M$6="","",'statement of marks'!M$6)</f>
        <v>10</v>
      </c>
      <c r="G1317" s="334">
        <f>IF('statement of marks'!N$6="","",'statement of marks'!N$6)</f>
        <v>30</v>
      </c>
      <c r="H1317" s="333">
        <f>IF('statement of marks'!O$6="","",'statement of marks'!O$6)</f>
        <v>20</v>
      </c>
      <c r="I1317" s="333">
        <f>IF('statement of marks'!P$6="","",'statement of marks'!P$6)</f>
        <v>50</v>
      </c>
      <c r="J1317" s="334">
        <f>IF('statement of marks'!Q$6="","",'statement of marks'!Q$6)</f>
        <v>70</v>
      </c>
      <c r="K1317" s="406">
        <f>IF('statement of marks'!R$6="","",'statement of marks'!R$6)</f>
        <v>100</v>
      </c>
      <c r="L1317" s="1071"/>
      <c r="M1317" s="1072"/>
      <c r="N1317" s="405"/>
      <c r="O1317" s="1038" t="s">
        <v>3</v>
      </c>
      <c r="P1317" s="1039"/>
      <c r="Q1317" s="333">
        <f>IF('statement of marks'!K$6="","",'statement of marks'!K$6)</f>
        <v>10</v>
      </c>
      <c r="R1317" s="333">
        <f>IF('statement of marks'!L$6="","",'statement of marks'!L$6)</f>
        <v>10</v>
      </c>
      <c r="S1317" s="333">
        <f>IF('statement of marks'!M$6="","",'statement of marks'!M$6)</f>
        <v>10</v>
      </c>
      <c r="T1317" s="334">
        <f>IF('statement of marks'!N$6="","",'statement of marks'!N$6)</f>
        <v>30</v>
      </c>
      <c r="U1317" s="333">
        <f>IF('statement of marks'!O$6="","",'statement of marks'!O$6)</f>
        <v>20</v>
      </c>
      <c r="V1317" s="333">
        <f>IF('statement of marks'!P$6="","",'statement of marks'!P$6)</f>
        <v>50</v>
      </c>
      <c r="W1317" s="334">
        <f>IF('statement of marks'!Q$6="","",'statement of marks'!Q$6)</f>
        <v>70</v>
      </c>
      <c r="X1317" s="406">
        <f>IF('statement of marks'!R$6="","",'statement of marks'!R$6)</f>
        <v>100</v>
      </c>
    </row>
    <row r="1318" spans="1:24" ht="19" customHeight="1">
      <c r="A1318" s="405"/>
      <c r="B1318" s="1026" t="str">
        <f>'statement of marks'!$K$3</f>
        <v>fgUnh</v>
      </c>
      <c r="C1318" s="1027"/>
      <c r="D1318" s="332" t="str">
        <f>IF('statement of marks'!K97="","",'statement of marks'!K97)</f>
        <v/>
      </c>
      <c r="E1318" s="332" t="str">
        <f>IF('statement of marks'!L97="","",'statement of marks'!L97)</f>
        <v/>
      </c>
      <c r="F1318" s="332" t="str">
        <f>IF('statement of marks'!M97="","",'statement of marks'!M97)</f>
        <v/>
      </c>
      <c r="G1318" s="403" t="str">
        <f>IF('statement of marks'!N97="","",'statement of marks'!N97)</f>
        <v/>
      </c>
      <c r="H1318" s="332" t="str">
        <f>IF('statement of marks'!O97="","",'statement of marks'!O97)</f>
        <v/>
      </c>
      <c r="I1318" s="332" t="str">
        <f>IF('statement of marks'!P97="","",'statement of marks'!P97)</f>
        <v/>
      </c>
      <c r="J1318" s="36" t="str">
        <f>IF('statement of marks'!Q97="","",'statement of marks'!Q97)</f>
        <v/>
      </c>
      <c r="K1318" s="407" t="str">
        <f>IF('statement of marks'!R97="","",'statement of marks'!R97)</f>
        <v/>
      </c>
      <c r="L1318" s="1071"/>
      <c r="M1318" s="1072"/>
      <c r="N1318" s="405"/>
      <c r="O1318" s="1026" t="str">
        <f>'statement of marks'!$K$3</f>
        <v>fgUnh</v>
      </c>
      <c r="P1318" s="1027"/>
      <c r="Q1318" s="332" t="str">
        <f>IF('statement of marks'!K98="","",'statement of marks'!K98)</f>
        <v/>
      </c>
      <c r="R1318" s="332" t="str">
        <f>IF('statement of marks'!L98="","",'statement of marks'!L98)</f>
        <v/>
      </c>
      <c r="S1318" s="332" t="str">
        <f>IF('statement of marks'!M98="","",'statement of marks'!M98)</f>
        <v/>
      </c>
      <c r="T1318" s="403" t="str">
        <f>IF('statement of marks'!N98="","",'statement of marks'!N98)</f>
        <v/>
      </c>
      <c r="U1318" s="332" t="str">
        <f>IF('statement of marks'!O98="","",'statement of marks'!O98)</f>
        <v/>
      </c>
      <c r="V1318" s="332" t="str">
        <f>IF('statement of marks'!P98="","",'statement of marks'!P98)</f>
        <v/>
      </c>
      <c r="W1318" s="36" t="str">
        <f>IF('statement of marks'!Q98="","",'statement of marks'!Q98)</f>
        <v/>
      </c>
      <c r="X1318" s="407" t="str">
        <f>IF('statement of marks'!R98="","",'statement of marks'!R98)</f>
        <v/>
      </c>
    </row>
    <row r="1319" spans="1:24" ht="19" customHeight="1">
      <c r="A1319" s="405"/>
      <c r="B1319" s="1026" t="str">
        <f>'statement of marks'!$AQ$3</f>
        <v>xf.kr</v>
      </c>
      <c r="C1319" s="1027"/>
      <c r="D1319" s="332" t="str">
        <f>IF('statement of marks'!AQ97="","",'statement of marks'!AQ97)</f>
        <v/>
      </c>
      <c r="E1319" s="332" t="str">
        <f>IF('statement of marks'!AR97="","",'statement of marks'!AR97)</f>
        <v/>
      </c>
      <c r="F1319" s="332" t="str">
        <f>IF('statement of marks'!AS97="","",'statement of marks'!AS97)</f>
        <v/>
      </c>
      <c r="G1319" s="403" t="str">
        <f>IF('statement of marks'!AT97="","",'statement of marks'!AT97)</f>
        <v/>
      </c>
      <c r="H1319" s="332" t="str">
        <f>IF('statement of marks'!AU97="","",'statement of marks'!AU97)</f>
        <v/>
      </c>
      <c r="I1319" s="332" t="str">
        <f>IF('statement of marks'!AV97="","",'statement of marks'!AV97)</f>
        <v/>
      </c>
      <c r="J1319" s="36" t="str">
        <f>IF('statement of marks'!AW97="","",'statement of marks'!AW97)</f>
        <v/>
      </c>
      <c r="K1319" s="407" t="str">
        <f>IF('statement of marks'!AX97="","",'statement of marks'!AX97)</f>
        <v/>
      </c>
      <c r="L1319" s="1071"/>
      <c r="M1319" s="1072"/>
      <c r="N1319" s="405"/>
      <c r="O1319" s="1026" t="str">
        <f>'statement of marks'!$AQ$3</f>
        <v>xf.kr</v>
      </c>
      <c r="P1319" s="1027"/>
      <c r="Q1319" s="332" t="str">
        <f>IF('statement of marks'!AQ98="","",'statement of marks'!AQ98)</f>
        <v/>
      </c>
      <c r="R1319" s="332" t="str">
        <f>IF('statement of marks'!AR98="","",'statement of marks'!AR98)</f>
        <v/>
      </c>
      <c r="S1319" s="332" t="str">
        <f>IF('statement of marks'!AS98="","",'statement of marks'!AS98)</f>
        <v/>
      </c>
      <c r="T1319" s="403" t="str">
        <f>IF('statement of marks'!AT98="","",'statement of marks'!AT98)</f>
        <v/>
      </c>
      <c r="U1319" s="332" t="str">
        <f>IF('statement of marks'!AU98="","",'statement of marks'!AU98)</f>
        <v/>
      </c>
      <c r="V1319" s="332" t="str">
        <f>IF('statement of marks'!AV98="","",'statement of marks'!AV98)</f>
        <v/>
      </c>
      <c r="W1319" s="36" t="str">
        <f>IF('statement of marks'!AW98="","",'statement of marks'!AW98)</f>
        <v/>
      </c>
      <c r="X1319" s="407" t="str">
        <f>IF('statement of marks'!AX98="","",'statement of marks'!AX98)</f>
        <v/>
      </c>
    </row>
    <row r="1320" spans="1:24" ht="19" customHeight="1">
      <c r="A1320" s="405"/>
      <c r="B1320" s="1026" t="str">
        <f>'statement of marks'!$BG$3</f>
        <v>Ik;kZoj.k v/;;u</v>
      </c>
      <c r="C1320" s="1027"/>
      <c r="D1320" s="332" t="str">
        <f>IF('statement of marks'!BG97="","",'statement of marks'!BG97)</f>
        <v/>
      </c>
      <c r="E1320" s="332" t="str">
        <f>IF('statement of marks'!BH97="","",'statement of marks'!BH97)</f>
        <v/>
      </c>
      <c r="F1320" s="332" t="str">
        <f>IF('statement of marks'!BI97="","",'statement of marks'!BI97)</f>
        <v/>
      </c>
      <c r="G1320" s="403" t="str">
        <f>IF('statement of marks'!BJ97="","",'statement of marks'!BJ97)</f>
        <v/>
      </c>
      <c r="H1320" s="332" t="str">
        <f>IF('statement of marks'!BK97="","",'statement of marks'!BK97)</f>
        <v/>
      </c>
      <c r="I1320" s="332" t="str">
        <f>IF('statement of marks'!BL97="","",'statement of marks'!BL97)</f>
        <v/>
      </c>
      <c r="J1320" s="36" t="str">
        <f>IF('statement of marks'!BM97="","",'statement of marks'!BM97)</f>
        <v/>
      </c>
      <c r="K1320" s="407" t="str">
        <f>IF('statement of marks'!BN97="","",'statement of marks'!BN97)</f>
        <v/>
      </c>
      <c r="L1320" s="1071"/>
      <c r="M1320" s="1072"/>
      <c r="N1320" s="405"/>
      <c r="O1320" s="1026" t="str">
        <f>'statement of marks'!$BG$3</f>
        <v>Ik;kZoj.k v/;;u</v>
      </c>
      <c r="P1320" s="1027"/>
      <c r="Q1320" s="332" t="str">
        <f>IF('statement of marks'!BG98="","",'statement of marks'!BG98)</f>
        <v/>
      </c>
      <c r="R1320" s="332" t="str">
        <f>IF('statement of marks'!BH98="","",'statement of marks'!BH98)</f>
        <v/>
      </c>
      <c r="S1320" s="332" t="str">
        <f>IF('statement of marks'!BI98="","",'statement of marks'!BI98)</f>
        <v/>
      </c>
      <c r="T1320" s="403" t="str">
        <f>IF('statement of marks'!BJ98="","",'statement of marks'!BJ98)</f>
        <v/>
      </c>
      <c r="U1320" s="332" t="str">
        <f>IF('statement of marks'!BK98="","",'statement of marks'!BK98)</f>
        <v/>
      </c>
      <c r="V1320" s="332" t="str">
        <f>IF('statement of marks'!BL98="","",'statement of marks'!BL98)</f>
        <v/>
      </c>
      <c r="W1320" s="36" t="str">
        <f>IF('statement of marks'!BM98="","",'statement of marks'!BM98)</f>
        <v/>
      </c>
      <c r="X1320" s="407" t="str">
        <f>IF('statement of marks'!BN98="","",'statement of marks'!BN98)</f>
        <v/>
      </c>
    </row>
    <row r="1321" spans="1:24" ht="19" customHeight="1">
      <c r="A1321" s="1040"/>
      <c r="B1321" s="1042" t="str">
        <f>'statement of marks'!$AA$3</f>
        <v>vaxszth</v>
      </c>
      <c r="C1321" s="402" t="s">
        <v>3</v>
      </c>
      <c r="D1321" s="333">
        <f>IF('statement of marks'!AA$6="","",'statement of marks'!AA$6)</f>
        <v>5</v>
      </c>
      <c r="E1321" s="333">
        <f>IF('statement of marks'!AB$6="","",'statement of marks'!AB$6)</f>
        <v>5</v>
      </c>
      <c r="F1321" s="333">
        <f>IF('statement of marks'!AC$6="","",'statement of marks'!AC$6)</f>
        <v>5</v>
      </c>
      <c r="G1321" s="334">
        <f>IF('statement of marks'!AD$6="","",'statement of marks'!AD$6)</f>
        <v>15</v>
      </c>
      <c r="H1321" s="333">
        <f>IF('statement of marks'!AE$6="","",'statement of marks'!AE$6)</f>
        <v>10</v>
      </c>
      <c r="I1321" s="333">
        <f>IF('statement of marks'!AF$6="","",'statement of marks'!AF$6)</f>
        <v>25</v>
      </c>
      <c r="J1321" s="334">
        <f>IF('statement of marks'!AG$6="","",'statement of marks'!AG$6)</f>
        <v>35</v>
      </c>
      <c r="K1321" s="406">
        <f>IF('statement of marks'!AH$6="","",'statement of marks'!AH$6)</f>
        <v>50</v>
      </c>
      <c r="L1321" s="1071"/>
      <c r="M1321" s="1072"/>
      <c r="N1321" s="1040"/>
      <c r="O1321" s="1042" t="str">
        <f>'statement of marks'!$AA$3</f>
        <v>vaxszth</v>
      </c>
      <c r="P1321" s="402" t="s">
        <v>3</v>
      </c>
      <c r="Q1321" s="333">
        <f>IF('statement of marks'!AA$6="","",'statement of marks'!AA$6)</f>
        <v>5</v>
      </c>
      <c r="R1321" s="333">
        <f>IF('statement of marks'!AB$6="","",'statement of marks'!AB$6)</f>
        <v>5</v>
      </c>
      <c r="S1321" s="333">
        <f>IF('statement of marks'!AC$6="","",'statement of marks'!AC$6)</f>
        <v>5</v>
      </c>
      <c r="T1321" s="334">
        <f>IF('statement of marks'!AD$6="","",'statement of marks'!AD$6)</f>
        <v>15</v>
      </c>
      <c r="U1321" s="333">
        <f>IF('statement of marks'!AE$6="","",'statement of marks'!AE$6)</f>
        <v>10</v>
      </c>
      <c r="V1321" s="333">
        <f>IF('statement of marks'!AF$6="","",'statement of marks'!AF$6)</f>
        <v>25</v>
      </c>
      <c r="W1321" s="334">
        <f>IF('statement of marks'!AG$6="","",'statement of marks'!AG$6)</f>
        <v>35</v>
      </c>
      <c r="X1321" s="406">
        <f>IF('statement of marks'!AH$6="","",'statement of marks'!AH$6)</f>
        <v>50</v>
      </c>
    </row>
    <row r="1322" spans="1:24" ht="19" customHeight="1">
      <c r="A1322" s="1041"/>
      <c r="B1322" s="1042"/>
      <c r="C1322" s="404" t="s">
        <v>638</v>
      </c>
      <c r="D1322" s="332" t="str">
        <f>IF('statement of marks'!AA97="","",'statement of marks'!AA97)</f>
        <v/>
      </c>
      <c r="E1322" s="332" t="str">
        <f>IF('statement of marks'!AB97="","",'statement of marks'!AB97)</f>
        <v/>
      </c>
      <c r="F1322" s="332" t="str">
        <f>IF('statement of marks'!AC97="","",'statement of marks'!AC97)</f>
        <v/>
      </c>
      <c r="G1322" s="403" t="str">
        <f>IF('statement of marks'!AD97="","",'statement of marks'!AD97)</f>
        <v/>
      </c>
      <c r="H1322" s="332" t="str">
        <f>IF('statement of marks'!AE97="","",'statement of marks'!AE97)</f>
        <v/>
      </c>
      <c r="I1322" s="332" t="str">
        <f>IF('statement of marks'!AF97="","",'statement of marks'!AF97)</f>
        <v/>
      </c>
      <c r="J1322" s="36" t="str">
        <f>IF('statement of marks'!AG97="","",'statement of marks'!AG97)</f>
        <v/>
      </c>
      <c r="K1322" s="407" t="str">
        <f>IF('statement of marks'!AH97="","",'statement of marks'!AH97)</f>
        <v/>
      </c>
      <c r="L1322" s="1071"/>
      <c r="M1322" s="1072"/>
      <c r="N1322" s="1041"/>
      <c r="O1322" s="1042"/>
      <c r="P1322" s="404" t="s">
        <v>638</v>
      </c>
      <c r="Q1322" s="332" t="str">
        <f>IF('statement of marks'!AA98="","",'statement of marks'!AA98)</f>
        <v/>
      </c>
      <c r="R1322" s="332" t="str">
        <f>IF('statement of marks'!AB98="","",'statement of marks'!AB98)</f>
        <v/>
      </c>
      <c r="S1322" s="332" t="str">
        <f>IF('statement of marks'!AC98="","",'statement of marks'!AC98)</f>
        <v/>
      </c>
      <c r="T1322" s="403" t="str">
        <f>IF('statement of marks'!AD98="","",'statement of marks'!AD98)</f>
        <v/>
      </c>
      <c r="U1322" s="332" t="str">
        <f>IF('statement of marks'!AE98="","",'statement of marks'!AE98)</f>
        <v/>
      </c>
      <c r="V1322" s="332" t="str">
        <f>IF('statement of marks'!AF98="","",'statement of marks'!AF98)</f>
        <v/>
      </c>
      <c r="W1322" s="36" t="str">
        <f>IF('statement of marks'!AG98="","",'statement of marks'!AG98)</f>
        <v/>
      </c>
      <c r="X1322" s="407" t="str">
        <f>IF('statement of marks'!AH98="","",'statement of marks'!AH98)</f>
        <v/>
      </c>
    </row>
    <row r="1323" spans="1:24" ht="19" customHeight="1">
      <c r="A1323" s="405"/>
      <c r="B1323" s="1043" t="s">
        <v>634</v>
      </c>
      <c r="C1323" s="1044"/>
      <c r="D1323" s="336" t="s">
        <v>1</v>
      </c>
      <c r="E1323" s="336" t="s">
        <v>21</v>
      </c>
      <c r="F1323" s="401" t="s">
        <v>635</v>
      </c>
      <c r="G1323" s="36"/>
      <c r="H1323" s="335"/>
      <c r="I1323" s="36"/>
      <c r="J1323" s="502" t="s">
        <v>62</v>
      </c>
      <c r="K1323" s="408"/>
      <c r="L1323" s="1071"/>
      <c r="M1323" s="1072"/>
      <c r="N1323" s="405"/>
      <c r="O1323" s="1043" t="s">
        <v>634</v>
      </c>
      <c r="P1323" s="1044"/>
      <c r="Q1323" s="336" t="s">
        <v>1</v>
      </c>
      <c r="R1323" s="336" t="s">
        <v>21</v>
      </c>
      <c r="S1323" s="401" t="s">
        <v>635</v>
      </c>
      <c r="T1323" s="36"/>
      <c r="U1323" s="335"/>
      <c r="V1323" s="36"/>
      <c r="W1323" s="336" t="s">
        <v>62</v>
      </c>
      <c r="X1323" s="408"/>
    </row>
    <row r="1324" spans="1:24" ht="19" customHeight="1">
      <c r="A1324" s="405"/>
      <c r="B1324" s="1038" t="s">
        <v>3</v>
      </c>
      <c r="C1324" s="1039"/>
      <c r="D1324" s="333">
        <v>20</v>
      </c>
      <c r="E1324" s="333">
        <v>20</v>
      </c>
      <c r="F1324" s="333">
        <v>20</v>
      </c>
      <c r="G1324" s="334"/>
      <c r="H1324" s="333"/>
      <c r="I1324" s="333"/>
      <c r="J1324" s="334">
        <v>20</v>
      </c>
      <c r="K1324" s="406"/>
      <c r="L1324" s="1071"/>
      <c r="M1324" s="1072"/>
      <c r="N1324" s="405"/>
      <c r="O1324" s="1038" t="s">
        <v>3</v>
      </c>
      <c r="P1324" s="1039"/>
      <c r="Q1324" s="333">
        <v>20</v>
      </c>
      <c r="R1324" s="333">
        <v>20</v>
      </c>
      <c r="S1324" s="333">
        <v>20</v>
      </c>
      <c r="T1324" s="334"/>
      <c r="U1324" s="333"/>
      <c r="V1324" s="333"/>
      <c r="W1324" s="334">
        <v>20</v>
      </c>
      <c r="X1324" s="406"/>
    </row>
    <row r="1325" spans="1:24" ht="19" customHeight="1">
      <c r="A1325" s="405"/>
      <c r="B1325" s="1026" t="str">
        <f>'statement of marks'!$BW$3</f>
        <v>dk;kZuqHko</v>
      </c>
      <c r="C1325" s="1027"/>
      <c r="D1325" s="499" t="str">
        <f>IF('statement of marks'!BW97="","",'statement of marks'!BW97)</f>
        <v/>
      </c>
      <c r="E1325" s="499" t="str">
        <f>IF('statement of marks'!BX97="","",'statement of marks'!BX97)</f>
        <v/>
      </c>
      <c r="F1325" s="499" t="str">
        <f>IF('statement of marks'!BZ97="","",'statement of marks'!BZ97)</f>
        <v/>
      </c>
      <c r="G1325" s="338"/>
      <c r="H1325" s="338"/>
      <c r="I1325" s="499"/>
      <c r="J1325" s="499" t="str">
        <f>IF('statement of marks'!BY97="","",'statement of marks'!BY97)</f>
        <v/>
      </c>
      <c r="K1325" s="500"/>
      <c r="L1325" s="1071"/>
      <c r="M1325" s="1072"/>
      <c r="N1325" s="405"/>
      <c r="O1325" s="1026" t="str">
        <f>'statement of marks'!$BW$3</f>
        <v>dk;kZuqHko</v>
      </c>
      <c r="P1325" s="1027"/>
      <c r="Q1325" s="499" t="str">
        <f>IF('statement of marks'!BW98="","",'statement of marks'!BW98)</f>
        <v/>
      </c>
      <c r="R1325" s="499" t="str">
        <f>IF('statement of marks'!BX98="","",'statement of marks'!BX98)</f>
        <v/>
      </c>
      <c r="S1325" s="499" t="str">
        <f>IF('statement of marks'!BZ98="","",'statement of marks'!BZ98)</f>
        <v/>
      </c>
      <c r="T1325" s="338"/>
      <c r="U1325" s="338"/>
      <c r="V1325" s="499"/>
      <c r="W1325" s="499" t="str">
        <f>IF('statement of marks'!BY98="","",'statement of marks'!BY98)</f>
        <v/>
      </c>
      <c r="X1325" s="500"/>
    </row>
    <row r="1326" spans="1:24" ht="19" customHeight="1">
      <c r="A1326" s="405"/>
      <c r="B1326" s="1026" t="str">
        <f>'statement of marks'!$CG$3</f>
        <v>dyk f'k{kk</v>
      </c>
      <c r="C1326" s="1027"/>
      <c r="D1326" s="499" t="str">
        <f>IF('statement of marks'!CG97="","",'statement of marks'!CG97)</f>
        <v/>
      </c>
      <c r="E1326" s="499" t="str">
        <f>IF('statement of marks'!CH97="","",'statement of marks'!CH97)</f>
        <v/>
      </c>
      <c r="F1326" s="499" t="str">
        <f>IF('statement of marks'!CJ97="","",'statement of marks'!CJ97)</f>
        <v/>
      </c>
      <c r="G1326" s="338"/>
      <c r="H1326" s="338"/>
      <c r="I1326" s="499"/>
      <c r="J1326" s="499" t="str">
        <f>IF('statement of marks'!CI97="","",'statement of marks'!CI97)</f>
        <v/>
      </c>
      <c r="K1326" s="500"/>
      <c r="L1326" s="1071"/>
      <c r="M1326" s="1072"/>
      <c r="N1326" s="405"/>
      <c r="O1326" s="1026" t="str">
        <f>'statement of marks'!$CG$3</f>
        <v>dyk f'k{kk</v>
      </c>
      <c r="P1326" s="1027"/>
      <c r="Q1326" s="499" t="str">
        <f>IF('statement of marks'!CG98="","",'statement of marks'!CG98)</f>
        <v/>
      </c>
      <c r="R1326" s="499" t="str">
        <f>IF('statement of marks'!CH98="","",'statement of marks'!CH98)</f>
        <v/>
      </c>
      <c r="S1326" s="499" t="str">
        <f>IF('statement of marks'!CJ98="","",'statement of marks'!CJ98)</f>
        <v/>
      </c>
      <c r="T1326" s="338"/>
      <c r="U1326" s="338"/>
      <c r="V1326" s="499"/>
      <c r="W1326" s="499" t="str">
        <f>IF('statement of marks'!CI98="","",'statement of marks'!CI98)</f>
        <v/>
      </c>
      <c r="X1326" s="500"/>
    </row>
    <row r="1327" spans="1:24" ht="19" customHeight="1">
      <c r="A1327" s="405"/>
      <c r="B1327" s="1028" t="str">
        <f>'statement of marks'!$CQ$3</f>
        <v>LokLF; ,oe~ 'kkjhfjd f'k{kk</v>
      </c>
      <c r="C1327" s="1029"/>
      <c r="D1327" s="499" t="str">
        <f>IF('statement of marks'!CQ97="","",'statement of marks'!CQ97)</f>
        <v/>
      </c>
      <c r="E1327" s="499" t="str">
        <f>IF('statement of marks'!CR97="","",'statement of marks'!CR97)</f>
        <v/>
      </c>
      <c r="F1327" s="499" t="str">
        <f>IF('statement of marks'!CT97="","",'statement of marks'!CT97)</f>
        <v/>
      </c>
      <c r="G1327" s="338"/>
      <c r="H1327" s="338"/>
      <c r="I1327" s="499"/>
      <c r="J1327" s="499" t="str">
        <f>IF('statement of marks'!CS97="","",'statement of marks'!CS97)</f>
        <v/>
      </c>
      <c r="K1327" s="500"/>
      <c r="L1327" s="1071"/>
      <c r="M1327" s="1072"/>
      <c r="N1327" s="405"/>
      <c r="O1327" s="1030" t="str">
        <f>'statement of marks'!$CQ$3</f>
        <v>LokLF; ,oe~ 'kkjhfjd f'k{kk</v>
      </c>
      <c r="P1327" s="1031"/>
      <c r="Q1327" s="499" t="str">
        <f>IF('statement of marks'!CQ98="","",'statement of marks'!CQ98)</f>
        <v/>
      </c>
      <c r="R1327" s="499" t="str">
        <f>IF('statement of marks'!CR98="","",'statement of marks'!CR98)</f>
        <v/>
      </c>
      <c r="S1327" s="499" t="str">
        <f>IF('statement of marks'!CT98="","",'statement of marks'!CT98)</f>
        <v/>
      </c>
      <c r="T1327" s="338"/>
      <c r="U1327" s="338"/>
      <c r="V1327" s="499"/>
      <c r="W1327" s="499" t="str">
        <f>IF('statement of marks'!CS98="","",'statement of marks'!CS98)</f>
        <v/>
      </c>
      <c r="X1327" s="500"/>
    </row>
    <row r="1328" spans="1:24" ht="19" customHeight="1">
      <c r="A1328" s="405"/>
      <c r="B1328" s="1032" t="s">
        <v>636</v>
      </c>
      <c r="C1328" s="1033"/>
      <c r="D1328" s="1034" t="str">
        <f>IF(details!$CQ$3="","",details!$CQ$3)</f>
        <v>;ksx vxLr rd</v>
      </c>
      <c r="E1328" s="1034"/>
      <c r="F1328" s="1034" t="str">
        <f>IF(details!$CU$3="","",details!$CU$3)</f>
        <v>;ksx vDVwcj rd</v>
      </c>
      <c r="G1328" s="1034"/>
      <c r="H1328" s="1034" t="str">
        <f>IF(details!$CY$3="","",details!$CY$3)</f>
        <v>;ksx fnlEcj rd</v>
      </c>
      <c r="I1328" s="1034"/>
      <c r="J1328" s="1034" t="str">
        <f>IF(details!$DC$3="","",details!$DC$3)</f>
        <v>;ksx Qjojh rd</v>
      </c>
      <c r="K1328" s="1035"/>
      <c r="L1328" s="1071"/>
      <c r="M1328" s="1072"/>
      <c r="N1328" s="405"/>
      <c r="O1328" s="1032" t="s">
        <v>636</v>
      </c>
      <c r="P1328" s="1033"/>
      <c r="Q1328" s="1034" t="str">
        <f>IF(details!$CQ$3="","",details!$CQ$3)</f>
        <v>;ksx vxLr rd</v>
      </c>
      <c r="R1328" s="1034"/>
      <c r="S1328" s="1034" t="str">
        <f>IF(details!$CU$3="","",details!$CU$3)</f>
        <v>;ksx vDVwcj rd</v>
      </c>
      <c r="T1328" s="1034"/>
      <c r="U1328" s="1034" t="str">
        <f>IF(details!$CY$3="","",details!$CY$3)</f>
        <v>;ksx fnlEcj rd</v>
      </c>
      <c r="V1328" s="1034"/>
      <c r="W1328" s="1034" t="str">
        <f>IF(details!$DC$3="","",details!$DC$3)</f>
        <v>;ksx Qjojh rd</v>
      </c>
      <c r="X1328" s="1035"/>
    </row>
    <row r="1329" spans="1:24" ht="19" customHeight="1">
      <c r="A1329" s="405"/>
      <c r="B1329" s="1032" t="s">
        <v>86</v>
      </c>
      <c r="C1329" s="1033"/>
      <c r="D1329" s="1036" t="str">
        <f>IF(details!CR97="","",details!CR97)</f>
        <v/>
      </c>
      <c r="E1329" s="1036"/>
      <c r="F1329" s="1036" t="str">
        <f>IF(details!CV97="","",details!CV97)</f>
        <v/>
      </c>
      <c r="G1329" s="1036"/>
      <c r="H1329" s="1036" t="str">
        <f>IF(details!CZ97="","",details!CZ97)</f>
        <v/>
      </c>
      <c r="I1329" s="1036"/>
      <c r="J1329" s="1036" t="str">
        <f>IF(details!DD97="","",details!DD97)</f>
        <v/>
      </c>
      <c r="K1329" s="1037"/>
      <c r="L1329" s="1071"/>
      <c r="M1329" s="1072"/>
      <c r="N1329" s="405"/>
      <c r="O1329" s="1032" t="s">
        <v>86</v>
      </c>
      <c r="P1329" s="1033"/>
      <c r="Q1329" s="1036" t="str">
        <f>IF(details!CR98="","",details!CR98)</f>
        <v/>
      </c>
      <c r="R1329" s="1036"/>
      <c r="S1329" s="1036" t="str">
        <f>IF(details!CV98="","",details!CV98)</f>
        <v/>
      </c>
      <c r="T1329" s="1036"/>
      <c r="U1329" s="1036" t="str">
        <f>IF(details!CZ98="","",details!CZ98)</f>
        <v/>
      </c>
      <c r="V1329" s="1036"/>
      <c r="W1329" s="1036" t="str">
        <f>IF(details!DD98="","",details!DD98)</f>
        <v/>
      </c>
      <c r="X1329" s="1037"/>
    </row>
    <row r="1330" spans="1:24" ht="19" customHeight="1">
      <c r="A1330" s="405"/>
      <c r="B1330" s="1020" t="s">
        <v>15</v>
      </c>
      <c r="C1330" s="1021"/>
      <c r="D1330" s="1022" t="str">
        <f>IF(details!CQ97="","",details!CQ97)</f>
        <v/>
      </c>
      <c r="E1330" s="1022"/>
      <c r="F1330" s="1022" t="str">
        <f>IF(details!CU97="","",details!CU97)</f>
        <v/>
      </c>
      <c r="G1330" s="1022"/>
      <c r="H1330" s="1022" t="str">
        <f>IF(details!CY97="","",details!CY97)</f>
        <v/>
      </c>
      <c r="I1330" s="1022"/>
      <c r="J1330" s="1022" t="str">
        <f>IF(details!DC97="","",details!DC97)</f>
        <v/>
      </c>
      <c r="K1330" s="1023"/>
      <c r="L1330" s="1071"/>
      <c r="M1330" s="1072"/>
      <c r="N1330" s="405"/>
      <c r="O1330" s="1020" t="s">
        <v>15</v>
      </c>
      <c r="P1330" s="1021"/>
      <c r="Q1330" s="1022" t="str">
        <f>IF(details!CQ98="","",details!CQ98)</f>
        <v/>
      </c>
      <c r="R1330" s="1022"/>
      <c r="S1330" s="1022" t="str">
        <f>IF(details!CU98="","",details!CU98)</f>
        <v/>
      </c>
      <c r="T1330" s="1022"/>
      <c r="U1330" s="1022" t="str">
        <f>IF(details!CY98="","",details!CY98)</f>
        <v/>
      </c>
      <c r="V1330" s="1022"/>
      <c r="W1330" s="1022" t="str">
        <f>IF(details!DC98="","",details!DC98)</f>
        <v/>
      </c>
      <c r="X1330" s="1023"/>
    </row>
    <row r="1331" spans="1:24" ht="19" customHeight="1">
      <c r="A1331" s="405"/>
      <c r="B1331" s="1024" t="s">
        <v>87</v>
      </c>
      <c r="C1331" s="1025"/>
      <c r="D1331" s="1016"/>
      <c r="E1331" s="1016"/>
      <c r="F1331" s="1016"/>
      <c r="G1331" s="1016"/>
      <c r="H1331" s="1016"/>
      <c r="I1331" s="1016"/>
      <c r="J1331" s="1016"/>
      <c r="K1331" s="1017"/>
      <c r="L1331" s="1071"/>
      <c r="M1331" s="1072"/>
      <c r="N1331" s="405"/>
      <c r="O1331" s="1024" t="s">
        <v>87</v>
      </c>
      <c r="P1331" s="1025"/>
      <c r="Q1331" s="1016"/>
      <c r="R1331" s="1016"/>
      <c r="S1331" s="1016"/>
      <c r="T1331" s="1016"/>
      <c r="U1331" s="1016"/>
      <c r="V1331" s="1016"/>
      <c r="W1331" s="1016"/>
      <c r="X1331" s="1017"/>
    </row>
    <row r="1332" spans="1:24" ht="19" customHeight="1">
      <c r="A1332" s="405"/>
      <c r="B1332" s="1014" t="s">
        <v>73</v>
      </c>
      <c r="C1332" s="1015"/>
      <c r="D1332" s="1016"/>
      <c r="E1332" s="1016"/>
      <c r="F1332" s="1016"/>
      <c r="G1332" s="1016"/>
      <c r="H1332" s="1016"/>
      <c r="I1332" s="1016"/>
      <c r="J1332" s="1016"/>
      <c r="K1332" s="1017"/>
      <c r="L1332" s="1071"/>
      <c r="M1332" s="1072"/>
      <c r="N1332" s="405"/>
      <c r="O1332" s="1014" t="s">
        <v>73</v>
      </c>
      <c r="P1332" s="1015"/>
      <c r="Q1332" s="1016"/>
      <c r="R1332" s="1016"/>
      <c r="S1332" s="1016"/>
      <c r="T1332" s="1016"/>
      <c r="U1332" s="1016"/>
      <c r="V1332" s="1016"/>
      <c r="W1332" s="1016"/>
      <c r="X1332" s="1017"/>
    </row>
    <row r="1333" spans="1:24" ht="19" customHeight="1">
      <c r="A1333" s="405"/>
      <c r="B1333" s="1018" t="s">
        <v>88</v>
      </c>
      <c r="C1333" s="1019"/>
      <c r="D1333" s="1016"/>
      <c r="E1333" s="1016"/>
      <c r="F1333" s="1016"/>
      <c r="G1333" s="1016"/>
      <c r="H1333" s="1016"/>
      <c r="I1333" s="1016"/>
      <c r="J1333" s="1016"/>
      <c r="K1333" s="1017"/>
      <c r="L1333" s="1071"/>
      <c r="M1333" s="1072"/>
      <c r="N1333" s="405"/>
      <c r="O1333" s="1018" t="s">
        <v>88</v>
      </c>
      <c r="P1333" s="1019"/>
      <c r="Q1333" s="1016"/>
      <c r="R1333" s="1016"/>
      <c r="S1333" s="1016"/>
      <c r="T1333" s="1016"/>
      <c r="U1333" s="1016"/>
      <c r="V1333" s="1016"/>
      <c r="W1333" s="1016"/>
      <c r="X1333" s="1017"/>
    </row>
    <row r="1334" spans="1:24" ht="19" customHeight="1" thickBot="1">
      <c r="A1334" s="410"/>
      <c r="B1334" s="1054" t="s">
        <v>89</v>
      </c>
      <c r="C1334" s="1055"/>
      <c r="D1334" s="1056"/>
      <c r="E1334" s="1056"/>
      <c r="F1334" s="1056"/>
      <c r="G1334" s="1056"/>
      <c r="H1334" s="1056"/>
      <c r="I1334" s="1056"/>
      <c r="J1334" s="1056"/>
      <c r="K1334" s="1057"/>
      <c r="L1334" s="1071"/>
      <c r="M1334" s="1072"/>
      <c r="N1334" s="410"/>
      <c r="O1334" s="1054" t="s">
        <v>89</v>
      </c>
      <c r="P1334" s="1055"/>
      <c r="Q1334" s="1056"/>
      <c r="R1334" s="1056"/>
      <c r="S1334" s="1056"/>
      <c r="T1334" s="1056"/>
      <c r="U1334" s="1056"/>
      <c r="V1334" s="1056"/>
      <c r="W1334" s="1056"/>
      <c r="X1334" s="1057"/>
    </row>
    <row r="1335" spans="1:24" ht="19" customHeight="1">
      <c r="A1335" s="1058" t="s">
        <v>44</v>
      </c>
      <c r="B1335" s="1059"/>
      <c r="C1335" s="1059"/>
      <c r="D1335" s="1059"/>
      <c r="E1335" s="1059"/>
      <c r="F1335" s="1059"/>
      <c r="G1335" s="1059"/>
      <c r="H1335" s="1059"/>
      <c r="I1335" s="1059"/>
      <c r="J1335" s="1059"/>
      <c r="K1335" s="1060"/>
      <c r="L1335" s="1071"/>
      <c r="M1335" s="1072"/>
      <c r="N1335" s="1058" t="s">
        <v>44</v>
      </c>
      <c r="O1335" s="1059"/>
      <c r="P1335" s="1059"/>
      <c r="Q1335" s="1059"/>
      <c r="R1335" s="1059"/>
      <c r="S1335" s="1059"/>
      <c r="T1335" s="1059"/>
      <c r="U1335" s="1059"/>
      <c r="V1335" s="1059"/>
      <c r="W1335" s="1059"/>
      <c r="X1335" s="1060"/>
    </row>
    <row r="1336" spans="1:24" ht="19" customHeight="1">
      <c r="A1336" s="1061" t="str">
        <f>'statement of marks'!$A$1</f>
        <v>jk- ck- ek/;fed fo|ky; uohu] fuEckgsM+k</v>
      </c>
      <c r="B1336" s="1062"/>
      <c r="C1336" s="1062"/>
      <c r="D1336" s="1062"/>
      <c r="E1336" s="1062"/>
      <c r="F1336" s="1062"/>
      <c r="G1336" s="1062"/>
      <c r="H1336" s="1062"/>
      <c r="I1336" s="1062"/>
      <c r="J1336" s="1062"/>
      <c r="K1336" s="1063"/>
      <c r="L1336" s="1071"/>
      <c r="M1336" s="1072"/>
      <c r="N1336" s="1061" t="str">
        <f>'statement of marks'!$A$1</f>
        <v>jk- ck- ek/;fed fo|ky; uohu] fuEckgsM+k</v>
      </c>
      <c r="O1336" s="1062"/>
      <c r="P1336" s="1062"/>
      <c r="Q1336" s="1062"/>
      <c r="R1336" s="1062"/>
      <c r="S1336" s="1062"/>
      <c r="T1336" s="1062"/>
      <c r="U1336" s="1062"/>
      <c r="V1336" s="1062"/>
      <c r="W1336" s="1062"/>
      <c r="X1336" s="1063"/>
    </row>
    <row r="1337" spans="1:24" ht="19" customHeight="1">
      <c r="A1337" s="1061"/>
      <c r="B1337" s="1062"/>
      <c r="C1337" s="1062"/>
      <c r="D1337" s="1062"/>
      <c r="E1337" s="1062"/>
      <c r="F1337" s="1062"/>
      <c r="G1337" s="1062"/>
      <c r="H1337" s="1062"/>
      <c r="I1337" s="1062"/>
      <c r="J1337" s="1062"/>
      <c r="K1337" s="1063"/>
      <c r="L1337" s="1071"/>
      <c r="M1337" s="1072"/>
      <c r="N1337" s="1061"/>
      <c r="O1337" s="1062"/>
      <c r="P1337" s="1062"/>
      <c r="Q1337" s="1062"/>
      <c r="R1337" s="1062"/>
      <c r="S1337" s="1062"/>
      <c r="T1337" s="1062"/>
      <c r="U1337" s="1062"/>
      <c r="V1337" s="1062"/>
      <c r="W1337" s="1062"/>
      <c r="X1337" s="1063"/>
    </row>
    <row r="1338" spans="1:24" ht="19" customHeight="1">
      <c r="A1338" s="405"/>
      <c r="B1338" s="1042" t="s">
        <v>84</v>
      </c>
      <c r="C1338" s="1064"/>
      <c r="D1338" s="1065" t="str">
        <f>'statement of marks'!$F$3</f>
        <v>2015-16</v>
      </c>
      <c r="E1338" s="1065"/>
      <c r="F1338" s="1065"/>
      <c r="G1338" s="1065"/>
      <c r="H1338" s="1065"/>
      <c r="I1338" s="1065"/>
      <c r="J1338" s="1065"/>
      <c r="K1338" s="1066"/>
      <c r="L1338" s="1071"/>
      <c r="M1338" s="1072"/>
      <c r="N1338" s="405"/>
      <c r="O1338" s="1042" t="s">
        <v>84</v>
      </c>
      <c r="P1338" s="1064"/>
      <c r="Q1338" s="1065" t="str">
        <f>'statement of marks'!$F$3</f>
        <v>2015-16</v>
      </c>
      <c r="R1338" s="1065"/>
      <c r="S1338" s="1065"/>
      <c r="T1338" s="1065"/>
      <c r="U1338" s="1065"/>
      <c r="V1338" s="1065"/>
      <c r="W1338" s="1065"/>
      <c r="X1338" s="1066"/>
    </row>
    <row r="1339" spans="1:24" ht="19" customHeight="1">
      <c r="A1339" s="405"/>
      <c r="B1339" s="1026" t="s">
        <v>573</v>
      </c>
      <c r="C1339" s="1027"/>
      <c r="D1339" s="1027" t="str">
        <f>IF('statement of marks'!H99="","",'statement of marks'!H99)</f>
        <v>v 093</v>
      </c>
      <c r="E1339" s="1027"/>
      <c r="F1339" s="1027"/>
      <c r="G1339" s="1027"/>
      <c r="H1339" s="1027"/>
      <c r="I1339" s="1027"/>
      <c r="J1339" s="1027"/>
      <c r="K1339" s="1067"/>
      <c r="L1339" s="1071"/>
      <c r="M1339" s="1072"/>
      <c r="N1339" s="405"/>
      <c r="O1339" s="1026" t="s">
        <v>573</v>
      </c>
      <c r="P1339" s="1027"/>
      <c r="Q1339" s="1027" t="str">
        <f>IF('statement of marks'!H100="","",'statement of marks'!H100)</f>
        <v>v 094</v>
      </c>
      <c r="R1339" s="1027"/>
      <c r="S1339" s="1027"/>
      <c r="T1339" s="1027"/>
      <c r="U1339" s="1027"/>
      <c r="V1339" s="1027"/>
      <c r="W1339" s="1027"/>
      <c r="X1339" s="1067"/>
    </row>
    <row r="1340" spans="1:24" ht="19" customHeight="1">
      <c r="A1340" s="405"/>
      <c r="B1340" s="1026" t="s">
        <v>574</v>
      </c>
      <c r="C1340" s="1027"/>
      <c r="D1340" s="1027" t="str">
        <f>IF('statement of marks'!I99="","",'statement of marks'!I99)</f>
        <v>c 093</v>
      </c>
      <c r="E1340" s="1027"/>
      <c r="F1340" s="1027"/>
      <c r="G1340" s="1027"/>
      <c r="H1340" s="1027"/>
      <c r="I1340" s="1027"/>
      <c r="J1340" s="1027"/>
      <c r="K1340" s="1067"/>
      <c r="L1340" s="1071"/>
      <c r="M1340" s="1072"/>
      <c r="N1340" s="405"/>
      <c r="O1340" s="1026" t="s">
        <v>574</v>
      </c>
      <c r="P1340" s="1027"/>
      <c r="Q1340" s="1027" t="str">
        <f>IF('statement of marks'!I100="","",'statement of marks'!I100)</f>
        <v>c 094</v>
      </c>
      <c r="R1340" s="1027"/>
      <c r="S1340" s="1027"/>
      <c r="T1340" s="1027"/>
      <c r="U1340" s="1027"/>
      <c r="V1340" s="1027"/>
      <c r="W1340" s="1027"/>
      <c r="X1340" s="1067"/>
    </row>
    <row r="1341" spans="1:24" ht="19" customHeight="1">
      <c r="A1341" s="405"/>
      <c r="B1341" s="1026" t="s">
        <v>575</v>
      </c>
      <c r="C1341" s="1027"/>
      <c r="D1341" s="1027" t="str">
        <f>IF('statement of marks'!J99="","",'statement of marks'!J99)</f>
        <v>l 093</v>
      </c>
      <c r="E1341" s="1027"/>
      <c r="F1341" s="1027"/>
      <c r="G1341" s="1027"/>
      <c r="H1341" s="1027"/>
      <c r="I1341" s="1027"/>
      <c r="J1341" s="1027"/>
      <c r="K1341" s="1067"/>
      <c r="L1341" s="1071"/>
      <c r="M1341" s="1072"/>
      <c r="N1341" s="405"/>
      <c r="O1341" s="1026" t="s">
        <v>575</v>
      </c>
      <c r="P1341" s="1027"/>
      <c r="Q1341" s="1027" t="str">
        <f>IF('statement of marks'!J100="","",'statement of marks'!J100)</f>
        <v>l 094</v>
      </c>
      <c r="R1341" s="1027"/>
      <c r="S1341" s="1027"/>
      <c r="T1341" s="1027"/>
      <c r="U1341" s="1027"/>
      <c r="V1341" s="1027"/>
      <c r="W1341" s="1027"/>
      <c r="X1341" s="1067"/>
    </row>
    <row r="1342" spans="1:24" ht="19" customHeight="1">
      <c r="A1342" s="405"/>
      <c r="B1342" s="1026" t="s">
        <v>576</v>
      </c>
      <c r="C1342" s="1027"/>
      <c r="D1342" s="399" t="str">
        <f>'statement of marks'!$D$3</f>
        <v>3 A</v>
      </c>
      <c r="E1342" s="1027" t="s">
        <v>9</v>
      </c>
      <c r="F1342" s="1027"/>
      <c r="G1342" s="1045" t="str">
        <f>IF('statement of marks'!D99="","",'statement of marks'!D99)</f>
        <v/>
      </c>
      <c r="H1342" s="1045"/>
      <c r="I1342" s="1045"/>
      <c r="J1342" s="1045"/>
      <c r="K1342" s="1046"/>
      <c r="L1342" s="1071"/>
      <c r="M1342" s="1072"/>
      <c r="N1342" s="405"/>
      <c r="O1342" s="1026" t="s">
        <v>576</v>
      </c>
      <c r="P1342" s="1027"/>
      <c r="Q1342" s="399" t="str">
        <f>'statement of marks'!$D$3</f>
        <v>3 A</v>
      </c>
      <c r="R1342" s="1027" t="s">
        <v>9</v>
      </c>
      <c r="S1342" s="1027"/>
      <c r="T1342" s="1045" t="str">
        <f>IF('statement of marks'!D100="","",'statement of marks'!D100)</f>
        <v/>
      </c>
      <c r="U1342" s="1045"/>
      <c r="V1342" s="1045"/>
      <c r="W1342" s="1045"/>
      <c r="X1342" s="1046"/>
    </row>
    <row r="1343" spans="1:24" ht="19" customHeight="1">
      <c r="A1343" s="405"/>
      <c r="B1343" s="1026" t="s">
        <v>577</v>
      </c>
      <c r="C1343" s="1027"/>
      <c r="D1343" s="399" t="str">
        <f>IF('statement of marks'!E99="","",'statement of marks'!E99)</f>
        <v/>
      </c>
      <c r="E1343" s="1027" t="s">
        <v>0</v>
      </c>
      <c r="F1343" s="1027"/>
      <c r="G1343" s="1047" t="str">
        <f>IF('statement of marks'!F99="","",'statement of marks'!F99)</f>
        <v/>
      </c>
      <c r="H1343" s="1047"/>
      <c r="I1343" s="1047"/>
      <c r="J1343" s="1047"/>
      <c r="K1343" s="1048"/>
      <c r="L1343" s="1071"/>
      <c r="M1343" s="1072"/>
      <c r="N1343" s="405"/>
      <c r="O1343" s="1026" t="s">
        <v>577</v>
      </c>
      <c r="P1343" s="1027"/>
      <c r="Q1343" s="399" t="str">
        <f>IF('statement of marks'!E100="","",'statement of marks'!E100)</f>
        <v/>
      </c>
      <c r="R1343" s="1027" t="s">
        <v>0</v>
      </c>
      <c r="S1343" s="1027"/>
      <c r="T1343" s="1047" t="str">
        <f>IF('statement of marks'!F100="","",'statement of marks'!F100)</f>
        <v/>
      </c>
      <c r="U1343" s="1047"/>
      <c r="V1343" s="1047"/>
      <c r="W1343" s="1047"/>
      <c r="X1343" s="1048"/>
    </row>
    <row r="1344" spans="1:24" ht="19" customHeight="1">
      <c r="A1344" s="405"/>
      <c r="B1344" s="372" t="s">
        <v>27</v>
      </c>
      <c r="C1344" s="337" t="s">
        <v>85</v>
      </c>
      <c r="D1344" s="1049" t="s">
        <v>1</v>
      </c>
      <c r="E1344" s="1049" t="s">
        <v>21</v>
      </c>
      <c r="F1344" s="1049" t="s">
        <v>62</v>
      </c>
      <c r="G1344" s="1050" t="s">
        <v>2</v>
      </c>
      <c r="H1344" s="1049" t="s">
        <v>632</v>
      </c>
      <c r="I1344" s="1049"/>
      <c r="J1344" s="1049"/>
      <c r="K1344" s="1051" t="s">
        <v>633</v>
      </c>
      <c r="L1344" s="1071"/>
      <c r="M1344" s="1072"/>
      <c r="N1344" s="405"/>
      <c r="O1344" s="372" t="s">
        <v>27</v>
      </c>
      <c r="P1344" s="337" t="s">
        <v>85</v>
      </c>
      <c r="Q1344" s="1052" t="s">
        <v>1</v>
      </c>
      <c r="R1344" s="1052" t="s">
        <v>21</v>
      </c>
      <c r="S1344" s="1052" t="s">
        <v>62</v>
      </c>
      <c r="T1344" s="1053" t="s">
        <v>2</v>
      </c>
      <c r="U1344" s="1052" t="s">
        <v>632</v>
      </c>
      <c r="V1344" s="1052"/>
      <c r="W1344" s="1052"/>
      <c r="X1344" s="1051" t="s">
        <v>633</v>
      </c>
    </row>
    <row r="1345" spans="1:24" ht="19" customHeight="1">
      <c r="A1345" s="405"/>
      <c r="B1345" s="372"/>
      <c r="C1345" s="337"/>
      <c r="D1345" s="1049"/>
      <c r="E1345" s="1049"/>
      <c r="F1345" s="1049"/>
      <c r="G1345" s="1050"/>
      <c r="H1345" s="393" t="s">
        <v>629</v>
      </c>
      <c r="I1345" s="393" t="s">
        <v>630</v>
      </c>
      <c r="J1345" s="501" t="s">
        <v>68</v>
      </c>
      <c r="K1345" s="1051"/>
      <c r="L1345" s="1071"/>
      <c r="M1345" s="1072"/>
      <c r="N1345" s="405"/>
      <c r="O1345" s="372"/>
      <c r="P1345" s="337"/>
      <c r="Q1345" s="1052"/>
      <c r="R1345" s="1052"/>
      <c r="S1345" s="1052"/>
      <c r="T1345" s="1053"/>
      <c r="U1345" s="400" t="s">
        <v>629</v>
      </c>
      <c r="V1345" s="400" t="s">
        <v>630</v>
      </c>
      <c r="W1345" s="400" t="s">
        <v>68</v>
      </c>
      <c r="X1345" s="1051"/>
    </row>
    <row r="1346" spans="1:24" ht="19" customHeight="1">
      <c r="A1346" s="405"/>
      <c r="B1346" s="1038" t="s">
        <v>3</v>
      </c>
      <c r="C1346" s="1039"/>
      <c r="D1346" s="333">
        <f>IF('statement of marks'!K$6="","",'statement of marks'!K$6)</f>
        <v>10</v>
      </c>
      <c r="E1346" s="333">
        <f>IF('statement of marks'!L$6="","",'statement of marks'!L$6)</f>
        <v>10</v>
      </c>
      <c r="F1346" s="333">
        <f>IF('statement of marks'!M$6="","",'statement of marks'!M$6)</f>
        <v>10</v>
      </c>
      <c r="G1346" s="334">
        <f>IF('statement of marks'!N$6="","",'statement of marks'!N$6)</f>
        <v>30</v>
      </c>
      <c r="H1346" s="333">
        <f>IF('statement of marks'!O$6="","",'statement of marks'!O$6)</f>
        <v>20</v>
      </c>
      <c r="I1346" s="333">
        <f>IF('statement of marks'!P$6="","",'statement of marks'!P$6)</f>
        <v>50</v>
      </c>
      <c r="J1346" s="334">
        <f>IF('statement of marks'!Q$6="","",'statement of marks'!Q$6)</f>
        <v>70</v>
      </c>
      <c r="K1346" s="406">
        <f>IF('statement of marks'!R$6="","",'statement of marks'!R$6)</f>
        <v>100</v>
      </c>
      <c r="L1346" s="1071"/>
      <c r="M1346" s="1072"/>
      <c r="N1346" s="405"/>
      <c r="O1346" s="1038" t="s">
        <v>3</v>
      </c>
      <c r="P1346" s="1039"/>
      <c r="Q1346" s="333">
        <f>IF('statement of marks'!K$6="","",'statement of marks'!K$6)</f>
        <v>10</v>
      </c>
      <c r="R1346" s="333">
        <f>IF('statement of marks'!L$6="","",'statement of marks'!L$6)</f>
        <v>10</v>
      </c>
      <c r="S1346" s="333">
        <f>IF('statement of marks'!M$6="","",'statement of marks'!M$6)</f>
        <v>10</v>
      </c>
      <c r="T1346" s="334">
        <f>IF('statement of marks'!N$6="","",'statement of marks'!N$6)</f>
        <v>30</v>
      </c>
      <c r="U1346" s="333">
        <f>IF('statement of marks'!O$6="","",'statement of marks'!O$6)</f>
        <v>20</v>
      </c>
      <c r="V1346" s="333">
        <f>IF('statement of marks'!P$6="","",'statement of marks'!P$6)</f>
        <v>50</v>
      </c>
      <c r="W1346" s="334">
        <f>IF('statement of marks'!Q$6="","",'statement of marks'!Q$6)</f>
        <v>70</v>
      </c>
      <c r="X1346" s="406">
        <f>IF('statement of marks'!R$6="","",'statement of marks'!R$6)</f>
        <v>100</v>
      </c>
    </row>
    <row r="1347" spans="1:24" ht="19" customHeight="1">
      <c r="A1347" s="405"/>
      <c r="B1347" s="1026" t="str">
        <f>'statement of marks'!$K$3</f>
        <v>fgUnh</v>
      </c>
      <c r="C1347" s="1027"/>
      <c r="D1347" s="332" t="str">
        <f>IF('statement of marks'!K99="","",'statement of marks'!K99)</f>
        <v/>
      </c>
      <c r="E1347" s="332" t="str">
        <f>IF('statement of marks'!L99="","",'statement of marks'!L99)</f>
        <v/>
      </c>
      <c r="F1347" s="332" t="str">
        <f>IF('statement of marks'!M99="","",'statement of marks'!M99)</f>
        <v/>
      </c>
      <c r="G1347" s="403" t="str">
        <f>IF('statement of marks'!N99="","",'statement of marks'!N99)</f>
        <v/>
      </c>
      <c r="H1347" s="332" t="str">
        <f>IF('statement of marks'!O99="","",'statement of marks'!O99)</f>
        <v/>
      </c>
      <c r="I1347" s="332" t="str">
        <f>IF('statement of marks'!P99="","",'statement of marks'!P99)</f>
        <v/>
      </c>
      <c r="J1347" s="36" t="str">
        <f>IF('statement of marks'!Q99="","",'statement of marks'!Q99)</f>
        <v/>
      </c>
      <c r="K1347" s="407" t="str">
        <f>IF('statement of marks'!R99="","",'statement of marks'!R99)</f>
        <v/>
      </c>
      <c r="L1347" s="1071"/>
      <c r="M1347" s="1072"/>
      <c r="N1347" s="405"/>
      <c r="O1347" s="1026" t="str">
        <f>'statement of marks'!$K$3</f>
        <v>fgUnh</v>
      </c>
      <c r="P1347" s="1027"/>
      <c r="Q1347" s="332" t="str">
        <f>IF('statement of marks'!K100="","",'statement of marks'!K100)</f>
        <v/>
      </c>
      <c r="R1347" s="332" t="str">
        <f>IF('statement of marks'!L100="","",'statement of marks'!L100)</f>
        <v/>
      </c>
      <c r="S1347" s="332" t="str">
        <f>IF('statement of marks'!M100="","",'statement of marks'!M100)</f>
        <v/>
      </c>
      <c r="T1347" s="403" t="str">
        <f>IF('statement of marks'!N100="","",'statement of marks'!N100)</f>
        <v/>
      </c>
      <c r="U1347" s="332" t="str">
        <f>IF('statement of marks'!O100="","",'statement of marks'!O100)</f>
        <v/>
      </c>
      <c r="V1347" s="332" t="str">
        <f>IF('statement of marks'!P100="","",'statement of marks'!P100)</f>
        <v/>
      </c>
      <c r="W1347" s="36" t="str">
        <f>IF('statement of marks'!Q100="","",'statement of marks'!Q100)</f>
        <v/>
      </c>
      <c r="X1347" s="407" t="str">
        <f>IF('statement of marks'!R100="","",'statement of marks'!R100)</f>
        <v/>
      </c>
    </row>
    <row r="1348" spans="1:24" ht="19" customHeight="1">
      <c r="A1348" s="405"/>
      <c r="B1348" s="1026" t="str">
        <f>'statement of marks'!$AQ$3</f>
        <v>xf.kr</v>
      </c>
      <c r="C1348" s="1027"/>
      <c r="D1348" s="332" t="str">
        <f>IF('statement of marks'!AQ99="","",'statement of marks'!AQ99)</f>
        <v/>
      </c>
      <c r="E1348" s="332" t="str">
        <f>IF('statement of marks'!AR99="","",'statement of marks'!AR99)</f>
        <v/>
      </c>
      <c r="F1348" s="332" t="str">
        <f>IF('statement of marks'!AS99="","",'statement of marks'!AS99)</f>
        <v/>
      </c>
      <c r="G1348" s="403" t="str">
        <f>IF('statement of marks'!AT99="","",'statement of marks'!AT99)</f>
        <v/>
      </c>
      <c r="H1348" s="332" t="str">
        <f>IF('statement of marks'!AU99="","",'statement of marks'!AU99)</f>
        <v/>
      </c>
      <c r="I1348" s="332" t="str">
        <f>IF('statement of marks'!AV99="","",'statement of marks'!AV99)</f>
        <v/>
      </c>
      <c r="J1348" s="36" t="str">
        <f>IF('statement of marks'!AW99="","",'statement of marks'!AW99)</f>
        <v/>
      </c>
      <c r="K1348" s="407" t="str">
        <f>IF('statement of marks'!AX99="","",'statement of marks'!AX99)</f>
        <v/>
      </c>
      <c r="L1348" s="1071"/>
      <c r="M1348" s="1072"/>
      <c r="N1348" s="405"/>
      <c r="O1348" s="1026" t="str">
        <f>'statement of marks'!$AQ$3</f>
        <v>xf.kr</v>
      </c>
      <c r="P1348" s="1027"/>
      <c r="Q1348" s="332" t="str">
        <f>IF('statement of marks'!AQ100="","",'statement of marks'!AQ100)</f>
        <v/>
      </c>
      <c r="R1348" s="332" t="str">
        <f>IF('statement of marks'!AR100="","",'statement of marks'!AR100)</f>
        <v/>
      </c>
      <c r="S1348" s="332" t="str">
        <f>IF('statement of marks'!AS100="","",'statement of marks'!AS100)</f>
        <v/>
      </c>
      <c r="T1348" s="403" t="str">
        <f>IF('statement of marks'!AT100="","",'statement of marks'!AT100)</f>
        <v/>
      </c>
      <c r="U1348" s="332" t="str">
        <f>IF('statement of marks'!AU100="","",'statement of marks'!AU100)</f>
        <v/>
      </c>
      <c r="V1348" s="332" t="str">
        <f>IF('statement of marks'!AV100="","",'statement of marks'!AV100)</f>
        <v/>
      </c>
      <c r="W1348" s="36" t="str">
        <f>IF('statement of marks'!AW100="","",'statement of marks'!AW100)</f>
        <v/>
      </c>
      <c r="X1348" s="407" t="str">
        <f>IF('statement of marks'!AX100="","",'statement of marks'!AX100)</f>
        <v/>
      </c>
    </row>
    <row r="1349" spans="1:24" ht="19" customHeight="1">
      <c r="A1349" s="405"/>
      <c r="B1349" s="1026" t="str">
        <f>'statement of marks'!$BG$3</f>
        <v>Ik;kZoj.k v/;;u</v>
      </c>
      <c r="C1349" s="1027"/>
      <c r="D1349" s="332" t="str">
        <f>IF('statement of marks'!BG99="","",'statement of marks'!BG99)</f>
        <v/>
      </c>
      <c r="E1349" s="332" t="str">
        <f>IF('statement of marks'!BH99="","",'statement of marks'!BH99)</f>
        <v/>
      </c>
      <c r="F1349" s="332" t="str">
        <f>IF('statement of marks'!BI99="","",'statement of marks'!BI99)</f>
        <v/>
      </c>
      <c r="G1349" s="403" t="str">
        <f>IF('statement of marks'!BJ99="","",'statement of marks'!BJ99)</f>
        <v/>
      </c>
      <c r="H1349" s="332" t="str">
        <f>IF('statement of marks'!BK99="","",'statement of marks'!BK99)</f>
        <v/>
      </c>
      <c r="I1349" s="332" t="str">
        <f>IF('statement of marks'!BL99="","",'statement of marks'!BL99)</f>
        <v/>
      </c>
      <c r="J1349" s="36" t="str">
        <f>IF('statement of marks'!BM99="","",'statement of marks'!BM99)</f>
        <v/>
      </c>
      <c r="K1349" s="407" t="str">
        <f>IF('statement of marks'!BN99="","",'statement of marks'!BN99)</f>
        <v/>
      </c>
      <c r="L1349" s="1071"/>
      <c r="M1349" s="1072"/>
      <c r="N1349" s="405"/>
      <c r="O1349" s="1026" t="str">
        <f>'statement of marks'!$BG$3</f>
        <v>Ik;kZoj.k v/;;u</v>
      </c>
      <c r="P1349" s="1027"/>
      <c r="Q1349" s="332" t="str">
        <f>IF('statement of marks'!BG100="","",'statement of marks'!BG100)</f>
        <v/>
      </c>
      <c r="R1349" s="332" t="str">
        <f>IF('statement of marks'!BH100="","",'statement of marks'!BH100)</f>
        <v/>
      </c>
      <c r="S1349" s="332" t="str">
        <f>IF('statement of marks'!BI100="","",'statement of marks'!BI100)</f>
        <v/>
      </c>
      <c r="T1349" s="403" t="str">
        <f>IF('statement of marks'!BJ100="","",'statement of marks'!BJ100)</f>
        <v/>
      </c>
      <c r="U1349" s="332" t="str">
        <f>IF('statement of marks'!BK100="","",'statement of marks'!BK100)</f>
        <v/>
      </c>
      <c r="V1349" s="332" t="str">
        <f>IF('statement of marks'!BL100="","",'statement of marks'!BL100)</f>
        <v/>
      </c>
      <c r="W1349" s="36" t="str">
        <f>IF('statement of marks'!BM100="","",'statement of marks'!BM100)</f>
        <v/>
      </c>
      <c r="X1349" s="407" t="str">
        <f>IF('statement of marks'!BN100="","",'statement of marks'!BN100)</f>
        <v/>
      </c>
    </row>
    <row r="1350" spans="1:24" ht="19" customHeight="1">
      <c r="A1350" s="1040"/>
      <c r="B1350" s="1042" t="str">
        <f>'statement of marks'!$AA$3</f>
        <v>vaxszth</v>
      </c>
      <c r="C1350" s="402" t="s">
        <v>3</v>
      </c>
      <c r="D1350" s="333">
        <f>IF('statement of marks'!AA$6="","",'statement of marks'!AA$6)</f>
        <v>5</v>
      </c>
      <c r="E1350" s="333">
        <f>IF('statement of marks'!AB$6="","",'statement of marks'!AB$6)</f>
        <v>5</v>
      </c>
      <c r="F1350" s="333">
        <f>IF('statement of marks'!AC$6="","",'statement of marks'!AC$6)</f>
        <v>5</v>
      </c>
      <c r="G1350" s="334">
        <f>IF('statement of marks'!AD$6="","",'statement of marks'!AD$6)</f>
        <v>15</v>
      </c>
      <c r="H1350" s="333">
        <f>IF('statement of marks'!AE$6="","",'statement of marks'!AE$6)</f>
        <v>10</v>
      </c>
      <c r="I1350" s="333">
        <f>IF('statement of marks'!AF$6="","",'statement of marks'!AF$6)</f>
        <v>25</v>
      </c>
      <c r="J1350" s="334">
        <f>IF('statement of marks'!AG$6="","",'statement of marks'!AG$6)</f>
        <v>35</v>
      </c>
      <c r="K1350" s="406">
        <f>IF('statement of marks'!AH$6="","",'statement of marks'!AH$6)</f>
        <v>50</v>
      </c>
      <c r="L1350" s="1071"/>
      <c r="M1350" s="1072"/>
      <c r="N1350" s="1040"/>
      <c r="O1350" s="1042" t="str">
        <f>'statement of marks'!$AA$3</f>
        <v>vaxszth</v>
      </c>
      <c r="P1350" s="402" t="s">
        <v>3</v>
      </c>
      <c r="Q1350" s="333">
        <f>IF('statement of marks'!AA$6="","",'statement of marks'!AA$6)</f>
        <v>5</v>
      </c>
      <c r="R1350" s="333">
        <f>IF('statement of marks'!AB$6="","",'statement of marks'!AB$6)</f>
        <v>5</v>
      </c>
      <c r="S1350" s="333">
        <f>IF('statement of marks'!AC$6="","",'statement of marks'!AC$6)</f>
        <v>5</v>
      </c>
      <c r="T1350" s="334">
        <f>IF('statement of marks'!AD$6="","",'statement of marks'!AD$6)</f>
        <v>15</v>
      </c>
      <c r="U1350" s="333">
        <f>IF('statement of marks'!AE$6="","",'statement of marks'!AE$6)</f>
        <v>10</v>
      </c>
      <c r="V1350" s="333">
        <f>IF('statement of marks'!AF$6="","",'statement of marks'!AF$6)</f>
        <v>25</v>
      </c>
      <c r="W1350" s="334">
        <f>IF('statement of marks'!AG$6="","",'statement of marks'!AG$6)</f>
        <v>35</v>
      </c>
      <c r="X1350" s="406">
        <f>IF('statement of marks'!AH$6="","",'statement of marks'!AH$6)</f>
        <v>50</v>
      </c>
    </row>
    <row r="1351" spans="1:24" ht="19" customHeight="1">
      <c r="A1351" s="1041"/>
      <c r="B1351" s="1042"/>
      <c r="C1351" s="404" t="s">
        <v>638</v>
      </c>
      <c r="D1351" s="332" t="str">
        <f>IF('statement of marks'!AA99="","",'statement of marks'!AA99)</f>
        <v/>
      </c>
      <c r="E1351" s="332" t="str">
        <f>IF('statement of marks'!AB99="","",'statement of marks'!AB99)</f>
        <v/>
      </c>
      <c r="F1351" s="332" t="str">
        <f>IF('statement of marks'!AC99="","",'statement of marks'!AC99)</f>
        <v/>
      </c>
      <c r="G1351" s="403" t="str">
        <f>IF('statement of marks'!AD99="","",'statement of marks'!AD99)</f>
        <v/>
      </c>
      <c r="H1351" s="332" t="str">
        <f>IF('statement of marks'!AE99="","",'statement of marks'!AE99)</f>
        <v/>
      </c>
      <c r="I1351" s="332" t="str">
        <f>IF('statement of marks'!AF99="","",'statement of marks'!AF99)</f>
        <v/>
      </c>
      <c r="J1351" s="36" t="str">
        <f>IF('statement of marks'!AG99="","",'statement of marks'!AG99)</f>
        <v/>
      </c>
      <c r="K1351" s="407" t="str">
        <f>IF('statement of marks'!AH99="","",'statement of marks'!AH99)</f>
        <v/>
      </c>
      <c r="L1351" s="1071"/>
      <c r="M1351" s="1072"/>
      <c r="N1351" s="1041"/>
      <c r="O1351" s="1042"/>
      <c r="P1351" s="404" t="s">
        <v>638</v>
      </c>
      <c r="Q1351" s="332" t="str">
        <f>IF('statement of marks'!AA100="","",'statement of marks'!AA100)</f>
        <v/>
      </c>
      <c r="R1351" s="332" t="str">
        <f>IF('statement of marks'!AB100="","",'statement of marks'!AB100)</f>
        <v/>
      </c>
      <c r="S1351" s="332" t="str">
        <f>IF('statement of marks'!AC100="","",'statement of marks'!AC100)</f>
        <v/>
      </c>
      <c r="T1351" s="403" t="str">
        <f>IF('statement of marks'!AD100="","",'statement of marks'!AD100)</f>
        <v/>
      </c>
      <c r="U1351" s="332" t="str">
        <f>IF('statement of marks'!AE100="","",'statement of marks'!AE100)</f>
        <v/>
      </c>
      <c r="V1351" s="332" t="str">
        <f>IF('statement of marks'!AF100="","",'statement of marks'!AF100)</f>
        <v/>
      </c>
      <c r="W1351" s="36" t="str">
        <f>IF('statement of marks'!AG100="","",'statement of marks'!AG100)</f>
        <v/>
      </c>
      <c r="X1351" s="407" t="str">
        <f>IF('statement of marks'!AH100="","",'statement of marks'!AH100)</f>
        <v/>
      </c>
    </row>
    <row r="1352" spans="1:24" ht="19" customHeight="1">
      <c r="A1352" s="405"/>
      <c r="B1352" s="1043" t="s">
        <v>634</v>
      </c>
      <c r="C1352" s="1044"/>
      <c r="D1352" s="336" t="s">
        <v>1</v>
      </c>
      <c r="E1352" s="336" t="s">
        <v>21</v>
      </c>
      <c r="F1352" s="401" t="s">
        <v>635</v>
      </c>
      <c r="G1352" s="36"/>
      <c r="H1352" s="335"/>
      <c r="I1352" s="36"/>
      <c r="J1352" s="502" t="s">
        <v>62</v>
      </c>
      <c r="K1352" s="408"/>
      <c r="L1352" s="1071"/>
      <c r="M1352" s="1072"/>
      <c r="N1352" s="405"/>
      <c r="O1352" s="1043" t="s">
        <v>634</v>
      </c>
      <c r="P1352" s="1044"/>
      <c r="Q1352" s="336" t="s">
        <v>1</v>
      </c>
      <c r="R1352" s="336" t="s">
        <v>21</v>
      </c>
      <c r="S1352" s="401" t="s">
        <v>635</v>
      </c>
      <c r="T1352" s="36"/>
      <c r="U1352" s="335"/>
      <c r="V1352" s="36"/>
      <c r="W1352" s="336" t="s">
        <v>62</v>
      </c>
      <c r="X1352" s="408"/>
    </row>
    <row r="1353" spans="1:24" ht="19" customHeight="1">
      <c r="A1353" s="405"/>
      <c r="B1353" s="1038" t="s">
        <v>3</v>
      </c>
      <c r="C1353" s="1039"/>
      <c r="D1353" s="333">
        <v>20</v>
      </c>
      <c r="E1353" s="333">
        <v>20</v>
      </c>
      <c r="F1353" s="333">
        <v>20</v>
      </c>
      <c r="G1353" s="334"/>
      <c r="H1353" s="333"/>
      <c r="I1353" s="333"/>
      <c r="J1353" s="334">
        <v>20</v>
      </c>
      <c r="K1353" s="406"/>
      <c r="L1353" s="1071"/>
      <c r="M1353" s="1072"/>
      <c r="N1353" s="405"/>
      <c r="O1353" s="1038" t="s">
        <v>3</v>
      </c>
      <c r="P1353" s="1039"/>
      <c r="Q1353" s="333">
        <v>20</v>
      </c>
      <c r="R1353" s="333">
        <v>20</v>
      </c>
      <c r="S1353" s="333">
        <v>20</v>
      </c>
      <c r="T1353" s="334"/>
      <c r="U1353" s="333"/>
      <c r="V1353" s="333"/>
      <c r="W1353" s="334">
        <v>20</v>
      </c>
      <c r="X1353" s="406"/>
    </row>
    <row r="1354" spans="1:24" ht="19" customHeight="1">
      <c r="A1354" s="405"/>
      <c r="B1354" s="1026" t="str">
        <f>'statement of marks'!$BW$3</f>
        <v>dk;kZuqHko</v>
      </c>
      <c r="C1354" s="1027"/>
      <c r="D1354" s="499" t="str">
        <f>IF('statement of marks'!BW99="","",'statement of marks'!BW99)</f>
        <v/>
      </c>
      <c r="E1354" s="499" t="str">
        <f>IF('statement of marks'!BX99="","",'statement of marks'!BX99)</f>
        <v/>
      </c>
      <c r="F1354" s="499" t="str">
        <f>IF('statement of marks'!BZ99="","",'statement of marks'!BZ99)</f>
        <v/>
      </c>
      <c r="G1354" s="338"/>
      <c r="H1354" s="338"/>
      <c r="I1354" s="499"/>
      <c r="J1354" s="499" t="str">
        <f>IF('statement of marks'!BY99="","",'statement of marks'!BY99)</f>
        <v/>
      </c>
      <c r="K1354" s="500"/>
      <c r="L1354" s="1071"/>
      <c r="M1354" s="1072"/>
      <c r="N1354" s="405"/>
      <c r="O1354" s="1026" t="str">
        <f>'statement of marks'!$BW$3</f>
        <v>dk;kZuqHko</v>
      </c>
      <c r="P1354" s="1027"/>
      <c r="Q1354" s="499" t="str">
        <f>IF('statement of marks'!BW100="","",'statement of marks'!BW100)</f>
        <v/>
      </c>
      <c r="R1354" s="499" t="str">
        <f>IF('statement of marks'!BX100="","",'statement of marks'!BX100)</f>
        <v/>
      </c>
      <c r="S1354" s="499" t="str">
        <f>IF('statement of marks'!BZ100="","",'statement of marks'!BZ100)</f>
        <v/>
      </c>
      <c r="T1354" s="338"/>
      <c r="U1354" s="338"/>
      <c r="V1354" s="499"/>
      <c r="W1354" s="499" t="str">
        <f>IF('statement of marks'!BY100="","",'statement of marks'!BY100)</f>
        <v/>
      </c>
      <c r="X1354" s="500"/>
    </row>
    <row r="1355" spans="1:24" ht="19" customHeight="1">
      <c r="A1355" s="405"/>
      <c r="B1355" s="1026" t="str">
        <f>'statement of marks'!$CG$3</f>
        <v>dyk f'k{kk</v>
      </c>
      <c r="C1355" s="1027"/>
      <c r="D1355" s="499" t="str">
        <f>IF('statement of marks'!CG99="","",'statement of marks'!CG99)</f>
        <v/>
      </c>
      <c r="E1355" s="499" t="str">
        <f>IF('statement of marks'!CH99="","",'statement of marks'!CH99)</f>
        <v/>
      </c>
      <c r="F1355" s="499" t="str">
        <f>IF('statement of marks'!CJ99="","",'statement of marks'!CJ99)</f>
        <v/>
      </c>
      <c r="G1355" s="338"/>
      <c r="H1355" s="338"/>
      <c r="I1355" s="499"/>
      <c r="J1355" s="499" t="str">
        <f>IF('statement of marks'!CI99="","",'statement of marks'!CI99)</f>
        <v/>
      </c>
      <c r="K1355" s="500"/>
      <c r="L1355" s="1071"/>
      <c r="M1355" s="1072"/>
      <c r="N1355" s="405"/>
      <c r="O1355" s="1026" t="str">
        <f>'statement of marks'!$CG$3</f>
        <v>dyk f'k{kk</v>
      </c>
      <c r="P1355" s="1027"/>
      <c r="Q1355" s="499" t="str">
        <f>IF('statement of marks'!CG100="","",'statement of marks'!CG100)</f>
        <v/>
      </c>
      <c r="R1355" s="499" t="str">
        <f>IF('statement of marks'!CH100="","",'statement of marks'!CH100)</f>
        <v/>
      </c>
      <c r="S1355" s="499" t="str">
        <f>IF('statement of marks'!CJ100="","",'statement of marks'!CJ100)</f>
        <v/>
      </c>
      <c r="T1355" s="338"/>
      <c r="U1355" s="338"/>
      <c r="V1355" s="499"/>
      <c r="W1355" s="499" t="str">
        <f>IF('statement of marks'!CI100="","",'statement of marks'!CI100)</f>
        <v/>
      </c>
      <c r="X1355" s="500"/>
    </row>
    <row r="1356" spans="1:24" ht="19" customHeight="1">
      <c r="A1356" s="405"/>
      <c r="B1356" s="1028" t="str">
        <f>'statement of marks'!$CQ$3</f>
        <v>LokLF; ,oe~ 'kkjhfjd f'k{kk</v>
      </c>
      <c r="C1356" s="1029"/>
      <c r="D1356" s="499" t="str">
        <f>IF('statement of marks'!CQ99="","",'statement of marks'!CQ99)</f>
        <v/>
      </c>
      <c r="E1356" s="499" t="str">
        <f>IF('statement of marks'!CR99="","",'statement of marks'!CR99)</f>
        <v/>
      </c>
      <c r="F1356" s="499" t="str">
        <f>IF('statement of marks'!CT99="","",'statement of marks'!CT99)</f>
        <v/>
      </c>
      <c r="G1356" s="338"/>
      <c r="H1356" s="338"/>
      <c r="I1356" s="499"/>
      <c r="J1356" s="499" t="str">
        <f>IF('statement of marks'!CS99="","",'statement of marks'!CS99)</f>
        <v/>
      </c>
      <c r="K1356" s="500"/>
      <c r="L1356" s="1071"/>
      <c r="M1356" s="1072"/>
      <c r="N1356" s="405"/>
      <c r="O1356" s="1030" t="str">
        <f>'statement of marks'!$CQ$3</f>
        <v>LokLF; ,oe~ 'kkjhfjd f'k{kk</v>
      </c>
      <c r="P1356" s="1031"/>
      <c r="Q1356" s="499" t="str">
        <f>IF('statement of marks'!CQ100="","",'statement of marks'!CQ100)</f>
        <v/>
      </c>
      <c r="R1356" s="499" t="str">
        <f>IF('statement of marks'!CR100="","",'statement of marks'!CR100)</f>
        <v/>
      </c>
      <c r="S1356" s="499" t="str">
        <f>IF('statement of marks'!CT100="","",'statement of marks'!CT100)</f>
        <v/>
      </c>
      <c r="T1356" s="338"/>
      <c r="U1356" s="338"/>
      <c r="V1356" s="499"/>
      <c r="W1356" s="499" t="str">
        <f>IF('statement of marks'!CS100="","",'statement of marks'!CS100)</f>
        <v/>
      </c>
      <c r="X1356" s="500"/>
    </row>
    <row r="1357" spans="1:24" ht="19" customHeight="1">
      <c r="A1357" s="405"/>
      <c r="B1357" s="1032" t="s">
        <v>636</v>
      </c>
      <c r="C1357" s="1033"/>
      <c r="D1357" s="1034" t="str">
        <f>IF(details!$CQ$3="","",details!$CQ$3)</f>
        <v>;ksx vxLr rd</v>
      </c>
      <c r="E1357" s="1034"/>
      <c r="F1357" s="1034" t="str">
        <f>IF(details!$CU$3="","",details!$CU$3)</f>
        <v>;ksx vDVwcj rd</v>
      </c>
      <c r="G1357" s="1034"/>
      <c r="H1357" s="1034" t="str">
        <f>IF(details!$CY$3="","",details!$CY$3)</f>
        <v>;ksx fnlEcj rd</v>
      </c>
      <c r="I1357" s="1034"/>
      <c r="J1357" s="1034" t="str">
        <f>IF(details!$DC$3="","",details!$DC$3)</f>
        <v>;ksx Qjojh rd</v>
      </c>
      <c r="K1357" s="1035"/>
      <c r="L1357" s="1071"/>
      <c r="M1357" s="1072"/>
      <c r="N1357" s="405"/>
      <c r="O1357" s="1032" t="s">
        <v>636</v>
      </c>
      <c r="P1357" s="1033"/>
      <c r="Q1357" s="1034" t="str">
        <f>IF(details!$CQ$3="","",details!$CQ$3)</f>
        <v>;ksx vxLr rd</v>
      </c>
      <c r="R1357" s="1034"/>
      <c r="S1357" s="1034" t="str">
        <f>IF(details!$CU$3="","",details!$CU$3)</f>
        <v>;ksx vDVwcj rd</v>
      </c>
      <c r="T1357" s="1034"/>
      <c r="U1357" s="1034" t="str">
        <f>IF(details!$CY$3="","",details!$CY$3)</f>
        <v>;ksx fnlEcj rd</v>
      </c>
      <c r="V1357" s="1034"/>
      <c r="W1357" s="1034" t="str">
        <f>IF(details!$DC$3="","",details!$DC$3)</f>
        <v>;ksx Qjojh rd</v>
      </c>
      <c r="X1357" s="1035"/>
    </row>
    <row r="1358" spans="1:24" ht="19" customHeight="1">
      <c r="A1358" s="405"/>
      <c r="B1358" s="1032" t="s">
        <v>86</v>
      </c>
      <c r="C1358" s="1033"/>
      <c r="D1358" s="1036" t="str">
        <f>IF(details!CR99="","",details!CR99)</f>
        <v/>
      </c>
      <c r="E1358" s="1036"/>
      <c r="F1358" s="1036" t="str">
        <f>IF(details!CV99="","",details!CV99)</f>
        <v/>
      </c>
      <c r="G1358" s="1036"/>
      <c r="H1358" s="1036" t="str">
        <f>IF(details!CZ99="","",details!CZ99)</f>
        <v/>
      </c>
      <c r="I1358" s="1036"/>
      <c r="J1358" s="1036" t="str">
        <f>IF(details!DD99="","",details!DD99)</f>
        <v/>
      </c>
      <c r="K1358" s="1037"/>
      <c r="L1358" s="1071"/>
      <c r="M1358" s="1072"/>
      <c r="N1358" s="405"/>
      <c r="O1358" s="1032" t="s">
        <v>86</v>
      </c>
      <c r="P1358" s="1033"/>
      <c r="Q1358" s="1036" t="str">
        <f>IF(details!CR100="","",details!CR100)</f>
        <v/>
      </c>
      <c r="R1358" s="1036"/>
      <c r="S1358" s="1036" t="str">
        <f>IF(details!CV100="","",details!CV100)</f>
        <v/>
      </c>
      <c r="T1358" s="1036"/>
      <c r="U1358" s="1036" t="str">
        <f>IF(details!CZ100="","",details!CZ100)</f>
        <v/>
      </c>
      <c r="V1358" s="1036"/>
      <c r="W1358" s="1036" t="str">
        <f>IF(details!DD100="","",details!DD100)</f>
        <v/>
      </c>
      <c r="X1358" s="1037"/>
    </row>
    <row r="1359" spans="1:24" ht="19" customHeight="1">
      <c r="A1359" s="405"/>
      <c r="B1359" s="1020" t="s">
        <v>15</v>
      </c>
      <c r="C1359" s="1021"/>
      <c r="D1359" s="1022" t="str">
        <f>IF(details!CQ99="","",details!CQ99)</f>
        <v/>
      </c>
      <c r="E1359" s="1022"/>
      <c r="F1359" s="1022" t="str">
        <f>IF(details!CU99="","",details!CU99)</f>
        <v/>
      </c>
      <c r="G1359" s="1022"/>
      <c r="H1359" s="1022" t="str">
        <f>IF(details!CY99="","",details!CY99)</f>
        <v/>
      </c>
      <c r="I1359" s="1022"/>
      <c r="J1359" s="1022" t="str">
        <f>IF(details!DC99="","",details!DC99)</f>
        <v/>
      </c>
      <c r="K1359" s="1023"/>
      <c r="L1359" s="1071"/>
      <c r="M1359" s="1072"/>
      <c r="N1359" s="405"/>
      <c r="O1359" s="1020" t="s">
        <v>15</v>
      </c>
      <c r="P1359" s="1021"/>
      <c r="Q1359" s="1022" t="str">
        <f>IF(details!CQ100="","",details!CQ100)</f>
        <v/>
      </c>
      <c r="R1359" s="1022"/>
      <c r="S1359" s="1022" t="str">
        <f>IF(details!CU100="","",details!CU100)</f>
        <v/>
      </c>
      <c r="T1359" s="1022"/>
      <c r="U1359" s="1022" t="str">
        <f>IF(details!CY100="","",details!CY100)</f>
        <v/>
      </c>
      <c r="V1359" s="1022"/>
      <c r="W1359" s="1022" t="str">
        <f>IF(details!DC100="","",details!DC100)</f>
        <v/>
      </c>
      <c r="X1359" s="1023"/>
    </row>
    <row r="1360" spans="1:24" ht="19" customHeight="1">
      <c r="A1360" s="405"/>
      <c r="B1360" s="1024" t="s">
        <v>87</v>
      </c>
      <c r="C1360" s="1025"/>
      <c r="D1360" s="1016"/>
      <c r="E1360" s="1016"/>
      <c r="F1360" s="1016"/>
      <c r="G1360" s="1016"/>
      <c r="H1360" s="1016"/>
      <c r="I1360" s="1016"/>
      <c r="J1360" s="1016"/>
      <c r="K1360" s="1017"/>
      <c r="L1360" s="1071"/>
      <c r="M1360" s="1072"/>
      <c r="N1360" s="405"/>
      <c r="O1360" s="1024" t="s">
        <v>87</v>
      </c>
      <c r="P1360" s="1025"/>
      <c r="Q1360" s="1016"/>
      <c r="R1360" s="1016"/>
      <c r="S1360" s="1016"/>
      <c r="T1360" s="1016"/>
      <c r="U1360" s="1016"/>
      <c r="V1360" s="1016"/>
      <c r="W1360" s="1016"/>
      <c r="X1360" s="1017"/>
    </row>
    <row r="1361" spans="1:24" ht="19" customHeight="1">
      <c r="A1361" s="405"/>
      <c r="B1361" s="1014" t="s">
        <v>73</v>
      </c>
      <c r="C1361" s="1015"/>
      <c r="D1361" s="1016"/>
      <c r="E1361" s="1016"/>
      <c r="F1361" s="1016"/>
      <c r="G1361" s="1016"/>
      <c r="H1361" s="1016"/>
      <c r="I1361" s="1016"/>
      <c r="J1361" s="1016"/>
      <c r="K1361" s="1017"/>
      <c r="L1361" s="1071"/>
      <c r="M1361" s="1072"/>
      <c r="N1361" s="405"/>
      <c r="O1361" s="1014" t="s">
        <v>73</v>
      </c>
      <c r="P1361" s="1015"/>
      <c r="Q1361" s="1016"/>
      <c r="R1361" s="1016"/>
      <c r="S1361" s="1016"/>
      <c r="T1361" s="1016"/>
      <c r="U1361" s="1016"/>
      <c r="V1361" s="1016"/>
      <c r="W1361" s="1016"/>
      <c r="X1361" s="1017"/>
    </row>
    <row r="1362" spans="1:24" ht="19" customHeight="1">
      <c r="A1362" s="405"/>
      <c r="B1362" s="1018" t="s">
        <v>88</v>
      </c>
      <c r="C1362" s="1019"/>
      <c r="D1362" s="1016"/>
      <c r="E1362" s="1016"/>
      <c r="F1362" s="1016"/>
      <c r="G1362" s="1016"/>
      <c r="H1362" s="1016"/>
      <c r="I1362" s="1016"/>
      <c r="J1362" s="1016"/>
      <c r="K1362" s="1017"/>
      <c r="L1362" s="1071"/>
      <c r="M1362" s="1072"/>
      <c r="N1362" s="405"/>
      <c r="O1362" s="1018" t="s">
        <v>88</v>
      </c>
      <c r="P1362" s="1019"/>
      <c r="Q1362" s="1016"/>
      <c r="R1362" s="1016"/>
      <c r="S1362" s="1016"/>
      <c r="T1362" s="1016"/>
      <c r="U1362" s="1016"/>
      <c r="V1362" s="1016"/>
      <c r="W1362" s="1016"/>
      <c r="X1362" s="1017"/>
    </row>
    <row r="1363" spans="1:24" ht="19" customHeight="1" thickBot="1">
      <c r="A1363" s="410"/>
      <c r="B1363" s="1054" t="s">
        <v>89</v>
      </c>
      <c r="C1363" s="1055"/>
      <c r="D1363" s="1056"/>
      <c r="E1363" s="1056"/>
      <c r="F1363" s="1056"/>
      <c r="G1363" s="1056"/>
      <c r="H1363" s="1056"/>
      <c r="I1363" s="1056"/>
      <c r="J1363" s="1056"/>
      <c r="K1363" s="1057"/>
      <c r="L1363" s="1071"/>
      <c r="M1363" s="1072"/>
      <c r="N1363" s="410"/>
      <c r="O1363" s="1054" t="s">
        <v>89</v>
      </c>
      <c r="P1363" s="1055"/>
      <c r="Q1363" s="1056"/>
      <c r="R1363" s="1056"/>
      <c r="S1363" s="1056"/>
      <c r="T1363" s="1056"/>
      <c r="U1363" s="1056"/>
      <c r="V1363" s="1056"/>
      <c r="W1363" s="1056"/>
      <c r="X1363" s="1057"/>
    </row>
    <row r="1364" spans="1:24" ht="19" customHeight="1">
      <c r="A1364" s="1058" t="s">
        <v>44</v>
      </c>
      <c r="B1364" s="1059"/>
      <c r="C1364" s="1059"/>
      <c r="D1364" s="1059"/>
      <c r="E1364" s="1059"/>
      <c r="F1364" s="1059"/>
      <c r="G1364" s="1059"/>
      <c r="H1364" s="1059"/>
      <c r="I1364" s="1059"/>
      <c r="J1364" s="1059"/>
      <c r="K1364" s="1060"/>
      <c r="L1364" s="1071"/>
      <c r="M1364" s="1072"/>
      <c r="N1364" s="1058" t="s">
        <v>44</v>
      </c>
      <c r="O1364" s="1059"/>
      <c r="P1364" s="1059"/>
      <c r="Q1364" s="1059"/>
      <c r="R1364" s="1059"/>
      <c r="S1364" s="1059"/>
      <c r="T1364" s="1059"/>
      <c r="U1364" s="1059"/>
      <c r="V1364" s="1059"/>
      <c r="W1364" s="1059"/>
      <c r="X1364" s="1060"/>
    </row>
    <row r="1365" spans="1:24" ht="19" customHeight="1">
      <c r="A1365" s="1061" t="str">
        <f>'statement of marks'!$A$1</f>
        <v>jk- ck- ek/;fed fo|ky; uohu] fuEckgsM+k</v>
      </c>
      <c r="B1365" s="1062"/>
      <c r="C1365" s="1062"/>
      <c r="D1365" s="1062"/>
      <c r="E1365" s="1062"/>
      <c r="F1365" s="1062"/>
      <c r="G1365" s="1062"/>
      <c r="H1365" s="1062"/>
      <c r="I1365" s="1062"/>
      <c r="J1365" s="1062"/>
      <c r="K1365" s="1063"/>
      <c r="L1365" s="1071"/>
      <c r="M1365" s="1072"/>
      <c r="N1365" s="1061" t="str">
        <f>'statement of marks'!$A$1</f>
        <v>jk- ck- ek/;fed fo|ky; uohu] fuEckgsM+k</v>
      </c>
      <c r="O1365" s="1062"/>
      <c r="P1365" s="1062"/>
      <c r="Q1365" s="1062"/>
      <c r="R1365" s="1062"/>
      <c r="S1365" s="1062"/>
      <c r="T1365" s="1062"/>
      <c r="U1365" s="1062"/>
      <c r="V1365" s="1062"/>
      <c r="W1365" s="1062"/>
      <c r="X1365" s="1063"/>
    </row>
    <row r="1366" spans="1:24" ht="19" customHeight="1">
      <c r="A1366" s="1061"/>
      <c r="B1366" s="1062"/>
      <c r="C1366" s="1062"/>
      <c r="D1366" s="1062"/>
      <c r="E1366" s="1062"/>
      <c r="F1366" s="1062"/>
      <c r="G1366" s="1062"/>
      <c r="H1366" s="1062"/>
      <c r="I1366" s="1062"/>
      <c r="J1366" s="1062"/>
      <c r="K1366" s="1063"/>
      <c r="L1366" s="1071"/>
      <c r="M1366" s="1072"/>
      <c r="N1366" s="1061"/>
      <c r="O1366" s="1062"/>
      <c r="P1366" s="1062"/>
      <c r="Q1366" s="1062"/>
      <c r="R1366" s="1062"/>
      <c r="S1366" s="1062"/>
      <c r="T1366" s="1062"/>
      <c r="U1366" s="1062"/>
      <c r="V1366" s="1062"/>
      <c r="W1366" s="1062"/>
      <c r="X1366" s="1063"/>
    </row>
    <row r="1367" spans="1:24" ht="19" customHeight="1">
      <c r="A1367" s="405"/>
      <c r="B1367" s="1042" t="s">
        <v>84</v>
      </c>
      <c r="C1367" s="1064"/>
      <c r="D1367" s="1065" t="str">
        <f>'statement of marks'!$F$3</f>
        <v>2015-16</v>
      </c>
      <c r="E1367" s="1065"/>
      <c r="F1367" s="1065"/>
      <c r="G1367" s="1065"/>
      <c r="H1367" s="1065"/>
      <c r="I1367" s="1065"/>
      <c r="J1367" s="1065"/>
      <c r="K1367" s="1066"/>
      <c r="L1367" s="1071"/>
      <c r="M1367" s="1072"/>
      <c r="N1367" s="405"/>
      <c r="O1367" s="1042" t="s">
        <v>84</v>
      </c>
      <c r="P1367" s="1064"/>
      <c r="Q1367" s="1065" t="str">
        <f>'statement of marks'!$F$3</f>
        <v>2015-16</v>
      </c>
      <c r="R1367" s="1065"/>
      <c r="S1367" s="1065"/>
      <c r="T1367" s="1065"/>
      <c r="U1367" s="1065"/>
      <c r="V1367" s="1065"/>
      <c r="W1367" s="1065"/>
      <c r="X1367" s="1066"/>
    </row>
    <row r="1368" spans="1:24" ht="19" customHeight="1">
      <c r="A1368" s="405"/>
      <c r="B1368" s="1026" t="s">
        <v>573</v>
      </c>
      <c r="C1368" s="1027"/>
      <c r="D1368" s="1027" t="str">
        <f>IF('statement of marks'!H101="","",'statement of marks'!H101)</f>
        <v>v 095</v>
      </c>
      <c r="E1368" s="1027"/>
      <c r="F1368" s="1027"/>
      <c r="G1368" s="1027"/>
      <c r="H1368" s="1027"/>
      <c r="I1368" s="1027"/>
      <c r="J1368" s="1027"/>
      <c r="K1368" s="1067"/>
      <c r="L1368" s="1071"/>
      <c r="M1368" s="1072"/>
      <c r="N1368" s="405"/>
      <c r="O1368" s="1026" t="s">
        <v>573</v>
      </c>
      <c r="P1368" s="1027"/>
      <c r="Q1368" s="1027" t="str">
        <f>IF('statement of marks'!H102="","",'statement of marks'!H102)</f>
        <v>v 096</v>
      </c>
      <c r="R1368" s="1027"/>
      <c r="S1368" s="1027"/>
      <c r="T1368" s="1027"/>
      <c r="U1368" s="1027"/>
      <c r="V1368" s="1027"/>
      <c r="W1368" s="1027"/>
      <c r="X1368" s="1067"/>
    </row>
    <row r="1369" spans="1:24" ht="19" customHeight="1">
      <c r="A1369" s="405"/>
      <c r="B1369" s="1026" t="s">
        <v>574</v>
      </c>
      <c r="C1369" s="1027"/>
      <c r="D1369" s="1027" t="str">
        <f>IF('statement of marks'!I101="","",'statement of marks'!I101)</f>
        <v>c 095</v>
      </c>
      <c r="E1369" s="1027"/>
      <c r="F1369" s="1027"/>
      <c r="G1369" s="1027"/>
      <c r="H1369" s="1027"/>
      <c r="I1369" s="1027"/>
      <c r="J1369" s="1027"/>
      <c r="K1369" s="1067"/>
      <c r="L1369" s="1071"/>
      <c r="M1369" s="1072"/>
      <c r="N1369" s="405"/>
      <c r="O1369" s="1026" t="s">
        <v>574</v>
      </c>
      <c r="P1369" s="1027"/>
      <c r="Q1369" s="1027" t="str">
        <f>IF('statement of marks'!I102="","",'statement of marks'!I102)</f>
        <v>c 096</v>
      </c>
      <c r="R1369" s="1027"/>
      <c r="S1369" s="1027"/>
      <c r="T1369" s="1027"/>
      <c r="U1369" s="1027"/>
      <c r="V1369" s="1027"/>
      <c r="W1369" s="1027"/>
      <c r="X1369" s="1067"/>
    </row>
    <row r="1370" spans="1:24" ht="19" customHeight="1">
      <c r="A1370" s="405"/>
      <c r="B1370" s="1026" t="s">
        <v>575</v>
      </c>
      <c r="C1370" s="1027"/>
      <c r="D1370" s="1027" t="str">
        <f>IF('statement of marks'!J101="","",'statement of marks'!J101)</f>
        <v>l 095</v>
      </c>
      <c r="E1370" s="1027"/>
      <c r="F1370" s="1027"/>
      <c r="G1370" s="1027"/>
      <c r="H1370" s="1027"/>
      <c r="I1370" s="1027"/>
      <c r="J1370" s="1027"/>
      <c r="K1370" s="1067"/>
      <c r="L1370" s="1071"/>
      <c r="M1370" s="1072"/>
      <c r="N1370" s="405"/>
      <c r="O1370" s="1026" t="s">
        <v>575</v>
      </c>
      <c r="P1370" s="1027"/>
      <c r="Q1370" s="1027" t="str">
        <f>IF('statement of marks'!J102="","",'statement of marks'!J102)</f>
        <v>l 096</v>
      </c>
      <c r="R1370" s="1027"/>
      <c r="S1370" s="1027"/>
      <c r="T1370" s="1027"/>
      <c r="U1370" s="1027"/>
      <c r="V1370" s="1027"/>
      <c r="W1370" s="1027"/>
      <c r="X1370" s="1067"/>
    </row>
    <row r="1371" spans="1:24" ht="19" customHeight="1">
      <c r="A1371" s="405"/>
      <c r="B1371" s="1026" t="s">
        <v>576</v>
      </c>
      <c r="C1371" s="1027"/>
      <c r="D1371" s="399" t="str">
        <f>'statement of marks'!$D$3</f>
        <v>3 A</v>
      </c>
      <c r="E1371" s="1027" t="s">
        <v>9</v>
      </c>
      <c r="F1371" s="1027"/>
      <c r="G1371" s="1045" t="str">
        <f>IF('statement of marks'!D101="","",'statement of marks'!D101)</f>
        <v/>
      </c>
      <c r="H1371" s="1045"/>
      <c r="I1371" s="1045"/>
      <c r="J1371" s="1045"/>
      <c r="K1371" s="1046"/>
      <c r="L1371" s="1071"/>
      <c r="M1371" s="1072"/>
      <c r="N1371" s="405"/>
      <c r="O1371" s="1026" t="s">
        <v>576</v>
      </c>
      <c r="P1371" s="1027"/>
      <c r="Q1371" s="399" t="str">
        <f>'statement of marks'!$D$3</f>
        <v>3 A</v>
      </c>
      <c r="R1371" s="1027" t="s">
        <v>9</v>
      </c>
      <c r="S1371" s="1027"/>
      <c r="T1371" s="1045" t="str">
        <f>IF('statement of marks'!D102="","",'statement of marks'!D102)</f>
        <v/>
      </c>
      <c r="U1371" s="1045"/>
      <c r="V1371" s="1045"/>
      <c r="W1371" s="1045"/>
      <c r="X1371" s="1046"/>
    </row>
    <row r="1372" spans="1:24" ht="19" customHeight="1">
      <c r="A1372" s="405"/>
      <c r="B1372" s="1026" t="s">
        <v>577</v>
      </c>
      <c r="C1372" s="1027"/>
      <c r="D1372" s="399" t="str">
        <f>IF('statement of marks'!E101="","",'statement of marks'!E101)</f>
        <v/>
      </c>
      <c r="E1372" s="1027" t="s">
        <v>0</v>
      </c>
      <c r="F1372" s="1027"/>
      <c r="G1372" s="1047" t="str">
        <f>IF('statement of marks'!F101="","",'statement of marks'!F101)</f>
        <v/>
      </c>
      <c r="H1372" s="1047"/>
      <c r="I1372" s="1047"/>
      <c r="J1372" s="1047"/>
      <c r="K1372" s="1048"/>
      <c r="L1372" s="1071"/>
      <c r="M1372" s="1072"/>
      <c r="N1372" s="405"/>
      <c r="O1372" s="1026" t="s">
        <v>577</v>
      </c>
      <c r="P1372" s="1027"/>
      <c r="Q1372" s="399" t="str">
        <f>IF('statement of marks'!E102="","",'statement of marks'!E102)</f>
        <v/>
      </c>
      <c r="R1372" s="1027" t="s">
        <v>0</v>
      </c>
      <c r="S1372" s="1027"/>
      <c r="T1372" s="1047" t="str">
        <f>IF('statement of marks'!F102="","",'statement of marks'!F102)</f>
        <v/>
      </c>
      <c r="U1372" s="1047"/>
      <c r="V1372" s="1047"/>
      <c r="W1372" s="1047"/>
      <c r="X1372" s="1048"/>
    </row>
    <row r="1373" spans="1:24" ht="19" customHeight="1">
      <c r="A1373" s="405"/>
      <c r="B1373" s="372" t="s">
        <v>27</v>
      </c>
      <c r="C1373" s="337" t="s">
        <v>85</v>
      </c>
      <c r="D1373" s="1049" t="s">
        <v>1</v>
      </c>
      <c r="E1373" s="1049" t="s">
        <v>21</v>
      </c>
      <c r="F1373" s="1049" t="s">
        <v>62</v>
      </c>
      <c r="G1373" s="1050" t="s">
        <v>2</v>
      </c>
      <c r="H1373" s="1049" t="s">
        <v>632</v>
      </c>
      <c r="I1373" s="1049"/>
      <c r="J1373" s="1049"/>
      <c r="K1373" s="1051" t="s">
        <v>633</v>
      </c>
      <c r="L1373" s="1071"/>
      <c r="M1373" s="1072"/>
      <c r="N1373" s="405"/>
      <c r="O1373" s="372" t="s">
        <v>27</v>
      </c>
      <c r="P1373" s="337" t="s">
        <v>85</v>
      </c>
      <c r="Q1373" s="1052" t="s">
        <v>1</v>
      </c>
      <c r="R1373" s="1052" t="s">
        <v>21</v>
      </c>
      <c r="S1373" s="1052" t="s">
        <v>62</v>
      </c>
      <c r="T1373" s="1053" t="s">
        <v>2</v>
      </c>
      <c r="U1373" s="1052" t="s">
        <v>632</v>
      </c>
      <c r="V1373" s="1052"/>
      <c r="W1373" s="1052"/>
      <c r="X1373" s="1051" t="s">
        <v>633</v>
      </c>
    </row>
    <row r="1374" spans="1:24" ht="19" customHeight="1">
      <c r="A1374" s="405"/>
      <c r="B1374" s="372"/>
      <c r="C1374" s="337"/>
      <c r="D1374" s="1049"/>
      <c r="E1374" s="1049"/>
      <c r="F1374" s="1049"/>
      <c r="G1374" s="1050"/>
      <c r="H1374" s="393" t="s">
        <v>629</v>
      </c>
      <c r="I1374" s="393" t="s">
        <v>630</v>
      </c>
      <c r="J1374" s="501" t="s">
        <v>68</v>
      </c>
      <c r="K1374" s="1051"/>
      <c r="L1374" s="1071"/>
      <c r="M1374" s="1072"/>
      <c r="N1374" s="405"/>
      <c r="O1374" s="372"/>
      <c r="P1374" s="337"/>
      <c r="Q1374" s="1052"/>
      <c r="R1374" s="1052"/>
      <c r="S1374" s="1052"/>
      <c r="T1374" s="1053"/>
      <c r="U1374" s="400" t="s">
        <v>629</v>
      </c>
      <c r="V1374" s="400" t="s">
        <v>630</v>
      </c>
      <c r="W1374" s="400" t="s">
        <v>68</v>
      </c>
      <c r="X1374" s="1051"/>
    </row>
    <row r="1375" spans="1:24" ht="19" customHeight="1">
      <c r="A1375" s="405"/>
      <c r="B1375" s="1038" t="s">
        <v>3</v>
      </c>
      <c r="C1375" s="1039"/>
      <c r="D1375" s="333">
        <f>IF('statement of marks'!K$6="","",'statement of marks'!K$6)</f>
        <v>10</v>
      </c>
      <c r="E1375" s="333">
        <f>IF('statement of marks'!L$6="","",'statement of marks'!L$6)</f>
        <v>10</v>
      </c>
      <c r="F1375" s="333">
        <f>IF('statement of marks'!M$6="","",'statement of marks'!M$6)</f>
        <v>10</v>
      </c>
      <c r="G1375" s="334">
        <f>IF('statement of marks'!N$6="","",'statement of marks'!N$6)</f>
        <v>30</v>
      </c>
      <c r="H1375" s="333">
        <f>IF('statement of marks'!O$6="","",'statement of marks'!O$6)</f>
        <v>20</v>
      </c>
      <c r="I1375" s="333">
        <f>IF('statement of marks'!P$6="","",'statement of marks'!P$6)</f>
        <v>50</v>
      </c>
      <c r="J1375" s="334">
        <f>IF('statement of marks'!Q$6="","",'statement of marks'!Q$6)</f>
        <v>70</v>
      </c>
      <c r="K1375" s="406">
        <f>IF('statement of marks'!R$6="","",'statement of marks'!R$6)</f>
        <v>100</v>
      </c>
      <c r="L1375" s="1071"/>
      <c r="M1375" s="1072"/>
      <c r="N1375" s="405"/>
      <c r="O1375" s="1038" t="s">
        <v>3</v>
      </c>
      <c r="P1375" s="1039"/>
      <c r="Q1375" s="333">
        <f>IF('statement of marks'!K$6="","",'statement of marks'!K$6)</f>
        <v>10</v>
      </c>
      <c r="R1375" s="333">
        <f>IF('statement of marks'!L$6="","",'statement of marks'!L$6)</f>
        <v>10</v>
      </c>
      <c r="S1375" s="333">
        <f>IF('statement of marks'!M$6="","",'statement of marks'!M$6)</f>
        <v>10</v>
      </c>
      <c r="T1375" s="334">
        <f>IF('statement of marks'!N$6="","",'statement of marks'!N$6)</f>
        <v>30</v>
      </c>
      <c r="U1375" s="333">
        <f>IF('statement of marks'!O$6="","",'statement of marks'!O$6)</f>
        <v>20</v>
      </c>
      <c r="V1375" s="333">
        <f>IF('statement of marks'!P$6="","",'statement of marks'!P$6)</f>
        <v>50</v>
      </c>
      <c r="W1375" s="334">
        <f>IF('statement of marks'!Q$6="","",'statement of marks'!Q$6)</f>
        <v>70</v>
      </c>
      <c r="X1375" s="406">
        <f>IF('statement of marks'!R$6="","",'statement of marks'!R$6)</f>
        <v>100</v>
      </c>
    </row>
    <row r="1376" spans="1:24" ht="19" customHeight="1">
      <c r="A1376" s="405"/>
      <c r="B1376" s="1026" t="str">
        <f>'statement of marks'!$K$3</f>
        <v>fgUnh</v>
      </c>
      <c r="C1376" s="1027"/>
      <c r="D1376" s="332" t="str">
        <f>IF('statement of marks'!K101="","",'statement of marks'!K101)</f>
        <v/>
      </c>
      <c r="E1376" s="332" t="str">
        <f>IF('statement of marks'!L101="","",'statement of marks'!L101)</f>
        <v/>
      </c>
      <c r="F1376" s="332" t="str">
        <f>IF('statement of marks'!M101="","",'statement of marks'!M101)</f>
        <v/>
      </c>
      <c r="G1376" s="403" t="str">
        <f>IF('statement of marks'!N101="","",'statement of marks'!N101)</f>
        <v/>
      </c>
      <c r="H1376" s="332" t="str">
        <f>IF('statement of marks'!O101="","",'statement of marks'!O101)</f>
        <v/>
      </c>
      <c r="I1376" s="332" t="str">
        <f>IF('statement of marks'!P101="","",'statement of marks'!P101)</f>
        <v/>
      </c>
      <c r="J1376" s="36" t="str">
        <f>IF('statement of marks'!Q101="","",'statement of marks'!Q101)</f>
        <v/>
      </c>
      <c r="K1376" s="407" t="str">
        <f>IF('statement of marks'!R101="","",'statement of marks'!R101)</f>
        <v/>
      </c>
      <c r="L1376" s="1071"/>
      <c r="M1376" s="1072"/>
      <c r="N1376" s="405"/>
      <c r="O1376" s="1026" t="str">
        <f>'statement of marks'!$K$3</f>
        <v>fgUnh</v>
      </c>
      <c r="P1376" s="1027"/>
      <c r="Q1376" s="332" t="str">
        <f>IF('statement of marks'!K102="","",'statement of marks'!K102)</f>
        <v/>
      </c>
      <c r="R1376" s="332" t="str">
        <f>IF('statement of marks'!L102="","",'statement of marks'!L102)</f>
        <v/>
      </c>
      <c r="S1376" s="332" t="str">
        <f>IF('statement of marks'!M102="","",'statement of marks'!M102)</f>
        <v/>
      </c>
      <c r="T1376" s="403" t="str">
        <f>IF('statement of marks'!N102="","",'statement of marks'!N102)</f>
        <v/>
      </c>
      <c r="U1376" s="332" t="str">
        <f>IF('statement of marks'!O102="","",'statement of marks'!O102)</f>
        <v/>
      </c>
      <c r="V1376" s="332" t="str">
        <f>IF('statement of marks'!P102="","",'statement of marks'!P102)</f>
        <v/>
      </c>
      <c r="W1376" s="36" t="str">
        <f>IF('statement of marks'!Q102="","",'statement of marks'!Q102)</f>
        <v/>
      </c>
      <c r="X1376" s="407" t="str">
        <f>IF('statement of marks'!R102="","",'statement of marks'!R102)</f>
        <v/>
      </c>
    </row>
    <row r="1377" spans="1:24" ht="19" customHeight="1">
      <c r="A1377" s="405"/>
      <c r="B1377" s="1026" t="str">
        <f>'statement of marks'!$AQ$3</f>
        <v>xf.kr</v>
      </c>
      <c r="C1377" s="1027"/>
      <c r="D1377" s="332" t="str">
        <f>IF('statement of marks'!AQ101="","",'statement of marks'!AQ101)</f>
        <v/>
      </c>
      <c r="E1377" s="332" t="str">
        <f>IF('statement of marks'!AR101="","",'statement of marks'!AR101)</f>
        <v/>
      </c>
      <c r="F1377" s="332" t="str">
        <f>IF('statement of marks'!AS101="","",'statement of marks'!AS101)</f>
        <v/>
      </c>
      <c r="G1377" s="403" t="str">
        <f>IF('statement of marks'!AT101="","",'statement of marks'!AT101)</f>
        <v/>
      </c>
      <c r="H1377" s="332" t="str">
        <f>IF('statement of marks'!AU101="","",'statement of marks'!AU101)</f>
        <v/>
      </c>
      <c r="I1377" s="332" t="str">
        <f>IF('statement of marks'!AV101="","",'statement of marks'!AV101)</f>
        <v/>
      </c>
      <c r="J1377" s="36" t="str">
        <f>IF('statement of marks'!AW101="","",'statement of marks'!AW101)</f>
        <v/>
      </c>
      <c r="K1377" s="407" t="str">
        <f>IF('statement of marks'!AX101="","",'statement of marks'!AX101)</f>
        <v/>
      </c>
      <c r="L1377" s="1071"/>
      <c r="M1377" s="1072"/>
      <c r="N1377" s="405"/>
      <c r="O1377" s="1026" t="str">
        <f>'statement of marks'!$AQ$3</f>
        <v>xf.kr</v>
      </c>
      <c r="P1377" s="1027"/>
      <c r="Q1377" s="332" t="str">
        <f>IF('statement of marks'!AQ102="","",'statement of marks'!AQ102)</f>
        <v/>
      </c>
      <c r="R1377" s="332" t="str">
        <f>IF('statement of marks'!AR102="","",'statement of marks'!AR102)</f>
        <v/>
      </c>
      <c r="S1377" s="332" t="str">
        <f>IF('statement of marks'!AS102="","",'statement of marks'!AS102)</f>
        <v/>
      </c>
      <c r="T1377" s="403" t="str">
        <f>IF('statement of marks'!AT102="","",'statement of marks'!AT102)</f>
        <v/>
      </c>
      <c r="U1377" s="332" t="str">
        <f>IF('statement of marks'!AU102="","",'statement of marks'!AU102)</f>
        <v/>
      </c>
      <c r="V1377" s="332" t="str">
        <f>IF('statement of marks'!AV102="","",'statement of marks'!AV102)</f>
        <v/>
      </c>
      <c r="W1377" s="36" t="str">
        <f>IF('statement of marks'!AW102="","",'statement of marks'!AW102)</f>
        <v/>
      </c>
      <c r="X1377" s="407" t="str">
        <f>IF('statement of marks'!AX102="","",'statement of marks'!AX102)</f>
        <v/>
      </c>
    </row>
    <row r="1378" spans="1:24" ht="19" customHeight="1">
      <c r="A1378" s="405"/>
      <c r="B1378" s="1026" t="str">
        <f>'statement of marks'!$BG$3</f>
        <v>Ik;kZoj.k v/;;u</v>
      </c>
      <c r="C1378" s="1027"/>
      <c r="D1378" s="332" t="str">
        <f>IF('statement of marks'!BG101="","",'statement of marks'!BG101)</f>
        <v/>
      </c>
      <c r="E1378" s="332" t="str">
        <f>IF('statement of marks'!BH101="","",'statement of marks'!BH101)</f>
        <v/>
      </c>
      <c r="F1378" s="332" t="str">
        <f>IF('statement of marks'!BI101="","",'statement of marks'!BI101)</f>
        <v/>
      </c>
      <c r="G1378" s="403" t="str">
        <f>IF('statement of marks'!BJ101="","",'statement of marks'!BJ101)</f>
        <v/>
      </c>
      <c r="H1378" s="332" t="str">
        <f>IF('statement of marks'!BK101="","",'statement of marks'!BK101)</f>
        <v/>
      </c>
      <c r="I1378" s="332" t="str">
        <f>IF('statement of marks'!BL101="","",'statement of marks'!BL101)</f>
        <v/>
      </c>
      <c r="J1378" s="36" t="str">
        <f>IF('statement of marks'!BM101="","",'statement of marks'!BM101)</f>
        <v/>
      </c>
      <c r="K1378" s="407" t="str">
        <f>IF('statement of marks'!BN101="","",'statement of marks'!BN101)</f>
        <v/>
      </c>
      <c r="L1378" s="1071"/>
      <c r="M1378" s="1072"/>
      <c r="N1378" s="405"/>
      <c r="O1378" s="1026" t="str">
        <f>'statement of marks'!$BG$3</f>
        <v>Ik;kZoj.k v/;;u</v>
      </c>
      <c r="P1378" s="1027"/>
      <c r="Q1378" s="332" t="str">
        <f>IF('statement of marks'!BG102="","",'statement of marks'!BG102)</f>
        <v/>
      </c>
      <c r="R1378" s="332" t="str">
        <f>IF('statement of marks'!BH102="","",'statement of marks'!BH102)</f>
        <v/>
      </c>
      <c r="S1378" s="332" t="str">
        <f>IF('statement of marks'!BI102="","",'statement of marks'!BI102)</f>
        <v/>
      </c>
      <c r="T1378" s="403" t="str">
        <f>IF('statement of marks'!BJ102="","",'statement of marks'!BJ102)</f>
        <v/>
      </c>
      <c r="U1378" s="332" t="str">
        <f>IF('statement of marks'!BK102="","",'statement of marks'!BK102)</f>
        <v/>
      </c>
      <c r="V1378" s="332" t="str">
        <f>IF('statement of marks'!BL102="","",'statement of marks'!BL102)</f>
        <v/>
      </c>
      <c r="W1378" s="36" t="str">
        <f>IF('statement of marks'!BM102="","",'statement of marks'!BM102)</f>
        <v/>
      </c>
      <c r="X1378" s="407" t="str">
        <f>IF('statement of marks'!BN102="","",'statement of marks'!BN102)</f>
        <v/>
      </c>
    </row>
    <row r="1379" spans="1:24" ht="19" customHeight="1">
      <c r="A1379" s="1040"/>
      <c r="B1379" s="1042" t="str">
        <f>'statement of marks'!$AA$3</f>
        <v>vaxszth</v>
      </c>
      <c r="C1379" s="402" t="s">
        <v>3</v>
      </c>
      <c r="D1379" s="333">
        <f>IF('statement of marks'!AA$6="","",'statement of marks'!AA$6)</f>
        <v>5</v>
      </c>
      <c r="E1379" s="333">
        <f>IF('statement of marks'!AB$6="","",'statement of marks'!AB$6)</f>
        <v>5</v>
      </c>
      <c r="F1379" s="333">
        <f>IF('statement of marks'!AC$6="","",'statement of marks'!AC$6)</f>
        <v>5</v>
      </c>
      <c r="G1379" s="334">
        <f>IF('statement of marks'!AD$6="","",'statement of marks'!AD$6)</f>
        <v>15</v>
      </c>
      <c r="H1379" s="333">
        <f>IF('statement of marks'!AE$6="","",'statement of marks'!AE$6)</f>
        <v>10</v>
      </c>
      <c r="I1379" s="333">
        <f>IF('statement of marks'!AF$6="","",'statement of marks'!AF$6)</f>
        <v>25</v>
      </c>
      <c r="J1379" s="334">
        <f>IF('statement of marks'!AG$6="","",'statement of marks'!AG$6)</f>
        <v>35</v>
      </c>
      <c r="K1379" s="406">
        <f>IF('statement of marks'!AH$6="","",'statement of marks'!AH$6)</f>
        <v>50</v>
      </c>
      <c r="L1379" s="1071"/>
      <c r="M1379" s="1072"/>
      <c r="N1379" s="1040"/>
      <c r="O1379" s="1042" t="str">
        <f>'statement of marks'!$AA$3</f>
        <v>vaxszth</v>
      </c>
      <c r="P1379" s="402" t="s">
        <v>3</v>
      </c>
      <c r="Q1379" s="333">
        <f>IF('statement of marks'!AA$6="","",'statement of marks'!AA$6)</f>
        <v>5</v>
      </c>
      <c r="R1379" s="333">
        <f>IF('statement of marks'!AB$6="","",'statement of marks'!AB$6)</f>
        <v>5</v>
      </c>
      <c r="S1379" s="333">
        <f>IF('statement of marks'!AC$6="","",'statement of marks'!AC$6)</f>
        <v>5</v>
      </c>
      <c r="T1379" s="334">
        <f>IF('statement of marks'!AD$6="","",'statement of marks'!AD$6)</f>
        <v>15</v>
      </c>
      <c r="U1379" s="333">
        <f>IF('statement of marks'!AE$6="","",'statement of marks'!AE$6)</f>
        <v>10</v>
      </c>
      <c r="V1379" s="333">
        <f>IF('statement of marks'!AF$6="","",'statement of marks'!AF$6)</f>
        <v>25</v>
      </c>
      <c r="W1379" s="334">
        <f>IF('statement of marks'!AG$6="","",'statement of marks'!AG$6)</f>
        <v>35</v>
      </c>
      <c r="X1379" s="406">
        <f>IF('statement of marks'!AH$6="","",'statement of marks'!AH$6)</f>
        <v>50</v>
      </c>
    </row>
    <row r="1380" spans="1:24" ht="19" customHeight="1">
      <c r="A1380" s="1041"/>
      <c r="B1380" s="1042"/>
      <c r="C1380" s="404" t="s">
        <v>638</v>
      </c>
      <c r="D1380" s="332" t="str">
        <f>IF('statement of marks'!AA101="","",'statement of marks'!AA101)</f>
        <v/>
      </c>
      <c r="E1380" s="332" t="str">
        <f>IF('statement of marks'!AB101="","",'statement of marks'!AB101)</f>
        <v/>
      </c>
      <c r="F1380" s="332" t="str">
        <f>IF('statement of marks'!AC101="","",'statement of marks'!AC101)</f>
        <v/>
      </c>
      <c r="G1380" s="403" t="str">
        <f>IF('statement of marks'!AD101="","",'statement of marks'!AD101)</f>
        <v/>
      </c>
      <c r="H1380" s="332" t="str">
        <f>IF('statement of marks'!AE101="","",'statement of marks'!AE101)</f>
        <v/>
      </c>
      <c r="I1380" s="332" t="str">
        <f>IF('statement of marks'!AF101="","",'statement of marks'!AF101)</f>
        <v/>
      </c>
      <c r="J1380" s="36" t="str">
        <f>IF('statement of marks'!AG101="","",'statement of marks'!AG101)</f>
        <v/>
      </c>
      <c r="K1380" s="407" t="str">
        <f>IF('statement of marks'!AH101="","",'statement of marks'!AH101)</f>
        <v/>
      </c>
      <c r="L1380" s="1071"/>
      <c r="M1380" s="1072"/>
      <c r="N1380" s="1041"/>
      <c r="O1380" s="1042"/>
      <c r="P1380" s="404" t="s">
        <v>638</v>
      </c>
      <c r="Q1380" s="332" t="str">
        <f>IF('statement of marks'!AA102="","",'statement of marks'!AA102)</f>
        <v/>
      </c>
      <c r="R1380" s="332" t="str">
        <f>IF('statement of marks'!AB102="","",'statement of marks'!AB102)</f>
        <v/>
      </c>
      <c r="S1380" s="332" t="str">
        <f>IF('statement of marks'!AC102="","",'statement of marks'!AC102)</f>
        <v/>
      </c>
      <c r="T1380" s="403" t="str">
        <f>IF('statement of marks'!AD102="","",'statement of marks'!AD102)</f>
        <v/>
      </c>
      <c r="U1380" s="332" t="str">
        <f>IF('statement of marks'!AE102="","",'statement of marks'!AE102)</f>
        <v/>
      </c>
      <c r="V1380" s="332" t="str">
        <f>IF('statement of marks'!AF102="","",'statement of marks'!AF102)</f>
        <v/>
      </c>
      <c r="W1380" s="36" t="str">
        <f>IF('statement of marks'!AG102="","",'statement of marks'!AG102)</f>
        <v/>
      </c>
      <c r="X1380" s="407" t="str">
        <f>IF('statement of marks'!AH102="","",'statement of marks'!AH102)</f>
        <v/>
      </c>
    </row>
    <row r="1381" spans="1:24" ht="19" customHeight="1">
      <c r="A1381" s="405"/>
      <c r="B1381" s="1043" t="s">
        <v>634</v>
      </c>
      <c r="C1381" s="1044"/>
      <c r="D1381" s="336" t="s">
        <v>1</v>
      </c>
      <c r="E1381" s="336" t="s">
        <v>21</v>
      </c>
      <c r="F1381" s="401" t="s">
        <v>635</v>
      </c>
      <c r="G1381" s="36"/>
      <c r="H1381" s="335"/>
      <c r="I1381" s="36"/>
      <c r="J1381" s="502" t="s">
        <v>62</v>
      </c>
      <c r="K1381" s="408"/>
      <c r="L1381" s="1071"/>
      <c r="M1381" s="1072"/>
      <c r="N1381" s="405"/>
      <c r="O1381" s="1043" t="s">
        <v>634</v>
      </c>
      <c r="P1381" s="1044"/>
      <c r="Q1381" s="336" t="s">
        <v>1</v>
      </c>
      <c r="R1381" s="336" t="s">
        <v>21</v>
      </c>
      <c r="S1381" s="401" t="s">
        <v>635</v>
      </c>
      <c r="T1381" s="36"/>
      <c r="U1381" s="335"/>
      <c r="V1381" s="36"/>
      <c r="W1381" s="336" t="s">
        <v>62</v>
      </c>
      <c r="X1381" s="408"/>
    </row>
    <row r="1382" spans="1:24" ht="19" customHeight="1">
      <c r="A1382" s="405"/>
      <c r="B1382" s="1038" t="s">
        <v>3</v>
      </c>
      <c r="C1382" s="1039"/>
      <c r="D1382" s="333">
        <v>20</v>
      </c>
      <c r="E1382" s="333">
        <v>20</v>
      </c>
      <c r="F1382" s="333">
        <v>20</v>
      </c>
      <c r="G1382" s="334"/>
      <c r="H1382" s="333"/>
      <c r="I1382" s="333"/>
      <c r="J1382" s="334">
        <v>20</v>
      </c>
      <c r="K1382" s="406"/>
      <c r="L1382" s="1071"/>
      <c r="M1382" s="1072"/>
      <c r="N1382" s="405"/>
      <c r="O1382" s="1038" t="s">
        <v>3</v>
      </c>
      <c r="P1382" s="1039"/>
      <c r="Q1382" s="333">
        <v>20</v>
      </c>
      <c r="R1382" s="333">
        <v>20</v>
      </c>
      <c r="S1382" s="333">
        <v>20</v>
      </c>
      <c r="T1382" s="334"/>
      <c r="U1382" s="333"/>
      <c r="V1382" s="333"/>
      <c r="W1382" s="334">
        <v>20</v>
      </c>
      <c r="X1382" s="406"/>
    </row>
    <row r="1383" spans="1:24" ht="19" customHeight="1">
      <c r="A1383" s="405"/>
      <c r="B1383" s="1026" t="str">
        <f>'statement of marks'!$BW$3</f>
        <v>dk;kZuqHko</v>
      </c>
      <c r="C1383" s="1027"/>
      <c r="D1383" s="499" t="str">
        <f>IF('statement of marks'!BW101="","",'statement of marks'!BW101)</f>
        <v/>
      </c>
      <c r="E1383" s="499" t="str">
        <f>IF('statement of marks'!BX101="","",'statement of marks'!BX101)</f>
        <v/>
      </c>
      <c r="F1383" s="499" t="str">
        <f>IF('statement of marks'!BZ101="","",'statement of marks'!BZ101)</f>
        <v/>
      </c>
      <c r="G1383" s="338"/>
      <c r="H1383" s="338"/>
      <c r="I1383" s="499"/>
      <c r="J1383" s="499" t="str">
        <f>IF('statement of marks'!BY101="","",'statement of marks'!BY101)</f>
        <v/>
      </c>
      <c r="K1383" s="500"/>
      <c r="L1383" s="1071"/>
      <c r="M1383" s="1072"/>
      <c r="N1383" s="405"/>
      <c r="O1383" s="1026" t="str">
        <f>'statement of marks'!$BW$3</f>
        <v>dk;kZuqHko</v>
      </c>
      <c r="P1383" s="1027"/>
      <c r="Q1383" s="499" t="str">
        <f>IF('statement of marks'!BW102="","",'statement of marks'!BW102)</f>
        <v/>
      </c>
      <c r="R1383" s="499" t="str">
        <f>IF('statement of marks'!BX102="","",'statement of marks'!BX102)</f>
        <v/>
      </c>
      <c r="S1383" s="499" t="str">
        <f>IF('statement of marks'!BZ102="","",'statement of marks'!BZ102)</f>
        <v/>
      </c>
      <c r="T1383" s="338"/>
      <c r="U1383" s="338"/>
      <c r="V1383" s="499"/>
      <c r="W1383" s="499" t="str">
        <f>IF('statement of marks'!BY102="","",'statement of marks'!BY102)</f>
        <v/>
      </c>
      <c r="X1383" s="500"/>
    </row>
    <row r="1384" spans="1:24" ht="19" customHeight="1">
      <c r="A1384" s="405"/>
      <c r="B1384" s="1026" t="str">
        <f>'statement of marks'!$CG$3</f>
        <v>dyk f'k{kk</v>
      </c>
      <c r="C1384" s="1027"/>
      <c r="D1384" s="499" t="str">
        <f>IF('statement of marks'!CG101="","",'statement of marks'!CG101)</f>
        <v/>
      </c>
      <c r="E1384" s="499" t="str">
        <f>IF('statement of marks'!CH101="","",'statement of marks'!CH101)</f>
        <v/>
      </c>
      <c r="F1384" s="499" t="str">
        <f>IF('statement of marks'!CJ101="","",'statement of marks'!CJ101)</f>
        <v/>
      </c>
      <c r="G1384" s="338"/>
      <c r="H1384" s="338"/>
      <c r="I1384" s="499"/>
      <c r="J1384" s="499" t="str">
        <f>IF('statement of marks'!CI101="","",'statement of marks'!CI101)</f>
        <v/>
      </c>
      <c r="K1384" s="500"/>
      <c r="L1384" s="1071"/>
      <c r="M1384" s="1072"/>
      <c r="N1384" s="405"/>
      <c r="O1384" s="1026" t="str">
        <f>'statement of marks'!$CG$3</f>
        <v>dyk f'k{kk</v>
      </c>
      <c r="P1384" s="1027"/>
      <c r="Q1384" s="499" t="str">
        <f>IF('statement of marks'!CG102="","",'statement of marks'!CG102)</f>
        <v/>
      </c>
      <c r="R1384" s="499" t="str">
        <f>IF('statement of marks'!CH102="","",'statement of marks'!CH102)</f>
        <v/>
      </c>
      <c r="S1384" s="499" t="str">
        <f>IF('statement of marks'!CJ102="","",'statement of marks'!CJ102)</f>
        <v/>
      </c>
      <c r="T1384" s="338"/>
      <c r="U1384" s="338"/>
      <c r="V1384" s="499"/>
      <c r="W1384" s="499" t="str">
        <f>IF('statement of marks'!CI102="","",'statement of marks'!CI102)</f>
        <v/>
      </c>
      <c r="X1384" s="500"/>
    </row>
    <row r="1385" spans="1:24" ht="19" customHeight="1">
      <c r="A1385" s="405"/>
      <c r="B1385" s="1028" t="str">
        <f>'statement of marks'!$CQ$3</f>
        <v>LokLF; ,oe~ 'kkjhfjd f'k{kk</v>
      </c>
      <c r="C1385" s="1029"/>
      <c r="D1385" s="499" t="str">
        <f>IF('statement of marks'!CQ101="","",'statement of marks'!CQ101)</f>
        <v/>
      </c>
      <c r="E1385" s="499" t="str">
        <f>IF('statement of marks'!CR101="","",'statement of marks'!CR101)</f>
        <v/>
      </c>
      <c r="F1385" s="499" t="str">
        <f>IF('statement of marks'!CT101="","",'statement of marks'!CT101)</f>
        <v/>
      </c>
      <c r="G1385" s="338"/>
      <c r="H1385" s="338"/>
      <c r="I1385" s="499"/>
      <c r="J1385" s="499" t="str">
        <f>IF('statement of marks'!CS101="","",'statement of marks'!CS101)</f>
        <v/>
      </c>
      <c r="K1385" s="500"/>
      <c r="L1385" s="1071"/>
      <c r="M1385" s="1072"/>
      <c r="N1385" s="405"/>
      <c r="O1385" s="1030" t="str">
        <f>'statement of marks'!$CQ$3</f>
        <v>LokLF; ,oe~ 'kkjhfjd f'k{kk</v>
      </c>
      <c r="P1385" s="1031"/>
      <c r="Q1385" s="499" t="str">
        <f>IF('statement of marks'!CQ102="","",'statement of marks'!CQ102)</f>
        <v/>
      </c>
      <c r="R1385" s="499" t="str">
        <f>IF('statement of marks'!CR102="","",'statement of marks'!CR102)</f>
        <v/>
      </c>
      <c r="S1385" s="499" t="str">
        <f>IF('statement of marks'!CT102="","",'statement of marks'!CT102)</f>
        <v/>
      </c>
      <c r="T1385" s="338"/>
      <c r="U1385" s="338"/>
      <c r="V1385" s="499"/>
      <c r="W1385" s="499" t="str">
        <f>IF('statement of marks'!CS102="","",'statement of marks'!CS102)</f>
        <v/>
      </c>
      <c r="X1385" s="500"/>
    </row>
    <row r="1386" spans="1:24" ht="19" customHeight="1">
      <c r="A1386" s="405"/>
      <c r="B1386" s="1032" t="s">
        <v>636</v>
      </c>
      <c r="C1386" s="1033"/>
      <c r="D1386" s="1034" t="str">
        <f>IF(details!$CQ$3="","",details!$CQ$3)</f>
        <v>;ksx vxLr rd</v>
      </c>
      <c r="E1386" s="1034"/>
      <c r="F1386" s="1034" t="str">
        <f>IF(details!$CU$3="","",details!$CU$3)</f>
        <v>;ksx vDVwcj rd</v>
      </c>
      <c r="G1386" s="1034"/>
      <c r="H1386" s="1034" t="str">
        <f>IF(details!$CY$3="","",details!$CY$3)</f>
        <v>;ksx fnlEcj rd</v>
      </c>
      <c r="I1386" s="1034"/>
      <c r="J1386" s="1034" t="str">
        <f>IF(details!$DC$3="","",details!$DC$3)</f>
        <v>;ksx Qjojh rd</v>
      </c>
      <c r="K1386" s="1035"/>
      <c r="L1386" s="1071"/>
      <c r="M1386" s="1072"/>
      <c r="N1386" s="405"/>
      <c r="O1386" s="1032" t="s">
        <v>636</v>
      </c>
      <c r="P1386" s="1033"/>
      <c r="Q1386" s="1034" t="str">
        <f>IF(details!$CQ$3="","",details!$CQ$3)</f>
        <v>;ksx vxLr rd</v>
      </c>
      <c r="R1386" s="1034"/>
      <c r="S1386" s="1034" t="str">
        <f>IF(details!$CU$3="","",details!$CU$3)</f>
        <v>;ksx vDVwcj rd</v>
      </c>
      <c r="T1386" s="1034"/>
      <c r="U1386" s="1034" t="str">
        <f>IF(details!$CY$3="","",details!$CY$3)</f>
        <v>;ksx fnlEcj rd</v>
      </c>
      <c r="V1386" s="1034"/>
      <c r="W1386" s="1034" t="str">
        <f>IF(details!$DC$3="","",details!$DC$3)</f>
        <v>;ksx Qjojh rd</v>
      </c>
      <c r="X1386" s="1035"/>
    </row>
    <row r="1387" spans="1:24" ht="19" customHeight="1">
      <c r="A1387" s="405"/>
      <c r="B1387" s="1032" t="s">
        <v>86</v>
      </c>
      <c r="C1387" s="1033"/>
      <c r="D1387" s="1036" t="str">
        <f>IF(details!CR101="","",details!CR101)</f>
        <v/>
      </c>
      <c r="E1387" s="1036"/>
      <c r="F1387" s="1036" t="str">
        <f>IF(details!CV101="","",details!CV101)</f>
        <v/>
      </c>
      <c r="G1387" s="1036"/>
      <c r="H1387" s="1036" t="str">
        <f>IF(details!CZ101="","",details!CZ101)</f>
        <v/>
      </c>
      <c r="I1387" s="1036"/>
      <c r="J1387" s="1036" t="str">
        <f>IF(details!DD101="","",details!DD101)</f>
        <v/>
      </c>
      <c r="K1387" s="1037"/>
      <c r="L1387" s="1071"/>
      <c r="M1387" s="1072"/>
      <c r="N1387" s="405"/>
      <c r="O1387" s="1032" t="s">
        <v>86</v>
      </c>
      <c r="P1387" s="1033"/>
      <c r="Q1387" s="1036" t="str">
        <f>IF(details!CR102="","",details!CR102)</f>
        <v/>
      </c>
      <c r="R1387" s="1036"/>
      <c r="S1387" s="1036" t="str">
        <f>IF(details!CV102="","",details!CV102)</f>
        <v/>
      </c>
      <c r="T1387" s="1036"/>
      <c r="U1387" s="1036" t="str">
        <f>IF(details!CZ102="","",details!CZ102)</f>
        <v/>
      </c>
      <c r="V1387" s="1036"/>
      <c r="W1387" s="1036" t="str">
        <f>IF(details!DD102="","",details!DD102)</f>
        <v/>
      </c>
      <c r="X1387" s="1037"/>
    </row>
    <row r="1388" spans="1:24" ht="19" customHeight="1">
      <c r="A1388" s="405"/>
      <c r="B1388" s="1020" t="s">
        <v>15</v>
      </c>
      <c r="C1388" s="1021"/>
      <c r="D1388" s="1022" t="str">
        <f>IF(details!CQ101="","",details!CQ101)</f>
        <v/>
      </c>
      <c r="E1388" s="1022"/>
      <c r="F1388" s="1022" t="str">
        <f>IF(details!CU101="","",details!CU101)</f>
        <v/>
      </c>
      <c r="G1388" s="1022"/>
      <c r="H1388" s="1022" t="str">
        <f>IF(details!CY101="","",details!CY101)</f>
        <v/>
      </c>
      <c r="I1388" s="1022"/>
      <c r="J1388" s="1022" t="str">
        <f>IF(details!DC101="","",details!DC101)</f>
        <v/>
      </c>
      <c r="K1388" s="1023"/>
      <c r="L1388" s="1071"/>
      <c r="M1388" s="1072"/>
      <c r="N1388" s="405"/>
      <c r="O1388" s="1020" t="s">
        <v>15</v>
      </c>
      <c r="P1388" s="1021"/>
      <c r="Q1388" s="1022" t="str">
        <f>IF(details!CQ102="","",details!CQ102)</f>
        <v/>
      </c>
      <c r="R1388" s="1022"/>
      <c r="S1388" s="1022" t="str">
        <f>IF(details!CU102="","",details!CU102)</f>
        <v/>
      </c>
      <c r="T1388" s="1022"/>
      <c r="U1388" s="1022" t="str">
        <f>IF(details!CY102="","",details!CY102)</f>
        <v/>
      </c>
      <c r="V1388" s="1022"/>
      <c r="W1388" s="1022" t="str">
        <f>IF(details!DC102="","",details!DC102)</f>
        <v/>
      </c>
      <c r="X1388" s="1023"/>
    </row>
    <row r="1389" spans="1:24" ht="19" customHeight="1">
      <c r="A1389" s="405"/>
      <c r="B1389" s="1024" t="s">
        <v>87</v>
      </c>
      <c r="C1389" s="1025"/>
      <c r="D1389" s="1016"/>
      <c r="E1389" s="1016"/>
      <c r="F1389" s="1016"/>
      <c r="G1389" s="1016"/>
      <c r="H1389" s="1016"/>
      <c r="I1389" s="1016"/>
      <c r="J1389" s="1016"/>
      <c r="K1389" s="1017"/>
      <c r="L1389" s="1071"/>
      <c r="M1389" s="1072"/>
      <c r="N1389" s="405"/>
      <c r="O1389" s="1024" t="s">
        <v>87</v>
      </c>
      <c r="P1389" s="1025"/>
      <c r="Q1389" s="1016"/>
      <c r="R1389" s="1016"/>
      <c r="S1389" s="1016"/>
      <c r="T1389" s="1016"/>
      <c r="U1389" s="1016"/>
      <c r="V1389" s="1016"/>
      <c r="W1389" s="1016"/>
      <c r="X1389" s="1017"/>
    </row>
    <row r="1390" spans="1:24" ht="19" customHeight="1">
      <c r="A1390" s="405"/>
      <c r="B1390" s="1014" t="s">
        <v>73</v>
      </c>
      <c r="C1390" s="1015"/>
      <c r="D1390" s="1016"/>
      <c r="E1390" s="1016"/>
      <c r="F1390" s="1016"/>
      <c r="G1390" s="1016"/>
      <c r="H1390" s="1016"/>
      <c r="I1390" s="1016"/>
      <c r="J1390" s="1016"/>
      <c r="K1390" s="1017"/>
      <c r="L1390" s="1071"/>
      <c r="M1390" s="1072"/>
      <c r="N1390" s="405"/>
      <c r="O1390" s="1014" t="s">
        <v>73</v>
      </c>
      <c r="P1390" s="1015"/>
      <c r="Q1390" s="1016"/>
      <c r="R1390" s="1016"/>
      <c r="S1390" s="1016"/>
      <c r="T1390" s="1016"/>
      <c r="U1390" s="1016"/>
      <c r="V1390" s="1016"/>
      <c r="W1390" s="1016"/>
      <c r="X1390" s="1017"/>
    </row>
    <row r="1391" spans="1:24" ht="19" customHeight="1">
      <c r="A1391" s="405"/>
      <c r="B1391" s="1018" t="s">
        <v>88</v>
      </c>
      <c r="C1391" s="1019"/>
      <c r="D1391" s="1016"/>
      <c r="E1391" s="1016"/>
      <c r="F1391" s="1016"/>
      <c r="G1391" s="1016"/>
      <c r="H1391" s="1016"/>
      <c r="I1391" s="1016"/>
      <c r="J1391" s="1016"/>
      <c r="K1391" s="1017"/>
      <c r="L1391" s="1071"/>
      <c r="M1391" s="1072"/>
      <c r="N1391" s="405"/>
      <c r="O1391" s="1018" t="s">
        <v>88</v>
      </c>
      <c r="P1391" s="1019"/>
      <c r="Q1391" s="1016"/>
      <c r="R1391" s="1016"/>
      <c r="S1391" s="1016"/>
      <c r="T1391" s="1016"/>
      <c r="U1391" s="1016"/>
      <c r="V1391" s="1016"/>
      <c r="W1391" s="1016"/>
      <c r="X1391" s="1017"/>
    </row>
    <row r="1392" spans="1:24" ht="19" customHeight="1" thickBot="1">
      <c r="A1392" s="410"/>
      <c r="B1392" s="1054" t="s">
        <v>89</v>
      </c>
      <c r="C1392" s="1055"/>
      <c r="D1392" s="1056"/>
      <c r="E1392" s="1056"/>
      <c r="F1392" s="1056"/>
      <c r="G1392" s="1056"/>
      <c r="H1392" s="1056"/>
      <c r="I1392" s="1056"/>
      <c r="J1392" s="1056"/>
      <c r="K1392" s="1057"/>
      <c r="L1392" s="1071"/>
      <c r="M1392" s="1072"/>
      <c r="N1392" s="410"/>
      <c r="O1392" s="1054" t="s">
        <v>89</v>
      </c>
      <c r="P1392" s="1055"/>
      <c r="Q1392" s="1056"/>
      <c r="R1392" s="1056"/>
      <c r="S1392" s="1056"/>
      <c r="T1392" s="1056"/>
      <c r="U1392" s="1056"/>
      <c r="V1392" s="1056"/>
      <c r="W1392" s="1056"/>
      <c r="X1392" s="1057"/>
    </row>
    <row r="1393" spans="1:24" ht="19" customHeight="1">
      <c r="A1393" s="1058" t="s">
        <v>44</v>
      </c>
      <c r="B1393" s="1059"/>
      <c r="C1393" s="1059"/>
      <c r="D1393" s="1059"/>
      <c r="E1393" s="1059"/>
      <c r="F1393" s="1059"/>
      <c r="G1393" s="1059"/>
      <c r="H1393" s="1059"/>
      <c r="I1393" s="1059"/>
      <c r="J1393" s="1059"/>
      <c r="K1393" s="1060"/>
      <c r="L1393" s="1071"/>
      <c r="M1393" s="1072"/>
      <c r="N1393" s="1058" t="s">
        <v>44</v>
      </c>
      <c r="O1393" s="1059"/>
      <c r="P1393" s="1059"/>
      <c r="Q1393" s="1059"/>
      <c r="R1393" s="1059"/>
      <c r="S1393" s="1059"/>
      <c r="T1393" s="1059"/>
      <c r="U1393" s="1059"/>
      <c r="V1393" s="1059"/>
      <c r="W1393" s="1059"/>
      <c r="X1393" s="1060"/>
    </row>
    <row r="1394" spans="1:24" ht="19" customHeight="1">
      <c r="A1394" s="1061" t="str">
        <f>'statement of marks'!$A$1</f>
        <v>jk- ck- ek/;fed fo|ky; uohu] fuEckgsM+k</v>
      </c>
      <c r="B1394" s="1062"/>
      <c r="C1394" s="1062"/>
      <c r="D1394" s="1062"/>
      <c r="E1394" s="1062"/>
      <c r="F1394" s="1062"/>
      <c r="G1394" s="1062"/>
      <c r="H1394" s="1062"/>
      <c r="I1394" s="1062"/>
      <c r="J1394" s="1062"/>
      <c r="K1394" s="1063"/>
      <c r="L1394" s="1071"/>
      <c r="M1394" s="1072"/>
      <c r="N1394" s="1061" t="str">
        <f>'statement of marks'!$A$1</f>
        <v>jk- ck- ek/;fed fo|ky; uohu] fuEckgsM+k</v>
      </c>
      <c r="O1394" s="1062"/>
      <c r="P1394" s="1062"/>
      <c r="Q1394" s="1062"/>
      <c r="R1394" s="1062"/>
      <c r="S1394" s="1062"/>
      <c r="T1394" s="1062"/>
      <c r="U1394" s="1062"/>
      <c r="V1394" s="1062"/>
      <c r="W1394" s="1062"/>
      <c r="X1394" s="1063"/>
    </row>
    <row r="1395" spans="1:24" ht="19" customHeight="1">
      <c r="A1395" s="1061"/>
      <c r="B1395" s="1062"/>
      <c r="C1395" s="1062"/>
      <c r="D1395" s="1062"/>
      <c r="E1395" s="1062"/>
      <c r="F1395" s="1062"/>
      <c r="G1395" s="1062"/>
      <c r="H1395" s="1062"/>
      <c r="I1395" s="1062"/>
      <c r="J1395" s="1062"/>
      <c r="K1395" s="1063"/>
      <c r="L1395" s="1071"/>
      <c r="M1395" s="1072"/>
      <c r="N1395" s="1061"/>
      <c r="O1395" s="1062"/>
      <c r="P1395" s="1062"/>
      <c r="Q1395" s="1062"/>
      <c r="R1395" s="1062"/>
      <c r="S1395" s="1062"/>
      <c r="T1395" s="1062"/>
      <c r="U1395" s="1062"/>
      <c r="V1395" s="1062"/>
      <c r="W1395" s="1062"/>
      <c r="X1395" s="1063"/>
    </row>
    <row r="1396" spans="1:24" ht="19" customHeight="1">
      <c r="A1396" s="405"/>
      <c r="B1396" s="1042" t="s">
        <v>84</v>
      </c>
      <c r="C1396" s="1064"/>
      <c r="D1396" s="1065" t="str">
        <f>'statement of marks'!$F$3</f>
        <v>2015-16</v>
      </c>
      <c r="E1396" s="1065"/>
      <c r="F1396" s="1065"/>
      <c r="G1396" s="1065"/>
      <c r="H1396" s="1065"/>
      <c r="I1396" s="1065"/>
      <c r="J1396" s="1065"/>
      <c r="K1396" s="1066"/>
      <c r="L1396" s="1071"/>
      <c r="M1396" s="1072"/>
      <c r="N1396" s="405"/>
      <c r="O1396" s="1042" t="s">
        <v>84</v>
      </c>
      <c r="P1396" s="1064"/>
      <c r="Q1396" s="1065" t="str">
        <f>'statement of marks'!$F$3</f>
        <v>2015-16</v>
      </c>
      <c r="R1396" s="1065"/>
      <c r="S1396" s="1065"/>
      <c r="T1396" s="1065"/>
      <c r="U1396" s="1065"/>
      <c r="V1396" s="1065"/>
      <c r="W1396" s="1065"/>
      <c r="X1396" s="1066"/>
    </row>
    <row r="1397" spans="1:24" ht="19" customHeight="1">
      <c r="A1397" s="405"/>
      <c r="B1397" s="1026" t="s">
        <v>573</v>
      </c>
      <c r="C1397" s="1027"/>
      <c r="D1397" s="1027" t="str">
        <f>IF('statement of marks'!H103="","",'statement of marks'!H103)</f>
        <v>v 097</v>
      </c>
      <c r="E1397" s="1027"/>
      <c r="F1397" s="1027"/>
      <c r="G1397" s="1027"/>
      <c r="H1397" s="1027"/>
      <c r="I1397" s="1027"/>
      <c r="J1397" s="1027"/>
      <c r="K1397" s="1067"/>
      <c r="L1397" s="1071"/>
      <c r="M1397" s="1072"/>
      <c r="N1397" s="405"/>
      <c r="O1397" s="1026" t="s">
        <v>573</v>
      </c>
      <c r="P1397" s="1027"/>
      <c r="Q1397" s="1027" t="str">
        <f>IF('statement of marks'!H104="","",'statement of marks'!H104)</f>
        <v>v 098</v>
      </c>
      <c r="R1397" s="1027"/>
      <c r="S1397" s="1027"/>
      <c r="T1397" s="1027"/>
      <c r="U1397" s="1027"/>
      <c r="V1397" s="1027"/>
      <c r="W1397" s="1027"/>
      <c r="X1397" s="1067"/>
    </row>
    <row r="1398" spans="1:24" ht="19" customHeight="1">
      <c r="A1398" s="405"/>
      <c r="B1398" s="1026" t="s">
        <v>574</v>
      </c>
      <c r="C1398" s="1027"/>
      <c r="D1398" s="1027" t="str">
        <f>IF('statement of marks'!I103="","",'statement of marks'!I103)</f>
        <v>c 097</v>
      </c>
      <c r="E1398" s="1027"/>
      <c r="F1398" s="1027"/>
      <c r="G1398" s="1027"/>
      <c r="H1398" s="1027"/>
      <c r="I1398" s="1027"/>
      <c r="J1398" s="1027"/>
      <c r="K1398" s="1067"/>
      <c r="L1398" s="1071"/>
      <c r="M1398" s="1072"/>
      <c r="N1398" s="405"/>
      <c r="O1398" s="1026" t="s">
        <v>574</v>
      </c>
      <c r="P1398" s="1027"/>
      <c r="Q1398" s="1027" t="str">
        <f>IF('statement of marks'!I104="","",'statement of marks'!I104)</f>
        <v>c 098</v>
      </c>
      <c r="R1398" s="1027"/>
      <c r="S1398" s="1027"/>
      <c r="T1398" s="1027"/>
      <c r="U1398" s="1027"/>
      <c r="V1398" s="1027"/>
      <c r="W1398" s="1027"/>
      <c r="X1398" s="1067"/>
    </row>
    <row r="1399" spans="1:24" ht="19" customHeight="1">
      <c r="A1399" s="405"/>
      <c r="B1399" s="1026" t="s">
        <v>575</v>
      </c>
      <c r="C1399" s="1027"/>
      <c r="D1399" s="1027" t="str">
        <f>IF('statement of marks'!J103="","",'statement of marks'!J103)</f>
        <v>l 097</v>
      </c>
      <c r="E1399" s="1027"/>
      <c r="F1399" s="1027"/>
      <c r="G1399" s="1027"/>
      <c r="H1399" s="1027"/>
      <c r="I1399" s="1027"/>
      <c r="J1399" s="1027"/>
      <c r="K1399" s="1067"/>
      <c r="L1399" s="1071"/>
      <c r="M1399" s="1072"/>
      <c r="N1399" s="405"/>
      <c r="O1399" s="1026" t="s">
        <v>575</v>
      </c>
      <c r="P1399" s="1027"/>
      <c r="Q1399" s="1027" t="str">
        <f>IF('statement of marks'!J104="","",'statement of marks'!J104)</f>
        <v>l 098</v>
      </c>
      <c r="R1399" s="1027"/>
      <c r="S1399" s="1027"/>
      <c r="T1399" s="1027"/>
      <c r="U1399" s="1027"/>
      <c r="V1399" s="1027"/>
      <c r="W1399" s="1027"/>
      <c r="X1399" s="1067"/>
    </row>
    <row r="1400" spans="1:24" ht="19" customHeight="1">
      <c r="A1400" s="405"/>
      <c r="B1400" s="1026" t="s">
        <v>576</v>
      </c>
      <c r="C1400" s="1027"/>
      <c r="D1400" s="399" t="str">
        <f>'statement of marks'!$D$3</f>
        <v>3 A</v>
      </c>
      <c r="E1400" s="1027" t="s">
        <v>9</v>
      </c>
      <c r="F1400" s="1027"/>
      <c r="G1400" s="1045" t="str">
        <f>IF('statement of marks'!D103="","",'statement of marks'!D103)</f>
        <v/>
      </c>
      <c r="H1400" s="1045"/>
      <c r="I1400" s="1045"/>
      <c r="J1400" s="1045"/>
      <c r="K1400" s="1046"/>
      <c r="L1400" s="1071"/>
      <c r="M1400" s="1072"/>
      <c r="N1400" s="405"/>
      <c r="O1400" s="1026" t="s">
        <v>576</v>
      </c>
      <c r="P1400" s="1027"/>
      <c r="Q1400" s="399" t="str">
        <f>'statement of marks'!$D$3</f>
        <v>3 A</v>
      </c>
      <c r="R1400" s="1027" t="s">
        <v>9</v>
      </c>
      <c r="S1400" s="1027"/>
      <c r="T1400" s="1045" t="str">
        <f>IF('statement of marks'!D104="","",'statement of marks'!D104)</f>
        <v/>
      </c>
      <c r="U1400" s="1045"/>
      <c r="V1400" s="1045"/>
      <c r="W1400" s="1045"/>
      <c r="X1400" s="1046"/>
    </row>
    <row r="1401" spans="1:24" ht="19" customHeight="1">
      <c r="A1401" s="405"/>
      <c r="B1401" s="1026" t="s">
        <v>577</v>
      </c>
      <c r="C1401" s="1027"/>
      <c r="D1401" s="399" t="str">
        <f>IF('statement of marks'!E103="","",'statement of marks'!E103)</f>
        <v/>
      </c>
      <c r="E1401" s="1027" t="s">
        <v>0</v>
      </c>
      <c r="F1401" s="1027"/>
      <c r="G1401" s="1047" t="str">
        <f>IF('statement of marks'!F103="","",'statement of marks'!F103)</f>
        <v/>
      </c>
      <c r="H1401" s="1047"/>
      <c r="I1401" s="1047"/>
      <c r="J1401" s="1047"/>
      <c r="K1401" s="1048"/>
      <c r="L1401" s="1071"/>
      <c r="M1401" s="1072"/>
      <c r="N1401" s="405"/>
      <c r="O1401" s="1026" t="s">
        <v>577</v>
      </c>
      <c r="P1401" s="1027"/>
      <c r="Q1401" s="399" t="str">
        <f>IF('statement of marks'!E104="","",'statement of marks'!E104)</f>
        <v/>
      </c>
      <c r="R1401" s="1027" t="s">
        <v>0</v>
      </c>
      <c r="S1401" s="1027"/>
      <c r="T1401" s="1047" t="str">
        <f>IF('statement of marks'!F104="","",'statement of marks'!F104)</f>
        <v/>
      </c>
      <c r="U1401" s="1047"/>
      <c r="V1401" s="1047"/>
      <c r="W1401" s="1047"/>
      <c r="X1401" s="1048"/>
    </row>
    <row r="1402" spans="1:24" ht="19" customHeight="1">
      <c r="A1402" s="405"/>
      <c r="B1402" s="372" t="s">
        <v>27</v>
      </c>
      <c r="C1402" s="337" t="s">
        <v>85</v>
      </c>
      <c r="D1402" s="1049" t="s">
        <v>1</v>
      </c>
      <c r="E1402" s="1049" t="s">
        <v>21</v>
      </c>
      <c r="F1402" s="1049" t="s">
        <v>62</v>
      </c>
      <c r="G1402" s="1050" t="s">
        <v>2</v>
      </c>
      <c r="H1402" s="1049" t="s">
        <v>632</v>
      </c>
      <c r="I1402" s="1049"/>
      <c r="J1402" s="1049"/>
      <c r="K1402" s="1051" t="s">
        <v>633</v>
      </c>
      <c r="L1402" s="1071"/>
      <c r="M1402" s="1072"/>
      <c r="N1402" s="405"/>
      <c r="O1402" s="372" t="s">
        <v>27</v>
      </c>
      <c r="P1402" s="337" t="s">
        <v>85</v>
      </c>
      <c r="Q1402" s="1052" t="s">
        <v>1</v>
      </c>
      <c r="R1402" s="1052" t="s">
        <v>21</v>
      </c>
      <c r="S1402" s="1052" t="s">
        <v>62</v>
      </c>
      <c r="T1402" s="1053" t="s">
        <v>2</v>
      </c>
      <c r="U1402" s="1052" t="s">
        <v>632</v>
      </c>
      <c r="V1402" s="1052"/>
      <c r="W1402" s="1052"/>
      <c r="X1402" s="1051" t="s">
        <v>633</v>
      </c>
    </row>
    <row r="1403" spans="1:24" ht="19" customHeight="1">
      <c r="A1403" s="405"/>
      <c r="B1403" s="372"/>
      <c r="C1403" s="337"/>
      <c r="D1403" s="1049"/>
      <c r="E1403" s="1049"/>
      <c r="F1403" s="1049"/>
      <c r="G1403" s="1050"/>
      <c r="H1403" s="393" t="s">
        <v>629</v>
      </c>
      <c r="I1403" s="393" t="s">
        <v>630</v>
      </c>
      <c r="J1403" s="501" t="s">
        <v>68</v>
      </c>
      <c r="K1403" s="1051"/>
      <c r="L1403" s="1071"/>
      <c r="M1403" s="1072"/>
      <c r="N1403" s="405"/>
      <c r="O1403" s="372"/>
      <c r="P1403" s="337"/>
      <c r="Q1403" s="1052"/>
      <c r="R1403" s="1052"/>
      <c r="S1403" s="1052"/>
      <c r="T1403" s="1053"/>
      <c r="U1403" s="400" t="s">
        <v>629</v>
      </c>
      <c r="V1403" s="400" t="s">
        <v>630</v>
      </c>
      <c r="W1403" s="400" t="s">
        <v>68</v>
      </c>
      <c r="X1403" s="1051"/>
    </row>
    <row r="1404" spans="1:24" ht="19" customHeight="1">
      <c r="A1404" s="405"/>
      <c r="B1404" s="1038" t="s">
        <v>3</v>
      </c>
      <c r="C1404" s="1039"/>
      <c r="D1404" s="333">
        <f>IF('statement of marks'!K$6="","",'statement of marks'!K$6)</f>
        <v>10</v>
      </c>
      <c r="E1404" s="333">
        <f>IF('statement of marks'!L$6="","",'statement of marks'!L$6)</f>
        <v>10</v>
      </c>
      <c r="F1404" s="333">
        <f>IF('statement of marks'!M$6="","",'statement of marks'!M$6)</f>
        <v>10</v>
      </c>
      <c r="G1404" s="334">
        <f>IF('statement of marks'!N$6="","",'statement of marks'!N$6)</f>
        <v>30</v>
      </c>
      <c r="H1404" s="333">
        <f>IF('statement of marks'!O$6="","",'statement of marks'!O$6)</f>
        <v>20</v>
      </c>
      <c r="I1404" s="333">
        <f>IF('statement of marks'!P$6="","",'statement of marks'!P$6)</f>
        <v>50</v>
      </c>
      <c r="J1404" s="334">
        <f>IF('statement of marks'!Q$6="","",'statement of marks'!Q$6)</f>
        <v>70</v>
      </c>
      <c r="K1404" s="406">
        <f>IF('statement of marks'!R$6="","",'statement of marks'!R$6)</f>
        <v>100</v>
      </c>
      <c r="L1404" s="1071"/>
      <c r="M1404" s="1072"/>
      <c r="N1404" s="405"/>
      <c r="O1404" s="1038" t="s">
        <v>3</v>
      </c>
      <c r="P1404" s="1039"/>
      <c r="Q1404" s="333">
        <f>IF('statement of marks'!K$6="","",'statement of marks'!K$6)</f>
        <v>10</v>
      </c>
      <c r="R1404" s="333">
        <f>IF('statement of marks'!L$6="","",'statement of marks'!L$6)</f>
        <v>10</v>
      </c>
      <c r="S1404" s="333">
        <f>IF('statement of marks'!M$6="","",'statement of marks'!M$6)</f>
        <v>10</v>
      </c>
      <c r="T1404" s="334">
        <f>IF('statement of marks'!N$6="","",'statement of marks'!N$6)</f>
        <v>30</v>
      </c>
      <c r="U1404" s="333">
        <f>IF('statement of marks'!O$6="","",'statement of marks'!O$6)</f>
        <v>20</v>
      </c>
      <c r="V1404" s="333">
        <f>IF('statement of marks'!P$6="","",'statement of marks'!P$6)</f>
        <v>50</v>
      </c>
      <c r="W1404" s="334">
        <f>IF('statement of marks'!Q$6="","",'statement of marks'!Q$6)</f>
        <v>70</v>
      </c>
      <c r="X1404" s="406">
        <f>IF('statement of marks'!R$6="","",'statement of marks'!R$6)</f>
        <v>100</v>
      </c>
    </row>
    <row r="1405" spans="1:24" ht="19" customHeight="1">
      <c r="A1405" s="405"/>
      <c r="B1405" s="1026" t="str">
        <f>'statement of marks'!$K$3</f>
        <v>fgUnh</v>
      </c>
      <c r="C1405" s="1027"/>
      <c r="D1405" s="332" t="str">
        <f>IF('statement of marks'!K103="","",'statement of marks'!K103)</f>
        <v/>
      </c>
      <c r="E1405" s="332" t="str">
        <f>IF('statement of marks'!L103="","",'statement of marks'!L103)</f>
        <v/>
      </c>
      <c r="F1405" s="332" t="str">
        <f>IF('statement of marks'!M103="","",'statement of marks'!M103)</f>
        <v/>
      </c>
      <c r="G1405" s="403" t="str">
        <f>IF('statement of marks'!N103="","",'statement of marks'!N103)</f>
        <v/>
      </c>
      <c r="H1405" s="332" t="str">
        <f>IF('statement of marks'!O103="","",'statement of marks'!O103)</f>
        <v/>
      </c>
      <c r="I1405" s="332" t="str">
        <f>IF('statement of marks'!P103="","",'statement of marks'!P103)</f>
        <v/>
      </c>
      <c r="J1405" s="36" t="str">
        <f>IF('statement of marks'!Q103="","",'statement of marks'!Q103)</f>
        <v/>
      </c>
      <c r="K1405" s="407" t="str">
        <f>IF('statement of marks'!R103="","",'statement of marks'!R103)</f>
        <v/>
      </c>
      <c r="L1405" s="1071"/>
      <c r="M1405" s="1072"/>
      <c r="N1405" s="405"/>
      <c r="O1405" s="1026" t="str">
        <f>'statement of marks'!$K$3</f>
        <v>fgUnh</v>
      </c>
      <c r="P1405" s="1027"/>
      <c r="Q1405" s="332" t="str">
        <f>IF('statement of marks'!K104="","",'statement of marks'!K104)</f>
        <v/>
      </c>
      <c r="R1405" s="332" t="str">
        <f>IF('statement of marks'!L104="","",'statement of marks'!L104)</f>
        <v/>
      </c>
      <c r="S1405" s="332" t="str">
        <f>IF('statement of marks'!M104="","",'statement of marks'!M104)</f>
        <v/>
      </c>
      <c r="T1405" s="403" t="str">
        <f>IF('statement of marks'!N104="","",'statement of marks'!N104)</f>
        <v/>
      </c>
      <c r="U1405" s="332" t="str">
        <f>IF('statement of marks'!O104="","",'statement of marks'!O104)</f>
        <v/>
      </c>
      <c r="V1405" s="332" t="str">
        <f>IF('statement of marks'!P104="","",'statement of marks'!P104)</f>
        <v/>
      </c>
      <c r="W1405" s="36" t="str">
        <f>IF('statement of marks'!Q104="","",'statement of marks'!Q104)</f>
        <v/>
      </c>
      <c r="X1405" s="407" t="str">
        <f>IF('statement of marks'!R104="","",'statement of marks'!R104)</f>
        <v/>
      </c>
    </row>
    <row r="1406" spans="1:24" ht="19" customHeight="1">
      <c r="A1406" s="405"/>
      <c r="B1406" s="1026" t="str">
        <f>'statement of marks'!$AQ$3</f>
        <v>xf.kr</v>
      </c>
      <c r="C1406" s="1027"/>
      <c r="D1406" s="332" t="str">
        <f>IF('statement of marks'!AQ103="","",'statement of marks'!AQ103)</f>
        <v/>
      </c>
      <c r="E1406" s="332" t="str">
        <f>IF('statement of marks'!AR103="","",'statement of marks'!AR103)</f>
        <v/>
      </c>
      <c r="F1406" s="332" t="str">
        <f>IF('statement of marks'!AS103="","",'statement of marks'!AS103)</f>
        <v/>
      </c>
      <c r="G1406" s="403" t="str">
        <f>IF('statement of marks'!AT103="","",'statement of marks'!AT103)</f>
        <v/>
      </c>
      <c r="H1406" s="332" t="str">
        <f>IF('statement of marks'!AU103="","",'statement of marks'!AU103)</f>
        <v/>
      </c>
      <c r="I1406" s="332" t="str">
        <f>IF('statement of marks'!AV103="","",'statement of marks'!AV103)</f>
        <v/>
      </c>
      <c r="J1406" s="36" t="str">
        <f>IF('statement of marks'!AW103="","",'statement of marks'!AW103)</f>
        <v/>
      </c>
      <c r="K1406" s="407" t="str">
        <f>IF('statement of marks'!AX103="","",'statement of marks'!AX103)</f>
        <v/>
      </c>
      <c r="L1406" s="1071"/>
      <c r="M1406" s="1072"/>
      <c r="N1406" s="405"/>
      <c r="O1406" s="1026" t="str">
        <f>'statement of marks'!$AQ$3</f>
        <v>xf.kr</v>
      </c>
      <c r="P1406" s="1027"/>
      <c r="Q1406" s="332" t="str">
        <f>IF('statement of marks'!AQ104="","",'statement of marks'!AQ104)</f>
        <v/>
      </c>
      <c r="R1406" s="332" t="str">
        <f>IF('statement of marks'!AR104="","",'statement of marks'!AR104)</f>
        <v/>
      </c>
      <c r="S1406" s="332" t="str">
        <f>IF('statement of marks'!AS104="","",'statement of marks'!AS104)</f>
        <v/>
      </c>
      <c r="T1406" s="403" t="str">
        <f>IF('statement of marks'!AT104="","",'statement of marks'!AT104)</f>
        <v/>
      </c>
      <c r="U1406" s="332" t="str">
        <f>IF('statement of marks'!AU104="","",'statement of marks'!AU104)</f>
        <v/>
      </c>
      <c r="V1406" s="332" t="str">
        <f>IF('statement of marks'!AV104="","",'statement of marks'!AV104)</f>
        <v/>
      </c>
      <c r="W1406" s="36" t="str">
        <f>IF('statement of marks'!AW104="","",'statement of marks'!AW104)</f>
        <v/>
      </c>
      <c r="X1406" s="407" t="str">
        <f>IF('statement of marks'!AX104="","",'statement of marks'!AX104)</f>
        <v/>
      </c>
    </row>
    <row r="1407" spans="1:24" ht="19" customHeight="1">
      <c r="A1407" s="405"/>
      <c r="B1407" s="1026" t="str">
        <f>'statement of marks'!$BG$3</f>
        <v>Ik;kZoj.k v/;;u</v>
      </c>
      <c r="C1407" s="1027"/>
      <c r="D1407" s="332" t="str">
        <f>IF('statement of marks'!BG103="","",'statement of marks'!BG103)</f>
        <v/>
      </c>
      <c r="E1407" s="332" t="str">
        <f>IF('statement of marks'!BH103="","",'statement of marks'!BH103)</f>
        <v/>
      </c>
      <c r="F1407" s="332" t="str">
        <f>IF('statement of marks'!BI103="","",'statement of marks'!BI103)</f>
        <v/>
      </c>
      <c r="G1407" s="403" t="str">
        <f>IF('statement of marks'!BJ103="","",'statement of marks'!BJ103)</f>
        <v/>
      </c>
      <c r="H1407" s="332" t="str">
        <f>IF('statement of marks'!BK103="","",'statement of marks'!BK103)</f>
        <v/>
      </c>
      <c r="I1407" s="332" t="str">
        <f>IF('statement of marks'!BL103="","",'statement of marks'!BL103)</f>
        <v/>
      </c>
      <c r="J1407" s="36" t="str">
        <f>IF('statement of marks'!BM103="","",'statement of marks'!BM103)</f>
        <v/>
      </c>
      <c r="K1407" s="407" t="str">
        <f>IF('statement of marks'!BN103="","",'statement of marks'!BN103)</f>
        <v/>
      </c>
      <c r="L1407" s="1071"/>
      <c r="M1407" s="1072"/>
      <c r="N1407" s="405"/>
      <c r="O1407" s="1026" t="str">
        <f>'statement of marks'!$BG$3</f>
        <v>Ik;kZoj.k v/;;u</v>
      </c>
      <c r="P1407" s="1027"/>
      <c r="Q1407" s="332" t="str">
        <f>IF('statement of marks'!BG104="","",'statement of marks'!BG104)</f>
        <v/>
      </c>
      <c r="R1407" s="332" t="str">
        <f>IF('statement of marks'!BH104="","",'statement of marks'!BH104)</f>
        <v/>
      </c>
      <c r="S1407" s="332" t="str">
        <f>IF('statement of marks'!BI104="","",'statement of marks'!BI104)</f>
        <v/>
      </c>
      <c r="T1407" s="403" t="str">
        <f>IF('statement of marks'!BJ104="","",'statement of marks'!BJ104)</f>
        <v/>
      </c>
      <c r="U1407" s="332" t="str">
        <f>IF('statement of marks'!BK104="","",'statement of marks'!BK104)</f>
        <v/>
      </c>
      <c r="V1407" s="332" t="str">
        <f>IF('statement of marks'!BL104="","",'statement of marks'!BL104)</f>
        <v/>
      </c>
      <c r="W1407" s="36" t="str">
        <f>IF('statement of marks'!BM104="","",'statement of marks'!BM104)</f>
        <v/>
      </c>
      <c r="X1407" s="407" t="str">
        <f>IF('statement of marks'!BN104="","",'statement of marks'!BN104)</f>
        <v/>
      </c>
    </row>
    <row r="1408" spans="1:24" ht="19" customHeight="1">
      <c r="A1408" s="1040"/>
      <c r="B1408" s="1042" t="str">
        <f>'statement of marks'!$AA$3</f>
        <v>vaxszth</v>
      </c>
      <c r="C1408" s="402" t="s">
        <v>3</v>
      </c>
      <c r="D1408" s="333">
        <f>IF('statement of marks'!AA$6="","",'statement of marks'!AA$6)</f>
        <v>5</v>
      </c>
      <c r="E1408" s="333">
        <f>IF('statement of marks'!AB$6="","",'statement of marks'!AB$6)</f>
        <v>5</v>
      </c>
      <c r="F1408" s="333">
        <f>IF('statement of marks'!AC$6="","",'statement of marks'!AC$6)</f>
        <v>5</v>
      </c>
      <c r="G1408" s="334">
        <f>IF('statement of marks'!AD$6="","",'statement of marks'!AD$6)</f>
        <v>15</v>
      </c>
      <c r="H1408" s="333">
        <f>IF('statement of marks'!AE$6="","",'statement of marks'!AE$6)</f>
        <v>10</v>
      </c>
      <c r="I1408" s="333">
        <f>IF('statement of marks'!AF$6="","",'statement of marks'!AF$6)</f>
        <v>25</v>
      </c>
      <c r="J1408" s="334">
        <f>IF('statement of marks'!AG$6="","",'statement of marks'!AG$6)</f>
        <v>35</v>
      </c>
      <c r="K1408" s="406">
        <f>IF('statement of marks'!AH$6="","",'statement of marks'!AH$6)</f>
        <v>50</v>
      </c>
      <c r="L1408" s="1071"/>
      <c r="M1408" s="1072"/>
      <c r="N1408" s="1040"/>
      <c r="O1408" s="1042" t="str">
        <f>'statement of marks'!$AA$3</f>
        <v>vaxszth</v>
      </c>
      <c r="P1408" s="402" t="s">
        <v>3</v>
      </c>
      <c r="Q1408" s="333">
        <f>IF('statement of marks'!AA$6="","",'statement of marks'!AA$6)</f>
        <v>5</v>
      </c>
      <c r="R1408" s="333">
        <f>IF('statement of marks'!AB$6="","",'statement of marks'!AB$6)</f>
        <v>5</v>
      </c>
      <c r="S1408" s="333">
        <f>IF('statement of marks'!AC$6="","",'statement of marks'!AC$6)</f>
        <v>5</v>
      </c>
      <c r="T1408" s="334">
        <f>IF('statement of marks'!AD$6="","",'statement of marks'!AD$6)</f>
        <v>15</v>
      </c>
      <c r="U1408" s="333">
        <f>IF('statement of marks'!AE$6="","",'statement of marks'!AE$6)</f>
        <v>10</v>
      </c>
      <c r="V1408" s="333">
        <f>IF('statement of marks'!AF$6="","",'statement of marks'!AF$6)</f>
        <v>25</v>
      </c>
      <c r="W1408" s="334">
        <f>IF('statement of marks'!AG$6="","",'statement of marks'!AG$6)</f>
        <v>35</v>
      </c>
      <c r="X1408" s="406">
        <f>IF('statement of marks'!AH$6="","",'statement of marks'!AH$6)</f>
        <v>50</v>
      </c>
    </row>
    <row r="1409" spans="1:24" ht="19" customHeight="1">
      <c r="A1409" s="1041"/>
      <c r="B1409" s="1042"/>
      <c r="C1409" s="404" t="s">
        <v>638</v>
      </c>
      <c r="D1409" s="332" t="str">
        <f>IF('statement of marks'!AA103="","",'statement of marks'!AA103)</f>
        <v/>
      </c>
      <c r="E1409" s="332" t="str">
        <f>IF('statement of marks'!AB103="","",'statement of marks'!AB103)</f>
        <v/>
      </c>
      <c r="F1409" s="332" t="str">
        <f>IF('statement of marks'!AC103="","",'statement of marks'!AC103)</f>
        <v/>
      </c>
      <c r="G1409" s="403" t="str">
        <f>IF('statement of marks'!AD103="","",'statement of marks'!AD103)</f>
        <v/>
      </c>
      <c r="H1409" s="332" t="str">
        <f>IF('statement of marks'!AE103="","",'statement of marks'!AE103)</f>
        <v/>
      </c>
      <c r="I1409" s="332" t="str">
        <f>IF('statement of marks'!AF103="","",'statement of marks'!AF103)</f>
        <v/>
      </c>
      <c r="J1409" s="36" t="str">
        <f>IF('statement of marks'!AG103="","",'statement of marks'!AG103)</f>
        <v/>
      </c>
      <c r="K1409" s="407" t="str">
        <f>IF('statement of marks'!AH103="","",'statement of marks'!AH103)</f>
        <v/>
      </c>
      <c r="L1409" s="1071"/>
      <c r="M1409" s="1072"/>
      <c r="N1409" s="1041"/>
      <c r="O1409" s="1042"/>
      <c r="P1409" s="404" t="s">
        <v>638</v>
      </c>
      <c r="Q1409" s="332" t="str">
        <f>IF('statement of marks'!AA104="","",'statement of marks'!AA104)</f>
        <v/>
      </c>
      <c r="R1409" s="332" t="str">
        <f>IF('statement of marks'!AB104="","",'statement of marks'!AB104)</f>
        <v/>
      </c>
      <c r="S1409" s="332" t="str">
        <f>IF('statement of marks'!AC104="","",'statement of marks'!AC104)</f>
        <v/>
      </c>
      <c r="T1409" s="403" t="str">
        <f>IF('statement of marks'!AD104="","",'statement of marks'!AD104)</f>
        <v/>
      </c>
      <c r="U1409" s="332" t="str">
        <f>IF('statement of marks'!AE104="","",'statement of marks'!AE104)</f>
        <v/>
      </c>
      <c r="V1409" s="332" t="str">
        <f>IF('statement of marks'!AF104="","",'statement of marks'!AF104)</f>
        <v/>
      </c>
      <c r="W1409" s="36" t="str">
        <f>IF('statement of marks'!AG104="","",'statement of marks'!AG104)</f>
        <v/>
      </c>
      <c r="X1409" s="407" t="str">
        <f>IF('statement of marks'!AH104="","",'statement of marks'!AH104)</f>
        <v/>
      </c>
    </row>
    <row r="1410" spans="1:24" ht="19" customHeight="1">
      <c r="A1410" s="405"/>
      <c r="B1410" s="1043" t="s">
        <v>634</v>
      </c>
      <c r="C1410" s="1044"/>
      <c r="D1410" s="336" t="s">
        <v>1</v>
      </c>
      <c r="E1410" s="336" t="s">
        <v>21</v>
      </c>
      <c r="F1410" s="401" t="s">
        <v>635</v>
      </c>
      <c r="G1410" s="36"/>
      <c r="H1410" s="335"/>
      <c r="I1410" s="36"/>
      <c r="J1410" s="502" t="s">
        <v>62</v>
      </c>
      <c r="K1410" s="408"/>
      <c r="L1410" s="1071"/>
      <c r="M1410" s="1072"/>
      <c r="N1410" s="405"/>
      <c r="O1410" s="1043" t="s">
        <v>634</v>
      </c>
      <c r="P1410" s="1044"/>
      <c r="Q1410" s="336" t="s">
        <v>1</v>
      </c>
      <c r="R1410" s="336" t="s">
        <v>21</v>
      </c>
      <c r="S1410" s="401" t="s">
        <v>635</v>
      </c>
      <c r="T1410" s="36"/>
      <c r="U1410" s="335"/>
      <c r="V1410" s="36"/>
      <c r="W1410" s="336" t="s">
        <v>62</v>
      </c>
      <c r="X1410" s="408"/>
    </row>
    <row r="1411" spans="1:24" ht="19" customHeight="1">
      <c r="A1411" s="405"/>
      <c r="B1411" s="1038" t="s">
        <v>3</v>
      </c>
      <c r="C1411" s="1039"/>
      <c r="D1411" s="333">
        <v>20</v>
      </c>
      <c r="E1411" s="333">
        <v>20</v>
      </c>
      <c r="F1411" s="333">
        <v>20</v>
      </c>
      <c r="G1411" s="334"/>
      <c r="H1411" s="333"/>
      <c r="I1411" s="333"/>
      <c r="J1411" s="334">
        <v>20</v>
      </c>
      <c r="K1411" s="406"/>
      <c r="L1411" s="1071"/>
      <c r="M1411" s="1072"/>
      <c r="N1411" s="405"/>
      <c r="O1411" s="1038" t="s">
        <v>3</v>
      </c>
      <c r="P1411" s="1039"/>
      <c r="Q1411" s="333">
        <v>20</v>
      </c>
      <c r="R1411" s="333">
        <v>20</v>
      </c>
      <c r="S1411" s="333">
        <v>20</v>
      </c>
      <c r="T1411" s="334"/>
      <c r="U1411" s="333"/>
      <c r="V1411" s="333"/>
      <c r="W1411" s="334">
        <v>20</v>
      </c>
      <c r="X1411" s="406"/>
    </row>
    <row r="1412" spans="1:24" ht="19" customHeight="1">
      <c r="A1412" s="405"/>
      <c r="B1412" s="1026" t="str">
        <f>'statement of marks'!$BW$3</f>
        <v>dk;kZuqHko</v>
      </c>
      <c r="C1412" s="1027"/>
      <c r="D1412" s="499" t="str">
        <f>IF('statement of marks'!BW103="","",'statement of marks'!BW103)</f>
        <v/>
      </c>
      <c r="E1412" s="499" t="str">
        <f>IF('statement of marks'!BX103="","",'statement of marks'!BX103)</f>
        <v/>
      </c>
      <c r="F1412" s="499" t="str">
        <f>IF('statement of marks'!BZ103="","",'statement of marks'!BZ103)</f>
        <v/>
      </c>
      <c r="G1412" s="338"/>
      <c r="H1412" s="338"/>
      <c r="I1412" s="499"/>
      <c r="J1412" s="499" t="str">
        <f>IF('statement of marks'!BY103="","",'statement of marks'!BY103)</f>
        <v/>
      </c>
      <c r="K1412" s="500"/>
      <c r="L1412" s="1071"/>
      <c r="M1412" s="1072"/>
      <c r="N1412" s="405"/>
      <c r="O1412" s="1026" t="str">
        <f>'statement of marks'!$BW$3</f>
        <v>dk;kZuqHko</v>
      </c>
      <c r="P1412" s="1027"/>
      <c r="Q1412" s="499" t="str">
        <f>IF('statement of marks'!BW104="","",'statement of marks'!BW104)</f>
        <v/>
      </c>
      <c r="R1412" s="499" t="str">
        <f>IF('statement of marks'!BX104="","",'statement of marks'!BX104)</f>
        <v/>
      </c>
      <c r="S1412" s="499" t="str">
        <f>IF('statement of marks'!BZ104="","",'statement of marks'!BZ104)</f>
        <v/>
      </c>
      <c r="T1412" s="338"/>
      <c r="U1412" s="338"/>
      <c r="V1412" s="499"/>
      <c r="W1412" s="499" t="str">
        <f>IF('statement of marks'!BY104="","",'statement of marks'!BY104)</f>
        <v/>
      </c>
      <c r="X1412" s="500"/>
    </row>
    <row r="1413" spans="1:24" ht="19" customHeight="1">
      <c r="A1413" s="405"/>
      <c r="B1413" s="1026" t="str">
        <f>'statement of marks'!$CG$3</f>
        <v>dyk f'k{kk</v>
      </c>
      <c r="C1413" s="1027"/>
      <c r="D1413" s="499" t="str">
        <f>IF('statement of marks'!CG103="","",'statement of marks'!CG103)</f>
        <v/>
      </c>
      <c r="E1413" s="499" t="str">
        <f>IF('statement of marks'!CH103="","",'statement of marks'!CH103)</f>
        <v/>
      </c>
      <c r="F1413" s="499" t="str">
        <f>IF('statement of marks'!CJ103="","",'statement of marks'!CJ103)</f>
        <v/>
      </c>
      <c r="G1413" s="338"/>
      <c r="H1413" s="338"/>
      <c r="I1413" s="499"/>
      <c r="J1413" s="499" t="str">
        <f>IF('statement of marks'!CI103="","",'statement of marks'!CI103)</f>
        <v/>
      </c>
      <c r="K1413" s="500"/>
      <c r="L1413" s="1071"/>
      <c r="M1413" s="1072"/>
      <c r="N1413" s="405"/>
      <c r="O1413" s="1026" t="str">
        <f>'statement of marks'!$CG$3</f>
        <v>dyk f'k{kk</v>
      </c>
      <c r="P1413" s="1027"/>
      <c r="Q1413" s="499" t="str">
        <f>IF('statement of marks'!CG104="","",'statement of marks'!CG104)</f>
        <v/>
      </c>
      <c r="R1413" s="499" t="str">
        <f>IF('statement of marks'!CH104="","",'statement of marks'!CH104)</f>
        <v/>
      </c>
      <c r="S1413" s="499" t="str">
        <f>IF('statement of marks'!CJ104="","",'statement of marks'!CJ104)</f>
        <v/>
      </c>
      <c r="T1413" s="338"/>
      <c r="U1413" s="338"/>
      <c r="V1413" s="499"/>
      <c r="W1413" s="499" t="str">
        <f>IF('statement of marks'!CI104="","",'statement of marks'!CI104)</f>
        <v/>
      </c>
      <c r="X1413" s="500"/>
    </row>
    <row r="1414" spans="1:24" ht="19" customHeight="1">
      <c r="A1414" s="405"/>
      <c r="B1414" s="1028" t="str">
        <f>'statement of marks'!$CQ$3</f>
        <v>LokLF; ,oe~ 'kkjhfjd f'k{kk</v>
      </c>
      <c r="C1414" s="1029"/>
      <c r="D1414" s="499" t="str">
        <f>IF('statement of marks'!CQ103="","",'statement of marks'!CQ103)</f>
        <v/>
      </c>
      <c r="E1414" s="499" t="str">
        <f>IF('statement of marks'!CR103="","",'statement of marks'!CR103)</f>
        <v/>
      </c>
      <c r="F1414" s="499" t="str">
        <f>IF('statement of marks'!CT103="","",'statement of marks'!CT103)</f>
        <v/>
      </c>
      <c r="G1414" s="338"/>
      <c r="H1414" s="338"/>
      <c r="I1414" s="499"/>
      <c r="J1414" s="499" t="str">
        <f>IF('statement of marks'!CS103="","",'statement of marks'!CS103)</f>
        <v/>
      </c>
      <c r="K1414" s="500"/>
      <c r="L1414" s="1071"/>
      <c r="M1414" s="1072"/>
      <c r="N1414" s="405"/>
      <c r="O1414" s="1030" t="str">
        <f>'statement of marks'!$CQ$3</f>
        <v>LokLF; ,oe~ 'kkjhfjd f'k{kk</v>
      </c>
      <c r="P1414" s="1031"/>
      <c r="Q1414" s="499" t="str">
        <f>IF('statement of marks'!CQ104="","",'statement of marks'!CQ104)</f>
        <v/>
      </c>
      <c r="R1414" s="499" t="str">
        <f>IF('statement of marks'!CR104="","",'statement of marks'!CR104)</f>
        <v/>
      </c>
      <c r="S1414" s="499" t="str">
        <f>IF('statement of marks'!CT104="","",'statement of marks'!CT104)</f>
        <v/>
      </c>
      <c r="T1414" s="338"/>
      <c r="U1414" s="338"/>
      <c r="V1414" s="499"/>
      <c r="W1414" s="499" t="str">
        <f>IF('statement of marks'!CS104="","",'statement of marks'!CS104)</f>
        <v/>
      </c>
      <c r="X1414" s="500"/>
    </row>
    <row r="1415" spans="1:24" ht="19" customHeight="1">
      <c r="A1415" s="405"/>
      <c r="B1415" s="1032" t="s">
        <v>636</v>
      </c>
      <c r="C1415" s="1033"/>
      <c r="D1415" s="1034" t="str">
        <f>IF(details!$CQ$3="","",details!$CQ$3)</f>
        <v>;ksx vxLr rd</v>
      </c>
      <c r="E1415" s="1034"/>
      <c r="F1415" s="1034" t="str">
        <f>IF(details!$CU$3="","",details!$CU$3)</f>
        <v>;ksx vDVwcj rd</v>
      </c>
      <c r="G1415" s="1034"/>
      <c r="H1415" s="1034" t="str">
        <f>IF(details!$CY$3="","",details!$CY$3)</f>
        <v>;ksx fnlEcj rd</v>
      </c>
      <c r="I1415" s="1034"/>
      <c r="J1415" s="1034" t="str">
        <f>IF(details!$DC$3="","",details!$DC$3)</f>
        <v>;ksx Qjojh rd</v>
      </c>
      <c r="K1415" s="1035"/>
      <c r="L1415" s="1071"/>
      <c r="M1415" s="1072"/>
      <c r="N1415" s="405"/>
      <c r="O1415" s="1032" t="s">
        <v>636</v>
      </c>
      <c r="P1415" s="1033"/>
      <c r="Q1415" s="1034" t="str">
        <f>IF(details!$CQ$3="","",details!$CQ$3)</f>
        <v>;ksx vxLr rd</v>
      </c>
      <c r="R1415" s="1034"/>
      <c r="S1415" s="1034" t="str">
        <f>IF(details!$CU$3="","",details!$CU$3)</f>
        <v>;ksx vDVwcj rd</v>
      </c>
      <c r="T1415" s="1034"/>
      <c r="U1415" s="1034" t="str">
        <f>IF(details!$CY$3="","",details!$CY$3)</f>
        <v>;ksx fnlEcj rd</v>
      </c>
      <c r="V1415" s="1034"/>
      <c r="W1415" s="1034" t="str">
        <f>IF(details!$DC$3="","",details!$DC$3)</f>
        <v>;ksx Qjojh rd</v>
      </c>
      <c r="X1415" s="1035"/>
    </row>
    <row r="1416" spans="1:24" ht="19" customHeight="1">
      <c r="A1416" s="405"/>
      <c r="B1416" s="1032" t="s">
        <v>86</v>
      </c>
      <c r="C1416" s="1033"/>
      <c r="D1416" s="1036" t="str">
        <f>IF(details!CR103="","",details!CR103)</f>
        <v/>
      </c>
      <c r="E1416" s="1036"/>
      <c r="F1416" s="1036" t="str">
        <f>IF(details!CV103="","",details!CV103)</f>
        <v/>
      </c>
      <c r="G1416" s="1036"/>
      <c r="H1416" s="1036" t="str">
        <f>IF(details!CZ103="","",details!CZ103)</f>
        <v/>
      </c>
      <c r="I1416" s="1036"/>
      <c r="J1416" s="1036" t="str">
        <f>IF(details!DD103="","",details!DD103)</f>
        <v/>
      </c>
      <c r="K1416" s="1037"/>
      <c r="L1416" s="1071"/>
      <c r="M1416" s="1072"/>
      <c r="N1416" s="405"/>
      <c r="O1416" s="1032" t="s">
        <v>86</v>
      </c>
      <c r="P1416" s="1033"/>
      <c r="Q1416" s="1036" t="str">
        <f>IF(details!CR104="","",details!CR104)</f>
        <v/>
      </c>
      <c r="R1416" s="1036"/>
      <c r="S1416" s="1036" t="str">
        <f>IF(details!CV104="","",details!CV104)</f>
        <v/>
      </c>
      <c r="T1416" s="1036"/>
      <c r="U1416" s="1036" t="str">
        <f>IF(details!CZ104="","",details!CZ104)</f>
        <v/>
      </c>
      <c r="V1416" s="1036"/>
      <c r="W1416" s="1036" t="str">
        <f>IF(details!DD104="","",details!DD104)</f>
        <v/>
      </c>
      <c r="X1416" s="1037"/>
    </row>
    <row r="1417" spans="1:24" ht="19" customHeight="1">
      <c r="A1417" s="405"/>
      <c r="B1417" s="1020" t="s">
        <v>15</v>
      </c>
      <c r="C1417" s="1021"/>
      <c r="D1417" s="1022" t="str">
        <f>IF(details!CQ103="","",details!CQ103)</f>
        <v/>
      </c>
      <c r="E1417" s="1022"/>
      <c r="F1417" s="1022" t="str">
        <f>IF(details!CU103="","",details!CU103)</f>
        <v/>
      </c>
      <c r="G1417" s="1022"/>
      <c r="H1417" s="1022" t="str">
        <f>IF(details!CY103="","",details!CY103)</f>
        <v/>
      </c>
      <c r="I1417" s="1022"/>
      <c r="J1417" s="1022" t="str">
        <f>IF(details!DC103="","",details!DC103)</f>
        <v/>
      </c>
      <c r="K1417" s="1023"/>
      <c r="L1417" s="1071"/>
      <c r="M1417" s="1072"/>
      <c r="N1417" s="405"/>
      <c r="O1417" s="1020" t="s">
        <v>15</v>
      </c>
      <c r="P1417" s="1021"/>
      <c r="Q1417" s="1022" t="str">
        <f>IF(details!CQ104="","",details!CQ104)</f>
        <v/>
      </c>
      <c r="R1417" s="1022"/>
      <c r="S1417" s="1022" t="str">
        <f>IF(details!CU104="","",details!CU104)</f>
        <v/>
      </c>
      <c r="T1417" s="1022"/>
      <c r="U1417" s="1022" t="str">
        <f>IF(details!CY104="","",details!CY104)</f>
        <v/>
      </c>
      <c r="V1417" s="1022"/>
      <c r="W1417" s="1022" t="str">
        <f>IF(details!DC104="","",details!DC104)</f>
        <v/>
      </c>
      <c r="X1417" s="1023"/>
    </row>
    <row r="1418" spans="1:24" ht="19" customHeight="1">
      <c r="A1418" s="405"/>
      <c r="B1418" s="1024" t="s">
        <v>87</v>
      </c>
      <c r="C1418" s="1025"/>
      <c r="D1418" s="1016"/>
      <c r="E1418" s="1016"/>
      <c r="F1418" s="1016"/>
      <c r="G1418" s="1016"/>
      <c r="H1418" s="1016"/>
      <c r="I1418" s="1016"/>
      <c r="J1418" s="1016"/>
      <c r="K1418" s="1017"/>
      <c r="L1418" s="1071"/>
      <c r="M1418" s="1072"/>
      <c r="N1418" s="405"/>
      <c r="O1418" s="1024" t="s">
        <v>87</v>
      </c>
      <c r="P1418" s="1025"/>
      <c r="Q1418" s="1016"/>
      <c r="R1418" s="1016"/>
      <c r="S1418" s="1016"/>
      <c r="T1418" s="1016"/>
      <c r="U1418" s="1016"/>
      <c r="V1418" s="1016"/>
      <c r="W1418" s="1016"/>
      <c r="X1418" s="1017"/>
    </row>
    <row r="1419" spans="1:24" ht="19" customHeight="1">
      <c r="A1419" s="405"/>
      <c r="B1419" s="1014" t="s">
        <v>73</v>
      </c>
      <c r="C1419" s="1015"/>
      <c r="D1419" s="1016"/>
      <c r="E1419" s="1016"/>
      <c r="F1419" s="1016"/>
      <c r="G1419" s="1016"/>
      <c r="H1419" s="1016"/>
      <c r="I1419" s="1016"/>
      <c r="J1419" s="1016"/>
      <c r="K1419" s="1017"/>
      <c r="L1419" s="1071"/>
      <c r="M1419" s="1072"/>
      <c r="N1419" s="405"/>
      <c r="O1419" s="1014" t="s">
        <v>73</v>
      </c>
      <c r="P1419" s="1015"/>
      <c r="Q1419" s="1016"/>
      <c r="R1419" s="1016"/>
      <c r="S1419" s="1016"/>
      <c r="T1419" s="1016"/>
      <c r="U1419" s="1016"/>
      <c r="V1419" s="1016"/>
      <c r="W1419" s="1016"/>
      <c r="X1419" s="1017"/>
    </row>
    <row r="1420" spans="1:24" ht="19" customHeight="1">
      <c r="A1420" s="405"/>
      <c r="B1420" s="1018" t="s">
        <v>88</v>
      </c>
      <c r="C1420" s="1019"/>
      <c r="D1420" s="1016"/>
      <c r="E1420" s="1016"/>
      <c r="F1420" s="1016"/>
      <c r="G1420" s="1016"/>
      <c r="H1420" s="1016"/>
      <c r="I1420" s="1016"/>
      <c r="J1420" s="1016"/>
      <c r="K1420" s="1017"/>
      <c r="L1420" s="1071"/>
      <c r="M1420" s="1072"/>
      <c r="N1420" s="405"/>
      <c r="O1420" s="1018" t="s">
        <v>88</v>
      </c>
      <c r="P1420" s="1019"/>
      <c r="Q1420" s="1016"/>
      <c r="R1420" s="1016"/>
      <c r="S1420" s="1016"/>
      <c r="T1420" s="1016"/>
      <c r="U1420" s="1016"/>
      <c r="V1420" s="1016"/>
      <c r="W1420" s="1016"/>
      <c r="X1420" s="1017"/>
    </row>
    <row r="1421" spans="1:24" ht="19" customHeight="1" thickBot="1">
      <c r="A1421" s="410"/>
      <c r="B1421" s="1054" t="s">
        <v>89</v>
      </c>
      <c r="C1421" s="1055"/>
      <c r="D1421" s="1056"/>
      <c r="E1421" s="1056"/>
      <c r="F1421" s="1056"/>
      <c r="G1421" s="1056"/>
      <c r="H1421" s="1056"/>
      <c r="I1421" s="1056"/>
      <c r="J1421" s="1056"/>
      <c r="K1421" s="1057"/>
      <c r="L1421" s="1071"/>
      <c r="M1421" s="1072"/>
      <c r="N1421" s="410"/>
      <c r="O1421" s="1054" t="s">
        <v>89</v>
      </c>
      <c r="P1421" s="1055"/>
      <c r="Q1421" s="1056"/>
      <c r="R1421" s="1056"/>
      <c r="S1421" s="1056"/>
      <c r="T1421" s="1056"/>
      <c r="U1421" s="1056"/>
      <c r="V1421" s="1056"/>
      <c r="W1421" s="1056"/>
      <c r="X1421" s="1057"/>
    </row>
    <row r="1422" spans="1:24" ht="19" customHeight="1">
      <c r="A1422" s="1058" t="s">
        <v>44</v>
      </c>
      <c r="B1422" s="1059"/>
      <c r="C1422" s="1059"/>
      <c r="D1422" s="1059"/>
      <c r="E1422" s="1059"/>
      <c r="F1422" s="1059"/>
      <c r="G1422" s="1059"/>
      <c r="H1422" s="1059"/>
      <c r="I1422" s="1059"/>
      <c r="J1422" s="1059"/>
      <c r="K1422" s="1060"/>
      <c r="L1422" s="1071"/>
      <c r="M1422" s="1072"/>
      <c r="N1422" s="1058" t="s">
        <v>44</v>
      </c>
      <c r="O1422" s="1059"/>
      <c r="P1422" s="1059"/>
      <c r="Q1422" s="1059"/>
      <c r="R1422" s="1059"/>
      <c r="S1422" s="1059"/>
      <c r="T1422" s="1059"/>
      <c r="U1422" s="1059"/>
      <c r="V1422" s="1059"/>
      <c r="W1422" s="1059"/>
      <c r="X1422" s="1060"/>
    </row>
    <row r="1423" spans="1:24" ht="19" customHeight="1">
      <c r="A1423" s="1061" t="str">
        <f>'statement of marks'!$A$1</f>
        <v>jk- ck- ek/;fed fo|ky; uohu] fuEckgsM+k</v>
      </c>
      <c r="B1423" s="1062"/>
      <c r="C1423" s="1062"/>
      <c r="D1423" s="1062"/>
      <c r="E1423" s="1062"/>
      <c r="F1423" s="1062"/>
      <c r="G1423" s="1062"/>
      <c r="H1423" s="1062"/>
      <c r="I1423" s="1062"/>
      <c r="J1423" s="1062"/>
      <c r="K1423" s="1063"/>
      <c r="L1423" s="1071"/>
      <c r="M1423" s="1072"/>
      <c r="N1423" s="1061" t="str">
        <f>'statement of marks'!$A$1</f>
        <v>jk- ck- ek/;fed fo|ky; uohu] fuEckgsM+k</v>
      </c>
      <c r="O1423" s="1062"/>
      <c r="P1423" s="1062"/>
      <c r="Q1423" s="1062"/>
      <c r="R1423" s="1062"/>
      <c r="S1423" s="1062"/>
      <c r="T1423" s="1062"/>
      <c r="U1423" s="1062"/>
      <c r="V1423" s="1062"/>
      <c r="W1423" s="1062"/>
      <c r="X1423" s="1063"/>
    </row>
    <row r="1424" spans="1:24" ht="19" customHeight="1">
      <c r="A1424" s="1061"/>
      <c r="B1424" s="1062"/>
      <c r="C1424" s="1062"/>
      <c r="D1424" s="1062"/>
      <c r="E1424" s="1062"/>
      <c r="F1424" s="1062"/>
      <c r="G1424" s="1062"/>
      <c r="H1424" s="1062"/>
      <c r="I1424" s="1062"/>
      <c r="J1424" s="1062"/>
      <c r="K1424" s="1063"/>
      <c r="L1424" s="1071"/>
      <c r="M1424" s="1072"/>
      <c r="N1424" s="1061"/>
      <c r="O1424" s="1062"/>
      <c r="P1424" s="1062"/>
      <c r="Q1424" s="1062"/>
      <c r="R1424" s="1062"/>
      <c r="S1424" s="1062"/>
      <c r="T1424" s="1062"/>
      <c r="U1424" s="1062"/>
      <c r="V1424" s="1062"/>
      <c r="W1424" s="1062"/>
      <c r="X1424" s="1063"/>
    </row>
    <row r="1425" spans="1:24" ht="19" customHeight="1">
      <c r="A1425" s="405"/>
      <c r="B1425" s="1042" t="s">
        <v>84</v>
      </c>
      <c r="C1425" s="1064"/>
      <c r="D1425" s="1065" t="str">
        <f>'statement of marks'!$F$3</f>
        <v>2015-16</v>
      </c>
      <c r="E1425" s="1065"/>
      <c r="F1425" s="1065"/>
      <c r="G1425" s="1065"/>
      <c r="H1425" s="1065"/>
      <c r="I1425" s="1065"/>
      <c r="J1425" s="1065"/>
      <c r="K1425" s="1066"/>
      <c r="L1425" s="1071"/>
      <c r="M1425" s="1072"/>
      <c r="N1425" s="405"/>
      <c r="O1425" s="1042" t="s">
        <v>84</v>
      </c>
      <c r="P1425" s="1064"/>
      <c r="Q1425" s="1065" t="str">
        <f>'statement of marks'!$F$3</f>
        <v>2015-16</v>
      </c>
      <c r="R1425" s="1065"/>
      <c r="S1425" s="1065"/>
      <c r="T1425" s="1065"/>
      <c r="U1425" s="1065"/>
      <c r="V1425" s="1065"/>
      <c r="W1425" s="1065"/>
      <c r="X1425" s="1066"/>
    </row>
    <row r="1426" spans="1:24" ht="19" customHeight="1">
      <c r="A1426" s="405"/>
      <c r="B1426" s="1026" t="s">
        <v>573</v>
      </c>
      <c r="C1426" s="1027"/>
      <c r="D1426" s="1027" t="str">
        <f>IF('statement of marks'!H105="","",'statement of marks'!H105)</f>
        <v>v 099</v>
      </c>
      <c r="E1426" s="1027"/>
      <c r="F1426" s="1027"/>
      <c r="G1426" s="1027"/>
      <c r="H1426" s="1027"/>
      <c r="I1426" s="1027"/>
      <c r="J1426" s="1027"/>
      <c r="K1426" s="1067"/>
      <c r="L1426" s="1071"/>
      <c r="M1426" s="1072"/>
      <c r="N1426" s="405"/>
      <c r="O1426" s="1026" t="s">
        <v>573</v>
      </c>
      <c r="P1426" s="1027"/>
      <c r="Q1426" s="1027" t="str">
        <f>IF('statement of marks'!H106="","",'statement of marks'!H106)</f>
        <v>v 100</v>
      </c>
      <c r="R1426" s="1027"/>
      <c r="S1426" s="1027"/>
      <c r="T1426" s="1027"/>
      <c r="U1426" s="1027"/>
      <c r="V1426" s="1027"/>
      <c r="W1426" s="1027"/>
      <c r="X1426" s="1067"/>
    </row>
    <row r="1427" spans="1:24" ht="19" customHeight="1">
      <c r="A1427" s="405"/>
      <c r="B1427" s="1026" t="s">
        <v>574</v>
      </c>
      <c r="C1427" s="1027"/>
      <c r="D1427" s="1027" t="str">
        <f>IF('statement of marks'!I105="","",'statement of marks'!I105)</f>
        <v>c 099</v>
      </c>
      <c r="E1427" s="1027"/>
      <c r="F1427" s="1027"/>
      <c r="G1427" s="1027"/>
      <c r="H1427" s="1027"/>
      <c r="I1427" s="1027"/>
      <c r="J1427" s="1027"/>
      <c r="K1427" s="1067"/>
      <c r="L1427" s="1071"/>
      <c r="M1427" s="1072"/>
      <c r="N1427" s="405"/>
      <c r="O1427" s="1026" t="s">
        <v>574</v>
      </c>
      <c r="P1427" s="1027"/>
      <c r="Q1427" s="1027" t="str">
        <f>IF('statement of marks'!I106="","",'statement of marks'!I106)</f>
        <v/>
      </c>
      <c r="R1427" s="1027"/>
      <c r="S1427" s="1027"/>
      <c r="T1427" s="1027"/>
      <c r="U1427" s="1027"/>
      <c r="V1427" s="1027"/>
      <c r="W1427" s="1027"/>
      <c r="X1427" s="1067"/>
    </row>
    <row r="1428" spans="1:24" ht="19" customHeight="1">
      <c r="A1428" s="405"/>
      <c r="B1428" s="1026" t="s">
        <v>575</v>
      </c>
      <c r="C1428" s="1027"/>
      <c r="D1428" s="1027" t="str">
        <f>IF('statement of marks'!J105="","",'statement of marks'!J105)</f>
        <v>l 099</v>
      </c>
      <c r="E1428" s="1027"/>
      <c r="F1428" s="1027"/>
      <c r="G1428" s="1027"/>
      <c r="H1428" s="1027"/>
      <c r="I1428" s="1027"/>
      <c r="J1428" s="1027"/>
      <c r="K1428" s="1067"/>
      <c r="L1428" s="1071"/>
      <c r="M1428" s="1072"/>
      <c r="N1428" s="405"/>
      <c r="O1428" s="1026" t="s">
        <v>575</v>
      </c>
      <c r="P1428" s="1027"/>
      <c r="Q1428" s="1027" t="str">
        <f>IF('statement of marks'!J106="","",'statement of marks'!J106)</f>
        <v/>
      </c>
      <c r="R1428" s="1027"/>
      <c r="S1428" s="1027"/>
      <c r="T1428" s="1027"/>
      <c r="U1428" s="1027"/>
      <c r="V1428" s="1027"/>
      <c r="W1428" s="1027"/>
      <c r="X1428" s="1067"/>
    </row>
    <row r="1429" spans="1:24" ht="19" customHeight="1">
      <c r="A1429" s="405"/>
      <c r="B1429" s="1026" t="s">
        <v>576</v>
      </c>
      <c r="C1429" s="1027"/>
      <c r="D1429" s="399" t="str">
        <f>'statement of marks'!$D$3</f>
        <v>3 A</v>
      </c>
      <c r="E1429" s="1027" t="s">
        <v>9</v>
      </c>
      <c r="F1429" s="1027"/>
      <c r="G1429" s="1045" t="str">
        <f>IF('statement of marks'!D105="","",'statement of marks'!D105)</f>
        <v/>
      </c>
      <c r="H1429" s="1045"/>
      <c r="I1429" s="1045"/>
      <c r="J1429" s="1045"/>
      <c r="K1429" s="1046"/>
      <c r="L1429" s="1071"/>
      <c r="M1429" s="1072"/>
      <c r="N1429" s="405"/>
      <c r="O1429" s="1026" t="s">
        <v>576</v>
      </c>
      <c r="P1429" s="1027"/>
      <c r="Q1429" s="399" t="str">
        <f>'statement of marks'!$D$3</f>
        <v>3 A</v>
      </c>
      <c r="R1429" s="1027" t="s">
        <v>9</v>
      </c>
      <c r="S1429" s="1027"/>
      <c r="T1429" s="1045" t="str">
        <f>IF('statement of marks'!D106="","",'statement of marks'!D106)</f>
        <v/>
      </c>
      <c r="U1429" s="1045"/>
      <c r="V1429" s="1045"/>
      <c r="W1429" s="1045"/>
      <c r="X1429" s="1046"/>
    </row>
    <row r="1430" spans="1:24" ht="19" customHeight="1">
      <c r="A1430" s="405"/>
      <c r="B1430" s="1026" t="s">
        <v>577</v>
      </c>
      <c r="C1430" s="1027"/>
      <c r="D1430" s="399" t="str">
        <f>IF('statement of marks'!E105="","",'statement of marks'!E105)</f>
        <v/>
      </c>
      <c r="E1430" s="1027" t="s">
        <v>0</v>
      </c>
      <c r="F1430" s="1027"/>
      <c r="G1430" s="1047" t="str">
        <f>IF('statement of marks'!F105="","",'statement of marks'!F105)</f>
        <v/>
      </c>
      <c r="H1430" s="1047"/>
      <c r="I1430" s="1047"/>
      <c r="J1430" s="1047"/>
      <c r="K1430" s="1048"/>
      <c r="L1430" s="1071"/>
      <c r="M1430" s="1072"/>
      <c r="N1430" s="405"/>
      <c r="O1430" s="1026" t="s">
        <v>577</v>
      </c>
      <c r="P1430" s="1027"/>
      <c r="Q1430" s="399" t="str">
        <f>IF('statement of marks'!E106="","",'statement of marks'!E106)</f>
        <v/>
      </c>
      <c r="R1430" s="1027" t="s">
        <v>0</v>
      </c>
      <c r="S1430" s="1027"/>
      <c r="T1430" s="1047">
        <f>IF('statement of marks'!F106="","",'statement of marks'!F106)</f>
        <v>36952</v>
      </c>
      <c r="U1430" s="1047"/>
      <c r="V1430" s="1047"/>
      <c r="W1430" s="1047"/>
      <c r="X1430" s="1048"/>
    </row>
    <row r="1431" spans="1:24" ht="19" customHeight="1">
      <c r="A1431" s="405"/>
      <c r="B1431" s="372" t="s">
        <v>27</v>
      </c>
      <c r="C1431" s="337" t="s">
        <v>85</v>
      </c>
      <c r="D1431" s="1049" t="s">
        <v>1</v>
      </c>
      <c r="E1431" s="1049" t="s">
        <v>21</v>
      </c>
      <c r="F1431" s="1049" t="s">
        <v>62</v>
      </c>
      <c r="G1431" s="1050" t="s">
        <v>2</v>
      </c>
      <c r="H1431" s="1049" t="s">
        <v>632</v>
      </c>
      <c r="I1431" s="1049"/>
      <c r="J1431" s="1049"/>
      <c r="K1431" s="1051" t="s">
        <v>633</v>
      </c>
      <c r="L1431" s="1071"/>
      <c r="M1431" s="1072"/>
      <c r="N1431" s="405"/>
      <c r="O1431" s="372" t="s">
        <v>27</v>
      </c>
      <c r="P1431" s="337" t="s">
        <v>85</v>
      </c>
      <c r="Q1431" s="1052" t="s">
        <v>1</v>
      </c>
      <c r="R1431" s="1052" t="s">
        <v>21</v>
      </c>
      <c r="S1431" s="1052" t="s">
        <v>62</v>
      </c>
      <c r="T1431" s="1053" t="s">
        <v>2</v>
      </c>
      <c r="U1431" s="1052" t="s">
        <v>632</v>
      </c>
      <c r="V1431" s="1052"/>
      <c r="W1431" s="1052"/>
      <c r="X1431" s="1051" t="s">
        <v>633</v>
      </c>
    </row>
    <row r="1432" spans="1:24" ht="19" customHeight="1">
      <c r="A1432" s="405"/>
      <c r="B1432" s="372"/>
      <c r="C1432" s="337"/>
      <c r="D1432" s="1049"/>
      <c r="E1432" s="1049"/>
      <c r="F1432" s="1049"/>
      <c r="G1432" s="1050"/>
      <c r="H1432" s="393" t="s">
        <v>629</v>
      </c>
      <c r="I1432" s="393" t="s">
        <v>630</v>
      </c>
      <c r="J1432" s="501" t="s">
        <v>68</v>
      </c>
      <c r="K1432" s="1051"/>
      <c r="L1432" s="1071"/>
      <c r="M1432" s="1072"/>
      <c r="N1432" s="405"/>
      <c r="O1432" s="372"/>
      <c r="P1432" s="337"/>
      <c r="Q1432" s="1052"/>
      <c r="R1432" s="1052"/>
      <c r="S1432" s="1052"/>
      <c r="T1432" s="1053"/>
      <c r="U1432" s="400" t="s">
        <v>629</v>
      </c>
      <c r="V1432" s="400" t="s">
        <v>630</v>
      </c>
      <c r="W1432" s="400" t="s">
        <v>68</v>
      </c>
      <c r="X1432" s="1051"/>
    </row>
    <row r="1433" spans="1:24" ht="19" customHeight="1">
      <c r="A1433" s="405"/>
      <c r="B1433" s="1038" t="s">
        <v>3</v>
      </c>
      <c r="C1433" s="1039"/>
      <c r="D1433" s="333">
        <f>IF('statement of marks'!K$6="","",'statement of marks'!K$6)</f>
        <v>10</v>
      </c>
      <c r="E1433" s="333">
        <f>IF('statement of marks'!L$6="","",'statement of marks'!L$6)</f>
        <v>10</v>
      </c>
      <c r="F1433" s="333">
        <f>IF('statement of marks'!M$6="","",'statement of marks'!M$6)</f>
        <v>10</v>
      </c>
      <c r="G1433" s="334">
        <f>IF('statement of marks'!N$6="","",'statement of marks'!N$6)</f>
        <v>30</v>
      </c>
      <c r="H1433" s="333">
        <f>IF('statement of marks'!O$6="","",'statement of marks'!O$6)</f>
        <v>20</v>
      </c>
      <c r="I1433" s="333">
        <f>IF('statement of marks'!P$6="","",'statement of marks'!P$6)</f>
        <v>50</v>
      </c>
      <c r="J1433" s="334">
        <f>IF('statement of marks'!Q$6="","",'statement of marks'!Q$6)</f>
        <v>70</v>
      </c>
      <c r="K1433" s="406">
        <f>IF('statement of marks'!R$6="","",'statement of marks'!R$6)</f>
        <v>100</v>
      </c>
      <c r="L1433" s="1071"/>
      <c r="M1433" s="1072"/>
      <c r="N1433" s="405"/>
      <c r="O1433" s="1038" t="s">
        <v>3</v>
      </c>
      <c r="P1433" s="1039"/>
      <c r="Q1433" s="333">
        <f>IF('statement of marks'!K$6="","",'statement of marks'!K$6)</f>
        <v>10</v>
      </c>
      <c r="R1433" s="333">
        <f>IF('statement of marks'!L$6="","",'statement of marks'!L$6)</f>
        <v>10</v>
      </c>
      <c r="S1433" s="333">
        <f>IF('statement of marks'!M$6="","",'statement of marks'!M$6)</f>
        <v>10</v>
      </c>
      <c r="T1433" s="334">
        <f>IF('statement of marks'!N$6="","",'statement of marks'!N$6)</f>
        <v>30</v>
      </c>
      <c r="U1433" s="333">
        <f>IF('statement of marks'!O$6="","",'statement of marks'!O$6)</f>
        <v>20</v>
      </c>
      <c r="V1433" s="333">
        <f>IF('statement of marks'!P$6="","",'statement of marks'!P$6)</f>
        <v>50</v>
      </c>
      <c r="W1433" s="334">
        <f>IF('statement of marks'!Q$6="","",'statement of marks'!Q$6)</f>
        <v>70</v>
      </c>
      <c r="X1433" s="406">
        <f>IF('statement of marks'!R$6="","",'statement of marks'!R$6)</f>
        <v>100</v>
      </c>
    </row>
    <row r="1434" spans="1:24" ht="19" customHeight="1">
      <c r="A1434" s="405"/>
      <c r="B1434" s="1026" t="str">
        <f>'statement of marks'!$K$3</f>
        <v>fgUnh</v>
      </c>
      <c r="C1434" s="1027"/>
      <c r="D1434" s="332" t="str">
        <f>IF('statement of marks'!K105="","",'statement of marks'!K105)</f>
        <v/>
      </c>
      <c r="E1434" s="332" t="str">
        <f>IF('statement of marks'!L105="","",'statement of marks'!L105)</f>
        <v/>
      </c>
      <c r="F1434" s="332" t="str">
        <f>IF('statement of marks'!M105="","",'statement of marks'!M105)</f>
        <v/>
      </c>
      <c r="G1434" s="403" t="str">
        <f>IF('statement of marks'!N105="","",'statement of marks'!N105)</f>
        <v/>
      </c>
      <c r="H1434" s="332" t="str">
        <f>IF('statement of marks'!O105="","",'statement of marks'!O105)</f>
        <v/>
      </c>
      <c r="I1434" s="332" t="str">
        <f>IF('statement of marks'!P105="","",'statement of marks'!P105)</f>
        <v/>
      </c>
      <c r="J1434" s="36" t="str">
        <f>IF('statement of marks'!Q105="","",'statement of marks'!Q105)</f>
        <v/>
      </c>
      <c r="K1434" s="407" t="str">
        <f>IF('statement of marks'!R105="","",'statement of marks'!R105)</f>
        <v/>
      </c>
      <c r="L1434" s="1071"/>
      <c r="M1434" s="1072"/>
      <c r="N1434" s="405"/>
      <c r="O1434" s="1026" t="str">
        <f>'statement of marks'!$K$3</f>
        <v>fgUnh</v>
      </c>
      <c r="P1434" s="1027"/>
      <c r="Q1434" s="332" t="str">
        <f>IF('statement of marks'!K106="","",'statement of marks'!K106)</f>
        <v/>
      </c>
      <c r="R1434" s="332" t="str">
        <f>IF('statement of marks'!L106="","",'statement of marks'!L106)</f>
        <v/>
      </c>
      <c r="S1434" s="332" t="str">
        <f>IF('statement of marks'!M106="","",'statement of marks'!M106)</f>
        <v/>
      </c>
      <c r="T1434" s="403" t="str">
        <f>IF('statement of marks'!N106="","",'statement of marks'!N106)</f>
        <v/>
      </c>
      <c r="U1434" s="332" t="str">
        <f>IF('statement of marks'!O106="","",'statement of marks'!O106)</f>
        <v/>
      </c>
      <c r="V1434" s="332" t="str">
        <f>IF('statement of marks'!P106="","",'statement of marks'!P106)</f>
        <v/>
      </c>
      <c r="W1434" s="36" t="str">
        <f>IF('statement of marks'!Q106="","",'statement of marks'!Q106)</f>
        <v/>
      </c>
      <c r="X1434" s="407" t="str">
        <f>IF('statement of marks'!R106="","",'statement of marks'!R106)</f>
        <v/>
      </c>
    </row>
    <row r="1435" spans="1:24" ht="19" customHeight="1">
      <c r="A1435" s="405"/>
      <c r="B1435" s="1026" t="str">
        <f>'statement of marks'!$AQ$3</f>
        <v>xf.kr</v>
      </c>
      <c r="C1435" s="1027"/>
      <c r="D1435" s="332" t="str">
        <f>IF('statement of marks'!AQ105="","",'statement of marks'!AQ105)</f>
        <v/>
      </c>
      <c r="E1435" s="332" t="str">
        <f>IF('statement of marks'!AR105="","",'statement of marks'!AR105)</f>
        <v/>
      </c>
      <c r="F1435" s="332" t="str">
        <f>IF('statement of marks'!AS105="","",'statement of marks'!AS105)</f>
        <v/>
      </c>
      <c r="G1435" s="403" t="str">
        <f>IF('statement of marks'!AT105="","",'statement of marks'!AT105)</f>
        <v/>
      </c>
      <c r="H1435" s="332" t="str">
        <f>IF('statement of marks'!AU105="","",'statement of marks'!AU105)</f>
        <v/>
      </c>
      <c r="I1435" s="332" t="str">
        <f>IF('statement of marks'!AV105="","",'statement of marks'!AV105)</f>
        <v/>
      </c>
      <c r="J1435" s="36" t="str">
        <f>IF('statement of marks'!AW105="","",'statement of marks'!AW105)</f>
        <v/>
      </c>
      <c r="K1435" s="407" t="str">
        <f>IF('statement of marks'!AX105="","",'statement of marks'!AX105)</f>
        <v/>
      </c>
      <c r="L1435" s="1071"/>
      <c r="M1435" s="1072"/>
      <c r="N1435" s="405"/>
      <c r="O1435" s="1026" t="str">
        <f>'statement of marks'!$AQ$3</f>
        <v>xf.kr</v>
      </c>
      <c r="P1435" s="1027"/>
      <c r="Q1435" s="332" t="str">
        <f>IF('statement of marks'!AQ106="","",'statement of marks'!AQ106)</f>
        <v/>
      </c>
      <c r="R1435" s="332" t="str">
        <f>IF('statement of marks'!AR106="","",'statement of marks'!AR106)</f>
        <v/>
      </c>
      <c r="S1435" s="332" t="str">
        <f>IF('statement of marks'!AS106="","",'statement of marks'!AS106)</f>
        <v/>
      </c>
      <c r="T1435" s="403" t="str">
        <f>IF('statement of marks'!AT106="","",'statement of marks'!AT106)</f>
        <v/>
      </c>
      <c r="U1435" s="332" t="str">
        <f>IF('statement of marks'!AU106="","",'statement of marks'!AU106)</f>
        <v/>
      </c>
      <c r="V1435" s="332" t="str">
        <f>IF('statement of marks'!AV106="","",'statement of marks'!AV106)</f>
        <v/>
      </c>
      <c r="W1435" s="36" t="str">
        <f>IF('statement of marks'!AW106="","",'statement of marks'!AW106)</f>
        <v/>
      </c>
      <c r="X1435" s="407" t="str">
        <f>IF('statement of marks'!AX106="","",'statement of marks'!AX106)</f>
        <v/>
      </c>
    </row>
    <row r="1436" spans="1:24" ht="19" customHeight="1">
      <c r="A1436" s="405"/>
      <c r="B1436" s="1026" t="str">
        <f>'statement of marks'!$BG$3</f>
        <v>Ik;kZoj.k v/;;u</v>
      </c>
      <c r="C1436" s="1027"/>
      <c r="D1436" s="332" t="str">
        <f>IF('statement of marks'!BG105="","",'statement of marks'!BG105)</f>
        <v/>
      </c>
      <c r="E1436" s="332" t="str">
        <f>IF('statement of marks'!BH105="","",'statement of marks'!BH105)</f>
        <v/>
      </c>
      <c r="F1436" s="332" t="str">
        <f>IF('statement of marks'!BI105="","",'statement of marks'!BI105)</f>
        <v/>
      </c>
      <c r="G1436" s="403" t="str">
        <f>IF('statement of marks'!BJ105="","",'statement of marks'!BJ105)</f>
        <v/>
      </c>
      <c r="H1436" s="332" t="str">
        <f>IF('statement of marks'!BK105="","",'statement of marks'!BK105)</f>
        <v/>
      </c>
      <c r="I1436" s="332" t="str">
        <f>IF('statement of marks'!BL105="","",'statement of marks'!BL105)</f>
        <v/>
      </c>
      <c r="J1436" s="36" t="str">
        <f>IF('statement of marks'!BM105="","",'statement of marks'!BM105)</f>
        <v/>
      </c>
      <c r="K1436" s="407" t="str">
        <f>IF('statement of marks'!BN105="","",'statement of marks'!BN105)</f>
        <v/>
      </c>
      <c r="L1436" s="1071"/>
      <c r="M1436" s="1072"/>
      <c r="N1436" s="405"/>
      <c r="O1436" s="1026" t="str">
        <f>'statement of marks'!$BG$3</f>
        <v>Ik;kZoj.k v/;;u</v>
      </c>
      <c r="P1436" s="1027"/>
      <c r="Q1436" s="332" t="str">
        <f>IF('statement of marks'!BG106="","",'statement of marks'!BG106)</f>
        <v/>
      </c>
      <c r="R1436" s="332" t="str">
        <f>IF('statement of marks'!BH106="","",'statement of marks'!BH106)</f>
        <v/>
      </c>
      <c r="S1436" s="332" t="str">
        <f>IF('statement of marks'!BI106="","",'statement of marks'!BI106)</f>
        <v/>
      </c>
      <c r="T1436" s="403" t="str">
        <f>IF('statement of marks'!BJ106="","",'statement of marks'!BJ106)</f>
        <v/>
      </c>
      <c r="U1436" s="332" t="str">
        <f>IF('statement of marks'!BK106="","",'statement of marks'!BK106)</f>
        <v/>
      </c>
      <c r="V1436" s="332" t="str">
        <f>IF('statement of marks'!BL106="","",'statement of marks'!BL106)</f>
        <v/>
      </c>
      <c r="W1436" s="36" t="str">
        <f>IF('statement of marks'!BM106="","",'statement of marks'!BM106)</f>
        <v/>
      </c>
      <c r="X1436" s="407" t="str">
        <f>IF('statement of marks'!BN106="","",'statement of marks'!BN106)</f>
        <v/>
      </c>
    </row>
    <row r="1437" spans="1:24" ht="19" customHeight="1">
      <c r="A1437" s="1040"/>
      <c r="B1437" s="1042" t="str">
        <f>'statement of marks'!$AA$3</f>
        <v>vaxszth</v>
      </c>
      <c r="C1437" s="402" t="s">
        <v>3</v>
      </c>
      <c r="D1437" s="333">
        <f>IF('statement of marks'!AA$6="","",'statement of marks'!AA$6)</f>
        <v>5</v>
      </c>
      <c r="E1437" s="333">
        <f>IF('statement of marks'!AB$6="","",'statement of marks'!AB$6)</f>
        <v>5</v>
      </c>
      <c r="F1437" s="333">
        <f>IF('statement of marks'!AC$6="","",'statement of marks'!AC$6)</f>
        <v>5</v>
      </c>
      <c r="G1437" s="334">
        <f>IF('statement of marks'!AD$6="","",'statement of marks'!AD$6)</f>
        <v>15</v>
      </c>
      <c r="H1437" s="333">
        <f>IF('statement of marks'!AE$6="","",'statement of marks'!AE$6)</f>
        <v>10</v>
      </c>
      <c r="I1437" s="333">
        <f>IF('statement of marks'!AF$6="","",'statement of marks'!AF$6)</f>
        <v>25</v>
      </c>
      <c r="J1437" s="334">
        <f>IF('statement of marks'!AG$6="","",'statement of marks'!AG$6)</f>
        <v>35</v>
      </c>
      <c r="K1437" s="406">
        <f>IF('statement of marks'!AH$6="","",'statement of marks'!AH$6)</f>
        <v>50</v>
      </c>
      <c r="L1437" s="1071"/>
      <c r="M1437" s="1072"/>
      <c r="N1437" s="1040"/>
      <c r="O1437" s="1042" t="str">
        <f>'statement of marks'!$AA$3</f>
        <v>vaxszth</v>
      </c>
      <c r="P1437" s="402" t="s">
        <v>3</v>
      </c>
      <c r="Q1437" s="333">
        <f>IF('statement of marks'!AA$6="","",'statement of marks'!AA$6)</f>
        <v>5</v>
      </c>
      <c r="R1437" s="333">
        <f>IF('statement of marks'!AB$6="","",'statement of marks'!AB$6)</f>
        <v>5</v>
      </c>
      <c r="S1437" s="333">
        <f>IF('statement of marks'!AC$6="","",'statement of marks'!AC$6)</f>
        <v>5</v>
      </c>
      <c r="T1437" s="334">
        <f>IF('statement of marks'!AD$6="","",'statement of marks'!AD$6)</f>
        <v>15</v>
      </c>
      <c r="U1437" s="333">
        <f>IF('statement of marks'!AE$6="","",'statement of marks'!AE$6)</f>
        <v>10</v>
      </c>
      <c r="V1437" s="333">
        <f>IF('statement of marks'!AF$6="","",'statement of marks'!AF$6)</f>
        <v>25</v>
      </c>
      <c r="W1437" s="334">
        <f>IF('statement of marks'!AG$6="","",'statement of marks'!AG$6)</f>
        <v>35</v>
      </c>
      <c r="X1437" s="406">
        <f>IF('statement of marks'!AH$6="","",'statement of marks'!AH$6)</f>
        <v>50</v>
      </c>
    </row>
    <row r="1438" spans="1:24" ht="19" customHeight="1">
      <c r="A1438" s="1041"/>
      <c r="B1438" s="1042"/>
      <c r="C1438" s="404" t="s">
        <v>638</v>
      </c>
      <c r="D1438" s="332" t="str">
        <f>IF('statement of marks'!AA105="","",'statement of marks'!AA105)</f>
        <v/>
      </c>
      <c r="E1438" s="332" t="str">
        <f>IF('statement of marks'!AB105="","",'statement of marks'!AB105)</f>
        <v/>
      </c>
      <c r="F1438" s="332" t="str">
        <f>IF('statement of marks'!AC105="","",'statement of marks'!AC105)</f>
        <v/>
      </c>
      <c r="G1438" s="403" t="str">
        <f>IF('statement of marks'!AD105="","",'statement of marks'!AD105)</f>
        <v/>
      </c>
      <c r="H1438" s="332" t="str">
        <f>IF('statement of marks'!AE105="","",'statement of marks'!AE105)</f>
        <v/>
      </c>
      <c r="I1438" s="332" t="str">
        <f>IF('statement of marks'!AF105="","",'statement of marks'!AF105)</f>
        <v/>
      </c>
      <c r="J1438" s="36" t="str">
        <f>IF('statement of marks'!AG105="","",'statement of marks'!AG105)</f>
        <v/>
      </c>
      <c r="K1438" s="407" t="str">
        <f>IF('statement of marks'!AH105="","",'statement of marks'!AH105)</f>
        <v/>
      </c>
      <c r="L1438" s="1071"/>
      <c r="M1438" s="1072"/>
      <c r="N1438" s="1041"/>
      <c r="O1438" s="1042"/>
      <c r="P1438" s="404" t="s">
        <v>638</v>
      </c>
      <c r="Q1438" s="332" t="str">
        <f>IF('statement of marks'!AA106="","",'statement of marks'!AA106)</f>
        <v/>
      </c>
      <c r="R1438" s="332" t="str">
        <f>IF('statement of marks'!AB106="","",'statement of marks'!AB106)</f>
        <v/>
      </c>
      <c r="S1438" s="332" t="str">
        <f>IF('statement of marks'!AC106="","",'statement of marks'!AC106)</f>
        <v/>
      </c>
      <c r="T1438" s="403" t="str">
        <f>IF('statement of marks'!AD106="","",'statement of marks'!AD106)</f>
        <v/>
      </c>
      <c r="U1438" s="332" t="str">
        <f>IF('statement of marks'!AE106="","",'statement of marks'!AE106)</f>
        <v/>
      </c>
      <c r="V1438" s="332" t="str">
        <f>IF('statement of marks'!AF106="","",'statement of marks'!AF106)</f>
        <v/>
      </c>
      <c r="W1438" s="36" t="str">
        <f>IF('statement of marks'!AG106="","",'statement of marks'!AG106)</f>
        <v/>
      </c>
      <c r="X1438" s="407" t="str">
        <f>IF('statement of marks'!AH106="","",'statement of marks'!AH106)</f>
        <v/>
      </c>
    </row>
    <row r="1439" spans="1:24" ht="19" customHeight="1">
      <c r="A1439" s="405"/>
      <c r="B1439" s="1043" t="s">
        <v>634</v>
      </c>
      <c r="C1439" s="1044"/>
      <c r="D1439" s="336" t="s">
        <v>1</v>
      </c>
      <c r="E1439" s="336" t="s">
        <v>21</v>
      </c>
      <c r="F1439" s="401" t="s">
        <v>635</v>
      </c>
      <c r="G1439" s="36"/>
      <c r="H1439" s="335"/>
      <c r="I1439" s="36"/>
      <c r="J1439" s="502" t="s">
        <v>62</v>
      </c>
      <c r="K1439" s="408"/>
      <c r="L1439" s="1071"/>
      <c r="M1439" s="1072"/>
      <c r="N1439" s="405"/>
      <c r="O1439" s="1043" t="s">
        <v>634</v>
      </c>
      <c r="P1439" s="1044"/>
      <c r="Q1439" s="336" t="s">
        <v>1</v>
      </c>
      <c r="R1439" s="336" t="s">
        <v>21</v>
      </c>
      <c r="S1439" s="401" t="s">
        <v>635</v>
      </c>
      <c r="T1439" s="36"/>
      <c r="U1439" s="335"/>
      <c r="V1439" s="36"/>
      <c r="W1439" s="336" t="s">
        <v>62</v>
      </c>
      <c r="X1439" s="408"/>
    </row>
    <row r="1440" spans="1:24" ht="19" customHeight="1">
      <c r="A1440" s="405"/>
      <c r="B1440" s="1038" t="s">
        <v>3</v>
      </c>
      <c r="C1440" s="1039"/>
      <c r="D1440" s="333">
        <v>20</v>
      </c>
      <c r="E1440" s="333">
        <v>20</v>
      </c>
      <c r="F1440" s="333">
        <v>20</v>
      </c>
      <c r="G1440" s="334"/>
      <c r="H1440" s="333"/>
      <c r="I1440" s="333"/>
      <c r="J1440" s="334">
        <v>20</v>
      </c>
      <c r="K1440" s="406"/>
      <c r="L1440" s="1071"/>
      <c r="M1440" s="1072"/>
      <c r="N1440" s="405"/>
      <c r="O1440" s="1038" t="s">
        <v>3</v>
      </c>
      <c r="P1440" s="1039"/>
      <c r="Q1440" s="333">
        <v>20</v>
      </c>
      <c r="R1440" s="333">
        <v>20</v>
      </c>
      <c r="S1440" s="333">
        <v>20</v>
      </c>
      <c r="T1440" s="334"/>
      <c r="U1440" s="333"/>
      <c r="V1440" s="333"/>
      <c r="W1440" s="334">
        <v>20</v>
      </c>
      <c r="X1440" s="406"/>
    </row>
    <row r="1441" spans="1:24" ht="19" customHeight="1">
      <c r="A1441" s="405"/>
      <c r="B1441" s="1026" t="str">
        <f>'statement of marks'!$BW$3</f>
        <v>dk;kZuqHko</v>
      </c>
      <c r="C1441" s="1027"/>
      <c r="D1441" s="499" t="str">
        <f>IF('statement of marks'!BW105="","",'statement of marks'!BW105)</f>
        <v/>
      </c>
      <c r="E1441" s="499" t="str">
        <f>IF('statement of marks'!BX105="","",'statement of marks'!BX105)</f>
        <v/>
      </c>
      <c r="F1441" s="499" t="str">
        <f>IF('statement of marks'!BZ105="","",'statement of marks'!BZ105)</f>
        <v/>
      </c>
      <c r="G1441" s="338"/>
      <c r="H1441" s="338"/>
      <c r="I1441" s="499"/>
      <c r="J1441" s="499" t="str">
        <f>IF('statement of marks'!BY105="","",'statement of marks'!BY105)</f>
        <v/>
      </c>
      <c r="K1441" s="500"/>
      <c r="L1441" s="1071"/>
      <c r="M1441" s="1072"/>
      <c r="N1441" s="405"/>
      <c r="O1441" s="1026" t="str">
        <f>'statement of marks'!$BW$3</f>
        <v>dk;kZuqHko</v>
      </c>
      <c r="P1441" s="1027"/>
      <c r="Q1441" s="499" t="str">
        <f>IF('statement of marks'!BW106="","",'statement of marks'!BW106)</f>
        <v/>
      </c>
      <c r="R1441" s="499" t="str">
        <f>IF('statement of marks'!BX106="","",'statement of marks'!BX106)</f>
        <v/>
      </c>
      <c r="S1441" s="499" t="str">
        <f>IF('statement of marks'!BZ106="","",'statement of marks'!BZ106)</f>
        <v/>
      </c>
      <c r="T1441" s="338"/>
      <c r="U1441" s="338"/>
      <c r="V1441" s="499"/>
      <c r="W1441" s="499" t="str">
        <f>IF('statement of marks'!BY106="","",'statement of marks'!BY106)</f>
        <v/>
      </c>
      <c r="X1441" s="500"/>
    </row>
    <row r="1442" spans="1:24" ht="19" customHeight="1">
      <c r="A1442" s="405"/>
      <c r="B1442" s="1026" t="str">
        <f>'statement of marks'!$CG$3</f>
        <v>dyk f'k{kk</v>
      </c>
      <c r="C1442" s="1027"/>
      <c r="D1442" s="499" t="str">
        <f>IF('statement of marks'!CG105="","",'statement of marks'!CG105)</f>
        <v/>
      </c>
      <c r="E1442" s="499" t="str">
        <f>IF('statement of marks'!CH105="","",'statement of marks'!CH105)</f>
        <v/>
      </c>
      <c r="F1442" s="499" t="str">
        <f>IF('statement of marks'!CJ105="","",'statement of marks'!CJ105)</f>
        <v/>
      </c>
      <c r="G1442" s="338"/>
      <c r="H1442" s="338"/>
      <c r="I1442" s="499"/>
      <c r="J1442" s="499" t="str">
        <f>IF('statement of marks'!CI105="","",'statement of marks'!CI105)</f>
        <v/>
      </c>
      <c r="K1442" s="500"/>
      <c r="L1442" s="1071"/>
      <c r="M1442" s="1072"/>
      <c r="N1442" s="405"/>
      <c r="O1442" s="1026" t="str">
        <f>'statement of marks'!$CG$3</f>
        <v>dyk f'k{kk</v>
      </c>
      <c r="P1442" s="1027"/>
      <c r="Q1442" s="499" t="str">
        <f>IF('statement of marks'!CG106="","",'statement of marks'!CG106)</f>
        <v/>
      </c>
      <c r="R1442" s="499" t="str">
        <f>IF('statement of marks'!CH106="","",'statement of marks'!CH106)</f>
        <v/>
      </c>
      <c r="S1442" s="499" t="str">
        <f>IF('statement of marks'!CJ106="","",'statement of marks'!CJ106)</f>
        <v/>
      </c>
      <c r="T1442" s="338"/>
      <c r="U1442" s="338"/>
      <c r="V1442" s="499"/>
      <c r="W1442" s="499" t="str">
        <f>IF('statement of marks'!CI106="","",'statement of marks'!CI106)</f>
        <v/>
      </c>
      <c r="X1442" s="500"/>
    </row>
    <row r="1443" spans="1:24" ht="19" customHeight="1">
      <c r="A1443" s="405"/>
      <c r="B1443" s="1028" t="str">
        <f>'statement of marks'!$CQ$3</f>
        <v>LokLF; ,oe~ 'kkjhfjd f'k{kk</v>
      </c>
      <c r="C1443" s="1029"/>
      <c r="D1443" s="499" t="str">
        <f>IF('statement of marks'!CQ105="","",'statement of marks'!CQ105)</f>
        <v/>
      </c>
      <c r="E1443" s="499" t="str">
        <f>IF('statement of marks'!CR105="","",'statement of marks'!CR105)</f>
        <v/>
      </c>
      <c r="F1443" s="499" t="str">
        <f>IF('statement of marks'!CT105="","",'statement of marks'!CT105)</f>
        <v/>
      </c>
      <c r="G1443" s="338"/>
      <c r="H1443" s="338"/>
      <c r="I1443" s="499"/>
      <c r="J1443" s="499" t="str">
        <f>IF('statement of marks'!CS105="","",'statement of marks'!CS105)</f>
        <v/>
      </c>
      <c r="K1443" s="500"/>
      <c r="L1443" s="1071"/>
      <c r="M1443" s="1072"/>
      <c r="N1443" s="405"/>
      <c r="O1443" s="1030" t="str">
        <f>'statement of marks'!$CQ$3</f>
        <v>LokLF; ,oe~ 'kkjhfjd f'k{kk</v>
      </c>
      <c r="P1443" s="1031"/>
      <c r="Q1443" s="499" t="str">
        <f>IF('statement of marks'!CQ106="","",'statement of marks'!CQ106)</f>
        <v/>
      </c>
      <c r="R1443" s="499" t="str">
        <f>IF('statement of marks'!CR106="","",'statement of marks'!CR106)</f>
        <v/>
      </c>
      <c r="S1443" s="499" t="str">
        <f>IF('statement of marks'!CT106="","",'statement of marks'!CT106)</f>
        <v/>
      </c>
      <c r="T1443" s="338"/>
      <c r="U1443" s="338"/>
      <c r="V1443" s="499"/>
      <c r="W1443" s="499" t="str">
        <f>IF('statement of marks'!CS106="","",'statement of marks'!CS106)</f>
        <v/>
      </c>
      <c r="X1443" s="500"/>
    </row>
    <row r="1444" spans="1:24" ht="19" customHeight="1">
      <c r="A1444" s="405"/>
      <c r="B1444" s="1032" t="s">
        <v>636</v>
      </c>
      <c r="C1444" s="1033"/>
      <c r="D1444" s="1034" t="str">
        <f>IF(details!$CQ$3="","",details!$CQ$3)</f>
        <v>;ksx vxLr rd</v>
      </c>
      <c r="E1444" s="1034"/>
      <c r="F1444" s="1034" t="str">
        <f>IF(details!$CU$3="","",details!$CU$3)</f>
        <v>;ksx vDVwcj rd</v>
      </c>
      <c r="G1444" s="1034"/>
      <c r="H1444" s="1034" t="str">
        <f>IF(details!$CY$3="","",details!$CY$3)</f>
        <v>;ksx fnlEcj rd</v>
      </c>
      <c r="I1444" s="1034"/>
      <c r="J1444" s="1034" t="str">
        <f>IF(details!$DC$3="","",details!$DC$3)</f>
        <v>;ksx Qjojh rd</v>
      </c>
      <c r="K1444" s="1035"/>
      <c r="L1444" s="1071"/>
      <c r="M1444" s="1072"/>
      <c r="N1444" s="405"/>
      <c r="O1444" s="1032" t="s">
        <v>636</v>
      </c>
      <c r="P1444" s="1033"/>
      <c r="Q1444" s="1034" t="str">
        <f>IF(details!$CQ$3="","",details!$CQ$3)</f>
        <v>;ksx vxLr rd</v>
      </c>
      <c r="R1444" s="1034"/>
      <c r="S1444" s="1034" t="str">
        <f>IF(details!$CU$3="","",details!$CU$3)</f>
        <v>;ksx vDVwcj rd</v>
      </c>
      <c r="T1444" s="1034"/>
      <c r="U1444" s="1034" t="str">
        <f>IF(details!$CY$3="","",details!$CY$3)</f>
        <v>;ksx fnlEcj rd</v>
      </c>
      <c r="V1444" s="1034"/>
      <c r="W1444" s="1034" t="str">
        <f>IF(details!$DC$3="","",details!$DC$3)</f>
        <v>;ksx Qjojh rd</v>
      </c>
      <c r="X1444" s="1035"/>
    </row>
    <row r="1445" spans="1:24" ht="19" customHeight="1">
      <c r="A1445" s="405"/>
      <c r="B1445" s="1032" t="s">
        <v>86</v>
      </c>
      <c r="C1445" s="1033"/>
      <c r="D1445" s="1036" t="str">
        <f>IF(details!CR105="","",details!CR105)</f>
        <v/>
      </c>
      <c r="E1445" s="1036"/>
      <c r="F1445" s="1036" t="str">
        <f>IF(details!CV105="","",details!CV105)</f>
        <v/>
      </c>
      <c r="G1445" s="1036"/>
      <c r="H1445" s="1036" t="str">
        <f>IF(details!CZ105="","",details!CZ105)</f>
        <v/>
      </c>
      <c r="I1445" s="1036"/>
      <c r="J1445" s="1036" t="str">
        <f>IF(details!DD105="","",details!DD105)</f>
        <v/>
      </c>
      <c r="K1445" s="1037"/>
      <c r="L1445" s="1071"/>
      <c r="M1445" s="1072"/>
      <c r="N1445" s="405"/>
      <c r="O1445" s="1032" t="s">
        <v>86</v>
      </c>
      <c r="P1445" s="1033"/>
      <c r="Q1445" s="1036" t="str">
        <f>IF(details!CR106="","",details!CR106)</f>
        <v/>
      </c>
      <c r="R1445" s="1036"/>
      <c r="S1445" s="1036" t="str">
        <f>IF(details!CV106="","",details!CV106)</f>
        <v/>
      </c>
      <c r="T1445" s="1036"/>
      <c r="U1445" s="1036" t="str">
        <f>IF(details!CZ106="","",details!CZ106)</f>
        <v/>
      </c>
      <c r="V1445" s="1036"/>
      <c r="W1445" s="1036" t="str">
        <f>IF(details!DD106="","",details!DD106)</f>
        <v/>
      </c>
      <c r="X1445" s="1037"/>
    </row>
    <row r="1446" spans="1:24" ht="19" customHeight="1">
      <c r="A1446" s="405"/>
      <c r="B1446" s="1020" t="s">
        <v>15</v>
      </c>
      <c r="C1446" s="1021"/>
      <c r="D1446" s="1022" t="str">
        <f>IF(details!CQ105="","",details!CQ105)</f>
        <v/>
      </c>
      <c r="E1446" s="1022"/>
      <c r="F1446" s="1022" t="str">
        <f>IF(details!CU105="","",details!CU105)</f>
        <v/>
      </c>
      <c r="G1446" s="1022"/>
      <c r="H1446" s="1022" t="str">
        <f>IF(details!CY105="","",details!CY105)</f>
        <v/>
      </c>
      <c r="I1446" s="1022"/>
      <c r="J1446" s="1022" t="str">
        <f>IF(details!DC105="","",details!DC105)</f>
        <v/>
      </c>
      <c r="K1446" s="1023"/>
      <c r="L1446" s="1071"/>
      <c r="M1446" s="1072"/>
      <c r="N1446" s="405"/>
      <c r="O1446" s="1020" t="s">
        <v>15</v>
      </c>
      <c r="P1446" s="1021"/>
      <c r="Q1446" s="1022" t="str">
        <f>IF(details!CQ106="","",details!CQ106)</f>
        <v/>
      </c>
      <c r="R1446" s="1022"/>
      <c r="S1446" s="1022" t="str">
        <f>IF(details!CU106="","",details!CU106)</f>
        <v/>
      </c>
      <c r="T1446" s="1022"/>
      <c r="U1446" s="1022" t="str">
        <f>IF(details!CY106="","",details!CY106)</f>
        <v/>
      </c>
      <c r="V1446" s="1022"/>
      <c r="W1446" s="1022" t="str">
        <f>IF(details!DC106="","",details!DC106)</f>
        <v/>
      </c>
      <c r="X1446" s="1023"/>
    </row>
    <row r="1447" spans="1:24" ht="19" customHeight="1">
      <c r="A1447" s="405"/>
      <c r="B1447" s="1024" t="s">
        <v>87</v>
      </c>
      <c r="C1447" s="1025"/>
      <c r="D1447" s="1016"/>
      <c r="E1447" s="1016"/>
      <c r="F1447" s="1016"/>
      <c r="G1447" s="1016"/>
      <c r="H1447" s="1016"/>
      <c r="I1447" s="1016"/>
      <c r="J1447" s="1016"/>
      <c r="K1447" s="1017"/>
      <c r="L1447" s="1071"/>
      <c r="M1447" s="1072"/>
      <c r="N1447" s="405"/>
      <c r="O1447" s="1024" t="s">
        <v>87</v>
      </c>
      <c r="P1447" s="1025"/>
      <c r="Q1447" s="1016"/>
      <c r="R1447" s="1016"/>
      <c r="S1447" s="1016"/>
      <c r="T1447" s="1016"/>
      <c r="U1447" s="1016"/>
      <c r="V1447" s="1016"/>
      <c r="W1447" s="1016"/>
      <c r="X1447" s="1017"/>
    </row>
    <row r="1448" spans="1:24" ht="19" customHeight="1">
      <c r="A1448" s="405"/>
      <c r="B1448" s="1014" t="s">
        <v>73</v>
      </c>
      <c r="C1448" s="1015"/>
      <c r="D1448" s="1016"/>
      <c r="E1448" s="1016"/>
      <c r="F1448" s="1016"/>
      <c r="G1448" s="1016"/>
      <c r="H1448" s="1016"/>
      <c r="I1448" s="1016"/>
      <c r="J1448" s="1016"/>
      <c r="K1448" s="1017"/>
      <c r="L1448" s="1071"/>
      <c r="M1448" s="1072"/>
      <c r="N1448" s="405"/>
      <c r="O1448" s="1014" t="s">
        <v>73</v>
      </c>
      <c r="P1448" s="1015"/>
      <c r="Q1448" s="1016"/>
      <c r="R1448" s="1016"/>
      <c r="S1448" s="1016"/>
      <c r="T1448" s="1016"/>
      <c r="U1448" s="1016"/>
      <c r="V1448" s="1016"/>
      <c r="W1448" s="1016"/>
      <c r="X1448" s="1017"/>
    </row>
    <row r="1449" spans="1:24" ht="19" customHeight="1">
      <c r="A1449" s="405"/>
      <c r="B1449" s="1018" t="s">
        <v>88</v>
      </c>
      <c r="C1449" s="1019"/>
      <c r="D1449" s="1016"/>
      <c r="E1449" s="1016"/>
      <c r="F1449" s="1016"/>
      <c r="G1449" s="1016"/>
      <c r="H1449" s="1016"/>
      <c r="I1449" s="1016"/>
      <c r="J1449" s="1016"/>
      <c r="K1449" s="1017"/>
      <c r="L1449" s="1071"/>
      <c r="M1449" s="1072"/>
      <c r="N1449" s="405"/>
      <c r="O1449" s="1018" t="s">
        <v>88</v>
      </c>
      <c r="P1449" s="1019"/>
      <c r="Q1449" s="1016"/>
      <c r="R1449" s="1016"/>
      <c r="S1449" s="1016"/>
      <c r="T1449" s="1016"/>
      <c r="U1449" s="1016"/>
      <c r="V1449" s="1016"/>
      <c r="W1449" s="1016"/>
      <c r="X1449" s="1017"/>
    </row>
    <row r="1450" spans="1:24" ht="19" customHeight="1" thickBot="1">
      <c r="A1450" s="411"/>
      <c r="B1450" s="1010" t="s">
        <v>89</v>
      </c>
      <c r="C1450" s="1011"/>
      <c r="D1450" s="1012"/>
      <c r="E1450" s="1012"/>
      <c r="F1450" s="1012"/>
      <c r="G1450" s="1012"/>
      <c r="H1450" s="1012"/>
      <c r="I1450" s="1012"/>
      <c r="J1450" s="1012"/>
      <c r="K1450" s="1013"/>
      <c r="L1450" s="1071"/>
      <c r="M1450" s="1072"/>
      <c r="N1450" s="411"/>
      <c r="O1450" s="1010" t="s">
        <v>89</v>
      </c>
      <c r="P1450" s="1011"/>
      <c r="Q1450" s="1012"/>
      <c r="R1450" s="1012"/>
      <c r="S1450" s="1012"/>
      <c r="T1450" s="1012"/>
      <c r="U1450" s="1012"/>
      <c r="V1450" s="1012"/>
      <c r="W1450" s="1012"/>
      <c r="X1450" s="1013"/>
    </row>
  </sheetData>
  <sheetProtection password="CC1C" sheet="1" objects="1" scenarios="1" formatCells="0" formatColumns="0" formatRows="0" autoFilter="0"/>
  <mergeCells count="6802">
    <mergeCell ref="B634:C634"/>
    <mergeCell ref="D634:E634"/>
    <mergeCell ref="F634:G634"/>
    <mergeCell ref="H634:I634"/>
    <mergeCell ref="J634:K634"/>
    <mergeCell ref="O634:P634"/>
    <mergeCell ref="Q634:R634"/>
    <mergeCell ref="S634:T634"/>
    <mergeCell ref="U634:V634"/>
    <mergeCell ref="W634:X634"/>
    <mergeCell ref="B635:C635"/>
    <mergeCell ref="D635:E635"/>
    <mergeCell ref="F635:G635"/>
    <mergeCell ref="H635:I635"/>
    <mergeCell ref="J635:K635"/>
    <mergeCell ref="O635:P635"/>
    <mergeCell ref="Q635:R635"/>
    <mergeCell ref="S635:T635"/>
    <mergeCell ref="U635:V635"/>
    <mergeCell ref="W635:X635"/>
    <mergeCell ref="L1:L1450"/>
    <mergeCell ref="M1:M1450"/>
    <mergeCell ref="B630:C630"/>
    <mergeCell ref="O630:P630"/>
    <mergeCell ref="B631:C631"/>
    <mergeCell ref="O631:P631"/>
    <mergeCell ref="B632:C632"/>
    <mergeCell ref="D632:E632"/>
    <mergeCell ref="F632:G632"/>
    <mergeCell ref="H632:I632"/>
    <mergeCell ref="J632:K632"/>
    <mergeCell ref="O632:P632"/>
    <mergeCell ref="Q632:R632"/>
    <mergeCell ref="S632:T632"/>
    <mergeCell ref="U632:V632"/>
    <mergeCell ref="W632:X632"/>
    <mergeCell ref="B633:C633"/>
    <mergeCell ref="D633:E633"/>
    <mergeCell ref="F633:G633"/>
    <mergeCell ref="H633:I633"/>
    <mergeCell ref="J633:K633"/>
    <mergeCell ref="O633:P633"/>
    <mergeCell ref="Q633:R633"/>
    <mergeCell ref="S633:T633"/>
    <mergeCell ref="U633:V633"/>
    <mergeCell ref="W633:X633"/>
    <mergeCell ref="B621:C621"/>
    <mergeCell ref="O621:P621"/>
    <mergeCell ref="B622:C622"/>
    <mergeCell ref="O622:P622"/>
    <mergeCell ref="B623:C623"/>
    <mergeCell ref="O623:P623"/>
    <mergeCell ref="B624:C624"/>
    <mergeCell ref="O624:P624"/>
    <mergeCell ref="A625:A626"/>
    <mergeCell ref="B625:B626"/>
    <mergeCell ref="N625:N626"/>
    <mergeCell ref="O625:O626"/>
    <mergeCell ref="B627:C627"/>
    <mergeCell ref="O627:P627"/>
    <mergeCell ref="B628:C628"/>
    <mergeCell ref="O628:P628"/>
    <mergeCell ref="B629:C629"/>
    <mergeCell ref="O629:P629"/>
    <mergeCell ref="B618:C618"/>
    <mergeCell ref="E618:F618"/>
    <mergeCell ref="G618:K618"/>
    <mergeCell ref="O618:P618"/>
    <mergeCell ref="R618:S618"/>
    <mergeCell ref="T618:X618"/>
    <mergeCell ref="D619:D620"/>
    <mergeCell ref="E619:E620"/>
    <mergeCell ref="F619:F620"/>
    <mergeCell ref="G619:G620"/>
    <mergeCell ref="H619:J619"/>
    <mergeCell ref="K619:K620"/>
    <mergeCell ref="Q619:Q620"/>
    <mergeCell ref="R619:R620"/>
    <mergeCell ref="S619:S620"/>
    <mergeCell ref="T619:T620"/>
    <mergeCell ref="U619:W619"/>
    <mergeCell ref="X619:X620"/>
    <mergeCell ref="B614:C614"/>
    <mergeCell ref="D614:K614"/>
    <mergeCell ref="O614:P614"/>
    <mergeCell ref="Q614:X614"/>
    <mergeCell ref="B615:C615"/>
    <mergeCell ref="D615:K615"/>
    <mergeCell ref="O615:P615"/>
    <mergeCell ref="Q615:X615"/>
    <mergeCell ref="B616:C616"/>
    <mergeCell ref="D616:K616"/>
    <mergeCell ref="O616:P616"/>
    <mergeCell ref="Q616:X616"/>
    <mergeCell ref="B617:C617"/>
    <mergeCell ref="E617:F617"/>
    <mergeCell ref="G617:K617"/>
    <mergeCell ref="O617:P617"/>
    <mergeCell ref="R617:S617"/>
    <mergeCell ref="T617:X617"/>
    <mergeCell ref="B609:C609"/>
    <mergeCell ref="D609:E609"/>
    <mergeCell ref="F609:G609"/>
    <mergeCell ref="H609:I609"/>
    <mergeCell ref="J609:K609"/>
    <mergeCell ref="O609:P609"/>
    <mergeCell ref="Q609:R609"/>
    <mergeCell ref="S609:T609"/>
    <mergeCell ref="U609:V609"/>
    <mergeCell ref="W609:X609"/>
    <mergeCell ref="A610:K610"/>
    <mergeCell ref="N610:X610"/>
    <mergeCell ref="A611:K612"/>
    <mergeCell ref="N611:X612"/>
    <mergeCell ref="B613:C613"/>
    <mergeCell ref="D613:K613"/>
    <mergeCell ref="O613:P613"/>
    <mergeCell ref="Q613:X613"/>
    <mergeCell ref="B607:C607"/>
    <mergeCell ref="D607:E607"/>
    <mergeCell ref="F607:G607"/>
    <mergeCell ref="H607:I607"/>
    <mergeCell ref="J607:K607"/>
    <mergeCell ref="O607:P607"/>
    <mergeCell ref="Q607:R607"/>
    <mergeCell ref="S607:T607"/>
    <mergeCell ref="U607:V607"/>
    <mergeCell ref="W607:X607"/>
    <mergeCell ref="B608:C608"/>
    <mergeCell ref="D608:E608"/>
    <mergeCell ref="F608:G608"/>
    <mergeCell ref="H608:I608"/>
    <mergeCell ref="J608:K608"/>
    <mergeCell ref="O608:P608"/>
    <mergeCell ref="Q608:R608"/>
    <mergeCell ref="S608:T608"/>
    <mergeCell ref="U608:V608"/>
    <mergeCell ref="W608:X608"/>
    <mergeCell ref="B605:C605"/>
    <mergeCell ref="D605:E605"/>
    <mergeCell ref="F605:G605"/>
    <mergeCell ref="H605:I605"/>
    <mergeCell ref="J605:K605"/>
    <mergeCell ref="O605:P605"/>
    <mergeCell ref="Q605:R605"/>
    <mergeCell ref="S605:T605"/>
    <mergeCell ref="U605:V605"/>
    <mergeCell ref="W605:X605"/>
    <mergeCell ref="B606:C606"/>
    <mergeCell ref="D606:E606"/>
    <mergeCell ref="F606:G606"/>
    <mergeCell ref="H606:I606"/>
    <mergeCell ref="J606:K606"/>
    <mergeCell ref="O606:P606"/>
    <mergeCell ref="Q606:R606"/>
    <mergeCell ref="S606:T606"/>
    <mergeCell ref="U606:V606"/>
    <mergeCell ref="W606:X606"/>
    <mergeCell ref="B601:C601"/>
    <mergeCell ref="O601:P601"/>
    <mergeCell ref="B602:C602"/>
    <mergeCell ref="O602:P602"/>
    <mergeCell ref="B603:C603"/>
    <mergeCell ref="D603:E603"/>
    <mergeCell ref="F603:G603"/>
    <mergeCell ref="H603:I603"/>
    <mergeCell ref="J603:K603"/>
    <mergeCell ref="O603:P603"/>
    <mergeCell ref="Q603:R603"/>
    <mergeCell ref="S603:T603"/>
    <mergeCell ref="U603:V603"/>
    <mergeCell ref="W603:X603"/>
    <mergeCell ref="B604:C604"/>
    <mergeCell ref="D604:E604"/>
    <mergeCell ref="F604:G604"/>
    <mergeCell ref="H604:I604"/>
    <mergeCell ref="J604:K604"/>
    <mergeCell ref="O604:P604"/>
    <mergeCell ref="Q604:R604"/>
    <mergeCell ref="S604:T604"/>
    <mergeCell ref="U604:V604"/>
    <mergeCell ref="W604:X604"/>
    <mergeCell ref="B592:C592"/>
    <mergeCell ref="O592:P592"/>
    <mergeCell ref="B593:C593"/>
    <mergeCell ref="O593:P593"/>
    <mergeCell ref="B594:C594"/>
    <mergeCell ref="O594:P594"/>
    <mergeCell ref="B595:C595"/>
    <mergeCell ref="O595:P595"/>
    <mergeCell ref="A596:A597"/>
    <mergeCell ref="B596:B597"/>
    <mergeCell ref="N596:N597"/>
    <mergeCell ref="O596:O597"/>
    <mergeCell ref="B598:C598"/>
    <mergeCell ref="O598:P598"/>
    <mergeCell ref="B599:C599"/>
    <mergeCell ref="O599:P599"/>
    <mergeCell ref="B600:C600"/>
    <mergeCell ref="O600:P600"/>
    <mergeCell ref="B589:C589"/>
    <mergeCell ref="E589:F589"/>
    <mergeCell ref="G589:K589"/>
    <mergeCell ref="O589:P589"/>
    <mergeCell ref="R589:S589"/>
    <mergeCell ref="T589:X589"/>
    <mergeCell ref="D590:D591"/>
    <mergeCell ref="E590:E591"/>
    <mergeCell ref="F590:F591"/>
    <mergeCell ref="G590:G591"/>
    <mergeCell ref="H590:J590"/>
    <mergeCell ref="K590:K591"/>
    <mergeCell ref="Q590:Q591"/>
    <mergeCell ref="R590:R591"/>
    <mergeCell ref="S590:S591"/>
    <mergeCell ref="T590:T591"/>
    <mergeCell ref="U590:W590"/>
    <mergeCell ref="X590:X591"/>
    <mergeCell ref="B585:C585"/>
    <mergeCell ref="D585:K585"/>
    <mergeCell ref="O585:P585"/>
    <mergeCell ref="Q585:X585"/>
    <mergeCell ref="B586:C586"/>
    <mergeCell ref="D586:K586"/>
    <mergeCell ref="O586:P586"/>
    <mergeCell ref="Q586:X586"/>
    <mergeCell ref="B587:C587"/>
    <mergeCell ref="D587:K587"/>
    <mergeCell ref="O587:P587"/>
    <mergeCell ref="Q587:X587"/>
    <mergeCell ref="B588:C588"/>
    <mergeCell ref="E588:F588"/>
    <mergeCell ref="G588:K588"/>
    <mergeCell ref="O588:P588"/>
    <mergeCell ref="R588:S588"/>
    <mergeCell ref="T588:X588"/>
    <mergeCell ref="B580:C580"/>
    <mergeCell ref="D580:E580"/>
    <mergeCell ref="F580:G580"/>
    <mergeCell ref="H580:I580"/>
    <mergeCell ref="J580:K580"/>
    <mergeCell ref="O580:P580"/>
    <mergeCell ref="Q580:R580"/>
    <mergeCell ref="S580:T580"/>
    <mergeCell ref="U580:V580"/>
    <mergeCell ref="W580:X580"/>
    <mergeCell ref="A581:K581"/>
    <mergeCell ref="N581:X581"/>
    <mergeCell ref="A582:K583"/>
    <mergeCell ref="N582:X583"/>
    <mergeCell ref="B584:C584"/>
    <mergeCell ref="D584:K584"/>
    <mergeCell ref="O584:P584"/>
    <mergeCell ref="Q584:X584"/>
    <mergeCell ref="B578:C578"/>
    <mergeCell ref="D578:E578"/>
    <mergeCell ref="F578:G578"/>
    <mergeCell ref="H578:I578"/>
    <mergeCell ref="J578:K578"/>
    <mergeCell ref="O578:P578"/>
    <mergeCell ref="Q578:R578"/>
    <mergeCell ref="S578:T578"/>
    <mergeCell ref="U578:V578"/>
    <mergeCell ref="W578:X578"/>
    <mergeCell ref="B579:C579"/>
    <mergeCell ref="D579:E579"/>
    <mergeCell ref="F579:G579"/>
    <mergeCell ref="H579:I579"/>
    <mergeCell ref="J579:K579"/>
    <mergeCell ref="O579:P579"/>
    <mergeCell ref="Q579:R579"/>
    <mergeCell ref="S579:T579"/>
    <mergeCell ref="U579:V579"/>
    <mergeCell ref="W579:X579"/>
    <mergeCell ref="B576:C576"/>
    <mergeCell ref="D576:E576"/>
    <mergeCell ref="F576:G576"/>
    <mergeCell ref="H576:I576"/>
    <mergeCell ref="J576:K576"/>
    <mergeCell ref="O576:P576"/>
    <mergeCell ref="Q576:R576"/>
    <mergeCell ref="S576:T576"/>
    <mergeCell ref="U576:V576"/>
    <mergeCell ref="W576:X576"/>
    <mergeCell ref="B577:C577"/>
    <mergeCell ref="D577:E577"/>
    <mergeCell ref="F577:G577"/>
    <mergeCell ref="H577:I577"/>
    <mergeCell ref="J577:K577"/>
    <mergeCell ref="O577:P577"/>
    <mergeCell ref="Q577:R577"/>
    <mergeCell ref="S577:T577"/>
    <mergeCell ref="U577:V577"/>
    <mergeCell ref="W577:X577"/>
    <mergeCell ref="B572:C572"/>
    <mergeCell ref="O572:P572"/>
    <mergeCell ref="B573:C573"/>
    <mergeCell ref="O573:P573"/>
    <mergeCell ref="B574:C574"/>
    <mergeCell ref="D574:E574"/>
    <mergeCell ref="F574:G574"/>
    <mergeCell ref="H574:I574"/>
    <mergeCell ref="J574:K574"/>
    <mergeCell ref="O574:P574"/>
    <mergeCell ref="Q574:R574"/>
    <mergeCell ref="S574:T574"/>
    <mergeCell ref="U574:V574"/>
    <mergeCell ref="W574:X574"/>
    <mergeCell ref="B575:C575"/>
    <mergeCell ref="D575:E575"/>
    <mergeCell ref="F575:G575"/>
    <mergeCell ref="H575:I575"/>
    <mergeCell ref="J575:K575"/>
    <mergeCell ref="O575:P575"/>
    <mergeCell ref="Q575:R575"/>
    <mergeCell ref="S575:T575"/>
    <mergeCell ref="U575:V575"/>
    <mergeCell ref="W575:X575"/>
    <mergeCell ref="B563:C563"/>
    <mergeCell ref="O563:P563"/>
    <mergeCell ref="B564:C564"/>
    <mergeCell ref="O564:P564"/>
    <mergeCell ref="B565:C565"/>
    <mergeCell ref="O565:P565"/>
    <mergeCell ref="B566:C566"/>
    <mergeCell ref="O566:P566"/>
    <mergeCell ref="A567:A568"/>
    <mergeCell ref="B567:B568"/>
    <mergeCell ref="N567:N568"/>
    <mergeCell ref="O567:O568"/>
    <mergeCell ref="B569:C569"/>
    <mergeCell ref="O569:P569"/>
    <mergeCell ref="B570:C570"/>
    <mergeCell ref="O570:P570"/>
    <mergeCell ref="B571:C571"/>
    <mergeCell ref="O571:P571"/>
    <mergeCell ref="B560:C560"/>
    <mergeCell ref="E560:F560"/>
    <mergeCell ref="G560:K560"/>
    <mergeCell ref="O560:P560"/>
    <mergeCell ref="R560:S560"/>
    <mergeCell ref="T560:X560"/>
    <mergeCell ref="D561:D562"/>
    <mergeCell ref="E561:E562"/>
    <mergeCell ref="F561:F562"/>
    <mergeCell ref="G561:G562"/>
    <mergeCell ref="H561:J561"/>
    <mergeCell ref="K561:K562"/>
    <mergeCell ref="Q561:Q562"/>
    <mergeCell ref="R561:R562"/>
    <mergeCell ref="S561:S562"/>
    <mergeCell ref="T561:T562"/>
    <mergeCell ref="U561:W561"/>
    <mergeCell ref="X561:X562"/>
    <mergeCell ref="B556:C556"/>
    <mergeCell ref="D556:K556"/>
    <mergeCell ref="O556:P556"/>
    <mergeCell ref="Q556:X556"/>
    <mergeCell ref="B557:C557"/>
    <mergeCell ref="D557:K557"/>
    <mergeCell ref="O557:P557"/>
    <mergeCell ref="Q557:X557"/>
    <mergeCell ref="B558:C558"/>
    <mergeCell ref="D558:K558"/>
    <mergeCell ref="O558:P558"/>
    <mergeCell ref="Q558:X558"/>
    <mergeCell ref="B559:C559"/>
    <mergeCell ref="E559:F559"/>
    <mergeCell ref="G559:K559"/>
    <mergeCell ref="O559:P559"/>
    <mergeCell ref="R559:S559"/>
    <mergeCell ref="T559:X559"/>
    <mergeCell ref="B551:C551"/>
    <mergeCell ref="D551:E551"/>
    <mergeCell ref="F551:G551"/>
    <mergeCell ref="H551:I551"/>
    <mergeCell ref="J551:K551"/>
    <mergeCell ref="O551:P551"/>
    <mergeCell ref="Q551:R551"/>
    <mergeCell ref="S551:T551"/>
    <mergeCell ref="U551:V551"/>
    <mergeCell ref="W551:X551"/>
    <mergeCell ref="A552:K552"/>
    <mergeCell ref="N552:X552"/>
    <mergeCell ref="A553:K554"/>
    <mergeCell ref="N553:X554"/>
    <mergeCell ref="B555:C555"/>
    <mergeCell ref="D555:K555"/>
    <mergeCell ref="O555:P555"/>
    <mergeCell ref="Q555:X555"/>
    <mergeCell ref="B549:C549"/>
    <mergeCell ref="D549:E549"/>
    <mergeCell ref="F549:G549"/>
    <mergeCell ref="H549:I549"/>
    <mergeCell ref="J549:K549"/>
    <mergeCell ref="O549:P549"/>
    <mergeCell ref="Q549:R549"/>
    <mergeCell ref="S549:T549"/>
    <mergeCell ref="U549:V549"/>
    <mergeCell ref="W549:X549"/>
    <mergeCell ref="B550:C550"/>
    <mergeCell ref="D550:E550"/>
    <mergeCell ref="F550:G550"/>
    <mergeCell ref="H550:I550"/>
    <mergeCell ref="J550:K550"/>
    <mergeCell ref="O550:P550"/>
    <mergeCell ref="Q550:R550"/>
    <mergeCell ref="S550:T550"/>
    <mergeCell ref="U550:V550"/>
    <mergeCell ref="W550:X550"/>
    <mergeCell ref="B547:C547"/>
    <mergeCell ref="D547:E547"/>
    <mergeCell ref="F547:G547"/>
    <mergeCell ref="H547:I547"/>
    <mergeCell ref="J547:K547"/>
    <mergeCell ref="O547:P547"/>
    <mergeCell ref="Q547:R547"/>
    <mergeCell ref="S547:T547"/>
    <mergeCell ref="U547:V547"/>
    <mergeCell ref="W547:X547"/>
    <mergeCell ref="B548:C548"/>
    <mergeCell ref="D548:E548"/>
    <mergeCell ref="F548:G548"/>
    <mergeCell ref="H548:I548"/>
    <mergeCell ref="J548:K548"/>
    <mergeCell ref="O548:P548"/>
    <mergeCell ref="Q548:R548"/>
    <mergeCell ref="S548:T548"/>
    <mergeCell ref="U548:V548"/>
    <mergeCell ref="W548:X548"/>
    <mergeCell ref="B543:C543"/>
    <mergeCell ref="O543:P543"/>
    <mergeCell ref="B544:C544"/>
    <mergeCell ref="O544:P544"/>
    <mergeCell ref="B545:C545"/>
    <mergeCell ref="D545:E545"/>
    <mergeCell ref="F545:G545"/>
    <mergeCell ref="H545:I545"/>
    <mergeCell ref="J545:K545"/>
    <mergeCell ref="O545:P545"/>
    <mergeCell ref="Q545:R545"/>
    <mergeCell ref="S545:T545"/>
    <mergeCell ref="U545:V545"/>
    <mergeCell ref="W545:X545"/>
    <mergeCell ref="B546:C546"/>
    <mergeCell ref="D546:E546"/>
    <mergeCell ref="F546:G546"/>
    <mergeCell ref="H546:I546"/>
    <mergeCell ref="J546:K546"/>
    <mergeCell ref="O546:P546"/>
    <mergeCell ref="Q546:R546"/>
    <mergeCell ref="S546:T546"/>
    <mergeCell ref="U546:V546"/>
    <mergeCell ref="W546:X546"/>
    <mergeCell ref="B534:C534"/>
    <mergeCell ref="O534:P534"/>
    <mergeCell ref="B535:C535"/>
    <mergeCell ref="O535:P535"/>
    <mergeCell ref="B536:C536"/>
    <mergeCell ref="O536:P536"/>
    <mergeCell ref="B537:C537"/>
    <mergeCell ref="O537:P537"/>
    <mergeCell ref="A538:A539"/>
    <mergeCell ref="B538:B539"/>
    <mergeCell ref="N538:N539"/>
    <mergeCell ref="O538:O539"/>
    <mergeCell ref="B540:C540"/>
    <mergeCell ref="O540:P540"/>
    <mergeCell ref="B541:C541"/>
    <mergeCell ref="O541:P541"/>
    <mergeCell ref="B542:C542"/>
    <mergeCell ref="O542:P542"/>
    <mergeCell ref="B531:C531"/>
    <mergeCell ref="E531:F531"/>
    <mergeCell ref="G531:K531"/>
    <mergeCell ref="O531:P531"/>
    <mergeCell ref="R531:S531"/>
    <mergeCell ref="T531:X531"/>
    <mergeCell ref="D532:D533"/>
    <mergeCell ref="E532:E533"/>
    <mergeCell ref="F532:F533"/>
    <mergeCell ref="G532:G533"/>
    <mergeCell ref="H532:J532"/>
    <mergeCell ref="K532:K533"/>
    <mergeCell ref="Q532:Q533"/>
    <mergeCell ref="R532:R533"/>
    <mergeCell ref="S532:S533"/>
    <mergeCell ref="T532:T533"/>
    <mergeCell ref="U532:W532"/>
    <mergeCell ref="X532:X533"/>
    <mergeCell ref="B527:C527"/>
    <mergeCell ref="D527:K527"/>
    <mergeCell ref="O527:P527"/>
    <mergeCell ref="Q527:X527"/>
    <mergeCell ref="B528:C528"/>
    <mergeCell ref="D528:K528"/>
    <mergeCell ref="O528:P528"/>
    <mergeCell ref="Q528:X528"/>
    <mergeCell ref="B529:C529"/>
    <mergeCell ref="D529:K529"/>
    <mergeCell ref="O529:P529"/>
    <mergeCell ref="Q529:X529"/>
    <mergeCell ref="B530:C530"/>
    <mergeCell ref="E530:F530"/>
    <mergeCell ref="G530:K530"/>
    <mergeCell ref="O530:P530"/>
    <mergeCell ref="R530:S530"/>
    <mergeCell ref="T530:X530"/>
    <mergeCell ref="B522:C522"/>
    <mergeCell ref="D522:E522"/>
    <mergeCell ref="F522:G522"/>
    <mergeCell ref="H522:I522"/>
    <mergeCell ref="J522:K522"/>
    <mergeCell ref="O522:P522"/>
    <mergeCell ref="Q522:R522"/>
    <mergeCell ref="S522:T522"/>
    <mergeCell ref="U522:V522"/>
    <mergeCell ref="W522:X522"/>
    <mergeCell ref="A523:K523"/>
    <mergeCell ref="N523:X523"/>
    <mergeCell ref="A524:K525"/>
    <mergeCell ref="N524:X525"/>
    <mergeCell ref="B526:C526"/>
    <mergeCell ref="D526:K526"/>
    <mergeCell ref="O526:P526"/>
    <mergeCell ref="Q526:X526"/>
    <mergeCell ref="B520:C520"/>
    <mergeCell ref="D520:E520"/>
    <mergeCell ref="F520:G520"/>
    <mergeCell ref="H520:I520"/>
    <mergeCell ref="J520:K520"/>
    <mergeCell ref="O520:P520"/>
    <mergeCell ref="Q520:R520"/>
    <mergeCell ref="S520:T520"/>
    <mergeCell ref="U520:V520"/>
    <mergeCell ref="W520:X520"/>
    <mergeCell ref="B521:C521"/>
    <mergeCell ref="D521:E521"/>
    <mergeCell ref="F521:G521"/>
    <mergeCell ref="H521:I521"/>
    <mergeCell ref="J521:K521"/>
    <mergeCell ref="O521:P521"/>
    <mergeCell ref="Q521:R521"/>
    <mergeCell ref="S521:T521"/>
    <mergeCell ref="U521:V521"/>
    <mergeCell ref="W521:X521"/>
    <mergeCell ref="B518:C518"/>
    <mergeCell ref="D518:E518"/>
    <mergeCell ref="F518:G518"/>
    <mergeCell ref="H518:I518"/>
    <mergeCell ref="J518:K518"/>
    <mergeCell ref="O518:P518"/>
    <mergeCell ref="Q518:R518"/>
    <mergeCell ref="S518:T518"/>
    <mergeCell ref="U518:V518"/>
    <mergeCell ref="W518:X518"/>
    <mergeCell ref="B519:C519"/>
    <mergeCell ref="D519:E519"/>
    <mergeCell ref="F519:G519"/>
    <mergeCell ref="H519:I519"/>
    <mergeCell ref="J519:K519"/>
    <mergeCell ref="O519:P519"/>
    <mergeCell ref="Q519:R519"/>
    <mergeCell ref="S519:T519"/>
    <mergeCell ref="U519:V519"/>
    <mergeCell ref="W519:X519"/>
    <mergeCell ref="B514:C514"/>
    <mergeCell ref="O514:P514"/>
    <mergeCell ref="B515:C515"/>
    <mergeCell ref="O515:P515"/>
    <mergeCell ref="B516:C516"/>
    <mergeCell ref="D516:E516"/>
    <mergeCell ref="F516:G516"/>
    <mergeCell ref="H516:I516"/>
    <mergeCell ref="J516:K516"/>
    <mergeCell ref="O516:P516"/>
    <mergeCell ref="Q516:R516"/>
    <mergeCell ref="S516:T516"/>
    <mergeCell ref="U516:V516"/>
    <mergeCell ref="W516:X516"/>
    <mergeCell ref="B517:C517"/>
    <mergeCell ref="D517:E517"/>
    <mergeCell ref="F517:G517"/>
    <mergeCell ref="H517:I517"/>
    <mergeCell ref="J517:K517"/>
    <mergeCell ref="O517:P517"/>
    <mergeCell ref="Q517:R517"/>
    <mergeCell ref="S517:T517"/>
    <mergeCell ref="U517:V517"/>
    <mergeCell ref="W517:X517"/>
    <mergeCell ref="B505:C505"/>
    <mergeCell ref="O505:P505"/>
    <mergeCell ref="B506:C506"/>
    <mergeCell ref="O506:P506"/>
    <mergeCell ref="B507:C507"/>
    <mergeCell ref="O507:P507"/>
    <mergeCell ref="B508:C508"/>
    <mergeCell ref="O508:P508"/>
    <mergeCell ref="A509:A510"/>
    <mergeCell ref="B509:B510"/>
    <mergeCell ref="N509:N510"/>
    <mergeCell ref="O509:O510"/>
    <mergeCell ref="B511:C511"/>
    <mergeCell ref="O511:P511"/>
    <mergeCell ref="B512:C512"/>
    <mergeCell ref="O512:P512"/>
    <mergeCell ref="B513:C513"/>
    <mergeCell ref="O513:P513"/>
    <mergeCell ref="B502:C502"/>
    <mergeCell ref="E502:F502"/>
    <mergeCell ref="G502:K502"/>
    <mergeCell ref="O502:P502"/>
    <mergeCell ref="R502:S502"/>
    <mergeCell ref="T502:X502"/>
    <mergeCell ref="D503:D504"/>
    <mergeCell ref="E503:E504"/>
    <mergeCell ref="F503:F504"/>
    <mergeCell ref="G503:G504"/>
    <mergeCell ref="H503:J503"/>
    <mergeCell ref="K503:K504"/>
    <mergeCell ref="Q503:Q504"/>
    <mergeCell ref="R503:R504"/>
    <mergeCell ref="S503:S504"/>
    <mergeCell ref="T503:T504"/>
    <mergeCell ref="U503:W503"/>
    <mergeCell ref="X503:X504"/>
    <mergeCell ref="B498:C498"/>
    <mergeCell ref="D498:K498"/>
    <mergeCell ref="O498:P498"/>
    <mergeCell ref="Q498:X498"/>
    <mergeCell ref="B499:C499"/>
    <mergeCell ref="D499:K499"/>
    <mergeCell ref="O499:P499"/>
    <mergeCell ref="Q499:X499"/>
    <mergeCell ref="B500:C500"/>
    <mergeCell ref="D500:K500"/>
    <mergeCell ref="O500:P500"/>
    <mergeCell ref="Q500:X500"/>
    <mergeCell ref="B501:C501"/>
    <mergeCell ref="E501:F501"/>
    <mergeCell ref="G501:K501"/>
    <mergeCell ref="O501:P501"/>
    <mergeCell ref="R501:S501"/>
    <mergeCell ref="T501:X501"/>
    <mergeCell ref="B493:C493"/>
    <mergeCell ref="D493:E493"/>
    <mergeCell ref="F493:G493"/>
    <mergeCell ref="H493:I493"/>
    <mergeCell ref="J493:K493"/>
    <mergeCell ref="O493:P493"/>
    <mergeCell ref="Q493:R493"/>
    <mergeCell ref="S493:T493"/>
    <mergeCell ref="U493:V493"/>
    <mergeCell ref="W493:X493"/>
    <mergeCell ref="A494:K494"/>
    <mergeCell ref="N494:X494"/>
    <mergeCell ref="A495:K496"/>
    <mergeCell ref="N495:X496"/>
    <mergeCell ref="B497:C497"/>
    <mergeCell ref="D497:K497"/>
    <mergeCell ref="O497:P497"/>
    <mergeCell ref="Q497:X497"/>
    <mergeCell ref="B491:C491"/>
    <mergeCell ref="D491:E491"/>
    <mergeCell ref="F491:G491"/>
    <mergeCell ref="H491:I491"/>
    <mergeCell ref="J491:K491"/>
    <mergeCell ref="O491:P491"/>
    <mergeCell ref="Q491:R491"/>
    <mergeCell ref="S491:T491"/>
    <mergeCell ref="U491:V491"/>
    <mergeCell ref="W491:X491"/>
    <mergeCell ref="B492:C492"/>
    <mergeCell ref="D492:E492"/>
    <mergeCell ref="F492:G492"/>
    <mergeCell ref="H492:I492"/>
    <mergeCell ref="J492:K492"/>
    <mergeCell ref="O492:P492"/>
    <mergeCell ref="Q492:R492"/>
    <mergeCell ref="S492:T492"/>
    <mergeCell ref="U492:V492"/>
    <mergeCell ref="W492:X492"/>
    <mergeCell ref="B489:C489"/>
    <mergeCell ref="D489:E489"/>
    <mergeCell ref="F489:G489"/>
    <mergeCell ref="H489:I489"/>
    <mergeCell ref="J489:K489"/>
    <mergeCell ref="O489:P489"/>
    <mergeCell ref="Q489:R489"/>
    <mergeCell ref="S489:T489"/>
    <mergeCell ref="U489:V489"/>
    <mergeCell ref="W489:X489"/>
    <mergeCell ref="B490:C490"/>
    <mergeCell ref="D490:E490"/>
    <mergeCell ref="F490:G490"/>
    <mergeCell ref="H490:I490"/>
    <mergeCell ref="J490:K490"/>
    <mergeCell ref="O490:P490"/>
    <mergeCell ref="Q490:R490"/>
    <mergeCell ref="S490:T490"/>
    <mergeCell ref="U490:V490"/>
    <mergeCell ref="W490:X490"/>
    <mergeCell ref="B485:C485"/>
    <mergeCell ref="O485:P485"/>
    <mergeCell ref="B486:C486"/>
    <mergeCell ref="O486:P486"/>
    <mergeCell ref="B487:C487"/>
    <mergeCell ref="D487:E487"/>
    <mergeCell ref="F487:G487"/>
    <mergeCell ref="H487:I487"/>
    <mergeCell ref="J487:K487"/>
    <mergeCell ref="O487:P487"/>
    <mergeCell ref="Q487:R487"/>
    <mergeCell ref="S487:T487"/>
    <mergeCell ref="U487:V487"/>
    <mergeCell ref="W487:X487"/>
    <mergeCell ref="B488:C488"/>
    <mergeCell ref="D488:E488"/>
    <mergeCell ref="F488:G488"/>
    <mergeCell ref="H488:I488"/>
    <mergeCell ref="J488:K488"/>
    <mergeCell ref="O488:P488"/>
    <mergeCell ref="Q488:R488"/>
    <mergeCell ref="S488:T488"/>
    <mergeCell ref="U488:V488"/>
    <mergeCell ref="W488:X488"/>
    <mergeCell ref="B476:C476"/>
    <mergeCell ref="O476:P476"/>
    <mergeCell ref="B477:C477"/>
    <mergeCell ref="O477:P477"/>
    <mergeCell ref="B478:C478"/>
    <mergeCell ref="O478:P478"/>
    <mergeCell ref="B479:C479"/>
    <mergeCell ref="O479:P479"/>
    <mergeCell ref="A480:A481"/>
    <mergeCell ref="B480:B481"/>
    <mergeCell ref="N480:N481"/>
    <mergeCell ref="O480:O481"/>
    <mergeCell ref="B482:C482"/>
    <mergeCell ref="O482:P482"/>
    <mergeCell ref="B483:C483"/>
    <mergeCell ref="O483:P483"/>
    <mergeCell ref="B484:C484"/>
    <mergeCell ref="O484:P484"/>
    <mergeCell ref="B473:C473"/>
    <mergeCell ref="E473:F473"/>
    <mergeCell ref="G473:K473"/>
    <mergeCell ref="O473:P473"/>
    <mergeCell ref="R473:S473"/>
    <mergeCell ref="T473:X473"/>
    <mergeCell ref="D474:D475"/>
    <mergeCell ref="E474:E475"/>
    <mergeCell ref="F474:F475"/>
    <mergeCell ref="G474:G475"/>
    <mergeCell ref="H474:J474"/>
    <mergeCell ref="K474:K475"/>
    <mergeCell ref="Q474:Q475"/>
    <mergeCell ref="R474:R475"/>
    <mergeCell ref="S474:S475"/>
    <mergeCell ref="T474:T475"/>
    <mergeCell ref="U474:W474"/>
    <mergeCell ref="X474:X475"/>
    <mergeCell ref="B469:C469"/>
    <mergeCell ref="D469:K469"/>
    <mergeCell ref="O469:P469"/>
    <mergeCell ref="Q469:X469"/>
    <mergeCell ref="B470:C470"/>
    <mergeCell ref="D470:K470"/>
    <mergeCell ref="O470:P470"/>
    <mergeCell ref="Q470:X470"/>
    <mergeCell ref="B471:C471"/>
    <mergeCell ref="D471:K471"/>
    <mergeCell ref="O471:P471"/>
    <mergeCell ref="Q471:X471"/>
    <mergeCell ref="B472:C472"/>
    <mergeCell ref="E472:F472"/>
    <mergeCell ref="G472:K472"/>
    <mergeCell ref="O472:P472"/>
    <mergeCell ref="R472:S472"/>
    <mergeCell ref="T472:X472"/>
    <mergeCell ref="B464:C464"/>
    <mergeCell ref="D464:E464"/>
    <mergeCell ref="F464:G464"/>
    <mergeCell ref="H464:I464"/>
    <mergeCell ref="J464:K464"/>
    <mergeCell ref="O464:P464"/>
    <mergeCell ref="Q464:R464"/>
    <mergeCell ref="S464:T464"/>
    <mergeCell ref="U464:V464"/>
    <mergeCell ref="W464:X464"/>
    <mergeCell ref="A465:K465"/>
    <mergeCell ref="N465:X465"/>
    <mergeCell ref="A466:K467"/>
    <mergeCell ref="N466:X467"/>
    <mergeCell ref="B468:C468"/>
    <mergeCell ref="D468:K468"/>
    <mergeCell ref="O468:P468"/>
    <mergeCell ref="Q468:X468"/>
    <mergeCell ref="B462:C462"/>
    <mergeCell ref="D462:E462"/>
    <mergeCell ref="F462:G462"/>
    <mergeCell ref="H462:I462"/>
    <mergeCell ref="J462:K462"/>
    <mergeCell ref="O462:P462"/>
    <mergeCell ref="Q462:R462"/>
    <mergeCell ref="S462:T462"/>
    <mergeCell ref="U462:V462"/>
    <mergeCell ref="W462:X462"/>
    <mergeCell ref="B463:C463"/>
    <mergeCell ref="D463:E463"/>
    <mergeCell ref="F463:G463"/>
    <mergeCell ref="H463:I463"/>
    <mergeCell ref="J463:K463"/>
    <mergeCell ref="O463:P463"/>
    <mergeCell ref="Q463:R463"/>
    <mergeCell ref="S463:T463"/>
    <mergeCell ref="U463:V463"/>
    <mergeCell ref="W463:X463"/>
    <mergeCell ref="B460:C460"/>
    <mergeCell ref="D460:E460"/>
    <mergeCell ref="F460:G460"/>
    <mergeCell ref="H460:I460"/>
    <mergeCell ref="J460:K460"/>
    <mergeCell ref="O460:P460"/>
    <mergeCell ref="Q460:R460"/>
    <mergeCell ref="S460:T460"/>
    <mergeCell ref="U460:V460"/>
    <mergeCell ref="W460:X460"/>
    <mergeCell ref="B461:C461"/>
    <mergeCell ref="D461:E461"/>
    <mergeCell ref="F461:G461"/>
    <mergeCell ref="H461:I461"/>
    <mergeCell ref="J461:K461"/>
    <mergeCell ref="O461:P461"/>
    <mergeCell ref="Q461:R461"/>
    <mergeCell ref="S461:T461"/>
    <mergeCell ref="U461:V461"/>
    <mergeCell ref="W461:X461"/>
    <mergeCell ref="B456:C456"/>
    <mergeCell ref="O456:P456"/>
    <mergeCell ref="B457:C457"/>
    <mergeCell ref="O457:P457"/>
    <mergeCell ref="B458:C458"/>
    <mergeCell ref="D458:E458"/>
    <mergeCell ref="F458:G458"/>
    <mergeCell ref="H458:I458"/>
    <mergeCell ref="J458:K458"/>
    <mergeCell ref="O458:P458"/>
    <mergeCell ref="Q458:R458"/>
    <mergeCell ref="S458:T458"/>
    <mergeCell ref="U458:V458"/>
    <mergeCell ref="W458:X458"/>
    <mergeCell ref="B459:C459"/>
    <mergeCell ref="D459:E459"/>
    <mergeCell ref="F459:G459"/>
    <mergeCell ref="H459:I459"/>
    <mergeCell ref="J459:K459"/>
    <mergeCell ref="O459:P459"/>
    <mergeCell ref="Q459:R459"/>
    <mergeCell ref="S459:T459"/>
    <mergeCell ref="U459:V459"/>
    <mergeCell ref="W459:X459"/>
    <mergeCell ref="B447:C447"/>
    <mergeCell ref="O447:P447"/>
    <mergeCell ref="B448:C448"/>
    <mergeCell ref="O448:P448"/>
    <mergeCell ref="B449:C449"/>
    <mergeCell ref="O449:P449"/>
    <mergeCell ref="B450:C450"/>
    <mergeCell ref="O450:P450"/>
    <mergeCell ref="A451:A452"/>
    <mergeCell ref="B451:B452"/>
    <mergeCell ref="N451:N452"/>
    <mergeCell ref="O451:O452"/>
    <mergeCell ref="B453:C453"/>
    <mergeCell ref="O453:P453"/>
    <mergeCell ref="B454:C454"/>
    <mergeCell ref="O454:P454"/>
    <mergeCell ref="B455:C455"/>
    <mergeCell ref="O455:P455"/>
    <mergeCell ref="B444:C444"/>
    <mergeCell ref="E444:F444"/>
    <mergeCell ref="G444:K444"/>
    <mergeCell ref="O444:P444"/>
    <mergeCell ref="R444:S444"/>
    <mergeCell ref="T444:X444"/>
    <mergeCell ref="D445:D446"/>
    <mergeCell ref="E445:E446"/>
    <mergeCell ref="F445:F446"/>
    <mergeCell ref="G445:G446"/>
    <mergeCell ref="H445:J445"/>
    <mergeCell ref="K445:K446"/>
    <mergeCell ref="Q445:Q446"/>
    <mergeCell ref="R445:R446"/>
    <mergeCell ref="S445:S446"/>
    <mergeCell ref="T445:T446"/>
    <mergeCell ref="U445:W445"/>
    <mergeCell ref="X445:X446"/>
    <mergeCell ref="B440:C440"/>
    <mergeCell ref="D440:K440"/>
    <mergeCell ref="O440:P440"/>
    <mergeCell ref="Q440:X440"/>
    <mergeCell ref="B441:C441"/>
    <mergeCell ref="D441:K441"/>
    <mergeCell ref="O441:P441"/>
    <mergeCell ref="Q441:X441"/>
    <mergeCell ref="B442:C442"/>
    <mergeCell ref="D442:K442"/>
    <mergeCell ref="O442:P442"/>
    <mergeCell ref="Q442:X442"/>
    <mergeCell ref="B443:C443"/>
    <mergeCell ref="E443:F443"/>
    <mergeCell ref="G443:K443"/>
    <mergeCell ref="O443:P443"/>
    <mergeCell ref="R443:S443"/>
    <mergeCell ref="T443:X443"/>
    <mergeCell ref="B435:C435"/>
    <mergeCell ref="D435:E435"/>
    <mergeCell ref="F435:G435"/>
    <mergeCell ref="H435:I435"/>
    <mergeCell ref="J435:K435"/>
    <mergeCell ref="O435:P435"/>
    <mergeCell ref="Q435:R435"/>
    <mergeCell ref="S435:T435"/>
    <mergeCell ref="U435:V435"/>
    <mergeCell ref="W435:X435"/>
    <mergeCell ref="A436:K436"/>
    <mergeCell ref="N436:X436"/>
    <mergeCell ref="A437:K438"/>
    <mergeCell ref="N437:X438"/>
    <mergeCell ref="B439:C439"/>
    <mergeCell ref="D439:K439"/>
    <mergeCell ref="O439:P439"/>
    <mergeCell ref="Q439:X439"/>
    <mergeCell ref="B433:C433"/>
    <mergeCell ref="D433:E433"/>
    <mergeCell ref="F433:G433"/>
    <mergeCell ref="H433:I433"/>
    <mergeCell ref="J433:K433"/>
    <mergeCell ref="O433:P433"/>
    <mergeCell ref="Q433:R433"/>
    <mergeCell ref="S433:T433"/>
    <mergeCell ref="U433:V433"/>
    <mergeCell ref="W433:X433"/>
    <mergeCell ref="B434:C434"/>
    <mergeCell ref="D434:E434"/>
    <mergeCell ref="F434:G434"/>
    <mergeCell ref="H434:I434"/>
    <mergeCell ref="J434:K434"/>
    <mergeCell ref="O434:P434"/>
    <mergeCell ref="Q434:R434"/>
    <mergeCell ref="S434:T434"/>
    <mergeCell ref="U434:V434"/>
    <mergeCell ref="W434:X434"/>
    <mergeCell ref="B431:C431"/>
    <mergeCell ref="D431:E431"/>
    <mergeCell ref="F431:G431"/>
    <mergeCell ref="H431:I431"/>
    <mergeCell ref="J431:K431"/>
    <mergeCell ref="O431:P431"/>
    <mergeCell ref="Q431:R431"/>
    <mergeCell ref="S431:T431"/>
    <mergeCell ref="U431:V431"/>
    <mergeCell ref="W431:X431"/>
    <mergeCell ref="B432:C432"/>
    <mergeCell ref="D432:E432"/>
    <mergeCell ref="F432:G432"/>
    <mergeCell ref="H432:I432"/>
    <mergeCell ref="J432:K432"/>
    <mergeCell ref="O432:P432"/>
    <mergeCell ref="Q432:R432"/>
    <mergeCell ref="S432:T432"/>
    <mergeCell ref="U432:V432"/>
    <mergeCell ref="W432:X432"/>
    <mergeCell ref="B427:C427"/>
    <mergeCell ref="O427:P427"/>
    <mergeCell ref="B428:C428"/>
    <mergeCell ref="O428:P428"/>
    <mergeCell ref="B429:C429"/>
    <mergeCell ref="D429:E429"/>
    <mergeCell ref="F429:G429"/>
    <mergeCell ref="H429:I429"/>
    <mergeCell ref="J429:K429"/>
    <mergeCell ref="O429:P429"/>
    <mergeCell ref="Q429:R429"/>
    <mergeCell ref="S429:T429"/>
    <mergeCell ref="U429:V429"/>
    <mergeCell ref="W429:X429"/>
    <mergeCell ref="B430:C430"/>
    <mergeCell ref="D430:E430"/>
    <mergeCell ref="F430:G430"/>
    <mergeCell ref="H430:I430"/>
    <mergeCell ref="J430:K430"/>
    <mergeCell ref="O430:P430"/>
    <mergeCell ref="Q430:R430"/>
    <mergeCell ref="S430:T430"/>
    <mergeCell ref="U430:V430"/>
    <mergeCell ref="W430:X430"/>
    <mergeCell ref="B418:C418"/>
    <mergeCell ref="O418:P418"/>
    <mergeCell ref="B419:C419"/>
    <mergeCell ref="O419:P419"/>
    <mergeCell ref="B420:C420"/>
    <mergeCell ref="O420:P420"/>
    <mergeCell ref="B421:C421"/>
    <mergeCell ref="O421:P421"/>
    <mergeCell ref="A422:A423"/>
    <mergeCell ref="B422:B423"/>
    <mergeCell ref="N422:N423"/>
    <mergeCell ref="O422:O423"/>
    <mergeCell ref="B424:C424"/>
    <mergeCell ref="O424:P424"/>
    <mergeCell ref="B425:C425"/>
    <mergeCell ref="O425:P425"/>
    <mergeCell ref="B426:C426"/>
    <mergeCell ref="O426:P426"/>
    <mergeCell ref="B415:C415"/>
    <mergeCell ref="E415:F415"/>
    <mergeCell ref="G415:K415"/>
    <mergeCell ref="O415:P415"/>
    <mergeCell ref="R415:S415"/>
    <mergeCell ref="T415:X415"/>
    <mergeCell ref="D416:D417"/>
    <mergeCell ref="E416:E417"/>
    <mergeCell ref="F416:F417"/>
    <mergeCell ref="G416:G417"/>
    <mergeCell ref="H416:J416"/>
    <mergeCell ref="K416:K417"/>
    <mergeCell ref="Q416:Q417"/>
    <mergeCell ref="R416:R417"/>
    <mergeCell ref="S416:S417"/>
    <mergeCell ref="T416:T417"/>
    <mergeCell ref="U416:W416"/>
    <mergeCell ref="X416:X417"/>
    <mergeCell ref="B411:C411"/>
    <mergeCell ref="D411:K411"/>
    <mergeCell ref="O411:P411"/>
    <mergeCell ref="Q411:X411"/>
    <mergeCell ref="B412:C412"/>
    <mergeCell ref="D412:K412"/>
    <mergeCell ref="O412:P412"/>
    <mergeCell ref="Q412:X412"/>
    <mergeCell ref="B413:C413"/>
    <mergeCell ref="D413:K413"/>
    <mergeCell ref="O413:P413"/>
    <mergeCell ref="Q413:X413"/>
    <mergeCell ref="B414:C414"/>
    <mergeCell ref="E414:F414"/>
    <mergeCell ref="G414:K414"/>
    <mergeCell ref="O414:P414"/>
    <mergeCell ref="R414:S414"/>
    <mergeCell ref="T414:X414"/>
    <mergeCell ref="B406:C406"/>
    <mergeCell ref="D406:E406"/>
    <mergeCell ref="F406:G406"/>
    <mergeCell ref="H406:I406"/>
    <mergeCell ref="J406:K406"/>
    <mergeCell ref="O406:P406"/>
    <mergeCell ref="Q406:R406"/>
    <mergeCell ref="S406:T406"/>
    <mergeCell ref="U406:V406"/>
    <mergeCell ref="W406:X406"/>
    <mergeCell ref="A407:K407"/>
    <mergeCell ref="N407:X407"/>
    <mergeCell ref="A408:K409"/>
    <mergeCell ref="N408:X409"/>
    <mergeCell ref="B410:C410"/>
    <mergeCell ref="D410:K410"/>
    <mergeCell ref="O410:P410"/>
    <mergeCell ref="Q410:X410"/>
    <mergeCell ref="B404:C404"/>
    <mergeCell ref="D404:E404"/>
    <mergeCell ref="F404:G404"/>
    <mergeCell ref="H404:I404"/>
    <mergeCell ref="J404:K404"/>
    <mergeCell ref="O404:P404"/>
    <mergeCell ref="Q404:R404"/>
    <mergeCell ref="S404:T404"/>
    <mergeCell ref="U404:V404"/>
    <mergeCell ref="W404:X404"/>
    <mergeCell ref="B405:C405"/>
    <mergeCell ref="D405:E405"/>
    <mergeCell ref="F405:G405"/>
    <mergeCell ref="H405:I405"/>
    <mergeCell ref="J405:K405"/>
    <mergeCell ref="O405:P405"/>
    <mergeCell ref="Q405:R405"/>
    <mergeCell ref="S405:T405"/>
    <mergeCell ref="U405:V405"/>
    <mergeCell ref="W405:X405"/>
    <mergeCell ref="B402:C402"/>
    <mergeCell ref="D402:E402"/>
    <mergeCell ref="F402:G402"/>
    <mergeCell ref="H402:I402"/>
    <mergeCell ref="J402:K402"/>
    <mergeCell ref="O402:P402"/>
    <mergeCell ref="Q402:R402"/>
    <mergeCell ref="S402:T402"/>
    <mergeCell ref="U402:V402"/>
    <mergeCell ref="W402:X402"/>
    <mergeCell ref="B403:C403"/>
    <mergeCell ref="D403:E403"/>
    <mergeCell ref="F403:G403"/>
    <mergeCell ref="H403:I403"/>
    <mergeCell ref="J403:K403"/>
    <mergeCell ref="O403:P403"/>
    <mergeCell ref="Q403:R403"/>
    <mergeCell ref="S403:T403"/>
    <mergeCell ref="U403:V403"/>
    <mergeCell ref="W403:X403"/>
    <mergeCell ref="B398:C398"/>
    <mergeCell ref="O398:P398"/>
    <mergeCell ref="B399:C399"/>
    <mergeCell ref="O399:P399"/>
    <mergeCell ref="B400:C400"/>
    <mergeCell ref="D400:E400"/>
    <mergeCell ref="F400:G400"/>
    <mergeCell ref="H400:I400"/>
    <mergeCell ref="J400:K400"/>
    <mergeCell ref="O400:P400"/>
    <mergeCell ref="Q400:R400"/>
    <mergeCell ref="S400:T400"/>
    <mergeCell ref="U400:V400"/>
    <mergeCell ref="W400:X400"/>
    <mergeCell ref="B401:C401"/>
    <mergeCell ref="D401:E401"/>
    <mergeCell ref="F401:G401"/>
    <mergeCell ref="H401:I401"/>
    <mergeCell ref="J401:K401"/>
    <mergeCell ref="O401:P401"/>
    <mergeCell ref="Q401:R401"/>
    <mergeCell ref="S401:T401"/>
    <mergeCell ref="U401:V401"/>
    <mergeCell ref="W401:X401"/>
    <mergeCell ref="B389:C389"/>
    <mergeCell ref="O389:P389"/>
    <mergeCell ref="B390:C390"/>
    <mergeCell ref="O390:P390"/>
    <mergeCell ref="B391:C391"/>
    <mergeCell ref="O391:P391"/>
    <mergeCell ref="B392:C392"/>
    <mergeCell ref="O392:P392"/>
    <mergeCell ref="A393:A394"/>
    <mergeCell ref="B393:B394"/>
    <mergeCell ref="N393:N394"/>
    <mergeCell ref="O393:O394"/>
    <mergeCell ref="B395:C395"/>
    <mergeCell ref="O395:P395"/>
    <mergeCell ref="B396:C396"/>
    <mergeCell ref="O396:P396"/>
    <mergeCell ref="B397:C397"/>
    <mergeCell ref="O397:P397"/>
    <mergeCell ref="B386:C386"/>
    <mergeCell ref="E386:F386"/>
    <mergeCell ref="G386:K386"/>
    <mergeCell ref="O386:P386"/>
    <mergeCell ref="R386:S386"/>
    <mergeCell ref="T386:X386"/>
    <mergeCell ref="D387:D388"/>
    <mergeCell ref="E387:E388"/>
    <mergeCell ref="F387:F388"/>
    <mergeCell ref="G387:G388"/>
    <mergeCell ref="H387:J387"/>
    <mergeCell ref="K387:K388"/>
    <mergeCell ref="Q387:Q388"/>
    <mergeCell ref="R387:R388"/>
    <mergeCell ref="S387:S388"/>
    <mergeCell ref="T387:T388"/>
    <mergeCell ref="U387:W387"/>
    <mergeCell ref="X387:X388"/>
    <mergeCell ref="B382:C382"/>
    <mergeCell ref="D382:K382"/>
    <mergeCell ref="O382:P382"/>
    <mergeCell ref="Q382:X382"/>
    <mergeCell ref="B383:C383"/>
    <mergeCell ref="D383:K383"/>
    <mergeCell ref="O383:P383"/>
    <mergeCell ref="Q383:X383"/>
    <mergeCell ref="B384:C384"/>
    <mergeCell ref="D384:K384"/>
    <mergeCell ref="O384:P384"/>
    <mergeCell ref="Q384:X384"/>
    <mergeCell ref="B385:C385"/>
    <mergeCell ref="E385:F385"/>
    <mergeCell ref="G385:K385"/>
    <mergeCell ref="O385:P385"/>
    <mergeCell ref="R385:S385"/>
    <mergeCell ref="T385:X385"/>
    <mergeCell ref="B377:C377"/>
    <mergeCell ref="D377:E377"/>
    <mergeCell ref="F377:G377"/>
    <mergeCell ref="H377:I377"/>
    <mergeCell ref="J377:K377"/>
    <mergeCell ref="O377:P377"/>
    <mergeCell ref="Q377:R377"/>
    <mergeCell ref="S377:T377"/>
    <mergeCell ref="U377:V377"/>
    <mergeCell ref="W377:X377"/>
    <mergeCell ref="A378:K378"/>
    <mergeCell ref="N378:X378"/>
    <mergeCell ref="A379:K380"/>
    <mergeCell ref="N379:X380"/>
    <mergeCell ref="B381:C381"/>
    <mergeCell ref="D381:K381"/>
    <mergeCell ref="O381:P381"/>
    <mergeCell ref="Q381:X381"/>
    <mergeCell ref="B375:C375"/>
    <mergeCell ref="D375:E375"/>
    <mergeCell ref="F375:G375"/>
    <mergeCell ref="H375:I375"/>
    <mergeCell ref="J375:K375"/>
    <mergeCell ref="O375:P375"/>
    <mergeCell ref="Q375:R375"/>
    <mergeCell ref="S375:T375"/>
    <mergeCell ref="U375:V375"/>
    <mergeCell ref="W375:X375"/>
    <mergeCell ref="B376:C376"/>
    <mergeCell ref="D376:E376"/>
    <mergeCell ref="F376:G376"/>
    <mergeCell ref="H376:I376"/>
    <mergeCell ref="J376:K376"/>
    <mergeCell ref="O376:P376"/>
    <mergeCell ref="Q376:R376"/>
    <mergeCell ref="S376:T376"/>
    <mergeCell ref="U376:V376"/>
    <mergeCell ref="W376:X376"/>
    <mergeCell ref="B373:C373"/>
    <mergeCell ref="D373:E373"/>
    <mergeCell ref="F373:G373"/>
    <mergeCell ref="H373:I373"/>
    <mergeCell ref="J373:K373"/>
    <mergeCell ref="O373:P373"/>
    <mergeCell ref="Q373:R373"/>
    <mergeCell ref="S373:T373"/>
    <mergeCell ref="U373:V373"/>
    <mergeCell ref="W373:X373"/>
    <mergeCell ref="B374:C374"/>
    <mergeCell ref="D374:E374"/>
    <mergeCell ref="F374:G374"/>
    <mergeCell ref="H374:I374"/>
    <mergeCell ref="J374:K374"/>
    <mergeCell ref="O374:P374"/>
    <mergeCell ref="Q374:R374"/>
    <mergeCell ref="S374:T374"/>
    <mergeCell ref="U374:V374"/>
    <mergeCell ref="W374:X374"/>
    <mergeCell ref="B369:C369"/>
    <mergeCell ref="O369:P369"/>
    <mergeCell ref="B370:C370"/>
    <mergeCell ref="O370:P370"/>
    <mergeCell ref="B371:C371"/>
    <mergeCell ref="D371:E371"/>
    <mergeCell ref="F371:G371"/>
    <mergeCell ref="H371:I371"/>
    <mergeCell ref="J371:K371"/>
    <mergeCell ref="O371:P371"/>
    <mergeCell ref="Q371:R371"/>
    <mergeCell ref="S371:T371"/>
    <mergeCell ref="U371:V371"/>
    <mergeCell ref="W371:X371"/>
    <mergeCell ref="B372:C372"/>
    <mergeCell ref="D372:E372"/>
    <mergeCell ref="F372:G372"/>
    <mergeCell ref="H372:I372"/>
    <mergeCell ref="J372:K372"/>
    <mergeCell ref="O372:P372"/>
    <mergeCell ref="Q372:R372"/>
    <mergeCell ref="S372:T372"/>
    <mergeCell ref="U372:V372"/>
    <mergeCell ref="W372:X372"/>
    <mergeCell ref="B360:C360"/>
    <mergeCell ref="O360:P360"/>
    <mergeCell ref="B361:C361"/>
    <mergeCell ref="O361:P361"/>
    <mergeCell ref="B362:C362"/>
    <mergeCell ref="O362:P362"/>
    <mergeCell ref="B363:C363"/>
    <mergeCell ref="O363:P363"/>
    <mergeCell ref="A364:A365"/>
    <mergeCell ref="B364:B365"/>
    <mergeCell ref="N364:N365"/>
    <mergeCell ref="O364:O365"/>
    <mergeCell ref="B366:C366"/>
    <mergeCell ref="O366:P366"/>
    <mergeCell ref="B367:C367"/>
    <mergeCell ref="O367:P367"/>
    <mergeCell ref="B368:C368"/>
    <mergeCell ref="O368:P368"/>
    <mergeCell ref="B357:C357"/>
    <mergeCell ref="E357:F357"/>
    <mergeCell ref="G357:K357"/>
    <mergeCell ref="O357:P357"/>
    <mergeCell ref="R357:S357"/>
    <mergeCell ref="T357:X357"/>
    <mergeCell ref="D358:D359"/>
    <mergeCell ref="E358:E359"/>
    <mergeCell ref="F358:F359"/>
    <mergeCell ref="G358:G359"/>
    <mergeCell ref="H358:J358"/>
    <mergeCell ref="K358:K359"/>
    <mergeCell ref="Q358:Q359"/>
    <mergeCell ref="R358:R359"/>
    <mergeCell ref="S358:S359"/>
    <mergeCell ref="T358:T359"/>
    <mergeCell ref="U358:W358"/>
    <mergeCell ref="X358:X359"/>
    <mergeCell ref="B353:C353"/>
    <mergeCell ref="D353:K353"/>
    <mergeCell ref="O353:P353"/>
    <mergeCell ref="Q353:X353"/>
    <mergeCell ref="B354:C354"/>
    <mergeCell ref="D354:K354"/>
    <mergeCell ref="O354:P354"/>
    <mergeCell ref="Q354:X354"/>
    <mergeCell ref="B355:C355"/>
    <mergeCell ref="D355:K355"/>
    <mergeCell ref="O355:P355"/>
    <mergeCell ref="Q355:X355"/>
    <mergeCell ref="B356:C356"/>
    <mergeCell ref="E356:F356"/>
    <mergeCell ref="G356:K356"/>
    <mergeCell ref="O356:P356"/>
    <mergeCell ref="R356:S356"/>
    <mergeCell ref="T356:X356"/>
    <mergeCell ref="B348:C348"/>
    <mergeCell ref="D348:E348"/>
    <mergeCell ref="F348:G348"/>
    <mergeCell ref="H348:I348"/>
    <mergeCell ref="J348:K348"/>
    <mergeCell ref="O348:P348"/>
    <mergeCell ref="Q348:R348"/>
    <mergeCell ref="S348:T348"/>
    <mergeCell ref="U348:V348"/>
    <mergeCell ref="W348:X348"/>
    <mergeCell ref="A349:K349"/>
    <mergeCell ref="N349:X349"/>
    <mergeCell ref="A350:K351"/>
    <mergeCell ref="N350:X351"/>
    <mergeCell ref="B352:C352"/>
    <mergeCell ref="D352:K352"/>
    <mergeCell ref="O352:P352"/>
    <mergeCell ref="Q352:X352"/>
    <mergeCell ref="B346:C346"/>
    <mergeCell ref="D346:E346"/>
    <mergeCell ref="F346:G346"/>
    <mergeCell ref="H346:I346"/>
    <mergeCell ref="J346:K346"/>
    <mergeCell ref="O346:P346"/>
    <mergeCell ref="Q346:R346"/>
    <mergeCell ref="S346:T346"/>
    <mergeCell ref="U346:V346"/>
    <mergeCell ref="W346:X346"/>
    <mergeCell ref="B347:C347"/>
    <mergeCell ref="D347:E347"/>
    <mergeCell ref="F347:G347"/>
    <mergeCell ref="H347:I347"/>
    <mergeCell ref="J347:K347"/>
    <mergeCell ref="O347:P347"/>
    <mergeCell ref="Q347:R347"/>
    <mergeCell ref="S347:T347"/>
    <mergeCell ref="U347:V347"/>
    <mergeCell ref="W347:X347"/>
    <mergeCell ref="B344:C344"/>
    <mergeCell ref="D344:E344"/>
    <mergeCell ref="F344:G344"/>
    <mergeCell ref="H344:I344"/>
    <mergeCell ref="J344:K344"/>
    <mergeCell ref="O344:P344"/>
    <mergeCell ref="Q344:R344"/>
    <mergeCell ref="S344:T344"/>
    <mergeCell ref="U344:V344"/>
    <mergeCell ref="W344:X344"/>
    <mergeCell ref="B345:C345"/>
    <mergeCell ref="D345:E345"/>
    <mergeCell ref="F345:G345"/>
    <mergeCell ref="H345:I345"/>
    <mergeCell ref="J345:K345"/>
    <mergeCell ref="O345:P345"/>
    <mergeCell ref="Q345:R345"/>
    <mergeCell ref="S345:T345"/>
    <mergeCell ref="U345:V345"/>
    <mergeCell ref="W345:X345"/>
    <mergeCell ref="B340:C340"/>
    <mergeCell ref="O340:P340"/>
    <mergeCell ref="B341:C341"/>
    <mergeCell ref="O341:P341"/>
    <mergeCell ref="B342:C342"/>
    <mergeCell ref="D342:E342"/>
    <mergeCell ref="F342:G342"/>
    <mergeCell ref="H342:I342"/>
    <mergeCell ref="J342:K342"/>
    <mergeCell ref="O342:P342"/>
    <mergeCell ref="Q342:R342"/>
    <mergeCell ref="S342:T342"/>
    <mergeCell ref="U342:V342"/>
    <mergeCell ref="W342:X342"/>
    <mergeCell ref="B343:C343"/>
    <mergeCell ref="D343:E343"/>
    <mergeCell ref="F343:G343"/>
    <mergeCell ref="H343:I343"/>
    <mergeCell ref="J343:K343"/>
    <mergeCell ref="O343:P343"/>
    <mergeCell ref="Q343:R343"/>
    <mergeCell ref="S343:T343"/>
    <mergeCell ref="U343:V343"/>
    <mergeCell ref="W343:X343"/>
    <mergeCell ref="B331:C331"/>
    <mergeCell ref="O331:P331"/>
    <mergeCell ref="B332:C332"/>
    <mergeCell ref="O332:P332"/>
    <mergeCell ref="B333:C333"/>
    <mergeCell ref="O333:P333"/>
    <mergeCell ref="B334:C334"/>
    <mergeCell ref="O334:P334"/>
    <mergeCell ref="A335:A336"/>
    <mergeCell ref="B335:B336"/>
    <mergeCell ref="N335:N336"/>
    <mergeCell ref="O335:O336"/>
    <mergeCell ref="B337:C337"/>
    <mergeCell ref="O337:P337"/>
    <mergeCell ref="B338:C338"/>
    <mergeCell ref="O338:P338"/>
    <mergeCell ref="B339:C339"/>
    <mergeCell ref="O339:P339"/>
    <mergeCell ref="B328:C328"/>
    <mergeCell ref="E328:F328"/>
    <mergeCell ref="G328:K328"/>
    <mergeCell ref="O328:P328"/>
    <mergeCell ref="R328:S328"/>
    <mergeCell ref="T328:X328"/>
    <mergeCell ref="D329:D330"/>
    <mergeCell ref="E329:E330"/>
    <mergeCell ref="F329:F330"/>
    <mergeCell ref="G329:G330"/>
    <mergeCell ref="H329:J329"/>
    <mergeCell ref="K329:K330"/>
    <mergeCell ref="Q329:Q330"/>
    <mergeCell ref="R329:R330"/>
    <mergeCell ref="S329:S330"/>
    <mergeCell ref="T329:T330"/>
    <mergeCell ref="U329:W329"/>
    <mergeCell ref="X329:X330"/>
    <mergeCell ref="B324:C324"/>
    <mergeCell ref="D324:K324"/>
    <mergeCell ref="O324:P324"/>
    <mergeCell ref="Q324:X324"/>
    <mergeCell ref="B325:C325"/>
    <mergeCell ref="D325:K325"/>
    <mergeCell ref="O325:P325"/>
    <mergeCell ref="Q325:X325"/>
    <mergeCell ref="B326:C326"/>
    <mergeCell ref="D326:K326"/>
    <mergeCell ref="O326:P326"/>
    <mergeCell ref="Q326:X326"/>
    <mergeCell ref="B327:C327"/>
    <mergeCell ref="E327:F327"/>
    <mergeCell ref="G327:K327"/>
    <mergeCell ref="O327:P327"/>
    <mergeCell ref="R327:S327"/>
    <mergeCell ref="T327:X327"/>
    <mergeCell ref="B319:C319"/>
    <mergeCell ref="D319:E319"/>
    <mergeCell ref="F319:G319"/>
    <mergeCell ref="H319:I319"/>
    <mergeCell ref="J319:K319"/>
    <mergeCell ref="O319:P319"/>
    <mergeCell ref="Q319:R319"/>
    <mergeCell ref="S319:T319"/>
    <mergeCell ref="U319:V319"/>
    <mergeCell ref="W319:X319"/>
    <mergeCell ref="A320:K320"/>
    <mergeCell ref="N320:X320"/>
    <mergeCell ref="A321:K322"/>
    <mergeCell ref="N321:X322"/>
    <mergeCell ref="B323:C323"/>
    <mergeCell ref="D323:K323"/>
    <mergeCell ref="O323:P323"/>
    <mergeCell ref="Q323:X323"/>
    <mergeCell ref="B317:C317"/>
    <mergeCell ref="D317:E317"/>
    <mergeCell ref="F317:G317"/>
    <mergeCell ref="H317:I317"/>
    <mergeCell ref="J317:K317"/>
    <mergeCell ref="O317:P317"/>
    <mergeCell ref="Q317:R317"/>
    <mergeCell ref="S317:T317"/>
    <mergeCell ref="U317:V317"/>
    <mergeCell ref="W317:X317"/>
    <mergeCell ref="B318:C318"/>
    <mergeCell ref="D318:E318"/>
    <mergeCell ref="F318:G318"/>
    <mergeCell ref="H318:I318"/>
    <mergeCell ref="J318:K318"/>
    <mergeCell ref="O318:P318"/>
    <mergeCell ref="Q318:R318"/>
    <mergeCell ref="S318:T318"/>
    <mergeCell ref="U318:V318"/>
    <mergeCell ref="W318:X318"/>
    <mergeCell ref="B315:C315"/>
    <mergeCell ref="D315:E315"/>
    <mergeCell ref="F315:G315"/>
    <mergeCell ref="H315:I315"/>
    <mergeCell ref="J315:K315"/>
    <mergeCell ref="O315:P315"/>
    <mergeCell ref="Q315:R315"/>
    <mergeCell ref="S315:T315"/>
    <mergeCell ref="U315:V315"/>
    <mergeCell ref="W315:X315"/>
    <mergeCell ref="B316:C316"/>
    <mergeCell ref="D316:E316"/>
    <mergeCell ref="F316:G316"/>
    <mergeCell ref="H316:I316"/>
    <mergeCell ref="J316:K316"/>
    <mergeCell ref="O316:P316"/>
    <mergeCell ref="Q316:R316"/>
    <mergeCell ref="S316:T316"/>
    <mergeCell ref="U316:V316"/>
    <mergeCell ref="W316:X316"/>
    <mergeCell ref="B311:C311"/>
    <mergeCell ref="O311:P311"/>
    <mergeCell ref="B312:C312"/>
    <mergeCell ref="O312:P312"/>
    <mergeCell ref="B313:C313"/>
    <mergeCell ref="D313:E313"/>
    <mergeCell ref="F313:G313"/>
    <mergeCell ref="H313:I313"/>
    <mergeCell ref="J313:K313"/>
    <mergeCell ref="O313:P313"/>
    <mergeCell ref="Q313:R313"/>
    <mergeCell ref="S313:T313"/>
    <mergeCell ref="U313:V313"/>
    <mergeCell ref="W313:X313"/>
    <mergeCell ref="B314:C314"/>
    <mergeCell ref="D314:E314"/>
    <mergeCell ref="F314:G314"/>
    <mergeCell ref="H314:I314"/>
    <mergeCell ref="J314:K314"/>
    <mergeCell ref="O314:P314"/>
    <mergeCell ref="Q314:R314"/>
    <mergeCell ref="S314:T314"/>
    <mergeCell ref="U314:V314"/>
    <mergeCell ref="W314:X314"/>
    <mergeCell ref="B302:C302"/>
    <mergeCell ref="O302:P302"/>
    <mergeCell ref="B303:C303"/>
    <mergeCell ref="O303:P303"/>
    <mergeCell ref="B304:C304"/>
    <mergeCell ref="O304:P304"/>
    <mergeCell ref="B305:C305"/>
    <mergeCell ref="O305:P305"/>
    <mergeCell ref="A306:A307"/>
    <mergeCell ref="B306:B307"/>
    <mergeCell ref="N306:N307"/>
    <mergeCell ref="O306:O307"/>
    <mergeCell ref="B308:C308"/>
    <mergeCell ref="O308:P308"/>
    <mergeCell ref="B309:C309"/>
    <mergeCell ref="O309:P309"/>
    <mergeCell ref="B310:C310"/>
    <mergeCell ref="O310:P310"/>
    <mergeCell ref="B298:C298"/>
    <mergeCell ref="E298:F298"/>
    <mergeCell ref="G298:K298"/>
    <mergeCell ref="O298:P298"/>
    <mergeCell ref="R298:S298"/>
    <mergeCell ref="T298:X298"/>
    <mergeCell ref="B299:C299"/>
    <mergeCell ref="E299:F299"/>
    <mergeCell ref="G299:K299"/>
    <mergeCell ref="O299:P299"/>
    <mergeCell ref="R299:S299"/>
    <mergeCell ref="T299:X299"/>
    <mergeCell ref="D300:D301"/>
    <mergeCell ref="E300:E301"/>
    <mergeCell ref="F300:F301"/>
    <mergeCell ref="G300:G301"/>
    <mergeCell ref="H300:J300"/>
    <mergeCell ref="K300:K301"/>
    <mergeCell ref="Q300:Q301"/>
    <mergeCell ref="R300:R301"/>
    <mergeCell ref="S300:S301"/>
    <mergeCell ref="T300:T301"/>
    <mergeCell ref="U300:W300"/>
    <mergeCell ref="X300:X301"/>
    <mergeCell ref="Q289:R289"/>
    <mergeCell ref="S289:T289"/>
    <mergeCell ref="U289:V289"/>
    <mergeCell ref="W289:X289"/>
    <mergeCell ref="B290:C290"/>
    <mergeCell ref="D290:E290"/>
    <mergeCell ref="F290:G290"/>
    <mergeCell ref="H290:I290"/>
    <mergeCell ref="J290:K290"/>
    <mergeCell ref="O290:P290"/>
    <mergeCell ref="Q288:R288"/>
    <mergeCell ref="S288:T288"/>
    <mergeCell ref="U288:V288"/>
    <mergeCell ref="W288:X288"/>
    <mergeCell ref="B289:C289"/>
    <mergeCell ref="D289:E289"/>
    <mergeCell ref="F289:G289"/>
    <mergeCell ref="H289:I289"/>
    <mergeCell ref="J289:K289"/>
    <mergeCell ref="O289:P289"/>
    <mergeCell ref="Q290:R290"/>
    <mergeCell ref="S290:T290"/>
    <mergeCell ref="U290:V290"/>
    <mergeCell ref="W290:X290"/>
    <mergeCell ref="Q287:R287"/>
    <mergeCell ref="S287:T287"/>
    <mergeCell ref="U287:V287"/>
    <mergeCell ref="W287:X287"/>
    <mergeCell ref="B288:C288"/>
    <mergeCell ref="D288:E288"/>
    <mergeCell ref="F288:G288"/>
    <mergeCell ref="H288:I288"/>
    <mergeCell ref="J288:K288"/>
    <mergeCell ref="O288:P288"/>
    <mergeCell ref="Q286:R286"/>
    <mergeCell ref="S286:T286"/>
    <mergeCell ref="U286:V286"/>
    <mergeCell ref="W286:X286"/>
    <mergeCell ref="B287:C287"/>
    <mergeCell ref="D287:E287"/>
    <mergeCell ref="F287:G287"/>
    <mergeCell ref="H287:I287"/>
    <mergeCell ref="J287:K287"/>
    <mergeCell ref="O287:P287"/>
    <mergeCell ref="Q285:R285"/>
    <mergeCell ref="S285:T285"/>
    <mergeCell ref="U285:V285"/>
    <mergeCell ref="W285:X285"/>
    <mergeCell ref="B286:C286"/>
    <mergeCell ref="D286:E286"/>
    <mergeCell ref="F286:G286"/>
    <mergeCell ref="H286:I286"/>
    <mergeCell ref="J286:K286"/>
    <mergeCell ref="O286:P286"/>
    <mergeCell ref="Q284:R284"/>
    <mergeCell ref="S284:T284"/>
    <mergeCell ref="U284:V284"/>
    <mergeCell ref="W284:X284"/>
    <mergeCell ref="B285:C285"/>
    <mergeCell ref="D285:E285"/>
    <mergeCell ref="F285:G285"/>
    <mergeCell ref="H285:I285"/>
    <mergeCell ref="J285:K285"/>
    <mergeCell ref="O285:P285"/>
    <mergeCell ref="B282:C282"/>
    <mergeCell ref="O282:P282"/>
    <mergeCell ref="B283:C283"/>
    <mergeCell ref="O283:P283"/>
    <mergeCell ref="B284:C284"/>
    <mergeCell ref="D284:E284"/>
    <mergeCell ref="F284:G284"/>
    <mergeCell ref="H284:I284"/>
    <mergeCell ref="J284:K284"/>
    <mergeCell ref="O284:P284"/>
    <mergeCell ref="B279:C279"/>
    <mergeCell ref="O279:P279"/>
    <mergeCell ref="B280:C280"/>
    <mergeCell ref="O280:P280"/>
    <mergeCell ref="B281:C281"/>
    <mergeCell ref="O281:P281"/>
    <mergeCell ref="B276:C276"/>
    <mergeCell ref="O276:P276"/>
    <mergeCell ref="B268:C268"/>
    <mergeCell ref="D268:K268"/>
    <mergeCell ref="O268:P268"/>
    <mergeCell ref="Q268:X268"/>
    <mergeCell ref="A277:A278"/>
    <mergeCell ref="B277:B278"/>
    <mergeCell ref="N277:N278"/>
    <mergeCell ref="O277:O278"/>
    <mergeCell ref="B273:C273"/>
    <mergeCell ref="O273:P273"/>
    <mergeCell ref="B274:C274"/>
    <mergeCell ref="O274:P274"/>
    <mergeCell ref="B275:C275"/>
    <mergeCell ref="O275:P275"/>
    <mergeCell ref="Q271:Q272"/>
    <mergeCell ref="R271:R272"/>
    <mergeCell ref="S271:S272"/>
    <mergeCell ref="T271:T272"/>
    <mergeCell ref="U271:W271"/>
    <mergeCell ref="X271:X272"/>
    <mergeCell ref="D271:D272"/>
    <mergeCell ref="E271:E272"/>
    <mergeCell ref="F271:F272"/>
    <mergeCell ref="G271:G272"/>
    <mergeCell ref="H271:J271"/>
    <mergeCell ref="K271:K272"/>
    <mergeCell ref="B265:C265"/>
    <mergeCell ref="D265:K265"/>
    <mergeCell ref="O265:P265"/>
    <mergeCell ref="Q265:X265"/>
    <mergeCell ref="B266:C266"/>
    <mergeCell ref="D266:K266"/>
    <mergeCell ref="O266:P266"/>
    <mergeCell ref="Q266:X266"/>
    <mergeCell ref="Q261:R261"/>
    <mergeCell ref="S261:T261"/>
    <mergeCell ref="U261:V261"/>
    <mergeCell ref="W261:X261"/>
    <mergeCell ref="A262:K262"/>
    <mergeCell ref="N262:X262"/>
    <mergeCell ref="A263:K264"/>
    <mergeCell ref="N263:X264"/>
    <mergeCell ref="B270:C270"/>
    <mergeCell ref="E270:F270"/>
    <mergeCell ref="G270:K270"/>
    <mergeCell ref="O270:P270"/>
    <mergeCell ref="R270:S270"/>
    <mergeCell ref="T270:X270"/>
    <mergeCell ref="B269:C269"/>
    <mergeCell ref="E269:F269"/>
    <mergeCell ref="G269:K269"/>
    <mergeCell ref="O269:P269"/>
    <mergeCell ref="R269:S269"/>
    <mergeCell ref="T269:X269"/>
    <mergeCell ref="B267:C267"/>
    <mergeCell ref="D267:K267"/>
    <mergeCell ref="O267:P267"/>
    <mergeCell ref="Q267:X267"/>
    <mergeCell ref="Q260:R260"/>
    <mergeCell ref="S260:T260"/>
    <mergeCell ref="U260:V260"/>
    <mergeCell ref="W260:X260"/>
    <mergeCell ref="B261:C261"/>
    <mergeCell ref="D261:E261"/>
    <mergeCell ref="F261:G261"/>
    <mergeCell ref="H261:I261"/>
    <mergeCell ref="J261:K261"/>
    <mergeCell ref="O261:P261"/>
    <mergeCell ref="Q259:R259"/>
    <mergeCell ref="S259:T259"/>
    <mergeCell ref="U259:V259"/>
    <mergeCell ref="W259:X259"/>
    <mergeCell ref="B260:C260"/>
    <mergeCell ref="D260:E260"/>
    <mergeCell ref="F260:G260"/>
    <mergeCell ref="H260:I260"/>
    <mergeCell ref="J260:K260"/>
    <mergeCell ref="O260:P260"/>
    <mergeCell ref="Q258:R258"/>
    <mergeCell ref="S258:T258"/>
    <mergeCell ref="U258:V258"/>
    <mergeCell ref="W258:X258"/>
    <mergeCell ref="B259:C259"/>
    <mergeCell ref="D259:E259"/>
    <mergeCell ref="F259:G259"/>
    <mergeCell ref="H259:I259"/>
    <mergeCell ref="J259:K259"/>
    <mergeCell ref="O259:P259"/>
    <mergeCell ref="Q257:R257"/>
    <mergeCell ref="S257:T257"/>
    <mergeCell ref="U257:V257"/>
    <mergeCell ref="W257:X257"/>
    <mergeCell ref="B258:C258"/>
    <mergeCell ref="D258:E258"/>
    <mergeCell ref="F258:G258"/>
    <mergeCell ref="H258:I258"/>
    <mergeCell ref="J258:K258"/>
    <mergeCell ref="O258:P258"/>
    <mergeCell ref="Q256:R256"/>
    <mergeCell ref="S256:T256"/>
    <mergeCell ref="U256:V256"/>
    <mergeCell ref="W256:X256"/>
    <mergeCell ref="B257:C257"/>
    <mergeCell ref="D257:E257"/>
    <mergeCell ref="F257:G257"/>
    <mergeCell ref="H257:I257"/>
    <mergeCell ref="J257:K257"/>
    <mergeCell ref="O257:P257"/>
    <mergeCell ref="Q255:R255"/>
    <mergeCell ref="S255:T255"/>
    <mergeCell ref="U255:V255"/>
    <mergeCell ref="W255:X255"/>
    <mergeCell ref="B256:C256"/>
    <mergeCell ref="D256:E256"/>
    <mergeCell ref="F256:G256"/>
    <mergeCell ref="H256:I256"/>
    <mergeCell ref="J256:K256"/>
    <mergeCell ref="O256:P256"/>
    <mergeCell ref="B253:C253"/>
    <mergeCell ref="O253:P253"/>
    <mergeCell ref="B254:C254"/>
    <mergeCell ref="O254:P254"/>
    <mergeCell ref="B255:C255"/>
    <mergeCell ref="D255:E255"/>
    <mergeCell ref="F255:G255"/>
    <mergeCell ref="H255:I255"/>
    <mergeCell ref="J255:K255"/>
    <mergeCell ref="O255:P255"/>
    <mergeCell ref="B250:C250"/>
    <mergeCell ref="O250:P250"/>
    <mergeCell ref="B251:C251"/>
    <mergeCell ref="O251:P251"/>
    <mergeCell ref="B252:C252"/>
    <mergeCell ref="O252:P252"/>
    <mergeCell ref="B247:C247"/>
    <mergeCell ref="O247:P247"/>
    <mergeCell ref="B239:C239"/>
    <mergeCell ref="D239:K239"/>
    <mergeCell ref="O239:P239"/>
    <mergeCell ref="Q239:X239"/>
    <mergeCell ref="A248:A249"/>
    <mergeCell ref="B248:B249"/>
    <mergeCell ref="N248:N249"/>
    <mergeCell ref="O248:O249"/>
    <mergeCell ref="B244:C244"/>
    <mergeCell ref="O244:P244"/>
    <mergeCell ref="B245:C245"/>
    <mergeCell ref="O245:P245"/>
    <mergeCell ref="B246:C246"/>
    <mergeCell ref="O246:P246"/>
    <mergeCell ref="Q242:Q243"/>
    <mergeCell ref="R242:R243"/>
    <mergeCell ref="S242:S243"/>
    <mergeCell ref="T242:T243"/>
    <mergeCell ref="U242:W242"/>
    <mergeCell ref="X242:X243"/>
    <mergeCell ref="D242:D243"/>
    <mergeCell ref="E242:E243"/>
    <mergeCell ref="F242:F243"/>
    <mergeCell ref="G242:G243"/>
    <mergeCell ref="H242:J242"/>
    <mergeCell ref="K242:K243"/>
    <mergeCell ref="B236:C236"/>
    <mergeCell ref="D236:K236"/>
    <mergeCell ref="O236:P236"/>
    <mergeCell ref="Q236:X236"/>
    <mergeCell ref="B237:C237"/>
    <mergeCell ref="D237:K237"/>
    <mergeCell ref="O237:P237"/>
    <mergeCell ref="Q237:X237"/>
    <mergeCell ref="Q232:R232"/>
    <mergeCell ref="S232:T232"/>
    <mergeCell ref="U232:V232"/>
    <mergeCell ref="W232:X232"/>
    <mergeCell ref="A233:K233"/>
    <mergeCell ref="N233:X233"/>
    <mergeCell ref="A234:K235"/>
    <mergeCell ref="N234:X235"/>
    <mergeCell ref="B241:C241"/>
    <mergeCell ref="E241:F241"/>
    <mergeCell ref="G241:K241"/>
    <mergeCell ref="O241:P241"/>
    <mergeCell ref="R241:S241"/>
    <mergeCell ref="T241:X241"/>
    <mergeCell ref="B240:C240"/>
    <mergeCell ref="E240:F240"/>
    <mergeCell ref="G240:K240"/>
    <mergeCell ref="O240:P240"/>
    <mergeCell ref="R240:S240"/>
    <mergeCell ref="T240:X240"/>
    <mergeCell ref="B238:C238"/>
    <mergeCell ref="D238:K238"/>
    <mergeCell ref="O238:P238"/>
    <mergeCell ref="Q238:X238"/>
    <mergeCell ref="Q231:R231"/>
    <mergeCell ref="S231:T231"/>
    <mergeCell ref="U231:V231"/>
    <mergeCell ref="W231:X231"/>
    <mergeCell ref="B232:C232"/>
    <mergeCell ref="D232:E232"/>
    <mergeCell ref="F232:G232"/>
    <mergeCell ref="H232:I232"/>
    <mergeCell ref="J232:K232"/>
    <mergeCell ref="O232:P232"/>
    <mergeCell ref="Q230:R230"/>
    <mergeCell ref="S230:T230"/>
    <mergeCell ref="U230:V230"/>
    <mergeCell ref="W230:X230"/>
    <mergeCell ref="B231:C231"/>
    <mergeCell ref="D231:E231"/>
    <mergeCell ref="F231:G231"/>
    <mergeCell ref="H231:I231"/>
    <mergeCell ref="J231:K231"/>
    <mergeCell ref="O231:P231"/>
    <mergeCell ref="Q229:R229"/>
    <mergeCell ref="S229:T229"/>
    <mergeCell ref="U229:V229"/>
    <mergeCell ref="W229:X229"/>
    <mergeCell ref="B230:C230"/>
    <mergeCell ref="D230:E230"/>
    <mergeCell ref="F230:G230"/>
    <mergeCell ref="H230:I230"/>
    <mergeCell ref="J230:K230"/>
    <mergeCell ref="O230:P230"/>
    <mergeCell ref="Q228:R228"/>
    <mergeCell ref="S228:T228"/>
    <mergeCell ref="U228:V228"/>
    <mergeCell ref="W228:X228"/>
    <mergeCell ref="B229:C229"/>
    <mergeCell ref="D229:E229"/>
    <mergeCell ref="F229:G229"/>
    <mergeCell ref="H229:I229"/>
    <mergeCell ref="J229:K229"/>
    <mergeCell ref="O229:P229"/>
    <mergeCell ref="Q227:R227"/>
    <mergeCell ref="S227:T227"/>
    <mergeCell ref="U227:V227"/>
    <mergeCell ref="W227:X227"/>
    <mergeCell ref="B228:C228"/>
    <mergeCell ref="D228:E228"/>
    <mergeCell ref="F228:G228"/>
    <mergeCell ref="H228:I228"/>
    <mergeCell ref="J228:K228"/>
    <mergeCell ref="O228:P228"/>
    <mergeCell ref="Q226:R226"/>
    <mergeCell ref="S226:T226"/>
    <mergeCell ref="U226:V226"/>
    <mergeCell ref="W226:X226"/>
    <mergeCell ref="B227:C227"/>
    <mergeCell ref="D227:E227"/>
    <mergeCell ref="F227:G227"/>
    <mergeCell ref="H227:I227"/>
    <mergeCell ref="J227:K227"/>
    <mergeCell ref="O227:P227"/>
    <mergeCell ref="B224:C224"/>
    <mergeCell ref="O224:P224"/>
    <mergeCell ref="B225:C225"/>
    <mergeCell ref="O225:P225"/>
    <mergeCell ref="B226:C226"/>
    <mergeCell ref="D226:E226"/>
    <mergeCell ref="F226:G226"/>
    <mergeCell ref="H226:I226"/>
    <mergeCell ref="J226:K226"/>
    <mergeCell ref="O226:P226"/>
    <mergeCell ref="B221:C221"/>
    <mergeCell ref="O221:P221"/>
    <mergeCell ref="B222:C222"/>
    <mergeCell ref="O222:P222"/>
    <mergeCell ref="B223:C223"/>
    <mergeCell ref="O223:P223"/>
    <mergeCell ref="B218:C218"/>
    <mergeCell ref="O218:P218"/>
    <mergeCell ref="B210:C210"/>
    <mergeCell ref="D210:K210"/>
    <mergeCell ref="O210:P210"/>
    <mergeCell ref="Q210:X210"/>
    <mergeCell ref="A219:A220"/>
    <mergeCell ref="B219:B220"/>
    <mergeCell ref="N219:N220"/>
    <mergeCell ref="O219:O220"/>
    <mergeCell ref="B215:C215"/>
    <mergeCell ref="O215:P215"/>
    <mergeCell ref="B216:C216"/>
    <mergeCell ref="O216:P216"/>
    <mergeCell ref="B217:C217"/>
    <mergeCell ref="O217:P217"/>
    <mergeCell ref="Q213:Q214"/>
    <mergeCell ref="R213:R214"/>
    <mergeCell ref="S213:S214"/>
    <mergeCell ref="T213:T214"/>
    <mergeCell ref="U213:W213"/>
    <mergeCell ref="X213:X214"/>
    <mergeCell ref="D213:D214"/>
    <mergeCell ref="E213:E214"/>
    <mergeCell ref="F213:F214"/>
    <mergeCell ref="G213:G214"/>
    <mergeCell ref="H213:J213"/>
    <mergeCell ref="K213:K214"/>
    <mergeCell ref="B207:C207"/>
    <mergeCell ref="D207:K207"/>
    <mergeCell ref="O207:P207"/>
    <mergeCell ref="Q207:X207"/>
    <mergeCell ref="B208:C208"/>
    <mergeCell ref="D208:K208"/>
    <mergeCell ref="O208:P208"/>
    <mergeCell ref="Q208:X208"/>
    <mergeCell ref="Q203:R203"/>
    <mergeCell ref="S203:T203"/>
    <mergeCell ref="U203:V203"/>
    <mergeCell ref="W203:X203"/>
    <mergeCell ref="A204:K204"/>
    <mergeCell ref="N204:X204"/>
    <mergeCell ref="A205:K206"/>
    <mergeCell ref="N205:X206"/>
    <mergeCell ref="B212:C212"/>
    <mergeCell ref="E212:F212"/>
    <mergeCell ref="G212:K212"/>
    <mergeCell ref="O212:P212"/>
    <mergeCell ref="R212:S212"/>
    <mergeCell ref="T212:X212"/>
    <mergeCell ref="B211:C211"/>
    <mergeCell ref="E211:F211"/>
    <mergeCell ref="G211:K211"/>
    <mergeCell ref="O211:P211"/>
    <mergeCell ref="R211:S211"/>
    <mergeCell ref="T211:X211"/>
    <mergeCell ref="B209:C209"/>
    <mergeCell ref="D209:K209"/>
    <mergeCell ref="O209:P209"/>
    <mergeCell ref="Q209:X209"/>
    <mergeCell ref="Q202:R202"/>
    <mergeCell ref="S202:T202"/>
    <mergeCell ref="U202:V202"/>
    <mergeCell ref="W202:X202"/>
    <mergeCell ref="B203:C203"/>
    <mergeCell ref="D203:E203"/>
    <mergeCell ref="F203:G203"/>
    <mergeCell ref="H203:I203"/>
    <mergeCell ref="J203:K203"/>
    <mergeCell ref="O203:P203"/>
    <mergeCell ref="Q201:R201"/>
    <mergeCell ref="S201:T201"/>
    <mergeCell ref="U201:V201"/>
    <mergeCell ref="W201:X201"/>
    <mergeCell ref="B202:C202"/>
    <mergeCell ref="D202:E202"/>
    <mergeCell ref="F202:G202"/>
    <mergeCell ref="H202:I202"/>
    <mergeCell ref="J202:K202"/>
    <mergeCell ref="O202:P202"/>
    <mergeCell ref="Q200:R200"/>
    <mergeCell ref="S200:T200"/>
    <mergeCell ref="U200:V200"/>
    <mergeCell ref="W200:X200"/>
    <mergeCell ref="B201:C201"/>
    <mergeCell ref="D201:E201"/>
    <mergeCell ref="F201:G201"/>
    <mergeCell ref="H201:I201"/>
    <mergeCell ref="J201:K201"/>
    <mergeCell ref="O201:P201"/>
    <mergeCell ref="Q199:R199"/>
    <mergeCell ref="S199:T199"/>
    <mergeCell ref="U199:V199"/>
    <mergeCell ref="W199:X199"/>
    <mergeCell ref="B200:C200"/>
    <mergeCell ref="D200:E200"/>
    <mergeCell ref="F200:G200"/>
    <mergeCell ref="H200:I200"/>
    <mergeCell ref="J200:K200"/>
    <mergeCell ref="O200:P200"/>
    <mergeCell ref="Q198:R198"/>
    <mergeCell ref="S198:T198"/>
    <mergeCell ref="U198:V198"/>
    <mergeCell ref="W198:X198"/>
    <mergeCell ref="B199:C199"/>
    <mergeCell ref="D199:E199"/>
    <mergeCell ref="F199:G199"/>
    <mergeCell ref="H199:I199"/>
    <mergeCell ref="J199:K199"/>
    <mergeCell ref="O199:P199"/>
    <mergeCell ref="Q197:R197"/>
    <mergeCell ref="S197:T197"/>
    <mergeCell ref="U197:V197"/>
    <mergeCell ref="W197:X197"/>
    <mergeCell ref="B198:C198"/>
    <mergeCell ref="D198:E198"/>
    <mergeCell ref="F198:G198"/>
    <mergeCell ref="H198:I198"/>
    <mergeCell ref="J198:K198"/>
    <mergeCell ref="O198:P198"/>
    <mergeCell ref="B195:C195"/>
    <mergeCell ref="O195:P195"/>
    <mergeCell ref="B196:C196"/>
    <mergeCell ref="O196:P196"/>
    <mergeCell ref="B197:C197"/>
    <mergeCell ref="D197:E197"/>
    <mergeCell ref="F197:G197"/>
    <mergeCell ref="H197:I197"/>
    <mergeCell ref="J197:K197"/>
    <mergeCell ref="O197:P197"/>
    <mergeCell ref="B192:C192"/>
    <mergeCell ref="O192:P192"/>
    <mergeCell ref="B193:C193"/>
    <mergeCell ref="O193:P193"/>
    <mergeCell ref="B194:C194"/>
    <mergeCell ref="O194:P194"/>
    <mergeCell ref="B189:C189"/>
    <mergeCell ref="O189:P189"/>
    <mergeCell ref="B181:C181"/>
    <mergeCell ref="D181:K181"/>
    <mergeCell ref="O181:P181"/>
    <mergeCell ref="Q181:X181"/>
    <mergeCell ref="A190:A191"/>
    <mergeCell ref="B190:B191"/>
    <mergeCell ref="N190:N191"/>
    <mergeCell ref="O190:O191"/>
    <mergeCell ref="B186:C186"/>
    <mergeCell ref="O186:P186"/>
    <mergeCell ref="B187:C187"/>
    <mergeCell ref="O187:P187"/>
    <mergeCell ref="B188:C188"/>
    <mergeCell ref="O188:P188"/>
    <mergeCell ref="Q184:Q185"/>
    <mergeCell ref="R184:R185"/>
    <mergeCell ref="S184:S185"/>
    <mergeCell ref="T184:T185"/>
    <mergeCell ref="U184:W184"/>
    <mergeCell ref="X184:X185"/>
    <mergeCell ref="D184:D185"/>
    <mergeCell ref="E184:E185"/>
    <mergeCell ref="F184:F185"/>
    <mergeCell ref="G184:G185"/>
    <mergeCell ref="H184:J184"/>
    <mergeCell ref="K184:K185"/>
    <mergeCell ref="B178:C178"/>
    <mergeCell ref="D178:K178"/>
    <mergeCell ref="O178:P178"/>
    <mergeCell ref="Q178:X178"/>
    <mergeCell ref="B179:C179"/>
    <mergeCell ref="D179:K179"/>
    <mergeCell ref="O179:P179"/>
    <mergeCell ref="Q179:X179"/>
    <mergeCell ref="Q174:R174"/>
    <mergeCell ref="S174:T174"/>
    <mergeCell ref="U174:V174"/>
    <mergeCell ref="W174:X174"/>
    <mergeCell ref="A175:K175"/>
    <mergeCell ref="N175:X175"/>
    <mergeCell ref="A176:K177"/>
    <mergeCell ref="N176:X177"/>
    <mergeCell ref="B183:C183"/>
    <mergeCell ref="E183:F183"/>
    <mergeCell ref="G183:K183"/>
    <mergeCell ref="O183:P183"/>
    <mergeCell ref="R183:S183"/>
    <mergeCell ref="T183:X183"/>
    <mergeCell ref="B182:C182"/>
    <mergeCell ref="E182:F182"/>
    <mergeCell ref="G182:K182"/>
    <mergeCell ref="O182:P182"/>
    <mergeCell ref="R182:S182"/>
    <mergeCell ref="T182:X182"/>
    <mergeCell ref="B180:C180"/>
    <mergeCell ref="D180:K180"/>
    <mergeCell ref="O180:P180"/>
    <mergeCell ref="Q180:X180"/>
    <mergeCell ref="Q173:R173"/>
    <mergeCell ref="S173:T173"/>
    <mergeCell ref="U173:V173"/>
    <mergeCell ref="W173:X173"/>
    <mergeCell ref="B174:C174"/>
    <mergeCell ref="D174:E174"/>
    <mergeCell ref="F174:G174"/>
    <mergeCell ref="H174:I174"/>
    <mergeCell ref="J174:K174"/>
    <mergeCell ref="O174:P174"/>
    <mergeCell ref="Q172:R172"/>
    <mergeCell ref="S172:T172"/>
    <mergeCell ref="U172:V172"/>
    <mergeCell ref="W172:X172"/>
    <mergeCell ref="B173:C173"/>
    <mergeCell ref="D173:E173"/>
    <mergeCell ref="F173:G173"/>
    <mergeCell ref="H173:I173"/>
    <mergeCell ref="J173:K173"/>
    <mergeCell ref="O173:P173"/>
    <mergeCell ref="Q171:R171"/>
    <mergeCell ref="S171:T171"/>
    <mergeCell ref="U171:V171"/>
    <mergeCell ref="W171:X171"/>
    <mergeCell ref="B172:C172"/>
    <mergeCell ref="D172:E172"/>
    <mergeCell ref="F172:G172"/>
    <mergeCell ref="H172:I172"/>
    <mergeCell ref="J172:K172"/>
    <mergeCell ref="O172:P172"/>
    <mergeCell ref="Q170:R170"/>
    <mergeCell ref="S170:T170"/>
    <mergeCell ref="U170:V170"/>
    <mergeCell ref="W170:X170"/>
    <mergeCell ref="B171:C171"/>
    <mergeCell ref="D171:E171"/>
    <mergeCell ref="F171:G171"/>
    <mergeCell ref="H171:I171"/>
    <mergeCell ref="J171:K171"/>
    <mergeCell ref="O171:P171"/>
    <mergeCell ref="Q169:R169"/>
    <mergeCell ref="S169:T169"/>
    <mergeCell ref="U169:V169"/>
    <mergeCell ref="W169:X169"/>
    <mergeCell ref="B170:C170"/>
    <mergeCell ref="D170:E170"/>
    <mergeCell ref="F170:G170"/>
    <mergeCell ref="H170:I170"/>
    <mergeCell ref="J170:K170"/>
    <mergeCell ref="O170:P170"/>
    <mergeCell ref="Q168:R168"/>
    <mergeCell ref="S168:T168"/>
    <mergeCell ref="U168:V168"/>
    <mergeCell ref="W168:X168"/>
    <mergeCell ref="B169:C169"/>
    <mergeCell ref="D169:E169"/>
    <mergeCell ref="F169:G169"/>
    <mergeCell ref="H169:I169"/>
    <mergeCell ref="J169:K169"/>
    <mergeCell ref="O169:P169"/>
    <mergeCell ref="B166:C166"/>
    <mergeCell ref="O166:P166"/>
    <mergeCell ref="B167:C167"/>
    <mergeCell ref="O167:P167"/>
    <mergeCell ref="B168:C168"/>
    <mergeCell ref="D168:E168"/>
    <mergeCell ref="F168:G168"/>
    <mergeCell ref="H168:I168"/>
    <mergeCell ref="J168:K168"/>
    <mergeCell ref="O168:P168"/>
    <mergeCell ref="B163:C163"/>
    <mergeCell ref="O163:P163"/>
    <mergeCell ref="B164:C164"/>
    <mergeCell ref="O164:P164"/>
    <mergeCell ref="B165:C165"/>
    <mergeCell ref="O165:P165"/>
    <mergeCell ref="B160:C160"/>
    <mergeCell ref="O160:P160"/>
    <mergeCell ref="B152:C152"/>
    <mergeCell ref="D152:K152"/>
    <mergeCell ref="O152:P152"/>
    <mergeCell ref="Q152:X152"/>
    <mergeCell ref="A161:A162"/>
    <mergeCell ref="B161:B162"/>
    <mergeCell ref="N161:N162"/>
    <mergeCell ref="O161:O162"/>
    <mergeCell ref="B157:C157"/>
    <mergeCell ref="O157:P157"/>
    <mergeCell ref="B158:C158"/>
    <mergeCell ref="O158:P158"/>
    <mergeCell ref="B159:C159"/>
    <mergeCell ref="O159:P159"/>
    <mergeCell ref="Q155:Q156"/>
    <mergeCell ref="R155:R156"/>
    <mergeCell ref="S155:S156"/>
    <mergeCell ref="T155:T156"/>
    <mergeCell ref="U155:W155"/>
    <mergeCell ref="X155:X156"/>
    <mergeCell ref="D155:D156"/>
    <mergeCell ref="E155:E156"/>
    <mergeCell ref="F155:F156"/>
    <mergeCell ref="G155:G156"/>
    <mergeCell ref="H155:J155"/>
    <mergeCell ref="K155:K156"/>
    <mergeCell ref="B149:C149"/>
    <mergeCell ref="D149:K149"/>
    <mergeCell ref="O149:P149"/>
    <mergeCell ref="Q149:X149"/>
    <mergeCell ref="B150:C150"/>
    <mergeCell ref="D150:K150"/>
    <mergeCell ref="O150:P150"/>
    <mergeCell ref="Q150:X150"/>
    <mergeCell ref="Q145:R145"/>
    <mergeCell ref="S145:T145"/>
    <mergeCell ref="U145:V145"/>
    <mergeCell ref="W145:X145"/>
    <mergeCell ref="A146:K146"/>
    <mergeCell ref="N146:X146"/>
    <mergeCell ref="A147:K148"/>
    <mergeCell ref="N147:X148"/>
    <mergeCell ref="B154:C154"/>
    <mergeCell ref="E154:F154"/>
    <mergeCell ref="G154:K154"/>
    <mergeCell ref="O154:P154"/>
    <mergeCell ref="R154:S154"/>
    <mergeCell ref="T154:X154"/>
    <mergeCell ref="B153:C153"/>
    <mergeCell ref="E153:F153"/>
    <mergeCell ref="G153:K153"/>
    <mergeCell ref="O153:P153"/>
    <mergeCell ref="R153:S153"/>
    <mergeCell ref="T153:X153"/>
    <mergeCell ref="B151:C151"/>
    <mergeCell ref="D151:K151"/>
    <mergeCell ref="O151:P151"/>
    <mergeCell ref="Q151:X151"/>
    <mergeCell ref="Q144:R144"/>
    <mergeCell ref="S144:T144"/>
    <mergeCell ref="U144:V144"/>
    <mergeCell ref="W144:X144"/>
    <mergeCell ref="B145:C145"/>
    <mergeCell ref="D145:E145"/>
    <mergeCell ref="F145:G145"/>
    <mergeCell ref="H145:I145"/>
    <mergeCell ref="J145:K145"/>
    <mergeCell ref="O145:P145"/>
    <mergeCell ref="Q143:R143"/>
    <mergeCell ref="S143:T143"/>
    <mergeCell ref="U143:V143"/>
    <mergeCell ref="W143:X143"/>
    <mergeCell ref="B144:C144"/>
    <mergeCell ref="D144:E144"/>
    <mergeCell ref="F144:G144"/>
    <mergeCell ref="H144:I144"/>
    <mergeCell ref="J144:K144"/>
    <mergeCell ref="O144:P144"/>
    <mergeCell ref="Q142:R142"/>
    <mergeCell ref="S142:T142"/>
    <mergeCell ref="U142:V142"/>
    <mergeCell ref="W142:X142"/>
    <mergeCell ref="B143:C143"/>
    <mergeCell ref="D143:E143"/>
    <mergeCell ref="F143:G143"/>
    <mergeCell ref="H143:I143"/>
    <mergeCell ref="J143:K143"/>
    <mergeCell ref="O143:P143"/>
    <mergeCell ref="Q141:R141"/>
    <mergeCell ref="S141:T141"/>
    <mergeCell ref="U141:V141"/>
    <mergeCell ref="W141:X141"/>
    <mergeCell ref="B142:C142"/>
    <mergeCell ref="D142:E142"/>
    <mergeCell ref="F142:G142"/>
    <mergeCell ref="H142:I142"/>
    <mergeCell ref="J142:K142"/>
    <mergeCell ref="O142:P142"/>
    <mergeCell ref="Q140:R140"/>
    <mergeCell ref="S140:T140"/>
    <mergeCell ref="U140:V140"/>
    <mergeCell ref="W140:X140"/>
    <mergeCell ref="B141:C141"/>
    <mergeCell ref="D141:E141"/>
    <mergeCell ref="F141:G141"/>
    <mergeCell ref="H141:I141"/>
    <mergeCell ref="J141:K141"/>
    <mergeCell ref="O141:P141"/>
    <mergeCell ref="Q139:R139"/>
    <mergeCell ref="S139:T139"/>
    <mergeCell ref="U139:V139"/>
    <mergeCell ref="W139:X139"/>
    <mergeCell ref="B140:C140"/>
    <mergeCell ref="D140:E140"/>
    <mergeCell ref="F140:G140"/>
    <mergeCell ref="H140:I140"/>
    <mergeCell ref="J140:K140"/>
    <mergeCell ref="O140:P140"/>
    <mergeCell ref="B137:C137"/>
    <mergeCell ref="O137:P137"/>
    <mergeCell ref="B138:C138"/>
    <mergeCell ref="O138:P138"/>
    <mergeCell ref="B139:C139"/>
    <mergeCell ref="D139:E139"/>
    <mergeCell ref="F139:G139"/>
    <mergeCell ref="H139:I139"/>
    <mergeCell ref="J139:K139"/>
    <mergeCell ref="O139:P139"/>
    <mergeCell ref="B134:C134"/>
    <mergeCell ref="O134:P134"/>
    <mergeCell ref="B135:C135"/>
    <mergeCell ref="O135:P135"/>
    <mergeCell ref="B136:C136"/>
    <mergeCell ref="O136:P136"/>
    <mergeCell ref="B131:C131"/>
    <mergeCell ref="O131:P131"/>
    <mergeCell ref="B123:C123"/>
    <mergeCell ref="D123:K123"/>
    <mergeCell ref="O123:P123"/>
    <mergeCell ref="Q123:X123"/>
    <mergeCell ref="A132:A133"/>
    <mergeCell ref="B132:B133"/>
    <mergeCell ref="N132:N133"/>
    <mergeCell ref="O132:O133"/>
    <mergeCell ref="B128:C128"/>
    <mergeCell ref="O128:P128"/>
    <mergeCell ref="B129:C129"/>
    <mergeCell ref="O129:P129"/>
    <mergeCell ref="B130:C130"/>
    <mergeCell ref="O130:P130"/>
    <mergeCell ref="Q126:Q127"/>
    <mergeCell ref="R126:R127"/>
    <mergeCell ref="S126:S127"/>
    <mergeCell ref="T126:T127"/>
    <mergeCell ref="U126:W126"/>
    <mergeCell ref="X126:X127"/>
    <mergeCell ref="D126:D127"/>
    <mergeCell ref="E126:E127"/>
    <mergeCell ref="F126:F127"/>
    <mergeCell ref="G126:G127"/>
    <mergeCell ref="H126:J126"/>
    <mergeCell ref="K126:K127"/>
    <mergeCell ref="B120:C120"/>
    <mergeCell ref="D120:K120"/>
    <mergeCell ref="O120:P120"/>
    <mergeCell ref="Q120:X120"/>
    <mergeCell ref="B121:C121"/>
    <mergeCell ref="D121:K121"/>
    <mergeCell ref="O121:P121"/>
    <mergeCell ref="Q121:X121"/>
    <mergeCell ref="Q116:R116"/>
    <mergeCell ref="S116:T116"/>
    <mergeCell ref="U116:V116"/>
    <mergeCell ref="W116:X116"/>
    <mergeCell ref="A117:K117"/>
    <mergeCell ref="N117:X117"/>
    <mergeCell ref="A118:K119"/>
    <mergeCell ref="N118:X119"/>
    <mergeCell ref="B125:C125"/>
    <mergeCell ref="E125:F125"/>
    <mergeCell ref="G125:K125"/>
    <mergeCell ref="O125:P125"/>
    <mergeCell ref="R125:S125"/>
    <mergeCell ref="T125:X125"/>
    <mergeCell ref="B124:C124"/>
    <mergeCell ref="E124:F124"/>
    <mergeCell ref="G124:K124"/>
    <mergeCell ref="O124:P124"/>
    <mergeCell ref="R124:S124"/>
    <mergeCell ref="T124:X124"/>
    <mergeCell ref="B122:C122"/>
    <mergeCell ref="D122:K122"/>
    <mergeCell ref="O122:P122"/>
    <mergeCell ref="Q122:X122"/>
    <mergeCell ref="Q115:R115"/>
    <mergeCell ref="S115:T115"/>
    <mergeCell ref="U115:V115"/>
    <mergeCell ref="W115:X115"/>
    <mergeCell ref="B116:C116"/>
    <mergeCell ref="D116:E116"/>
    <mergeCell ref="F116:G116"/>
    <mergeCell ref="H116:I116"/>
    <mergeCell ref="J116:K116"/>
    <mergeCell ref="O116:P116"/>
    <mergeCell ref="Q114:R114"/>
    <mergeCell ref="S114:T114"/>
    <mergeCell ref="U114:V114"/>
    <mergeCell ref="W114:X114"/>
    <mergeCell ref="B115:C115"/>
    <mergeCell ref="D115:E115"/>
    <mergeCell ref="F115:G115"/>
    <mergeCell ref="H115:I115"/>
    <mergeCell ref="J115:K115"/>
    <mergeCell ref="O115:P115"/>
    <mergeCell ref="Q113:R113"/>
    <mergeCell ref="S113:T113"/>
    <mergeCell ref="U113:V113"/>
    <mergeCell ref="W113:X113"/>
    <mergeCell ref="B114:C114"/>
    <mergeCell ref="D114:E114"/>
    <mergeCell ref="F114:G114"/>
    <mergeCell ref="H114:I114"/>
    <mergeCell ref="J114:K114"/>
    <mergeCell ref="O114:P114"/>
    <mergeCell ref="Q112:R112"/>
    <mergeCell ref="S112:T112"/>
    <mergeCell ref="U112:V112"/>
    <mergeCell ref="W112:X112"/>
    <mergeCell ref="B113:C113"/>
    <mergeCell ref="D113:E113"/>
    <mergeCell ref="F113:G113"/>
    <mergeCell ref="H113:I113"/>
    <mergeCell ref="J113:K113"/>
    <mergeCell ref="O113:P113"/>
    <mergeCell ref="Q111:R111"/>
    <mergeCell ref="S111:T111"/>
    <mergeCell ref="U111:V111"/>
    <mergeCell ref="W111:X111"/>
    <mergeCell ref="B112:C112"/>
    <mergeCell ref="D112:E112"/>
    <mergeCell ref="F112:G112"/>
    <mergeCell ref="H112:I112"/>
    <mergeCell ref="J112:K112"/>
    <mergeCell ref="O112:P112"/>
    <mergeCell ref="Q110:R110"/>
    <mergeCell ref="S110:T110"/>
    <mergeCell ref="U110:V110"/>
    <mergeCell ref="W110:X110"/>
    <mergeCell ref="B111:C111"/>
    <mergeCell ref="D111:E111"/>
    <mergeCell ref="F111:G111"/>
    <mergeCell ref="H111:I111"/>
    <mergeCell ref="J111:K111"/>
    <mergeCell ref="O111:P111"/>
    <mergeCell ref="B108:C108"/>
    <mergeCell ref="O108:P108"/>
    <mergeCell ref="B109:C109"/>
    <mergeCell ref="O109:P109"/>
    <mergeCell ref="B110:C110"/>
    <mergeCell ref="D110:E110"/>
    <mergeCell ref="F110:G110"/>
    <mergeCell ref="H110:I110"/>
    <mergeCell ref="J110:K110"/>
    <mergeCell ref="O110:P110"/>
    <mergeCell ref="B105:C105"/>
    <mergeCell ref="O105:P105"/>
    <mergeCell ref="B106:C106"/>
    <mergeCell ref="O106:P106"/>
    <mergeCell ref="B107:C107"/>
    <mergeCell ref="O107:P107"/>
    <mergeCell ref="B102:C102"/>
    <mergeCell ref="O102:P102"/>
    <mergeCell ref="B94:C94"/>
    <mergeCell ref="D94:K94"/>
    <mergeCell ref="O94:P94"/>
    <mergeCell ref="Q94:X94"/>
    <mergeCell ref="A103:A104"/>
    <mergeCell ref="B103:B104"/>
    <mergeCell ref="N103:N104"/>
    <mergeCell ref="O103:O104"/>
    <mergeCell ref="B99:C99"/>
    <mergeCell ref="O99:P99"/>
    <mergeCell ref="B100:C100"/>
    <mergeCell ref="O100:P100"/>
    <mergeCell ref="B101:C101"/>
    <mergeCell ref="O101:P101"/>
    <mergeCell ref="Q97:Q98"/>
    <mergeCell ref="R97:R98"/>
    <mergeCell ref="S97:S98"/>
    <mergeCell ref="T97:T98"/>
    <mergeCell ref="U97:W97"/>
    <mergeCell ref="X97:X98"/>
    <mergeCell ref="D97:D98"/>
    <mergeCell ref="E97:E98"/>
    <mergeCell ref="F97:F98"/>
    <mergeCell ref="G97:G98"/>
    <mergeCell ref="H97:J97"/>
    <mergeCell ref="K97:K98"/>
    <mergeCell ref="B91:C91"/>
    <mergeCell ref="D91:K91"/>
    <mergeCell ref="O91:P91"/>
    <mergeCell ref="Q91:X91"/>
    <mergeCell ref="B92:C92"/>
    <mergeCell ref="D92:K92"/>
    <mergeCell ref="O92:P92"/>
    <mergeCell ref="Q92:X92"/>
    <mergeCell ref="Q87:R87"/>
    <mergeCell ref="S87:T87"/>
    <mergeCell ref="U87:V87"/>
    <mergeCell ref="W87:X87"/>
    <mergeCell ref="A88:K88"/>
    <mergeCell ref="N88:X88"/>
    <mergeCell ref="A89:K90"/>
    <mergeCell ref="N89:X90"/>
    <mergeCell ref="B96:C96"/>
    <mergeCell ref="E96:F96"/>
    <mergeCell ref="G96:K96"/>
    <mergeCell ref="O96:P96"/>
    <mergeCell ref="R96:S96"/>
    <mergeCell ref="T96:X96"/>
    <mergeCell ref="B95:C95"/>
    <mergeCell ref="E95:F95"/>
    <mergeCell ref="G95:K95"/>
    <mergeCell ref="O95:P95"/>
    <mergeCell ref="R95:S95"/>
    <mergeCell ref="T95:X95"/>
    <mergeCell ref="B93:C93"/>
    <mergeCell ref="D93:K93"/>
    <mergeCell ref="O93:P93"/>
    <mergeCell ref="Q93:X93"/>
    <mergeCell ref="Q86:R86"/>
    <mergeCell ref="S86:T86"/>
    <mergeCell ref="U86:V86"/>
    <mergeCell ref="W86:X86"/>
    <mergeCell ref="B87:C87"/>
    <mergeCell ref="D87:E87"/>
    <mergeCell ref="F87:G87"/>
    <mergeCell ref="H87:I87"/>
    <mergeCell ref="J87:K87"/>
    <mergeCell ref="O87:P87"/>
    <mergeCell ref="Q85:R85"/>
    <mergeCell ref="S85:T85"/>
    <mergeCell ref="U85:V85"/>
    <mergeCell ref="W85:X85"/>
    <mergeCell ref="B86:C86"/>
    <mergeCell ref="D86:E86"/>
    <mergeCell ref="F86:G86"/>
    <mergeCell ref="H86:I86"/>
    <mergeCell ref="J86:K86"/>
    <mergeCell ref="O86:P86"/>
    <mergeCell ref="Q84:R84"/>
    <mergeCell ref="S84:T84"/>
    <mergeCell ref="U84:V84"/>
    <mergeCell ref="W84:X84"/>
    <mergeCell ref="B85:C85"/>
    <mergeCell ref="D85:E85"/>
    <mergeCell ref="F85:G85"/>
    <mergeCell ref="H85:I85"/>
    <mergeCell ref="J85:K85"/>
    <mergeCell ref="O85:P85"/>
    <mergeCell ref="Q83:R83"/>
    <mergeCell ref="S83:T83"/>
    <mergeCell ref="U83:V83"/>
    <mergeCell ref="W83:X83"/>
    <mergeCell ref="B84:C84"/>
    <mergeCell ref="D84:E84"/>
    <mergeCell ref="F84:G84"/>
    <mergeCell ref="H84:I84"/>
    <mergeCell ref="J84:K84"/>
    <mergeCell ref="O84:P84"/>
    <mergeCell ref="Q82:R82"/>
    <mergeCell ref="S82:T82"/>
    <mergeCell ref="U82:V82"/>
    <mergeCell ref="W82:X82"/>
    <mergeCell ref="B83:C83"/>
    <mergeCell ref="D83:E83"/>
    <mergeCell ref="F83:G83"/>
    <mergeCell ref="H83:I83"/>
    <mergeCell ref="J83:K83"/>
    <mergeCell ref="O83:P83"/>
    <mergeCell ref="Q81:R81"/>
    <mergeCell ref="S81:T81"/>
    <mergeCell ref="U81:V81"/>
    <mergeCell ref="W81:X81"/>
    <mergeCell ref="B82:C82"/>
    <mergeCell ref="D82:E82"/>
    <mergeCell ref="F82:G82"/>
    <mergeCell ref="H82:I82"/>
    <mergeCell ref="J82:K82"/>
    <mergeCell ref="O82:P82"/>
    <mergeCell ref="B79:C79"/>
    <mergeCell ref="O79:P79"/>
    <mergeCell ref="B80:C80"/>
    <mergeCell ref="O80:P80"/>
    <mergeCell ref="B81:C81"/>
    <mergeCell ref="D81:E81"/>
    <mergeCell ref="F81:G81"/>
    <mergeCell ref="H81:I81"/>
    <mergeCell ref="J81:K81"/>
    <mergeCell ref="O81:P81"/>
    <mergeCell ref="B76:C76"/>
    <mergeCell ref="O76:P76"/>
    <mergeCell ref="B77:C77"/>
    <mergeCell ref="O77:P77"/>
    <mergeCell ref="B78:C78"/>
    <mergeCell ref="O78:P78"/>
    <mergeCell ref="B73:C73"/>
    <mergeCell ref="O73:P73"/>
    <mergeCell ref="B65:C65"/>
    <mergeCell ref="D65:K65"/>
    <mergeCell ref="O65:P65"/>
    <mergeCell ref="Q65:X65"/>
    <mergeCell ref="A74:A75"/>
    <mergeCell ref="B74:B75"/>
    <mergeCell ref="N74:N75"/>
    <mergeCell ref="O74:O75"/>
    <mergeCell ref="B70:C70"/>
    <mergeCell ref="O70:P70"/>
    <mergeCell ref="B71:C71"/>
    <mergeCell ref="O71:P71"/>
    <mergeCell ref="B72:C72"/>
    <mergeCell ref="O72:P72"/>
    <mergeCell ref="Q68:Q69"/>
    <mergeCell ref="R68:R69"/>
    <mergeCell ref="S68:S69"/>
    <mergeCell ref="T68:T69"/>
    <mergeCell ref="U68:W68"/>
    <mergeCell ref="X68:X69"/>
    <mergeCell ref="D68:D69"/>
    <mergeCell ref="E68:E69"/>
    <mergeCell ref="F68:F69"/>
    <mergeCell ref="G68:G69"/>
    <mergeCell ref="H68:J68"/>
    <mergeCell ref="K68:K69"/>
    <mergeCell ref="B62:C62"/>
    <mergeCell ref="D62:K62"/>
    <mergeCell ref="O62:P62"/>
    <mergeCell ref="Q62:X62"/>
    <mergeCell ref="B63:C63"/>
    <mergeCell ref="D63:K63"/>
    <mergeCell ref="O63:P63"/>
    <mergeCell ref="Q63:X63"/>
    <mergeCell ref="Q58:R58"/>
    <mergeCell ref="S58:T58"/>
    <mergeCell ref="U58:V58"/>
    <mergeCell ref="W58:X58"/>
    <mergeCell ref="A59:K59"/>
    <mergeCell ref="N59:X59"/>
    <mergeCell ref="A60:K61"/>
    <mergeCell ref="N60:X61"/>
    <mergeCell ref="B67:C67"/>
    <mergeCell ref="E67:F67"/>
    <mergeCell ref="G67:K67"/>
    <mergeCell ref="O67:P67"/>
    <mergeCell ref="R67:S67"/>
    <mergeCell ref="T67:X67"/>
    <mergeCell ref="B66:C66"/>
    <mergeCell ref="E66:F66"/>
    <mergeCell ref="G66:K66"/>
    <mergeCell ref="O66:P66"/>
    <mergeCell ref="R66:S66"/>
    <mergeCell ref="T66:X66"/>
    <mergeCell ref="B64:C64"/>
    <mergeCell ref="D64:K64"/>
    <mergeCell ref="O64:P64"/>
    <mergeCell ref="Q64:X64"/>
    <mergeCell ref="Q57:R57"/>
    <mergeCell ref="S57:T57"/>
    <mergeCell ref="U57:V57"/>
    <mergeCell ref="W57:X57"/>
    <mergeCell ref="B58:C58"/>
    <mergeCell ref="D58:E58"/>
    <mergeCell ref="F58:G58"/>
    <mergeCell ref="H58:I58"/>
    <mergeCell ref="J58:K58"/>
    <mergeCell ref="O58:P58"/>
    <mergeCell ref="Q56:R56"/>
    <mergeCell ref="S56:T56"/>
    <mergeCell ref="U56:V56"/>
    <mergeCell ref="W56:X56"/>
    <mergeCell ref="B57:C57"/>
    <mergeCell ref="D57:E57"/>
    <mergeCell ref="F57:G57"/>
    <mergeCell ref="H57:I57"/>
    <mergeCell ref="J57:K57"/>
    <mergeCell ref="O57:P57"/>
    <mergeCell ref="Q55:R55"/>
    <mergeCell ref="S55:T55"/>
    <mergeCell ref="U55:V55"/>
    <mergeCell ref="W55:X55"/>
    <mergeCell ref="B56:C56"/>
    <mergeCell ref="D56:E56"/>
    <mergeCell ref="F56:G56"/>
    <mergeCell ref="H56:I56"/>
    <mergeCell ref="J56:K56"/>
    <mergeCell ref="O56:P56"/>
    <mergeCell ref="Q54:R54"/>
    <mergeCell ref="S54:T54"/>
    <mergeCell ref="U54:V54"/>
    <mergeCell ref="W54:X54"/>
    <mergeCell ref="B55:C55"/>
    <mergeCell ref="D55:E55"/>
    <mergeCell ref="F55:G55"/>
    <mergeCell ref="H55:I55"/>
    <mergeCell ref="J55:K55"/>
    <mergeCell ref="O55:P55"/>
    <mergeCell ref="Q53:R53"/>
    <mergeCell ref="S53:T53"/>
    <mergeCell ref="U53:V53"/>
    <mergeCell ref="W53:X53"/>
    <mergeCell ref="B54:C54"/>
    <mergeCell ref="D54:E54"/>
    <mergeCell ref="F54:G54"/>
    <mergeCell ref="H54:I54"/>
    <mergeCell ref="J54:K54"/>
    <mergeCell ref="O54:P54"/>
    <mergeCell ref="Q52:R52"/>
    <mergeCell ref="S52:T52"/>
    <mergeCell ref="U52:V52"/>
    <mergeCell ref="W52:X52"/>
    <mergeCell ref="B53:C53"/>
    <mergeCell ref="D53:E53"/>
    <mergeCell ref="F53:G53"/>
    <mergeCell ref="H53:I53"/>
    <mergeCell ref="J53:K53"/>
    <mergeCell ref="O53:P53"/>
    <mergeCell ref="B50:C50"/>
    <mergeCell ref="O50:P50"/>
    <mergeCell ref="B51:C51"/>
    <mergeCell ref="O51:P51"/>
    <mergeCell ref="B52:C52"/>
    <mergeCell ref="D52:E52"/>
    <mergeCell ref="F52:G52"/>
    <mergeCell ref="H52:I52"/>
    <mergeCell ref="J52:K52"/>
    <mergeCell ref="O52:P52"/>
    <mergeCell ref="B47:C47"/>
    <mergeCell ref="O47:P47"/>
    <mergeCell ref="B48:C48"/>
    <mergeCell ref="O48:P48"/>
    <mergeCell ref="B49:C49"/>
    <mergeCell ref="O49:P49"/>
    <mergeCell ref="B44:C44"/>
    <mergeCell ref="O44:P44"/>
    <mergeCell ref="B36:C36"/>
    <mergeCell ref="D36:K36"/>
    <mergeCell ref="O36:P36"/>
    <mergeCell ref="Q36:X36"/>
    <mergeCell ref="A45:A46"/>
    <mergeCell ref="B45:B46"/>
    <mergeCell ref="N45:N46"/>
    <mergeCell ref="O45:O46"/>
    <mergeCell ref="B41:C41"/>
    <mergeCell ref="O41:P41"/>
    <mergeCell ref="B42:C42"/>
    <mergeCell ref="O42:P42"/>
    <mergeCell ref="B43:C43"/>
    <mergeCell ref="O43:P43"/>
    <mergeCell ref="Q39:Q40"/>
    <mergeCell ref="R39:R40"/>
    <mergeCell ref="S39:S40"/>
    <mergeCell ref="T39:T40"/>
    <mergeCell ref="U39:W39"/>
    <mergeCell ref="X39:X40"/>
    <mergeCell ref="D39:D40"/>
    <mergeCell ref="E39:E40"/>
    <mergeCell ref="F39:F40"/>
    <mergeCell ref="G39:G40"/>
    <mergeCell ref="H39:J39"/>
    <mergeCell ref="K39:K40"/>
    <mergeCell ref="B33:C33"/>
    <mergeCell ref="D33:K33"/>
    <mergeCell ref="O33:P33"/>
    <mergeCell ref="Q33:X33"/>
    <mergeCell ref="B34:C34"/>
    <mergeCell ref="D34:K34"/>
    <mergeCell ref="O34:P34"/>
    <mergeCell ref="Q34:X34"/>
    <mergeCell ref="Q29:R29"/>
    <mergeCell ref="S29:T29"/>
    <mergeCell ref="U29:V29"/>
    <mergeCell ref="W29:X29"/>
    <mergeCell ref="A30:K30"/>
    <mergeCell ref="N30:X30"/>
    <mergeCell ref="A31:K32"/>
    <mergeCell ref="N31:X32"/>
    <mergeCell ref="B38:C38"/>
    <mergeCell ref="E38:F38"/>
    <mergeCell ref="G38:K38"/>
    <mergeCell ref="O38:P38"/>
    <mergeCell ref="R38:S38"/>
    <mergeCell ref="T38:X38"/>
    <mergeCell ref="B37:C37"/>
    <mergeCell ref="E37:F37"/>
    <mergeCell ref="G37:K37"/>
    <mergeCell ref="O37:P37"/>
    <mergeCell ref="R37:S37"/>
    <mergeCell ref="T37:X37"/>
    <mergeCell ref="B35:C35"/>
    <mergeCell ref="D35:K35"/>
    <mergeCell ref="O35:P35"/>
    <mergeCell ref="Q35:X35"/>
    <mergeCell ref="Q28:R28"/>
    <mergeCell ref="S28:T28"/>
    <mergeCell ref="U28:V28"/>
    <mergeCell ref="W28:X28"/>
    <mergeCell ref="B29:C29"/>
    <mergeCell ref="D29:E29"/>
    <mergeCell ref="F29:G29"/>
    <mergeCell ref="H29:I29"/>
    <mergeCell ref="J29:K29"/>
    <mergeCell ref="O29:P29"/>
    <mergeCell ref="Q27:R27"/>
    <mergeCell ref="S27:T27"/>
    <mergeCell ref="U27:V27"/>
    <mergeCell ref="W27:X27"/>
    <mergeCell ref="B28:C28"/>
    <mergeCell ref="D28:E28"/>
    <mergeCell ref="F28:G28"/>
    <mergeCell ref="H28:I28"/>
    <mergeCell ref="J28:K28"/>
    <mergeCell ref="O28:P28"/>
    <mergeCell ref="Q26:R26"/>
    <mergeCell ref="S26:T26"/>
    <mergeCell ref="U26:V26"/>
    <mergeCell ref="W26:X26"/>
    <mergeCell ref="B27:C27"/>
    <mergeCell ref="D27:E27"/>
    <mergeCell ref="F27:G27"/>
    <mergeCell ref="H27:I27"/>
    <mergeCell ref="J27:K27"/>
    <mergeCell ref="O27:P27"/>
    <mergeCell ref="Q25:R25"/>
    <mergeCell ref="S25:T25"/>
    <mergeCell ref="U25:V25"/>
    <mergeCell ref="W25:X25"/>
    <mergeCell ref="B26:C26"/>
    <mergeCell ref="D26:E26"/>
    <mergeCell ref="F26:G26"/>
    <mergeCell ref="H26:I26"/>
    <mergeCell ref="J26:K26"/>
    <mergeCell ref="O26:P26"/>
    <mergeCell ref="Q24:R24"/>
    <mergeCell ref="S24:T24"/>
    <mergeCell ref="U24:V24"/>
    <mergeCell ref="W24:X24"/>
    <mergeCell ref="B25:C25"/>
    <mergeCell ref="D25:E25"/>
    <mergeCell ref="F25:G25"/>
    <mergeCell ref="H25:I25"/>
    <mergeCell ref="J25:K25"/>
    <mergeCell ref="O25:P25"/>
    <mergeCell ref="Q23:R23"/>
    <mergeCell ref="S23:T23"/>
    <mergeCell ref="U23:V23"/>
    <mergeCell ref="W23:X23"/>
    <mergeCell ref="B24:C24"/>
    <mergeCell ref="D24:E24"/>
    <mergeCell ref="F24:G24"/>
    <mergeCell ref="H24:I24"/>
    <mergeCell ref="J24:K24"/>
    <mergeCell ref="O24:P24"/>
    <mergeCell ref="S10:S11"/>
    <mergeCell ref="T10:T11"/>
    <mergeCell ref="U10:W10"/>
    <mergeCell ref="X10:X11"/>
    <mergeCell ref="D10:D11"/>
    <mergeCell ref="E10:E11"/>
    <mergeCell ref="F10:F11"/>
    <mergeCell ref="G10:G11"/>
    <mergeCell ref="H10:J10"/>
    <mergeCell ref="K10:K11"/>
    <mergeCell ref="B21:C21"/>
    <mergeCell ref="O21:P21"/>
    <mergeCell ref="B22:C22"/>
    <mergeCell ref="O22:P22"/>
    <mergeCell ref="B23:C23"/>
    <mergeCell ref="D23:E23"/>
    <mergeCell ref="F23:G23"/>
    <mergeCell ref="H23:I23"/>
    <mergeCell ref="J23:K23"/>
    <mergeCell ref="O23:P23"/>
    <mergeCell ref="B18:C18"/>
    <mergeCell ref="O18:P18"/>
    <mergeCell ref="B19:C19"/>
    <mergeCell ref="O19:P19"/>
    <mergeCell ref="B20:C20"/>
    <mergeCell ref="O20:P20"/>
    <mergeCell ref="B15:C15"/>
    <mergeCell ref="O15:P15"/>
    <mergeCell ref="B296:C296"/>
    <mergeCell ref="D296:K296"/>
    <mergeCell ref="O296:P296"/>
    <mergeCell ref="Q296:X296"/>
    <mergeCell ref="B297:C297"/>
    <mergeCell ref="D297:K297"/>
    <mergeCell ref="O297:P297"/>
    <mergeCell ref="Q297:X297"/>
    <mergeCell ref="B9:C9"/>
    <mergeCell ref="E9:F9"/>
    <mergeCell ref="G9:K9"/>
    <mergeCell ref="O9:P9"/>
    <mergeCell ref="R9:S9"/>
    <mergeCell ref="T9:X9"/>
    <mergeCell ref="B7:C7"/>
    <mergeCell ref="D7:K7"/>
    <mergeCell ref="O7:P7"/>
    <mergeCell ref="Q7:X7"/>
    <mergeCell ref="B8:C8"/>
    <mergeCell ref="E8:F8"/>
    <mergeCell ref="G8:K8"/>
    <mergeCell ref="O8:P8"/>
    <mergeCell ref="R8:S8"/>
    <mergeCell ref="T8:X8"/>
    <mergeCell ref="B16:B17"/>
    <mergeCell ref="N16:N17"/>
    <mergeCell ref="O16:O17"/>
    <mergeCell ref="B12:C12"/>
    <mergeCell ref="O12:P12"/>
    <mergeCell ref="B13:C13"/>
    <mergeCell ref="O13:P13"/>
    <mergeCell ref="B14:C14"/>
    <mergeCell ref="A1:K1"/>
    <mergeCell ref="N1:X1"/>
    <mergeCell ref="A2:K3"/>
    <mergeCell ref="N2:X3"/>
    <mergeCell ref="B4:C4"/>
    <mergeCell ref="D4:K4"/>
    <mergeCell ref="O4:P4"/>
    <mergeCell ref="Q4:X4"/>
    <mergeCell ref="A291:K291"/>
    <mergeCell ref="N291:X291"/>
    <mergeCell ref="A292:K293"/>
    <mergeCell ref="N292:X293"/>
    <mergeCell ref="B294:C294"/>
    <mergeCell ref="D294:K294"/>
    <mergeCell ref="O294:P294"/>
    <mergeCell ref="Q294:X294"/>
    <mergeCell ref="B295:C295"/>
    <mergeCell ref="D295:K295"/>
    <mergeCell ref="O295:P295"/>
    <mergeCell ref="Q295:X295"/>
    <mergeCell ref="B5:C5"/>
    <mergeCell ref="D5:K5"/>
    <mergeCell ref="O5:P5"/>
    <mergeCell ref="Q5:X5"/>
    <mergeCell ref="B6:C6"/>
    <mergeCell ref="D6:K6"/>
    <mergeCell ref="O6:P6"/>
    <mergeCell ref="Q6:X6"/>
    <mergeCell ref="A16:A17"/>
    <mergeCell ref="O14:P14"/>
    <mergeCell ref="Q10:Q11"/>
    <mergeCell ref="R10:R11"/>
    <mergeCell ref="B643:C643"/>
    <mergeCell ref="D643:K643"/>
    <mergeCell ref="O643:P643"/>
    <mergeCell ref="Q643:X643"/>
    <mergeCell ref="B644:C644"/>
    <mergeCell ref="D644:K644"/>
    <mergeCell ref="O644:P644"/>
    <mergeCell ref="Q644:X644"/>
    <mergeCell ref="B645:C645"/>
    <mergeCell ref="D645:K645"/>
    <mergeCell ref="O645:P645"/>
    <mergeCell ref="Q645:X645"/>
    <mergeCell ref="B636:C636"/>
    <mergeCell ref="D636:E636"/>
    <mergeCell ref="F636:G636"/>
    <mergeCell ref="H636:I636"/>
    <mergeCell ref="J636:K636"/>
    <mergeCell ref="O636:P636"/>
    <mergeCell ref="Q636:R636"/>
    <mergeCell ref="S636:T636"/>
    <mergeCell ref="U636:V636"/>
    <mergeCell ref="W636:X636"/>
    <mergeCell ref="B637:C637"/>
    <mergeCell ref="D637:E637"/>
    <mergeCell ref="F637:G637"/>
    <mergeCell ref="H637:I637"/>
    <mergeCell ref="J637:K637"/>
    <mergeCell ref="O637:P637"/>
    <mergeCell ref="Q637:R637"/>
    <mergeCell ref="S637:T637"/>
    <mergeCell ref="U637:V637"/>
    <mergeCell ref="W637:X637"/>
    <mergeCell ref="B638:C638"/>
    <mergeCell ref="D638:E638"/>
    <mergeCell ref="F638:G638"/>
    <mergeCell ref="H638:I638"/>
    <mergeCell ref="J638:K638"/>
    <mergeCell ref="O638:P638"/>
    <mergeCell ref="Q638:R638"/>
    <mergeCell ref="S638:T638"/>
    <mergeCell ref="U638:V638"/>
    <mergeCell ref="W638:X638"/>
    <mergeCell ref="A639:K639"/>
    <mergeCell ref="N639:X639"/>
    <mergeCell ref="A640:K641"/>
    <mergeCell ref="N640:X641"/>
    <mergeCell ref="B642:C642"/>
    <mergeCell ref="D642:K642"/>
    <mergeCell ref="O642:P642"/>
    <mergeCell ref="Q642:X642"/>
    <mergeCell ref="B646:C646"/>
    <mergeCell ref="E646:F646"/>
    <mergeCell ref="G646:K646"/>
    <mergeCell ref="O646:P646"/>
    <mergeCell ref="R646:S646"/>
    <mergeCell ref="T646:X646"/>
    <mergeCell ref="B647:C647"/>
    <mergeCell ref="E647:F647"/>
    <mergeCell ref="G647:K647"/>
    <mergeCell ref="O647:P647"/>
    <mergeCell ref="R647:S647"/>
    <mergeCell ref="T647:X647"/>
    <mergeCell ref="D648:D649"/>
    <mergeCell ref="E648:E649"/>
    <mergeCell ref="F648:F649"/>
    <mergeCell ref="G648:G649"/>
    <mergeCell ref="H648:J648"/>
    <mergeCell ref="K648:K649"/>
    <mergeCell ref="Q648:Q649"/>
    <mergeCell ref="R648:R649"/>
    <mergeCell ref="S648:S649"/>
    <mergeCell ref="T648:T649"/>
    <mergeCell ref="U648:W648"/>
    <mergeCell ref="X648:X649"/>
    <mergeCell ref="B650:C650"/>
    <mergeCell ref="O650:P650"/>
    <mergeCell ref="B651:C651"/>
    <mergeCell ref="O651:P651"/>
    <mergeCell ref="B652:C652"/>
    <mergeCell ref="O652:P652"/>
    <mergeCell ref="B653:C653"/>
    <mergeCell ref="O653:P653"/>
    <mergeCell ref="A654:A655"/>
    <mergeCell ref="B654:B655"/>
    <mergeCell ref="N654:N655"/>
    <mergeCell ref="O654:O655"/>
    <mergeCell ref="B656:C656"/>
    <mergeCell ref="O656:P656"/>
    <mergeCell ref="B657:C657"/>
    <mergeCell ref="O657:P657"/>
    <mergeCell ref="B658:C658"/>
    <mergeCell ref="O658:P658"/>
    <mergeCell ref="B659:C659"/>
    <mergeCell ref="O659:P659"/>
    <mergeCell ref="B660:C660"/>
    <mergeCell ref="O660:P660"/>
    <mergeCell ref="B661:C661"/>
    <mergeCell ref="D661:E661"/>
    <mergeCell ref="F661:G661"/>
    <mergeCell ref="H661:I661"/>
    <mergeCell ref="J661:K661"/>
    <mergeCell ref="O661:P661"/>
    <mergeCell ref="Q661:R661"/>
    <mergeCell ref="S661:T661"/>
    <mergeCell ref="U661:V661"/>
    <mergeCell ref="W661:X661"/>
    <mergeCell ref="B662:C662"/>
    <mergeCell ref="D662:E662"/>
    <mergeCell ref="F662:G662"/>
    <mergeCell ref="H662:I662"/>
    <mergeCell ref="J662:K662"/>
    <mergeCell ref="O662:P662"/>
    <mergeCell ref="Q662:R662"/>
    <mergeCell ref="S662:T662"/>
    <mergeCell ref="U662:V662"/>
    <mergeCell ref="W662:X662"/>
    <mergeCell ref="B663:C663"/>
    <mergeCell ref="D663:E663"/>
    <mergeCell ref="F663:G663"/>
    <mergeCell ref="H663:I663"/>
    <mergeCell ref="J663:K663"/>
    <mergeCell ref="O663:P663"/>
    <mergeCell ref="Q663:R663"/>
    <mergeCell ref="S663:T663"/>
    <mergeCell ref="U663:V663"/>
    <mergeCell ref="W663:X663"/>
    <mergeCell ref="B664:C664"/>
    <mergeCell ref="D664:E664"/>
    <mergeCell ref="F664:G664"/>
    <mergeCell ref="H664:I664"/>
    <mergeCell ref="J664:K664"/>
    <mergeCell ref="O664:P664"/>
    <mergeCell ref="Q664:R664"/>
    <mergeCell ref="S664:T664"/>
    <mergeCell ref="U664:V664"/>
    <mergeCell ref="W664:X664"/>
    <mergeCell ref="B672:C672"/>
    <mergeCell ref="D672:K672"/>
    <mergeCell ref="O672:P672"/>
    <mergeCell ref="Q672:X672"/>
    <mergeCell ref="B673:C673"/>
    <mergeCell ref="D673:K673"/>
    <mergeCell ref="O673:P673"/>
    <mergeCell ref="Q673:X673"/>
    <mergeCell ref="B674:C674"/>
    <mergeCell ref="D674:K674"/>
    <mergeCell ref="O674:P674"/>
    <mergeCell ref="Q674:X674"/>
    <mergeCell ref="B665:C665"/>
    <mergeCell ref="D665:E665"/>
    <mergeCell ref="F665:G665"/>
    <mergeCell ref="H665:I665"/>
    <mergeCell ref="J665:K665"/>
    <mergeCell ref="O665:P665"/>
    <mergeCell ref="Q665:R665"/>
    <mergeCell ref="S665:T665"/>
    <mergeCell ref="U665:V665"/>
    <mergeCell ref="W665:X665"/>
    <mergeCell ref="B666:C666"/>
    <mergeCell ref="D666:E666"/>
    <mergeCell ref="F666:G666"/>
    <mergeCell ref="H666:I666"/>
    <mergeCell ref="J666:K666"/>
    <mergeCell ref="O666:P666"/>
    <mergeCell ref="Q666:R666"/>
    <mergeCell ref="S666:T666"/>
    <mergeCell ref="U666:V666"/>
    <mergeCell ref="W666:X666"/>
    <mergeCell ref="B667:C667"/>
    <mergeCell ref="D667:E667"/>
    <mergeCell ref="F667:G667"/>
    <mergeCell ref="H667:I667"/>
    <mergeCell ref="J667:K667"/>
    <mergeCell ref="O667:P667"/>
    <mergeCell ref="Q667:R667"/>
    <mergeCell ref="S667:T667"/>
    <mergeCell ref="U667:V667"/>
    <mergeCell ref="W667:X667"/>
    <mergeCell ref="A668:K668"/>
    <mergeCell ref="N668:X668"/>
    <mergeCell ref="A669:K670"/>
    <mergeCell ref="N669:X670"/>
    <mergeCell ref="B671:C671"/>
    <mergeCell ref="D671:K671"/>
    <mergeCell ref="O671:P671"/>
    <mergeCell ref="Q671:X671"/>
    <mergeCell ref="B675:C675"/>
    <mergeCell ref="E675:F675"/>
    <mergeCell ref="G675:K675"/>
    <mergeCell ref="O675:P675"/>
    <mergeCell ref="R675:S675"/>
    <mergeCell ref="T675:X675"/>
    <mergeCell ref="B676:C676"/>
    <mergeCell ref="E676:F676"/>
    <mergeCell ref="G676:K676"/>
    <mergeCell ref="O676:P676"/>
    <mergeCell ref="R676:S676"/>
    <mergeCell ref="T676:X676"/>
    <mergeCell ref="D677:D678"/>
    <mergeCell ref="E677:E678"/>
    <mergeCell ref="F677:F678"/>
    <mergeCell ref="G677:G678"/>
    <mergeCell ref="H677:J677"/>
    <mergeCell ref="K677:K678"/>
    <mergeCell ref="Q677:Q678"/>
    <mergeCell ref="R677:R678"/>
    <mergeCell ref="S677:S678"/>
    <mergeCell ref="T677:T678"/>
    <mergeCell ref="U677:W677"/>
    <mergeCell ref="X677:X678"/>
    <mergeCell ref="B679:C679"/>
    <mergeCell ref="O679:P679"/>
    <mergeCell ref="B680:C680"/>
    <mergeCell ref="O680:P680"/>
    <mergeCell ref="B681:C681"/>
    <mergeCell ref="O681:P681"/>
    <mergeCell ref="B682:C682"/>
    <mergeCell ref="O682:P682"/>
    <mergeCell ref="A683:A684"/>
    <mergeCell ref="B683:B684"/>
    <mergeCell ref="N683:N684"/>
    <mergeCell ref="O683:O684"/>
    <mergeCell ref="B685:C685"/>
    <mergeCell ref="O685:P685"/>
    <mergeCell ref="B686:C686"/>
    <mergeCell ref="O686:P686"/>
    <mergeCell ref="B687:C687"/>
    <mergeCell ref="O687:P687"/>
    <mergeCell ref="B688:C688"/>
    <mergeCell ref="O688:P688"/>
    <mergeCell ref="B689:C689"/>
    <mergeCell ref="O689:P689"/>
    <mergeCell ref="B690:C690"/>
    <mergeCell ref="D690:E690"/>
    <mergeCell ref="F690:G690"/>
    <mergeCell ref="H690:I690"/>
    <mergeCell ref="J690:K690"/>
    <mergeCell ref="O690:P690"/>
    <mergeCell ref="Q690:R690"/>
    <mergeCell ref="S690:T690"/>
    <mergeCell ref="U690:V690"/>
    <mergeCell ref="W690:X690"/>
    <mergeCell ref="B691:C691"/>
    <mergeCell ref="D691:E691"/>
    <mergeCell ref="F691:G691"/>
    <mergeCell ref="H691:I691"/>
    <mergeCell ref="J691:K691"/>
    <mergeCell ref="O691:P691"/>
    <mergeCell ref="Q691:R691"/>
    <mergeCell ref="S691:T691"/>
    <mergeCell ref="U691:V691"/>
    <mergeCell ref="W691:X691"/>
    <mergeCell ref="B692:C692"/>
    <mergeCell ref="D692:E692"/>
    <mergeCell ref="F692:G692"/>
    <mergeCell ref="H692:I692"/>
    <mergeCell ref="J692:K692"/>
    <mergeCell ref="O692:P692"/>
    <mergeCell ref="Q692:R692"/>
    <mergeCell ref="S692:T692"/>
    <mergeCell ref="U692:V692"/>
    <mergeCell ref="W692:X692"/>
    <mergeCell ref="B693:C693"/>
    <mergeCell ref="D693:E693"/>
    <mergeCell ref="F693:G693"/>
    <mergeCell ref="H693:I693"/>
    <mergeCell ref="J693:K693"/>
    <mergeCell ref="O693:P693"/>
    <mergeCell ref="Q693:R693"/>
    <mergeCell ref="S693:T693"/>
    <mergeCell ref="U693:V693"/>
    <mergeCell ref="W693:X693"/>
    <mergeCell ref="B701:C701"/>
    <mergeCell ref="D701:K701"/>
    <mergeCell ref="O701:P701"/>
    <mergeCell ref="Q701:X701"/>
    <mergeCell ref="B702:C702"/>
    <mergeCell ref="D702:K702"/>
    <mergeCell ref="O702:P702"/>
    <mergeCell ref="Q702:X702"/>
    <mergeCell ref="B703:C703"/>
    <mergeCell ref="D703:K703"/>
    <mergeCell ref="O703:P703"/>
    <mergeCell ref="Q703:X703"/>
    <mergeCell ref="B694:C694"/>
    <mergeCell ref="D694:E694"/>
    <mergeCell ref="F694:G694"/>
    <mergeCell ref="H694:I694"/>
    <mergeCell ref="J694:K694"/>
    <mergeCell ref="O694:P694"/>
    <mergeCell ref="Q694:R694"/>
    <mergeCell ref="S694:T694"/>
    <mergeCell ref="U694:V694"/>
    <mergeCell ref="W694:X694"/>
    <mergeCell ref="B695:C695"/>
    <mergeCell ref="D695:E695"/>
    <mergeCell ref="F695:G695"/>
    <mergeCell ref="H695:I695"/>
    <mergeCell ref="J695:K695"/>
    <mergeCell ref="O695:P695"/>
    <mergeCell ref="Q695:R695"/>
    <mergeCell ref="S695:T695"/>
    <mergeCell ref="U695:V695"/>
    <mergeCell ref="W695:X695"/>
    <mergeCell ref="B696:C696"/>
    <mergeCell ref="D696:E696"/>
    <mergeCell ref="F696:G696"/>
    <mergeCell ref="H696:I696"/>
    <mergeCell ref="J696:K696"/>
    <mergeCell ref="O696:P696"/>
    <mergeCell ref="Q696:R696"/>
    <mergeCell ref="S696:T696"/>
    <mergeCell ref="U696:V696"/>
    <mergeCell ref="W696:X696"/>
    <mergeCell ref="A697:K697"/>
    <mergeCell ref="N697:X697"/>
    <mergeCell ref="A698:K699"/>
    <mergeCell ref="N698:X699"/>
    <mergeCell ref="B700:C700"/>
    <mergeCell ref="D700:K700"/>
    <mergeCell ref="O700:P700"/>
    <mergeCell ref="Q700:X700"/>
    <mergeCell ref="B704:C704"/>
    <mergeCell ref="E704:F704"/>
    <mergeCell ref="G704:K704"/>
    <mergeCell ref="O704:P704"/>
    <mergeCell ref="R704:S704"/>
    <mergeCell ref="T704:X704"/>
    <mergeCell ref="B705:C705"/>
    <mergeCell ref="E705:F705"/>
    <mergeCell ref="G705:K705"/>
    <mergeCell ref="O705:P705"/>
    <mergeCell ref="R705:S705"/>
    <mergeCell ref="T705:X705"/>
    <mergeCell ref="D706:D707"/>
    <mergeCell ref="E706:E707"/>
    <mergeCell ref="F706:F707"/>
    <mergeCell ref="G706:G707"/>
    <mergeCell ref="H706:J706"/>
    <mergeCell ref="K706:K707"/>
    <mergeCell ref="Q706:Q707"/>
    <mergeCell ref="R706:R707"/>
    <mergeCell ref="S706:S707"/>
    <mergeCell ref="T706:T707"/>
    <mergeCell ref="U706:W706"/>
    <mergeCell ref="X706:X707"/>
    <mergeCell ref="B708:C708"/>
    <mergeCell ref="O708:P708"/>
    <mergeCell ref="B709:C709"/>
    <mergeCell ref="O709:P709"/>
    <mergeCell ref="B710:C710"/>
    <mergeCell ref="O710:P710"/>
    <mergeCell ref="B711:C711"/>
    <mergeCell ref="O711:P711"/>
    <mergeCell ref="A712:A713"/>
    <mergeCell ref="B712:B713"/>
    <mergeCell ref="N712:N713"/>
    <mergeCell ref="O712:O713"/>
    <mergeCell ref="B714:C714"/>
    <mergeCell ref="O714:P714"/>
    <mergeCell ref="B715:C715"/>
    <mergeCell ref="O715:P715"/>
    <mergeCell ref="B716:C716"/>
    <mergeCell ref="O716:P716"/>
    <mergeCell ref="B717:C717"/>
    <mergeCell ref="O717:P717"/>
    <mergeCell ref="B718:C718"/>
    <mergeCell ref="O718:P718"/>
    <mergeCell ref="B719:C719"/>
    <mergeCell ref="D719:E719"/>
    <mergeCell ref="F719:G719"/>
    <mergeCell ref="H719:I719"/>
    <mergeCell ref="J719:K719"/>
    <mergeCell ref="O719:P719"/>
    <mergeCell ref="Q719:R719"/>
    <mergeCell ref="S719:T719"/>
    <mergeCell ref="U719:V719"/>
    <mergeCell ref="W719:X719"/>
    <mergeCell ref="B720:C720"/>
    <mergeCell ref="D720:E720"/>
    <mergeCell ref="F720:G720"/>
    <mergeCell ref="H720:I720"/>
    <mergeCell ref="J720:K720"/>
    <mergeCell ref="O720:P720"/>
    <mergeCell ref="Q720:R720"/>
    <mergeCell ref="S720:T720"/>
    <mergeCell ref="U720:V720"/>
    <mergeCell ref="W720:X720"/>
    <mergeCell ref="B721:C721"/>
    <mergeCell ref="D721:E721"/>
    <mergeCell ref="F721:G721"/>
    <mergeCell ref="H721:I721"/>
    <mergeCell ref="J721:K721"/>
    <mergeCell ref="O721:P721"/>
    <mergeCell ref="Q721:R721"/>
    <mergeCell ref="S721:T721"/>
    <mergeCell ref="U721:V721"/>
    <mergeCell ref="W721:X721"/>
    <mergeCell ref="B722:C722"/>
    <mergeCell ref="D722:E722"/>
    <mergeCell ref="F722:G722"/>
    <mergeCell ref="H722:I722"/>
    <mergeCell ref="J722:K722"/>
    <mergeCell ref="O722:P722"/>
    <mergeCell ref="Q722:R722"/>
    <mergeCell ref="S722:T722"/>
    <mergeCell ref="U722:V722"/>
    <mergeCell ref="W722:X722"/>
    <mergeCell ref="B730:C730"/>
    <mergeCell ref="D730:K730"/>
    <mergeCell ref="O730:P730"/>
    <mergeCell ref="Q730:X730"/>
    <mergeCell ref="B731:C731"/>
    <mergeCell ref="D731:K731"/>
    <mergeCell ref="O731:P731"/>
    <mergeCell ref="Q731:X731"/>
    <mergeCell ref="B732:C732"/>
    <mergeCell ref="D732:K732"/>
    <mergeCell ref="O732:P732"/>
    <mergeCell ref="Q732:X732"/>
    <mergeCell ref="B723:C723"/>
    <mergeCell ref="D723:E723"/>
    <mergeCell ref="F723:G723"/>
    <mergeCell ref="H723:I723"/>
    <mergeCell ref="J723:K723"/>
    <mergeCell ref="O723:P723"/>
    <mergeCell ref="Q723:R723"/>
    <mergeCell ref="S723:T723"/>
    <mergeCell ref="U723:V723"/>
    <mergeCell ref="W723:X723"/>
    <mergeCell ref="B724:C724"/>
    <mergeCell ref="D724:E724"/>
    <mergeCell ref="F724:G724"/>
    <mergeCell ref="H724:I724"/>
    <mergeCell ref="J724:K724"/>
    <mergeCell ref="O724:P724"/>
    <mergeCell ref="Q724:R724"/>
    <mergeCell ref="S724:T724"/>
    <mergeCell ref="U724:V724"/>
    <mergeCell ref="W724:X724"/>
    <mergeCell ref="B725:C725"/>
    <mergeCell ref="D725:E725"/>
    <mergeCell ref="F725:G725"/>
    <mergeCell ref="H725:I725"/>
    <mergeCell ref="J725:K725"/>
    <mergeCell ref="O725:P725"/>
    <mergeCell ref="Q725:R725"/>
    <mergeCell ref="S725:T725"/>
    <mergeCell ref="U725:V725"/>
    <mergeCell ref="W725:X725"/>
    <mergeCell ref="A726:K726"/>
    <mergeCell ref="N726:X726"/>
    <mergeCell ref="A727:K728"/>
    <mergeCell ref="N727:X728"/>
    <mergeCell ref="B729:C729"/>
    <mergeCell ref="D729:K729"/>
    <mergeCell ref="O729:P729"/>
    <mergeCell ref="Q729:X729"/>
    <mergeCell ref="B733:C733"/>
    <mergeCell ref="E733:F733"/>
    <mergeCell ref="G733:K733"/>
    <mergeCell ref="O733:P733"/>
    <mergeCell ref="R733:S733"/>
    <mergeCell ref="T733:X733"/>
    <mergeCell ref="B734:C734"/>
    <mergeCell ref="E734:F734"/>
    <mergeCell ref="G734:K734"/>
    <mergeCell ref="O734:P734"/>
    <mergeCell ref="R734:S734"/>
    <mergeCell ref="T734:X734"/>
    <mergeCell ref="D735:D736"/>
    <mergeCell ref="E735:E736"/>
    <mergeCell ref="F735:F736"/>
    <mergeCell ref="G735:G736"/>
    <mergeCell ref="H735:J735"/>
    <mergeCell ref="K735:K736"/>
    <mergeCell ref="Q735:Q736"/>
    <mergeCell ref="R735:R736"/>
    <mergeCell ref="S735:S736"/>
    <mergeCell ref="T735:T736"/>
    <mergeCell ref="U735:W735"/>
    <mergeCell ref="X735:X736"/>
    <mergeCell ref="B737:C737"/>
    <mergeCell ref="O737:P737"/>
    <mergeCell ref="B738:C738"/>
    <mergeCell ref="O738:P738"/>
    <mergeCell ref="B739:C739"/>
    <mergeCell ref="O739:P739"/>
    <mergeCell ref="B740:C740"/>
    <mergeCell ref="O740:P740"/>
    <mergeCell ref="A741:A742"/>
    <mergeCell ref="B741:B742"/>
    <mergeCell ref="N741:N742"/>
    <mergeCell ref="O741:O742"/>
    <mergeCell ref="B743:C743"/>
    <mergeCell ref="O743:P743"/>
    <mergeCell ref="B744:C744"/>
    <mergeCell ref="O744:P744"/>
    <mergeCell ref="B745:C745"/>
    <mergeCell ref="O745:P745"/>
    <mergeCell ref="B746:C746"/>
    <mergeCell ref="O746:P746"/>
    <mergeCell ref="B747:C747"/>
    <mergeCell ref="O747:P747"/>
    <mergeCell ref="B748:C748"/>
    <mergeCell ref="D748:E748"/>
    <mergeCell ref="F748:G748"/>
    <mergeCell ref="H748:I748"/>
    <mergeCell ref="J748:K748"/>
    <mergeCell ref="O748:P748"/>
    <mergeCell ref="Q748:R748"/>
    <mergeCell ref="S748:T748"/>
    <mergeCell ref="U748:V748"/>
    <mergeCell ref="W748:X748"/>
    <mergeCell ref="B749:C749"/>
    <mergeCell ref="D749:E749"/>
    <mergeCell ref="F749:G749"/>
    <mergeCell ref="H749:I749"/>
    <mergeCell ref="J749:K749"/>
    <mergeCell ref="O749:P749"/>
    <mergeCell ref="Q749:R749"/>
    <mergeCell ref="S749:T749"/>
    <mergeCell ref="U749:V749"/>
    <mergeCell ref="W749:X749"/>
    <mergeCell ref="B750:C750"/>
    <mergeCell ref="D750:E750"/>
    <mergeCell ref="F750:G750"/>
    <mergeCell ref="H750:I750"/>
    <mergeCell ref="J750:K750"/>
    <mergeCell ref="O750:P750"/>
    <mergeCell ref="Q750:R750"/>
    <mergeCell ref="S750:T750"/>
    <mergeCell ref="U750:V750"/>
    <mergeCell ref="W750:X750"/>
    <mergeCell ref="B751:C751"/>
    <mergeCell ref="D751:E751"/>
    <mergeCell ref="F751:G751"/>
    <mergeCell ref="H751:I751"/>
    <mergeCell ref="J751:K751"/>
    <mergeCell ref="O751:P751"/>
    <mergeCell ref="Q751:R751"/>
    <mergeCell ref="S751:T751"/>
    <mergeCell ref="U751:V751"/>
    <mergeCell ref="W751:X751"/>
    <mergeCell ref="B759:C759"/>
    <mergeCell ref="D759:K759"/>
    <mergeCell ref="O759:P759"/>
    <mergeCell ref="Q759:X759"/>
    <mergeCell ref="B760:C760"/>
    <mergeCell ref="D760:K760"/>
    <mergeCell ref="O760:P760"/>
    <mergeCell ref="Q760:X760"/>
    <mergeCell ref="B761:C761"/>
    <mergeCell ref="D761:K761"/>
    <mergeCell ref="O761:P761"/>
    <mergeCell ref="Q761:X761"/>
    <mergeCell ref="B752:C752"/>
    <mergeCell ref="D752:E752"/>
    <mergeCell ref="F752:G752"/>
    <mergeCell ref="H752:I752"/>
    <mergeCell ref="J752:K752"/>
    <mergeCell ref="O752:P752"/>
    <mergeCell ref="Q752:R752"/>
    <mergeCell ref="S752:T752"/>
    <mergeCell ref="U752:V752"/>
    <mergeCell ref="W752:X752"/>
    <mergeCell ref="B753:C753"/>
    <mergeCell ref="D753:E753"/>
    <mergeCell ref="F753:G753"/>
    <mergeCell ref="H753:I753"/>
    <mergeCell ref="J753:K753"/>
    <mergeCell ref="O753:P753"/>
    <mergeCell ref="Q753:R753"/>
    <mergeCell ref="S753:T753"/>
    <mergeCell ref="U753:V753"/>
    <mergeCell ref="W753:X753"/>
    <mergeCell ref="B754:C754"/>
    <mergeCell ref="D754:E754"/>
    <mergeCell ref="F754:G754"/>
    <mergeCell ref="H754:I754"/>
    <mergeCell ref="J754:K754"/>
    <mergeCell ref="O754:P754"/>
    <mergeCell ref="Q754:R754"/>
    <mergeCell ref="S754:T754"/>
    <mergeCell ref="U754:V754"/>
    <mergeCell ref="W754:X754"/>
    <mergeCell ref="A755:K755"/>
    <mergeCell ref="N755:X755"/>
    <mergeCell ref="A756:K757"/>
    <mergeCell ref="N756:X757"/>
    <mergeCell ref="B758:C758"/>
    <mergeCell ref="D758:K758"/>
    <mergeCell ref="O758:P758"/>
    <mergeCell ref="Q758:X758"/>
    <mergeCell ref="B762:C762"/>
    <mergeCell ref="E762:F762"/>
    <mergeCell ref="G762:K762"/>
    <mergeCell ref="O762:P762"/>
    <mergeCell ref="R762:S762"/>
    <mergeCell ref="T762:X762"/>
    <mergeCell ref="B763:C763"/>
    <mergeCell ref="E763:F763"/>
    <mergeCell ref="G763:K763"/>
    <mergeCell ref="O763:P763"/>
    <mergeCell ref="R763:S763"/>
    <mergeCell ref="T763:X763"/>
    <mergeCell ref="D764:D765"/>
    <mergeCell ref="E764:E765"/>
    <mergeCell ref="F764:F765"/>
    <mergeCell ref="G764:G765"/>
    <mergeCell ref="H764:J764"/>
    <mergeCell ref="K764:K765"/>
    <mergeCell ref="Q764:Q765"/>
    <mergeCell ref="R764:R765"/>
    <mergeCell ref="S764:S765"/>
    <mergeCell ref="T764:T765"/>
    <mergeCell ref="U764:W764"/>
    <mergeCell ref="X764:X765"/>
    <mergeCell ref="B766:C766"/>
    <mergeCell ref="O766:P766"/>
    <mergeCell ref="B767:C767"/>
    <mergeCell ref="O767:P767"/>
    <mergeCell ref="B768:C768"/>
    <mergeCell ref="O768:P768"/>
    <mergeCell ref="B769:C769"/>
    <mergeCell ref="O769:P769"/>
    <mergeCell ref="A770:A771"/>
    <mergeCell ref="B770:B771"/>
    <mergeCell ref="N770:N771"/>
    <mergeCell ref="O770:O771"/>
    <mergeCell ref="B772:C772"/>
    <mergeCell ref="O772:P772"/>
    <mergeCell ref="B773:C773"/>
    <mergeCell ref="O773:P773"/>
    <mergeCell ref="B774:C774"/>
    <mergeCell ref="O774:P774"/>
    <mergeCell ref="B775:C775"/>
    <mergeCell ref="O775:P775"/>
    <mergeCell ref="B776:C776"/>
    <mergeCell ref="O776:P776"/>
    <mergeCell ref="B777:C777"/>
    <mergeCell ref="D777:E777"/>
    <mergeCell ref="F777:G777"/>
    <mergeCell ref="H777:I777"/>
    <mergeCell ref="J777:K777"/>
    <mergeCell ref="O777:P777"/>
    <mergeCell ref="Q777:R777"/>
    <mergeCell ref="S777:T777"/>
    <mergeCell ref="U777:V777"/>
    <mergeCell ref="W777:X777"/>
    <mergeCell ref="B778:C778"/>
    <mergeCell ref="D778:E778"/>
    <mergeCell ref="F778:G778"/>
    <mergeCell ref="H778:I778"/>
    <mergeCell ref="J778:K778"/>
    <mergeCell ref="O778:P778"/>
    <mergeCell ref="Q778:R778"/>
    <mergeCell ref="S778:T778"/>
    <mergeCell ref="U778:V778"/>
    <mergeCell ref="W778:X778"/>
    <mergeCell ref="B779:C779"/>
    <mergeCell ref="D779:E779"/>
    <mergeCell ref="F779:G779"/>
    <mergeCell ref="H779:I779"/>
    <mergeCell ref="J779:K779"/>
    <mergeCell ref="O779:P779"/>
    <mergeCell ref="Q779:R779"/>
    <mergeCell ref="S779:T779"/>
    <mergeCell ref="U779:V779"/>
    <mergeCell ref="W779:X779"/>
    <mergeCell ref="B780:C780"/>
    <mergeCell ref="D780:E780"/>
    <mergeCell ref="F780:G780"/>
    <mergeCell ref="H780:I780"/>
    <mergeCell ref="J780:K780"/>
    <mergeCell ref="O780:P780"/>
    <mergeCell ref="Q780:R780"/>
    <mergeCell ref="S780:T780"/>
    <mergeCell ref="U780:V780"/>
    <mergeCell ref="W780:X780"/>
    <mergeCell ref="B788:C788"/>
    <mergeCell ref="D788:K788"/>
    <mergeCell ref="O788:P788"/>
    <mergeCell ref="Q788:X788"/>
    <mergeCell ref="B789:C789"/>
    <mergeCell ref="D789:K789"/>
    <mergeCell ref="O789:P789"/>
    <mergeCell ref="Q789:X789"/>
    <mergeCell ref="B790:C790"/>
    <mergeCell ref="D790:K790"/>
    <mergeCell ref="O790:P790"/>
    <mergeCell ref="Q790:X790"/>
    <mergeCell ref="B781:C781"/>
    <mergeCell ref="D781:E781"/>
    <mergeCell ref="F781:G781"/>
    <mergeCell ref="H781:I781"/>
    <mergeCell ref="J781:K781"/>
    <mergeCell ref="O781:P781"/>
    <mergeCell ref="Q781:R781"/>
    <mergeCell ref="S781:T781"/>
    <mergeCell ref="U781:V781"/>
    <mergeCell ref="W781:X781"/>
    <mergeCell ref="B782:C782"/>
    <mergeCell ref="D782:E782"/>
    <mergeCell ref="F782:G782"/>
    <mergeCell ref="H782:I782"/>
    <mergeCell ref="J782:K782"/>
    <mergeCell ref="O782:P782"/>
    <mergeCell ref="Q782:R782"/>
    <mergeCell ref="S782:T782"/>
    <mergeCell ref="U782:V782"/>
    <mergeCell ref="W782:X782"/>
    <mergeCell ref="B783:C783"/>
    <mergeCell ref="D783:E783"/>
    <mergeCell ref="F783:G783"/>
    <mergeCell ref="H783:I783"/>
    <mergeCell ref="J783:K783"/>
    <mergeCell ref="O783:P783"/>
    <mergeCell ref="Q783:R783"/>
    <mergeCell ref="S783:T783"/>
    <mergeCell ref="U783:V783"/>
    <mergeCell ref="W783:X783"/>
    <mergeCell ref="A784:K784"/>
    <mergeCell ref="N784:X784"/>
    <mergeCell ref="A785:K786"/>
    <mergeCell ref="N785:X786"/>
    <mergeCell ref="B787:C787"/>
    <mergeCell ref="D787:K787"/>
    <mergeCell ref="O787:P787"/>
    <mergeCell ref="Q787:X787"/>
    <mergeCell ref="B791:C791"/>
    <mergeCell ref="E791:F791"/>
    <mergeCell ref="G791:K791"/>
    <mergeCell ref="O791:P791"/>
    <mergeCell ref="R791:S791"/>
    <mergeCell ref="T791:X791"/>
    <mergeCell ref="B792:C792"/>
    <mergeCell ref="E792:F792"/>
    <mergeCell ref="G792:K792"/>
    <mergeCell ref="O792:P792"/>
    <mergeCell ref="R792:S792"/>
    <mergeCell ref="T792:X792"/>
    <mergeCell ref="D793:D794"/>
    <mergeCell ref="E793:E794"/>
    <mergeCell ref="F793:F794"/>
    <mergeCell ref="G793:G794"/>
    <mergeCell ref="H793:J793"/>
    <mergeCell ref="K793:K794"/>
    <mergeCell ref="Q793:Q794"/>
    <mergeCell ref="R793:R794"/>
    <mergeCell ref="S793:S794"/>
    <mergeCell ref="T793:T794"/>
    <mergeCell ref="U793:W793"/>
    <mergeCell ref="X793:X794"/>
    <mergeCell ref="B795:C795"/>
    <mergeCell ref="O795:P795"/>
    <mergeCell ref="B796:C796"/>
    <mergeCell ref="O796:P796"/>
    <mergeCell ref="B797:C797"/>
    <mergeCell ref="O797:P797"/>
    <mergeCell ref="B798:C798"/>
    <mergeCell ref="O798:P798"/>
    <mergeCell ref="A799:A800"/>
    <mergeCell ref="B799:B800"/>
    <mergeCell ref="N799:N800"/>
    <mergeCell ref="O799:O800"/>
    <mergeCell ref="B801:C801"/>
    <mergeCell ref="O801:P801"/>
    <mergeCell ref="B802:C802"/>
    <mergeCell ref="O802:P802"/>
    <mergeCell ref="B803:C803"/>
    <mergeCell ref="O803:P803"/>
    <mergeCell ref="B804:C804"/>
    <mergeCell ref="O804:P804"/>
    <mergeCell ref="B805:C805"/>
    <mergeCell ref="O805:P805"/>
    <mergeCell ref="B806:C806"/>
    <mergeCell ref="D806:E806"/>
    <mergeCell ref="F806:G806"/>
    <mergeCell ref="H806:I806"/>
    <mergeCell ref="J806:K806"/>
    <mergeCell ref="O806:P806"/>
    <mergeCell ref="Q806:R806"/>
    <mergeCell ref="S806:T806"/>
    <mergeCell ref="U806:V806"/>
    <mergeCell ref="W806:X806"/>
    <mergeCell ref="B807:C807"/>
    <mergeCell ref="D807:E807"/>
    <mergeCell ref="F807:G807"/>
    <mergeCell ref="H807:I807"/>
    <mergeCell ref="J807:K807"/>
    <mergeCell ref="O807:P807"/>
    <mergeCell ref="Q807:R807"/>
    <mergeCell ref="S807:T807"/>
    <mergeCell ref="U807:V807"/>
    <mergeCell ref="W807:X807"/>
    <mergeCell ref="B808:C808"/>
    <mergeCell ref="D808:E808"/>
    <mergeCell ref="F808:G808"/>
    <mergeCell ref="H808:I808"/>
    <mergeCell ref="J808:K808"/>
    <mergeCell ref="O808:P808"/>
    <mergeCell ref="Q808:R808"/>
    <mergeCell ref="S808:T808"/>
    <mergeCell ref="U808:V808"/>
    <mergeCell ref="W808:X808"/>
    <mergeCell ref="B809:C809"/>
    <mergeCell ref="D809:E809"/>
    <mergeCell ref="F809:G809"/>
    <mergeCell ref="H809:I809"/>
    <mergeCell ref="J809:K809"/>
    <mergeCell ref="O809:P809"/>
    <mergeCell ref="Q809:R809"/>
    <mergeCell ref="S809:T809"/>
    <mergeCell ref="U809:V809"/>
    <mergeCell ref="W809:X809"/>
    <mergeCell ref="B817:C817"/>
    <mergeCell ref="D817:K817"/>
    <mergeCell ref="O817:P817"/>
    <mergeCell ref="Q817:X817"/>
    <mergeCell ref="B818:C818"/>
    <mergeCell ref="D818:K818"/>
    <mergeCell ref="O818:P818"/>
    <mergeCell ref="Q818:X818"/>
    <mergeCell ref="B819:C819"/>
    <mergeCell ref="D819:K819"/>
    <mergeCell ref="O819:P819"/>
    <mergeCell ref="Q819:X819"/>
    <mergeCell ref="B810:C810"/>
    <mergeCell ref="D810:E810"/>
    <mergeCell ref="F810:G810"/>
    <mergeCell ref="H810:I810"/>
    <mergeCell ref="J810:K810"/>
    <mergeCell ref="O810:P810"/>
    <mergeCell ref="Q810:R810"/>
    <mergeCell ref="S810:T810"/>
    <mergeCell ref="U810:V810"/>
    <mergeCell ref="W810:X810"/>
    <mergeCell ref="B811:C811"/>
    <mergeCell ref="D811:E811"/>
    <mergeCell ref="F811:G811"/>
    <mergeCell ref="H811:I811"/>
    <mergeCell ref="J811:K811"/>
    <mergeCell ref="O811:P811"/>
    <mergeCell ref="Q811:R811"/>
    <mergeCell ref="S811:T811"/>
    <mergeCell ref="U811:V811"/>
    <mergeCell ref="W811:X811"/>
    <mergeCell ref="B812:C812"/>
    <mergeCell ref="D812:E812"/>
    <mergeCell ref="F812:G812"/>
    <mergeCell ref="H812:I812"/>
    <mergeCell ref="J812:K812"/>
    <mergeCell ref="O812:P812"/>
    <mergeCell ref="Q812:R812"/>
    <mergeCell ref="S812:T812"/>
    <mergeCell ref="U812:V812"/>
    <mergeCell ref="W812:X812"/>
    <mergeCell ref="A813:K813"/>
    <mergeCell ref="N813:X813"/>
    <mergeCell ref="A814:K815"/>
    <mergeCell ref="N814:X815"/>
    <mergeCell ref="B816:C816"/>
    <mergeCell ref="D816:K816"/>
    <mergeCell ref="O816:P816"/>
    <mergeCell ref="Q816:X816"/>
    <mergeCell ref="B820:C820"/>
    <mergeCell ref="E820:F820"/>
    <mergeCell ref="G820:K820"/>
    <mergeCell ref="O820:P820"/>
    <mergeCell ref="R820:S820"/>
    <mergeCell ref="T820:X820"/>
    <mergeCell ref="B821:C821"/>
    <mergeCell ref="E821:F821"/>
    <mergeCell ref="G821:K821"/>
    <mergeCell ref="O821:P821"/>
    <mergeCell ref="R821:S821"/>
    <mergeCell ref="T821:X821"/>
    <mergeCell ref="D822:D823"/>
    <mergeCell ref="E822:E823"/>
    <mergeCell ref="F822:F823"/>
    <mergeCell ref="G822:G823"/>
    <mergeCell ref="H822:J822"/>
    <mergeCell ref="K822:K823"/>
    <mergeCell ref="Q822:Q823"/>
    <mergeCell ref="R822:R823"/>
    <mergeCell ref="S822:S823"/>
    <mergeCell ref="T822:T823"/>
    <mergeCell ref="U822:W822"/>
    <mergeCell ref="X822:X823"/>
    <mergeCell ref="B824:C824"/>
    <mergeCell ref="O824:P824"/>
    <mergeCell ref="B825:C825"/>
    <mergeCell ref="O825:P825"/>
    <mergeCell ref="B826:C826"/>
    <mergeCell ref="O826:P826"/>
    <mergeCell ref="B827:C827"/>
    <mergeCell ref="O827:P827"/>
    <mergeCell ref="A828:A829"/>
    <mergeCell ref="B828:B829"/>
    <mergeCell ref="N828:N829"/>
    <mergeCell ref="O828:O829"/>
    <mergeCell ref="B830:C830"/>
    <mergeCell ref="O830:P830"/>
    <mergeCell ref="B831:C831"/>
    <mergeCell ref="O831:P831"/>
    <mergeCell ref="B832:C832"/>
    <mergeCell ref="O832:P832"/>
    <mergeCell ref="B833:C833"/>
    <mergeCell ref="O833:P833"/>
    <mergeCell ref="B834:C834"/>
    <mergeCell ref="O834:P834"/>
    <mergeCell ref="B835:C835"/>
    <mergeCell ref="D835:E835"/>
    <mergeCell ref="F835:G835"/>
    <mergeCell ref="H835:I835"/>
    <mergeCell ref="J835:K835"/>
    <mergeCell ref="O835:P835"/>
    <mergeCell ref="Q835:R835"/>
    <mergeCell ref="S835:T835"/>
    <mergeCell ref="U835:V835"/>
    <mergeCell ref="W835:X835"/>
    <mergeCell ref="B836:C836"/>
    <mergeCell ref="D836:E836"/>
    <mergeCell ref="F836:G836"/>
    <mergeCell ref="H836:I836"/>
    <mergeCell ref="J836:K836"/>
    <mergeCell ref="O836:P836"/>
    <mergeCell ref="Q836:R836"/>
    <mergeCell ref="S836:T836"/>
    <mergeCell ref="U836:V836"/>
    <mergeCell ref="W836:X836"/>
    <mergeCell ref="B837:C837"/>
    <mergeCell ref="D837:E837"/>
    <mergeCell ref="F837:G837"/>
    <mergeCell ref="H837:I837"/>
    <mergeCell ref="J837:K837"/>
    <mergeCell ref="O837:P837"/>
    <mergeCell ref="Q837:R837"/>
    <mergeCell ref="S837:T837"/>
    <mergeCell ref="U837:V837"/>
    <mergeCell ref="W837:X837"/>
    <mergeCell ref="B838:C838"/>
    <mergeCell ref="D838:E838"/>
    <mergeCell ref="F838:G838"/>
    <mergeCell ref="H838:I838"/>
    <mergeCell ref="J838:K838"/>
    <mergeCell ref="O838:P838"/>
    <mergeCell ref="Q838:R838"/>
    <mergeCell ref="S838:T838"/>
    <mergeCell ref="U838:V838"/>
    <mergeCell ref="W838:X838"/>
    <mergeCell ref="B846:C846"/>
    <mergeCell ref="D846:K846"/>
    <mergeCell ref="O846:P846"/>
    <mergeCell ref="Q846:X846"/>
    <mergeCell ref="B847:C847"/>
    <mergeCell ref="D847:K847"/>
    <mergeCell ref="O847:P847"/>
    <mergeCell ref="Q847:X847"/>
    <mergeCell ref="B848:C848"/>
    <mergeCell ref="D848:K848"/>
    <mergeCell ref="O848:P848"/>
    <mergeCell ref="Q848:X848"/>
    <mergeCell ref="B839:C839"/>
    <mergeCell ref="D839:E839"/>
    <mergeCell ref="F839:G839"/>
    <mergeCell ref="H839:I839"/>
    <mergeCell ref="J839:K839"/>
    <mergeCell ref="O839:P839"/>
    <mergeCell ref="Q839:R839"/>
    <mergeCell ref="S839:T839"/>
    <mergeCell ref="U839:V839"/>
    <mergeCell ref="W839:X839"/>
    <mergeCell ref="B840:C840"/>
    <mergeCell ref="D840:E840"/>
    <mergeCell ref="F840:G840"/>
    <mergeCell ref="H840:I840"/>
    <mergeCell ref="J840:K840"/>
    <mergeCell ref="O840:P840"/>
    <mergeCell ref="Q840:R840"/>
    <mergeCell ref="S840:T840"/>
    <mergeCell ref="U840:V840"/>
    <mergeCell ref="W840:X840"/>
    <mergeCell ref="B841:C841"/>
    <mergeCell ref="D841:E841"/>
    <mergeCell ref="F841:G841"/>
    <mergeCell ref="H841:I841"/>
    <mergeCell ref="J841:K841"/>
    <mergeCell ref="O841:P841"/>
    <mergeCell ref="Q841:R841"/>
    <mergeCell ref="S841:T841"/>
    <mergeCell ref="U841:V841"/>
    <mergeCell ref="W841:X841"/>
    <mergeCell ref="A842:K842"/>
    <mergeCell ref="N842:X842"/>
    <mergeCell ref="A843:K844"/>
    <mergeCell ref="N843:X844"/>
    <mergeCell ref="B845:C845"/>
    <mergeCell ref="D845:K845"/>
    <mergeCell ref="O845:P845"/>
    <mergeCell ref="Q845:X845"/>
    <mergeCell ref="B849:C849"/>
    <mergeCell ref="E849:F849"/>
    <mergeCell ref="G849:K849"/>
    <mergeCell ref="O849:P849"/>
    <mergeCell ref="R849:S849"/>
    <mergeCell ref="T849:X849"/>
    <mergeCell ref="B850:C850"/>
    <mergeCell ref="E850:F850"/>
    <mergeCell ref="G850:K850"/>
    <mergeCell ref="O850:P850"/>
    <mergeCell ref="R850:S850"/>
    <mergeCell ref="T850:X850"/>
    <mergeCell ref="D851:D852"/>
    <mergeCell ref="E851:E852"/>
    <mergeCell ref="F851:F852"/>
    <mergeCell ref="G851:G852"/>
    <mergeCell ref="H851:J851"/>
    <mergeCell ref="K851:K852"/>
    <mergeCell ref="Q851:Q852"/>
    <mergeCell ref="R851:R852"/>
    <mergeCell ref="S851:S852"/>
    <mergeCell ref="T851:T852"/>
    <mergeCell ref="U851:W851"/>
    <mergeCell ref="X851:X852"/>
    <mergeCell ref="B853:C853"/>
    <mergeCell ref="O853:P853"/>
    <mergeCell ref="B854:C854"/>
    <mergeCell ref="O854:P854"/>
    <mergeCell ref="B855:C855"/>
    <mergeCell ref="O855:P855"/>
    <mergeCell ref="B856:C856"/>
    <mergeCell ref="O856:P856"/>
    <mergeCell ref="A857:A858"/>
    <mergeCell ref="B857:B858"/>
    <mergeCell ref="N857:N858"/>
    <mergeCell ref="O857:O858"/>
    <mergeCell ref="B859:C859"/>
    <mergeCell ref="O859:P859"/>
    <mergeCell ref="B860:C860"/>
    <mergeCell ref="O860:P860"/>
    <mergeCell ref="B861:C861"/>
    <mergeCell ref="O861:P861"/>
    <mergeCell ref="B862:C862"/>
    <mergeCell ref="O862:P862"/>
    <mergeCell ref="B863:C863"/>
    <mergeCell ref="O863:P863"/>
    <mergeCell ref="B864:C864"/>
    <mergeCell ref="D864:E864"/>
    <mergeCell ref="F864:G864"/>
    <mergeCell ref="H864:I864"/>
    <mergeCell ref="J864:K864"/>
    <mergeCell ref="O864:P864"/>
    <mergeCell ref="Q864:R864"/>
    <mergeCell ref="S864:T864"/>
    <mergeCell ref="U864:V864"/>
    <mergeCell ref="W864:X864"/>
    <mergeCell ref="B865:C865"/>
    <mergeCell ref="D865:E865"/>
    <mergeCell ref="F865:G865"/>
    <mergeCell ref="H865:I865"/>
    <mergeCell ref="J865:K865"/>
    <mergeCell ref="O865:P865"/>
    <mergeCell ref="Q865:R865"/>
    <mergeCell ref="S865:T865"/>
    <mergeCell ref="U865:V865"/>
    <mergeCell ref="W865:X865"/>
    <mergeCell ref="B866:C866"/>
    <mergeCell ref="D866:E866"/>
    <mergeCell ref="F866:G866"/>
    <mergeCell ref="H866:I866"/>
    <mergeCell ref="J866:K866"/>
    <mergeCell ref="O866:P866"/>
    <mergeCell ref="Q866:R866"/>
    <mergeCell ref="S866:T866"/>
    <mergeCell ref="U866:V866"/>
    <mergeCell ref="W866:X866"/>
    <mergeCell ref="B867:C867"/>
    <mergeCell ref="D867:E867"/>
    <mergeCell ref="F867:G867"/>
    <mergeCell ref="H867:I867"/>
    <mergeCell ref="J867:K867"/>
    <mergeCell ref="O867:P867"/>
    <mergeCell ref="Q867:R867"/>
    <mergeCell ref="S867:T867"/>
    <mergeCell ref="U867:V867"/>
    <mergeCell ref="W867:X867"/>
    <mergeCell ref="B875:C875"/>
    <mergeCell ref="D875:K875"/>
    <mergeCell ref="O875:P875"/>
    <mergeCell ref="Q875:X875"/>
    <mergeCell ref="B876:C876"/>
    <mergeCell ref="D876:K876"/>
    <mergeCell ref="O876:P876"/>
    <mergeCell ref="Q876:X876"/>
    <mergeCell ref="B877:C877"/>
    <mergeCell ref="D877:K877"/>
    <mergeCell ref="O877:P877"/>
    <mergeCell ref="Q877:X877"/>
    <mergeCell ref="B868:C868"/>
    <mergeCell ref="D868:E868"/>
    <mergeCell ref="F868:G868"/>
    <mergeCell ref="H868:I868"/>
    <mergeCell ref="J868:K868"/>
    <mergeCell ref="O868:P868"/>
    <mergeCell ref="Q868:R868"/>
    <mergeCell ref="S868:T868"/>
    <mergeCell ref="U868:V868"/>
    <mergeCell ref="W868:X868"/>
    <mergeCell ref="B869:C869"/>
    <mergeCell ref="D869:E869"/>
    <mergeCell ref="F869:G869"/>
    <mergeCell ref="H869:I869"/>
    <mergeCell ref="J869:K869"/>
    <mergeCell ref="O869:P869"/>
    <mergeCell ref="Q869:R869"/>
    <mergeCell ref="S869:T869"/>
    <mergeCell ref="U869:V869"/>
    <mergeCell ref="W869:X869"/>
    <mergeCell ref="B870:C870"/>
    <mergeCell ref="D870:E870"/>
    <mergeCell ref="F870:G870"/>
    <mergeCell ref="H870:I870"/>
    <mergeCell ref="J870:K870"/>
    <mergeCell ref="O870:P870"/>
    <mergeCell ref="Q870:R870"/>
    <mergeCell ref="S870:T870"/>
    <mergeCell ref="U870:V870"/>
    <mergeCell ref="W870:X870"/>
    <mergeCell ref="A871:K871"/>
    <mergeCell ref="N871:X871"/>
    <mergeCell ref="A872:K873"/>
    <mergeCell ref="N872:X873"/>
    <mergeCell ref="B874:C874"/>
    <mergeCell ref="D874:K874"/>
    <mergeCell ref="O874:P874"/>
    <mergeCell ref="Q874:X874"/>
    <mergeCell ref="B878:C878"/>
    <mergeCell ref="E878:F878"/>
    <mergeCell ref="G878:K878"/>
    <mergeCell ref="O878:P878"/>
    <mergeCell ref="R878:S878"/>
    <mergeCell ref="T878:X878"/>
    <mergeCell ref="B879:C879"/>
    <mergeCell ref="E879:F879"/>
    <mergeCell ref="G879:K879"/>
    <mergeCell ref="O879:P879"/>
    <mergeCell ref="R879:S879"/>
    <mergeCell ref="T879:X879"/>
    <mergeCell ref="D880:D881"/>
    <mergeCell ref="E880:E881"/>
    <mergeCell ref="F880:F881"/>
    <mergeCell ref="G880:G881"/>
    <mergeCell ref="H880:J880"/>
    <mergeCell ref="K880:K881"/>
    <mergeCell ref="Q880:Q881"/>
    <mergeCell ref="R880:R881"/>
    <mergeCell ref="S880:S881"/>
    <mergeCell ref="T880:T881"/>
    <mergeCell ref="U880:W880"/>
    <mergeCell ref="X880:X881"/>
    <mergeCell ref="B882:C882"/>
    <mergeCell ref="O882:P882"/>
    <mergeCell ref="B883:C883"/>
    <mergeCell ref="O883:P883"/>
    <mergeCell ref="B884:C884"/>
    <mergeCell ref="O884:P884"/>
    <mergeCell ref="B885:C885"/>
    <mergeCell ref="O885:P885"/>
    <mergeCell ref="A886:A887"/>
    <mergeCell ref="B886:B887"/>
    <mergeCell ref="N886:N887"/>
    <mergeCell ref="O886:O887"/>
    <mergeCell ref="B888:C888"/>
    <mergeCell ref="O888:P888"/>
    <mergeCell ref="B889:C889"/>
    <mergeCell ref="O889:P889"/>
    <mergeCell ref="B890:C890"/>
    <mergeCell ref="O890:P890"/>
    <mergeCell ref="B891:C891"/>
    <mergeCell ref="O891:P891"/>
    <mergeCell ref="B892:C892"/>
    <mergeCell ref="O892:P892"/>
    <mergeCell ref="B893:C893"/>
    <mergeCell ref="D893:E893"/>
    <mergeCell ref="F893:G893"/>
    <mergeCell ref="H893:I893"/>
    <mergeCell ref="J893:K893"/>
    <mergeCell ref="O893:P893"/>
    <mergeCell ref="Q893:R893"/>
    <mergeCell ref="S893:T893"/>
    <mergeCell ref="U893:V893"/>
    <mergeCell ref="W893:X893"/>
    <mergeCell ref="B894:C894"/>
    <mergeCell ref="D894:E894"/>
    <mergeCell ref="F894:G894"/>
    <mergeCell ref="H894:I894"/>
    <mergeCell ref="J894:K894"/>
    <mergeCell ref="O894:P894"/>
    <mergeCell ref="Q894:R894"/>
    <mergeCell ref="S894:T894"/>
    <mergeCell ref="U894:V894"/>
    <mergeCell ref="W894:X894"/>
    <mergeCell ref="B895:C895"/>
    <mergeCell ref="D895:E895"/>
    <mergeCell ref="F895:G895"/>
    <mergeCell ref="H895:I895"/>
    <mergeCell ref="J895:K895"/>
    <mergeCell ref="O895:P895"/>
    <mergeCell ref="Q895:R895"/>
    <mergeCell ref="S895:T895"/>
    <mergeCell ref="U895:V895"/>
    <mergeCell ref="W895:X895"/>
    <mergeCell ref="B896:C896"/>
    <mergeCell ref="D896:E896"/>
    <mergeCell ref="F896:G896"/>
    <mergeCell ref="H896:I896"/>
    <mergeCell ref="J896:K896"/>
    <mergeCell ref="O896:P896"/>
    <mergeCell ref="Q896:R896"/>
    <mergeCell ref="S896:T896"/>
    <mergeCell ref="U896:V896"/>
    <mergeCell ref="W896:X896"/>
    <mergeCell ref="B904:C904"/>
    <mergeCell ref="D904:K904"/>
    <mergeCell ref="O904:P904"/>
    <mergeCell ref="Q904:X904"/>
    <mergeCell ref="B905:C905"/>
    <mergeCell ref="D905:K905"/>
    <mergeCell ref="O905:P905"/>
    <mergeCell ref="Q905:X905"/>
    <mergeCell ref="B906:C906"/>
    <mergeCell ref="D906:K906"/>
    <mergeCell ref="O906:P906"/>
    <mergeCell ref="Q906:X906"/>
    <mergeCell ref="B897:C897"/>
    <mergeCell ref="D897:E897"/>
    <mergeCell ref="F897:G897"/>
    <mergeCell ref="H897:I897"/>
    <mergeCell ref="J897:K897"/>
    <mergeCell ref="O897:P897"/>
    <mergeCell ref="Q897:R897"/>
    <mergeCell ref="S897:T897"/>
    <mergeCell ref="U897:V897"/>
    <mergeCell ref="W897:X897"/>
    <mergeCell ref="B898:C898"/>
    <mergeCell ref="D898:E898"/>
    <mergeCell ref="F898:G898"/>
    <mergeCell ref="H898:I898"/>
    <mergeCell ref="J898:K898"/>
    <mergeCell ref="O898:P898"/>
    <mergeCell ref="Q898:R898"/>
    <mergeCell ref="S898:T898"/>
    <mergeCell ref="U898:V898"/>
    <mergeCell ref="W898:X898"/>
    <mergeCell ref="B899:C899"/>
    <mergeCell ref="D899:E899"/>
    <mergeCell ref="F899:G899"/>
    <mergeCell ref="H899:I899"/>
    <mergeCell ref="J899:K899"/>
    <mergeCell ref="O899:P899"/>
    <mergeCell ref="Q899:R899"/>
    <mergeCell ref="S899:T899"/>
    <mergeCell ref="U899:V899"/>
    <mergeCell ref="W899:X899"/>
    <mergeCell ref="A900:K900"/>
    <mergeCell ref="N900:X900"/>
    <mergeCell ref="A901:K902"/>
    <mergeCell ref="N901:X902"/>
    <mergeCell ref="B903:C903"/>
    <mergeCell ref="D903:K903"/>
    <mergeCell ref="O903:P903"/>
    <mergeCell ref="Q903:X903"/>
    <mergeCell ref="B907:C907"/>
    <mergeCell ref="E907:F907"/>
    <mergeCell ref="G907:K907"/>
    <mergeCell ref="O907:P907"/>
    <mergeCell ref="R907:S907"/>
    <mergeCell ref="T907:X907"/>
    <mergeCell ref="B908:C908"/>
    <mergeCell ref="E908:F908"/>
    <mergeCell ref="G908:K908"/>
    <mergeCell ref="O908:P908"/>
    <mergeCell ref="R908:S908"/>
    <mergeCell ref="T908:X908"/>
    <mergeCell ref="D909:D910"/>
    <mergeCell ref="E909:E910"/>
    <mergeCell ref="F909:F910"/>
    <mergeCell ref="G909:G910"/>
    <mergeCell ref="H909:J909"/>
    <mergeCell ref="K909:K910"/>
    <mergeCell ref="Q909:Q910"/>
    <mergeCell ref="R909:R910"/>
    <mergeCell ref="S909:S910"/>
    <mergeCell ref="T909:T910"/>
    <mergeCell ref="U909:W909"/>
    <mergeCell ref="X909:X910"/>
    <mergeCell ref="B911:C911"/>
    <mergeCell ref="O911:P911"/>
    <mergeCell ref="B912:C912"/>
    <mergeCell ref="O912:P912"/>
    <mergeCell ref="B913:C913"/>
    <mergeCell ref="O913:P913"/>
    <mergeCell ref="B914:C914"/>
    <mergeCell ref="O914:P914"/>
    <mergeCell ref="A915:A916"/>
    <mergeCell ref="B915:B916"/>
    <mergeCell ref="N915:N916"/>
    <mergeCell ref="O915:O916"/>
    <mergeCell ref="B917:C917"/>
    <mergeCell ref="O917:P917"/>
    <mergeCell ref="B918:C918"/>
    <mergeCell ref="O918:P918"/>
    <mergeCell ref="B919:C919"/>
    <mergeCell ref="O919:P919"/>
    <mergeCell ref="B920:C920"/>
    <mergeCell ref="O920:P920"/>
    <mergeCell ref="B921:C921"/>
    <mergeCell ref="O921:P921"/>
    <mergeCell ref="B922:C922"/>
    <mergeCell ref="D922:E922"/>
    <mergeCell ref="F922:G922"/>
    <mergeCell ref="H922:I922"/>
    <mergeCell ref="J922:K922"/>
    <mergeCell ref="O922:P922"/>
    <mergeCell ref="Q922:R922"/>
    <mergeCell ref="S922:T922"/>
    <mergeCell ref="U922:V922"/>
    <mergeCell ref="W922:X922"/>
    <mergeCell ref="B923:C923"/>
    <mergeCell ref="D923:E923"/>
    <mergeCell ref="F923:G923"/>
    <mergeCell ref="H923:I923"/>
    <mergeCell ref="J923:K923"/>
    <mergeCell ref="O923:P923"/>
    <mergeCell ref="Q923:R923"/>
    <mergeCell ref="S923:T923"/>
    <mergeCell ref="U923:V923"/>
    <mergeCell ref="W923:X923"/>
    <mergeCell ref="B924:C924"/>
    <mergeCell ref="D924:E924"/>
    <mergeCell ref="F924:G924"/>
    <mergeCell ref="H924:I924"/>
    <mergeCell ref="J924:K924"/>
    <mergeCell ref="O924:P924"/>
    <mergeCell ref="Q924:R924"/>
    <mergeCell ref="S924:T924"/>
    <mergeCell ref="U924:V924"/>
    <mergeCell ref="W924:X924"/>
    <mergeCell ref="B925:C925"/>
    <mergeCell ref="D925:E925"/>
    <mergeCell ref="F925:G925"/>
    <mergeCell ref="H925:I925"/>
    <mergeCell ref="J925:K925"/>
    <mergeCell ref="O925:P925"/>
    <mergeCell ref="Q925:R925"/>
    <mergeCell ref="S925:T925"/>
    <mergeCell ref="U925:V925"/>
    <mergeCell ref="W925:X925"/>
    <mergeCell ref="B933:C933"/>
    <mergeCell ref="D933:K933"/>
    <mergeCell ref="O933:P933"/>
    <mergeCell ref="Q933:X933"/>
    <mergeCell ref="B934:C934"/>
    <mergeCell ref="D934:K934"/>
    <mergeCell ref="O934:P934"/>
    <mergeCell ref="Q934:X934"/>
    <mergeCell ref="B935:C935"/>
    <mergeCell ref="D935:K935"/>
    <mergeCell ref="O935:P935"/>
    <mergeCell ref="Q935:X935"/>
    <mergeCell ref="B926:C926"/>
    <mergeCell ref="D926:E926"/>
    <mergeCell ref="F926:G926"/>
    <mergeCell ref="H926:I926"/>
    <mergeCell ref="J926:K926"/>
    <mergeCell ref="O926:P926"/>
    <mergeCell ref="Q926:R926"/>
    <mergeCell ref="S926:T926"/>
    <mergeCell ref="U926:V926"/>
    <mergeCell ref="W926:X926"/>
    <mergeCell ref="B927:C927"/>
    <mergeCell ref="D927:E927"/>
    <mergeCell ref="F927:G927"/>
    <mergeCell ref="H927:I927"/>
    <mergeCell ref="J927:K927"/>
    <mergeCell ref="O927:P927"/>
    <mergeCell ref="Q927:R927"/>
    <mergeCell ref="S927:T927"/>
    <mergeCell ref="U927:V927"/>
    <mergeCell ref="W927:X927"/>
    <mergeCell ref="B928:C928"/>
    <mergeCell ref="D928:E928"/>
    <mergeCell ref="F928:G928"/>
    <mergeCell ref="H928:I928"/>
    <mergeCell ref="J928:K928"/>
    <mergeCell ref="O928:P928"/>
    <mergeCell ref="Q928:R928"/>
    <mergeCell ref="S928:T928"/>
    <mergeCell ref="U928:V928"/>
    <mergeCell ref="W928:X928"/>
    <mergeCell ref="A929:K929"/>
    <mergeCell ref="N929:X929"/>
    <mergeCell ref="A930:K931"/>
    <mergeCell ref="N930:X931"/>
    <mergeCell ref="B932:C932"/>
    <mergeCell ref="D932:K932"/>
    <mergeCell ref="O932:P932"/>
    <mergeCell ref="Q932:X932"/>
    <mergeCell ref="B936:C936"/>
    <mergeCell ref="E936:F936"/>
    <mergeCell ref="G936:K936"/>
    <mergeCell ref="O936:P936"/>
    <mergeCell ref="R936:S936"/>
    <mergeCell ref="T936:X936"/>
    <mergeCell ref="B937:C937"/>
    <mergeCell ref="E937:F937"/>
    <mergeCell ref="G937:K937"/>
    <mergeCell ref="O937:P937"/>
    <mergeCell ref="R937:S937"/>
    <mergeCell ref="T937:X937"/>
    <mergeCell ref="D938:D939"/>
    <mergeCell ref="E938:E939"/>
    <mergeCell ref="F938:F939"/>
    <mergeCell ref="G938:G939"/>
    <mergeCell ref="H938:J938"/>
    <mergeCell ref="K938:K939"/>
    <mergeCell ref="Q938:Q939"/>
    <mergeCell ref="R938:R939"/>
    <mergeCell ref="S938:S939"/>
    <mergeCell ref="T938:T939"/>
    <mergeCell ref="U938:W938"/>
    <mergeCell ref="X938:X939"/>
    <mergeCell ref="B940:C940"/>
    <mergeCell ref="O940:P940"/>
    <mergeCell ref="B941:C941"/>
    <mergeCell ref="O941:P941"/>
    <mergeCell ref="B942:C942"/>
    <mergeCell ref="O942:P942"/>
    <mergeCell ref="B943:C943"/>
    <mergeCell ref="O943:P943"/>
    <mergeCell ref="A944:A945"/>
    <mergeCell ref="B944:B945"/>
    <mergeCell ref="N944:N945"/>
    <mergeCell ref="O944:O945"/>
    <mergeCell ref="B946:C946"/>
    <mergeCell ref="O946:P946"/>
    <mergeCell ref="B947:C947"/>
    <mergeCell ref="O947:P947"/>
    <mergeCell ref="B948:C948"/>
    <mergeCell ref="O948:P948"/>
    <mergeCell ref="B949:C949"/>
    <mergeCell ref="O949:P949"/>
    <mergeCell ref="B950:C950"/>
    <mergeCell ref="O950:P950"/>
    <mergeCell ref="B951:C951"/>
    <mergeCell ref="D951:E951"/>
    <mergeCell ref="F951:G951"/>
    <mergeCell ref="H951:I951"/>
    <mergeCell ref="J951:K951"/>
    <mergeCell ref="O951:P951"/>
    <mergeCell ref="Q951:R951"/>
    <mergeCell ref="S951:T951"/>
    <mergeCell ref="U951:V951"/>
    <mergeCell ref="W951:X951"/>
    <mergeCell ref="B952:C952"/>
    <mergeCell ref="D952:E952"/>
    <mergeCell ref="F952:G952"/>
    <mergeCell ref="H952:I952"/>
    <mergeCell ref="J952:K952"/>
    <mergeCell ref="O952:P952"/>
    <mergeCell ref="Q952:R952"/>
    <mergeCell ref="S952:T952"/>
    <mergeCell ref="U952:V952"/>
    <mergeCell ref="W952:X952"/>
    <mergeCell ref="B953:C953"/>
    <mergeCell ref="D953:E953"/>
    <mergeCell ref="F953:G953"/>
    <mergeCell ref="H953:I953"/>
    <mergeCell ref="J953:K953"/>
    <mergeCell ref="O953:P953"/>
    <mergeCell ref="Q953:R953"/>
    <mergeCell ref="S953:T953"/>
    <mergeCell ref="U953:V953"/>
    <mergeCell ref="W953:X953"/>
    <mergeCell ref="B954:C954"/>
    <mergeCell ref="D954:E954"/>
    <mergeCell ref="F954:G954"/>
    <mergeCell ref="H954:I954"/>
    <mergeCell ref="J954:K954"/>
    <mergeCell ref="O954:P954"/>
    <mergeCell ref="Q954:R954"/>
    <mergeCell ref="S954:T954"/>
    <mergeCell ref="U954:V954"/>
    <mergeCell ref="W954:X954"/>
    <mergeCell ref="B962:C962"/>
    <mergeCell ref="D962:K962"/>
    <mergeCell ref="O962:P962"/>
    <mergeCell ref="Q962:X962"/>
    <mergeCell ref="B963:C963"/>
    <mergeCell ref="D963:K963"/>
    <mergeCell ref="O963:P963"/>
    <mergeCell ref="Q963:X963"/>
    <mergeCell ref="B964:C964"/>
    <mergeCell ref="D964:K964"/>
    <mergeCell ref="O964:P964"/>
    <mergeCell ref="Q964:X964"/>
    <mergeCell ref="B955:C955"/>
    <mergeCell ref="D955:E955"/>
    <mergeCell ref="F955:G955"/>
    <mergeCell ref="H955:I955"/>
    <mergeCell ref="J955:K955"/>
    <mergeCell ref="O955:P955"/>
    <mergeCell ref="Q955:R955"/>
    <mergeCell ref="S955:T955"/>
    <mergeCell ref="U955:V955"/>
    <mergeCell ref="W955:X955"/>
    <mergeCell ref="B956:C956"/>
    <mergeCell ref="D956:E956"/>
    <mergeCell ref="F956:G956"/>
    <mergeCell ref="H956:I956"/>
    <mergeCell ref="J956:K956"/>
    <mergeCell ref="O956:P956"/>
    <mergeCell ref="Q956:R956"/>
    <mergeCell ref="S956:T956"/>
    <mergeCell ref="U956:V956"/>
    <mergeCell ref="W956:X956"/>
    <mergeCell ref="B957:C957"/>
    <mergeCell ref="D957:E957"/>
    <mergeCell ref="F957:G957"/>
    <mergeCell ref="H957:I957"/>
    <mergeCell ref="J957:K957"/>
    <mergeCell ref="O957:P957"/>
    <mergeCell ref="Q957:R957"/>
    <mergeCell ref="S957:T957"/>
    <mergeCell ref="U957:V957"/>
    <mergeCell ref="W957:X957"/>
    <mergeCell ref="A958:K958"/>
    <mergeCell ref="N958:X958"/>
    <mergeCell ref="A959:K960"/>
    <mergeCell ref="N959:X960"/>
    <mergeCell ref="B961:C961"/>
    <mergeCell ref="D961:K961"/>
    <mergeCell ref="O961:P961"/>
    <mergeCell ref="Q961:X961"/>
    <mergeCell ref="B965:C965"/>
    <mergeCell ref="E965:F965"/>
    <mergeCell ref="G965:K965"/>
    <mergeCell ref="O965:P965"/>
    <mergeCell ref="R965:S965"/>
    <mergeCell ref="T965:X965"/>
    <mergeCell ref="B966:C966"/>
    <mergeCell ref="E966:F966"/>
    <mergeCell ref="G966:K966"/>
    <mergeCell ref="O966:P966"/>
    <mergeCell ref="R966:S966"/>
    <mergeCell ref="T966:X966"/>
    <mergeCell ref="D967:D968"/>
    <mergeCell ref="E967:E968"/>
    <mergeCell ref="F967:F968"/>
    <mergeCell ref="G967:G968"/>
    <mergeCell ref="H967:J967"/>
    <mergeCell ref="K967:K968"/>
    <mergeCell ref="Q967:Q968"/>
    <mergeCell ref="R967:R968"/>
    <mergeCell ref="S967:S968"/>
    <mergeCell ref="T967:T968"/>
    <mergeCell ref="U967:W967"/>
    <mergeCell ref="X967:X968"/>
    <mergeCell ref="B969:C969"/>
    <mergeCell ref="O969:P969"/>
    <mergeCell ref="B970:C970"/>
    <mergeCell ref="O970:P970"/>
    <mergeCell ref="B971:C971"/>
    <mergeCell ref="O971:P971"/>
    <mergeCell ref="B972:C972"/>
    <mergeCell ref="O972:P972"/>
    <mergeCell ref="A973:A974"/>
    <mergeCell ref="B973:B974"/>
    <mergeCell ref="N973:N974"/>
    <mergeCell ref="O973:O974"/>
    <mergeCell ref="B975:C975"/>
    <mergeCell ref="O975:P975"/>
    <mergeCell ref="B976:C976"/>
    <mergeCell ref="O976:P976"/>
    <mergeCell ref="B977:C977"/>
    <mergeCell ref="O977:P977"/>
    <mergeCell ref="B978:C978"/>
    <mergeCell ref="O978:P978"/>
    <mergeCell ref="B979:C979"/>
    <mergeCell ref="O979:P979"/>
    <mergeCell ref="B980:C980"/>
    <mergeCell ref="D980:E980"/>
    <mergeCell ref="F980:G980"/>
    <mergeCell ref="H980:I980"/>
    <mergeCell ref="J980:K980"/>
    <mergeCell ref="O980:P980"/>
    <mergeCell ref="Q980:R980"/>
    <mergeCell ref="S980:T980"/>
    <mergeCell ref="U980:V980"/>
    <mergeCell ref="W980:X980"/>
    <mergeCell ref="B981:C981"/>
    <mergeCell ref="D981:E981"/>
    <mergeCell ref="F981:G981"/>
    <mergeCell ref="H981:I981"/>
    <mergeCell ref="J981:K981"/>
    <mergeCell ref="O981:P981"/>
    <mergeCell ref="Q981:R981"/>
    <mergeCell ref="S981:T981"/>
    <mergeCell ref="U981:V981"/>
    <mergeCell ref="W981:X981"/>
    <mergeCell ref="B982:C982"/>
    <mergeCell ref="D982:E982"/>
    <mergeCell ref="F982:G982"/>
    <mergeCell ref="H982:I982"/>
    <mergeCell ref="J982:K982"/>
    <mergeCell ref="O982:P982"/>
    <mergeCell ref="Q982:R982"/>
    <mergeCell ref="S982:T982"/>
    <mergeCell ref="U982:V982"/>
    <mergeCell ref="W982:X982"/>
    <mergeCell ref="B983:C983"/>
    <mergeCell ref="D983:E983"/>
    <mergeCell ref="F983:G983"/>
    <mergeCell ref="H983:I983"/>
    <mergeCell ref="J983:K983"/>
    <mergeCell ref="O983:P983"/>
    <mergeCell ref="Q983:R983"/>
    <mergeCell ref="S983:T983"/>
    <mergeCell ref="U983:V983"/>
    <mergeCell ref="W983:X983"/>
    <mergeCell ref="B991:C991"/>
    <mergeCell ref="D991:K991"/>
    <mergeCell ref="O991:P991"/>
    <mergeCell ref="Q991:X991"/>
    <mergeCell ref="B992:C992"/>
    <mergeCell ref="D992:K992"/>
    <mergeCell ref="O992:P992"/>
    <mergeCell ref="Q992:X992"/>
    <mergeCell ref="B993:C993"/>
    <mergeCell ref="D993:K993"/>
    <mergeCell ref="O993:P993"/>
    <mergeCell ref="Q993:X993"/>
    <mergeCell ref="B984:C984"/>
    <mergeCell ref="D984:E984"/>
    <mergeCell ref="F984:G984"/>
    <mergeCell ref="H984:I984"/>
    <mergeCell ref="J984:K984"/>
    <mergeCell ref="O984:P984"/>
    <mergeCell ref="Q984:R984"/>
    <mergeCell ref="S984:T984"/>
    <mergeCell ref="U984:V984"/>
    <mergeCell ref="W984:X984"/>
    <mergeCell ref="B985:C985"/>
    <mergeCell ref="D985:E985"/>
    <mergeCell ref="F985:G985"/>
    <mergeCell ref="H985:I985"/>
    <mergeCell ref="J985:K985"/>
    <mergeCell ref="O985:P985"/>
    <mergeCell ref="Q985:R985"/>
    <mergeCell ref="S985:T985"/>
    <mergeCell ref="U985:V985"/>
    <mergeCell ref="W985:X985"/>
    <mergeCell ref="B986:C986"/>
    <mergeCell ref="D986:E986"/>
    <mergeCell ref="F986:G986"/>
    <mergeCell ref="H986:I986"/>
    <mergeCell ref="J986:K986"/>
    <mergeCell ref="O986:P986"/>
    <mergeCell ref="Q986:R986"/>
    <mergeCell ref="S986:T986"/>
    <mergeCell ref="U986:V986"/>
    <mergeCell ref="W986:X986"/>
    <mergeCell ref="A987:K987"/>
    <mergeCell ref="N987:X987"/>
    <mergeCell ref="A988:K989"/>
    <mergeCell ref="N988:X989"/>
    <mergeCell ref="B990:C990"/>
    <mergeCell ref="D990:K990"/>
    <mergeCell ref="O990:P990"/>
    <mergeCell ref="Q990:X990"/>
    <mergeCell ref="B994:C994"/>
    <mergeCell ref="E994:F994"/>
    <mergeCell ref="G994:K994"/>
    <mergeCell ref="O994:P994"/>
    <mergeCell ref="R994:S994"/>
    <mergeCell ref="T994:X994"/>
    <mergeCell ref="B995:C995"/>
    <mergeCell ref="E995:F995"/>
    <mergeCell ref="G995:K995"/>
    <mergeCell ref="O995:P995"/>
    <mergeCell ref="R995:S995"/>
    <mergeCell ref="T995:X995"/>
    <mergeCell ref="D996:D997"/>
    <mergeCell ref="E996:E997"/>
    <mergeCell ref="F996:F997"/>
    <mergeCell ref="G996:G997"/>
    <mergeCell ref="H996:J996"/>
    <mergeCell ref="K996:K997"/>
    <mergeCell ref="Q996:Q997"/>
    <mergeCell ref="R996:R997"/>
    <mergeCell ref="S996:S997"/>
    <mergeCell ref="T996:T997"/>
    <mergeCell ref="U996:W996"/>
    <mergeCell ref="X996:X997"/>
    <mergeCell ref="B998:C998"/>
    <mergeCell ref="O998:P998"/>
    <mergeCell ref="B999:C999"/>
    <mergeCell ref="O999:P999"/>
    <mergeCell ref="B1000:C1000"/>
    <mergeCell ref="O1000:P1000"/>
    <mergeCell ref="B1001:C1001"/>
    <mergeCell ref="O1001:P1001"/>
    <mergeCell ref="A1002:A1003"/>
    <mergeCell ref="B1002:B1003"/>
    <mergeCell ref="N1002:N1003"/>
    <mergeCell ref="O1002:O1003"/>
    <mergeCell ref="B1004:C1004"/>
    <mergeCell ref="O1004:P1004"/>
    <mergeCell ref="B1005:C1005"/>
    <mergeCell ref="O1005:P1005"/>
    <mergeCell ref="B1006:C1006"/>
    <mergeCell ref="O1006:P1006"/>
    <mergeCell ref="B1007:C1007"/>
    <mergeCell ref="O1007:P1007"/>
    <mergeCell ref="B1008:C1008"/>
    <mergeCell ref="O1008:P1008"/>
    <mergeCell ref="B1009:C1009"/>
    <mergeCell ref="D1009:E1009"/>
    <mergeCell ref="F1009:G1009"/>
    <mergeCell ref="H1009:I1009"/>
    <mergeCell ref="J1009:K1009"/>
    <mergeCell ref="O1009:P1009"/>
    <mergeCell ref="Q1009:R1009"/>
    <mergeCell ref="S1009:T1009"/>
    <mergeCell ref="U1009:V1009"/>
    <mergeCell ref="W1009:X1009"/>
    <mergeCell ref="B1010:C1010"/>
    <mergeCell ref="D1010:E1010"/>
    <mergeCell ref="F1010:G1010"/>
    <mergeCell ref="H1010:I1010"/>
    <mergeCell ref="J1010:K1010"/>
    <mergeCell ref="O1010:P1010"/>
    <mergeCell ref="Q1010:R1010"/>
    <mergeCell ref="S1010:T1010"/>
    <mergeCell ref="U1010:V1010"/>
    <mergeCell ref="W1010:X1010"/>
    <mergeCell ref="B1011:C1011"/>
    <mergeCell ref="D1011:E1011"/>
    <mergeCell ref="F1011:G1011"/>
    <mergeCell ref="H1011:I1011"/>
    <mergeCell ref="J1011:K1011"/>
    <mergeCell ref="O1011:P1011"/>
    <mergeCell ref="Q1011:R1011"/>
    <mergeCell ref="S1011:T1011"/>
    <mergeCell ref="U1011:V1011"/>
    <mergeCell ref="W1011:X1011"/>
    <mergeCell ref="B1012:C1012"/>
    <mergeCell ref="D1012:E1012"/>
    <mergeCell ref="F1012:G1012"/>
    <mergeCell ref="H1012:I1012"/>
    <mergeCell ref="J1012:K1012"/>
    <mergeCell ref="O1012:P1012"/>
    <mergeCell ref="Q1012:R1012"/>
    <mergeCell ref="S1012:T1012"/>
    <mergeCell ref="U1012:V1012"/>
    <mergeCell ref="W1012:X1012"/>
    <mergeCell ref="B1020:C1020"/>
    <mergeCell ref="D1020:K1020"/>
    <mergeCell ref="O1020:P1020"/>
    <mergeCell ref="Q1020:X1020"/>
    <mergeCell ref="B1021:C1021"/>
    <mergeCell ref="D1021:K1021"/>
    <mergeCell ref="O1021:P1021"/>
    <mergeCell ref="Q1021:X1021"/>
    <mergeCell ref="B1022:C1022"/>
    <mergeCell ref="D1022:K1022"/>
    <mergeCell ref="O1022:P1022"/>
    <mergeCell ref="Q1022:X1022"/>
    <mergeCell ref="B1013:C1013"/>
    <mergeCell ref="D1013:E1013"/>
    <mergeCell ref="F1013:G1013"/>
    <mergeCell ref="H1013:I1013"/>
    <mergeCell ref="J1013:K1013"/>
    <mergeCell ref="O1013:P1013"/>
    <mergeCell ref="Q1013:R1013"/>
    <mergeCell ref="S1013:T1013"/>
    <mergeCell ref="U1013:V1013"/>
    <mergeCell ref="W1013:X1013"/>
    <mergeCell ref="B1014:C1014"/>
    <mergeCell ref="D1014:E1014"/>
    <mergeCell ref="F1014:G1014"/>
    <mergeCell ref="H1014:I1014"/>
    <mergeCell ref="J1014:K1014"/>
    <mergeCell ref="O1014:P1014"/>
    <mergeCell ref="Q1014:R1014"/>
    <mergeCell ref="S1014:T1014"/>
    <mergeCell ref="U1014:V1014"/>
    <mergeCell ref="W1014:X1014"/>
    <mergeCell ref="B1015:C1015"/>
    <mergeCell ref="D1015:E1015"/>
    <mergeCell ref="F1015:G1015"/>
    <mergeCell ref="H1015:I1015"/>
    <mergeCell ref="J1015:K1015"/>
    <mergeCell ref="O1015:P1015"/>
    <mergeCell ref="Q1015:R1015"/>
    <mergeCell ref="S1015:T1015"/>
    <mergeCell ref="U1015:V1015"/>
    <mergeCell ref="W1015:X1015"/>
    <mergeCell ref="A1016:K1016"/>
    <mergeCell ref="N1016:X1016"/>
    <mergeCell ref="A1017:K1018"/>
    <mergeCell ref="N1017:X1018"/>
    <mergeCell ref="B1019:C1019"/>
    <mergeCell ref="D1019:K1019"/>
    <mergeCell ref="O1019:P1019"/>
    <mergeCell ref="Q1019:X1019"/>
    <mergeCell ref="B1023:C1023"/>
    <mergeCell ref="E1023:F1023"/>
    <mergeCell ref="G1023:K1023"/>
    <mergeCell ref="O1023:P1023"/>
    <mergeCell ref="R1023:S1023"/>
    <mergeCell ref="T1023:X1023"/>
    <mergeCell ref="B1024:C1024"/>
    <mergeCell ref="E1024:F1024"/>
    <mergeCell ref="G1024:K1024"/>
    <mergeCell ref="O1024:P1024"/>
    <mergeCell ref="R1024:S1024"/>
    <mergeCell ref="T1024:X1024"/>
    <mergeCell ref="D1025:D1026"/>
    <mergeCell ref="E1025:E1026"/>
    <mergeCell ref="F1025:F1026"/>
    <mergeCell ref="G1025:G1026"/>
    <mergeCell ref="H1025:J1025"/>
    <mergeCell ref="K1025:K1026"/>
    <mergeCell ref="Q1025:Q1026"/>
    <mergeCell ref="R1025:R1026"/>
    <mergeCell ref="S1025:S1026"/>
    <mergeCell ref="T1025:T1026"/>
    <mergeCell ref="U1025:W1025"/>
    <mergeCell ref="X1025:X1026"/>
    <mergeCell ref="B1027:C1027"/>
    <mergeCell ref="O1027:P1027"/>
    <mergeCell ref="B1028:C1028"/>
    <mergeCell ref="O1028:P1028"/>
    <mergeCell ref="B1029:C1029"/>
    <mergeCell ref="O1029:P1029"/>
    <mergeCell ref="B1030:C1030"/>
    <mergeCell ref="O1030:P1030"/>
    <mergeCell ref="A1031:A1032"/>
    <mergeCell ref="B1031:B1032"/>
    <mergeCell ref="N1031:N1032"/>
    <mergeCell ref="O1031:O1032"/>
    <mergeCell ref="B1033:C1033"/>
    <mergeCell ref="O1033:P1033"/>
    <mergeCell ref="B1034:C1034"/>
    <mergeCell ref="O1034:P1034"/>
    <mergeCell ref="B1035:C1035"/>
    <mergeCell ref="O1035:P1035"/>
    <mergeCell ref="B1036:C1036"/>
    <mergeCell ref="O1036:P1036"/>
    <mergeCell ref="B1037:C1037"/>
    <mergeCell ref="O1037:P1037"/>
    <mergeCell ref="B1038:C1038"/>
    <mergeCell ref="D1038:E1038"/>
    <mergeCell ref="F1038:G1038"/>
    <mergeCell ref="H1038:I1038"/>
    <mergeCell ref="J1038:K1038"/>
    <mergeCell ref="O1038:P1038"/>
    <mergeCell ref="Q1038:R1038"/>
    <mergeCell ref="S1038:T1038"/>
    <mergeCell ref="U1038:V1038"/>
    <mergeCell ref="W1038:X1038"/>
    <mergeCell ref="B1039:C1039"/>
    <mergeCell ref="D1039:E1039"/>
    <mergeCell ref="F1039:G1039"/>
    <mergeCell ref="H1039:I1039"/>
    <mergeCell ref="J1039:K1039"/>
    <mergeCell ref="O1039:P1039"/>
    <mergeCell ref="Q1039:R1039"/>
    <mergeCell ref="S1039:T1039"/>
    <mergeCell ref="U1039:V1039"/>
    <mergeCell ref="W1039:X1039"/>
    <mergeCell ref="B1040:C1040"/>
    <mergeCell ref="D1040:E1040"/>
    <mergeCell ref="F1040:G1040"/>
    <mergeCell ref="H1040:I1040"/>
    <mergeCell ref="J1040:K1040"/>
    <mergeCell ref="O1040:P1040"/>
    <mergeCell ref="Q1040:R1040"/>
    <mergeCell ref="S1040:T1040"/>
    <mergeCell ref="U1040:V1040"/>
    <mergeCell ref="W1040:X1040"/>
    <mergeCell ref="B1041:C1041"/>
    <mergeCell ref="D1041:E1041"/>
    <mergeCell ref="F1041:G1041"/>
    <mergeCell ref="H1041:I1041"/>
    <mergeCell ref="J1041:K1041"/>
    <mergeCell ref="O1041:P1041"/>
    <mergeCell ref="Q1041:R1041"/>
    <mergeCell ref="S1041:T1041"/>
    <mergeCell ref="U1041:V1041"/>
    <mergeCell ref="W1041:X1041"/>
    <mergeCell ref="B1049:C1049"/>
    <mergeCell ref="D1049:K1049"/>
    <mergeCell ref="O1049:P1049"/>
    <mergeCell ref="Q1049:X1049"/>
    <mergeCell ref="B1050:C1050"/>
    <mergeCell ref="D1050:K1050"/>
    <mergeCell ref="O1050:P1050"/>
    <mergeCell ref="Q1050:X1050"/>
    <mergeCell ref="B1051:C1051"/>
    <mergeCell ref="D1051:K1051"/>
    <mergeCell ref="O1051:P1051"/>
    <mergeCell ref="Q1051:X1051"/>
    <mergeCell ref="B1042:C1042"/>
    <mergeCell ref="D1042:E1042"/>
    <mergeCell ref="F1042:G1042"/>
    <mergeCell ref="H1042:I1042"/>
    <mergeCell ref="J1042:K1042"/>
    <mergeCell ref="O1042:P1042"/>
    <mergeCell ref="Q1042:R1042"/>
    <mergeCell ref="S1042:T1042"/>
    <mergeCell ref="U1042:V1042"/>
    <mergeCell ref="W1042:X1042"/>
    <mergeCell ref="B1043:C1043"/>
    <mergeCell ref="D1043:E1043"/>
    <mergeCell ref="F1043:G1043"/>
    <mergeCell ref="H1043:I1043"/>
    <mergeCell ref="J1043:K1043"/>
    <mergeCell ref="O1043:P1043"/>
    <mergeCell ref="Q1043:R1043"/>
    <mergeCell ref="S1043:T1043"/>
    <mergeCell ref="U1043:V1043"/>
    <mergeCell ref="W1043:X1043"/>
    <mergeCell ref="B1044:C1044"/>
    <mergeCell ref="D1044:E1044"/>
    <mergeCell ref="F1044:G1044"/>
    <mergeCell ref="H1044:I1044"/>
    <mergeCell ref="J1044:K1044"/>
    <mergeCell ref="O1044:P1044"/>
    <mergeCell ref="Q1044:R1044"/>
    <mergeCell ref="S1044:T1044"/>
    <mergeCell ref="U1044:V1044"/>
    <mergeCell ref="W1044:X1044"/>
    <mergeCell ref="A1045:K1045"/>
    <mergeCell ref="N1045:X1045"/>
    <mergeCell ref="A1046:K1047"/>
    <mergeCell ref="N1046:X1047"/>
    <mergeCell ref="B1048:C1048"/>
    <mergeCell ref="D1048:K1048"/>
    <mergeCell ref="O1048:P1048"/>
    <mergeCell ref="Q1048:X1048"/>
    <mergeCell ref="B1052:C1052"/>
    <mergeCell ref="E1052:F1052"/>
    <mergeCell ref="G1052:K1052"/>
    <mergeCell ref="O1052:P1052"/>
    <mergeCell ref="R1052:S1052"/>
    <mergeCell ref="T1052:X1052"/>
    <mergeCell ref="B1053:C1053"/>
    <mergeCell ref="E1053:F1053"/>
    <mergeCell ref="G1053:K1053"/>
    <mergeCell ref="O1053:P1053"/>
    <mergeCell ref="R1053:S1053"/>
    <mergeCell ref="T1053:X1053"/>
    <mergeCell ref="D1054:D1055"/>
    <mergeCell ref="E1054:E1055"/>
    <mergeCell ref="F1054:F1055"/>
    <mergeCell ref="G1054:G1055"/>
    <mergeCell ref="H1054:J1054"/>
    <mergeCell ref="K1054:K1055"/>
    <mergeCell ref="Q1054:Q1055"/>
    <mergeCell ref="R1054:R1055"/>
    <mergeCell ref="S1054:S1055"/>
    <mergeCell ref="T1054:T1055"/>
    <mergeCell ref="U1054:W1054"/>
    <mergeCell ref="X1054:X1055"/>
    <mergeCell ref="B1056:C1056"/>
    <mergeCell ref="O1056:P1056"/>
    <mergeCell ref="B1057:C1057"/>
    <mergeCell ref="O1057:P1057"/>
    <mergeCell ref="B1058:C1058"/>
    <mergeCell ref="O1058:P1058"/>
    <mergeCell ref="B1059:C1059"/>
    <mergeCell ref="O1059:P1059"/>
    <mergeCell ref="A1060:A1061"/>
    <mergeCell ref="B1060:B1061"/>
    <mergeCell ref="N1060:N1061"/>
    <mergeCell ref="O1060:O1061"/>
    <mergeCell ref="B1062:C1062"/>
    <mergeCell ref="O1062:P1062"/>
    <mergeCell ref="B1063:C1063"/>
    <mergeCell ref="O1063:P1063"/>
    <mergeCell ref="B1064:C1064"/>
    <mergeCell ref="O1064:P1064"/>
    <mergeCell ref="B1065:C1065"/>
    <mergeCell ref="O1065:P1065"/>
    <mergeCell ref="B1066:C1066"/>
    <mergeCell ref="O1066:P1066"/>
    <mergeCell ref="B1067:C1067"/>
    <mergeCell ref="D1067:E1067"/>
    <mergeCell ref="F1067:G1067"/>
    <mergeCell ref="H1067:I1067"/>
    <mergeCell ref="J1067:K1067"/>
    <mergeCell ref="O1067:P1067"/>
    <mergeCell ref="Q1067:R1067"/>
    <mergeCell ref="S1067:T1067"/>
    <mergeCell ref="U1067:V1067"/>
    <mergeCell ref="W1067:X1067"/>
    <mergeCell ref="B1068:C1068"/>
    <mergeCell ref="D1068:E1068"/>
    <mergeCell ref="F1068:G1068"/>
    <mergeCell ref="H1068:I1068"/>
    <mergeCell ref="J1068:K1068"/>
    <mergeCell ref="O1068:P1068"/>
    <mergeCell ref="Q1068:R1068"/>
    <mergeCell ref="S1068:T1068"/>
    <mergeCell ref="U1068:V1068"/>
    <mergeCell ref="W1068:X1068"/>
    <mergeCell ref="B1069:C1069"/>
    <mergeCell ref="D1069:E1069"/>
    <mergeCell ref="F1069:G1069"/>
    <mergeCell ref="H1069:I1069"/>
    <mergeCell ref="J1069:K1069"/>
    <mergeCell ref="O1069:P1069"/>
    <mergeCell ref="Q1069:R1069"/>
    <mergeCell ref="S1069:T1069"/>
    <mergeCell ref="U1069:V1069"/>
    <mergeCell ref="W1069:X1069"/>
    <mergeCell ref="B1070:C1070"/>
    <mergeCell ref="D1070:E1070"/>
    <mergeCell ref="F1070:G1070"/>
    <mergeCell ref="H1070:I1070"/>
    <mergeCell ref="J1070:K1070"/>
    <mergeCell ref="O1070:P1070"/>
    <mergeCell ref="Q1070:R1070"/>
    <mergeCell ref="S1070:T1070"/>
    <mergeCell ref="U1070:V1070"/>
    <mergeCell ref="W1070:X1070"/>
    <mergeCell ref="B1078:C1078"/>
    <mergeCell ref="D1078:K1078"/>
    <mergeCell ref="O1078:P1078"/>
    <mergeCell ref="Q1078:X1078"/>
    <mergeCell ref="B1079:C1079"/>
    <mergeCell ref="D1079:K1079"/>
    <mergeCell ref="O1079:P1079"/>
    <mergeCell ref="Q1079:X1079"/>
    <mergeCell ref="B1080:C1080"/>
    <mergeCell ref="D1080:K1080"/>
    <mergeCell ref="O1080:P1080"/>
    <mergeCell ref="Q1080:X1080"/>
    <mergeCell ref="B1071:C1071"/>
    <mergeCell ref="D1071:E1071"/>
    <mergeCell ref="F1071:G1071"/>
    <mergeCell ref="H1071:I1071"/>
    <mergeCell ref="J1071:K1071"/>
    <mergeCell ref="O1071:P1071"/>
    <mergeCell ref="Q1071:R1071"/>
    <mergeCell ref="S1071:T1071"/>
    <mergeCell ref="U1071:V1071"/>
    <mergeCell ref="W1071:X1071"/>
    <mergeCell ref="B1072:C1072"/>
    <mergeCell ref="D1072:E1072"/>
    <mergeCell ref="F1072:G1072"/>
    <mergeCell ref="H1072:I1072"/>
    <mergeCell ref="J1072:K1072"/>
    <mergeCell ref="O1072:P1072"/>
    <mergeCell ref="Q1072:R1072"/>
    <mergeCell ref="S1072:T1072"/>
    <mergeCell ref="U1072:V1072"/>
    <mergeCell ref="W1072:X1072"/>
    <mergeCell ref="B1073:C1073"/>
    <mergeCell ref="D1073:E1073"/>
    <mergeCell ref="F1073:G1073"/>
    <mergeCell ref="H1073:I1073"/>
    <mergeCell ref="J1073:K1073"/>
    <mergeCell ref="O1073:P1073"/>
    <mergeCell ref="Q1073:R1073"/>
    <mergeCell ref="S1073:T1073"/>
    <mergeCell ref="U1073:V1073"/>
    <mergeCell ref="W1073:X1073"/>
    <mergeCell ref="A1074:K1074"/>
    <mergeCell ref="N1074:X1074"/>
    <mergeCell ref="A1075:K1076"/>
    <mergeCell ref="N1075:X1076"/>
    <mergeCell ref="B1077:C1077"/>
    <mergeCell ref="D1077:K1077"/>
    <mergeCell ref="O1077:P1077"/>
    <mergeCell ref="Q1077:X1077"/>
    <mergeCell ref="B1081:C1081"/>
    <mergeCell ref="E1081:F1081"/>
    <mergeCell ref="G1081:K1081"/>
    <mergeCell ref="O1081:P1081"/>
    <mergeCell ref="R1081:S1081"/>
    <mergeCell ref="T1081:X1081"/>
    <mergeCell ref="B1082:C1082"/>
    <mergeCell ref="E1082:F1082"/>
    <mergeCell ref="G1082:K1082"/>
    <mergeCell ref="O1082:P1082"/>
    <mergeCell ref="R1082:S1082"/>
    <mergeCell ref="T1082:X1082"/>
    <mergeCell ref="D1083:D1084"/>
    <mergeCell ref="E1083:E1084"/>
    <mergeCell ref="F1083:F1084"/>
    <mergeCell ref="G1083:G1084"/>
    <mergeCell ref="H1083:J1083"/>
    <mergeCell ref="K1083:K1084"/>
    <mergeCell ref="Q1083:Q1084"/>
    <mergeCell ref="R1083:R1084"/>
    <mergeCell ref="S1083:S1084"/>
    <mergeCell ref="T1083:T1084"/>
    <mergeCell ref="U1083:W1083"/>
    <mergeCell ref="X1083:X1084"/>
    <mergeCell ref="B1085:C1085"/>
    <mergeCell ref="O1085:P1085"/>
    <mergeCell ref="B1086:C1086"/>
    <mergeCell ref="O1086:P1086"/>
    <mergeCell ref="B1087:C1087"/>
    <mergeCell ref="O1087:P1087"/>
    <mergeCell ref="B1088:C1088"/>
    <mergeCell ref="O1088:P1088"/>
    <mergeCell ref="A1089:A1090"/>
    <mergeCell ref="B1089:B1090"/>
    <mergeCell ref="N1089:N1090"/>
    <mergeCell ref="O1089:O1090"/>
    <mergeCell ref="B1091:C1091"/>
    <mergeCell ref="O1091:P1091"/>
    <mergeCell ref="B1092:C1092"/>
    <mergeCell ref="O1092:P1092"/>
    <mergeCell ref="B1093:C1093"/>
    <mergeCell ref="O1093:P1093"/>
    <mergeCell ref="B1094:C1094"/>
    <mergeCell ref="O1094:P1094"/>
    <mergeCell ref="B1095:C1095"/>
    <mergeCell ref="O1095:P1095"/>
    <mergeCell ref="B1096:C1096"/>
    <mergeCell ref="D1096:E1096"/>
    <mergeCell ref="F1096:G1096"/>
    <mergeCell ref="H1096:I1096"/>
    <mergeCell ref="J1096:K1096"/>
    <mergeCell ref="O1096:P1096"/>
    <mergeCell ref="Q1096:R1096"/>
    <mergeCell ref="S1096:T1096"/>
    <mergeCell ref="U1096:V1096"/>
    <mergeCell ref="W1096:X1096"/>
    <mergeCell ref="B1097:C1097"/>
    <mergeCell ref="D1097:E1097"/>
    <mergeCell ref="F1097:G1097"/>
    <mergeCell ref="H1097:I1097"/>
    <mergeCell ref="J1097:K1097"/>
    <mergeCell ref="O1097:P1097"/>
    <mergeCell ref="Q1097:R1097"/>
    <mergeCell ref="S1097:T1097"/>
    <mergeCell ref="U1097:V1097"/>
    <mergeCell ref="W1097:X1097"/>
    <mergeCell ref="B1098:C1098"/>
    <mergeCell ref="D1098:E1098"/>
    <mergeCell ref="F1098:G1098"/>
    <mergeCell ref="H1098:I1098"/>
    <mergeCell ref="J1098:K1098"/>
    <mergeCell ref="O1098:P1098"/>
    <mergeCell ref="Q1098:R1098"/>
    <mergeCell ref="S1098:T1098"/>
    <mergeCell ref="U1098:V1098"/>
    <mergeCell ref="W1098:X1098"/>
    <mergeCell ref="B1099:C1099"/>
    <mergeCell ref="D1099:E1099"/>
    <mergeCell ref="F1099:G1099"/>
    <mergeCell ref="H1099:I1099"/>
    <mergeCell ref="J1099:K1099"/>
    <mergeCell ref="O1099:P1099"/>
    <mergeCell ref="Q1099:R1099"/>
    <mergeCell ref="S1099:T1099"/>
    <mergeCell ref="U1099:V1099"/>
    <mergeCell ref="W1099:X1099"/>
    <mergeCell ref="B1107:C1107"/>
    <mergeCell ref="D1107:K1107"/>
    <mergeCell ref="O1107:P1107"/>
    <mergeCell ref="Q1107:X1107"/>
    <mergeCell ref="B1108:C1108"/>
    <mergeCell ref="D1108:K1108"/>
    <mergeCell ref="O1108:P1108"/>
    <mergeCell ref="Q1108:X1108"/>
    <mergeCell ref="B1109:C1109"/>
    <mergeCell ref="D1109:K1109"/>
    <mergeCell ref="O1109:P1109"/>
    <mergeCell ref="Q1109:X1109"/>
    <mergeCell ref="B1100:C1100"/>
    <mergeCell ref="D1100:E1100"/>
    <mergeCell ref="F1100:G1100"/>
    <mergeCell ref="H1100:I1100"/>
    <mergeCell ref="J1100:K1100"/>
    <mergeCell ref="O1100:P1100"/>
    <mergeCell ref="Q1100:R1100"/>
    <mergeCell ref="S1100:T1100"/>
    <mergeCell ref="U1100:V1100"/>
    <mergeCell ref="W1100:X1100"/>
    <mergeCell ref="B1101:C1101"/>
    <mergeCell ref="D1101:E1101"/>
    <mergeCell ref="F1101:G1101"/>
    <mergeCell ref="H1101:I1101"/>
    <mergeCell ref="J1101:K1101"/>
    <mergeCell ref="O1101:P1101"/>
    <mergeCell ref="Q1101:R1101"/>
    <mergeCell ref="S1101:T1101"/>
    <mergeCell ref="U1101:V1101"/>
    <mergeCell ref="W1101:X1101"/>
    <mergeCell ref="B1102:C1102"/>
    <mergeCell ref="D1102:E1102"/>
    <mergeCell ref="F1102:G1102"/>
    <mergeCell ref="H1102:I1102"/>
    <mergeCell ref="J1102:K1102"/>
    <mergeCell ref="O1102:P1102"/>
    <mergeCell ref="Q1102:R1102"/>
    <mergeCell ref="S1102:T1102"/>
    <mergeCell ref="U1102:V1102"/>
    <mergeCell ref="W1102:X1102"/>
    <mergeCell ref="A1103:K1103"/>
    <mergeCell ref="N1103:X1103"/>
    <mergeCell ref="A1104:K1105"/>
    <mergeCell ref="N1104:X1105"/>
    <mergeCell ref="B1106:C1106"/>
    <mergeCell ref="D1106:K1106"/>
    <mergeCell ref="O1106:P1106"/>
    <mergeCell ref="Q1106:X1106"/>
    <mergeCell ref="B1110:C1110"/>
    <mergeCell ref="E1110:F1110"/>
    <mergeCell ref="G1110:K1110"/>
    <mergeCell ref="O1110:P1110"/>
    <mergeCell ref="R1110:S1110"/>
    <mergeCell ref="T1110:X1110"/>
    <mergeCell ref="B1111:C1111"/>
    <mergeCell ref="E1111:F1111"/>
    <mergeCell ref="G1111:K1111"/>
    <mergeCell ref="O1111:P1111"/>
    <mergeCell ref="R1111:S1111"/>
    <mergeCell ref="T1111:X1111"/>
    <mergeCell ref="D1112:D1113"/>
    <mergeCell ref="E1112:E1113"/>
    <mergeCell ref="F1112:F1113"/>
    <mergeCell ref="G1112:G1113"/>
    <mergeCell ref="H1112:J1112"/>
    <mergeCell ref="K1112:K1113"/>
    <mergeCell ref="Q1112:Q1113"/>
    <mergeCell ref="R1112:R1113"/>
    <mergeCell ref="S1112:S1113"/>
    <mergeCell ref="T1112:T1113"/>
    <mergeCell ref="U1112:W1112"/>
    <mergeCell ref="X1112:X1113"/>
    <mergeCell ref="B1114:C1114"/>
    <mergeCell ref="O1114:P1114"/>
    <mergeCell ref="B1115:C1115"/>
    <mergeCell ref="O1115:P1115"/>
    <mergeCell ref="B1116:C1116"/>
    <mergeCell ref="O1116:P1116"/>
    <mergeCell ref="B1117:C1117"/>
    <mergeCell ref="O1117:P1117"/>
    <mergeCell ref="A1118:A1119"/>
    <mergeCell ref="B1118:B1119"/>
    <mergeCell ref="N1118:N1119"/>
    <mergeCell ref="O1118:O1119"/>
    <mergeCell ref="B1120:C1120"/>
    <mergeCell ref="O1120:P1120"/>
    <mergeCell ref="B1121:C1121"/>
    <mergeCell ref="O1121:P1121"/>
    <mergeCell ref="B1122:C1122"/>
    <mergeCell ref="O1122:P1122"/>
    <mergeCell ref="B1123:C1123"/>
    <mergeCell ref="O1123:P1123"/>
    <mergeCell ref="B1124:C1124"/>
    <mergeCell ref="O1124:P1124"/>
    <mergeCell ref="B1125:C1125"/>
    <mergeCell ref="D1125:E1125"/>
    <mergeCell ref="F1125:G1125"/>
    <mergeCell ref="H1125:I1125"/>
    <mergeCell ref="J1125:K1125"/>
    <mergeCell ref="O1125:P1125"/>
    <mergeCell ref="Q1125:R1125"/>
    <mergeCell ref="S1125:T1125"/>
    <mergeCell ref="U1125:V1125"/>
    <mergeCell ref="W1125:X1125"/>
    <mergeCell ref="B1126:C1126"/>
    <mergeCell ref="D1126:E1126"/>
    <mergeCell ref="F1126:G1126"/>
    <mergeCell ref="H1126:I1126"/>
    <mergeCell ref="J1126:K1126"/>
    <mergeCell ref="O1126:P1126"/>
    <mergeCell ref="Q1126:R1126"/>
    <mergeCell ref="S1126:T1126"/>
    <mergeCell ref="U1126:V1126"/>
    <mergeCell ref="W1126:X1126"/>
    <mergeCell ref="B1127:C1127"/>
    <mergeCell ref="D1127:E1127"/>
    <mergeCell ref="F1127:G1127"/>
    <mergeCell ref="H1127:I1127"/>
    <mergeCell ref="J1127:K1127"/>
    <mergeCell ref="O1127:P1127"/>
    <mergeCell ref="Q1127:R1127"/>
    <mergeCell ref="S1127:T1127"/>
    <mergeCell ref="U1127:V1127"/>
    <mergeCell ref="W1127:X1127"/>
    <mergeCell ref="B1128:C1128"/>
    <mergeCell ref="D1128:E1128"/>
    <mergeCell ref="F1128:G1128"/>
    <mergeCell ref="H1128:I1128"/>
    <mergeCell ref="J1128:K1128"/>
    <mergeCell ref="O1128:P1128"/>
    <mergeCell ref="Q1128:R1128"/>
    <mergeCell ref="S1128:T1128"/>
    <mergeCell ref="U1128:V1128"/>
    <mergeCell ref="W1128:X1128"/>
    <mergeCell ref="B1136:C1136"/>
    <mergeCell ref="D1136:K1136"/>
    <mergeCell ref="O1136:P1136"/>
    <mergeCell ref="Q1136:X1136"/>
    <mergeCell ref="B1137:C1137"/>
    <mergeCell ref="D1137:K1137"/>
    <mergeCell ref="O1137:P1137"/>
    <mergeCell ref="Q1137:X1137"/>
    <mergeCell ref="B1138:C1138"/>
    <mergeCell ref="D1138:K1138"/>
    <mergeCell ref="O1138:P1138"/>
    <mergeCell ref="Q1138:X1138"/>
    <mergeCell ref="B1129:C1129"/>
    <mergeCell ref="D1129:E1129"/>
    <mergeCell ref="F1129:G1129"/>
    <mergeCell ref="H1129:I1129"/>
    <mergeCell ref="J1129:K1129"/>
    <mergeCell ref="O1129:P1129"/>
    <mergeCell ref="Q1129:R1129"/>
    <mergeCell ref="S1129:T1129"/>
    <mergeCell ref="U1129:V1129"/>
    <mergeCell ref="W1129:X1129"/>
    <mergeCell ref="B1130:C1130"/>
    <mergeCell ref="D1130:E1130"/>
    <mergeCell ref="F1130:G1130"/>
    <mergeCell ref="H1130:I1130"/>
    <mergeCell ref="J1130:K1130"/>
    <mergeCell ref="O1130:P1130"/>
    <mergeCell ref="Q1130:R1130"/>
    <mergeCell ref="S1130:T1130"/>
    <mergeCell ref="U1130:V1130"/>
    <mergeCell ref="W1130:X1130"/>
    <mergeCell ref="B1131:C1131"/>
    <mergeCell ref="D1131:E1131"/>
    <mergeCell ref="F1131:G1131"/>
    <mergeCell ref="H1131:I1131"/>
    <mergeCell ref="J1131:K1131"/>
    <mergeCell ref="O1131:P1131"/>
    <mergeCell ref="Q1131:R1131"/>
    <mergeCell ref="S1131:T1131"/>
    <mergeCell ref="U1131:V1131"/>
    <mergeCell ref="W1131:X1131"/>
    <mergeCell ref="A1132:K1132"/>
    <mergeCell ref="N1132:X1132"/>
    <mergeCell ref="A1133:K1134"/>
    <mergeCell ref="N1133:X1134"/>
    <mergeCell ref="B1135:C1135"/>
    <mergeCell ref="D1135:K1135"/>
    <mergeCell ref="O1135:P1135"/>
    <mergeCell ref="Q1135:X1135"/>
    <mergeCell ref="B1139:C1139"/>
    <mergeCell ref="E1139:F1139"/>
    <mergeCell ref="G1139:K1139"/>
    <mergeCell ref="O1139:P1139"/>
    <mergeCell ref="R1139:S1139"/>
    <mergeCell ref="T1139:X1139"/>
    <mergeCell ref="B1140:C1140"/>
    <mergeCell ref="E1140:F1140"/>
    <mergeCell ref="G1140:K1140"/>
    <mergeCell ref="O1140:P1140"/>
    <mergeCell ref="R1140:S1140"/>
    <mergeCell ref="T1140:X1140"/>
    <mergeCell ref="D1141:D1142"/>
    <mergeCell ref="E1141:E1142"/>
    <mergeCell ref="F1141:F1142"/>
    <mergeCell ref="G1141:G1142"/>
    <mergeCell ref="H1141:J1141"/>
    <mergeCell ref="K1141:K1142"/>
    <mergeCell ref="Q1141:Q1142"/>
    <mergeCell ref="R1141:R1142"/>
    <mergeCell ref="S1141:S1142"/>
    <mergeCell ref="T1141:T1142"/>
    <mergeCell ref="U1141:W1141"/>
    <mergeCell ref="X1141:X1142"/>
    <mergeCell ref="B1143:C1143"/>
    <mergeCell ref="O1143:P1143"/>
    <mergeCell ref="B1144:C1144"/>
    <mergeCell ref="O1144:P1144"/>
    <mergeCell ref="B1145:C1145"/>
    <mergeCell ref="O1145:P1145"/>
    <mergeCell ref="B1146:C1146"/>
    <mergeCell ref="O1146:P1146"/>
    <mergeCell ref="A1147:A1148"/>
    <mergeCell ref="B1147:B1148"/>
    <mergeCell ref="N1147:N1148"/>
    <mergeCell ref="O1147:O1148"/>
    <mergeCell ref="B1149:C1149"/>
    <mergeCell ref="O1149:P1149"/>
    <mergeCell ref="B1150:C1150"/>
    <mergeCell ref="O1150:P1150"/>
    <mergeCell ref="B1151:C1151"/>
    <mergeCell ref="O1151:P1151"/>
    <mergeCell ref="B1152:C1152"/>
    <mergeCell ref="O1152:P1152"/>
    <mergeCell ref="B1153:C1153"/>
    <mergeCell ref="O1153:P1153"/>
    <mergeCell ref="B1154:C1154"/>
    <mergeCell ref="D1154:E1154"/>
    <mergeCell ref="F1154:G1154"/>
    <mergeCell ref="H1154:I1154"/>
    <mergeCell ref="J1154:K1154"/>
    <mergeCell ref="O1154:P1154"/>
    <mergeCell ref="Q1154:R1154"/>
    <mergeCell ref="S1154:T1154"/>
    <mergeCell ref="U1154:V1154"/>
    <mergeCell ref="W1154:X1154"/>
    <mergeCell ref="B1155:C1155"/>
    <mergeCell ref="D1155:E1155"/>
    <mergeCell ref="F1155:G1155"/>
    <mergeCell ref="H1155:I1155"/>
    <mergeCell ref="J1155:K1155"/>
    <mergeCell ref="O1155:P1155"/>
    <mergeCell ref="Q1155:R1155"/>
    <mergeCell ref="S1155:T1155"/>
    <mergeCell ref="U1155:V1155"/>
    <mergeCell ref="W1155:X1155"/>
    <mergeCell ref="B1156:C1156"/>
    <mergeCell ref="D1156:E1156"/>
    <mergeCell ref="F1156:G1156"/>
    <mergeCell ref="H1156:I1156"/>
    <mergeCell ref="J1156:K1156"/>
    <mergeCell ref="O1156:P1156"/>
    <mergeCell ref="Q1156:R1156"/>
    <mergeCell ref="S1156:T1156"/>
    <mergeCell ref="U1156:V1156"/>
    <mergeCell ref="W1156:X1156"/>
    <mergeCell ref="B1157:C1157"/>
    <mergeCell ref="D1157:E1157"/>
    <mergeCell ref="F1157:G1157"/>
    <mergeCell ref="H1157:I1157"/>
    <mergeCell ref="J1157:K1157"/>
    <mergeCell ref="O1157:P1157"/>
    <mergeCell ref="Q1157:R1157"/>
    <mergeCell ref="S1157:T1157"/>
    <mergeCell ref="U1157:V1157"/>
    <mergeCell ref="W1157:X1157"/>
    <mergeCell ref="B1165:C1165"/>
    <mergeCell ref="D1165:K1165"/>
    <mergeCell ref="O1165:P1165"/>
    <mergeCell ref="Q1165:X1165"/>
    <mergeCell ref="B1166:C1166"/>
    <mergeCell ref="D1166:K1166"/>
    <mergeCell ref="O1166:P1166"/>
    <mergeCell ref="Q1166:X1166"/>
    <mergeCell ref="B1167:C1167"/>
    <mergeCell ref="D1167:K1167"/>
    <mergeCell ref="O1167:P1167"/>
    <mergeCell ref="Q1167:X1167"/>
    <mergeCell ref="B1158:C1158"/>
    <mergeCell ref="D1158:E1158"/>
    <mergeCell ref="F1158:G1158"/>
    <mergeCell ref="H1158:I1158"/>
    <mergeCell ref="J1158:K1158"/>
    <mergeCell ref="O1158:P1158"/>
    <mergeCell ref="Q1158:R1158"/>
    <mergeCell ref="S1158:T1158"/>
    <mergeCell ref="U1158:V1158"/>
    <mergeCell ref="W1158:X1158"/>
    <mergeCell ref="B1159:C1159"/>
    <mergeCell ref="D1159:E1159"/>
    <mergeCell ref="F1159:G1159"/>
    <mergeCell ref="H1159:I1159"/>
    <mergeCell ref="J1159:K1159"/>
    <mergeCell ref="O1159:P1159"/>
    <mergeCell ref="Q1159:R1159"/>
    <mergeCell ref="S1159:T1159"/>
    <mergeCell ref="U1159:V1159"/>
    <mergeCell ref="W1159:X1159"/>
    <mergeCell ref="B1160:C1160"/>
    <mergeCell ref="D1160:E1160"/>
    <mergeCell ref="F1160:G1160"/>
    <mergeCell ref="H1160:I1160"/>
    <mergeCell ref="J1160:K1160"/>
    <mergeCell ref="O1160:P1160"/>
    <mergeCell ref="Q1160:R1160"/>
    <mergeCell ref="S1160:T1160"/>
    <mergeCell ref="U1160:V1160"/>
    <mergeCell ref="W1160:X1160"/>
    <mergeCell ref="A1161:K1161"/>
    <mergeCell ref="N1161:X1161"/>
    <mergeCell ref="A1162:K1163"/>
    <mergeCell ref="N1162:X1163"/>
    <mergeCell ref="B1164:C1164"/>
    <mergeCell ref="D1164:K1164"/>
    <mergeCell ref="O1164:P1164"/>
    <mergeCell ref="Q1164:X1164"/>
    <mergeCell ref="B1168:C1168"/>
    <mergeCell ref="E1168:F1168"/>
    <mergeCell ref="G1168:K1168"/>
    <mergeCell ref="O1168:P1168"/>
    <mergeCell ref="R1168:S1168"/>
    <mergeCell ref="T1168:X1168"/>
    <mergeCell ref="B1169:C1169"/>
    <mergeCell ref="E1169:F1169"/>
    <mergeCell ref="G1169:K1169"/>
    <mergeCell ref="O1169:P1169"/>
    <mergeCell ref="R1169:S1169"/>
    <mergeCell ref="T1169:X1169"/>
    <mergeCell ref="D1170:D1171"/>
    <mergeCell ref="E1170:E1171"/>
    <mergeCell ref="F1170:F1171"/>
    <mergeCell ref="G1170:G1171"/>
    <mergeCell ref="H1170:J1170"/>
    <mergeCell ref="K1170:K1171"/>
    <mergeCell ref="Q1170:Q1171"/>
    <mergeCell ref="R1170:R1171"/>
    <mergeCell ref="S1170:S1171"/>
    <mergeCell ref="T1170:T1171"/>
    <mergeCell ref="U1170:W1170"/>
    <mergeCell ref="X1170:X1171"/>
    <mergeCell ref="B1172:C1172"/>
    <mergeCell ref="O1172:P1172"/>
    <mergeCell ref="B1173:C1173"/>
    <mergeCell ref="O1173:P1173"/>
    <mergeCell ref="B1174:C1174"/>
    <mergeCell ref="O1174:P1174"/>
    <mergeCell ref="B1175:C1175"/>
    <mergeCell ref="O1175:P1175"/>
    <mergeCell ref="A1176:A1177"/>
    <mergeCell ref="B1176:B1177"/>
    <mergeCell ref="N1176:N1177"/>
    <mergeCell ref="O1176:O1177"/>
    <mergeCell ref="B1178:C1178"/>
    <mergeCell ref="O1178:P1178"/>
    <mergeCell ref="B1179:C1179"/>
    <mergeCell ref="O1179:P1179"/>
    <mergeCell ref="B1180:C1180"/>
    <mergeCell ref="O1180:P1180"/>
    <mergeCell ref="B1181:C1181"/>
    <mergeCell ref="O1181:P1181"/>
    <mergeCell ref="B1182:C1182"/>
    <mergeCell ref="O1182:P1182"/>
    <mergeCell ref="B1183:C1183"/>
    <mergeCell ref="D1183:E1183"/>
    <mergeCell ref="F1183:G1183"/>
    <mergeCell ref="H1183:I1183"/>
    <mergeCell ref="J1183:K1183"/>
    <mergeCell ref="O1183:P1183"/>
    <mergeCell ref="Q1183:R1183"/>
    <mergeCell ref="S1183:T1183"/>
    <mergeCell ref="U1183:V1183"/>
    <mergeCell ref="W1183:X1183"/>
    <mergeCell ref="B1184:C1184"/>
    <mergeCell ref="D1184:E1184"/>
    <mergeCell ref="F1184:G1184"/>
    <mergeCell ref="H1184:I1184"/>
    <mergeCell ref="J1184:K1184"/>
    <mergeCell ref="O1184:P1184"/>
    <mergeCell ref="Q1184:R1184"/>
    <mergeCell ref="S1184:T1184"/>
    <mergeCell ref="U1184:V1184"/>
    <mergeCell ref="W1184:X1184"/>
    <mergeCell ref="B1185:C1185"/>
    <mergeCell ref="D1185:E1185"/>
    <mergeCell ref="F1185:G1185"/>
    <mergeCell ref="H1185:I1185"/>
    <mergeCell ref="J1185:K1185"/>
    <mergeCell ref="O1185:P1185"/>
    <mergeCell ref="Q1185:R1185"/>
    <mergeCell ref="S1185:T1185"/>
    <mergeCell ref="U1185:V1185"/>
    <mergeCell ref="W1185:X1185"/>
    <mergeCell ref="B1186:C1186"/>
    <mergeCell ref="D1186:E1186"/>
    <mergeCell ref="F1186:G1186"/>
    <mergeCell ref="H1186:I1186"/>
    <mergeCell ref="J1186:K1186"/>
    <mergeCell ref="O1186:P1186"/>
    <mergeCell ref="Q1186:R1186"/>
    <mergeCell ref="S1186:T1186"/>
    <mergeCell ref="U1186:V1186"/>
    <mergeCell ref="W1186:X1186"/>
    <mergeCell ref="B1194:C1194"/>
    <mergeCell ref="D1194:K1194"/>
    <mergeCell ref="O1194:P1194"/>
    <mergeCell ref="Q1194:X1194"/>
    <mergeCell ref="B1195:C1195"/>
    <mergeCell ref="D1195:K1195"/>
    <mergeCell ref="O1195:P1195"/>
    <mergeCell ref="Q1195:X1195"/>
    <mergeCell ref="B1196:C1196"/>
    <mergeCell ref="D1196:K1196"/>
    <mergeCell ref="O1196:P1196"/>
    <mergeCell ref="Q1196:X1196"/>
    <mergeCell ref="B1187:C1187"/>
    <mergeCell ref="D1187:E1187"/>
    <mergeCell ref="F1187:G1187"/>
    <mergeCell ref="H1187:I1187"/>
    <mergeCell ref="J1187:K1187"/>
    <mergeCell ref="O1187:P1187"/>
    <mergeCell ref="Q1187:R1187"/>
    <mergeCell ref="S1187:T1187"/>
    <mergeCell ref="U1187:V1187"/>
    <mergeCell ref="W1187:X1187"/>
    <mergeCell ref="B1188:C1188"/>
    <mergeCell ref="D1188:E1188"/>
    <mergeCell ref="F1188:G1188"/>
    <mergeCell ref="H1188:I1188"/>
    <mergeCell ref="J1188:K1188"/>
    <mergeCell ref="O1188:P1188"/>
    <mergeCell ref="Q1188:R1188"/>
    <mergeCell ref="S1188:T1188"/>
    <mergeCell ref="U1188:V1188"/>
    <mergeCell ref="W1188:X1188"/>
    <mergeCell ref="B1189:C1189"/>
    <mergeCell ref="D1189:E1189"/>
    <mergeCell ref="F1189:G1189"/>
    <mergeCell ref="H1189:I1189"/>
    <mergeCell ref="J1189:K1189"/>
    <mergeCell ref="O1189:P1189"/>
    <mergeCell ref="Q1189:R1189"/>
    <mergeCell ref="S1189:T1189"/>
    <mergeCell ref="U1189:V1189"/>
    <mergeCell ref="W1189:X1189"/>
    <mergeCell ref="A1190:K1190"/>
    <mergeCell ref="N1190:X1190"/>
    <mergeCell ref="A1191:K1192"/>
    <mergeCell ref="N1191:X1192"/>
    <mergeCell ref="B1193:C1193"/>
    <mergeCell ref="D1193:K1193"/>
    <mergeCell ref="O1193:P1193"/>
    <mergeCell ref="Q1193:X1193"/>
    <mergeCell ref="B1197:C1197"/>
    <mergeCell ref="E1197:F1197"/>
    <mergeCell ref="G1197:K1197"/>
    <mergeCell ref="O1197:P1197"/>
    <mergeCell ref="R1197:S1197"/>
    <mergeCell ref="T1197:X1197"/>
    <mergeCell ref="B1198:C1198"/>
    <mergeCell ref="E1198:F1198"/>
    <mergeCell ref="G1198:K1198"/>
    <mergeCell ref="O1198:P1198"/>
    <mergeCell ref="R1198:S1198"/>
    <mergeCell ref="T1198:X1198"/>
    <mergeCell ref="D1199:D1200"/>
    <mergeCell ref="E1199:E1200"/>
    <mergeCell ref="F1199:F1200"/>
    <mergeCell ref="G1199:G1200"/>
    <mergeCell ref="H1199:J1199"/>
    <mergeCell ref="K1199:K1200"/>
    <mergeCell ref="Q1199:Q1200"/>
    <mergeCell ref="R1199:R1200"/>
    <mergeCell ref="S1199:S1200"/>
    <mergeCell ref="T1199:T1200"/>
    <mergeCell ref="U1199:W1199"/>
    <mergeCell ref="X1199:X1200"/>
    <mergeCell ref="B1201:C1201"/>
    <mergeCell ref="O1201:P1201"/>
    <mergeCell ref="B1202:C1202"/>
    <mergeCell ref="O1202:P1202"/>
    <mergeCell ref="B1203:C1203"/>
    <mergeCell ref="O1203:P1203"/>
    <mergeCell ref="B1204:C1204"/>
    <mergeCell ref="O1204:P1204"/>
    <mergeCell ref="A1205:A1206"/>
    <mergeCell ref="B1205:B1206"/>
    <mergeCell ref="N1205:N1206"/>
    <mergeCell ref="O1205:O1206"/>
    <mergeCell ref="B1207:C1207"/>
    <mergeCell ref="O1207:P1207"/>
    <mergeCell ref="B1208:C1208"/>
    <mergeCell ref="O1208:P1208"/>
    <mergeCell ref="B1209:C1209"/>
    <mergeCell ref="O1209:P1209"/>
    <mergeCell ref="B1210:C1210"/>
    <mergeCell ref="O1210:P1210"/>
    <mergeCell ref="B1211:C1211"/>
    <mergeCell ref="O1211:P1211"/>
    <mergeCell ref="B1212:C1212"/>
    <mergeCell ref="D1212:E1212"/>
    <mergeCell ref="F1212:G1212"/>
    <mergeCell ref="H1212:I1212"/>
    <mergeCell ref="J1212:K1212"/>
    <mergeCell ref="O1212:P1212"/>
    <mergeCell ref="Q1212:R1212"/>
    <mergeCell ref="S1212:T1212"/>
    <mergeCell ref="U1212:V1212"/>
    <mergeCell ref="W1212:X1212"/>
    <mergeCell ref="B1213:C1213"/>
    <mergeCell ref="D1213:E1213"/>
    <mergeCell ref="F1213:G1213"/>
    <mergeCell ref="H1213:I1213"/>
    <mergeCell ref="J1213:K1213"/>
    <mergeCell ref="O1213:P1213"/>
    <mergeCell ref="Q1213:R1213"/>
    <mergeCell ref="S1213:T1213"/>
    <mergeCell ref="U1213:V1213"/>
    <mergeCell ref="W1213:X1213"/>
    <mergeCell ref="B1214:C1214"/>
    <mergeCell ref="D1214:E1214"/>
    <mergeCell ref="F1214:G1214"/>
    <mergeCell ref="H1214:I1214"/>
    <mergeCell ref="J1214:K1214"/>
    <mergeCell ref="O1214:P1214"/>
    <mergeCell ref="Q1214:R1214"/>
    <mergeCell ref="S1214:T1214"/>
    <mergeCell ref="U1214:V1214"/>
    <mergeCell ref="W1214:X1214"/>
    <mergeCell ref="B1215:C1215"/>
    <mergeCell ref="D1215:E1215"/>
    <mergeCell ref="F1215:G1215"/>
    <mergeCell ref="H1215:I1215"/>
    <mergeCell ref="J1215:K1215"/>
    <mergeCell ref="O1215:P1215"/>
    <mergeCell ref="Q1215:R1215"/>
    <mergeCell ref="S1215:T1215"/>
    <mergeCell ref="U1215:V1215"/>
    <mergeCell ref="W1215:X1215"/>
    <mergeCell ref="B1223:C1223"/>
    <mergeCell ref="D1223:K1223"/>
    <mergeCell ref="O1223:P1223"/>
    <mergeCell ref="Q1223:X1223"/>
    <mergeCell ref="B1224:C1224"/>
    <mergeCell ref="D1224:K1224"/>
    <mergeCell ref="O1224:P1224"/>
    <mergeCell ref="Q1224:X1224"/>
    <mergeCell ref="B1225:C1225"/>
    <mergeCell ref="D1225:K1225"/>
    <mergeCell ref="O1225:P1225"/>
    <mergeCell ref="Q1225:X1225"/>
    <mergeCell ref="B1216:C1216"/>
    <mergeCell ref="D1216:E1216"/>
    <mergeCell ref="F1216:G1216"/>
    <mergeCell ref="H1216:I1216"/>
    <mergeCell ref="J1216:K1216"/>
    <mergeCell ref="O1216:P1216"/>
    <mergeCell ref="Q1216:R1216"/>
    <mergeCell ref="S1216:T1216"/>
    <mergeCell ref="U1216:V1216"/>
    <mergeCell ref="W1216:X1216"/>
    <mergeCell ref="B1217:C1217"/>
    <mergeCell ref="D1217:E1217"/>
    <mergeCell ref="F1217:G1217"/>
    <mergeCell ref="H1217:I1217"/>
    <mergeCell ref="J1217:K1217"/>
    <mergeCell ref="O1217:P1217"/>
    <mergeCell ref="Q1217:R1217"/>
    <mergeCell ref="S1217:T1217"/>
    <mergeCell ref="U1217:V1217"/>
    <mergeCell ref="W1217:X1217"/>
    <mergeCell ref="B1218:C1218"/>
    <mergeCell ref="D1218:E1218"/>
    <mergeCell ref="F1218:G1218"/>
    <mergeCell ref="H1218:I1218"/>
    <mergeCell ref="J1218:K1218"/>
    <mergeCell ref="O1218:P1218"/>
    <mergeCell ref="Q1218:R1218"/>
    <mergeCell ref="S1218:T1218"/>
    <mergeCell ref="U1218:V1218"/>
    <mergeCell ref="W1218:X1218"/>
    <mergeCell ref="A1219:K1219"/>
    <mergeCell ref="N1219:X1219"/>
    <mergeCell ref="A1220:K1221"/>
    <mergeCell ref="N1220:X1221"/>
    <mergeCell ref="B1222:C1222"/>
    <mergeCell ref="D1222:K1222"/>
    <mergeCell ref="O1222:P1222"/>
    <mergeCell ref="Q1222:X1222"/>
    <mergeCell ref="B1226:C1226"/>
    <mergeCell ref="E1226:F1226"/>
    <mergeCell ref="G1226:K1226"/>
    <mergeCell ref="O1226:P1226"/>
    <mergeCell ref="R1226:S1226"/>
    <mergeCell ref="T1226:X1226"/>
    <mergeCell ref="B1227:C1227"/>
    <mergeCell ref="E1227:F1227"/>
    <mergeCell ref="G1227:K1227"/>
    <mergeCell ref="O1227:P1227"/>
    <mergeCell ref="R1227:S1227"/>
    <mergeCell ref="T1227:X1227"/>
    <mergeCell ref="D1228:D1229"/>
    <mergeCell ref="E1228:E1229"/>
    <mergeCell ref="F1228:F1229"/>
    <mergeCell ref="G1228:G1229"/>
    <mergeCell ref="H1228:J1228"/>
    <mergeCell ref="K1228:K1229"/>
    <mergeCell ref="Q1228:Q1229"/>
    <mergeCell ref="R1228:R1229"/>
    <mergeCell ref="S1228:S1229"/>
    <mergeCell ref="T1228:T1229"/>
    <mergeCell ref="U1228:W1228"/>
    <mergeCell ref="X1228:X1229"/>
    <mergeCell ref="B1230:C1230"/>
    <mergeCell ref="O1230:P1230"/>
    <mergeCell ref="B1231:C1231"/>
    <mergeCell ref="O1231:P1231"/>
    <mergeCell ref="B1232:C1232"/>
    <mergeCell ref="O1232:P1232"/>
    <mergeCell ref="B1233:C1233"/>
    <mergeCell ref="O1233:P1233"/>
    <mergeCell ref="A1234:A1235"/>
    <mergeCell ref="B1234:B1235"/>
    <mergeCell ref="N1234:N1235"/>
    <mergeCell ref="O1234:O1235"/>
    <mergeCell ref="B1236:C1236"/>
    <mergeCell ref="O1236:P1236"/>
    <mergeCell ref="B1237:C1237"/>
    <mergeCell ref="O1237:P1237"/>
    <mergeCell ref="B1238:C1238"/>
    <mergeCell ref="O1238:P1238"/>
    <mergeCell ref="B1239:C1239"/>
    <mergeCell ref="O1239:P1239"/>
    <mergeCell ref="B1240:C1240"/>
    <mergeCell ref="O1240:P1240"/>
    <mergeCell ref="B1241:C1241"/>
    <mergeCell ref="D1241:E1241"/>
    <mergeCell ref="F1241:G1241"/>
    <mergeCell ref="H1241:I1241"/>
    <mergeCell ref="J1241:K1241"/>
    <mergeCell ref="O1241:P1241"/>
    <mergeCell ref="Q1241:R1241"/>
    <mergeCell ref="S1241:T1241"/>
    <mergeCell ref="U1241:V1241"/>
    <mergeCell ref="W1241:X1241"/>
    <mergeCell ref="B1242:C1242"/>
    <mergeCell ref="D1242:E1242"/>
    <mergeCell ref="F1242:G1242"/>
    <mergeCell ref="H1242:I1242"/>
    <mergeCell ref="J1242:K1242"/>
    <mergeCell ref="O1242:P1242"/>
    <mergeCell ref="Q1242:R1242"/>
    <mergeCell ref="S1242:T1242"/>
    <mergeCell ref="U1242:V1242"/>
    <mergeCell ref="W1242:X1242"/>
    <mergeCell ref="B1243:C1243"/>
    <mergeCell ref="D1243:E1243"/>
    <mergeCell ref="F1243:G1243"/>
    <mergeCell ref="H1243:I1243"/>
    <mergeCell ref="J1243:K1243"/>
    <mergeCell ref="O1243:P1243"/>
    <mergeCell ref="Q1243:R1243"/>
    <mergeCell ref="S1243:T1243"/>
    <mergeCell ref="U1243:V1243"/>
    <mergeCell ref="W1243:X1243"/>
    <mergeCell ref="B1244:C1244"/>
    <mergeCell ref="D1244:E1244"/>
    <mergeCell ref="F1244:G1244"/>
    <mergeCell ref="H1244:I1244"/>
    <mergeCell ref="J1244:K1244"/>
    <mergeCell ref="O1244:P1244"/>
    <mergeCell ref="Q1244:R1244"/>
    <mergeCell ref="S1244:T1244"/>
    <mergeCell ref="U1244:V1244"/>
    <mergeCell ref="W1244:X1244"/>
    <mergeCell ref="B1252:C1252"/>
    <mergeCell ref="D1252:K1252"/>
    <mergeCell ref="O1252:P1252"/>
    <mergeCell ref="Q1252:X1252"/>
    <mergeCell ref="B1253:C1253"/>
    <mergeCell ref="D1253:K1253"/>
    <mergeCell ref="O1253:P1253"/>
    <mergeCell ref="Q1253:X1253"/>
    <mergeCell ref="B1254:C1254"/>
    <mergeCell ref="D1254:K1254"/>
    <mergeCell ref="O1254:P1254"/>
    <mergeCell ref="Q1254:X1254"/>
    <mergeCell ref="B1245:C1245"/>
    <mergeCell ref="D1245:E1245"/>
    <mergeCell ref="F1245:G1245"/>
    <mergeCell ref="H1245:I1245"/>
    <mergeCell ref="J1245:K1245"/>
    <mergeCell ref="O1245:P1245"/>
    <mergeCell ref="Q1245:R1245"/>
    <mergeCell ref="S1245:T1245"/>
    <mergeCell ref="U1245:V1245"/>
    <mergeCell ref="W1245:X1245"/>
    <mergeCell ref="B1246:C1246"/>
    <mergeCell ref="D1246:E1246"/>
    <mergeCell ref="F1246:G1246"/>
    <mergeCell ref="H1246:I1246"/>
    <mergeCell ref="J1246:K1246"/>
    <mergeCell ref="O1246:P1246"/>
    <mergeCell ref="Q1246:R1246"/>
    <mergeCell ref="S1246:T1246"/>
    <mergeCell ref="U1246:V1246"/>
    <mergeCell ref="W1246:X1246"/>
    <mergeCell ref="B1247:C1247"/>
    <mergeCell ref="D1247:E1247"/>
    <mergeCell ref="F1247:G1247"/>
    <mergeCell ref="H1247:I1247"/>
    <mergeCell ref="J1247:K1247"/>
    <mergeCell ref="O1247:P1247"/>
    <mergeCell ref="Q1247:R1247"/>
    <mergeCell ref="S1247:T1247"/>
    <mergeCell ref="U1247:V1247"/>
    <mergeCell ref="W1247:X1247"/>
    <mergeCell ref="A1248:K1248"/>
    <mergeCell ref="N1248:X1248"/>
    <mergeCell ref="A1249:K1250"/>
    <mergeCell ref="N1249:X1250"/>
    <mergeCell ref="B1251:C1251"/>
    <mergeCell ref="D1251:K1251"/>
    <mergeCell ref="O1251:P1251"/>
    <mergeCell ref="Q1251:X1251"/>
    <mergeCell ref="B1255:C1255"/>
    <mergeCell ref="E1255:F1255"/>
    <mergeCell ref="G1255:K1255"/>
    <mergeCell ref="O1255:P1255"/>
    <mergeCell ref="R1255:S1255"/>
    <mergeCell ref="T1255:X1255"/>
    <mergeCell ref="B1256:C1256"/>
    <mergeCell ref="E1256:F1256"/>
    <mergeCell ref="G1256:K1256"/>
    <mergeCell ref="O1256:P1256"/>
    <mergeCell ref="R1256:S1256"/>
    <mergeCell ref="T1256:X1256"/>
    <mergeCell ref="D1257:D1258"/>
    <mergeCell ref="E1257:E1258"/>
    <mergeCell ref="F1257:F1258"/>
    <mergeCell ref="G1257:G1258"/>
    <mergeCell ref="H1257:J1257"/>
    <mergeCell ref="K1257:K1258"/>
    <mergeCell ref="Q1257:Q1258"/>
    <mergeCell ref="R1257:R1258"/>
    <mergeCell ref="S1257:S1258"/>
    <mergeCell ref="T1257:T1258"/>
    <mergeCell ref="U1257:W1257"/>
    <mergeCell ref="X1257:X1258"/>
    <mergeCell ref="B1259:C1259"/>
    <mergeCell ref="O1259:P1259"/>
    <mergeCell ref="B1260:C1260"/>
    <mergeCell ref="O1260:P1260"/>
    <mergeCell ref="B1261:C1261"/>
    <mergeCell ref="O1261:P1261"/>
    <mergeCell ref="B1262:C1262"/>
    <mergeCell ref="O1262:P1262"/>
    <mergeCell ref="A1263:A1264"/>
    <mergeCell ref="B1263:B1264"/>
    <mergeCell ref="N1263:N1264"/>
    <mergeCell ref="O1263:O1264"/>
    <mergeCell ref="B1265:C1265"/>
    <mergeCell ref="O1265:P1265"/>
    <mergeCell ref="B1266:C1266"/>
    <mergeCell ref="O1266:P1266"/>
    <mergeCell ref="B1267:C1267"/>
    <mergeCell ref="O1267:P1267"/>
    <mergeCell ref="B1268:C1268"/>
    <mergeCell ref="O1268:P1268"/>
    <mergeCell ref="B1269:C1269"/>
    <mergeCell ref="O1269:P1269"/>
    <mergeCell ref="B1270:C1270"/>
    <mergeCell ref="D1270:E1270"/>
    <mergeCell ref="F1270:G1270"/>
    <mergeCell ref="H1270:I1270"/>
    <mergeCell ref="J1270:K1270"/>
    <mergeCell ref="O1270:P1270"/>
    <mergeCell ref="Q1270:R1270"/>
    <mergeCell ref="S1270:T1270"/>
    <mergeCell ref="U1270:V1270"/>
    <mergeCell ref="W1270:X1270"/>
    <mergeCell ref="B1271:C1271"/>
    <mergeCell ref="D1271:E1271"/>
    <mergeCell ref="F1271:G1271"/>
    <mergeCell ref="H1271:I1271"/>
    <mergeCell ref="J1271:K1271"/>
    <mergeCell ref="O1271:P1271"/>
    <mergeCell ref="Q1271:R1271"/>
    <mergeCell ref="S1271:T1271"/>
    <mergeCell ref="U1271:V1271"/>
    <mergeCell ref="W1271:X1271"/>
    <mergeCell ref="B1272:C1272"/>
    <mergeCell ref="D1272:E1272"/>
    <mergeCell ref="F1272:G1272"/>
    <mergeCell ref="H1272:I1272"/>
    <mergeCell ref="J1272:K1272"/>
    <mergeCell ref="O1272:P1272"/>
    <mergeCell ref="Q1272:R1272"/>
    <mergeCell ref="S1272:T1272"/>
    <mergeCell ref="U1272:V1272"/>
    <mergeCell ref="W1272:X1272"/>
    <mergeCell ref="B1273:C1273"/>
    <mergeCell ref="D1273:E1273"/>
    <mergeCell ref="F1273:G1273"/>
    <mergeCell ref="H1273:I1273"/>
    <mergeCell ref="J1273:K1273"/>
    <mergeCell ref="O1273:P1273"/>
    <mergeCell ref="Q1273:R1273"/>
    <mergeCell ref="S1273:T1273"/>
    <mergeCell ref="U1273:V1273"/>
    <mergeCell ref="W1273:X1273"/>
    <mergeCell ref="B1281:C1281"/>
    <mergeCell ref="D1281:K1281"/>
    <mergeCell ref="O1281:P1281"/>
    <mergeCell ref="Q1281:X1281"/>
    <mergeCell ref="B1282:C1282"/>
    <mergeCell ref="D1282:K1282"/>
    <mergeCell ref="O1282:P1282"/>
    <mergeCell ref="Q1282:X1282"/>
    <mergeCell ref="B1283:C1283"/>
    <mergeCell ref="D1283:K1283"/>
    <mergeCell ref="O1283:P1283"/>
    <mergeCell ref="Q1283:X1283"/>
    <mergeCell ref="B1274:C1274"/>
    <mergeCell ref="D1274:E1274"/>
    <mergeCell ref="F1274:G1274"/>
    <mergeCell ref="H1274:I1274"/>
    <mergeCell ref="J1274:K1274"/>
    <mergeCell ref="O1274:P1274"/>
    <mergeCell ref="Q1274:R1274"/>
    <mergeCell ref="S1274:T1274"/>
    <mergeCell ref="U1274:V1274"/>
    <mergeCell ref="W1274:X1274"/>
    <mergeCell ref="B1275:C1275"/>
    <mergeCell ref="D1275:E1275"/>
    <mergeCell ref="F1275:G1275"/>
    <mergeCell ref="H1275:I1275"/>
    <mergeCell ref="J1275:K1275"/>
    <mergeCell ref="O1275:P1275"/>
    <mergeCell ref="Q1275:R1275"/>
    <mergeCell ref="S1275:T1275"/>
    <mergeCell ref="U1275:V1275"/>
    <mergeCell ref="W1275:X1275"/>
    <mergeCell ref="B1276:C1276"/>
    <mergeCell ref="D1276:E1276"/>
    <mergeCell ref="F1276:G1276"/>
    <mergeCell ref="H1276:I1276"/>
    <mergeCell ref="J1276:K1276"/>
    <mergeCell ref="O1276:P1276"/>
    <mergeCell ref="Q1276:R1276"/>
    <mergeCell ref="S1276:T1276"/>
    <mergeCell ref="U1276:V1276"/>
    <mergeCell ref="W1276:X1276"/>
    <mergeCell ref="A1277:K1277"/>
    <mergeCell ref="N1277:X1277"/>
    <mergeCell ref="A1278:K1279"/>
    <mergeCell ref="N1278:X1279"/>
    <mergeCell ref="B1280:C1280"/>
    <mergeCell ref="D1280:K1280"/>
    <mergeCell ref="O1280:P1280"/>
    <mergeCell ref="Q1280:X1280"/>
    <mergeCell ref="B1284:C1284"/>
    <mergeCell ref="E1284:F1284"/>
    <mergeCell ref="G1284:K1284"/>
    <mergeCell ref="O1284:P1284"/>
    <mergeCell ref="R1284:S1284"/>
    <mergeCell ref="T1284:X1284"/>
    <mergeCell ref="B1285:C1285"/>
    <mergeCell ref="E1285:F1285"/>
    <mergeCell ref="G1285:K1285"/>
    <mergeCell ref="O1285:P1285"/>
    <mergeCell ref="R1285:S1285"/>
    <mergeCell ref="T1285:X1285"/>
    <mergeCell ref="D1286:D1287"/>
    <mergeCell ref="E1286:E1287"/>
    <mergeCell ref="F1286:F1287"/>
    <mergeCell ref="G1286:G1287"/>
    <mergeCell ref="H1286:J1286"/>
    <mergeCell ref="K1286:K1287"/>
    <mergeCell ref="Q1286:Q1287"/>
    <mergeCell ref="R1286:R1287"/>
    <mergeCell ref="S1286:S1287"/>
    <mergeCell ref="T1286:T1287"/>
    <mergeCell ref="U1286:W1286"/>
    <mergeCell ref="X1286:X1287"/>
    <mergeCell ref="B1288:C1288"/>
    <mergeCell ref="O1288:P1288"/>
    <mergeCell ref="B1289:C1289"/>
    <mergeCell ref="O1289:P1289"/>
    <mergeCell ref="B1290:C1290"/>
    <mergeCell ref="O1290:P1290"/>
    <mergeCell ref="B1291:C1291"/>
    <mergeCell ref="O1291:P1291"/>
    <mergeCell ref="A1292:A1293"/>
    <mergeCell ref="B1292:B1293"/>
    <mergeCell ref="N1292:N1293"/>
    <mergeCell ref="O1292:O1293"/>
    <mergeCell ref="B1294:C1294"/>
    <mergeCell ref="O1294:P1294"/>
    <mergeCell ref="B1295:C1295"/>
    <mergeCell ref="O1295:P1295"/>
    <mergeCell ref="B1296:C1296"/>
    <mergeCell ref="O1296:P1296"/>
    <mergeCell ref="B1297:C1297"/>
    <mergeCell ref="O1297:P1297"/>
    <mergeCell ref="B1298:C1298"/>
    <mergeCell ref="O1298:P1298"/>
    <mergeCell ref="B1299:C1299"/>
    <mergeCell ref="D1299:E1299"/>
    <mergeCell ref="F1299:G1299"/>
    <mergeCell ref="H1299:I1299"/>
    <mergeCell ref="J1299:K1299"/>
    <mergeCell ref="O1299:P1299"/>
    <mergeCell ref="Q1299:R1299"/>
    <mergeCell ref="S1299:T1299"/>
    <mergeCell ref="U1299:V1299"/>
    <mergeCell ref="W1299:X1299"/>
    <mergeCell ref="B1300:C1300"/>
    <mergeCell ref="D1300:E1300"/>
    <mergeCell ref="F1300:G1300"/>
    <mergeCell ref="H1300:I1300"/>
    <mergeCell ref="J1300:K1300"/>
    <mergeCell ref="O1300:P1300"/>
    <mergeCell ref="Q1300:R1300"/>
    <mergeCell ref="S1300:T1300"/>
    <mergeCell ref="U1300:V1300"/>
    <mergeCell ref="W1300:X1300"/>
    <mergeCell ref="B1301:C1301"/>
    <mergeCell ref="D1301:E1301"/>
    <mergeCell ref="F1301:G1301"/>
    <mergeCell ref="H1301:I1301"/>
    <mergeCell ref="J1301:K1301"/>
    <mergeCell ref="O1301:P1301"/>
    <mergeCell ref="Q1301:R1301"/>
    <mergeCell ref="S1301:T1301"/>
    <mergeCell ref="U1301:V1301"/>
    <mergeCell ref="W1301:X1301"/>
    <mergeCell ref="B1302:C1302"/>
    <mergeCell ref="D1302:E1302"/>
    <mergeCell ref="F1302:G1302"/>
    <mergeCell ref="H1302:I1302"/>
    <mergeCell ref="J1302:K1302"/>
    <mergeCell ref="O1302:P1302"/>
    <mergeCell ref="Q1302:R1302"/>
    <mergeCell ref="S1302:T1302"/>
    <mergeCell ref="U1302:V1302"/>
    <mergeCell ref="W1302:X1302"/>
    <mergeCell ref="B1310:C1310"/>
    <mergeCell ref="D1310:K1310"/>
    <mergeCell ref="O1310:P1310"/>
    <mergeCell ref="Q1310:X1310"/>
    <mergeCell ref="B1311:C1311"/>
    <mergeCell ref="D1311:K1311"/>
    <mergeCell ref="O1311:P1311"/>
    <mergeCell ref="Q1311:X1311"/>
    <mergeCell ref="B1312:C1312"/>
    <mergeCell ref="D1312:K1312"/>
    <mergeCell ref="O1312:P1312"/>
    <mergeCell ref="Q1312:X1312"/>
    <mergeCell ref="B1303:C1303"/>
    <mergeCell ref="D1303:E1303"/>
    <mergeCell ref="F1303:G1303"/>
    <mergeCell ref="H1303:I1303"/>
    <mergeCell ref="J1303:K1303"/>
    <mergeCell ref="O1303:P1303"/>
    <mergeCell ref="Q1303:R1303"/>
    <mergeCell ref="S1303:T1303"/>
    <mergeCell ref="U1303:V1303"/>
    <mergeCell ref="W1303:X1303"/>
    <mergeCell ref="B1304:C1304"/>
    <mergeCell ref="D1304:E1304"/>
    <mergeCell ref="F1304:G1304"/>
    <mergeCell ref="H1304:I1304"/>
    <mergeCell ref="J1304:K1304"/>
    <mergeCell ref="O1304:P1304"/>
    <mergeCell ref="Q1304:R1304"/>
    <mergeCell ref="S1304:T1304"/>
    <mergeCell ref="U1304:V1304"/>
    <mergeCell ref="W1304:X1304"/>
    <mergeCell ref="B1305:C1305"/>
    <mergeCell ref="D1305:E1305"/>
    <mergeCell ref="F1305:G1305"/>
    <mergeCell ref="H1305:I1305"/>
    <mergeCell ref="J1305:K1305"/>
    <mergeCell ref="O1305:P1305"/>
    <mergeCell ref="Q1305:R1305"/>
    <mergeCell ref="S1305:T1305"/>
    <mergeCell ref="U1305:V1305"/>
    <mergeCell ref="W1305:X1305"/>
    <mergeCell ref="A1306:K1306"/>
    <mergeCell ref="N1306:X1306"/>
    <mergeCell ref="A1307:K1308"/>
    <mergeCell ref="N1307:X1308"/>
    <mergeCell ref="B1309:C1309"/>
    <mergeCell ref="D1309:K1309"/>
    <mergeCell ref="O1309:P1309"/>
    <mergeCell ref="Q1309:X1309"/>
    <mergeCell ref="B1313:C1313"/>
    <mergeCell ref="E1313:F1313"/>
    <mergeCell ref="G1313:K1313"/>
    <mergeCell ref="O1313:P1313"/>
    <mergeCell ref="R1313:S1313"/>
    <mergeCell ref="T1313:X1313"/>
    <mergeCell ref="B1314:C1314"/>
    <mergeCell ref="E1314:F1314"/>
    <mergeCell ref="G1314:K1314"/>
    <mergeCell ref="O1314:P1314"/>
    <mergeCell ref="R1314:S1314"/>
    <mergeCell ref="T1314:X1314"/>
    <mergeCell ref="D1315:D1316"/>
    <mergeCell ref="E1315:E1316"/>
    <mergeCell ref="F1315:F1316"/>
    <mergeCell ref="G1315:G1316"/>
    <mergeCell ref="H1315:J1315"/>
    <mergeCell ref="K1315:K1316"/>
    <mergeCell ref="Q1315:Q1316"/>
    <mergeCell ref="R1315:R1316"/>
    <mergeCell ref="S1315:S1316"/>
    <mergeCell ref="T1315:T1316"/>
    <mergeCell ref="U1315:W1315"/>
    <mergeCell ref="X1315:X1316"/>
    <mergeCell ref="B1317:C1317"/>
    <mergeCell ref="O1317:P1317"/>
    <mergeCell ref="B1318:C1318"/>
    <mergeCell ref="O1318:P1318"/>
    <mergeCell ref="B1319:C1319"/>
    <mergeCell ref="O1319:P1319"/>
    <mergeCell ref="B1320:C1320"/>
    <mergeCell ref="O1320:P1320"/>
    <mergeCell ref="A1321:A1322"/>
    <mergeCell ref="B1321:B1322"/>
    <mergeCell ref="N1321:N1322"/>
    <mergeCell ref="O1321:O1322"/>
    <mergeCell ref="B1323:C1323"/>
    <mergeCell ref="O1323:P1323"/>
    <mergeCell ref="B1324:C1324"/>
    <mergeCell ref="O1324:P1324"/>
    <mergeCell ref="B1325:C1325"/>
    <mergeCell ref="O1325:P1325"/>
    <mergeCell ref="B1326:C1326"/>
    <mergeCell ref="O1326:P1326"/>
    <mergeCell ref="B1327:C1327"/>
    <mergeCell ref="O1327:P1327"/>
    <mergeCell ref="B1328:C1328"/>
    <mergeCell ref="D1328:E1328"/>
    <mergeCell ref="F1328:G1328"/>
    <mergeCell ref="H1328:I1328"/>
    <mergeCell ref="J1328:K1328"/>
    <mergeCell ref="O1328:P1328"/>
    <mergeCell ref="Q1328:R1328"/>
    <mergeCell ref="S1328:T1328"/>
    <mergeCell ref="U1328:V1328"/>
    <mergeCell ref="W1328:X1328"/>
    <mergeCell ref="B1329:C1329"/>
    <mergeCell ref="D1329:E1329"/>
    <mergeCell ref="F1329:G1329"/>
    <mergeCell ref="H1329:I1329"/>
    <mergeCell ref="J1329:K1329"/>
    <mergeCell ref="O1329:P1329"/>
    <mergeCell ref="Q1329:R1329"/>
    <mergeCell ref="S1329:T1329"/>
    <mergeCell ref="U1329:V1329"/>
    <mergeCell ref="W1329:X1329"/>
    <mergeCell ref="B1330:C1330"/>
    <mergeCell ref="D1330:E1330"/>
    <mergeCell ref="F1330:G1330"/>
    <mergeCell ref="H1330:I1330"/>
    <mergeCell ref="J1330:K1330"/>
    <mergeCell ref="O1330:P1330"/>
    <mergeCell ref="Q1330:R1330"/>
    <mergeCell ref="S1330:T1330"/>
    <mergeCell ref="U1330:V1330"/>
    <mergeCell ref="W1330:X1330"/>
    <mergeCell ref="B1331:C1331"/>
    <mergeCell ref="D1331:E1331"/>
    <mergeCell ref="F1331:G1331"/>
    <mergeCell ref="H1331:I1331"/>
    <mergeCell ref="J1331:K1331"/>
    <mergeCell ref="O1331:P1331"/>
    <mergeCell ref="Q1331:R1331"/>
    <mergeCell ref="S1331:T1331"/>
    <mergeCell ref="U1331:V1331"/>
    <mergeCell ref="W1331:X1331"/>
    <mergeCell ref="B1339:C1339"/>
    <mergeCell ref="D1339:K1339"/>
    <mergeCell ref="O1339:P1339"/>
    <mergeCell ref="Q1339:X1339"/>
    <mergeCell ref="B1340:C1340"/>
    <mergeCell ref="D1340:K1340"/>
    <mergeCell ref="O1340:P1340"/>
    <mergeCell ref="Q1340:X1340"/>
    <mergeCell ref="B1341:C1341"/>
    <mergeCell ref="D1341:K1341"/>
    <mergeCell ref="O1341:P1341"/>
    <mergeCell ref="Q1341:X1341"/>
    <mergeCell ref="B1332:C1332"/>
    <mergeCell ref="D1332:E1332"/>
    <mergeCell ref="F1332:G1332"/>
    <mergeCell ref="H1332:I1332"/>
    <mergeCell ref="J1332:K1332"/>
    <mergeCell ref="O1332:P1332"/>
    <mergeCell ref="Q1332:R1332"/>
    <mergeCell ref="S1332:T1332"/>
    <mergeCell ref="U1332:V1332"/>
    <mergeCell ref="W1332:X1332"/>
    <mergeCell ref="B1333:C1333"/>
    <mergeCell ref="D1333:E1333"/>
    <mergeCell ref="F1333:G1333"/>
    <mergeCell ref="H1333:I1333"/>
    <mergeCell ref="J1333:K1333"/>
    <mergeCell ref="O1333:P1333"/>
    <mergeCell ref="Q1333:R1333"/>
    <mergeCell ref="S1333:T1333"/>
    <mergeCell ref="U1333:V1333"/>
    <mergeCell ref="W1333:X1333"/>
    <mergeCell ref="B1334:C1334"/>
    <mergeCell ref="D1334:E1334"/>
    <mergeCell ref="F1334:G1334"/>
    <mergeCell ref="H1334:I1334"/>
    <mergeCell ref="J1334:K1334"/>
    <mergeCell ref="O1334:P1334"/>
    <mergeCell ref="Q1334:R1334"/>
    <mergeCell ref="S1334:T1334"/>
    <mergeCell ref="U1334:V1334"/>
    <mergeCell ref="W1334:X1334"/>
    <mergeCell ref="A1335:K1335"/>
    <mergeCell ref="N1335:X1335"/>
    <mergeCell ref="A1336:K1337"/>
    <mergeCell ref="N1336:X1337"/>
    <mergeCell ref="B1338:C1338"/>
    <mergeCell ref="D1338:K1338"/>
    <mergeCell ref="O1338:P1338"/>
    <mergeCell ref="Q1338:X1338"/>
    <mergeCell ref="B1342:C1342"/>
    <mergeCell ref="E1342:F1342"/>
    <mergeCell ref="G1342:K1342"/>
    <mergeCell ref="O1342:P1342"/>
    <mergeCell ref="R1342:S1342"/>
    <mergeCell ref="T1342:X1342"/>
    <mergeCell ref="B1343:C1343"/>
    <mergeCell ref="E1343:F1343"/>
    <mergeCell ref="G1343:K1343"/>
    <mergeCell ref="O1343:P1343"/>
    <mergeCell ref="R1343:S1343"/>
    <mergeCell ref="T1343:X1343"/>
    <mergeCell ref="D1344:D1345"/>
    <mergeCell ref="E1344:E1345"/>
    <mergeCell ref="F1344:F1345"/>
    <mergeCell ref="G1344:G1345"/>
    <mergeCell ref="H1344:J1344"/>
    <mergeCell ref="K1344:K1345"/>
    <mergeCell ref="Q1344:Q1345"/>
    <mergeCell ref="R1344:R1345"/>
    <mergeCell ref="S1344:S1345"/>
    <mergeCell ref="T1344:T1345"/>
    <mergeCell ref="U1344:W1344"/>
    <mergeCell ref="X1344:X1345"/>
    <mergeCell ref="B1346:C1346"/>
    <mergeCell ref="O1346:P1346"/>
    <mergeCell ref="B1347:C1347"/>
    <mergeCell ref="O1347:P1347"/>
    <mergeCell ref="B1348:C1348"/>
    <mergeCell ref="O1348:P1348"/>
    <mergeCell ref="B1349:C1349"/>
    <mergeCell ref="O1349:P1349"/>
    <mergeCell ref="A1350:A1351"/>
    <mergeCell ref="B1350:B1351"/>
    <mergeCell ref="N1350:N1351"/>
    <mergeCell ref="O1350:O1351"/>
    <mergeCell ref="B1352:C1352"/>
    <mergeCell ref="O1352:P1352"/>
    <mergeCell ref="B1353:C1353"/>
    <mergeCell ref="O1353:P1353"/>
    <mergeCell ref="B1354:C1354"/>
    <mergeCell ref="O1354:P1354"/>
    <mergeCell ref="B1355:C1355"/>
    <mergeCell ref="O1355:P1355"/>
    <mergeCell ref="B1356:C1356"/>
    <mergeCell ref="O1356:P1356"/>
    <mergeCell ref="B1357:C1357"/>
    <mergeCell ref="D1357:E1357"/>
    <mergeCell ref="F1357:G1357"/>
    <mergeCell ref="H1357:I1357"/>
    <mergeCell ref="J1357:K1357"/>
    <mergeCell ref="O1357:P1357"/>
    <mergeCell ref="Q1357:R1357"/>
    <mergeCell ref="S1357:T1357"/>
    <mergeCell ref="U1357:V1357"/>
    <mergeCell ref="W1357:X1357"/>
    <mergeCell ref="B1358:C1358"/>
    <mergeCell ref="D1358:E1358"/>
    <mergeCell ref="F1358:G1358"/>
    <mergeCell ref="H1358:I1358"/>
    <mergeCell ref="J1358:K1358"/>
    <mergeCell ref="O1358:P1358"/>
    <mergeCell ref="Q1358:R1358"/>
    <mergeCell ref="S1358:T1358"/>
    <mergeCell ref="U1358:V1358"/>
    <mergeCell ref="W1358:X1358"/>
    <mergeCell ref="B1359:C1359"/>
    <mergeCell ref="D1359:E1359"/>
    <mergeCell ref="F1359:G1359"/>
    <mergeCell ref="H1359:I1359"/>
    <mergeCell ref="J1359:K1359"/>
    <mergeCell ref="O1359:P1359"/>
    <mergeCell ref="Q1359:R1359"/>
    <mergeCell ref="S1359:T1359"/>
    <mergeCell ref="U1359:V1359"/>
    <mergeCell ref="W1359:X1359"/>
    <mergeCell ref="B1360:C1360"/>
    <mergeCell ref="D1360:E1360"/>
    <mergeCell ref="F1360:G1360"/>
    <mergeCell ref="H1360:I1360"/>
    <mergeCell ref="J1360:K1360"/>
    <mergeCell ref="O1360:P1360"/>
    <mergeCell ref="Q1360:R1360"/>
    <mergeCell ref="S1360:T1360"/>
    <mergeCell ref="U1360:V1360"/>
    <mergeCell ref="W1360:X1360"/>
    <mergeCell ref="B1368:C1368"/>
    <mergeCell ref="D1368:K1368"/>
    <mergeCell ref="O1368:P1368"/>
    <mergeCell ref="Q1368:X1368"/>
    <mergeCell ref="B1369:C1369"/>
    <mergeCell ref="D1369:K1369"/>
    <mergeCell ref="O1369:P1369"/>
    <mergeCell ref="Q1369:X1369"/>
    <mergeCell ref="B1370:C1370"/>
    <mergeCell ref="D1370:K1370"/>
    <mergeCell ref="O1370:P1370"/>
    <mergeCell ref="Q1370:X1370"/>
    <mergeCell ref="B1361:C1361"/>
    <mergeCell ref="D1361:E1361"/>
    <mergeCell ref="F1361:G1361"/>
    <mergeCell ref="H1361:I1361"/>
    <mergeCell ref="J1361:K1361"/>
    <mergeCell ref="O1361:P1361"/>
    <mergeCell ref="Q1361:R1361"/>
    <mergeCell ref="S1361:T1361"/>
    <mergeCell ref="U1361:V1361"/>
    <mergeCell ref="W1361:X1361"/>
    <mergeCell ref="B1362:C1362"/>
    <mergeCell ref="D1362:E1362"/>
    <mergeCell ref="F1362:G1362"/>
    <mergeCell ref="H1362:I1362"/>
    <mergeCell ref="J1362:K1362"/>
    <mergeCell ref="O1362:P1362"/>
    <mergeCell ref="Q1362:R1362"/>
    <mergeCell ref="S1362:T1362"/>
    <mergeCell ref="U1362:V1362"/>
    <mergeCell ref="W1362:X1362"/>
    <mergeCell ref="B1363:C1363"/>
    <mergeCell ref="D1363:E1363"/>
    <mergeCell ref="F1363:G1363"/>
    <mergeCell ref="H1363:I1363"/>
    <mergeCell ref="J1363:K1363"/>
    <mergeCell ref="O1363:P1363"/>
    <mergeCell ref="Q1363:R1363"/>
    <mergeCell ref="S1363:T1363"/>
    <mergeCell ref="U1363:V1363"/>
    <mergeCell ref="W1363:X1363"/>
    <mergeCell ref="A1364:K1364"/>
    <mergeCell ref="N1364:X1364"/>
    <mergeCell ref="A1365:K1366"/>
    <mergeCell ref="N1365:X1366"/>
    <mergeCell ref="B1367:C1367"/>
    <mergeCell ref="D1367:K1367"/>
    <mergeCell ref="O1367:P1367"/>
    <mergeCell ref="Q1367:X1367"/>
    <mergeCell ref="B1371:C1371"/>
    <mergeCell ref="E1371:F1371"/>
    <mergeCell ref="G1371:K1371"/>
    <mergeCell ref="O1371:P1371"/>
    <mergeCell ref="R1371:S1371"/>
    <mergeCell ref="T1371:X1371"/>
    <mergeCell ref="B1372:C1372"/>
    <mergeCell ref="E1372:F1372"/>
    <mergeCell ref="G1372:K1372"/>
    <mergeCell ref="O1372:P1372"/>
    <mergeCell ref="R1372:S1372"/>
    <mergeCell ref="T1372:X1372"/>
    <mergeCell ref="D1373:D1374"/>
    <mergeCell ref="E1373:E1374"/>
    <mergeCell ref="F1373:F1374"/>
    <mergeCell ref="G1373:G1374"/>
    <mergeCell ref="H1373:J1373"/>
    <mergeCell ref="K1373:K1374"/>
    <mergeCell ref="Q1373:Q1374"/>
    <mergeCell ref="R1373:R1374"/>
    <mergeCell ref="S1373:S1374"/>
    <mergeCell ref="T1373:T1374"/>
    <mergeCell ref="U1373:W1373"/>
    <mergeCell ref="X1373:X1374"/>
    <mergeCell ref="B1375:C1375"/>
    <mergeCell ref="O1375:P1375"/>
    <mergeCell ref="B1376:C1376"/>
    <mergeCell ref="O1376:P1376"/>
    <mergeCell ref="B1377:C1377"/>
    <mergeCell ref="O1377:P1377"/>
    <mergeCell ref="B1378:C1378"/>
    <mergeCell ref="O1378:P1378"/>
    <mergeCell ref="A1379:A1380"/>
    <mergeCell ref="B1379:B1380"/>
    <mergeCell ref="N1379:N1380"/>
    <mergeCell ref="O1379:O1380"/>
    <mergeCell ref="B1381:C1381"/>
    <mergeCell ref="O1381:P1381"/>
    <mergeCell ref="B1382:C1382"/>
    <mergeCell ref="O1382:P1382"/>
    <mergeCell ref="B1383:C1383"/>
    <mergeCell ref="O1383:P1383"/>
    <mergeCell ref="B1384:C1384"/>
    <mergeCell ref="O1384:P1384"/>
    <mergeCell ref="B1385:C1385"/>
    <mergeCell ref="O1385:P1385"/>
    <mergeCell ref="B1386:C1386"/>
    <mergeCell ref="D1386:E1386"/>
    <mergeCell ref="F1386:G1386"/>
    <mergeCell ref="H1386:I1386"/>
    <mergeCell ref="J1386:K1386"/>
    <mergeCell ref="O1386:P1386"/>
    <mergeCell ref="Q1386:R1386"/>
    <mergeCell ref="S1386:T1386"/>
    <mergeCell ref="U1386:V1386"/>
    <mergeCell ref="W1386:X1386"/>
    <mergeCell ref="B1387:C1387"/>
    <mergeCell ref="D1387:E1387"/>
    <mergeCell ref="F1387:G1387"/>
    <mergeCell ref="H1387:I1387"/>
    <mergeCell ref="J1387:K1387"/>
    <mergeCell ref="O1387:P1387"/>
    <mergeCell ref="Q1387:R1387"/>
    <mergeCell ref="S1387:T1387"/>
    <mergeCell ref="U1387:V1387"/>
    <mergeCell ref="W1387:X1387"/>
    <mergeCell ref="B1388:C1388"/>
    <mergeCell ref="D1388:E1388"/>
    <mergeCell ref="F1388:G1388"/>
    <mergeCell ref="H1388:I1388"/>
    <mergeCell ref="J1388:K1388"/>
    <mergeCell ref="O1388:P1388"/>
    <mergeCell ref="Q1388:R1388"/>
    <mergeCell ref="S1388:T1388"/>
    <mergeCell ref="U1388:V1388"/>
    <mergeCell ref="W1388:X1388"/>
    <mergeCell ref="B1389:C1389"/>
    <mergeCell ref="D1389:E1389"/>
    <mergeCell ref="F1389:G1389"/>
    <mergeCell ref="H1389:I1389"/>
    <mergeCell ref="J1389:K1389"/>
    <mergeCell ref="O1389:P1389"/>
    <mergeCell ref="Q1389:R1389"/>
    <mergeCell ref="S1389:T1389"/>
    <mergeCell ref="U1389:V1389"/>
    <mergeCell ref="W1389:X1389"/>
    <mergeCell ref="B1397:C1397"/>
    <mergeCell ref="D1397:K1397"/>
    <mergeCell ref="O1397:P1397"/>
    <mergeCell ref="Q1397:X1397"/>
    <mergeCell ref="B1398:C1398"/>
    <mergeCell ref="D1398:K1398"/>
    <mergeCell ref="O1398:P1398"/>
    <mergeCell ref="Q1398:X1398"/>
    <mergeCell ref="B1399:C1399"/>
    <mergeCell ref="D1399:K1399"/>
    <mergeCell ref="O1399:P1399"/>
    <mergeCell ref="Q1399:X1399"/>
    <mergeCell ref="B1390:C1390"/>
    <mergeCell ref="D1390:E1390"/>
    <mergeCell ref="F1390:G1390"/>
    <mergeCell ref="H1390:I1390"/>
    <mergeCell ref="J1390:K1390"/>
    <mergeCell ref="O1390:P1390"/>
    <mergeCell ref="Q1390:R1390"/>
    <mergeCell ref="S1390:T1390"/>
    <mergeCell ref="U1390:V1390"/>
    <mergeCell ref="W1390:X1390"/>
    <mergeCell ref="B1391:C1391"/>
    <mergeCell ref="D1391:E1391"/>
    <mergeCell ref="F1391:G1391"/>
    <mergeCell ref="H1391:I1391"/>
    <mergeCell ref="J1391:K1391"/>
    <mergeCell ref="O1391:P1391"/>
    <mergeCell ref="Q1391:R1391"/>
    <mergeCell ref="S1391:T1391"/>
    <mergeCell ref="U1391:V1391"/>
    <mergeCell ref="W1391:X1391"/>
    <mergeCell ref="B1392:C1392"/>
    <mergeCell ref="D1392:E1392"/>
    <mergeCell ref="F1392:G1392"/>
    <mergeCell ref="H1392:I1392"/>
    <mergeCell ref="J1392:K1392"/>
    <mergeCell ref="O1392:P1392"/>
    <mergeCell ref="Q1392:R1392"/>
    <mergeCell ref="S1392:T1392"/>
    <mergeCell ref="U1392:V1392"/>
    <mergeCell ref="W1392:X1392"/>
    <mergeCell ref="A1393:K1393"/>
    <mergeCell ref="N1393:X1393"/>
    <mergeCell ref="A1394:K1395"/>
    <mergeCell ref="N1394:X1395"/>
    <mergeCell ref="B1396:C1396"/>
    <mergeCell ref="D1396:K1396"/>
    <mergeCell ref="O1396:P1396"/>
    <mergeCell ref="Q1396:X1396"/>
    <mergeCell ref="B1400:C1400"/>
    <mergeCell ref="E1400:F1400"/>
    <mergeCell ref="G1400:K1400"/>
    <mergeCell ref="O1400:P1400"/>
    <mergeCell ref="R1400:S1400"/>
    <mergeCell ref="T1400:X1400"/>
    <mergeCell ref="B1401:C1401"/>
    <mergeCell ref="E1401:F1401"/>
    <mergeCell ref="G1401:K1401"/>
    <mergeCell ref="O1401:P1401"/>
    <mergeCell ref="R1401:S1401"/>
    <mergeCell ref="T1401:X1401"/>
    <mergeCell ref="D1402:D1403"/>
    <mergeCell ref="E1402:E1403"/>
    <mergeCell ref="F1402:F1403"/>
    <mergeCell ref="G1402:G1403"/>
    <mergeCell ref="H1402:J1402"/>
    <mergeCell ref="K1402:K1403"/>
    <mergeCell ref="Q1402:Q1403"/>
    <mergeCell ref="R1402:R1403"/>
    <mergeCell ref="S1402:S1403"/>
    <mergeCell ref="T1402:T1403"/>
    <mergeCell ref="U1402:W1402"/>
    <mergeCell ref="X1402:X1403"/>
    <mergeCell ref="B1404:C1404"/>
    <mergeCell ref="O1404:P1404"/>
    <mergeCell ref="B1405:C1405"/>
    <mergeCell ref="O1405:P1405"/>
    <mergeCell ref="B1406:C1406"/>
    <mergeCell ref="O1406:P1406"/>
    <mergeCell ref="B1407:C1407"/>
    <mergeCell ref="O1407:P1407"/>
    <mergeCell ref="A1408:A1409"/>
    <mergeCell ref="B1408:B1409"/>
    <mergeCell ref="N1408:N1409"/>
    <mergeCell ref="O1408:O1409"/>
    <mergeCell ref="B1410:C1410"/>
    <mergeCell ref="O1410:P1410"/>
    <mergeCell ref="B1411:C1411"/>
    <mergeCell ref="O1411:P1411"/>
    <mergeCell ref="B1412:C1412"/>
    <mergeCell ref="O1412:P1412"/>
    <mergeCell ref="B1413:C1413"/>
    <mergeCell ref="O1413:P1413"/>
    <mergeCell ref="B1414:C1414"/>
    <mergeCell ref="O1414:P1414"/>
    <mergeCell ref="B1415:C1415"/>
    <mergeCell ref="D1415:E1415"/>
    <mergeCell ref="F1415:G1415"/>
    <mergeCell ref="H1415:I1415"/>
    <mergeCell ref="J1415:K1415"/>
    <mergeCell ref="O1415:P1415"/>
    <mergeCell ref="Q1415:R1415"/>
    <mergeCell ref="S1415:T1415"/>
    <mergeCell ref="U1415:V1415"/>
    <mergeCell ref="W1415:X1415"/>
    <mergeCell ref="B1416:C1416"/>
    <mergeCell ref="D1416:E1416"/>
    <mergeCell ref="F1416:G1416"/>
    <mergeCell ref="H1416:I1416"/>
    <mergeCell ref="J1416:K1416"/>
    <mergeCell ref="O1416:P1416"/>
    <mergeCell ref="Q1416:R1416"/>
    <mergeCell ref="S1416:T1416"/>
    <mergeCell ref="U1416:V1416"/>
    <mergeCell ref="W1416:X1416"/>
    <mergeCell ref="B1417:C1417"/>
    <mergeCell ref="D1417:E1417"/>
    <mergeCell ref="F1417:G1417"/>
    <mergeCell ref="H1417:I1417"/>
    <mergeCell ref="J1417:K1417"/>
    <mergeCell ref="O1417:P1417"/>
    <mergeCell ref="Q1417:R1417"/>
    <mergeCell ref="S1417:T1417"/>
    <mergeCell ref="U1417:V1417"/>
    <mergeCell ref="W1417:X1417"/>
    <mergeCell ref="B1418:C1418"/>
    <mergeCell ref="D1418:E1418"/>
    <mergeCell ref="F1418:G1418"/>
    <mergeCell ref="H1418:I1418"/>
    <mergeCell ref="J1418:K1418"/>
    <mergeCell ref="O1418:P1418"/>
    <mergeCell ref="Q1418:R1418"/>
    <mergeCell ref="S1418:T1418"/>
    <mergeCell ref="U1418:V1418"/>
    <mergeCell ref="W1418:X1418"/>
    <mergeCell ref="B1426:C1426"/>
    <mergeCell ref="D1426:K1426"/>
    <mergeCell ref="O1426:P1426"/>
    <mergeCell ref="Q1426:X1426"/>
    <mergeCell ref="B1427:C1427"/>
    <mergeCell ref="D1427:K1427"/>
    <mergeCell ref="O1427:P1427"/>
    <mergeCell ref="Q1427:X1427"/>
    <mergeCell ref="B1428:C1428"/>
    <mergeCell ref="D1428:K1428"/>
    <mergeCell ref="O1428:P1428"/>
    <mergeCell ref="Q1428:X1428"/>
    <mergeCell ref="B1419:C1419"/>
    <mergeCell ref="D1419:E1419"/>
    <mergeCell ref="F1419:G1419"/>
    <mergeCell ref="H1419:I1419"/>
    <mergeCell ref="J1419:K1419"/>
    <mergeCell ref="O1419:P1419"/>
    <mergeCell ref="Q1419:R1419"/>
    <mergeCell ref="S1419:T1419"/>
    <mergeCell ref="U1419:V1419"/>
    <mergeCell ref="W1419:X1419"/>
    <mergeCell ref="B1420:C1420"/>
    <mergeCell ref="D1420:E1420"/>
    <mergeCell ref="F1420:G1420"/>
    <mergeCell ref="H1420:I1420"/>
    <mergeCell ref="J1420:K1420"/>
    <mergeCell ref="O1420:P1420"/>
    <mergeCell ref="Q1420:R1420"/>
    <mergeCell ref="S1420:T1420"/>
    <mergeCell ref="U1420:V1420"/>
    <mergeCell ref="W1420:X1420"/>
    <mergeCell ref="B1421:C1421"/>
    <mergeCell ref="D1421:E1421"/>
    <mergeCell ref="F1421:G1421"/>
    <mergeCell ref="H1421:I1421"/>
    <mergeCell ref="J1421:K1421"/>
    <mergeCell ref="O1421:P1421"/>
    <mergeCell ref="Q1421:R1421"/>
    <mergeCell ref="S1421:T1421"/>
    <mergeCell ref="U1421:V1421"/>
    <mergeCell ref="W1421:X1421"/>
    <mergeCell ref="A1422:K1422"/>
    <mergeCell ref="N1422:X1422"/>
    <mergeCell ref="A1423:K1424"/>
    <mergeCell ref="N1423:X1424"/>
    <mergeCell ref="B1425:C1425"/>
    <mergeCell ref="D1425:K1425"/>
    <mergeCell ref="O1425:P1425"/>
    <mergeCell ref="Q1425:X1425"/>
    <mergeCell ref="B1429:C1429"/>
    <mergeCell ref="E1429:F1429"/>
    <mergeCell ref="G1429:K1429"/>
    <mergeCell ref="O1429:P1429"/>
    <mergeCell ref="R1429:S1429"/>
    <mergeCell ref="T1429:X1429"/>
    <mergeCell ref="B1430:C1430"/>
    <mergeCell ref="E1430:F1430"/>
    <mergeCell ref="G1430:K1430"/>
    <mergeCell ref="O1430:P1430"/>
    <mergeCell ref="R1430:S1430"/>
    <mergeCell ref="T1430:X1430"/>
    <mergeCell ref="D1431:D1432"/>
    <mergeCell ref="E1431:E1432"/>
    <mergeCell ref="F1431:F1432"/>
    <mergeCell ref="G1431:G1432"/>
    <mergeCell ref="H1431:J1431"/>
    <mergeCell ref="K1431:K1432"/>
    <mergeCell ref="Q1431:Q1432"/>
    <mergeCell ref="R1431:R1432"/>
    <mergeCell ref="S1431:S1432"/>
    <mergeCell ref="T1431:T1432"/>
    <mergeCell ref="U1431:W1431"/>
    <mergeCell ref="X1431:X1432"/>
    <mergeCell ref="B1433:C1433"/>
    <mergeCell ref="O1433:P1433"/>
    <mergeCell ref="B1434:C1434"/>
    <mergeCell ref="O1434:P1434"/>
    <mergeCell ref="B1435:C1435"/>
    <mergeCell ref="O1435:P1435"/>
    <mergeCell ref="B1436:C1436"/>
    <mergeCell ref="O1436:P1436"/>
    <mergeCell ref="A1437:A1438"/>
    <mergeCell ref="B1437:B1438"/>
    <mergeCell ref="N1437:N1438"/>
    <mergeCell ref="O1437:O1438"/>
    <mergeCell ref="B1439:C1439"/>
    <mergeCell ref="O1439:P1439"/>
    <mergeCell ref="B1440:C1440"/>
    <mergeCell ref="O1440:P1440"/>
    <mergeCell ref="B1441:C1441"/>
    <mergeCell ref="O1441:P1441"/>
    <mergeCell ref="B1442:C1442"/>
    <mergeCell ref="O1442:P1442"/>
    <mergeCell ref="B1443:C1443"/>
    <mergeCell ref="O1443:P1443"/>
    <mergeCell ref="B1444:C1444"/>
    <mergeCell ref="D1444:E1444"/>
    <mergeCell ref="F1444:G1444"/>
    <mergeCell ref="H1444:I1444"/>
    <mergeCell ref="J1444:K1444"/>
    <mergeCell ref="O1444:P1444"/>
    <mergeCell ref="Q1444:R1444"/>
    <mergeCell ref="S1444:T1444"/>
    <mergeCell ref="U1444:V1444"/>
    <mergeCell ref="W1444:X1444"/>
    <mergeCell ref="B1445:C1445"/>
    <mergeCell ref="D1445:E1445"/>
    <mergeCell ref="F1445:G1445"/>
    <mergeCell ref="H1445:I1445"/>
    <mergeCell ref="J1445:K1445"/>
    <mergeCell ref="O1445:P1445"/>
    <mergeCell ref="Q1445:R1445"/>
    <mergeCell ref="S1445:T1445"/>
    <mergeCell ref="U1445:V1445"/>
    <mergeCell ref="W1445:X1445"/>
    <mergeCell ref="B1446:C1446"/>
    <mergeCell ref="D1446:E1446"/>
    <mergeCell ref="F1446:G1446"/>
    <mergeCell ref="H1446:I1446"/>
    <mergeCell ref="J1446:K1446"/>
    <mergeCell ref="O1446:P1446"/>
    <mergeCell ref="Q1446:R1446"/>
    <mergeCell ref="S1446:T1446"/>
    <mergeCell ref="U1446:V1446"/>
    <mergeCell ref="W1446:X1446"/>
    <mergeCell ref="B1447:C1447"/>
    <mergeCell ref="D1447:E1447"/>
    <mergeCell ref="F1447:G1447"/>
    <mergeCell ref="H1447:I1447"/>
    <mergeCell ref="J1447:K1447"/>
    <mergeCell ref="O1447:P1447"/>
    <mergeCell ref="Q1447:R1447"/>
    <mergeCell ref="S1447:T1447"/>
    <mergeCell ref="U1447:V1447"/>
    <mergeCell ref="W1447:X1447"/>
    <mergeCell ref="B1450:C1450"/>
    <mergeCell ref="D1450:E1450"/>
    <mergeCell ref="F1450:G1450"/>
    <mergeCell ref="H1450:I1450"/>
    <mergeCell ref="J1450:K1450"/>
    <mergeCell ref="O1450:P1450"/>
    <mergeCell ref="Q1450:R1450"/>
    <mergeCell ref="S1450:T1450"/>
    <mergeCell ref="U1450:V1450"/>
    <mergeCell ref="W1450:X1450"/>
    <mergeCell ref="B1448:C1448"/>
    <mergeCell ref="D1448:E1448"/>
    <mergeCell ref="F1448:G1448"/>
    <mergeCell ref="H1448:I1448"/>
    <mergeCell ref="J1448:K1448"/>
    <mergeCell ref="O1448:P1448"/>
    <mergeCell ref="Q1448:R1448"/>
    <mergeCell ref="S1448:T1448"/>
    <mergeCell ref="U1448:V1448"/>
    <mergeCell ref="W1448:X1448"/>
    <mergeCell ref="B1449:C1449"/>
    <mergeCell ref="D1449:E1449"/>
    <mergeCell ref="F1449:G1449"/>
    <mergeCell ref="H1449:I1449"/>
    <mergeCell ref="J1449:K1449"/>
    <mergeCell ref="O1449:P1449"/>
    <mergeCell ref="Q1449:R1449"/>
    <mergeCell ref="S1449:T1449"/>
    <mergeCell ref="U1449:V1449"/>
    <mergeCell ref="W1449:X1449"/>
  </mergeCells>
  <phoneticPr fontId="14" type="noConversion"/>
  <conditionalFormatting sqref="F8 K10 C6:C10 K21:K22 J20 B20:F20 B23:D23 F23 H23 B4:B11 B21:C22 B24:C25 B13:C15 A1:A2">
    <cfRule type="cellIs" dxfId="27374" priority="7872" stopIfTrue="1" operator="equal">
      <formula>0</formula>
    </cfRule>
  </conditionalFormatting>
  <conditionalFormatting sqref="F8 K10 C6:C10 K21:K22 J20 B20:F20 B23:D23 F23 H23 B4:B11 B21:C22 B24:C25 B13:C15 A1:A2">
    <cfRule type="containsText" dxfId="27373" priority="7867" stopIfTrue="1" operator="containsText" text="dsoy jktdh; fo|ky;ksa esa iz;ksx gsrq fu%'kqYd">
      <formula>NOT(ISERROR(SEARCH("dsoy jktdh; fo|ky;ksa esa iz;ksx gsrq fu%'kqYd",A1)))</formula>
    </cfRule>
    <cfRule type="containsText" dxfId="27372" priority="7868" stopIfTrue="1" operator="containsText" text="dsoy jktdh; fo|ky;ksa esa iz;ksx gsrq fu%'kqYd">
      <formula>NOT(ISERROR(SEARCH("dsoy jktdh; fo|ky;ksa esa iz;ksx gsrq fu%'kqYd",A1)))</formula>
    </cfRule>
    <cfRule type="containsText" dxfId="27371" priority="7869" stopIfTrue="1" operator="containsText" text="dsoy jktdh; fo|ky;ksa esa iz;ksx gsrq fu%'kqYd">
      <formula>NOT(ISERROR(SEARCH("dsoy jktdh; fo|ky;ksa esa iz;ksx gsrq fu%'kqYd",A1)))</formula>
    </cfRule>
    <cfRule type="containsText" dxfId="27370" priority="7870" stopIfTrue="1" operator="containsText" text="f'k{kk foHkkx jktLFkku">
      <formula>NOT(ISERROR(SEARCH("f'k{kk foHkkx jktLFkku",A1)))</formula>
    </cfRule>
    <cfRule type="containsText" dxfId="27369" priority="7871" stopIfTrue="1" operator="containsText" text="iw.kkZad">
      <formula>NOT(ISERROR(SEARCH("iw.kkZad",A1)))</formula>
    </cfRule>
  </conditionalFormatting>
  <conditionalFormatting sqref="B10:C10">
    <cfRule type="cellIs" dxfId="27368" priority="7865" operator="equal">
      <formula>0</formula>
    </cfRule>
    <cfRule type="containsText" dxfId="27367" priority="7866" stopIfTrue="1" operator="containsText" text="false">
      <formula>NOT(ISERROR(SEARCH("false",B10)))</formula>
    </cfRule>
  </conditionalFormatting>
  <conditionalFormatting sqref="G10">
    <cfRule type="cellIs" dxfId="27366" priority="7864" stopIfTrue="1" operator="equal">
      <formula>0</formula>
    </cfRule>
  </conditionalFormatting>
  <conditionalFormatting sqref="G10">
    <cfRule type="containsText" dxfId="27365" priority="7859" stopIfTrue="1" operator="containsText" text="dsoy jktdh; fo|ky;ksa esa iz;ksx gsrq fu%'kqYd">
      <formula>NOT(ISERROR(SEARCH("dsoy jktdh; fo|ky;ksa esa iz;ksx gsrq fu%'kqYd",G10)))</formula>
    </cfRule>
    <cfRule type="containsText" dxfId="27364" priority="7860" stopIfTrue="1" operator="containsText" text="dsoy jktdh; fo|ky;ksa esa iz;ksx gsrq fu%'kqYd">
      <formula>NOT(ISERROR(SEARCH("dsoy jktdh; fo|ky;ksa esa iz;ksx gsrq fu%'kqYd",G10)))</formula>
    </cfRule>
    <cfRule type="containsText" dxfId="27363" priority="7861" stopIfTrue="1" operator="containsText" text="dsoy jktdh; fo|ky;ksa esa iz;ksx gsrq fu%'kqYd">
      <formula>NOT(ISERROR(SEARCH("dsoy jktdh; fo|ky;ksa esa iz;ksx gsrq fu%'kqYd",G10)))</formula>
    </cfRule>
    <cfRule type="containsText" dxfId="27362" priority="7862" stopIfTrue="1" operator="containsText" text="f'k{kk foHkkx jktLFkku">
      <formula>NOT(ISERROR(SEARCH("f'k{kk foHkkx jktLFkku",G10)))</formula>
    </cfRule>
    <cfRule type="containsText" dxfId="27361" priority="7863" stopIfTrue="1" operator="containsText" text="iw.kkZad">
      <formula>NOT(ISERROR(SEARCH("iw.kkZad",G10)))</formula>
    </cfRule>
  </conditionalFormatting>
  <conditionalFormatting sqref="G10">
    <cfRule type="cellIs" dxfId="27360" priority="7857" operator="equal">
      <formula>0</formula>
    </cfRule>
    <cfRule type="containsText" dxfId="27359" priority="7858" stopIfTrue="1" operator="containsText" text="false">
      <formula>NOT(ISERROR(SEARCH("false",G10)))</formula>
    </cfRule>
  </conditionalFormatting>
  <conditionalFormatting sqref="G10">
    <cfRule type="containsText" dxfId="27358" priority="7856" stopIfTrue="1" operator="containsText" text="izk;ks-">
      <formula>NOT(ISERROR(SEARCH("izk;ks-",G10)))</formula>
    </cfRule>
  </conditionalFormatting>
  <conditionalFormatting sqref="D21:F21 J21">
    <cfRule type="cellIs" dxfId="27357" priority="7855" stopIfTrue="1" operator="equal">
      <formula>0</formula>
    </cfRule>
  </conditionalFormatting>
  <conditionalFormatting sqref="D21:F21 J21">
    <cfRule type="containsText" dxfId="27356" priority="7850" stopIfTrue="1" operator="containsText" text="dsoy jktdh; fo|ky;ksa esa iz;ksx gsrq fu%'kqYd">
      <formula>NOT(ISERROR(SEARCH("dsoy jktdh; fo|ky;ksa esa iz;ksx gsrq fu%'kqYd",D21)))</formula>
    </cfRule>
    <cfRule type="containsText" dxfId="27355" priority="7851" stopIfTrue="1" operator="containsText" text="dsoy jktdh; fo|ky;ksa esa iz;ksx gsrq fu%'kqYd">
      <formula>NOT(ISERROR(SEARCH("dsoy jktdh; fo|ky;ksa esa iz;ksx gsrq fu%'kqYd",D21)))</formula>
    </cfRule>
    <cfRule type="containsText" dxfId="27354" priority="7852" stopIfTrue="1" operator="containsText" text="dsoy jktdh; fo|ky;ksa esa iz;ksx gsrq fu%'kqYd">
      <formula>NOT(ISERROR(SEARCH("dsoy jktdh; fo|ky;ksa esa iz;ksx gsrq fu%'kqYd",D21)))</formula>
    </cfRule>
    <cfRule type="containsText" dxfId="27353" priority="7853" stopIfTrue="1" operator="containsText" text="f'k{kk foHkkx jktLFkku">
      <formula>NOT(ISERROR(SEARCH("f'k{kk foHkkx jktLFkku",D21)))</formula>
    </cfRule>
    <cfRule type="containsText" dxfId="27352" priority="7854" stopIfTrue="1" operator="containsText" text="iw.kkZad">
      <formula>NOT(ISERROR(SEARCH("iw.kkZad",D21)))</formula>
    </cfRule>
  </conditionalFormatting>
  <conditionalFormatting sqref="D22:F22 J22">
    <cfRule type="cellIs" dxfId="27351" priority="7849" stopIfTrue="1" operator="equal">
      <formula>0</formula>
    </cfRule>
  </conditionalFormatting>
  <conditionalFormatting sqref="D22:F22 J22">
    <cfRule type="containsText" dxfId="27350" priority="7844" stopIfTrue="1" operator="containsText" text="dsoy jktdh; fo|ky;ksa esa iz;ksx gsrq fu%'kqYd">
      <formula>NOT(ISERROR(SEARCH("dsoy jktdh; fo|ky;ksa esa iz;ksx gsrq fu%'kqYd",D22)))</formula>
    </cfRule>
    <cfRule type="containsText" dxfId="27349" priority="7845" stopIfTrue="1" operator="containsText" text="dsoy jktdh; fo|ky;ksa esa iz;ksx gsrq fu%'kqYd">
      <formula>NOT(ISERROR(SEARCH("dsoy jktdh; fo|ky;ksa esa iz;ksx gsrq fu%'kqYd",D22)))</formula>
    </cfRule>
    <cfRule type="containsText" dxfId="27348" priority="7846" stopIfTrue="1" operator="containsText" text="dsoy jktdh; fo|ky;ksa esa iz;ksx gsrq fu%'kqYd">
      <formula>NOT(ISERROR(SEARCH("dsoy jktdh; fo|ky;ksa esa iz;ksx gsrq fu%'kqYd",D22)))</formula>
    </cfRule>
    <cfRule type="containsText" dxfId="27347" priority="7847" stopIfTrue="1" operator="containsText" text="f'k{kk foHkkx jktLFkku">
      <formula>NOT(ISERROR(SEARCH("f'k{kk foHkkx jktLFkku",D22)))</formula>
    </cfRule>
    <cfRule type="containsText" dxfId="27346" priority="7848" stopIfTrue="1" operator="containsText" text="iw.kkZad">
      <formula>NOT(ISERROR(SEARCH("iw.kkZad",D22)))</formula>
    </cfRule>
  </conditionalFormatting>
  <conditionalFormatting sqref="J23">
    <cfRule type="cellIs" dxfId="27345" priority="7843" stopIfTrue="1" operator="equal">
      <formula>0</formula>
    </cfRule>
  </conditionalFormatting>
  <conditionalFormatting sqref="J23">
    <cfRule type="containsText" dxfId="27344" priority="7838" stopIfTrue="1" operator="containsText" text="dsoy jktdh; fo|ky;ksa esa iz;ksx gsrq fu%'kqYd">
      <formula>NOT(ISERROR(SEARCH("dsoy jktdh; fo|ky;ksa esa iz;ksx gsrq fu%'kqYd",J23)))</formula>
    </cfRule>
    <cfRule type="containsText" dxfId="27343" priority="7839" stopIfTrue="1" operator="containsText" text="dsoy jktdh; fo|ky;ksa esa iz;ksx gsrq fu%'kqYd">
      <formula>NOT(ISERROR(SEARCH("dsoy jktdh; fo|ky;ksa esa iz;ksx gsrq fu%'kqYd",J23)))</formula>
    </cfRule>
    <cfRule type="containsText" dxfId="27342" priority="7840" stopIfTrue="1" operator="containsText" text="dsoy jktdh; fo|ky;ksa esa iz;ksx gsrq fu%'kqYd">
      <formula>NOT(ISERROR(SEARCH("dsoy jktdh; fo|ky;ksa esa iz;ksx gsrq fu%'kqYd",J23)))</formula>
    </cfRule>
    <cfRule type="containsText" dxfId="27341" priority="7841" stopIfTrue="1" operator="containsText" text="f'k{kk foHkkx jktLFkku">
      <formula>NOT(ISERROR(SEARCH("f'k{kk foHkkx jktLFkku",J23)))</formula>
    </cfRule>
    <cfRule type="containsText" dxfId="27340" priority="7842" stopIfTrue="1" operator="containsText" text="iw.kkZad">
      <formula>NOT(ISERROR(SEARCH("iw.kkZad",J23)))</formula>
    </cfRule>
  </conditionalFormatting>
  <conditionalFormatting sqref="D24">
    <cfRule type="cellIs" dxfId="27339" priority="7837" stopIfTrue="1" operator="equal">
      <formula>0</formula>
    </cfRule>
  </conditionalFormatting>
  <conditionalFormatting sqref="D24">
    <cfRule type="containsText" dxfId="27338" priority="7832" stopIfTrue="1" operator="containsText" text="dsoy jktdh; fo|ky;ksa esa iz;ksx gsrq fu%'kqYd">
      <formula>NOT(ISERROR(SEARCH("dsoy jktdh; fo|ky;ksa esa iz;ksx gsrq fu%'kqYd",D24)))</formula>
    </cfRule>
    <cfRule type="containsText" dxfId="27337" priority="7833" stopIfTrue="1" operator="containsText" text="dsoy jktdh; fo|ky;ksa esa iz;ksx gsrq fu%'kqYd">
      <formula>NOT(ISERROR(SEARCH("dsoy jktdh; fo|ky;ksa esa iz;ksx gsrq fu%'kqYd",D24)))</formula>
    </cfRule>
    <cfRule type="containsText" dxfId="27336" priority="7834" stopIfTrue="1" operator="containsText" text="dsoy jktdh; fo|ky;ksa esa iz;ksx gsrq fu%'kqYd">
      <formula>NOT(ISERROR(SEARCH("dsoy jktdh; fo|ky;ksa esa iz;ksx gsrq fu%'kqYd",D24)))</formula>
    </cfRule>
    <cfRule type="containsText" dxfId="27335" priority="7835" stopIfTrue="1" operator="containsText" text="f'k{kk foHkkx jktLFkku">
      <formula>NOT(ISERROR(SEARCH("f'k{kk foHkkx jktLFkku",D24)))</formula>
    </cfRule>
    <cfRule type="containsText" dxfId="27334" priority="7836" stopIfTrue="1" operator="containsText" text="iw.kkZad">
      <formula>NOT(ISERROR(SEARCH("iw.kkZad",D24)))</formula>
    </cfRule>
  </conditionalFormatting>
  <conditionalFormatting sqref="F24">
    <cfRule type="cellIs" dxfId="27333" priority="7831" stopIfTrue="1" operator="equal">
      <formula>0</formula>
    </cfRule>
  </conditionalFormatting>
  <conditionalFormatting sqref="F24">
    <cfRule type="containsText" dxfId="27332" priority="7826" stopIfTrue="1" operator="containsText" text="dsoy jktdh; fo|ky;ksa esa iz;ksx gsrq fu%'kqYd">
      <formula>NOT(ISERROR(SEARCH("dsoy jktdh; fo|ky;ksa esa iz;ksx gsrq fu%'kqYd",F24)))</formula>
    </cfRule>
    <cfRule type="containsText" dxfId="27331" priority="7827" stopIfTrue="1" operator="containsText" text="dsoy jktdh; fo|ky;ksa esa iz;ksx gsrq fu%'kqYd">
      <formula>NOT(ISERROR(SEARCH("dsoy jktdh; fo|ky;ksa esa iz;ksx gsrq fu%'kqYd",F24)))</formula>
    </cfRule>
    <cfRule type="containsText" dxfId="27330" priority="7828" stopIfTrue="1" operator="containsText" text="dsoy jktdh; fo|ky;ksa esa iz;ksx gsrq fu%'kqYd">
      <formula>NOT(ISERROR(SEARCH("dsoy jktdh; fo|ky;ksa esa iz;ksx gsrq fu%'kqYd",F24)))</formula>
    </cfRule>
    <cfRule type="containsText" dxfId="27329" priority="7829" stopIfTrue="1" operator="containsText" text="f'k{kk foHkkx jktLFkku">
      <formula>NOT(ISERROR(SEARCH("f'k{kk foHkkx jktLFkku",F24)))</formula>
    </cfRule>
    <cfRule type="containsText" dxfId="27328" priority="7830" stopIfTrue="1" operator="containsText" text="iw.kkZad">
      <formula>NOT(ISERROR(SEARCH("iw.kkZad",F24)))</formula>
    </cfRule>
  </conditionalFormatting>
  <conditionalFormatting sqref="H24">
    <cfRule type="cellIs" dxfId="27327" priority="7825" stopIfTrue="1" operator="equal">
      <formula>0</formula>
    </cfRule>
  </conditionalFormatting>
  <conditionalFormatting sqref="H24">
    <cfRule type="containsText" dxfId="27326" priority="7820" stopIfTrue="1" operator="containsText" text="dsoy jktdh; fo|ky;ksa esa iz;ksx gsrq fu%'kqYd">
      <formula>NOT(ISERROR(SEARCH("dsoy jktdh; fo|ky;ksa esa iz;ksx gsrq fu%'kqYd",H24)))</formula>
    </cfRule>
    <cfRule type="containsText" dxfId="27325" priority="7821" stopIfTrue="1" operator="containsText" text="dsoy jktdh; fo|ky;ksa esa iz;ksx gsrq fu%'kqYd">
      <formula>NOT(ISERROR(SEARCH("dsoy jktdh; fo|ky;ksa esa iz;ksx gsrq fu%'kqYd",H24)))</formula>
    </cfRule>
    <cfRule type="containsText" dxfId="27324" priority="7822" stopIfTrue="1" operator="containsText" text="dsoy jktdh; fo|ky;ksa esa iz;ksx gsrq fu%'kqYd">
      <formula>NOT(ISERROR(SEARCH("dsoy jktdh; fo|ky;ksa esa iz;ksx gsrq fu%'kqYd",H24)))</formula>
    </cfRule>
    <cfRule type="containsText" dxfId="27323" priority="7823" stopIfTrue="1" operator="containsText" text="f'k{kk foHkkx jktLFkku">
      <formula>NOT(ISERROR(SEARCH("f'k{kk foHkkx jktLFkku",H24)))</formula>
    </cfRule>
    <cfRule type="containsText" dxfId="27322" priority="7824" stopIfTrue="1" operator="containsText" text="iw.kkZad">
      <formula>NOT(ISERROR(SEARCH("iw.kkZad",H24)))</formula>
    </cfRule>
  </conditionalFormatting>
  <conditionalFormatting sqref="J24">
    <cfRule type="cellIs" dxfId="27321" priority="7819" stopIfTrue="1" operator="equal">
      <formula>0</formula>
    </cfRule>
  </conditionalFormatting>
  <conditionalFormatting sqref="J24">
    <cfRule type="containsText" dxfId="27320" priority="7814" stopIfTrue="1" operator="containsText" text="dsoy jktdh; fo|ky;ksa esa iz;ksx gsrq fu%'kqYd">
      <formula>NOT(ISERROR(SEARCH("dsoy jktdh; fo|ky;ksa esa iz;ksx gsrq fu%'kqYd",J24)))</formula>
    </cfRule>
    <cfRule type="containsText" dxfId="27319" priority="7815" stopIfTrue="1" operator="containsText" text="dsoy jktdh; fo|ky;ksa esa iz;ksx gsrq fu%'kqYd">
      <formula>NOT(ISERROR(SEARCH("dsoy jktdh; fo|ky;ksa esa iz;ksx gsrq fu%'kqYd",J24)))</formula>
    </cfRule>
    <cfRule type="containsText" dxfId="27318" priority="7816" stopIfTrue="1" operator="containsText" text="dsoy jktdh; fo|ky;ksa esa iz;ksx gsrq fu%'kqYd">
      <formula>NOT(ISERROR(SEARCH("dsoy jktdh; fo|ky;ksa esa iz;ksx gsrq fu%'kqYd",J24)))</formula>
    </cfRule>
    <cfRule type="containsText" dxfId="27317" priority="7817" stopIfTrue="1" operator="containsText" text="f'k{kk foHkkx jktLFkku">
      <formula>NOT(ISERROR(SEARCH("f'k{kk foHkkx jktLFkku",J24)))</formula>
    </cfRule>
    <cfRule type="containsText" dxfId="27316" priority="7818" stopIfTrue="1" operator="containsText" text="iw.kkZad">
      <formula>NOT(ISERROR(SEARCH("iw.kkZad",J24)))</formula>
    </cfRule>
  </conditionalFormatting>
  <conditionalFormatting sqref="D25">
    <cfRule type="cellIs" dxfId="27315" priority="7813" stopIfTrue="1" operator="equal">
      <formula>0</formula>
    </cfRule>
  </conditionalFormatting>
  <conditionalFormatting sqref="D25">
    <cfRule type="containsText" dxfId="27314" priority="7808" stopIfTrue="1" operator="containsText" text="dsoy jktdh; fo|ky;ksa esa iz;ksx gsrq fu%'kqYd">
      <formula>NOT(ISERROR(SEARCH("dsoy jktdh; fo|ky;ksa esa iz;ksx gsrq fu%'kqYd",D25)))</formula>
    </cfRule>
    <cfRule type="containsText" dxfId="27313" priority="7809" stopIfTrue="1" operator="containsText" text="dsoy jktdh; fo|ky;ksa esa iz;ksx gsrq fu%'kqYd">
      <formula>NOT(ISERROR(SEARCH("dsoy jktdh; fo|ky;ksa esa iz;ksx gsrq fu%'kqYd",D25)))</formula>
    </cfRule>
    <cfRule type="containsText" dxfId="27312" priority="7810" stopIfTrue="1" operator="containsText" text="dsoy jktdh; fo|ky;ksa esa iz;ksx gsrq fu%'kqYd">
      <formula>NOT(ISERROR(SEARCH("dsoy jktdh; fo|ky;ksa esa iz;ksx gsrq fu%'kqYd",D25)))</formula>
    </cfRule>
    <cfRule type="containsText" dxfId="27311" priority="7811" stopIfTrue="1" operator="containsText" text="f'k{kk foHkkx jktLFkku">
      <formula>NOT(ISERROR(SEARCH("f'k{kk foHkkx jktLFkku",D25)))</formula>
    </cfRule>
    <cfRule type="containsText" dxfId="27310" priority="7812" stopIfTrue="1" operator="containsText" text="iw.kkZad">
      <formula>NOT(ISERROR(SEARCH("iw.kkZad",D25)))</formula>
    </cfRule>
  </conditionalFormatting>
  <conditionalFormatting sqref="F25">
    <cfRule type="cellIs" dxfId="27309" priority="7807" stopIfTrue="1" operator="equal">
      <formula>0</formula>
    </cfRule>
  </conditionalFormatting>
  <conditionalFormatting sqref="F25">
    <cfRule type="containsText" dxfId="27308" priority="7802" stopIfTrue="1" operator="containsText" text="dsoy jktdh; fo|ky;ksa esa iz;ksx gsrq fu%'kqYd">
      <formula>NOT(ISERROR(SEARCH("dsoy jktdh; fo|ky;ksa esa iz;ksx gsrq fu%'kqYd",F25)))</formula>
    </cfRule>
    <cfRule type="containsText" dxfId="27307" priority="7803" stopIfTrue="1" operator="containsText" text="dsoy jktdh; fo|ky;ksa esa iz;ksx gsrq fu%'kqYd">
      <formula>NOT(ISERROR(SEARCH("dsoy jktdh; fo|ky;ksa esa iz;ksx gsrq fu%'kqYd",F25)))</formula>
    </cfRule>
    <cfRule type="containsText" dxfId="27306" priority="7804" stopIfTrue="1" operator="containsText" text="dsoy jktdh; fo|ky;ksa esa iz;ksx gsrq fu%'kqYd">
      <formula>NOT(ISERROR(SEARCH("dsoy jktdh; fo|ky;ksa esa iz;ksx gsrq fu%'kqYd",F25)))</formula>
    </cfRule>
    <cfRule type="containsText" dxfId="27305" priority="7805" stopIfTrue="1" operator="containsText" text="f'k{kk foHkkx jktLFkku">
      <formula>NOT(ISERROR(SEARCH("f'k{kk foHkkx jktLFkku",F25)))</formula>
    </cfRule>
    <cfRule type="containsText" dxfId="27304" priority="7806" stopIfTrue="1" operator="containsText" text="iw.kkZad">
      <formula>NOT(ISERROR(SEARCH("iw.kkZad",F25)))</formula>
    </cfRule>
  </conditionalFormatting>
  <conditionalFormatting sqref="H25">
    <cfRule type="cellIs" dxfId="27303" priority="7801" stopIfTrue="1" operator="equal">
      <formula>0</formula>
    </cfRule>
  </conditionalFormatting>
  <conditionalFormatting sqref="H25">
    <cfRule type="containsText" dxfId="27302" priority="7796" stopIfTrue="1" operator="containsText" text="dsoy jktdh; fo|ky;ksa esa iz;ksx gsrq fu%'kqYd">
      <formula>NOT(ISERROR(SEARCH("dsoy jktdh; fo|ky;ksa esa iz;ksx gsrq fu%'kqYd",H25)))</formula>
    </cfRule>
    <cfRule type="containsText" dxfId="27301" priority="7797" stopIfTrue="1" operator="containsText" text="dsoy jktdh; fo|ky;ksa esa iz;ksx gsrq fu%'kqYd">
      <formula>NOT(ISERROR(SEARCH("dsoy jktdh; fo|ky;ksa esa iz;ksx gsrq fu%'kqYd",H25)))</formula>
    </cfRule>
    <cfRule type="containsText" dxfId="27300" priority="7798" stopIfTrue="1" operator="containsText" text="dsoy jktdh; fo|ky;ksa esa iz;ksx gsrq fu%'kqYd">
      <formula>NOT(ISERROR(SEARCH("dsoy jktdh; fo|ky;ksa esa iz;ksx gsrq fu%'kqYd",H25)))</formula>
    </cfRule>
    <cfRule type="containsText" dxfId="27299" priority="7799" stopIfTrue="1" operator="containsText" text="f'k{kk foHkkx jktLFkku">
      <formula>NOT(ISERROR(SEARCH("f'k{kk foHkkx jktLFkku",H25)))</formula>
    </cfRule>
    <cfRule type="containsText" dxfId="27298" priority="7800" stopIfTrue="1" operator="containsText" text="iw.kkZad">
      <formula>NOT(ISERROR(SEARCH("iw.kkZad",H25)))</formula>
    </cfRule>
  </conditionalFormatting>
  <conditionalFormatting sqref="J25">
    <cfRule type="cellIs" dxfId="27297" priority="7795" stopIfTrue="1" operator="equal">
      <formula>0</formula>
    </cfRule>
  </conditionalFormatting>
  <conditionalFormatting sqref="J25">
    <cfRule type="containsText" dxfId="27296" priority="7790" stopIfTrue="1" operator="containsText" text="dsoy jktdh; fo|ky;ksa esa iz;ksx gsrq fu%'kqYd">
      <formula>NOT(ISERROR(SEARCH("dsoy jktdh; fo|ky;ksa esa iz;ksx gsrq fu%'kqYd",J25)))</formula>
    </cfRule>
    <cfRule type="containsText" dxfId="27295" priority="7791" stopIfTrue="1" operator="containsText" text="dsoy jktdh; fo|ky;ksa esa iz;ksx gsrq fu%'kqYd">
      <formula>NOT(ISERROR(SEARCH("dsoy jktdh; fo|ky;ksa esa iz;ksx gsrq fu%'kqYd",J25)))</formula>
    </cfRule>
    <cfRule type="containsText" dxfId="27294" priority="7792" stopIfTrue="1" operator="containsText" text="dsoy jktdh; fo|ky;ksa esa iz;ksx gsrq fu%'kqYd">
      <formula>NOT(ISERROR(SEARCH("dsoy jktdh; fo|ky;ksa esa iz;ksx gsrq fu%'kqYd",J25)))</formula>
    </cfRule>
    <cfRule type="containsText" dxfId="27293" priority="7793" stopIfTrue="1" operator="containsText" text="f'k{kk foHkkx jktLFkku">
      <formula>NOT(ISERROR(SEARCH("f'k{kk foHkkx jktLFkku",J25)))</formula>
    </cfRule>
    <cfRule type="containsText" dxfId="27292" priority="7794" stopIfTrue="1" operator="containsText" text="iw.kkZad">
      <formula>NOT(ISERROR(SEARCH("iw.kkZad",J25)))</formula>
    </cfRule>
  </conditionalFormatting>
  <conditionalFormatting sqref="C17">
    <cfRule type="cellIs" dxfId="27291" priority="7789" stopIfTrue="1" operator="equal">
      <formula>0</formula>
    </cfRule>
  </conditionalFormatting>
  <conditionalFormatting sqref="C17">
    <cfRule type="containsText" dxfId="27290" priority="7784" stopIfTrue="1" operator="containsText" text="dsoy jktdh; fo|ky;ksa esa iz;ksx gsrq fu%'kqYd">
      <formula>NOT(ISERROR(SEARCH("dsoy jktdh; fo|ky;ksa esa iz;ksx gsrq fu%'kqYd",C17)))</formula>
    </cfRule>
    <cfRule type="containsText" dxfId="27289" priority="7785" stopIfTrue="1" operator="containsText" text="dsoy jktdh; fo|ky;ksa esa iz;ksx gsrq fu%'kqYd">
      <formula>NOT(ISERROR(SEARCH("dsoy jktdh; fo|ky;ksa esa iz;ksx gsrq fu%'kqYd",C17)))</formula>
    </cfRule>
    <cfRule type="containsText" dxfId="27288" priority="7786" stopIfTrue="1" operator="containsText" text="dsoy jktdh; fo|ky;ksa esa iz;ksx gsrq fu%'kqYd">
      <formula>NOT(ISERROR(SEARCH("dsoy jktdh; fo|ky;ksa esa iz;ksx gsrq fu%'kqYd",C17)))</formula>
    </cfRule>
    <cfRule type="containsText" dxfId="27287" priority="7787" stopIfTrue="1" operator="containsText" text="f'k{kk foHkkx jktLFkku">
      <formula>NOT(ISERROR(SEARCH("f'k{kk foHkkx jktLFkku",C17)))</formula>
    </cfRule>
    <cfRule type="containsText" dxfId="27286" priority="7788" stopIfTrue="1" operator="containsText" text="iw.kkZad">
      <formula>NOT(ISERROR(SEARCH("iw.kkZad",C17)))</formula>
    </cfRule>
  </conditionalFormatting>
  <conditionalFormatting sqref="B16">
    <cfRule type="cellIs" dxfId="27285" priority="7783" stopIfTrue="1" operator="equal">
      <formula>0</formula>
    </cfRule>
  </conditionalFormatting>
  <conditionalFormatting sqref="B16">
    <cfRule type="containsText" dxfId="27284" priority="7778" stopIfTrue="1" operator="containsText" text="dsoy jktdh; fo|ky;ksa esa iz;ksx gsrq fu%'kqYd">
      <formula>NOT(ISERROR(SEARCH("dsoy jktdh; fo|ky;ksa esa iz;ksx gsrq fu%'kqYd",B16)))</formula>
    </cfRule>
    <cfRule type="containsText" dxfId="27283" priority="7779" stopIfTrue="1" operator="containsText" text="dsoy jktdh; fo|ky;ksa esa iz;ksx gsrq fu%'kqYd">
      <formula>NOT(ISERROR(SEARCH("dsoy jktdh; fo|ky;ksa esa iz;ksx gsrq fu%'kqYd",B16)))</formula>
    </cfRule>
    <cfRule type="containsText" dxfId="27282" priority="7780" stopIfTrue="1" operator="containsText" text="dsoy jktdh; fo|ky;ksa esa iz;ksx gsrq fu%'kqYd">
      <formula>NOT(ISERROR(SEARCH("dsoy jktdh; fo|ky;ksa esa iz;ksx gsrq fu%'kqYd",B16)))</formula>
    </cfRule>
    <cfRule type="containsText" dxfId="27281" priority="7781" stopIfTrue="1" operator="containsText" text="f'k{kk foHkkx jktLFkku">
      <formula>NOT(ISERROR(SEARCH("f'k{kk foHkkx jktLFkku",B16)))</formula>
    </cfRule>
    <cfRule type="containsText" dxfId="27280" priority="7782" stopIfTrue="1" operator="containsText" text="iw.kkZad">
      <formula>NOT(ISERROR(SEARCH("iw.kkZad",B16)))</formula>
    </cfRule>
  </conditionalFormatting>
  <conditionalFormatting sqref="K12 D12:F12 H12:I12">
    <cfRule type="cellIs" dxfId="27279" priority="7777" stopIfTrue="1" operator="equal">
      <formula>0</formula>
    </cfRule>
  </conditionalFormatting>
  <conditionalFormatting sqref="K12 D12:F12 H12:I12">
    <cfRule type="containsText" dxfId="27278" priority="7772" stopIfTrue="1" operator="containsText" text="dsoy jktdh; fo|ky;ksa esa iz;ksx gsrq fu%'kqYd">
      <formula>NOT(ISERROR(SEARCH("dsoy jktdh; fo|ky;ksa esa iz;ksx gsrq fu%'kqYd",D12)))</formula>
    </cfRule>
    <cfRule type="containsText" dxfId="27277" priority="7773" stopIfTrue="1" operator="containsText" text="dsoy jktdh; fo|ky;ksa esa iz;ksx gsrq fu%'kqYd">
      <formula>NOT(ISERROR(SEARCH("dsoy jktdh; fo|ky;ksa esa iz;ksx gsrq fu%'kqYd",D12)))</formula>
    </cfRule>
    <cfRule type="containsText" dxfId="27276" priority="7774" stopIfTrue="1" operator="containsText" text="dsoy jktdh; fo|ky;ksa esa iz;ksx gsrq fu%'kqYd">
      <formula>NOT(ISERROR(SEARCH("dsoy jktdh; fo|ky;ksa esa iz;ksx gsrq fu%'kqYd",D12)))</formula>
    </cfRule>
    <cfRule type="containsText" dxfId="27275" priority="7775" stopIfTrue="1" operator="containsText" text="f'k{kk foHkkx jktLFkku">
      <formula>NOT(ISERROR(SEARCH("f'k{kk foHkkx jktLFkku",D12)))</formula>
    </cfRule>
    <cfRule type="containsText" dxfId="27274" priority="7776" stopIfTrue="1" operator="containsText" text="iw.kkZad">
      <formula>NOT(ISERROR(SEARCH("iw.kkZad",D12)))</formula>
    </cfRule>
  </conditionalFormatting>
  <conditionalFormatting sqref="K12 D12:F12 H12:I12">
    <cfRule type="cellIs" dxfId="27273" priority="7770" operator="equal">
      <formula>0</formula>
    </cfRule>
    <cfRule type="containsText" dxfId="27272" priority="7771" stopIfTrue="1" operator="containsText" text="false">
      <formula>NOT(ISERROR(SEARCH("false",D12)))</formula>
    </cfRule>
  </conditionalFormatting>
  <conditionalFormatting sqref="K12 D12:F12 H12:I12">
    <cfRule type="containsText" dxfId="27271" priority="7769" stopIfTrue="1" operator="containsText" text="izk;ks-">
      <formula>NOT(ISERROR(SEARCH("izk;ks-",D12)))</formula>
    </cfRule>
  </conditionalFormatting>
  <conditionalFormatting sqref="K19 D19:F19 H19:I19">
    <cfRule type="cellIs" dxfId="27270" priority="7768" stopIfTrue="1" operator="equal">
      <formula>0</formula>
    </cfRule>
  </conditionalFormatting>
  <conditionalFormatting sqref="K19 D19:F19 H19:I19">
    <cfRule type="containsText" dxfId="27269" priority="7763" stopIfTrue="1" operator="containsText" text="dsoy jktdh; fo|ky;ksa esa iz;ksx gsrq fu%'kqYd">
      <formula>NOT(ISERROR(SEARCH("dsoy jktdh; fo|ky;ksa esa iz;ksx gsrq fu%'kqYd",D19)))</formula>
    </cfRule>
    <cfRule type="containsText" dxfId="27268" priority="7764" stopIfTrue="1" operator="containsText" text="dsoy jktdh; fo|ky;ksa esa iz;ksx gsrq fu%'kqYd">
      <formula>NOT(ISERROR(SEARCH("dsoy jktdh; fo|ky;ksa esa iz;ksx gsrq fu%'kqYd",D19)))</formula>
    </cfRule>
    <cfRule type="containsText" dxfId="27267" priority="7765" stopIfTrue="1" operator="containsText" text="dsoy jktdh; fo|ky;ksa esa iz;ksx gsrq fu%'kqYd">
      <formula>NOT(ISERROR(SEARCH("dsoy jktdh; fo|ky;ksa esa iz;ksx gsrq fu%'kqYd",D19)))</formula>
    </cfRule>
    <cfRule type="containsText" dxfId="27266" priority="7766" stopIfTrue="1" operator="containsText" text="f'k{kk foHkkx jktLFkku">
      <formula>NOT(ISERROR(SEARCH("f'k{kk foHkkx jktLFkku",D19)))</formula>
    </cfRule>
    <cfRule type="containsText" dxfId="27265" priority="7767" stopIfTrue="1" operator="containsText" text="iw.kkZad">
      <formula>NOT(ISERROR(SEARCH("iw.kkZad",D19)))</formula>
    </cfRule>
  </conditionalFormatting>
  <conditionalFormatting sqref="K19 D19:F19 H19:I19">
    <cfRule type="cellIs" dxfId="27264" priority="7761" operator="equal">
      <formula>0</formula>
    </cfRule>
    <cfRule type="containsText" dxfId="27263" priority="7762" stopIfTrue="1" operator="containsText" text="false">
      <formula>NOT(ISERROR(SEARCH("false",D19)))</formula>
    </cfRule>
  </conditionalFormatting>
  <conditionalFormatting sqref="K19 D19:F19 H19:I19">
    <cfRule type="containsText" dxfId="27262" priority="7760" stopIfTrue="1" operator="containsText" text="izk;ks-">
      <formula>NOT(ISERROR(SEARCH("izk;ks-",D19)))</formula>
    </cfRule>
  </conditionalFormatting>
  <conditionalFormatting sqref="K16 D16:F16 H16:I16">
    <cfRule type="cellIs" dxfId="27261" priority="7759" stopIfTrue="1" operator="equal">
      <formula>0</formula>
    </cfRule>
  </conditionalFormatting>
  <conditionalFormatting sqref="K16 D16:F16 H16:I16">
    <cfRule type="containsText" dxfId="27260" priority="7754" stopIfTrue="1" operator="containsText" text="dsoy jktdh; fo|ky;ksa esa iz;ksx gsrq fu%'kqYd">
      <formula>NOT(ISERROR(SEARCH("dsoy jktdh; fo|ky;ksa esa iz;ksx gsrq fu%'kqYd",D16)))</formula>
    </cfRule>
    <cfRule type="containsText" dxfId="27259" priority="7755" stopIfTrue="1" operator="containsText" text="dsoy jktdh; fo|ky;ksa esa iz;ksx gsrq fu%'kqYd">
      <formula>NOT(ISERROR(SEARCH("dsoy jktdh; fo|ky;ksa esa iz;ksx gsrq fu%'kqYd",D16)))</formula>
    </cfRule>
    <cfRule type="containsText" dxfId="27258" priority="7756" stopIfTrue="1" operator="containsText" text="dsoy jktdh; fo|ky;ksa esa iz;ksx gsrq fu%'kqYd">
      <formula>NOT(ISERROR(SEARCH("dsoy jktdh; fo|ky;ksa esa iz;ksx gsrq fu%'kqYd",D16)))</formula>
    </cfRule>
    <cfRule type="containsText" dxfId="27257" priority="7757" stopIfTrue="1" operator="containsText" text="f'k{kk foHkkx jktLFkku">
      <formula>NOT(ISERROR(SEARCH("f'k{kk foHkkx jktLFkku",D16)))</formula>
    </cfRule>
    <cfRule type="containsText" dxfId="27256" priority="7758" stopIfTrue="1" operator="containsText" text="iw.kkZad">
      <formula>NOT(ISERROR(SEARCH("iw.kkZad",D16)))</formula>
    </cfRule>
  </conditionalFormatting>
  <conditionalFormatting sqref="K16 D16:F16 H16:I16">
    <cfRule type="cellIs" dxfId="27255" priority="7752" operator="equal">
      <formula>0</formula>
    </cfRule>
    <cfRule type="containsText" dxfId="27254" priority="7753" stopIfTrue="1" operator="containsText" text="false">
      <formula>NOT(ISERROR(SEARCH("false",D16)))</formula>
    </cfRule>
  </conditionalFormatting>
  <conditionalFormatting sqref="K16 D16:F16 H16:I16">
    <cfRule type="containsText" dxfId="27253" priority="7751" stopIfTrue="1" operator="containsText" text="izk;ks-">
      <formula>NOT(ISERROR(SEARCH("izk;ks-",D16)))</formula>
    </cfRule>
  </conditionalFormatting>
  <conditionalFormatting sqref="D26:D29">
    <cfRule type="cellIs" dxfId="27252" priority="7750" stopIfTrue="1" operator="equal">
      <formula>0</formula>
    </cfRule>
  </conditionalFormatting>
  <conditionalFormatting sqref="D26:D29">
    <cfRule type="containsText" dxfId="27251" priority="7745" stopIfTrue="1" operator="containsText" text="dsoy jktdh; fo|ky;ksa esa iz;ksx gsrq fu%'kqYd">
      <formula>NOT(ISERROR(SEARCH("dsoy jktdh; fo|ky;ksa esa iz;ksx gsrq fu%'kqYd",D26)))</formula>
    </cfRule>
    <cfRule type="containsText" dxfId="27250" priority="7746" stopIfTrue="1" operator="containsText" text="dsoy jktdh; fo|ky;ksa esa iz;ksx gsrq fu%'kqYd">
      <formula>NOT(ISERROR(SEARCH("dsoy jktdh; fo|ky;ksa esa iz;ksx gsrq fu%'kqYd",D26)))</formula>
    </cfRule>
    <cfRule type="containsText" dxfId="27249" priority="7747" stopIfTrue="1" operator="containsText" text="dsoy jktdh; fo|ky;ksa esa iz;ksx gsrq fu%'kqYd">
      <formula>NOT(ISERROR(SEARCH("dsoy jktdh; fo|ky;ksa esa iz;ksx gsrq fu%'kqYd",D26)))</formula>
    </cfRule>
    <cfRule type="containsText" dxfId="27248" priority="7748" stopIfTrue="1" operator="containsText" text="f'k{kk foHkkx jktLFkku">
      <formula>NOT(ISERROR(SEARCH("f'k{kk foHkkx jktLFkku",D26)))</formula>
    </cfRule>
    <cfRule type="containsText" dxfId="27247" priority="7749" stopIfTrue="1" operator="containsText" text="iw.kkZad">
      <formula>NOT(ISERROR(SEARCH("iw.kkZad",D26)))</formula>
    </cfRule>
  </conditionalFormatting>
  <conditionalFormatting sqref="F26:F29">
    <cfRule type="cellIs" dxfId="27246" priority="7744" stopIfTrue="1" operator="equal">
      <formula>0</formula>
    </cfRule>
  </conditionalFormatting>
  <conditionalFormatting sqref="F26:F29">
    <cfRule type="containsText" dxfId="27245" priority="7739" stopIfTrue="1" operator="containsText" text="dsoy jktdh; fo|ky;ksa esa iz;ksx gsrq fu%'kqYd">
      <formula>NOT(ISERROR(SEARCH("dsoy jktdh; fo|ky;ksa esa iz;ksx gsrq fu%'kqYd",F26)))</formula>
    </cfRule>
    <cfRule type="containsText" dxfId="27244" priority="7740" stopIfTrue="1" operator="containsText" text="dsoy jktdh; fo|ky;ksa esa iz;ksx gsrq fu%'kqYd">
      <formula>NOT(ISERROR(SEARCH("dsoy jktdh; fo|ky;ksa esa iz;ksx gsrq fu%'kqYd",F26)))</formula>
    </cfRule>
    <cfRule type="containsText" dxfId="27243" priority="7741" stopIfTrue="1" operator="containsText" text="dsoy jktdh; fo|ky;ksa esa iz;ksx gsrq fu%'kqYd">
      <formula>NOT(ISERROR(SEARCH("dsoy jktdh; fo|ky;ksa esa iz;ksx gsrq fu%'kqYd",F26)))</formula>
    </cfRule>
    <cfRule type="containsText" dxfId="27242" priority="7742" stopIfTrue="1" operator="containsText" text="f'k{kk foHkkx jktLFkku">
      <formula>NOT(ISERROR(SEARCH("f'k{kk foHkkx jktLFkku",F26)))</formula>
    </cfRule>
    <cfRule type="containsText" dxfId="27241" priority="7743" stopIfTrue="1" operator="containsText" text="iw.kkZad">
      <formula>NOT(ISERROR(SEARCH("iw.kkZad",F26)))</formula>
    </cfRule>
  </conditionalFormatting>
  <conditionalFormatting sqref="H26:H29">
    <cfRule type="cellIs" dxfId="27240" priority="7738" stopIfTrue="1" operator="equal">
      <formula>0</formula>
    </cfRule>
  </conditionalFormatting>
  <conditionalFormatting sqref="H26:H29">
    <cfRule type="containsText" dxfId="27239" priority="7733" stopIfTrue="1" operator="containsText" text="dsoy jktdh; fo|ky;ksa esa iz;ksx gsrq fu%'kqYd">
      <formula>NOT(ISERROR(SEARCH("dsoy jktdh; fo|ky;ksa esa iz;ksx gsrq fu%'kqYd",H26)))</formula>
    </cfRule>
    <cfRule type="containsText" dxfId="27238" priority="7734" stopIfTrue="1" operator="containsText" text="dsoy jktdh; fo|ky;ksa esa iz;ksx gsrq fu%'kqYd">
      <formula>NOT(ISERROR(SEARCH("dsoy jktdh; fo|ky;ksa esa iz;ksx gsrq fu%'kqYd",H26)))</formula>
    </cfRule>
    <cfRule type="containsText" dxfId="27237" priority="7735" stopIfTrue="1" operator="containsText" text="dsoy jktdh; fo|ky;ksa esa iz;ksx gsrq fu%'kqYd">
      <formula>NOT(ISERROR(SEARCH("dsoy jktdh; fo|ky;ksa esa iz;ksx gsrq fu%'kqYd",H26)))</formula>
    </cfRule>
    <cfRule type="containsText" dxfId="27236" priority="7736" stopIfTrue="1" operator="containsText" text="f'k{kk foHkkx jktLFkku">
      <formula>NOT(ISERROR(SEARCH("f'k{kk foHkkx jktLFkku",H26)))</formula>
    </cfRule>
    <cfRule type="containsText" dxfId="27235" priority="7737" stopIfTrue="1" operator="containsText" text="iw.kkZad">
      <formula>NOT(ISERROR(SEARCH("iw.kkZad",H26)))</formula>
    </cfRule>
  </conditionalFormatting>
  <conditionalFormatting sqref="J26:J29">
    <cfRule type="cellIs" dxfId="27234" priority="7732" stopIfTrue="1" operator="equal">
      <formula>0</formula>
    </cfRule>
  </conditionalFormatting>
  <conditionalFormatting sqref="J26:J29">
    <cfRule type="containsText" dxfId="27233" priority="7727" stopIfTrue="1" operator="containsText" text="dsoy jktdh; fo|ky;ksa esa iz;ksx gsrq fu%'kqYd">
      <formula>NOT(ISERROR(SEARCH("dsoy jktdh; fo|ky;ksa esa iz;ksx gsrq fu%'kqYd",J26)))</formula>
    </cfRule>
    <cfRule type="containsText" dxfId="27232" priority="7728" stopIfTrue="1" operator="containsText" text="dsoy jktdh; fo|ky;ksa esa iz;ksx gsrq fu%'kqYd">
      <formula>NOT(ISERROR(SEARCH("dsoy jktdh; fo|ky;ksa esa iz;ksx gsrq fu%'kqYd",J26)))</formula>
    </cfRule>
    <cfRule type="containsText" dxfId="27231" priority="7729" stopIfTrue="1" operator="containsText" text="dsoy jktdh; fo|ky;ksa esa iz;ksx gsrq fu%'kqYd">
      <formula>NOT(ISERROR(SEARCH("dsoy jktdh; fo|ky;ksa esa iz;ksx gsrq fu%'kqYd",J26)))</formula>
    </cfRule>
    <cfRule type="containsText" dxfId="27230" priority="7730" stopIfTrue="1" operator="containsText" text="f'k{kk foHkkx jktLFkku">
      <formula>NOT(ISERROR(SEARCH("f'k{kk foHkkx jktLFkku",J26)))</formula>
    </cfRule>
    <cfRule type="containsText" dxfId="27229" priority="7731" stopIfTrue="1" operator="containsText" text="iw.kkZad">
      <formula>NOT(ISERROR(SEARCH("iw.kkZad",J26)))</formula>
    </cfRule>
  </conditionalFormatting>
  <conditionalFormatting sqref="B27:C27">
    <cfRule type="cellIs" dxfId="27228" priority="7726" stopIfTrue="1" operator="equal">
      <formula>0</formula>
    </cfRule>
  </conditionalFormatting>
  <conditionalFormatting sqref="B27:C27">
    <cfRule type="containsText" dxfId="27227" priority="7721" stopIfTrue="1" operator="containsText" text="dsoy jktdh; fo|ky;ksa esa iz;ksx gsrq fu%'kqYd">
      <formula>NOT(ISERROR(SEARCH("dsoy jktdh; fo|ky;ksa esa iz;ksx gsrq fu%'kqYd",B27)))</formula>
    </cfRule>
    <cfRule type="containsText" dxfId="27226" priority="7722" stopIfTrue="1" operator="containsText" text="dsoy jktdh; fo|ky;ksa esa iz;ksx gsrq fu%'kqYd">
      <formula>NOT(ISERROR(SEARCH("dsoy jktdh; fo|ky;ksa esa iz;ksx gsrq fu%'kqYd",B27)))</formula>
    </cfRule>
    <cfRule type="containsText" dxfId="27225" priority="7723" stopIfTrue="1" operator="containsText" text="dsoy jktdh; fo|ky;ksa esa iz;ksx gsrq fu%'kqYd">
      <formula>NOT(ISERROR(SEARCH("dsoy jktdh; fo|ky;ksa esa iz;ksx gsrq fu%'kqYd",B27)))</formula>
    </cfRule>
    <cfRule type="containsText" dxfId="27224" priority="7724" stopIfTrue="1" operator="containsText" text="f'k{kk foHkkx jktLFkku">
      <formula>NOT(ISERROR(SEARCH("f'k{kk foHkkx jktLFkku",B27)))</formula>
    </cfRule>
    <cfRule type="containsText" dxfId="27223" priority="7725" stopIfTrue="1" operator="containsText" text="iw.kkZad">
      <formula>NOT(ISERROR(SEARCH("iw.kkZad",B27)))</formula>
    </cfRule>
  </conditionalFormatting>
  <conditionalFormatting sqref="S8 X10 P6:P10 X21:X22 W20 O20:S20 O23:Q23 S23 U23 O4:O11 O21:P22 O24:P25 O13:P15 N1:N2">
    <cfRule type="cellIs" dxfId="27222" priority="7720" stopIfTrue="1" operator="equal">
      <formula>0</formula>
    </cfRule>
  </conditionalFormatting>
  <conditionalFormatting sqref="S8 X10 P6:P10 X21:X22 W20 O20:S20 O23:Q23 S23 U23 O4:O11 O21:P22 O24:P25 O13:P15 N1:N2">
    <cfRule type="containsText" dxfId="27221" priority="7715" stopIfTrue="1" operator="containsText" text="dsoy jktdh; fo|ky;ksa esa iz;ksx gsrq fu%'kqYd">
      <formula>NOT(ISERROR(SEARCH("dsoy jktdh; fo|ky;ksa esa iz;ksx gsrq fu%'kqYd",N1)))</formula>
    </cfRule>
    <cfRule type="containsText" dxfId="27220" priority="7716" stopIfTrue="1" operator="containsText" text="dsoy jktdh; fo|ky;ksa esa iz;ksx gsrq fu%'kqYd">
      <formula>NOT(ISERROR(SEARCH("dsoy jktdh; fo|ky;ksa esa iz;ksx gsrq fu%'kqYd",N1)))</formula>
    </cfRule>
    <cfRule type="containsText" dxfId="27219" priority="7717" stopIfTrue="1" operator="containsText" text="dsoy jktdh; fo|ky;ksa esa iz;ksx gsrq fu%'kqYd">
      <formula>NOT(ISERROR(SEARCH("dsoy jktdh; fo|ky;ksa esa iz;ksx gsrq fu%'kqYd",N1)))</formula>
    </cfRule>
    <cfRule type="containsText" dxfId="27218" priority="7718" stopIfTrue="1" operator="containsText" text="f'k{kk foHkkx jktLFkku">
      <formula>NOT(ISERROR(SEARCH("f'k{kk foHkkx jktLFkku",N1)))</formula>
    </cfRule>
    <cfRule type="containsText" dxfId="27217" priority="7719" stopIfTrue="1" operator="containsText" text="iw.kkZad">
      <formula>NOT(ISERROR(SEARCH("iw.kkZad",N1)))</formula>
    </cfRule>
  </conditionalFormatting>
  <conditionalFormatting sqref="O10:P10">
    <cfRule type="cellIs" dxfId="27216" priority="7713" operator="equal">
      <formula>0</formula>
    </cfRule>
    <cfRule type="containsText" dxfId="27215" priority="7714" stopIfTrue="1" operator="containsText" text="false">
      <formula>NOT(ISERROR(SEARCH("false",O10)))</formula>
    </cfRule>
  </conditionalFormatting>
  <conditionalFormatting sqref="T10">
    <cfRule type="cellIs" dxfId="27214" priority="7712" stopIfTrue="1" operator="equal">
      <formula>0</formula>
    </cfRule>
  </conditionalFormatting>
  <conditionalFormatting sqref="T10">
    <cfRule type="containsText" dxfId="27213" priority="7707" stopIfTrue="1" operator="containsText" text="dsoy jktdh; fo|ky;ksa esa iz;ksx gsrq fu%'kqYd">
      <formula>NOT(ISERROR(SEARCH("dsoy jktdh; fo|ky;ksa esa iz;ksx gsrq fu%'kqYd",T10)))</formula>
    </cfRule>
    <cfRule type="containsText" dxfId="27212" priority="7708" stopIfTrue="1" operator="containsText" text="dsoy jktdh; fo|ky;ksa esa iz;ksx gsrq fu%'kqYd">
      <formula>NOT(ISERROR(SEARCH("dsoy jktdh; fo|ky;ksa esa iz;ksx gsrq fu%'kqYd",T10)))</formula>
    </cfRule>
    <cfRule type="containsText" dxfId="27211" priority="7709" stopIfTrue="1" operator="containsText" text="dsoy jktdh; fo|ky;ksa esa iz;ksx gsrq fu%'kqYd">
      <formula>NOT(ISERROR(SEARCH("dsoy jktdh; fo|ky;ksa esa iz;ksx gsrq fu%'kqYd",T10)))</formula>
    </cfRule>
    <cfRule type="containsText" dxfId="27210" priority="7710" stopIfTrue="1" operator="containsText" text="f'k{kk foHkkx jktLFkku">
      <formula>NOT(ISERROR(SEARCH("f'k{kk foHkkx jktLFkku",T10)))</formula>
    </cfRule>
    <cfRule type="containsText" dxfId="27209" priority="7711" stopIfTrue="1" operator="containsText" text="iw.kkZad">
      <formula>NOT(ISERROR(SEARCH("iw.kkZad",T10)))</formula>
    </cfRule>
  </conditionalFormatting>
  <conditionalFormatting sqref="T10">
    <cfRule type="cellIs" dxfId="27208" priority="7705" operator="equal">
      <formula>0</formula>
    </cfRule>
    <cfRule type="containsText" dxfId="27207" priority="7706" stopIfTrue="1" operator="containsText" text="false">
      <formula>NOT(ISERROR(SEARCH("false",T10)))</formula>
    </cfRule>
  </conditionalFormatting>
  <conditionalFormatting sqref="T10">
    <cfRule type="containsText" dxfId="27206" priority="7704" stopIfTrue="1" operator="containsText" text="izk;ks-">
      <formula>NOT(ISERROR(SEARCH("izk;ks-",T10)))</formula>
    </cfRule>
  </conditionalFormatting>
  <conditionalFormatting sqref="W23">
    <cfRule type="cellIs" dxfId="27205" priority="7691" stopIfTrue="1" operator="equal">
      <formula>0</formula>
    </cfRule>
  </conditionalFormatting>
  <conditionalFormatting sqref="W23">
    <cfRule type="containsText" dxfId="27204" priority="7686" stopIfTrue="1" operator="containsText" text="dsoy jktdh; fo|ky;ksa esa iz;ksx gsrq fu%'kqYd">
      <formula>NOT(ISERROR(SEARCH("dsoy jktdh; fo|ky;ksa esa iz;ksx gsrq fu%'kqYd",W23)))</formula>
    </cfRule>
    <cfRule type="containsText" dxfId="27203" priority="7687" stopIfTrue="1" operator="containsText" text="dsoy jktdh; fo|ky;ksa esa iz;ksx gsrq fu%'kqYd">
      <formula>NOT(ISERROR(SEARCH("dsoy jktdh; fo|ky;ksa esa iz;ksx gsrq fu%'kqYd",W23)))</formula>
    </cfRule>
    <cfRule type="containsText" dxfId="27202" priority="7688" stopIfTrue="1" operator="containsText" text="dsoy jktdh; fo|ky;ksa esa iz;ksx gsrq fu%'kqYd">
      <formula>NOT(ISERROR(SEARCH("dsoy jktdh; fo|ky;ksa esa iz;ksx gsrq fu%'kqYd",W23)))</formula>
    </cfRule>
    <cfRule type="containsText" dxfId="27201" priority="7689" stopIfTrue="1" operator="containsText" text="f'k{kk foHkkx jktLFkku">
      <formula>NOT(ISERROR(SEARCH("f'k{kk foHkkx jktLFkku",W23)))</formula>
    </cfRule>
    <cfRule type="containsText" dxfId="27200" priority="7690" stopIfTrue="1" operator="containsText" text="iw.kkZad">
      <formula>NOT(ISERROR(SEARCH("iw.kkZad",W23)))</formula>
    </cfRule>
  </conditionalFormatting>
  <conditionalFormatting sqref="Q24">
    <cfRule type="cellIs" dxfId="27199" priority="7685" stopIfTrue="1" operator="equal">
      <formula>0</formula>
    </cfRule>
  </conditionalFormatting>
  <conditionalFormatting sqref="Q24">
    <cfRule type="containsText" dxfId="27198" priority="7680" stopIfTrue="1" operator="containsText" text="dsoy jktdh; fo|ky;ksa esa iz;ksx gsrq fu%'kqYd">
      <formula>NOT(ISERROR(SEARCH("dsoy jktdh; fo|ky;ksa esa iz;ksx gsrq fu%'kqYd",Q24)))</formula>
    </cfRule>
    <cfRule type="containsText" dxfId="27197" priority="7681" stopIfTrue="1" operator="containsText" text="dsoy jktdh; fo|ky;ksa esa iz;ksx gsrq fu%'kqYd">
      <formula>NOT(ISERROR(SEARCH("dsoy jktdh; fo|ky;ksa esa iz;ksx gsrq fu%'kqYd",Q24)))</formula>
    </cfRule>
    <cfRule type="containsText" dxfId="27196" priority="7682" stopIfTrue="1" operator="containsText" text="dsoy jktdh; fo|ky;ksa esa iz;ksx gsrq fu%'kqYd">
      <formula>NOT(ISERROR(SEARCH("dsoy jktdh; fo|ky;ksa esa iz;ksx gsrq fu%'kqYd",Q24)))</formula>
    </cfRule>
    <cfRule type="containsText" dxfId="27195" priority="7683" stopIfTrue="1" operator="containsText" text="f'k{kk foHkkx jktLFkku">
      <formula>NOT(ISERROR(SEARCH("f'k{kk foHkkx jktLFkku",Q24)))</formula>
    </cfRule>
    <cfRule type="containsText" dxfId="27194" priority="7684" stopIfTrue="1" operator="containsText" text="iw.kkZad">
      <formula>NOT(ISERROR(SEARCH("iw.kkZad",Q24)))</formula>
    </cfRule>
  </conditionalFormatting>
  <conditionalFormatting sqref="S24">
    <cfRule type="cellIs" dxfId="27193" priority="7679" stopIfTrue="1" operator="equal">
      <formula>0</formula>
    </cfRule>
  </conditionalFormatting>
  <conditionalFormatting sqref="S24">
    <cfRule type="containsText" dxfId="27192" priority="7674" stopIfTrue="1" operator="containsText" text="dsoy jktdh; fo|ky;ksa esa iz;ksx gsrq fu%'kqYd">
      <formula>NOT(ISERROR(SEARCH("dsoy jktdh; fo|ky;ksa esa iz;ksx gsrq fu%'kqYd",S24)))</formula>
    </cfRule>
    <cfRule type="containsText" dxfId="27191" priority="7675" stopIfTrue="1" operator="containsText" text="dsoy jktdh; fo|ky;ksa esa iz;ksx gsrq fu%'kqYd">
      <formula>NOT(ISERROR(SEARCH("dsoy jktdh; fo|ky;ksa esa iz;ksx gsrq fu%'kqYd",S24)))</formula>
    </cfRule>
    <cfRule type="containsText" dxfId="27190" priority="7676" stopIfTrue="1" operator="containsText" text="dsoy jktdh; fo|ky;ksa esa iz;ksx gsrq fu%'kqYd">
      <formula>NOT(ISERROR(SEARCH("dsoy jktdh; fo|ky;ksa esa iz;ksx gsrq fu%'kqYd",S24)))</formula>
    </cfRule>
    <cfRule type="containsText" dxfId="27189" priority="7677" stopIfTrue="1" operator="containsText" text="f'k{kk foHkkx jktLFkku">
      <formula>NOT(ISERROR(SEARCH("f'k{kk foHkkx jktLFkku",S24)))</formula>
    </cfRule>
    <cfRule type="containsText" dxfId="27188" priority="7678" stopIfTrue="1" operator="containsText" text="iw.kkZad">
      <formula>NOT(ISERROR(SEARCH("iw.kkZad",S24)))</formula>
    </cfRule>
  </conditionalFormatting>
  <conditionalFormatting sqref="U24">
    <cfRule type="cellIs" dxfId="27187" priority="7673" stopIfTrue="1" operator="equal">
      <formula>0</formula>
    </cfRule>
  </conditionalFormatting>
  <conditionalFormatting sqref="U24">
    <cfRule type="containsText" dxfId="27186" priority="7668" stopIfTrue="1" operator="containsText" text="dsoy jktdh; fo|ky;ksa esa iz;ksx gsrq fu%'kqYd">
      <formula>NOT(ISERROR(SEARCH("dsoy jktdh; fo|ky;ksa esa iz;ksx gsrq fu%'kqYd",U24)))</formula>
    </cfRule>
    <cfRule type="containsText" dxfId="27185" priority="7669" stopIfTrue="1" operator="containsText" text="dsoy jktdh; fo|ky;ksa esa iz;ksx gsrq fu%'kqYd">
      <formula>NOT(ISERROR(SEARCH("dsoy jktdh; fo|ky;ksa esa iz;ksx gsrq fu%'kqYd",U24)))</formula>
    </cfRule>
    <cfRule type="containsText" dxfId="27184" priority="7670" stopIfTrue="1" operator="containsText" text="dsoy jktdh; fo|ky;ksa esa iz;ksx gsrq fu%'kqYd">
      <formula>NOT(ISERROR(SEARCH("dsoy jktdh; fo|ky;ksa esa iz;ksx gsrq fu%'kqYd",U24)))</formula>
    </cfRule>
    <cfRule type="containsText" dxfId="27183" priority="7671" stopIfTrue="1" operator="containsText" text="f'k{kk foHkkx jktLFkku">
      <formula>NOT(ISERROR(SEARCH("f'k{kk foHkkx jktLFkku",U24)))</formula>
    </cfRule>
    <cfRule type="containsText" dxfId="27182" priority="7672" stopIfTrue="1" operator="containsText" text="iw.kkZad">
      <formula>NOT(ISERROR(SEARCH("iw.kkZad",U24)))</formula>
    </cfRule>
  </conditionalFormatting>
  <conditionalFormatting sqref="W24">
    <cfRule type="cellIs" dxfId="27181" priority="7667" stopIfTrue="1" operator="equal">
      <formula>0</formula>
    </cfRule>
  </conditionalFormatting>
  <conditionalFormatting sqref="W24">
    <cfRule type="containsText" dxfId="27180" priority="7662" stopIfTrue="1" operator="containsText" text="dsoy jktdh; fo|ky;ksa esa iz;ksx gsrq fu%'kqYd">
      <formula>NOT(ISERROR(SEARCH("dsoy jktdh; fo|ky;ksa esa iz;ksx gsrq fu%'kqYd",W24)))</formula>
    </cfRule>
    <cfRule type="containsText" dxfId="27179" priority="7663" stopIfTrue="1" operator="containsText" text="dsoy jktdh; fo|ky;ksa esa iz;ksx gsrq fu%'kqYd">
      <formula>NOT(ISERROR(SEARCH("dsoy jktdh; fo|ky;ksa esa iz;ksx gsrq fu%'kqYd",W24)))</formula>
    </cfRule>
    <cfRule type="containsText" dxfId="27178" priority="7664" stopIfTrue="1" operator="containsText" text="dsoy jktdh; fo|ky;ksa esa iz;ksx gsrq fu%'kqYd">
      <formula>NOT(ISERROR(SEARCH("dsoy jktdh; fo|ky;ksa esa iz;ksx gsrq fu%'kqYd",W24)))</formula>
    </cfRule>
    <cfRule type="containsText" dxfId="27177" priority="7665" stopIfTrue="1" operator="containsText" text="f'k{kk foHkkx jktLFkku">
      <formula>NOT(ISERROR(SEARCH("f'k{kk foHkkx jktLFkku",W24)))</formula>
    </cfRule>
    <cfRule type="containsText" dxfId="27176" priority="7666" stopIfTrue="1" operator="containsText" text="iw.kkZad">
      <formula>NOT(ISERROR(SEARCH("iw.kkZad",W24)))</formula>
    </cfRule>
  </conditionalFormatting>
  <conditionalFormatting sqref="Q25">
    <cfRule type="cellIs" dxfId="27175" priority="7661" stopIfTrue="1" operator="equal">
      <formula>0</formula>
    </cfRule>
  </conditionalFormatting>
  <conditionalFormatting sqref="Q25">
    <cfRule type="containsText" dxfId="27174" priority="7656" stopIfTrue="1" operator="containsText" text="dsoy jktdh; fo|ky;ksa esa iz;ksx gsrq fu%'kqYd">
      <formula>NOT(ISERROR(SEARCH("dsoy jktdh; fo|ky;ksa esa iz;ksx gsrq fu%'kqYd",Q25)))</formula>
    </cfRule>
    <cfRule type="containsText" dxfId="27173" priority="7657" stopIfTrue="1" operator="containsText" text="dsoy jktdh; fo|ky;ksa esa iz;ksx gsrq fu%'kqYd">
      <formula>NOT(ISERROR(SEARCH("dsoy jktdh; fo|ky;ksa esa iz;ksx gsrq fu%'kqYd",Q25)))</formula>
    </cfRule>
    <cfRule type="containsText" dxfId="27172" priority="7658" stopIfTrue="1" operator="containsText" text="dsoy jktdh; fo|ky;ksa esa iz;ksx gsrq fu%'kqYd">
      <formula>NOT(ISERROR(SEARCH("dsoy jktdh; fo|ky;ksa esa iz;ksx gsrq fu%'kqYd",Q25)))</formula>
    </cfRule>
    <cfRule type="containsText" dxfId="27171" priority="7659" stopIfTrue="1" operator="containsText" text="f'k{kk foHkkx jktLFkku">
      <formula>NOT(ISERROR(SEARCH("f'k{kk foHkkx jktLFkku",Q25)))</formula>
    </cfRule>
    <cfRule type="containsText" dxfId="27170" priority="7660" stopIfTrue="1" operator="containsText" text="iw.kkZad">
      <formula>NOT(ISERROR(SEARCH("iw.kkZad",Q25)))</formula>
    </cfRule>
  </conditionalFormatting>
  <conditionalFormatting sqref="S25">
    <cfRule type="cellIs" dxfId="27169" priority="7655" stopIfTrue="1" operator="equal">
      <formula>0</formula>
    </cfRule>
  </conditionalFormatting>
  <conditionalFormatting sqref="S25">
    <cfRule type="containsText" dxfId="27168" priority="7650" stopIfTrue="1" operator="containsText" text="dsoy jktdh; fo|ky;ksa esa iz;ksx gsrq fu%'kqYd">
      <formula>NOT(ISERROR(SEARCH("dsoy jktdh; fo|ky;ksa esa iz;ksx gsrq fu%'kqYd",S25)))</formula>
    </cfRule>
    <cfRule type="containsText" dxfId="27167" priority="7651" stopIfTrue="1" operator="containsText" text="dsoy jktdh; fo|ky;ksa esa iz;ksx gsrq fu%'kqYd">
      <formula>NOT(ISERROR(SEARCH("dsoy jktdh; fo|ky;ksa esa iz;ksx gsrq fu%'kqYd",S25)))</formula>
    </cfRule>
    <cfRule type="containsText" dxfId="27166" priority="7652" stopIfTrue="1" operator="containsText" text="dsoy jktdh; fo|ky;ksa esa iz;ksx gsrq fu%'kqYd">
      <formula>NOT(ISERROR(SEARCH("dsoy jktdh; fo|ky;ksa esa iz;ksx gsrq fu%'kqYd",S25)))</formula>
    </cfRule>
    <cfRule type="containsText" dxfId="27165" priority="7653" stopIfTrue="1" operator="containsText" text="f'k{kk foHkkx jktLFkku">
      <formula>NOT(ISERROR(SEARCH("f'k{kk foHkkx jktLFkku",S25)))</formula>
    </cfRule>
    <cfRule type="containsText" dxfId="27164" priority="7654" stopIfTrue="1" operator="containsText" text="iw.kkZad">
      <formula>NOT(ISERROR(SEARCH("iw.kkZad",S25)))</formula>
    </cfRule>
  </conditionalFormatting>
  <conditionalFormatting sqref="U25">
    <cfRule type="cellIs" dxfId="27163" priority="7649" stopIfTrue="1" operator="equal">
      <formula>0</formula>
    </cfRule>
  </conditionalFormatting>
  <conditionalFormatting sqref="U25">
    <cfRule type="containsText" dxfId="27162" priority="7644" stopIfTrue="1" operator="containsText" text="dsoy jktdh; fo|ky;ksa esa iz;ksx gsrq fu%'kqYd">
      <formula>NOT(ISERROR(SEARCH("dsoy jktdh; fo|ky;ksa esa iz;ksx gsrq fu%'kqYd",U25)))</formula>
    </cfRule>
    <cfRule type="containsText" dxfId="27161" priority="7645" stopIfTrue="1" operator="containsText" text="dsoy jktdh; fo|ky;ksa esa iz;ksx gsrq fu%'kqYd">
      <formula>NOT(ISERROR(SEARCH("dsoy jktdh; fo|ky;ksa esa iz;ksx gsrq fu%'kqYd",U25)))</formula>
    </cfRule>
    <cfRule type="containsText" dxfId="27160" priority="7646" stopIfTrue="1" operator="containsText" text="dsoy jktdh; fo|ky;ksa esa iz;ksx gsrq fu%'kqYd">
      <formula>NOT(ISERROR(SEARCH("dsoy jktdh; fo|ky;ksa esa iz;ksx gsrq fu%'kqYd",U25)))</formula>
    </cfRule>
    <cfRule type="containsText" dxfId="27159" priority="7647" stopIfTrue="1" operator="containsText" text="f'k{kk foHkkx jktLFkku">
      <formula>NOT(ISERROR(SEARCH("f'k{kk foHkkx jktLFkku",U25)))</formula>
    </cfRule>
    <cfRule type="containsText" dxfId="27158" priority="7648" stopIfTrue="1" operator="containsText" text="iw.kkZad">
      <formula>NOT(ISERROR(SEARCH("iw.kkZad",U25)))</formula>
    </cfRule>
  </conditionalFormatting>
  <conditionalFormatting sqref="W25">
    <cfRule type="cellIs" dxfId="27157" priority="7643" stopIfTrue="1" operator="equal">
      <formula>0</formula>
    </cfRule>
  </conditionalFormatting>
  <conditionalFormatting sqref="W25">
    <cfRule type="containsText" dxfId="27156" priority="7638" stopIfTrue="1" operator="containsText" text="dsoy jktdh; fo|ky;ksa esa iz;ksx gsrq fu%'kqYd">
      <formula>NOT(ISERROR(SEARCH("dsoy jktdh; fo|ky;ksa esa iz;ksx gsrq fu%'kqYd",W25)))</formula>
    </cfRule>
    <cfRule type="containsText" dxfId="27155" priority="7639" stopIfTrue="1" operator="containsText" text="dsoy jktdh; fo|ky;ksa esa iz;ksx gsrq fu%'kqYd">
      <formula>NOT(ISERROR(SEARCH("dsoy jktdh; fo|ky;ksa esa iz;ksx gsrq fu%'kqYd",W25)))</formula>
    </cfRule>
    <cfRule type="containsText" dxfId="27154" priority="7640" stopIfTrue="1" operator="containsText" text="dsoy jktdh; fo|ky;ksa esa iz;ksx gsrq fu%'kqYd">
      <formula>NOT(ISERROR(SEARCH("dsoy jktdh; fo|ky;ksa esa iz;ksx gsrq fu%'kqYd",W25)))</formula>
    </cfRule>
    <cfRule type="containsText" dxfId="27153" priority="7641" stopIfTrue="1" operator="containsText" text="f'k{kk foHkkx jktLFkku">
      <formula>NOT(ISERROR(SEARCH("f'k{kk foHkkx jktLFkku",W25)))</formula>
    </cfRule>
    <cfRule type="containsText" dxfId="27152" priority="7642" stopIfTrue="1" operator="containsText" text="iw.kkZad">
      <formula>NOT(ISERROR(SEARCH("iw.kkZad",W25)))</formula>
    </cfRule>
  </conditionalFormatting>
  <conditionalFormatting sqref="P17">
    <cfRule type="cellIs" dxfId="27151" priority="7637" stopIfTrue="1" operator="equal">
      <formula>0</formula>
    </cfRule>
  </conditionalFormatting>
  <conditionalFormatting sqref="P17">
    <cfRule type="containsText" dxfId="27150" priority="7632" stopIfTrue="1" operator="containsText" text="dsoy jktdh; fo|ky;ksa esa iz;ksx gsrq fu%'kqYd">
      <formula>NOT(ISERROR(SEARCH("dsoy jktdh; fo|ky;ksa esa iz;ksx gsrq fu%'kqYd",P17)))</formula>
    </cfRule>
    <cfRule type="containsText" dxfId="27149" priority="7633" stopIfTrue="1" operator="containsText" text="dsoy jktdh; fo|ky;ksa esa iz;ksx gsrq fu%'kqYd">
      <formula>NOT(ISERROR(SEARCH("dsoy jktdh; fo|ky;ksa esa iz;ksx gsrq fu%'kqYd",P17)))</formula>
    </cfRule>
    <cfRule type="containsText" dxfId="27148" priority="7634" stopIfTrue="1" operator="containsText" text="dsoy jktdh; fo|ky;ksa esa iz;ksx gsrq fu%'kqYd">
      <formula>NOT(ISERROR(SEARCH("dsoy jktdh; fo|ky;ksa esa iz;ksx gsrq fu%'kqYd",P17)))</formula>
    </cfRule>
    <cfRule type="containsText" dxfId="27147" priority="7635" stopIfTrue="1" operator="containsText" text="f'k{kk foHkkx jktLFkku">
      <formula>NOT(ISERROR(SEARCH("f'k{kk foHkkx jktLFkku",P17)))</formula>
    </cfRule>
    <cfRule type="containsText" dxfId="27146" priority="7636" stopIfTrue="1" operator="containsText" text="iw.kkZad">
      <formula>NOT(ISERROR(SEARCH("iw.kkZad",P17)))</formula>
    </cfRule>
  </conditionalFormatting>
  <conditionalFormatting sqref="O16">
    <cfRule type="cellIs" dxfId="27145" priority="7631" stopIfTrue="1" operator="equal">
      <formula>0</formula>
    </cfRule>
  </conditionalFormatting>
  <conditionalFormatting sqref="O16">
    <cfRule type="containsText" dxfId="27144" priority="7626" stopIfTrue="1" operator="containsText" text="dsoy jktdh; fo|ky;ksa esa iz;ksx gsrq fu%'kqYd">
      <formula>NOT(ISERROR(SEARCH("dsoy jktdh; fo|ky;ksa esa iz;ksx gsrq fu%'kqYd",O16)))</formula>
    </cfRule>
    <cfRule type="containsText" dxfId="27143" priority="7627" stopIfTrue="1" operator="containsText" text="dsoy jktdh; fo|ky;ksa esa iz;ksx gsrq fu%'kqYd">
      <formula>NOT(ISERROR(SEARCH("dsoy jktdh; fo|ky;ksa esa iz;ksx gsrq fu%'kqYd",O16)))</formula>
    </cfRule>
    <cfRule type="containsText" dxfId="27142" priority="7628" stopIfTrue="1" operator="containsText" text="dsoy jktdh; fo|ky;ksa esa iz;ksx gsrq fu%'kqYd">
      <formula>NOT(ISERROR(SEARCH("dsoy jktdh; fo|ky;ksa esa iz;ksx gsrq fu%'kqYd",O16)))</formula>
    </cfRule>
    <cfRule type="containsText" dxfId="27141" priority="7629" stopIfTrue="1" operator="containsText" text="f'k{kk foHkkx jktLFkku">
      <formula>NOT(ISERROR(SEARCH("f'k{kk foHkkx jktLFkku",O16)))</formula>
    </cfRule>
    <cfRule type="containsText" dxfId="27140" priority="7630" stopIfTrue="1" operator="containsText" text="iw.kkZad">
      <formula>NOT(ISERROR(SEARCH("iw.kkZad",O16)))</formula>
    </cfRule>
  </conditionalFormatting>
  <conditionalFormatting sqref="Q12:S12">
    <cfRule type="cellIs" dxfId="27139" priority="7625" stopIfTrue="1" operator="equal">
      <formula>0</formula>
    </cfRule>
  </conditionalFormatting>
  <conditionalFormatting sqref="Q12:S12">
    <cfRule type="containsText" dxfId="27138" priority="7620" stopIfTrue="1" operator="containsText" text="dsoy jktdh; fo|ky;ksa esa iz;ksx gsrq fu%'kqYd">
      <formula>NOT(ISERROR(SEARCH("dsoy jktdh; fo|ky;ksa esa iz;ksx gsrq fu%'kqYd",Q12)))</formula>
    </cfRule>
    <cfRule type="containsText" dxfId="27137" priority="7621" stopIfTrue="1" operator="containsText" text="dsoy jktdh; fo|ky;ksa esa iz;ksx gsrq fu%'kqYd">
      <formula>NOT(ISERROR(SEARCH("dsoy jktdh; fo|ky;ksa esa iz;ksx gsrq fu%'kqYd",Q12)))</formula>
    </cfRule>
    <cfRule type="containsText" dxfId="27136" priority="7622" stopIfTrue="1" operator="containsText" text="dsoy jktdh; fo|ky;ksa esa iz;ksx gsrq fu%'kqYd">
      <formula>NOT(ISERROR(SEARCH("dsoy jktdh; fo|ky;ksa esa iz;ksx gsrq fu%'kqYd",Q12)))</formula>
    </cfRule>
    <cfRule type="containsText" dxfId="27135" priority="7623" stopIfTrue="1" operator="containsText" text="f'k{kk foHkkx jktLFkku">
      <formula>NOT(ISERROR(SEARCH("f'k{kk foHkkx jktLFkku",Q12)))</formula>
    </cfRule>
    <cfRule type="containsText" dxfId="27134" priority="7624" stopIfTrue="1" operator="containsText" text="iw.kkZad">
      <formula>NOT(ISERROR(SEARCH("iw.kkZad",Q12)))</formula>
    </cfRule>
  </conditionalFormatting>
  <conditionalFormatting sqref="Q12:S12">
    <cfRule type="cellIs" dxfId="27133" priority="7618" operator="equal">
      <formula>0</formula>
    </cfRule>
    <cfRule type="containsText" dxfId="27132" priority="7619" stopIfTrue="1" operator="containsText" text="false">
      <formula>NOT(ISERROR(SEARCH("false",Q12)))</formula>
    </cfRule>
  </conditionalFormatting>
  <conditionalFormatting sqref="Q12:S12">
    <cfRule type="containsText" dxfId="27131" priority="7617" stopIfTrue="1" operator="containsText" text="izk;ks-">
      <formula>NOT(ISERROR(SEARCH("izk;ks-",Q12)))</formula>
    </cfRule>
  </conditionalFormatting>
  <conditionalFormatting sqref="X19 Q19:S19 U19:V19">
    <cfRule type="cellIs" dxfId="27130" priority="7616" stopIfTrue="1" operator="equal">
      <formula>0</formula>
    </cfRule>
  </conditionalFormatting>
  <conditionalFormatting sqref="X19 Q19:S19 U19:V19">
    <cfRule type="containsText" dxfId="27129" priority="7611" stopIfTrue="1" operator="containsText" text="dsoy jktdh; fo|ky;ksa esa iz;ksx gsrq fu%'kqYd">
      <formula>NOT(ISERROR(SEARCH("dsoy jktdh; fo|ky;ksa esa iz;ksx gsrq fu%'kqYd",Q19)))</formula>
    </cfRule>
    <cfRule type="containsText" dxfId="27128" priority="7612" stopIfTrue="1" operator="containsText" text="dsoy jktdh; fo|ky;ksa esa iz;ksx gsrq fu%'kqYd">
      <formula>NOT(ISERROR(SEARCH("dsoy jktdh; fo|ky;ksa esa iz;ksx gsrq fu%'kqYd",Q19)))</formula>
    </cfRule>
    <cfRule type="containsText" dxfId="27127" priority="7613" stopIfTrue="1" operator="containsText" text="dsoy jktdh; fo|ky;ksa esa iz;ksx gsrq fu%'kqYd">
      <formula>NOT(ISERROR(SEARCH("dsoy jktdh; fo|ky;ksa esa iz;ksx gsrq fu%'kqYd",Q19)))</formula>
    </cfRule>
    <cfRule type="containsText" dxfId="27126" priority="7614" stopIfTrue="1" operator="containsText" text="f'k{kk foHkkx jktLFkku">
      <formula>NOT(ISERROR(SEARCH("f'k{kk foHkkx jktLFkku",Q19)))</formula>
    </cfRule>
    <cfRule type="containsText" dxfId="27125" priority="7615" stopIfTrue="1" operator="containsText" text="iw.kkZad">
      <formula>NOT(ISERROR(SEARCH("iw.kkZad",Q19)))</formula>
    </cfRule>
  </conditionalFormatting>
  <conditionalFormatting sqref="X19 Q19:S19 U19:V19">
    <cfRule type="cellIs" dxfId="27124" priority="7609" operator="equal">
      <formula>0</formula>
    </cfRule>
    <cfRule type="containsText" dxfId="27123" priority="7610" stopIfTrue="1" operator="containsText" text="false">
      <formula>NOT(ISERROR(SEARCH("false",Q19)))</formula>
    </cfRule>
  </conditionalFormatting>
  <conditionalFormatting sqref="X19 Q19:S19 U19:V19">
    <cfRule type="containsText" dxfId="27122" priority="7608" stopIfTrue="1" operator="containsText" text="izk;ks-">
      <formula>NOT(ISERROR(SEARCH("izk;ks-",Q19)))</formula>
    </cfRule>
  </conditionalFormatting>
  <conditionalFormatting sqref="Q16:S16">
    <cfRule type="cellIs" dxfId="27121" priority="7607" stopIfTrue="1" operator="equal">
      <formula>0</formula>
    </cfRule>
  </conditionalFormatting>
  <conditionalFormatting sqref="Q16:S16">
    <cfRule type="containsText" dxfId="27120" priority="7602" stopIfTrue="1" operator="containsText" text="dsoy jktdh; fo|ky;ksa esa iz;ksx gsrq fu%'kqYd">
      <formula>NOT(ISERROR(SEARCH("dsoy jktdh; fo|ky;ksa esa iz;ksx gsrq fu%'kqYd",Q16)))</formula>
    </cfRule>
    <cfRule type="containsText" dxfId="27119" priority="7603" stopIfTrue="1" operator="containsText" text="dsoy jktdh; fo|ky;ksa esa iz;ksx gsrq fu%'kqYd">
      <formula>NOT(ISERROR(SEARCH("dsoy jktdh; fo|ky;ksa esa iz;ksx gsrq fu%'kqYd",Q16)))</formula>
    </cfRule>
    <cfRule type="containsText" dxfId="27118" priority="7604" stopIfTrue="1" operator="containsText" text="dsoy jktdh; fo|ky;ksa esa iz;ksx gsrq fu%'kqYd">
      <formula>NOT(ISERROR(SEARCH("dsoy jktdh; fo|ky;ksa esa iz;ksx gsrq fu%'kqYd",Q16)))</formula>
    </cfRule>
    <cfRule type="containsText" dxfId="27117" priority="7605" stopIfTrue="1" operator="containsText" text="f'k{kk foHkkx jktLFkku">
      <formula>NOT(ISERROR(SEARCH("f'k{kk foHkkx jktLFkku",Q16)))</formula>
    </cfRule>
    <cfRule type="containsText" dxfId="27116" priority="7606" stopIfTrue="1" operator="containsText" text="iw.kkZad">
      <formula>NOT(ISERROR(SEARCH("iw.kkZad",Q16)))</formula>
    </cfRule>
  </conditionalFormatting>
  <conditionalFormatting sqref="Q16:S16">
    <cfRule type="cellIs" dxfId="27115" priority="7600" operator="equal">
      <formula>0</formula>
    </cfRule>
    <cfRule type="containsText" dxfId="27114" priority="7601" stopIfTrue="1" operator="containsText" text="false">
      <formula>NOT(ISERROR(SEARCH("false",Q16)))</formula>
    </cfRule>
  </conditionalFormatting>
  <conditionalFormatting sqref="Q16:S16">
    <cfRule type="containsText" dxfId="27113" priority="7599" stopIfTrue="1" operator="containsText" text="izk;ks-">
      <formula>NOT(ISERROR(SEARCH("izk;ks-",Q16)))</formula>
    </cfRule>
  </conditionalFormatting>
  <conditionalFormatting sqref="Q26:Q29">
    <cfRule type="cellIs" dxfId="27112" priority="7598" stopIfTrue="1" operator="equal">
      <formula>0</formula>
    </cfRule>
  </conditionalFormatting>
  <conditionalFormatting sqref="Q26:Q29">
    <cfRule type="containsText" dxfId="27111" priority="7593" stopIfTrue="1" operator="containsText" text="dsoy jktdh; fo|ky;ksa esa iz;ksx gsrq fu%'kqYd">
      <formula>NOT(ISERROR(SEARCH("dsoy jktdh; fo|ky;ksa esa iz;ksx gsrq fu%'kqYd",Q26)))</formula>
    </cfRule>
    <cfRule type="containsText" dxfId="27110" priority="7594" stopIfTrue="1" operator="containsText" text="dsoy jktdh; fo|ky;ksa esa iz;ksx gsrq fu%'kqYd">
      <formula>NOT(ISERROR(SEARCH("dsoy jktdh; fo|ky;ksa esa iz;ksx gsrq fu%'kqYd",Q26)))</formula>
    </cfRule>
    <cfRule type="containsText" dxfId="27109" priority="7595" stopIfTrue="1" operator="containsText" text="dsoy jktdh; fo|ky;ksa esa iz;ksx gsrq fu%'kqYd">
      <formula>NOT(ISERROR(SEARCH("dsoy jktdh; fo|ky;ksa esa iz;ksx gsrq fu%'kqYd",Q26)))</formula>
    </cfRule>
    <cfRule type="containsText" dxfId="27108" priority="7596" stopIfTrue="1" operator="containsText" text="f'k{kk foHkkx jktLFkku">
      <formula>NOT(ISERROR(SEARCH("f'k{kk foHkkx jktLFkku",Q26)))</formula>
    </cfRule>
    <cfRule type="containsText" dxfId="27107" priority="7597" stopIfTrue="1" operator="containsText" text="iw.kkZad">
      <formula>NOT(ISERROR(SEARCH("iw.kkZad",Q26)))</formula>
    </cfRule>
  </conditionalFormatting>
  <conditionalFormatting sqref="S26:S29">
    <cfRule type="cellIs" dxfId="27106" priority="7592" stopIfTrue="1" operator="equal">
      <formula>0</formula>
    </cfRule>
  </conditionalFormatting>
  <conditionalFormatting sqref="S26:S29">
    <cfRule type="containsText" dxfId="27105" priority="7587" stopIfTrue="1" operator="containsText" text="dsoy jktdh; fo|ky;ksa esa iz;ksx gsrq fu%'kqYd">
      <formula>NOT(ISERROR(SEARCH("dsoy jktdh; fo|ky;ksa esa iz;ksx gsrq fu%'kqYd",S26)))</formula>
    </cfRule>
    <cfRule type="containsText" dxfId="27104" priority="7588" stopIfTrue="1" operator="containsText" text="dsoy jktdh; fo|ky;ksa esa iz;ksx gsrq fu%'kqYd">
      <formula>NOT(ISERROR(SEARCH("dsoy jktdh; fo|ky;ksa esa iz;ksx gsrq fu%'kqYd",S26)))</formula>
    </cfRule>
    <cfRule type="containsText" dxfId="27103" priority="7589" stopIfTrue="1" operator="containsText" text="dsoy jktdh; fo|ky;ksa esa iz;ksx gsrq fu%'kqYd">
      <formula>NOT(ISERROR(SEARCH("dsoy jktdh; fo|ky;ksa esa iz;ksx gsrq fu%'kqYd",S26)))</formula>
    </cfRule>
    <cfRule type="containsText" dxfId="27102" priority="7590" stopIfTrue="1" operator="containsText" text="f'k{kk foHkkx jktLFkku">
      <formula>NOT(ISERROR(SEARCH("f'k{kk foHkkx jktLFkku",S26)))</formula>
    </cfRule>
    <cfRule type="containsText" dxfId="27101" priority="7591" stopIfTrue="1" operator="containsText" text="iw.kkZad">
      <formula>NOT(ISERROR(SEARCH("iw.kkZad",S26)))</formula>
    </cfRule>
  </conditionalFormatting>
  <conditionalFormatting sqref="U26:U29">
    <cfRule type="cellIs" dxfId="27100" priority="7586" stopIfTrue="1" operator="equal">
      <formula>0</formula>
    </cfRule>
  </conditionalFormatting>
  <conditionalFormatting sqref="U26:U29">
    <cfRule type="containsText" dxfId="27099" priority="7581" stopIfTrue="1" operator="containsText" text="dsoy jktdh; fo|ky;ksa esa iz;ksx gsrq fu%'kqYd">
      <formula>NOT(ISERROR(SEARCH("dsoy jktdh; fo|ky;ksa esa iz;ksx gsrq fu%'kqYd",U26)))</formula>
    </cfRule>
    <cfRule type="containsText" dxfId="27098" priority="7582" stopIfTrue="1" operator="containsText" text="dsoy jktdh; fo|ky;ksa esa iz;ksx gsrq fu%'kqYd">
      <formula>NOT(ISERROR(SEARCH("dsoy jktdh; fo|ky;ksa esa iz;ksx gsrq fu%'kqYd",U26)))</formula>
    </cfRule>
    <cfRule type="containsText" dxfId="27097" priority="7583" stopIfTrue="1" operator="containsText" text="dsoy jktdh; fo|ky;ksa esa iz;ksx gsrq fu%'kqYd">
      <formula>NOT(ISERROR(SEARCH("dsoy jktdh; fo|ky;ksa esa iz;ksx gsrq fu%'kqYd",U26)))</formula>
    </cfRule>
    <cfRule type="containsText" dxfId="27096" priority="7584" stopIfTrue="1" operator="containsText" text="f'k{kk foHkkx jktLFkku">
      <formula>NOT(ISERROR(SEARCH("f'k{kk foHkkx jktLFkku",U26)))</formula>
    </cfRule>
    <cfRule type="containsText" dxfId="27095" priority="7585" stopIfTrue="1" operator="containsText" text="iw.kkZad">
      <formula>NOT(ISERROR(SEARCH("iw.kkZad",U26)))</formula>
    </cfRule>
  </conditionalFormatting>
  <conditionalFormatting sqref="W26:W29">
    <cfRule type="cellIs" dxfId="27094" priority="7580" stopIfTrue="1" operator="equal">
      <formula>0</formula>
    </cfRule>
  </conditionalFormatting>
  <conditionalFormatting sqref="W26:W29">
    <cfRule type="containsText" dxfId="27093" priority="7575" stopIfTrue="1" operator="containsText" text="dsoy jktdh; fo|ky;ksa esa iz;ksx gsrq fu%'kqYd">
      <formula>NOT(ISERROR(SEARCH("dsoy jktdh; fo|ky;ksa esa iz;ksx gsrq fu%'kqYd",W26)))</formula>
    </cfRule>
    <cfRule type="containsText" dxfId="27092" priority="7576" stopIfTrue="1" operator="containsText" text="dsoy jktdh; fo|ky;ksa esa iz;ksx gsrq fu%'kqYd">
      <formula>NOT(ISERROR(SEARCH("dsoy jktdh; fo|ky;ksa esa iz;ksx gsrq fu%'kqYd",W26)))</formula>
    </cfRule>
    <cfRule type="containsText" dxfId="27091" priority="7577" stopIfTrue="1" operator="containsText" text="dsoy jktdh; fo|ky;ksa esa iz;ksx gsrq fu%'kqYd">
      <formula>NOT(ISERROR(SEARCH("dsoy jktdh; fo|ky;ksa esa iz;ksx gsrq fu%'kqYd",W26)))</formula>
    </cfRule>
    <cfRule type="containsText" dxfId="27090" priority="7578" stopIfTrue="1" operator="containsText" text="f'k{kk foHkkx jktLFkku">
      <formula>NOT(ISERROR(SEARCH("f'k{kk foHkkx jktLFkku",W26)))</formula>
    </cfRule>
    <cfRule type="containsText" dxfId="27089" priority="7579" stopIfTrue="1" operator="containsText" text="iw.kkZad">
      <formula>NOT(ISERROR(SEARCH("iw.kkZad",W26)))</formula>
    </cfRule>
  </conditionalFormatting>
  <conditionalFormatting sqref="O27:P27">
    <cfRule type="cellIs" dxfId="27088" priority="7574" stopIfTrue="1" operator="equal">
      <formula>0</formula>
    </cfRule>
  </conditionalFormatting>
  <conditionalFormatting sqref="O27:P27">
    <cfRule type="containsText" dxfId="27087" priority="7569" stopIfTrue="1" operator="containsText" text="dsoy jktdh; fo|ky;ksa esa iz;ksx gsrq fu%'kqYd">
      <formula>NOT(ISERROR(SEARCH("dsoy jktdh; fo|ky;ksa esa iz;ksx gsrq fu%'kqYd",O27)))</formula>
    </cfRule>
    <cfRule type="containsText" dxfId="27086" priority="7570" stopIfTrue="1" operator="containsText" text="dsoy jktdh; fo|ky;ksa esa iz;ksx gsrq fu%'kqYd">
      <formula>NOT(ISERROR(SEARCH("dsoy jktdh; fo|ky;ksa esa iz;ksx gsrq fu%'kqYd",O27)))</formula>
    </cfRule>
    <cfRule type="containsText" dxfId="27085" priority="7571" stopIfTrue="1" operator="containsText" text="dsoy jktdh; fo|ky;ksa esa iz;ksx gsrq fu%'kqYd">
      <formula>NOT(ISERROR(SEARCH("dsoy jktdh; fo|ky;ksa esa iz;ksx gsrq fu%'kqYd",O27)))</formula>
    </cfRule>
    <cfRule type="containsText" dxfId="27084" priority="7572" stopIfTrue="1" operator="containsText" text="f'k{kk foHkkx jktLFkku">
      <formula>NOT(ISERROR(SEARCH("f'k{kk foHkkx jktLFkku",O27)))</formula>
    </cfRule>
    <cfRule type="containsText" dxfId="27083" priority="7573" stopIfTrue="1" operator="containsText" text="iw.kkZad">
      <formula>NOT(ISERROR(SEARCH("iw.kkZad",O27)))</formula>
    </cfRule>
  </conditionalFormatting>
  <conditionalFormatting sqref="G13:G15">
    <cfRule type="expression" dxfId="27082" priority="7568">
      <formula>is(error)</formula>
    </cfRule>
  </conditionalFormatting>
  <conditionalFormatting sqref="G13:G15">
    <cfRule type="cellIs" dxfId="27081" priority="7567" operator="equal">
      <formula>0</formula>
    </cfRule>
  </conditionalFormatting>
  <conditionalFormatting sqref="G13:G15">
    <cfRule type="expression" dxfId="27080" priority="7566">
      <formula>ISERROR(G13)</formula>
    </cfRule>
  </conditionalFormatting>
  <conditionalFormatting sqref="K13:K15">
    <cfRule type="expression" dxfId="27079" priority="7565">
      <formula>is(error)</formula>
    </cfRule>
  </conditionalFormatting>
  <conditionalFormatting sqref="K13:K15">
    <cfRule type="cellIs" dxfId="27078" priority="7564" operator="equal">
      <formula>0</formula>
    </cfRule>
  </conditionalFormatting>
  <conditionalFormatting sqref="K13:K15">
    <cfRule type="expression" dxfId="27077" priority="7563">
      <formula>ISERROR(K13)</formula>
    </cfRule>
  </conditionalFormatting>
  <conditionalFormatting sqref="G17">
    <cfRule type="expression" dxfId="27076" priority="7562">
      <formula>is(error)</formula>
    </cfRule>
  </conditionalFormatting>
  <conditionalFormatting sqref="G17">
    <cfRule type="cellIs" dxfId="27075" priority="7561" operator="equal">
      <formula>0</formula>
    </cfRule>
  </conditionalFormatting>
  <conditionalFormatting sqref="G17">
    <cfRule type="expression" dxfId="27074" priority="7560">
      <formula>ISERROR(G17)</formula>
    </cfRule>
  </conditionalFormatting>
  <conditionalFormatting sqref="K17">
    <cfRule type="expression" dxfId="27073" priority="7559">
      <formula>is(error)</formula>
    </cfRule>
  </conditionalFormatting>
  <conditionalFormatting sqref="K17">
    <cfRule type="cellIs" dxfId="27072" priority="7558" operator="equal">
      <formula>0</formula>
    </cfRule>
  </conditionalFormatting>
  <conditionalFormatting sqref="K17">
    <cfRule type="expression" dxfId="27071" priority="7557">
      <formula>ISERROR(K17)</formula>
    </cfRule>
  </conditionalFormatting>
  <conditionalFormatting sqref="X12 U12:V12">
    <cfRule type="cellIs" dxfId="27070" priority="7556" stopIfTrue="1" operator="equal">
      <formula>0</formula>
    </cfRule>
  </conditionalFormatting>
  <conditionalFormatting sqref="X12 U12:V12">
    <cfRule type="containsText" dxfId="27069" priority="7551" stopIfTrue="1" operator="containsText" text="dsoy jktdh; fo|ky;ksa esa iz;ksx gsrq fu%'kqYd">
      <formula>NOT(ISERROR(SEARCH("dsoy jktdh; fo|ky;ksa esa iz;ksx gsrq fu%'kqYd",U12)))</formula>
    </cfRule>
    <cfRule type="containsText" dxfId="27068" priority="7552" stopIfTrue="1" operator="containsText" text="dsoy jktdh; fo|ky;ksa esa iz;ksx gsrq fu%'kqYd">
      <formula>NOT(ISERROR(SEARCH("dsoy jktdh; fo|ky;ksa esa iz;ksx gsrq fu%'kqYd",U12)))</formula>
    </cfRule>
    <cfRule type="containsText" dxfId="27067" priority="7553" stopIfTrue="1" operator="containsText" text="dsoy jktdh; fo|ky;ksa esa iz;ksx gsrq fu%'kqYd">
      <formula>NOT(ISERROR(SEARCH("dsoy jktdh; fo|ky;ksa esa iz;ksx gsrq fu%'kqYd",U12)))</formula>
    </cfRule>
    <cfRule type="containsText" dxfId="27066" priority="7554" stopIfTrue="1" operator="containsText" text="f'k{kk foHkkx jktLFkku">
      <formula>NOT(ISERROR(SEARCH("f'k{kk foHkkx jktLFkku",U12)))</formula>
    </cfRule>
    <cfRule type="containsText" dxfId="27065" priority="7555" stopIfTrue="1" operator="containsText" text="iw.kkZad">
      <formula>NOT(ISERROR(SEARCH("iw.kkZad",U12)))</formula>
    </cfRule>
  </conditionalFormatting>
  <conditionalFormatting sqref="X12 U12:V12">
    <cfRule type="cellIs" dxfId="27064" priority="7549" operator="equal">
      <formula>0</formula>
    </cfRule>
    <cfRule type="containsText" dxfId="27063" priority="7550" stopIfTrue="1" operator="containsText" text="false">
      <formula>NOT(ISERROR(SEARCH("false",U12)))</formula>
    </cfRule>
  </conditionalFormatting>
  <conditionalFormatting sqref="X12 U12:V12">
    <cfRule type="containsText" dxfId="27062" priority="7548" stopIfTrue="1" operator="containsText" text="izk;ks-">
      <formula>NOT(ISERROR(SEARCH("izk;ks-",U12)))</formula>
    </cfRule>
  </conditionalFormatting>
  <conditionalFormatting sqref="X16 U16:V16">
    <cfRule type="cellIs" dxfId="27061" priority="7547" stopIfTrue="1" operator="equal">
      <formula>0</formula>
    </cfRule>
  </conditionalFormatting>
  <conditionalFormatting sqref="X16 U16:V16">
    <cfRule type="containsText" dxfId="27060" priority="7542" stopIfTrue="1" operator="containsText" text="dsoy jktdh; fo|ky;ksa esa iz;ksx gsrq fu%'kqYd">
      <formula>NOT(ISERROR(SEARCH("dsoy jktdh; fo|ky;ksa esa iz;ksx gsrq fu%'kqYd",U16)))</formula>
    </cfRule>
    <cfRule type="containsText" dxfId="27059" priority="7543" stopIfTrue="1" operator="containsText" text="dsoy jktdh; fo|ky;ksa esa iz;ksx gsrq fu%'kqYd">
      <formula>NOT(ISERROR(SEARCH("dsoy jktdh; fo|ky;ksa esa iz;ksx gsrq fu%'kqYd",U16)))</formula>
    </cfRule>
    <cfRule type="containsText" dxfId="27058" priority="7544" stopIfTrue="1" operator="containsText" text="dsoy jktdh; fo|ky;ksa esa iz;ksx gsrq fu%'kqYd">
      <formula>NOT(ISERROR(SEARCH("dsoy jktdh; fo|ky;ksa esa iz;ksx gsrq fu%'kqYd",U16)))</formula>
    </cfRule>
    <cfRule type="containsText" dxfId="27057" priority="7545" stopIfTrue="1" operator="containsText" text="f'k{kk foHkkx jktLFkku">
      <formula>NOT(ISERROR(SEARCH("f'k{kk foHkkx jktLFkku",U16)))</formula>
    </cfRule>
    <cfRule type="containsText" dxfId="27056" priority="7546" stopIfTrue="1" operator="containsText" text="iw.kkZad">
      <formula>NOT(ISERROR(SEARCH("iw.kkZad",U16)))</formula>
    </cfRule>
  </conditionalFormatting>
  <conditionalFormatting sqref="X16 U16:V16">
    <cfRule type="cellIs" dxfId="27055" priority="7540" operator="equal">
      <formula>0</formula>
    </cfRule>
    <cfRule type="containsText" dxfId="27054" priority="7541" stopIfTrue="1" operator="containsText" text="false">
      <formula>NOT(ISERROR(SEARCH("false",U16)))</formula>
    </cfRule>
  </conditionalFormatting>
  <conditionalFormatting sqref="X16 U16:V16">
    <cfRule type="containsText" dxfId="27053" priority="7539" stopIfTrue="1" operator="containsText" text="izk;ks-">
      <formula>NOT(ISERROR(SEARCH("izk;ks-",U16)))</formula>
    </cfRule>
  </conditionalFormatting>
  <conditionalFormatting sqref="T13:T15">
    <cfRule type="expression" dxfId="27052" priority="7538">
      <formula>is(error)</formula>
    </cfRule>
  </conditionalFormatting>
  <conditionalFormatting sqref="T13:T15">
    <cfRule type="cellIs" dxfId="27051" priority="7537" operator="equal">
      <formula>0</formula>
    </cfRule>
  </conditionalFormatting>
  <conditionalFormatting sqref="T13:T15">
    <cfRule type="expression" dxfId="27050" priority="7536">
      <formula>ISERROR(T13)</formula>
    </cfRule>
  </conditionalFormatting>
  <conditionalFormatting sqref="X13:X15">
    <cfRule type="expression" dxfId="27049" priority="7535">
      <formula>is(error)</formula>
    </cfRule>
  </conditionalFormatting>
  <conditionalFormatting sqref="X13:X15">
    <cfRule type="cellIs" dxfId="27048" priority="7534" operator="equal">
      <formula>0</formula>
    </cfRule>
  </conditionalFormatting>
  <conditionalFormatting sqref="X13:X15">
    <cfRule type="expression" dxfId="27047" priority="7533">
      <formula>ISERROR(X13)</formula>
    </cfRule>
  </conditionalFormatting>
  <conditionalFormatting sqref="T17">
    <cfRule type="expression" dxfId="27046" priority="7532">
      <formula>is(error)</formula>
    </cfRule>
  </conditionalFormatting>
  <conditionalFormatting sqref="T17">
    <cfRule type="cellIs" dxfId="27045" priority="7531" operator="equal">
      <formula>0</formula>
    </cfRule>
  </conditionalFormatting>
  <conditionalFormatting sqref="T17">
    <cfRule type="expression" dxfId="27044" priority="7530">
      <formula>ISERROR(T17)</formula>
    </cfRule>
  </conditionalFormatting>
  <conditionalFormatting sqref="X17">
    <cfRule type="expression" dxfId="27043" priority="7529">
      <formula>is(error)</formula>
    </cfRule>
  </conditionalFormatting>
  <conditionalFormatting sqref="X17">
    <cfRule type="cellIs" dxfId="27042" priority="7528" operator="equal">
      <formula>0</formula>
    </cfRule>
  </conditionalFormatting>
  <conditionalFormatting sqref="X17">
    <cfRule type="expression" dxfId="27041" priority="7527">
      <formula>ISERROR(X17)</formula>
    </cfRule>
  </conditionalFormatting>
  <conditionalFormatting sqref="F37 F66 F95 F124 F153 F182 F211 F240 F269 K39 K68 K97 K126 K155 K184 K213 K242 K271 C35:C39 C64:C68 C93:C97 C122:C126 C151:C155 C180:C184 C209:C213 C238:C242 C267:C271 B52:D52 B81:D81 B110:D110 B139:D139 B168:D168 B197:D197 B226:D226 B255:D255 B284:D284 F52 F81 F110 F139 F168 F197 F226 F255 F284 H52 H81 H110 H139 H168 H197 H226 H255 H284 B33:B40 B62:B69 B91:B98 B120:B127 B149:B156 B178:B185 B207:B214 B236:B243 B265:B272 B53:C54 B82:C83 B111:C112 B140:C141 B169:C170 B198:C199 B227:C228 B256:C257 B285:C286 B42:C44 B71:C73 B100:C102 B129:C131 B158:C160 B187:C189 B216:C218 B245:C247 B274:C276 A30:A31 A59:A60 A88:A89 A117:A118 A146:A147 A175:A176 A204:A205 A233:A234 A262:A263">
    <cfRule type="cellIs" dxfId="27040" priority="7526" stopIfTrue="1" operator="equal">
      <formula>0</formula>
    </cfRule>
  </conditionalFormatting>
  <conditionalFormatting sqref="F37 F66 F95 F124 F153 F182 F211 F240 F269 K39 K68 K97 K126 K155 K184 K213 K242 K271 C35:C39 C64:C68 C93:C97 C122:C126 C151:C155 C180:C184 C209:C213 C238:C242 C267:C271 B52:D52 B81:D81 B110:D110 B139:D139 B168:D168 B197:D197 B226:D226 B255:D255 B284:D284 F52 F81 F110 F139 F168 F197 F226 F255 F284 H52 H81 H110 H139 H168 H197 H226 H255 H284 B33:B40 B62:B69 B91:B98 B120:B127 B149:B156 B178:B185 B207:B214 B236:B243 B265:B272 B53:C54 B82:C83 B111:C112 B140:C141 B169:C170 B198:C199 B227:C228 B256:C257 B285:C286 B42:C44 B71:C73 B100:C102 B129:C131 B158:C160 B187:C189 B216:C218 B245:C247 B274:C276 A30:A31 A59:A60 A88:A89 A117:A118 A146:A147 A175:A176 A204:A205 A233:A234 A262:A263">
    <cfRule type="containsText" dxfId="27039" priority="7521" stopIfTrue="1" operator="containsText" text="dsoy jktdh; fo|ky;ksa esa iz;ksx gsrq fu%'kqYd">
      <formula>NOT(ISERROR(SEARCH("dsoy jktdh; fo|ky;ksa esa iz;ksx gsrq fu%'kqYd",A30)))</formula>
    </cfRule>
    <cfRule type="containsText" dxfId="27038" priority="7522" stopIfTrue="1" operator="containsText" text="dsoy jktdh; fo|ky;ksa esa iz;ksx gsrq fu%'kqYd">
      <formula>NOT(ISERROR(SEARCH("dsoy jktdh; fo|ky;ksa esa iz;ksx gsrq fu%'kqYd",A30)))</formula>
    </cfRule>
    <cfRule type="containsText" dxfId="27037" priority="7523" stopIfTrue="1" operator="containsText" text="dsoy jktdh; fo|ky;ksa esa iz;ksx gsrq fu%'kqYd">
      <formula>NOT(ISERROR(SEARCH("dsoy jktdh; fo|ky;ksa esa iz;ksx gsrq fu%'kqYd",A30)))</formula>
    </cfRule>
    <cfRule type="containsText" dxfId="27036" priority="7524" stopIfTrue="1" operator="containsText" text="f'k{kk foHkkx jktLFkku">
      <formula>NOT(ISERROR(SEARCH("f'k{kk foHkkx jktLFkku",A30)))</formula>
    </cfRule>
    <cfRule type="containsText" dxfId="27035" priority="7525" stopIfTrue="1" operator="containsText" text="iw.kkZad">
      <formula>NOT(ISERROR(SEARCH("iw.kkZad",A30)))</formula>
    </cfRule>
  </conditionalFormatting>
  <conditionalFormatting sqref="B39:C39 B68:C68 B97:C97 B126:C126 B155:C155 B184:C184 B213:C213 B242:C242 B271:C271">
    <cfRule type="cellIs" dxfId="27034" priority="7519" operator="equal">
      <formula>0</formula>
    </cfRule>
    <cfRule type="containsText" dxfId="27033" priority="7520" stopIfTrue="1" operator="containsText" text="false">
      <formula>NOT(ISERROR(SEARCH("false",B39)))</formula>
    </cfRule>
  </conditionalFormatting>
  <conditionalFormatting sqref="G39 G68 G97 G126 G155 G184 G213 G242 G271">
    <cfRule type="cellIs" dxfId="27032" priority="7518" stopIfTrue="1" operator="equal">
      <formula>0</formula>
    </cfRule>
  </conditionalFormatting>
  <conditionalFormatting sqref="G39 G68 G97 G126 G155 G184 G213 G242 G271">
    <cfRule type="containsText" dxfId="27031" priority="7513" stopIfTrue="1" operator="containsText" text="dsoy jktdh; fo|ky;ksa esa iz;ksx gsrq fu%'kqYd">
      <formula>NOT(ISERROR(SEARCH("dsoy jktdh; fo|ky;ksa esa iz;ksx gsrq fu%'kqYd",G39)))</formula>
    </cfRule>
    <cfRule type="containsText" dxfId="27030" priority="7514" stopIfTrue="1" operator="containsText" text="dsoy jktdh; fo|ky;ksa esa iz;ksx gsrq fu%'kqYd">
      <formula>NOT(ISERROR(SEARCH("dsoy jktdh; fo|ky;ksa esa iz;ksx gsrq fu%'kqYd",G39)))</formula>
    </cfRule>
    <cfRule type="containsText" dxfId="27029" priority="7515" stopIfTrue="1" operator="containsText" text="dsoy jktdh; fo|ky;ksa esa iz;ksx gsrq fu%'kqYd">
      <formula>NOT(ISERROR(SEARCH("dsoy jktdh; fo|ky;ksa esa iz;ksx gsrq fu%'kqYd",G39)))</formula>
    </cfRule>
    <cfRule type="containsText" dxfId="27028" priority="7516" stopIfTrue="1" operator="containsText" text="f'k{kk foHkkx jktLFkku">
      <formula>NOT(ISERROR(SEARCH("f'k{kk foHkkx jktLFkku",G39)))</formula>
    </cfRule>
    <cfRule type="containsText" dxfId="27027" priority="7517" stopIfTrue="1" operator="containsText" text="iw.kkZad">
      <formula>NOT(ISERROR(SEARCH("iw.kkZad",G39)))</formula>
    </cfRule>
  </conditionalFormatting>
  <conditionalFormatting sqref="G39 G68 G97 G126 G155 G184 G213 G242 G271">
    <cfRule type="cellIs" dxfId="27026" priority="7511" operator="equal">
      <formula>0</formula>
    </cfRule>
    <cfRule type="containsText" dxfId="27025" priority="7512" stopIfTrue="1" operator="containsText" text="false">
      <formula>NOT(ISERROR(SEARCH("false",G39)))</formula>
    </cfRule>
  </conditionalFormatting>
  <conditionalFormatting sqref="G39 G68 G97 G126 G155 G184 G213 G242 G271">
    <cfRule type="containsText" dxfId="27024" priority="7510" stopIfTrue="1" operator="containsText" text="izk;ks-">
      <formula>NOT(ISERROR(SEARCH("izk;ks-",G39)))</formula>
    </cfRule>
  </conditionalFormatting>
  <conditionalFormatting sqref="J52 J81 J110 J139 J168 J197 J226 J255 J284">
    <cfRule type="cellIs" dxfId="27023" priority="7497" stopIfTrue="1" operator="equal">
      <formula>0</formula>
    </cfRule>
  </conditionalFormatting>
  <conditionalFormatting sqref="J52 J81 J110 J139 J168 J197 J226 J255 J284">
    <cfRule type="containsText" dxfId="27022" priority="7492" stopIfTrue="1" operator="containsText" text="dsoy jktdh; fo|ky;ksa esa iz;ksx gsrq fu%'kqYd">
      <formula>NOT(ISERROR(SEARCH("dsoy jktdh; fo|ky;ksa esa iz;ksx gsrq fu%'kqYd",J52)))</formula>
    </cfRule>
    <cfRule type="containsText" dxfId="27021" priority="7493" stopIfTrue="1" operator="containsText" text="dsoy jktdh; fo|ky;ksa esa iz;ksx gsrq fu%'kqYd">
      <formula>NOT(ISERROR(SEARCH("dsoy jktdh; fo|ky;ksa esa iz;ksx gsrq fu%'kqYd",J52)))</formula>
    </cfRule>
    <cfRule type="containsText" dxfId="27020" priority="7494" stopIfTrue="1" operator="containsText" text="dsoy jktdh; fo|ky;ksa esa iz;ksx gsrq fu%'kqYd">
      <formula>NOT(ISERROR(SEARCH("dsoy jktdh; fo|ky;ksa esa iz;ksx gsrq fu%'kqYd",J52)))</formula>
    </cfRule>
    <cfRule type="containsText" dxfId="27019" priority="7495" stopIfTrue="1" operator="containsText" text="f'k{kk foHkkx jktLFkku">
      <formula>NOT(ISERROR(SEARCH("f'k{kk foHkkx jktLFkku",J52)))</formula>
    </cfRule>
    <cfRule type="containsText" dxfId="27018" priority="7496" stopIfTrue="1" operator="containsText" text="iw.kkZad">
      <formula>NOT(ISERROR(SEARCH("iw.kkZad",J52)))</formula>
    </cfRule>
  </conditionalFormatting>
  <conditionalFormatting sqref="D53 D82 D111 D140 D169 D198 D227 D256 D285">
    <cfRule type="cellIs" dxfId="27017" priority="7491" stopIfTrue="1" operator="equal">
      <formula>0</formula>
    </cfRule>
  </conditionalFormatting>
  <conditionalFormatting sqref="D53 D82 D111 D140 D169 D198 D227 D256 D285">
    <cfRule type="containsText" dxfId="27016" priority="7486" stopIfTrue="1" operator="containsText" text="dsoy jktdh; fo|ky;ksa esa iz;ksx gsrq fu%'kqYd">
      <formula>NOT(ISERROR(SEARCH("dsoy jktdh; fo|ky;ksa esa iz;ksx gsrq fu%'kqYd",D53)))</formula>
    </cfRule>
    <cfRule type="containsText" dxfId="27015" priority="7487" stopIfTrue="1" operator="containsText" text="dsoy jktdh; fo|ky;ksa esa iz;ksx gsrq fu%'kqYd">
      <formula>NOT(ISERROR(SEARCH("dsoy jktdh; fo|ky;ksa esa iz;ksx gsrq fu%'kqYd",D53)))</formula>
    </cfRule>
    <cfRule type="containsText" dxfId="27014" priority="7488" stopIfTrue="1" operator="containsText" text="dsoy jktdh; fo|ky;ksa esa iz;ksx gsrq fu%'kqYd">
      <formula>NOT(ISERROR(SEARCH("dsoy jktdh; fo|ky;ksa esa iz;ksx gsrq fu%'kqYd",D53)))</formula>
    </cfRule>
    <cfRule type="containsText" dxfId="27013" priority="7489" stopIfTrue="1" operator="containsText" text="f'k{kk foHkkx jktLFkku">
      <formula>NOT(ISERROR(SEARCH("f'k{kk foHkkx jktLFkku",D53)))</formula>
    </cfRule>
    <cfRule type="containsText" dxfId="27012" priority="7490" stopIfTrue="1" operator="containsText" text="iw.kkZad">
      <formula>NOT(ISERROR(SEARCH("iw.kkZad",D53)))</formula>
    </cfRule>
  </conditionalFormatting>
  <conditionalFormatting sqref="F53 F82 F111 F140 F169 F198 F227 F256 F285">
    <cfRule type="cellIs" dxfId="27011" priority="7485" stopIfTrue="1" operator="equal">
      <formula>0</formula>
    </cfRule>
  </conditionalFormatting>
  <conditionalFormatting sqref="F53 F82 F111 F140 F169 F198 F227 F256 F285">
    <cfRule type="containsText" dxfId="27010" priority="7480" stopIfTrue="1" operator="containsText" text="dsoy jktdh; fo|ky;ksa esa iz;ksx gsrq fu%'kqYd">
      <formula>NOT(ISERROR(SEARCH("dsoy jktdh; fo|ky;ksa esa iz;ksx gsrq fu%'kqYd",F53)))</formula>
    </cfRule>
    <cfRule type="containsText" dxfId="27009" priority="7481" stopIfTrue="1" operator="containsText" text="dsoy jktdh; fo|ky;ksa esa iz;ksx gsrq fu%'kqYd">
      <formula>NOT(ISERROR(SEARCH("dsoy jktdh; fo|ky;ksa esa iz;ksx gsrq fu%'kqYd",F53)))</formula>
    </cfRule>
    <cfRule type="containsText" dxfId="27008" priority="7482" stopIfTrue="1" operator="containsText" text="dsoy jktdh; fo|ky;ksa esa iz;ksx gsrq fu%'kqYd">
      <formula>NOT(ISERROR(SEARCH("dsoy jktdh; fo|ky;ksa esa iz;ksx gsrq fu%'kqYd",F53)))</formula>
    </cfRule>
    <cfRule type="containsText" dxfId="27007" priority="7483" stopIfTrue="1" operator="containsText" text="f'k{kk foHkkx jktLFkku">
      <formula>NOT(ISERROR(SEARCH("f'k{kk foHkkx jktLFkku",F53)))</formula>
    </cfRule>
    <cfRule type="containsText" dxfId="27006" priority="7484" stopIfTrue="1" operator="containsText" text="iw.kkZad">
      <formula>NOT(ISERROR(SEARCH("iw.kkZad",F53)))</formula>
    </cfRule>
  </conditionalFormatting>
  <conditionalFormatting sqref="H53 H82 H111 H140 H169 H198 H227 H256 H285">
    <cfRule type="cellIs" dxfId="27005" priority="7479" stopIfTrue="1" operator="equal">
      <formula>0</formula>
    </cfRule>
  </conditionalFormatting>
  <conditionalFormatting sqref="H53 H82 H111 H140 H169 H198 H227 H256 H285">
    <cfRule type="containsText" dxfId="27004" priority="7474" stopIfTrue="1" operator="containsText" text="dsoy jktdh; fo|ky;ksa esa iz;ksx gsrq fu%'kqYd">
      <formula>NOT(ISERROR(SEARCH("dsoy jktdh; fo|ky;ksa esa iz;ksx gsrq fu%'kqYd",H53)))</formula>
    </cfRule>
    <cfRule type="containsText" dxfId="27003" priority="7475" stopIfTrue="1" operator="containsText" text="dsoy jktdh; fo|ky;ksa esa iz;ksx gsrq fu%'kqYd">
      <formula>NOT(ISERROR(SEARCH("dsoy jktdh; fo|ky;ksa esa iz;ksx gsrq fu%'kqYd",H53)))</formula>
    </cfRule>
    <cfRule type="containsText" dxfId="27002" priority="7476" stopIfTrue="1" operator="containsText" text="dsoy jktdh; fo|ky;ksa esa iz;ksx gsrq fu%'kqYd">
      <formula>NOT(ISERROR(SEARCH("dsoy jktdh; fo|ky;ksa esa iz;ksx gsrq fu%'kqYd",H53)))</formula>
    </cfRule>
    <cfRule type="containsText" dxfId="27001" priority="7477" stopIfTrue="1" operator="containsText" text="f'k{kk foHkkx jktLFkku">
      <formula>NOT(ISERROR(SEARCH("f'k{kk foHkkx jktLFkku",H53)))</formula>
    </cfRule>
    <cfRule type="containsText" dxfId="27000" priority="7478" stopIfTrue="1" operator="containsText" text="iw.kkZad">
      <formula>NOT(ISERROR(SEARCH("iw.kkZad",H53)))</formula>
    </cfRule>
  </conditionalFormatting>
  <conditionalFormatting sqref="J53 J82 J111 J140 J169 J198 J227 J256 J285">
    <cfRule type="cellIs" dxfId="26999" priority="7473" stopIfTrue="1" operator="equal">
      <formula>0</formula>
    </cfRule>
  </conditionalFormatting>
  <conditionalFormatting sqref="J53 J82 J111 J140 J169 J198 J227 J256 J285">
    <cfRule type="containsText" dxfId="26998" priority="7468" stopIfTrue="1" operator="containsText" text="dsoy jktdh; fo|ky;ksa esa iz;ksx gsrq fu%'kqYd">
      <formula>NOT(ISERROR(SEARCH("dsoy jktdh; fo|ky;ksa esa iz;ksx gsrq fu%'kqYd",J53)))</formula>
    </cfRule>
    <cfRule type="containsText" dxfId="26997" priority="7469" stopIfTrue="1" operator="containsText" text="dsoy jktdh; fo|ky;ksa esa iz;ksx gsrq fu%'kqYd">
      <formula>NOT(ISERROR(SEARCH("dsoy jktdh; fo|ky;ksa esa iz;ksx gsrq fu%'kqYd",J53)))</formula>
    </cfRule>
    <cfRule type="containsText" dxfId="26996" priority="7470" stopIfTrue="1" operator="containsText" text="dsoy jktdh; fo|ky;ksa esa iz;ksx gsrq fu%'kqYd">
      <formula>NOT(ISERROR(SEARCH("dsoy jktdh; fo|ky;ksa esa iz;ksx gsrq fu%'kqYd",J53)))</formula>
    </cfRule>
    <cfRule type="containsText" dxfId="26995" priority="7471" stopIfTrue="1" operator="containsText" text="f'k{kk foHkkx jktLFkku">
      <formula>NOT(ISERROR(SEARCH("f'k{kk foHkkx jktLFkku",J53)))</formula>
    </cfRule>
    <cfRule type="containsText" dxfId="26994" priority="7472" stopIfTrue="1" operator="containsText" text="iw.kkZad">
      <formula>NOT(ISERROR(SEARCH("iw.kkZad",J53)))</formula>
    </cfRule>
  </conditionalFormatting>
  <conditionalFormatting sqref="D54 D83 D112 D141 D170 D199 D228 D257 D286">
    <cfRule type="cellIs" dxfId="26993" priority="7467" stopIfTrue="1" operator="equal">
      <formula>0</formula>
    </cfRule>
  </conditionalFormatting>
  <conditionalFormatting sqref="D54 D83 D112 D141 D170 D199 D228 D257 D286">
    <cfRule type="containsText" dxfId="26992" priority="7462" stopIfTrue="1" operator="containsText" text="dsoy jktdh; fo|ky;ksa esa iz;ksx gsrq fu%'kqYd">
      <formula>NOT(ISERROR(SEARCH("dsoy jktdh; fo|ky;ksa esa iz;ksx gsrq fu%'kqYd",D54)))</formula>
    </cfRule>
    <cfRule type="containsText" dxfId="26991" priority="7463" stopIfTrue="1" operator="containsText" text="dsoy jktdh; fo|ky;ksa esa iz;ksx gsrq fu%'kqYd">
      <formula>NOT(ISERROR(SEARCH("dsoy jktdh; fo|ky;ksa esa iz;ksx gsrq fu%'kqYd",D54)))</formula>
    </cfRule>
    <cfRule type="containsText" dxfId="26990" priority="7464" stopIfTrue="1" operator="containsText" text="dsoy jktdh; fo|ky;ksa esa iz;ksx gsrq fu%'kqYd">
      <formula>NOT(ISERROR(SEARCH("dsoy jktdh; fo|ky;ksa esa iz;ksx gsrq fu%'kqYd",D54)))</formula>
    </cfRule>
    <cfRule type="containsText" dxfId="26989" priority="7465" stopIfTrue="1" operator="containsText" text="f'k{kk foHkkx jktLFkku">
      <formula>NOT(ISERROR(SEARCH("f'k{kk foHkkx jktLFkku",D54)))</formula>
    </cfRule>
    <cfRule type="containsText" dxfId="26988" priority="7466" stopIfTrue="1" operator="containsText" text="iw.kkZad">
      <formula>NOT(ISERROR(SEARCH("iw.kkZad",D54)))</formula>
    </cfRule>
  </conditionalFormatting>
  <conditionalFormatting sqref="F54 F83 F112 F141 F170 F199 F228 F257 F286">
    <cfRule type="cellIs" dxfId="26987" priority="7461" stopIfTrue="1" operator="equal">
      <formula>0</formula>
    </cfRule>
  </conditionalFormatting>
  <conditionalFormatting sqref="F54 F83 F112 F141 F170 F199 F228 F257 F286">
    <cfRule type="containsText" dxfId="26986" priority="7456" stopIfTrue="1" operator="containsText" text="dsoy jktdh; fo|ky;ksa esa iz;ksx gsrq fu%'kqYd">
      <formula>NOT(ISERROR(SEARCH("dsoy jktdh; fo|ky;ksa esa iz;ksx gsrq fu%'kqYd",F54)))</formula>
    </cfRule>
    <cfRule type="containsText" dxfId="26985" priority="7457" stopIfTrue="1" operator="containsText" text="dsoy jktdh; fo|ky;ksa esa iz;ksx gsrq fu%'kqYd">
      <formula>NOT(ISERROR(SEARCH("dsoy jktdh; fo|ky;ksa esa iz;ksx gsrq fu%'kqYd",F54)))</formula>
    </cfRule>
    <cfRule type="containsText" dxfId="26984" priority="7458" stopIfTrue="1" operator="containsText" text="dsoy jktdh; fo|ky;ksa esa iz;ksx gsrq fu%'kqYd">
      <formula>NOT(ISERROR(SEARCH("dsoy jktdh; fo|ky;ksa esa iz;ksx gsrq fu%'kqYd",F54)))</formula>
    </cfRule>
    <cfRule type="containsText" dxfId="26983" priority="7459" stopIfTrue="1" operator="containsText" text="f'k{kk foHkkx jktLFkku">
      <formula>NOT(ISERROR(SEARCH("f'k{kk foHkkx jktLFkku",F54)))</formula>
    </cfRule>
    <cfRule type="containsText" dxfId="26982" priority="7460" stopIfTrue="1" operator="containsText" text="iw.kkZad">
      <formula>NOT(ISERROR(SEARCH("iw.kkZad",F54)))</formula>
    </cfRule>
  </conditionalFormatting>
  <conditionalFormatting sqref="H54 H83 H112 H141 H170 H199 H228 H257 H286">
    <cfRule type="cellIs" dxfId="26981" priority="7455" stopIfTrue="1" operator="equal">
      <formula>0</formula>
    </cfRule>
  </conditionalFormatting>
  <conditionalFormatting sqref="H54 H83 H112 H141 H170 H199 H228 H257 H286">
    <cfRule type="containsText" dxfId="26980" priority="7450" stopIfTrue="1" operator="containsText" text="dsoy jktdh; fo|ky;ksa esa iz;ksx gsrq fu%'kqYd">
      <formula>NOT(ISERROR(SEARCH("dsoy jktdh; fo|ky;ksa esa iz;ksx gsrq fu%'kqYd",H54)))</formula>
    </cfRule>
    <cfRule type="containsText" dxfId="26979" priority="7451" stopIfTrue="1" operator="containsText" text="dsoy jktdh; fo|ky;ksa esa iz;ksx gsrq fu%'kqYd">
      <formula>NOT(ISERROR(SEARCH("dsoy jktdh; fo|ky;ksa esa iz;ksx gsrq fu%'kqYd",H54)))</formula>
    </cfRule>
    <cfRule type="containsText" dxfId="26978" priority="7452" stopIfTrue="1" operator="containsText" text="dsoy jktdh; fo|ky;ksa esa iz;ksx gsrq fu%'kqYd">
      <formula>NOT(ISERROR(SEARCH("dsoy jktdh; fo|ky;ksa esa iz;ksx gsrq fu%'kqYd",H54)))</formula>
    </cfRule>
    <cfRule type="containsText" dxfId="26977" priority="7453" stopIfTrue="1" operator="containsText" text="f'k{kk foHkkx jktLFkku">
      <formula>NOT(ISERROR(SEARCH("f'k{kk foHkkx jktLFkku",H54)))</formula>
    </cfRule>
    <cfRule type="containsText" dxfId="26976" priority="7454" stopIfTrue="1" operator="containsText" text="iw.kkZad">
      <formula>NOT(ISERROR(SEARCH("iw.kkZad",H54)))</formula>
    </cfRule>
  </conditionalFormatting>
  <conditionalFormatting sqref="J54 J83 J112 J141 J170 J199 J228 J257 J286">
    <cfRule type="cellIs" dxfId="26975" priority="7449" stopIfTrue="1" operator="equal">
      <formula>0</formula>
    </cfRule>
  </conditionalFormatting>
  <conditionalFormatting sqref="J54 J83 J112 J141 J170 J199 J228 J257 J286">
    <cfRule type="containsText" dxfId="26974" priority="7444" stopIfTrue="1" operator="containsText" text="dsoy jktdh; fo|ky;ksa esa iz;ksx gsrq fu%'kqYd">
      <formula>NOT(ISERROR(SEARCH("dsoy jktdh; fo|ky;ksa esa iz;ksx gsrq fu%'kqYd",J54)))</formula>
    </cfRule>
    <cfRule type="containsText" dxfId="26973" priority="7445" stopIfTrue="1" operator="containsText" text="dsoy jktdh; fo|ky;ksa esa iz;ksx gsrq fu%'kqYd">
      <formula>NOT(ISERROR(SEARCH("dsoy jktdh; fo|ky;ksa esa iz;ksx gsrq fu%'kqYd",J54)))</formula>
    </cfRule>
    <cfRule type="containsText" dxfId="26972" priority="7446" stopIfTrue="1" operator="containsText" text="dsoy jktdh; fo|ky;ksa esa iz;ksx gsrq fu%'kqYd">
      <formula>NOT(ISERROR(SEARCH("dsoy jktdh; fo|ky;ksa esa iz;ksx gsrq fu%'kqYd",J54)))</formula>
    </cfRule>
    <cfRule type="containsText" dxfId="26971" priority="7447" stopIfTrue="1" operator="containsText" text="f'k{kk foHkkx jktLFkku">
      <formula>NOT(ISERROR(SEARCH("f'k{kk foHkkx jktLFkku",J54)))</formula>
    </cfRule>
    <cfRule type="containsText" dxfId="26970" priority="7448" stopIfTrue="1" operator="containsText" text="iw.kkZad">
      <formula>NOT(ISERROR(SEARCH("iw.kkZad",J54)))</formula>
    </cfRule>
  </conditionalFormatting>
  <conditionalFormatting sqref="C46 C75 C104 C133 C162 C191 C220 C249 C278">
    <cfRule type="cellIs" dxfId="26969" priority="7443" stopIfTrue="1" operator="equal">
      <formula>0</formula>
    </cfRule>
  </conditionalFormatting>
  <conditionalFormatting sqref="C46 C75 C104 C133 C162 C191 C220 C249 C278">
    <cfRule type="containsText" dxfId="26968" priority="7438" stopIfTrue="1" operator="containsText" text="dsoy jktdh; fo|ky;ksa esa iz;ksx gsrq fu%'kqYd">
      <formula>NOT(ISERROR(SEARCH("dsoy jktdh; fo|ky;ksa esa iz;ksx gsrq fu%'kqYd",C46)))</formula>
    </cfRule>
    <cfRule type="containsText" dxfId="26967" priority="7439" stopIfTrue="1" operator="containsText" text="dsoy jktdh; fo|ky;ksa esa iz;ksx gsrq fu%'kqYd">
      <formula>NOT(ISERROR(SEARCH("dsoy jktdh; fo|ky;ksa esa iz;ksx gsrq fu%'kqYd",C46)))</formula>
    </cfRule>
    <cfRule type="containsText" dxfId="26966" priority="7440" stopIfTrue="1" operator="containsText" text="dsoy jktdh; fo|ky;ksa esa iz;ksx gsrq fu%'kqYd">
      <formula>NOT(ISERROR(SEARCH("dsoy jktdh; fo|ky;ksa esa iz;ksx gsrq fu%'kqYd",C46)))</formula>
    </cfRule>
    <cfRule type="containsText" dxfId="26965" priority="7441" stopIfTrue="1" operator="containsText" text="f'k{kk foHkkx jktLFkku">
      <formula>NOT(ISERROR(SEARCH("f'k{kk foHkkx jktLFkku",C46)))</formula>
    </cfRule>
    <cfRule type="containsText" dxfId="26964" priority="7442" stopIfTrue="1" operator="containsText" text="iw.kkZad">
      <formula>NOT(ISERROR(SEARCH("iw.kkZad",C46)))</formula>
    </cfRule>
  </conditionalFormatting>
  <conditionalFormatting sqref="B45 B74 B103 B132 B161 B190 B219 B248 B277">
    <cfRule type="cellIs" dxfId="26963" priority="7437" stopIfTrue="1" operator="equal">
      <formula>0</formula>
    </cfRule>
  </conditionalFormatting>
  <conditionalFormatting sqref="B45 B74 B103 B132 B161 B190 B219 B248 B277">
    <cfRule type="containsText" dxfId="26962" priority="7432" stopIfTrue="1" operator="containsText" text="dsoy jktdh; fo|ky;ksa esa iz;ksx gsrq fu%'kqYd">
      <formula>NOT(ISERROR(SEARCH("dsoy jktdh; fo|ky;ksa esa iz;ksx gsrq fu%'kqYd",B45)))</formula>
    </cfRule>
    <cfRule type="containsText" dxfId="26961" priority="7433" stopIfTrue="1" operator="containsText" text="dsoy jktdh; fo|ky;ksa esa iz;ksx gsrq fu%'kqYd">
      <formula>NOT(ISERROR(SEARCH("dsoy jktdh; fo|ky;ksa esa iz;ksx gsrq fu%'kqYd",B45)))</formula>
    </cfRule>
    <cfRule type="containsText" dxfId="26960" priority="7434" stopIfTrue="1" operator="containsText" text="dsoy jktdh; fo|ky;ksa esa iz;ksx gsrq fu%'kqYd">
      <formula>NOT(ISERROR(SEARCH("dsoy jktdh; fo|ky;ksa esa iz;ksx gsrq fu%'kqYd",B45)))</formula>
    </cfRule>
    <cfRule type="containsText" dxfId="26959" priority="7435" stopIfTrue="1" operator="containsText" text="f'k{kk foHkkx jktLFkku">
      <formula>NOT(ISERROR(SEARCH("f'k{kk foHkkx jktLFkku",B45)))</formula>
    </cfRule>
    <cfRule type="containsText" dxfId="26958" priority="7436" stopIfTrue="1" operator="containsText" text="iw.kkZad">
      <formula>NOT(ISERROR(SEARCH("iw.kkZad",B45)))</formula>
    </cfRule>
  </conditionalFormatting>
  <conditionalFormatting sqref="K41 K70 K99 K128 K157 K186 K215 K244 K273 D41:F41 D70:F70 D99:F99 D128:F128 D157:F157 D186:F186 D215:F215 D244:F244 D273:F273 H41:I41 H70:I70 H99:I99 H128:I128 H157:I157 H186:I186 H215:I215 H244:I244 H273:I273">
    <cfRule type="cellIs" dxfId="26957" priority="7431" stopIfTrue="1" operator="equal">
      <formula>0</formula>
    </cfRule>
  </conditionalFormatting>
  <conditionalFormatting sqref="K41 K70 K99 K128 K157 K186 K215 K244 K273 D41:F41 D70:F70 D99:F99 D128:F128 D157:F157 D186:F186 D215:F215 D244:F244 D273:F273 H41:I41 H70:I70 H99:I99 H128:I128 H157:I157 H186:I186 H215:I215 H244:I244 H273:I273">
    <cfRule type="containsText" dxfId="26956" priority="7426" stopIfTrue="1" operator="containsText" text="dsoy jktdh; fo|ky;ksa esa iz;ksx gsrq fu%'kqYd">
      <formula>NOT(ISERROR(SEARCH("dsoy jktdh; fo|ky;ksa esa iz;ksx gsrq fu%'kqYd",D41)))</formula>
    </cfRule>
    <cfRule type="containsText" dxfId="26955" priority="7427" stopIfTrue="1" operator="containsText" text="dsoy jktdh; fo|ky;ksa esa iz;ksx gsrq fu%'kqYd">
      <formula>NOT(ISERROR(SEARCH("dsoy jktdh; fo|ky;ksa esa iz;ksx gsrq fu%'kqYd",D41)))</formula>
    </cfRule>
    <cfRule type="containsText" dxfId="26954" priority="7428" stopIfTrue="1" operator="containsText" text="dsoy jktdh; fo|ky;ksa esa iz;ksx gsrq fu%'kqYd">
      <formula>NOT(ISERROR(SEARCH("dsoy jktdh; fo|ky;ksa esa iz;ksx gsrq fu%'kqYd",D41)))</formula>
    </cfRule>
    <cfRule type="containsText" dxfId="26953" priority="7429" stopIfTrue="1" operator="containsText" text="f'k{kk foHkkx jktLFkku">
      <formula>NOT(ISERROR(SEARCH("f'k{kk foHkkx jktLFkku",D41)))</formula>
    </cfRule>
    <cfRule type="containsText" dxfId="26952" priority="7430" stopIfTrue="1" operator="containsText" text="iw.kkZad">
      <formula>NOT(ISERROR(SEARCH("iw.kkZad",D41)))</formula>
    </cfRule>
  </conditionalFormatting>
  <conditionalFormatting sqref="K41 K70 K99 K128 K157 K186 K215 K244 K273 D41:F41 D70:F70 D99:F99 D128:F128 D157:F157 D186:F186 D215:F215 D244:F244 D273:F273 H41:I41 H70:I70 H99:I99 H128:I128 H157:I157 H186:I186 H215:I215 H244:I244 H273:I273">
    <cfRule type="cellIs" dxfId="26951" priority="7424" operator="equal">
      <formula>0</formula>
    </cfRule>
    <cfRule type="containsText" dxfId="26950" priority="7425" stopIfTrue="1" operator="containsText" text="false">
      <formula>NOT(ISERROR(SEARCH("false",D41)))</formula>
    </cfRule>
  </conditionalFormatting>
  <conditionalFormatting sqref="K41 K70 K99 K128 K157 K186 K215 K244 K273 D41:F41 D70:F70 D99:F99 D128:F128 D157:F157 D186:F186 D215:F215 D244:F244 D273:F273 H41:I41 H70:I70 H99:I99 H128:I128 H157:I157 H186:I186 H215:I215 H244:I244 H273:I273">
    <cfRule type="containsText" dxfId="26949" priority="7423" stopIfTrue="1" operator="containsText" text="izk;ks-">
      <formula>NOT(ISERROR(SEARCH("izk;ks-",D41)))</formula>
    </cfRule>
  </conditionalFormatting>
  <conditionalFormatting sqref="K48 K77 K106 K135 K164 K193 K222 K251 K280 D48:F48 D77:F77 D106:F106 D135:F135 D164:F164 D193:F193 D222:F222 D251:F251 D280:F280 H48:I48 H77:I77 H106:I106 H135:I135 H164:I164 H193:I193 H222:I222 H251:I251 H280:I280">
    <cfRule type="cellIs" dxfId="26948" priority="7422" stopIfTrue="1" operator="equal">
      <formula>0</formula>
    </cfRule>
  </conditionalFormatting>
  <conditionalFormatting sqref="K48 K77 K106 K135 K164 K193 K222 K251 K280 D48:F48 D77:F77 D106:F106 D135:F135 D164:F164 D193:F193 D222:F222 D251:F251 D280:F280 H48:I48 H77:I77 H106:I106 H135:I135 H164:I164 H193:I193 H222:I222 H251:I251 H280:I280">
    <cfRule type="containsText" dxfId="26947" priority="7417" stopIfTrue="1" operator="containsText" text="dsoy jktdh; fo|ky;ksa esa iz;ksx gsrq fu%'kqYd">
      <formula>NOT(ISERROR(SEARCH("dsoy jktdh; fo|ky;ksa esa iz;ksx gsrq fu%'kqYd",D48)))</formula>
    </cfRule>
    <cfRule type="containsText" dxfId="26946" priority="7418" stopIfTrue="1" operator="containsText" text="dsoy jktdh; fo|ky;ksa esa iz;ksx gsrq fu%'kqYd">
      <formula>NOT(ISERROR(SEARCH("dsoy jktdh; fo|ky;ksa esa iz;ksx gsrq fu%'kqYd",D48)))</formula>
    </cfRule>
    <cfRule type="containsText" dxfId="26945" priority="7419" stopIfTrue="1" operator="containsText" text="dsoy jktdh; fo|ky;ksa esa iz;ksx gsrq fu%'kqYd">
      <formula>NOT(ISERROR(SEARCH("dsoy jktdh; fo|ky;ksa esa iz;ksx gsrq fu%'kqYd",D48)))</formula>
    </cfRule>
    <cfRule type="containsText" dxfId="26944" priority="7420" stopIfTrue="1" operator="containsText" text="f'k{kk foHkkx jktLFkku">
      <formula>NOT(ISERROR(SEARCH("f'k{kk foHkkx jktLFkku",D48)))</formula>
    </cfRule>
    <cfRule type="containsText" dxfId="26943" priority="7421" stopIfTrue="1" operator="containsText" text="iw.kkZad">
      <formula>NOT(ISERROR(SEARCH("iw.kkZad",D48)))</formula>
    </cfRule>
  </conditionalFormatting>
  <conditionalFormatting sqref="K48 K77 K106 K135 K164 K193 K222 K251 K280 D48:F48 D77:F77 D106:F106 D135:F135 D164:F164 D193:F193 D222:F222 D251:F251 D280:F280 H48:I48 H77:I77 H106:I106 H135:I135 H164:I164 H193:I193 H222:I222 H251:I251 H280:I280">
    <cfRule type="cellIs" dxfId="26942" priority="7415" operator="equal">
      <formula>0</formula>
    </cfRule>
    <cfRule type="containsText" dxfId="26941" priority="7416" stopIfTrue="1" operator="containsText" text="false">
      <formula>NOT(ISERROR(SEARCH("false",D48)))</formula>
    </cfRule>
  </conditionalFormatting>
  <conditionalFormatting sqref="K48 K77 K106 K135 K164 K193 K222 K251 K280 D48:F48 D77:F77 D106:F106 D135:F135 D164:F164 D193:F193 D222:F222 D251:F251 D280:F280 H48:I48 H77:I77 H106:I106 H135:I135 H164:I164 H193:I193 H222:I222 H251:I251 H280:I280">
    <cfRule type="containsText" dxfId="26940" priority="7414" stopIfTrue="1" operator="containsText" text="izk;ks-">
      <formula>NOT(ISERROR(SEARCH("izk;ks-",D48)))</formula>
    </cfRule>
  </conditionalFormatting>
  <conditionalFormatting sqref="K45 K74 K103 K132 K161 K190 K219 K248 K277 D45:F45 D74:F74 D103:F103 D132:F132 D161:F161 D190:F190 D219:F219 D248:F248 D277:F277 H45:I45 H74:I74 H103:I103 H132:I132 H161:I161 H190:I190 H219:I219 H248:I248 H277:I277">
    <cfRule type="cellIs" dxfId="26939" priority="7413" stopIfTrue="1" operator="equal">
      <formula>0</formula>
    </cfRule>
  </conditionalFormatting>
  <conditionalFormatting sqref="K45 K74 K103 K132 K161 K190 K219 K248 K277 D45:F45 D74:F74 D103:F103 D132:F132 D161:F161 D190:F190 D219:F219 D248:F248 D277:F277 H45:I45 H74:I74 H103:I103 H132:I132 H161:I161 H190:I190 H219:I219 H248:I248 H277:I277">
    <cfRule type="containsText" dxfId="26938" priority="7408" stopIfTrue="1" operator="containsText" text="dsoy jktdh; fo|ky;ksa esa iz;ksx gsrq fu%'kqYd">
      <formula>NOT(ISERROR(SEARCH("dsoy jktdh; fo|ky;ksa esa iz;ksx gsrq fu%'kqYd",D45)))</formula>
    </cfRule>
    <cfRule type="containsText" dxfId="26937" priority="7409" stopIfTrue="1" operator="containsText" text="dsoy jktdh; fo|ky;ksa esa iz;ksx gsrq fu%'kqYd">
      <formula>NOT(ISERROR(SEARCH("dsoy jktdh; fo|ky;ksa esa iz;ksx gsrq fu%'kqYd",D45)))</formula>
    </cfRule>
    <cfRule type="containsText" dxfId="26936" priority="7410" stopIfTrue="1" operator="containsText" text="dsoy jktdh; fo|ky;ksa esa iz;ksx gsrq fu%'kqYd">
      <formula>NOT(ISERROR(SEARCH("dsoy jktdh; fo|ky;ksa esa iz;ksx gsrq fu%'kqYd",D45)))</formula>
    </cfRule>
    <cfRule type="containsText" dxfId="26935" priority="7411" stopIfTrue="1" operator="containsText" text="f'k{kk foHkkx jktLFkku">
      <formula>NOT(ISERROR(SEARCH("f'k{kk foHkkx jktLFkku",D45)))</formula>
    </cfRule>
    <cfRule type="containsText" dxfId="26934" priority="7412" stopIfTrue="1" operator="containsText" text="iw.kkZad">
      <formula>NOT(ISERROR(SEARCH("iw.kkZad",D45)))</formula>
    </cfRule>
  </conditionalFormatting>
  <conditionalFormatting sqref="K45 K74 K103 K132 K161 K190 K219 K248 K277 D45:F45 D74:F74 D103:F103 D132:F132 D161:F161 D190:F190 D219:F219 D248:F248 D277:F277 H45:I45 H74:I74 H103:I103 H132:I132 H161:I161 H190:I190 H219:I219 H248:I248 H277:I277">
    <cfRule type="cellIs" dxfId="26933" priority="7406" operator="equal">
      <formula>0</formula>
    </cfRule>
    <cfRule type="containsText" dxfId="26932" priority="7407" stopIfTrue="1" operator="containsText" text="false">
      <formula>NOT(ISERROR(SEARCH("false",D45)))</formula>
    </cfRule>
  </conditionalFormatting>
  <conditionalFormatting sqref="K45 K74 K103 K132 K161 K190 K219 K248 K277 D45:F45 D74:F74 D103:F103 D132:F132 D161:F161 D190:F190 D219:F219 D248:F248 D277:F277 H45:I45 H74:I74 H103:I103 H132:I132 H161:I161 H190:I190 H219:I219 H248:I248 H277:I277">
    <cfRule type="containsText" dxfId="26931" priority="7405" stopIfTrue="1" operator="containsText" text="izk;ks-">
      <formula>NOT(ISERROR(SEARCH("izk;ks-",D45)))</formula>
    </cfRule>
  </conditionalFormatting>
  <conditionalFormatting sqref="D55:D58 D84:D87 D113:D116 D142:D145 D171:D174 D200:D203 D229:D232 D258:D261 D287:D290">
    <cfRule type="cellIs" dxfId="26930" priority="7404" stopIfTrue="1" operator="equal">
      <formula>0</formula>
    </cfRule>
  </conditionalFormatting>
  <conditionalFormatting sqref="D55:D58 D84:D87 D113:D116 D142:D145 D171:D174 D200:D203 D229:D232 D258:D261 D287:D290">
    <cfRule type="containsText" dxfId="26929" priority="7399" stopIfTrue="1" operator="containsText" text="dsoy jktdh; fo|ky;ksa esa iz;ksx gsrq fu%'kqYd">
      <formula>NOT(ISERROR(SEARCH("dsoy jktdh; fo|ky;ksa esa iz;ksx gsrq fu%'kqYd",D55)))</formula>
    </cfRule>
    <cfRule type="containsText" dxfId="26928" priority="7400" stopIfTrue="1" operator="containsText" text="dsoy jktdh; fo|ky;ksa esa iz;ksx gsrq fu%'kqYd">
      <formula>NOT(ISERROR(SEARCH("dsoy jktdh; fo|ky;ksa esa iz;ksx gsrq fu%'kqYd",D55)))</formula>
    </cfRule>
    <cfRule type="containsText" dxfId="26927" priority="7401" stopIfTrue="1" operator="containsText" text="dsoy jktdh; fo|ky;ksa esa iz;ksx gsrq fu%'kqYd">
      <formula>NOT(ISERROR(SEARCH("dsoy jktdh; fo|ky;ksa esa iz;ksx gsrq fu%'kqYd",D55)))</formula>
    </cfRule>
    <cfRule type="containsText" dxfId="26926" priority="7402" stopIfTrue="1" operator="containsText" text="f'k{kk foHkkx jktLFkku">
      <formula>NOT(ISERROR(SEARCH("f'k{kk foHkkx jktLFkku",D55)))</formula>
    </cfRule>
    <cfRule type="containsText" dxfId="26925" priority="7403" stopIfTrue="1" operator="containsText" text="iw.kkZad">
      <formula>NOT(ISERROR(SEARCH("iw.kkZad",D55)))</formula>
    </cfRule>
  </conditionalFormatting>
  <conditionalFormatting sqref="F55:F58 F84:F87 F113:F116 F142:F145 F171:F174 F200:F203 F229:F232 F258:F261 F287:F290">
    <cfRule type="cellIs" dxfId="26924" priority="7398" stopIfTrue="1" operator="equal">
      <formula>0</formula>
    </cfRule>
  </conditionalFormatting>
  <conditionalFormatting sqref="F55:F58 F84:F87 F113:F116 F142:F145 F171:F174 F200:F203 F229:F232 F258:F261 F287:F290">
    <cfRule type="containsText" dxfId="26923" priority="7393" stopIfTrue="1" operator="containsText" text="dsoy jktdh; fo|ky;ksa esa iz;ksx gsrq fu%'kqYd">
      <formula>NOT(ISERROR(SEARCH("dsoy jktdh; fo|ky;ksa esa iz;ksx gsrq fu%'kqYd",F55)))</formula>
    </cfRule>
    <cfRule type="containsText" dxfId="26922" priority="7394" stopIfTrue="1" operator="containsText" text="dsoy jktdh; fo|ky;ksa esa iz;ksx gsrq fu%'kqYd">
      <formula>NOT(ISERROR(SEARCH("dsoy jktdh; fo|ky;ksa esa iz;ksx gsrq fu%'kqYd",F55)))</formula>
    </cfRule>
    <cfRule type="containsText" dxfId="26921" priority="7395" stopIfTrue="1" operator="containsText" text="dsoy jktdh; fo|ky;ksa esa iz;ksx gsrq fu%'kqYd">
      <formula>NOT(ISERROR(SEARCH("dsoy jktdh; fo|ky;ksa esa iz;ksx gsrq fu%'kqYd",F55)))</formula>
    </cfRule>
    <cfRule type="containsText" dxfId="26920" priority="7396" stopIfTrue="1" operator="containsText" text="f'k{kk foHkkx jktLFkku">
      <formula>NOT(ISERROR(SEARCH("f'k{kk foHkkx jktLFkku",F55)))</formula>
    </cfRule>
    <cfRule type="containsText" dxfId="26919" priority="7397" stopIfTrue="1" operator="containsText" text="iw.kkZad">
      <formula>NOT(ISERROR(SEARCH("iw.kkZad",F55)))</formula>
    </cfRule>
  </conditionalFormatting>
  <conditionalFormatting sqref="H55:H58 H84:H87 H113:H116 H142:H145 H171:H174 H200:H203 H229:H232 H258:H261 H287:H290">
    <cfRule type="cellIs" dxfId="26918" priority="7392" stopIfTrue="1" operator="equal">
      <formula>0</formula>
    </cfRule>
  </conditionalFormatting>
  <conditionalFormatting sqref="H55:H58 H84:H87 H113:H116 H142:H145 H171:H174 H200:H203 H229:H232 H258:H261 H287:H290">
    <cfRule type="containsText" dxfId="26917" priority="7387" stopIfTrue="1" operator="containsText" text="dsoy jktdh; fo|ky;ksa esa iz;ksx gsrq fu%'kqYd">
      <formula>NOT(ISERROR(SEARCH("dsoy jktdh; fo|ky;ksa esa iz;ksx gsrq fu%'kqYd",H55)))</formula>
    </cfRule>
    <cfRule type="containsText" dxfId="26916" priority="7388" stopIfTrue="1" operator="containsText" text="dsoy jktdh; fo|ky;ksa esa iz;ksx gsrq fu%'kqYd">
      <formula>NOT(ISERROR(SEARCH("dsoy jktdh; fo|ky;ksa esa iz;ksx gsrq fu%'kqYd",H55)))</formula>
    </cfRule>
    <cfRule type="containsText" dxfId="26915" priority="7389" stopIfTrue="1" operator="containsText" text="dsoy jktdh; fo|ky;ksa esa iz;ksx gsrq fu%'kqYd">
      <formula>NOT(ISERROR(SEARCH("dsoy jktdh; fo|ky;ksa esa iz;ksx gsrq fu%'kqYd",H55)))</formula>
    </cfRule>
    <cfRule type="containsText" dxfId="26914" priority="7390" stopIfTrue="1" operator="containsText" text="f'k{kk foHkkx jktLFkku">
      <formula>NOT(ISERROR(SEARCH("f'k{kk foHkkx jktLFkku",H55)))</formula>
    </cfRule>
    <cfRule type="containsText" dxfId="26913" priority="7391" stopIfTrue="1" operator="containsText" text="iw.kkZad">
      <formula>NOT(ISERROR(SEARCH("iw.kkZad",H55)))</formula>
    </cfRule>
  </conditionalFormatting>
  <conditionalFormatting sqref="J55:J58 J84:J87 J113:J116 J142:J145 J171:J174 J200:J203 J229:J232 J258:J261 J287:J290">
    <cfRule type="cellIs" dxfId="26912" priority="7386" stopIfTrue="1" operator="equal">
      <formula>0</formula>
    </cfRule>
  </conditionalFormatting>
  <conditionalFormatting sqref="J55:J58 J84:J87 J113:J116 J142:J145 J171:J174 J200:J203 J229:J232 J258:J261 J287:J290">
    <cfRule type="containsText" dxfId="26911" priority="7381" stopIfTrue="1" operator="containsText" text="dsoy jktdh; fo|ky;ksa esa iz;ksx gsrq fu%'kqYd">
      <formula>NOT(ISERROR(SEARCH("dsoy jktdh; fo|ky;ksa esa iz;ksx gsrq fu%'kqYd",J55)))</formula>
    </cfRule>
    <cfRule type="containsText" dxfId="26910" priority="7382" stopIfTrue="1" operator="containsText" text="dsoy jktdh; fo|ky;ksa esa iz;ksx gsrq fu%'kqYd">
      <formula>NOT(ISERROR(SEARCH("dsoy jktdh; fo|ky;ksa esa iz;ksx gsrq fu%'kqYd",J55)))</formula>
    </cfRule>
    <cfRule type="containsText" dxfId="26909" priority="7383" stopIfTrue="1" operator="containsText" text="dsoy jktdh; fo|ky;ksa esa iz;ksx gsrq fu%'kqYd">
      <formula>NOT(ISERROR(SEARCH("dsoy jktdh; fo|ky;ksa esa iz;ksx gsrq fu%'kqYd",J55)))</formula>
    </cfRule>
    <cfRule type="containsText" dxfId="26908" priority="7384" stopIfTrue="1" operator="containsText" text="f'k{kk foHkkx jktLFkku">
      <formula>NOT(ISERROR(SEARCH("f'k{kk foHkkx jktLFkku",J55)))</formula>
    </cfRule>
    <cfRule type="containsText" dxfId="26907" priority="7385" stopIfTrue="1" operator="containsText" text="iw.kkZad">
      <formula>NOT(ISERROR(SEARCH("iw.kkZad",J55)))</formula>
    </cfRule>
  </conditionalFormatting>
  <conditionalFormatting sqref="B56:C56 B85:C85 B114:C114 B143:C143 B172:C172 B201:C201 B230:C230 B259:C259 B288:C288">
    <cfRule type="cellIs" dxfId="26906" priority="7380" stopIfTrue="1" operator="equal">
      <formula>0</formula>
    </cfRule>
  </conditionalFormatting>
  <conditionalFormatting sqref="B56:C56 B85:C85 B114:C114 B143:C143 B172:C172 B201:C201 B230:C230 B259:C259 B288:C288">
    <cfRule type="containsText" dxfId="26905" priority="7375" stopIfTrue="1" operator="containsText" text="dsoy jktdh; fo|ky;ksa esa iz;ksx gsrq fu%'kqYd">
      <formula>NOT(ISERROR(SEARCH("dsoy jktdh; fo|ky;ksa esa iz;ksx gsrq fu%'kqYd",B56)))</formula>
    </cfRule>
    <cfRule type="containsText" dxfId="26904" priority="7376" stopIfTrue="1" operator="containsText" text="dsoy jktdh; fo|ky;ksa esa iz;ksx gsrq fu%'kqYd">
      <formula>NOT(ISERROR(SEARCH("dsoy jktdh; fo|ky;ksa esa iz;ksx gsrq fu%'kqYd",B56)))</formula>
    </cfRule>
    <cfRule type="containsText" dxfId="26903" priority="7377" stopIfTrue="1" operator="containsText" text="dsoy jktdh; fo|ky;ksa esa iz;ksx gsrq fu%'kqYd">
      <formula>NOT(ISERROR(SEARCH("dsoy jktdh; fo|ky;ksa esa iz;ksx gsrq fu%'kqYd",B56)))</formula>
    </cfRule>
    <cfRule type="containsText" dxfId="26902" priority="7378" stopIfTrue="1" operator="containsText" text="f'k{kk foHkkx jktLFkku">
      <formula>NOT(ISERROR(SEARCH("f'k{kk foHkkx jktLFkku",B56)))</formula>
    </cfRule>
    <cfRule type="containsText" dxfId="26901" priority="7379" stopIfTrue="1" operator="containsText" text="iw.kkZad">
      <formula>NOT(ISERROR(SEARCH("iw.kkZad",B56)))</formula>
    </cfRule>
  </conditionalFormatting>
  <conditionalFormatting sqref="S37 S66 S95 S124 S153 S182 S211 S240 S269 X39 X68 X97 X126 X155 X184 X213 X242 X271 P35:P39 P64:P68 P93:P97 P122:P126 P151:P155 P180:P184 P209:P213 P238:P242 P267:P271 O52:Q52 O81:Q81 O110:Q110 O139:Q139 O168:Q168 O197:Q197 O226:Q226 O255:Q255 O284:Q284 S52 S81 S110 S139 S168 S197 S226 S255 S284 U52 U81 U110 U139 U168 U197 U226 U255 U284 O33:O40 O62:O69 O91:O98 O120:O127 O149:O156 O178:O185 O207:O214 O236:O243 O265:O272 O53:P54 O82:P83 O111:P112 O140:P141 O169:P170 O198:P199 O227:P228 O256:P257 O285:P286 O42:P44 O71:P73 O100:P102 O129:P131 O158:P160 O187:P189 O216:P218 O245:P247 O274:P276 N30:N31 N59:N60 N88:N89 N117:N118 N146:N147 N175:N176 N204:N205 N233:N234 N262:N263">
    <cfRule type="cellIs" dxfId="26900" priority="7374" stopIfTrue="1" operator="equal">
      <formula>0</formula>
    </cfRule>
  </conditionalFormatting>
  <conditionalFormatting sqref="S37 S66 S95 S124 S153 S182 S211 S240 S269 X39 X68 X97 X126 X155 X184 X213 X242 X271 P35:P39 P64:P68 P93:P97 P122:P126 P151:P155 P180:P184 P209:P213 P238:P242 P267:P271 O52:Q52 O81:Q81 O110:Q110 O139:Q139 O168:Q168 O197:Q197 O226:Q226 O255:Q255 O284:Q284 S52 S81 S110 S139 S168 S197 S226 S255 S284 U52 U81 U110 U139 U168 U197 U226 U255 U284 O33:O40 O62:O69 O91:O98 O120:O127 O149:O156 O178:O185 O207:O214 O236:O243 O265:O272 O53:P54 O82:P83 O111:P112 O140:P141 O169:P170 O198:P199 O227:P228 O256:P257 O285:P286 O42:P44 O71:P73 O100:P102 O129:P131 O158:P160 O187:P189 O216:P218 O245:P247 O274:P276 N30:N31 N59:N60 N88:N89 N117:N118 N146:N147 N175:N176 N204:N205 N233:N234 N262:N263">
    <cfRule type="containsText" dxfId="26899" priority="7369" stopIfTrue="1" operator="containsText" text="dsoy jktdh; fo|ky;ksa esa iz;ksx gsrq fu%'kqYd">
      <formula>NOT(ISERROR(SEARCH("dsoy jktdh; fo|ky;ksa esa iz;ksx gsrq fu%'kqYd",N30)))</formula>
    </cfRule>
    <cfRule type="containsText" dxfId="26898" priority="7370" stopIfTrue="1" operator="containsText" text="dsoy jktdh; fo|ky;ksa esa iz;ksx gsrq fu%'kqYd">
      <formula>NOT(ISERROR(SEARCH("dsoy jktdh; fo|ky;ksa esa iz;ksx gsrq fu%'kqYd",N30)))</formula>
    </cfRule>
    <cfRule type="containsText" dxfId="26897" priority="7371" stopIfTrue="1" operator="containsText" text="dsoy jktdh; fo|ky;ksa esa iz;ksx gsrq fu%'kqYd">
      <formula>NOT(ISERROR(SEARCH("dsoy jktdh; fo|ky;ksa esa iz;ksx gsrq fu%'kqYd",N30)))</formula>
    </cfRule>
    <cfRule type="containsText" dxfId="26896" priority="7372" stopIfTrue="1" operator="containsText" text="f'k{kk foHkkx jktLFkku">
      <formula>NOT(ISERROR(SEARCH("f'k{kk foHkkx jktLFkku",N30)))</formula>
    </cfRule>
    <cfRule type="containsText" dxfId="26895" priority="7373" stopIfTrue="1" operator="containsText" text="iw.kkZad">
      <formula>NOT(ISERROR(SEARCH("iw.kkZad",N30)))</formula>
    </cfRule>
  </conditionalFormatting>
  <conditionalFormatting sqref="O39:P39 O68:P68 O97:P97 O126:P126 O155:P155 O184:P184 O213:P213 O242:P242 O271:P271">
    <cfRule type="cellIs" dxfId="26894" priority="7367" operator="equal">
      <formula>0</formula>
    </cfRule>
    <cfRule type="containsText" dxfId="26893" priority="7368" stopIfTrue="1" operator="containsText" text="false">
      <formula>NOT(ISERROR(SEARCH("false",O39)))</formula>
    </cfRule>
  </conditionalFormatting>
  <conditionalFormatting sqref="T39 T68 T97 T126 T155 T184 T213 T242 T271">
    <cfRule type="cellIs" dxfId="26892" priority="7366" stopIfTrue="1" operator="equal">
      <formula>0</formula>
    </cfRule>
  </conditionalFormatting>
  <conditionalFormatting sqref="T39 T68 T97 T126 T155 T184 T213 T242 T271">
    <cfRule type="containsText" dxfId="26891" priority="7361" stopIfTrue="1" operator="containsText" text="dsoy jktdh; fo|ky;ksa esa iz;ksx gsrq fu%'kqYd">
      <formula>NOT(ISERROR(SEARCH("dsoy jktdh; fo|ky;ksa esa iz;ksx gsrq fu%'kqYd",T39)))</formula>
    </cfRule>
    <cfRule type="containsText" dxfId="26890" priority="7362" stopIfTrue="1" operator="containsText" text="dsoy jktdh; fo|ky;ksa esa iz;ksx gsrq fu%'kqYd">
      <formula>NOT(ISERROR(SEARCH("dsoy jktdh; fo|ky;ksa esa iz;ksx gsrq fu%'kqYd",T39)))</formula>
    </cfRule>
    <cfRule type="containsText" dxfId="26889" priority="7363" stopIfTrue="1" operator="containsText" text="dsoy jktdh; fo|ky;ksa esa iz;ksx gsrq fu%'kqYd">
      <formula>NOT(ISERROR(SEARCH("dsoy jktdh; fo|ky;ksa esa iz;ksx gsrq fu%'kqYd",T39)))</formula>
    </cfRule>
    <cfRule type="containsText" dxfId="26888" priority="7364" stopIfTrue="1" operator="containsText" text="f'k{kk foHkkx jktLFkku">
      <formula>NOT(ISERROR(SEARCH("f'k{kk foHkkx jktLFkku",T39)))</formula>
    </cfRule>
    <cfRule type="containsText" dxfId="26887" priority="7365" stopIfTrue="1" operator="containsText" text="iw.kkZad">
      <formula>NOT(ISERROR(SEARCH("iw.kkZad",T39)))</formula>
    </cfRule>
  </conditionalFormatting>
  <conditionalFormatting sqref="T39 T68 T97 T126 T155 T184 T213 T242 T271">
    <cfRule type="cellIs" dxfId="26886" priority="7359" operator="equal">
      <formula>0</formula>
    </cfRule>
    <cfRule type="containsText" dxfId="26885" priority="7360" stopIfTrue="1" operator="containsText" text="false">
      <formula>NOT(ISERROR(SEARCH("false",T39)))</formula>
    </cfRule>
  </conditionalFormatting>
  <conditionalFormatting sqref="T39 T68 T97 T126 T155 T184 T213 T242 T271">
    <cfRule type="containsText" dxfId="26884" priority="7358" stopIfTrue="1" operator="containsText" text="izk;ks-">
      <formula>NOT(ISERROR(SEARCH("izk;ks-",T39)))</formula>
    </cfRule>
  </conditionalFormatting>
  <conditionalFormatting sqref="W52 W81 W110 W139 W168 W197 W226 W255 W284">
    <cfRule type="cellIs" dxfId="26883" priority="7345" stopIfTrue="1" operator="equal">
      <formula>0</formula>
    </cfRule>
  </conditionalFormatting>
  <conditionalFormatting sqref="W52 W81 W110 W139 W168 W197 W226 W255 W284">
    <cfRule type="containsText" dxfId="26882" priority="7340" stopIfTrue="1" operator="containsText" text="dsoy jktdh; fo|ky;ksa esa iz;ksx gsrq fu%'kqYd">
      <formula>NOT(ISERROR(SEARCH("dsoy jktdh; fo|ky;ksa esa iz;ksx gsrq fu%'kqYd",W52)))</formula>
    </cfRule>
    <cfRule type="containsText" dxfId="26881" priority="7341" stopIfTrue="1" operator="containsText" text="dsoy jktdh; fo|ky;ksa esa iz;ksx gsrq fu%'kqYd">
      <formula>NOT(ISERROR(SEARCH("dsoy jktdh; fo|ky;ksa esa iz;ksx gsrq fu%'kqYd",W52)))</formula>
    </cfRule>
    <cfRule type="containsText" dxfId="26880" priority="7342" stopIfTrue="1" operator="containsText" text="dsoy jktdh; fo|ky;ksa esa iz;ksx gsrq fu%'kqYd">
      <formula>NOT(ISERROR(SEARCH("dsoy jktdh; fo|ky;ksa esa iz;ksx gsrq fu%'kqYd",W52)))</formula>
    </cfRule>
    <cfRule type="containsText" dxfId="26879" priority="7343" stopIfTrue="1" operator="containsText" text="f'k{kk foHkkx jktLFkku">
      <formula>NOT(ISERROR(SEARCH("f'k{kk foHkkx jktLFkku",W52)))</formula>
    </cfRule>
    <cfRule type="containsText" dxfId="26878" priority="7344" stopIfTrue="1" operator="containsText" text="iw.kkZad">
      <formula>NOT(ISERROR(SEARCH("iw.kkZad",W52)))</formula>
    </cfRule>
  </conditionalFormatting>
  <conditionalFormatting sqref="Q53 Q82 Q111 Q140 Q169 Q198 Q227 Q256 Q285">
    <cfRule type="cellIs" dxfId="26877" priority="7339" stopIfTrue="1" operator="equal">
      <formula>0</formula>
    </cfRule>
  </conditionalFormatting>
  <conditionalFormatting sqref="Q53 Q82 Q111 Q140 Q169 Q198 Q227 Q256 Q285">
    <cfRule type="containsText" dxfId="26876" priority="7334" stopIfTrue="1" operator="containsText" text="dsoy jktdh; fo|ky;ksa esa iz;ksx gsrq fu%'kqYd">
      <formula>NOT(ISERROR(SEARCH("dsoy jktdh; fo|ky;ksa esa iz;ksx gsrq fu%'kqYd",Q53)))</formula>
    </cfRule>
    <cfRule type="containsText" dxfId="26875" priority="7335" stopIfTrue="1" operator="containsText" text="dsoy jktdh; fo|ky;ksa esa iz;ksx gsrq fu%'kqYd">
      <formula>NOT(ISERROR(SEARCH("dsoy jktdh; fo|ky;ksa esa iz;ksx gsrq fu%'kqYd",Q53)))</formula>
    </cfRule>
    <cfRule type="containsText" dxfId="26874" priority="7336" stopIfTrue="1" operator="containsText" text="dsoy jktdh; fo|ky;ksa esa iz;ksx gsrq fu%'kqYd">
      <formula>NOT(ISERROR(SEARCH("dsoy jktdh; fo|ky;ksa esa iz;ksx gsrq fu%'kqYd",Q53)))</formula>
    </cfRule>
    <cfRule type="containsText" dxfId="26873" priority="7337" stopIfTrue="1" operator="containsText" text="f'k{kk foHkkx jktLFkku">
      <formula>NOT(ISERROR(SEARCH("f'k{kk foHkkx jktLFkku",Q53)))</formula>
    </cfRule>
    <cfRule type="containsText" dxfId="26872" priority="7338" stopIfTrue="1" operator="containsText" text="iw.kkZad">
      <formula>NOT(ISERROR(SEARCH("iw.kkZad",Q53)))</formula>
    </cfRule>
  </conditionalFormatting>
  <conditionalFormatting sqref="S53 S82 S111 S140 S169 S198 S227 S256 S285">
    <cfRule type="cellIs" dxfId="26871" priority="7333" stopIfTrue="1" operator="equal">
      <formula>0</formula>
    </cfRule>
  </conditionalFormatting>
  <conditionalFormatting sqref="S53 S82 S111 S140 S169 S198 S227 S256 S285">
    <cfRule type="containsText" dxfId="26870" priority="7328" stopIfTrue="1" operator="containsText" text="dsoy jktdh; fo|ky;ksa esa iz;ksx gsrq fu%'kqYd">
      <formula>NOT(ISERROR(SEARCH("dsoy jktdh; fo|ky;ksa esa iz;ksx gsrq fu%'kqYd",S53)))</formula>
    </cfRule>
    <cfRule type="containsText" dxfId="26869" priority="7329" stopIfTrue="1" operator="containsText" text="dsoy jktdh; fo|ky;ksa esa iz;ksx gsrq fu%'kqYd">
      <formula>NOT(ISERROR(SEARCH("dsoy jktdh; fo|ky;ksa esa iz;ksx gsrq fu%'kqYd",S53)))</formula>
    </cfRule>
    <cfRule type="containsText" dxfId="26868" priority="7330" stopIfTrue="1" operator="containsText" text="dsoy jktdh; fo|ky;ksa esa iz;ksx gsrq fu%'kqYd">
      <formula>NOT(ISERROR(SEARCH("dsoy jktdh; fo|ky;ksa esa iz;ksx gsrq fu%'kqYd",S53)))</formula>
    </cfRule>
    <cfRule type="containsText" dxfId="26867" priority="7331" stopIfTrue="1" operator="containsText" text="f'k{kk foHkkx jktLFkku">
      <formula>NOT(ISERROR(SEARCH("f'k{kk foHkkx jktLFkku",S53)))</formula>
    </cfRule>
    <cfRule type="containsText" dxfId="26866" priority="7332" stopIfTrue="1" operator="containsText" text="iw.kkZad">
      <formula>NOT(ISERROR(SEARCH("iw.kkZad",S53)))</formula>
    </cfRule>
  </conditionalFormatting>
  <conditionalFormatting sqref="U53 U82 U111 U140 U169 U198 U227 U256 U285">
    <cfRule type="cellIs" dxfId="26865" priority="7327" stopIfTrue="1" operator="equal">
      <formula>0</formula>
    </cfRule>
  </conditionalFormatting>
  <conditionalFormatting sqref="U53 U82 U111 U140 U169 U198 U227 U256 U285">
    <cfRule type="containsText" dxfId="26864" priority="7322" stopIfTrue="1" operator="containsText" text="dsoy jktdh; fo|ky;ksa esa iz;ksx gsrq fu%'kqYd">
      <formula>NOT(ISERROR(SEARCH("dsoy jktdh; fo|ky;ksa esa iz;ksx gsrq fu%'kqYd",U53)))</formula>
    </cfRule>
    <cfRule type="containsText" dxfId="26863" priority="7323" stopIfTrue="1" operator="containsText" text="dsoy jktdh; fo|ky;ksa esa iz;ksx gsrq fu%'kqYd">
      <formula>NOT(ISERROR(SEARCH("dsoy jktdh; fo|ky;ksa esa iz;ksx gsrq fu%'kqYd",U53)))</formula>
    </cfRule>
    <cfRule type="containsText" dxfId="26862" priority="7324" stopIfTrue="1" operator="containsText" text="dsoy jktdh; fo|ky;ksa esa iz;ksx gsrq fu%'kqYd">
      <formula>NOT(ISERROR(SEARCH("dsoy jktdh; fo|ky;ksa esa iz;ksx gsrq fu%'kqYd",U53)))</formula>
    </cfRule>
    <cfRule type="containsText" dxfId="26861" priority="7325" stopIfTrue="1" operator="containsText" text="f'k{kk foHkkx jktLFkku">
      <formula>NOT(ISERROR(SEARCH("f'k{kk foHkkx jktLFkku",U53)))</formula>
    </cfRule>
    <cfRule type="containsText" dxfId="26860" priority="7326" stopIfTrue="1" operator="containsText" text="iw.kkZad">
      <formula>NOT(ISERROR(SEARCH("iw.kkZad",U53)))</formula>
    </cfRule>
  </conditionalFormatting>
  <conditionalFormatting sqref="W53 W82 W111 W140 W169 W198 W227 W256 W285">
    <cfRule type="cellIs" dxfId="26859" priority="7321" stopIfTrue="1" operator="equal">
      <formula>0</formula>
    </cfRule>
  </conditionalFormatting>
  <conditionalFormatting sqref="W53 W82 W111 W140 W169 W198 W227 W256 W285">
    <cfRule type="containsText" dxfId="26858" priority="7316" stopIfTrue="1" operator="containsText" text="dsoy jktdh; fo|ky;ksa esa iz;ksx gsrq fu%'kqYd">
      <formula>NOT(ISERROR(SEARCH("dsoy jktdh; fo|ky;ksa esa iz;ksx gsrq fu%'kqYd",W53)))</formula>
    </cfRule>
    <cfRule type="containsText" dxfId="26857" priority="7317" stopIfTrue="1" operator="containsText" text="dsoy jktdh; fo|ky;ksa esa iz;ksx gsrq fu%'kqYd">
      <formula>NOT(ISERROR(SEARCH("dsoy jktdh; fo|ky;ksa esa iz;ksx gsrq fu%'kqYd",W53)))</formula>
    </cfRule>
    <cfRule type="containsText" dxfId="26856" priority="7318" stopIfTrue="1" operator="containsText" text="dsoy jktdh; fo|ky;ksa esa iz;ksx gsrq fu%'kqYd">
      <formula>NOT(ISERROR(SEARCH("dsoy jktdh; fo|ky;ksa esa iz;ksx gsrq fu%'kqYd",W53)))</formula>
    </cfRule>
    <cfRule type="containsText" dxfId="26855" priority="7319" stopIfTrue="1" operator="containsText" text="f'k{kk foHkkx jktLFkku">
      <formula>NOT(ISERROR(SEARCH("f'k{kk foHkkx jktLFkku",W53)))</formula>
    </cfRule>
    <cfRule type="containsText" dxfId="26854" priority="7320" stopIfTrue="1" operator="containsText" text="iw.kkZad">
      <formula>NOT(ISERROR(SEARCH("iw.kkZad",W53)))</formula>
    </cfRule>
  </conditionalFormatting>
  <conditionalFormatting sqref="Q54 Q83 Q112 Q141 Q170 Q199 Q228 Q257 Q286">
    <cfRule type="cellIs" dxfId="26853" priority="7315" stopIfTrue="1" operator="equal">
      <formula>0</formula>
    </cfRule>
  </conditionalFormatting>
  <conditionalFormatting sqref="Q54 Q83 Q112 Q141 Q170 Q199 Q228 Q257 Q286">
    <cfRule type="containsText" dxfId="26852" priority="7310" stopIfTrue="1" operator="containsText" text="dsoy jktdh; fo|ky;ksa esa iz;ksx gsrq fu%'kqYd">
      <formula>NOT(ISERROR(SEARCH("dsoy jktdh; fo|ky;ksa esa iz;ksx gsrq fu%'kqYd",Q54)))</formula>
    </cfRule>
    <cfRule type="containsText" dxfId="26851" priority="7311" stopIfTrue="1" operator="containsText" text="dsoy jktdh; fo|ky;ksa esa iz;ksx gsrq fu%'kqYd">
      <formula>NOT(ISERROR(SEARCH("dsoy jktdh; fo|ky;ksa esa iz;ksx gsrq fu%'kqYd",Q54)))</formula>
    </cfRule>
    <cfRule type="containsText" dxfId="26850" priority="7312" stopIfTrue="1" operator="containsText" text="dsoy jktdh; fo|ky;ksa esa iz;ksx gsrq fu%'kqYd">
      <formula>NOT(ISERROR(SEARCH("dsoy jktdh; fo|ky;ksa esa iz;ksx gsrq fu%'kqYd",Q54)))</formula>
    </cfRule>
    <cfRule type="containsText" dxfId="26849" priority="7313" stopIfTrue="1" operator="containsText" text="f'k{kk foHkkx jktLFkku">
      <formula>NOT(ISERROR(SEARCH("f'k{kk foHkkx jktLFkku",Q54)))</formula>
    </cfRule>
    <cfRule type="containsText" dxfId="26848" priority="7314" stopIfTrue="1" operator="containsText" text="iw.kkZad">
      <formula>NOT(ISERROR(SEARCH("iw.kkZad",Q54)))</formula>
    </cfRule>
  </conditionalFormatting>
  <conditionalFormatting sqref="S54 S83 S112 S141 S170 S199 S228 S257 S286">
    <cfRule type="cellIs" dxfId="26847" priority="7309" stopIfTrue="1" operator="equal">
      <formula>0</formula>
    </cfRule>
  </conditionalFormatting>
  <conditionalFormatting sqref="S54 S83 S112 S141 S170 S199 S228 S257 S286">
    <cfRule type="containsText" dxfId="26846" priority="7304" stopIfTrue="1" operator="containsText" text="dsoy jktdh; fo|ky;ksa esa iz;ksx gsrq fu%'kqYd">
      <formula>NOT(ISERROR(SEARCH("dsoy jktdh; fo|ky;ksa esa iz;ksx gsrq fu%'kqYd",S54)))</formula>
    </cfRule>
    <cfRule type="containsText" dxfId="26845" priority="7305" stopIfTrue="1" operator="containsText" text="dsoy jktdh; fo|ky;ksa esa iz;ksx gsrq fu%'kqYd">
      <formula>NOT(ISERROR(SEARCH("dsoy jktdh; fo|ky;ksa esa iz;ksx gsrq fu%'kqYd",S54)))</formula>
    </cfRule>
    <cfRule type="containsText" dxfId="26844" priority="7306" stopIfTrue="1" operator="containsText" text="dsoy jktdh; fo|ky;ksa esa iz;ksx gsrq fu%'kqYd">
      <formula>NOT(ISERROR(SEARCH("dsoy jktdh; fo|ky;ksa esa iz;ksx gsrq fu%'kqYd",S54)))</formula>
    </cfRule>
    <cfRule type="containsText" dxfId="26843" priority="7307" stopIfTrue="1" operator="containsText" text="f'k{kk foHkkx jktLFkku">
      <formula>NOT(ISERROR(SEARCH("f'k{kk foHkkx jktLFkku",S54)))</formula>
    </cfRule>
    <cfRule type="containsText" dxfId="26842" priority="7308" stopIfTrue="1" operator="containsText" text="iw.kkZad">
      <formula>NOT(ISERROR(SEARCH("iw.kkZad",S54)))</formula>
    </cfRule>
  </conditionalFormatting>
  <conditionalFormatting sqref="U54 U83 U112 U141 U170 U199 U228 U257 U286">
    <cfRule type="cellIs" dxfId="26841" priority="7303" stopIfTrue="1" operator="equal">
      <formula>0</formula>
    </cfRule>
  </conditionalFormatting>
  <conditionalFormatting sqref="U54 U83 U112 U141 U170 U199 U228 U257 U286">
    <cfRule type="containsText" dxfId="26840" priority="7298" stopIfTrue="1" operator="containsText" text="dsoy jktdh; fo|ky;ksa esa iz;ksx gsrq fu%'kqYd">
      <formula>NOT(ISERROR(SEARCH("dsoy jktdh; fo|ky;ksa esa iz;ksx gsrq fu%'kqYd",U54)))</formula>
    </cfRule>
    <cfRule type="containsText" dxfId="26839" priority="7299" stopIfTrue="1" operator="containsText" text="dsoy jktdh; fo|ky;ksa esa iz;ksx gsrq fu%'kqYd">
      <formula>NOT(ISERROR(SEARCH("dsoy jktdh; fo|ky;ksa esa iz;ksx gsrq fu%'kqYd",U54)))</formula>
    </cfRule>
    <cfRule type="containsText" dxfId="26838" priority="7300" stopIfTrue="1" operator="containsText" text="dsoy jktdh; fo|ky;ksa esa iz;ksx gsrq fu%'kqYd">
      <formula>NOT(ISERROR(SEARCH("dsoy jktdh; fo|ky;ksa esa iz;ksx gsrq fu%'kqYd",U54)))</formula>
    </cfRule>
    <cfRule type="containsText" dxfId="26837" priority="7301" stopIfTrue="1" operator="containsText" text="f'k{kk foHkkx jktLFkku">
      <formula>NOT(ISERROR(SEARCH("f'k{kk foHkkx jktLFkku",U54)))</formula>
    </cfRule>
    <cfRule type="containsText" dxfId="26836" priority="7302" stopIfTrue="1" operator="containsText" text="iw.kkZad">
      <formula>NOT(ISERROR(SEARCH("iw.kkZad",U54)))</formula>
    </cfRule>
  </conditionalFormatting>
  <conditionalFormatting sqref="W54 W83 W112 W141 W170 W199 W228 W257 W286">
    <cfRule type="cellIs" dxfId="26835" priority="7297" stopIfTrue="1" operator="equal">
      <formula>0</formula>
    </cfRule>
  </conditionalFormatting>
  <conditionalFormatting sqref="W54 W83 W112 W141 W170 W199 W228 W257 W286">
    <cfRule type="containsText" dxfId="26834" priority="7292" stopIfTrue="1" operator="containsText" text="dsoy jktdh; fo|ky;ksa esa iz;ksx gsrq fu%'kqYd">
      <formula>NOT(ISERROR(SEARCH("dsoy jktdh; fo|ky;ksa esa iz;ksx gsrq fu%'kqYd",W54)))</formula>
    </cfRule>
    <cfRule type="containsText" dxfId="26833" priority="7293" stopIfTrue="1" operator="containsText" text="dsoy jktdh; fo|ky;ksa esa iz;ksx gsrq fu%'kqYd">
      <formula>NOT(ISERROR(SEARCH("dsoy jktdh; fo|ky;ksa esa iz;ksx gsrq fu%'kqYd",W54)))</formula>
    </cfRule>
    <cfRule type="containsText" dxfId="26832" priority="7294" stopIfTrue="1" operator="containsText" text="dsoy jktdh; fo|ky;ksa esa iz;ksx gsrq fu%'kqYd">
      <formula>NOT(ISERROR(SEARCH("dsoy jktdh; fo|ky;ksa esa iz;ksx gsrq fu%'kqYd",W54)))</formula>
    </cfRule>
    <cfRule type="containsText" dxfId="26831" priority="7295" stopIfTrue="1" operator="containsText" text="f'k{kk foHkkx jktLFkku">
      <formula>NOT(ISERROR(SEARCH("f'k{kk foHkkx jktLFkku",W54)))</formula>
    </cfRule>
    <cfRule type="containsText" dxfId="26830" priority="7296" stopIfTrue="1" operator="containsText" text="iw.kkZad">
      <formula>NOT(ISERROR(SEARCH("iw.kkZad",W54)))</formula>
    </cfRule>
  </conditionalFormatting>
  <conditionalFormatting sqref="P46 P75 P104 P133 P162 P191 P220 P249 P278">
    <cfRule type="cellIs" dxfId="26829" priority="7291" stopIfTrue="1" operator="equal">
      <formula>0</formula>
    </cfRule>
  </conditionalFormatting>
  <conditionalFormatting sqref="P46 P75 P104 P133 P162 P191 P220 P249 P278">
    <cfRule type="containsText" dxfId="26828" priority="7286" stopIfTrue="1" operator="containsText" text="dsoy jktdh; fo|ky;ksa esa iz;ksx gsrq fu%'kqYd">
      <formula>NOT(ISERROR(SEARCH("dsoy jktdh; fo|ky;ksa esa iz;ksx gsrq fu%'kqYd",P46)))</formula>
    </cfRule>
    <cfRule type="containsText" dxfId="26827" priority="7287" stopIfTrue="1" operator="containsText" text="dsoy jktdh; fo|ky;ksa esa iz;ksx gsrq fu%'kqYd">
      <formula>NOT(ISERROR(SEARCH("dsoy jktdh; fo|ky;ksa esa iz;ksx gsrq fu%'kqYd",P46)))</formula>
    </cfRule>
    <cfRule type="containsText" dxfId="26826" priority="7288" stopIfTrue="1" operator="containsText" text="dsoy jktdh; fo|ky;ksa esa iz;ksx gsrq fu%'kqYd">
      <formula>NOT(ISERROR(SEARCH("dsoy jktdh; fo|ky;ksa esa iz;ksx gsrq fu%'kqYd",P46)))</formula>
    </cfRule>
    <cfRule type="containsText" dxfId="26825" priority="7289" stopIfTrue="1" operator="containsText" text="f'k{kk foHkkx jktLFkku">
      <formula>NOT(ISERROR(SEARCH("f'k{kk foHkkx jktLFkku",P46)))</formula>
    </cfRule>
    <cfRule type="containsText" dxfId="26824" priority="7290" stopIfTrue="1" operator="containsText" text="iw.kkZad">
      <formula>NOT(ISERROR(SEARCH("iw.kkZad",P46)))</formula>
    </cfRule>
  </conditionalFormatting>
  <conditionalFormatting sqref="O45 O74 O103 O132 O161 O190 O219 O248 O277">
    <cfRule type="cellIs" dxfId="26823" priority="7285" stopIfTrue="1" operator="equal">
      <formula>0</formula>
    </cfRule>
  </conditionalFormatting>
  <conditionalFormatting sqref="O45 O74 O103 O132 O161 O190 O219 O248 O277">
    <cfRule type="containsText" dxfId="26822" priority="7280" stopIfTrue="1" operator="containsText" text="dsoy jktdh; fo|ky;ksa esa iz;ksx gsrq fu%'kqYd">
      <formula>NOT(ISERROR(SEARCH("dsoy jktdh; fo|ky;ksa esa iz;ksx gsrq fu%'kqYd",O45)))</formula>
    </cfRule>
    <cfRule type="containsText" dxfId="26821" priority="7281" stopIfTrue="1" operator="containsText" text="dsoy jktdh; fo|ky;ksa esa iz;ksx gsrq fu%'kqYd">
      <formula>NOT(ISERROR(SEARCH("dsoy jktdh; fo|ky;ksa esa iz;ksx gsrq fu%'kqYd",O45)))</formula>
    </cfRule>
    <cfRule type="containsText" dxfId="26820" priority="7282" stopIfTrue="1" operator="containsText" text="dsoy jktdh; fo|ky;ksa esa iz;ksx gsrq fu%'kqYd">
      <formula>NOT(ISERROR(SEARCH("dsoy jktdh; fo|ky;ksa esa iz;ksx gsrq fu%'kqYd",O45)))</formula>
    </cfRule>
    <cfRule type="containsText" dxfId="26819" priority="7283" stopIfTrue="1" operator="containsText" text="f'k{kk foHkkx jktLFkku">
      <formula>NOT(ISERROR(SEARCH("f'k{kk foHkkx jktLFkku",O45)))</formula>
    </cfRule>
    <cfRule type="containsText" dxfId="26818" priority="7284" stopIfTrue="1" operator="containsText" text="iw.kkZad">
      <formula>NOT(ISERROR(SEARCH("iw.kkZad",O45)))</formula>
    </cfRule>
  </conditionalFormatting>
  <conditionalFormatting sqref="Q41:S41 Q70:S70 Q99:S99 Q128:S128 Q157:S157 Q186:S186 Q215:S215 Q244:S244 Q273:S273">
    <cfRule type="cellIs" dxfId="26817" priority="7279" stopIfTrue="1" operator="equal">
      <formula>0</formula>
    </cfRule>
  </conditionalFormatting>
  <conditionalFormatting sqref="Q41:S41 Q70:S70 Q99:S99 Q128:S128 Q157:S157 Q186:S186 Q215:S215 Q244:S244 Q273:S273">
    <cfRule type="containsText" dxfId="26816" priority="7274" stopIfTrue="1" operator="containsText" text="dsoy jktdh; fo|ky;ksa esa iz;ksx gsrq fu%'kqYd">
      <formula>NOT(ISERROR(SEARCH("dsoy jktdh; fo|ky;ksa esa iz;ksx gsrq fu%'kqYd",Q41)))</formula>
    </cfRule>
    <cfRule type="containsText" dxfId="26815" priority="7275" stopIfTrue="1" operator="containsText" text="dsoy jktdh; fo|ky;ksa esa iz;ksx gsrq fu%'kqYd">
      <formula>NOT(ISERROR(SEARCH("dsoy jktdh; fo|ky;ksa esa iz;ksx gsrq fu%'kqYd",Q41)))</formula>
    </cfRule>
    <cfRule type="containsText" dxfId="26814" priority="7276" stopIfTrue="1" operator="containsText" text="dsoy jktdh; fo|ky;ksa esa iz;ksx gsrq fu%'kqYd">
      <formula>NOT(ISERROR(SEARCH("dsoy jktdh; fo|ky;ksa esa iz;ksx gsrq fu%'kqYd",Q41)))</formula>
    </cfRule>
    <cfRule type="containsText" dxfId="26813" priority="7277" stopIfTrue="1" operator="containsText" text="f'k{kk foHkkx jktLFkku">
      <formula>NOT(ISERROR(SEARCH("f'k{kk foHkkx jktLFkku",Q41)))</formula>
    </cfRule>
    <cfRule type="containsText" dxfId="26812" priority="7278" stopIfTrue="1" operator="containsText" text="iw.kkZad">
      <formula>NOT(ISERROR(SEARCH("iw.kkZad",Q41)))</formula>
    </cfRule>
  </conditionalFormatting>
  <conditionalFormatting sqref="Q41:S41 Q70:S70 Q99:S99 Q128:S128 Q157:S157 Q186:S186 Q215:S215 Q244:S244 Q273:S273">
    <cfRule type="cellIs" dxfId="26811" priority="7272" operator="equal">
      <formula>0</formula>
    </cfRule>
    <cfRule type="containsText" dxfId="26810" priority="7273" stopIfTrue="1" operator="containsText" text="false">
      <formula>NOT(ISERROR(SEARCH("false",Q41)))</formula>
    </cfRule>
  </conditionalFormatting>
  <conditionalFormatting sqref="Q41:S41 Q70:S70 Q99:S99 Q128:S128 Q157:S157 Q186:S186 Q215:S215 Q244:S244 Q273:S273">
    <cfRule type="containsText" dxfId="26809" priority="7271" stopIfTrue="1" operator="containsText" text="izk;ks-">
      <formula>NOT(ISERROR(SEARCH("izk;ks-",Q41)))</formula>
    </cfRule>
  </conditionalFormatting>
  <conditionalFormatting sqref="X48 X77 X106 X135 X164 X193 X222 X251 X280 Q48:S48 Q77:S77 Q106:S106 Q135:S135 Q164:S164 Q193:S193 Q222:S222 Q251:S251 Q280:S280 U48:V48 U77:V77 U106:V106 U135:V135 U164:V164 U193:V193 U222:V222 U251:V251 U280:V280">
    <cfRule type="cellIs" dxfId="26808" priority="7270" stopIfTrue="1" operator="equal">
      <formula>0</formula>
    </cfRule>
  </conditionalFormatting>
  <conditionalFormatting sqref="X48 X77 X106 X135 X164 X193 X222 X251 X280 Q48:S48 Q77:S77 Q106:S106 Q135:S135 Q164:S164 Q193:S193 Q222:S222 Q251:S251 Q280:S280 U48:V48 U77:V77 U106:V106 U135:V135 U164:V164 U193:V193 U222:V222 U251:V251 U280:V280">
    <cfRule type="containsText" dxfId="26807" priority="7265" stopIfTrue="1" operator="containsText" text="dsoy jktdh; fo|ky;ksa esa iz;ksx gsrq fu%'kqYd">
      <formula>NOT(ISERROR(SEARCH("dsoy jktdh; fo|ky;ksa esa iz;ksx gsrq fu%'kqYd",Q48)))</formula>
    </cfRule>
    <cfRule type="containsText" dxfId="26806" priority="7266" stopIfTrue="1" operator="containsText" text="dsoy jktdh; fo|ky;ksa esa iz;ksx gsrq fu%'kqYd">
      <formula>NOT(ISERROR(SEARCH("dsoy jktdh; fo|ky;ksa esa iz;ksx gsrq fu%'kqYd",Q48)))</formula>
    </cfRule>
    <cfRule type="containsText" dxfId="26805" priority="7267" stopIfTrue="1" operator="containsText" text="dsoy jktdh; fo|ky;ksa esa iz;ksx gsrq fu%'kqYd">
      <formula>NOT(ISERROR(SEARCH("dsoy jktdh; fo|ky;ksa esa iz;ksx gsrq fu%'kqYd",Q48)))</formula>
    </cfRule>
    <cfRule type="containsText" dxfId="26804" priority="7268" stopIfTrue="1" operator="containsText" text="f'k{kk foHkkx jktLFkku">
      <formula>NOT(ISERROR(SEARCH("f'k{kk foHkkx jktLFkku",Q48)))</formula>
    </cfRule>
    <cfRule type="containsText" dxfId="26803" priority="7269" stopIfTrue="1" operator="containsText" text="iw.kkZad">
      <formula>NOT(ISERROR(SEARCH("iw.kkZad",Q48)))</formula>
    </cfRule>
  </conditionalFormatting>
  <conditionalFormatting sqref="X48 X77 X106 X135 X164 X193 X222 X251 X280 Q48:S48 Q77:S77 Q106:S106 Q135:S135 Q164:S164 Q193:S193 Q222:S222 Q251:S251 Q280:S280 U48:V48 U77:V77 U106:V106 U135:V135 U164:V164 U193:V193 U222:V222 U251:V251 U280:V280">
    <cfRule type="cellIs" dxfId="26802" priority="7263" operator="equal">
      <formula>0</formula>
    </cfRule>
    <cfRule type="containsText" dxfId="26801" priority="7264" stopIfTrue="1" operator="containsText" text="false">
      <formula>NOT(ISERROR(SEARCH("false",Q48)))</formula>
    </cfRule>
  </conditionalFormatting>
  <conditionalFormatting sqref="X48 X77 X106 X135 X164 X193 X222 X251 X280 Q48:S48 Q77:S77 Q106:S106 Q135:S135 Q164:S164 Q193:S193 Q222:S222 Q251:S251 Q280:S280 U48:V48 U77:V77 U106:V106 U135:V135 U164:V164 U193:V193 U222:V222 U251:V251 U280:V280">
    <cfRule type="containsText" dxfId="26800" priority="7262" stopIfTrue="1" operator="containsText" text="izk;ks-">
      <formula>NOT(ISERROR(SEARCH("izk;ks-",Q48)))</formula>
    </cfRule>
  </conditionalFormatting>
  <conditionalFormatting sqref="Q45:S45 Q74:S74 Q103:S103 Q132:S132 Q161:S161 Q190:S190 Q219:S219 Q248:S248 Q277:S277">
    <cfRule type="cellIs" dxfId="26799" priority="7261" stopIfTrue="1" operator="equal">
      <formula>0</formula>
    </cfRule>
  </conditionalFormatting>
  <conditionalFormatting sqref="Q45:S45 Q74:S74 Q103:S103 Q132:S132 Q161:S161 Q190:S190 Q219:S219 Q248:S248 Q277:S277">
    <cfRule type="containsText" dxfId="26798" priority="7256" stopIfTrue="1" operator="containsText" text="dsoy jktdh; fo|ky;ksa esa iz;ksx gsrq fu%'kqYd">
      <formula>NOT(ISERROR(SEARCH("dsoy jktdh; fo|ky;ksa esa iz;ksx gsrq fu%'kqYd",Q45)))</formula>
    </cfRule>
    <cfRule type="containsText" dxfId="26797" priority="7257" stopIfTrue="1" operator="containsText" text="dsoy jktdh; fo|ky;ksa esa iz;ksx gsrq fu%'kqYd">
      <formula>NOT(ISERROR(SEARCH("dsoy jktdh; fo|ky;ksa esa iz;ksx gsrq fu%'kqYd",Q45)))</formula>
    </cfRule>
    <cfRule type="containsText" dxfId="26796" priority="7258" stopIfTrue="1" operator="containsText" text="dsoy jktdh; fo|ky;ksa esa iz;ksx gsrq fu%'kqYd">
      <formula>NOT(ISERROR(SEARCH("dsoy jktdh; fo|ky;ksa esa iz;ksx gsrq fu%'kqYd",Q45)))</formula>
    </cfRule>
    <cfRule type="containsText" dxfId="26795" priority="7259" stopIfTrue="1" operator="containsText" text="f'k{kk foHkkx jktLFkku">
      <formula>NOT(ISERROR(SEARCH("f'k{kk foHkkx jktLFkku",Q45)))</formula>
    </cfRule>
    <cfRule type="containsText" dxfId="26794" priority="7260" stopIfTrue="1" operator="containsText" text="iw.kkZad">
      <formula>NOT(ISERROR(SEARCH("iw.kkZad",Q45)))</formula>
    </cfRule>
  </conditionalFormatting>
  <conditionalFormatting sqref="Q45:S45 Q74:S74 Q103:S103 Q132:S132 Q161:S161 Q190:S190 Q219:S219 Q248:S248 Q277:S277">
    <cfRule type="cellIs" dxfId="26793" priority="7254" operator="equal">
      <formula>0</formula>
    </cfRule>
    <cfRule type="containsText" dxfId="26792" priority="7255" stopIfTrue="1" operator="containsText" text="false">
      <formula>NOT(ISERROR(SEARCH("false",Q45)))</formula>
    </cfRule>
  </conditionalFormatting>
  <conditionalFormatting sqref="Q45:S45 Q74:S74 Q103:S103 Q132:S132 Q161:S161 Q190:S190 Q219:S219 Q248:S248 Q277:S277">
    <cfRule type="containsText" dxfId="26791" priority="7253" stopIfTrue="1" operator="containsText" text="izk;ks-">
      <formula>NOT(ISERROR(SEARCH("izk;ks-",Q45)))</formula>
    </cfRule>
  </conditionalFormatting>
  <conditionalFormatting sqref="Q55:Q58 Q84:Q87 Q113:Q116 Q142:Q145 Q171:Q174 Q200:Q203 Q229:Q232 Q258:Q261 Q287:Q290">
    <cfRule type="cellIs" dxfId="26790" priority="7252" stopIfTrue="1" operator="equal">
      <formula>0</formula>
    </cfRule>
  </conditionalFormatting>
  <conditionalFormatting sqref="Q55:Q58 Q84:Q87 Q113:Q116 Q142:Q145 Q171:Q174 Q200:Q203 Q229:Q232 Q258:Q261 Q287:Q290">
    <cfRule type="containsText" dxfId="26789" priority="7247" stopIfTrue="1" operator="containsText" text="dsoy jktdh; fo|ky;ksa esa iz;ksx gsrq fu%'kqYd">
      <formula>NOT(ISERROR(SEARCH("dsoy jktdh; fo|ky;ksa esa iz;ksx gsrq fu%'kqYd",Q55)))</formula>
    </cfRule>
    <cfRule type="containsText" dxfId="26788" priority="7248" stopIfTrue="1" operator="containsText" text="dsoy jktdh; fo|ky;ksa esa iz;ksx gsrq fu%'kqYd">
      <formula>NOT(ISERROR(SEARCH("dsoy jktdh; fo|ky;ksa esa iz;ksx gsrq fu%'kqYd",Q55)))</formula>
    </cfRule>
    <cfRule type="containsText" dxfId="26787" priority="7249" stopIfTrue="1" operator="containsText" text="dsoy jktdh; fo|ky;ksa esa iz;ksx gsrq fu%'kqYd">
      <formula>NOT(ISERROR(SEARCH("dsoy jktdh; fo|ky;ksa esa iz;ksx gsrq fu%'kqYd",Q55)))</formula>
    </cfRule>
    <cfRule type="containsText" dxfId="26786" priority="7250" stopIfTrue="1" operator="containsText" text="f'k{kk foHkkx jktLFkku">
      <formula>NOT(ISERROR(SEARCH("f'k{kk foHkkx jktLFkku",Q55)))</formula>
    </cfRule>
    <cfRule type="containsText" dxfId="26785" priority="7251" stopIfTrue="1" operator="containsText" text="iw.kkZad">
      <formula>NOT(ISERROR(SEARCH("iw.kkZad",Q55)))</formula>
    </cfRule>
  </conditionalFormatting>
  <conditionalFormatting sqref="S55:S58 S84:S87 S113:S116 S142:S145 S171:S174 S200:S203 S229:S232 S258:S261 S287:S290">
    <cfRule type="cellIs" dxfId="26784" priority="7246" stopIfTrue="1" operator="equal">
      <formula>0</formula>
    </cfRule>
  </conditionalFormatting>
  <conditionalFormatting sqref="S55:S58 S84:S87 S113:S116 S142:S145 S171:S174 S200:S203 S229:S232 S258:S261 S287:S290">
    <cfRule type="containsText" dxfId="26783" priority="7241" stopIfTrue="1" operator="containsText" text="dsoy jktdh; fo|ky;ksa esa iz;ksx gsrq fu%'kqYd">
      <formula>NOT(ISERROR(SEARCH("dsoy jktdh; fo|ky;ksa esa iz;ksx gsrq fu%'kqYd",S55)))</formula>
    </cfRule>
    <cfRule type="containsText" dxfId="26782" priority="7242" stopIfTrue="1" operator="containsText" text="dsoy jktdh; fo|ky;ksa esa iz;ksx gsrq fu%'kqYd">
      <formula>NOT(ISERROR(SEARCH("dsoy jktdh; fo|ky;ksa esa iz;ksx gsrq fu%'kqYd",S55)))</formula>
    </cfRule>
    <cfRule type="containsText" dxfId="26781" priority="7243" stopIfTrue="1" operator="containsText" text="dsoy jktdh; fo|ky;ksa esa iz;ksx gsrq fu%'kqYd">
      <formula>NOT(ISERROR(SEARCH("dsoy jktdh; fo|ky;ksa esa iz;ksx gsrq fu%'kqYd",S55)))</formula>
    </cfRule>
    <cfRule type="containsText" dxfId="26780" priority="7244" stopIfTrue="1" operator="containsText" text="f'k{kk foHkkx jktLFkku">
      <formula>NOT(ISERROR(SEARCH("f'k{kk foHkkx jktLFkku",S55)))</formula>
    </cfRule>
    <cfRule type="containsText" dxfId="26779" priority="7245" stopIfTrue="1" operator="containsText" text="iw.kkZad">
      <formula>NOT(ISERROR(SEARCH("iw.kkZad",S55)))</formula>
    </cfRule>
  </conditionalFormatting>
  <conditionalFormatting sqref="U55:U58 U84:U87 U113:U116 U142:U145 U171:U174 U200:U203 U229:U232 U258:U261 U287:U290">
    <cfRule type="cellIs" dxfId="26778" priority="7240" stopIfTrue="1" operator="equal">
      <formula>0</formula>
    </cfRule>
  </conditionalFormatting>
  <conditionalFormatting sqref="U55:U58 U84:U87 U113:U116 U142:U145 U171:U174 U200:U203 U229:U232 U258:U261 U287:U290">
    <cfRule type="containsText" dxfId="26777" priority="7235" stopIfTrue="1" operator="containsText" text="dsoy jktdh; fo|ky;ksa esa iz;ksx gsrq fu%'kqYd">
      <formula>NOT(ISERROR(SEARCH("dsoy jktdh; fo|ky;ksa esa iz;ksx gsrq fu%'kqYd",U55)))</formula>
    </cfRule>
    <cfRule type="containsText" dxfId="26776" priority="7236" stopIfTrue="1" operator="containsText" text="dsoy jktdh; fo|ky;ksa esa iz;ksx gsrq fu%'kqYd">
      <formula>NOT(ISERROR(SEARCH("dsoy jktdh; fo|ky;ksa esa iz;ksx gsrq fu%'kqYd",U55)))</formula>
    </cfRule>
    <cfRule type="containsText" dxfId="26775" priority="7237" stopIfTrue="1" operator="containsText" text="dsoy jktdh; fo|ky;ksa esa iz;ksx gsrq fu%'kqYd">
      <formula>NOT(ISERROR(SEARCH("dsoy jktdh; fo|ky;ksa esa iz;ksx gsrq fu%'kqYd",U55)))</formula>
    </cfRule>
    <cfRule type="containsText" dxfId="26774" priority="7238" stopIfTrue="1" operator="containsText" text="f'k{kk foHkkx jktLFkku">
      <formula>NOT(ISERROR(SEARCH("f'k{kk foHkkx jktLFkku",U55)))</formula>
    </cfRule>
    <cfRule type="containsText" dxfId="26773" priority="7239" stopIfTrue="1" operator="containsText" text="iw.kkZad">
      <formula>NOT(ISERROR(SEARCH("iw.kkZad",U55)))</formula>
    </cfRule>
  </conditionalFormatting>
  <conditionalFormatting sqref="W55:W58 W84:W87 W113:W116 W142:W145 W171:W174 W200:W203 W229:W232 W258:W261 W287:W290">
    <cfRule type="cellIs" dxfId="26772" priority="7234" stopIfTrue="1" operator="equal">
      <formula>0</formula>
    </cfRule>
  </conditionalFormatting>
  <conditionalFormatting sqref="W55:W58 W84:W87 W113:W116 W142:W145 W171:W174 W200:W203 W229:W232 W258:W261 W287:W290">
    <cfRule type="containsText" dxfId="26771" priority="7229" stopIfTrue="1" operator="containsText" text="dsoy jktdh; fo|ky;ksa esa iz;ksx gsrq fu%'kqYd">
      <formula>NOT(ISERROR(SEARCH("dsoy jktdh; fo|ky;ksa esa iz;ksx gsrq fu%'kqYd",W55)))</formula>
    </cfRule>
    <cfRule type="containsText" dxfId="26770" priority="7230" stopIfTrue="1" operator="containsText" text="dsoy jktdh; fo|ky;ksa esa iz;ksx gsrq fu%'kqYd">
      <formula>NOT(ISERROR(SEARCH("dsoy jktdh; fo|ky;ksa esa iz;ksx gsrq fu%'kqYd",W55)))</formula>
    </cfRule>
    <cfRule type="containsText" dxfId="26769" priority="7231" stopIfTrue="1" operator="containsText" text="dsoy jktdh; fo|ky;ksa esa iz;ksx gsrq fu%'kqYd">
      <formula>NOT(ISERROR(SEARCH("dsoy jktdh; fo|ky;ksa esa iz;ksx gsrq fu%'kqYd",W55)))</formula>
    </cfRule>
    <cfRule type="containsText" dxfId="26768" priority="7232" stopIfTrue="1" operator="containsText" text="f'k{kk foHkkx jktLFkku">
      <formula>NOT(ISERROR(SEARCH("f'k{kk foHkkx jktLFkku",W55)))</formula>
    </cfRule>
    <cfRule type="containsText" dxfId="26767" priority="7233" stopIfTrue="1" operator="containsText" text="iw.kkZad">
      <formula>NOT(ISERROR(SEARCH("iw.kkZad",W55)))</formula>
    </cfRule>
  </conditionalFormatting>
  <conditionalFormatting sqref="O56:P56 O85:P85 O114:P114 O143:P143 O172:P172 O201:P201 O230:P230 O259:P259 O288:P288">
    <cfRule type="cellIs" dxfId="26766" priority="7228" stopIfTrue="1" operator="equal">
      <formula>0</formula>
    </cfRule>
  </conditionalFormatting>
  <conditionalFormatting sqref="O56:P56 O85:P85 O114:P114 O143:P143 O172:P172 O201:P201 O230:P230 O259:P259 O288:P288">
    <cfRule type="containsText" dxfId="26765" priority="7223" stopIfTrue="1" operator="containsText" text="dsoy jktdh; fo|ky;ksa esa iz;ksx gsrq fu%'kqYd">
      <formula>NOT(ISERROR(SEARCH("dsoy jktdh; fo|ky;ksa esa iz;ksx gsrq fu%'kqYd",O56)))</formula>
    </cfRule>
    <cfRule type="containsText" dxfId="26764" priority="7224" stopIfTrue="1" operator="containsText" text="dsoy jktdh; fo|ky;ksa esa iz;ksx gsrq fu%'kqYd">
      <formula>NOT(ISERROR(SEARCH("dsoy jktdh; fo|ky;ksa esa iz;ksx gsrq fu%'kqYd",O56)))</formula>
    </cfRule>
    <cfRule type="containsText" dxfId="26763" priority="7225" stopIfTrue="1" operator="containsText" text="dsoy jktdh; fo|ky;ksa esa iz;ksx gsrq fu%'kqYd">
      <formula>NOT(ISERROR(SEARCH("dsoy jktdh; fo|ky;ksa esa iz;ksx gsrq fu%'kqYd",O56)))</formula>
    </cfRule>
    <cfRule type="containsText" dxfId="26762" priority="7226" stopIfTrue="1" operator="containsText" text="f'k{kk foHkkx jktLFkku">
      <formula>NOT(ISERROR(SEARCH("f'k{kk foHkkx jktLFkku",O56)))</formula>
    </cfRule>
    <cfRule type="containsText" dxfId="26761" priority="7227" stopIfTrue="1" operator="containsText" text="iw.kkZad">
      <formula>NOT(ISERROR(SEARCH("iw.kkZad",O56)))</formula>
    </cfRule>
  </conditionalFormatting>
  <conditionalFormatting sqref="G42:G44 G71:G73 G100:G102 G129:G131 G158:G160 G187:G189 G216:G218 G245:G247 G274:G276">
    <cfRule type="expression" dxfId="26760" priority="7222">
      <formula>is(error)</formula>
    </cfRule>
  </conditionalFormatting>
  <conditionalFormatting sqref="G42:G44 G71:G73 G100:G102 G129:G131 G158:G160 G187:G189 G216:G218 G245:G247 G274:G276">
    <cfRule type="cellIs" dxfId="26759" priority="7221" operator="equal">
      <formula>0</formula>
    </cfRule>
  </conditionalFormatting>
  <conditionalFormatting sqref="G42:G44 G71:G73 G100:G102 G129:G131 G158:G160 G187:G189 G216:G218 G245:G247 G274:G276">
    <cfRule type="expression" dxfId="26758" priority="7220">
      <formula>ISERROR(G42)</formula>
    </cfRule>
  </conditionalFormatting>
  <conditionalFormatting sqref="K42:K44 K71:K73 K100:K102 K129:K131 K158:K160 K187:K189 K216:K218 K245:K247 K274:K276">
    <cfRule type="expression" dxfId="26757" priority="7219">
      <formula>is(error)</formula>
    </cfRule>
  </conditionalFormatting>
  <conditionalFormatting sqref="K42:K44 K71:K73 K100:K102 K129:K131 K158:K160 K187:K189 K216:K218 K245:K247 K274:K276">
    <cfRule type="cellIs" dxfId="26756" priority="7218" operator="equal">
      <formula>0</formula>
    </cfRule>
  </conditionalFormatting>
  <conditionalFormatting sqref="K42:K44 K71:K73 K100:K102 K129:K131 K158:K160 K187:K189 K216:K218 K245:K247 K274:K276">
    <cfRule type="expression" dxfId="26755" priority="7217">
      <formula>ISERROR(K42)</formula>
    </cfRule>
  </conditionalFormatting>
  <conditionalFormatting sqref="G46 G75 G104 G133 G162 G191 G220 G249 G278">
    <cfRule type="expression" dxfId="26754" priority="7216">
      <formula>is(error)</formula>
    </cfRule>
  </conditionalFormatting>
  <conditionalFormatting sqref="G46 G75 G104 G133 G162 G191 G220 G249 G278">
    <cfRule type="cellIs" dxfId="26753" priority="7215" operator="equal">
      <formula>0</formula>
    </cfRule>
  </conditionalFormatting>
  <conditionalFormatting sqref="G46 G75 G104 G133 G162 G191 G220 G249 G278">
    <cfRule type="expression" dxfId="26752" priority="7214">
      <formula>ISERROR(G46)</formula>
    </cfRule>
  </conditionalFormatting>
  <conditionalFormatting sqref="K46 K75 K104 K133 K162 K191 K220 K249 K278">
    <cfRule type="expression" dxfId="26751" priority="7213">
      <formula>is(error)</formula>
    </cfRule>
  </conditionalFormatting>
  <conditionalFormatting sqref="K46 K75 K104 K133 K162 K191 K220 K249 K278">
    <cfRule type="cellIs" dxfId="26750" priority="7212" operator="equal">
      <formula>0</formula>
    </cfRule>
  </conditionalFormatting>
  <conditionalFormatting sqref="K46 K75 K104 K133 K162 K191 K220 K249 K278">
    <cfRule type="expression" dxfId="26749" priority="7211">
      <formula>ISERROR(K46)</formula>
    </cfRule>
  </conditionalFormatting>
  <conditionalFormatting sqref="X41 X70 X99 X128 X157 X186 X215 X244 X273 U41:V41 U70:V70 U99:V99 U128:V128 U157:V157 U186:V186 U215:V215 U244:V244 U273:V273">
    <cfRule type="cellIs" dxfId="26748" priority="7210" stopIfTrue="1" operator="equal">
      <formula>0</formula>
    </cfRule>
  </conditionalFormatting>
  <conditionalFormatting sqref="X41 X70 X99 X128 X157 X186 X215 X244 X273 U41:V41 U70:V70 U99:V99 U128:V128 U157:V157 U186:V186 U215:V215 U244:V244 U273:V273">
    <cfRule type="containsText" dxfId="26747" priority="7205" stopIfTrue="1" operator="containsText" text="dsoy jktdh; fo|ky;ksa esa iz;ksx gsrq fu%'kqYd">
      <formula>NOT(ISERROR(SEARCH("dsoy jktdh; fo|ky;ksa esa iz;ksx gsrq fu%'kqYd",U41)))</formula>
    </cfRule>
    <cfRule type="containsText" dxfId="26746" priority="7206" stopIfTrue="1" operator="containsText" text="dsoy jktdh; fo|ky;ksa esa iz;ksx gsrq fu%'kqYd">
      <formula>NOT(ISERROR(SEARCH("dsoy jktdh; fo|ky;ksa esa iz;ksx gsrq fu%'kqYd",U41)))</formula>
    </cfRule>
    <cfRule type="containsText" dxfId="26745" priority="7207" stopIfTrue="1" operator="containsText" text="dsoy jktdh; fo|ky;ksa esa iz;ksx gsrq fu%'kqYd">
      <formula>NOT(ISERROR(SEARCH("dsoy jktdh; fo|ky;ksa esa iz;ksx gsrq fu%'kqYd",U41)))</formula>
    </cfRule>
    <cfRule type="containsText" dxfId="26744" priority="7208" stopIfTrue="1" operator="containsText" text="f'k{kk foHkkx jktLFkku">
      <formula>NOT(ISERROR(SEARCH("f'k{kk foHkkx jktLFkku",U41)))</formula>
    </cfRule>
    <cfRule type="containsText" dxfId="26743" priority="7209" stopIfTrue="1" operator="containsText" text="iw.kkZad">
      <formula>NOT(ISERROR(SEARCH("iw.kkZad",U41)))</formula>
    </cfRule>
  </conditionalFormatting>
  <conditionalFormatting sqref="X41 X70 X99 X128 X157 X186 X215 X244 X273 U41:V41 U70:V70 U99:V99 U128:V128 U157:V157 U186:V186 U215:V215 U244:V244 U273:V273">
    <cfRule type="cellIs" dxfId="26742" priority="7203" operator="equal">
      <formula>0</formula>
    </cfRule>
    <cfRule type="containsText" dxfId="26741" priority="7204" stopIfTrue="1" operator="containsText" text="false">
      <formula>NOT(ISERROR(SEARCH("false",U41)))</formula>
    </cfRule>
  </conditionalFormatting>
  <conditionalFormatting sqref="X41 X70 X99 X128 X157 X186 X215 X244 X273 U41:V41 U70:V70 U99:V99 U128:V128 U157:V157 U186:V186 U215:V215 U244:V244 U273:V273">
    <cfRule type="containsText" dxfId="26740" priority="7202" stopIfTrue="1" operator="containsText" text="izk;ks-">
      <formula>NOT(ISERROR(SEARCH("izk;ks-",U41)))</formula>
    </cfRule>
  </conditionalFormatting>
  <conditionalFormatting sqref="X45 X74 X103 X132 X161 X190 X219 X248 X277 U45:V45 U74:V74 U103:V103 U132:V132 U161:V161 U190:V190 U219:V219 U248:V248 U277:V277">
    <cfRule type="cellIs" dxfId="26739" priority="7201" stopIfTrue="1" operator="equal">
      <formula>0</formula>
    </cfRule>
  </conditionalFormatting>
  <conditionalFormatting sqref="X45 X74 X103 X132 X161 X190 X219 X248 X277 U45:V45 U74:V74 U103:V103 U132:V132 U161:V161 U190:V190 U219:V219 U248:V248 U277:V277">
    <cfRule type="containsText" dxfId="26738" priority="7196" stopIfTrue="1" operator="containsText" text="dsoy jktdh; fo|ky;ksa esa iz;ksx gsrq fu%'kqYd">
      <formula>NOT(ISERROR(SEARCH("dsoy jktdh; fo|ky;ksa esa iz;ksx gsrq fu%'kqYd",U45)))</formula>
    </cfRule>
    <cfRule type="containsText" dxfId="26737" priority="7197" stopIfTrue="1" operator="containsText" text="dsoy jktdh; fo|ky;ksa esa iz;ksx gsrq fu%'kqYd">
      <formula>NOT(ISERROR(SEARCH("dsoy jktdh; fo|ky;ksa esa iz;ksx gsrq fu%'kqYd",U45)))</formula>
    </cfRule>
    <cfRule type="containsText" dxfId="26736" priority="7198" stopIfTrue="1" operator="containsText" text="dsoy jktdh; fo|ky;ksa esa iz;ksx gsrq fu%'kqYd">
      <formula>NOT(ISERROR(SEARCH("dsoy jktdh; fo|ky;ksa esa iz;ksx gsrq fu%'kqYd",U45)))</formula>
    </cfRule>
    <cfRule type="containsText" dxfId="26735" priority="7199" stopIfTrue="1" operator="containsText" text="f'k{kk foHkkx jktLFkku">
      <formula>NOT(ISERROR(SEARCH("f'k{kk foHkkx jktLFkku",U45)))</formula>
    </cfRule>
    <cfRule type="containsText" dxfId="26734" priority="7200" stopIfTrue="1" operator="containsText" text="iw.kkZad">
      <formula>NOT(ISERROR(SEARCH("iw.kkZad",U45)))</formula>
    </cfRule>
  </conditionalFormatting>
  <conditionalFormatting sqref="X45 X74 X103 X132 X161 X190 X219 X248 X277 U45:V45 U74:V74 U103:V103 U132:V132 U161:V161 U190:V190 U219:V219 U248:V248 U277:V277">
    <cfRule type="cellIs" dxfId="26733" priority="7194" operator="equal">
      <formula>0</formula>
    </cfRule>
    <cfRule type="containsText" dxfId="26732" priority="7195" stopIfTrue="1" operator="containsText" text="false">
      <formula>NOT(ISERROR(SEARCH("false",U45)))</formula>
    </cfRule>
  </conditionalFormatting>
  <conditionalFormatting sqref="X45 X74 X103 X132 X161 X190 X219 X248 X277 U45:V45 U74:V74 U103:V103 U132:V132 U161:V161 U190:V190 U219:V219 U248:V248 U277:V277">
    <cfRule type="containsText" dxfId="26731" priority="7193" stopIfTrue="1" operator="containsText" text="izk;ks-">
      <formula>NOT(ISERROR(SEARCH("izk;ks-",U45)))</formula>
    </cfRule>
  </conditionalFormatting>
  <conditionalFormatting sqref="T42:T44 T71:T73 T100:T102 T129:T131 T158:T160 T187:T189 T216:T218 T245:T247 T274:T276">
    <cfRule type="expression" dxfId="26730" priority="7192">
      <formula>is(error)</formula>
    </cfRule>
  </conditionalFormatting>
  <conditionalFormatting sqref="T42:T44 T71:T73 T100:T102 T129:T131 T158:T160 T187:T189 T216:T218 T245:T247 T274:T276">
    <cfRule type="cellIs" dxfId="26729" priority="7191" operator="equal">
      <formula>0</formula>
    </cfRule>
  </conditionalFormatting>
  <conditionalFormatting sqref="T42:T44 T71:T73 T100:T102 T129:T131 T158:T160 T187:T189 T216:T218 T245:T247 T274:T276">
    <cfRule type="expression" dxfId="26728" priority="7190">
      <formula>ISERROR(T42)</formula>
    </cfRule>
  </conditionalFormatting>
  <conditionalFormatting sqref="X42:X44 X71:X73 X100:X102 X129:X131 X158:X160 X187:X189 X216:X218 X245:X247 X274:X276">
    <cfRule type="expression" dxfId="26727" priority="7189">
      <formula>is(error)</formula>
    </cfRule>
  </conditionalFormatting>
  <conditionalFormatting sqref="X42:X44 X71:X73 X100:X102 X129:X131 X158:X160 X187:X189 X216:X218 X245:X247 X274:X276">
    <cfRule type="cellIs" dxfId="26726" priority="7188" operator="equal">
      <formula>0</formula>
    </cfRule>
  </conditionalFormatting>
  <conditionalFormatting sqref="X42:X44 X71:X73 X100:X102 X129:X131 X158:X160 X187:X189 X216:X218 X245:X247 X274:X276">
    <cfRule type="expression" dxfId="26725" priority="7187">
      <formula>ISERROR(X42)</formula>
    </cfRule>
  </conditionalFormatting>
  <conditionalFormatting sqref="T46 T75 T104 T133 T162 T191 T220 T249 T278">
    <cfRule type="expression" dxfId="26724" priority="7186">
      <formula>is(error)</formula>
    </cfRule>
  </conditionalFormatting>
  <conditionalFormatting sqref="T46 T75 T104 T133 T162 T191 T220 T249 T278">
    <cfRule type="cellIs" dxfId="26723" priority="7185" operator="equal">
      <formula>0</formula>
    </cfRule>
  </conditionalFormatting>
  <conditionalFormatting sqref="T46 T75 T104 T133 T162 T191 T220 T249 T278">
    <cfRule type="expression" dxfId="26722" priority="7184">
      <formula>ISERROR(T46)</formula>
    </cfRule>
  </conditionalFormatting>
  <conditionalFormatting sqref="X46 X75 X104 X133 X162 X191 X220 X249 X278">
    <cfRule type="expression" dxfId="26721" priority="7183">
      <formula>is(error)</formula>
    </cfRule>
  </conditionalFormatting>
  <conditionalFormatting sqref="X46 X75 X104 X133 X162 X191 X220 X249 X278">
    <cfRule type="cellIs" dxfId="26720" priority="7182" operator="equal">
      <formula>0</formula>
    </cfRule>
  </conditionalFormatting>
  <conditionalFormatting sqref="X46 X75 X104 X133 X162 X191 X220 X249 X278">
    <cfRule type="expression" dxfId="26719" priority="7181">
      <formula>ISERROR(X46)</formula>
    </cfRule>
  </conditionalFormatting>
  <conditionalFormatting sqref="F298 K300 C296:C300 B313:D313 F313 H313 B294:B301 B314:C315 B303:C305 A291:A292">
    <cfRule type="cellIs" dxfId="26718" priority="6488" stopIfTrue="1" operator="equal">
      <formula>0</formula>
    </cfRule>
  </conditionalFormatting>
  <conditionalFormatting sqref="F298 K300 C296:C300 B313:D313 F313 H313 B294:B301 B314:C315 B303:C305 A291:A292">
    <cfRule type="containsText" dxfId="26717" priority="6483" stopIfTrue="1" operator="containsText" text="dsoy jktdh; fo|ky;ksa esa iz;ksx gsrq fu%'kqYd">
      <formula>NOT(ISERROR(SEARCH("dsoy jktdh; fo|ky;ksa esa iz;ksx gsrq fu%'kqYd",A291)))</formula>
    </cfRule>
    <cfRule type="containsText" dxfId="26716" priority="6484" stopIfTrue="1" operator="containsText" text="dsoy jktdh; fo|ky;ksa esa iz;ksx gsrq fu%'kqYd">
      <formula>NOT(ISERROR(SEARCH("dsoy jktdh; fo|ky;ksa esa iz;ksx gsrq fu%'kqYd",A291)))</formula>
    </cfRule>
    <cfRule type="containsText" dxfId="26715" priority="6485" stopIfTrue="1" operator="containsText" text="dsoy jktdh; fo|ky;ksa esa iz;ksx gsrq fu%'kqYd">
      <formula>NOT(ISERROR(SEARCH("dsoy jktdh; fo|ky;ksa esa iz;ksx gsrq fu%'kqYd",A291)))</formula>
    </cfRule>
    <cfRule type="containsText" dxfId="26714" priority="6486" stopIfTrue="1" operator="containsText" text="f'k{kk foHkkx jktLFkku">
      <formula>NOT(ISERROR(SEARCH("f'k{kk foHkkx jktLFkku",A291)))</formula>
    </cfRule>
    <cfRule type="containsText" dxfId="26713" priority="6487" stopIfTrue="1" operator="containsText" text="iw.kkZad">
      <formula>NOT(ISERROR(SEARCH("iw.kkZad",A291)))</formula>
    </cfRule>
  </conditionalFormatting>
  <conditionalFormatting sqref="B300:C300">
    <cfRule type="cellIs" dxfId="26712" priority="6481" operator="equal">
      <formula>0</formula>
    </cfRule>
    <cfRule type="containsText" dxfId="26711" priority="6482" stopIfTrue="1" operator="containsText" text="false">
      <formula>NOT(ISERROR(SEARCH("false",B300)))</formula>
    </cfRule>
  </conditionalFormatting>
  <conditionalFormatting sqref="G300">
    <cfRule type="cellIs" dxfId="26710" priority="6480" stopIfTrue="1" operator="equal">
      <formula>0</formula>
    </cfRule>
  </conditionalFormatting>
  <conditionalFormatting sqref="G300">
    <cfRule type="containsText" dxfId="26709" priority="6475" stopIfTrue="1" operator="containsText" text="dsoy jktdh; fo|ky;ksa esa iz;ksx gsrq fu%'kqYd">
      <formula>NOT(ISERROR(SEARCH("dsoy jktdh; fo|ky;ksa esa iz;ksx gsrq fu%'kqYd",G300)))</formula>
    </cfRule>
    <cfRule type="containsText" dxfId="26708" priority="6476" stopIfTrue="1" operator="containsText" text="dsoy jktdh; fo|ky;ksa esa iz;ksx gsrq fu%'kqYd">
      <formula>NOT(ISERROR(SEARCH("dsoy jktdh; fo|ky;ksa esa iz;ksx gsrq fu%'kqYd",G300)))</formula>
    </cfRule>
    <cfRule type="containsText" dxfId="26707" priority="6477" stopIfTrue="1" operator="containsText" text="dsoy jktdh; fo|ky;ksa esa iz;ksx gsrq fu%'kqYd">
      <formula>NOT(ISERROR(SEARCH("dsoy jktdh; fo|ky;ksa esa iz;ksx gsrq fu%'kqYd",G300)))</formula>
    </cfRule>
    <cfRule type="containsText" dxfId="26706" priority="6478" stopIfTrue="1" operator="containsText" text="f'k{kk foHkkx jktLFkku">
      <formula>NOT(ISERROR(SEARCH("f'k{kk foHkkx jktLFkku",G300)))</formula>
    </cfRule>
    <cfRule type="containsText" dxfId="26705" priority="6479" stopIfTrue="1" operator="containsText" text="iw.kkZad">
      <formula>NOT(ISERROR(SEARCH("iw.kkZad",G300)))</formula>
    </cfRule>
  </conditionalFormatting>
  <conditionalFormatting sqref="G300">
    <cfRule type="cellIs" dxfId="26704" priority="6473" operator="equal">
      <formula>0</formula>
    </cfRule>
    <cfRule type="containsText" dxfId="26703" priority="6474" stopIfTrue="1" operator="containsText" text="false">
      <formula>NOT(ISERROR(SEARCH("false",G300)))</formula>
    </cfRule>
  </conditionalFormatting>
  <conditionalFormatting sqref="G300">
    <cfRule type="containsText" dxfId="26702" priority="6472" stopIfTrue="1" operator="containsText" text="izk;ks-">
      <formula>NOT(ISERROR(SEARCH("izk;ks-",G300)))</formula>
    </cfRule>
  </conditionalFormatting>
  <conditionalFormatting sqref="J313">
    <cfRule type="cellIs" dxfId="26701" priority="6459" stopIfTrue="1" operator="equal">
      <formula>0</formula>
    </cfRule>
  </conditionalFormatting>
  <conditionalFormatting sqref="J313">
    <cfRule type="containsText" dxfId="26700" priority="6454" stopIfTrue="1" operator="containsText" text="dsoy jktdh; fo|ky;ksa esa iz;ksx gsrq fu%'kqYd">
      <formula>NOT(ISERROR(SEARCH("dsoy jktdh; fo|ky;ksa esa iz;ksx gsrq fu%'kqYd",J313)))</formula>
    </cfRule>
    <cfRule type="containsText" dxfId="26699" priority="6455" stopIfTrue="1" operator="containsText" text="dsoy jktdh; fo|ky;ksa esa iz;ksx gsrq fu%'kqYd">
      <formula>NOT(ISERROR(SEARCH("dsoy jktdh; fo|ky;ksa esa iz;ksx gsrq fu%'kqYd",J313)))</formula>
    </cfRule>
    <cfRule type="containsText" dxfId="26698" priority="6456" stopIfTrue="1" operator="containsText" text="dsoy jktdh; fo|ky;ksa esa iz;ksx gsrq fu%'kqYd">
      <formula>NOT(ISERROR(SEARCH("dsoy jktdh; fo|ky;ksa esa iz;ksx gsrq fu%'kqYd",J313)))</formula>
    </cfRule>
    <cfRule type="containsText" dxfId="26697" priority="6457" stopIfTrue="1" operator="containsText" text="f'k{kk foHkkx jktLFkku">
      <formula>NOT(ISERROR(SEARCH("f'k{kk foHkkx jktLFkku",J313)))</formula>
    </cfRule>
    <cfRule type="containsText" dxfId="26696" priority="6458" stopIfTrue="1" operator="containsText" text="iw.kkZad">
      <formula>NOT(ISERROR(SEARCH("iw.kkZad",J313)))</formula>
    </cfRule>
  </conditionalFormatting>
  <conditionalFormatting sqref="D314">
    <cfRule type="cellIs" dxfId="26695" priority="6453" stopIfTrue="1" operator="equal">
      <formula>0</formula>
    </cfRule>
  </conditionalFormatting>
  <conditionalFormatting sqref="D314">
    <cfRule type="containsText" dxfId="26694" priority="6448" stopIfTrue="1" operator="containsText" text="dsoy jktdh; fo|ky;ksa esa iz;ksx gsrq fu%'kqYd">
      <formula>NOT(ISERROR(SEARCH("dsoy jktdh; fo|ky;ksa esa iz;ksx gsrq fu%'kqYd",D314)))</formula>
    </cfRule>
    <cfRule type="containsText" dxfId="26693" priority="6449" stopIfTrue="1" operator="containsText" text="dsoy jktdh; fo|ky;ksa esa iz;ksx gsrq fu%'kqYd">
      <formula>NOT(ISERROR(SEARCH("dsoy jktdh; fo|ky;ksa esa iz;ksx gsrq fu%'kqYd",D314)))</formula>
    </cfRule>
    <cfRule type="containsText" dxfId="26692" priority="6450" stopIfTrue="1" operator="containsText" text="dsoy jktdh; fo|ky;ksa esa iz;ksx gsrq fu%'kqYd">
      <formula>NOT(ISERROR(SEARCH("dsoy jktdh; fo|ky;ksa esa iz;ksx gsrq fu%'kqYd",D314)))</formula>
    </cfRule>
    <cfRule type="containsText" dxfId="26691" priority="6451" stopIfTrue="1" operator="containsText" text="f'k{kk foHkkx jktLFkku">
      <formula>NOT(ISERROR(SEARCH("f'k{kk foHkkx jktLFkku",D314)))</formula>
    </cfRule>
    <cfRule type="containsText" dxfId="26690" priority="6452" stopIfTrue="1" operator="containsText" text="iw.kkZad">
      <formula>NOT(ISERROR(SEARCH("iw.kkZad",D314)))</formula>
    </cfRule>
  </conditionalFormatting>
  <conditionalFormatting sqref="F314">
    <cfRule type="cellIs" dxfId="26689" priority="6447" stopIfTrue="1" operator="equal">
      <formula>0</formula>
    </cfRule>
  </conditionalFormatting>
  <conditionalFormatting sqref="F314">
    <cfRule type="containsText" dxfId="26688" priority="6442" stopIfTrue="1" operator="containsText" text="dsoy jktdh; fo|ky;ksa esa iz;ksx gsrq fu%'kqYd">
      <formula>NOT(ISERROR(SEARCH("dsoy jktdh; fo|ky;ksa esa iz;ksx gsrq fu%'kqYd",F314)))</formula>
    </cfRule>
    <cfRule type="containsText" dxfId="26687" priority="6443" stopIfTrue="1" operator="containsText" text="dsoy jktdh; fo|ky;ksa esa iz;ksx gsrq fu%'kqYd">
      <formula>NOT(ISERROR(SEARCH("dsoy jktdh; fo|ky;ksa esa iz;ksx gsrq fu%'kqYd",F314)))</formula>
    </cfRule>
    <cfRule type="containsText" dxfId="26686" priority="6444" stopIfTrue="1" operator="containsText" text="dsoy jktdh; fo|ky;ksa esa iz;ksx gsrq fu%'kqYd">
      <formula>NOT(ISERROR(SEARCH("dsoy jktdh; fo|ky;ksa esa iz;ksx gsrq fu%'kqYd",F314)))</formula>
    </cfRule>
    <cfRule type="containsText" dxfId="26685" priority="6445" stopIfTrue="1" operator="containsText" text="f'k{kk foHkkx jktLFkku">
      <formula>NOT(ISERROR(SEARCH("f'k{kk foHkkx jktLFkku",F314)))</formula>
    </cfRule>
    <cfRule type="containsText" dxfId="26684" priority="6446" stopIfTrue="1" operator="containsText" text="iw.kkZad">
      <formula>NOT(ISERROR(SEARCH("iw.kkZad",F314)))</formula>
    </cfRule>
  </conditionalFormatting>
  <conditionalFormatting sqref="H314">
    <cfRule type="cellIs" dxfId="26683" priority="6441" stopIfTrue="1" operator="equal">
      <formula>0</formula>
    </cfRule>
  </conditionalFormatting>
  <conditionalFormatting sqref="H314">
    <cfRule type="containsText" dxfId="26682" priority="6436" stopIfTrue="1" operator="containsText" text="dsoy jktdh; fo|ky;ksa esa iz;ksx gsrq fu%'kqYd">
      <formula>NOT(ISERROR(SEARCH("dsoy jktdh; fo|ky;ksa esa iz;ksx gsrq fu%'kqYd",H314)))</formula>
    </cfRule>
    <cfRule type="containsText" dxfId="26681" priority="6437" stopIfTrue="1" operator="containsText" text="dsoy jktdh; fo|ky;ksa esa iz;ksx gsrq fu%'kqYd">
      <formula>NOT(ISERROR(SEARCH("dsoy jktdh; fo|ky;ksa esa iz;ksx gsrq fu%'kqYd",H314)))</formula>
    </cfRule>
    <cfRule type="containsText" dxfId="26680" priority="6438" stopIfTrue="1" operator="containsText" text="dsoy jktdh; fo|ky;ksa esa iz;ksx gsrq fu%'kqYd">
      <formula>NOT(ISERROR(SEARCH("dsoy jktdh; fo|ky;ksa esa iz;ksx gsrq fu%'kqYd",H314)))</formula>
    </cfRule>
    <cfRule type="containsText" dxfId="26679" priority="6439" stopIfTrue="1" operator="containsText" text="f'k{kk foHkkx jktLFkku">
      <formula>NOT(ISERROR(SEARCH("f'k{kk foHkkx jktLFkku",H314)))</formula>
    </cfRule>
    <cfRule type="containsText" dxfId="26678" priority="6440" stopIfTrue="1" operator="containsText" text="iw.kkZad">
      <formula>NOT(ISERROR(SEARCH("iw.kkZad",H314)))</formula>
    </cfRule>
  </conditionalFormatting>
  <conditionalFormatting sqref="J314">
    <cfRule type="cellIs" dxfId="26677" priority="6435" stopIfTrue="1" operator="equal">
      <formula>0</formula>
    </cfRule>
  </conditionalFormatting>
  <conditionalFormatting sqref="J314">
    <cfRule type="containsText" dxfId="26676" priority="6430" stopIfTrue="1" operator="containsText" text="dsoy jktdh; fo|ky;ksa esa iz;ksx gsrq fu%'kqYd">
      <formula>NOT(ISERROR(SEARCH("dsoy jktdh; fo|ky;ksa esa iz;ksx gsrq fu%'kqYd",J314)))</formula>
    </cfRule>
    <cfRule type="containsText" dxfId="26675" priority="6431" stopIfTrue="1" operator="containsText" text="dsoy jktdh; fo|ky;ksa esa iz;ksx gsrq fu%'kqYd">
      <formula>NOT(ISERROR(SEARCH("dsoy jktdh; fo|ky;ksa esa iz;ksx gsrq fu%'kqYd",J314)))</formula>
    </cfRule>
    <cfRule type="containsText" dxfId="26674" priority="6432" stopIfTrue="1" operator="containsText" text="dsoy jktdh; fo|ky;ksa esa iz;ksx gsrq fu%'kqYd">
      <formula>NOT(ISERROR(SEARCH("dsoy jktdh; fo|ky;ksa esa iz;ksx gsrq fu%'kqYd",J314)))</formula>
    </cfRule>
    <cfRule type="containsText" dxfId="26673" priority="6433" stopIfTrue="1" operator="containsText" text="f'k{kk foHkkx jktLFkku">
      <formula>NOT(ISERROR(SEARCH("f'k{kk foHkkx jktLFkku",J314)))</formula>
    </cfRule>
    <cfRule type="containsText" dxfId="26672" priority="6434" stopIfTrue="1" operator="containsText" text="iw.kkZad">
      <formula>NOT(ISERROR(SEARCH("iw.kkZad",J314)))</formula>
    </cfRule>
  </conditionalFormatting>
  <conditionalFormatting sqref="D315">
    <cfRule type="cellIs" dxfId="26671" priority="6429" stopIfTrue="1" operator="equal">
      <formula>0</formula>
    </cfRule>
  </conditionalFormatting>
  <conditionalFormatting sqref="D315">
    <cfRule type="containsText" dxfId="26670" priority="6424" stopIfTrue="1" operator="containsText" text="dsoy jktdh; fo|ky;ksa esa iz;ksx gsrq fu%'kqYd">
      <formula>NOT(ISERROR(SEARCH("dsoy jktdh; fo|ky;ksa esa iz;ksx gsrq fu%'kqYd",D315)))</formula>
    </cfRule>
    <cfRule type="containsText" dxfId="26669" priority="6425" stopIfTrue="1" operator="containsText" text="dsoy jktdh; fo|ky;ksa esa iz;ksx gsrq fu%'kqYd">
      <formula>NOT(ISERROR(SEARCH("dsoy jktdh; fo|ky;ksa esa iz;ksx gsrq fu%'kqYd",D315)))</formula>
    </cfRule>
    <cfRule type="containsText" dxfId="26668" priority="6426" stopIfTrue="1" operator="containsText" text="dsoy jktdh; fo|ky;ksa esa iz;ksx gsrq fu%'kqYd">
      <formula>NOT(ISERROR(SEARCH("dsoy jktdh; fo|ky;ksa esa iz;ksx gsrq fu%'kqYd",D315)))</formula>
    </cfRule>
    <cfRule type="containsText" dxfId="26667" priority="6427" stopIfTrue="1" operator="containsText" text="f'k{kk foHkkx jktLFkku">
      <formula>NOT(ISERROR(SEARCH("f'k{kk foHkkx jktLFkku",D315)))</formula>
    </cfRule>
    <cfRule type="containsText" dxfId="26666" priority="6428" stopIfTrue="1" operator="containsText" text="iw.kkZad">
      <formula>NOT(ISERROR(SEARCH("iw.kkZad",D315)))</formula>
    </cfRule>
  </conditionalFormatting>
  <conditionalFormatting sqref="F315">
    <cfRule type="cellIs" dxfId="26665" priority="6423" stopIfTrue="1" operator="equal">
      <formula>0</formula>
    </cfRule>
  </conditionalFormatting>
  <conditionalFormatting sqref="F315">
    <cfRule type="containsText" dxfId="26664" priority="6418" stopIfTrue="1" operator="containsText" text="dsoy jktdh; fo|ky;ksa esa iz;ksx gsrq fu%'kqYd">
      <formula>NOT(ISERROR(SEARCH("dsoy jktdh; fo|ky;ksa esa iz;ksx gsrq fu%'kqYd",F315)))</formula>
    </cfRule>
    <cfRule type="containsText" dxfId="26663" priority="6419" stopIfTrue="1" operator="containsText" text="dsoy jktdh; fo|ky;ksa esa iz;ksx gsrq fu%'kqYd">
      <formula>NOT(ISERROR(SEARCH("dsoy jktdh; fo|ky;ksa esa iz;ksx gsrq fu%'kqYd",F315)))</formula>
    </cfRule>
    <cfRule type="containsText" dxfId="26662" priority="6420" stopIfTrue="1" operator="containsText" text="dsoy jktdh; fo|ky;ksa esa iz;ksx gsrq fu%'kqYd">
      <formula>NOT(ISERROR(SEARCH("dsoy jktdh; fo|ky;ksa esa iz;ksx gsrq fu%'kqYd",F315)))</formula>
    </cfRule>
    <cfRule type="containsText" dxfId="26661" priority="6421" stopIfTrue="1" operator="containsText" text="f'k{kk foHkkx jktLFkku">
      <formula>NOT(ISERROR(SEARCH("f'k{kk foHkkx jktLFkku",F315)))</formula>
    </cfRule>
    <cfRule type="containsText" dxfId="26660" priority="6422" stopIfTrue="1" operator="containsText" text="iw.kkZad">
      <formula>NOT(ISERROR(SEARCH("iw.kkZad",F315)))</formula>
    </cfRule>
  </conditionalFormatting>
  <conditionalFormatting sqref="H315">
    <cfRule type="cellIs" dxfId="26659" priority="6417" stopIfTrue="1" operator="equal">
      <formula>0</formula>
    </cfRule>
  </conditionalFormatting>
  <conditionalFormatting sqref="H315">
    <cfRule type="containsText" dxfId="26658" priority="6412" stopIfTrue="1" operator="containsText" text="dsoy jktdh; fo|ky;ksa esa iz;ksx gsrq fu%'kqYd">
      <formula>NOT(ISERROR(SEARCH("dsoy jktdh; fo|ky;ksa esa iz;ksx gsrq fu%'kqYd",H315)))</formula>
    </cfRule>
    <cfRule type="containsText" dxfId="26657" priority="6413" stopIfTrue="1" operator="containsText" text="dsoy jktdh; fo|ky;ksa esa iz;ksx gsrq fu%'kqYd">
      <formula>NOT(ISERROR(SEARCH("dsoy jktdh; fo|ky;ksa esa iz;ksx gsrq fu%'kqYd",H315)))</formula>
    </cfRule>
    <cfRule type="containsText" dxfId="26656" priority="6414" stopIfTrue="1" operator="containsText" text="dsoy jktdh; fo|ky;ksa esa iz;ksx gsrq fu%'kqYd">
      <formula>NOT(ISERROR(SEARCH("dsoy jktdh; fo|ky;ksa esa iz;ksx gsrq fu%'kqYd",H315)))</formula>
    </cfRule>
    <cfRule type="containsText" dxfId="26655" priority="6415" stopIfTrue="1" operator="containsText" text="f'k{kk foHkkx jktLFkku">
      <formula>NOT(ISERROR(SEARCH("f'k{kk foHkkx jktLFkku",H315)))</formula>
    </cfRule>
    <cfRule type="containsText" dxfId="26654" priority="6416" stopIfTrue="1" operator="containsText" text="iw.kkZad">
      <formula>NOT(ISERROR(SEARCH("iw.kkZad",H315)))</formula>
    </cfRule>
  </conditionalFormatting>
  <conditionalFormatting sqref="J315">
    <cfRule type="cellIs" dxfId="26653" priority="6411" stopIfTrue="1" operator="equal">
      <formula>0</formula>
    </cfRule>
  </conditionalFormatting>
  <conditionalFormatting sqref="J315">
    <cfRule type="containsText" dxfId="26652" priority="6406" stopIfTrue="1" operator="containsText" text="dsoy jktdh; fo|ky;ksa esa iz;ksx gsrq fu%'kqYd">
      <formula>NOT(ISERROR(SEARCH("dsoy jktdh; fo|ky;ksa esa iz;ksx gsrq fu%'kqYd",J315)))</formula>
    </cfRule>
    <cfRule type="containsText" dxfId="26651" priority="6407" stopIfTrue="1" operator="containsText" text="dsoy jktdh; fo|ky;ksa esa iz;ksx gsrq fu%'kqYd">
      <formula>NOT(ISERROR(SEARCH("dsoy jktdh; fo|ky;ksa esa iz;ksx gsrq fu%'kqYd",J315)))</formula>
    </cfRule>
    <cfRule type="containsText" dxfId="26650" priority="6408" stopIfTrue="1" operator="containsText" text="dsoy jktdh; fo|ky;ksa esa iz;ksx gsrq fu%'kqYd">
      <formula>NOT(ISERROR(SEARCH("dsoy jktdh; fo|ky;ksa esa iz;ksx gsrq fu%'kqYd",J315)))</formula>
    </cfRule>
    <cfRule type="containsText" dxfId="26649" priority="6409" stopIfTrue="1" operator="containsText" text="f'k{kk foHkkx jktLFkku">
      <formula>NOT(ISERROR(SEARCH("f'k{kk foHkkx jktLFkku",J315)))</formula>
    </cfRule>
    <cfRule type="containsText" dxfId="26648" priority="6410" stopIfTrue="1" operator="containsText" text="iw.kkZad">
      <formula>NOT(ISERROR(SEARCH("iw.kkZad",J315)))</formula>
    </cfRule>
  </conditionalFormatting>
  <conditionalFormatting sqref="C307">
    <cfRule type="cellIs" dxfId="26647" priority="6405" stopIfTrue="1" operator="equal">
      <formula>0</formula>
    </cfRule>
  </conditionalFormatting>
  <conditionalFormatting sqref="C307">
    <cfRule type="containsText" dxfId="26646" priority="6400" stopIfTrue="1" operator="containsText" text="dsoy jktdh; fo|ky;ksa esa iz;ksx gsrq fu%'kqYd">
      <formula>NOT(ISERROR(SEARCH("dsoy jktdh; fo|ky;ksa esa iz;ksx gsrq fu%'kqYd",C307)))</formula>
    </cfRule>
    <cfRule type="containsText" dxfId="26645" priority="6401" stopIfTrue="1" operator="containsText" text="dsoy jktdh; fo|ky;ksa esa iz;ksx gsrq fu%'kqYd">
      <formula>NOT(ISERROR(SEARCH("dsoy jktdh; fo|ky;ksa esa iz;ksx gsrq fu%'kqYd",C307)))</formula>
    </cfRule>
    <cfRule type="containsText" dxfId="26644" priority="6402" stopIfTrue="1" operator="containsText" text="dsoy jktdh; fo|ky;ksa esa iz;ksx gsrq fu%'kqYd">
      <formula>NOT(ISERROR(SEARCH("dsoy jktdh; fo|ky;ksa esa iz;ksx gsrq fu%'kqYd",C307)))</formula>
    </cfRule>
    <cfRule type="containsText" dxfId="26643" priority="6403" stopIfTrue="1" operator="containsText" text="f'k{kk foHkkx jktLFkku">
      <formula>NOT(ISERROR(SEARCH("f'k{kk foHkkx jktLFkku",C307)))</formula>
    </cfRule>
    <cfRule type="containsText" dxfId="26642" priority="6404" stopIfTrue="1" operator="containsText" text="iw.kkZad">
      <formula>NOT(ISERROR(SEARCH("iw.kkZad",C307)))</formula>
    </cfRule>
  </conditionalFormatting>
  <conditionalFormatting sqref="B306">
    <cfRule type="cellIs" dxfId="26641" priority="6399" stopIfTrue="1" operator="equal">
      <formula>0</formula>
    </cfRule>
  </conditionalFormatting>
  <conditionalFormatting sqref="B306">
    <cfRule type="containsText" dxfId="26640" priority="6394" stopIfTrue="1" operator="containsText" text="dsoy jktdh; fo|ky;ksa esa iz;ksx gsrq fu%'kqYd">
      <formula>NOT(ISERROR(SEARCH("dsoy jktdh; fo|ky;ksa esa iz;ksx gsrq fu%'kqYd",B306)))</formula>
    </cfRule>
    <cfRule type="containsText" dxfId="26639" priority="6395" stopIfTrue="1" operator="containsText" text="dsoy jktdh; fo|ky;ksa esa iz;ksx gsrq fu%'kqYd">
      <formula>NOT(ISERROR(SEARCH("dsoy jktdh; fo|ky;ksa esa iz;ksx gsrq fu%'kqYd",B306)))</formula>
    </cfRule>
    <cfRule type="containsText" dxfId="26638" priority="6396" stopIfTrue="1" operator="containsText" text="dsoy jktdh; fo|ky;ksa esa iz;ksx gsrq fu%'kqYd">
      <formula>NOT(ISERROR(SEARCH("dsoy jktdh; fo|ky;ksa esa iz;ksx gsrq fu%'kqYd",B306)))</formula>
    </cfRule>
    <cfRule type="containsText" dxfId="26637" priority="6397" stopIfTrue="1" operator="containsText" text="f'k{kk foHkkx jktLFkku">
      <formula>NOT(ISERROR(SEARCH("f'k{kk foHkkx jktLFkku",B306)))</formula>
    </cfRule>
    <cfRule type="containsText" dxfId="26636" priority="6398" stopIfTrue="1" operator="containsText" text="iw.kkZad">
      <formula>NOT(ISERROR(SEARCH("iw.kkZad",B306)))</formula>
    </cfRule>
  </conditionalFormatting>
  <conditionalFormatting sqref="K302 D302:F302 H302:I302">
    <cfRule type="cellIs" dxfId="26635" priority="6393" stopIfTrue="1" operator="equal">
      <formula>0</formula>
    </cfRule>
  </conditionalFormatting>
  <conditionalFormatting sqref="K302 D302:F302 H302:I302">
    <cfRule type="containsText" dxfId="26634" priority="6388" stopIfTrue="1" operator="containsText" text="dsoy jktdh; fo|ky;ksa esa iz;ksx gsrq fu%'kqYd">
      <formula>NOT(ISERROR(SEARCH("dsoy jktdh; fo|ky;ksa esa iz;ksx gsrq fu%'kqYd",D302)))</formula>
    </cfRule>
    <cfRule type="containsText" dxfId="26633" priority="6389" stopIfTrue="1" operator="containsText" text="dsoy jktdh; fo|ky;ksa esa iz;ksx gsrq fu%'kqYd">
      <formula>NOT(ISERROR(SEARCH("dsoy jktdh; fo|ky;ksa esa iz;ksx gsrq fu%'kqYd",D302)))</formula>
    </cfRule>
    <cfRule type="containsText" dxfId="26632" priority="6390" stopIfTrue="1" operator="containsText" text="dsoy jktdh; fo|ky;ksa esa iz;ksx gsrq fu%'kqYd">
      <formula>NOT(ISERROR(SEARCH("dsoy jktdh; fo|ky;ksa esa iz;ksx gsrq fu%'kqYd",D302)))</formula>
    </cfRule>
    <cfRule type="containsText" dxfId="26631" priority="6391" stopIfTrue="1" operator="containsText" text="f'k{kk foHkkx jktLFkku">
      <formula>NOT(ISERROR(SEARCH("f'k{kk foHkkx jktLFkku",D302)))</formula>
    </cfRule>
    <cfRule type="containsText" dxfId="26630" priority="6392" stopIfTrue="1" operator="containsText" text="iw.kkZad">
      <formula>NOT(ISERROR(SEARCH("iw.kkZad",D302)))</formula>
    </cfRule>
  </conditionalFormatting>
  <conditionalFormatting sqref="K302 D302:F302 H302:I302">
    <cfRule type="cellIs" dxfId="26629" priority="6386" operator="equal">
      <formula>0</formula>
    </cfRule>
    <cfRule type="containsText" dxfId="26628" priority="6387" stopIfTrue="1" operator="containsText" text="false">
      <formula>NOT(ISERROR(SEARCH("false",D302)))</formula>
    </cfRule>
  </conditionalFormatting>
  <conditionalFormatting sqref="K302 D302:F302 H302:I302">
    <cfRule type="containsText" dxfId="26627" priority="6385" stopIfTrue="1" operator="containsText" text="izk;ks-">
      <formula>NOT(ISERROR(SEARCH("izk;ks-",D302)))</formula>
    </cfRule>
  </conditionalFormatting>
  <conditionalFormatting sqref="K309 D309:F309 H309:I309">
    <cfRule type="cellIs" dxfId="26626" priority="6384" stopIfTrue="1" operator="equal">
      <formula>0</formula>
    </cfRule>
  </conditionalFormatting>
  <conditionalFormatting sqref="K309 D309:F309 H309:I309">
    <cfRule type="containsText" dxfId="26625" priority="6379" stopIfTrue="1" operator="containsText" text="dsoy jktdh; fo|ky;ksa esa iz;ksx gsrq fu%'kqYd">
      <formula>NOT(ISERROR(SEARCH("dsoy jktdh; fo|ky;ksa esa iz;ksx gsrq fu%'kqYd",D309)))</formula>
    </cfRule>
    <cfRule type="containsText" dxfId="26624" priority="6380" stopIfTrue="1" operator="containsText" text="dsoy jktdh; fo|ky;ksa esa iz;ksx gsrq fu%'kqYd">
      <formula>NOT(ISERROR(SEARCH("dsoy jktdh; fo|ky;ksa esa iz;ksx gsrq fu%'kqYd",D309)))</formula>
    </cfRule>
    <cfRule type="containsText" dxfId="26623" priority="6381" stopIfTrue="1" operator="containsText" text="dsoy jktdh; fo|ky;ksa esa iz;ksx gsrq fu%'kqYd">
      <formula>NOT(ISERROR(SEARCH("dsoy jktdh; fo|ky;ksa esa iz;ksx gsrq fu%'kqYd",D309)))</formula>
    </cfRule>
    <cfRule type="containsText" dxfId="26622" priority="6382" stopIfTrue="1" operator="containsText" text="f'k{kk foHkkx jktLFkku">
      <formula>NOT(ISERROR(SEARCH("f'k{kk foHkkx jktLFkku",D309)))</formula>
    </cfRule>
    <cfRule type="containsText" dxfId="26621" priority="6383" stopIfTrue="1" operator="containsText" text="iw.kkZad">
      <formula>NOT(ISERROR(SEARCH("iw.kkZad",D309)))</formula>
    </cfRule>
  </conditionalFormatting>
  <conditionalFormatting sqref="K309 D309:F309 H309:I309">
    <cfRule type="cellIs" dxfId="26620" priority="6377" operator="equal">
      <formula>0</formula>
    </cfRule>
    <cfRule type="containsText" dxfId="26619" priority="6378" stopIfTrue="1" operator="containsText" text="false">
      <formula>NOT(ISERROR(SEARCH("false",D309)))</formula>
    </cfRule>
  </conditionalFormatting>
  <conditionalFormatting sqref="K309 D309:F309 H309:I309">
    <cfRule type="containsText" dxfId="26618" priority="6376" stopIfTrue="1" operator="containsText" text="izk;ks-">
      <formula>NOT(ISERROR(SEARCH("izk;ks-",D309)))</formula>
    </cfRule>
  </conditionalFormatting>
  <conditionalFormatting sqref="K306 D306:F306 H306:I306">
    <cfRule type="cellIs" dxfId="26617" priority="6375" stopIfTrue="1" operator="equal">
      <formula>0</formula>
    </cfRule>
  </conditionalFormatting>
  <conditionalFormatting sqref="K306 D306:F306 H306:I306">
    <cfRule type="containsText" dxfId="26616" priority="6370" stopIfTrue="1" operator="containsText" text="dsoy jktdh; fo|ky;ksa esa iz;ksx gsrq fu%'kqYd">
      <formula>NOT(ISERROR(SEARCH("dsoy jktdh; fo|ky;ksa esa iz;ksx gsrq fu%'kqYd",D306)))</formula>
    </cfRule>
    <cfRule type="containsText" dxfId="26615" priority="6371" stopIfTrue="1" operator="containsText" text="dsoy jktdh; fo|ky;ksa esa iz;ksx gsrq fu%'kqYd">
      <formula>NOT(ISERROR(SEARCH("dsoy jktdh; fo|ky;ksa esa iz;ksx gsrq fu%'kqYd",D306)))</formula>
    </cfRule>
    <cfRule type="containsText" dxfId="26614" priority="6372" stopIfTrue="1" operator="containsText" text="dsoy jktdh; fo|ky;ksa esa iz;ksx gsrq fu%'kqYd">
      <formula>NOT(ISERROR(SEARCH("dsoy jktdh; fo|ky;ksa esa iz;ksx gsrq fu%'kqYd",D306)))</formula>
    </cfRule>
    <cfRule type="containsText" dxfId="26613" priority="6373" stopIfTrue="1" operator="containsText" text="f'k{kk foHkkx jktLFkku">
      <formula>NOT(ISERROR(SEARCH("f'k{kk foHkkx jktLFkku",D306)))</formula>
    </cfRule>
    <cfRule type="containsText" dxfId="26612" priority="6374" stopIfTrue="1" operator="containsText" text="iw.kkZad">
      <formula>NOT(ISERROR(SEARCH("iw.kkZad",D306)))</formula>
    </cfRule>
  </conditionalFormatting>
  <conditionalFormatting sqref="K306 D306:F306 H306:I306">
    <cfRule type="cellIs" dxfId="26611" priority="6368" operator="equal">
      <formula>0</formula>
    </cfRule>
    <cfRule type="containsText" dxfId="26610" priority="6369" stopIfTrue="1" operator="containsText" text="false">
      <formula>NOT(ISERROR(SEARCH("false",D306)))</formula>
    </cfRule>
  </conditionalFormatting>
  <conditionalFormatting sqref="K306 D306:F306 H306:I306">
    <cfRule type="containsText" dxfId="26609" priority="6367" stopIfTrue="1" operator="containsText" text="izk;ks-">
      <formula>NOT(ISERROR(SEARCH("izk;ks-",D306)))</formula>
    </cfRule>
  </conditionalFormatting>
  <conditionalFormatting sqref="D316:D319">
    <cfRule type="cellIs" dxfId="26608" priority="6366" stopIfTrue="1" operator="equal">
      <formula>0</formula>
    </cfRule>
  </conditionalFormatting>
  <conditionalFormatting sqref="D316:D319">
    <cfRule type="containsText" dxfId="26607" priority="6361" stopIfTrue="1" operator="containsText" text="dsoy jktdh; fo|ky;ksa esa iz;ksx gsrq fu%'kqYd">
      <formula>NOT(ISERROR(SEARCH("dsoy jktdh; fo|ky;ksa esa iz;ksx gsrq fu%'kqYd",D316)))</formula>
    </cfRule>
    <cfRule type="containsText" dxfId="26606" priority="6362" stopIfTrue="1" operator="containsText" text="dsoy jktdh; fo|ky;ksa esa iz;ksx gsrq fu%'kqYd">
      <formula>NOT(ISERROR(SEARCH("dsoy jktdh; fo|ky;ksa esa iz;ksx gsrq fu%'kqYd",D316)))</formula>
    </cfRule>
    <cfRule type="containsText" dxfId="26605" priority="6363" stopIfTrue="1" operator="containsText" text="dsoy jktdh; fo|ky;ksa esa iz;ksx gsrq fu%'kqYd">
      <formula>NOT(ISERROR(SEARCH("dsoy jktdh; fo|ky;ksa esa iz;ksx gsrq fu%'kqYd",D316)))</formula>
    </cfRule>
    <cfRule type="containsText" dxfId="26604" priority="6364" stopIfTrue="1" operator="containsText" text="f'k{kk foHkkx jktLFkku">
      <formula>NOT(ISERROR(SEARCH("f'k{kk foHkkx jktLFkku",D316)))</formula>
    </cfRule>
    <cfRule type="containsText" dxfId="26603" priority="6365" stopIfTrue="1" operator="containsText" text="iw.kkZad">
      <formula>NOT(ISERROR(SEARCH("iw.kkZad",D316)))</formula>
    </cfRule>
  </conditionalFormatting>
  <conditionalFormatting sqref="F316:F319">
    <cfRule type="cellIs" dxfId="26602" priority="6360" stopIfTrue="1" operator="equal">
      <formula>0</formula>
    </cfRule>
  </conditionalFormatting>
  <conditionalFormatting sqref="F316:F319">
    <cfRule type="containsText" dxfId="26601" priority="6355" stopIfTrue="1" operator="containsText" text="dsoy jktdh; fo|ky;ksa esa iz;ksx gsrq fu%'kqYd">
      <formula>NOT(ISERROR(SEARCH("dsoy jktdh; fo|ky;ksa esa iz;ksx gsrq fu%'kqYd",F316)))</formula>
    </cfRule>
    <cfRule type="containsText" dxfId="26600" priority="6356" stopIfTrue="1" operator="containsText" text="dsoy jktdh; fo|ky;ksa esa iz;ksx gsrq fu%'kqYd">
      <formula>NOT(ISERROR(SEARCH("dsoy jktdh; fo|ky;ksa esa iz;ksx gsrq fu%'kqYd",F316)))</formula>
    </cfRule>
    <cfRule type="containsText" dxfId="26599" priority="6357" stopIfTrue="1" operator="containsText" text="dsoy jktdh; fo|ky;ksa esa iz;ksx gsrq fu%'kqYd">
      <formula>NOT(ISERROR(SEARCH("dsoy jktdh; fo|ky;ksa esa iz;ksx gsrq fu%'kqYd",F316)))</formula>
    </cfRule>
    <cfRule type="containsText" dxfId="26598" priority="6358" stopIfTrue="1" operator="containsText" text="f'k{kk foHkkx jktLFkku">
      <formula>NOT(ISERROR(SEARCH("f'k{kk foHkkx jktLFkku",F316)))</formula>
    </cfRule>
    <cfRule type="containsText" dxfId="26597" priority="6359" stopIfTrue="1" operator="containsText" text="iw.kkZad">
      <formula>NOT(ISERROR(SEARCH("iw.kkZad",F316)))</formula>
    </cfRule>
  </conditionalFormatting>
  <conditionalFormatting sqref="H316:H319">
    <cfRule type="cellIs" dxfId="26596" priority="6354" stopIfTrue="1" operator="equal">
      <formula>0</formula>
    </cfRule>
  </conditionalFormatting>
  <conditionalFormatting sqref="H316:H319">
    <cfRule type="containsText" dxfId="26595" priority="6349" stopIfTrue="1" operator="containsText" text="dsoy jktdh; fo|ky;ksa esa iz;ksx gsrq fu%'kqYd">
      <formula>NOT(ISERROR(SEARCH("dsoy jktdh; fo|ky;ksa esa iz;ksx gsrq fu%'kqYd",H316)))</formula>
    </cfRule>
    <cfRule type="containsText" dxfId="26594" priority="6350" stopIfTrue="1" operator="containsText" text="dsoy jktdh; fo|ky;ksa esa iz;ksx gsrq fu%'kqYd">
      <formula>NOT(ISERROR(SEARCH("dsoy jktdh; fo|ky;ksa esa iz;ksx gsrq fu%'kqYd",H316)))</formula>
    </cfRule>
    <cfRule type="containsText" dxfId="26593" priority="6351" stopIfTrue="1" operator="containsText" text="dsoy jktdh; fo|ky;ksa esa iz;ksx gsrq fu%'kqYd">
      <formula>NOT(ISERROR(SEARCH("dsoy jktdh; fo|ky;ksa esa iz;ksx gsrq fu%'kqYd",H316)))</formula>
    </cfRule>
    <cfRule type="containsText" dxfId="26592" priority="6352" stopIfTrue="1" operator="containsText" text="f'k{kk foHkkx jktLFkku">
      <formula>NOT(ISERROR(SEARCH("f'k{kk foHkkx jktLFkku",H316)))</formula>
    </cfRule>
    <cfRule type="containsText" dxfId="26591" priority="6353" stopIfTrue="1" operator="containsText" text="iw.kkZad">
      <formula>NOT(ISERROR(SEARCH("iw.kkZad",H316)))</formula>
    </cfRule>
  </conditionalFormatting>
  <conditionalFormatting sqref="J316:J319">
    <cfRule type="cellIs" dxfId="26590" priority="6348" stopIfTrue="1" operator="equal">
      <formula>0</formula>
    </cfRule>
  </conditionalFormatting>
  <conditionalFormatting sqref="J316:J319">
    <cfRule type="containsText" dxfId="26589" priority="6343" stopIfTrue="1" operator="containsText" text="dsoy jktdh; fo|ky;ksa esa iz;ksx gsrq fu%'kqYd">
      <formula>NOT(ISERROR(SEARCH("dsoy jktdh; fo|ky;ksa esa iz;ksx gsrq fu%'kqYd",J316)))</formula>
    </cfRule>
    <cfRule type="containsText" dxfId="26588" priority="6344" stopIfTrue="1" operator="containsText" text="dsoy jktdh; fo|ky;ksa esa iz;ksx gsrq fu%'kqYd">
      <formula>NOT(ISERROR(SEARCH("dsoy jktdh; fo|ky;ksa esa iz;ksx gsrq fu%'kqYd",J316)))</formula>
    </cfRule>
    <cfRule type="containsText" dxfId="26587" priority="6345" stopIfTrue="1" operator="containsText" text="dsoy jktdh; fo|ky;ksa esa iz;ksx gsrq fu%'kqYd">
      <formula>NOT(ISERROR(SEARCH("dsoy jktdh; fo|ky;ksa esa iz;ksx gsrq fu%'kqYd",J316)))</formula>
    </cfRule>
    <cfRule type="containsText" dxfId="26586" priority="6346" stopIfTrue="1" operator="containsText" text="f'k{kk foHkkx jktLFkku">
      <formula>NOT(ISERROR(SEARCH("f'k{kk foHkkx jktLFkku",J316)))</formula>
    </cfRule>
    <cfRule type="containsText" dxfId="26585" priority="6347" stopIfTrue="1" operator="containsText" text="iw.kkZad">
      <formula>NOT(ISERROR(SEARCH("iw.kkZad",J316)))</formula>
    </cfRule>
  </conditionalFormatting>
  <conditionalFormatting sqref="B317:C317">
    <cfRule type="cellIs" dxfId="26584" priority="6342" stopIfTrue="1" operator="equal">
      <formula>0</formula>
    </cfRule>
  </conditionalFormatting>
  <conditionalFormatting sqref="B317:C317">
    <cfRule type="containsText" dxfId="26583" priority="6337" stopIfTrue="1" operator="containsText" text="dsoy jktdh; fo|ky;ksa esa iz;ksx gsrq fu%'kqYd">
      <formula>NOT(ISERROR(SEARCH("dsoy jktdh; fo|ky;ksa esa iz;ksx gsrq fu%'kqYd",B317)))</formula>
    </cfRule>
    <cfRule type="containsText" dxfId="26582" priority="6338" stopIfTrue="1" operator="containsText" text="dsoy jktdh; fo|ky;ksa esa iz;ksx gsrq fu%'kqYd">
      <formula>NOT(ISERROR(SEARCH("dsoy jktdh; fo|ky;ksa esa iz;ksx gsrq fu%'kqYd",B317)))</formula>
    </cfRule>
    <cfRule type="containsText" dxfId="26581" priority="6339" stopIfTrue="1" operator="containsText" text="dsoy jktdh; fo|ky;ksa esa iz;ksx gsrq fu%'kqYd">
      <formula>NOT(ISERROR(SEARCH("dsoy jktdh; fo|ky;ksa esa iz;ksx gsrq fu%'kqYd",B317)))</formula>
    </cfRule>
    <cfRule type="containsText" dxfId="26580" priority="6340" stopIfTrue="1" operator="containsText" text="f'k{kk foHkkx jktLFkku">
      <formula>NOT(ISERROR(SEARCH("f'k{kk foHkkx jktLFkku",B317)))</formula>
    </cfRule>
    <cfRule type="containsText" dxfId="26579" priority="6341" stopIfTrue="1" operator="containsText" text="iw.kkZad">
      <formula>NOT(ISERROR(SEARCH("iw.kkZad",B317)))</formula>
    </cfRule>
  </conditionalFormatting>
  <conditionalFormatting sqref="S298 X300 P296:P300 O313:Q313 S313 U313 O294:O301 O314:P315 O303:P305 N291:N292">
    <cfRule type="cellIs" dxfId="26578" priority="6336" stopIfTrue="1" operator="equal">
      <formula>0</formula>
    </cfRule>
  </conditionalFormatting>
  <conditionalFormatting sqref="S298 X300 P296:P300 O313:Q313 S313 U313 O294:O301 O314:P315 O303:P305 N291:N292">
    <cfRule type="containsText" dxfId="26577" priority="6331" stopIfTrue="1" operator="containsText" text="dsoy jktdh; fo|ky;ksa esa iz;ksx gsrq fu%'kqYd">
      <formula>NOT(ISERROR(SEARCH("dsoy jktdh; fo|ky;ksa esa iz;ksx gsrq fu%'kqYd",N291)))</formula>
    </cfRule>
    <cfRule type="containsText" dxfId="26576" priority="6332" stopIfTrue="1" operator="containsText" text="dsoy jktdh; fo|ky;ksa esa iz;ksx gsrq fu%'kqYd">
      <formula>NOT(ISERROR(SEARCH("dsoy jktdh; fo|ky;ksa esa iz;ksx gsrq fu%'kqYd",N291)))</formula>
    </cfRule>
    <cfRule type="containsText" dxfId="26575" priority="6333" stopIfTrue="1" operator="containsText" text="dsoy jktdh; fo|ky;ksa esa iz;ksx gsrq fu%'kqYd">
      <formula>NOT(ISERROR(SEARCH("dsoy jktdh; fo|ky;ksa esa iz;ksx gsrq fu%'kqYd",N291)))</formula>
    </cfRule>
    <cfRule type="containsText" dxfId="26574" priority="6334" stopIfTrue="1" operator="containsText" text="f'k{kk foHkkx jktLFkku">
      <formula>NOT(ISERROR(SEARCH("f'k{kk foHkkx jktLFkku",N291)))</formula>
    </cfRule>
    <cfRule type="containsText" dxfId="26573" priority="6335" stopIfTrue="1" operator="containsText" text="iw.kkZad">
      <formula>NOT(ISERROR(SEARCH("iw.kkZad",N291)))</formula>
    </cfRule>
  </conditionalFormatting>
  <conditionalFormatting sqref="O300:P300">
    <cfRule type="cellIs" dxfId="26572" priority="6329" operator="equal">
      <formula>0</formula>
    </cfRule>
    <cfRule type="containsText" dxfId="26571" priority="6330" stopIfTrue="1" operator="containsText" text="false">
      <formula>NOT(ISERROR(SEARCH("false",O300)))</formula>
    </cfRule>
  </conditionalFormatting>
  <conditionalFormatting sqref="T300">
    <cfRule type="cellIs" dxfId="26570" priority="6328" stopIfTrue="1" operator="equal">
      <formula>0</formula>
    </cfRule>
  </conditionalFormatting>
  <conditionalFormatting sqref="T300">
    <cfRule type="containsText" dxfId="26569" priority="6323" stopIfTrue="1" operator="containsText" text="dsoy jktdh; fo|ky;ksa esa iz;ksx gsrq fu%'kqYd">
      <formula>NOT(ISERROR(SEARCH("dsoy jktdh; fo|ky;ksa esa iz;ksx gsrq fu%'kqYd",T300)))</formula>
    </cfRule>
    <cfRule type="containsText" dxfId="26568" priority="6324" stopIfTrue="1" operator="containsText" text="dsoy jktdh; fo|ky;ksa esa iz;ksx gsrq fu%'kqYd">
      <formula>NOT(ISERROR(SEARCH("dsoy jktdh; fo|ky;ksa esa iz;ksx gsrq fu%'kqYd",T300)))</formula>
    </cfRule>
    <cfRule type="containsText" dxfId="26567" priority="6325" stopIfTrue="1" operator="containsText" text="dsoy jktdh; fo|ky;ksa esa iz;ksx gsrq fu%'kqYd">
      <formula>NOT(ISERROR(SEARCH("dsoy jktdh; fo|ky;ksa esa iz;ksx gsrq fu%'kqYd",T300)))</formula>
    </cfRule>
    <cfRule type="containsText" dxfId="26566" priority="6326" stopIfTrue="1" operator="containsText" text="f'k{kk foHkkx jktLFkku">
      <formula>NOT(ISERROR(SEARCH("f'k{kk foHkkx jktLFkku",T300)))</formula>
    </cfRule>
    <cfRule type="containsText" dxfId="26565" priority="6327" stopIfTrue="1" operator="containsText" text="iw.kkZad">
      <formula>NOT(ISERROR(SEARCH("iw.kkZad",T300)))</formula>
    </cfRule>
  </conditionalFormatting>
  <conditionalFormatting sqref="T300">
    <cfRule type="cellIs" dxfId="26564" priority="6321" operator="equal">
      <formula>0</formula>
    </cfRule>
    <cfRule type="containsText" dxfId="26563" priority="6322" stopIfTrue="1" operator="containsText" text="false">
      <formula>NOT(ISERROR(SEARCH("false",T300)))</formula>
    </cfRule>
  </conditionalFormatting>
  <conditionalFormatting sqref="T300">
    <cfRule type="containsText" dxfId="26562" priority="6320" stopIfTrue="1" operator="containsText" text="izk;ks-">
      <formula>NOT(ISERROR(SEARCH("izk;ks-",T300)))</formula>
    </cfRule>
  </conditionalFormatting>
  <conditionalFormatting sqref="W313">
    <cfRule type="cellIs" dxfId="26561" priority="6307" stopIfTrue="1" operator="equal">
      <formula>0</formula>
    </cfRule>
  </conditionalFormatting>
  <conditionalFormatting sqref="W313">
    <cfRule type="containsText" dxfId="26560" priority="6302" stopIfTrue="1" operator="containsText" text="dsoy jktdh; fo|ky;ksa esa iz;ksx gsrq fu%'kqYd">
      <formula>NOT(ISERROR(SEARCH("dsoy jktdh; fo|ky;ksa esa iz;ksx gsrq fu%'kqYd",W313)))</formula>
    </cfRule>
    <cfRule type="containsText" dxfId="26559" priority="6303" stopIfTrue="1" operator="containsText" text="dsoy jktdh; fo|ky;ksa esa iz;ksx gsrq fu%'kqYd">
      <formula>NOT(ISERROR(SEARCH("dsoy jktdh; fo|ky;ksa esa iz;ksx gsrq fu%'kqYd",W313)))</formula>
    </cfRule>
    <cfRule type="containsText" dxfId="26558" priority="6304" stopIfTrue="1" operator="containsText" text="dsoy jktdh; fo|ky;ksa esa iz;ksx gsrq fu%'kqYd">
      <formula>NOT(ISERROR(SEARCH("dsoy jktdh; fo|ky;ksa esa iz;ksx gsrq fu%'kqYd",W313)))</formula>
    </cfRule>
    <cfRule type="containsText" dxfId="26557" priority="6305" stopIfTrue="1" operator="containsText" text="f'k{kk foHkkx jktLFkku">
      <formula>NOT(ISERROR(SEARCH("f'k{kk foHkkx jktLFkku",W313)))</formula>
    </cfRule>
    <cfRule type="containsText" dxfId="26556" priority="6306" stopIfTrue="1" operator="containsText" text="iw.kkZad">
      <formula>NOT(ISERROR(SEARCH("iw.kkZad",W313)))</formula>
    </cfRule>
  </conditionalFormatting>
  <conditionalFormatting sqref="Q314">
    <cfRule type="cellIs" dxfId="26555" priority="6301" stopIfTrue="1" operator="equal">
      <formula>0</formula>
    </cfRule>
  </conditionalFormatting>
  <conditionalFormatting sqref="Q314">
    <cfRule type="containsText" dxfId="26554" priority="6296" stopIfTrue="1" operator="containsText" text="dsoy jktdh; fo|ky;ksa esa iz;ksx gsrq fu%'kqYd">
      <formula>NOT(ISERROR(SEARCH("dsoy jktdh; fo|ky;ksa esa iz;ksx gsrq fu%'kqYd",Q314)))</formula>
    </cfRule>
    <cfRule type="containsText" dxfId="26553" priority="6297" stopIfTrue="1" operator="containsText" text="dsoy jktdh; fo|ky;ksa esa iz;ksx gsrq fu%'kqYd">
      <formula>NOT(ISERROR(SEARCH("dsoy jktdh; fo|ky;ksa esa iz;ksx gsrq fu%'kqYd",Q314)))</formula>
    </cfRule>
    <cfRule type="containsText" dxfId="26552" priority="6298" stopIfTrue="1" operator="containsText" text="dsoy jktdh; fo|ky;ksa esa iz;ksx gsrq fu%'kqYd">
      <formula>NOT(ISERROR(SEARCH("dsoy jktdh; fo|ky;ksa esa iz;ksx gsrq fu%'kqYd",Q314)))</formula>
    </cfRule>
    <cfRule type="containsText" dxfId="26551" priority="6299" stopIfTrue="1" operator="containsText" text="f'k{kk foHkkx jktLFkku">
      <formula>NOT(ISERROR(SEARCH("f'k{kk foHkkx jktLFkku",Q314)))</formula>
    </cfRule>
    <cfRule type="containsText" dxfId="26550" priority="6300" stopIfTrue="1" operator="containsText" text="iw.kkZad">
      <formula>NOT(ISERROR(SEARCH("iw.kkZad",Q314)))</formula>
    </cfRule>
  </conditionalFormatting>
  <conditionalFormatting sqref="S314">
    <cfRule type="cellIs" dxfId="26549" priority="6295" stopIfTrue="1" operator="equal">
      <formula>0</formula>
    </cfRule>
  </conditionalFormatting>
  <conditionalFormatting sqref="S314">
    <cfRule type="containsText" dxfId="26548" priority="6290" stopIfTrue="1" operator="containsText" text="dsoy jktdh; fo|ky;ksa esa iz;ksx gsrq fu%'kqYd">
      <formula>NOT(ISERROR(SEARCH("dsoy jktdh; fo|ky;ksa esa iz;ksx gsrq fu%'kqYd",S314)))</formula>
    </cfRule>
    <cfRule type="containsText" dxfId="26547" priority="6291" stopIfTrue="1" operator="containsText" text="dsoy jktdh; fo|ky;ksa esa iz;ksx gsrq fu%'kqYd">
      <formula>NOT(ISERROR(SEARCH("dsoy jktdh; fo|ky;ksa esa iz;ksx gsrq fu%'kqYd",S314)))</formula>
    </cfRule>
    <cfRule type="containsText" dxfId="26546" priority="6292" stopIfTrue="1" operator="containsText" text="dsoy jktdh; fo|ky;ksa esa iz;ksx gsrq fu%'kqYd">
      <formula>NOT(ISERROR(SEARCH("dsoy jktdh; fo|ky;ksa esa iz;ksx gsrq fu%'kqYd",S314)))</formula>
    </cfRule>
    <cfRule type="containsText" dxfId="26545" priority="6293" stopIfTrue="1" operator="containsText" text="f'k{kk foHkkx jktLFkku">
      <formula>NOT(ISERROR(SEARCH("f'k{kk foHkkx jktLFkku",S314)))</formula>
    </cfRule>
    <cfRule type="containsText" dxfId="26544" priority="6294" stopIfTrue="1" operator="containsText" text="iw.kkZad">
      <formula>NOT(ISERROR(SEARCH("iw.kkZad",S314)))</formula>
    </cfRule>
  </conditionalFormatting>
  <conditionalFormatting sqref="U314">
    <cfRule type="cellIs" dxfId="26543" priority="6289" stopIfTrue="1" operator="equal">
      <formula>0</formula>
    </cfRule>
  </conditionalFormatting>
  <conditionalFormatting sqref="U314">
    <cfRule type="containsText" dxfId="26542" priority="6284" stopIfTrue="1" operator="containsText" text="dsoy jktdh; fo|ky;ksa esa iz;ksx gsrq fu%'kqYd">
      <formula>NOT(ISERROR(SEARCH("dsoy jktdh; fo|ky;ksa esa iz;ksx gsrq fu%'kqYd",U314)))</formula>
    </cfRule>
    <cfRule type="containsText" dxfId="26541" priority="6285" stopIfTrue="1" operator="containsText" text="dsoy jktdh; fo|ky;ksa esa iz;ksx gsrq fu%'kqYd">
      <formula>NOT(ISERROR(SEARCH("dsoy jktdh; fo|ky;ksa esa iz;ksx gsrq fu%'kqYd",U314)))</formula>
    </cfRule>
    <cfRule type="containsText" dxfId="26540" priority="6286" stopIfTrue="1" operator="containsText" text="dsoy jktdh; fo|ky;ksa esa iz;ksx gsrq fu%'kqYd">
      <formula>NOT(ISERROR(SEARCH("dsoy jktdh; fo|ky;ksa esa iz;ksx gsrq fu%'kqYd",U314)))</formula>
    </cfRule>
    <cfRule type="containsText" dxfId="26539" priority="6287" stopIfTrue="1" operator="containsText" text="f'k{kk foHkkx jktLFkku">
      <formula>NOT(ISERROR(SEARCH("f'k{kk foHkkx jktLFkku",U314)))</formula>
    </cfRule>
    <cfRule type="containsText" dxfId="26538" priority="6288" stopIfTrue="1" operator="containsText" text="iw.kkZad">
      <formula>NOT(ISERROR(SEARCH("iw.kkZad",U314)))</formula>
    </cfRule>
  </conditionalFormatting>
  <conditionalFormatting sqref="W314">
    <cfRule type="cellIs" dxfId="26537" priority="6283" stopIfTrue="1" operator="equal">
      <formula>0</formula>
    </cfRule>
  </conditionalFormatting>
  <conditionalFormatting sqref="W314">
    <cfRule type="containsText" dxfId="26536" priority="6278" stopIfTrue="1" operator="containsText" text="dsoy jktdh; fo|ky;ksa esa iz;ksx gsrq fu%'kqYd">
      <formula>NOT(ISERROR(SEARCH("dsoy jktdh; fo|ky;ksa esa iz;ksx gsrq fu%'kqYd",W314)))</formula>
    </cfRule>
    <cfRule type="containsText" dxfId="26535" priority="6279" stopIfTrue="1" operator="containsText" text="dsoy jktdh; fo|ky;ksa esa iz;ksx gsrq fu%'kqYd">
      <formula>NOT(ISERROR(SEARCH("dsoy jktdh; fo|ky;ksa esa iz;ksx gsrq fu%'kqYd",W314)))</formula>
    </cfRule>
    <cfRule type="containsText" dxfId="26534" priority="6280" stopIfTrue="1" operator="containsText" text="dsoy jktdh; fo|ky;ksa esa iz;ksx gsrq fu%'kqYd">
      <formula>NOT(ISERROR(SEARCH("dsoy jktdh; fo|ky;ksa esa iz;ksx gsrq fu%'kqYd",W314)))</formula>
    </cfRule>
    <cfRule type="containsText" dxfId="26533" priority="6281" stopIfTrue="1" operator="containsText" text="f'k{kk foHkkx jktLFkku">
      <formula>NOT(ISERROR(SEARCH("f'k{kk foHkkx jktLFkku",W314)))</formula>
    </cfRule>
    <cfRule type="containsText" dxfId="26532" priority="6282" stopIfTrue="1" operator="containsText" text="iw.kkZad">
      <formula>NOT(ISERROR(SEARCH("iw.kkZad",W314)))</formula>
    </cfRule>
  </conditionalFormatting>
  <conditionalFormatting sqref="Q315">
    <cfRule type="cellIs" dxfId="26531" priority="6277" stopIfTrue="1" operator="equal">
      <formula>0</formula>
    </cfRule>
  </conditionalFormatting>
  <conditionalFormatting sqref="Q315">
    <cfRule type="containsText" dxfId="26530" priority="6272" stopIfTrue="1" operator="containsText" text="dsoy jktdh; fo|ky;ksa esa iz;ksx gsrq fu%'kqYd">
      <formula>NOT(ISERROR(SEARCH("dsoy jktdh; fo|ky;ksa esa iz;ksx gsrq fu%'kqYd",Q315)))</formula>
    </cfRule>
    <cfRule type="containsText" dxfId="26529" priority="6273" stopIfTrue="1" operator="containsText" text="dsoy jktdh; fo|ky;ksa esa iz;ksx gsrq fu%'kqYd">
      <formula>NOT(ISERROR(SEARCH("dsoy jktdh; fo|ky;ksa esa iz;ksx gsrq fu%'kqYd",Q315)))</formula>
    </cfRule>
    <cfRule type="containsText" dxfId="26528" priority="6274" stopIfTrue="1" operator="containsText" text="dsoy jktdh; fo|ky;ksa esa iz;ksx gsrq fu%'kqYd">
      <formula>NOT(ISERROR(SEARCH("dsoy jktdh; fo|ky;ksa esa iz;ksx gsrq fu%'kqYd",Q315)))</formula>
    </cfRule>
    <cfRule type="containsText" dxfId="26527" priority="6275" stopIfTrue="1" operator="containsText" text="f'k{kk foHkkx jktLFkku">
      <formula>NOT(ISERROR(SEARCH("f'k{kk foHkkx jktLFkku",Q315)))</formula>
    </cfRule>
    <cfRule type="containsText" dxfId="26526" priority="6276" stopIfTrue="1" operator="containsText" text="iw.kkZad">
      <formula>NOT(ISERROR(SEARCH("iw.kkZad",Q315)))</formula>
    </cfRule>
  </conditionalFormatting>
  <conditionalFormatting sqref="S315">
    <cfRule type="cellIs" dxfId="26525" priority="6271" stopIfTrue="1" operator="equal">
      <formula>0</formula>
    </cfRule>
  </conditionalFormatting>
  <conditionalFormatting sqref="S315">
    <cfRule type="containsText" dxfId="26524" priority="6266" stopIfTrue="1" operator="containsText" text="dsoy jktdh; fo|ky;ksa esa iz;ksx gsrq fu%'kqYd">
      <formula>NOT(ISERROR(SEARCH("dsoy jktdh; fo|ky;ksa esa iz;ksx gsrq fu%'kqYd",S315)))</formula>
    </cfRule>
    <cfRule type="containsText" dxfId="26523" priority="6267" stopIfTrue="1" operator="containsText" text="dsoy jktdh; fo|ky;ksa esa iz;ksx gsrq fu%'kqYd">
      <formula>NOT(ISERROR(SEARCH("dsoy jktdh; fo|ky;ksa esa iz;ksx gsrq fu%'kqYd",S315)))</formula>
    </cfRule>
    <cfRule type="containsText" dxfId="26522" priority="6268" stopIfTrue="1" operator="containsText" text="dsoy jktdh; fo|ky;ksa esa iz;ksx gsrq fu%'kqYd">
      <formula>NOT(ISERROR(SEARCH("dsoy jktdh; fo|ky;ksa esa iz;ksx gsrq fu%'kqYd",S315)))</formula>
    </cfRule>
    <cfRule type="containsText" dxfId="26521" priority="6269" stopIfTrue="1" operator="containsText" text="f'k{kk foHkkx jktLFkku">
      <formula>NOT(ISERROR(SEARCH("f'k{kk foHkkx jktLFkku",S315)))</formula>
    </cfRule>
    <cfRule type="containsText" dxfId="26520" priority="6270" stopIfTrue="1" operator="containsText" text="iw.kkZad">
      <formula>NOT(ISERROR(SEARCH("iw.kkZad",S315)))</formula>
    </cfRule>
  </conditionalFormatting>
  <conditionalFormatting sqref="U315">
    <cfRule type="cellIs" dxfId="26519" priority="6265" stopIfTrue="1" operator="equal">
      <formula>0</formula>
    </cfRule>
  </conditionalFormatting>
  <conditionalFormatting sqref="U315">
    <cfRule type="containsText" dxfId="26518" priority="6260" stopIfTrue="1" operator="containsText" text="dsoy jktdh; fo|ky;ksa esa iz;ksx gsrq fu%'kqYd">
      <formula>NOT(ISERROR(SEARCH("dsoy jktdh; fo|ky;ksa esa iz;ksx gsrq fu%'kqYd",U315)))</formula>
    </cfRule>
    <cfRule type="containsText" dxfId="26517" priority="6261" stopIfTrue="1" operator="containsText" text="dsoy jktdh; fo|ky;ksa esa iz;ksx gsrq fu%'kqYd">
      <formula>NOT(ISERROR(SEARCH("dsoy jktdh; fo|ky;ksa esa iz;ksx gsrq fu%'kqYd",U315)))</formula>
    </cfRule>
    <cfRule type="containsText" dxfId="26516" priority="6262" stopIfTrue="1" operator="containsText" text="dsoy jktdh; fo|ky;ksa esa iz;ksx gsrq fu%'kqYd">
      <formula>NOT(ISERROR(SEARCH("dsoy jktdh; fo|ky;ksa esa iz;ksx gsrq fu%'kqYd",U315)))</formula>
    </cfRule>
    <cfRule type="containsText" dxfId="26515" priority="6263" stopIfTrue="1" operator="containsText" text="f'k{kk foHkkx jktLFkku">
      <formula>NOT(ISERROR(SEARCH("f'k{kk foHkkx jktLFkku",U315)))</formula>
    </cfRule>
    <cfRule type="containsText" dxfId="26514" priority="6264" stopIfTrue="1" operator="containsText" text="iw.kkZad">
      <formula>NOT(ISERROR(SEARCH("iw.kkZad",U315)))</formula>
    </cfRule>
  </conditionalFormatting>
  <conditionalFormatting sqref="W315">
    <cfRule type="cellIs" dxfId="26513" priority="6259" stopIfTrue="1" operator="equal">
      <formula>0</formula>
    </cfRule>
  </conditionalFormatting>
  <conditionalFormatting sqref="W315">
    <cfRule type="containsText" dxfId="26512" priority="6254" stopIfTrue="1" operator="containsText" text="dsoy jktdh; fo|ky;ksa esa iz;ksx gsrq fu%'kqYd">
      <formula>NOT(ISERROR(SEARCH("dsoy jktdh; fo|ky;ksa esa iz;ksx gsrq fu%'kqYd",W315)))</formula>
    </cfRule>
    <cfRule type="containsText" dxfId="26511" priority="6255" stopIfTrue="1" operator="containsText" text="dsoy jktdh; fo|ky;ksa esa iz;ksx gsrq fu%'kqYd">
      <formula>NOT(ISERROR(SEARCH("dsoy jktdh; fo|ky;ksa esa iz;ksx gsrq fu%'kqYd",W315)))</formula>
    </cfRule>
    <cfRule type="containsText" dxfId="26510" priority="6256" stopIfTrue="1" operator="containsText" text="dsoy jktdh; fo|ky;ksa esa iz;ksx gsrq fu%'kqYd">
      <formula>NOT(ISERROR(SEARCH("dsoy jktdh; fo|ky;ksa esa iz;ksx gsrq fu%'kqYd",W315)))</formula>
    </cfRule>
    <cfRule type="containsText" dxfId="26509" priority="6257" stopIfTrue="1" operator="containsText" text="f'k{kk foHkkx jktLFkku">
      <formula>NOT(ISERROR(SEARCH("f'k{kk foHkkx jktLFkku",W315)))</formula>
    </cfRule>
    <cfRule type="containsText" dxfId="26508" priority="6258" stopIfTrue="1" operator="containsText" text="iw.kkZad">
      <formula>NOT(ISERROR(SEARCH("iw.kkZad",W315)))</formula>
    </cfRule>
  </conditionalFormatting>
  <conditionalFormatting sqref="P307">
    <cfRule type="cellIs" dxfId="26507" priority="6253" stopIfTrue="1" operator="equal">
      <formula>0</formula>
    </cfRule>
  </conditionalFormatting>
  <conditionalFormatting sqref="P307">
    <cfRule type="containsText" dxfId="26506" priority="6248" stopIfTrue="1" operator="containsText" text="dsoy jktdh; fo|ky;ksa esa iz;ksx gsrq fu%'kqYd">
      <formula>NOT(ISERROR(SEARCH("dsoy jktdh; fo|ky;ksa esa iz;ksx gsrq fu%'kqYd",P307)))</formula>
    </cfRule>
    <cfRule type="containsText" dxfId="26505" priority="6249" stopIfTrue="1" operator="containsText" text="dsoy jktdh; fo|ky;ksa esa iz;ksx gsrq fu%'kqYd">
      <formula>NOT(ISERROR(SEARCH("dsoy jktdh; fo|ky;ksa esa iz;ksx gsrq fu%'kqYd",P307)))</formula>
    </cfRule>
    <cfRule type="containsText" dxfId="26504" priority="6250" stopIfTrue="1" operator="containsText" text="dsoy jktdh; fo|ky;ksa esa iz;ksx gsrq fu%'kqYd">
      <formula>NOT(ISERROR(SEARCH("dsoy jktdh; fo|ky;ksa esa iz;ksx gsrq fu%'kqYd",P307)))</formula>
    </cfRule>
    <cfRule type="containsText" dxfId="26503" priority="6251" stopIfTrue="1" operator="containsText" text="f'k{kk foHkkx jktLFkku">
      <formula>NOT(ISERROR(SEARCH("f'k{kk foHkkx jktLFkku",P307)))</formula>
    </cfRule>
    <cfRule type="containsText" dxfId="26502" priority="6252" stopIfTrue="1" operator="containsText" text="iw.kkZad">
      <formula>NOT(ISERROR(SEARCH("iw.kkZad",P307)))</formula>
    </cfRule>
  </conditionalFormatting>
  <conditionalFormatting sqref="O306">
    <cfRule type="cellIs" dxfId="26501" priority="6247" stopIfTrue="1" operator="equal">
      <formula>0</formula>
    </cfRule>
  </conditionalFormatting>
  <conditionalFormatting sqref="O306">
    <cfRule type="containsText" dxfId="26500" priority="6242" stopIfTrue="1" operator="containsText" text="dsoy jktdh; fo|ky;ksa esa iz;ksx gsrq fu%'kqYd">
      <formula>NOT(ISERROR(SEARCH("dsoy jktdh; fo|ky;ksa esa iz;ksx gsrq fu%'kqYd",O306)))</formula>
    </cfRule>
    <cfRule type="containsText" dxfId="26499" priority="6243" stopIfTrue="1" operator="containsText" text="dsoy jktdh; fo|ky;ksa esa iz;ksx gsrq fu%'kqYd">
      <formula>NOT(ISERROR(SEARCH("dsoy jktdh; fo|ky;ksa esa iz;ksx gsrq fu%'kqYd",O306)))</formula>
    </cfRule>
    <cfRule type="containsText" dxfId="26498" priority="6244" stopIfTrue="1" operator="containsText" text="dsoy jktdh; fo|ky;ksa esa iz;ksx gsrq fu%'kqYd">
      <formula>NOT(ISERROR(SEARCH("dsoy jktdh; fo|ky;ksa esa iz;ksx gsrq fu%'kqYd",O306)))</formula>
    </cfRule>
    <cfRule type="containsText" dxfId="26497" priority="6245" stopIfTrue="1" operator="containsText" text="f'k{kk foHkkx jktLFkku">
      <formula>NOT(ISERROR(SEARCH("f'k{kk foHkkx jktLFkku",O306)))</formula>
    </cfRule>
    <cfRule type="containsText" dxfId="26496" priority="6246" stopIfTrue="1" operator="containsText" text="iw.kkZad">
      <formula>NOT(ISERROR(SEARCH("iw.kkZad",O306)))</formula>
    </cfRule>
  </conditionalFormatting>
  <conditionalFormatting sqref="Q302:S302">
    <cfRule type="cellIs" dxfId="26495" priority="6241" stopIfTrue="1" operator="equal">
      <formula>0</formula>
    </cfRule>
  </conditionalFormatting>
  <conditionalFormatting sqref="Q302:S302">
    <cfRule type="containsText" dxfId="26494" priority="6236" stopIfTrue="1" operator="containsText" text="dsoy jktdh; fo|ky;ksa esa iz;ksx gsrq fu%'kqYd">
      <formula>NOT(ISERROR(SEARCH("dsoy jktdh; fo|ky;ksa esa iz;ksx gsrq fu%'kqYd",Q302)))</formula>
    </cfRule>
    <cfRule type="containsText" dxfId="26493" priority="6237" stopIfTrue="1" operator="containsText" text="dsoy jktdh; fo|ky;ksa esa iz;ksx gsrq fu%'kqYd">
      <formula>NOT(ISERROR(SEARCH("dsoy jktdh; fo|ky;ksa esa iz;ksx gsrq fu%'kqYd",Q302)))</formula>
    </cfRule>
    <cfRule type="containsText" dxfId="26492" priority="6238" stopIfTrue="1" operator="containsText" text="dsoy jktdh; fo|ky;ksa esa iz;ksx gsrq fu%'kqYd">
      <formula>NOT(ISERROR(SEARCH("dsoy jktdh; fo|ky;ksa esa iz;ksx gsrq fu%'kqYd",Q302)))</formula>
    </cfRule>
    <cfRule type="containsText" dxfId="26491" priority="6239" stopIfTrue="1" operator="containsText" text="f'k{kk foHkkx jktLFkku">
      <formula>NOT(ISERROR(SEARCH("f'k{kk foHkkx jktLFkku",Q302)))</formula>
    </cfRule>
    <cfRule type="containsText" dxfId="26490" priority="6240" stopIfTrue="1" operator="containsText" text="iw.kkZad">
      <formula>NOT(ISERROR(SEARCH("iw.kkZad",Q302)))</formula>
    </cfRule>
  </conditionalFormatting>
  <conditionalFormatting sqref="Q302:S302">
    <cfRule type="cellIs" dxfId="26489" priority="6234" operator="equal">
      <formula>0</formula>
    </cfRule>
    <cfRule type="containsText" dxfId="26488" priority="6235" stopIfTrue="1" operator="containsText" text="false">
      <formula>NOT(ISERROR(SEARCH("false",Q302)))</formula>
    </cfRule>
  </conditionalFormatting>
  <conditionalFormatting sqref="Q302:S302">
    <cfRule type="containsText" dxfId="26487" priority="6233" stopIfTrue="1" operator="containsText" text="izk;ks-">
      <formula>NOT(ISERROR(SEARCH("izk;ks-",Q302)))</formula>
    </cfRule>
  </conditionalFormatting>
  <conditionalFormatting sqref="X309 Q309:S309 U309:V309">
    <cfRule type="cellIs" dxfId="26486" priority="6232" stopIfTrue="1" operator="equal">
      <formula>0</formula>
    </cfRule>
  </conditionalFormatting>
  <conditionalFormatting sqref="X309 Q309:S309 U309:V309">
    <cfRule type="containsText" dxfId="26485" priority="6227" stopIfTrue="1" operator="containsText" text="dsoy jktdh; fo|ky;ksa esa iz;ksx gsrq fu%'kqYd">
      <formula>NOT(ISERROR(SEARCH("dsoy jktdh; fo|ky;ksa esa iz;ksx gsrq fu%'kqYd",Q309)))</formula>
    </cfRule>
    <cfRule type="containsText" dxfId="26484" priority="6228" stopIfTrue="1" operator="containsText" text="dsoy jktdh; fo|ky;ksa esa iz;ksx gsrq fu%'kqYd">
      <formula>NOT(ISERROR(SEARCH("dsoy jktdh; fo|ky;ksa esa iz;ksx gsrq fu%'kqYd",Q309)))</formula>
    </cfRule>
    <cfRule type="containsText" dxfId="26483" priority="6229" stopIfTrue="1" operator="containsText" text="dsoy jktdh; fo|ky;ksa esa iz;ksx gsrq fu%'kqYd">
      <formula>NOT(ISERROR(SEARCH("dsoy jktdh; fo|ky;ksa esa iz;ksx gsrq fu%'kqYd",Q309)))</formula>
    </cfRule>
    <cfRule type="containsText" dxfId="26482" priority="6230" stopIfTrue="1" operator="containsText" text="f'k{kk foHkkx jktLFkku">
      <formula>NOT(ISERROR(SEARCH("f'k{kk foHkkx jktLFkku",Q309)))</formula>
    </cfRule>
    <cfRule type="containsText" dxfId="26481" priority="6231" stopIfTrue="1" operator="containsText" text="iw.kkZad">
      <formula>NOT(ISERROR(SEARCH("iw.kkZad",Q309)))</formula>
    </cfRule>
  </conditionalFormatting>
  <conditionalFormatting sqref="X309 Q309:S309 U309:V309">
    <cfRule type="cellIs" dxfId="26480" priority="6225" operator="equal">
      <formula>0</formula>
    </cfRule>
    <cfRule type="containsText" dxfId="26479" priority="6226" stopIfTrue="1" operator="containsText" text="false">
      <formula>NOT(ISERROR(SEARCH("false",Q309)))</formula>
    </cfRule>
  </conditionalFormatting>
  <conditionalFormatting sqref="X309 Q309:S309 U309:V309">
    <cfRule type="containsText" dxfId="26478" priority="6224" stopIfTrue="1" operator="containsText" text="izk;ks-">
      <formula>NOT(ISERROR(SEARCH("izk;ks-",Q309)))</formula>
    </cfRule>
  </conditionalFormatting>
  <conditionalFormatting sqref="Q306:S306">
    <cfRule type="cellIs" dxfId="26477" priority="6223" stopIfTrue="1" operator="equal">
      <formula>0</formula>
    </cfRule>
  </conditionalFormatting>
  <conditionalFormatting sqref="Q306:S306">
    <cfRule type="containsText" dxfId="26476" priority="6218" stopIfTrue="1" operator="containsText" text="dsoy jktdh; fo|ky;ksa esa iz;ksx gsrq fu%'kqYd">
      <formula>NOT(ISERROR(SEARCH("dsoy jktdh; fo|ky;ksa esa iz;ksx gsrq fu%'kqYd",Q306)))</formula>
    </cfRule>
    <cfRule type="containsText" dxfId="26475" priority="6219" stopIfTrue="1" operator="containsText" text="dsoy jktdh; fo|ky;ksa esa iz;ksx gsrq fu%'kqYd">
      <formula>NOT(ISERROR(SEARCH("dsoy jktdh; fo|ky;ksa esa iz;ksx gsrq fu%'kqYd",Q306)))</formula>
    </cfRule>
    <cfRule type="containsText" dxfId="26474" priority="6220" stopIfTrue="1" operator="containsText" text="dsoy jktdh; fo|ky;ksa esa iz;ksx gsrq fu%'kqYd">
      <formula>NOT(ISERROR(SEARCH("dsoy jktdh; fo|ky;ksa esa iz;ksx gsrq fu%'kqYd",Q306)))</formula>
    </cfRule>
    <cfRule type="containsText" dxfId="26473" priority="6221" stopIfTrue="1" operator="containsText" text="f'k{kk foHkkx jktLFkku">
      <formula>NOT(ISERROR(SEARCH("f'k{kk foHkkx jktLFkku",Q306)))</formula>
    </cfRule>
    <cfRule type="containsText" dxfId="26472" priority="6222" stopIfTrue="1" operator="containsText" text="iw.kkZad">
      <formula>NOT(ISERROR(SEARCH("iw.kkZad",Q306)))</formula>
    </cfRule>
  </conditionalFormatting>
  <conditionalFormatting sqref="Q306:S306">
    <cfRule type="cellIs" dxfId="26471" priority="6216" operator="equal">
      <formula>0</formula>
    </cfRule>
    <cfRule type="containsText" dxfId="26470" priority="6217" stopIfTrue="1" operator="containsText" text="false">
      <formula>NOT(ISERROR(SEARCH("false",Q306)))</formula>
    </cfRule>
  </conditionalFormatting>
  <conditionalFormatting sqref="Q306:S306">
    <cfRule type="containsText" dxfId="26469" priority="6215" stopIfTrue="1" operator="containsText" text="izk;ks-">
      <formula>NOT(ISERROR(SEARCH("izk;ks-",Q306)))</formula>
    </cfRule>
  </conditionalFormatting>
  <conditionalFormatting sqref="Q316:Q319">
    <cfRule type="cellIs" dxfId="26468" priority="6214" stopIfTrue="1" operator="equal">
      <formula>0</formula>
    </cfRule>
  </conditionalFormatting>
  <conditionalFormatting sqref="Q316:Q319">
    <cfRule type="containsText" dxfId="26467" priority="6209" stopIfTrue="1" operator="containsText" text="dsoy jktdh; fo|ky;ksa esa iz;ksx gsrq fu%'kqYd">
      <formula>NOT(ISERROR(SEARCH("dsoy jktdh; fo|ky;ksa esa iz;ksx gsrq fu%'kqYd",Q316)))</formula>
    </cfRule>
    <cfRule type="containsText" dxfId="26466" priority="6210" stopIfTrue="1" operator="containsText" text="dsoy jktdh; fo|ky;ksa esa iz;ksx gsrq fu%'kqYd">
      <formula>NOT(ISERROR(SEARCH("dsoy jktdh; fo|ky;ksa esa iz;ksx gsrq fu%'kqYd",Q316)))</formula>
    </cfRule>
    <cfRule type="containsText" dxfId="26465" priority="6211" stopIfTrue="1" operator="containsText" text="dsoy jktdh; fo|ky;ksa esa iz;ksx gsrq fu%'kqYd">
      <formula>NOT(ISERROR(SEARCH("dsoy jktdh; fo|ky;ksa esa iz;ksx gsrq fu%'kqYd",Q316)))</formula>
    </cfRule>
    <cfRule type="containsText" dxfId="26464" priority="6212" stopIfTrue="1" operator="containsText" text="f'k{kk foHkkx jktLFkku">
      <formula>NOT(ISERROR(SEARCH("f'k{kk foHkkx jktLFkku",Q316)))</formula>
    </cfRule>
    <cfRule type="containsText" dxfId="26463" priority="6213" stopIfTrue="1" operator="containsText" text="iw.kkZad">
      <formula>NOT(ISERROR(SEARCH("iw.kkZad",Q316)))</formula>
    </cfRule>
  </conditionalFormatting>
  <conditionalFormatting sqref="S316:S319">
    <cfRule type="cellIs" dxfId="26462" priority="6208" stopIfTrue="1" operator="equal">
      <formula>0</formula>
    </cfRule>
  </conditionalFormatting>
  <conditionalFormatting sqref="S316:S319">
    <cfRule type="containsText" dxfId="26461" priority="6203" stopIfTrue="1" operator="containsText" text="dsoy jktdh; fo|ky;ksa esa iz;ksx gsrq fu%'kqYd">
      <formula>NOT(ISERROR(SEARCH("dsoy jktdh; fo|ky;ksa esa iz;ksx gsrq fu%'kqYd",S316)))</formula>
    </cfRule>
    <cfRule type="containsText" dxfId="26460" priority="6204" stopIfTrue="1" operator="containsText" text="dsoy jktdh; fo|ky;ksa esa iz;ksx gsrq fu%'kqYd">
      <formula>NOT(ISERROR(SEARCH("dsoy jktdh; fo|ky;ksa esa iz;ksx gsrq fu%'kqYd",S316)))</formula>
    </cfRule>
    <cfRule type="containsText" dxfId="26459" priority="6205" stopIfTrue="1" operator="containsText" text="dsoy jktdh; fo|ky;ksa esa iz;ksx gsrq fu%'kqYd">
      <formula>NOT(ISERROR(SEARCH("dsoy jktdh; fo|ky;ksa esa iz;ksx gsrq fu%'kqYd",S316)))</formula>
    </cfRule>
    <cfRule type="containsText" dxfId="26458" priority="6206" stopIfTrue="1" operator="containsText" text="f'k{kk foHkkx jktLFkku">
      <formula>NOT(ISERROR(SEARCH("f'k{kk foHkkx jktLFkku",S316)))</formula>
    </cfRule>
    <cfRule type="containsText" dxfId="26457" priority="6207" stopIfTrue="1" operator="containsText" text="iw.kkZad">
      <formula>NOT(ISERROR(SEARCH("iw.kkZad",S316)))</formula>
    </cfRule>
  </conditionalFormatting>
  <conditionalFormatting sqref="U316:U319">
    <cfRule type="cellIs" dxfId="26456" priority="6202" stopIfTrue="1" operator="equal">
      <formula>0</formula>
    </cfRule>
  </conditionalFormatting>
  <conditionalFormatting sqref="U316:U319">
    <cfRule type="containsText" dxfId="26455" priority="6197" stopIfTrue="1" operator="containsText" text="dsoy jktdh; fo|ky;ksa esa iz;ksx gsrq fu%'kqYd">
      <formula>NOT(ISERROR(SEARCH("dsoy jktdh; fo|ky;ksa esa iz;ksx gsrq fu%'kqYd",U316)))</formula>
    </cfRule>
    <cfRule type="containsText" dxfId="26454" priority="6198" stopIfTrue="1" operator="containsText" text="dsoy jktdh; fo|ky;ksa esa iz;ksx gsrq fu%'kqYd">
      <formula>NOT(ISERROR(SEARCH("dsoy jktdh; fo|ky;ksa esa iz;ksx gsrq fu%'kqYd",U316)))</formula>
    </cfRule>
    <cfRule type="containsText" dxfId="26453" priority="6199" stopIfTrue="1" operator="containsText" text="dsoy jktdh; fo|ky;ksa esa iz;ksx gsrq fu%'kqYd">
      <formula>NOT(ISERROR(SEARCH("dsoy jktdh; fo|ky;ksa esa iz;ksx gsrq fu%'kqYd",U316)))</formula>
    </cfRule>
    <cfRule type="containsText" dxfId="26452" priority="6200" stopIfTrue="1" operator="containsText" text="f'k{kk foHkkx jktLFkku">
      <formula>NOT(ISERROR(SEARCH("f'k{kk foHkkx jktLFkku",U316)))</formula>
    </cfRule>
    <cfRule type="containsText" dxfId="26451" priority="6201" stopIfTrue="1" operator="containsText" text="iw.kkZad">
      <formula>NOT(ISERROR(SEARCH("iw.kkZad",U316)))</formula>
    </cfRule>
  </conditionalFormatting>
  <conditionalFormatting sqref="W316:W319">
    <cfRule type="cellIs" dxfId="26450" priority="6196" stopIfTrue="1" operator="equal">
      <formula>0</formula>
    </cfRule>
  </conditionalFormatting>
  <conditionalFormatting sqref="W316:W319">
    <cfRule type="containsText" dxfId="26449" priority="6191" stopIfTrue="1" operator="containsText" text="dsoy jktdh; fo|ky;ksa esa iz;ksx gsrq fu%'kqYd">
      <formula>NOT(ISERROR(SEARCH("dsoy jktdh; fo|ky;ksa esa iz;ksx gsrq fu%'kqYd",W316)))</formula>
    </cfRule>
    <cfRule type="containsText" dxfId="26448" priority="6192" stopIfTrue="1" operator="containsText" text="dsoy jktdh; fo|ky;ksa esa iz;ksx gsrq fu%'kqYd">
      <formula>NOT(ISERROR(SEARCH("dsoy jktdh; fo|ky;ksa esa iz;ksx gsrq fu%'kqYd",W316)))</formula>
    </cfRule>
    <cfRule type="containsText" dxfId="26447" priority="6193" stopIfTrue="1" operator="containsText" text="dsoy jktdh; fo|ky;ksa esa iz;ksx gsrq fu%'kqYd">
      <formula>NOT(ISERROR(SEARCH("dsoy jktdh; fo|ky;ksa esa iz;ksx gsrq fu%'kqYd",W316)))</formula>
    </cfRule>
    <cfRule type="containsText" dxfId="26446" priority="6194" stopIfTrue="1" operator="containsText" text="f'k{kk foHkkx jktLFkku">
      <formula>NOT(ISERROR(SEARCH("f'k{kk foHkkx jktLFkku",W316)))</formula>
    </cfRule>
    <cfRule type="containsText" dxfId="26445" priority="6195" stopIfTrue="1" operator="containsText" text="iw.kkZad">
      <formula>NOT(ISERROR(SEARCH("iw.kkZad",W316)))</formula>
    </cfRule>
  </conditionalFormatting>
  <conditionalFormatting sqref="O317:P317">
    <cfRule type="cellIs" dxfId="26444" priority="6190" stopIfTrue="1" operator="equal">
      <formula>0</formula>
    </cfRule>
  </conditionalFormatting>
  <conditionalFormatting sqref="O317:P317">
    <cfRule type="containsText" dxfId="26443" priority="6185" stopIfTrue="1" operator="containsText" text="dsoy jktdh; fo|ky;ksa esa iz;ksx gsrq fu%'kqYd">
      <formula>NOT(ISERROR(SEARCH("dsoy jktdh; fo|ky;ksa esa iz;ksx gsrq fu%'kqYd",O317)))</formula>
    </cfRule>
    <cfRule type="containsText" dxfId="26442" priority="6186" stopIfTrue="1" operator="containsText" text="dsoy jktdh; fo|ky;ksa esa iz;ksx gsrq fu%'kqYd">
      <formula>NOT(ISERROR(SEARCH("dsoy jktdh; fo|ky;ksa esa iz;ksx gsrq fu%'kqYd",O317)))</formula>
    </cfRule>
    <cfRule type="containsText" dxfId="26441" priority="6187" stopIfTrue="1" operator="containsText" text="dsoy jktdh; fo|ky;ksa esa iz;ksx gsrq fu%'kqYd">
      <formula>NOT(ISERROR(SEARCH("dsoy jktdh; fo|ky;ksa esa iz;ksx gsrq fu%'kqYd",O317)))</formula>
    </cfRule>
    <cfRule type="containsText" dxfId="26440" priority="6188" stopIfTrue="1" operator="containsText" text="f'k{kk foHkkx jktLFkku">
      <formula>NOT(ISERROR(SEARCH("f'k{kk foHkkx jktLFkku",O317)))</formula>
    </cfRule>
    <cfRule type="containsText" dxfId="26439" priority="6189" stopIfTrue="1" operator="containsText" text="iw.kkZad">
      <formula>NOT(ISERROR(SEARCH("iw.kkZad",O317)))</formula>
    </cfRule>
  </conditionalFormatting>
  <conditionalFormatting sqref="G303:G305">
    <cfRule type="expression" dxfId="26438" priority="6184">
      <formula>is(error)</formula>
    </cfRule>
  </conditionalFormatting>
  <conditionalFormatting sqref="G303:G305">
    <cfRule type="cellIs" dxfId="26437" priority="6183" operator="equal">
      <formula>0</formula>
    </cfRule>
  </conditionalFormatting>
  <conditionalFormatting sqref="G303:G305">
    <cfRule type="expression" dxfId="26436" priority="6182">
      <formula>ISERROR(G303)</formula>
    </cfRule>
  </conditionalFormatting>
  <conditionalFormatting sqref="K303:K305">
    <cfRule type="expression" dxfId="26435" priority="6181">
      <formula>is(error)</formula>
    </cfRule>
  </conditionalFormatting>
  <conditionalFormatting sqref="K303:K305">
    <cfRule type="cellIs" dxfId="26434" priority="6180" operator="equal">
      <formula>0</formula>
    </cfRule>
  </conditionalFormatting>
  <conditionalFormatting sqref="K303:K305">
    <cfRule type="expression" dxfId="26433" priority="6179">
      <formula>ISERROR(K303)</formula>
    </cfRule>
  </conditionalFormatting>
  <conditionalFormatting sqref="G307">
    <cfRule type="expression" dxfId="26432" priority="6178">
      <formula>is(error)</formula>
    </cfRule>
  </conditionalFormatting>
  <conditionalFormatting sqref="G307">
    <cfRule type="cellIs" dxfId="26431" priority="6177" operator="equal">
      <formula>0</formula>
    </cfRule>
  </conditionalFormatting>
  <conditionalFormatting sqref="G307">
    <cfRule type="expression" dxfId="26430" priority="6176">
      <formula>ISERROR(G307)</formula>
    </cfRule>
  </conditionalFormatting>
  <conditionalFormatting sqref="K307">
    <cfRule type="expression" dxfId="26429" priority="6175">
      <formula>is(error)</formula>
    </cfRule>
  </conditionalFormatting>
  <conditionalFormatting sqref="K307">
    <cfRule type="cellIs" dxfId="26428" priority="6174" operator="equal">
      <formula>0</formula>
    </cfRule>
  </conditionalFormatting>
  <conditionalFormatting sqref="K307">
    <cfRule type="expression" dxfId="26427" priority="6173">
      <formula>ISERROR(K307)</formula>
    </cfRule>
  </conditionalFormatting>
  <conditionalFormatting sqref="X302 U302:V302">
    <cfRule type="cellIs" dxfId="26426" priority="6172" stopIfTrue="1" operator="equal">
      <formula>0</formula>
    </cfRule>
  </conditionalFormatting>
  <conditionalFormatting sqref="X302 U302:V302">
    <cfRule type="containsText" dxfId="26425" priority="6167" stopIfTrue="1" operator="containsText" text="dsoy jktdh; fo|ky;ksa esa iz;ksx gsrq fu%'kqYd">
      <formula>NOT(ISERROR(SEARCH("dsoy jktdh; fo|ky;ksa esa iz;ksx gsrq fu%'kqYd",U302)))</formula>
    </cfRule>
    <cfRule type="containsText" dxfId="26424" priority="6168" stopIfTrue="1" operator="containsText" text="dsoy jktdh; fo|ky;ksa esa iz;ksx gsrq fu%'kqYd">
      <formula>NOT(ISERROR(SEARCH("dsoy jktdh; fo|ky;ksa esa iz;ksx gsrq fu%'kqYd",U302)))</formula>
    </cfRule>
    <cfRule type="containsText" dxfId="26423" priority="6169" stopIfTrue="1" operator="containsText" text="dsoy jktdh; fo|ky;ksa esa iz;ksx gsrq fu%'kqYd">
      <formula>NOT(ISERROR(SEARCH("dsoy jktdh; fo|ky;ksa esa iz;ksx gsrq fu%'kqYd",U302)))</formula>
    </cfRule>
    <cfRule type="containsText" dxfId="26422" priority="6170" stopIfTrue="1" operator="containsText" text="f'k{kk foHkkx jktLFkku">
      <formula>NOT(ISERROR(SEARCH("f'k{kk foHkkx jktLFkku",U302)))</formula>
    </cfRule>
    <cfRule type="containsText" dxfId="26421" priority="6171" stopIfTrue="1" operator="containsText" text="iw.kkZad">
      <formula>NOT(ISERROR(SEARCH("iw.kkZad",U302)))</formula>
    </cfRule>
  </conditionalFormatting>
  <conditionalFormatting sqref="X302 U302:V302">
    <cfRule type="cellIs" dxfId="26420" priority="6165" operator="equal">
      <formula>0</formula>
    </cfRule>
    <cfRule type="containsText" dxfId="26419" priority="6166" stopIfTrue="1" operator="containsText" text="false">
      <formula>NOT(ISERROR(SEARCH("false",U302)))</formula>
    </cfRule>
  </conditionalFormatting>
  <conditionalFormatting sqref="X302 U302:V302">
    <cfRule type="containsText" dxfId="26418" priority="6164" stopIfTrue="1" operator="containsText" text="izk;ks-">
      <formula>NOT(ISERROR(SEARCH("izk;ks-",U302)))</formula>
    </cfRule>
  </conditionalFormatting>
  <conditionalFormatting sqref="X306 U306:V306">
    <cfRule type="cellIs" dxfId="26417" priority="6163" stopIfTrue="1" operator="equal">
      <formula>0</formula>
    </cfRule>
  </conditionalFormatting>
  <conditionalFormatting sqref="X306 U306:V306">
    <cfRule type="containsText" dxfId="26416" priority="6158" stopIfTrue="1" operator="containsText" text="dsoy jktdh; fo|ky;ksa esa iz;ksx gsrq fu%'kqYd">
      <formula>NOT(ISERROR(SEARCH("dsoy jktdh; fo|ky;ksa esa iz;ksx gsrq fu%'kqYd",U306)))</formula>
    </cfRule>
    <cfRule type="containsText" dxfId="26415" priority="6159" stopIfTrue="1" operator="containsText" text="dsoy jktdh; fo|ky;ksa esa iz;ksx gsrq fu%'kqYd">
      <formula>NOT(ISERROR(SEARCH("dsoy jktdh; fo|ky;ksa esa iz;ksx gsrq fu%'kqYd",U306)))</formula>
    </cfRule>
    <cfRule type="containsText" dxfId="26414" priority="6160" stopIfTrue="1" operator="containsText" text="dsoy jktdh; fo|ky;ksa esa iz;ksx gsrq fu%'kqYd">
      <formula>NOT(ISERROR(SEARCH("dsoy jktdh; fo|ky;ksa esa iz;ksx gsrq fu%'kqYd",U306)))</formula>
    </cfRule>
    <cfRule type="containsText" dxfId="26413" priority="6161" stopIfTrue="1" operator="containsText" text="f'k{kk foHkkx jktLFkku">
      <formula>NOT(ISERROR(SEARCH("f'k{kk foHkkx jktLFkku",U306)))</formula>
    </cfRule>
    <cfRule type="containsText" dxfId="26412" priority="6162" stopIfTrue="1" operator="containsText" text="iw.kkZad">
      <formula>NOT(ISERROR(SEARCH("iw.kkZad",U306)))</formula>
    </cfRule>
  </conditionalFormatting>
  <conditionalFormatting sqref="X306 U306:V306">
    <cfRule type="cellIs" dxfId="26411" priority="6156" operator="equal">
      <formula>0</formula>
    </cfRule>
    <cfRule type="containsText" dxfId="26410" priority="6157" stopIfTrue="1" operator="containsText" text="false">
      <formula>NOT(ISERROR(SEARCH("false",U306)))</formula>
    </cfRule>
  </conditionalFormatting>
  <conditionalFormatting sqref="X306 U306:V306">
    <cfRule type="containsText" dxfId="26409" priority="6155" stopIfTrue="1" operator="containsText" text="izk;ks-">
      <formula>NOT(ISERROR(SEARCH("izk;ks-",U306)))</formula>
    </cfRule>
  </conditionalFormatting>
  <conditionalFormatting sqref="T303:T305">
    <cfRule type="expression" dxfId="26408" priority="6154">
      <formula>is(error)</formula>
    </cfRule>
  </conditionalFormatting>
  <conditionalFormatting sqref="T303:T305">
    <cfRule type="cellIs" dxfId="26407" priority="6153" operator="equal">
      <formula>0</formula>
    </cfRule>
  </conditionalFormatting>
  <conditionalFormatting sqref="T303:T305">
    <cfRule type="expression" dxfId="26406" priority="6152">
      <formula>ISERROR(T303)</formula>
    </cfRule>
  </conditionalFormatting>
  <conditionalFormatting sqref="X303:X305">
    <cfRule type="expression" dxfId="26405" priority="6151">
      <formula>is(error)</formula>
    </cfRule>
  </conditionalFormatting>
  <conditionalFormatting sqref="X303:X305">
    <cfRule type="cellIs" dxfId="26404" priority="6150" operator="equal">
      <formula>0</formula>
    </cfRule>
  </conditionalFormatting>
  <conditionalFormatting sqref="X303:X305">
    <cfRule type="expression" dxfId="26403" priority="6149">
      <formula>ISERROR(X303)</formula>
    </cfRule>
  </conditionalFormatting>
  <conditionalFormatting sqref="T307">
    <cfRule type="expression" dxfId="26402" priority="6148">
      <formula>is(error)</formula>
    </cfRule>
  </conditionalFormatting>
  <conditionalFormatting sqref="T307">
    <cfRule type="cellIs" dxfId="26401" priority="6147" operator="equal">
      <formula>0</formula>
    </cfRule>
  </conditionalFormatting>
  <conditionalFormatting sqref="T307">
    <cfRule type="expression" dxfId="26400" priority="6146">
      <formula>ISERROR(T307)</formula>
    </cfRule>
  </conditionalFormatting>
  <conditionalFormatting sqref="X307">
    <cfRule type="expression" dxfId="26399" priority="6145">
      <formula>is(error)</formula>
    </cfRule>
  </conditionalFormatting>
  <conditionalFormatting sqref="X307">
    <cfRule type="cellIs" dxfId="26398" priority="6144" operator="equal">
      <formula>0</formula>
    </cfRule>
  </conditionalFormatting>
  <conditionalFormatting sqref="X307">
    <cfRule type="expression" dxfId="26397" priority="6143">
      <formula>ISERROR(X307)</formula>
    </cfRule>
  </conditionalFormatting>
  <conditionalFormatting sqref="F327 F356 F385 F414 F443 F472 F501 F530 F559 K329 K358 K387 K416 K445 K474 K503 K532 K561 C325:C329 C354:C358 C383:C387 C412:C416 C441:C445 C470:C474 C499:C503 C528:C532 C557:C561 B342:D342 B371:D371 B400:D400 B429:D429 B458:D458 B487:D487 B516:D516 B545:D545 B574:D574 F342 F371 F400 F429 F458 F487 F516 F545 F574 H342 H371 H400 H429 H458 H487 H516 H545 H574 B323:B330 B352:B359 B381:B388 B410:B417 B439:B446 B468:B475 B497:B504 B526:B533 B555:B562 B343:C344 B372:C373 B401:C402 B430:C431 B459:C460 B488:C489 B517:C518 B546:C547 B575:C576 B332:C334 B361:C363 B390:C392 B419:C421 B448:C450 B477:C479 B506:C508 B535:C537 B564:C566 A320:A321 A349:A350 A378:A379 A407:A408 A436:A437 A465:A466 A494:A495 A523:A524 A552:A553">
    <cfRule type="cellIs" dxfId="26396" priority="6142" stopIfTrue="1" operator="equal">
      <formula>0</formula>
    </cfRule>
  </conditionalFormatting>
  <conditionalFormatting sqref="F327 F356 F385 F414 F443 F472 F501 F530 F559 K329 K358 K387 K416 K445 K474 K503 K532 K561 C325:C329 C354:C358 C383:C387 C412:C416 C441:C445 C470:C474 C499:C503 C528:C532 C557:C561 B342:D342 B371:D371 B400:D400 B429:D429 B458:D458 B487:D487 B516:D516 B545:D545 B574:D574 F342 F371 F400 F429 F458 F487 F516 F545 F574 H342 H371 H400 H429 H458 H487 H516 H545 H574 B323:B330 B352:B359 B381:B388 B410:B417 B439:B446 B468:B475 B497:B504 B526:B533 B555:B562 B343:C344 B372:C373 B401:C402 B430:C431 B459:C460 B488:C489 B517:C518 B546:C547 B575:C576 B332:C334 B361:C363 B390:C392 B419:C421 B448:C450 B477:C479 B506:C508 B535:C537 B564:C566 A320:A321 A349:A350 A378:A379 A407:A408 A436:A437 A465:A466 A494:A495 A523:A524 A552:A553">
    <cfRule type="containsText" dxfId="26395" priority="6137" stopIfTrue="1" operator="containsText" text="dsoy jktdh; fo|ky;ksa esa iz;ksx gsrq fu%'kqYd">
      <formula>NOT(ISERROR(SEARCH("dsoy jktdh; fo|ky;ksa esa iz;ksx gsrq fu%'kqYd",A320)))</formula>
    </cfRule>
    <cfRule type="containsText" dxfId="26394" priority="6138" stopIfTrue="1" operator="containsText" text="dsoy jktdh; fo|ky;ksa esa iz;ksx gsrq fu%'kqYd">
      <formula>NOT(ISERROR(SEARCH("dsoy jktdh; fo|ky;ksa esa iz;ksx gsrq fu%'kqYd",A320)))</formula>
    </cfRule>
    <cfRule type="containsText" dxfId="26393" priority="6139" stopIfTrue="1" operator="containsText" text="dsoy jktdh; fo|ky;ksa esa iz;ksx gsrq fu%'kqYd">
      <formula>NOT(ISERROR(SEARCH("dsoy jktdh; fo|ky;ksa esa iz;ksx gsrq fu%'kqYd",A320)))</formula>
    </cfRule>
    <cfRule type="containsText" dxfId="26392" priority="6140" stopIfTrue="1" operator="containsText" text="f'k{kk foHkkx jktLFkku">
      <formula>NOT(ISERROR(SEARCH("f'k{kk foHkkx jktLFkku",A320)))</formula>
    </cfRule>
    <cfRule type="containsText" dxfId="26391" priority="6141" stopIfTrue="1" operator="containsText" text="iw.kkZad">
      <formula>NOT(ISERROR(SEARCH("iw.kkZad",A320)))</formula>
    </cfRule>
  </conditionalFormatting>
  <conditionalFormatting sqref="B329:C329 B358:C358 B387:C387 B416:C416 B445:C445 B474:C474 B503:C503 B532:C532 B561:C561">
    <cfRule type="cellIs" dxfId="26390" priority="6135" operator="equal">
      <formula>0</formula>
    </cfRule>
    <cfRule type="containsText" dxfId="26389" priority="6136" stopIfTrue="1" operator="containsText" text="false">
      <formula>NOT(ISERROR(SEARCH("false",B329)))</formula>
    </cfRule>
  </conditionalFormatting>
  <conditionalFormatting sqref="G329 G358 G387 G416 G445 G474 G503 G532 G561">
    <cfRule type="cellIs" dxfId="26388" priority="6134" stopIfTrue="1" operator="equal">
      <formula>0</formula>
    </cfRule>
  </conditionalFormatting>
  <conditionalFormatting sqref="G329 G358 G387 G416 G445 G474 G503 G532 G561">
    <cfRule type="containsText" dxfId="26387" priority="6129" stopIfTrue="1" operator="containsText" text="dsoy jktdh; fo|ky;ksa esa iz;ksx gsrq fu%'kqYd">
      <formula>NOT(ISERROR(SEARCH("dsoy jktdh; fo|ky;ksa esa iz;ksx gsrq fu%'kqYd",G329)))</formula>
    </cfRule>
    <cfRule type="containsText" dxfId="26386" priority="6130" stopIfTrue="1" operator="containsText" text="dsoy jktdh; fo|ky;ksa esa iz;ksx gsrq fu%'kqYd">
      <formula>NOT(ISERROR(SEARCH("dsoy jktdh; fo|ky;ksa esa iz;ksx gsrq fu%'kqYd",G329)))</formula>
    </cfRule>
    <cfRule type="containsText" dxfId="26385" priority="6131" stopIfTrue="1" operator="containsText" text="dsoy jktdh; fo|ky;ksa esa iz;ksx gsrq fu%'kqYd">
      <formula>NOT(ISERROR(SEARCH("dsoy jktdh; fo|ky;ksa esa iz;ksx gsrq fu%'kqYd",G329)))</formula>
    </cfRule>
    <cfRule type="containsText" dxfId="26384" priority="6132" stopIfTrue="1" operator="containsText" text="f'k{kk foHkkx jktLFkku">
      <formula>NOT(ISERROR(SEARCH("f'k{kk foHkkx jktLFkku",G329)))</formula>
    </cfRule>
    <cfRule type="containsText" dxfId="26383" priority="6133" stopIfTrue="1" operator="containsText" text="iw.kkZad">
      <formula>NOT(ISERROR(SEARCH("iw.kkZad",G329)))</formula>
    </cfRule>
  </conditionalFormatting>
  <conditionalFormatting sqref="G329 G358 G387 G416 G445 G474 G503 G532 G561">
    <cfRule type="cellIs" dxfId="26382" priority="6127" operator="equal">
      <formula>0</formula>
    </cfRule>
    <cfRule type="containsText" dxfId="26381" priority="6128" stopIfTrue="1" operator="containsText" text="false">
      <formula>NOT(ISERROR(SEARCH("false",G329)))</formula>
    </cfRule>
  </conditionalFormatting>
  <conditionalFormatting sqref="G329 G358 G387 G416 G445 G474 G503 G532 G561">
    <cfRule type="containsText" dxfId="26380" priority="6126" stopIfTrue="1" operator="containsText" text="izk;ks-">
      <formula>NOT(ISERROR(SEARCH("izk;ks-",G329)))</formula>
    </cfRule>
  </conditionalFormatting>
  <conditionalFormatting sqref="J342 J371 J400 J429 J458 J487 J516 J545 J574">
    <cfRule type="cellIs" dxfId="26379" priority="6113" stopIfTrue="1" operator="equal">
      <formula>0</formula>
    </cfRule>
  </conditionalFormatting>
  <conditionalFormatting sqref="J342 J371 J400 J429 J458 J487 J516 J545 J574">
    <cfRule type="containsText" dxfId="26378" priority="6108" stopIfTrue="1" operator="containsText" text="dsoy jktdh; fo|ky;ksa esa iz;ksx gsrq fu%'kqYd">
      <formula>NOT(ISERROR(SEARCH("dsoy jktdh; fo|ky;ksa esa iz;ksx gsrq fu%'kqYd",J342)))</formula>
    </cfRule>
    <cfRule type="containsText" dxfId="26377" priority="6109" stopIfTrue="1" operator="containsText" text="dsoy jktdh; fo|ky;ksa esa iz;ksx gsrq fu%'kqYd">
      <formula>NOT(ISERROR(SEARCH("dsoy jktdh; fo|ky;ksa esa iz;ksx gsrq fu%'kqYd",J342)))</formula>
    </cfRule>
    <cfRule type="containsText" dxfId="26376" priority="6110" stopIfTrue="1" operator="containsText" text="dsoy jktdh; fo|ky;ksa esa iz;ksx gsrq fu%'kqYd">
      <formula>NOT(ISERROR(SEARCH("dsoy jktdh; fo|ky;ksa esa iz;ksx gsrq fu%'kqYd",J342)))</formula>
    </cfRule>
    <cfRule type="containsText" dxfId="26375" priority="6111" stopIfTrue="1" operator="containsText" text="f'k{kk foHkkx jktLFkku">
      <formula>NOT(ISERROR(SEARCH("f'k{kk foHkkx jktLFkku",J342)))</formula>
    </cfRule>
    <cfRule type="containsText" dxfId="26374" priority="6112" stopIfTrue="1" operator="containsText" text="iw.kkZad">
      <formula>NOT(ISERROR(SEARCH("iw.kkZad",J342)))</formula>
    </cfRule>
  </conditionalFormatting>
  <conditionalFormatting sqref="D343 D372 D401 D430 D459 D488 D517 D546 D575">
    <cfRule type="cellIs" dxfId="26373" priority="6107" stopIfTrue="1" operator="equal">
      <formula>0</formula>
    </cfRule>
  </conditionalFormatting>
  <conditionalFormatting sqref="D343 D372 D401 D430 D459 D488 D517 D546 D575">
    <cfRule type="containsText" dxfId="26372" priority="6102" stopIfTrue="1" operator="containsText" text="dsoy jktdh; fo|ky;ksa esa iz;ksx gsrq fu%'kqYd">
      <formula>NOT(ISERROR(SEARCH("dsoy jktdh; fo|ky;ksa esa iz;ksx gsrq fu%'kqYd",D343)))</formula>
    </cfRule>
    <cfRule type="containsText" dxfId="26371" priority="6103" stopIfTrue="1" operator="containsText" text="dsoy jktdh; fo|ky;ksa esa iz;ksx gsrq fu%'kqYd">
      <formula>NOT(ISERROR(SEARCH("dsoy jktdh; fo|ky;ksa esa iz;ksx gsrq fu%'kqYd",D343)))</formula>
    </cfRule>
    <cfRule type="containsText" dxfId="26370" priority="6104" stopIfTrue="1" operator="containsText" text="dsoy jktdh; fo|ky;ksa esa iz;ksx gsrq fu%'kqYd">
      <formula>NOT(ISERROR(SEARCH("dsoy jktdh; fo|ky;ksa esa iz;ksx gsrq fu%'kqYd",D343)))</formula>
    </cfRule>
    <cfRule type="containsText" dxfId="26369" priority="6105" stopIfTrue="1" operator="containsText" text="f'k{kk foHkkx jktLFkku">
      <formula>NOT(ISERROR(SEARCH("f'k{kk foHkkx jktLFkku",D343)))</formula>
    </cfRule>
    <cfRule type="containsText" dxfId="26368" priority="6106" stopIfTrue="1" operator="containsText" text="iw.kkZad">
      <formula>NOT(ISERROR(SEARCH("iw.kkZad",D343)))</formula>
    </cfRule>
  </conditionalFormatting>
  <conditionalFormatting sqref="F343 F372 F401 F430 F459 F488 F517 F546 F575">
    <cfRule type="cellIs" dxfId="26367" priority="6101" stopIfTrue="1" operator="equal">
      <formula>0</formula>
    </cfRule>
  </conditionalFormatting>
  <conditionalFormatting sqref="F343 F372 F401 F430 F459 F488 F517 F546 F575">
    <cfRule type="containsText" dxfId="26366" priority="6096" stopIfTrue="1" operator="containsText" text="dsoy jktdh; fo|ky;ksa esa iz;ksx gsrq fu%'kqYd">
      <formula>NOT(ISERROR(SEARCH("dsoy jktdh; fo|ky;ksa esa iz;ksx gsrq fu%'kqYd",F343)))</formula>
    </cfRule>
    <cfRule type="containsText" dxfId="26365" priority="6097" stopIfTrue="1" operator="containsText" text="dsoy jktdh; fo|ky;ksa esa iz;ksx gsrq fu%'kqYd">
      <formula>NOT(ISERROR(SEARCH("dsoy jktdh; fo|ky;ksa esa iz;ksx gsrq fu%'kqYd",F343)))</formula>
    </cfRule>
    <cfRule type="containsText" dxfId="26364" priority="6098" stopIfTrue="1" operator="containsText" text="dsoy jktdh; fo|ky;ksa esa iz;ksx gsrq fu%'kqYd">
      <formula>NOT(ISERROR(SEARCH("dsoy jktdh; fo|ky;ksa esa iz;ksx gsrq fu%'kqYd",F343)))</formula>
    </cfRule>
    <cfRule type="containsText" dxfId="26363" priority="6099" stopIfTrue="1" operator="containsText" text="f'k{kk foHkkx jktLFkku">
      <formula>NOT(ISERROR(SEARCH("f'k{kk foHkkx jktLFkku",F343)))</formula>
    </cfRule>
    <cfRule type="containsText" dxfId="26362" priority="6100" stopIfTrue="1" operator="containsText" text="iw.kkZad">
      <formula>NOT(ISERROR(SEARCH("iw.kkZad",F343)))</formula>
    </cfRule>
  </conditionalFormatting>
  <conditionalFormatting sqref="H343 H372 H401 H430 H459 H488 H517 H546 H575">
    <cfRule type="cellIs" dxfId="26361" priority="6095" stopIfTrue="1" operator="equal">
      <formula>0</formula>
    </cfRule>
  </conditionalFormatting>
  <conditionalFormatting sqref="H343 H372 H401 H430 H459 H488 H517 H546 H575">
    <cfRule type="containsText" dxfId="26360" priority="6090" stopIfTrue="1" operator="containsText" text="dsoy jktdh; fo|ky;ksa esa iz;ksx gsrq fu%'kqYd">
      <formula>NOT(ISERROR(SEARCH("dsoy jktdh; fo|ky;ksa esa iz;ksx gsrq fu%'kqYd",H343)))</formula>
    </cfRule>
    <cfRule type="containsText" dxfId="26359" priority="6091" stopIfTrue="1" operator="containsText" text="dsoy jktdh; fo|ky;ksa esa iz;ksx gsrq fu%'kqYd">
      <formula>NOT(ISERROR(SEARCH("dsoy jktdh; fo|ky;ksa esa iz;ksx gsrq fu%'kqYd",H343)))</formula>
    </cfRule>
    <cfRule type="containsText" dxfId="26358" priority="6092" stopIfTrue="1" operator="containsText" text="dsoy jktdh; fo|ky;ksa esa iz;ksx gsrq fu%'kqYd">
      <formula>NOT(ISERROR(SEARCH("dsoy jktdh; fo|ky;ksa esa iz;ksx gsrq fu%'kqYd",H343)))</formula>
    </cfRule>
    <cfRule type="containsText" dxfId="26357" priority="6093" stopIfTrue="1" operator="containsText" text="f'k{kk foHkkx jktLFkku">
      <formula>NOT(ISERROR(SEARCH("f'k{kk foHkkx jktLFkku",H343)))</formula>
    </cfRule>
    <cfRule type="containsText" dxfId="26356" priority="6094" stopIfTrue="1" operator="containsText" text="iw.kkZad">
      <formula>NOT(ISERROR(SEARCH("iw.kkZad",H343)))</formula>
    </cfRule>
  </conditionalFormatting>
  <conditionalFormatting sqref="J343 J372 J401 J430 J459 J488 J517 J546 J575">
    <cfRule type="cellIs" dxfId="26355" priority="6089" stopIfTrue="1" operator="equal">
      <formula>0</formula>
    </cfRule>
  </conditionalFormatting>
  <conditionalFormatting sqref="J343 J372 J401 J430 J459 J488 J517 J546 J575">
    <cfRule type="containsText" dxfId="26354" priority="6084" stopIfTrue="1" operator="containsText" text="dsoy jktdh; fo|ky;ksa esa iz;ksx gsrq fu%'kqYd">
      <formula>NOT(ISERROR(SEARCH("dsoy jktdh; fo|ky;ksa esa iz;ksx gsrq fu%'kqYd",J343)))</formula>
    </cfRule>
    <cfRule type="containsText" dxfId="26353" priority="6085" stopIfTrue="1" operator="containsText" text="dsoy jktdh; fo|ky;ksa esa iz;ksx gsrq fu%'kqYd">
      <formula>NOT(ISERROR(SEARCH("dsoy jktdh; fo|ky;ksa esa iz;ksx gsrq fu%'kqYd",J343)))</formula>
    </cfRule>
    <cfRule type="containsText" dxfId="26352" priority="6086" stopIfTrue="1" operator="containsText" text="dsoy jktdh; fo|ky;ksa esa iz;ksx gsrq fu%'kqYd">
      <formula>NOT(ISERROR(SEARCH("dsoy jktdh; fo|ky;ksa esa iz;ksx gsrq fu%'kqYd",J343)))</formula>
    </cfRule>
    <cfRule type="containsText" dxfId="26351" priority="6087" stopIfTrue="1" operator="containsText" text="f'k{kk foHkkx jktLFkku">
      <formula>NOT(ISERROR(SEARCH("f'k{kk foHkkx jktLFkku",J343)))</formula>
    </cfRule>
    <cfRule type="containsText" dxfId="26350" priority="6088" stopIfTrue="1" operator="containsText" text="iw.kkZad">
      <formula>NOT(ISERROR(SEARCH("iw.kkZad",J343)))</formula>
    </cfRule>
  </conditionalFormatting>
  <conditionalFormatting sqref="D344 D373 D402 D431 D460 D489 D518 D547 D576">
    <cfRule type="cellIs" dxfId="26349" priority="6083" stopIfTrue="1" operator="equal">
      <formula>0</formula>
    </cfRule>
  </conditionalFormatting>
  <conditionalFormatting sqref="D344 D373 D402 D431 D460 D489 D518 D547 D576">
    <cfRule type="containsText" dxfId="26348" priority="6078" stopIfTrue="1" operator="containsText" text="dsoy jktdh; fo|ky;ksa esa iz;ksx gsrq fu%'kqYd">
      <formula>NOT(ISERROR(SEARCH("dsoy jktdh; fo|ky;ksa esa iz;ksx gsrq fu%'kqYd",D344)))</formula>
    </cfRule>
    <cfRule type="containsText" dxfId="26347" priority="6079" stopIfTrue="1" operator="containsText" text="dsoy jktdh; fo|ky;ksa esa iz;ksx gsrq fu%'kqYd">
      <formula>NOT(ISERROR(SEARCH("dsoy jktdh; fo|ky;ksa esa iz;ksx gsrq fu%'kqYd",D344)))</formula>
    </cfRule>
    <cfRule type="containsText" dxfId="26346" priority="6080" stopIfTrue="1" operator="containsText" text="dsoy jktdh; fo|ky;ksa esa iz;ksx gsrq fu%'kqYd">
      <formula>NOT(ISERROR(SEARCH("dsoy jktdh; fo|ky;ksa esa iz;ksx gsrq fu%'kqYd",D344)))</formula>
    </cfRule>
    <cfRule type="containsText" dxfId="26345" priority="6081" stopIfTrue="1" operator="containsText" text="f'k{kk foHkkx jktLFkku">
      <formula>NOT(ISERROR(SEARCH("f'k{kk foHkkx jktLFkku",D344)))</formula>
    </cfRule>
    <cfRule type="containsText" dxfId="26344" priority="6082" stopIfTrue="1" operator="containsText" text="iw.kkZad">
      <formula>NOT(ISERROR(SEARCH("iw.kkZad",D344)))</formula>
    </cfRule>
  </conditionalFormatting>
  <conditionalFormatting sqref="F344 F373 F402 F431 F460 F489 F518 F547 F576">
    <cfRule type="cellIs" dxfId="26343" priority="6077" stopIfTrue="1" operator="equal">
      <formula>0</formula>
    </cfRule>
  </conditionalFormatting>
  <conditionalFormatting sqref="F344 F373 F402 F431 F460 F489 F518 F547 F576">
    <cfRule type="containsText" dxfId="26342" priority="6072" stopIfTrue="1" operator="containsText" text="dsoy jktdh; fo|ky;ksa esa iz;ksx gsrq fu%'kqYd">
      <formula>NOT(ISERROR(SEARCH("dsoy jktdh; fo|ky;ksa esa iz;ksx gsrq fu%'kqYd",F344)))</formula>
    </cfRule>
    <cfRule type="containsText" dxfId="26341" priority="6073" stopIfTrue="1" operator="containsText" text="dsoy jktdh; fo|ky;ksa esa iz;ksx gsrq fu%'kqYd">
      <formula>NOT(ISERROR(SEARCH("dsoy jktdh; fo|ky;ksa esa iz;ksx gsrq fu%'kqYd",F344)))</formula>
    </cfRule>
    <cfRule type="containsText" dxfId="26340" priority="6074" stopIfTrue="1" operator="containsText" text="dsoy jktdh; fo|ky;ksa esa iz;ksx gsrq fu%'kqYd">
      <formula>NOT(ISERROR(SEARCH("dsoy jktdh; fo|ky;ksa esa iz;ksx gsrq fu%'kqYd",F344)))</formula>
    </cfRule>
    <cfRule type="containsText" dxfId="26339" priority="6075" stopIfTrue="1" operator="containsText" text="f'k{kk foHkkx jktLFkku">
      <formula>NOT(ISERROR(SEARCH("f'k{kk foHkkx jktLFkku",F344)))</formula>
    </cfRule>
    <cfRule type="containsText" dxfId="26338" priority="6076" stopIfTrue="1" operator="containsText" text="iw.kkZad">
      <formula>NOT(ISERROR(SEARCH("iw.kkZad",F344)))</formula>
    </cfRule>
  </conditionalFormatting>
  <conditionalFormatting sqref="H344 H373 H402 H431 H460 H489 H518 H547 H576">
    <cfRule type="cellIs" dxfId="26337" priority="6071" stopIfTrue="1" operator="equal">
      <formula>0</formula>
    </cfRule>
  </conditionalFormatting>
  <conditionalFormatting sqref="H344 H373 H402 H431 H460 H489 H518 H547 H576">
    <cfRule type="containsText" dxfId="26336" priority="6066" stopIfTrue="1" operator="containsText" text="dsoy jktdh; fo|ky;ksa esa iz;ksx gsrq fu%'kqYd">
      <formula>NOT(ISERROR(SEARCH("dsoy jktdh; fo|ky;ksa esa iz;ksx gsrq fu%'kqYd",H344)))</formula>
    </cfRule>
    <cfRule type="containsText" dxfId="26335" priority="6067" stopIfTrue="1" operator="containsText" text="dsoy jktdh; fo|ky;ksa esa iz;ksx gsrq fu%'kqYd">
      <formula>NOT(ISERROR(SEARCH("dsoy jktdh; fo|ky;ksa esa iz;ksx gsrq fu%'kqYd",H344)))</formula>
    </cfRule>
    <cfRule type="containsText" dxfId="26334" priority="6068" stopIfTrue="1" operator="containsText" text="dsoy jktdh; fo|ky;ksa esa iz;ksx gsrq fu%'kqYd">
      <formula>NOT(ISERROR(SEARCH("dsoy jktdh; fo|ky;ksa esa iz;ksx gsrq fu%'kqYd",H344)))</formula>
    </cfRule>
    <cfRule type="containsText" dxfId="26333" priority="6069" stopIfTrue="1" operator="containsText" text="f'k{kk foHkkx jktLFkku">
      <formula>NOT(ISERROR(SEARCH("f'k{kk foHkkx jktLFkku",H344)))</formula>
    </cfRule>
    <cfRule type="containsText" dxfId="26332" priority="6070" stopIfTrue="1" operator="containsText" text="iw.kkZad">
      <formula>NOT(ISERROR(SEARCH("iw.kkZad",H344)))</formula>
    </cfRule>
  </conditionalFormatting>
  <conditionalFormatting sqref="J344 J373 J402 J431 J460 J489 J518 J547 J576">
    <cfRule type="cellIs" dxfId="26331" priority="6065" stopIfTrue="1" operator="equal">
      <formula>0</formula>
    </cfRule>
  </conditionalFormatting>
  <conditionalFormatting sqref="J344 J373 J402 J431 J460 J489 J518 J547 J576">
    <cfRule type="containsText" dxfId="26330" priority="6060" stopIfTrue="1" operator="containsText" text="dsoy jktdh; fo|ky;ksa esa iz;ksx gsrq fu%'kqYd">
      <formula>NOT(ISERROR(SEARCH("dsoy jktdh; fo|ky;ksa esa iz;ksx gsrq fu%'kqYd",J344)))</formula>
    </cfRule>
    <cfRule type="containsText" dxfId="26329" priority="6061" stopIfTrue="1" operator="containsText" text="dsoy jktdh; fo|ky;ksa esa iz;ksx gsrq fu%'kqYd">
      <formula>NOT(ISERROR(SEARCH("dsoy jktdh; fo|ky;ksa esa iz;ksx gsrq fu%'kqYd",J344)))</formula>
    </cfRule>
    <cfRule type="containsText" dxfId="26328" priority="6062" stopIfTrue="1" operator="containsText" text="dsoy jktdh; fo|ky;ksa esa iz;ksx gsrq fu%'kqYd">
      <formula>NOT(ISERROR(SEARCH("dsoy jktdh; fo|ky;ksa esa iz;ksx gsrq fu%'kqYd",J344)))</formula>
    </cfRule>
    <cfRule type="containsText" dxfId="26327" priority="6063" stopIfTrue="1" operator="containsText" text="f'k{kk foHkkx jktLFkku">
      <formula>NOT(ISERROR(SEARCH("f'k{kk foHkkx jktLFkku",J344)))</formula>
    </cfRule>
    <cfRule type="containsText" dxfId="26326" priority="6064" stopIfTrue="1" operator="containsText" text="iw.kkZad">
      <formula>NOT(ISERROR(SEARCH("iw.kkZad",J344)))</formula>
    </cfRule>
  </conditionalFormatting>
  <conditionalFormatting sqref="C336 C365 C394 C423 C452 C481 C510 C539 C568">
    <cfRule type="cellIs" dxfId="26325" priority="6059" stopIfTrue="1" operator="equal">
      <formula>0</formula>
    </cfRule>
  </conditionalFormatting>
  <conditionalFormatting sqref="C336 C365 C394 C423 C452 C481 C510 C539 C568">
    <cfRule type="containsText" dxfId="26324" priority="6054" stopIfTrue="1" operator="containsText" text="dsoy jktdh; fo|ky;ksa esa iz;ksx gsrq fu%'kqYd">
      <formula>NOT(ISERROR(SEARCH("dsoy jktdh; fo|ky;ksa esa iz;ksx gsrq fu%'kqYd",C336)))</formula>
    </cfRule>
    <cfRule type="containsText" dxfId="26323" priority="6055" stopIfTrue="1" operator="containsText" text="dsoy jktdh; fo|ky;ksa esa iz;ksx gsrq fu%'kqYd">
      <formula>NOT(ISERROR(SEARCH("dsoy jktdh; fo|ky;ksa esa iz;ksx gsrq fu%'kqYd",C336)))</formula>
    </cfRule>
    <cfRule type="containsText" dxfId="26322" priority="6056" stopIfTrue="1" operator="containsText" text="dsoy jktdh; fo|ky;ksa esa iz;ksx gsrq fu%'kqYd">
      <formula>NOT(ISERROR(SEARCH("dsoy jktdh; fo|ky;ksa esa iz;ksx gsrq fu%'kqYd",C336)))</formula>
    </cfRule>
    <cfRule type="containsText" dxfId="26321" priority="6057" stopIfTrue="1" operator="containsText" text="f'k{kk foHkkx jktLFkku">
      <formula>NOT(ISERROR(SEARCH("f'k{kk foHkkx jktLFkku",C336)))</formula>
    </cfRule>
    <cfRule type="containsText" dxfId="26320" priority="6058" stopIfTrue="1" operator="containsText" text="iw.kkZad">
      <formula>NOT(ISERROR(SEARCH("iw.kkZad",C336)))</formula>
    </cfRule>
  </conditionalFormatting>
  <conditionalFormatting sqref="B335 B364 B393 B422 B451 B480 B509 B538 B567">
    <cfRule type="cellIs" dxfId="26319" priority="6053" stopIfTrue="1" operator="equal">
      <formula>0</formula>
    </cfRule>
  </conditionalFormatting>
  <conditionalFormatting sqref="B335 B364 B393 B422 B451 B480 B509 B538 B567">
    <cfRule type="containsText" dxfId="26318" priority="6048" stopIfTrue="1" operator="containsText" text="dsoy jktdh; fo|ky;ksa esa iz;ksx gsrq fu%'kqYd">
      <formula>NOT(ISERROR(SEARCH("dsoy jktdh; fo|ky;ksa esa iz;ksx gsrq fu%'kqYd",B335)))</formula>
    </cfRule>
    <cfRule type="containsText" dxfId="26317" priority="6049" stopIfTrue="1" operator="containsText" text="dsoy jktdh; fo|ky;ksa esa iz;ksx gsrq fu%'kqYd">
      <formula>NOT(ISERROR(SEARCH("dsoy jktdh; fo|ky;ksa esa iz;ksx gsrq fu%'kqYd",B335)))</formula>
    </cfRule>
    <cfRule type="containsText" dxfId="26316" priority="6050" stopIfTrue="1" operator="containsText" text="dsoy jktdh; fo|ky;ksa esa iz;ksx gsrq fu%'kqYd">
      <formula>NOT(ISERROR(SEARCH("dsoy jktdh; fo|ky;ksa esa iz;ksx gsrq fu%'kqYd",B335)))</formula>
    </cfRule>
    <cfRule type="containsText" dxfId="26315" priority="6051" stopIfTrue="1" operator="containsText" text="f'k{kk foHkkx jktLFkku">
      <formula>NOT(ISERROR(SEARCH("f'k{kk foHkkx jktLFkku",B335)))</formula>
    </cfRule>
    <cfRule type="containsText" dxfId="26314" priority="6052" stopIfTrue="1" operator="containsText" text="iw.kkZad">
      <formula>NOT(ISERROR(SEARCH("iw.kkZad",B335)))</formula>
    </cfRule>
  </conditionalFormatting>
  <conditionalFormatting sqref="K331 K360 K389 K418 K447 K476 K505 K534 K563 D331:F331 D360:F360 D389:F389 D418:F418 D447:F447 D476:F476 D505:F505 D534:F534 D563:F563 H331:I331 H360:I360 H389:I389 H418:I418 H447:I447 H476:I476 H505:I505 H534:I534 H563:I563">
    <cfRule type="cellIs" dxfId="26313" priority="6047" stopIfTrue="1" operator="equal">
      <formula>0</formula>
    </cfRule>
  </conditionalFormatting>
  <conditionalFormatting sqref="K331 K360 K389 K418 K447 K476 K505 K534 K563 D331:F331 D360:F360 D389:F389 D418:F418 D447:F447 D476:F476 D505:F505 D534:F534 D563:F563 H331:I331 H360:I360 H389:I389 H418:I418 H447:I447 H476:I476 H505:I505 H534:I534 H563:I563">
    <cfRule type="containsText" dxfId="26312" priority="6042" stopIfTrue="1" operator="containsText" text="dsoy jktdh; fo|ky;ksa esa iz;ksx gsrq fu%'kqYd">
      <formula>NOT(ISERROR(SEARCH("dsoy jktdh; fo|ky;ksa esa iz;ksx gsrq fu%'kqYd",D331)))</formula>
    </cfRule>
    <cfRule type="containsText" dxfId="26311" priority="6043" stopIfTrue="1" operator="containsText" text="dsoy jktdh; fo|ky;ksa esa iz;ksx gsrq fu%'kqYd">
      <formula>NOT(ISERROR(SEARCH("dsoy jktdh; fo|ky;ksa esa iz;ksx gsrq fu%'kqYd",D331)))</formula>
    </cfRule>
    <cfRule type="containsText" dxfId="26310" priority="6044" stopIfTrue="1" operator="containsText" text="dsoy jktdh; fo|ky;ksa esa iz;ksx gsrq fu%'kqYd">
      <formula>NOT(ISERROR(SEARCH("dsoy jktdh; fo|ky;ksa esa iz;ksx gsrq fu%'kqYd",D331)))</formula>
    </cfRule>
    <cfRule type="containsText" dxfId="26309" priority="6045" stopIfTrue="1" operator="containsText" text="f'k{kk foHkkx jktLFkku">
      <formula>NOT(ISERROR(SEARCH("f'k{kk foHkkx jktLFkku",D331)))</formula>
    </cfRule>
    <cfRule type="containsText" dxfId="26308" priority="6046" stopIfTrue="1" operator="containsText" text="iw.kkZad">
      <formula>NOT(ISERROR(SEARCH("iw.kkZad",D331)))</formula>
    </cfRule>
  </conditionalFormatting>
  <conditionalFormatting sqref="K331 K360 K389 K418 K447 K476 K505 K534 K563 D331:F331 D360:F360 D389:F389 D418:F418 D447:F447 D476:F476 D505:F505 D534:F534 D563:F563 H331:I331 H360:I360 H389:I389 H418:I418 H447:I447 H476:I476 H505:I505 H534:I534 H563:I563">
    <cfRule type="cellIs" dxfId="26307" priority="6040" operator="equal">
      <formula>0</formula>
    </cfRule>
    <cfRule type="containsText" dxfId="26306" priority="6041" stopIfTrue="1" operator="containsText" text="false">
      <formula>NOT(ISERROR(SEARCH("false",D331)))</formula>
    </cfRule>
  </conditionalFormatting>
  <conditionalFormatting sqref="K331 K360 K389 K418 K447 K476 K505 K534 K563 D331:F331 D360:F360 D389:F389 D418:F418 D447:F447 D476:F476 D505:F505 D534:F534 D563:F563 H331:I331 H360:I360 H389:I389 H418:I418 H447:I447 H476:I476 H505:I505 H534:I534 H563:I563">
    <cfRule type="containsText" dxfId="26305" priority="6039" stopIfTrue="1" operator="containsText" text="izk;ks-">
      <formula>NOT(ISERROR(SEARCH("izk;ks-",D331)))</formula>
    </cfRule>
  </conditionalFormatting>
  <conditionalFormatting sqref="K338 K367 K396 K425 K454 K483 K512 K541 K570 D338:F338 D367:F367 D396:F396 D425:F425 D454:F454 D483:F483 D512:F512 D541:F541 D570:F570 H338:I338 H367:I367 H396:I396 H425:I425 H454:I454 H483:I483 H512:I512 H541:I541 H570:I570">
    <cfRule type="cellIs" dxfId="26304" priority="6038" stopIfTrue="1" operator="equal">
      <formula>0</formula>
    </cfRule>
  </conditionalFormatting>
  <conditionalFormatting sqref="K338 K367 K396 K425 K454 K483 K512 K541 K570 D338:F338 D367:F367 D396:F396 D425:F425 D454:F454 D483:F483 D512:F512 D541:F541 D570:F570 H338:I338 H367:I367 H396:I396 H425:I425 H454:I454 H483:I483 H512:I512 H541:I541 H570:I570">
    <cfRule type="containsText" dxfId="26303" priority="6033" stopIfTrue="1" operator="containsText" text="dsoy jktdh; fo|ky;ksa esa iz;ksx gsrq fu%'kqYd">
      <formula>NOT(ISERROR(SEARCH("dsoy jktdh; fo|ky;ksa esa iz;ksx gsrq fu%'kqYd",D338)))</formula>
    </cfRule>
    <cfRule type="containsText" dxfId="26302" priority="6034" stopIfTrue="1" operator="containsText" text="dsoy jktdh; fo|ky;ksa esa iz;ksx gsrq fu%'kqYd">
      <formula>NOT(ISERROR(SEARCH("dsoy jktdh; fo|ky;ksa esa iz;ksx gsrq fu%'kqYd",D338)))</formula>
    </cfRule>
    <cfRule type="containsText" dxfId="26301" priority="6035" stopIfTrue="1" operator="containsText" text="dsoy jktdh; fo|ky;ksa esa iz;ksx gsrq fu%'kqYd">
      <formula>NOT(ISERROR(SEARCH("dsoy jktdh; fo|ky;ksa esa iz;ksx gsrq fu%'kqYd",D338)))</formula>
    </cfRule>
    <cfRule type="containsText" dxfId="26300" priority="6036" stopIfTrue="1" operator="containsText" text="f'k{kk foHkkx jktLFkku">
      <formula>NOT(ISERROR(SEARCH("f'k{kk foHkkx jktLFkku",D338)))</formula>
    </cfRule>
    <cfRule type="containsText" dxfId="26299" priority="6037" stopIfTrue="1" operator="containsText" text="iw.kkZad">
      <formula>NOT(ISERROR(SEARCH("iw.kkZad",D338)))</formula>
    </cfRule>
  </conditionalFormatting>
  <conditionalFormatting sqref="K338 K367 K396 K425 K454 K483 K512 K541 K570 D338:F338 D367:F367 D396:F396 D425:F425 D454:F454 D483:F483 D512:F512 D541:F541 D570:F570 H338:I338 H367:I367 H396:I396 H425:I425 H454:I454 H483:I483 H512:I512 H541:I541 H570:I570">
    <cfRule type="cellIs" dxfId="26298" priority="6031" operator="equal">
      <formula>0</formula>
    </cfRule>
    <cfRule type="containsText" dxfId="26297" priority="6032" stopIfTrue="1" operator="containsText" text="false">
      <formula>NOT(ISERROR(SEARCH("false",D338)))</formula>
    </cfRule>
  </conditionalFormatting>
  <conditionalFormatting sqref="K338 K367 K396 K425 K454 K483 K512 K541 K570 D338:F338 D367:F367 D396:F396 D425:F425 D454:F454 D483:F483 D512:F512 D541:F541 D570:F570 H338:I338 H367:I367 H396:I396 H425:I425 H454:I454 H483:I483 H512:I512 H541:I541 H570:I570">
    <cfRule type="containsText" dxfId="26296" priority="6030" stopIfTrue="1" operator="containsText" text="izk;ks-">
      <formula>NOT(ISERROR(SEARCH("izk;ks-",D338)))</formula>
    </cfRule>
  </conditionalFormatting>
  <conditionalFormatting sqref="K335 K364 K393 K422 K451 K480 K509 K538 K567 D335:F335 D364:F364 D393:F393 D422:F422 D451:F451 D480:F480 D509:F509 D538:F538 D567:F567 H335:I335 H364:I364 H393:I393 H422:I422 H451:I451 H480:I480 H509:I509 H538:I538 H567:I567">
    <cfRule type="cellIs" dxfId="26295" priority="6029" stopIfTrue="1" operator="equal">
      <formula>0</formula>
    </cfRule>
  </conditionalFormatting>
  <conditionalFormatting sqref="K335 K364 K393 K422 K451 K480 K509 K538 K567 D335:F335 D364:F364 D393:F393 D422:F422 D451:F451 D480:F480 D509:F509 D538:F538 D567:F567 H335:I335 H364:I364 H393:I393 H422:I422 H451:I451 H480:I480 H509:I509 H538:I538 H567:I567">
    <cfRule type="containsText" dxfId="26294" priority="6024" stopIfTrue="1" operator="containsText" text="dsoy jktdh; fo|ky;ksa esa iz;ksx gsrq fu%'kqYd">
      <formula>NOT(ISERROR(SEARCH("dsoy jktdh; fo|ky;ksa esa iz;ksx gsrq fu%'kqYd",D335)))</formula>
    </cfRule>
    <cfRule type="containsText" dxfId="26293" priority="6025" stopIfTrue="1" operator="containsText" text="dsoy jktdh; fo|ky;ksa esa iz;ksx gsrq fu%'kqYd">
      <formula>NOT(ISERROR(SEARCH("dsoy jktdh; fo|ky;ksa esa iz;ksx gsrq fu%'kqYd",D335)))</formula>
    </cfRule>
    <cfRule type="containsText" dxfId="26292" priority="6026" stopIfTrue="1" operator="containsText" text="dsoy jktdh; fo|ky;ksa esa iz;ksx gsrq fu%'kqYd">
      <formula>NOT(ISERROR(SEARCH("dsoy jktdh; fo|ky;ksa esa iz;ksx gsrq fu%'kqYd",D335)))</formula>
    </cfRule>
    <cfRule type="containsText" dxfId="26291" priority="6027" stopIfTrue="1" operator="containsText" text="f'k{kk foHkkx jktLFkku">
      <formula>NOT(ISERROR(SEARCH("f'k{kk foHkkx jktLFkku",D335)))</formula>
    </cfRule>
    <cfRule type="containsText" dxfId="26290" priority="6028" stopIfTrue="1" operator="containsText" text="iw.kkZad">
      <formula>NOT(ISERROR(SEARCH("iw.kkZad",D335)))</formula>
    </cfRule>
  </conditionalFormatting>
  <conditionalFormatting sqref="K335 K364 K393 K422 K451 K480 K509 K538 K567 D335:F335 D364:F364 D393:F393 D422:F422 D451:F451 D480:F480 D509:F509 D538:F538 D567:F567 H335:I335 H364:I364 H393:I393 H422:I422 H451:I451 H480:I480 H509:I509 H538:I538 H567:I567">
    <cfRule type="cellIs" dxfId="26289" priority="6022" operator="equal">
      <formula>0</formula>
    </cfRule>
    <cfRule type="containsText" dxfId="26288" priority="6023" stopIfTrue="1" operator="containsText" text="false">
      <formula>NOT(ISERROR(SEARCH("false",D335)))</formula>
    </cfRule>
  </conditionalFormatting>
  <conditionalFormatting sqref="K335 K364 K393 K422 K451 K480 K509 K538 K567 D335:F335 D364:F364 D393:F393 D422:F422 D451:F451 D480:F480 D509:F509 D538:F538 D567:F567 H335:I335 H364:I364 H393:I393 H422:I422 H451:I451 H480:I480 H509:I509 H538:I538 H567:I567">
    <cfRule type="containsText" dxfId="26287" priority="6021" stopIfTrue="1" operator="containsText" text="izk;ks-">
      <formula>NOT(ISERROR(SEARCH("izk;ks-",D335)))</formula>
    </cfRule>
  </conditionalFormatting>
  <conditionalFormatting sqref="D345:D348 D374:D377 D403:D406 D432:D435 D461:D464 D490:D493 D519:D522 D548:D551 D577:D580">
    <cfRule type="cellIs" dxfId="26286" priority="6020" stopIfTrue="1" operator="equal">
      <formula>0</formula>
    </cfRule>
  </conditionalFormatting>
  <conditionalFormatting sqref="D345:D348 D374:D377 D403:D406 D432:D435 D461:D464 D490:D493 D519:D522 D548:D551 D577:D580">
    <cfRule type="containsText" dxfId="26285" priority="6015" stopIfTrue="1" operator="containsText" text="dsoy jktdh; fo|ky;ksa esa iz;ksx gsrq fu%'kqYd">
      <formula>NOT(ISERROR(SEARCH("dsoy jktdh; fo|ky;ksa esa iz;ksx gsrq fu%'kqYd",D345)))</formula>
    </cfRule>
    <cfRule type="containsText" dxfId="26284" priority="6016" stopIfTrue="1" operator="containsText" text="dsoy jktdh; fo|ky;ksa esa iz;ksx gsrq fu%'kqYd">
      <formula>NOT(ISERROR(SEARCH("dsoy jktdh; fo|ky;ksa esa iz;ksx gsrq fu%'kqYd",D345)))</formula>
    </cfRule>
    <cfRule type="containsText" dxfId="26283" priority="6017" stopIfTrue="1" operator="containsText" text="dsoy jktdh; fo|ky;ksa esa iz;ksx gsrq fu%'kqYd">
      <formula>NOT(ISERROR(SEARCH("dsoy jktdh; fo|ky;ksa esa iz;ksx gsrq fu%'kqYd",D345)))</formula>
    </cfRule>
    <cfRule type="containsText" dxfId="26282" priority="6018" stopIfTrue="1" operator="containsText" text="f'k{kk foHkkx jktLFkku">
      <formula>NOT(ISERROR(SEARCH("f'k{kk foHkkx jktLFkku",D345)))</formula>
    </cfRule>
    <cfRule type="containsText" dxfId="26281" priority="6019" stopIfTrue="1" operator="containsText" text="iw.kkZad">
      <formula>NOT(ISERROR(SEARCH("iw.kkZad",D345)))</formula>
    </cfRule>
  </conditionalFormatting>
  <conditionalFormatting sqref="F345:F348 F374:F377 F403:F406 F432:F435 F461:F464 F490:F493 F519:F522 F548:F551 F577:F580">
    <cfRule type="cellIs" dxfId="26280" priority="6014" stopIfTrue="1" operator="equal">
      <formula>0</formula>
    </cfRule>
  </conditionalFormatting>
  <conditionalFormatting sqref="F345:F348 F374:F377 F403:F406 F432:F435 F461:F464 F490:F493 F519:F522 F548:F551 F577:F580">
    <cfRule type="containsText" dxfId="26279" priority="6009" stopIfTrue="1" operator="containsText" text="dsoy jktdh; fo|ky;ksa esa iz;ksx gsrq fu%'kqYd">
      <formula>NOT(ISERROR(SEARCH("dsoy jktdh; fo|ky;ksa esa iz;ksx gsrq fu%'kqYd",F345)))</formula>
    </cfRule>
    <cfRule type="containsText" dxfId="26278" priority="6010" stopIfTrue="1" operator="containsText" text="dsoy jktdh; fo|ky;ksa esa iz;ksx gsrq fu%'kqYd">
      <formula>NOT(ISERROR(SEARCH("dsoy jktdh; fo|ky;ksa esa iz;ksx gsrq fu%'kqYd",F345)))</formula>
    </cfRule>
    <cfRule type="containsText" dxfId="26277" priority="6011" stopIfTrue="1" operator="containsText" text="dsoy jktdh; fo|ky;ksa esa iz;ksx gsrq fu%'kqYd">
      <formula>NOT(ISERROR(SEARCH("dsoy jktdh; fo|ky;ksa esa iz;ksx gsrq fu%'kqYd",F345)))</formula>
    </cfRule>
    <cfRule type="containsText" dxfId="26276" priority="6012" stopIfTrue="1" operator="containsText" text="f'k{kk foHkkx jktLFkku">
      <formula>NOT(ISERROR(SEARCH("f'k{kk foHkkx jktLFkku",F345)))</formula>
    </cfRule>
    <cfRule type="containsText" dxfId="26275" priority="6013" stopIfTrue="1" operator="containsText" text="iw.kkZad">
      <formula>NOT(ISERROR(SEARCH("iw.kkZad",F345)))</formula>
    </cfRule>
  </conditionalFormatting>
  <conditionalFormatting sqref="H345:H348 H374:H377 H403:H406 H432:H435 H461:H464 H490:H493 H519:H522 H548:H551 H577:H580">
    <cfRule type="cellIs" dxfId="26274" priority="6008" stopIfTrue="1" operator="equal">
      <formula>0</formula>
    </cfRule>
  </conditionalFormatting>
  <conditionalFormatting sqref="H345:H348 H374:H377 H403:H406 H432:H435 H461:H464 H490:H493 H519:H522 H548:H551 H577:H580">
    <cfRule type="containsText" dxfId="26273" priority="6003" stopIfTrue="1" operator="containsText" text="dsoy jktdh; fo|ky;ksa esa iz;ksx gsrq fu%'kqYd">
      <formula>NOT(ISERROR(SEARCH("dsoy jktdh; fo|ky;ksa esa iz;ksx gsrq fu%'kqYd",H345)))</formula>
    </cfRule>
    <cfRule type="containsText" dxfId="26272" priority="6004" stopIfTrue="1" operator="containsText" text="dsoy jktdh; fo|ky;ksa esa iz;ksx gsrq fu%'kqYd">
      <formula>NOT(ISERROR(SEARCH("dsoy jktdh; fo|ky;ksa esa iz;ksx gsrq fu%'kqYd",H345)))</formula>
    </cfRule>
    <cfRule type="containsText" dxfId="26271" priority="6005" stopIfTrue="1" operator="containsText" text="dsoy jktdh; fo|ky;ksa esa iz;ksx gsrq fu%'kqYd">
      <formula>NOT(ISERROR(SEARCH("dsoy jktdh; fo|ky;ksa esa iz;ksx gsrq fu%'kqYd",H345)))</formula>
    </cfRule>
    <cfRule type="containsText" dxfId="26270" priority="6006" stopIfTrue="1" operator="containsText" text="f'k{kk foHkkx jktLFkku">
      <formula>NOT(ISERROR(SEARCH("f'k{kk foHkkx jktLFkku",H345)))</formula>
    </cfRule>
    <cfRule type="containsText" dxfId="26269" priority="6007" stopIfTrue="1" operator="containsText" text="iw.kkZad">
      <formula>NOT(ISERROR(SEARCH("iw.kkZad",H345)))</formula>
    </cfRule>
  </conditionalFormatting>
  <conditionalFormatting sqref="J345:J348 J374:J377 J403:J406 J432:J435 J461:J464 J490:J493 J519:J522 J548:J551 J577:J580">
    <cfRule type="cellIs" dxfId="26268" priority="6002" stopIfTrue="1" operator="equal">
      <formula>0</formula>
    </cfRule>
  </conditionalFormatting>
  <conditionalFormatting sqref="J345:J348 J374:J377 J403:J406 J432:J435 J461:J464 J490:J493 J519:J522 J548:J551 J577:J580">
    <cfRule type="containsText" dxfId="26267" priority="5997" stopIfTrue="1" operator="containsText" text="dsoy jktdh; fo|ky;ksa esa iz;ksx gsrq fu%'kqYd">
      <formula>NOT(ISERROR(SEARCH("dsoy jktdh; fo|ky;ksa esa iz;ksx gsrq fu%'kqYd",J345)))</formula>
    </cfRule>
    <cfRule type="containsText" dxfId="26266" priority="5998" stopIfTrue="1" operator="containsText" text="dsoy jktdh; fo|ky;ksa esa iz;ksx gsrq fu%'kqYd">
      <formula>NOT(ISERROR(SEARCH("dsoy jktdh; fo|ky;ksa esa iz;ksx gsrq fu%'kqYd",J345)))</formula>
    </cfRule>
    <cfRule type="containsText" dxfId="26265" priority="5999" stopIfTrue="1" operator="containsText" text="dsoy jktdh; fo|ky;ksa esa iz;ksx gsrq fu%'kqYd">
      <formula>NOT(ISERROR(SEARCH("dsoy jktdh; fo|ky;ksa esa iz;ksx gsrq fu%'kqYd",J345)))</formula>
    </cfRule>
    <cfRule type="containsText" dxfId="26264" priority="6000" stopIfTrue="1" operator="containsText" text="f'k{kk foHkkx jktLFkku">
      <formula>NOT(ISERROR(SEARCH("f'k{kk foHkkx jktLFkku",J345)))</formula>
    </cfRule>
    <cfRule type="containsText" dxfId="26263" priority="6001" stopIfTrue="1" operator="containsText" text="iw.kkZad">
      <formula>NOT(ISERROR(SEARCH("iw.kkZad",J345)))</formula>
    </cfRule>
  </conditionalFormatting>
  <conditionalFormatting sqref="B346:C346 B375:C375 B404:C404 B433:C433 B462:C462 B491:C491 B520:C520 B549:C549 B578:C578">
    <cfRule type="cellIs" dxfId="26262" priority="5996" stopIfTrue="1" operator="equal">
      <formula>0</formula>
    </cfRule>
  </conditionalFormatting>
  <conditionalFormatting sqref="B346:C346 B375:C375 B404:C404 B433:C433 B462:C462 B491:C491 B520:C520 B549:C549 B578:C578">
    <cfRule type="containsText" dxfId="26261" priority="5991" stopIfTrue="1" operator="containsText" text="dsoy jktdh; fo|ky;ksa esa iz;ksx gsrq fu%'kqYd">
      <formula>NOT(ISERROR(SEARCH("dsoy jktdh; fo|ky;ksa esa iz;ksx gsrq fu%'kqYd",B346)))</formula>
    </cfRule>
    <cfRule type="containsText" dxfId="26260" priority="5992" stopIfTrue="1" operator="containsText" text="dsoy jktdh; fo|ky;ksa esa iz;ksx gsrq fu%'kqYd">
      <formula>NOT(ISERROR(SEARCH("dsoy jktdh; fo|ky;ksa esa iz;ksx gsrq fu%'kqYd",B346)))</formula>
    </cfRule>
    <cfRule type="containsText" dxfId="26259" priority="5993" stopIfTrue="1" operator="containsText" text="dsoy jktdh; fo|ky;ksa esa iz;ksx gsrq fu%'kqYd">
      <formula>NOT(ISERROR(SEARCH("dsoy jktdh; fo|ky;ksa esa iz;ksx gsrq fu%'kqYd",B346)))</formula>
    </cfRule>
    <cfRule type="containsText" dxfId="26258" priority="5994" stopIfTrue="1" operator="containsText" text="f'k{kk foHkkx jktLFkku">
      <formula>NOT(ISERROR(SEARCH("f'k{kk foHkkx jktLFkku",B346)))</formula>
    </cfRule>
    <cfRule type="containsText" dxfId="26257" priority="5995" stopIfTrue="1" operator="containsText" text="iw.kkZad">
      <formula>NOT(ISERROR(SEARCH("iw.kkZad",B346)))</formula>
    </cfRule>
  </conditionalFormatting>
  <conditionalFormatting sqref="S327 S356 S385 S414 S443 S472 S501 S530 S559 X329 X358 X387 X416 X445 X474 X503 X532 X561 P325:P329 P354:P358 P383:P387 P412:P416 P441:P445 P470:P474 P499:P503 P528:P532 P557:P561 O342:Q342 O371:Q371 O400:Q400 O429:Q429 O458:Q458 O487:Q487 O516:Q516 O545:Q545 O574:Q574 S342 S371 S400 S429 S458 S487 S516 S545 S574 U342 U371 U400 U429 U458 U487 U516 U545 U574 O323:O330 O352:O359 O381:O388 O410:O417 O439:O446 O468:O475 O497:O504 O526:O533 O555:O562 O343:P344 O372:P373 O401:P402 O430:P431 O459:P460 O488:P489 O517:P518 O546:P547 O575:P576 O332:P334 O361:P363 O390:P392 O419:P421 O448:P450 O477:P479 O506:P508 O535:P537 O564:P566 N320:N321 N349:N350 N378:N379 N407:N408 N436:N437 N465:N466 N494:N495 N523:N524 N552:N553">
    <cfRule type="cellIs" dxfId="26256" priority="5990" stopIfTrue="1" operator="equal">
      <formula>0</formula>
    </cfRule>
  </conditionalFormatting>
  <conditionalFormatting sqref="S327 S356 S385 S414 S443 S472 S501 S530 S559 X329 X358 X387 X416 X445 X474 X503 X532 X561 P325:P329 P354:P358 P383:P387 P412:P416 P441:P445 P470:P474 P499:P503 P528:P532 P557:P561 O342:Q342 O371:Q371 O400:Q400 O429:Q429 O458:Q458 O487:Q487 O516:Q516 O545:Q545 O574:Q574 S342 S371 S400 S429 S458 S487 S516 S545 S574 U342 U371 U400 U429 U458 U487 U516 U545 U574 O323:O330 O352:O359 O381:O388 O410:O417 O439:O446 O468:O475 O497:O504 O526:O533 O555:O562 O343:P344 O372:P373 O401:P402 O430:P431 O459:P460 O488:P489 O517:P518 O546:P547 O575:P576 O332:P334 O361:P363 O390:P392 O419:P421 O448:P450 O477:P479 O506:P508 O535:P537 O564:P566 N320:N321 N349:N350 N378:N379 N407:N408 N436:N437 N465:N466 N494:N495 N523:N524 N552:N553">
    <cfRule type="containsText" dxfId="26255" priority="5985" stopIfTrue="1" operator="containsText" text="dsoy jktdh; fo|ky;ksa esa iz;ksx gsrq fu%'kqYd">
      <formula>NOT(ISERROR(SEARCH("dsoy jktdh; fo|ky;ksa esa iz;ksx gsrq fu%'kqYd",N320)))</formula>
    </cfRule>
    <cfRule type="containsText" dxfId="26254" priority="5986" stopIfTrue="1" operator="containsText" text="dsoy jktdh; fo|ky;ksa esa iz;ksx gsrq fu%'kqYd">
      <formula>NOT(ISERROR(SEARCH("dsoy jktdh; fo|ky;ksa esa iz;ksx gsrq fu%'kqYd",N320)))</formula>
    </cfRule>
    <cfRule type="containsText" dxfId="26253" priority="5987" stopIfTrue="1" operator="containsText" text="dsoy jktdh; fo|ky;ksa esa iz;ksx gsrq fu%'kqYd">
      <formula>NOT(ISERROR(SEARCH("dsoy jktdh; fo|ky;ksa esa iz;ksx gsrq fu%'kqYd",N320)))</formula>
    </cfRule>
    <cfRule type="containsText" dxfId="26252" priority="5988" stopIfTrue="1" operator="containsText" text="f'k{kk foHkkx jktLFkku">
      <formula>NOT(ISERROR(SEARCH("f'k{kk foHkkx jktLFkku",N320)))</formula>
    </cfRule>
    <cfRule type="containsText" dxfId="26251" priority="5989" stopIfTrue="1" operator="containsText" text="iw.kkZad">
      <formula>NOT(ISERROR(SEARCH("iw.kkZad",N320)))</formula>
    </cfRule>
  </conditionalFormatting>
  <conditionalFormatting sqref="O329:P329 O358:P358 O387:P387 O416:P416 O445:P445 O474:P474 O503:P503 O532:P532 O561:P561">
    <cfRule type="cellIs" dxfId="26250" priority="5983" operator="equal">
      <formula>0</formula>
    </cfRule>
    <cfRule type="containsText" dxfId="26249" priority="5984" stopIfTrue="1" operator="containsText" text="false">
      <formula>NOT(ISERROR(SEARCH("false",O329)))</formula>
    </cfRule>
  </conditionalFormatting>
  <conditionalFormatting sqref="T329 T358 T387 T416 T445 T474 T503 T532 T561">
    <cfRule type="cellIs" dxfId="26248" priority="5982" stopIfTrue="1" operator="equal">
      <formula>0</formula>
    </cfRule>
  </conditionalFormatting>
  <conditionalFormatting sqref="T329 T358 T387 T416 T445 T474 T503 T532 T561">
    <cfRule type="containsText" dxfId="26247" priority="5977" stopIfTrue="1" operator="containsText" text="dsoy jktdh; fo|ky;ksa esa iz;ksx gsrq fu%'kqYd">
      <formula>NOT(ISERROR(SEARCH("dsoy jktdh; fo|ky;ksa esa iz;ksx gsrq fu%'kqYd",T329)))</formula>
    </cfRule>
    <cfRule type="containsText" dxfId="26246" priority="5978" stopIfTrue="1" operator="containsText" text="dsoy jktdh; fo|ky;ksa esa iz;ksx gsrq fu%'kqYd">
      <formula>NOT(ISERROR(SEARCH("dsoy jktdh; fo|ky;ksa esa iz;ksx gsrq fu%'kqYd",T329)))</formula>
    </cfRule>
    <cfRule type="containsText" dxfId="26245" priority="5979" stopIfTrue="1" operator="containsText" text="dsoy jktdh; fo|ky;ksa esa iz;ksx gsrq fu%'kqYd">
      <formula>NOT(ISERROR(SEARCH("dsoy jktdh; fo|ky;ksa esa iz;ksx gsrq fu%'kqYd",T329)))</formula>
    </cfRule>
    <cfRule type="containsText" dxfId="26244" priority="5980" stopIfTrue="1" operator="containsText" text="f'k{kk foHkkx jktLFkku">
      <formula>NOT(ISERROR(SEARCH("f'k{kk foHkkx jktLFkku",T329)))</formula>
    </cfRule>
    <cfRule type="containsText" dxfId="26243" priority="5981" stopIfTrue="1" operator="containsText" text="iw.kkZad">
      <formula>NOT(ISERROR(SEARCH("iw.kkZad",T329)))</formula>
    </cfRule>
  </conditionalFormatting>
  <conditionalFormatting sqref="T329 T358 T387 T416 T445 T474 T503 T532 T561">
    <cfRule type="cellIs" dxfId="26242" priority="5975" operator="equal">
      <formula>0</formula>
    </cfRule>
    <cfRule type="containsText" dxfId="26241" priority="5976" stopIfTrue="1" operator="containsText" text="false">
      <formula>NOT(ISERROR(SEARCH("false",T329)))</formula>
    </cfRule>
  </conditionalFormatting>
  <conditionalFormatting sqref="T329 T358 T387 T416 T445 T474 T503 T532 T561">
    <cfRule type="containsText" dxfId="26240" priority="5974" stopIfTrue="1" operator="containsText" text="izk;ks-">
      <formula>NOT(ISERROR(SEARCH("izk;ks-",T329)))</formula>
    </cfRule>
  </conditionalFormatting>
  <conditionalFormatting sqref="W342 W371 W400 W429 W458 W487 W516 W545 W574">
    <cfRule type="cellIs" dxfId="26239" priority="5961" stopIfTrue="1" operator="equal">
      <formula>0</formula>
    </cfRule>
  </conditionalFormatting>
  <conditionalFormatting sqref="W342 W371 W400 W429 W458 W487 W516 W545 W574">
    <cfRule type="containsText" dxfId="26238" priority="5956" stopIfTrue="1" operator="containsText" text="dsoy jktdh; fo|ky;ksa esa iz;ksx gsrq fu%'kqYd">
      <formula>NOT(ISERROR(SEARCH("dsoy jktdh; fo|ky;ksa esa iz;ksx gsrq fu%'kqYd",W342)))</formula>
    </cfRule>
    <cfRule type="containsText" dxfId="26237" priority="5957" stopIfTrue="1" operator="containsText" text="dsoy jktdh; fo|ky;ksa esa iz;ksx gsrq fu%'kqYd">
      <formula>NOT(ISERROR(SEARCH("dsoy jktdh; fo|ky;ksa esa iz;ksx gsrq fu%'kqYd",W342)))</formula>
    </cfRule>
    <cfRule type="containsText" dxfId="26236" priority="5958" stopIfTrue="1" operator="containsText" text="dsoy jktdh; fo|ky;ksa esa iz;ksx gsrq fu%'kqYd">
      <formula>NOT(ISERROR(SEARCH("dsoy jktdh; fo|ky;ksa esa iz;ksx gsrq fu%'kqYd",W342)))</formula>
    </cfRule>
    <cfRule type="containsText" dxfId="26235" priority="5959" stopIfTrue="1" operator="containsText" text="f'k{kk foHkkx jktLFkku">
      <formula>NOT(ISERROR(SEARCH("f'k{kk foHkkx jktLFkku",W342)))</formula>
    </cfRule>
    <cfRule type="containsText" dxfId="26234" priority="5960" stopIfTrue="1" operator="containsText" text="iw.kkZad">
      <formula>NOT(ISERROR(SEARCH("iw.kkZad",W342)))</formula>
    </cfRule>
  </conditionalFormatting>
  <conditionalFormatting sqref="Q343 Q372 Q401 Q430 Q459 Q488 Q517 Q546 Q575">
    <cfRule type="cellIs" dxfId="26233" priority="5955" stopIfTrue="1" operator="equal">
      <formula>0</formula>
    </cfRule>
  </conditionalFormatting>
  <conditionalFormatting sqref="Q343 Q372 Q401 Q430 Q459 Q488 Q517 Q546 Q575">
    <cfRule type="containsText" dxfId="26232" priority="5950" stopIfTrue="1" operator="containsText" text="dsoy jktdh; fo|ky;ksa esa iz;ksx gsrq fu%'kqYd">
      <formula>NOT(ISERROR(SEARCH("dsoy jktdh; fo|ky;ksa esa iz;ksx gsrq fu%'kqYd",Q343)))</formula>
    </cfRule>
    <cfRule type="containsText" dxfId="26231" priority="5951" stopIfTrue="1" operator="containsText" text="dsoy jktdh; fo|ky;ksa esa iz;ksx gsrq fu%'kqYd">
      <formula>NOT(ISERROR(SEARCH("dsoy jktdh; fo|ky;ksa esa iz;ksx gsrq fu%'kqYd",Q343)))</formula>
    </cfRule>
    <cfRule type="containsText" dxfId="26230" priority="5952" stopIfTrue="1" operator="containsText" text="dsoy jktdh; fo|ky;ksa esa iz;ksx gsrq fu%'kqYd">
      <formula>NOT(ISERROR(SEARCH("dsoy jktdh; fo|ky;ksa esa iz;ksx gsrq fu%'kqYd",Q343)))</formula>
    </cfRule>
    <cfRule type="containsText" dxfId="26229" priority="5953" stopIfTrue="1" operator="containsText" text="f'k{kk foHkkx jktLFkku">
      <formula>NOT(ISERROR(SEARCH("f'k{kk foHkkx jktLFkku",Q343)))</formula>
    </cfRule>
    <cfRule type="containsText" dxfId="26228" priority="5954" stopIfTrue="1" operator="containsText" text="iw.kkZad">
      <formula>NOT(ISERROR(SEARCH("iw.kkZad",Q343)))</formula>
    </cfRule>
  </conditionalFormatting>
  <conditionalFormatting sqref="S343 S372 S401 S430 S459 S488 S517 S546 S575">
    <cfRule type="cellIs" dxfId="26227" priority="5949" stopIfTrue="1" operator="equal">
      <formula>0</formula>
    </cfRule>
  </conditionalFormatting>
  <conditionalFormatting sqref="S343 S372 S401 S430 S459 S488 S517 S546 S575">
    <cfRule type="containsText" dxfId="26226" priority="5944" stopIfTrue="1" operator="containsText" text="dsoy jktdh; fo|ky;ksa esa iz;ksx gsrq fu%'kqYd">
      <formula>NOT(ISERROR(SEARCH("dsoy jktdh; fo|ky;ksa esa iz;ksx gsrq fu%'kqYd",S343)))</formula>
    </cfRule>
    <cfRule type="containsText" dxfId="26225" priority="5945" stopIfTrue="1" operator="containsText" text="dsoy jktdh; fo|ky;ksa esa iz;ksx gsrq fu%'kqYd">
      <formula>NOT(ISERROR(SEARCH("dsoy jktdh; fo|ky;ksa esa iz;ksx gsrq fu%'kqYd",S343)))</formula>
    </cfRule>
    <cfRule type="containsText" dxfId="26224" priority="5946" stopIfTrue="1" operator="containsText" text="dsoy jktdh; fo|ky;ksa esa iz;ksx gsrq fu%'kqYd">
      <formula>NOT(ISERROR(SEARCH("dsoy jktdh; fo|ky;ksa esa iz;ksx gsrq fu%'kqYd",S343)))</formula>
    </cfRule>
    <cfRule type="containsText" dxfId="26223" priority="5947" stopIfTrue="1" operator="containsText" text="f'k{kk foHkkx jktLFkku">
      <formula>NOT(ISERROR(SEARCH("f'k{kk foHkkx jktLFkku",S343)))</formula>
    </cfRule>
    <cfRule type="containsText" dxfId="26222" priority="5948" stopIfTrue="1" operator="containsText" text="iw.kkZad">
      <formula>NOT(ISERROR(SEARCH("iw.kkZad",S343)))</formula>
    </cfRule>
  </conditionalFormatting>
  <conditionalFormatting sqref="U343 U372 U401 U430 U459 U488 U517 U546 U575">
    <cfRule type="cellIs" dxfId="26221" priority="5943" stopIfTrue="1" operator="equal">
      <formula>0</formula>
    </cfRule>
  </conditionalFormatting>
  <conditionalFormatting sqref="U343 U372 U401 U430 U459 U488 U517 U546 U575">
    <cfRule type="containsText" dxfId="26220" priority="5938" stopIfTrue="1" operator="containsText" text="dsoy jktdh; fo|ky;ksa esa iz;ksx gsrq fu%'kqYd">
      <formula>NOT(ISERROR(SEARCH("dsoy jktdh; fo|ky;ksa esa iz;ksx gsrq fu%'kqYd",U343)))</formula>
    </cfRule>
    <cfRule type="containsText" dxfId="26219" priority="5939" stopIfTrue="1" operator="containsText" text="dsoy jktdh; fo|ky;ksa esa iz;ksx gsrq fu%'kqYd">
      <formula>NOT(ISERROR(SEARCH("dsoy jktdh; fo|ky;ksa esa iz;ksx gsrq fu%'kqYd",U343)))</formula>
    </cfRule>
    <cfRule type="containsText" dxfId="26218" priority="5940" stopIfTrue="1" operator="containsText" text="dsoy jktdh; fo|ky;ksa esa iz;ksx gsrq fu%'kqYd">
      <formula>NOT(ISERROR(SEARCH("dsoy jktdh; fo|ky;ksa esa iz;ksx gsrq fu%'kqYd",U343)))</formula>
    </cfRule>
    <cfRule type="containsText" dxfId="26217" priority="5941" stopIfTrue="1" operator="containsText" text="f'k{kk foHkkx jktLFkku">
      <formula>NOT(ISERROR(SEARCH("f'k{kk foHkkx jktLFkku",U343)))</formula>
    </cfRule>
    <cfRule type="containsText" dxfId="26216" priority="5942" stopIfTrue="1" operator="containsText" text="iw.kkZad">
      <formula>NOT(ISERROR(SEARCH("iw.kkZad",U343)))</formula>
    </cfRule>
  </conditionalFormatting>
  <conditionalFormatting sqref="W343 W372 W401 W430 W459 W488 W517 W546 W575">
    <cfRule type="cellIs" dxfId="26215" priority="5937" stopIfTrue="1" operator="equal">
      <formula>0</formula>
    </cfRule>
  </conditionalFormatting>
  <conditionalFormatting sqref="W343 W372 W401 W430 W459 W488 W517 W546 W575">
    <cfRule type="containsText" dxfId="26214" priority="5932" stopIfTrue="1" operator="containsText" text="dsoy jktdh; fo|ky;ksa esa iz;ksx gsrq fu%'kqYd">
      <formula>NOT(ISERROR(SEARCH("dsoy jktdh; fo|ky;ksa esa iz;ksx gsrq fu%'kqYd",W343)))</formula>
    </cfRule>
    <cfRule type="containsText" dxfId="26213" priority="5933" stopIfTrue="1" operator="containsText" text="dsoy jktdh; fo|ky;ksa esa iz;ksx gsrq fu%'kqYd">
      <formula>NOT(ISERROR(SEARCH("dsoy jktdh; fo|ky;ksa esa iz;ksx gsrq fu%'kqYd",W343)))</formula>
    </cfRule>
    <cfRule type="containsText" dxfId="26212" priority="5934" stopIfTrue="1" operator="containsText" text="dsoy jktdh; fo|ky;ksa esa iz;ksx gsrq fu%'kqYd">
      <formula>NOT(ISERROR(SEARCH("dsoy jktdh; fo|ky;ksa esa iz;ksx gsrq fu%'kqYd",W343)))</formula>
    </cfRule>
    <cfRule type="containsText" dxfId="26211" priority="5935" stopIfTrue="1" operator="containsText" text="f'k{kk foHkkx jktLFkku">
      <formula>NOT(ISERROR(SEARCH("f'k{kk foHkkx jktLFkku",W343)))</formula>
    </cfRule>
    <cfRule type="containsText" dxfId="26210" priority="5936" stopIfTrue="1" operator="containsText" text="iw.kkZad">
      <formula>NOT(ISERROR(SEARCH("iw.kkZad",W343)))</formula>
    </cfRule>
  </conditionalFormatting>
  <conditionalFormatting sqref="Q344 Q373 Q402 Q431 Q460 Q489 Q518 Q547 Q576">
    <cfRule type="cellIs" dxfId="26209" priority="5931" stopIfTrue="1" operator="equal">
      <formula>0</formula>
    </cfRule>
  </conditionalFormatting>
  <conditionalFormatting sqref="Q344 Q373 Q402 Q431 Q460 Q489 Q518 Q547 Q576">
    <cfRule type="containsText" dxfId="26208" priority="5926" stopIfTrue="1" operator="containsText" text="dsoy jktdh; fo|ky;ksa esa iz;ksx gsrq fu%'kqYd">
      <formula>NOT(ISERROR(SEARCH("dsoy jktdh; fo|ky;ksa esa iz;ksx gsrq fu%'kqYd",Q344)))</formula>
    </cfRule>
    <cfRule type="containsText" dxfId="26207" priority="5927" stopIfTrue="1" operator="containsText" text="dsoy jktdh; fo|ky;ksa esa iz;ksx gsrq fu%'kqYd">
      <formula>NOT(ISERROR(SEARCH("dsoy jktdh; fo|ky;ksa esa iz;ksx gsrq fu%'kqYd",Q344)))</formula>
    </cfRule>
    <cfRule type="containsText" dxfId="26206" priority="5928" stopIfTrue="1" operator="containsText" text="dsoy jktdh; fo|ky;ksa esa iz;ksx gsrq fu%'kqYd">
      <formula>NOT(ISERROR(SEARCH("dsoy jktdh; fo|ky;ksa esa iz;ksx gsrq fu%'kqYd",Q344)))</formula>
    </cfRule>
    <cfRule type="containsText" dxfId="26205" priority="5929" stopIfTrue="1" operator="containsText" text="f'k{kk foHkkx jktLFkku">
      <formula>NOT(ISERROR(SEARCH("f'k{kk foHkkx jktLFkku",Q344)))</formula>
    </cfRule>
    <cfRule type="containsText" dxfId="26204" priority="5930" stopIfTrue="1" operator="containsText" text="iw.kkZad">
      <formula>NOT(ISERROR(SEARCH("iw.kkZad",Q344)))</formula>
    </cfRule>
  </conditionalFormatting>
  <conditionalFormatting sqref="S344 S373 S402 S431 S460 S489 S518 S547 S576">
    <cfRule type="cellIs" dxfId="26203" priority="5925" stopIfTrue="1" operator="equal">
      <formula>0</formula>
    </cfRule>
  </conditionalFormatting>
  <conditionalFormatting sqref="S344 S373 S402 S431 S460 S489 S518 S547 S576">
    <cfRule type="containsText" dxfId="26202" priority="5920" stopIfTrue="1" operator="containsText" text="dsoy jktdh; fo|ky;ksa esa iz;ksx gsrq fu%'kqYd">
      <formula>NOT(ISERROR(SEARCH("dsoy jktdh; fo|ky;ksa esa iz;ksx gsrq fu%'kqYd",S344)))</formula>
    </cfRule>
    <cfRule type="containsText" dxfId="26201" priority="5921" stopIfTrue="1" operator="containsText" text="dsoy jktdh; fo|ky;ksa esa iz;ksx gsrq fu%'kqYd">
      <formula>NOT(ISERROR(SEARCH("dsoy jktdh; fo|ky;ksa esa iz;ksx gsrq fu%'kqYd",S344)))</formula>
    </cfRule>
    <cfRule type="containsText" dxfId="26200" priority="5922" stopIfTrue="1" operator="containsText" text="dsoy jktdh; fo|ky;ksa esa iz;ksx gsrq fu%'kqYd">
      <formula>NOT(ISERROR(SEARCH("dsoy jktdh; fo|ky;ksa esa iz;ksx gsrq fu%'kqYd",S344)))</formula>
    </cfRule>
    <cfRule type="containsText" dxfId="26199" priority="5923" stopIfTrue="1" operator="containsText" text="f'k{kk foHkkx jktLFkku">
      <formula>NOT(ISERROR(SEARCH("f'k{kk foHkkx jktLFkku",S344)))</formula>
    </cfRule>
    <cfRule type="containsText" dxfId="26198" priority="5924" stopIfTrue="1" operator="containsText" text="iw.kkZad">
      <formula>NOT(ISERROR(SEARCH("iw.kkZad",S344)))</formula>
    </cfRule>
  </conditionalFormatting>
  <conditionalFormatting sqref="U344 U373 U402 U431 U460 U489 U518 U547 U576">
    <cfRule type="cellIs" dxfId="26197" priority="5919" stopIfTrue="1" operator="equal">
      <formula>0</formula>
    </cfRule>
  </conditionalFormatting>
  <conditionalFormatting sqref="U344 U373 U402 U431 U460 U489 U518 U547 U576">
    <cfRule type="containsText" dxfId="26196" priority="5914" stopIfTrue="1" operator="containsText" text="dsoy jktdh; fo|ky;ksa esa iz;ksx gsrq fu%'kqYd">
      <formula>NOT(ISERROR(SEARCH("dsoy jktdh; fo|ky;ksa esa iz;ksx gsrq fu%'kqYd",U344)))</formula>
    </cfRule>
    <cfRule type="containsText" dxfId="26195" priority="5915" stopIfTrue="1" operator="containsText" text="dsoy jktdh; fo|ky;ksa esa iz;ksx gsrq fu%'kqYd">
      <formula>NOT(ISERROR(SEARCH("dsoy jktdh; fo|ky;ksa esa iz;ksx gsrq fu%'kqYd",U344)))</formula>
    </cfRule>
    <cfRule type="containsText" dxfId="26194" priority="5916" stopIfTrue="1" operator="containsText" text="dsoy jktdh; fo|ky;ksa esa iz;ksx gsrq fu%'kqYd">
      <formula>NOT(ISERROR(SEARCH("dsoy jktdh; fo|ky;ksa esa iz;ksx gsrq fu%'kqYd",U344)))</formula>
    </cfRule>
    <cfRule type="containsText" dxfId="26193" priority="5917" stopIfTrue="1" operator="containsText" text="f'k{kk foHkkx jktLFkku">
      <formula>NOT(ISERROR(SEARCH("f'k{kk foHkkx jktLFkku",U344)))</formula>
    </cfRule>
    <cfRule type="containsText" dxfId="26192" priority="5918" stopIfTrue="1" operator="containsText" text="iw.kkZad">
      <formula>NOT(ISERROR(SEARCH("iw.kkZad",U344)))</formula>
    </cfRule>
  </conditionalFormatting>
  <conditionalFormatting sqref="W344 W373 W402 W431 W460 W489 W518 W547 W576">
    <cfRule type="cellIs" dxfId="26191" priority="5913" stopIfTrue="1" operator="equal">
      <formula>0</formula>
    </cfRule>
  </conditionalFormatting>
  <conditionalFormatting sqref="W344 W373 W402 W431 W460 W489 W518 W547 W576">
    <cfRule type="containsText" dxfId="26190" priority="5908" stopIfTrue="1" operator="containsText" text="dsoy jktdh; fo|ky;ksa esa iz;ksx gsrq fu%'kqYd">
      <formula>NOT(ISERROR(SEARCH("dsoy jktdh; fo|ky;ksa esa iz;ksx gsrq fu%'kqYd",W344)))</formula>
    </cfRule>
    <cfRule type="containsText" dxfId="26189" priority="5909" stopIfTrue="1" operator="containsText" text="dsoy jktdh; fo|ky;ksa esa iz;ksx gsrq fu%'kqYd">
      <formula>NOT(ISERROR(SEARCH("dsoy jktdh; fo|ky;ksa esa iz;ksx gsrq fu%'kqYd",W344)))</formula>
    </cfRule>
    <cfRule type="containsText" dxfId="26188" priority="5910" stopIfTrue="1" operator="containsText" text="dsoy jktdh; fo|ky;ksa esa iz;ksx gsrq fu%'kqYd">
      <formula>NOT(ISERROR(SEARCH("dsoy jktdh; fo|ky;ksa esa iz;ksx gsrq fu%'kqYd",W344)))</formula>
    </cfRule>
    <cfRule type="containsText" dxfId="26187" priority="5911" stopIfTrue="1" operator="containsText" text="f'k{kk foHkkx jktLFkku">
      <formula>NOT(ISERROR(SEARCH("f'k{kk foHkkx jktLFkku",W344)))</formula>
    </cfRule>
    <cfRule type="containsText" dxfId="26186" priority="5912" stopIfTrue="1" operator="containsText" text="iw.kkZad">
      <formula>NOT(ISERROR(SEARCH("iw.kkZad",W344)))</formula>
    </cfRule>
  </conditionalFormatting>
  <conditionalFormatting sqref="P336 P365 P394 P423 P452 P481 P510 P539 P568">
    <cfRule type="cellIs" dxfId="26185" priority="5907" stopIfTrue="1" operator="equal">
      <formula>0</formula>
    </cfRule>
  </conditionalFormatting>
  <conditionalFormatting sqref="P336 P365 P394 P423 P452 P481 P510 P539 P568">
    <cfRule type="containsText" dxfId="26184" priority="5902" stopIfTrue="1" operator="containsText" text="dsoy jktdh; fo|ky;ksa esa iz;ksx gsrq fu%'kqYd">
      <formula>NOT(ISERROR(SEARCH("dsoy jktdh; fo|ky;ksa esa iz;ksx gsrq fu%'kqYd",P336)))</formula>
    </cfRule>
    <cfRule type="containsText" dxfId="26183" priority="5903" stopIfTrue="1" operator="containsText" text="dsoy jktdh; fo|ky;ksa esa iz;ksx gsrq fu%'kqYd">
      <formula>NOT(ISERROR(SEARCH("dsoy jktdh; fo|ky;ksa esa iz;ksx gsrq fu%'kqYd",P336)))</formula>
    </cfRule>
    <cfRule type="containsText" dxfId="26182" priority="5904" stopIfTrue="1" operator="containsText" text="dsoy jktdh; fo|ky;ksa esa iz;ksx gsrq fu%'kqYd">
      <formula>NOT(ISERROR(SEARCH("dsoy jktdh; fo|ky;ksa esa iz;ksx gsrq fu%'kqYd",P336)))</formula>
    </cfRule>
    <cfRule type="containsText" dxfId="26181" priority="5905" stopIfTrue="1" operator="containsText" text="f'k{kk foHkkx jktLFkku">
      <formula>NOT(ISERROR(SEARCH("f'k{kk foHkkx jktLFkku",P336)))</formula>
    </cfRule>
    <cfRule type="containsText" dxfId="26180" priority="5906" stopIfTrue="1" operator="containsText" text="iw.kkZad">
      <formula>NOT(ISERROR(SEARCH("iw.kkZad",P336)))</formula>
    </cfRule>
  </conditionalFormatting>
  <conditionalFormatting sqref="O335 O364 O393 O422 O451 O480 O509 O538 O567">
    <cfRule type="cellIs" dxfId="26179" priority="5901" stopIfTrue="1" operator="equal">
      <formula>0</formula>
    </cfRule>
  </conditionalFormatting>
  <conditionalFormatting sqref="O335 O364 O393 O422 O451 O480 O509 O538 O567">
    <cfRule type="containsText" dxfId="26178" priority="5896" stopIfTrue="1" operator="containsText" text="dsoy jktdh; fo|ky;ksa esa iz;ksx gsrq fu%'kqYd">
      <formula>NOT(ISERROR(SEARCH("dsoy jktdh; fo|ky;ksa esa iz;ksx gsrq fu%'kqYd",O335)))</formula>
    </cfRule>
    <cfRule type="containsText" dxfId="26177" priority="5897" stopIfTrue="1" operator="containsText" text="dsoy jktdh; fo|ky;ksa esa iz;ksx gsrq fu%'kqYd">
      <formula>NOT(ISERROR(SEARCH("dsoy jktdh; fo|ky;ksa esa iz;ksx gsrq fu%'kqYd",O335)))</formula>
    </cfRule>
    <cfRule type="containsText" dxfId="26176" priority="5898" stopIfTrue="1" operator="containsText" text="dsoy jktdh; fo|ky;ksa esa iz;ksx gsrq fu%'kqYd">
      <formula>NOT(ISERROR(SEARCH("dsoy jktdh; fo|ky;ksa esa iz;ksx gsrq fu%'kqYd",O335)))</formula>
    </cfRule>
    <cfRule type="containsText" dxfId="26175" priority="5899" stopIfTrue="1" operator="containsText" text="f'k{kk foHkkx jktLFkku">
      <formula>NOT(ISERROR(SEARCH("f'k{kk foHkkx jktLFkku",O335)))</formula>
    </cfRule>
    <cfRule type="containsText" dxfId="26174" priority="5900" stopIfTrue="1" operator="containsText" text="iw.kkZad">
      <formula>NOT(ISERROR(SEARCH("iw.kkZad",O335)))</formula>
    </cfRule>
  </conditionalFormatting>
  <conditionalFormatting sqref="Q331:S331 Q360:S360 Q389:S389 Q418:S418 Q447:S447 Q476:S476 Q505:S505 Q534:S534 Q563:S563">
    <cfRule type="cellIs" dxfId="26173" priority="5895" stopIfTrue="1" operator="equal">
      <formula>0</formula>
    </cfRule>
  </conditionalFormatting>
  <conditionalFormatting sqref="Q331:S331 Q360:S360 Q389:S389 Q418:S418 Q447:S447 Q476:S476 Q505:S505 Q534:S534 Q563:S563">
    <cfRule type="containsText" dxfId="26172" priority="5890" stopIfTrue="1" operator="containsText" text="dsoy jktdh; fo|ky;ksa esa iz;ksx gsrq fu%'kqYd">
      <formula>NOT(ISERROR(SEARCH("dsoy jktdh; fo|ky;ksa esa iz;ksx gsrq fu%'kqYd",Q331)))</formula>
    </cfRule>
    <cfRule type="containsText" dxfId="26171" priority="5891" stopIfTrue="1" operator="containsText" text="dsoy jktdh; fo|ky;ksa esa iz;ksx gsrq fu%'kqYd">
      <formula>NOT(ISERROR(SEARCH("dsoy jktdh; fo|ky;ksa esa iz;ksx gsrq fu%'kqYd",Q331)))</formula>
    </cfRule>
    <cfRule type="containsText" dxfId="26170" priority="5892" stopIfTrue="1" operator="containsText" text="dsoy jktdh; fo|ky;ksa esa iz;ksx gsrq fu%'kqYd">
      <formula>NOT(ISERROR(SEARCH("dsoy jktdh; fo|ky;ksa esa iz;ksx gsrq fu%'kqYd",Q331)))</formula>
    </cfRule>
    <cfRule type="containsText" dxfId="26169" priority="5893" stopIfTrue="1" operator="containsText" text="f'k{kk foHkkx jktLFkku">
      <formula>NOT(ISERROR(SEARCH("f'k{kk foHkkx jktLFkku",Q331)))</formula>
    </cfRule>
    <cfRule type="containsText" dxfId="26168" priority="5894" stopIfTrue="1" operator="containsText" text="iw.kkZad">
      <formula>NOT(ISERROR(SEARCH("iw.kkZad",Q331)))</formula>
    </cfRule>
  </conditionalFormatting>
  <conditionalFormatting sqref="Q331:S331 Q360:S360 Q389:S389 Q418:S418 Q447:S447 Q476:S476 Q505:S505 Q534:S534 Q563:S563">
    <cfRule type="cellIs" dxfId="26167" priority="5888" operator="equal">
      <formula>0</formula>
    </cfRule>
    <cfRule type="containsText" dxfId="26166" priority="5889" stopIfTrue="1" operator="containsText" text="false">
      <formula>NOT(ISERROR(SEARCH("false",Q331)))</formula>
    </cfRule>
  </conditionalFormatting>
  <conditionalFormatting sqref="Q331:S331 Q360:S360 Q389:S389 Q418:S418 Q447:S447 Q476:S476 Q505:S505 Q534:S534 Q563:S563">
    <cfRule type="containsText" dxfId="26165" priority="5887" stopIfTrue="1" operator="containsText" text="izk;ks-">
      <formula>NOT(ISERROR(SEARCH("izk;ks-",Q331)))</formula>
    </cfRule>
  </conditionalFormatting>
  <conditionalFormatting sqref="X338 X367 X396 X425 X454 X483 X512 X541 X570 Q338:S338 Q367:S367 Q396:S396 Q425:S425 Q454:S454 Q483:S483 Q512:S512 Q541:S541 Q570:S570 U338:V338 U367:V367 U396:V396 U425:V425 U454:V454 U483:V483 U512:V512 U541:V541 U570:V570">
    <cfRule type="cellIs" dxfId="26164" priority="5886" stopIfTrue="1" operator="equal">
      <formula>0</formula>
    </cfRule>
  </conditionalFormatting>
  <conditionalFormatting sqref="X338 X367 X396 X425 X454 X483 X512 X541 X570 Q338:S338 Q367:S367 Q396:S396 Q425:S425 Q454:S454 Q483:S483 Q512:S512 Q541:S541 Q570:S570 U338:V338 U367:V367 U396:V396 U425:V425 U454:V454 U483:V483 U512:V512 U541:V541 U570:V570">
    <cfRule type="containsText" dxfId="26163" priority="5881" stopIfTrue="1" operator="containsText" text="dsoy jktdh; fo|ky;ksa esa iz;ksx gsrq fu%'kqYd">
      <formula>NOT(ISERROR(SEARCH("dsoy jktdh; fo|ky;ksa esa iz;ksx gsrq fu%'kqYd",Q338)))</formula>
    </cfRule>
    <cfRule type="containsText" dxfId="26162" priority="5882" stopIfTrue="1" operator="containsText" text="dsoy jktdh; fo|ky;ksa esa iz;ksx gsrq fu%'kqYd">
      <formula>NOT(ISERROR(SEARCH("dsoy jktdh; fo|ky;ksa esa iz;ksx gsrq fu%'kqYd",Q338)))</formula>
    </cfRule>
    <cfRule type="containsText" dxfId="26161" priority="5883" stopIfTrue="1" operator="containsText" text="dsoy jktdh; fo|ky;ksa esa iz;ksx gsrq fu%'kqYd">
      <formula>NOT(ISERROR(SEARCH("dsoy jktdh; fo|ky;ksa esa iz;ksx gsrq fu%'kqYd",Q338)))</formula>
    </cfRule>
    <cfRule type="containsText" dxfId="26160" priority="5884" stopIfTrue="1" operator="containsText" text="f'k{kk foHkkx jktLFkku">
      <formula>NOT(ISERROR(SEARCH("f'k{kk foHkkx jktLFkku",Q338)))</formula>
    </cfRule>
    <cfRule type="containsText" dxfId="26159" priority="5885" stopIfTrue="1" operator="containsText" text="iw.kkZad">
      <formula>NOT(ISERROR(SEARCH("iw.kkZad",Q338)))</formula>
    </cfRule>
  </conditionalFormatting>
  <conditionalFormatting sqref="X338 X367 X396 X425 X454 X483 X512 X541 X570 Q338:S338 Q367:S367 Q396:S396 Q425:S425 Q454:S454 Q483:S483 Q512:S512 Q541:S541 Q570:S570 U338:V338 U367:V367 U396:V396 U425:V425 U454:V454 U483:V483 U512:V512 U541:V541 U570:V570">
    <cfRule type="cellIs" dxfId="26158" priority="5879" operator="equal">
      <formula>0</formula>
    </cfRule>
    <cfRule type="containsText" dxfId="26157" priority="5880" stopIfTrue="1" operator="containsText" text="false">
      <formula>NOT(ISERROR(SEARCH("false",Q338)))</formula>
    </cfRule>
  </conditionalFormatting>
  <conditionalFormatting sqref="X338 X367 X396 X425 X454 X483 X512 X541 X570 Q338:S338 Q367:S367 Q396:S396 Q425:S425 Q454:S454 Q483:S483 Q512:S512 Q541:S541 Q570:S570 U338:V338 U367:V367 U396:V396 U425:V425 U454:V454 U483:V483 U512:V512 U541:V541 U570:V570">
    <cfRule type="containsText" dxfId="26156" priority="5878" stopIfTrue="1" operator="containsText" text="izk;ks-">
      <formula>NOT(ISERROR(SEARCH("izk;ks-",Q338)))</formula>
    </cfRule>
  </conditionalFormatting>
  <conditionalFormatting sqref="Q335:S335 Q364:S364 Q393:S393 Q422:S422 Q451:S451 Q480:S480 Q509:S509 Q538:S538 Q567:S567">
    <cfRule type="cellIs" dxfId="26155" priority="5877" stopIfTrue="1" operator="equal">
      <formula>0</formula>
    </cfRule>
  </conditionalFormatting>
  <conditionalFormatting sqref="Q335:S335 Q364:S364 Q393:S393 Q422:S422 Q451:S451 Q480:S480 Q509:S509 Q538:S538 Q567:S567">
    <cfRule type="containsText" dxfId="26154" priority="5872" stopIfTrue="1" operator="containsText" text="dsoy jktdh; fo|ky;ksa esa iz;ksx gsrq fu%'kqYd">
      <formula>NOT(ISERROR(SEARCH("dsoy jktdh; fo|ky;ksa esa iz;ksx gsrq fu%'kqYd",Q335)))</formula>
    </cfRule>
    <cfRule type="containsText" dxfId="26153" priority="5873" stopIfTrue="1" operator="containsText" text="dsoy jktdh; fo|ky;ksa esa iz;ksx gsrq fu%'kqYd">
      <formula>NOT(ISERROR(SEARCH("dsoy jktdh; fo|ky;ksa esa iz;ksx gsrq fu%'kqYd",Q335)))</formula>
    </cfRule>
    <cfRule type="containsText" dxfId="26152" priority="5874" stopIfTrue="1" operator="containsText" text="dsoy jktdh; fo|ky;ksa esa iz;ksx gsrq fu%'kqYd">
      <formula>NOT(ISERROR(SEARCH("dsoy jktdh; fo|ky;ksa esa iz;ksx gsrq fu%'kqYd",Q335)))</formula>
    </cfRule>
    <cfRule type="containsText" dxfId="26151" priority="5875" stopIfTrue="1" operator="containsText" text="f'k{kk foHkkx jktLFkku">
      <formula>NOT(ISERROR(SEARCH("f'k{kk foHkkx jktLFkku",Q335)))</formula>
    </cfRule>
    <cfRule type="containsText" dxfId="26150" priority="5876" stopIfTrue="1" operator="containsText" text="iw.kkZad">
      <formula>NOT(ISERROR(SEARCH("iw.kkZad",Q335)))</formula>
    </cfRule>
  </conditionalFormatting>
  <conditionalFormatting sqref="Q335:S335 Q364:S364 Q393:S393 Q422:S422 Q451:S451 Q480:S480 Q509:S509 Q538:S538 Q567:S567">
    <cfRule type="cellIs" dxfId="26149" priority="5870" operator="equal">
      <formula>0</formula>
    </cfRule>
    <cfRule type="containsText" dxfId="26148" priority="5871" stopIfTrue="1" operator="containsText" text="false">
      <formula>NOT(ISERROR(SEARCH("false",Q335)))</formula>
    </cfRule>
  </conditionalFormatting>
  <conditionalFormatting sqref="Q335:S335 Q364:S364 Q393:S393 Q422:S422 Q451:S451 Q480:S480 Q509:S509 Q538:S538 Q567:S567">
    <cfRule type="containsText" dxfId="26147" priority="5869" stopIfTrue="1" operator="containsText" text="izk;ks-">
      <formula>NOT(ISERROR(SEARCH("izk;ks-",Q335)))</formula>
    </cfRule>
  </conditionalFormatting>
  <conditionalFormatting sqref="Q345:Q348 Q374:Q377 Q403:Q406 Q432:Q435 Q461:Q464 Q490:Q493 Q519:Q522 Q548:Q551 Q577:Q580">
    <cfRule type="cellIs" dxfId="26146" priority="5868" stopIfTrue="1" operator="equal">
      <formula>0</formula>
    </cfRule>
  </conditionalFormatting>
  <conditionalFormatting sqref="Q345:Q348 Q374:Q377 Q403:Q406 Q432:Q435 Q461:Q464 Q490:Q493 Q519:Q522 Q548:Q551 Q577:Q580">
    <cfRule type="containsText" dxfId="26145" priority="5863" stopIfTrue="1" operator="containsText" text="dsoy jktdh; fo|ky;ksa esa iz;ksx gsrq fu%'kqYd">
      <formula>NOT(ISERROR(SEARCH("dsoy jktdh; fo|ky;ksa esa iz;ksx gsrq fu%'kqYd",Q345)))</formula>
    </cfRule>
    <cfRule type="containsText" dxfId="26144" priority="5864" stopIfTrue="1" operator="containsText" text="dsoy jktdh; fo|ky;ksa esa iz;ksx gsrq fu%'kqYd">
      <formula>NOT(ISERROR(SEARCH("dsoy jktdh; fo|ky;ksa esa iz;ksx gsrq fu%'kqYd",Q345)))</formula>
    </cfRule>
    <cfRule type="containsText" dxfId="26143" priority="5865" stopIfTrue="1" operator="containsText" text="dsoy jktdh; fo|ky;ksa esa iz;ksx gsrq fu%'kqYd">
      <formula>NOT(ISERROR(SEARCH("dsoy jktdh; fo|ky;ksa esa iz;ksx gsrq fu%'kqYd",Q345)))</formula>
    </cfRule>
    <cfRule type="containsText" dxfId="26142" priority="5866" stopIfTrue="1" operator="containsText" text="f'k{kk foHkkx jktLFkku">
      <formula>NOT(ISERROR(SEARCH("f'k{kk foHkkx jktLFkku",Q345)))</formula>
    </cfRule>
    <cfRule type="containsText" dxfId="26141" priority="5867" stopIfTrue="1" operator="containsText" text="iw.kkZad">
      <formula>NOT(ISERROR(SEARCH("iw.kkZad",Q345)))</formula>
    </cfRule>
  </conditionalFormatting>
  <conditionalFormatting sqref="S345:S348 S374:S377 S403:S406 S432:S435 S461:S464 S490:S493 S519:S522 S548:S551 S577:S580">
    <cfRule type="cellIs" dxfId="26140" priority="5862" stopIfTrue="1" operator="equal">
      <formula>0</formula>
    </cfRule>
  </conditionalFormatting>
  <conditionalFormatting sqref="S345:S348 S374:S377 S403:S406 S432:S435 S461:S464 S490:S493 S519:S522 S548:S551 S577:S580">
    <cfRule type="containsText" dxfId="26139" priority="5857" stopIfTrue="1" operator="containsText" text="dsoy jktdh; fo|ky;ksa esa iz;ksx gsrq fu%'kqYd">
      <formula>NOT(ISERROR(SEARCH("dsoy jktdh; fo|ky;ksa esa iz;ksx gsrq fu%'kqYd",S345)))</formula>
    </cfRule>
    <cfRule type="containsText" dxfId="26138" priority="5858" stopIfTrue="1" operator="containsText" text="dsoy jktdh; fo|ky;ksa esa iz;ksx gsrq fu%'kqYd">
      <formula>NOT(ISERROR(SEARCH("dsoy jktdh; fo|ky;ksa esa iz;ksx gsrq fu%'kqYd",S345)))</formula>
    </cfRule>
    <cfRule type="containsText" dxfId="26137" priority="5859" stopIfTrue="1" operator="containsText" text="dsoy jktdh; fo|ky;ksa esa iz;ksx gsrq fu%'kqYd">
      <formula>NOT(ISERROR(SEARCH("dsoy jktdh; fo|ky;ksa esa iz;ksx gsrq fu%'kqYd",S345)))</formula>
    </cfRule>
    <cfRule type="containsText" dxfId="26136" priority="5860" stopIfTrue="1" operator="containsText" text="f'k{kk foHkkx jktLFkku">
      <formula>NOT(ISERROR(SEARCH("f'k{kk foHkkx jktLFkku",S345)))</formula>
    </cfRule>
    <cfRule type="containsText" dxfId="26135" priority="5861" stopIfTrue="1" operator="containsText" text="iw.kkZad">
      <formula>NOT(ISERROR(SEARCH("iw.kkZad",S345)))</formula>
    </cfRule>
  </conditionalFormatting>
  <conditionalFormatting sqref="U345:U348 U374:U377 U403:U406 U432:U435 U461:U464 U490:U493 U519:U522 U548:U551 U577:U580">
    <cfRule type="cellIs" dxfId="26134" priority="5856" stopIfTrue="1" operator="equal">
      <formula>0</formula>
    </cfRule>
  </conditionalFormatting>
  <conditionalFormatting sqref="U345:U348 U374:U377 U403:U406 U432:U435 U461:U464 U490:U493 U519:U522 U548:U551 U577:U580">
    <cfRule type="containsText" dxfId="26133" priority="5851" stopIfTrue="1" operator="containsText" text="dsoy jktdh; fo|ky;ksa esa iz;ksx gsrq fu%'kqYd">
      <formula>NOT(ISERROR(SEARCH("dsoy jktdh; fo|ky;ksa esa iz;ksx gsrq fu%'kqYd",U345)))</formula>
    </cfRule>
    <cfRule type="containsText" dxfId="26132" priority="5852" stopIfTrue="1" operator="containsText" text="dsoy jktdh; fo|ky;ksa esa iz;ksx gsrq fu%'kqYd">
      <formula>NOT(ISERROR(SEARCH("dsoy jktdh; fo|ky;ksa esa iz;ksx gsrq fu%'kqYd",U345)))</formula>
    </cfRule>
    <cfRule type="containsText" dxfId="26131" priority="5853" stopIfTrue="1" operator="containsText" text="dsoy jktdh; fo|ky;ksa esa iz;ksx gsrq fu%'kqYd">
      <formula>NOT(ISERROR(SEARCH("dsoy jktdh; fo|ky;ksa esa iz;ksx gsrq fu%'kqYd",U345)))</formula>
    </cfRule>
    <cfRule type="containsText" dxfId="26130" priority="5854" stopIfTrue="1" operator="containsText" text="f'k{kk foHkkx jktLFkku">
      <formula>NOT(ISERROR(SEARCH("f'k{kk foHkkx jktLFkku",U345)))</formula>
    </cfRule>
    <cfRule type="containsText" dxfId="26129" priority="5855" stopIfTrue="1" operator="containsText" text="iw.kkZad">
      <formula>NOT(ISERROR(SEARCH("iw.kkZad",U345)))</formula>
    </cfRule>
  </conditionalFormatting>
  <conditionalFormatting sqref="W345:W348 W374:W377 W403:W406 W432:W435 W461:W464 W490:W493 W519:W522 W548:W551 W577:W580">
    <cfRule type="cellIs" dxfId="26128" priority="5850" stopIfTrue="1" operator="equal">
      <formula>0</formula>
    </cfRule>
  </conditionalFormatting>
  <conditionalFormatting sqref="W345:W348 W374:W377 W403:W406 W432:W435 W461:W464 W490:W493 W519:W522 W548:W551 W577:W580">
    <cfRule type="containsText" dxfId="26127" priority="5845" stopIfTrue="1" operator="containsText" text="dsoy jktdh; fo|ky;ksa esa iz;ksx gsrq fu%'kqYd">
      <formula>NOT(ISERROR(SEARCH("dsoy jktdh; fo|ky;ksa esa iz;ksx gsrq fu%'kqYd",W345)))</formula>
    </cfRule>
    <cfRule type="containsText" dxfId="26126" priority="5846" stopIfTrue="1" operator="containsText" text="dsoy jktdh; fo|ky;ksa esa iz;ksx gsrq fu%'kqYd">
      <formula>NOT(ISERROR(SEARCH("dsoy jktdh; fo|ky;ksa esa iz;ksx gsrq fu%'kqYd",W345)))</formula>
    </cfRule>
    <cfRule type="containsText" dxfId="26125" priority="5847" stopIfTrue="1" operator="containsText" text="dsoy jktdh; fo|ky;ksa esa iz;ksx gsrq fu%'kqYd">
      <formula>NOT(ISERROR(SEARCH("dsoy jktdh; fo|ky;ksa esa iz;ksx gsrq fu%'kqYd",W345)))</formula>
    </cfRule>
    <cfRule type="containsText" dxfId="26124" priority="5848" stopIfTrue="1" operator="containsText" text="f'k{kk foHkkx jktLFkku">
      <formula>NOT(ISERROR(SEARCH("f'k{kk foHkkx jktLFkku",W345)))</formula>
    </cfRule>
    <cfRule type="containsText" dxfId="26123" priority="5849" stopIfTrue="1" operator="containsText" text="iw.kkZad">
      <formula>NOT(ISERROR(SEARCH("iw.kkZad",W345)))</formula>
    </cfRule>
  </conditionalFormatting>
  <conditionalFormatting sqref="O346:P346 O375:P375 O404:P404 O433:P433 O462:P462 O491:P491 O520:P520 O549:P549 O578:P578">
    <cfRule type="cellIs" dxfId="26122" priority="5844" stopIfTrue="1" operator="equal">
      <formula>0</formula>
    </cfRule>
  </conditionalFormatting>
  <conditionalFormatting sqref="O346:P346 O375:P375 O404:P404 O433:P433 O462:P462 O491:P491 O520:P520 O549:P549 O578:P578">
    <cfRule type="containsText" dxfId="26121" priority="5839" stopIfTrue="1" operator="containsText" text="dsoy jktdh; fo|ky;ksa esa iz;ksx gsrq fu%'kqYd">
      <formula>NOT(ISERROR(SEARCH("dsoy jktdh; fo|ky;ksa esa iz;ksx gsrq fu%'kqYd",O346)))</formula>
    </cfRule>
    <cfRule type="containsText" dxfId="26120" priority="5840" stopIfTrue="1" operator="containsText" text="dsoy jktdh; fo|ky;ksa esa iz;ksx gsrq fu%'kqYd">
      <formula>NOT(ISERROR(SEARCH("dsoy jktdh; fo|ky;ksa esa iz;ksx gsrq fu%'kqYd",O346)))</formula>
    </cfRule>
    <cfRule type="containsText" dxfId="26119" priority="5841" stopIfTrue="1" operator="containsText" text="dsoy jktdh; fo|ky;ksa esa iz;ksx gsrq fu%'kqYd">
      <formula>NOT(ISERROR(SEARCH("dsoy jktdh; fo|ky;ksa esa iz;ksx gsrq fu%'kqYd",O346)))</formula>
    </cfRule>
    <cfRule type="containsText" dxfId="26118" priority="5842" stopIfTrue="1" operator="containsText" text="f'k{kk foHkkx jktLFkku">
      <formula>NOT(ISERROR(SEARCH("f'k{kk foHkkx jktLFkku",O346)))</formula>
    </cfRule>
    <cfRule type="containsText" dxfId="26117" priority="5843" stopIfTrue="1" operator="containsText" text="iw.kkZad">
      <formula>NOT(ISERROR(SEARCH("iw.kkZad",O346)))</formula>
    </cfRule>
  </conditionalFormatting>
  <conditionalFormatting sqref="G332:G334 G361:G363 G390:G392 G419:G421 G448:G450 G477:G479 G506:G508 G535:G537 G564:G566">
    <cfRule type="expression" dxfId="26116" priority="5838">
      <formula>is(error)</formula>
    </cfRule>
  </conditionalFormatting>
  <conditionalFormatting sqref="G332:G334 G361:G363 G390:G392 G419:G421 G448:G450 G477:G479 G506:G508 G535:G537 G564:G566">
    <cfRule type="cellIs" dxfId="26115" priority="5837" operator="equal">
      <formula>0</formula>
    </cfRule>
  </conditionalFormatting>
  <conditionalFormatting sqref="G332:G334 G361:G363 G390:G392 G419:G421 G448:G450 G477:G479 G506:G508 G535:G537 G564:G566">
    <cfRule type="expression" dxfId="26114" priority="5836">
      <formula>ISERROR(G332)</formula>
    </cfRule>
  </conditionalFormatting>
  <conditionalFormatting sqref="K332:K334 K361:K363 K390:K392 K419:K421 K448:K450 K477:K479 K506:K508 K535:K537 K564:K566">
    <cfRule type="expression" dxfId="26113" priority="5835">
      <formula>is(error)</formula>
    </cfRule>
  </conditionalFormatting>
  <conditionalFormatting sqref="K332:K334 K361:K363 K390:K392 K419:K421 K448:K450 K477:K479 K506:K508 K535:K537 K564:K566">
    <cfRule type="cellIs" dxfId="26112" priority="5834" operator="equal">
      <formula>0</formula>
    </cfRule>
  </conditionalFormatting>
  <conditionalFormatting sqref="K332:K334 K361:K363 K390:K392 K419:K421 K448:K450 K477:K479 K506:K508 K535:K537 K564:K566">
    <cfRule type="expression" dxfId="26111" priority="5833">
      <formula>ISERROR(K332)</formula>
    </cfRule>
  </conditionalFormatting>
  <conditionalFormatting sqref="G336 G365 G394 G423 G452 G481 G510 G539 G568">
    <cfRule type="expression" dxfId="26110" priority="5832">
      <formula>is(error)</formula>
    </cfRule>
  </conditionalFormatting>
  <conditionalFormatting sqref="G336 G365 G394 G423 G452 G481 G510 G539 G568">
    <cfRule type="cellIs" dxfId="26109" priority="5831" operator="equal">
      <formula>0</formula>
    </cfRule>
  </conditionalFormatting>
  <conditionalFormatting sqref="G336 G365 G394 G423 G452 G481 G510 G539 G568">
    <cfRule type="expression" dxfId="26108" priority="5830">
      <formula>ISERROR(G336)</formula>
    </cfRule>
  </conditionalFormatting>
  <conditionalFormatting sqref="K336 K365 K394 K423 K452 K481 K510 K539 K568">
    <cfRule type="expression" dxfId="26107" priority="5829">
      <formula>is(error)</formula>
    </cfRule>
  </conditionalFormatting>
  <conditionalFormatting sqref="K336 K365 K394 K423 K452 K481 K510 K539 K568">
    <cfRule type="cellIs" dxfId="26106" priority="5828" operator="equal">
      <formula>0</formula>
    </cfRule>
  </conditionalFormatting>
  <conditionalFormatting sqref="K336 K365 K394 K423 K452 K481 K510 K539 K568">
    <cfRule type="expression" dxfId="26105" priority="5827">
      <formula>ISERROR(K336)</formula>
    </cfRule>
  </conditionalFormatting>
  <conditionalFormatting sqref="X331 X360 X389 X418 X447 X476 X505 X534 X563 U331:V331 U360:V360 U389:V389 U418:V418 U447:V447 U476:V476 U505:V505 U534:V534 U563:V563">
    <cfRule type="cellIs" dxfId="26104" priority="5826" stopIfTrue="1" operator="equal">
      <formula>0</formula>
    </cfRule>
  </conditionalFormatting>
  <conditionalFormatting sqref="X331 X360 X389 X418 X447 X476 X505 X534 X563 U331:V331 U360:V360 U389:V389 U418:V418 U447:V447 U476:V476 U505:V505 U534:V534 U563:V563">
    <cfRule type="containsText" dxfId="26103" priority="5821" stopIfTrue="1" operator="containsText" text="dsoy jktdh; fo|ky;ksa esa iz;ksx gsrq fu%'kqYd">
      <formula>NOT(ISERROR(SEARCH("dsoy jktdh; fo|ky;ksa esa iz;ksx gsrq fu%'kqYd",U331)))</formula>
    </cfRule>
    <cfRule type="containsText" dxfId="26102" priority="5822" stopIfTrue="1" operator="containsText" text="dsoy jktdh; fo|ky;ksa esa iz;ksx gsrq fu%'kqYd">
      <formula>NOT(ISERROR(SEARCH("dsoy jktdh; fo|ky;ksa esa iz;ksx gsrq fu%'kqYd",U331)))</formula>
    </cfRule>
    <cfRule type="containsText" dxfId="26101" priority="5823" stopIfTrue="1" operator="containsText" text="dsoy jktdh; fo|ky;ksa esa iz;ksx gsrq fu%'kqYd">
      <formula>NOT(ISERROR(SEARCH("dsoy jktdh; fo|ky;ksa esa iz;ksx gsrq fu%'kqYd",U331)))</formula>
    </cfRule>
    <cfRule type="containsText" dxfId="26100" priority="5824" stopIfTrue="1" operator="containsText" text="f'k{kk foHkkx jktLFkku">
      <formula>NOT(ISERROR(SEARCH("f'k{kk foHkkx jktLFkku",U331)))</formula>
    </cfRule>
    <cfRule type="containsText" dxfId="26099" priority="5825" stopIfTrue="1" operator="containsText" text="iw.kkZad">
      <formula>NOT(ISERROR(SEARCH("iw.kkZad",U331)))</formula>
    </cfRule>
  </conditionalFormatting>
  <conditionalFormatting sqref="X331 X360 X389 X418 X447 X476 X505 X534 X563 U331:V331 U360:V360 U389:V389 U418:V418 U447:V447 U476:V476 U505:V505 U534:V534 U563:V563">
    <cfRule type="cellIs" dxfId="26098" priority="5819" operator="equal">
      <formula>0</formula>
    </cfRule>
    <cfRule type="containsText" dxfId="26097" priority="5820" stopIfTrue="1" operator="containsText" text="false">
      <formula>NOT(ISERROR(SEARCH("false",U331)))</formula>
    </cfRule>
  </conditionalFormatting>
  <conditionalFormatting sqref="X331 X360 X389 X418 X447 X476 X505 X534 X563 U331:V331 U360:V360 U389:V389 U418:V418 U447:V447 U476:V476 U505:V505 U534:V534 U563:V563">
    <cfRule type="containsText" dxfId="26096" priority="5818" stopIfTrue="1" operator="containsText" text="izk;ks-">
      <formula>NOT(ISERROR(SEARCH("izk;ks-",U331)))</formula>
    </cfRule>
  </conditionalFormatting>
  <conditionalFormatting sqref="X335 X364 X393 X422 X451 X480 X509 X538 X567 U335:V335 U364:V364 U393:V393 U422:V422 U451:V451 U480:V480 U509:V509 U538:V538 U567:V567">
    <cfRule type="cellIs" dxfId="26095" priority="5817" stopIfTrue="1" operator="equal">
      <formula>0</formula>
    </cfRule>
  </conditionalFormatting>
  <conditionalFormatting sqref="X335 X364 X393 X422 X451 X480 X509 X538 X567 U335:V335 U364:V364 U393:V393 U422:V422 U451:V451 U480:V480 U509:V509 U538:V538 U567:V567">
    <cfRule type="containsText" dxfId="26094" priority="5812" stopIfTrue="1" operator="containsText" text="dsoy jktdh; fo|ky;ksa esa iz;ksx gsrq fu%'kqYd">
      <formula>NOT(ISERROR(SEARCH("dsoy jktdh; fo|ky;ksa esa iz;ksx gsrq fu%'kqYd",U335)))</formula>
    </cfRule>
    <cfRule type="containsText" dxfId="26093" priority="5813" stopIfTrue="1" operator="containsText" text="dsoy jktdh; fo|ky;ksa esa iz;ksx gsrq fu%'kqYd">
      <formula>NOT(ISERROR(SEARCH("dsoy jktdh; fo|ky;ksa esa iz;ksx gsrq fu%'kqYd",U335)))</formula>
    </cfRule>
    <cfRule type="containsText" dxfId="26092" priority="5814" stopIfTrue="1" operator="containsText" text="dsoy jktdh; fo|ky;ksa esa iz;ksx gsrq fu%'kqYd">
      <formula>NOT(ISERROR(SEARCH("dsoy jktdh; fo|ky;ksa esa iz;ksx gsrq fu%'kqYd",U335)))</formula>
    </cfRule>
    <cfRule type="containsText" dxfId="26091" priority="5815" stopIfTrue="1" operator="containsText" text="f'k{kk foHkkx jktLFkku">
      <formula>NOT(ISERROR(SEARCH("f'k{kk foHkkx jktLFkku",U335)))</formula>
    </cfRule>
    <cfRule type="containsText" dxfId="26090" priority="5816" stopIfTrue="1" operator="containsText" text="iw.kkZad">
      <formula>NOT(ISERROR(SEARCH("iw.kkZad",U335)))</formula>
    </cfRule>
  </conditionalFormatting>
  <conditionalFormatting sqref="X335 X364 X393 X422 X451 X480 X509 X538 X567 U335:V335 U364:V364 U393:V393 U422:V422 U451:V451 U480:V480 U509:V509 U538:V538 U567:V567">
    <cfRule type="cellIs" dxfId="26089" priority="5810" operator="equal">
      <formula>0</formula>
    </cfRule>
    <cfRule type="containsText" dxfId="26088" priority="5811" stopIfTrue="1" operator="containsText" text="false">
      <formula>NOT(ISERROR(SEARCH("false",U335)))</formula>
    </cfRule>
  </conditionalFormatting>
  <conditionalFormatting sqref="X335 X364 X393 X422 X451 X480 X509 X538 X567 U335:V335 U364:V364 U393:V393 U422:V422 U451:V451 U480:V480 U509:V509 U538:V538 U567:V567">
    <cfRule type="containsText" dxfId="26087" priority="5809" stopIfTrue="1" operator="containsText" text="izk;ks-">
      <formula>NOT(ISERROR(SEARCH("izk;ks-",U335)))</formula>
    </cfRule>
  </conditionalFormatting>
  <conditionalFormatting sqref="T332:T334 T361:T363 T390:T392 T419:T421 T448:T450 T477:T479 T506:T508 T535:T537 T564:T566">
    <cfRule type="expression" dxfId="26086" priority="5808">
      <formula>is(error)</formula>
    </cfRule>
  </conditionalFormatting>
  <conditionalFormatting sqref="T332:T334 T361:T363 T390:T392 T419:T421 T448:T450 T477:T479 T506:T508 T535:T537 T564:T566">
    <cfRule type="cellIs" dxfId="26085" priority="5807" operator="equal">
      <formula>0</formula>
    </cfRule>
  </conditionalFormatting>
  <conditionalFormatting sqref="T332:T334 T361:T363 T390:T392 T419:T421 T448:T450 T477:T479 T506:T508 T535:T537 T564:T566">
    <cfRule type="expression" dxfId="26084" priority="5806">
      <formula>ISERROR(T332)</formula>
    </cfRule>
  </conditionalFormatting>
  <conditionalFormatting sqref="X332:X334 X361:X363 X390:X392 X419:X421 X448:X450 X477:X479 X506:X508 X535:X537 X564:X566">
    <cfRule type="expression" dxfId="26083" priority="5805">
      <formula>is(error)</formula>
    </cfRule>
  </conditionalFormatting>
  <conditionalFormatting sqref="X332:X334 X361:X363 X390:X392 X419:X421 X448:X450 X477:X479 X506:X508 X535:X537 X564:X566">
    <cfRule type="cellIs" dxfId="26082" priority="5804" operator="equal">
      <formula>0</formula>
    </cfRule>
  </conditionalFormatting>
  <conditionalFormatting sqref="X332:X334 X361:X363 X390:X392 X419:X421 X448:X450 X477:X479 X506:X508 X535:X537 X564:X566">
    <cfRule type="expression" dxfId="26081" priority="5803">
      <formula>ISERROR(X332)</formula>
    </cfRule>
  </conditionalFormatting>
  <conditionalFormatting sqref="T336 T365 T394 T423 T452 T481 T510 T539 T568">
    <cfRule type="expression" dxfId="26080" priority="5802">
      <formula>is(error)</formula>
    </cfRule>
  </conditionalFormatting>
  <conditionalFormatting sqref="T336 T365 T394 T423 T452 T481 T510 T539 T568">
    <cfRule type="cellIs" dxfId="26079" priority="5801" operator="equal">
      <formula>0</formula>
    </cfRule>
  </conditionalFormatting>
  <conditionalFormatting sqref="T336 T365 T394 T423 T452 T481 T510 T539 T568">
    <cfRule type="expression" dxfId="26078" priority="5800">
      <formula>ISERROR(T336)</formula>
    </cfRule>
  </conditionalFormatting>
  <conditionalFormatting sqref="X336 X365 X394 X423 X452 X481 X510 X539 X568">
    <cfRule type="expression" dxfId="26077" priority="5799">
      <formula>is(error)</formula>
    </cfRule>
  </conditionalFormatting>
  <conditionalFormatting sqref="X336 X365 X394 X423 X452 X481 X510 X539 X568">
    <cfRule type="cellIs" dxfId="26076" priority="5798" operator="equal">
      <formula>0</formula>
    </cfRule>
  </conditionalFormatting>
  <conditionalFormatting sqref="X336 X365 X394 X423 X452 X481 X510 X539 X568">
    <cfRule type="expression" dxfId="26075" priority="5797">
      <formula>ISERROR(X336)</formula>
    </cfRule>
  </conditionalFormatting>
  <conditionalFormatting sqref="F588 K590 C586:C590 B603:D603 F603 H603 B584:B591 B604:C605 B593:C595 A581:A582">
    <cfRule type="cellIs" dxfId="26074" priority="5796" stopIfTrue="1" operator="equal">
      <formula>0</formula>
    </cfRule>
  </conditionalFormatting>
  <conditionalFormatting sqref="F588 K590 C586:C590 B603:D603 F603 H603 B584:B591 B604:C605 B593:C595 A581:A582">
    <cfRule type="containsText" dxfId="26073" priority="5791" stopIfTrue="1" operator="containsText" text="dsoy jktdh; fo|ky;ksa esa iz;ksx gsrq fu%'kqYd">
      <formula>NOT(ISERROR(SEARCH("dsoy jktdh; fo|ky;ksa esa iz;ksx gsrq fu%'kqYd",A581)))</formula>
    </cfRule>
    <cfRule type="containsText" dxfId="26072" priority="5792" stopIfTrue="1" operator="containsText" text="dsoy jktdh; fo|ky;ksa esa iz;ksx gsrq fu%'kqYd">
      <formula>NOT(ISERROR(SEARCH("dsoy jktdh; fo|ky;ksa esa iz;ksx gsrq fu%'kqYd",A581)))</formula>
    </cfRule>
    <cfRule type="containsText" dxfId="26071" priority="5793" stopIfTrue="1" operator="containsText" text="dsoy jktdh; fo|ky;ksa esa iz;ksx gsrq fu%'kqYd">
      <formula>NOT(ISERROR(SEARCH("dsoy jktdh; fo|ky;ksa esa iz;ksx gsrq fu%'kqYd",A581)))</formula>
    </cfRule>
    <cfRule type="containsText" dxfId="26070" priority="5794" stopIfTrue="1" operator="containsText" text="f'k{kk foHkkx jktLFkku">
      <formula>NOT(ISERROR(SEARCH("f'k{kk foHkkx jktLFkku",A581)))</formula>
    </cfRule>
    <cfRule type="containsText" dxfId="26069" priority="5795" stopIfTrue="1" operator="containsText" text="iw.kkZad">
      <formula>NOT(ISERROR(SEARCH("iw.kkZad",A581)))</formula>
    </cfRule>
  </conditionalFormatting>
  <conditionalFormatting sqref="B590:C590">
    <cfRule type="cellIs" dxfId="26068" priority="5789" operator="equal">
      <formula>0</formula>
    </cfRule>
    <cfRule type="containsText" dxfId="26067" priority="5790" stopIfTrue="1" operator="containsText" text="false">
      <formula>NOT(ISERROR(SEARCH("false",B590)))</formula>
    </cfRule>
  </conditionalFormatting>
  <conditionalFormatting sqref="G590">
    <cfRule type="cellIs" dxfId="26066" priority="5788" stopIfTrue="1" operator="equal">
      <formula>0</formula>
    </cfRule>
  </conditionalFormatting>
  <conditionalFormatting sqref="G590">
    <cfRule type="containsText" dxfId="26065" priority="5783" stopIfTrue="1" operator="containsText" text="dsoy jktdh; fo|ky;ksa esa iz;ksx gsrq fu%'kqYd">
      <formula>NOT(ISERROR(SEARCH("dsoy jktdh; fo|ky;ksa esa iz;ksx gsrq fu%'kqYd",G590)))</formula>
    </cfRule>
    <cfRule type="containsText" dxfId="26064" priority="5784" stopIfTrue="1" operator="containsText" text="dsoy jktdh; fo|ky;ksa esa iz;ksx gsrq fu%'kqYd">
      <formula>NOT(ISERROR(SEARCH("dsoy jktdh; fo|ky;ksa esa iz;ksx gsrq fu%'kqYd",G590)))</formula>
    </cfRule>
    <cfRule type="containsText" dxfId="26063" priority="5785" stopIfTrue="1" operator="containsText" text="dsoy jktdh; fo|ky;ksa esa iz;ksx gsrq fu%'kqYd">
      <formula>NOT(ISERROR(SEARCH("dsoy jktdh; fo|ky;ksa esa iz;ksx gsrq fu%'kqYd",G590)))</formula>
    </cfRule>
    <cfRule type="containsText" dxfId="26062" priority="5786" stopIfTrue="1" operator="containsText" text="f'k{kk foHkkx jktLFkku">
      <formula>NOT(ISERROR(SEARCH("f'k{kk foHkkx jktLFkku",G590)))</formula>
    </cfRule>
    <cfRule type="containsText" dxfId="26061" priority="5787" stopIfTrue="1" operator="containsText" text="iw.kkZad">
      <formula>NOT(ISERROR(SEARCH("iw.kkZad",G590)))</formula>
    </cfRule>
  </conditionalFormatting>
  <conditionalFormatting sqref="G590">
    <cfRule type="cellIs" dxfId="26060" priority="5781" operator="equal">
      <formula>0</formula>
    </cfRule>
    <cfRule type="containsText" dxfId="26059" priority="5782" stopIfTrue="1" operator="containsText" text="false">
      <formula>NOT(ISERROR(SEARCH("false",G590)))</formula>
    </cfRule>
  </conditionalFormatting>
  <conditionalFormatting sqref="G590">
    <cfRule type="containsText" dxfId="26058" priority="5780" stopIfTrue="1" operator="containsText" text="izk;ks-">
      <formula>NOT(ISERROR(SEARCH("izk;ks-",G590)))</formula>
    </cfRule>
  </conditionalFormatting>
  <conditionalFormatting sqref="J603">
    <cfRule type="cellIs" dxfId="26057" priority="5767" stopIfTrue="1" operator="equal">
      <formula>0</formula>
    </cfRule>
  </conditionalFormatting>
  <conditionalFormatting sqref="J603">
    <cfRule type="containsText" dxfId="26056" priority="5762" stopIfTrue="1" operator="containsText" text="dsoy jktdh; fo|ky;ksa esa iz;ksx gsrq fu%'kqYd">
      <formula>NOT(ISERROR(SEARCH("dsoy jktdh; fo|ky;ksa esa iz;ksx gsrq fu%'kqYd",J603)))</formula>
    </cfRule>
    <cfRule type="containsText" dxfId="26055" priority="5763" stopIfTrue="1" operator="containsText" text="dsoy jktdh; fo|ky;ksa esa iz;ksx gsrq fu%'kqYd">
      <formula>NOT(ISERROR(SEARCH("dsoy jktdh; fo|ky;ksa esa iz;ksx gsrq fu%'kqYd",J603)))</formula>
    </cfRule>
    <cfRule type="containsText" dxfId="26054" priority="5764" stopIfTrue="1" operator="containsText" text="dsoy jktdh; fo|ky;ksa esa iz;ksx gsrq fu%'kqYd">
      <formula>NOT(ISERROR(SEARCH("dsoy jktdh; fo|ky;ksa esa iz;ksx gsrq fu%'kqYd",J603)))</formula>
    </cfRule>
    <cfRule type="containsText" dxfId="26053" priority="5765" stopIfTrue="1" operator="containsText" text="f'k{kk foHkkx jktLFkku">
      <formula>NOT(ISERROR(SEARCH("f'k{kk foHkkx jktLFkku",J603)))</formula>
    </cfRule>
    <cfRule type="containsText" dxfId="26052" priority="5766" stopIfTrue="1" operator="containsText" text="iw.kkZad">
      <formula>NOT(ISERROR(SEARCH("iw.kkZad",J603)))</formula>
    </cfRule>
  </conditionalFormatting>
  <conditionalFormatting sqref="D604">
    <cfRule type="cellIs" dxfId="26051" priority="5761" stopIfTrue="1" operator="equal">
      <formula>0</formula>
    </cfRule>
  </conditionalFormatting>
  <conditionalFormatting sqref="D604">
    <cfRule type="containsText" dxfId="26050" priority="5756" stopIfTrue="1" operator="containsText" text="dsoy jktdh; fo|ky;ksa esa iz;ksx gsrq fu%'kqYd">
      <formula>NOT(ISERROR(SEARCH("dsoy jktdh; fo|ky;ksa esa iz;ksx gsrq fu%'kqYd",D604)))</formula>
    </cfRule>
    <cfRule type="containsText" dxfId="26049" priority="5757" stopIfTrue="1" operator="containsText" text="dsoy jktdh; fo|ky;ksa esa iz;ksx gsrq fu%'kqYd">
      <formula>NOT(ISERROR(SEARCH("dsoy jktdh; fo|ky;ksa esa iz;ksx gsrq fu%'kqYd",D604)))</formula>
    </cfRule>
    <cfRule type="containsText" dxfId="26048" priority="5758" stopIfTrue="1" operator="containsText" text="dsoy jktdh; fo|ky;ksa esa iz;ksx gsrq fu%'kqYd">
      <formula>NOT(ISERROR(SEARCH("dsoy jktdh; fo|ky;ksa esa iz;ksx gsrq fu%'kqYd",D604)))</formula>
    </cfRule>
    <cfRule type="containsText" dxfId="26047" priority="5759" stopIfTrue="1" operator="containsText" text="f'k{kk foHkkx jktLFkku">
      <formula>NOT(ISERROR(SEARCH("f'k{kk foHkkx jktLFkku",D604)))</formula>
    </cfRule>
    <cfRule type="containsText" dxfId="26046" priority="5760" stopIfTrue="1" operator="containsText" text="iw.kkZad">
      <formula>NOT(ISERROR(SEARCH("iw.kkZad",D604)))</formula>
    </cfRule>
  </conditionalFormatting>
  <conditionalFormatting sqref="F604">
    <cfRule type="cellIs" dxfId="26045" priority="5755" stopIfTrue="1" operator="equal">
      <formula>0</formula>
    </cfRule>
  </conditionalFormatting>
  <conditionalFormatting sqref="F604">
    <cfRule type="containsText" dxfId="26044" priority="5750" stopIfTrue="1" operator="containsText" text="dsoy jktdh; fo|ky;ksa esa iz;ksx gsrq fu%'kqYd">
      <formula>NOT(ISERROR(SEARCH("dsoy jktdh; fo|ky;ksa esa iz;ksx gsrq fu%'kqYd",F604)))</formula>
    </cfRule>
    <cfRule type="containsText" dxfId="26043" priority="5751" stopIfTrue="1" operator="containsText" text="dsoy jktdh; fo|ky;ksa esa iz;ksx gsrq fu%'kqYd">
      <formula>NOT(ISERROR(SEARCH("dsoy jktdh; fo|ky;ksa esa iz;ksx gsrq fu%'kqYd",F604)))</formula>
    </cfRule>
    <cfRule type="containsText" dxfId="26042" priority="5752" stopIfTrue="1" operator="containsText" text="dsoy jktdh; fo|ky;ksa esa iz;ksx gsrq fu%'kqYd">
      <formula>NOT(ISERROR(SEARCH("dsoy jktdh; fo|ky;ksa esa iz;ksx gsrq fu%'kqYd",F604)))</formula>
    </cfRule>
    <cfRule type="containsText" dxfId="26041" priority="5753" stopIfTrue="1" operator="containsText" text="f'k{kk foHkkx jktLFkku">
      <formula>NOT(ISERROR(SEARCH("f'k{kk foHkkx jktLFkku",F604)))</formula>
    </cfRule>
    <cfRule type="containsText" dxfId="26040" priority="5754" stopIfTrue="1" operator="containsText" text="iw.kkZad">
      <formula>NOT(ISERROR(SEARCH("iw.kkZad",F604)))</formula>
    </cfRule>
  </conditionalFormatting>
  <conditionalFormatting sqref="H604">
    <cfRule type="cellIs" dxfId="26039" priority="5749" stopIfTrue="1" operator="equal">
      <formula>0</formula>
    </cfRule>
  </conditionalFormatting>
  <conditionalFormatting sqref="H604">
    <cfRule type="containsText" dxfId="26038" priority="5744" stopIfTrue="1" operator="containsText" text="dsoy jktdh; fo|ky;ksa esa iz;ksx gsrq fu%'kqYd">
      <formula>NOT(ISERROR(SEARCH("dsoy jktdh; fo|ky;ksa esa iz;ksx gsrq fu%'kqYd",H604)))</formula>
    </cfRule>
    <cfRule type="containsText" dxfId="26037" priority="5745" stopIfTrue="1" operator="containsText" text="dsoy jktdh; fo|ky;ksa esa iz;ksx gsrq fu%'kqYd">
      <formula>NOT(ISERROR(SEARCH("dsoy jktdh; fo|ky;ksa esa iz;ksx gsrq fu%'kqYd",H604)))</formula>
    </cfRule>
    <cfRule type="containsText" dxfId="26036" priority="5746" stopIfTrue="1" operator="containsText" text="dsoy jktdh; fo|ky;ksa esa iz;ksx gsrq fu%'kqYd">
      <formula>NOT(ISERROR(SEARCH("dsoy jktdh; fo|ky;ksa esa iz;ksx gsrq fu%'kqYd",H604)))</formula>
    </cfRule>
    <cfRule type="containsText" dxfId="26035" priority="5747" stopIfTrue="1" operator="containsText" text="f'k{kk foHkkx jktLFkku">
      <formula>NOT(ISERROR(SEARCH("f'k{kk foHkkx jktLFkku",H604)))</formula>
    </cfRule>
    <cfRule type="containsText" dxfId="26034" priority="5748" stopIfTrue="1" operator="containsText" text="iw.kkZad">
      <formula>NOT(ISERROR(SEARCH("iw.kkZad",H604)))</formula>
    </cfRule>
  </conditionalFormatting>
  <conditionalFormatting sqref="J604">
    <cfRule type="cellIs" dxfId="26033" priority="5743" stopIfTrue="1" operator="equal">
      <formula>0</formula>
    </cfRule>
  </conditionalFormatting>
  <conditionalFormatting sqref="J604">
    <cfRule type="containsText" dxfId="26032" priority="5738" stopIfTrue="1" operator="containsText" text="dsoy jktdh; fo|ky;ksa esa iz;ksx gsrq fu%'kqYd">
      <formula>NOT(ISERROR(SEARCH("dsoy jktdh; fo|ky;ksa esa iz;ksx gsrq fu%'kqYd",J604)))</formula>
    </cfRule>
    <cfRule type="containsText" dxfId="26031" priority="5739" stopIfTrue="1" operator="containsText" text="dsoy jktdh; fo|ky;ksa esa iz;ksx gsrq fu%'kqYd">
      <formula>NOT(ISERROR(SEARCH("dsoy jktdh; fo|ky;ksa esa iz;ksx gsrq fu%'kqYd",J604)))</formula>
    </cfRule>
    <cfRule type="containsText" dxfId="26030" priority="5740" stopIfTrue="1" operator="containsText" text="dsoy jktdh; fo|ky;ksa esa iz;ksx gsrq fu%'kqYd">
      <formula>NOT(ISERROR(SEARCH("dsoy jktdh; fo|ky;ksa esa iz;ksx gsrq fu%'kqYd",J604)))</formula>
    </cfRule>
    <cfRule type="containsText" dxfId="26029" priority="5741" stopIfTrue="1" operator="containsText" text="f'k{kk foHkkx jktLFkku">
      <formula>NOT(ISERROR(SEARCH("f'k{kk foHkkx jktLFkku",J604)))</formula>
    </cfRule>
    <cfRule type="containsText" dxfId="26028" priority="5742" stopIfTrue="1" operator="containsText" text="iw.kkZad">
      <formula>NOT(ISERROR(SEARCH("iw.kkZad",J604)))</formula>
    </cfRule>
  </conditionalFormatting>
  <conditionalFormatting sqref="D605">
    <cfRule type="cellIs" dxfId="26027" priority="5737" stopIfTrue="1" operator="equal">
      <formula>0</formula>
    </cfRule>
  </conditionalFormatting>
  <conditionalFormatting sqref="D605">
    <cfRule type="containsText" dxfId="26026" priority="5732" stopIfTrue="1" operator="containsText" text="dsoy jktdh; fo|ky;ksa esa iz;ksx gsrq fu%'kqYd">
      <formula>NOT(ISERROR(SEARCH("dsoy jktdh; fo|ky;ksa esa iz;ksx gsrq fu%'kqYd",D605)))</formula>
    </cfRule>
    <cfRule type="containsText" dxfId="26025" priority="5733" stopIfTrue="1" operator="containsText" text="dsoy jktdh; fo|ky;ksa esa iz;ksx gsrq fu%'kqYd">
      <formula>NOT(ISERROR(SEARCH("dsoy jktdh; fo|ky;ksa esa iz;ksx gsrq fu%'kqYd",D605)))</formula>
    </cfRule>
    <cfRule type="containsText" dxfId="26024" priority="5734" stopIfTrue="1" operator="containsText" text="dsoy jktdh; fo|ky;ksa esa iz;ksx gsrq fu%'kqYd">
      <formula>NOT(ISERROR(SEARCH("dsoy jktdh; fo|ky;ksa esa iz;ksx gsrq fu%'kqYd",D605)))</formula>
    </cfRule>
    <cfRule type="containsText" dxfId="26023" priority="5735" stopIfTrue="1" operator="containsText" text="f'k{kk foHkkx jktLFkku">
      <formula>NOT(ISERROR(SEARCH("f'k{kk foHkkx jktLFkku",D605)))</formula>
    </cfRule>
    <cfRule type="containsText" dxfId="26022" priority="5736" stopIfTrue="1" operator="containsText" text="iw.kkZad">
      <formula>NOT(ISERROR(SEARCH("iw.kkZad",D605)))</formula>
    </cfRule>
  </conditionalFormatting>
  <conditionalFormatting sqref="F605">
    <cfRule type="cellIs" dxfId="26021" priority="5731" stopIfTrue="1" operator="equal">
      <formula>0</formula>
    </cfRule>
  </conditionalFormatting>
  <conditionalFormatting sqref="F605">
    <cfRule type="containsText" dxfId="26020" priority="5726" stopIfTrue="1" operator="containsText" text="dsoy jktdh; fo|ky;ksa esa iz;ksx gsrq fu%'kqYd">
      <formula>NOT(ISERROR(SEARCH("dsoy jktdh; fo|ky;ksa esa iz;ksx gsrq fu%'kqYd",F605)))</formula>
    </cfRule>
    <cfRule type="containsText" dxfId="26019" priority="5727" stopIfTrue="1" operator="containsText" text="dsoy jktdh; fo|ky;ksa esa iz;ksx gsrq fu%'kqYd">
      <formula>NOT(ISERROR(SEARCH("dsoy jktdh; fo|ky;ksa esa iz;ksx gsrq fu%'kqYd",F605)))</formula>
    </cfRule>
    <cfRule type="containsText" dxfId="26018" priority="5728" stopIfTrue="1" operator="containsText" text="dsoy jktdh; fo|ky;ksa esa iz;ksx gsrq fu%'kqYd">
      <formula>NOT(ISERROR(SEARCH("dsoy jktdh; fo|ky;ksa esa iz;ksx gsrq fu%'kqYd",F605)))</formula>
    </cfRule>
    <cfRule type="containsText" dxfId="26017" priority="5729" stopIfTrue="1" operator="containsText" text="f'k{kk foHkkx jktLFkku">
      <formula>NOT(ISERROR(SEARCH("f'k{kk foHkkx jktLFkku",F605)))</formula>
    </cfRule>
    <cfRule type="containsText" dxfId="26016" priority="5730" stopIfTrue="1" operator="containsText" text="iw.kkZad">
      <formula>NOT(ISERROR(SEARCH("iw.kkZad",F605)))</formula>
    </cfRule>
  </conditionalFormatting>
  <conditionalFormatting sqref="H605">
    <cfRule type="cellIs" dxfId="26015" priority="5725" stopIfTrue="1" operator="equal">
      <formula>0</formula>
    </cfRule>
  </conditionalFormatting>
  <conditionalFormatting sqref="H605">
    <cfRule type="containsText" dxfId="26014" priority="5720" stopIfTrue="1" operator="containsText" text="dsoy jktdh; fo|ky;ksa esa iz;ksx gsrq fu%'kqYd">
      <formula>NOT(ISERROR(SEARCH("dsoy jktdh; fo|ky;ksa esa iz;ksx gsrq fu%'kqYd",H605)))</formula>
    </cfRule>
    <cfRule type="containsText" dxfId="26013" priority="5721" stopIfTrue="1" operator="containsText" text="dsoy jktdh; fo|ky;ksa esa iz;ksx gsrq fu%'kqYd">
      <formula>NOT(ISERROR(SEARCH("dsoy jktdh; fo|ky;ksa esa iz;ksx gsrq fu%'kqYd",H605)))</formula>
    </cfRule>
    <cfRule type="containsText" dxfId="26012" priority="5722" stopIfTrue="1" operator="containsText" text="dsoy jktdh; fo|ky;ksa esa iz;ksx gsrq fu%'kqYd">
      <formula>NOT(ISERROR(SEARCH("dsoy jktdh; fo|ky;ksa esa iz;ksx gsrq fu%'kqYd",H605)))</formula>
    </cfRule>
    <cfRule type="containsText" dxfId="26011" priority="5723" stopIfTrue="1" operator="containsText" text="f'k{kk foHkkx jktLFkku">
      <formula>NOT(ISERROR(SEARCH("f'k{kk foHkkx jktLFkku",H605)))</formula>
    </cfRule>
    <cfRule type="containsText" dxfId="26010" priority="5724" stopIfTrue="1" operator="containsText" text="iw.kkZad">
      <formula>NOT(ISERROR(SEARCH("iw.kkZad",H605)))</formula>
    </cfRule>
  </conditionalFormatting>
  <conditionalFormatting sqref="J605">
    <cfRule type="cellIs" dxfId="26009" priority="5719" stopIfTrue="1" operator="equal">
      <formula>0</formula>
    </cfRule>
  </conditionalFormatting>
  <conditionalFormatting sqref="J605">
    <cfRule type="containsText" dxfId="26008" priority="5714" stopIfTrue="1" operator="containsText" text="dsoy jktdh; fo|ky;ksa esa iz;ksx gsrq fu%'kqYd">
      <formula>NOT(ISERROR(SEARCH("dsoy jktdh; fo|ky;ksa esa iz;ksx gsrq fu%'kqYd",J605)))</formula>
    </cfRule>
    <cfRule type="containsText" dxfId="26007" priority="5715" stopIfTrue="1" operator="containsText" text="dsoy jktdh; fo|ky;ksa esa iz;ksx gsrq fu%'kqYd">
      <formula>NOT(ISERROR(SEARCH("dsoy jktdh; fo|ky;ksa esa iz;ksx gsrq fu%'kqYd",J605)))</formula>
    </cfRule>
    <cfRule type="containsText" dxfId="26006" priority="5716" stopIfTrue="1" operator="containsText" text="dsoy jktdh; fo|ky;ksa esa iz;ksx gsrq fu%'kqYd">
      <formula>NOT(ISERROR(SEARCH("dsoy jktdh; fo|ky;ksa esa iz;ksx gsrq fu%'kqYd",J605)))</formula>
    </cfRule>
    <cfRule type="containsText" dxfId="26005" priority="5717" stopIfTrue="1" operator="containsText" text="f'k{kk foHkkx jktLFkku">
      <formula>NOT(ISERROR(SEARCH("f'k{kk foHkkx jktLFkku",J605)))</formula>
    </cfRule>
    <cfRule type="containsText" dxfId="26004" priority="5718" stopIfTrue="1" operator="containsText" text="iw.kkZad">
      <formula>NOT(ISERROR(SEARCH("iw.kkZad",J605)))</formula>
    </cfRule>
  </conditionalFormatting>
  <conditionalFormatting sqref="C597">
    <cfRule type="cellIs" dxfId="26003" priority="5713" stopIfTrue="1" operator="equal">
      <formula>0</formula>
    </cfRule>
  </conditionalFormatting>
  <conditionalFormatting sqref="C597">
    <cfRule type="containsText" dxfId="26002" priority="5708" stopIfTrue="1" operator="containsText" text="dsoy jktdh; fo|ky;ksa esa iz;ksx gsrq fu%'kqYd">
      <formula>NOT(ISERROR(SEARCH("dsoy jktdh; fo|ky;ksa esa iz;ksx gsrq fu%'kqYd",C597)))</formula>
    </cfRule>
    <cfRule type="containsText" dxfId="26001" priority="5709" stopIfTrue="1" operator="containsText" text="dsoy jktdh; fo|ky;ksa esa iz;ksx gsrq fu%'kqYd">
      <formula>NOT(ISERROR(SEARCH("dsoy jktdh; fo|ky;ksa esa iz;ksx gsrq fu%'kqYd",C597)))</formula>
    </cfRule>
    <cfRule type="containsText" dxfId="26000" priority="5710" stopIfTrue="1" operator="containsText" text="dsoy jktdh; fo|ky;ksa esa iz;ksx gsrq fu%'kqYd">
      <formula>NOT(ISERROR(SEARCH("dsoy jktdh; fo|ky;ksa esa iz;ksx gsrq fu%'kqYd",C597)))</formula>
    </cfRule>
    <cfRule type="containsText" dxfId="25999" priority="5711" stopIfTrue="1" operator="containsText" text="f'k{kk foHkkx jktLFkku">
      <formula>NOT(ISERROR(SEARCH("f'k{kk foHkkx jktLFkku",C597)))</formula>
    </cfRule>
    <cfRule type="containsText" dxfId="25998" priority="5712" stopIfTrue="1" operator="containsText" text="iw.kkZad">
      <formula>NOT(ISERROR(SEARCH("iw.kkZad",C597)))</formula>
    </cfRule>
  </conditionalFormatting>
  <conditionalFormatting sqref="B596">
    <cfRule type="cellIs" dxfId="25997" priority="5707" stopIfTrue="1" operator="equal">
      <formula>0</formula>
    </cfRule>
  </conditionalFormatting>
  <conditionalFormatting sqref="B596">
    <cfRule type="containsText" dxfId="25996" priority="5702" stopIfTrue="1" operator="containsText" text="dsoy jktdh; fo|ky;ksa esa iz;ksx gsrq fu%'kqYd">
      <formula>NOT(ISERROR(SEARCH("dsoy jktdh; fo|ky;ksa esa iz;ksx gsrq fu%'kqYd",B596)))</formula>
    </cfRule>
    <cfRule type="containsText" dxfId="25995" priority="5703" stopIfTrue="1" operator="containsText" text="dsoy jktdh; fo|ky;ksa esa iz;ksx gsrq fu%'kqYd">
      <formula>NOT(ISERROR(SEARCH("dsoy jktdh; fo|ky;ksa esa iz;ksx gsrq fu%'kqYd",B596)))</formula>
    </cfRule>
    <cfRule type="containsText" dxfId="25994" priority="5704" stopIfTrue="1" operator="containsText" text="dsoy jktdh; fo|ky;ksa esa iz;ksx gsrq fu%'kqYd">
      <formula>NOT(ISERROR(SEARCH("dsoy jktdh; fo|ky;ksa esa iz;ksx gsrq fu%'kqYd",B596)))</formula>
    </cfRule>
    <cfRule type="containsText" dxfId="25993" priority="5705" stopIfTrue="1" operator="containsText" text="f'k{kk foHkkx jktLFkku">
      <formula>NOT(ISERROR(SEARCH("f'k{kk foHkkx jktLFkku",B596)))</formula>
    </cfRule>
    <cfRule type="containsText" dxfId="25992" priority="5706" stopIfTrue="1" operator="containsText" text="iw.kkZad">
      <formula>NOT(ISERROR(SEARCH("iw.kkZad",B596)))</formula>
    </cfRule>
  </conditionalFormatting>
  <conditionalFormatting sqref="K592 D592:F592 H592:I592">
    <cfRule type="cellIs" dxfId="25991" priority="5701" stopIfTrue="1" operator="equal">
      <formula>0</formula>
    </cfRule>
  </conditionalFormatting>
  <conditionalFormatting sqref="K592 D592:F592 H592:I592">
    <cfRule type="containsText" dxfId="25990" priority="5696" stopIfTrue="1" operator="containsText" text="dsoy jktdh; fo|ky;ksa esa iz;ksx gsrq fu%'kqYd">
      <formula>NOT(ISERROR(SEARCH("dsoy jktdh; fo|ky;ksa esa iz;ksx gsrq fu%'kqYd",D592)))</formula>
    </cfRule>
    <cfRule type="containsText" dxfId="25989" priority="5697" stopIfTrue="1" operator="containsText" text="dsoy jktdh; fo|ky;ksa esa iz;ksx gsrq fu%'kqYd">
      <formula>NOT(ISERROR(SEARCH("dsoy jktdh; fo|ky;ksa esa iz;ksx gsrq fu%'kqYd",D592)))</formula>
    </cfRule>
    <cfRule type="containsText" dxfId="25988" priority="5698" stopIfTrue="1" operator="containsText" text="dsoy jktdh; fo|ky;ksa esa iz;ksx gsrq fu%'kqYd">
      <formula>NOT(ISERROR(SEARCH("dsoy jktdh; fo|ky;ksa esa iz;ksx gsrq fu%'kqYd",D592)))</formula>
    </cfRule>
    <cfRule type="containsText" dxfId="25987" priority="5699" stopIfTrue="1" operator="containsText" text="f'k{kk foHkkx jktLFkku">
      <formula>NOT(ISERROR(SEARCH("f'k{kk foHkkx jktLFkku",D592)))</formula>
    </cfRule>
    <cfRule type="containsText" dxfId="25986" priority="5700" stopIfTrue="1" operator="containsText" text="iw.kkZad">
      <formula>NOT(ISERROR(SEARCH("iw.kkZad",D592)))</formula>
    </cfRule>
  </conditionalFormatting>
  <conditionalFormatting sqref="K592 D592:F592 H592:I592">
    <cfRule type="cellIs" dxfId="25985" priority="5694" operator="equal">
      <formula>0</formula>
    </cfRule>
    <cfRule type="containsText" dxfId="25984" priority="5695" stopIfTrue="1" operator="containsText" text="false">
      <formula>NOT(ISERROR(SEARCH("false",D592)))</formula>
    </cfRule>
  </conditionalFormatting>
  <conditionalFormatting sqref="K592 D592:F592 H592:I592">
    <cfRule type="containsText" dxfId="25983" priority="5693" stopIfTrue="1" operator="containsText" text="izk;ks-">
      <formula>NOT(ISERROR(SEARCH("izk;ks-",D592)))</formula>
    </cfRule>
  </conditionalFormatting>
  <conditionalFormatting sqref="K599 D599:F599 H599:I599">
    <cfRule type="cellIs" dxfId="25982" priority="5692" stopIfTrue="1" operator="equal">
      <formula>0</formula>
    </cfRule>
  </conditionalFormatting>
  <conditionalFormatting sqref="K599 D599:F599 H599:I599">
    <cfRule type="containsText" dxfId="25981" priority="5687" stopIfTrue="1" operator="containsText" text="dsoy jktdh; fo|ky;ksa esa iz;ksx gsrq fu%'kqYd">
      <formula>NOT(ISERROR(SEARCH("dsoy jktdh; fo|ky;ksa esa iz;ksx gsrq fu%'kqYd",D599)))</formula>
    </cfRule>
    <cfRule type="containsText" dxfId="25980" priority="5688" stopIfTrue="1" operator="containsText" text="dsoy jktdh; fo|ky;ksa esa iz;ksx gsrq fu%'kqYd">
      <formula>NOT(ISERROR(SEARCH("dsoy jktdh; fo|ky;ksa esa iz;ksx gsrq fu%'kqYd",D599)))</formula>
    </cfRule>
    <cfRule type="containsText" dxfId="25979" priority="5689" stopIfTrue="1" operator="containsText" text="dsoy jktdh; fo|ky;ksa esa iz;ksx gsrq fu%'kqYd">
      <formula>NOT(ISERROR(SEARCH("dsoy jktdh; fo|ky;ksa esa iz;ksx gsrq fu%'kqYd",D599)))</formula>
    </cfRule>
    <cfRule type="containsText" dxfId="25978" priority="5690" stopIfTrue="1" operator="containsText" text="f'k{kk foHkkx jktLFkku">
      <formula>NOT(ISERROR(SEARCH("f'k{kk foHkkx jktLFkku",D599)))</formula>
    </cfRule>
    <cfRule type="containsText" dxfId="25977" priority="5691" stopIfTrue="1" operator="containsText" text="iw.kkZad">
      <formula>NOT(ISERROR(SEARCH("iw.kkZad",D599)))</formula>
    </cfRule>
  </conditionalFormatting>
  <conditionalFormatting sqref="K599 D599:F599 H599:I599">
    <cfRule type="cellIs" dxfId="25976" priority="5685" operator="equal">
      <formula>0</formula>
    </cfRule>
    <cfRule type="containsText" dxfId="25975" priority="5686" stopIfTrue="1" operator="containsText" text="false">
      <formula>NOT(ISERROR(SEARCH("false",D599)))</formula>
    </cfRule>
  </conditionalFormatting>
  <conditionalFormatting sqref="K599 D599:F599 H599:I599">
    <cfRule type="containsText" dxfId="25974" priority="5684" stopIfTrue="1" operator="containsText" text="izk;ks-">
      <formula>NOT(ISERROR(SEARCH("izk;ks-",D599)))</formula>
    </cfRule>
  </conditionalFormatting>
  <conditionalFormatting sqref="K596 D596:F596 H596:I596">
    <cfRule type="cellIs" dxfId="25973" priority="5683" stopIfTrue="1" operator="equal">
      <formula>0</formula>
    </cfRule>
  </conditionalFormatting>
  <conditionalFormatting sqref="K596 D596:F596 H596:I596">
    <cfRule type="containsText" dxfId="25972" priority="5678" stopIfTrue="1" operator="containsText" text="dsoy jktdh; fo|ky;ksa esa iz;ksx gsrq fu%'kqYd">
      <formula>NOT(ISERROR(SEARCH("dsoy jktdh; fo|ky;ksa esa iz;ksx gsrq fu%'kqYd",D596)))</formula>
    </cfRule>
    <cfRule type="containsText" dxfId="25971" priority="5679" stopIfTrue="1" operator="containsText" text="dsoy jktdh; fo|ky;ksa esa iz;ksx gsrq fu%'kqYd">
      <formula>NOT(ISERROR(SEARCH("dsoy jktdh; fo|ky;ksa esa iz;ksx gsrq fu%'kqYd",D596)))</formula>
    </cfRule>
    <cfRule type="containsText" dxfId="25970" priority="5680" stopIfTrue="1" operator="containsText" text="dsoy jktdh; fo|ky;ksa esa iz;ksx gsrq fu%'kqYd">
      <formula>NOT(ISERROR(SEARCH("dsoy jktdh; fo|ky;ksa esa iz;ksx gsrq fu%'kqYd",D596)))</formula>
    </cfRule>
    <cfRule type="containsText" dxfId="25969" priority="5681" stopIfTrue="1" operator="containsText" text="f'k{kk foHkkx jktLFkku">
      <formula>NOT(ISERROR(SEARCH("f'k{kk foHkkx jktLFkku",D596)))</formula>
    </cfRule>
    <cfRule type="containsText" dxfId="25968" priority="5682" stopIfTrue="1" operator="containsText" text="iw.kkZad">
      <formula>NOT(ISERROR(SEARCH("iw.kkZad",D596)))</formula>
    </cfRule>
  </conditionalFormatting>
  <conditionalFormatting sqref="K596 D596:F596 H596:I596">
    <cfRule type="cellIs" dxfId="25967" priority="5676" operator="equal">
      <formula>0</formula>
    </cfRule>
    <cfRule type="containsText" dxfId="25966" priority="5677" stopIfTrue="1" operator="containsText" text="false">
      <formula>NOT(ISERROR(SEARCH("false",D596)))</formula>
    </cfRule>
  </conditionalFormatting>
  <conditionalFormatting sqref="K596 D596:F596 H596:I596">
    <cfRule type="containsText" dxfId="25965" priority="5675" stopIfTrue="1" operator="containsText" text="izk;ks-">
      <formula>NOT(ISERROR(SEARCH("izk;ks-",D596)))</formula>
    </cfRule>
  </conditionalFormatting>
  <conditionalFormatting sqref="D606:D609">
    <cfRule type="cellIs" dxfId="25964" priority="5674" stopIfTrue="1" operator="equal">
      <formula>0</formula>
    </cfRule>
  </conditionalFormatting>
  <conditionalFormatting sqref="D606:D609">
    <cfRule type="containsText" dxfId="25963" priority="5669" stopIfTrue="1" operator="containsText" text="dsoy jktdh; fo|ky;ksa esa iz;ksx gsrq fu%'kqYd">
      <formula>NOT(ISERROR(SEARCH("dsoy jktdh; fo|ky;ksa esa iz;ksx gsrq fu%'kqYd",D606)))</formula>
    </cfRule>
    <cfRule type="containsText" dxfId="25962" priority="5670" stopIfTrue="1" operator="containsText" text="dsoy jktdh; fo|ky;ksa esa iz;ksx gsrq fu%'kqYd">
      <formula>NOT(ISERROR(SEARCH("dsoy jktdh; fo|ky;ksa esa iz;ksx gsrq fu%'kqYd",D606)))</formula>
    </cfRule>
    <cfRule type="containsText" dxfId="25961" priority="5671" stopIfTrue="1" operator="containsText" text="dsoy jktdh; fo|ky;ksa esa iz;ksx gsrq fu%'kqYd">
      <formula>NOT(ISERROR(SEARCH("dsoy jktdh; fo|ky;ksa esa iz;ksx gsrq fu%'kqYd",D606)))</formula>
    </cfRule>
    <cfRule type="containsText" dxfId="25960" priority="5672" stopIfTrue="1" operator="containsText" text="f'k{kk foHkkx jktLFkku">
      <formula>NOT(ISERROR(SEARCH("f'k{kk foHkkx jktLFkku",D606)))</formula>
    </cfRule>
    <cfRule type="containsText" dxfId="25959" priority="5673" stopIfTrue="1" operator="containsText" text="iw.kkZad">
      <formula>NOT(ISERROR(SEARCH("iw.kkZad",D606)))</formula>
    </cfRule>
  </conditionalFormatting>
  <conditionalFormatting sqref="F606:F609">
    <cfRule type="cellIs" dxfId="25958" priority="5668" stopIfTrue="1" operator="equal">
      <formula>0</formula>
    </cfRule>
  </conditionalFormatting>
  <conditionalFormatting sqref="F606:F609">
    <cfRule type="containsText" dxfId="25957" priority="5663" stopIfTrue="1" operator="containsText" text="dsoy jktdh; fo|ky;ksa esa iz;ksx gsrq fu%'kqYd">
      <formula>NOT(ISERROR(SEARCH("dsoy jktdh; fo|ky;ksa esa iz;ksx gsrq fu%'kqYd",F606)))</formula>
    </cfRule>
    <cfRule type="containsText" dxfId="25956" priority="5664" stopIfTrue="1" operator="containsText" text="dsoy jktdh; fo|ky;ksa esa iz;ksx gsrq fu%'kqYd">
      <formula>NOT(ISERROR(SEARCH("dsoy jktdh; fo|ky;ksa esa iz;ksx gsrq fu%'kqYd",F606)))</formula>
    </cfRule>
    <cfRule type="containsText" dxfId="25955" priority="5665" stopIfTrue="1" operator="containsText" text="dsoy jktdh; fo|ky;ksa esa iz;ksx gsrq fu%'kqYd">
      <formula>NOT(ISERROR(SEARCH("dsoy jktdh; fo|ky;ksa esa iz;ksx gsrq fu%'kqYd",F606)))</formula>
    </cfRule>
    <cfRule type="containsText" dxfId="25954" priority="5666" stopIfTrue="1" operator="containsText" text="f'k{kk foHkkx jktLFkku">
      <formula>NOT(ISERROR(SEARCH("f'k{kk foHkkx jktLFkku",F606)))</formula>
    </cfRule>
    <cfRule type="containsText" dxfId="25953" priority="5667" stopIfTrue="1" operator="containsText" text="iw.kkZad">
      <formula>NOT(ISERROR(SEARCH("iw.kkZad",F606)))</formula>
    </cfRule>
  </conditionalFormatting>
  <conditionalFormatting sqref="H606:H609">
    <cfRule type="cellIs" dxfId="25952" priority="5662" stopIfTrue="1" operator="equal">
      <formula>0</formula>
    </cfRule>
  </conditionalFormatting>
  <conditionalFormatting sqref="H606:H609">
    <cfRule type="containsText" dxfId="25951" priority="5657" stopIfTrue="1" operator="containsText" text="dsoy jktdh; fo|ky;ksa esa iz;ksx gsrq fu%'kqYd">
      <formula>NOT(ISERROR(SEARCH("dsoy jktdh; fo|ky;ksa esa iz;ksx gsrq fu%'kqYd",H606)))</formula>
    </cfRule>
    <cfRule type="containsText" dxfId="25950" priority="5658" stopIfTrue="1" operator="containsText" text="dsoy jktdh; fo|ky;ksa esa iz;ksx gsrq fu%'kqYd">
      <formula>NOT(ISERROR(SEARCH("dsoy jktdh; fo|ky;ksa esa iz;ksx gsrq fu%'kqYd",H606)))</formula>
    </cfRule>
    <cfRule type="containsText" dxfId="25949" priority="5659" stopIfTrue="1" operator="containsText" text="dsoy jktdh; fo|ky;ksa esa iz;ksx gsrq fu%'kqYd">
      <formula>NOT(ISERROR(SEARCH("dsoy jktdh; fo|ky;ksa esa iz;ksx gsrq fu%'kqYd",H606)))</formula>
    </cfRule>
    <cfRule type="containsText" dxfId="25948" priority="5660" stopIfTrue="1" operator="containsText" text="f'k{kk foHkkx jktLFkku">
      <formula>NOT(ISERROR(SEARCH("f'k{kk foHkkx jktLFkku",H606)))</formula>
    </cfRule>
    <cfRule type="containsText" dxfId="25947" priority="5661" stopIfTrue="1" operator="containsText" text="iw.kkZad">
      <formula>NOT(ISERROR(SEARCH("iw.kkZad",H606)))</formula>
    </cfRule>
  </conditionalFormatting>
  <conditionalFormatting sqref="J606:J609">
    <cfRule type="cellIs" dxfId="25946" priority="5656" stopIfTrue="1" operator="equal">
      <formula>0</formula>
    </cfRule>
  </conditionalFormatting>
  <conditionalFormatting sqref="J606:J609">
    <cfRule type="containsText" dxfId="25945" priority="5651" stopIfTrue="1" operator="containsText" text="dsoy jktdh; fo|ky;ksa esa iz;ksx gsrq fu%'kqYd">
      <formula>NOT(ISERROR(SEARCH("dsoy jktdh; fo|ky;ksa esa iz;ksx gsrq fu%'kqYd",J606)))</formula>
    </cfRule>
    <cfRule type="containsText" dxfId="25944" priority="5652" stopIfTrue="1" operator="containsText" text="dsoy jktdh; fo|ky;ksa esa iz;ksx gsrq fu%'kqYd">
      <formula>NOT(ISERROR(SEARCH("dsoy jktdh; fo|ky;ksa esa iz;ksx gsrq fu%'kqYd",J606)))</formula>
    </cfRule>
    <cfRule type="containsText" dxfId="25943" priority="5653" stopIfTrue="1" operator="containsText" text="dsoy jktdh; fo|ky;ksa esa iz;ksx gsrq fu%'kqYd">
      <formula>NOT(ISERROR(SEARCH("dsoy jktdh; fo|ky;ksa esa iz;ksx gsrq fu%'kqYd",J606)))</formula>
    </cfRule>
    <cfRule type="containsText" dxfId="25942" priority="5654" stopIfTrue="1" operator="containsText" text="f'k{kk foHkkx jktLFkku">
      <formula>NOT(ISERROR(SEARCH("f'k{kk foHkkx jktLFkku",J606)))</formula>
    </cfRule>
    <cfRule type="containsText" dxfId="25941" priority="5655" stopIfTrue="1" operator="containsText" text="iw.kkZad">
      <formula>NOT(ISERROR(SEARCH("iw.kkZad",J606)))</formula>
    </cfRule>
  </conditionalFormatting>
  <conditionalFormatting sqref="B607:C607">
    <cfRule type="cellIs" dxfId="25940" priority="5650" stopIfTrue="1" operator="equal">
      <formula>0</formula>
    </cfRule>
  </conditionalFormatting>
  <conditionalFormatting sqref="B607:C607">
    <cfRule type="containsText" dxfId="25939" priority="5645" stopIfTrue="1" operator="containsText" text="dsoy jktdh; fo|ky;ksa esa iz;ksx gsrq fu%'kqYd">
      <formula>NOT(ISERROR(SEARCH("dsoy jktdh; fo|ky;ksa esa iz;ksx gsrq fu%'kqYd",B607)))</formula>
    </cfRule>
    <cfRule type="containsText" dxfId="25938" priority="5646" stopIfTrue="1" operator="containsText" text="dsoy jktdh; fo|ky;ksa esa iz;ksx gsrq fu%'kqYd">
      <formula>NOT(ISERROR(SEARCH("dsoy jktdh; fo|ky;ksa esa iz;ksx gsrq fu%'kqYd",B607)))</formula>
    </cfRule>
    <cfRule type="containsText" dxfId="25937" priority="5647" stopIfTrue="1" operator="containsText" text="dsoy jktdh; fo|ky;ksa esa iz;ksx gsrq fu%'kqYd">
      <formula>NOT(ISERROR(SEARCH("dsoy jktdh; fo|ky;ksa esa iz;ksx gsrq fu%'kqYd",B607)))</formula>
    </cfRule>
    <cfRule type="containsText" dxfId="25936" priority="5648" stopIfTrue="1" operator="containsText" text="f'k{kk foHkkx jktLFkku">
      <formula>NOT(ISERROR(SEARCH("f'k{kk foHkkx jktLFkku",B607)))</formula>
    </cfRule>
    <cfRule type="containsText" dxfId="25935" priority="5649" stopIfTrue="1" operator="containsText" text="iw.kkZad">
      <formula>NOT(ISERROR(SEARCH("iw.kkZad",B607)))</formula>
    </cfRule>
  </conditionalFormatting>
  <conditionalFormatting sqref="S588 X590 P586:P590 O603:Q603 S603 U603 O584:O591 O604:P605 O593:P595 N581:N582">
    <cfRule type="cellIs" dxfId="25934" priority="5644" stopIfTrue="1" operator="equal">
      <formula>0</formula>
    </cfRule>
  </conditionalFormatting>
  <conditionalFormatting sqref="S588 X590 P586:P590 O603:Q603 S603 U603 O584:O591 O604:P605 O593:P595 N581:N582">
    <cfRule type="containsText" dxfId="25933" priority="5639" stopIfTrue="1" operator="containsText" text="dsoy jktdh; fo|ky;ksa esa iz;ksx gsrq fu%'kqYd">
      <formula>NOT(ISERROR(SEARCH("dsoy jktdh; fo|ky;ksa esa iz;ksx gsrq fu%'kqYd",N581)))</formula>
    </cfRule>
    <cfRule type="containsText" dxfId="25932" priority="5640" stopIfTrue="1" operator="containsText" text="dsoy jktdh; fo|ky;ksa esa iz;ksx gsrq fu%'kqYd">
      <formula>NOT(ISERROR(SEARCH("dsoy jktdh; fo|ky;ksa esa iz;ksx gsrq fu%'kqYd",N581)))</formula>
    </cfRule>
    <cfRule type="containsText" dxfId="25931" priority="5641" stopIfTrue="1" operator="containsText" text="dsoy jktdh; fo|ky;ksa esa iz;ksx gsrq fu%'kqYd">
      <formula>NOT(ISERROR(SEARCH("dsoy jktdh; fo|ky;ksa esa iz;ksx gsrq fu%'kqYd",N581)))</formula>
    </cfRule>
    <cfRule type="containsText" dxfId="25930" priority="5642" stopIfTrue="1" operator="containsText" text="f'k{kk foHkkx jktLFkku">
      <formula>NOT(ISERROR(SEARCH("f'k{kk foHkkx jktLFkku",N581)))</formula>
    </cfRule>
    <cfRule type="containsText" dxfId="25929" priority="5643" stopIfTrue="1" operator="containsText" text="iw.kkZad">
      <formula>NOT(ISERROR(SEARCH("iw.kkZad",N581)))</formula>
    </cfRule>
  </conditionalFormatting>
  <conditionalFormatting sqref="O590:P590">
    <cfRule type="cellIs" dxfId="25928" priority="5637" operator="equal">
      <formula>0</formula>
    </cfRule>
    <cfRule type="containsText" dxfId="25927" priority="5638" stopIfTrue="1" operator="containsText" text="false">
      <formula>NOT(ISERROR(SEARCH("false",O590)))</formula>
    </cfRule>
  </conditionalFormatting>
  <conditionalFormatting sqref="T590">
    <cfRule type="cellIs" dxfId="25926" priority="5636" stopIfTrue="1" operator="equal">
      <formula>0</formula>
    </cfRule>
  </conditionalFormatting>
  <conditionalFormatting sqref="T590">
    <cfRule type="containsText" dxfId="25925" priority="5631" stopIfTrue="1" operator="containsText" text="dsoy jktdh; fo|ky;ksa esa iz;ksx gsrq fu%'kqYd">
      <formula>NOT(ISERROR(SEARCH("dsoy jktdh; fo|ky;ksa esa iz;ksx gsrq fu%'kqYd",T590)))</formula>
    </cfRule>
    <cfRule type="containsText" dxfId="25924" priority="5632" stopIfTrue="1" operator="containsText" text="dsoy jktdh; fo|ky;ksa esa iz;ksx gsrq fu%'kqYd">
      <formula>NOT(ISERROR(SEARCH("dsoy jktdh; fo|ky;ksa esa iz;ksx gsrq fu%'kqYd",T590)))</formula>
    </cfRule>
    <cfRule type="containsText" dxfId="25923" priority="5633" stopIfTrue="1" operator="containsText" text="dsoy jktdh; fo|ky;ksa esa iz;ksx gsrq fu%'kqYd">
      <formula>NOT(ISERROR(SEARCH("dsoy jktdh; fo|ky;ksa esa iz;ksx gsrq fu%'kqYd",T590)))</formula>
    </cfRule>
    <cfRule type="containsText" dxfId="25922" priority="5634" stopIfTrue="1" operator="containsText" text="f'k{kk foHkkx jktLFkku">
      <formula>NOT(ISERROR(SEARCH("f'k{kk foHkkx jktLFkku",T590)))</formula>
    </cfRule>
    <cfRule type="containsText" dxfId="25921" priority="5635" stopIfTrue="1" operator="containsText" text="iw.kkZad">
      <formula>NOT(ISERROR(SEARCH("iw.kkZad",T590)))</formula>
    </cfRule>
  </conditionalFormatting>
  <conditionalFormatting sqref="T590">
    <cfRule type="cellIs" dxfId="25920" priority="5629" operator="equal">
      <formula>0</formula>
    </cfRule>
    <cfRule type="containsText" dxfId="25919" priority="5630" stopIfTrue="1" operator="containsText" text="false">
      <formula>NOT(ISERROR(SEARCH("false",T590)))</formula>
    </cfRule>
  </conditionalFormatting>
  <conditionalFormatting sqref="T590">
    <cfRule type="containsText" dxfId="25918" priority="5628" stopIfTrue="1" operator="containsText" text="izk;ks-">
      <formula>NOT(ISERROR(SEARCH("izk;ks-",T590)))</formula>
    </cfRule>
  </conditionalFormatting>
  <conditionalFormatting sqref="W603">
    <cfRule type="cellIs" dxfId="25917" priority="5615" stopIfTrue="1" operator="equal">
      <formula>0</formula>
    </cfRule>
  </conditionalFormatting>
  <conditionalFormatting sqref="W603">
    <cfRule type="containsText" dxfId="25916" priority="5610" stopIfTrue="1" operator="containsText" text="dsoy jktdh; fo|ky;ksa esa iz;ksx gsrq fu%'kqYd">
      <formula>NOT(ISERROR(SEARCH("dsoy jktdh; fo|ky;ksa esa iz;ksx gsrq fu%'kqYd",W603)))</formula>
    </cfRule>
    <cfRule type="containsText" dxfId="25915" priority="5611" stopIfTrue="1" operator="containsText" text="dsoy jktdh; fo|ky;ksa esa iz;ksx gsrq fu%'kqYd">
      <formula>NOT(ISERROR(SEARCH("dsoy jktdh; fo|ky;ksa esa iz;ksx gsrq fu%'kqYd",W603)))</formula>
    </cfRule>
    <cfRule type="containsText" dxfId="25914" priority="5612" stopIfTrue="1" operator="containsText" text="dsoy jktdh; fo|ky;ksa esa iz;ksx gsrq fu%'kqYd">
      <formula>NOT(ISERROR(SEARCH("dsoy jktdh; fo|ky;ksa esa iz;ksx gsrq fu%'kqYd",W603)))</formula>
    </cfRule>
    <cfRule type="containsText" dxfId="25913" priority="5613" stopIfTrue="1" operator="containsText" text="f'k{kk foHkkx jktLFkku">
      <formula>NOT(ISERROR(SEARCH("f'k{kk foHkkx jktLFkku",W603)))</formula>
    </cfRule>
    <cfRule type="containsText" dxfId="25912" priority="5614" stopIfTrue="1" operator="containsText" text="iw.kkZad">
      <formula>NOT(ISERROR(SEARCH("iw.kkZad",W603)))</formula>
    </cfRule>
  </conditionalFormatting>
  <conditionalFormatting sqref="Q604">
    <cfRule type="cellIs" dxfId="25911" priority="5609" stopIfTrue="1" operator="equal">
      <formula>0</formula>
    </cfRule>
  </conditionalFormatting>
  <conditionalFormatting sqref="Q604">
    <cfRule type="containsText" dxfId="25910" priority="5604" stopIfTrue="1" operator="containsText" text="dsoy jktdh; fo|ky;ksa esa iz;ksx gsrq fu%'kqYd">
      <formula>NOT(ISERROR(SEARCH("dsoy jktdh; fo|ky;ksa esa iz;ksx gsrq fu%'kqYd",Q604)))</formula>
    </cfRule>
    <cfRule type="containsText" dxfId="25909" priority="5605" stopIfTrue="1" operator="containsText" text="dsoy jktdh; fo|ky;ksa esa iz;ksx gsrq fu%'kqYd">
      <formula>NOT(ISERROR(SEARCH("dsoy jktdh; fo|ky;ksa esa iz;ksx gsrq fu%'kqYd",Q604)))</formula>
    </cfRule>
    <cfRule type="containsText" dxfId="25908" priority="5606" stopIfTrue="1" operator="containsText" text="dsoy jktdh; fo|ky;ksa esa iz;ksx gsrq fu%'kqYd">
      <formula>NOT(ISERROR(SEARCH("dsoy jktdh; fo|ky;ksa esa iz;ksx gsrq fu%'kqYd",Q604)))</formula>
    </cfRule>
    <cfRule type="containsText" dxfId="25907" priority="5607" stopIfTrue="1" operator="containsText" text="f'k{kk foHkkx jktLFkku">
      <formula>NOT(ISERROR(SEARCH("f'k{kk foHkkx jktLFkku",Q604)))</formula>
    </cfRule>
    <cfRule type="containsText" dxfId="25906" priority="5608" stopIfTrue="1" operator="containsText" text="iw.kkZad">
      <formula>NOT(ISERROR(SEARCH("iw.kkZad",Q604)))</formula>
    </cfRule>
  </conditionalFormatting>
  <conditionalFormatting sqref="S604">
    <cfRule type="cellIs" dxfId="25905" priority="5603" stopIfTrue="1" operator="equal">
      <formula>0</formula>
    </cfRule>
  </conditionalFormatting>
  <conditionalFormatting sqref="S604">
    <cfRule type="containsText" dxfId="25904" priority="5598" stopIfTrue="1" operator="containsText" text="dsoy jktdh; fo|ky;ksa esa iz;ksx gsrq fu%'kqYd">
      <formula>NOT(ISERROR(SEARCH("dsoy jktdh; fo|ky;ksa esa iz;ksx gsrq fu%'kqYd",S604)))</formula>
    </cfRule>
    <cfRule type="containsText" dxfId="25903" priority="5599" stopIfTrue="1" operator="containsText" text="dsoy jktdh; fo|ky;ksa esa iz;ksx gsrq fu%'kqYd">
      <formula>NOT(ISERROR(SEARCH("dsoy jktdh; fo|ky;ksa esa iz;ksx gsrq fu%'kqYd",S604)))</formula>
    </cfRule>
    <cfRule type="containsText" dxfId="25902" priority="5600" stopIfTrue="1" operator="containsText" text="dsoy jktdh; fo|ky;ksa esa iz;ksx gsrq fu%'kqYd">
      <formula>NOT(ISERROR(SEARCH("dsoy jktdh; fo|ky;ksa esa iz;ksx gsrq fu%'kqYd",S604)))</formula>
    </cfRule>
    <cfRule type="containsText" dxfId="25901" priority="5601" stopIfTrue="1" operator="containsText" text="f'k{kk foHkkx jktLFkku">
      <formula>NOT(ISERROR(SEARCH("f'k{kk foHkkx jktLFkku",S604)))</formula>
    </cfRule>
    <cfRule type="containsText" dxfId="25900" priority="5602" stopIfTrue="1" operator="containsText" text="iw.kkZad">
      <formula>NOT(ISERROR(SEARCH("iw.kkZad",S604)))</formula>
    </cfRule>
  </conditionalFormatting>
  <conditionalFormatting sqref="U604">
    <cfRule type="cellIs" dxfId="25899" priority="5597" stopIfTrue="1" operator="equal">
      <formula>0</formula>
    </cfRule>
  </conditionalFormatting>
  <conditionalFormatting sqref="U604">
    <cfRule type="containsText" dxfId="25898" priority="5592" stopIfTrue="1" operator="containsText" text="dsoy jktdh; fo|ky;ksa esa iz;ksx gsrq fu%'kqYd">
      <formula>NOT(ISERROR(SEARCH("dsoy jktdh; fo|ky;ksa esa iz;ksx gsrq fu%'kqYd",U604)))</formula>
    </cfRule>
    <cfRule type="containsText" dxfId="25897" priority="5593" stopIfTrue="1" operator="containsText" text="dsoy jktdh; fo|ky;ksa esa iz;ksx gsrq fu%'kqYd">
      <formula>NOT(ISERROR(SEARCH("dsoy jktdh; fo|ky;ksa esa iz;ksx gsrq fu%'kqYd",U604)))</formula>
    </cfRule>
    <cfRule type="containsText" dxfId="25896" priority="5594" stopIfTrue="1" operator="containsText" text="dsoy jktdh; fo|ky;ksa esa iz;ksx gsrq fu%'kqYd">
      <formula>NOT(ISERROR(SEARCH("dsoy jktdh; fo|ky;ksa esa iz;ksx gsrq fu%'kqYd",U604)))</formula>
    </cfRule>
    <cfRule type="containsText" dxfId="25895" priority="5595" stopIfTrue="1" operator="containsText" text="f'k{kk foHkkx jktLFkku">
      <formula>NOT(ISERROR(SEARCH("f'k{kk foHkkx jktLFkku",U604)))</formula>
    </cfRule>
    <cfRule type="containsText" dxfId="25894" priority="5596" stopIfTrue="1" operator="containsText" text="iw.kkZad">
      <formula>NOT(ISERROR(SEARCH("iw.kkZad",U604)))</formula>
    </cfRule>
  </conditionalFormatting>
  <conditionalFormatting sqref="W604">
    <cfRule type="cellIs" dxfId="25893" priority="5591" stopIfTrue="1" operator="equal">
      <formula>0</formula>
    </cfRule>
  </conditionalFormatting>
  <conditionalFormatting sqref="W604">
    <cfRule type="containsText" dxfId="25892" priority="5586" stopIfTrue="1" operator="containsText" text="dsoy jktdh; fo|ky;ksa esa iz;ksx gsrq fu%'kqYd">
      <formula>NOT(ISERROR(SEARCH("dsoy jktdh; fo|ky;ksa esa iz;ksx gsrq fu%'kqYd",W604)))</formula>
    </cfRule>
    <cfRule type="containsText" dxfId="25891" priority="5587" stopIfTrue="1" operator="containsText" text="dsoy jktdh; fo|ky;ksa esa iz;ksx gsrq fu%'kqYd">
      <formula>NOT(ISERROR(SEARCH("dsoy jktdh; fo|ky;ksa esa iz;ksx gsrq fu%'kqYd",W604)))</formula>
    </cfRule>
    <cfRule type="containsText" dxfId="25890" priority="5588" stopIfTrue="1" operator="containsText" text="dsoy jktdh; fo|ky;ksa esa iz;ksx gsrq fu%'kqYd">
      <formula>NOT(ISERROR(SEARCH("dsoy jktdh; fo|ky;ksa esa iz;ksx gsrq fu%'kqYd",W604)))</formula>
    </cfRule>
    <cfRule type="containsText" dxfId="25889" priority="5589" stopIfTrue="1" operator="containsText" text="f'k{kk foHkkx jktLFkku">
      <formula>NOT(ISERROR(SEARCH("f'k{kk foHkkx jktLFkku",W604)))</formula>
    </cfRule>
    <cfRule type="containsText" dxfId="25888" priority="5590" stopIfTrue="1" operator="containsText" text="iw.kkZad">
      <formula>NOT(ISERROR(SEARCH("iw.kkZad",W604)))</formula>
    </cfRule>
  </conditionalFormatting>
  <conditionalFormatting sqref="Q605">
    <cfRule type="cellIs" dxfId="25887" priority="5585" stopIfTrue="1" operator="equal">
      <formula>0</formula>
    </cfRule>
  </conditionalFormatting>
  <conditionalFormatting sqref="Q605">
    <cfRule type="containsText" dxfId="25886" priority="5580" stopIfTrue="1" operator="containsText" text="dsoy jktdh; fo|ky;ksa esa iz;ksx gsrq fu%'kqYd">
      <formula>NOT(ISERROR(SEARCH("dsoy jktdh; fo|ky;ksa esa iz;ksx gsrq fu%'kqYd",Q605)))</formula>
    </cfRule>
    <cfRule type="containsText" dxfId="25885" priority="5581" stopIfTrue="1" operator="containsText" text="dsoy jktdh; fo|ky;ksa esa iz;ksx gsrq fu%'kqYd">
      <formula>NOT(ISERROR(SEARCH("dsoy jktdh; fo|ky;ksa esa iz;ksx gsrq fu%'kqYd",Q605)))</formula>
    </cfRule>
    <cfRule type="containsText" dxfId="25884" priority="5582" stopIfTrue="1" operator="containsText" text="dsoy jktdh; fo|ky;ksa esa iz;ksx gsrq fu%'kqYd">
      <formula>NOT(ISERROR(SEARCH("dsoy jktdh; fo|ky;ksa esa iz;ksx gsrq fu%'kqYd",Q605)))</formula>
    </cfRule>
    <cfRule type="containsText" dxfId="25883" priority="5583" stopIfTrue="1" operator="containsText" text="f'k{kk foHkkx jktLFkku">
      <formula>NOT(ISERROR(SEARCH("f'k{kk foHkkx jktLFkku",Q605)))</formula>
    </cfRule>
    <cfRule type="containsText" dxfId="25882" priority="5584" stopIfTrue="1" operator="containsText" text="iw.kkZad">
      <formula>NOT(ISERROR(SEARCH("iw.kkZad",Q605)))</formula>
    </cfRule>
  </conditionalFormatting>
  <conditionalFormatting sqref="S605">
    <cfRule type="cellIs" dxfId="25881" priority="5579" stopIfTrue="1" operator="equal">
      <formula>0</formula>
    </cfRule>
  </conditionalFormatting>
  <conditionalFormatting sqref="S605">
    <cfRule type="containsText" dxfId="25880" priority="5574" stopIfTrue="1" operator="containsText" text="dsoy jktdh; fo|ky;ksa esa iz;ksx gsrq fu%'kqYd">
      <formula>NOT(ISERROR(SEARCH("dsoy jktdh; fo|ky;ksa esa iz;ksx gsrq fu%'kqYd",S605)))</formula>
    </cfRule>
    <cfRule type="containsText" dxfId="25879" priority="5575" stopIfTrue="1" operator="containsText" text="dsoy jktdh; fo|ky;ksa esa iz;ksx gsrq fu%'kqYd">
      <formula>NOT(ISERROR(SEARCH("dsoy jktdh; fo|ky;ksa esa iz;ksx gsrq fu%'kqYd",S605)))</formula>
    </cfRule>
    <cfRule type="containsText" dxfId="25878" priority="5576" stopIfTrue="1" operator="containsText" text="dsoy jktdh; fo|ky;ksa esa iz;ksx gsrq fu%'kqYd">
      <formula>NOT(ISERROR(SEARCH("dsoy jktdh; fo|ky;ksa esa iz;ksx gsrq fu%'kqYd",S605)))</formula>
    </cfRule>
    <cfRule type="containsText" dxfId="25877" priority="5577" stopIfTrue="1" operator="containsText" text="f'k{kk foHkkx jktLFkku">
      <formula>NOT(ISERROR(SEARCH("f'k{kk foHkkx jktLFkku",S605)))</formula>
    </cfRule>
    <cfRule type="containsText" dxfId="25876" priority="5578" stopIfTrue="1" operator="containsText" text="iw.kkZad">
      <formula>NOT(ISERROR(SEARCH("iw.kkZad",S605)))</formula>
    </cfRule>
  </conditionalFormatting>
  <conditionalFormatting sqref="U605">
    <cfRule type="cellIs" dxfId="25875" priority="5573" stopIfTrue="1" operator="equal">
      <formula>0</formula>
    </cfRule>
  </conditionalFormatting>
  <conditionalFormatting sqref="U605">
    <cfRule type="containsText" dxfId="25874" priority="5568" stopIfTrue="1" operator="containsText" text="dsoy jktdh; fo|ky;ksa esa iz;ksx gsrq fu%'kqYd">
      <formula>NOT(ISERROR(SEARCH("dsoy jktdh; fo|ky;ksa esa iz;ksx gsrq fu%'kqYd",U605)))</formula>
    </cfRule>
    <cfRule type="containsText" dxfId="25873" priority="5569" stopIfTrue="1" operator="containsText" text="dsoy jktdh; fo|ky;ksa esa iz;ksx gsrq fu%'kqYd">
      <formula>NOT(ISERROR(SEARCH("dsoy jktdh; fo|ky;ksa esa iz;ksx gsrq fu%'kqYd",U605)))</formula>
    </cfRule>
    <cfRule type="containsText" dxfId="25872" priority="5570" stopIfTrue="1" operator="containsText" text="dsoy jktdh; fo|ky;ksa esa iz;ksx gsrq fu%'kqYd">
      <formula>NOT(ISERROR(SEARCH("dsoy jktdh; fo|ky;ksa esa iz;ksx gsrq fu%'kqYd",U605)))</formula>
    </cfRule>
    <cfRule type="containsText" dxfId="25871" priority="5571" stopIfTrue="1" operator="containsText" text="f'k{kk foHkkx jktLFkku">
      <formula>NOT(ISERROR(SEARCH("f'k{kk foHkkx jktLFkku",U605)))</formula>
    </cfRule>
    <cfRule type="containsText" dxfId="25870" priority="5572" stopIfTrue="1" operator="containsText" text="iw.kkZad">
      <formula>NOT(ISERROR(SEARCH("iw.kkZad",U605)))</formula>
    </cfRule>
  </conditionalFormatting>
  <conditionalFormatting sqref="W605">
    <cfRule type="cellIs" dxfId="25869" priority="5567" stopIfTrue="1" operator="equal">
      <formula>0</formula>
    </cfRule>
  </conditionalFormatting>
  <conditionalFormatting sqref="W605">
    <cfRule type="containsText" dxfId="25868" priority="5562" stopIfTrue="1" operator="containsText" text="dsoy jktdh; fo|ky;ksa esa iz;ksx gsrq fu%'kqYd">
      <formula>NOT(ISERROR(SEARCH("dsoy jktdh; fo|ky;ksa esa iz;ksx gsrq fu%'kqYd",W605)))</formula>
    </cfRule>
    <cfRule type="containsText" dxfId="25867" priority="5563" stopIfTrue="1" operator="containsText" text="dsoy jktdh; fo|ky;ksa esa iz;ksx gsrq fu%'kqYd">
      <formula>NOT(ISERROR(SEARCH("dsoy jktdh; fo|ky;ksa esa iz;ksx gsrq fu%'kqYd",W605)))</formula>
    </cfRule>
    <cfRule type="containsText" dxfId="25866" priority="5564" stopIfTrue="1" operator="containsText" text="dsoy jktdh; fo|ky;ksa esa iz;ksx gsrq fu%'kqYd">
      <formula>NOT(ISERROR(SEARCH("dsoy jktdh; fo|ky;ksa esa iz;ksx gsrq fu%'kqYd",W605)))</formula>
    </cfRule>
    <cfRule type="containsText" dxfId="25865" priority="5565" stopIfTrue="1" operator="containsText" text="f'k{kk foHkkx jktLFkku">
      <formula>NOT(ISERROR(SEARCH("f'k{kk foHkkx jktLFkku",W605)))</formula>
    </cfRule>
    <cfRule type="containsText" dxfId="25864" priority="5566" stopIfTrue="1" operator="containsText" text="iw.kkZad">
      <formula>NOT(ISERROR(SEARCH("iw.kkZad",W605)))</formula>
    </cfRule>
  </conditionalFormatting>
  <conditionalFormatting sqref="P597">
    <cfRule type="cellIs" dxfId="25863" priority="5561" stopIfTrue="1" operator="equal">
      <formula>0</formula>
    </cfRule>
  </conditionalFormatting>
  <conditionalFormatting sqref="P597">
    <cfRule type="containsText" dxfId="25862" priority="5556" stopIfTrue="1" operator="containsText" text="dsoy jktdh; fo|ky;ksa esa iz;ksx gsrq fu%'kqYd">
      <formula>NOT(ISERROR(SEARCH("dsoy jktdh; fo|ky;ksa esa iz;ksx gsrq fu%'kqYd",P597)))</formula>
    </cfRule>
    <cfRule type="containsText" dxfId="25861" priority="5557" stopIfTrue="1" operator="containsText" text="dsoy jktdh; fo|ky;ksa esa iz;ksx gsrq fu%'kqYd">
      <formula>NOT(ISERROR(SEARCH("dsoy jktdh; fo|ky;ksa esa iz;ksx gsrq fu%'kqYd",P597)))</formula>
    </cfRule>
    <cfRule type="containsText" dxfId="25860" priority="5558" stopIfTrue="1" operator="containsText" text="dsoy jktdh; fo|ky;ksa esa iz;ksx gsrq fu%'kqYd">
      <formula>NOT(ISERROR(SEARCH("dsoy jktdh; fo|ky;ksa esa iz;ksx gsrq fu%'kqYd",P597)))</formula>
    </cfRule>
    <cfRule type="containsText" dxfId="25859" priority="5559" stopIfTrue="1" operator="containsText" text="f'k{kk foHkkx jktLFkku">
      <formula>NOT(ISERROR(SEARCH("f'k{kk foHkkx jktLFkku",P597)))</formula>
    </cfRule>
    <cfRule type="containsText" dxfId="25858" priority="5560" stopIfTrue="1" operator="containsText" text="iw.kkZad">
      <formula>NOT(ISERROR(SEARCH("iw.kkZad",P597)))</formula>
    </cfRule>
  </conditionalFormatting>
  <conditionalFormatting sqref="O596">
    <cfRule type="cellIs" dxfId="25857" priority="5555" stopIfTrue="1" operator="equal">
      <formula>0</formula>
    </cfRule>
  </conditionalFormatting>
  <conditionalFormatting sqref="O596">
    <cfRule type="containsText" dxfId="25856" priority="5550" stopIfTrue="1" operator="containsText" text="dsoy jktdh; fo|ky;ksa esa iz;ksx gsrq fu%'kqYd">
      <formula>NOT(ISERROR(SEARCH("dsoy jktdh; fo|ky;ksa esa iz;ksx gsrq fu%'kqYd",O596)))</formula>
    </cfRule>
    <cfRule type="containsText" dxfId="25855" priority="5551" stopIfTrue="1" operator="containsText" text="dsoy jktdh; fo|ky;ksa esa iz;ksx gsrq fu%'kqYd">
      <formula>NOT(ISERROR(SEARCH("dsoy jktdh; fo|ky;ksa esa iz;ksx gsrq fu%'kqYd",O596)))</formula>
    </cfRule>
    <cfRule type="containsText" dxfId="25854" priority="5552" stopIfTrue="1" operator="containsText" text="dsoy jktdh; fo|ky;ksa esa iz;ksx gsrq fu%'kqYd">
      <formula>NOT(ISERROR(SEARCH("dsoy jktdh; fo|ky;ksa esa iz;ksx gsrq fu%'kqYd",O596)))</formula>
    </cfRule>
    <cfRule type="containsText" dxfId="25853" priority="5553" stopIfTrue="1" operator="containsText" text="f'k{kk foHkkx jktLFkku">
      <formula>NOT(ISERROR(SEARCH("f'k{kk foHkkx jktLFkku",O596)))</formula>
    </cfRule>
    <cfRule type="containsText" dxfId="25852" priority="5554" stopIfTrue="1" operator="containsText" text="iw.kkZad">
      <formula>NOT(ISERROR(SEARCH("iw.kkZad",O596)))</formula>
    </cfRule>
  </conditionalFormatting>
  <conditionalFormatting sqref="Q592:S592">
    <cfRule type="cellIs" dxfId="25851" priority="5549" stopIfTrue="1" operator="equal">
      <formula>0</formula>
    </cfRule>
  </conditionalFormatting>
  <conditionalFormatting sqref="Q592:S592">
    <cfRule type="containsText" dxfId="25850" priority="5544" stopIfTrue="1" operator="containsText" text="dsoy jktdh; fo|ky;ksa esa iz;ksx gsrq fu%'kqYd">
      <formula>NOT(ISERROR(SEARCH("dsoy jktdh; fo|ky;ksa esa iz;ksx gsrq fu%'kqYd",Q592)))</formula>
    </cfRule>
    <cfRule type="containsText" dxfId="25849" priority="5545" stopIfTrue="1" operator="containsText" text="dsoy jktdh; fo|ky;ksa esa iz;ksx gsrq fu%'kqYd">
      <formula>NOT(ISERROR(SEARCH("dsoy jktdh; fo|ky;ksa esa iz;ksx gsrq fu%'kqYd",Q592)))</formula>
    </cfRule>
    <cfRule type="containsText" dxfId="25848" priority="5546" stopIfTrue="1" operator="containsText" text="dsoy jktdh; fo|ky;ksa esa iz;ksx gsrq fu%'kqYd">
      <formula>NOT(ISERROR(SEARCH("dsoy jktdh; fo|ky;ksa esa iz;ksx gsrq fu%'kqYd",Q592)))</formula>
    </cfRule>
    <cfRule type="containsText" dxfId="25847" priority="5547" stopIfTrue="1" operator="containsText" text="f'k{kk foHkkx jktLFkku">
      <formula>NOT(ISERROR(SEARCH("f'k{kk foHkkx jktLFkku",Q592)))</formula>
    </cfRule>
    <cfRule type="containsText" dxfId="25846" priority="5548" stopIfTrue="1" operator="containsText" text="iw.kkZad">
      <formula>NOT(ISERROR(SEARCH("iw.kkZad",Q592)))</formula>
    </cfRule>
  </conditionalFormatting>
  <conditionalFormatting sqref="Q592:S592">
    <cfRule type="cellIs" dxfId="25845" priority="5542" operator="equal">
      <formula>0</formula>
    </cfRule>
    <cfRule type="containsText" dxfId="25844" priority="5543" stopIfTrue="1" operator="containsText" text="false">
      <formula>NOT(ISERROR(SEARCH("false",Q592)))</formula>
    </cfRule>
  </conditionalFormatting>
  <conditionalFormatting sqref="Q592:S592">
    <cfRule type="containsText" dxfId="25843" priority="5541" stopIfTrue="1" operator="containsText" text="izk;ks-">
      <formula>NOT(ISERROR(SEARCH("izk;ks-",Q592)))</formula>
    </cfRule>
  </conditionalFormatting>
  <conditionalFormatting sqref="X599 Q599:S599 U599:V599">
    <cfRule type="cellIs" dxfId="25842" priority="5540" stopIfTrue="1" operator="equal">
      <formula>0</formula>
    </cfRule>
  </conditionalFormatting>
  <conditionalFormatting sqref="X599 Q599:S599 U599:V599">
    <cfRule type="containsText" dxfId="25841" priority="5535" stopIfTrue="1" operator="containsText" text="dsoy jktdh; fo|ky;ksa esa iz;ksx gsrq fu%'kqYd">
      <formula>NOT(ISERROR(SEARCH("dsoy jktdh; fo|ky;ksa esa iz;ksx gsrq fu%'kqYd",Q599)))</formula>
    </cfRule>
    <cfRule type="containsText" dxfId="25840" priority="5536" stopIfTrue="1" operator="containsText" text="dsoy jktdh; fo|ky;ksa esa iz;ksx gsrq fu%'kqYd">
      <formula>NOT(ISERROR(SEARCH("dsoy jktdh; fo|ky;ksa esa iz;ksx gsrq fu%'kqYd",Q599)))</formula>
    </cfRule>
    <cfRule type="containsText" dxfId="25839" priority="5537" stopIfTrue="1" operator="containsText" text="dsoy jktdh; fo|ky;ksa esa iz;ksx gsrq fu%'kqYd">
      <formula>NOT(ISERROR(SEARCH("dsoy jktdh; fo|ky;ksa esa iz;ksx gsrq fu%'kqYd",Q599)))</formula>
    </cfRule>
    <cfRule type="containsText" dxfId="25838" priority="5538" stopIfTrue="1" operator="containsText" text="f'k{kk foHkkx jktLFkku">
      <formula>NOT(ISERROR(SEARCH("f'k{kk foHkkx jktLFkku",Q599)))</formula>
    </cfRule>
    <cfRule type="containsText" dxfId="25837" priority="5539" stopIfTrue="1" operator="containsText" text="iw.kkZad">
      <formula>NOT(ISERROR(SEARCH("iw.kkZad",Q599)))</formula>
    </cfRule>
  </conditionalFormatting>
  <conditionalFormatting sqref="X599 Q599:S599 U599:V599">
    <cfRule type="cellIs" dxfId="25836" priority="5533" operator="equal">
      <formula>0</formula>
    </cfRule>
    <cfRule type="containsText" dxfId="25835" priority="5534" stopIfTrue="1" operator="containsText" text="false">
      <formula>NOT(ISERROR(SEARCH("false",Q599)))</formula>
    </cfRule>
  </conditionalFormatting>
  <conditionalFormatting sqref="X599 Q599:S599 U599:V599">
    <cfRule type="containsText" dxfId="25834" priority="5532" stopIfTrue="1" operator="containsText" text="izk;ks-">
      <formula>NOT(ISERROR(SEARCH("izk;ks-",Q599)))</formula>
    </cfRule>
  </conditionalFormatting>
  <conditionalFormatting sqref="Q596:S596">
    <cfRule type="cellIs" dxfId="25833" priority="5531" stopIfTrue="1" operator="equal">
      <formula>0</formula>
    </cfRule>
  </conditionalFormatting>
  <conditionalFormatting sqref="Q596:S596">
    <cfRule type="containsText" dxfId="25832" priority="5526" stopIfTrue="1" operator="containsText" text="dsoy jktdh; fo|ky;ksa esa iz;ksx gsrq fu%'kqYd">
      <formula>NOT(ISERROR(SEARCH("dsoy jktdh; fo|ky;ksa esa iz;ksx gsrq fu%'kqYd",Q596)))</formula>
    </cfRule>
    <cfRule type="containsText" dxfId="25831" priority="5527" stopIfTrue="1" operator="containsText" text="dsoy jktdh; fo|ky;ksa esa iz;ksx gsrq fu%'kqYd">
      <formula>NOT(ISERROR(SEARCH("dsoy jktdh; fo|ky;ksa esa iz;ksx gsrq fu%'kqYd",Q596)))</formula>
    </cfRule>
    <cfRule type="containsText" dxfId="25830" priority="5528" stopIfTrue="1" operator="containsText" text="dsoy jktdh; fo|ky;ksa esa iz;ksx gsrq fu%'kqYd">
      <formula>NOT(ISERROR(SEARCH("dsoy jktdh; fo|ky;ksa esa iz;ksx gsrq fu%'kqYd",Q596)))</formula>
    </cfRule>
    <cfRule type="containsText" dxfId="25829" priority="5529" stopIfTrue="1" operator="containsText" text="f'k{kk foHkkx jktLFkku">
      <formula>NOT(ISERROR(SEARCH("f'k{kk foHkkx jktLFkku",Q596)))</formula>
    </cfRule>
    <cfRule type="containsText" dxfId="25828" priority="5530" stopIfTrue="1" operator="containsText" text="iw.kkZad">
      <formula>NOT(ISERROR(SEARCH("iw.kkZad",Q596)))</formula>
    </cfRule>
  </conditionalFormatting>
  <conditionalFormatting sqref="Q596:S596">
    <cfRule type="cellIs" dxfId="25827" priority="5524" operator="equal">
      <formula>0</formula>
    </cfRule>
    <cfRule type="containsText" dxfId="25826" priority="5525" stopIfTrue="1" operator="containsText" text="false">
      <formula>NOT(ISERROR(SEARCH("false",Q596)))</formula>
    </cfRule>
  </conditionalFormatting>
  <conditionalFormatting sqref="Q596:S596">
    <cfRule type="containsText" dxfId="25825" priority="5523" stopIfTrue="1" operator="containsText" text="izk;ks-">
      <formula>NOT(ISERROR(SEARCH("izk;ks-",Q596)))</formula>
    </cfRule>
  </conditionalFormatting>
  <conditionalFormatting sqref="Q606:Q609">
    <cfRule type="cellIs" dxfId="25824" priority="5522" stopIfTrue="1" operator="equal">
      <formula>0</formula>
    </cfRule>
  </conditionalFormatting>
  <conditionalFormatting sqref="Q606:Q609">
    <cfRule type="containsText" dxfId="25823" priority="5517" stopIfTrue="1" operator="containsText" text="dsoy jktdh; fo|ky;ksa esa iz;ksx gsrq fu%'kqYd">
      <formula>NOT(ISERROR(SEARCH("dsoy jktdh; fo|ky;ksa esa iz;ksx gsrq fu%'kqYd",Q606)))</formula>
    </cfRule>
    <cfRule type="containsText" dxfId="25822" priority="5518" stopIfTrue="1" operator="containsText" text="dsoy jktdh; fo|ky;ksa esa iz;ksx gsrq fu%'kqYd">
      <formula>NOT(ISERROR(SEARCH("dsoy jktdh; fo|ky;ksa esa iz;ksx gsrq fu%'kqYd",Q606)))</formula>
    </cfRule>
    <cfRule type="containsText" dxfId="25821" priority="5519" stopIfTrue="1" operator="containsText" text="dsoy jktdh; fo|ky;ksa esa iz;ksx gsrq fu%'kqYd">
      <formula>NOT(ISERROR(SEARCH("dsoy jktdh; fo|ky;ksa esa iz;ksx gsrq fu%'kqYd",Q606)))</formula>
    </cfRule>
    <cfRule type="containsText" dxfId="25820" priority="5520" stopIfTrue="1" operator="containsText" text="f'k{kk foHkkx jktLFkku">
      <formula>NOT(ISERROR(SEARCH("f'k{kk foHkkx jktLFkku",Q606)))</formula>
    </cfRule>
    <cfRule type="containsText" dxfId="25819" priority="5521" stopIfTrue="1" operator="containsText" text="iw.kkZad">
      <formula>NOT(ISERROR(SEARCH("iw.kkZad",Q606)))</formula>
    </cfRule>
  </conditionalFormatting>
  <conditionalFormatting sqref="S606:S609">
    <cfRule type="cellIs" dxfId="25818" priority="5516" stopIfTrue="1" operator="equal">
      <formula>0</formula>
    </cfRule>
  </conditionalFormatting>
  <conditionalFormatting sqref="S606:S609">
    <cfRule type="containsText" dxfId="25817" priority="5511" stopIfTrue="1" operator="containsText" text="dsoy jktdh; fo|ky;ksa esa iz;ksx gsrq fu%'kqYd">
      <formula>NOT(ISERROR(SEARCH("dsoy jktdh; fo|ky;ksa esa iz;ksx gsrq fu%'kqYd",S606)))</formula>
    </cfRule>
    <cfRule type="containsText" dxfId="25816" priority="5512" stopIfTrue="1" operator="containsText" text="dsoy jktdh; fo|ky;ksa esa iz;ksx gsrq fu%'kqYd">
      <formula>NOT(ISERROR(SEARCH("dsoy jktdh; fo|ky;ksa esa iz;ksx gsrq fu%'kqYd",S606)))</formula>
    </cfRule>
    <cfRule type="containsText" dxfId="25815" priority="5513" stopIfTrue="1" operator="containsText" text="dsoy jktdh; fo|ky;ksa esa iz;ksx gsrq fu%'kqYd">
      <formula>NOT(ISERROR(SEARCH("dsoy jktdh; fo|ky;ksa esa iz;ksx gsrq fu%'kqYd",S606)))</formula>
    </cfRule>
    <cfRule type="containsText" dxfId="25814" priority="5514" stopIfTrue="1" operator="containsText" text="f'k{kk foHkkx jktLFkku">
      <formula>NOT(ISERROR(SEARCH("f'k{kk foHkkx jktLFkku",S606)))</formula>
    </cfRule>
    <cfRule type="containsText" dxfId="25813" priority="5515" stopIfTrue="1" operator="containsText" text="iw.kkZad">
      <formula>NOT(ISERROR(SEARCH("iw.kkZad",S606)))</formula>
    </cfRule>
  </conditionalFormatting>
  <conditionalFormatting sqref="U606:U609">
    <cfRule type="cellIs" dxfId="25812" priority="5510" stopIfTrue="1" operator="equal">
      <formula>0</formula>
    </cfRule>
  </conditionalFormatting>
  <conditionalFormatting sqref="U606:U609">
    <cfRule type="containsText" dxfId="25811" priority="5505" stopIfTrue="1" operator="containsText" text="dsoy jktdh; fo|ky;ksa esa iz;ksx gsrq fu%'kqYd">
      <formula>NOT(ISERROR(SEARCH("dsoy jktdh; fo|ky;ksa esa iz;ksx gsrq fu%'kqYd",U606)))</formula>
    </cfRule>
    <cfRule type="containsText" dxfId="25810" priority="5506" stopIfTrue="1" operator="containsText" text="dsoy jktdh; fo|ky;ksa esa iz;ksx gsrq fu%'kqYd">
      <formula>NOT(ISERROR(SEARCH("dsoy jktdh; fo|ky;ksa esa iz;ksx gsrq fu%'kqYd",U606)))</formula>
    </cfRule>
    <cfRule type="containsText" dxfId="25809" priority="5507" stopIfTrue="1" operator="containsText" text="dsoy jktdh; fo|ky;ksa esa iz;ksx gsrq fu%'kqYd">
      <formula>NOT(ISERROR(SEARCH("dsoy jktdh; fo|ky;ksa esa iz;ksx gsrq fu%'kqYd",U606)))</formula>
    </cfRule>
    <cfRule type="containsText" dxfId="25808" priority="5508" stopIfTrue="1" operator="containsText" text="f'k{kk foHkkx jktLFkku">
      <formula>NOT(ISERROR(SEARCH("f'k{kk foHkkx jktLFkku",U606)))</formula>
    </cfRule>
    <cfRule type="containsText" dxfId="25807" priority="5509" stopIfTrue="1" operator="containsText" text="iw.kkZad">
      <formula>NOT(ISERROR(SEARCH("iw.kkZad",U606)))</formula>
    </cfRule>
  </conditionalFormatting>
  <conditionalFormatting sqref="W606:W609">
    <cfRule type="cellIs" dxfId="25806" priority="5504" stopIfTrue="1" operator="equal">
      <formula>0</formula>
    </cfRule>
  </conditionalFormatting>
  <conditionalFormatting sqref="W606:W609">
    <cfRule type="containsText" dxfId="25805" priority="5499" stopIfTrue="1" operator="containsText" text="dsoy jktdh; fo|ky;ksa esa iz;ksx gsrq fu%'kqYd">
      <formula>NOT(ISERROR(SEARCH("dsoy jktdh; fo|ky;ksa esa iz;ksx gsrq fu%'kqYd",W606)))</formula>
    </cfRule>
    <cfRule type="containsText" dxfId="25804" priority="5500" stopIfTrue="1" operator="containsText" text="dsoy jktdh; fo|ky;ksa esa iz;ksx gsrq fu%'kqYd">
      <formula>NOT(ISERROR(SEARCH("dsoy jktdh; fo|ky;ksa esa iz;ksx gsrq fu%'kqYd",W606)))</formula>
    </cfRule>
    <cfRule type="containsText" dxfId="25803" priority="5501" stopIfTrue="1" operator="containsText" text="dsoy jktdh; fo|ky;ksa esa iz;ksx gsrq fu%'kqYd">
      <formula>NOT(ISERROR(SEARCH("dsoy jktdh; fo|ky;ksa esa iz;ksx gsrq fu%'kqYd",W606)))</formula>
    </cfRule>
    <cfRule type="containsText" dxfId="25802" priority="5502" stopIfTrue="1" operator="containsText" text="f'k{kk foHkkx jktLFkku">
      <formula>NOT(ISERROR(SEARCH("f'k{kk foHkkx jktLFkku",W606)))</formula>
    </cfRule>
    <cfRule type="containsText" dxfId="25801" priority="5503" stopIfTrue="1" operator="containsText" text="iw.kkZad">
      <formula>NOT(ISERROR(SEARCH("iw.kkZad",W606)))</formula>
    </cfRule>
  </conditionalFormatting>
  <conditionalFormatting sqref="O607:P607">
    <cfRule type="cellIs" dxfId="25800" priority="5498" stopIfTrue="1" operator="equal">
      <formula>0</formula>
    </cfRule>
  </conditionalFormatting>
  <conditionalFormatting sqref="O607:P607">
    <cfRule type="containsText" dxfId="25799" priority="5493" stopIfTrue="1" operator="containsText" text="dsoy jktdh; fo|ky;ksa esa iz;ksx gsrq fu%'kqYd">
      <formula>NOT(ISERROR(SEARCH("dsoy jktdh; fo|ky;ksa esa iz;ksx gsrq fu%'kqYd",O607)))</formula>
    </cfRule>
    <cfRule type="containsText" dxfId="25798" priority="5494" stopIfTrue="1" operator="containsText" text="dsoy jktdh; fo|ky;ksa esa iz;ksx gsrq fu%'kqYd">
      <formula>NOT(ISERROR(SEARCH("dsoy jktdh; fo|ky;ksa esa iz;ksx gsrq fu%'kqYd",O607)))</formula>
    </cfRule>
    <cfRule type="containsText" dxfId="25797" priority="5495" stopIfTrue="1" operator="containsText" text="dsoy jktdh; fo|ky;ksa esa iz;ksx gsrq fu%'kqYd">
      <formula>NOT(ISERROR(SEARCH("dsoy jktdh; fo|ky;ksa esa iz;ksx gsrq fu%'kqYd",O607)))</formula>
    </cfRule>
    <cfRule type="containsText" dxfId="25796" priority="5496" stopIfTrue="1" operator="containsText" text="f'k{kk foHkkx jktLFkku">
      <formula>NOT(ISERROR(SEARCH("f'k{kk foHkkx jktLFkku",O607)))</formula>
    </cfRule>
    <cfRule type="containsText" dxfId="25795" priority="5497" stopIfTrue="1" operator="containsText" text="iw.kkZad">
      <formula>NOT(ISERROR(SEARCH("iw.kkZad",O607)))</formula>
    </cfRule>
  </conditionalFormatting>
  <conditionalFormatting sqref="G593:G595">
    <cfRule type="expression" dxfId="25794" priority="5492">
      <formula>is(error)</formula>
    </cfRule>
  </conditionalFormatting>
  <conditionalFormatting sqref="G593:G595">
    <cfRule type="cellIs" dxfId="25793" priority="5491" operator="equal">
      <formula>0</formula>
    </cfRule>
  </conditionalFormatting>
  <conditionalFormatting sqref="G593:G595">
    <cfRule type="expression" dxfId="25792" priority="5490">
      <formula>ISERROR(G593)</formula>
    </cfRule>
  </conditionalFormatting>
  <conditionalFormatting sqref="K593:K595">
    <cfRule type="expression" dxfId="25791" priority="5489">
      <formula>is(error)</formula>
    </cfRule>
  </conditionalFormatting>
  <conditionalFormatting sqref="K593:K595">
    <cfRule type="cellIs" dxfId="25790" priority="5488" operator="equal">
      <formula>0</formula>
    </cfRule>
  </conditionalFormatting>
  <conditionalFormatting sqref="K593:K595">
    <cfRule type="expression" dxfId="25789" priority="5487">
      <formula>ISERROR(K593)</formula>
    </cfRule>
  </conditionalFormatting>
  <conditionalFormatting sqref="G597">
    <cfRule type="expression" dxfId="25788" priority="5486">
      <formula>is(error)</formula>
    </cfRule>
  </conditionalFormatting>
  <conditionalFormatting sqref="G597">
    <cfRule type="cellIs" dxfId="25787" priority="5485" operator="equal">
      <formula>0</formula>
    </cfRule>
  </conditionalFormatting>
  <conditionalFormatting sqref="G597">
    <cfRule type="expression" dxfId="25786" priority="5484">
      <formula>ISERROR(G597)</formula>
    </cfRule>
  </conditionalFormatting>
  <conditionalFormatting sqref="K597">
    <cfRule type="expression" dxfId="25785" priority="5483">
      <formula>is(error)</formula>
    </cfRule>
  </conditionalFormatting>
  <conditionalFormatting sqref="K597">
    <cfRule type="cellIs" dxfId="25784" priority="5482" operator="equal">
      <formula>0</formula>
    </cfRule>
  </conditionalFormatting>
  <conditionalFormatting sqref="K597">
    <cfRule type="expression" dxfId="25783" priority="5481">
      <formula>ISERROR(K597)</formula>
    </cfRule>
  </conditionalFormatting>
  <conditionalFormatting sqref="X592 U592:V592">
    <cfRule type="cellIs" dxfId="25782" priority="5480" stopIfTrue="1" operator="equal">
      <formula>0</formula>
    </cfRule>
  </conditionalFormatting>
  <conditionalFormatting sqref="X592 U592:V592">
    <cfRule type="containsText" dxfId="25781" priority="5475" stopIfTrue="1" operator="containsText" text="dsoy jktdh; fo|ky;ksa esa iz;ksx gsrq fu%'kqYd">
      <formula>NOT(ISERROR(SEARCH("dsoy jktdh; fo|ky;ksa esa iz;ksx gsrq fu%'kqYd",U592)))</formula>
    </cfRule>
    <cfRule type="containsText" dxfId="25780" priority="5476" stopIfTrue="1" operator="containsText" text="dsoy jktdh; fo|ky;ksa esa iz;ksx gsrq fu%'kqYd">
      <formula>NOT(ISERROR(SEARCH("dsoy jktdh; fo|ky;ksa esa iz;ksx gsrq fu%'kqYd",U592)))</formula>
    </cfRule>
    <cfRule type="containsText" dxfId="25779" priority="5477" stopIfTrue="1" operator="containsText" text="dsoy jktdh; fo|ky;ksa esa iz;ksx gsrq fu%'kqYd">
      <formula>NOT(ISERROR(SEARCH("dsoy jktdh; fo|ky;ksa esa iz;ksx gsrq fu%'kqYd",U592)))</formula>
    </cfRule>
    <cfRule type="containsText" dxfId="25778" priority="5478" stopIfTrue="1" operator="containsText" text="f'k{kk foHkkx jktLFkku">
      <formula>NOT(ISERROR(SEARCH("f'k{kk foHkkx jktLFkku",U592)))</formula>
    </cfRule>
    <cfRule type="containsText" dxfId="25777" priority="5479" stopIfTrue="1" operator="containsText" text="iw.kkZad">
      <formula>NOT(ISERROR(SEARCH("iw.kkZad",U592)))</formula>
    </cfRule>
  </conditionalFormatting>
  <conditionalFormatting sqref="X592 U592:V592">
    <cfRule type="cellIs" dxfId="25776" priority="5473" operator="equal">
      <formula>0</formula>
    </cfRule>
    <cfRule type="containsText" dxfId="25775" priority="5474" stopIfTrue="1" operator="containsText" text="false">
      <formula>NOT(ISERROR(SEARCH("false",U592)))</formula>
    </cfRule>
  </conditionalFormatting>
  <conditionalFormatting sqref="X592 U592:V592">
    <cfRule type="containsText" dxfId="25774" priority="5472" stopIfTrue="1" operator="containsText" text="izk;ks-">
      <formula>NOT(ISERROR(SEARCH("izk;ks-",U592)))</formula>
    </cfRule>
  </conditionalFormatting>
  <conditionalFormatting sqref="X596 U596:V596">
    <cfRule type="cellIs" dxfId="25773" priority="5471" stopIfTrue="1" operator="equal">
      <formula>0</formula>
    </cfRule>
  </conditionalFormatting>
  <conditionalFormatting sqref="X596 U596:V596">
    <cfRule type="containsText" dxfId="25772" priority="5466" stopIfTrue="1" operator="containsText" text="dsoy jktdh; fo|ky;ksa esa iz;ksx gsrq fu%'kqYd">
      <formula>NOT(ISERROR(SEARCH("dsoy jktdh; fo|ky;ksa esa iz;ksx gsrq fu%'kqYd",U596)))</formula>
    </cfRule>
    <cfRule type="containsText" dxfId="25771" priority="5467" stopIfTrue="1" operator="containsText" text="dsoy jktdh; fo|ky;ksa esa iz;ksx gsrq fu%'kqYd">
      <formula>NOT(ISERROR(SEARCH("dsoy jktdh; fo|ky;ksa esa iz;ksx gsrq fu%'kqYd",U596)))</formula>
    </cfRule>
    <cfRule type="containsText" dxfId="25770" priority="5468" stopIfTrue="1" operator="containsText" text="dsoy jktdh; fo|ky;ksa esa iz;ksx gsrq fu%'kqYd">
      <formula>NOT(ISERROR(SEARCH("dsoy jktdh; fo|ky;ksa esa iz;ksx gsrq fu%'kqYd",U596)))</formula>
    </cfRule>
    <cfRule type="containsText" dxfId="25769" priority="5469" stopIfTrue="1" operator="containsText" text="f'k{kk foHkkx jktLFkku">
      <formula>NOT(ISERROR(SEARCH("f'k{kk foHkkx jktLFkku",U596)))</formula>
    </cfRule>
    <cfRule type="containsText" dxfId="25768" priority="5470" stopIfTrue="1" operator="containsText" text="iw.kkZad">
      <formula>NOT(ISERROR(SEARCH("iw.kkZad",U596)))</formula>
    </cfRule>
  </conditionalFormatting>
  <conditionalFormatting sqref="X596 U596:V596">
    <cfRule type="cellIs" dxfId="25767" priority="5464" operator="equal">
      <formula>0</formula>
    </cfRule>
    <cfRule type="containsText" dxfId="25766" priority="5465" stopIfTrue="1" operator="containsText" text="false">
      <formula>NOT(ISERROR(SEARCH("false",U596)))</formula>
    </cfRule>
  </conditionalFormatting>
  <conditionalFormatting sqref="X596 U596:V596">
    <cfRule type="containsText" dxfId="25765" priority="5463" stopIfTrue="1" operator="containsText" text="izk;ks-">
      <formula>NOT(ISERROR(SEARCH("izk;ks-",U596)))</formula>
    </cfRule>
  </conditionalFormatting>
  <conditionalFormatting sqref="T593:T595">
    <cfRule type="expression" dxfId="25764" priority="5462">
      <formula>is(error)</formula>
    </cfRule>
  </conditionalFormatting>
  <conditionalFormatting sqref="T593:T595">
    <cfRule type="cellIs" dxfId="25763" priority="5461" operator="equal">
      <formula>0</formula>
    </cfRule>
  </conditionalFormatting>
  <conditionalFormatting sqref="T593:T595">
    <cfRule type="expression" dxfId="25762" priority="5460">
      <formula>ISERROR(T593)</formula>
    </cfRule>
  </conditionalFormatting>
  <conditionalFormatting sqref="X593:X595">
    <cfRule type="expression" dxfId="25761" priority="5459">
      <formula>is(error)</formula>
    </cfRule>
  </conditionalFormatting>
  <conditionalFormatting sqref="X593:X595">
    <cfRule type="cellIs" dxfId="25760" priority="5458" operator="equal">
      <formula>0</formula>
    </cfRule>
  </conditionalFormatting>
  <conditionalFormatting sqref="X593:X595">
    <cfRule type="expression" dxfId="25759" priority="5457">
      <formula>ISERROR(X593)</formula>
    </cfRule>
  </conditionalFormatting>
  <conditionalFormatting sqref="T597">
    <cfRule type="expression" dxfId="25758" priority="5456">
      <formula>is(error)</formula>
    </cfRule>
  </conditionalFormatting>
  <conditionalFormatting sqref="T597">
    <cfRule type="cellIs" dxfId="25757" priority="5455" operator="equal">
      <formula>0</formula>
    </cfRule>
  </conditionalFormatting>
  <conditionalFormatting sqref="T597">
    <cfRule type="expression" dxfId="25756" priority="5454">
      <formula>ISERROR(T597)</formula>
    </cfRule>
  </conditionalFormatting>
  <conditionalFormatting sqref="X597">
    <cfRule type="expression" dxfId="25755" priority="5453">
      <formula>is(error)</formula>
    </cfRule>
  </conditionalFormatting>
  <conditionalFormatting sqref="X597">
    <cfRule type="cellIs" dxfId="25754" priority="5452" operator="equal">
      <formula>0</formula>
    </cfRule>
  </conditionalFormatting>
  <conditionalFormatting sqref="X597">
    <cfRule type="expression" dxfId="25753" priority="5451">
      <formula>ISERROR(X597)</formula>
    </cfRule>
  </conditionalFormatting>
  <conditionalFormatting sqref="F617 F646 F675 F704 F733 F762 F791 F820 F849 K619 K648 K677 K706 K735 K764 K793 K822 K851 C615:C619 C644:C648 C673:C677 C702:C706 C731:C735 C760:C764 C789:C793 C818:C822 C847:C851 B632:D632 B661:D661 B690:D690 B719:D719 B748:D748 B777:D777 B806:D806 B835:D835 B864:D864 F632 F661 F690 F719 F748 F777 F806 F835 F864 H632 H661 H690 H719 H748 H777 H806 H835 H864 B613:B620 B642:B649 B671:B678 B700:B707 B729:B736 B758:B765 B787:B794 B816:B823 B845:B852 B633:C634 B662:C663 B691:C692 B720:C721 B749:C750 B778:C779 B807:C808 B836:C837 B865:C866 B622:C624 B651:C653 B680:C682 B709:C711 B738:C740 B767:C769 B796:C798 B825:C827 B854:C856 A610:A611 A639:A640 A668:A669 A697:A698 A726:A727 A755:A756 A784:A785 A813:A814 A842:A843">
    <cfRule type="cellIs" dxfId="25752" priority="5450" stopIfTrue="1" operator="equal">
      <formula>0</formula>
    </cfRule>
  </conditionalFormatting>
  <conditionalFormatting sqref="F617 F646 F675 F704 F733 F762 F791 F820 F849 K619 K648 K677 K706 K735 K764 K793 K822 K851 C615:C619 C644:C648 C673:C677 C702:C706 C731:C735 C760:C764 C789:C793 C818:C822 C847:C851 B632:D632 B661:D661 B690:D690 B719:D719 B748:D748 B777:D777 B806:D806 B835:D835 B864:D864 F632 F661 F690 F719 F748 F777 F806 F835 F864 H632 H661 H690 H719 H748 H777 H806 H835 H864 B613:B620 B642:B649 B671:B678 B700:B707 B729:B736 B758:B765 B787:B794 B816:B823 B845:B852 B633:C634 B662:C663 B691:C692 B720:C721 B749:C750 B778:C779 B807:C808 B836:C837 B865:C866 B622:C624 B651:C653 B680:C682 B709:C711 B738:C740 B767:C769 B796:C798 B825:C827 B854:C856 A610:A611 A639:A640 A668:A669 A697:A698 A726:A727 A755:A756 A784:A785 A813:A814 A842:A843">
    <cfRule type="containsText" dxfId="25751" priority="5445" stopIfTrue="1" operator="containsText" text="dsoy jktdh; fo|ky;ksa esa iz;ksx gsrq fu%'kqYd">
      <formula>NOT(ISERROR(SEARCH("dsoy jktdh; fo|ky;ksa esa iz;ksx gsrq fu%'kqYd",A610)))</formula>
    </cfRule>
    <cfRule type="containsText" dxfId="25750" priority="5446" stopIfTrue="1" operator="containsText" text="dsoy jktdh; fo|ky;ksa esa iz;ksx gsrq fu%'kqYd">
      <formula>NOT(ISERROR(SEARCH("dsoy jktdh; fo|ky;ksa esa iz;ksx gsrq fu%'kqYd",A610)))</formula>
    </cfRule>
    <cfRule type="containsText" dxfId="25749" priority="5447" stopIfTrue="1" operator="containsText" text="dsoy jktdh; fo|ky;ksa esa iz;ksx gsrq fu%'kqYd">
      <formula>NOT(ISERROR(SEARCH("dsoy jktdh; fo|ky;ksa esa iz;ksx gsrq fu%'kqYd",A610)))</formula>
    </cfRule>
    <cfRule type="containsText" dxfId="25748" priority="5448" stopIfTrue="1" operator="containsText" text="f'k{kk foHkkx jktLFkku">
      <formula>NOT(ISERROR(SEARCH("f'k{kk foHkkx jktLFkku",A610)))</formula>
    </cfRule>
    <cfRule type="containsText" dxfId="25747" priority="5449" stopIfTrue="1" operator="containsText" text="iw.kkZad">
      <formula>NOT(ISERROR(SEARCH("iw.kkZad",A610)))</formula>
    </cfRule>
  </conditionalFormatting>
  <conditionalFormatting sqref="B619:C619 B648:C648 B677:C677 B706:C706 B735:C735 B764:C764 B793:C793 B822:C822 B851:C851">
    <cfRule type="cellIs" dxfId="25746" priority="5443" operator="equal">
      <formula>0</formula>
    </cfRule>
    <cfRule type="containsText" dxfId="25745" priority="5444" stopIfTrue="1" operator="containsText" text="false">
      <formula>NOT(ISERROR(SEARCH("false",B619)))</formula>
    </cfRule>
  </conditionalFormatting>
  <conditionalFormatting sqref="G619 G648 G677 G706 G735 G764 G793 G822 G851">
    <cfRule type="cellIs" dxfId="25744" priority="5442" stopIfTrue="1" operator="equal">
      <formula>0</formula>
    </cfRule>
  </conditionalFormatting>
  <conditionalFormatting sqref="G619 G648 G677 G706 G735 G764 G793 G822 G851">
    <cfRule type="containsText" dxfId="25743" priority="5437" stopIfTrue="1" operator="containsText" text="dsoy jktdh; fo|ky;ksa esa iz;ksx gsrq fu%'kqYd">
      <formula>NOT(ISERROR(SEARCH("dsoy jktdh; fo|ky;ksa esa iz;ksx gsrq fu%'kqYd",G619)))</formula>
    </cfRule>
    <cfRule type="containsText" dxfId="25742" priority="5438" stopIfTrue="1" operator="containsText" text="dsoy jktdh; fo|ky;ksa esa iz;ksx gsrq fu%'kqYd">
      <formula>NOT(ISERROR(SEARCH("dsoy jktdh; fo|ky;ksa esa iz;ksx gsrq fu%'kqYd",G619)))</formula>
    </cfRule>
    <cfRule type="containsText" dxfId="25741" priority="5439" stopIfTrue="1" operator="containsText" text="dsoy jktdh; fo|ky;ksa esa iz;ksx gsrq fu%'kqYd">
      <formula>NOT(ISERROR(SEARCH("dsoy jktdh; fo|ky;ksa esa iz;ksx gsrq fu%'kqYd",G619)))</formula>
    </cfRule>
    <cfRule type="containsText" dxfId="25740" priority="5440" stopIfTrue="1" operator="containsText" text="f'k{kk foHkkx jktLFkku">
      <formula>NOT(ISERROR(SEARCH("f'k{kk foHkkx jktLFkku",G619)))</formula>
    </cfRule>
    <cfRule type="containsText" dxfId="25739" priority="5441" stopIfTrue="1" operator="containsText" text="iw.kkZad">
      <formula>NOT(ISERROR(SEARCH("iw.kkZad",G619)))</formula>
    </cfRule>
  </conditionalFormatting>
  <conditionalFormatting sqref="G619 G648 G677 G706 G735 G764 G793 G822 G851">
    <cfRule type="cellIs" dxfId="25738" priority="5435" operator="equal">
      <formula>0</formula>
    </cfRule>
    <cfRule type="containsText" dxfId="25737" priority="5436" stopIfTrue="1" operator="containsText" text="false">
      <formula>NOT(ISERROR(SEARCH("false",G619)))</formula>
    </cfRule>
  </conditionalFormatting>
  <conditionalFormatting sqref="G619 G648 G677 G706 G735 G764 G793 G822 G851">
    <cfRule type="containsText" dxfId="25736" priority="5434" stopIfTrue="1" operator="containsText" text="izk;ks-">
      <formula>NOT(ISERROR(SEARCH("izk;ks-",G619)))</formula>
    </cfRule>
  </conditionalFormatting>
  <conditionalFormatting sqref="J632 J661 J690 J719 J748 J777 J806 J835 J864">
    <cfRule type="cellIs" dxfId="25735" priority="5421" stopIfTrue="1" operator="equal">
      <formula>0</formula>
    </cfRule>
  </conditionalFormatting>
  <conditionalFormatting sqref="J632 J661 J690 J719 J748 J777 J806 J835 J864">
    <cfRule type="containsText" dxfId="25734" priority="5416" stopIfTrue="1" operator="containsText" text="dsoy jktdh; fo|ky;ksa esa iz;ksx gsrq fu%'kqYd">
      <formula>NOT(ISERROR(SEARCH("dsoy jktdh; fo|ky;ksa esa iz;ksx gsrq fu%'kqYd",J632)))</formula>
    </cfRule>
    <cfRule type="containsText" dxfId="25733" priority="5417" stopIfTrue="1" operator="containsText" text="dsoy jktdh; fo|ky;ksa esa iz;ksx gsrq fu%'kqYd">
      <formula>NOT(ISERROR(SEARCH("dsoy jktdh; fo|ky;ksa esa iz;ksx gsrq fu%'kqYd",J632)))</formula>
    </cfRule>
    <cfRule type="containsText" dxfId="25732" priority="5418" stopIfTrue="1" operator="containsText" text="dsoy jktdh; fo|ky;ksa esa iz;ksx gsrq fu%'kqYd">
      <formula>NOT(ISERROR(SEARCH("dsoy jktdh; fo|ky;ksa esa iz;ksx gsrq fu%'kqYd",J632)))</formula>
    </cfRule>
    <cfRule type="containsText" dxfId="25731" priority="5419" stopIfTrue="1" operator="containsText" text="f'k{kk foHkkx jktLFkku">
      <formula>NOT(ISERROR(SEARCH("f'k{kk foHkkx jktLFkku",J632)))</formula>
    </cfRule>
    <cfRule type="containsText" dxfId="25730" priority="5420" stopIfTrue="1" operator="containsText" text="iw.kkZad">
      <formula>NOT(ISERROR(SEARCH("iw.kkZad",J632)))</formula>
    </cfRule>
  </conditionalFormatting>
  <conditionalFormatting sqref="D633 D662 D691 D720 D749 D778 D807 D836 D865">
    <cfRule type="cellIs" dxfId="25729" priority="5415" stopIfTrue="1" operator="equal">
      <formula>0</formula>
    </cfRule>
  </conditionalFormatting>
  <conditionalFormatting sqref="D633 D662 D691 D720 D749 D778 D807 D836 D865">
    <cfRule type="containsText" dxfId="25728" priority="5410" stopIfTrue="1" operator="containsText" text="dsoy jktdh; fo|ky;ksa esa iz;ksx gsrq fu%'kqYd">
      <formula>NOT(ISERROR(SEARCH("dsoy jktdh; fo|ky;ksa esa iz;ksx gsrq fu%'kqYd",D633)))</formula>
    </cfRule>
    <cfRule type="containsText" dxfId="25727" priority="5411" stopIfTrue="1" operator="containsText" text="dsoy jktdh; fo|ky;ksa esa iz;ksx gsrq fu%'kqYd">
      <formula>NOT(ISERROR(SEARCH("dsoy jktdh; fo|ky;ksa esa iz;ksx gsrq fu%'kqYd",D633)))</formula>
    </cfRule>
    <cfRule type="containsText" dxfId="25726" priority="5412" stopIfTrue="1" operator="containsText" text="dsoy jktdh; fo|ky;ksa esa iz;ksx gsrq fu%'kqYd">
      <formula>NOT(ISERROR(SEARCH("dsoy jktdh; fo|ky;ksa esa iz;ksx gsrq fu%'kqYd",D633)))</formula>
    </cfRule>
    <cfRule type="containsText" dxfId="25725" priority="5413" stopIfTrue="1" operator="containsText" text="f'k{kk foHkkx jktLFkku">
      <formula>NOT(ISERROR(SEARCH("f'k{kk foHkkx jktLFkku",D633)))</formula>
    </cfRule>
    <cfRule type="containsText" dxfId="25724" priority="5414" stopIfTrue="1" operator="containsText" text="iw.kkZad">
      <formula>NOT(ISERROR(SEARCH("iw.kkZad",D633)))</formula>
    </cfRule>
  </conditionalFormatting>
  <conditionalFormatting sqref="F633 F662 F691 F720 F749 F778 F807 F836 F865">
    <cfRule type="cellIs" dxfId="25723" priority="5409" stopIfTrue="1" operator="equal">
      <formula>0</formula>
    </cfRule>
  </conditionalFormatting>
  <conditionalFormatting sqref="F633 F662 F691 F720 F749 F778 F807 F836 F865">
    <cfRule type="containsText" dxfId="25722" priority="5404" stopIfTrue="1" operator="containsText" text="dsoy jktdh; fo|ky;ksa esa iz;ksx gsrq fu%'kqYd">
      <formula>NOT(ISERROR(SEARCH("dsoy jktdh; fo|ky;ksa esa iz;ksx gsrq fu%'kqYd",F633)))</formula>
    </cfRule>
    <cfRule type="containsText" dxfId="25721" priority="5405" stopIfTrue="1" operator="containsText" text="dsoy jktdh; fo|ky;ksa esa iz;ksx gsrq fu%'kqYd">
      <formula>NOT(ISERROR(SEARCH("dsoy jktdh; fo|ky;ksa esa iz;ksx gsrq fu%'kqYd",F633)))</formula>
    </cfRule>
    <cfRule type="containsText" dxfId="25720" priority="5406" stopIfTrue="1" operator="containsText" text="dsoy jktdh; fo|ky;ksa esa iz;ksx gsrq fu%'kqYd">
      <formula>NOT(ISERROR(SEARCH("dsoy jktdh; fo|ky;ksa esa iz;ksx gsrq fu%'kqYd",F633)))</formula>
    </cfRule>
    <cfRule type="containsText" dxfId="25719" priority="5407" stopIfTrue="1" operator="containsText" text="f'k{kk foHkkx jktLFkku">
      <formula>NOT(ISERROR(SEARCH("f'k{kk foHkkx jktLFkku",F633)))</formula>
    </cfRule>
    <cfRule type="containsText" dxfId="25718" priority="5408" stopIfTrue="1" operator="containsText" text="iw.kkZad">
      <formula>NOT(ISERROR(SEARCH("iw.kkZad",F633)))</formula>
    </cfRule>
  </conditionalFormatting>
  <conditionalFormatting sqref="H633 H662 H691 H720 H749 H778 H807 H836 H865">
    <cfRule type="cellIs" dxfId="25717" priority="5403" stopIfTrue="1" operator="equal">
      <formula>0</formula>
    </cfRule>
  </conditionalFormatting>
  <conditionalFormatting sqref="H633 H662 H691 H720 H749 H778 H807 H836 H865">
    <cfRule type="containsText" dxfId="25716" priority="5398" stopIfTrue="1" operator="containsText" text="dsoy jktdh; fo|ky;ksa esa iz;ksx gsrq fu%'kqYd">
      <formula>NOT(ISERROR(SEARCH("dsoy jktdh; fo|ky;ksa esa iz;ksx gsrq fu%'kqYd",H633)))</formula>
    </cfRule>
    <cfRule type="containsText" dxfId="25715" priority="5399" stopIfTrue="1" operator="containsText" text="dsoy jktdh; fo|ky;ksa esa iz;ksx gsrq fu%'kqYd">
      <formula>NOT(ISERROR(SEARCH("dsoy jktdh; fo|ky;ksa esa iz;ksx gsrq fu%'kqYd",H633)))</formula>
    </cfRule>
    <cfRule type="containsText" dxfId="25714" priority="5400" stopIfTrue="1" operator="containsText" text="dsoy jktdh; fo|ky;ksa esa iz;ksx gsrq fu%'kqYd">
      <formula>NOT(ISERROR(SEARCH("dsoy jktdh; fo|ky;ksa esa iz;ksx gsrq fu%'kqYd",H633)))</formula>
    </cfRule>
    <cfRule type="containsText" dxfId="25713" priority="5401" stopIfTrue="1" operator="containsText" text="f'k{kk foHkkx jktLFkku">
      <formula>NOT(ISERROR(SEARCH("f'k{kk foHkkx jktLFkku",H633)))</formula>
    </cfRule>
    <cfRule type="containsText" dxfId="25712" priority="5402" stopIfTrue="1" operator="containsText" text="iw.kkZad">
      <formula>NOT(ISERROR(SEARCH("iw.kkZad",H633)))</formula>
    </cfRule>
  </conditionalFormatting>
  <conditionalFormatting sqref="J633 J662 J691 J720 J749 J778 J807 J836 J865">
    <cfRule type="cellIs" dxfId="25711" priority="5397" stopIfTrue="1" operator="equal">
      <formula>0</formula>
    </cfRule>
  </conditionalFormatting>
  <conditionalFormatting sqref="J633 J662 J691 J720 J749 J778 J807 J836 J865">
    <cfRule type="containsText" dxfId="25710" priority="5392" stopIfTrue="1" operator="containsText" text="dsoy jktdh; fo|ky;ksa esa iz;ksx gsrq fu%'kqYd">
      <formula>NOT(ISERROR(SEARCH("dsoy jktdh; fo|ky;ksa esa iz;ksx gsrq fu%'kqYd",J633)))</formula>
    </cfRule>
    <cfRule type="containsText" dxfId="25709" priority="5393" stopIfTrue="1" operator="containsText" text="dsoy jktdh; fo|ky;ksa esa iz;ksx gsrq fu%'kqYd">
      <formula>NOT(ISERROR(SEARCH("dsoy jktdh; fo|ky;ksa esa iz;ksx gsrq fu%'kqYd",J633)))</formula>
    </cfRule>
    <cfRule type="containsText" dxfId="25708" priority="5394" stopIfTrue="1" operator="containsText" text="dsoy jktdh; fo|ky;ksa esa iz;ksx gsrq fu%'kqYd">
      <formula>NOT(ISERROR(SEARCH("dsoy jktdh; fo|ky;ksa esa iz;ksx gsrq fu%'kqYd",J633)))</formula>
    </cfRule>
    <cfRule type="containsText" dxfId="25707" priority="5395" stopIfTrue="1" operator="containsText" text="f'k{kk foHkkx jktLFkku">
      <formula>NOT(ISERROR(SEARCH("f'k{kk foHkkx jktLFkku",J633)))</formula>
    </cfRule>
    <cfRule type="containsText" dxfId="25706" priority="5396" stopIfTrue="1" operator="containsText" text="iw.kkZad">
      <formula>NOT(ISERROR(SEARCH("iw.kkZad",J633)))</formula>
    </cfRule>
  </conditionalFormatting>
  <conditionalFormatting sqref="D634 D663 D692 D721 D750 D779 D808 D837 D866">
    <cfRule type="cellIs" dxfId="25705" priority="5391" stopIfTrue="1" operator="equal">
      <formula>0</formula>
    </cfRule>
  </conditionalFormatting>
  <conditionalFormatting sqref="D634 D663 D692 D721 D750 D779 D808 D837 D866">
    <cfRule type="containsText" dxfId="25704" priority="5386" stopIfTrue="1" operator="containsText" text="dsoy jktdh; fo|ky;ksa esa iz;ksx gsrq fu%'kqYd">
      <formula>NOT(ISERROR(SEARCH("dsoy jktdh; fo|ky;ksa esa iz;ksx gsrq fu%'kqYd",D634)))</formula>
    </cfRule>
    <cfRule type="containsText" dxfId="25703" priority="5387" stopIfTrue="1" operator="containsText" text="dsoy jktdh; fo|ky;ksa esa iz;ksx gsrq fu%'kqYd">
      <formula>NOT(ISERROR(SEARCH("dsoy jktdh; fo|ky;ksa esa iz;ksx gsrq fu%'kqYd",D634)))</formula>
    </cfRule>
    <cfRule type="containsText" dxfId="25702" priority="5388" stopIfTrue="1" operator="containsText" text="dsoy jktdh; fo|ky;ksa esa iz;ksx gsrq fu%'kqYd">
      <formula>NOT(ISERROR(SEARCH("dsoy jktdh; fo|ky;ksa esa iz;ksx gsrq fu%'kqYd",D634)))</formula>
    </cfRule>
    <cfRule type="containsText" dxfId="25701" priority="5389" stopIfTrue="1" operator="containsText" text="f'k{kk foHkkx jktLFkku">
      <formula>NOT(ISERROR(SEARCH("f'k{kk foHkkx jktLFkku",D634)))</formula>
    </cfRule>
    <cfRule type="containsText" dxfId="25700" priority="5390" stopIfTrue="1" operator="containsText" text="iw.kkZad">
      <formula>NOT(ISERROR(SEARCH("iw.kkZad",D634)))</formula>
    </cfRule>
  </conditionalFormatting>
  <conditionalFormatting sqref="F634 F663 F692 F721 F750 F779 F808 F837 F866">
    <cfRule type="cellIs" dxfId="25699" priority="5385" stopIfTrue="1" operator="equal">
      <formula>0</formula>
    </cfRule>
  </conditionalFormatting>
  <conditionalFormatting sqref="F634 F663 F692 F721 F750 F779 F808 F837 F866">
    <cfRule type="containsText" dxfId="25698" priority="5380" stopIfTrue="1" operator="containsText" text="dsoy jktdh; fo|ky;ksa esa iz;ksx gsrq fu%'kqYd">
      <formula>NOT(ISERROR(SEARCH("dsoy jktdh; fo|ky;ksa esa iz;ksx gsrq fu%'kqYd",F634)))</formula>
    </cfRule>
    <cfRule type="containsText" dxfId="25697" priority="5381" stopIfTrue="1" operator="containsText" text="dsoy jktdh; fo|ky;ksa esa iz;ksx gsrq fu%'kqYd">
      <formula>NOT(ISERROR(SEARCH("dsoy jktdh; fo|ky;ksa esa iz;ksx gsrq fu%'kqYd",F634)))</formula>
    </cfRule>
    <cfRule type="containsText" dxfId="25696" priority="5382" stopIfTrue="1" operator="containsText" text="dsoy jktdh; fo|ky;ksa esa iz;ksx gsrq fu%'kqYd">
      <formula>NOT(ISERROR(SEARCH("dsoy jktdh; fo|ky;ksa esa iz;ksx gsrq fu%'kqYd",F634)))</formula>
    </cfRule>
    <cfRule type="containsText" dxfId="25695" priority="5383" stopIfTrue="1" operator="containsText" text="f'k{kk foHkkx jktLFkku">
      <formula>NOT(ISERROR(SEARCH("f'k{kk foHkkx jktLFkku",F634)))</formula>
    </cfRule>
    <cfRule type="containsText" dxfId="25694" priority="5384" stopIfTrue="1" operator="containsText" text="iw.kkZad">
      <formula>NOT(ISERROR(SEARCH("iw.kkZad",F634)))</formula>
    </cfRule>
  </conditionalFormatting>
  <conditionalFormatting sqref="H634 H663 H692 H721 H750 H779 H808 H837 H866">
    <cfRule type="cellIs" dxfId="25693" priority="5379" stopIfTrue="1" operator="equal">
      <formula>0</formula>
    </cfRule>
  </conditionalFormatting>
  <conditionalFormatting sqref="H634 H663 H692 H721 H750 H779 H808 H837 H866">
    <cfRule type="containsText" dxfId="25692" priority="5374" stopIfTrue="1" operator="containsText" text="dsoy jktdh; fo|ky;ksa esa iz;ksx gsrq fu%'kqYd">
      <formula>NOT(ISERROR(SEARCH("dsoy jktdh; fo|ky;ksa esa iz;ksx gsrq fu%'kqYd",H634)))</formula>
    </cfRule>
    <cfRule type="containsText" dxfId="25691" priority="5375" stopIfTrue="1" operator="containsText" text="dsoy jktdh; fo|ky;ksa esa iz;ksx gsrq fu%'kqYd">
      <formula>NOT(ISERROR(SEARCH("dsoy jktdh; fo|ky;ksa esa iz;ksx gsrq fu%'kqYd",H634)))</formula>
    </cfRule>
    <cfRule type="containsText" dxfId="25690" priority="5376" stopIfTrue="1" operator="containsText" text="dsoy jktdh; fo|ky;ksa esa iz;ksx gsrq fu%'kqYd">
      <formula>NOT(ISERROR(SEARCH("dsoy jktdh; fo|ky;ksa esa iz;ksx gsrq fu%'kqYd",H634)))</formula>
    </cfRule>
    <cfRule type="containsText" dxfId="25689" priority="5377" stopIfTrue="1" operator="containsText" text="f'k{kk foHkkx jktLFkku">
      <formula>NOT(ISERROR(SEARCH("f'k{kk foHkkx jktLFkku",H634)))</formula>
    </cfRule>
    <cfRule type="containsText" dxfId="25688" priority="5378" stopIfTrue="1" operator="containsText" text="iw.kkZad">
      <formula>NOT(ISERROR(SEARCH("iw.kkZad",H634)))</formula>
    </cfRule>
  </conditionalFormatting>
  <conditionalFormatting sqref="J634 J663 J692 J721 J750 J779 J808 J837 J866">
    <cfRule type="cellIs" dxfId="25687" priority="5373" stopIfTrue="1" operator="equal">
      <formula>0</formula>
    </cfRule>
  </conditionalFormatting>
  <conditionalFormatting sqref="J634 J663 J692 J721 J750 J779 J808 J837 J866">
    <cfRule type="containsText" dxfId="25686" priority="5368" stopIfTrue="1" operator="containsText" text="dsoy jktdh; fo|ky;ksa esa iz;ksx gsrq fu%'kqYd">
      <formula>NOT(ISERROR(SEARCH("dsoy jktdh; fo|ky;ksa esa iz;ksx gsrq fu%'kqYd",J634)))</formula>
    </cfRule>
    <cfRule type="containsText" dxfId="25685" priority="5369" stopIfTrue="1" operator="containsText" text="dsoy jktdh; fo|ky;ksa esa iz;ksx gsrq fu%'kqYd">
      <formula>NOT(ISERROR(SEARCH("dsoy jktdh; fo|ky;ksa esa iz;ksx gsrq fu%'kqYd",J634)))</formula>
    </cfRule>
    <cfRule type="containsText" dxfId="25684" priority="5370" stopIfTrue="1" operator="containsText" text="dsoy jktdh; fo|ky;ksa esa iz;ksx gsrq fu%'kqYd">
      <formula>NOT(ISERROR(SEARCH("dsoy jktdh; fo|ky;ksa esa iz;ksx gsrq fu%'kqYd",J634)))</formula>
    </cfRule>
    <cfRule type="containsText" dxfId="25683" priority="5371" stopIfTrue="1" operator="containsText" text="f'k{kk foHkkx jktLFkku">
      <formula>NOT(ISERROR(SEARCH("f'k{kk foHkkx jktLFkku",J634)))</formula>
    </cfRule>
    <cfRule type="containsText" dxfId="25682" priority="5372" stopIfTrue="1" operator="containsText" text="iw.kkZad">
      <formula>NOT(ISERROR(SEARCH("iw.kkZad",J634)))</formula>
    </cfRule>
  </conditionalFormatting>
  <conditionalFormatting sqref="C626 C655 C684 C713 C742 C771 C800 C829 C858">
    <cfRule type="cellIs" dxfId="25681" priority="5367" stopIfTrue="1" operator="equal">
      <formula>0</formula>
    </cfRule>
  </conditionalFormatting>
  <conditionalFormatting sqref="C626 C655 C684 C713 C742 C771 C800 C829 C858">
    <cfRule type="containsText" dxfId="25680" priority="5362" stopIfTrue="1" operator="containsText" text="dsoy jktdh; fo|ky;ksa esa iz;ksx gsrq fu%'kqYd">
      <formula>NOT(ISERROR(SEARCH("dsoy jktdh; fo|ky;ksa esa iz;ksx gsrq fu%'kqYd",C626)))</formula>
    </cfRule>
    <cfRule type="containsText" dxfId="25679" priority="5363" stopIfTrue="1" operator="containsText" text="dsoy jktdh; fo|ky;ksa esa iz;ksx gsrq fu%'kqYd">
      <formula>NOT(ISERROR(SEARCH("dsoy jktdh; fo|ky;ksa esa iz;ksx gsrq fu%'kqYd",C626)))</formula>
    </cfRule>
    <cfRule type="containsText" dxfId="25678" priority="5364" stopIfTrue="1" operator="containsText" text="dsoy jktdh; fo|ky;ksa esa iz;ksx gsrq fu%'kqYd">
      <formula>NOT(ISERROR(SEARCH("dsoy jktdh; fo|ky;ksa esa iz;ksx gsrq fu%'kqYd",C626)))</formula>
    </cfRule>
    <cfRule type="containsText" dxfId="25677" priority="5365" stopIfTrue="1" operator="containsText" text="f'k{kk foHkkx jktLFkku">
      <formula>NOT(ISERROR(SEARCH("f'k{kk foHkkx jktLFkku",C626)))</formula>
    </cfRule>
    <cfRule type="containsText" dxfId="25676" priority="5366" stopIfTrue="1" operator="containsText" text="iw.kkZad">
      <formula>NOT(ISERROR(SEARCH("iw.kkZad",C626)))</formula>
    </cfRule>
  </conditionalFormatting>
  <conditionalFormatting sqref="B625 B654 B683 B712 B741 B770 B799 B828 B857">
    <cfRule type="cellIs" dxfId="25675" priority="5361" stopIfTrue="1" operator="equal">
      <formula>0</formula>
    </cfRule>
  </conditionalFormatting>
  <conditionalFormatting sqref="B625 B654 B683 B712 B741 B770 B799 B828 B857">
    <cfRule type="containsText" dxfId="25674" priority="5356" stopIfTrue="1" operator="containsText" text="dsoy jktdh; fo|ky;ksa esa iz;ksx gsrq fu%'kqYd">
      <formula>NOT(ISERROR(SEARCH("dsoy jktdh; fo|ky;ksa esa iz;ksx gsrq fu%'kqYd",B625)))</formula>
    </cfRule>
    <cfRule type="containsText" dxfId="25673" priority="5357" stopIfTrue="1" operator="containsText" text="dsoy jktdh; fo|ky;ksa esa iz;ksx gsrq fu%'kqYd">
      <formula>NOT(ISERROR(SEARCH("dsoy jktdh; fo|ky;ksa esa iz;ksx gsrq fu%'kqYd",B625)))</formula>
    </cfRule>
    <cfRule type="containsText" dxfId="25672" priority="5358" stopIfTrue="1" operator="containsText" text="dsoy jktdh; fo|ky;ksa esa iz;ksx gsrq fu%'kqYd">
      <formula>NOT(ISERROR(SEARCH("dsoy jktdh; fo|ky;ksa esa iz;ksx gsrq fu%'kqYd",B625)))</formula>
    </cfRule>
    <cfRule type="containsText" dxfId="25671" priority="5359" stopIfTrue="1" operator="containsText" text="f'k{kk foHkkx jktLFkku">
      <formula>NOT(ISERROR(SEARCH("f'k{kk foHkkx jktLFkku",B625)))</formula>
    </cfRule>
    <cfRule type="containsText" dxfId="25670" priority="5360" stopIfTrue="1" operator="containsText" text="iw.kkZad">
      <formula>NOT(ISERROR(SEARCH("iw.kkZad",B625)))</formula>
    </cfRule>
  </conditionalFormatting>
  <conditionalFormatting sqref="K621 K650 K679 K708 K737 K766 K795 K824 K853 D621:F621 D650:F650 D679:F679 D708:F708 D737:F737 D766:F766 D795:F795 D824:F824 D853:F853 H621:I621 H650:I650 H679:I679 H708:I708 H737:I737 H766:I766 H795:I795 H824:I824 H853:I853">
    <cfRule type="cellIs" dxfId="25669" priority="5355" stopIfTrue="1" operator="equal">
      <formula>0</formula>
    </cfRule>
  </conditionalFormatting>
  <conditionalFormatting sqref="K621 K650 K679 K708 K737 K766 K795 K824 K853 D621:F621 D650:F650 D679:F679 D708:F708 D737:F737 D766:F766 D795:F795 D824:F824 D853:F853 H621:I621 H650:I650 H679:I679 H708:I708 H737:I737 H766:I766 H795:I795 H824:I824 H853:I853">
    <cfRule type="containsText" dxfId="25668" priority="5350" stopIfTrue="1" operator="containsText" text="dsoy jktdh; fo|ky;ksa esa iz;ksx gsrq fu%'kqYd">
      <formula>NOT(ISERROR(SEARCH("dsoy jktdh; fo|ky;ksa esa iz;ksx gsrq fu%'kqYd",D621)))</formula>
    </cfRule>
    <cfRule type="containsText" dxfId="25667" priority="5351" stopIfTrue="1" operator="containsText" text="dsoy jktdh; fo|ky;ksa esa iz;ksx gsrq fu%'kqYd">
      <formula>NOT(ISERROR(SEARCH("dsoy jktdh; fo|ky;ksa esa iz;ksx gsrq fu%'kqYd",D621)))</formula>
    </cfRule>
    <cfRule type="containsText" dxfId="25666" priority="5352" stopIfTrue="1" operator="containsText" text="dsoy jktdh; fo|ky;ksa esa iz;ksx gsrq fu%'kqYd">
      <formula>NOT(ISERROR(SEARCH("dsoy jktdh; fo|ky;ksa esa iz;ksx gsrq fu%'kqYd",D621)))</formula>
    </cfRule>
    <cfRule type="containsText" dxfId="25665" priority="5353" stopIfTrue="1" operator="containsText" text="f'k{kk foHkkx jktLFkku">
      <formula>NOT(ISERROR(SEARCH("f'k{kk foHkkx jktLFkku",D621)))</formula>
    </cfRule>
    <cfRule type="containsText" dxfId="25664" priority="5354" stopIfTrue="1" operator="containsText" text="iw.kkZad">
      <formula>NOT(ISERROR(SEARCH("iw.kkZad",D621)))</formula>
    </cfRule>
  </conditionalFormatting>
  <conditionalFormatting sqref="K621 K650 K679 K708 K737 K766 K795 K824 K853 D621:F621 D650:F650 D679:F679 D708:F708 D737:F737 D766:F766 D795:F795 D824:F824 D853:F853 H621:I621 H650:I650 H679:I679 H708:I708 H737:I737 H766:I766 H795:I795 H824:I824 H853:I853">
    <cfRule type="cellIs" dxfId="25663" priority="5348" operator="equal">
      <formula>0</formula>
    </cfRule>
    <cfRule type="containsText" dxfId="25662" priority="5349" stopIfTrue="1" operator="containsText" text="false">
      <formula>NOT(ISERROR(SEARCH("false",D621)))</formula>
    </cfRule>
  </conditionalFormatting>
  <conditionalFormatting sqref="K621 K650 K679 K708 K737 K766 K795 K824 K853 D621:F621 D650:F650 D679:F679 D708:F708 D737:F737 D766:F766 D795:F795 D824:F824 D853:F853 H621:I621 H650:I650 H679:I679 H708:I708 H737:I737 H766:I766 H795:I795 H824:I824 H853:I853">
    <cfRule type="containsText" dxfId="25661" priority="5347" stopIfTrue="1" operator="containsText" text="izk;ks-">
      <formula>NOT(ISERROR(SEARCH("izk;ks-",D621)))</formula>
    </cfRule>
  </conditionalFormatting>
  <conditionalFormatting sqref="K628 K657 K686 K715 K744 K773 K802 K831 K860 D628:F628 D657:F657 D686:F686 D715:F715 D744:F744 D773:F773 D802:F802 D831:F831 D860:F860 H628:I628 H657:I657 H686:I686 H715:I715 H744:I744 H773:I773 H802:I802 H831:I831 H860:I860">
    <cfRule type="cellIs" dxfId="25660" priority="5346" stopIfTrue="1" operator="equal">
      <formula>0</formula>
    </cfRule>
  </conditionalFormatting>
  <conditionalFormatting sqref="K628 K657 K686 K715 K744 K773 K802 K831 K860 D628:F628 D657:F657 D686:F686 D715:F715 D744:F744 D773:F773 D802:F802 D831:F831 D860:F860 H628:I628 H657:I657 H686:I686 H715:I715 H744:I744 H773:I773 H802:I802 H831:I831 H860:I860">
    <cfRule type="containsText" dxfId="25659" priority="5341" stopIfTrue="1" operator="containsText" text="dsoy jktdh; fo|ky;ksa esa iz;ksx gsrq fu%'kqYd">
      <formula>NOT(ISERROR(SEARCH("dsoy jktdh; fo|ky;ksa esa iz;ksx gsrq fu%'kqYd",D628)))</formula>
    </cfRule>
    <cfRule type="containsText" dxfId="25658" priority="5342" stopIfTrue="1" operator="containsText" text="dsoy jktdh; fo|ky;ksa esa iz;ksx gsrq fu%'kqYd">
      <formula>NOT(ISERROR(SEARCH("dsoy jktdh; fo|ky;ksa esa iz;ksx gsrq fu%'kqYd",D628)))</formula>
    </cfRule>
    <cfRule type="containsText" dxfId="25657" priority="5343" stopIfTrue="1" operator="containsText" text="dsoy jktdh; fo|ky;ksa esa iz;ksx gsrq fu%'kqYd">
      <formula>NOT(ISERROR(SEARCH("dsoy jktdh; fo|ky;ksa esa iz;ksx gsrq fu%'kqYd",D628)))</formula>
    </cfRule>
    <cfRule type="containsText" dxfId="25656" priority="5344" stopIfTrue="1" operator="containsText" text="f'k{kk foHkkx jktLFkku">
      <formula>NOT(ISERROR(SEARCH("f'k{kk foHkkx jktLFkku",D628)))</formula>
    </cfRule>
    <cfRule type="containsText" dxfId="25655" priority="5345" stopIfTrue="1" operator="containsText" text="iw.kkZad">
      <formula>NOT(ISERROR(SEARCH("iw.kkZad",D628)))</formula>
    </cfRule>
  </conditionalFormatting>
  <conditionalFormatting sqref="K628 K657 K686 K715 K744 K773 K802 K831 K860 D628:F628 D657:F657 D686:F686 D715:F715 D744:F744 D773:F773 D802:F802 D831:F831 D860:F860 H628:I628 H657:I657 H686:I686 H715:I715 H744:I744 H773:I773 H802:I802 H831:I831 H860:I860">
    <cfRule type="cellIs" dxfId="25654" priority="5339" operator="equal">
      <formula>0</formula>
    </cfRule>
    <cfRule type="containsText" dxfId="25653" priority="5340" stopIfTrue="1" operator="containsText" text="false">
      <formula>NOT(ISERROR(SEARCH("false",D628)))</formula>
    </cfRule>
  </conditionalFormatting>
  <conditionalFormatting sqref="K628 K657 K686 K715 K744 K773 K802 K831 K860 D628:F628 D657:F657 D686:F686 D715:F715 D744:F744 D773:F773 D802:F802 D831:F831 D860:F860 H628:I628 H657:I657 H686:I686 H715:I715 H744:I744 H773:I773 H802:I802 H831:I831 H860:I860">
    <cfRule type="containsText" dxfId="25652" priority="5338" stopIfTrue="1" operator="containsText" text="izk;ks-">
      <formula>NOT(ISERROR(SEARCH("izk;ks-",D628)))</formula>
    </cfRule>
  </conditionalFormatting>
  <conditionalFormatting sqref="K625 K654 K683 K712 K741 K770 K799 K828 K857 D625:F625 D654:F654 D683:F683 D712:F712 D741:F741 D770:F770 D799:F799 D828:F828 D857:F857 H625:I625 H654:I654 H683:I683 H712:I712 H741:I741 H770:I770 H799:I799 H828:I828 H857:I857">
    <cfRule type="cellIs" dxfId="25651" priority="5337" stopIfTrue="1" operator="equal">
      <formula>0</formula>
    </cfRule>
  </conditionalFormatting>
  <conditionalFormatting sqref="K625 K654 K683 K712 K741 K770 K799 K828 K857 D625:F625 D654:F654 D683:F683 D712:F712 D741:F741 D770:F770 D799:F799 D828:F828 D857:F857 H625:I625 H654:I654 H683:I683 H712:I712 H741:I741 H770:I770 H799:I799 H828:I828 H857:I857">
    <cfRule type="containsText" dxfId="25650" priority="5332" stopIfTrue="1" operator="containsText" text="dsoy jktdh; fo|ky;ksa esa iz;ksx gsrq fu%'kqYd">
      <formula>NOT(ISERROR(SEARCH("dsoy jktdh; fo|ky;ksa esa iz;ksx gsrq fu%'kqYd",D625)))</formula>
    </cfRule>
    <cfRule type="containsText" dxfId="25649" priority="5333" stopIfTrue="1" operator="containsText" text="dsoy jktdh; fo|ky;ksa esa iz;ksx gsrq fu%'kqYd">
      <formula>NOT(ISERROR(SEARCH("dsoy jktdh; fo|ky;ksa esa iz;ksx gsrq fu%'kqYd",D625)))</formula>
    </cfRule>
    <cfRule type="containsText" dxfId="25648" priority="5334" stopIfTrue="1" operator="containsText" text="dsoy jktdh; fo|ky;ksa esa iz;ksx gsrq fu%'kqYd">
      <formula>NOT(ISERROR(SEARCH("dsoy jktdh; fo|ky;ksa esa iz;ksx gsrq fu%'kqYd",D625)))</formula>
    </cfRule>
    <cfRule type="containsText" dxfId="25647" priority="5335" stopIfTrue="1" operator="containsText" text="f'k{kk foHkkx jktLFkku">
      <formula>NOT(ISERROR(SEARCH("f'k{kk foHkkx jktLFkku",D625)))</formula>
    </cfRule>
    <cfRule type="containsText" dxfId="25646" priority="5336" stopIfTrue="1" operator="containsText" text="iw.kkZad">
      <formula>NOT(ISERROR(SEARCH("iw.kkZad",D625)))</formula>
    </cfRule>
  </conditionalFormatting>
  <conditionalFormatting sqref="K625 K654 K683 K712 K741 K770 K799 K828 K857 D625:F625 D654:F654 D683:F683 D712:F712 D741:F741 D770:F770 D799:F799 D828:F828 D857:F857 H625:I625 H654:I654 H683:I683 H712:I712 H741:I741 H770:I770 H799:I799 H828:I828 H857:I857">
    <cfRule type="cellIs" dxfId="25645" priority="5330" operator="equal">
      <formula>0</formula>
    </cfRule>
    <cfRule type="containsText" dxfId="25644" priority="5331" stopIfTrue="1" operator="containsText" text="false">
      <formula>NOT(ISERROR(SEARCH("false",D625)))</formula>
    </cfRule>
  </conditionalFormatting>
  <conditionalFormatting sqref="K625 K654 K683 K712 K741 K770 K799 K828 K857 D625:F625 D654:F654 D683:F683 D712:F712 D741:F741 D770:F770 D799:F799 D828:F828 D857:F857 H625:I625 H654:I654 H683:I683 H712:I712 H741:I741 H770:I770 H799:I799 H828:I828 H857:I857">
    <cfRule type="containsText" dxfId="25643" priority="5329" stopIfTrue="1" operator="containsText" text="izk;ks-">
      <formula>NOT(ISERROR(SEARCH("izk;ks-",D625)))</formula>
    </cfRule>
  </conditionalFormatting>
  <conditionalFormatting sqref="D635:D638 D664:D667 D693:D696 D722:D725 D751:D754 D780:D783 D809:D812 D838:D841 D867:D870">
    <cfRule type="cellIs" dxfId="25642" priority="5328" stopIfTrue="1" operator="equal">
      <formula>0</formula>
    </cfRule>
  </conditionalFormatting>
  <conditionalFormatting sqref="D635:D638 D664:D667 D693:D696 D722:D725 D751:D754 D780:D783 D809:D812 D838:D841 D867:D870">
    <cfRule type="containsText" dxfId="25641" priority="5323" stopIfTrue="1" operator="containsText" text="dsoy jktdh; fo|ky;ksa esa iz;ksx gsrq fu%'kqYd">
      <formula>NOT(ISERROR(SEARCH("dsoy jktdh; fo|ky;ksa esa iz;ksx gsrq fu%'kqYd",D635)))</formula>
    </cfRule>
    <cfRule type="containsText" dxfId="25640" priority="5324" stopIfTrue="1" operator="containsText" text="dsoy jktdh; fo|ky;ksa esa iz;ksx gsrq fu%'kqYd">
      <formula>NOT(ISERROR(SEARCH("dsoy jktdh; fo|ky;ksa esa iz;ksx gsrq fu%'kqYd",D635)))</formula>
    </cfRule>
    <cfRule type="containsText" dxfId="25639" priority="5325" stopIfTrue="1" operator="containsText" text="dsoy jktdh; fo|ky;ksa esa iz;ksx gsrq fu%'kqYd">
      <formula>NOT(ISERROR(SEARCH("dsoy jktdh; fo|ky;ksa esa iz;ksx gsrq fu%'kqYd",D635)))</formula>
    </cfRule>
    <cfRule type="containsText" dxfId="25638" priority="5326" stopIfTrue="1" operator="containsText" text="f'k{kk foHkkx jktLFkku">
      <formula>NOT(ISERROR(SEARCH("f'k{kk foHkkx jktLFkku",D635)))</formula>
    </cfRule>
    <cfRule type="containsText" dxfId="25637" priority="5327" stopIfTrue="1" operator="containsText" text="iw.kkZad">
      <formula>NOT(ISERROR(SEARCH("iw.kkZad",D635)))</formula>
    </cfRule>
  </conditionalFormatting>
  <conditionalFormatting sqref="F635:F638 F664:F667 F693:F696 F722:F725 F751:F754 F780:F783 F809:F812 F838:F841 F867:F870">
    <cfRule type="cellIs" dxfId="25636" priority="5322" stopIfTrue="1" operator="equal">
      <formula>0</formula>
    </cfRule>
  </conditionalFormatting>
  <conditionalFormatting sqref="F635:F638 F664:F667 F693:F696 F722:F725 F751:F754 F780:F783 F809:F812 F838:F841 F867:F870">
    <cfRule type="containsText" dxfId="25635" priority="5317" stopIfTrue="1" operator="containsText" text="dsoy jktdh; fo|ky;ksa esa iz;ksx gsrq fu%'kqYd">
      <formula>NOT(ISERROR(SEARCH("dsoy jktdh; fo|ky;ksa esa iz;ksx gsrq fu%'kqYd",F635)))</formula>
    </cfRule>
    <cfRule type="containsText" dxfId="25634" priority="5318" stopIfTrue="1" operator="containsText" text="dsoy jktdh; fo|ky;ksa esa iz;ksx gsrq fu%'kqYd">
      <formula>NOT(ISERROR(SEARCH("dsoy jktdh; fo|ky;ksa esa iz;ksx gsrq fu%'kqYd",F635)))</formula>
    </cfRule>
    <cfRule type="containsText" dxfId="25633" priority="5319" stopIfTrue="1" operator="containsText" text="dsoy jktdh; fo|ky;ksa esa iz;ksx gsrq fu%'kqYd">
      <formula>NOT(ISERROR(SEARCH("dsoy jktdh; fo|ky;ksa esa iz;ksx gsrq fu%'kqYd",F635)))</formula>
    </cfRule>
    <cfRule type="containsText" dxfId="25632" priority="5320" stopIfTrue="1" operator="containsText" text="f'k{kk foHkkx jktLFkku">
      <formula>NOT(ISERROR(SEARCH("f'k{kk foHkkx jktLFkku",F635)))</formula>
    </cfRule>
    <cfRule type="containsText" dxfId="25631" priority="5321" stopIfTrue="1" operator="containsText" text="iw.kkZad">
      <formula>NOT(ISERROR(SEARCH("iw.kkZad",F635)))</formula>
    </cfRule>
  </conditionalFormatting>
  <conditionalFormatting sqref="H635:H638 H664:H667 H693:H696 H722:H725 H751:H754 H780:H783 H809:H812 H838:H841 H867:H870">
    <cfRule type="cellIs" dxfId="25630" priority="5316" stopIfTrue="1" operator="equal">
      <formula>0</formula>
    </cfRule>
  </conditionalFormatting>
  <conditionalFormatting sqref="H635:H638 H664:H667 H693:H696 H722:H725 H751:H754 H780:H783 H809:H812 H838:H841 H867:H870">
    <cfRule type="containsText" dxfId="25629" priority="5311" stopIfTrue="1" operator="containsText" text="dsoy jktdh; fo|ky;ksa esa iz;ksx gsrq fu%'kqYd">
      <formula>NOT(ISERROR(SEARCH("dsoy jktdh; fo|ky;ksa esa iz;ksx gsrq fu%'kqYd",H635)))</formula>
    </cfRule>
    <cfRule type="containsText" dxfId="25628" priority="5312" stopIfTrue="1" operator="containsText" text="dsoy jktdh; fo|ky;ksa esa iz;ksx gsrq fu%'kqYd">
      <formula>NOT(ISERROR(SEARCH("dsoy jktdh; fo|ky;ksa esa iz;ksx gsrq fu%'kqYd",H635)))</formula>
    </cfRule>
    <cfRule type="containsText" dxfId="25627" priority="5313" stopIfTrue="1" operator="containsText" text="dsoy jktdh; fo|ky;ksa esa iz;ksx gsrq fu%'kqYd">
      <formula>NOT(ISERROR(SEARCH("dsoy jktdh; fo|ky;ksa esa iz;ksx gsrq fu%'kqYd",H635)))</formula>
    </cfRule>
    <cfRule type="containsText" dxfId="25626" priority="5314" stopIfTrue="1" operator="containsText" text="f'k{kk foHkkx jktLFkku">
      <formula>NOT(ISERROR(SEARCH("f'k{kk foHkkx jktLFkku",H635)))</formula>
    </cfRule>
    <cfRule type="containsText" dxfId="25625" priority="5315" stopIfTrue="1" operator="containsText" text="iw.kkZad">
      <formula>NOT(ISERROR(SEARCH("iw.kkZad",H635)))</formula>
    </cfRule>
  </conditionalFormatting>
  <conditionalFormatting sqref="J635:J638 J664:J667 J693:J696 J722:J725 J751:J754 J780:J783 J809:J812 J838:J841 J867:J870">
    <cfRule type="cellIs" dxfId="25624" priority="5310" stopIfTrue="1" operator="equal">
      <formula>0</formula>
    </cfRule>
  </conditionalFormatting>
  <conditionalFormatting sqref="J635:J638 J664:J667 J693:J696 J722:J725 J751:J754 J780:J783 J809:J812 J838:J841 J867:J870">
    <cfRule type="containsText" dxfId="25623" priority="5305" stopIfTrue="1" operator="containsText" text="dsoy jktdh; fo|ky;ksa esa iz;ksx gsrq fu%'kqYd">
      <formula>NOT(ISERROR(SEARCH("dsoy jktdh; fo|ky;ksa esa iz;ksx gsrq fu%'kqYd",J635)))</formula>
    </cfRule>
    <cfRule type="containsText" dxfId="25622" priority="5306" stopIfTrue="1" operator="containsText" text="dsoy jktdh; fo|ky;ksa esa iz;ksx gsrq fu%'kqYd">
      <formula>NOT(ISERROR(SEARCH("dsoy jktdh; fo|ky;ksa esa iz;ksx gsrq fu%'kqYd",J635)))</formula>
    </cfRule>
    <cfRule type="containsText" dxfId="25621" priority="5307" stopIfTrue="1" operator="containsText" text="dsoy jktdh; fo|ky;ksa esa iz;ksx gsrq fu%'kqYd">
      <formula>NOT(ISERROR(SEARCH("dsoy jktdh; fo|ky;ksa esa iz;ksx gsrq fu%'kqYd",J635)))</formula>
    </cfRule>
    <cfRule type="containsText" dxfId="25620" priority="5308" stopIfTrue="1" operator="containsText" text="f'k{kk foHkkx jktLFkku">
      <formula>NOT(ISERROR(SEARCH("f'k{kk foHkkx jktLFkku",J635)))</formula>
    </cfRule>
    <cfRule type="containsText" dxfId="25619" priority="5309" stopIfTrue="1" operator="containsText" text="iw.kkZad">
      <formula>NOT(ISERROR(SEARCH("iw.kkZad",J635)))</formula>
    </cfRule>
  </conditionalFormatting>
  <conditionalFormatting sqref="B636:C636 B665:C665 B694:C694 B723:C723 B752:C752 B781:C781 B810:C810 B839:C839 B868:C868">
    <cfRule type="cellIs" dxfId="25618" priority="5304" stopIfTrue="1" operator="equal">
      <formula>0</formula>
    </cfRule>
  </conditionalFormatting>
  <conditionalFormatting sqref="B636:C636 B665:C665 B694:C694 B723:C723 B752:C752 B781:C781 B810:C810 B839:C839 B868:C868">
    <cfRule type="containsText" dxfId="25617" priority="5299" stopIfTrue="1" operator="containsText" text="dsoy jktdh; fo|ky;ksa esa iz;ksx gsrq fu%'kqYd">
      <formula>NOT(ISERROR(SEARCH("dsoy jktdh; fo|ky;ksa esa iz;ksx gsrq fu%'kqYd",B636)))</formula>
    </cfRule>
    <cfRule type="containsText" dxfId="25616" priority="5300" stopIfTrue="1" operator="containsText" text="dsoy jktdh; fo|ky;ksa esa iz;ksx gsrq fu%'kqYd">
      <formula>NOT(ISERROR(SEARCH("dsoy jktdh; fo|ky;ksa esa iz;ksx gsrq fu%'kqYd",B636)))</formula>
    </cfRule>
    <cfRule type="containsText" dxfId="25615" priority="5301" stopIfTrue="1" operator="containsText" text="dsoy jktdh; fo|ky;ksa esa iz;ksx gsrq fu%'kqYd">
      <formula>NOT(ISERROR(SEARCH("dsoy jktdh; fo|ky;ksa esa iz;ksx gsrq fu%'kqYd",B636)))</formula>
    </cfRule>
    <cfRule type="containsText" dxfId="25614" priority="5302" stopIfTrue="1" operator="containsText" text="f'k{kk foHkkx jktLFkku">
      <formula>NOT(ISERROR(SEARCH("f'k{kk foHkkx jktLFkku",B636)))</formula>
    </cfRule>
    <cfRule type="containsText" dxfId="25613" priority="5303" stopIfTrue="1" operator="containsText" text="iw.kkZad">
      <formula>NOT(ISERROR(SEARCH("iw.kkZad",B636)))</formula>
    </cfRule>
  </conditionalFormatting>
  <conditionalFormatting sqref="S617 S646 S675 S704 S733 S762 S791 S820 S849 X619 X648 X677 X706 X735 X764 X793 X822 X851 P615:P619 P644:P648 P673:P677 P702:P706 P731:P735 P760:P764 P789:P793 P818:P822 P847:P851 O632:Q632 O661:Q661 O690:Q690 O719:Q719 O748:Q748 O777:Q777 O806:Q806 O835:Q835 O864:Q864 S632 S661 S690 S719 S748 S777 S806 S835 S864 U632 U661 U690 U719 U748 U777 U806 U835 U864 O613:O620 O642:O649 O671:O678 O700:O707 O729:O736 O758:O765 O787:O794 O816:O823 O845:O852 O633:P634 O662:P663 O691:P692 O720:P721 O749:P750 O778:P779 O807:P808 O836:P837 O865:P866 O622:P624 O651:P653 O680:P682 O709:P711 O738:P740 O767:P769 O796:P798 O825:P827 O854:P856 N610:N611 N639:N640 N668:N669 N697:N698 N726:N727 N755:N756 N784:N785 N813:N814 N842:N843">
    <cfRule type="cellIs" dxfId="25612" priority="5298" stopIfTrue="1" operator="equal">
      <formula>0</formula>
    </cfRule>
  </conditionalFormatting>
  <conditionalFormatting sqref="S617 S646 S675 S704 S733 S762 S791 S820 S849 X619 X648 X677 X706 X735 X764 X793 X822 X851 P615:P619 P644:P648 P673:P677 P702:P706 P731:P735 P760:P764 P789:P793 P818:P822 P847:P851 O632:Q632 O661:Q661 O690:Q690 O719:Q719 O748:Q748 O777:Q777 O806:Q806 O835:Q835 O864:Q864 S632 S661 S690 S719 S748 S777 S806 S835 S864 U632 U661 U690 U719 U748 U777 U806 U835 U864 O613:O620 O642:O649 O671:O678 O700:O707 O729:O736 O758:O765 O787:O794 O816:O823 O845:O852 O633:P634 O662:P663 O691:P692 O720:P721 O749:P750 O778:P779 O807:P808 O836:P837 O865:P866 O622:P624 O651:P653 O680:P682 O709:P711 O738:P740 O767:P769 O796:P798 O825:P827 O854:P856 N610:N611 N639:N640 N668:N669 N697:N698 N726:N727 N755:N756 N784:N785 N813:N814 N842:N843">
    <cfRule type="containsText" dxfId="25611" priority="5293" stopIfTrue="1" operator="containsText" text="dsoy jktdh; fo|ky;ksa esa iz;ksx gsrq fu%'kqYd">
      <formula>NOT(ISERROR(SEARCH("dsoy jktdh; fo|ky;ksa esa iz;ksx gsrq fu%'kqYd",N610)))</formula>
    </cfRule>
    <cfRule type="containsText" dxfId="25610" priority="5294" stopIfTrue="1" operator="containsText" text="dsoy jktdh; fo|ky;ksa esa iz;ksx gsrq fu%'kqYd">
      <formula>NOT(ISERROR(SEARCH("dsoy jktdh; fo|ky;ksa esa iz;ksx gsrq fu%'kqYd",N610)))</formula>
    </cfRule>
    <cfRule type="containsText" dxfId="25609" priority="5295" stopIfTrue="1" operator="containsText" text="dsoy jktdh; fo|ky;ksa esa iz;ksx gsrq fu%'kqYd">
      <formula>NOT(ISERROR(SEARCH("dsoy jktdh; fo|ky;ksa esa iz;ksx gsrq fu%'kqYd",N610)))</formula>
    </cfRule>
    <cfRule type="containsText" dxfId="25608" priority="5296" stopIfTrue="1" operator="containsText" text="f'k{kk foHkkx jktLFkku">
      <formula>NOT(ISERROR(SEARCH("f'k{kk foHkkx jktLFkku",N610)))</formula>
    </cfRule>
    <cfRule type="containsText" dxfId="25607" priority="5297" stopIfTrue="1" operator="containsText" text="iw.kkZad">
      <formula>NOT(ISERROR(SEARCH("iw.kkZad",N610)))</formula>
    </cfRule>
  </conditionalFormatting>
  <conditionalFormatting sqref="O619:P619 O648:P648 O677:P677 O706:P706 O735:P735 O764:P764 O793:P793 O822:P822 O851:P851">
    <cfRule type="cellIs" dxfId="25606" priority="5291" operator="equal">
      <formula>0</formula>
    </cfRule>
    <cfRule type="containsText" dxfId="25605" priority="5292" stopIfTrue="1" operator="containsText" text="false">
      <formula>NOT(ISERROR(SEARCH("false",O619)))</formula>
    </cfRule>
  </conditionalFormatting>
  <conditionalFormatting sqref="T619 T648 T677 T706 T735 T764 T793 T822 T851">
    <cfRule type="cellIs" dxfId="25604" priority="5290" stopIfTrue="1" operator="equal">
      <formula>0</formula>
    </cfRule>
  </conditionalFormatting>
  <conditionalFormatting sqref="T619 T648 T677 T706 T735 T764 T793 T822 T851">
    <cfRule type="containsText" dxfId="25603" priority="5285" stopIfTrue="1" operator="containsText" text="dsoy jktdh; fo|ky;ksa esa iz;ksx gsrq fu%'kqYd">
      <formula>NOT(ISERROR(SEARCH("dsoy jktdh; fo|ky;ksa esa iz;ksx gsrq fu%'kqYd",T619)))</formula>
    </cfRule>
    <cfRule type="containsText" dxfId="25602" priority="5286" stopIfTrue="1" operator="containsText" text="dsoy jktdh; fo|ky;ksa esa iz;ksx gsrq fu%'kqYd">
      <formula>NOT(ISERROR(SEARCH("dsoy jktdh; fo|ky;ksa esa iz;ksx gsrq fu%'kqYd",T619)))</formula>
    </cfRule>
    <cfRule type="containsText" dxfId="25601" priority="5287" stopIfTrue="1" operator="containsText" text="dsoy jktdh; fo|ky;ksa esa iz;ksx gsrq fu%'kqYd">
      <formula>NOT(ISERROR(SEARCH("dsoy jktdh; fo|ky;ksa esa iz;ksx gsrq fu%'kqYd",T619)))</formula>
    </cfRule>
    <cfRule type="containsText" dxfId="25600" priority="5288" stopIfTrue="1" operator="containsText" text="f'k{kk foHkkx jktLFkku">
      <formula>NOT(ISERROR(SEARCH("f'k{kk foHkkx jktLFkku",T619)))</formula>
    </cfRule>
    <cfRule type="containsText" dxfId="25599" priority="5289" stopIfTrue="1" operator="containsText" text="iw.kkZad">
      <formula>NOT(ISERROR(SEARCH("iw.kkZad",T619)))</formula>
    </cfRule>
  </conditionalFormatting>
  <conditionalFormatting sqref="T619 T648 T677 T706 T735 T764 T793 T822 T851">
    <cfRule type="cellIs" dxfId="25598" priority="5283" operator="equal">
      <formula>0</formula>
    </cfRule>
    <cfRule type="containsText" dxfId="25597" priority="5284" stopIfTrue="1" operator="containsText" text="false">
      <formula>NOT(ISERROR(SEARCH("false",T619)))</formula>
    </cfRule>
  </conditionalFormatting>
  <conditionalFormatting sqref="T619 T648 T677 T706 T735 T764 T793 T822 T851">
    <cfRule type="containsText" dxfId="25596" priority="5282" stopIfTrue="1" operator="containsText" text="izk;ks-">
      <formula>NOT(ISERROR(SEARCH("izk;ks-",T619)))</formula>
    </cfRule>
  </conditionalFormatting>
  <conditionalFormatting sqref="W632 W661 W690 W719 W748 W777 W806 W835 W864">
    <cfRule type="cellIs" dxfId="25595" priority="5269" stopIfTrue="1" operator="equal">
      <formula>0</formula>
    </cfRule>
  </conditionalFormatting>
  <conditionalFormatting sqref="W632 W661 W690 W719 W748 W777 W806 W835 W864">
    <cfRule type="containsText" dxfId="25594" priority="5264" stopIfTrue="1" operator="containsText" text="dsoy jktdh; fo|ky;ksa esa iz;ksx gsrq fu%'kqYd">
      <formula>NOT(ISERROR(SEARCH("dsoy jktdh; fo|ky;ksa esa iz;ksx gsrq fu%'kqYd",W632)))</formula>
    </cfRule>
    <cfRule type="containsText" dxfId="25593" priority="5265" stopIfTrue="1" operator="containsText" text="dsoy jktdh; fo|ky;ksa esa iz;ksx gsrq fu%'kqYd">
      <formula>NOT(ISERROR(SEARCH("dsoy jktdh; fo|ky;ksa esa iz;ksx gsrq fu%'kqYd",W632)))</formula>
    </cfRule>
    <cfRule type="containsText" dxfId="25592" priority="5266" stopIfTrue="1" operator="containsText" text="dsoy jktdh; fo|ky;ksa esa iz;ksx gsrq fu%'kqYd">
      <formula>NOT(ISERROR(SEARCH("dsoy jktdh; fo|ky;ksa esa iz;ksx gsrq fu%'kqYd",W632)))</formula>
    </cfRule>
    <cfRule type="containsText" dxfId="25591" priority="5267" stopIfTrue="1" operator="containsText" text="f'k{kk foHkkx jktLFkku">
      <formula>NOT(ISERROR(SEARCH("f'k{kk foHkkx jktLFkku",W632)))</formula>
    </cfRule>
    <cfRule type="containsText" dxfId="25590" priority="5268" stopIfTrue="1" operator="containsText" text="iw.kkZad">
      <formula>NOT(ISERROR(SEARCH("iw.kkZad",W632)))</formula>
    </cfRule>
  </conditionalFormatting>
  <conditionalFormatting sqref="Q633 Q662 Q691 Q720 Q749 Q778 Q807 Q836 Q865">
    <cfRule type="cellIs" dxfId="25589" priority="5263" stopIfTrue="1" operator="equal">
      <formula>0</formula>
    </cfRule>
  </conditionalFormatting>
  <conditionalFormatting sqref="Q633 Q662 Q691 Q720 Q749 Q778 Q807 Q836 Q865">
    <cfRule type="containsText" dxfId="25588" priority="5258" stopIfTrue="1" operator="containsText" text="dsoy jktdh; fo|ky;ksa esa iz;ksx gsrq fu%'kqYd">
      <formula>NOT(ISERROR(SEARCH("dsoy jktdh; fo|ky;ksa esa iz;ksx gsrq fu%'kqYd",Q633)))</formula>
    </cfRule>
    <cfRule type="containsText" dxfId="25587" priority="5259" stopIfTrue="1" operator="containsText" text="dsoy jktdh; fo|ky;ksa esa iz;ksx gsrq fu%'kqYd">
      <formula>NOT(ISERROR(SEARCH("dsoy jktdh; fo|ky;ksa esa iz;ksx gsrq fu%'kqYd",Q633)))</formula>
    </cfRule>
    <cfRule type="containsText" dxfId="25586" priority="5260" stopIfTrue="1" operator="containsText" text="dsoy jktdh; fo|ky;ksa esa iz;ksx gsrq fu%'kqYd">
      <formula>NOT(ISERROR(SEARCH("dsoy jktdh; fo|ky;ksa esa iz;ksx gsrq fu%'kqYd",Q633)))</formula>
    </cfRule>
    <cfRule type="containsText" dxfId="25585" priority="5261" stopIfTrue="1" operator="containsText" text="f'k{kk foHkkx jktLFkku">
      <formula>NOT(ISERROR(SEARCH("f'k{kk foHkkx jktLFkku",Q633)))</formula>
    </cfRule>
    <cfRule type="containsText" dxfId="25584" priority="5262" stopIfTrue="1" operator="containsText" text="iw.kkZad">
      <formula>NOT(ISERROR(SEARCH("iw.kkZad",Q633)))</formula>
    </cfRule>
  </conditionalFormatting>
  <conditionalFormatting sqref="S633 S662 S691 S720 S749 S778 S807 S836 S865">
    <cfRule type="cellIs" dxfId="25583" priority="5257" stopIfTrue="1" operator="equal">
      <formula>0</formula>
    </cfRule>
  </conditionalFormatting>
  <conditionalFormatting sqref="S633 S662 S691 S720 S749 S778 S807 S836 S865">
    <cfRule type="containsText" dxfId="25582" priority="5252" stopIfTrue="1" operator="containsText" text="dsoy jktdh; fo|ky;ksa esa iz;ksx gsrq fu%'kqYd">
      <formula>NOT(ISERROR(SEARCH("dsoy jktdh; fo|ky;ksa esa iz;ksx gsrq fu%'kqYd",S633)))</formula>
    </cfRule>
    <cfRule type="containsText" dxfId="25581" priority="5253" stopIfTrue="1" operator="containsText" text="dsoy jktdh; fo|ky;ksa esa iz;ksx gsrq fu%'kqYd">
      <formula>NOT(ISERROR(SEARCH("dsoy jktdh; fo|ky;ksa esa iz;ksx gsrq fu%'kqYd",S633)))</formula>
    </cfRule>
    <cfRule type="containsText" dxfId="25580" priority="5254" stopIfTrue="1" operator="containsText" text="dsoy jktdh; fo|ky;ksa esa iz;ksx gsrq fu%'kqYd">
      <formula>NOT(ISERROR(SEARCH("dsoy jktdh; fo|ky;ksa esa iz;ksx gsrq fu%'kqYd",S633)))</formula>
    </cfRule>
    <cfRule type="containsText" dxfId="25579" priority="5255" stopIfTrue="1" operator="containsText" text="f'k{kk foHkkx jktLFkku">
      <formula>NOT(ISERROR(SEARCH("f'k{kk foHkkx jktLFkku",S633)))</formula>
    </cfRule>
    <cfRule type="containsText" dxfId="25578" priority="5256" stopIfTrue="1" operator="containsText" text="iw.kkZad">
      <formula>NOT(ISERROR(SEARCH("iw.kkZad",S633)))</formula>
    </cfRule>
  </conditionalFormatting>
  <conditionalFormatting sqref="U633 U662 U691 U720 U749 U778 U807 U836 U865">
    <cfRule type="cellIs" dxfId="25577" priority="5251" stopIfTrue="1" operator="equal">
      <formula>0</formula>
    </cfRule>
  </conditionalFormatting>
  <conditionalFormatting sqref="U633 U662 U691 U720 U749 U778 U807 U836 U865">
    <cfRule type="containsText" dxfId="25576" priority="5246" stopIfTrue="1" operator="containsText" text="dsoy jktdh; fo|ky;ksa esa iz;ksx gsrq fu%'kqYd">
      <formula>NOT(ISERROR(SEARCH("dsoy jktdh; fo|ky;ksa esa iz;ksx gsrq fu%'kqYd",U633)))</formula>
    </cfRule>
    <cfRule type="containsText" dxfId="25575" priority="5247" stopIfTrue="1" operator="containsText" text="dsoy jktdh; fo|ky;ksa esa iz;ksx gsrq fu%'kqYd">
      <formula>NOT(ISERROR(SEARCH("dsoy jktdh; fo|ky;ksa esa iz;ksx gsrq fu%'kqYd",U633)))</formula>
    </cfRule>
    <cfRule type="containsText" dxfId="25574" priority="5248" stopIfTrue="1" operator="containsText" text="dsoy jktdh; fo|ky;ksa esa iz;ksx gsrq fu%'kqYd">
      <formula>NOT(ISERROR(SEARCH("dsoy jktdh; fo|ky;ksa esa iz;ksx gsrq fu%'kqYd",U633)))</formula>
    </cfRule>
    <cfRule type="containsText" dxfId="25573" priority="5249" stopIfTrue="1" operator="containsText" text="f'k{kk foHkkx jktLFkku">
      <formula>NOT(ISERROR(SEARCH("f'k{kk foHkkx jktLFkku",U633)))</formula>
    </cfRule>
    <cfRule type="containsText" dxfId="25572" priority="5250" stopIfTrue="1" operator="containsText" text="iw.kkZad">
      <formula>NOT(ISERROR(SEARCH("iw.kkZad",U633)))</formula>
    </cfRule>
  </conditionalFormatting>
  <conditionalFormatting sqref="W633 W662 W691 W720 W749 W778 W807 W836 W865">
    <cfRule type="cellIs" dxfId="25571" priority="5245" stopIfTrue="1" operator="equal">
      <formula>0</formula>
    </cfRule>
  </conditionalFormatting>
  <conditionalFormatting sqref="W633 W662 W691 W720 W749 W778 W807 W836 W865">
    <cfRule type="containsText" dxfId="25570" priority="5240" stopIfTrue="1" operator="containsText" text="dsoy jktdh; fo|ky;ksa esa iz;ksx gsrq fu%'kqYd">
      <formula>NOT(ISERROR(SEARCH("dsoy jktdh; fo|ky;ksa esa iz;ksx gsrq fu%'kqYd",W633)))</formula>
    </cfRule>
    <cfRule type="containsText" dxfId="25569" priority="5241" stopIfTrue="1" operator="containsText" text="dsoy jktdh; fo|ky;ksa esa iz;ksx gsrq fu%'kqYd">
      <formula>NOT(ISERROR(SEARCH("dsoy jktdh; fo|ky;ksa esa iz;ksx gsrq fu%'kqYd",W633)))</formula>
    </cfRule>
    <cfRule type="containsText" dxfId="25568" priority="5242" stopIfTrue="1" operator="containsText" text="dsoy jktdh; fo|ky;ksa esa iz;ksx gsrq fu%'kqYd">
      <formula>NOT(ISERROR(SEARCH("dsoy jktdh; fo|ky;ksa esa iz;ksx gsrq fu%'kqYd",W633)))</formula>
    </cfRule>
    <cfRule type="containsText" dxfId="25567" priority="5243" stopIfTrue="1" operator="containsText" text="f'k{kk foHkkx jktLFkku">
      <formula>NOT(ISERROR(SEARCH("f'k{kk foHkkx jktLFkku",W633)))</formula>
    </cfRule>
    <cfRule type="containsText" dxfId="25566" priority="5244" stopIfTrue="1" operator="containsText" text="iw.kkZad">
      <formula>NOT(ISERROR(SEARCH("iw.kkZad",W633)))</formula>
    </cfRule>
  </conditionalFormatting>
  <conditionalFormatting sqref="Q634 Q663 Q692 Q721 Q750 Q779 Q808 Q837 Q866">
    <cfRule type="cellIs" dxfId="25565" priority="5239" stopIfTrue="1" operator="equal">
      <formula>0</formula>
    </cfRule>
  </conditionalFormatting>
  <conditionalFormatting sqref="Q634 Q663 Q692 Q721 Q750 Q779 Q808 Q837 Q866">
    <cfRule type="containsText" dxfId="25564" priority="5234" stopIfTrue="1" operator="containsText" text="dsoy jktdh; fo|ky;ksa esa iz;ksx gsrq fu%'kqYd">
      <formula>NOT(ISERROR(SEARCH("dsoy jktdh; fo|ky;ksa esa iz;ksx gsrq fu%'kqYd",Q634)))</formula>
    </cfRule>
    <cfRule type="containsText" dxfId="25563" priority="5235" stopIfTrue="1" operator="containsText" text="dsoy jktdh; fo|ky;ksa esa iz;ksx gsrq fu%'kqYd">
      <formula>NOT(ISERROR(SEARCH("dsoy jktdh; fo|ky;ksa esa iz;ksx gsrq fu%'kqYd",Q634)))</formula>
    </cfRule>
    <cfRule type="containsText" dxfId="25562" priority="5236" stopIfTrue="1" operator="containsText" text="dsoy jktdh; fo|ky;ksa esa iz;ksx gsrq fu%'kqYd">
      <formula>NOT(ISERROR(SEARCH("dsoy jktdh; fo|ky;ksa esa iz;ksx gsrq fu%'kqYd",Q634)))</formula>
    </cfRule>
    <cfRule type="containsText" dxfId="25561" priority="5237" stopIfTrue="1" operator="containsText" text="f'k{kk foHkkx jktLFkku">
      <formula>NOT(ISERROR(SEARCH("f'k{kk foHkkx jktLFkku",Q634)))</formula>
    </cfRule>
    <cfRule type="containsText" dxfId="25560" priority="5238" stopIfTrue="1" operator="containsText" text="iw.kkZad">
      <formula>NOT(ISERROR(SEARCH("iw.kkZad",Q634)))</formula>
    </cfRule>
  </conditionalFormatting>
  <conditionalFormatting sqref="S634 S663 S692 S721 S750 S779 S808 S837 S866">
    <cfRule type="cellIs" dxfId="25559" priority="5233" stopIfTrue="1" operator="equal">
      <formula>0</formula>
    </cfRule>
  </conditionalFormatting>
  <conditionalFormatting sqref="S634 S663 S692 S721 S750 S779 S808 S837 S866">
    <cfRule type="containsText" dxfId="25558" priority="5228" stopIfTrue="1" operator="containsText" text="dsoy jktdh; fo|ky;ksa esa iz;ksx gsrq fu%'kqYd">
      <formula>NOT(ISERROR(SEARCH("dsoy jktdh; fo|ky;ksa esa iz;ksx gsrq fu%'kqYd",S634)))</formula>
    </cfRule>
    <cfRule type="containsText" dxfId="25557" priority="5229" stopIfTrue="1" operator="containsText" text="dsoy jktdh; fo|ky;ksa esa iz;ksx gsrq fu%'kqYd">
      <formula>NOT(ISERROR(SEARCH("dsoy jktdh; fo|ky;ksa esa iz;ksx gsrq fu%'kqYd",S634)))</formula>
    </cfRule>
    <cfRule type="containsText" dxfId="25556" priority="5230" stopIfTrue="1" operator="containsText" text="dsoy jktdh; fo|ky;ksa esa iz;ksx gsrq fu%'kqYd">
      <formula>NOT(ISERROR(SEARCH("dsoy jktdh; fo|ky;ksa esa iz;ksx gsrq fu%'kqYd",S634)))</formula>
    </cfRule>
    <cfRule type="containsText" dxfId="25555" priority="5231" stopIfTrue="1" operator="containsText" text="f'k{kk foHkkx jktLFkku">
      <formula>NOT(ISERROR(SEARCH("f'k{kk foHkkx jktLFkku",S634)))</formula>
    </cfRule>
    <cfRule type="containsText" dxfId="25554" priority="5232" stopIfTrue="1" operator="containsText" text="iw.kkZad">
      <formula>NOT(ISERROR(SEARCH("iw.kkZad",S634)))</formula>
    </cfRule>
  </conditionalFormatting>
  <conditionalFormatting sqref="U634 U663 U692 U721 U750 U779 U808 U837 U866">
    <cfRule type="cellIs" dxfId="25553" priority="5227" stopIfTrue="1" operator="equal">
      <formula>0</formula>
    </cfRule>
  </conditionalFormatting>
  <conditionalFormatting sqref="U634 U663 U692 U721 U750 U779 U808 U837 U866">
    <cfRule type="containsText" dxfId="25552" priority="5222" stopIfTrue="1" operator="containsText" text="dsoy jktdh; fo|ky;ksa esa iz;ksx gsrq fu%'kqYd">
      <formula>NOT(ISERROR(SEARCH("dsoy jktdh; fo|ky;ksa esa iz;ksx gsrq fu%'kqYd",U634)))</formula>
    </cfRule>
    <cfRule type="containsText" dxfId="25551" priority="5223" stopIfTrue="1" operator="containsText" text="dsoy jktdh; fo|ky;ksa esa iz;ksx gsrq fu%'kqYd">
      <formula>NOT(ISERROR(SEARCH("dsoy jktdh; fo|ky;ksa esa iz;ksx gsrq fu%'kqYd",U634)))</formula>
    </cfRule>
    <cfRule type="containsText" dxfId="25550" priority="5224" stopIfTrue="1" operator="containsText" text="dsoy jktdh; fo|ky;ksa esa iz;ksx gsrq fu%'kqYd">
      <formula>NOT(ISERROR(SEARCH("dsoy jktdh; fo|ky;ksa esa iz;ksx gsrq fu%'kqYd",U634)))</formula>
    </cfRule>
    <cfRule type="containsText" dxfId="25549" priority="5225" stopIfTrue="1" operator="containsText" text="f'k{kk foHkkx jktLFkku">
      <formula>NOT(ISERROR(SEARCH("f'k{kk foHkkx jktLFkku",U634)))</formula>
    </cfRule>
    <cfRule type="containsText" dxfId="25548" priority="5226" stopIfTrue="1" operator="containsText" text="iw.kkZad">
      <formula>NOT(ISERROR(SEARCH("iw.kkZad",U634)))</formula>
    </cfRule>
  </conditionalFormatting>
  <conditionalFormatting sqref="W634 W663 W692 W721 W750 W779 W808 W837 W866">
    <cfRule type="cellIs" dxfId="25547" priority="5221" stopIfTrue="1" operator="equal">
      <formula>0</formula>
    </cfRule>
  </conditionalFormatting>
  <conditionalFormatting sqref="W634 W663 W692 W721 W750 W779 W808 W837 W866">
    <cfRule type="containsText" dxfId="25546" priority="5216" stopIfTrue="1" operator="containsText" text="dsoy jktdh; fo|ky;ksa esa iz;ksx gsrq fu%'kqYd">
      <formula>NOT(ISERROR(SEARCH("dsoy jktdh; fo|ky;ksa esa iz;ksx gsrq fu%'kqYd",W634)))</formula>
    </cfRule>
    <cfRule type="containsText" dxfId="25545" priority="5217" stopIfTrue="1" operator="containsText" text="dsoy jktdh; fo|ky;ksa esa iz;ksx gsrq fu%'kqYd">
      <formula>NOT(ISERROR(SEARCH("dsoy jktdh; fo|ky;ksa esa iz;ksx gsrq fu%'kqYd",W634)))</formula>
    </cfRule>
    <cfRule type="containsText" dxfId="25544" priority="5218" stopIfTrue="1" operator="containsText" text="dsoy jktdh; fo|ky;ksa esa iz;ksx gsrq fu%'kqYd">
      <formula>NOT(ISERROR(SEARCH("dsoy jktdh; fo|ky;ksa esa iz;ksx gsrq fu%'kqYd",W634)))</formula>
    </cfRule>
    <cfRule type="containsText" dxfId="25543" priority="5219" stopIfTrue="1" operator="containsText" text="f'k{kk foHkkx jktLFkku">
      <formula>NOT(ISERROR(SEARCH("f'k{kk foHkkx jktLFkku",W634)))</formula>
    </cfRule>
    <cfRule type="containsText" dxfId="25542" priority="5220" stopIfTrue="1" operator="containsText" text="iw.kkZad">
      <formula>NOT(ISERROR(SEARCH("iw.kkZad",W634)))</formula>
    </cfRule>
  </conditionalFormatting>
  <conditionalFormatting sqref="P626 P655 P684 P713 P742 P771 P800 P829 P858">
    <cfRule type="cellIs" dxfId="25541" priority="5215" stopIfTrue="1" operator="equal">
      <formula>0</formula>
    </cfRule>
  </conditionalFormatting>
  <conditionalFormatting sqref="P626 P655 P684 P713 P742 P771 P800 P829 P858">
    <cfRule type="containsText" dxfId="25540" priority="5210" stopIfTrue="1" operator="containsText" text="dsoy jktdh; fo|ky;ksa esa iz;ksx gsrq fu%'kqYd">
      <formula>NOT(ISERROR(SEARCH("dsoy jktdh; fo|ky;ksa esa iz;ksx gsrq fu%'kqYd",P626)))</formula>
    </cfRule>
    <cfRule type="containsText" dxfId="25539" priority="5211" stopIfTrue="1" operator="containsText" text="dsoy jktdh; fo|ky;ksa esa iz;ksx gsrq fu%'kqYd">
      <formula>NOT(ISERROR(SEARCH("dsoy jktdh; fo|ky;ksa esa iz;ksx gsrq fu%'kqYd",P626)))</formula>
    </cfRule>
    <cfRule type="containsText" dxfId="25538" priority="5212" stopIfTrue="1" operator="containsText" text="dsoy jktdh; fo|ky;ksa esa iz;ksx gsrq fu%'kqYd">
      <formula>NOT(ISERROR(SEARCH("dsoy jktdh; fo|ky;ksa esa iz;ksx gsrq fu%'kqYd",P626)))</formula>
    </cfRule>
    <cfRule type="containsText" dxfId="25537" priority="5213" stopIfTrue="1" operator="containsText" text="f'k{kk foHkkx jktLFkku">
      <formula>NOT(ISERROR(SEARCH("f'k{kk foHkkx jktLFkku",P626)))</formula>
    </cfRule>
    <cfRule type="containsText" dxfId="25536" priority="5214" stopIfTrue="1" operator="containsText" text="iw.kkZad">
      <formula>NOT(ISERROR(SEARCH("iw.kkZad",P626)))</formula>
    </cfRule>
  </conditionalFormatting>
  <conditionalFormatting sqref="O625 O654 O683 O712 O741 O770 O799 O828 O857">
    <cfRule type="cellIs" dxfId="25535" priority="5209" stopIfTrue="1" operator="equal">
      <formula>0</formula>
    </cfRule>
  </conditionalFormatting>
  <conditionalFormatting sqref="O625 O654 O683 O712 O741 O770 O799 O828 O857">
    <cfRule type="containsText" dxfId="25534" priority="5204" stopIfTrue="1" operator="containsText" text="dsoy jktdh; fo|ky;ksa esa iz;ksx gsrq fu%'kqYd">
      <formula>NOT(ISERROR(SEARCH("dsoy jktdh; fo|ky;ksa esa iz;ksx gsrq fu%'kqYd",O625)))</formula>
    </cfRule>
    <cfRule type="containsText" dxfId="25533" priority="5205" stopIfTrue="1" operator="containsText" text="dsoy jktdh; fo|ky;ksa esa iz;ksx gsrq fu%'kqYd">
      <formula>NOT(ISERROR(SEARCH("dsoy jktdh; fo|ky;ksa esa iz;ksx gsrq fu%'kqYd",O625)))</formula>
    </cfRule>
    <cfRule type="containsText" dxfId="25532" priority="5206" stopIfTrue="1" operator="containsText" text="dsoy jktdh; fo|ky;ksa esa iz;ksx gsrq fu%'kqYd">
      <formula>NOT(ISERROR(SEARCH("dsoy jktdh; fo|ky;ksa esa iz;ksx gsrq fu%'kqYd",O625)))</formula>
    </cfRule>
    <cfRule type="containsText" dxfId="25531" priority="5207" stopIfTrue="1" operator="containsText" text="f'k{kk foHkkx jktLFkku">
      <formula>NOT(ISERROR(SEARCH("f'k{kk foHkkx jktLFkku",O625)))</formula>
    </cfRule>
    <cfRule type="containsText" dxfId="25530" priority="5208" stopIfTrue="1" operator="containsText" text="iw.kkZad">
      <formula>NOT(ISERROR(SEARCH("iw.kkZad",O625)))</formula>
    </cfRule>
  </conditionalFormatting>
  <conditionalFormatting sqref="Q621:S621 Q650:S650 Q679:S679 Q708:S708 Q737:S737 Q766:S766 Q795:S795 Q824:S824 Q853:S853">
    <cfRule type="cellIs" dxfId="25529" priority="5203" stopIfTrue="1" operator="equal">
      <formula>0</formula>
    </cfRule>
  </conditionalFormatting>
  <conditionalFormatting sqref="Q621:S621 Q650:S650 Q679:S679 Q708:S708 Q737:S737 Q766:S766 Q795:S795 Q824:S824 Q853:S853">
    <cfRule type="containsText" dxfId="25528" priority="5198" stopIfTrue="1" operator="containsText" text="dsoy jktdh; fo|ky;ksa esa iz;ksx gsrq fu%'kqYd">
      <formula>NOT(ISERROR(SEARCH("dsoy jktdh; fo|ky;ksa esa iz;ksx gsrq fu%'kqYd",Q621)))</formula>
    </cfRule>
    <cfRule type="containsText" dxfId="25527" priority="5199" stopIfTrue="1" operator="containsText" text="dsoy jktdh; fo|ky;ksa esa iz;ksx gsrq fu%'kqYd">
      <formula>NOT(ISERROR(SEARCH("dsoy jktdh; fo|ky;ksa esa iz;ksx gsrq fu%'kqYd",Q621)))</formula>
    </cfRule>
    <cfRule type="containsText" dxfId="25526" priority="5200" stopIfTrue="1" operator="containsText" text="dsoy jktdh; fo|ky;ksa esa iz;ksx gsrq fu%'kqYd">
      <formula>NOT(ISERROR(SEARCH("dsoy jktdh; fo|ky;ksa esa iz;ksx gsrq fu%'kqYd",Q621)))</formula>
    </cfRule>
    <cfRule type="containsText" dxfId="25525" priority="5201" stopIfTrue="1" operator="containsText" text="f'k{kk foHkkx jktLFkku">
      <formula>NOT(ISERROR(SEARCH("f'k{kk foHkkx jktLFkku",Q621)))</formula>
    </cfRule>
    <cfRule type="containsText" dxfId="25524" priority="5202" stopIfTrue="1" operator="containsText" text="iw.kkZad">
      <formula>NOT(ISERROR(SEARCH("iw.kkZad",Q621)))</formula>
    </cfRule>
  </conditionalFormatting>
  <conditionalFormatting sqref="Q621:S621 Q650:S650 Q679:S679 Q708:S708 Q737:S737 Q766:S766 Q795:S795 Q824:S824 Q853:S853">
    <cfRule type="cellIs" dxfId="25523" priority="5196" operator="equal">
      <formula>0</formula>
    </cfRule>
    <cfRule type="containsText" dxfId="25522" priority="5197" stopIfTrue="1" operator="containsText" text="false">
      <formula>NOT(ISERROR(SEARCH("false",Q621)))</formula>
    </cfRule>
  </conditionalFormatting>
  <conditionalFormatting sqref="Q621:S621 Q650:S650 Q679:S679 Q708:S708 Q737:S737 Q766:S766 Q795:S795 Q824:S824 Q853:S853">
    <cfRule type="containsText" dxfId="25521" priority="5195" stopIfTrue="1" operator="containsText" text="izk;ks-">
      <formula>NOT(ISERROR(SEARCH("izk;ks-",Q621)))</formula>
    </cfRule>
  </conditionalFormatting>
  <conditionalFormatting sqref="X628 X657 X686 X715 X744 X773 X802 X831 X860 Q628:S628 Q657:S657 Q686:S686 Q715:S715 Q744:S744 Q773:S773 Q802:S802 Q831:S831 Q860:S860 U628:V628 U657:V657 U686:V686 U715:V715 U744:V744 U773:V773 U802:V802 U831:V831 U860:V860">
    <cfRule type="cellIs" dxfId="25520" priority="5194" stopIfTrue="1" operator="equal">
      <formula>0</formula>
    </cfRule>
  </conditionalFormatting>
  <conditionalFormatting sqref="X628 X657 X686 X715 X744 X773 X802 X831 X860 Q628:S628 Q657:S657 Q686:S686 Q715:S715 Q744:S744 Q773:S773 Q802:S802 Q831:S831 Q860:S860 U628:V628 U657:V657 U686:V686 U715:V715 U744:V744 U773:V773 U802:V802 U831:V831 U860:V860">
    <cfRule type="containsText" dxfId="25519" priority="5189" stopIfTrue="1" operator="containsText" text="dsoy jktdh; fo|ky;ksa esa iz;ksx gsrq fu%'kqYd">
      <formula>NOT(ISERROR(SEARCH("dsoy jktdh; fo|ky;ksa esa iz;ksx gsrq fu%'kqYd",Q628)))</formula>
    </cfRule>
    <cfRule type="containsText" dxfId="25518" priority="5190" stopIfTrue="1" operator="containsText" text="dsoy jktdh; fo|ky;ksa esa iz;ksx gsrq fu%'kqYd">
      <formula>NOT(ISERROR(SEARCH("dsoy jktdh; fo|ky;ksa esa iz;ksx gsrq fu%'kqYd",Q628)))</formula>
    </cfRule>
    <cfRule type="containsText" dxfId="25517" priority="5191" stopIfTrue="1" operator="containsText" text="dsoy jktdh; fo|ky;ksa esa iz;ksx gsrq fu%'kqYd">
      <formula>NOT(ISERROR(SEARCH("dsoy jktdh; fo|ky;ksa esa iz;ksx gsrq fu%'kqYd",Q628)))</formula>
    </cfRule>
    <cfRule type="containsText" dxfId="25516" priority="5192" stopIfTrue="1" operator="containsText" text="f'k{kk foHkkx jktLFkku">
      <formula>NOT(ISERROR(SEARCH("f'k{kk foHkkx jktLFkku",Q628)))</formula>
    </cfRule>
    <cfRule type="containsText" dxfId="25515" priority="5193" stopIfTrue="1" operator="containsText" text="iw.kkZad">
      <formula>NOT(ISERROR(SEARCH("iw.kkZad",Q628)))</formula>
    </cfRule>
  </conditionalFormatting>
  <conditionalFormatting sqref="X628 X657 X686 X715 X744 X773 X802 X831 X860 Q628:S628 Q657:S657 Q686:S686 Q715:S715 Q744:S744 Q773:S773 Q802:S802 Q831:S831 Q860:S860 U628:V628 U657:V657 U686:V686 U715:V715 U744:V744 U773:V773 U802:V802 U831:V831 U860:V860">
    <cfRule type="cellIs" dxfId="25514" priority="5187" operator="equal">
      <formula>0</formula>
    </cfRule>
    <cfRule type="containsText" dxfId="25513" priority="5188" stopIfTrue="1" operator="containsText" text="false">
      <formula>NOT(ISERROR(SEARCH("false",Q628)))</formula>
    </cfRule>
  </conditionalFormatting>
  <conditionalFormatting sqref="X628 X657 X686 X715 X744 X773 X802 X831 X860 Q628:S628 Q657:S657 Q686:S686 Q715:S715 Q744:S744 Q773:S773 Q802:S802 Q831:S831 Q860:S860 U628:V628 U657:V657 U686:V686 U715:V715 U744:V744 U773:V773 U802:V802 U831:V831 U860:V860">
    <cfRule type="containsText" dxfId="25512" priority="5186" stopIfTrue="1" operator="containsText" text="izk;ks-">
      <formula>NOT(ISERROR(SEARCH("izk;ks-",Q628)))</formula>
    </cfRule>
  </conditionalFormatting>
  <conditionalFormatting sqref="Q625:S625 Q654:S654 Q683:S683 Q712:S712 Q741:S741 Q770:S770 Q799:S799 Q828:S828 Q857:S857">
    <cfRule type="cellIs" dxfId="25511" priority="5185" stopIfTrue="1" operator="equal">
      <formula>0</formula>
    </cfRule>
  </conditionalFormatting>
  <conditionalFormatting sqref="Q625:S625 Q654:S654 Q683:S683 Q712:S712 Q741:S741 Q770:S770 Q799:S799 Q828:S828 Q857:S857">
    <cfRule type="containsText" dxfId="25510" priority="5180" stopIfTrue="1" operator="containsText" text="dsoy jktdh; fo|ky;ksa esa iz;ksx gsrq fu%'kqYd">
      <formula>NOT(ISERROR(SEARCH("dsoy jktdh; fo|ky;ksa esa iz;ksx gsrq fu%'kqYd",Q625)))</formula>
    </cfRule>
    <cfRule type="containsText" dxfId="25509" priority="5181" stopIfTrue="1" operator="containsText" text="dsoy jktdh; fo|ky;ksa esa iz;ksx gsrq fu%'kqYd">
      <formula>NOT(ISERROR(SEARCH("dsoy jktdh; fo|ky;ksa esa iz;ksx gsrq fu%'kqYd",Q625)))</formula>
    </cfRule>
    <cfRule type="containsText" dxfId="25508" priority="5182" stopIfTrue="1" operator="containsText" text="dsoy jktdh; fo|ky;ksa esa iz;ksx gsrq fu%'kqYd">
      <formula>NOT(ISERROR(SEARCH("dsoy jktdh; fo|ky;ksa esa iz;ksx gsrq fu%'kqYd",Q625)))</formula>
    </cfRule>
    <cfRule type="containsText" dxfId="25507" priority="5183" stopIfTrue="1" operator="containsText" text="f'k{kk foHkkx jktLFkku">
      <formula>NOT(ISERROR(SEARCH("f'k{kk foHkkx jktLFkku",Q625)))</formula>
    </cfRule>
    <cfRule type="containsText" dxfId="25506" priority="5184" stopIfTrue="1" operator="containsText" text="iw.kkZad">
      <formula>NOT(ISERROR(SEARCH("iw.kkZad",Q625)))</formula>
    </cfRule>
  </conditionalFormatting>
  <conditionalFormatting sqref="Q625:S625 Q654:S654 Q683:S683 Q712:S712 Q741:S741 Q770:S770 Q799:S799 Q828:S828 Q857:S857">
    <cfRule type="cellIs" dxfId="25505" priority="5178" operator="equal">
      <formula>0</formula>
    </cfRule>
    <cfRule type="containsText" dxfId="25504" priority="5179" stopIfTrue="1" operator="containsText" text="false">
      <formula>NOT(ISERROR(SEARCH("false",Q625)))</formula>
    </cfRule>
  </conditionalFormatting>
  <conditionalFormatting sqref="Q625:S625 Q654:S654 Q683:S683 Q712:S712 Q741:S741 Q770:S770 Q799:S799 Q828:S828 Q857:S857">
    <cfRule type="containsText" dxfId="25503" priority="5177" stopIfTrue="1" operator="containsText" text="izk;ks-">
      <formula>NOT(ISERROR(SEARCH("izk;ks-",Q625)))</formula>
    </cfRule>
  </conditionalFormatting>
  <conditionalFormatting sqref="Q635:Q638 Q664:Q667 Q693:Q696 Q722:Q725 Q751:Q754 Q780:Q783 Q809:Q812 Q838:Q841 Q867:Q870">
    <cfRule type="cellIs" dxfId="25502" priority="5176" stopIfTrue="1" operator="equal">
      <formula>0</formula>
    </cfRule>
  </conditionalFormatting>
  <conditionalFormatting sqref="Q635:Q638 Q664:Q667 Q693:Q696 Q722:Q725 Q751:Q754 Q780:Q783 Q809:Q812 Q838:Q841 Q867:Q870">
    <cfRule type="containsText" dxfId="25501" priority="5171" stopIfTrue="1" operator="containsText" text="dsoy jktdh; fo|ky;ksa esa iz;ksx gsrq fu%'kqYd">
      <formula>NOT(ISERROR(SEARCH("dsoy jktdh; fo|ky;ksa esa iz;ksx gsrq fu%'kqYd",Q635)))</formula>
    </cfRule>
    <cfRule type="containsText" dxfId="25500" priority="5172" stopIfTrue="1" operator="containsText" text="dsoy jktdh; fo|ky;ksa esa iz;ksx gsrq fu%'kqYd">
      <formula>NOT(ISERROR(SEARCH("dsoy jktdh; fo|ky;ksa esa iz;ksx gsrq fu%'kqYd",Q635)))</formula>
    </cfRule>
    <cfRule type="containsText" dxfId="25499" priority="5173" stopIfTrue="1" operator="containsText" text="dsoy jktdh; fo|ky;ksa esa iz;ksx gsrq fu%'kqYd">
      <formula>NOT(ISERROR(SEARCH("dsoy jktdh; fo|ky;ksa esa iz;ksx gsrq fu%'kqYd",Q635)))</formula>
    </cfRule>
    <cfRule type="containsText" dxfId="25498" priority="5174" stopIfTrue="1" operator="containsText" text="f'k{kk foHkkx jktLFkku">
      <formula>NOT(ISERROR(SEARCH("f'k{kk foHkkx jktLFkku",Q635)))</formula>
    </cfRule>
    <cfRule type="containsText" dxfId="25497" priority="5175" stopIfTrue="1" operator="containsText" text="iw.kkZad">
      <formula>NOT(ISERROR(SEARCH("iw.kkZad",Q635)))</formula>
    </cfRule>
  </conditionalFormatting>
  <conditionalFormatting sqref="S635:S638 S664:S667 S693:S696 S722:S725 S751:S754 S780:S783 S809:S812 S838:S841 S867:S870">
    <cfRule type="cellIs" dxfId="25496" priority="5170" stopIfTrue="1" operator="equal">
      <formula>0</formula>
    </cfRule>
  </conditionalFormatting>
  <conditionalFormatting sqref="S635:S638 S664:S667 S693:S696 S722:S725 S751:S754 S780:S783 S809:S812 S838:S841 S867:S870">
    <cfRule type="containsText" dxfId="25495" priority="5165" stopIfTrue="1" operator="containsText" text="dsoy jktdh; fo|ky;ksa esa iz;ksx gsrq fu%'kqYd">
      <formula>NOT(ISERROR(SEARCH("dsoy jktdh; fo|ky;ksa esa iz;ksx gsrq fu%'kqYd",S635)))</formula>
    </cfRule>
    <cfRule type="containsText" dxfId="25494" priority="5166" stopIfTrue="1" operator="containsText" text="dsoy jktdh; fo|ky;ksa esa iz;ksx gsrq fu%'kqYd">
      <formula>NOT(ISERROR(SEARCH("dsoy jktdh; fo|ky;ksa esa iz;ksx gsrq fu%'kqYd",S635)))</formula>
    </cfRule>
    <cfRule type="containsText" dxfId="25493" priority="5167" stopIfTrue="1" operator="containsText" text="dsoy jktdh; fo|ky;ksa esa iz;ksx gsrq fu%'kqYd">
      <formula>NOT(ISERROR(SEARCH("dsoy jktdh; fo|ky;ksa esa iz;ksx gsrq fu%'kqYd",S635)))</formula>
    </cfRule>
    <cfRule type="containsText" dxfId="25492" priority="5168" stopIfTrue="1" operator="containsText" text="f'k{kk foHkkx jktLFkku">
      <formula>NOT(ISERROR(SEARCH("f'k{kk foHkkx jktLFkku",S635)))</formula>
    </cfRule>
    <cfRule type="containsText" dxfId="25491" priority="5169" stopIfTrue="1" operator="containsText" text="iw.kkZad">
      <formula>NOT(ISERROR(SEARCH("iw.kkZad",S635)))</formula>
    </cfRule>
  </conditionalFormatting>
  <conditionalFormatting sqref="U635:U638 U664:U667 U693:U696 U722:U725 U751:U754 U780:U783 U809:U812 U838:U841 U867:U870">
    <cfRule type="cellIs" dxfId="25490" priority="5164" stopIfTrue="1" operator="equal">
      <formula>0</formula>
    </cfRule>
  </conditionalFormatting>
  <conditionalFormatting sqref="U635:U638 U664:U667 U693:U696 U722:U725 U751:U754 U780:U783 U809:U812 U838:U841 U867:U870">
    <cfRule type="containsText" dxfId="25489" priority="5159" stopIfTrue="1" operator="containsText" text="dsoy jktdh; fo|ky;ksa esa iz;ksx gsrq fu%'kqYd">
      <formula>NOT(ISERROR(SEARCH("dsoy jktdh; fo|ky;ksa esa iz;ksx gsrq fu%'kqYd",U635)))</formula>
    </cfRule>
    <cfRule type="containsText" dxfId="25488" priority="5160" stopIfTrue="1" operator="containsText" text="dsoy jktdh; fo|ky;ksa esa iz;ksx gsrq fu%'kqYd">
      <formula>NOT(ISERROR(SEARCH("dsoy jktdh; fo|ky;ksa esa iz;ksx gsrq fu%'kqYd",U635)))</formula>
    </cfRule>
    <cfRule type="containsText" dxfId="25487" priority="5161" stopIfTrue="1" operator="containsText" text="dsoy jktdh; fo|ky;ksa esa iz;ksx gsrq fu%'kqYd">
      <formula>NOT(ISERROR(SEARCH("dsoy jktdh; fo|ky;ksa esa iz;ksx gsrq fu%'kqYd",U635)))</formula>
    </cfRule>
    <cfRule type="containsText" dxfId="25486" priority="5162" stopIfTrue="1" operator="containsText" text="f'k{kk foHkkx jktLFkku">
      <formula>NOT(ISERROR(SEARCH("f'k{kk foHkkx jktLFkku",U635)))</formula>
    </cfRule>
    <cfRule type="containsText" dxfId="25485" priority="5163" stopIfTrue="1" operator="containsText" text="iw.kkZad">
      <formula>NOT(ISERROR(SEARCH("iw.kkZad",U635)))</formula>
    </cfRule>
  </conditionalFormatting>
  <conditionalFormatting sqref="W635:W638 W664:W667 W693:W696 W722:W725 W751:W754 W780:W783 W809:W812 W838:W841 W867:W870">
    <cfRule type="cellIs" dxfId="25484" priority="5158" stopIfTrue="1" operator="equal">
      <formula>0</formula>
    </cfRule>
  </conditionalFormatting>
  <conditionalFormatting sqref="W635:W638 W664:W667 W693:W696 W722:W725 W751:W754 W780:W783 W809:W812 W838:W841 W867:W870">
    <cfRule type="containsText" dxfId="25483" priority="5153" stopIfTrue="1" operator="containsText" text="dsoy jktdh; fo|ky;ksa esa iz;ksx gsrq fu%'kqYd">
      <formula>NOT(ISERROR(SEARCH("dsoy jktdh; fo|ky;ksa esa iz;ksx gsrq fu%'kqYd",W635)))</formula>
    </cfRule>
    <cfRule type="containsText" dxfId="25482" priority="5154" stopIfTrue="1" operator="containsText" text="dsoy jktdh; fo|ky;ksa esa iz;ksx gsrq fu%'kqYd">
      <formula>NOT(ISERROR(SEARCH("dsoy jktdh; fo|ky;ksa esa iz;ksx gsrq fu%'kqYd",W635)))</formula>
    </cfRule>
    <cfRule type="containsText" dxfId="25481" priority="5155" stopIfTrue="1" operator="containsText" text="dsoy jktdh; fo|ky;ksa esa iz;ksx gsrq fu%'kqYd">
      <formula>NOT(ISERROR(SEARCH("dsoy jktdh; fo|ky;ksa esa iz;ksx gsrq fu%'kqYd",W635)))</formula>
    </cfRule>
    <cfRule type="containsText" dxfId="25480" priority="5156" stopIfTrue="1" operator="containsText" text="f'k{kk foHkkx jktLFkku">
      <formula>NOT(ISERROR(SEARCH("f'k{kk foHkkx jktLFkku",W635)))</formula>
    </cfRule>
    <cfRule type="containsText" dxfId="25479" priority="5157" stopIfTrue="1" operator="containsText" text="iw.kkZad">
      <formula>NOT(ISERROR(SEARCH("iw.kkZad",W635)))</formula>
    </cfRule>
  </conditionalFormatting>
  <conditionalFormatting sqref="O636:P636 O665:P665 O694:P694 O723:P723 O752:P752 O781:P781 O810:P810 O839:P839 O868:P868">
    <cfRule type="cellIs" dxfId="25478" priority="5152" stopIfTrue="1" operator="equal">
      <formula>0</formula>
    </cfRule>
  </conditionalFormatting>
  <conditionalFormatting sqref="O636:P636 O665:P665 O694:P694 O723:P723 O752:P752 O781:P781 O810:P810 O839:P839 O868:P868">
    <cfRule type="containsText" dxfId="25477" priority="5147" stopIfTrue="1" operator="containsText" text="dsoy jktdh; fo|ky;ksa esa iz;ksx gsrq fu%'kqYd">
      <formula>NOT(ISERROR(SEARCH("dsoy jktdh; fo|ky;ksa esa iz;ksx gsrq fu%'kqYd",O636)))</formula>
    </cfRule>
    <cfRule type="containsText" dxfId="25476" priority="5148" stopIfTrue="1" operator="containsText" text="dsoy jktdh; fo|ky;ksa esa iz;ksx gsrq fu%'kqYd">
      <formula>NOT(ISERROR(SEARCH("dsoy jktdh; fo|ky;ksa esa iz;ksx gsrq fu%'kqYd",O636)))</formula>
    </cfRule>
    <cfRule type="containsText" dxfId="25475" priority="5149" stopIfTrue="1" operator="containsText" text="dsoy jktdh; fo|ky;ksa esa iz;ksx gsrq fu%'kqYd">
      <formula>NOT(ISERROR(SEARCH("dsoy jktdh; fo|ky;ksa esa iz;ksx gsrq fu%'kqYd",O636)))</formula>
    </cfRule>
    <cfRule type="containsText" dxfId="25474" priority="5150" stopIfTrue="1" operator="containsText" text="f'k{kk foHkkx jktLFkku">
      <formula>NOT(ISERROR(SEARCH("f'k{kk foHkkx jktLFkku",O636)))</formula>
    </cfRule>
    <cfRule type="containsText" dxfId="25473" priority="5151" stopIfTrue="1" operator="containsText" text="iw.kkZad">
      <formula>NOT(ISERROR(SEARCH("iw.kkZad",O636)))</formula>
    </cfRule>
  </conditionalFormatting>
  <conditionalFormatting sqref="G622:G624 G651:G653 G680:G682 G709:G711 G738:G740 G767:G769 G796:G798 G825:G827 G854:G856">
    <cfRule type="expression" dxfId="25472" priority="5146">
      <formula>is(error)</formula>
    </cfRule>
  </conditionalFormatting>
  <conditionalFormatting sqref="G622:G624 G651:G653 G680:G682 G709:G711 G738:G740 G767:G769 G796:G798 G825:G827 G854:G856">
    <cfRule type="cellIs" dxfId="25471" priority="5145" operator="equal">
      <formula>0</formula>
    </cfRule>
  </conditionalFormatting>
  <conditionalFormatting sqref="G622:G624 G651:G653 G680:G682 G709:G711 G738:G740 G767:G769 G796:G798 G825:G827 G854:G856">
    <cfRule type="expression" dxfId="25470" priority="5144">
      <formula>ISERROR(G622)</formula>
    </cfRule>
  </conditionalFormatting>
  <conditionalFormatting sqref="K622:K624 K651:K653 K680:K682 K709:K711 K738:K740 K767:K769 K796:K798 K825:K827 K854:K856">
    <cfRule type="expression" dxfId="25469" priority="5143">
      <formula>is(error)</formula>
    </cfRule>
  </conditionalFormatting>
  <conditionalFormatting sqref="K622:K624 K651:K653 K680:K682 K709:K711 K738:K740 K767:K769 K796:K798 K825:K827 K854:K856">
    <cfRule type="cellIs" dxfId="25468" priority="5142" operator="equal">
      <formula>0</formula>
    </cfRule>
  </conditionalFormatting>
  <conditionalFormatting sqref="K622:K624 K651:K653 K680:K682 K709:K711 K738:K740 K767:K769 K796:K798 K825:K827 K854:K856">
    <cfRule type="expression" dxfId="25467" priority="5141">
      <formula>ISERROR(K622)</formula>
    </cfRule>
  </conditionalFormatting>
  <conditionalFormatting sqref="G626 G655 G684 G713 G742 G771 G800 G829 G858">
    <cfRule type="expression" dxfId="25466" priority="5140">
      <formula>is(error)</formula>
    </cfRule>
  </conditionalFormatting>
  <conditionalFormatting sqref="G626 G655 G684 G713 G742 G771 G800 G829 G858">
    <cfRule type="cellIs" dxfId="25465" priority="5139" operator="equal">
      <formula>0</formula>
    </cfRule>
  </conditionalFormatting>
  <conditionalFormatting sqref="G626 G655 G684 G713 G742 G771 G800 G829 G858">
    <cfRule type="expression" dxfId="25464" priority="5138">
      <formula>ISERROR(G626)</formula>
    </cfRule>
  </conditionalFormatting>
  <conditionalFormatting sqref="K626 K655 K684 K713 K742 K771 K800 K829 K858">
    <cfRule type="expression" dxfId="25463" priority="5137">
      <formula>is(error)</formula>
    </cfRule>
  </conditionalFormatting>
  <conditionalFormatting sqref="K626 K655 K684 K713 K742 K771 K800 K829 K858">
    <cfRule type="cellIs" dxfId="25462" priority="5136" operator="equal">
      <formula>0</formula>
    </cfRule>
  </conditionalFormatting>
  <conditionalFormatting sqref="K626 K655 K684 K713 K742 K771 K800 K829 K858">
    <cfRule type="expression" dxfId="25461" priority="5135">
      <formula>ISERROR(K626)</formula>
    </cfRule>
  </conditionalFormatting>
  <conditionalFormatting sqref="X621 X650 X679 X708 X737 X766 X795 X824 X853 U621:V621 U650:V650 U679:V679 U708:V708 U737:V737 U766:V766 U795:V795 U824:V824 U853:V853">
    <cfRule type="cellIs" dxfId="25460" priority="5134" stopIfTrue="1" operator="equal">
      <formula>0</formula>
    </cfRule>
  </conditionalFormatting>
  <conditionalFormatting sqref="X621 X650 X679 X708 X737 X766 X795 X824 X853 U621:V621 U650:V650 U679:V679 U708:V708 U737:V737 U766:V766 U795:V795 U824:V824 U853:V853">
    <cfRule type="containsText" dxfId="25459" priority="5129" stopIfTrue="1" operator="containsText" text="dsoy jktdh; fo|ky;ksa esa iz;ksx gsrq fu%'kqYd">
      <formula>NOT(ISERROR(SEARCH("dsoy jktdh; fo|ky;ksa esa iz;ksx gsrq fu%'kqYd",U621)))</formula>
    </cfRule>
    <cfRule type="containsText" dxfId="25458" priority="5130" stopIfTrue="1" operator="containsText" text="dsoy jktdh; fo|ky;ksa esa iz;ksx gsrq fu%'kqYd">
      <formula>NOT(ISERROR(SEARCH("dsoy jktdh; fo|ky;ksa esa iz;ksx gsrq fu%'kqYd",U621)))</formula>
    </cfRule>
    <cfRule type="containsText" dxfId="25457" priority="5131" stopIfTrue="1" operator="containsText" text="dsoy jktdh; fo|ky;ksa esa iz;ksx gsrq fu%'kqYd">
      <formula>NOT(ISERROR(SEARCH("dsoy jktdh; fo|ky;ksa esa iz;ksx gsrq fu%'kqYd",U621)))</formula>
    </cfRule>
    <cfRule type="containsText" dxfId="25456" priority="5132" stopIfTrue="1" operator="containsText" text="f'k{kk foHkkx jktLFkku">
      <formula>NOT(ISERROR(SEARCH("f'k{kk foHkkx jktLFkku",U621)))</formula>
    </cfRule>
    <cfRule type="containsText" dxfId="25455" priority="5133" stopIfTrue="1" operator="containsText" text="iw.kkZad">
      <formula>NOT(ISERROR(SEARCH("iw.kkZad",U621)))</formula>
    </cfRule>
  </conditionalFormatting>
  <conditionalFormatting sqref="X621 X650 X679 X708 X737 X766 X795 X824 X853 U621:V621 U650:V650 U679:V679 U708:V708 U737:V737 U766:V766 U795:V795 U824:V824 U853:V853">
    <cfRule type="cellIs" dxfId="25454" priority="5127" operator="equal">
      <formula>0</formula>
    </cfRule>
    <cfRule type="containsText" dxfId="25453" priority="5128" stopIfTrue="1" operator="containsText" text="false">
      <formula>NOT(ISERROR(SEARCH("false",U621)))</formula>
    </cfRule>
  </conditionalFormatting>
  <conditionalFormatting sqref="X621 X650 X679 X708 X737 X766 X795 X824 X853 U621:V621 U650:V650 U679:V679 U708:V708 U737:V737 U766:V766 U795:V795 U824:V824 U853:V853">
    <cfRule type="containsText" dxfId="25452" priority="5126" stopIfTrue="1" operator="containsText" text="izk;ks-">
      <formula>NOT(ISERROR(SEARCH("izk;ks-",U621)))</formula>
    </cfRule>
  </conditionalFormatting>
  <conditionalFormatting sqref="X625 X654 X683 X712 X741 X770 X799 X828 X857 U625:V625 U654:V654 U683:V683 U712:V712 U741:V741 U770:V770 U799:V799 U828:V828 U857:V857">
    <cfRule type="cellIs" dxfId="25451" priority="5125" stopIfTrue="1" operator="equal">
      <formula>0</formula>
    </cfRule>
  </conditionalFormatting>
  <conditionalFormatting sqref="X625 X654 X683 X712 X741 X770 X799 X828 X857 U625:V625 U654:V654 U683:V683 U712:V712 U741:V741 U770:V770 U799:V799 U828:V828 U857:V857">
    <cfRule type="containsText" dxfId="25450" priority="5120" stopIfTrue="1" operator="containsText" text="dsoy jktdh; fo|ky;ksa esa iz;ksx gsrq fu%'kqYd">
      <formula>NOT(ISERROR(SEARCH("dsoy jktdh; fo|ky;ksa esa iz;ksx gsrq fu%'kqYd",U625)))</formula>
    </cfRule>
    <cfRule type="containsText" dxfId="25449" priority="5121" stopIfTrue="1" operator="containsText" text="dsoy jktdh; fo|ky;ksa esa iz;ksx gsrq fu%'kqYd">
      <formula>NOT(ISERROR(SEARCH("dsoy jktdh; fo|ky;ksa esa iz;ksx gsrq fu%'kqYd",U625)))</formula>
    </cfRule>
    <cfRule type="containsText" dxfId="25448" priority="5122" stopIfTrue="1" operator="containsText" text="dsoy jktdh; fo|ky;ksa esa iz;ksx gsrq fu%'kqYd">
      <formula>NOT(ISERROR(SEARCH("dsoy jktdh; fo|ky;ksa esa iz;ksx gsrq fu%'kqYd",U625)))</formula>
    </cfRule>
    <cfRule type="containsText" dxfId="25447" priority="5123" stopIfTrue="1" operator="containsText" text="f'k{kk foHkkx jktLFkku">
      <formula>NOT(ISERROR(SEARCH("f'k{kk foHkkx jktLFkku",U625)))</formula>
    </cfRule>
    <cfRule type="containsText" dxfId="25446" priority="5124" stopIfTrue="1" operator="containsText" text="iw.kkZad">
      <formula>NOT(ISERROR(SEARCH("iw.kkZad",U625)))</formula>
    </cfRule>
  </conditionalFormatting>
  <conditionalFormatting sqref="X625 X654 X683 X712 X741 X770 X799 X828 X857 U625:V625 U654:V654 U683:V683 U712:V712 U741:V741 U770:V770 U799:V799 U828:V828 U857:V857">
    <cfRule type="cellIs" dxfId="25445" priority="5118" operator="equal">
      <formula>0</formula>
    </cfRule>
    <cfRule type="containsText" dxfId="25444" priority="5119" stopIfTrue="1" operator="containsText" text="false">
      <formula>NOT(ISERROR(SEARCH("false",U625)))</formula>
    </cfRule>
  </conditionalFormatting>
  <conditionalFormatting sqref="X625 X654 X683 X712 X741 X770 X799 X828 X857 U625:V625 U654:V654 U683:V683 U712:V712 U741:V741 U770:V770 U799:V799 U828:V828 U857:V857">
    <cfRule type="containsText" dxfId="25443" priority="5117" stopIfTrue="1" operator="containsText" text="izk;ks-">
      <formula>NOT(ISERROR(SEARCH("izk;ks-",U625)))</formula>
    </cfRule>
  </conditionalFormatting>
  <conditionalFormatting sqref="T622:T624 T651:T653 T680:T682 T709:T711 T738:T740 T767:T769 T796:T798 T825:T827 T854:T856">
    <cfRule type="expression" dxfId="25442" priority="5116">
      <formula>is(error)</formula>
    </cfRule>
  </conditionalFormatting>
  <conditionalFormatting sqref="T622:T624 T651:T653 T680:T682 T709:T711 T738:T740 T767:T769 T796:T798 T825:T827 T854:T856">
    <cfRule type="cellIs" dxfId="25441" priority="5115" operator="equal">
      <formula>0</formula>
    </cfRule>
  </conditionalFormatting>
  <conditionalFormatting sqref="T622:T624 T651:T653 T680:T682 T709:T711 T738:T740 T767:T769 T796:T798 T825:T827 T854:T856">
    <cfRule type="expression" dxfId="25440" priority="5114">
      <formula>ISERROR(T622)</formula>
    </cfRule>
  </conditionalFormatting>
  <conditionalFormatting sqref="X622:X624 X651:X653 X680:X682 X709:X711 X738:X740 X767:X769 X796:X798 X825:X827 X854:X856">
    <cfRule type="expression" dxfId="25439" priority="5113">
      <formula>is(error)</formula>
    </cfRule>
  </conditionalFormatting>
  <conditionalFormatting sqref="X622:X624 X651:X653 X680:X682 X709:X711 X738:X740 X767:X769 X796:X798 X825:X827 X854:X856">
    <cfRule type="cellIs" dxfId="25438" priority="5112" operator="equal">
      <formula>0</formula>
    </cfRule>
  </conditionalFormatting>
  <conditionalFormatting sqref="X622:X624 X651:X653 X680:X682 X709:X711 X738:X740 X767:X769 X796:X798 X825:X827 X854:X856">
    <cfRule type="expression" dxfId="25437" priority="5111">
      <formula>ISERROR(X622)</formula>
    </cfRule>
  </conditionalFormatting>
  <conditionalFormatting sqref="T626 T655 T684 T713 T742 T771 T800 T829 T858">
    <cfRule type="expression" dxfId="25436" priority="5110">
      <formula>is(error)</formula>
    </cfRule>
  </conditionalFormatting>
  <conditionalFormatting sqref="T626 T655 T684 T713 T742 T771 T800 T829 T858">
    <cfRule type="cellIs" dxfId="25435" priority="5109" operator="equal">
      <formula>0</formula>
    </cfRule>
  </conditionalFormatting>
  <conditionalFormatting sqref="T626 T655 T684 T713 T742 T771 T800 T829 T858">
    <cfRule type="expression" dxfId="25434" priority="5108">
      <formula>ISERROR(T626)</formula>
    </cfRule>
  </conditionalFormatting>
  <conditionalFormatting sqref="X626 X655 X684 X713 X742 X771 X800 X829 X858">
    <cfRule type="expression" dxfId="25433" priority="5107">
      <formula>is(error)</formula>
    </cfRule>
  </conditionalFormatting>
  <conditionalFormatting sqref="X626 X655 X684 X713 X742 X771 X800 X829 X858">
    <cfRule type="cellIs" dxfId="25432" priority="5106" operator="equal">
      <formula>0</formula>
    </cfRule>
  </conditionalFormatting>
  <conditionalFormatting sqref="X626 X655 X684 X713 X742 X771 X800 X829 X858">
    <cfRule type="expression" dxfId="25431" priority="5105">
      <formula>ISERROR(X626)</formula>
    </cfRule>
  </conditionalFormatting>
  <conditionalFormatting sqref="F878 K880 C876:C880 B893:D893 F893 H893 B874:B881 B894:C895 B883:C885 A871:A872">
    <cfRule type="cellIs" dxfId="25430" priority="5104" stopIfTrue="1" operator="equal">
      <formula>0</formula>
    </cfRule>
  </conditionalFormatting>
  <conditionalFormatting sqref="F878 K880 C876:C880 B893:D893 F893 H893 B874:B881 B894:C895 B883:C885 A871:A872">
    <cfRule type="containsText" dxfId="25429" priority="5099" stopIfTrue="1" operator="containsText" text="dsoy jktdh; fo|ky;ksa esa iz;ksx gsrq fu%'kqYd">
      <formula>NOT(ISERROR(SEARCH("dsoy jktdh; fo|ky;ksa esa iz;ksx gsrq fu%'kqYd",A871)))</formula>
    </cfRule>
    <cfRule type="containsText" dxfId="25428" priority="5100" stopIfTrue="1" operator="containsText" text="dsoy jktdh; fo|ky;ksa esa iz;ksx gsrq fu%'kqYd">
      <formula>NOT(ISERROR(SEARCH("dsoy jktdh; fo|ky;ksa esa iz;ksx gsrq fu%'kqYd",A871)))</formula>
    </cfRule>
    <cfRule type="containsText" dxfId="25427" priority="5101" stopIfTrue="1" operator="containsText" text="dsoy jktdh; fo|ky;ksa esa iz;ksx gsrq fu%'kqYd">
      <formula>NOT(ISERROR(SEARCH("dsoy jktdh; fo|ky;ksa esa iz;ksx gsrq fu%'kqYd",A871)))</formula>
    </cfRule>
    <cfRule type="containsText" dxfId="25426" priority="5102" stopIfTrue="1" operator="containsText" text="f'k{kk foHkkx jktLFkku">
      <formula>NOT(ISERROR(SEARCH("f'k{kk foHkkx jktLFkku",A871)))</formula>
    </cfRule>
    <cfRule type="containsText" dxfId="25425" priority="5103" stopIfTrue="1" operator="containsText" text="iw.kkZad">
      <formula>NOT(ISERROR(SEARCH("iw.kkZad",A871)))</formula>
    </cfRule>
  </conditionalFormatting>
  <conditionalFormatting sqref="B880:C880">
    <cfRule type="cellIs" dxfId="25424" priority="5097" operator="equal">
      <formula>0</formula>
    </cfRule>
    <cfRule type="containsText" dxfId="25423" priority="5098" stopIfTrue="1" operator="containsText" text="false">
      <formula>NOT(ISERROR(SEARCH("false",B880)))</formula>
    </cfRule>
  </conditionalFormatting>
  <conditionalFormatting sqref="G880">
    <cfRule type="cellIs" dxfId="25422" priority="5096" stopIfTrue="1" operator="equal">
      <formula>0</formula>
    </cfRule>
  </conditionalFormatting>
  <conditionalFormatting sqref="G880">
    <cfRule type="containsText" dxfId="25421" priority="5091" stopIfTrue="1" operator="containsText" text="dsoy jktdh; fo|ky;ksa esa iz;ksx gsrq fu%'kqYd">
      <formula>NOT(ISERROR(SEARCH("dsoy jktdh; fo|ky;ksa esa iz;ksx gsrq fu%'kqYd",G880)))</formula>
    </cfRule>
    <cfRule type="containsText" dxfId="25420" priority="5092" stopIfTrue="1" operator="containsText" text="dsoy jktdh; fo|ky;ksa esa iz;ksx gsrq fu%'kqYd">
      <formula>NOT(ISERROR(SEARCH("dsoy jktdh; fo|ky;ksa esa iz;ksx gsrq fu%'kqYd",G880)))</formula>
    </cfRule>
    <cfRule type="containsText" dxfId="25419" priority="5093" stopIfTrue="1" operator="containsText" text="dsoy jktdh; fo|ky;ksa esa iz;ksx gsrq fu%'kqYd">
      <formula>NOT(ISERROR(SEARCH("dsoy jktdh; fo|ky;ksa esa iz;ksx gsrq fu%'kqYd",G880)))</formula>
    </cfRule>
    <cfRule type="containsText" dxfId="25418" priority="5094" stopIfTrue="1" operator="containsText" text="f'k{kk foHkkx jktLFkku">
      <formula>NOT(ISERROR(SEARCH("f'k{kk foHkkx jktLFkku",G880)))</formula>
    </cfRule>
    <cfRule type="containsText" dxfId="25417" priority="5095" stopIfTrue="1" operator="containsText" text="iw.kkZad">
      <formula>NOT(ISERROR(SEARCH("iw.kkZad",G880)))</formula>
    </cfRule>
  </conditionalFormatting>
  <conditionalFormatting sqref="G880">
    <cfRule type="cellIs" dxfId="25416" priority="5089" operator="equal">
      <formula>0</formula>
    </cfRule>
    <cfRule type="containsText" dxfId="25415" priority="5090" stopIfTrue="1" operator="containsText" text="false">
      <formula>NOT(ISERROR(SEARCH("false",G880)))</formula>
    </cfRule>
  </conditionalFormatting>
  <conditionalFormatting sqref="G880">
    <cfRule type="containsText" dxfId="25414" priority="5088" stopIfTrue="1" operator="containsText" text="izk;ks-">
      <formula>NOT(ISERROR(SEARCH("izk;ks-",G880)))</formula>
    </cfRule>
  </conditionalFormatting>
  <conditionalFormatting sqref="J893">
    <cfRule type="cellIs" dxfId="25413" priority="5075" stopIfTrue="1" operator="equal">
      <formula>0</formula>
    </cfRule>
  </conditionalFormatting>
  <conditionalFormatting sqref="J893">
    <cfRule type="containsText" dxfId="25412" priority="5070" stopIfTrue="1" operator="containsText" text="dsoy jktdh; fo|ky;ksa esa iz;ksx gsrq fu%'kqYd">
      <formula>NOT(ISERROR(SEARCH("dsoy jktdh; fo|ky;ksa esa iz;ksx gsrq fu%'kqYd",J893)))</formula>
    </cfRule>
    <cfRule type="containsText" dxfId="25411" priority="5071" stopIfTrue="1" operator="containsText" text="dsoy jktdh; fo|ky;ksa esa iz;ksx gsrq fu%'kqYd">
      <formula>NOT(ISERROR(SEARCH("dsoy jktdh; fo|ky;ksa esa iz;ksx gsrq fu%'kqYd",J893)))</formula>
    </cfRule>
    <cfRule type="containsText" dxfId="25410" priority="5072" stopIfTrue="1" operator="containsText" text="dsoy jktdh; fo|ky;ksa esa iz;ksx gsrq fu%'kqYd">
      <formula>NOT(ISERROR(SEARCH("dsoy jktdh; fo|ky;ksa esa iz;ksx gsrq fu%'kqYd",J893)))</formula>
    </cfRule>
    <cfRule type="containsText" dxfId="25409" priority="5073" stopIfTrue="1" operator="containsText" text="f'k{kk foHkkx jktLFkku">
      <formula>NOT(ISERROR(SEARCH("f'k{kk foHkkx jktLFkku",J893)))</formula>
    </cfRule>
    <cfRule type="containsText" dxfId="25408" priority="5074" stopIfTrue="1" operator="containsText" text="iw.kkZad">
      <formula>NOT(ISERROR(SEARCH("iw.kkZad",J893)))</formula>
    </cfRule>
  </conditionalFormatting>
  <conditionalFormatting sqref="D894">
    <cfRule type="cellIs" dxfId="25407" priority="5069" stopIfTrue="1" operator="equal">
      <formula>0</formula>
    </cfRule>
  </conditionalFormatting>
  <conditionalFormatting sqref="D894">
    <cfRule type="containsText" dxfId="25406" priority="5064" stopIfTrue="1" operator="containsText" text="dsoy jktdh; fo|ky;ksa esa iz;ksx gsrq fu%'kqYd">
      <formula>NOT(ISERROR(SEARCH("dsoy jktdh; fo|ky;ksa esa iz;ksx gsrq fu%'kqYd",D894)))</formula>
    </cfRule>
    <cfRule type="containsText" dxfId="25405" priority="5065" stopIfTrue="1" operator="containsText" text="dsoy jktdh; fo|ky;ksa esa iz;ksx gsrq fu%'kqYd">
      <formula>NOT(ISERROR(SEARCH("dsoy jktdh; fo|ky;ksa esa iz;ksx gsrq fu%'kqYd",D894)))</formula>
    </cfRule>
    <cfRule type="containsText" dxfId="25404" priority="5066" stopIfTrue="1" operator="containsText" text="dsoy jktdh; fo|ky;ksa esa iz;ksx gsrq fu%'kqYd">
      <formula>NOT(ISERROR(SEARCH("dsoy jktdh; fo|ky;ksa esa iz;ksx gsrq fu%'kqYd",D894)))</formula>
    </cfRule>
    <cfRule type="containsText" dxfId="25403" priority="5067" stopIfTrue="1" operator="containsText" text="f'k{kk foHkkx jktLFkku">
      <formula>NOT(ISERROR(SEARCH("f'k{kk foHkkx jktLFkku",D894)))</formula>
    </cfRule>
    <cfRule type="containsText" dxfId="25402" priority="5068" stopIfTrue="1" operator="containsText" text="iw.kkZad">
      <formula>NOT(ISERROR(SEARCH("iw.kkZad",D894)))</formula>
    </cfRule>
  </conditionalFormatting>
  <conditionalFormatting sqref="F894">
    <cfRule type="cellIs" dxfId="25401" priority="5063" stopIfTrue="1" operator="equal">
      <formula>0</formula>
    </cfRule>
  </conditionalFormatting>
  <conditionalFormatting sqref="F894">
    <cfRule type="containsText" dxfId="25400" priority="5058" stopIfTrue="1" operator="containsText" text="dsoy jktdh; fo|ky;ksa esa iz;ksx gsrq fu%'kqYd">
      <formula>NOT(ISERROR(SEARCH("dsoy jktdh; fo|ky;ksa esa iz;ksx gsrq fu%'kqYd",F894)))</formula>
    </cfRule>
    <cfRule type="containsText" dxfId="25399" priority="5059" stopIfTrue="1" operator="containsText" text="dsoy jktdh; fo|ky;ksa esa iz;ksx gsrq fu%'kqYd">
      <formula>NOT(ISERROR(SEARCH("dsoy jktdh; fo|ky;ksa esa iz;ksx gsrq fu%'kqYd",F894)))</formula>
    </cfRule>
    <cfRule type="containsText" dxfId="25398" priority="5060" stopIfTrue="1" operator="containsText" text="dsoy jktdh; fo|ky;ksa esa iz;ksx gsrq fu%'kqYd">
      <formula>NOT(ISERROR(SEARCH("dsoy jktdh; fo|ky;ksa esa iz;ksx gsrq fu%'kqYd",F894)))</formula>
    </cfRule>
    <cfRule type="containsText" dxfId="25397" priority="5061" stopIfTrue="1" operator="containsText" text="f'k{kk foHkkx jktLFkku">
      <formula>NOT(ISERROR(SEARCH("f'k{kk foHkkx jktLFkku",F894)))</formula>
    </cfRule>
    <cfRule type="containsText" dxfId="25396" priority="5062" stopIfTrue="1" operator="containsText" text="iw.kkZad">
      <formula>NOT(ISERROR(SEARCH("iw.kkZad",F894)))</formula>
    </cfRule>
  </conditionalFormatting>
  <conditionalFormatting sqref="H894">
    <cfRule type="cellIs" dxfId="25395" priority="5057" stopIfTrue="1" operator="equal">
      <formula>0</formula>
    </cfRule>
  </conditionalFormatting>
  <conditionalFormatting sqref="H894">
    <cfRule type="containsText" dxfId="25394" priority="5052" stopIfTrue="1" operator="containsText" text="dsoy jktdh; fo|ky;ksa esa iz;ksx gsrq fu%'kqYd">
      <formula>NOT(ISERROR(SEARCH("dsoy jktdh; fo|ky;ksa esa iz;ksx gsrq fu%'kqYd",H894)))</formula>
    </cfRule>
    <cfRule type="containsText" dxfId="25393" priority="5053" stopIfTrue="1" operator="containsText" text="dsoy jktdh; fo|ky;ksa esa iz;ksx gsrq fu%'kqYd">
      <formula>NOT(ISERROR(SEARCH("dsoy jktdh; fo|ky;ksa esa iz;ksx gsrq fu%'kqYd",H894)))</formula>
    </cfRule>
    <cfRule type="containsText" dxfId="25392" priority="5054" stopIfTrue="1" operator="containsText" text="dsoy jktdh; fo|ky;ksa esa iz;ksx gsrq fu%'kqYd">
      <formula>NOT(ISERROR(SEARCH("dsoy jktdh; fo|ky;ksa esa iz;ksx gsrq fu%'kqYd",H894)))</formula>
    </cfRule>
    <cfRule type="containsText" dxfId="25391" priority="5055" stopIfTrue="1" operator="containsText" text="f'k{kk foHkkx jktLFkku">
      <formula>NOT(ISERROR(SEARCH("f'k{kk foHkkx jktLFkku",H894)))</formula>
    </cfRule>
    <cfRule type="containsText" dxfId="25390" priority="5056" stopIfTrue="1" operator="containsText" text="iw.kkZad">
      <formula>NOT(ISERROR(SEARCH("iw.kkZad",H894)))</formula>
    </cfRule>
  </conditionalFormatting>
  <conditionalFormatting sqref="J894">
    <cfRule type="cellIs" dxfId="25389" priority="5051" stopIfTrue="1" operator="equal">
      <formula>0</formula>
    </cfRule>
  </conditionalFormatting>
  <conditionalFormatting sqref="J894">
    <cfRule type="containsText" dxfId="25388" priority="5046" stopIfTrue="1" operator="containsText" text="dsoy jktdh; fo|ky;ksa esa iz;ksx gsrq fu%'kqYd">
      <formula>NOT(ISERROR(SEARCH("dsoy jktdh; fo|ky;ksa esa iz;ksx gsrq fu%'kqYd",J894)))</formula>
    </cfRule>
    <cfRule type="containsText" dxfId="25387" priority="5047" stopIfTrue="1" operator="containsText" text="dsoy jktdh; fo|ky;ksa esa iz;ksx gsrq fu%'kqYd">
      <formula>NOT(ISERROR(SEARCH("dsoy jktdh; fo|ky;ksa esa iz;ksx gsrq fu%'kqYd",J894)))</formula>
    </cfRule>
    <cfRule type="containsText" dxfId="25386" priority="5048" stopIfTrue="1" operator="containsText" text="dsoy jktdh; fo|ky;ksa esa iz;ksx gsrq fu%'kqYd">
      <formula>NOT(ISERROR(SEARCH("dsoy jktdh; fo|ky;ksa esa iz;ksx gsrq fu%'kqYd",J894)))</formula>
    </cfRule>
    <cfRule type="containsText" dxfId="25385" priority="5049" stopIfTrue="1" operator="containsText" text="f'k{kk foHkkx jktLFkku">
      <formula>NOT(ISERROR(SEARCH("f'k{kk foHkkx jktLFkku",J894)))</formula>
    </cfRule>
    <cfRule type="containsText" dxfId="25384" priority="5050" stopIfTrue="1" operator="containsText" text="iw.kkZad">
      <formula>NOT(ISERROR(SEARCH("iw.kkZad",J894)))</formula>
    </cfRule>
  </conditionalFormatting>
  <conditionalFormatting sqref="D895">
    <cfRule type="cellIs" dxfId="25383" priority="5045" stopIfTrue="1" operator="equal">
      <formula>0</formula>
    </cfRule>
  </conditionalFormatting>
  <conditionalFormatting sqref="D895">
    <cfRule type="containsText" dxfId="25382" priority="5040" stopIfTrue="1" operator="containsText" text="dsoy jktdh; fo|ky;ksa esa iz;ksx gsrq fu%'kqYd">
      <formula>NOT(ISERROR(SEARCH("dsoy jktdh; fo|ky;ksa esa iz;ksx gsrq fu%'kqYd",D895)))</formula>
    </cfRule>
    <cfRule type="containsText" dxfId="25381" priority="5041" stopIfTrue="1" operator="containsText" text="dsoy jktdh; fo|ky;ksa esa iz;ksx gsrq fu%'kqYd">
      <formula>NOT(ISERROR(SEARCH("dsoy jktdh; fo|ky;ksa esa iz;ksx gsrq fu%'kqYd",D895)))</formula>
    </cfRule>
    <cfRule type="containsText" dxfId="25380" priority="5042" stopIfTrue="1" operator="containsText" text="dsoy jktdh; fo|ky;ksa esa iz;ksx gsrq fu%'kqYd">
      <formula>NOT(ISERROR(SEARCH("dsoy jktdh; fo|ky;ksa esa iz;ksx gsrq fu%'kqYd",D895)))</formula>
    </cfRule>
    <cfRule type="containsText" dxfId="25379" priority="5043" stopIfTrue="1" operator="containsText" text="f'k{kk foHkkx jktLFkku">
      <formula>NOT(ISERROR(SEARCH("f'k{kk foHkkx jktLFkku",D895)))</formula>
    </cfRule>
    <cfRule type="containsText" dxfId="25378" priority="5044" stopIfTrue="1" operator="containsText" text="iw.kkZad">
      <formula>NOT(ISERROR(SEARCH("iw.kkZad",D895)))</formula>
    </cfRule>
  </conditionalFormatting>
  <conditionalFormatting sqref="F895">
    <cfRule type="cellIs" dxfId="25377" priority="5039" stopIfTrue="1" operator="equal">
      <formula>0</formula>
    </cfRule>
  </conditionalFormatting>
  <conditionalFormatting sqref="F895">
    <cfRule type="containsText" dxfId="25376" priority="5034" stopIfTrue="1" operator="containsText" text="dsoy jktdh; fo|ky;ksa esa iz;ksx gsrq fu%'kqYd">
      <formula>NOT(ISERROR(SEARCH("dsoy jktdh; fo|ky;ksa esa iz;ksx gsrq fu%'kqYd",F895)))</formula>
    </cfRule>
    <cfRule type="containsText" dxfId="25375" priority="5035" stopIfTrue="1" operator="containsText" text="dsoy jktdh; fo|ky;ksa esa iz;ksx gsrq fu%'kqYd">
      <formula>NOT(ISERROR(SEARCH("dsoy jktdh; fo|ky;ksa esa iz;ksx gsrq fu%'kqYd",F895)))</formula>
    </cfRule>
    <cfRule type="containsText" dxfId="25374" priority="5036" stopIfTrue="1" operator="containsText" text="dsoy jktdh; fo|ky;ksa esa iz;ksx gsrq fu%'kqYd">
      <formula>NOT(ISERROR(SEARCH("dsoy jktdh; fo|ky;ksa esa iz;ksx gsrq fu%'kqYd",F895)))</formula>
    </cfRule>
    <cfRule type="containsText" dxfId="25373" priority="5037" stopIfTrue="1" operator="containsText" text="f'k{kk foHkkx jktLFkku">
      <formula>NOT(ISERROR(SEARCH("f'k{kk foHkkx jktLFkku",F895)))</formula>
    </cfRule>
    <cfRule type="containsText" dxfId="25372" priority="5038" stopIfTrue="1" operator="containsText" text="iw.kkZad">
      <formula>NOT(ISERROR(SEARCH("iw.kkZad",F895)))</formula>
    </cfRule>
  </conditionalFormatting>
  <conditionalFormatting sqref="H895">
    <cfRule type="cellIs" dxfId="25371" priority="5033" stopIfTrue="1" operator="equal">
      <formula>0</formula>
    </cfRule>
  </conditionalFormatting>
  <conditionalFormatting sqref="H895">
    <cfRule type="containsText" dxfId="25370" priority="5028" stopIfTrue="1" operator="containsText" text="dsoy jktdh; fo|ky;ksa esa iz;ksx gsrq fu%'kqYd">
      <formula>NOT(ISERROR(SEARCH("dsoy jktdh; fo|ky;ksa esa iz;ksx gsrq fu%'kqYd",H895)))</formula>
    </cfRule>
    <cfRule type="containsText" dxfId="25369" priority="5029" stopIfTrue="1" operator="containsText" text="dsoy jktdh; fo|ky;ksa esa iz;ksx gsrq fu%'kqYd">
      <formula>NOT(ISERROR(SEARCH("dsoy jktdh; fo|ky;ksa esa iz;ksx gsrq fu%'kqYd",H895)))</formula>
    </cfRule>
    <cfRule type="containsText" dxfId="25368" priority="5030" stopIfTrue="1" operator="containsText" text="dsoy jktdh; fo|ky;ksa esa iz;ksx gsrq fu%'kqYd">
      <formula>NOT(ISERROR(SEARCH("dsoy jktdh; fo|ky;ksa esa iz;ksx gsrq fu%'kqYd",H895)))</formula>
    </cfRule>
    <cfRule type="containsText" dxfId="25367" priority="5031" stopIfTrue="1" operator="containsText" text="f'k{kk foHkkx jktLFkku">
      <formula>NOT(ISERROR(SEARCH("f'k{kk foHkkx jktLFkku",H895)))</formula>
    </cfRule>
    <cfRule type="containsText" dxfId="25366" priority="5032" stopIfTrue="1" operator="containsText" text="iw.kkZad">
      <formula>NOT(ISERROR(SEARCH("iw.kkZad",H895)))</formula>
    </cfRule>
  </conditionalFormatting>
  <conditionalFormatting sqref="J895">
    <cfRule type="cellIs" dxfId="25365" priority="5027" stopIfTrue="1" operator="equal">
      <formula>0</formula>
    </cfRule>
  </conditionalFormatting>
  <conditionalFormatting sqref="J895">
    <cfRule type="containsText" dxfId="25364" priority="5022" stopIfTrue="1" operator="containsText" text="dsoy jktdh; fo|ky;ksa esa iz;ksx gsrq fu%'kqYd">
      <formula>NOT(ISERROR(SEARCH("dsoy jktdh; fo|ky;ksa esa iz;ksx gsrq fu%'kqYd",J895)))</formula>
    </cfRule>
    <cfRule type="containsText" dxfId="25363" priority="5023" stopIfTrue="1" operator="containsText" text="dsoy jktdh; fo|ky;ksa esa iz;ksx gsrq fu%'kqYd">
      <formula>NOT(ISERROR(SEARCH("dsoy jktdh; fo|ky;ksa esa iz;ksx gsrq fu%'kqYd",J895)))</formula>
    </cfRule>
    <cfRule type="containsText" dxfId="25362" priority="5024" stopIfTrue="1" operator="containsText" text="dsoy jktdh; fo|ky;ksa esa iz;ksx gsrq fu%'kqYd">
      <formula>NOT(ISERROR(SEARCH("dsoy jktdh; fo|ky;ksa esa iz;ksx gsrq fu%'kqYd",J895)))</formula>
    </cfRule>
    <cfRule type="containsText" dxfId="25361" priority="5025" stopIfTrue="1" operator="containsText" text="f'k{kk foHkkx jktLFkku">
      <formula>NOT(ISERROR(SEARCH("f'k{kk foHkkx jktLFkku",J895)))</formula>
    </cfRule>
    <cfRule type="containsText" dxfId="25360" priority="5026" stopIfTrue="1" operator="containsText" text="iw.kkZad">
      <formula>NOT(ISERROR(SEARCH("iw.kkZad",J895)))</formula>
    </cfRule>
  </conditionalFormatting>
  <conditionalFormatting sqref="C887">
    <cfRule type="cellIs" dxfId="25359" priority="5021" stopIfTrue="1" operator="equal">
      <formula>0</formula>
    </cfRule>
  </conditionalFormatting>
  <conditionalFormatting sqref="C887">
    <cfRule type="containsText" dxfId="25358" priority="5016" stopIfTrue="1" operator="containsText" text="dsoy jktdh; fo|ky;ksa esa iz;ksx gsrq fu%'kqYd">
      <formula>NOT(ISERROR(SEARCH("dsoy jktdh; fo|ky;ksa esa iz;ksx gsrq fu%'kqYd",C887)))</formula>
    </cfRule>
    <cfRule type="containsText" dxfId="25357" priority="5017" stopIfTrue="1" operator="containsText" text="dsoy jktdh; fo|ky;ksa esa iz;ksx gsrq fu%'kqYd">
      <formula>NOT(ISERROR(SEARCH("dsoy jktdh; fo|ky;ksa esa iz;ksx gsrq fu%'kqYd",C887)))</formula>
    </cfRule>
    <cfRule type="containsText" dxfId="25356" priority="5018" stopIfTrue="1" operator="containsText" text="dsoy jktdh; fo|ky;ksa esa iz;ksx gsrq fu%'kqYd">
      <formula>NOT(ISERROR(SEARCH("dsoy jktdh; fo|ky;ksa esa iz;ksx gsrq fu%'kqYd",C887)))</formula>
    </cfRule>
    <cfRule type="containsText" dxfId="25355" priority="5019" stopIfTrue="1" operator="containsText" text="f'k{kk foHkkx jktLFkku">
      <formula>NOT(ISERROR(SEARCH("f'k{kk foHkkx jktLFkku",C887)))</formula>
    </cfRule>
    <cfRule type="containsText" dxfId="25354" priority="5020" stopIfTrue="1" operator="containsText" text="iw.kkZad">
      <formula>NOT(ISERROR(SEARCH("iw.kkZad",C887)))</formula>
    </cfRule>
  </conditionalFormatting>
  <conditionalFormatting sqref="B886">
    <cfRule type="cellIs" dxfId="25353" priority="5015" stopIfTrue="1" operator="equal">
      <formula>0</formula>
    </cfRule>
  </conditionalFormatting>
  <conditionalFormatting sqref="B886">
    <cfRule type="containsText" dxfId="25352" priority="5010" stopIfTrue="1" operator="containsText" text="dsoy jktdh; fo|ky;ksa esa iz;ksx gsrq fu%'kqYd">
      <formula>NOT(ISERROR(SEARCH("dsoy jktdh; fo|ky;ksa esa iz;ksx gsrq fu%'kqYd",B886)))</formula>
    </cfRule>
    <cfRule type="containsText" dxfId="25351" priority="5011" stopIfTrue="1" operator="containsText" text="dsoy jktdh; fo|ky;ksa esa iz;ksx gsrq fu%'kqYd">
      <formula>NOT(ISERROR(SEARCH("dsoy jktdh; fo|ky;ksa esa iz;ksx gsrq fu%'kqYd",B886)))</formula>
    </cfRule>
    <cfRule type="containsText" dxfId="25350" priority="5012" stopIfTrue="1" operator="containsText" text="dsoy jktdh; fo|ky;ksa esa iz;ksx gsrq fu%'kqYd">
      <formula>NOT(ISERROR(SEARCH("dsoy jktdh; fo|ky;ksa esa iz;ksx gsrq fu%'kqYd",B886)))</formula>
    </cfRule>
    <cfRule type="containsText" dxfId="25349" priority="5013" stopIfTrue="1" operator="containsText" text="f'k{kk foHkkx jktLFkku">
      <formula>NOT(ISERROR(SEARCH("f'k{kk foHkkx jktLFkku",B886)))</formula>
    </cfRule>
    <cfRule type="containsText" dxfId="25348" priority="5014" stopIfTrue="1" operator="containsText" text="iw.kkZad">
      <formula>NOT(ISERROR(SEARCH("iw.kkZad",B886)))</formula>
    </cfRule>
  </conditionalFormatting>
  <conditionalFormatting sqref="K882 D882:F882 H882:I882">
    <cfRule type="cellIs" dxfId="25347" priority="5009" stopIfTrue="1" operator="equal">
      <formula>0</formula>
    </cfRule>
  </conditionalFormatting>
  <conditionalFormatting sqref="K882 D882:F882 H882:I882">
    <cfRule type="containsText" dxfId="25346" priority="5004" stopIfTrue="1" operator="containsText" text="dsoy jktdh; fo|ky;ksa esa iz;ksx gsrq fu%'kqYd">
      <formula>NOT(ISERROR(SEARCH("dsoy jktdh; fo|ky;ksa esa iz;ksx gsrq fu%'kqYd",D882)))</formula>
    </cfRule>
    <cfRule type="containsText" dxfId="25345" priority="5005" stopIfTrue="1" operator="containsText" text="dsoy jktdh; fo|ky;ksa esa iz;ksx gsrq fu%'kqYd">
      <formula>NOT(ISERROR(SEARCH("dsoy jktdh; fo|ky;ksa esa iz;ksx gsrq fu%'kqYd",D882)))</formula>
    </cfRule>
    <cfRule type="containsText" dxfId="25344" priority="5006" stopIfTrue="1" operator="containsText" text="dsoy jktdh; fo|ky;ksa esa iz;ksx gsrq fu%'kqYd">
      <formula>NOT(ISERROR(SEARCH("dsoy jktdh; fo|ky;ksa esa iz;ksx gsrq fu%'kqYd",D882)))</formula>
    </cfRule>
    <cfRule type="containsText" dxfId="25343" priority="5007" stopIfTrue="1" operator="containsText" text="f'k{kk foHkkx jktLFkku">
      <formula>NOT(ISERROR(SEARCH("f'k{kk foHkkx jktLFkku",D882)))</formula>
    </cfRule>
    <cfRule type="containsText" dxfId="25342" priority="5008" stopIfTrue="1" operator="containsText" text="iw.kkZad">
      <formula>NOT(ISERROR(SEARCH("iw.kkZad",D882)))</formula>
    </cfRule>
  </conditionalFormatting>
  <conditionalFormatting sqref="K882 D882:F882 H882:I882">
    <cfRule type="cellIs" dxfId="25341" priority="5002" operator="equal">
      <formula>0</formula>
    </cfRule>
    <cfRule type="containsText" dxfId="25340" priority="5003" stopIfTrue="1" operator="containsText" text="false">
      <formula>NOT(ISERROR(SEARCH("false",D882)))</formula>
    </cfRule>
  </conditionalFormatting>
  <conditionalFormatting sqref="K882 D882:F882 H882:I882">
    <cfRule type="containsText" dxfId="25339" priority="5001" stopIfTrue="1" operator="containsText" text="izk;ks-">
      <formula>NOT(ISERROR(SEARCH("izk;ks-",D882)))</formula>
    </cfRule>
  </conditionalFormatting>
  <conditionalFormatting sqref="K889 D889:F889 H889:I889">
    <cfRule type="cellIs" dxfId="25338" priority="5000" stopIfTrue="1" operator="equal">
      <formula>0</formula>
    </cfRule>
  </conditionalFormatting>
  <conditionalFormatting sqref="K889 D889:F889 H889:I889">
    <cfRule type="containsText" dxfId="25337" priority="4995" stopIfTrue="1" operator="containsText" text="dsoy jktdh; fo|ky;ksa esa iz;ksx gsrq fu%'kqYd">
      <formula>NOT(ISERROR(SEARCH("dsoy jktdh; fo|ky;ksa esa iz;ksx gsrq fu%'kqYd",D889)))</formula>
    </cfRule>
    <cfRule type="containsText" dxfId="25336" priority="4996" stopIfTrue="1" operator="containsText" text="dsoy jktdh; fo|ky;ksa esa iz;ksx gsrq fu%'kqYd">
      <formula>NOT(ISERROR(SEARCH("dsoy jktdh; fo|ky;ksa esa iz;ksx gsrq fu%'kqYd",D889)))</formula>
    </cfRule>
    <cfRule type="containsText" dxfId="25335" priority="4997" stopIfTrue="1" operator="containsText" text="dsoy jktdh; fo|ky;ksa esa iz;ksx gsrq fu%'kqYd">
      <formula>NOT(ISERROR(SEARCH("dsoy jktdh; fo|ky;ksa esa iz;ksx gsrq fu%'kqYd",D889)))</formula>
    </cfRule>
    <cfRule type="containsText" dxfId="25334" priority="4998" stopIfTrue="1" operator="containsText" text="f'k{kk foHkkx jktLFkku">
      <formula>NOT(ISERROR(SEARCH("f'k{kk foHkkx jktLFkku",D889)))</formula>
    </cfRule>
    <cfRule type="containsText" dxfId="25333" priority="4999" stopIfTrue="1" operator="containsText" text="iw.kkZad">
      <formula>NOT(ISERROR(SEARCH("iw.kkZad",D889)))</formula>
    </cfRule>
  </conditionalFormatting>
  <conditionalFormatting sqref="K889 D889:F889 H889:I889">
    <cfRule type="cellIs" dxfId="25332" priority="4993" operator="equal">
      <formula>0</formula>
    </cfRule>
    <cfRule type="containsText" dxfId="25331" priority="4994" stopIfTrue="1" operator="containsText" text="false">
      <formula>NOT(ISERROR(SEARCH("false",D889)))</formula>
    </cfRule>
  </conditionalFormatting>
  <conditionalFormatting sqref="K889 D889:F889 H889:I889">
    <cfRule type="containsText" dxfId="25330" priority="4992" stopIfTrue="1" operator="containsText" text="izk;ks-">
      <formula>NOT(ISERROR(SEARCH("izk;ks-",D889)))</formula>
    </cfRule>
  </conditionalFormatting>
  <conditionalFormatting sqref="K886 D886:F886 H886:I886">
    <cfRule type="cellIs" dxfId="25329" priority="4991" stopIfTrue="1" operator="equal">
      <formula>0</formula>
    </cfRule>
  </conditionalFormatting>
  <conditionalFormatting sqref="K886 D886:F886 H886:I886">
    <cfRule type="containsText" dxfId="25328" priority="4986" stopIfTrue="1" operator="containsText" text="dsoy jktdh; fo|ky;ksa esa iz;ksx gsrq fu%'kqYd">
      <formula>NOT(ISERROR(SEARCH("dsoy jktdh; fo|ky;ksa esa iz;ksx gsrq fu%'kqYd",D886)))</formula>
    </cfRule>
    <cfRule type="containsText" dxfId="25327" priority="4987" stopIfTrue="1" operator="containsText" text="dsoy jktdh; fo|ky;ksa esa iz;ksx gsrq fu%'kqYd">
      <formula>NOT(ISERROR(SEARCH("dsoy jktdh; fo|ky;ksa esa iz;ksx gsrq fu%'kqYd",D886)))</formula>
    </cfRule>
    <cfRule type="containsText" dxfId="25326" priority="4988" stopIfTrue="1" operator="containsText" text="dsoy jktdh; fo|ky;ksa esa iz;ksx gsrq fu%'kqYd">
      <formula>NOT(ISERROR(SEARCH("dsoy jktdh; fo|ky;ksa esa iz;ksx gsrq fu%'kqYd",D886)))</formula>
    </cfRule>
    <cfRule type="containsText" dxfId="25325" priority="4989" stopIfTrue="1" operator="containsText" text="f'k{kk foHkkx jktLFkku">
      <formula>NOT(ISERROR(SEARCH("f'k{kk foHkkx jktLFkku",D886)))</formula>
    </cfRule>
    <cfRule type="containsText" dxfId="25324" priority="4990" stopIfTrue="1" operator="containsText" text="iw.kkZad">
      <formula>NOT(ISERROR(SEARCH("iw.kkZad",D886)))</formula>
    </cfRule>
  </conditionalFormatting>
  <conditionalFormatting sqref="K886 D886:F886 H886:I886">
    <cfRule type="cellIs" dxfId="25323" priority="4984" operator="equal">
      <formula>0</formula>
    </cfRule>
    <cfRule type="containsText" dxfId="25322" priority="4985" stopIfTrue="1" operator="containsText" text="false">
      <formula>NOT(ISERROR(SEARCH("false",D886)))</formula>
    </cfRule>
  </conditionalFormatting>
  <conditionalFormatting sqref="K886 D886:F886 H886:I886">
    <cfRule type="containsText" dxfId="25321" priority="4983" stopIfTrue="1" operator="containsText" text="izk;ks-">
      <formula>NOT(ISERROR(SEARCH("izk;ks-",D886)))</formula>
    </cfRule>
  </conditionalFormatting>
  <conditionalFormatting sqref="D896:D899">
    <cfRule type="cellIs" dxfId="25320" priority="4982" stopIfTrue="1" operator="equal">
      <formula>0</formula>
    </cfRule>
  </conditionalFormatting>
  <conditionalFormatting sqref="D896:D899">
    <cfRule type="containsText" dxfId="25319" priority="4977" stopIfTrue="1" operator="containsText" text="dsoy jktdh; fo|ky;ksa esa iz;ksx gsrq fu%'kqYd">
      <formula>NOT(ISERROR(SEARCH("dsoy jktdh; fo|ky;ksa esa iz;ksx gsrq fu%'kqYd",D896)))</formula>
    </cfRule>
    <cfRule type="containsText" dxfId="25318" priority="4978" stopIfTrue="1" operator="containsText" text="dsoy jktdh; fo|ky;ksa esa iz;ksx gsrq fu%'kqYd">
      <formula>NOT(ISERROR(SEARCH("dsoy jktdh; fo|ky;ksa esa iz;ksx gsrq fu%'kqYd",D896)))</formula>
    </cfRule>
    <cfRule type="containsText" dxfId="25317" priority="4979" stopIfTrue="1" operator="containsText" text="dsoy jktdh; fo|ky;ksa esa iz;ksx gsrq fu%'kqYd">
      <formula>NOT(ISERROR(SEARCH("dsoy jktdh; fo|ky;ksa esa iz;ksx gsrq fu%'kqYd",D896)))</formula>
    </cfRule>
    <cfRule type="containsText" dxfId="25316" priority="4980" stopIfTrue="1" operator="containsText" text="f'k{kk foHkkx jktLFkku">
      <formula>NOT(ISERROR(SEARCH("f'k{kk foHkkx jktLFkku",D896)))</formula>
    </cfRule>
    <cfRule type="containsText" dxfId="25315" priority="4981" stopIfTrue="1" operator="containsText" text="iw.kkZad">
      <formula>NOT(ISERROR(SEARCH("iw.kkZad",D896)))</formula>
    </cfRule>
  </conditionalFormatting>
  <conditionalFormatting sqref="F896:F899">
    <cfRule type="cellIs" dxfId="25314" priority="4976" stopIfTrue="1" operator="equal">
      <formula>0</formula>
    </cfRule>
  </conditionalFormatting>
  <conditionalFormatting sqref="F896:F899">
    <cfRule type="containsText" dxfId="25313" priority="4971" stopIfTrue="1" operator="containsText" text="dsoy jktdh; fo|ky;ksa esa iz;ksx gsrq fu%'kqYd">
      <formula>NOT(ISERROR(SEARCH("dsoy jktdh; fo|ky;ksa esa iz;ksx gsrq fu%'kqYd",F896)))</formula>
    </cfRule>
    <cfRule type="containsText" dxfId="25312" priority="4972" stopIfTrue="1" operator="containsText" text="dsoy jktdh; fo|ky;ksa esa iz;ksx gsrq fu%'kqYd">
      <formula>NOT(ISERROR(SEARCH("dsoy jktdh; fo|ky;ksa esa iz;ksx gsrq fu%'kqYd",F896)))</formula>
    </cfRule>
    <cfRule type="containsText" dxfId="25311" priority="4973" stopIfTrue="1" operator="containsText" text="dsoy jktdh; fo|ky;ksa esa iz;ksx gsrq fu%'kqYd">
      <formula>NOT(ISERROR(SEARCH("dsoy jktdh; fo|ky;ksa esa iz;ksx gsrq fu%'kqYd",F896)))</formula>
    </cfRule>
    <cfRule type="containsText" dxfId="25310" priority="4974" stopIfTrue="1" operator="containsText" text="f'k{kk foHkkx jktLFkku">
      <formula>NOT(ISERROR(SEARCH("f'k{kk foHkkx jktLFkku",F896)))</formula>
    </cfRule>
    <cfRule type="containsText" dxfId="25309" priority="4975" stopIfTrue="1" operator="containsText" text="iw.kkZad">
      <formula>NOT(ISERROR(SEARCH("iw.kkZad",F896)))</formula>
    </cfRule>
  </conditionalFormatting>
  <conditionalFormatting sqref="H896:H899">
    <cfRule type="cellIs" dxfId="25308" priority="4970" stopIfTrue="1" operator="equal">
      <formula>0</formula>
    </cfRule>
  </conditionalFormatting>
  <conditionalFormatting sqref="H896:H899">
    <cfRule type="containsText" dxfId="25307" priority="4965" stopIfTrue="1" operator="containsText" text="dsoy jktdh; fo|ky;ksa esa iz;ksx gsrq fu%'kqYd">
      <formula>NOT(ISERROR(SEARCH("dsoy jktdh; fo|ky;ksa esa iz;ksx gsrq fu%'kqYd",H896)))</formula>
    </cfRule>
    <cfRule type="containsText" dxfId="25306" priority="4966" stopIfTrue="1" operator="containsText" text="dsoy jktdh; fo|ky;ksa esa iz;ksx gsrq fu%'kqYd">
      <formula>NOT(ISERROR(SEARCH("dsoy jktdh; fo|ky;ksa esa iz;ksx gsrq fu%'kqYd",H896)))</formula>
    </cfRule>
    <cfRule type="containsText" dxfId="25305" priority="4967" stopIfTrue="1" operator="containsText" text="dsoy jktdh; fo|ky;ksa esa iz;ksx gsrq fu%'kqYd">
      <formula>NOT(ISERROR(SEARCH("dsoy jktdh; fo|ky;ksa esa iz;ksx gsrq fu%'kqYd",H896)))</formula>
    </cfRule>
    <cfRule type="containsText" dxfId="25304" priority="4968" stopIfTrue="1" operator="containsText" text="f'k{kk foHkkx jktLFkku">
      <formula>NOT(ISERROR(SEARCH("f'k{kk foHkkx jktLFkku",H896)))</formula>
    </cfRule>
    <cfRule type="containsText" dxfId="25303" priority="4969" stopIfTrue="1" operator="containsText" text="iw.kkZad">
      <formula>NOT(ISERROR(SEARCH("iw.kkZad",H896)))</formula>
    </cfRule>
  </conditionalFormatting>
  <conditionalFormatting sqref="J896:J899">
    <cfRule type="cellIs" dxfId="25302" priority="4964" stopIfTrue="1" operator="equal">
      <formula>0</formula>
    </cfRule>
  </conditionalFormatting>
  <conditionalFormatting sqref="J896:J899">
    <cfRule type="containsText" dxfId="25301" priority="4959" stopIfTrue="1" operator="containsText" text="dsoy jktdh; fo|ky;ksa esa iz;ksx gsrq fu%'kqYd">
      <formula>NOT(ISERROR(SEARCH("dsoy jktdh; fo|ky;ksa esa iz;ksx gsrq fu%'kqYd",J896)))</formula>
    </cfRule>
    <cfRule type="containsText" dxfId="25300" priority="4960" stopIfTrue="1" operator="containsText" text="dsoy jktdh; fo|ky;ksa esa iz;ksx gsrq fu%'kqYd">
      <formula>NOT(ISERROR(SEARCH("dsoy jktdh; fo|ky;ksa esa iz;ksx gsrq fu%'kqYd",J896)))</formula>
    </cfRule>
    <cfRule type="containsText" dxfId="25299" priority="4961" stopIfTrue="1" operator="containsText" text="dsoy jktdh; fo|ky;ksa esa iz;ksx gsrq fu%'kqYd">
      <formula>NOT(ISERROR(SEARCH("dsoy jktdh; fo|ky;ksa esa iz;ksx gsrq fu%'kqYd",J896)))</formula>
    </cfRule>
    <cfRule type="containsText" dxfId="25298" priority="4962" stopIfTrue="1" operator="containsText" text="f'k{kk foHkkx jktLFkku">
      <formula>NOT(ISERROR(SEARCH("f'k{kk foHkkx jktLFkku",J896)))</formula>
    </cfRule>
    <cfRule type="containsText" dxfId="25297" priority="4963" stopIfTrue="1" operator="containsText" text="iw.kkZad">
      <formula>NOT(ISERROR(SEARCH("iw.kkZad",J896)))</formula>
    </cfRule>
  </conditionalFormatting>
  <conditionalFormatting sqref="B897:C897">
    <cfRule type="cellIs" dxfId="25296" priority="4958" stopIfTrue="1" operator="equal">
      <formula>0</formula>
    </cfRule>
  </conditionalFormatting>
  <conditionalFormatting sqref="B897:C897">
    <cfRule type="containsText" dxfId="25295" priority="4953" stopIfTrue="1" operator="containsText" text="dsoy jktdh; fo|ky;ksa esa iz;ksx gsrq fu%'kqYd">
      <formula>NOT(ISERROR(SEARCH("dsoy jktdh; fo|ky;ksa esa iz;ksx gsrq fu%'kqYd",B897)))</formula>
    </cfRule>
    <cfRule type="containsText" dxfId="25294" priority="4954" stopIfTrue="1" operator="containsText" text="dsoy jktdh; fo|ky;ksa esa iz;ksx gsrq fu%'kqYd">
      <formula>NOT(ISERROR(SEARCH("dsoy jktdh; fo|ky;ksa esa iz;ksx gsrq fu%'kqYd",B897)))</formula>
    </cfRule>
    <cfRule type="containsText" dxfId="25293" priority="4955" stopIfTrue="1" operator="containsText" text="dsoy jktdh; fo|ky;ksa esa iz;ksx gsrq fu%'kqYd">
      <formula>NOT(ISERROR(SEARCH("dsoy jktdh; fo|ky;ksa esa iz;ksx gsrq fu%'kqYd",B897)))</formula>
    </cfRule>
    <cfRule type="containsText" dxfId="25292" priority="4956" stopIfTrue="1" operator="containsText" text="f'k{kk foHkkx jktLFkku">
      <formula>NOT(ISERROR(SEARCH("f'k{kk foHkkx jktLFkku",B897)))</formula>
    </cfRule>
    <cfRule type="containsText" dxfId="25291" priority="4957" stopIfTrue="1" operator="containsText" text="iw.kkZad">
      <formula>NOT(ISERROR(SEARCH("iw.kkZad",B897)))</formula>
    </cfRule>
  </conditionalFormatting>
  <conditionalFormatting sqref="S878 X880 P876:P880 O893:Q893 S893 U893 O874:O881 O894:P895 O883:P885 N871:N872">
    <cfRule type="cellIs" dxfId="25290" priority="4952" stopIfTrue="1" operator="equal">
      <formula>0</formula>
    </cfRule>
  </conditionalFormatting>
  <conditionalFormatting sqref="S878 X880 P876:P880 O893:Q893 S893 U893 O874:O881 O894:P895 O883:P885 N871:N872">
    <cfRule type="containsText" dxfId="25289" priority="4947" stopIfTrue="1" operator="containsText" text="dsoy jktdh; fo|ky;ksa esa iz;ksx gsrq fu%'kqYd">
      <formula>NOT(ISERROR(SEARCH("dsoy jktdh; fo|ky;ksa esa iz;ksx gsrq fu%'kqYd",N871)))</formula>
    </cfRule>
    <cfRule type="containsText" dxfId="25288" priority="4948" stopIfTrue="1" operator="containsText" text="dsoy jktdh; fo|ky;ksa esa iz;ksx gsrq fu%'kqYd">
      <formula>NOT(ISERROR(SEARCH("dsoy jktdh; fo|ky;ksa esa iz;ksx gsrq fu%'kqYd",N871)))</formula>
    </cfRule>
    <cfRule type="containsText" dxfId="25287" priority="4949" stopIfTrue="1" operator="containsText" text="dsoy jktdh; fo|ky;ksa esa iz;ksx gsrq fu%'kqYd">
      <formula>NOT(ISERROR(SEARCH("dsoy jktdh; fo|ky;ksa esa iz;ksx gsrq fu%'kqYd",N871)))</formula>
    </cfRule>
    <cfRule type="containsText" dxfId="25286" priority="4950" stopIfTrue="1" operator="containsText" text="f'k{kk foHkkx jktLFkku">
      <formula>NOT(ISERROR(SEARCH("f'k{kk foHkkx jktLFkku",N871)))</formula>
    </cfRule>
    <cfRule type="containsText" dxfId="25285" priority="4951" stopIfTrue="1" operator="containsText" text="iw.kkZad">
      <formula>NOT(ISERROR(SEARCH("iw.kkZad",N871)))</formula>
    </cfRule>
  </conditionalFormatting>
  <conditionalFormatting sqref="O880:P880">
    <cfRule type="cellIs" dxfId="25284" priority="4945" operator="equal">
      <formula>0</formula>
    </cfRule>
    <cfRule type="containsText" dxfId="25283" priority="4946" stopIfTrue="1" operator="containsText" text="false">
      <formula>NOT(ISERROR(SEARCH("false",O880)))</formula>
    </cfRule>
  </conditionalFormatting>
  <conditionalFormatting sqref="T880">
    <cfRule type="cellIs" dxfId="25282" priority="4944" stopIfTrue="1" operator="equal">
      <formula>0</formula>
    </cfRule>
  </conditionalFormatting>
  <conditionalFormatting sqref="T880">
    <cfRule type="containsText" dxfId="25281" priority="4939" stopIfTrue="1" operator="containsText" text="dsoy jktdh; fo|ky;ksa esa iz;ksx gsrq fu%'kqYd">
      <formula>NOT(ISERROR(SEARCH("dsoy jktdh; fo|ky;ksa esa iz;ksx gsrq fu%'kqYd",T880)))</formula>
    </cfRule>
    <cfRule type="containsText" dxfId="25280" priority="4940" stopIfTrue="1" operator="containsText" text="dsoy jktdh; fo|ky;ksa esa iz;ksx gsrq fu%'kqYd">
      <formula>NOT(ISERROR(SEARCH("dsoy jktdh; fo|ky;ksa esa iz;ksx gsrq fu%'kqYd",T880)))</formula>
    </cfRule>
    <cfRule type="containsText" dxfId="25279" priority="4941" stopIfTrue="1" operator="containsText" text="dsoy jktdh; fo|ky;ksa esa iz;ksx gsrq fu%'kqYd">
      <formula>NOT(ISERROR(SEARCH("dsoy jktdh; fo|ky;ksa esa iz;ksx gsrq fu%'kqYd",T880)))</formula>
    </cfRule>
    <cfRule type="containsText" dxfId="25278" priority="4942" stopIfTrue="1" operator="containsText" text="f'k{kk foHkkx jktLFkku">
      <formula>NOT(ISERROR(SEARCH("f'k{kk foHkkx jktLFkku",T880)))</formula>
    </cfRule>
    <cfRule type="containsText" dxfId="25277" priority="4943" stopIfTrue="1" operator="containsText" text="iw.kkZad">
      <formula>NOT(ISERROR(SEARCH("iw.kkZad",T880)))</formula>
    </cfRule>
  </conditionalFormatting>
  <conditionalFormatting sqref="T880">
    <cfRule type="cellIs" dxfId="25276" priority="4937" operator="equal">
      <formula>0</formula>
    </cfRule>
    <cfRule type="containsText" dxfId="25275" priority="4938" stopIfTrue="1" operator="containsText" text="false">
      <formula>NOT(ISERROR(SEARCH("false",T880)))</formula>
    </cfRule>
  </conditionalFormatting>
  <conditionalFormatting sqref="T880">
    <cfRule type="containsText" dxfId="25274" priority="4936" stopIfTrue="1" operator="containsText" text="izk;ks-">
      <formula>NOT(ISERROR(SEARCH("izk;ks-",T880)))</formula>
    </cfRule>
  </conditionalFormatting>
  <conditionalFormatting sqref="W893">
    <cfRule type="cellIs" dxfId="25273" priority="4923" stopIfTrue="1" operator="equal">
      <formula>0</formula>
    </cfRule>
  </conditionalFormatting>
  <conditionalFormatting sqref="W893">
    <cfRule type="containsText" dxfId="25272" priority="4918" stopIfTrue="1" operator="containsText" text="dsoy jktdh; fo|ky;ksa esa iz;ksx gsrq fu%'kqYd">
      <formula>NOT(ISERROR(SEARCH("dsoy jktdh; fo|ky;ksa esa iz;ksx gsrq fu%'kqYd",W893)))</formula>
    </cfRule>
    <cfRule type="containsText" dxfId="25271" priority="4919" stopIfTrue="1" operator="containsText" text="dsoy jktdh; fo|ky;ksa esa iz;ksx gsrq fu%'kqYd">
      <formula>NOT(ISERROR(SEARCH("dsoy jktdh; fo|ky;ksa esa iz;ksx gsrq fu%'kqYd",W893)))</formula>
    </cfRule>
    <cfRule type="containsText" dxfId="25270" priority="4920" stopIfTrue="1" operator="containsText" text="dsoy jktdh; fo|ky;ksa esa iz;ksx gsrq fu%'kqYd">
      <formula>NOT(ISERROR(SEARCH("dsoy jktdh; fo|ky;ksa esa iz;ksx gsrq fu%'kqYd",W893)))</formula>
    </cfRule>
    <cfRule type="containsText" dxfId="25269" priority="4921" stopIfTrue="1" operator="containsText" text="f'k{kk foHkkx jktLFkku">
      <formula>NOT(ISERROR(SEARCH("f'k{kk foHkkx jktLFkku",W893)))</formula>
    </cfRule>
    <cfRule type="containsText" dxfId="25268" priority="4922" stopIfTrue="1" operator="containsText" text="iw.kkZad">
      <formula>NOT(ISERROR(SEARCH("iw.kkZad",W893)))</formula>
    </cfRule>
  </conditionalFormatting>
  <conditionalFormatting sqref="Q894">
    <cfRule type="cellIs" dxfId="25267" priority="4917" stopIfTrue="1" operator="equal">
      <formula>0</formula>
    </cfRule>
  </conditionalFormatting>
  <conditionalFormatting sqref="Q894">
    <cfRule type="containsText" dxfId="25266" priority="4912" stopIfTrue="1" operator="containsText" text="dsoy jktdh; fo|ky;ksa esa iz;ksx gsrq fu%'kqYd">
      <formula>NOT(ISERROR(SEARCH("dsoy jktdh; fo|ky;ksa esa iz;ksx gsrq fu%'kqYd",Q894)))</formula>
    </cfRule>
    <cfRule type="containsText" dxfId="25265" priority="4913" stopIfTrue="1" operator="containsText" text="dsoy jktdh; fo|ky;ksa esa iz;ksx gsrq fu%'kqYd">
      <formula>NOT(ISERROR(SEARCH("dsoy jktdh; fo|ky;ksa esa iz;ksx gsrq fu%'kqYd",Q894)))</formula>
    </cfRule>
    <cfRule type="containsText" dxfId="25264" priority="4914" stopIfTrue="1" operator="containsText" text="dsoy jktdh; fo|ky;ksa esa iz;ksx gsrq fu%'kqYd">
      <formula>NOT(ISERROR(SEARCH("dsoy jktdh; fo|ky;ksa esa iz;ksx gsrq fu%'kqYd",Q894)))</formula>
    </cfRule>
    <cfRule type="containsText" dxfId="25263" priority="4915" stopIfTrue="1" operator="containsText" text="f'k{kk foHkkx jktLFkku">
      <formula>NOT(ISERROR(SEARCH("f'k{kk foHkkx jktLFkku",Q894)))</formula>
    </cfRule>
    <cfRule type="containsText" dxfId="25262" priority="4916" stopIfTrue="1" operator="containsText" text="iw.kkZad">
      <formula>NOT(ISERROR(SEARCH("iw.kkZad",Q894)))</formula>
    </cfRule>
  </conditionalFormatting>
  <conditionalFormatting sqref="S894">
    <cfRule type="cellIs" dxfId="25261" priority="4911" stopIfTrue="1" operator="equal">
      <formula>0</formula>
    </cfRule>
  </conditionalFormatting>
  <conditionalFormatting sqref="S894">
    <cfRule type="containsText" dxfId="25260" priority="4906" stopIfTrue="1" operator="containsText" text="dsoy jktdh; fo|ky;ksa esa iz;ksx gsrq fu%'kqYd">
      <formula>NOT(ISERROR(SEARCH("dsoy jktdh; fo|ky;ksa esa iz;ksx gsrq fu%'kqYd",S894)))</formula>
    </cfRule>
    <cfRule type="containsText" dxfId="25259" priority="4907" stopIfTrue="1" operator="containsText" text="dsoy jktdh; fo|ky;ksa esa iz;ksx gsrq fu%'kqYd">
      <formula>NOT(ISERROR(SEARCH("dsoy jktdh; fo|ky;ksa esa iz;ksx gsrq fu%'kqYd",S894)))</formula>
    </cfRule>
    <cfRule type="containsText" dxfId="25258" priority="4908" stopIfTrue="1" operator="containsText" text="dsoy jktdh; fo|ky;ksa esa iz;ksx gsrq fu%'kqYd">
      <formula>NOT(ISERROR(SEARCH("dsoy jktdh; fo|ky;ksa esa iz;ksx gsrq fu%'kqYd",S894)))</formula>
    </cfRule>
    <cfRule type="containsText" dxfId="25257" priority="4909" stopIfTrue="1" operator="containsText" text="f'k{kk foHkkx jktLFkku">
      <formula>NOT(ISERROR(SEARCH("f'k{kk foHkkx jktLFkku",S894)))</formula>
    </cfRule>
    <cfRule type="containsText" dxfId="25256" priority="4910" stopIfTrue="1" operator="containsText" text="iw.kkZad">
      <formula>NOT(ISERROR(SEARCH("iw.kkZad",S894)))</formula>
    </cfRule>
  </conditionalFormatting>
  <conditionalFormatting sqref="U894">
    <cfRule type="cellIs" dxfId="25255" priority="4905" stopIfTrue="1" operator="equal">
      <formula>0</formula>
    </cfRule>
  </conditionalFormatting>
  <conditionalFormatting sqref="U894">
    <cfRule type="containsText" dxfId="25254" priority="4900" stopIfTrue="1" operator="containsText" text="dsoy jktdh; fo|ky;ksa esa iz;ksx gsrq fu%'kqYd">
      <formula>NOT(ISERROR(SEARCH("dsoy jktdh; fo|ky;ksa esa iz;ksx gsrq fu%'kqYd",U894)))</formula>
    </cfRule>
    <cfRule type="containsText" dxfId="25253" priority="4901" stopIfTrue="1" operator="containsText" text="dsoy jktdh; fo|ky;ksa esa iz;ksx gsrq fu%'kqYd">
      <formula>NOT(ISERROR(SEARCH("dsoy jktdh; fo|ky;ksa esa iz;ksx gsrq fu%'kqYd",U894)))</formula>
    </cfRule>
    <cfRule type="containsText" dxfId="25252" priority="4902" stopIfTrue="1" operator="containsText" text="dsoy jktdh; fo|ky;ksa esa iz;ksx gsrq fu%'kqYd">
      <formula>NOT(ISERROR(SEARCH("dsoy jktdh; fo|ky;ksa esa iz;ksx gsrq fu%'kqYd",U894)))</formula>
    </cfRule>
    <cfRule type="containsText" dxfId="25251" priority="4903" stopIfTrue="1" operator="containsText" text="f'k{kk foHkkx jktLFkku">
      <formula>NOT(ISERROR(SEARCH("f'k{kk foHkkx jktLFkku",U894)))</formula>
    </cfRule>
    <cfRule type="containsText" dxfId="25250" priority="4904" stopIfTrue="1" operator="containsText" text="iw.kkZad">
      <formula>NOT(ISERROR(SEARCH("iw.kkZad",U894)))</formula>
    </cfRule>
  </conditionalFormatting>
  <conditionalFormatting sqref="W894">
    <cfRule type="cellIs" dxfId="25249" priority="4899" stopIfTrue="1" operator="equal">
      <formula>0</formula>
    </cfRule>
  </conditionalFormatting>
  <conditionalFormatting sqref="W894">
    <cfRule type="containsText" dxfId="25248" priority="4894" stopIfTrue="1" operator="containsText" text="dsoy jktdh; fo|ky;ksa esa iz;ksx gsrq fu%'kqYd">
      <formula>NOT(ISERROR(SEARCH("dsoy jktdh; fo|ky;ksa esa iz;ksx gsrq fu%'kqYd",W894)))</formula>
    </cfRule>
    <cfRule type="containsText" dxfId="25247" priority="4895" stopIfTrue="1" operator="containsText" text="dsoy jktdh; fo|ky;ksa esa iz;ksx gsrq fu%'kqYd">
      <formula>NOT(ISERROR(SEARCH("dsoy jktdh; fo|ky;ksa esa iz;ksx gsrq fu%'kqYd",W894)))</formula>
    </cfRule>
    <cfRule type="containsText" dxfId="25246" priority="4896" stopIfTrue="1" operator="containsText" text="dsoy jktdh; fo|ky;ksa esa iz;ksx gsrq fu%'kqYd">
      <formula>NOT(ISERROR(SEARCH("dsoy jktdh; fo|ky;ksa esa iz;ksx gsrq fu%'kqYd",W894)))</formula>
    </cfRule>
    <cfRule type="containsText" dxfId="25245" priority="4897" stopIfTrue="1" operator="containsText" text="f'k{kk foHkkx jktLFkku">
      <formula>NOT(ISERROR(SEARCH("f'k{kk foHkkx jktLFkku",W894)))</formula>
    </cfRule>
    <cfRule type="containsText" dxfId="25244" priority="4898" stopIfTrue="1" operator="containsText" text="iw.kkZad">
      <formula>NOT(ISERROR(SEARCH("iw.kkZad",W894)))</formula>
    </cfRule>
  </conditionalFormatting>
  <conditionalFormatting sqref="Q895">
    <cfRule type="cellIs" dxfId="25243" priority="4893" stopIfTrue="1" operator="equal">
      <formula>0</formula>
    </cfRule>
  </conditionalFormatting>
  <conditionalFormatting sqref="Q895">
    <cfRule type="containsText" dxfId="25242" priority="4888" stopIfTrue="1" operator="containsText" text="dsoy jktdh; fo|ky;ksa esa iz;ksx gsrq fu%'kqYd">
      <formula>NOT(ISERROR(SEARCH("dsoy jktdh; fo|ky;ksa esa iz;ksx gsrq fu%'kqYd",Q895)))</formula>
    </cfRule>
    <cfRule type="containsText" dxfId="25241" priority="4889" stopIfTrue="1" operator="containsText" text="dsoy jktdh; fo|ky;ksa esa iz;ksx gsrq fu%'kqYd">
      <formula>NOT(ISERROR(SEARCH("dsoy jktdh; fo|ky;ksa esa iz;ksx gsrq fu%'kqYd",Q895)))</formula>
    </cfRule>
    <cfRule type="containsText" dxfId="25240" priority="4890" stopIfTrue="1" operator="containsText" text="dsoy jktdh; fo|ky;ksa esa iz;ksx gsrq fu%'kqYd">
      <formula>NOT(ISERROR(SEARCH("dsoy jktdh; fo|ky;ksa esa iz;ksx gsrq fu%'kqYd",Q895)))</formula>
    </cfRule>
    <cfRule type="containsText" dxfId="25239" priority="4891" stopIfTrue="1" operator="containsText" text="f'k{kk foHkkx jktLFkku">
      <formula>NOT(ISERROR(SEARCH("f'k{kk foHkkx jktLFkku",Q895)))</formula>
    </cfRule>
    <cfRule type="containsText" dxfId="25238" priority="4892" stopIfTrue="1" operator="containsText" text="iw.kkZad">
      <formula>NOT(ISERROR(SEARCH("iw.kkZad",Q895)))</formula>
    </cfRule>
  </conditionalFormatting>
  <conditionalFormatting sqref="S895">
    <cfRule type="cellIs" dxfId="25237" priority="4887" stopIfTrue="1" operator="equal">
      <formula>0</formula>
    </cfRule>
  </conditionalFormatting>
  <conditionalFormatting sqref="S895">
    <cfRule type="containsText" dxfId="25236" priority="4882" stopIfTrue="1" operator="containsText" text="dsoy jktdh; fo|ky;ksa esa iz;ksx gsrq fu%'kqYd">
      <formula>NOT(ISERROR(SEARCH("dsoy jktdh; fo|ky;ksa esa iz;ksx gsrq fu%'kqYd",S895)))</formula>
    </cfRule>
    <cfRule type="containsText" dxfId="25235" priority="4883" stopIfTrue="1" operator="containsText" text="dsoy jktdh; fo|ky;ksa esa iz;ksx gsrq fu%'kqYd">
      <formula>NOT(ISERROR(SEARCH("dsoy jktdh; fo|ky;ksa esa iz;ksx gsrq fu%'kqYd",S895)))</formula>
    </cfRule>
    <cfRule type="containsText" dxfId="25234" priority="4884" stopIfTrue="1" operator="containsText" text="dsoy jktdh; fo|ky;ksa esa iz;ksx gsrq fu%'kqYd">
      <formula>NOT(ISERROR(SEARCH("dsoy jktdh; fo|ky;ksa esa iz;ksx gsrq fu%'kqYd",S895)))</formula>
    </cfRule>
    <cfRule type="containsText" dxfId="25233" priority="4885" stopIfTrue="1" operator="containsText" text="f'k{kk foHkkx jktLFkku">
      <formula>NOT(ISERROR(SEARCH("f'k{kk foHkkx jktLFkku",S895)))</formula>
    </cfRule>
    <cfRule type="containsText" dxfId="25232" priority="4886" stopIfTrue="1" operator="containsText" text="iw.kkZad">
      <formula>NOT(ISERROR(SEARCH("iw.kkZad",S895)))</formula>
    </cfRule>
  </conditionalFormatting>
  <conditionalFormatting sqref="U895">
    <cfRule type="cellIs" dxfId="25231" priority="4881" stopIfTrue="1" operator="equal">
      <formula>0</formula>
    </cfRule>
  </conditionalFormatting>
  <conditionalFormatting sqref="U895">
    <cfRule type="containsText" dxfId="25230" priority="4876" stopIfTrue="1" operator="containsText" text="dsoy jktdh; fo|ky;ksa esa iz;ksx gsrq fu%'kqYd">
      <formula>NOT(ISERROR(SEARCH("dsoy jktdh; fo|ky;ksa esa iz;ksx gsrq fu%'kqYd",U895)))</formula>
    </cfRule>
    <cfRule type="containsText" dxfId="25229" priority="4877" stopIfTrue="1" operator="containsText" text="dsoy jktdh; fo|ky;ksa esa iz;ksx gsrq fu%'kqYd">
      <formula>NOT(ISERROR(SEARCH("dsoy jktdh; fo|ky;ksa esa iz;ksx gsrq fu%'kqYd",U895)))</formula>
    </cfRule>
    <cfRule type="containsText" dxfId="25228" priority="4878" stopIfTrue="1" operator="containsText" text="dsoy jktdh; fo|ky;ksa esa iz;ksx gsrq fu%'kqYd">
      <formula>NOT(ISERROR(SEARCH("dsoy jktdh; fo|ky;ksa esa iz;ksx gsrq fu%'kqYd",U895)))</formula>
    </cfRule>
    <cfRule type="containsText" dxfId="25227" priority="4879" stopIfTrue="1" operator="containsText" text="f'k{kk foHkkx jktLFkku">
      <formula>NOT(ISERROR(SEARCH("f'k{kk foHkkx jktLFkku",U895)))</formula>
    </cfRule>
    <cfRule type="containsText" dxfId="25226" priority="4880" stopIfTrue="1" operator="containsText" text="iw.kkZad">
      <formula>NOT(ISERROR(SEARCH("iw.kkZad",U895)))</formula>
    </cfRule>
  </conditionalFormatting>
  <conditionalFormatting sqref="W895">
    <cfRule type="cellIs" dxfId="25225" priority="4875" stopIfTrue="1" operator="equal">
      <formula>0</formula>
    </cfRule>
  </conditionalFormatting>
  <conditionalFormatting sqref="W895">
    <cfRule type="containsText" dxfId="25224" priority="4870" stopIfTrue="1" operator="containsText" text="dsoy jktdh; fo|ky;ksa esa iz;ksx gsrq fu%'kqYd">
      <formula>NOT(ISERROR(SEARCH("dsoy jktdh; fo|ky;ksa esa iz;ksx gsrq fu%'kqYd",W895)))</formula>
    </cfRule>
    <cfRule type="containsText" dxfId="25223" priority="4871" stopIfTrue="1" operator="containsText" text="dsoy jktdh; fo|ky;ksa esa iz;ksx gsrq fu%'kqYd">
      <formula>NOT(ISERROR(SEARCH("dsoy jktdh; fo|ky;ksa esa iz;ksx gsrq fu%'kqYd",W895)))</formula>
    </cfRule>
    <cfRule type="containsText" dxfId="25222" priority="4872" stopIfTrue="1" operator="containsText" text="dsoy jktdh; fo|ky;ksa esa iz;ksx gsrq fu%'kqYd">
      <formula>NOT(ISERROR(SEARCH("dsoy jktdh; fo|ky;ksa esa iz;ksx gsrq fu%'kqYd",W895)))</formula>
    </cfRule>
    <cfRule type="containsText" dxfId="25221" priority="4873" stopIfTrue="1" operator="containsText" text="f'k{kk foHkkx jktLFkku">
      <formula>NOT(ISERROR(SEARCH("f'k{kk foHkkx jktLFkku",W895)))</formula>
    </cfRule>
    <cfRule type="containsText" dxfId="25220" priority="4874" stopIfTrue="1" operator="containsText" text="iw.kkZad">
      <formula>NOT(ISERROR(SEARCH("iw.kkZad",W895)))</formula>
    </cfRule>
  </conditionalFormatting>
  <conditionalFormatting sqref="P887">
    <cfRule type="cellIs" dxfId="25219" priority="4869" stopIfTrue="1" operator="equal">
      <formula>0</formula>
    </cfRule>
  </conditionalFormatting>
  <conditionalFormatting sqref="P887">
    <cfRule type="containsText" dxfId="25218" priority="4864" stopIfTrue="1" operator="containsText" text="dsoy jktdh; fo|ky;ksa esa iz;ksx gsrq fu%'kqYd">
      <formula>NOT(ISERROR(SEARCH("dsoy jktdh; fo|ky;ksa esa iz;ksx gsrq fu%'kqYd",P887)))</formula>
    </cfRule>
    <cfRule type="containsText" dxfId="25217" priority="4865" stopIfTrue="1" operator="containsText" text="dsoy jktdh; fo|ky;ksa esa iz;ksx gsrq fu%'kqYd">
      <formula>NOT(ISERROR(SEARCH("dsoy jktdh; fo|ky;ksa esa iz;ksx gsrq fu%'kqYd",P887)))</formula>
    </cfRule>
    <cfRule type="containsText" dxfId="25216" priority="4866" stopIfTrue="1" operator="containsText" text="dsoy jktdh; fo|ky;ksa esa iz;ksx gsrq fu%'kqYd">
      <formula>NOT(ISERROR(SEARCH("dsoy jktdh; fo|ky;ksa esa iz;ksx gsrq fu%'kqYd",P887)))</formula>
    </cfRule>
    <cfRule type="containsText" dxfId="25215" priority="4867" stopIfTrue="1" operator="containsText" text="f'k{kk foHkkx jktLFkku">
      <formula>NOT(ISERROR(SEARCH("f'k{kk foHkkx jktLFkku",P887)))</formula>
    </cfRule>
    <cfRule type="containsText" dxfId="25214" priority="4868" stopIfTrue="1" operator="containsText" text="iw.kkZad">
      <formula>NOT(ISERROR(SEARCH("iw.kkZad",P887)))</formula>
    </cfRule>
  </conditionalFormatting>
  <conditionalFormatting sqref="O886">
    <cfRule type="cellIs" dxfId="25213" priority="4863" stopIfTrue="1" operator="equal">
      <formula>0</formula>
    </cfRule>
  </conditionalFormatting>
  <conditionalFormatting sqref="O886">
    <cfRule type="containsText" dxfId="25212" priority="4858" stopIfTrue="1" operator="containsText" text="dsoy jktdh; fo|ky;ksa esa iz;ksx gsrq fu%'kqYd">
      <formula>NOT(ISERROR(SEARCH("dsoy jktdh; fo|ky;ksa esa iz;ksx gsrq fu%'kqYd",O886)))</formula>
    </cfRule>
    <cfRule type="containsText" dxfId="25211" priority="4859" stopIfTrue="1" operator="containsText" text="dsoy jktdh; fo|ky;ksa esa iz;ksx gsrq fu%'kqYd">
      <formula>NOT(ISERROR(SEARCH("dsoy jktdh; fo|ky;ksa esa iz;ksx gsrq fu%'kqYd",O886)))</formula>
    </cfRule>
    <cfRule type="containsText" dxfId="25210" priority="4860" stopIfTrue="1" operator="containsText" text="dsoy jktdh; fo|ky;ksa esa iz;ksx gsrq fu%'kqYd">
      <formula>NOT(ISERROR(SEARCH("dsoy jktdh; fo|ky;ksa esa iz;ksx gsrq fu%'kqYd",O886)))</formula>
    </cfRule>
    <cfRule type="containsText" dxfId="25209" priority="4861" stopIfTrue="1" operator="containsText" text="f'k{kk foHkkx jktLFkku">
      <formula>NOT(ISERROR(SEARCH("f'k{kk foHkkx jktLFkku",O886)))</formula>
    </cfRule>
    <cfRule type="containsText" dxfId="25208" priority="4862" stopIfTrue="1" operator="containsText" text="iw.kkZad">
      <formula>NOT(ISERROR(SEARCH("iw.kkZad",O886)))</formula>
    </cfRule>
  </conditionalFormatting>
  <conditionalFormatting sqref="Q882:S882">
    <cfRule type="cellIs" dxfId="25207" priority="4857" stopIfTrue="1" operator="equal">
      <formula>0</formula>
    </cfRule>
  </conditionalFormatting>
  <conditionalFormatting sqref="Q882:S882">
    <cfRule type="containsText" dxfId="25206" priority="4852" stopIfTrue="1" operator="containsText" text="dsoy jktdh; fo|ky;ksa esa iz;ksx gsrq fu%'kqYd">
      <formula>NOT(ISERROR(SEARCH("dsoy jktdh; fo|ky;ksa esa iz;ksx gsrq fu%'kqYd",Q882)))</formula>
    </cfRule>
    <cfRule type="containsText" dxfId="25205" priority="4853" stopIfTrue="1" operator="containsText" text="dsoy jktdh; fo|ky;ksa esa iz;ksx gsrq fu%'kqYd">
      <formula>NOT(ISERROR(SEARCH("dsoy jktdh; fo|ky;ksa esa iz;ksx gsrq fu%'kqYd",Q882)))</formula>
    </cfRule>
    <cfRule type="containsText" dxfId="25204" priority="4854" stopIfTrue="1" operator="containsText" text="dsoy jktdh; fo|ky;ksa esa iz;ksx gsrq fu%'kqYd">
      <formula>NOT(ISERROR(SEARCH("dsoy jktdh; fo|ky;ksa esa iz;ksx gsrq fu%'kqYd",Q882)))</formula>
    </cfRule>
    <cfRule type="containsText" dxfId="25203" priority="4855" stopIfTrue="1" operator="containsText" text="f'k{kk foHkkx jktLFkku">
      <formula>NOT(ISERROR(SEARCH("f'k{kk foHkkx jktLFkku",Q882)))</formula>
    </cfRule>
    <cfRule type="containsText" dxfId="25202" priority="4856" stopIfTrue="1" operator="containsText" text="iw.kkZad">
      <formula>NOT(ISERROR(SEARCH("iw.kkZad",Q882)))</formula>
    </cfRule>
  </conditionalFormatting>
  <conditionalFormatting sqref="Q882:S882">
    <cfRule type="cellIs" dxfId="25201" priority="4850" operator="equal">
      <formula>0</formula>
    </cfRule>
    <cfRule type="containsText" dxfId="25200" priority="4851" stopIfTrue="1" operator="containsText" text="false">
      <formula>NOT(ISERROR(SEARCH("false",Q882)))</formula>
    </cfRule>
  </conditionalFormatting>
  <conditionalFormatting sqref="Q882:S882">
    <cfRule type="containsText" dxfId="25199" priority="4849" stopIfTrue="1" operator="containsText" text="izk;ks-">
      <formula>NOT(ISERROR(SEARCH("izk;ks-",Q882)))</formula>
    </cfRule>
  </conditionalFormatting>
  <conditionalFormatting sqref="X889 Q889:S889 U889:V889">
    <cfRule type="cellIs" dxfId="25198" priority="4848" stopIfTrue="1" operator="equal">
      <formula>0</formula>
    </cfRule>
  </conditionalFormatting>
  <conditionalFormatting sqref="X889 Q889:S889 U889:V889">
    <cfRule type="containsText" dxfId="25197" priority="4843" stopIfTrue="1" operator="containsText" text="dsoy jktdh; fo|ky;ksa esa iz;ksx gsrq fu%'kqYd">
      <formula>NOT(ISERROR(SEARCH("dsoy jktdh; fo|ky;ksa esa iz;ksx gsrq fu%'kqYd",Q889)))</formula>
    </cfRule>
    <cfRule type="containsText" dxfId="25196" priority="4844" stopIfTrue="1" operator="containsText" text="dsoy jktdh; fo|ky;ksa esa iz;ksx gsrq fu%'kqYd">
      <formula>NOT(ISERROR(SEARCH("dsoy jktdh; fo|ky;ksa esa iz;ksx gsrq fu%'kqYd",Q889)))</formula>
    </cfRule>
    <cfRule type="containsText" dxfId="25195" priority="4845" stopIfTrue="1" operator="containsText" text="dsoy jktdh; fo|ky;ksa esa iz;ksx gsrq fu%'kqYd">
      <formula>NOT(ISERROR(SEARCH("dsoy jktdh; fo|ky;ksa esa iz;ksx gsrq fu%'kqYd",Q889)))</formula>
    </cfRule>
    <cfRule type="containsText" dxfId="25194" priority="4846" stopIfTrue="1" operator="containsText" text="f'k{kk foHkkx jktLFkku">
      <formula>NOT(ISERROR(SEARCH("f'k{kk foHkkx jktLFkku",Q889)))</formula>
    </cfRule>
    <cfRule type="containsText" dxfId="25193" priority="4847" stopIfTrue="1" operator="containsText" text="iw.kkZad">
      <formula>NOT(ISERROR(SEARCH("iw.kkZad",Q889)))</formula>
    </cfRule>
  </conditionalFormatting>
  <conditionalFormatting sqref="X889 Q889:S889 U889:V889">
    <cfRule type="cellIs" dxfId="25192" priority="4841" operator="equal">
      <formula>0</formula>
    </cfRule>
    <cfRule type="containsText" dxfId="25191" priority="4842" stopIfTrue="1" operator="containsText" text="false">
      <formula>NOT(ISERROR(SEARCH("false",Q889)))</formula>
    </cfRule>
  </conditionalFormatting>
  <conditionalFormatting sqref="X889 Q889:S889 U889:V889">
    <cfRule type="containsText" dxfId="25190" priority="4840" stopIfTrue="1" operator="containsText" text="izk;ks-">
      <formula>NOT(ISERROR(SEARCH("izk;ks-",Q889)))</formula>
    </cfRule>
  </conditionalFormatting>
  <conditionalFormatting sqref="Q886:S886">
    <cfRule type="cellIs" dxfId="25189" priority="4839" stopIfTrue="1" operator="equal">
      <formula>0</formula>
    </cfRule>
  </conditionalFormatting>
  <conditionalFormatting sqref="Q886:S886">
    <cfRule type="containsText" dxfId="25188" priority="4834" stopIfTrue="1" operator="containsText" text="dsoy jktdh; fo|ky;ksa esa iz;ksx gsrq fu%'kqYd">
      <formula>NOT(ISERROR(SEARCH("dsoy jktdh; fo|ky;ksa esa iz;ksx gsrq fu%'kqYd",Q886)))</formula>
    </cfRule>
    <cfRule type="containsText" dxfId="25187" priority="4835" stopIfTrue="1" operator="containsText" text="dsoy jktdh; fo|ky;ksa esa iz;ksx gsrq fu%'kqYd">
      <formula>NOT(ISERROR(SEARCH("dsoy jktdh; fo|ky;ksa esa iz;ksx gsrq fu%'kqYd",Q886)))</formula>
    </cfRule>
    <cfRule type="containsText" dxfId="25186" priority="4836" stopIfTrue="1" operator="containsText" text="dsoy jktdh; fo|ky;ksa esa iz;ksx gsrq fu%'kqYd">
      <formula>NOT(ISERROR(SEARCH("dsoy jktdh; fo|ky;ksa esa iz;ksx gsrq fu%'kqYd",Q886)))</formula>
    </cfRule>
    <cfRule type="containsText" dxfId="25185" priority="4837" stopIfTrue="1" operator="containsText" text="f'k{kk foHkkx jktLFkku">
      <formula>NOT(ISERROR(SEARCH("f'k{kk foHkkx jktLFkku",Q886)))</formula>
    </cfRule>
    <cfRule type="containsText" dxfId="25184" priority="4838" stopIfTrue="1" operator="containsText" text="iw.kkZad">
      <formula>NOT(ISERROR(SEARCH("iw.kkZad",Q886)))</formula>
    </cfRule>
  </conditionalFormatting>
  <conditionalFormatting sqref="Q886:S886">
    <cfRule type="cellIs" dxfId="25183" priority="4832" operator="equal">
      <formula>0</formula>
    </cfRule>
    <cfRule type="containsText" dxfId="25182" priority="4833" stopIfTrue="1" operator="containsText" text="false">
      <formula>NOT(ISERROR(SEARCH("false",Q886)))</formula>
    </cfRule>
  </conditionalFormatting>
  <conditionalFormatting sqref="Q886:S886">
    <cfRule type="containsText" dxfId="25181" priority="4831" stopIfTrue="1" operator="containsText" text="izk;ks-">
      <formula>NOT(ISERROR(SEARCH("izk;ks-",Q886)))</formula>
    </cfRule>
  </conditionalFormatting>
  <conditionalFormatting sqref="Q896:Q899">
    <cfRule type="cellIs" dxfId="25180" priority="4830" stopIfTrue="1" operator="equal">
      <formula>0</formula>
    </cfRule>
  </conditionalFormatting>
  <conditionalFormatting sqref="Q896:Q899">
    <cfRule type="containsText" dxfId="25179" priority="4825" stopIfTrue="1" operator="containsText" text="dsoy jktdh; fo|ky;ksa esa iz;ksx gsrq fu%'kqYd">
      <formula>NOT(ISERROR(SEARCH("dsoy jktdh; fo|ky;ksa esa iz;ksx gsrq fu%'kqYd",Q896)))</formula>
    </cfRule>
    <cfRule type="containsText" dxfId="25178" priority="4826" stopIfTrue="1" operator="containsText" text="dsoy jktdh; fo|ky;ksa esa iz;ksx gsrq fu%'kqYd">
      <formula>NOT(ISERROR(SEARCH("dsoy jktdh; fo|ky;ksa esa iz;ksx gsrq fu%'kqYd",Q896)))</formula>
    </cfRule>
    <cfRule type="containsText" dxfId="25177" priority="4827" stopIfTrue="1" operator="containsText" text="dsoy jktdh; fo|ky;ksa esa iz;ksx gsrq fu%'kqYd">
      <formula>NOT(ISERROR(SEARCH("dsoy jktdh; fo|ky;ksa esa iz;ksx gsrq fu%'kqYd",Q896)))</formula>
    </cfRule>
    <cfRule type="containsText" dxfId="25176" priority="4828" stopIfTrue="1" operator="containsText" text="f'k{kk foHkkx jktLFkku">
      <formula>NOT(ISERROR(SEARCH("f'k{kk foHkkx jktLFkku",Q896)))</formula>
    </cfRule>
    <cfRule type="containsText" dxfId="25175" priority="4829" stopIfTrue="1" operator="containsText" text="iw.kkZad">
      <formula>NOT(ISERROR(SEARCH("iw.kkZad",Q896)))</formula>
    </cfRule>
  </conditionalFormatting>
  <conditionalFormatting sqref="S896:S899">
    <cfRule type="cellIs" dxfId="25174" priority="4824" stopIfTrue="1" operator="equal">
      <formula>0</formula>
    </cfRule>
  </conditionalFormatting>
  <conditionalFormatting sqref="S896:S899">
    <cfRule type="containsText" dxfId="25173" priority="4819" stopIfTrue="1" operator="containsText" text="dsoy jktdh; fo|ky;ksa esa iz;ksx gsrq fu%'kqYd">
      <formula>NOT(ISERROR(SEARCH("dsoy jktdh; fo|ky;ksa esa iz;ksx gsrq fu%'kqYd",S896)))</formula>
    </cfRule>
    <cfRule type="containsText" dxfId="25172" priority="4820" stopIfTrue="1" operator="containsText" text="dsoy jktdh; fo|ky;ksa esa iz;ksx gsrq fu%'kqYd">
      <formula>NOT(ISERROR(SEARCH("dsoy jktdh; fo|ky;ksa esa iz;ksx gsrq fu%'kqYd",S896)))</formula>
    </cfRule>
    <cfRule type="containsText" dxfId="25171" priority="4821" stopIfTrue="1" operator="containsText" text="dsoy jktdh; fo|ky;ksa esa iz;ksx gsrq fu%'kqYd">
      <formula>NOT(ISERROR(SEARCH("dsoy jktdh; fo|ky;ksa esa iz;ksx gsrq fu%'kqYd",S896)))</formula>
    </cfRule>
    <cfRule type="containsText" dxfId="25170" priority="4822" stopIfTrue="1" operator="containsText" text="f'k{kk foHkkx jktLFkku">
      <formula>NOT(ISERROR(SEARCH("f'k{kk foHkkx jktLFkku",S896)))</formula>
    </cfRule>
    <cfRule type="containsText" dxfId="25169" priority="4823" stopIfTrue="1" operator="containsText" text="iw.kkZad">
      <formula>NOT(ISERROR(SEARCH("iw.kkZad",S896)))</formula>
    </cfRule>
  </conditionalFormatting>
  <conditionalFormatting sqref="U896:U899">
    <cfRule type="cellIs" dxfId="25168" priority="4818" stopIfTrue="1" operator="equal">
      <formula>0</formula>
    </cfRule>
  </conditionalFormatting>
  <conditionalFormatting sqref="U896:U899">
    <cfRule type="containsText" dxfId="25167" priority="4813" stopIfTrue="1" operator="containsText" text="dsoy jktdh; fo|ky;ksa esa iz;ksx gsrq fu%'kqYd">
      <formula>NOT(ISERROR(SEARCH("dsoy jktdh; fo|ky;ksa esa iz;ksx gsrq fu%'kqYd",U896)))</formula>
    </cfRule>
    <cfRule type="containsText" dxfId="25166" priority="4814" stopIfTrue="1" operator="containsText" text="dsoy jktdh; fo|ky;ksa esa iz;ksx gsrq fu%'kqYd">
      <formula>NOT(ISERROR(SEARCH("dsoy jktdh; fo|ky;ksa esa iz;ksx gsrq fu%'kqYd",U896)))</formula>
    </cfRule>
    <cfRule type="containsText" dxfId="25165" priority="4815" stopIfTrue="1" operator="containsText" text="dsoy jktdh; fo|ky;ksa esa iz;ksx gsrq fu%'kqYd">
      <formula>NOT(ISERROR(SEARCH("dsoy jktdh; fo|ky;ksa esa iz;ksx gsrq fu%'kqYd",U896)))</formula>
    </cfRule>
    <cfRule type="containsText" dxfId="25164" priority="4816" stopIfTrue="1" operator="containsText" text="f'k{kk foHkkx jktLFkku">
      <formula>NOT(ISERROR(SEARCH("f'k{kk foHkkx jktLFkku",U896)))</formula>
    </cfRule>
    <cfRule type="containsText" dxfId="25163" priority="4817" stopIfTrue="1" operator="containsText" text="iw.kkZad">
      <formula>NOT(ISERROR(SEARCH("iw.kkZad",U896)))</formula>
    </cfRule>
  </conditionalFormatting>
  <conditionalFormatting sqref="W896:W899">
    <cfRule type="cellIs" dxfId="25162" priority="4812" stopIfTrue="1" operator="equal">
      <formula>0</formula>
    </cfRule>
  </conditionalFormatting>
  <conditionalFormatting sqref="W896:W899">
    <cfRule type="containsText" dxfId="25161" priority="4807" stopIfTrue="1" operator="containsText" text="dsoy jktdh; fo|ky;ksa esa iz;ksx gsrq fu%'kqYd">
      <formula>NOT(ISERROR(SEARCH("dsoy jktdh; fo|ky;ksa esa iz;ksx gsrq fu%'kqYd",W896)))</formula>
    </cfRule>
    <cfRule type="containsText" dxfId="25160" priority="4808" stopIfTrue="1" operator="containsText" text="dsoy jktdh; fo|ky;ksa esa iz;ksx gsrq fu%'kqYd">
      <formula>NOT(ISERROR(SEARCH("dsoy jktdh; fo|ky;ksa esa iz;ksx gsrq fu%'kqYd",W896)))</formula>
    </cfRule>
    <cfRule type="containsText" dxfId="25159" priority="4809" stopIfTrue="1" operator="containsText" text="dsoy jktdh; fo|ky;ksa esa iz;ksx gsrq fu%'kqYd">
      <formula>NOT(ISERROR(SEARCH("dsoy jktdh; fo|ky;ksa esa iz;ksx gsrq fu%'kqYd",W896)))</formula>
    </cfRule>
    <cfRule type="containsText" dxfId="25158" priority="4810" stopIfTrue="1" operator="containsText" text="f'k{kk foHkkx jktLFkku">
      <formula>NOT(ISERROR(SEARCH("f'k{kk foHkkx jktLFkku",W896)))</formula>
    </cfRule>
    <cfRule type="containsText" dxfId="25157" priority="4811" stopIfTrue="1" operator="containsText" text="iw.kkZad">
      <formula>NOT(ISERROR(SEARCH("iw.kkZad",W896)))</formula>
    </cfRule>
  </conditionalFormatting>
  <conditionalFormatting sqref="O897:P897">
    <cfRule type="cellIs" dxfId="25156" priority="4806" stopIfTrue="1" operator="equal">
      <formula>0</formula>
    </cfRule>
  </conditionalFormatting>
  <conditionalFormatting sqref="O897:P897">
    <cfRule type="containsText" dxfId="25155" priority="4801" stopIfTrue="1" operator="containsText" text="dsoy jktdh; fo|ky;ksa esa iz;ksx gsrq fu%'kqYd">
      <formula>NOT(ISERROR(SEARCH("dsoy jktdh; fo|ky;ksa esa iz;ksx gsrq fu%'kqYd",O897)))</formula>
    </cfRule>
    <cfRule type="containsText" dxfId="25154" priority="4802" stopIfTrue="1" operator="containsText" text="dsoy jktdh; fo|ky;ksa esa iz;ksx gsrq fu%'kqYd">
      <formula>NOT(ISERROR(SEARCH("dsoy jktdh; fo|ky;ksa esa iz;ksx gsrq fu%'kqYd",O897)))</formula>
    </cfRule>
    <cfRule type="containsText" dxfId="25153" priority="4803" stopIfTrue="1" operator="containsText" text="dsoy jktdh; fo|ky;ksa esa iz;ksx gsrq fu%'kqYd">
      <formula>NOT(ISERROR(SEARCH("dsoy jktdh; fo|ky;ksa esa iz;ksx gsrq fu%'kqYd",O897)))</formula>
    </cfRule>
    <cfRule type="containsText" dxfId="25152" priority="4804" stopIfTrue="1" operator="containsText" text="f'k{kk foHkkx jktLFkku">
      <formula>NOT(ISERROR(SEARCH("f'k{kk foHkkx jktLFkku",O897)))</formula>
    </cfRule>
    <cfRule type="containsText" dxfId="25151" priority="4805" stopIfTrue="1" operator="containsText" text="iw.kkZad">
      <formula>NOT(ISERROR(SEARCH("iw.kkZad",O897)))</formula>
    </cfRule>
  </conditionalFormatting>
  <conditionalFormatting sqref="G883:G885">
    <cfRule type="expression" dxfId="25150" priority="4800">
      <formula>is(error)</formula>
    </cfRule>
  </conditionalFormatting>
  <conditionalFormatting sqref="G883:G885">
    <cfRule type="cellIs" dxfId="25149" priority="4799" operator="equal">
      <formula>0</formula>
    </cfRule>
  </conditionalFormatting>
  <conditionalFormatting sqref="G883:G885">
    <cfRule type="expression" dxfId="25148" priority="4798">
      <formula>ISERROR(G883)</formula>
    </cfRule>
  </conditionalFormatting>
  <conditionalFormatting sqref="K883:K885">
    <cfRule type="expression" dxfId="25147" priority="4797">
      <formula>is(error)</formula>
    </cfRule>
  </conditionalFormatting>
  <conditionalFormatting sqref="K883:K885">
    <cfRule type="cellIs" dxfId="25146" priority="4796" operator="equal">
      <formula>0</formula>
    </cfRule>
  </conditionalFormatting>
  <conditionalFormatting sqref="K883:K885">
    <cfRule type="expression" dxfId="25145" priority="4795">
      <formula>ISERROR(K883)</formula>
    </cfRule>
  </conditionalFormatting>
  <conditionalFormatting sqref="G887">
    <cfRule type="expression" dxfId="25144" priority="4794">
      <formula>is(error)</formula>
    </cfRule>
  </conditionalFormatting>
  <conditionalFormatting sqref="G887">
    <cfRule type="cellIs" dxfId="25143" priority="4793" operator="equal">
      <formula>0</formula>
    </cfRule>
  </conditionalFormatting>
  <conditionalFormatting sqref="G887">
    <cfRule type="expression" dxfId="25142" priority="4792">
      <formula>ISERROR(G887)</formula>
    </cfRule>
  </conditionalFormatting>
  <conditionalFormatting sqref="K887">
    <cfRule type="expression" dxfId="25141" priority="4791">
      <formula>is(error)</formula>
    </cfRule>
  </conditionalFormatting>
  <conditionalFormatting sqref="K887">
    <cfRule type="cellIs" dxfId="25140" priority="4790" operator="equal">
      <formula>0</formula>
    </cfRule>
  </conditionalFormatting>
  <conditionalFormatting sqref="K887">
    <cfRule type="expression" dxfId="25139" priority="4789">
      <formula>ISERROR(K887)</formula>
    </cfRule>
  </conditionalFormatting>
  <conditionalFormatting sqref="X882 U882:V882">
    <cfRule type="cellIs" dxfId="25138" priority="4788" stopIfTrue="1" operator="equal">
      <formula>0</formula>
    </cfRule>
  </conditionalFormatting>
  <conditionalFormatting sqref="X882 U882:V882">
    <cfRule type="containsText" dxfId="25137" priority="4783" stopIfTrue="1" operator="containsText" text="dsoy jktdh; fo|ky;ksa esa iz;ksx gsrq fu%'kqYd">
      <formula>NOT(ISERROR(SEARCH("dsoy jktdh; fo|ky;ksa esa iz;ksx gsrq fu%'kqYd",U882)))</formula>
    </cfRule>
    <cfRule type="containsText" dxfId="25136" priority="4784" stopIfTrue="1" operator="containsText" text="dsoy jktdh; fo|ky;ksa esa iz;ksx gsrq fu%'kqYd">
      <formula>NOT(ISERROR(SEARCH("dsoy jktdh; fo|ky;ksa esa iz;ksx gsrq fu%'kqYd",U882)))</formula>
    </cfRule>
    <cfRule type="containsText" dxfId="25135" priority="4785" stopIfTrue="1" operator="containsText" text="dsoy jktdh; fo|ky;ksa esa iz;ksx gsrq fu%'kqYd">
      <formula>NOT(ISERROR(SEARCH("dsoy jktdh; fo|ky;ksa esa iz;ksx gsrq fu%'kqYd",U882)))</formula>
    </cfRule>
    <cfRule type="containsText" dxfId="25134" priority="4786" stopIfTrue="1" operator="containsText" text="f'k{kk foHkkx jktLFkku">
      <formula>NOT(ISERROR(SEARCH("f'k{kk foHkkx jktLFkku",U882)))</formula>
    </cfRule>
    <cfRule type="containsText" dxfId="25133" priority="4787" stopIfTrue="1" operator="containsText" text="iw.kkZad">
      <formula>NOT(ISERROR(SEARCH("iw.kkZad",U882)))</formula>
    </cfRule>
  </conditionalFormatting>
  <conditionalFormatting sqref="X882 U882:V882">
    <cfRule type="cellIs" dxfId="25132" priority="4781" operator="equal">
      <formula>0</formula>
    </cfRule>
    <cfRule type="containsText" dxfId="25131" priority="4782" stopIfTrue="1" operator="containsText" text="false">
      <formula>NOT(ISERROR(SEARCH("false",U882)))</formula>
    </cfRule>
  </conditionalFormatting>
  <conditionalFormatting sqref="X882 U882:V882">
    <cfRule type="containsText" dxfId="25130" priority="4780" stopIfTrue="1" operator="containsText" text="izk;ks-">
      <formula>NOT(ISERROR(SEARCH("izk;ks-",U882)))</formula>
    </cfRule>
  </conditionalFormatting>
  <conditionalFormatting sqref="X886 U886:V886">
    <cfRule type="cellIs" dxfId="25129" priority="4779" stopIfTrue="1" operator="equal">
      <formula>0</formula>
    </cfRule>
  </conditionalFormatting>
  <conditionalFormatting sqref="X886 U886:V886">
    <cfRule type="containsText" dxfId="25128" priority="4774" stopIfTrue="1" operator="containsText" text="dsoy jktdh; fo|ky;ksa esa iz;ksx gsrq fu%'kqYd">
      <formula>NOT(ISERROR(SEARCH("dsoy jktdh; fo|ky;ksa esa iz;ksx gsrq fu%'kqYd",U886)))</formula>
    </cfRule>
    <cfRule type="containsText" dxfId="25127" priority="4775" stopIfTrue="1" operator="containsText" text="dsoy jktdh; fo|ky;ksa esa iz;ksx gsrq fu%'kqYd">
      <formula>NOT(ISERROR(SEARCH("dsoy jktdh; fo|ky;ksa esa iz;ksx gsrq fu%'kqYd",U886)))</formula>
    </cfRule>
    <cfRule type="containsText" dxfId="25126" priority="4776" stopIfTrue="1" operator="containsText" text="dsoy jktdh; fo|ky;ksa esa iz;ksx gsrq fu%'kqYd">
      <formula>NOT(ISERROR(SEARCH("dsoy jktdh; fo|ky;ksa esa iz;ksx gsrq fu%'kqYd",U886)))</formula>
    </cfRule>
    <cfRule type="containsText" dxfId="25125" priority="4777" stopIfTrue="1" operator="containsText" text="f'k{kk foHkkx jktLFkku">
      <formula>NOT(ISERROR(SEARCH("f'k{kk foHkkx jktLFkku",U886)))</formula>
    </cfRule>
    <cfRule type="containsText" dxfId="25124" priority="4778" stopIfTrue="1" operator="containsText" text="iw.kkZad">
      <formula>NOT(ISERROR(SEARCH("iw.kkZad",U886)))</formula>
    </cfRule>
  </conditionalFormatting>
  <conditionalFormatting sqref="X886 U886:V886">
    <cfRule type="cellIs" dxfId="25123" priority="4772" operator="equal">
      <formula>0</formula>
    </cfRule>
    <cfRule type="containsText" dxfId="25122" priority="4773" stopIfTrue="1" operator="containsText" text="false">
      <formula>NOT(ISERROR(SEARCH("false",U886)))</formula>
    </cfRule>
  </conditionalFormatting>
  <conditionalFormatting sqref="X886 U886:V886">
    <cfRule type="containsText" dxfId="25121" priority="4771" stopIfTrue="1" operator="containsText" text="izk;ks-">
      <formula>NOT(ISERROR(SEARCH("izk;ks-",U886)))</formula>
    </cfRule>
  </conditionalFormatting>
  <conditionalFormatting sqref="T883:T885">
    <cfRule type="expression" dxfId="25120" priority="4770">
      <formula>is(error)</formula>
    </cfRule>
  </conditionalFormatting>
  <conditionalFormatting sqref="T883:T885">
    <cfRule type="cellIs" dxfId="25119" priority="4769" operator="equal">
      <formula>0</formula>
    </cfRule>
  </conditionalFormatting>
  <conditionalFormatting sqref="T883:T885">
    <cfRule type="expression" dxfId="25118" priority="4768">
      <formula>ISERROR(T883)</formula>
    </cfRule>
  </conditionalFormatting>
  <conditionalFormatting sqref="X883:X885">
    <cfRule type="expression" dxfId="25117" priority="4767">
      <formula>is(error)</formula>
    </cfRule>
  </conditionalFormatting>
  <conditionalFormatting sqref="X883:X885">
    <cfRule type="cellIs" dxfId="25116" priority="4766" operator="equal">
      <formula>0</formula>
    </cfRule>
  </conditionalFormatting>
  <conditionalFormatting sqref="X883:X885">
    <cfRule type="expression" dxfId="25115" priority="4765">
      <formula>ISERROR(X883)</formula>
    </cfRule>
  </conditionalFormatting>
  <conditionalFormatting sqref="T887">
    <cfRule type="expression" dxfId="25114" priority="4764">
      <formula>is(error)</formula>
    </cfRule>
  </conditionalFormatting>
  <conditionalFormatting sqref="T887">
    <cfRule type="cellIs" dxfId="25113" priority="4763" operator="equal">
      <formula>0</formula>
    </cfRule>
  </conditionalFormatting>
  <conditionalFormatting sqref="T887">
    <cfRule type="expression" dxfId="25112" priority="4762">
      <formula>ISERROR(T887)</formula>
    </cfRule>
  </conditionalFormatting>
  <conditionalFormatting sqref="X887">
    <cfRule type="expression" dxfId="25111" priority="4761">
      <formula>is(error)</formula>
    </cfRule>
  </conditionalFormatting>
  <conditionalFormatting sqref="X887">
    <cfRule type="cellIs" dxfId="25110" priority="4760" operator="equal">
      <formula>0</formula>
    </cfRule>
  </conditionalFormatting>
  <conditionalFormatting sqref="X887">
    <cfRule type="expression" dxfId="25109" priority="4759">
      <formula>ISERROR(X887)</formula>
    </cfRule>
  </conditionalFormatting>
  <conditionalFormatting sqref="F907 F936 F965 F994 F1023 F1052 F1081 F1110 F1139 K909 K938 K967 K996 K1025 K1054 K1083 K1112 K1141 C905:C909 C934:C938 C963:C967 C992:C996 C1021:C1025 C1050:C1054 C1079:C1083 C1108:C1112 C1137:C1141 B922:D922 B951:D951 B980:D980 B1009:D1009 B1038:D1038 B1067:D1067 B1096:D1096 B1125:D1125 B1154:D1154 F922 F951 F980 F1009 F1038 F1067 F1096 F1125 F1154 H922 H951 H980 H1009 H1038 H1067 H1096 H1125 H1154 B903:B910 B932:B939 B961:B968 B990:B997 B1019:B1026 B1048:B1055 B1077:B1084 B1106:B1113 B1135:B1142 B923:C924 B952:C953 B981:C982 B1010:C1011 B1039:C1040 B1068:C1069 B1097:C1098 B1126:C1127 B1155:C1156 B912:C914 B941:C943 B970:C972 B999:C1001 B1028:C1030 B1057:C1059 B1086:C1088 B1115:C1117 B1144:C1146 A900:A901 A929:A930 A958:A959 A987:A988 A1016:A1017 A1045:A1046 A1074:A1075 A1103:A1104 A1132:A1133">
    <cfRule type="cellIs" dxfId="25108" priority="4758" stopIfTrue="1" operator="equal">
      <formula>0</formula>
    </cfRule>
  </conditionalFormatting>
  <conditionalFormatting sqref="F907 F936 F965 F994 F1023 F1052 F1081 F1110 F1139 K909 K938 K967 K996 K1025 K1054 K1083 K1112 K1141 C905:C909 C934:C938 C963:C967 C992:C996 C1021:C1025 C1050:C1054 C1079:C1083 C1108:C1112 C1137:C1141 B922:D922 B951:D951 B980:D980 B1009:D1009 B1038:D1038 B1067:D1067 B1096:D1096 B1125:D1125 B1154:D1154 F922 F951 F980 F1009 F1038 F1067 F1096 F1125 F1154 H922 H951 H980 H1009 H1038 H1067 H1096 H1125 H1154 B903:B910 B932:B939 B961:B968 B990:B997 B1019:B1026 B1048:B1055 B1077:B1084 B1106:B1113 B1135:B1142 B923:C924 B952:C953 B981:C982 B1010:C1011 B1039:C1040 B1068:C1069 B1097:C1098 B1126:C1127 B1155:C1156 B912:C914 B941:C943 B970:C972 B999:C1001 B1028:C1030 B1057:C1059 B1086:C1088 B1115:C1117 B1144:C1146 A900:A901 A929:A930 A958:A959 A987:A988 A1016:A1017 A1045:A1046 A1074:A1075 A1103:A1104 A1132:A1133">
    <cfRule type="containsText" dxfId="25107" priority="4753" stopIfTrue="1" operator="containsText" text="dsoy jktdh; fo|ky;ksa esa iz;ksx gsrq fu%'kqYd">
      <formula>NOT(ISERROR(SEARCH("dsoy jktdh; fo|ky;ksa esa iz;ksx gsrq fu%'kqYd",A900)))</formula>
    </cfRule>
    <cfRule type="containsText" dxfId="25106" priority="4754" stopIfTrue="1" operator="containsText" text="dsoy jktdh; fo|ky;ksa esa iz;ksx gsrq fu%'kqYd">
      <formula>NOT(ISERROR(SEARCH("dsoy jktdh; fo|ky;ksa esa iz;ksx gsrq fu%'kqYd",A900)))</formula>
    </cfRule>
    <cfRule type="containsText" dxfId="25105" priority="4755" stopIfTrue="1" operator="containsText" text="dsoy jktdh; fo|ky;ksa esa iz;ksx gsrq fu%'kqYd">
      <formula>NOT(ISERROR(SEARCH("dsoy jktdh; fo|ky;ksa esa iz;ksx gsrq fu%'kqYd",A900)))</formula>
    </cfRule>
    <cfRule type="containsText" dxfId="25104" priority="4756" stopIfTrue="1" operator="containsText" text="f'k{kk foHkkx jktLFkku">
      <formula>NOT(ISERROR(SEARCH("f'k{kk foHkkx jktLFkku",A900)))</formula>
    </cfRule>
    <cfRule type="containsText" dxfId="25103" priority="4757" stopIfTrue="1" operator="containsText" text="iw.kkZad">
      <formula>NOT(ISERROR(SEARCH("iw.kkZad",A900)))</formula>
    </cfRule>
  </conditionalFormatting>
  <conditionalFormatting sqref="B909:C909 B938:C938 B967:C967 B996:C996 B1025:C1025 B1054:C1054 B1083:C1083 B1112:C1112 B1141:C1141">
    <cfRule type="cellIs" dxfId="25102" priority="4751" operator="equal">
      <formula>0</formula>
    </cfRule>
    <cfRule type="containsText" dxfId="25101" priority="4752" stopIfTrue="1" operator="containsText" text="false">
      <formula>NOT(ISERROR(SEARCH("false",B909)))</formula>
    </cfRule>
  </conditionalFormatting>
  <conditionalFormatting sqref="G909 G938 G967 G996 G1025 G1054 G1083 G1112 G1141">
    <cfRule type="cellIs" dxfId="25100" priority="4750" stopIfTrue="1" operator="equal">
      <formula>0</formula>
    </cfRule>
  </conditionalFormatting>
  <conditionalFormatting sqref="G909 G938 G967 G996 G1025 G1054 G1083 G1112 G1141">
    <cfRule type="containsText" dxfId="25099" priority="4745" stopIfTrue="1" operator="containsText" text="dsoy jktdh; fo|ky;ksa esa iz;ksx gsrq fu%'kqYd">
      <formula>NOT(ISERROR(SEARCH("dsoy jktdh; fo|ky;ksa esa iz;ksx gsrq fu%'kqYd",G909)))</formula>
    </cfRule>
    <cfRule type="containsText" dxfId="25098" priority="4746" stopIfTrue="1" operator="containsText" text="dsoy jktdh; fo|ky;ksa esa iz;ksx gsrq fu%'kqYd">
      <formula>NOT(ISERROR(SEARCH("dsoy jktdh; fo|ky;ksa esa iz;ksx gsrq fu%'kqYd",G909)))</formula>
    </cfRule>
    <cfRule type="containsText" dxfId="25097" priority="4747" stopIfTrue="1" operator="containsText" text="dsoy jktdh; fo|ky;ksa esa iz;ksx gsrq fu%'kqYd">
      <formula>NOT(ISERROR(SEARCH("dsoy jktdh; fo|ky;ksa esa iz;ksx gsrq fu%'kqYd",G909)))</formula>
    </cfRule>
    <cfRule type="containsText" dxfId="25096" priority="4748" stopIfTrue="1" operator="containsText" text="f'k{kk foHkkx jktLFkku">
      <formula>NOT(ISERROR(SEARCH("f'k{kk foHkkx jktLFkku",G909)))</formula>
    </cfRule>
    <cfRule type="containsText" dxfId="25095" priority="4749" stopIfTrue="1" operator="containsText" text="iw.kkZad">
      <formula>NOT(ISERROR(SEARCH("iw.kkZad",G909)))</formula>
    </cfRule>
  </conditionalFormatting>
  <conditionalFormatting sqref="G909 G938 G967 G996 G1025 G1054 G1083 G1112 G1141">
    <cfRule type="cellIs" dxfId="25094" priority="4743" operator="equal">
      <formula>0</formula>
    </cfRule>
    <cfRule type="containsText" dxfId="25093" priority="4744" stopIfTrue="1" operator="containsText" text="false">
      <formula>NOT(ISERROR(SEARCH("false",G909)))</formula>
    </cfRule>
  </conditionalFormatting>
  <conditionalFormatting sqref="G909 G938 G967 G996 G1025 G1054 G1083 G1112 G1141">
    <cfRule type="containsText" dxfId="25092" priority="4742" stopIfTrue="1" operator="containsText" text="izk;ks-">
      <formula>NOT(ISERROR(SEARCH("izk;ks-",G909)))</formula>
    </cfRule>
  </conditionalFormatting>
  <conditionalFormatting sqref="J922 J951 J980 J1009 J1038 J1067 J1096 J1125 J1154">
    <cfRule type="cellIs" dxfId="25091" priority="4729" stopIfTrue="1" operator="equal">
      <formula>0</formula>
    </cfRule>
  </conditionalFormatting>
  <conditionalFormatting sqref="J922 J951 J980 J1009 J1038 J1067 J1096 J1125 J1154">
    <cfRule type="containsText" dxfId="25090" priority="4724" stopIfTrue="1" operator="containsText" text="dsoy jktdh; fo|ky;ksa esa iz;ksx gsrq fu%'kqYd">
      <formula>NOT(ISERROR(SEARCH("dsoy jktdh; fo|ky;ksa esa iz;ksx gsrq fu%'kqYd",J922)))</formula>
    </cfRule>
    <cfRule type="containsText" dxfId="25089" priority="4725" stopIfTrue="1" operator="containsText" text="dsoy jktdh; fo|ky;ksa esa iz;ksx gsrq fu%'kqYd">
      <formula>NOT(ISERROR(SEARCH("dsoy jktdh; fo|ky;ksa esa iz;ksx gsrq fu%'kqYd",J922)))</formula>
    </cfRule>
    <cfRule type="containsText" dxfId="25088" priority="4726" stopIfTrue="1" operator="containsText" text="dsoy jktdh; fo|ky;ksa esa iz;ksx gsrq fu%'kqYd">
      <formula>NOT(ISERROR(SEARCH("dsoy jktdh; fo|ky;ksa esa iz;ksx gsrq fu%'kqYd",J922)))</formula>
    </cfRule>
    <cfRule type="containsText" dxfId="25087" priority="4727" stopIfTrue="1" operator="containsText" text="f'k{kk foHkkx jktLFkku">
      <formula>NOT(ISERROR(SEARCH("f'k{kk foHkkx jktLFkku",J922)))</formula>
    </cfRule>
    <cfRule type="containsText" dxfId="25086" priority="4728" stopIfTrue="1" operator="containsText" text="iw.kkZad">
      <formula>NOT(ISERROR(SEARCH("iw.kkZad",J922)))</formula>
    </cfRule>
  </conditionalFormatting>
  <conditionalFormatting sqref="D923 D952 D981 D1010 D1039 D1068 D1097 D1126 D1155">
    <cfRule type="cellIs" dxfId="25085" priority="4723" stopIfTrue="1" operator="equal">
      <formula>0</formula>
    </cfRule>
  </conditionalFormatting>
  <conditionalFormatting sqref="D923 D952 D981 D1010 D1039 D1068 D1097 D1126 D1155">
    <cfRule type="containsText" dxfId="25084" priority="4718" stopIfTrue="1" operator="containsText" text="dsoy jktdh; fo|ky;ksa esa iz;ksx gsrq fu%'kqYd">
      <formula>NOT(ISERROR(SEARCH("dsoy jktdh; fo|ky;ksa esa iz;ksx gsrq fu%'kqYd",D923)))</formula>
    </cfRule>
    <cfRule type="containsText" dxfId="25083" priority="4719" stopIfTrue="1" operator="containsText" text="dsoy jktdh; fo|ky;ksa esa iz;ksx gsrq fu%'kqYd">
      <formula>NOT(ISERROR(SEARCH("dsoy jktdh; fo|ky;ksa esa iz;ksx gsrq fu%'kqYd",D923)))</formula>
    </cfRule>
    <cfRule type="containsText" dxfId="25082" priority="4720" stopIfTrue="1" operator="containsText" text="dsoy jktdh; fo|ky;ksa esa iz;ksx gsrq fu%'kqYd">
      <formula>NOT(ISERROR(SEARCH("dsoy jktdh; fo|ky;ksa esa iz;ksx gsrq fu%'kqYd",D923)))</formula>
    </cfRule>
    <cfRule type="containsText" dxfId="25081" priority="4721" stopIfTrue="1" operator="containsText" text="f'k{kk foHkkx jktLFkku">
      <formula>NOT(ISERROR(SEARCH("f'k{kk foHkkx jktLFkku",D923)))</formula>
    </cfRule>
    <cfRule type="containsText" dxfId="25080" priority="4722" stopIfTrue="1" operator="containsText" text="iw.kkZad">
      <formula>NOT(ISERROR(SEARCH("iw.kkZad",D923)))</formula>
    </cfRule>
  </conditionalFormatting>
  <conditionalFormatting sqref="F923 F952 F981 F1010 F1039 F1068 F1097 F1126 F1155">
    <cfRule type="cellIs" dxfId="25079" priority="4717" stopIfTrue="1" operator="equal">
      <formula>0</formula>
    </cfRule>
  </conditionalFormatting>
  <conditionalFormatting sqref="F923 F952 F981 F1010 F1039 F1068 F1097 F1126 F1155">
    <cfRule type="containsText" dxfId="25078" priority="4712" stopIfTrue="1" operator="containsText" text="dsoy jktdh; fo|ky;ksa esa iz;ksx gsrq fu%'kqYd">
      <formula>NOT(ISERROR(SEARCH("dsoy jktdh; fo|ky;ksa esa iz;ksx gsrq fu%'kqYd",F923)))</formula>
    </cfRule>
    <cfRule type="containsText" dxfId="25077" priority="4713" stopIfTrue="1" operator="containsText" text="dsoy jktdh; fo|ky;ksa esa iz;ksx gsrq fu%'kqYd">
      <formula>NOT(ISERROR(SEARCH("dsoy jktdh; fo|ky;ksa esa iz;ksx gsrq fu%'kqYd",F923)))</formula>
    </cfRule>
    <cfRule type="containsText" dxfId="25076" priority="4714" stopIfTrue="1" operator="containsText" text="dsoy jktdh; fo|ky;ksa esa iz;ksx gsrq fu%'kqYd">
      <formula>NOT(ISERROR(SEARCH("dsoy jktdh; fo|ky;ksa esa iz;ksx gsrq fu%'kqYd",F923)))</formula>
    </cfRule>
    <cfRule type="containsText" dxfId="25075" priority="4715" stopIfTrue="1" operator="containsText" text="f'k{kk foHkkx jktLFkku">
      <formula>NOT(ISERROR(SEARCH("f'k{kk foHkkx jktLFkku",F923)))</formula>
    </cfRule>
    <cfRule type="containsText" dxfId="25074" priority="4716" stopIfTrue="1" operator="containsText" text="iw.kkZad">
      <formula>NOT(ISERROR(SEARCH("iw.kkZad",F923)))</formula>
    </cfRule>
  </conditionalFormatting>
  <conditionalFormatting sqref="H923 H952 H981 H1010 H1039 H1068 H1097 H1126 H1155">
    <cfRule type="cellIs" dxfId="25073" priority="4711" stopIfTrue="1" operator="equal">
      <formula>0</formula>
    </cfRule>
  </conditionalFormatting>
  <conditionalFormatting sqref="H923 H952 H981 H1010 H1039 H1068 H1097 H1126 H1155">
    <cfRule type="containsText" dxfId="25072" priority="4706" stopIfTrue="1" operator="containsText" text="dsoy jktdh; fo|ky;ksa esa iz;ksx gsrq fu%'kqYd">
      <formula>NOT(ISERROR(SEARCH("dsoy jktdh; fo|ky;ksa esa iz;ksx gsrq fu%'kqYd",H923)))</formula>
    </cfRule>
    <cfRule type="containsText" dxfId="25071" priority="4707" stopIfTrue="1" operator="containsText" text="dsoy jktdh; fo|ky;ksa esa iz;ksx gsrq fu%'kqYd">
      <formula>NOT(ISERROR(SEARCH("dsoy jktdh; fo|ky;ksa esa iz;ksx gsrq fu%'kqYd",H923)))</formula>
    </cfRule>
    <cfRule type="containsText" dxfId="25070" priority="4708" stopIfTrue="1" operator="containsText" text="dsoy jktdh; fo|ky;ksa esa iz;ksx gsrq fu%'kqYd">
      <formula>NOT(ISERROR(SEARCH("dsoy jktdh; fo|ky;ksa esa iz;ksx gsrq fu%'kqYd",H923)))</formula>
    </cfRule>
    <cfRule type="containsText" dxfId="25069" priority="4709" stopIfTrue="1" operator="containsText" text="f'k{kk foHkkx jktLFkku">
      <formula>NOT(ISERROR(SEARCH("f'k{kk foHkkx jktLFkku",H923)))</formula>
    </cfRule>
    <cfRule type="containsText" dxfId="25068" priority="4710" stopIfTrue="1" operator="containsText" text="iw.kkZad">
      <formula>NOT(ISERROR(SEARCH("iw.kkZad",H923)))</formula>
    </cfRule>
  </conditionalFormatting>
  <conditionalFormatting sqref="J923 J952 J981 J1010 J1039 J1068 J1097 J1126 J1155">
    <cfRule type="cellIs" dxfId="25067" priority="4705" stopIfTrue="1" operator="equal">
      <formula>0</formula>
    </cfRule>
  </conditionalFormatting>
  <conditionalFormatting sqref="J923 J952 J981 J1010 J1039 J1068 J1097 J1126 J1155">
    <cfRule type="containsText" dxfId="25066" priority="4700" stopIfTrue="1" operator="containsText" text="dsoy jktdh; fo|ky;ksa esa iz;ksx gsrq fu%'kqYd">
      <formula>NOT(ISERROR(SEARCH("dsoy jktdh; fo|ky;ksa esa iz;ksx gsrq fu%'kqYd",J923)))</formula>
    </cfRule>
    <cfRule type="containsText" dxfId="25065" priority="4701" stopIfTrue="1" operator="containsText" text="dsoy jktdh; fo|ky;ksa esa iz;ksx gsrq fu%'kqYd">
      <formula>NOT(ISERROR(SEARCH("dsoy jktdh; fo|ky;ksa esa iz;ksx gsrq fu%'kqYd",J923)))</formula>
    </cfRule>
    <cfRule type="containsText" dxfId="25064" priority="4702" stopIfTrue="1" operator="containsText" text="dsoy jktdh; fo|ky;ksa esa iz;ksx gsrq fu%'kqYd">
      <formula>NOT(ISERROR(SEARCH("dsoy jktdh; fo|ky;ksa esa iz;ksx gsrq fu%'kqYd",J923)))</formula>
    </cfRule>
    <cfRule type="containsText" dxfId="25063" priority="4703" stopIfTrue="1" operator="containsText" text="f'k{kk foHkkx jktLFkku">
      <formula>NOT(ISERROR(SEARCH("f'k{kk foHkkx jktLFkku",J923)))</formula>
    </cfRule>
    <cfRule type="containsText" dxfId="25062" priority="4704" stopIfTrue="1" operator="containsText" text="iw.kkZad">
      <formula>NOT(ISERROR(SEARCH("iw.kkZad",J923)))</formula>
    </cfRule>
  </conditionalFormatting>
  <conditionalFormatting sqref="D924 D953 D982 D1011 D1040 D1069 D1098 D1127 D1156">
    <cfRule type="cellIs" dxfId="25061" priority="4699" stopIfTrue="1" operator="equal">
      <formula>0</formula>
    </cfRule>
  </conditionalFormatting>
  <conditionalFormatting sqref="D924 D953 D982 D1011 D1040 D1069 D1098 D1127 D1156">
    <cfRule type="containsText" dxfId="25060" priority="4694" stopIfTrue="1" operator="containsText" text="dsoy jktdh; fo|ky;ksa esa iz;ksx gsrq fu%'kqYd">
      <formula>NOT(ISERROR(SEARCH("dsoy jktdh; fo|ky;ksa esa iz;ksx gsrq fu%'kqYd",D924)))</formula>
    </cfRule>
    <cfRule type="containsText" dxfId="25059" priority="4695" stopIfTrue="1" operator="containsText" text="dsoy jktdh; fo|ky;ksa esa iz;ksx gsrq fu%'kqYd">
      <formula>NOT(ISERROR(SEARCH("dsoy jktdh; fo|ky;ksa esa iz;ksx gsrq fu%'kqYd",D924)))</formula>
    </cfRule>
    <cfRule type="containsText" dxfId="25058" priority="4696" stopIfTrue="1" operator="containsText" text="dsoy jktdh; fo|ky;ksa esa iz;ksx gsrq fu%'kqYd">
      <formula>NOT(ISERROR(SEARCH("dsoy jktdh; fo|ky;ksa esa iz;ksx gsrq fu%'kqYd",D924)))</formula>
    </cfRule>
    <cfRule type="containsText" dxfId="25057" priority="4697" stopIfTrue="1" operator="containsText" text="f'k{kk foHkkx jktLFkku">
      <formula>NOT(ISERROR(SEARCH("f'k{kk foHkkx jktLFkku",D924)))</formula>
    </cfRule>
    <cfRule type="containsText" dxfId="25056" priority="4698" stopIfTrue="1" operator="containsText" text="iw.kkZad">
      <formula>NOT(ISERROR(SEARCH("iw.kkZad",D924)))</formula>
    </cfRule>
  </conditionalFormatting>
  <conditionalFormatting sqref="F924 F953 F982 F1011 F1040 F1069 F1098 F1127 F1156">
    <cfRule type="cellIs" dxfId="25055" priority="4693" stopIfTrue="1" operator="equal">
      <formula>0</formula>
    </cfRule>
  </conditionalFormatting>
  <conditionalFormatting sqref="F924 F953 F982 F1011 F1040 F1069 F1098 F1127 F1156">
    <cfRule type="containsText" dxfId="25054" priority="4688" stopIfTrue="1" operator="containsText" text="dsoy jktdh; fo|ky;ksa esa iz;ksx gsrq fu%'kqYd">
      <formula>NOT(ISERROR(SEARCH("dsoy jktdh; fo|ky;ksa esa iz;ksx gsrq fu%'kqYd",F924)))</formula>
    </cfRule>
    <cfRule type="containsText" dxfId="25053" priority="4689" stopIfTrue="1" operator="containsText" text="dsoy jktdh; fo|ky;ksa esa iz;ksx gsrq fu%'kqYd">
      <formula>NOT(ISERROR(SEARCH("dsoy jktdh; fo|ky;ksa esa iz;ksx gsrq fu%'kqYd",F924)))</formula>
    </cfRule>
    <cfRule type="containsText" dxfId="25052" priority="4690" stopIfTrue="1" operator="containsText" text="dsoy jktdh; fo|ky;ksa esa iz;ksx gsrq fu%'kqYd">
      <formula>NOT(ISERROR(SEARCH("dsoy jktdh; fo|ky;ksa esa iz;ksx gsrq fu%'kqYd",F924)))</formula>
    </cfRule>
    <cfRule type="containsText" dxfId="25051" priority="4691" stopIfTrue="1" operator="containsText" text="f'k{kk foHkkx jktLFkku">
      <formula>NOT(ISERROR(SEARCH("f'k{kk foHkkx jktLFkku",F924)))</formula>
    </cfRule>
    <cfRule type="containsText" dxfId="25050" priority="4692" stopIfTrue="1" operator="containsText" text="iw.kkZad">
      <formula>NOT(ISERROR(SEARCH("iw.kkZad",F924)))</formula>
    </cfRule>
  </conditionalFormatting>
  <conditionalFormatting sqref="H924 H953 H982 H1011 H1040 H1069 H1098 H1127 H1156">
    <cfRule type="cellIs" dxfId="25049" priority="4687" stopIfTrue="1" operator="equal">
      <formula>0</formula>
    </cfRule>
  </conditionalFormatting>
  <conditionalFormatting sqref="H924 H953 H982 H1011 H1040 H1069 H1098 H1127 H1156">
    <cfRule type="containsText" dxfId="25048" priority="4682" stopIfTrue="1" operator="containsText" text="dsoy jktdh; fo|ky;ksa esa iz;ksx gsrq fu%'kqYd">
      <formula>NOT(ISERROR(SEARCH("dsoy jktdh; fo|ky;ksa esa iz;ksx gsrq fu%'kqYd",H924)))</formula>
    </cfRule>
    <cfRule type="containsText" dxfId="25047" priority="4683" stopIfTrue="1" operator="containsText" text="dsoy jktdh; fo|ky;ksa esa iz;ksx gsrq fu%'kqYd">
      <formula>NOT(ISERROR(SEARCH("dsoy jktdh; fo|ky;ksa esa iz;ksx gsrq fu%'kqYd",H924)))</formula>
    </cfRule>
    <cfRule type="containsText" dxfId="25046" priority="4684" stopIfTrue="1" operator="containsText" text="dsoy jktdh; fo|ky;ksa esa iz;ksx gsrq fu%'kqYd">
      <formula>NOT(ISERROR(SEARCH("dsoy jktdh; fo|ky;ksa esa iz;ksx gsrq fu%'kqYd",H924)))</formula>
    </cfRule>
    <cfRule type="containsText" dxfId="25045" priority="4685" stopIfTrue="1" operator="containsText" text="f'k{kk foHkkx jktLFkku">
      <formula>NOT(ISERROR(SEARCH("f'k{kk foHkkx jktLFkku",H924)))</formula>
    </cfRule>
    <cfRule type="containsText" dxfId="25044" priority="4686" stopIfTrue="1" operator="containsText" text="iw.kkZad">
      <formula>NOT(ISERROR(SEARCH("iw.kkZad",H924)))</formula>
    </cfRule>
  </conditionalFormatting>
  <conditionalFormatting sqref="J924 J953 J982 J1011 J1040 J1069 J1098 J1127 J1156">
    <cfRule type="cellIs" dxfId="25043" priority="4681" stopIfTrue="1" operator="equal">
      <formula>0</formula>
    </cfRule>
  </conditionalFormatting>
  <conditionalFormatting sqref="J924 J953 J982 J1011 J1040 J1069 J1098 J1127 J1156">
    <cfRule type="containsText" dxfId="25042" priority="4676" stopIfTrue="1" operator="containsText" text="dsoy jktdh; fo|ky;ksa esa iz;ksx gsrq fu%'kqYd">
      <formula>NOT(ISERROR(SEARCH("dsoy jktdh; fo|ky;ksa esa iz;ksx gsrq fu%'kqYd",J924)))</formula>
    </cfRule>
    <cfRule type="containsText" dxfId="25041" priority="4677" stopIfTrue="1" operator="containsText" text="dsoy jktdh; fo|ky;ksa esa iz;ksx gsrq fu%'kqYd">
      <formula>NOT(ISERROR(SEARCH("dsoy jktdh; fo|ky;ksa esa iz;ksx gsrq fu%'kqYd",J924)))</formula>
    </cfRule>
    <cfRule type="containsText" dxfId="25040" priority="4678" stopIfTrue="1" operator="containsText" text="dsoy jktdh; fo|ky;ksa esa iz;ksx gsrq fu%'kqYd">
      <formula>NOT(ISERROR(SEARCH("dsoy jktdh; fo|ky;ksa esa iz;ksx gsrq fu%'kqYd",J924)))</formula>
    </cfRule>
    <cfRule type="containsText" dxfId="25039" priority="4679" stopIfTrue="1" operator="containsText" text="f'k{kk foHkkx jktLFkku">
      <formula>NOT(ISERROR(SEARCH("f'k{kk foHkkx jktLFkku",J924)))</formula>
    </cfRule>
    <cfRule type="containsText" dxfId="25038" priority="4680" stopIfTrue="1" operator="containsText" text="iw.kkZad">
      <formula>NOT(ISERROR(SEARCH("iw.kkZad",J924)))</formula>
    </cfRule>
  </conditionalFormatting>
  <conditionalFormatting sqref="C916 C945 C974 C1003 C1032 C1061 C1090 C1119 C1148">
    <cfRule type="cellIs" dxfId="25037" priority="4675" stopIfTrue="1" operator="equal">
      <formula>0</formula>
    </cfRule>
  </conditionalFormatting>
  <conditionalFormatting sqref="C916 C945 C974 C1003 C1032 C1061 C1090 C1119 C1148">
    <cfRule type="containsText" dxfId="25036" priority="4670" stopIfTrue="1" operator="containsText" text="dsoy jktdh; fo|ky;ksa esa iz;ksx gsrq fu%'kqYd">
      <formula>NOT(ISERROR(SEARCH("dsoy jktdh; fo|ky;ksa esa iz;ksx gsrq fu%'kqYd",C916)))</formula>
    </cfRule>
    <cfRule type="containsText" dxfId="25035" priority="4671" stopIfTrue="1" operator="containsText" text="dsoy jktdh; fo|ky;ksa esa iz;ksx gsrq fu%'kqYd">
      <formula>NOT(ISERROR(SEARCH("dsoy jktdh; fo|ky;ksa esa iz;ksx gsrq fu%'kqYd",C916)))</formula>
    </cfRule>
    <cfRule type="containsText" dxfId="25034" priority="4672" stopIfTrue="1" operator="containsText" text="dsoy jktdh; fo|ky;ksa esa iz;ksx gsrq fu%'kqYd">
      <formula>NOT(ISERROR(SEARCH("dsoy jktdh; fo|ky;ksa esa iz;ksx gsrq fu%'kqYd",C916)))</formula>
    </cfRule>
    <cfRule type="containsText" dxfId="25033" priority="4673" stopIfTrue="1" operator="containsText" text="f'k{kk foHkkx jktLFkku">
      <formula>NOT(ISERROR(SEARCH("f'k{kk foHkkx jktLFkku",C916)))</formula>
    </cfRule>
    <cfRule type="containsText" dxfId="25032" priority="4674" stopIfTrue="1" operator="containsText" text="iw.kkZad">
      <formula>NOT(ISERROR(SEARCH("iw.kkZad",C916)))</formula>
    </cfRule>
  </conditionalFormatting>
  <conditionalFormatting sqref="B915 B944 B973 B1002 B1031 B1060 B1089 B1118 B1147">
    <cfRule type="cellIs" dxfId="25031" priority="4669" stopIfTrue="1" operator="equal">
      <formula>0</formula>
    </cfRule>
  </conditionalFormatting>
  <conditionalFormatting sqref="B915 B944 B973 B1002 B1031 B1060 B1089 B1118 B1147">
    <cfRule type="containsText" dxfId="25030" priority="4664" stopIfTrue="1" operator="containsText" text="dsoy jktdh; fo|ky;ksa esa iz;ksx gsrq fu%'kqYd">
      <formula>NOT(ISERROR(SEARCH("dsoy jktdh; fo|ky;ksa esa iz;ksx gsrq fu%'kqYd",B915)))</formula>
    </cfRule>
    <cfRule type="containsText" dxfId="25029" priority="4665" stopIfTrue="1" operator="containsText" text="dsoy jktdh; fo|ky;ksa esa iz;ksx gsrq fu%'kqYd">
      <formula>NOT(ISERROR(SEARCH("dsoy jktdh; fo|ky;ksa esa iz;ksx gsrq fu%'kqYd",B915)))</formula>
    </cfRule>
    <cfRule type="containsText" dxfId="25028" priority="4666" stopIfTrue="1" operator="containsText" text="dsoy jktdh; fo|ky;ksa esa iz;ksx gsrq fu%'kqYd">
      <formula>NOT(ISERROR(SEARCH("dsoy jktdh; fo|ky;ksa esa iz;ksx gsrq fu%'kqYd",B915)))</formula>
    </cfRule>
    <cfRule type="containsText" dxfId="25027" priority="4667" stopIfTrue="1" operator="containsText" text="f'k{kk foHkkx jktLFkku">
      <formula>NOT(ISERROR(SEARCH("f'k{kk foHkkx jktLFkku",B915)))</formula>
    </cfRule>
    <cfRule type="containsText" dxfId="25026" priority="4668" stopIfTrue="1" operator="containsText" text="iw.kkZad">
      <formula>NOT(ISERROR(SEARCH("iw.kkZad",B915)))</formula>
    </cfRule>
  </conditionalFormatting>
  <conditionalFormatting sqref="K911 K940 K969 K998 K1027 K1056 K1085 K1114 K1143 D911:F911 D940:F940 D969:F969 D998:F998 D1027:F1027 D1056:F1056 D1085:F1085 D1114:F1114 D1143:F1143 H911:I911 H940:I940 H969:I969 H998:I998 H1027:I1027 H1056:I1056 H1085:I1085 H1114:I1114 H1143:I1143">
    <cfRule type="cellIs" dxfId="25025" priority="4663" stopIfTrue="1" operator="equal">
      <formula>0</formula>
    </cfRule>
  </conditionalFormatting>
  <conditionalFormatting sqref="K911 K940 K969 K998 K1027 K1056 K1085 K1114 K1143 D911:F911 D940:F940 D969:F969 D998:F998 D1027:F1027 D1056:F1056 D1085:F1085 D1114:F1114 D1143:F1143 H911:I911 H940:I940 H969:I969 H998:I998 H1027:I1027 H1056:I1056 H1085:I1085 H1114:I1114 H1143:I1143">
    <cfRule type="containsText" dxfId="25024" priority="4658" stopIfTrue="1" operator="containsText" text="dsoy jktdh; fo|ky;ksa esa iz;ksx gsrq fu%'kqYd">
      <formula>NOT(ISERROR(SEARCH("dsoy jktdh; fo|ky;ksa esa iz;ksx gsrq fu%'kqYd",D911)))</formula>
    </cfRule>
    <cfRule type="containsText" dxfId="25023" priority="4659" stopIfTrue="1" operator="containsText" text="dsoy jktdh; fo|ky;ksa esa iz;ksx gsrq fu%'kqYd">
      <formula>NOT(ISERROR(SEARCH("dsoy jktdh; fo|ky;ksa esa iz;ksx gsrq fu%'kqYd",D911)))</formula>
    </cfRule>
    <cfRule type="containsText" dxfId="25022" priority="4660" stopIfTrue="1" operator="containsText" text="dsoy jktdh; fo|ky;ksa esa iz;ksx gsrq fu%'kqYd">
      <formula>NOT(ISERROR(SEARCH("dsoy jktdh; fo|ky;ksa esa iz;ksx gsrq fu%'kqYd",D911)))</formula>
    </cfRule>
    <cfRule type="containsText" dxfId="25021" priority="4661" stopIfTrue="1" operator="containsText" text="f'k{kk foHkkx jktLFkku">
      <formula>NOT(ISERROR(SEARCH("f'k{kk foHkkx jktLFkku",D911)))</formula>
    </cfRule>
    <cfRule type="containsText" dxfId="25020" priority="4662" stopIfTrue="1" operator="containsText" text="iw.kkZad">
      <formula>NOT(ISERROR(SEARCH("iw.kkZad",D911)))</formula>
    </cfRule>
  </conditionalFormatting>
  <conditionalFormatting sqref="K911 K940 K969 K998 K1027 K1056 K1085 K1114 K1143 D911:F911 D940:F940 D969:F969 D998:F998 D1027:F1027 D1056:F1056 D1085:F1085 D1114:F1114 D1143:F1143 H911:I911 H940:I940 H969:I969 H998:I998 H1027:I1027 H1056:I1056 H1085:I1085 H1114:I1114 H1143:I1143">
    <cfRule type="cellIs" dxfId="25019" priority="4656" operator="equal">
      <formula>0</formula>
    </cfRule>
    <cfRule type="containsText" dxfId="25018" priority="4657" stopIfTrue="1" operator="containsText" text="false">
      <formula>NOT(ISERROR(SEARCH("false",D911)))</formula>
    </cfRule>
  </conditionalFormatting>
  <conditionalFormatting sqref="K911 K940 K969 K998 K1027 K1056 K1085 K1114 K1143 D911:F911 D940:F940 D969:F969 D998:F998 D1027:F1027 D1056:F1056 D1085:F1085 D1114:F1114 D1143:F1143 H911:I911 H940:I940 H969:I969 H998:I998 H1027:I1027 H1056:I1056 H1085:I1085 H1114:I1114 H1143:I1143">
    <cfRule type="containsText" dxfId="25017" priority="4655" stopIfTrue="1" operator="containsText" text="izk;ks-">
      <formula>NOT(ISERROR(SEARCH("izk;ks-",D911)))</formula>
    </cfRule>
  </conditionalFormatting>
  <conditionalFormatting sqref="K918 K947 K976 K1005 K1034 K1063 K1092 K1121 K1150 D918:F918 D947:F947 D976:F976 D1005:F1005 D1034:F1034 D1063:F1063 D1092:F1092 D1121:F1121 D1150:F1150 H918:I918 H947:I947 H976:I976 H1005:I1005 H1034:I1034 H1063:I1063 H1092:I1092 H1121:I1121 H1150:I1150">
    <cfRule type="cellIs" dxfId="25016" priority="4654" stopIfTrue="1" operator="equal">
      <formula>0</formula>
    </cfRule>
  </conditionalFormatting>
  <conditionalFormatting sqref="K918 K947 K976 K1005 K1034 K1063 K1092 K1121 K1150 D918:F918 D947:F947 D976:F976 D1005:F1005 D1034:F1034 D1063:F1063 D1092:F1092 D1121:F1121 D1150:F1150 H918:I918 H947:I947 H976:I976 H1005:I1005 H1034:I1034 H1063:I1063 H1092:I1092 H1121:I1121 H1150:I1150">
    <cfRule type="containsText" dxfId="25015" priority="4649" stopIfTrue="1" operator="containsText" text="dsoy jktdh; fo|ky;ksa esa iz;ksx gsrq fu%'kqYd">
      <formula>NOT(ISERROR(SEARCH("dsoy jktdh; fo|ky;ksa esa iz;ksx gsrq fu%'kqYd",D918)))</formula>
    </cfRule>
    <cfRule type="containsText" dxfId="25014" priority="4650" stopIfTrue="1" operator="containsText" text="dsoy jktdh; fo|ky;ksa esa iz;ksx gsrq fu%'kqYd">
      <formula>NOT(ISERROR(SEARCH("dsoy jktdh; fo|ky;ksa esa iz;ksx gsrq fu%'kqYd",D918)))</formula>
    </cfRule>
    <cfRule type="containsText" dxfId="25013" priority="4651" stopIfTrue="1" operator="containsText" text="dsoy jktdh; fo|ky;ksa esa iz;ksx gsrq fu%'kqYd">
      <formula>NOT(ISERROR(SEARCH("dsoy jktdh; fo|ky;ksa esa iz;ksx gsrq fu%'kqYd",D918)))</formula>
    </cfRule>
    <cfRule type="containsText" dxfId="25012" priority="4652" stopIfTrue="1" operator="containsText" text="f'k{kk foHkkx jktLFkku">
      <formula>NOT(ISERROR(SEARCH("f'k{kk foHkkx jktLFkku",D918)))</formula>
    </cfRule>
    <cfRule type="containsText" dxfId="25011" priority="4653" stopIfTrue="1" operator="containsText" text="iw.kkZad">
      <formula>NOT(ISERROR(SEARCH("iw.kkZad",D918)))</formula>
    </cfRule>
  </conditionalFormatting>
  <conditionalFormatting sqref="K918 K947 K976 K1005 K1034 K1063 K1092 K1121 K1150 D918:F918 D947:F947 D976:F976 D1005:F1005 D1034:F1034 D1063:F1063 D1092:F1092 D1121:F1121 D1150:F1150 H918:I918 H947:I947 H976:I976 H1005:I1005 H1034:I1034 H1063:I1063 H1092:I1092 H1121:I1121 H1150:I1150">
    <cfRule type="cellIs" dxfId="25010" priority="4647" operator="equal">
      <formula>0</formula>
    </cfRule>
    <cfRule type="containsText" dxfId="25009" priority="4648" stopIfTrue="1" operator="containsText" text="false">
      <formula>NOT(ISERROR(SEARCH("false",D918)))</formula>
    </cfRule>
  </conditionalFormatting>
  <conditionalFormatting sqref="K918 K947 K976 K1005 K1034 K1063 K1092 K1121 K1150 D918:F918 D947:F947 D976:F976 D1005:F1005 D1034:F1034 D1063:F1063 D1092:F1092 D1121:F1121 D1150:F1150 H918:I918 H947:I947 H976:I976 H1005:I1005 H1034:I1034 H1063:I1063 H1092:I1092 H1121:I1121 H1150:I1150">
    <cfRule type="containsText" dxfId="25008" priority="4646" stopIfTrue="1" operator="containsText" text="izk;ks-">
      <formula>NOT(ISERROR(SEARCH("izk;ks-",D918)))</formula>
    </cfRule>
  </conditionalFormatting>
  <conditionalFormatting sqref="K915 K944 K973 K1002 K1031 K1060 K1089 K1118 K1147 D915:F915 D944:F944 D973:F973 D1002:F1002 D1031:F1031 D1060:F1060 D1089:F1089 D1118:F1118 D1147:F1147 H915:I915 H944:I944 H973:I973 H1002:I1002 H1031:I1031 H1060:I1060 H1089:I1089 H1118:I1118 H1147:I1147">
    <cfRule type="cellIs" dxfId="25007" priority="4645" stopIfTrue="1" operator="equal">
      <formula>0</formula>
    </cfRule>
  </conditionalFormatting>
  <conditionalFormatting sqref="K915 K944 K973 K1002 K1031 K1060 K1089 K1118 K1147 D915:F915 D944:F944 D973:F973 D1002:F1002 D1031:F1031 D1060:F1060 D1089:F1089 D1118:F1118 D1147:F1147 H915:I915 H944:I944 H973:I973 H1002:I1002 H1031:I1031 H1060:I1060 H1089:I1089 H1118:I1118 H1147:I1147">
    <cfRule type="containsText" dxfId="25006" priority="4640" stopIfTrue="1" operator="containsText" text="dsoy jktdh; fo|ky;ksa esa iz;ksx gsrq fu%'kqYd">
      <formula>NOT(ISERROR(SEARCH("dsoy jktdh; fo|ky;ksa esa iz;ksx gsrq fu%'kqYd",D915)))</formula>
    </cfRule>
    <cfRule type="containsText" dxfId="25005" priority="4641" stopIfTrue="1" operator="containsText" text="dsoy jktdh; fo|ky;ksa esa iz;ksx gsrq fu%'kqYd">
      <formula>NOT(ISERROR(SEARCH("dsoy jktdh; fo|ky;ksa esa iz;ksx gsrq fu%'kqYd",D915)))</formula>
    </cfRule>
    <cfRule type="containsText" dxfId="25004" priority="4642" stopIfTrue="1" operator="containsText" text="dsoy jktdh; fo|ky;ksa esa iz;ksx gsrq fu%'kqYd">
      <formula>NOT(ISERROR(SEARCH("dsoy jktdh; fo|ky;ksa esa iz;ksx gsrq fu%'kqYd",D915)))</formula>
    </cfRule>
    <cfRule type="containsText" dxfId="25003" priority="4643" stopIfTrue="1" operator="containsText" text="f'k{kk foHkkx jktLFkku">
      <formula>NOT(ISERROR(SEARCH("f'k{kk foHkkx jktLFkku",D915)))</formula>
    </cfRule>
    <cfRule type="containsText" dxfId="25002" priority="4644" stopIfTrue="1" operator="containsText" text="iw.kkZad">
      <formula>NOT(ISERROR(SEARCH("iw.kkZad",D915)))</formula>
    </cfRule>
  </conditionalFormatting>
  <conditionalFormatting sqref="K915 K944 K973 K1002 K1031 K1060 K1089 K1118 K1147 D915:F915 D944:F944 D973:F973 D1002:F1002 D1031:F1031 D1060:F1060 D1089:F1089 D1118:F1118 D1147:F1147 H915:I915 H944:I944 H973:I973 H1002:I1002 H1031:I1031 H1060:I1060 H1089:I1089 H1118:I1118 H1147:I1147">
    <cfRule type="cellIs" dxfId="25001" priority="4638" operator="equal">
      <formula>0</formula>
    </cfRule>
    <cfRule type="containsText" dxfId="25000" priority="4639" stopIfTrue="1" operator="containsText" text="false">
      <formula>NOT(ISERROR(SEARCH("false",D915)))</formula>
    </cfRule>
  </conditionalFormatting>
  <conditionalFormatting sqref="K915 K944 K973 K1002 K1031 K1060 K1089 K1118 K1147 D915:F915 D944:F944 D973:F973 D1002:F1002 D1031:F1031 D1060:F1060 D1089:F1089 D1118:F1118 D1147:F1147 H915:I915 H944:I944 H973:I973 H1002:I1002 H1031:I1031 H1060:I1060 H1089:I1089 H1118:I1118 H1147:I1147">
    <cfRule type="containsText" dxfId="24999" priority="4637" stopIfTrue="1" operator="containsText" text="izk;ks-">
      <formula>NOT(ISERROR(SEARCH("izk;ks-",D915)))</formula>
    </cfRule>
  </conditionalFormatting>
  <conditionalFormatting sqref="D925:D928 D954:D957 D983:D986 D1012:D1015 D1041:D1044 D1070:D1073 D1099:D1102 D1128:D1131 D1157:D1160">
    <cfRule type="cellIs" dxfId="24998" priority="4636" stopIfTrue="1" operator="equal">
      <formula>0</formula>
    </cfRule>
  </conditionalFormatting>
  <conditionalFormatting sqref="D925:D928 D954:D957 D983:D986 D1012:D1015 D1041:D1044 D1070:D1073 D1099:D1102 D1128:D1131 D1157:D1160">
    <cfRule type="containsText" dxfId="24997" priority="4631" stopIfTrue="1" operator="containsText" text="dsoy jktdh; fo|ky;ksa esa iz;ksx gsrq fu%'kqYd">
      <formula>NOT(ISERROR(SEARCH("dsoy jktdh; fo|ky;ksa esa iz;ksx gsrq fu%'kqYd",D925)))</formula>
    </cfRule>
    <cfRule type="containsText" dxfId="24996" priority="4632" stopIfTrue="1" operator="containsText" text="dsoy jktdh; fo|ky;ksa esa iz;ksx gsrq fu%'kqYd">
      <formula>NOT(ISERROR(SEARCH("dsoy jktdh; fo|ky;ksa esa iz;ksx gsrq fu%'kqYd",D925)))</formula>
    </cfRule>
    <cfRule type="containsText" dxfId="24995" priority="4633" stopIfTrue="1" operator="containsText" text="dsoy jktdh; fo|ky;ksa esa iz;ksx gsrq fu%'kqYd">
      <formula>NOT(ISERROR(SEARCH("dsoy jktdh; fo|ky;ksa esa iz;ksx gsrq fu%'kqYd",D925)))</formula>
    </cfRule>
    <cfRule type="containsText" dxfId="24994" priority="4634" stopIfTrue="1" operator="containsText" text="f'k{kk foHkkx jktLFkku">
      <formula>NOT(ISERROR(SEARCH("f'k{kk foHkkx jktLFkku",D925)))</formula>
    </cfRule>
    <cfRule type="containsText" dxfId="24993" priority="4635" stopIfTrue="1" operator="containsText" text="iw.kkZad">
      <formula>NOT(ISERROR(SEARCH("iw.kkZad",D925)))</formula>
    </cfRule>
  </conditionalFormatting>
  <conditionalFormatting sqref="F925:F928 F954:F957 F983:F986 F1012:F1015 F1041:F1044 F1070:F1073 F1099:F1102 F1128:F1131 F1157:F1160">
    <cfRule type="cellIs" dxfId="24992" priority="4630" stopIfTrue="1" operator="equal">
      <formula>0</formula>
    </cfRule>
  </conditionalFormatting>
  <conditionalFormatting sqref="F925:F928 F954:F957 F983:F986 F1012:F1015 F1041:F1044 F1070:F1073 F1099:F1102 F1128:F1131 F1157:F1160">
    <cfRule type="containsText" dxfId="24991" priority="4625" stopIfTrue="1" operator="containsText" text="dsoy jktdh; fo|ky;ksa esa iz;ksx gsrq fu%'kqYd">
      <formula>NOT(ISERROR(SEARCH("dsoy jktdh; fo|ky;ksa esa iz;ksx gsrq fu%'kqYd",F925)))</formula>
    </cfRule>
    <cfRule type="containsText" dxfId="24990" priority="4626" stopIfTrue="1" operator="containsText" text="dsoy jktdh; fo|ky;ksa esa iz;ksx gsrq fu%'kqYd">
      <formula>NOT(ISERROR(SEARCH("dsoy jktdh; fo|ky;ksa esa iz;ksx gsrq fu%'kqYd",F925)))</formula>
    </cfRule>
    <cfRule type="containsText" dxfId="24989" priority="4627" stopIfTrue="1" operator="containsText" text="dsoy jktdh; fo|ky;ksa esa iz;ksx gsrq fu%'kqYd">
      <formula>NOT(ISERROR(SEARCH("dsoy jktdh; fo|ky;ksa esa iz;ksx gsrq fu%'kqYd",F925)))</formula>
    </cfRule>
    <cfRule type="containsText" dxfId="24988" priority="4628" stopIfTrue="1" operator="containsText" text="f'k{kk foHkkx jktLFkku">
      <formula>NOT(ISERROR(SEARCH("f'k{kk foHkkx jktLFkku",F925)))</formula>
    </cfRule>
    <cfRule type="containsText" dxfId="24987" priority="4629" stopIfTrue="1" operator="containsText" text="iw.kkZad">
      <formula>NOT(ISERROR(SEARCH("iw.kkZad",F925)))</formula>
    </cfRule>
  </conditionalFormatting>
  <conditionalFormatting sqref="H925:H928 H954:H957 H983:H986 H1012:H1015 H1041:H1044 H1070:H1073 H1099:H1102 H1128:H1131 H1157:H1160">
    <cfRule type="cellIs" dxfId="24986" priority="4624" stopIfTrue="1" operator="equal">
      <formula>0</formula>
    </cfRule>
  </conditionalFormatting>
  <conditionalFormatting sqref="H925:H928 H954:H957 H983:H986 H1012:H1015 H1041:H1044 H1070:H1073 H1099:H1102 H1128:H1131 H1157:H1160">
    <cfRule type="containsText" dxfId="24985" priority="4619" stopIfTrue="1" operator="containsText" text="dsoy jktdh; fo|ky;ksa esa iz;ksx gsrq fu%'kqYd">
      <formula>NOT(ISERROR(SEARCH("dsoy jktdh; fo|ky;ksa esa iz;ksx gsrq fu%'kqYd",H925)))</formula>
    </cfRule>
    <cfRule type="containsText" dxfId="24984" priority="4620" stopIfTrue="1" operator="containsText" text="dsoy jktdh; fo|ky;ksa esa iz;ksx gsrq fu%'kqYd">
      <formula>NOT(ISERROR(SEARCH("dsoy jktdh; fo|ky;ksa esa iz;ksx gsrq fu%'kqYd",H925)))</formula>
    </cfRule>
    <cfRule type="containsText" dxfId="24983" priority="4621" stopIfTrue="1" operator="containsText" text="dsoy jktdh; fo|ky;ksa esa iz;ksx gsrq fu%'kqYd">
      <formula>NOT(ISERROR(SEARCH("dsoy jktdh; fo|ky;ksa esa iz;ksx gsrq fu%'kqYd",H925)))</formula>
    </cfRule>
    <cfRule type="containsText" dxfId="24982" priority="4622" stopIfTrue="1" operator="containsText" text="f'k{kk foHkkx jktLFkku">
      <formula>NOT(ISERROR(SEARCH("f'k{kk foHkkx jktLFkku",H925)))</formula>
    </cfRule>
    <cfRule type="containsText" dxfId="24981" priority="4623" stopIfTrue="1" operator="containsText" text="iw.kkZad">
      <formula>NOT(ISERROR(SEARCH("iw.kkZad",H925)))</formula>
    </cfRule>
  </conditionalFormatting>
  <conditionalFormatting sqref="J925:J928 J954:J957 J983:J986 J1012:J1015 J1041:J1044 J1070:J1073 J1099:J1102 J1128:J1131 J1157:J1160">
    <cfRule type="cellIs" dxfId="24980" priority="4618" stopIfTrue="1" operator="equal">
      <formula>0</formula>
    </cfRule>
  </conditionalFormatting>
  <conditionalFormatting sqref="J925:J928 J954:J957 J983:J986 J1012:J1015 J1041:J1044 J1070:J1073 J1099:J1102 J1128:J1131 J1157:J1160">
    <cfRule type="containsText" dxfId="24979" priority="4613" stopIfTrue="1" operator="containsText" text="dsoy jktdh; fo|ky;ksa esa iz;ksx gsrq fu%'kqYd">
      <formula>NOT(ISERROR(SEARCH("dsoy jktdh; fo|ky;ksa esa iz;ksx gsrq fu%'kqYd",J925)))</formula>
    </cfRule>
    <cfRule type="containsText" dxfId="24978" priority="4614" stopIfTrue="1" operator="containsText" text="dsoy jktdh; fo|ky;ksa esa iz;ksx gsrq fu%'kqYd">
      <formula>NOT(ISERROR(SEARCH("dsoy jktdh; fo|ky;ksa esa iz;ksx gsrq fu%'kqYd",J925)))</formula>
    </cfRule>
    <cfRule type="containsText" dxfId="24977" priority="4615" stopIfTrue="1" operator="containsText" text="dsoy jktdh; fo|ky;ksa esa iz;ksx gsrq fu%'kqYd">
      <formula>NOT(ISERROR(SEARCH("dsoy jktdh; fo|ky;ksa esa iz;ksx gsrq fu%'kqYd",J925)))</formula>
    </cfRule>
    <cfRule type="containsText" dxfId="24976" priority="4616" stopIfTrue="1" operator="containsText" text="f'k{kk foHkkx jktLFkku">
      <formula>NOT(ISERROR(SEARCH("f'k{kk foHkkx jktLFkku",J925)))</formula>
    </cfRule>
    <cfRule type="containsText" dxfId="24975" priority="4617" stopIfTrue="1" operator="containsText" text="iw.kkZad">
      <formula>NOT(ISERROR(SEARCH("iw.kkZad",J925)))</formula>
    </cfRule>
  </conditionalFormatting>
  <conditionalFormatting sqref="B926:C926 B955:C955 B984:C984 B1013:C1013 B1042:C1042 B1071:C1071 B1100:C1100 B1129:C1129 B1158:C1158">
    <cfRule type="cellIs" dxfId="24974" priority="4612" stopIfTrue="1" operator="equal">
      <formula>0</formula>
    </cfRule>
  </conditionalFormatting>
  <conditionalFormatting sqref="B926:C926 B955:C955 B984:C984 B1013:C1013 B1042:C1042 B1071:C1071 B1100:C1100 B1129:C1129 B1158:C1158">
    <cfRule type="containsText" dxfId="24973" priority="4607" stopIfTrue="1" operator="containsText" text="dsoy jktdh; fo|ky;ksa esa iz;ksx gsrq fu%'kqYd">
      <formula>NOT(ISERROR(SEARCH("dsoy jktdh; fo|ky;ksa esa iz;ksx gsrq fu%'kqYd",B926)))</formula>
    </cfRule>
    <cfRule type="containsText" dxfId="24972" priority="4608" stopIfTrue="1" operator="containsText" text="dsoy jktdh; fo|ky;ksa esa iz;ksx gsrq fu%'kqYd">
      <formula>NOT(ISERROR(SEARCH("dsoy jktdh; fo|ky;ksa esa iz;ksx gsrq fu%'kqYd",B926)))</formula>
    </cfRule>
    <cfRule type="containsText" dxfId="24971" priority="4609" stopIfTrue="1" operator="containsText" text="dsoy jktdh; fo|ky;ksa esa iz;ksx gsrq fu%'kqYd">
      <formula>NOT(ISERROR(SEARCH("dsoy jktdh; fo|ky;ksa esa iz;ksx gsrq fu%'kqYd",B926)))</formula>
    </cfRule>
    <cfRule type="containsText" dxfId="24970" priority="4610" stopIfTrue="1" operator="containsText" text="f'k{kk foHkkx jktLFkku">
      <formula>NOT(ISERROR(SEARCH("f'k{kk foHkkx jktLFkku",B926)))</formula>
    </cfRule>
    <cfRule type="containsText" dxfId="24969" priority="4611" stopIfTrue="1" operator="containsText" text="iw.kkZad">
      <formula>NOT(ISERROR(SEARCH("iw.kkZad",B926)))</formula>
    </cfRule>
  </conditionalFormatting>
  <conditionalFormatting sqref="S907 S936 S965 S994 S1023 S1052 S1081 S1110 S1139 X909 X938 X967 X996 X1025 X1054 X1083 X1112 X1141 P905:P909 P934:P938 P963:P967 P992:P996 P1021:P1025 P1050:P1054 P1079:P1083 P1108:P1112 P1137:P1141 O922:Q922 O951:Q951 O980:Q980 O1009:Q1009 O1038:Q1038 O1067:Q1067 O1096:Q1096 O1125:Q1125 O1154:Q1154 S922 S951 S980 S1009 S1038 S1067 S1096 S1125 S1154 U922 U951 U980 U1009 U1038 U1067 U1096 U1125 U1154 O903:O910 O932:O939 O961:O968 O990:O997 O1019:O1026 O1048:O1055 O1077:O1084 O1106:O1113 O1135:O1142 O923:P924 O952:P953 O981:P982 O1010:P1011 O1039:P1040 O1068:P1069 O1097:P1098 O1126:P1127 O1155:P1156 O912:P914 O941:P943 O970:P972 O999:P1001 O1028:P1030 O1057:P1059 O1086:P1088 O1115:P1117 O1144:P1146 N900:N901 N929:N930 N958:N959 N987:N988 N1016:N1017 N1045:N1046 N1074:N1075 N1103:N1104 N1132:N1133">
    <cfRule type="cellIs" dxfId="24968" priority="4606" stopIfTrue="1" operator="equal">
      <formula>0</formula>
    </cfRule>
  </conditionalFormatting>
  <conditionalFormatting sqref="S907 S936 S965 S994 S1023 S1052 S1081 S1110 S1139 X909 X938 X967 X996 X1025 X1054 X1083 X1112 X1141 P905:P909 P934:P938 P963:P967 P992:P996 P1021:P1025 P1050:P1054 P1079:P1083 P1108:P1112 P1137:P1141 O922:Q922 O951:Q951 O980:Q980 O1009:Q1009 O1038:Q1038 O1067:Q1067 O1096:Q1096 O1125:Q1125 O1154:Q1154 S922 S951 S980 S1009 S1038 S1067 S1096 S1125 S1154 U922 U951 U980 U1009 U1038 U1067 U1096 U1125 U1154 O903:O910 O932:O939 O961:O968 O990:O997 O1019:O1026 O1048:O1055 O1077:O1084 O1106:O1113 O1135:O1142 O923:P924 O952:P953 O981:P982 O1010:P1011 O1039:P1040 O1068:P1069 O1097:P1098 O1126:P1127 O1155:P1156 O912:P914 O941:P943 O970:P972 O999:P1001 O1028:P1030 O1057:P1059 O1086:P1088 O1115:P1117 O1144:P1146 N900:N901 N929:N930 N958:N959 N987:N988 N1016:N1017 N1045:N1046 N1074:N1075 N1103:N1104 N1132:N1133">
    <cfRule type="containsText" dxfId="24967" priority="4601" stopIfTrue="1" operator="containsText" text="dsoy jktdh; fo|ky;ksa esa iz;ksx gsrq fu%'kqYd">
      <formula>NOT(ISERROR(SEARCH("dsoy jktdh; fo|ky;ksa esa iz;ksx gsrq fu%'kqYd",N900)))</formula>
    </cfRule>
    <cfRule type="containsText" dxfId="24966" priority="4602" stopIfTrue="1" operator="containsText" text="dsoy jktdh; fo|ky;ksa esa iz;ksx gsrq fu%'kqYd">
      <formula>NOT(ISERROR(SEARCH("dsoy jktdh; fo|ky;ksa esa iz;ksx gsrq fu%'kqYd",N900)))</formula>
    </cfRule>
    <cfRule type="containsText" dxfId="24965" priority="4603" stopIfTrue="1" operator="containsText" text="dsoy jktdh; fo|ky;ksa esa iz;ksx gsrq fu%'kqYd">
      <formula>NOT(ISERROR(SEARCH("dsoy jktdh; fo|ky;ksa esa iz;ksx gsrq fu%'kqYd",N900)))</formula>
    </cfRule>
    <cfRule type="containsText" dxfId="24964" priority="4604" stopIfTrue="1" operator="containsText" text="f'k{kk foHkkx jktLFkku">
      <formula>NOT(ISERROR(SEARCH("f'k{kk foHkkx jktLFkku",N900)))</formula>
    </cfRule>
    <cfRule type="containsText" dxfId="24963" priority="4605" stopIfTrue="1" operator="containsText" text="iw.kkZad">
      <formula>NOT(ISERROR(SEARCH("iw.kkZad",N900)))</formula>
    </cfRule>
  </conditionalFormatting>
  <conditionalFormatting sqref="O909:P909 O938:P938 O967:P967 O996:P996 O1025:P1025 O1054:P1054 O1083:P1083 O1112:P1112 O1141:P1141">
    <cfRule type="cellIs" dxfId="24962" priority="4599" operator="equal">
      <formula>0</formula>
    </cfRule>
    <cfRule type="containsText" dxfId="24961" priority="4600" stopIfTrue="1" operator="containsText" text="false">
      <formula>NOT(ISERROR(SEARCH("false",O909)))</formula>
    </cfRule>
  </conditionalFormatting>
  <conditionalFormatting sqref="T909 T938 T967 T996 T1025 T1054 T1083 T1112 T1141">
    <cfRule type="cellIs" dxfId="24960" priority="4598" stopIfTrue="1" operator="equal">
      <formula>0</formula>
    </cfRule>
  </conditionalFormatting>
  <conditionalFormatting sqref="T909 T938 T967 T996 T1025 T1054 T1083 T1112 T1141">
    <cfRule type="containsText" dxfId="24959" priority="4593" stopIfTrue="1" operator="containsText" text="dsoy jktdh; fo|ky;ksa esa iz;ksx gsrq fu%'kqYd">
      <formula>NOT(ISERROR(SEARCH("dsoy jktdh; fo|ky;ksa esa iz;ksx gsrq fu%'kqYd",T909)))</formula>
    </cfRule>
    <cfRule type="containsText" dxfId="24958" priority="4594" stopIfTrue="1" operator="containsText" text="dsoy jktdh; fo|ky;ksa esa iz;ksx gsrq fu%'kqYd">
      <formula>NOT(ISERROR(SEARCH("dsoy jktdh; fo|ky;ksa esa iz;ksx gsrq fu%'kqYd",T909)))</formula>
    </cfRule>
    <cfRule type="containsText" dxfId="24957" priority="4595" stopIfTrue="1" operator="containsText" text="dsoy jktdh; fo|ky;ksa esa iz;ksx gsrq fu%'kqYd">
      <formula>NOT(ISERROR(SEARCH("dsoy jktdh; fo|ky;ksa esa iz;ksx gsrq fu%'kqYd",T909)))</formula>
    </cfRule>
    <cfRule type="containsText" dxfId="24956" priority="4596" stopIfTrue="1" operator="containsText" text="f'k{kk foHkkx jktLFkku">
      <formula>NOT(ISERROR(SEARCH("f'k{kk foHkkx jktLFkku",T909)))</formula>
    </cfRule>
    <cfRule type="containsText" dxfId="24955" priority="4597" stopIfTrue="1" operator="containsText" text="iw.kkZad">
      <formula>NOT(ISERROR(SEARCH("iw.kkZad",T909)))</formula>
    </cfRule>
  </conditionalFormatting>
  <conditionalFormatting sqref="T909 T938 T967 T996 T1025 T1054 T1083 T1112 T1141">
    <cfRule type="cellIs" dxfId="24954" priority="4591" operator="equal">
      <formula>0</formula>
    </cfRule>
    <cfRule type="containsText" dxfId="24953" priority="4592" stopIfTrue="1" operator="containsText" text="false">
      <formula>NOT(ISERROR(SEARCH("false",T909)))</formula>
    </cfRule>
  </conditionalFormatting>
  <conditionalFormatting sqref="T909 T938 T967 T996 T1025 T1054 T1083 T1112 T1141">
    <cfRule type="containsText" dxfId="24952" priority="4590" stopIfTrue="1" operator="containsText" text="izk;ks-">
      <formula>NOT(ISERROR(SEARCH("izk;ks-",T909)))</formula>
    </cfRule>
  </conditionalFormatting>
  <conditionalFormatting sqref="W922 W951 W980 W1009 W1038 W1067 W1096 W1125 W1154">
    <cfRule type="cellIs" dxfId="24951" priority="4577" stopIfTrue="1" operator="equal">
      <formula>0</formula>
    </cfRule>
  </conditionalFormatting>
  <conditionalFormatting sqref="W922 W951 W980 W1009 W1038 W1067 W1096 W1125 W1154">
    <cfRule type="containsText" dxfId="24950" priority="4572" stopIfTrue="1" operator="containsText" text="dsoy jktdh; fo|ky;ksa esa iz;ksx gsrq fu%'kqYd">
      <formula>NOT(ISERROR(SEARCH("dsoy jktdh; fo|ky;ksa esa iz;ksx gsrq fu%'kqYd",W922)))</formula>
    </cfRule>
    <cfRule type="containsText" dxfId="24949" priority="4573" stopIfTrue="1" operator="containsText" text="dsoy jktdh; fo|ky;ksa esa iz;ksx gsrq fu%'kqYd">
      <formula>NOT(ISERROR(SEARCH("dsoy jktdh; fo|ky;ksa esa iz;ksx gsrq fu%'kqYd",W922)))</formula>
    </cfRule>
    <cfRule type="containsText" dxfId="24948" priority="4574" stopIfTrue="1" operator="containsText" text="dsoy jktdh; fo|ky;ksa esa iz;ksx gsrq fu%'kqYd">
      <formula>NOT(ISERROR(SEARCH("dsoy jktdh; fo|ky;ksa esa iz;ksx gsrq fu%'kqYd",W922)))</formula>
    </cfRule>
    <cfRule type="containsText" dxfId="24947" priority="4575" stopIfTrue="1" operator="containsText" text="f'k{kk foHkkx jktLFkku">
      <formula>NOT(ISERROR(SEARCH("f'k{kk foHkkx jktLFkku",W922)))</formula>
    </cfRule>
    <cfRule type="containsText" dxfId="24946" priority="4576" stopIfTrue="1" operator="containsText" text="iw.kkZad">
      <formula>NOT(ISERROR(SEARCH("iw.kkZad",W922)))</formula>
    </cfRule>
  </conditionalFormatting>
  <conditionalFormatting sqref="Q923 Q952 Q981 Q1010 Q1039 Q1068 Q1097 Q1126 Q1155">
    <cfRule type="cellIs" dxfId="24945" priority="4571" stopIfTrue="1" operator="equal">
      <formula>0</formula>
    </cfRule>
  </conditionalFormatting>
  <conditionalFormatting sqref="Q923 Q952 Q981 Q1010 Q1039 Q1068 Q1097 Q1126 Q1155">
    <cfRule type="containsText" dxfId="24944" priority="4566" stopIfTrue="1" operator="containsText" text="dsoy jktdh; fo|ky;ksa esa iz;ksx gsrq fu%'kqYd">
      <formula>NOT(ISERROR(SEARCH("dsoy jktdh; fo|ky;ksa esa iz;ksx gsrq fu%'kqYd",Q923)))</formula>
    </cfRule>
    <cfRule type="containsText" dxfId="24943" priority="4567" stopIfTrue="1" operator="containsText" text="dsoy jktdh; fo|ky;ksa esa iz;ksx gsrq fu%'kqYd">
      <formula>NOT(ISERROR(SEARCH("dsoy jktdh; fo|ky;ksa esa iz;ksx gsrq fu%'kqYd",Q923)))</formula>
    </cfRule>
    <cfRule type="containsText" dxfId="24942" priority="4568" stopIfTrue="1" operator="containsText" text="dsoy jktdh; fo|ky;ksa esa iz;ksx gsrq fu%'kqYd">
      <formula>NOT(ISERROR(SEARCH("dsoy jktdh; fo|ky;ksa esa iz;ksx gsrq fu%'kqYd",Q923)))</formula>
    </cfRule>
    <cfRule type="containsText" dxfId="24941" priority="4569" stopIfTrue="1" operator="containsText" text="f'k{kk foHkkx jktLFkku">
      <formula>NOT(ISERROR(SEARCH("f'k{kk foHkkx jktLFkku",Q923)))</formula>
    </cfRule>
    <cfRule type="containsText" dxfId="24940" priority="4570" stopIfTrue="1" operator="containsText" text="iw.kkZad">
      <formula>NOT(ISERROR(SEARCH("iw.kkZad",Q923)))</formula>
    </cfRule>
  </conditionalFormatting>
  <conditionalFormatting sqref="S923 S952 S981 S1010 S1039 S1068 S1097 S1126 S1155">
    <cfRule type="cellIs" dxfId="24939" priority="4565" stopIfTrue="1" operator="equal">
      <formula>0</formula>
    </cfRule>
  </conditionalFormatting>
  <conditionalFormatting sqref="S923 S952 S981 S1010 S1039 S1068 S1097 S1126 S1155">
    <cfRule type="containsText" dxfId="24938" priority="4560" stopIfTrue="1" operator="containsText" text="dsoy jktdh; fo|ky;ksa esa iz;ksx gsrq fu%'kqYd">
      <formula>NOT(ISERROR(SEARCH("dsoy jktdh; fo|ky;ksa esa iz;ksx gsrq fu%'kqYd",S923)))</formula>
    </cfRule>
    <cfRule type="containsText" dxfId="24937" priority="4561" stopIfTrue="1" operator="containsText" text="dsoy jktdh; fo|ky;ksa esa iz;ksx gsrq fu%'kqYd">
      <formula>NOT(ISERROR(SEARCH("dsoy jktdh; fo|ky;ksa esa iz;ksx gsrq fu%'kqYd",S923)))</formula>
    </cfRule>
    <cfRule type="containsText" dxfId="24936" priority="4562" stopIfTrue="1" operator="containsText" text="dsoy jktdh; fo|ky;ksa esa iz;ksx gsrq fu%'kqYd">
      <formula>NOT(ISERROR(SEARCH("dsoy jktdh; fo|ky;ksa esa iz;ksx gsrq fu%'kqYd",S923)))</formula>
    </cfRule>
    <cfRule type="containsText" dxfId="24935" priority="4563" stopIfTrue="1" operator="containsText" text="f'k{kk foHkkx jktLFkku">
      <formula>NOT(ISERROR(SEARCH("f'k{kk foHkkx jktLFkku",S923)))</formula>
    </cfRule>
    <cfRule type="containsText" dxfId="24934" priority="4564" stopIfTrue="1" operator="containsText" text="iw.kkZad">
      <formula>NOT(ISERROR(SEARCH("iw.kkZad",S923)))</formula>
    </cfRule>
  </conditionalFormatting>
  <conditionalFormatting sqref="U923 U952 U981 U1010 U1039 U1068 U1097 U1126 U1155">
    <cfRule type="cellIs" dxfId="24933" priority="4559" stopIfTrue="1" operator="equal">
      <formula>0</formula>
    </cfRule>
  </conditionalFormatting>
  <conditionalFormatting sqref="U923 U952 U981 U1010 U1039 U1068 U1097 U1126 U1155">
    <cfRule type="containsText" dxfId="24932" priority="4554" stopIfTrue="1" operator="containsText" text="dsoy jktdh; fo|ky;ksa esa iz;ksx gsrq fu%'kqYd">
      <formula>NOT(ISERROR(SEARCH("dsoy jktdh; fo|ky;ksa esa iz;ksx gsrq fu%'kqYd",U923)))</formula>
    </cfRule>
    <cfRule type="containsText" dxfId="24931" priority="4555" stopIfTrue="1" operator="containsText" text="dsoy jktdh; fo|ky;ksa esa iz;ksx gsrq fu%'kqYd">
      <formula>NOT(ISERROR(SEARCH("dsoy jktdh; fo|ky;ksa esa iz;ksx gsrq fu%'kqYd",U923)))</formula>
    </cfRule>
    <cfRule type="containsText" dxfId="24930" priority="4556" stopIfTrue="1" operator="containsText" text="dsoy jktdh; fo|ky;ksa esa iz;ksx gsrq fu%'kqYd">
      <formula>NOT(ISERROR(SEARCH("dsoy jktdh; fo|ky;ksa esa iz;ksx gsrq fu%'kqYd",U923)))</formula>
    </cfRule>
    <cfRule type="containsText" dxfId="24929" priority="4557" stopIfTrue="1" operator="containsText" text="f'k{kk foHkkx jktLFkku">
      <formula>NOT(ISERROR(SEARCH("f'k{kk foHkkx jktLFkku",U923)))</formula>
    </cfRule>
    <cfRule type="containsText" dxfId="24928" priority="4558" stopIfTrue="1" operator="containsText" text="iw.kkZad">
      <formula>NOT(ISERROR(SEARCH("iw.kkZad",U923)))</formula>
    </cfRule>
  </conditionalFormatting>
  <conditionalFormatting sqref="W923 W952 W981 W1010 W1039 W1068 W1097 W1126 W1155">
    <cfRule type="cellIs" dxfId="24927" priority="4553" stopIfTrue="1" operator="equal">
      <formula>0</formula>
    </cfRule>
  </conditionalFormatting>
  <conditionalFormatting sqref="W923 W952 W981 W1010 W1039 W1068 W1097 W1126 W1155">
    <cfRule type="containsText" dxfId="24926" priority="4548" stopIfTrue="1" operator="containsText" text="dsoy jktdh; fo|ky;ksa esa iz;ksx gsrq fu%'kqYd">
      <formula>NOT(ISERROR(SEARCH("dsoy jktdh; fo|ky;ksa esa iz;ksx gsrq fu%'kqYd",W923)))</formula>
    </cfRule>
    <cfRule type="containsText" dxfId="24925" priority="4549" stopIfTrue="1" operator="containsText" text="dsoy jktdh; fo|ky;ksa esa iz;ksx gsrq fu%'kqYd">
      <formula>NOT(ISERROR(SEARCH("dsoy jktdh; fo|ky;ksa esa iz;ksx gsrq fu%'kqYd",W923)))</formula>
    </cfRule>
    <cfRule type="containsText" dxfId="24924" priority="4550" stopIfTrue="1" operator="containsText" text="dsoy jktdh; fo|ky;ksa esa iz;ksx gsrq fu%'kqYd">
      <formula>NOT(ISERROR(SEARCH("dsoy jktdh; fo|ky;ksa esa iz;ksx gsrq fu%'kqYd",W923)))</formula>
    </cfRule>
    <cfRule type="containsText" dxfId="24923" priority="4551" stopIfTrue="1" operator="containsText" text="f'k{kk foHkkx jktLFkku">
      <formula>NOT(ISERROR(SEARCH("f'k{kk foHkkx jktLFkku",W923)))</formula>
    </cfRule>
    <cfRule type="containsText" dxfId="24922" priority="4552" stopIfTrue="1" operator="containsText" text="iw.kkZad">
      <formula>NOT(ISERROR(SEARCH("iw.kkZad",W923)))</formula>
    </cfRule>
  </conditionalFormatting>
  <conditionalFormatting sqref="Q924 Q953 Q982 Q1011 Q1040 Q1069 Q1098 Q1127 Q1156">
    <cfRule type="cellIs" dxfId="24921" priority="4547" stopIfTrue="1" operator="equal">
      <formula>0</formula>
    </cfRule>
  </conditionalFormatting>
  <conditionalFormatting sqref="Q924 Q953 Q982 Q1011 Q1040 Q1069 Q1098 Q1127 Q1156">
    <cfRule type="containsText" dxfId="24920" priority="4542" stopIfTrue="1" operator="containsText" text="dsoy jktdh; fo|ky;ksa esa iz;ksx gsrq fu%'kqYd">
      <formula>NOT(ISERROR(SEARCH("dsoy jktdh; fo|ky;ksa esa iz;ksx gsrq fu%'kqYd",Q924)))</formula>
    </cfRule>
    <cfRule type="containsText" dxfId="24919" priority="4543" stopIfTrue="1" operator="containsText" text="dsoy jktdh; fo|ky;ksa esa iz;ksx gsrq fu%'kqYd">
      <formula>NOT(ISERROR(SEARCH("dsoy jktdh; fo|ky;ksa esa iz;ksx gsrq fu%'kqYd",Q924)))</formula>
    </cfRule>
    <cfRule type="containsText" dxfId="24918" priority="4544" stopIfTrue="1" operator="containsText" text="dsoy jktdh; fo|ky;ksa esa iz;ksx gsrq fu%'kqYd">
      <formula>NOT(ISERROR(SEARCH("dsoy jktdh; fo|ky;ksa esa iz;ksx gsrq fu%'kqYd",Q924)))</formula>
    </cfRule>
    <cfRule type="containsText" dxfId="24917" priority="4545" stopIfTrue="1" operator="containsText" text="f'k{kk foHkkx jktLFkku">
      <formula>NOT(ISERROR(SEARCH("f'k{kk foHkkx jktLFkku",Q924)))</formula>
    </cfRule>
    <cfRule type="containsText" dxfId="24916" priority="4546" stopIfTrue="1" operator="containsText" text="iw.kkZad">
      <formula>NOT(ISERROR(SEARCH("iw.kkZad",Q924)))</formula>
    </cfRule>
  </conditionalFormatting>
  <conditionalFormatting sqref="S924 S953 S982 S1011 S1040 S1069 S1098 S1127 S1156">
    <cfRule type="cellIs" dxfId="24915" priority="4541" stopIfTrue="1" operator="equal">
      <formula>0</formula>
    </cfRule>
  </conditionalFormatting>
  <conditionalFormatting sqref="S924 S953 S982 S1011 S1040 S1069 S1098 S1127 S1156">
    <cfRule type="containsText" dxfId="24914" priority="4536" stopIfTrue="1" operator="containsText" text="dsoy jktdh; fo|ky;ksa esa iz;ksx gsrq fu%'kqYd">
      <formula>NOT(ISERROR(SEARCH("dsoy jktdh; fo|ky;ksa esa iz;ksx gsrq fu%'kqYd",S924)))</formula>
    </cfRule>
    <cfRule type="containsText" dxfId="24913" priority="4537" stopIfTrue="1" operator="containsText" text="dsoy jktdh; fo|ky;ksa esa iz;ksx gsrq fu%'kqYd">
      <formula>NOT(ISERROR(SEARCH("dsoy jktdh; fo|ky;ksa esa iz;ksx gsrq fu%'kqYd",S924)))</formula>
    </cfRule>
    <cfRule type="containsText" dxfId="24912" priority="4538" stopIfTrue="1" operator="containsText" text="dsoy jktdh; fo|ky;ksa esa iz;ksx gsrq fu%'kqYd">
      <formula>NOT(ISERROR(SEARCH("dsoy jktdh; fo|ky;ksa esa iz;ksx gsrq fu%'kqYd",S924)))</formula>
    </cfRule>
    <cfRule type="containsText" dxfId="24911" priority="4539" stopIfTrue="1" operator="containsText" text="f'k{kk foHkkx jktLFkku">
      <formula>NOT(ISERROR(SEARCH("f'k{kk foHkkx jktLFkku",S924)))</formula>
    </cfRule>
    <cfRule type="containsText" dxfId="24910" priority="4540" stopIfTrue="1" operator="containsText" text="iw.kkZad">
      <formula>NOT(ISERROR(SEARCH("iw.kkZad",S924)))</formula>
    </cfRule>
  </conditionalFormatting>
  <conditionalFormatting sqref="U924 U953 U982 U1011 U1040 U1069 U1098 U1127 U1156">
    <cfRule type="cellIs" dxfId="24909" priority="4535" stopIfTrue="1" operator="equal">
      <formula>0</formula>
    </cfRule>
  </conditionalFormatting>
  <conditionalFormatting sqref="U924 U953 U982 U1011 U1040 U1069 U1098 U1127 U1156">
    <cfRule type="containsText" dxfId="24908" priority="4530" stopIfTrue="1" operator="containsText" text="dsoy jktdh; fo|ky;ksa esa iz;ksx gsrq fu%'kqYd">
      <formula>NOT(ISERROR(SEARCH("dsoy jktdh; fo|ky;ksa esa iz;ksx gsrq fu%'kqYd",U924)))</formula>
    </cfRule>
    <cfRule type="containsText" dxfId="24907" priority="4531" stopIfTrue="1" operator="containsText" text="dsoy jktdh; fo|ky;ksa esa iz;ksx gsrq fu%'kqYd">
      <formula>NOT(ISERROR(SEARCH("dsoy jktdh; fo|ky;ksa esa iz;ksx gsrq fu%'kqYd",U924)))</formula>
    </cfRule>
    <cfRule type="containsText" dxfId="24906" priority="4532" stopIfTrue="1" operator="containsText" text="dsoy jktdh; fo|ky;ksa esa iz;ksx gsrq fu%'kqYd">
      <formula>NOT(ISERROR(SEARCH("dsoy jktdh; fo|ky;ksa esa iz;ksx gsrq fu%'kqYd",U924)))</formula>
    </cfRule>
    <cfRule type="containsText" dxfId="24905" priority="4533" stopIfTrue="1" operator="containsText" text="f'k{kk foHkkx jktLFkku">
      <formula>NOT(ISERROR(SEARCH("f'k{kk foHkkx jktLFkku",U924)))</formula>
    </cfRule>
    <cfRule type="containsText" dxfId="24904" priority="4534" stopIfTrue="1" operator="containsText" text="iw.kkZad">
      <formula>NOT(ISERROR(SEARCH("iw.kkZad",U924)))</formula>
    </cfRule>
  </conditionalFormatting>
  <conditionalFormatting sqref="W924 W953 W982 W1011 W1040 W1069 W1098 W1127 W1156">
    <cfRule type="cellIs" dxfId="24903" priority="4529" stopIfTrue="1" operator="equal">
      <formula>0</formula>
    </cfRule>
  </conditionalFormatting>
  <conditionalFormatting sqref="W924 W953 W982 W1011 W1040 W1069 W1098 W1127 W1156">
    <cfRule type="containsText" dxfId="24902" priority="4524" stopIfTrue="1" operator="containsText" text="dsoy jktdh; fo|ky;ksa esa iz;ksx gsrq fu%'kqYd">
      <formula>NOT(ISERROR(SEARCH("dsoy jktdh; fo|ky;ksa esa iz;ksx gsrq fu%'kqYd",W924)))</formula>
    </cfRule>
    <cfRule type="containsText" dxfId="24901" priority="4525" stopIfTrue="1" operator="containsText" text="dsoy jktdh; fo|ky;ksa esa iz;ksx gsrq fu%'kqYd">
      <formula>NOT(ISERROR(SEARCH("dsoy jktdh; fo|ky;ksa esa iz;ksx gsrq fu%'kqYd",W924)))</formula>
    </cfRule>
    <cfRule type="containsText" dxfId="24900" priority="4526" stopIfTrue="1" operator="containsText" text="dsoy jktdh; fo|ky;ksa esa iz;ksx gsrq fu%'kqYd">
      <formula>NOT(ISERROR(SEARCH("dsoy jktdh; fo|ky;ksa esa iz;ksx gsrq fu%'kqYd",W924)))</formula>
    </cfRule>
    <cfRule type="containsText" dxfId="24899" priority="4527" stopIfTrue="1" operator="containsText" text="f'k{kk foHkkx jktLFkku">
      <formula>NOT(ISERROR(SEARCH("f'k{kk foHkkx jktLFkku",W924)))</formula>
    </cfRule>
    <cfRule type="containsText" dxfId="24898" priority="4528" stopIfTrue="1" operator="containsText" text="iw.kkZad">
      <formula>NOT(ISERROR(SEARCH("iw.kkZad",W924)))</formula>
    </cfRule>
  </conditionalFormatting>
  <conditionalFormatting sqref="P916 P945 P974 P1003 P1032 P1061 P1090 P1119 P1148">
    <cfRule type="cellIs" dxfId="24897" priority="4523" stopIfTrue="1" operator="equal">
      <formula>0</formula>
    </cfRule>
  </conditionalFormatting>
  <conditionalFormatting sqref="P916 P945 P974 P1003 P1032 P1061 P1090 P1119 P1148">
    <cfRule type="containsText" dxfId="24896" priority="4518" stopIfTrue="1" operator="containsText" text="dsoy jktdh; fo|ky;ksa esa iz;ksx gsrq fu%'kqYd">
      <formula>NOT(ISERROR(SEARCH("dsoy jktdh; fo|ky;ksa esa iz;ksx gsrq fu%'kqYd",P916)))</formula>
    </cfRule>
    <cfRule type="containsText" dxfId="24895" priority="4519" stopIfTrue="1" operator="containsText" text="dsoy jktdh; fo|ky;ksa esa iz;ksx gsrq fu%'kqYd">
      <formula>NOT(ISERROR(SEARCH("dsoy jktdh; fo|ky;ksa esa iz;ksx gsrq fu%'kqYd",P916)))</formula>
    </cfRule>
    <cfRule type="containsText" dxfId="24894" priority="4520" stopIfTrue="1" operator="containsText" text="dsoy jktdh; fo|ky;ksa esa iz;ksx gsrq fu%'kqYd">
      <formula>NOT(ISERROR(SEARCH("dsoy jktdh; fo|ky;ksa esa iz;ksx gsrq fu%'kqYd",P916)))</formula>
    </cfRule>
    <cfRule type="containsText" dxfId="24893" priority="4521" stopIfTrue="1" operator="containsText" text="f'k{kk foHkkx jktLFkku">
      <formula>NOT(ISERROR(SEARCH("f'k{kk foHkkx jktLFkku",P916)))</formula>
    </cfRule>
    <cfRule type="containsText" dxfId="24892" priority="4522" stopIfTrue="1" operator="containsText" text="iw.kkZad">
      <formula>NOT(ISERROR(SEARCH("iw.kkZad",P916)))</formula>
    </cfRule>
  </conditionalFormatting>
  <conditionalFormatting sqref="O915 O944 O973 O1002 O1031 O1060 O1089 O1118 O1147">
    <cfRule type="cellIs" dxfId="24891" priority="4517" stopIfTrue="1" operator="equal">
      <formula>0</formula>
    </cfRule>
  </conditionalFormatting>
  <conditionalFormatting sqref="O915 O944 O973 O1002 O1031 O1060 O1089 O1118 O1147">
    <cfRule type="containsText" dxfId="24890" priority="4512" stopIfTrue="1" operator="containsText" text="dsoy jktdh; fo|ky;ksa esa iz;ksx gsrq fu%'kqYd">
      <formula>NOT(ISERROR(SEARCH("dsoy jktdh; fo|ky;ksa esa iz;ksx gsrq fu%'kqYd",O915)))</formula>
    </cfRule>
    <cfRule type="containsText" dxfId="24889" priority="4513" stopIfTrue="1" operator="containsText" text="dsoy jktdh; fo|ky;ksa esa iz;ksx gsrq fu%'kqYd">
      <formula>NOT(ISERROR(SEARCH("dsoy jktdh; fo|ky;ksa esa iz;ksx gsrq fu%'kqYd",O915)))</formula>
    </cfRule>
    <cfRule type="containsText" dxfId="24888" priority="4514" stopIfTrue="1" operator="containsText" text="dsoy jktdh; fo|ky;ksa esa iz;ksx gsrq fu%'kqYd">
      <formula>NOT(ISERROR(SEARCH("dsoy jktdh; fo|ky;ksa esa iz;ksx gsrq fu%'kqYd",O915)))</formula>
    </cfRule>
    <cfRule type="containsText" dxfId="24887" priority="4515" stopIfTrue="1" operator="containsText" text="f'k{kk foHkkx jktLFkku">
      <formula>NOT(ISERROR(SEARCH("f'k{kk foHkkx jktLFkku",O915)))</formula>
    </cfRule>
    <cfRule type="containsText" dxfId="24886" priority="4516" stopIfTrue="1" operator="containsText" text="iw.kkZad">
      <formula>NOT(ISERROR(SEARCH("iw.kkZad",O915)))</formula>
    </cfRule>
  </conditionalFormatting>
  <conditionalFormatting sqref="Q911:S911 Q940:S940 Q969:S969 Q998:S998 Q1027:S1027 Q1056:S1056 Q1085:S1085 Q1114:S1114 Q1143:S1143">
    <cfRule type="cellIs" dxfId="24885" priority="4511" stopIfTrue="1" operator="equal">
      <formula>0</formula>
    </cfRule>
  </conditionalFormatting>
  <conditionalFormatting sqref="Q911:S911 Q940:S940 Q969:S969 Q998:S998 Q1027:S1027 Q1056:S1056 Q1085:S1085 Q1114:S1114 Q1143:S1143">
    <cfRule type="containsText" dxfId="24884" priority="4506" stopIfTrue="1" operator="containsText" text="dsoy jktdh; fo|ky;ksa esa iz;ksx gsrq fu%'kqYd">
      <formula>NOT(ISERROR(SEARCH("dsoy jktdh; fo|ky;ksa esa iz;ksx gsrq fu%'kqYd",Q911)))</formula>
    </cfRule>
    <cfRule type="containsText" dxfId="24883" priority="4507" stopIfTrue="1" operator="containsText" text="dsoy jktdh; fo|ky;ksa esa iz;ksx gsrq fu%'kqYd">
      <formula>NOT(ISERROR(SEARCH("dsoy jktdh; fo|ky;ksa esa iz;ksx gsrq fu%'kqYd",Q911)))</formula>
    </cfRule>
    <cfRule type="containsText" dxfId="24882" priority="4508" stopIfTrue="1" operator="containsText" text="dsoy jktdh; fo|ky;ksa esa iz;ksx gsrq fu%'kqYd">
      <formula>NOT(ISERROR(SEARCH("dsoy jktdh; fo|ky;ksa esa iz;ksx gsrq fu%'kqYd",Q911)))</formula>
    </cfRule>
    <cfRule type="containsText" dxfId="24881" priority="4509" stopIfTrue="1" operator="containsText" text="f'k{kk foHkkx jktLFkku">
      <formula>NOT(ISERROR(SEARCH("f'k{kk foHkkx jktLFkku",Q911)))</formula>
    </cfRule>
    <cfRule type="containsText" dxfId="24880" priority="4510" stopIfTrue="1" operator="containsText" text="iw.kkZad">
      <formula>NOT(ISERROR(SEARCH("iw.kkZad",Q911)))</formula>
    </cfRule>
  </conditionalFormatting>
  <conditionalFormatting sqref="Q911:S911 Q940:S940 Q969:S969 Q998:S998 Q1027:S1027 Q1056:S1056 Q1085:S1085 Q1114:S1114 Q1143:S1143">
    <cfRule type="cellIs" dxfId="24879" priority="4504" operator="equal">
      <formula>0</formula>
    </cfRule>
    <cfRule type="containsText" dxfId="24878" priority="4505" stopIfTrue="1" operator="containsText" text="false">
      <formula>NOT(ISERROR(SEARCH("false",Q911)))</formula>
    </cfRule>
  </conditionalFormatting>
  <conditionalFormatting sqref="Q911:S911 Q940:S940 Q969:S969 Q998:S998 Q1027:S1027 Q1056:S1056 Q1085:S1085 Q1114:S1114 Q1143:S1143">
    <cfRule type="containsText" dxfId="24877" priority="4503" stopIfTrue="1" operator="containsText" text="izk;ks-">
      <formula>NOT(ISERROR(SEARCH("izk;ks-",Q911)))</formula>
    </cfRule>
  </conditionalFormatting>
  <conditionalFormatting sqref="X918 X947 X976 X1005 X1034 X1063 X1092 X1121 X1150 Q918:S918 Q947:S947 Q976:S976 Q1005:S1005 Q1034:S1034 Q1063:S1063 Q1092:S1092 Q1121:S1121 Q1150:S1150 U918:V918 U947:V947 U976:V976 U1005:V1005 U1034:V1034 U1063:V1063 U1092:V1092 U1121:V1121 U1150:V1150">
    <cfRule type="cellIs" dxfId="24876" priority="4502" stopIfTrue="1" operator="equal">
      <formula>0</formula>
    </cfRule>
  </conditionalFormatting>
  <conditionalFormatting sqref="X918 X947 X976 X1005 X1034 X1063 X1092 X1121 X1150 Q918:S918 Q947:S947 Q976:S976 Q1005:S1005 Q1034:S1034 Q1063:S1063 Q1092:S1092 Q1121:S1121 Q1150:S1150 U918:V918 U947:V947 U976:V976 U1005:V1005 U1034:V1034 U1063:V1063 U1092:V1092 U1121:V1121 U1150:V1150">
    <cfRule type="containsText" dxfId="24875" priority="4497" stopIfTrue="1" operator="containsText" text="dsoy jktdh; fo|ky;ksa esa iz;ksx gsrq fu%'kqYd">
      <formula>NOT(ISERROR(SEARCH("dsoy jktdh; fo|ky;ksa esa iz;ksx gsrq fu%'kqYd",Q918)))</formula>
    </cfRule>
    <cfRule type="containsText" dxfId="24874" priority="4498" stopIfTrue="1" operator="containsText" text="dsoy jktdh; fo|ky;ksa esa iz;ksx gsrq fu%'kqYd">
      <formula>NOT(ISERROR(SEARCH("dsoy jktdh; fo|ky;ksa esa iz;ksx gsrq fu%'kqYd",Q918)))</formula>
    </cfRule>
    <cfRule type="containsText" dxfId="24873" priority="4499" stopIfTrue="1" operator="containsText" text="dsoy jktdh; fo|ky;ksa esa iz;ksx gsrq fu%'kqYd">
      <formula>NOT(ISERROR(SEARCH("dsoy jktdh; fo|ky;ksa esa iz;ksx gsrq fu%'kqYd",Q918)))</formula>
    </cfRule>
    <cfRule type="containsText" dxfId="24872" priority="4500" stopIfTrue="1" operator="containsText" text="f'k{kk foHkkx jktLFkku">
      <formula>NOT(ISERROR(SEARCH("f'k{kk foHkkx jktLFkku",Q918)))</formula>
    </cfRule>
    <cfRule type="containsText" dxfId="24871" priority="4501" stopIfTrue="1" operator="containsText" text="iw.kkZad">
      <formula>NOT(ISERROR(SEARCH("iw.kkZad",Q918)))</formula>
    </cfRule>
  </conditionalFormatting>
  <conditionalFormatting sqref="X918 X947 X976 X1005 X1034 X1063 X1092 X1121 X1150 Q918:S918 Q947:S947 Q976:S976 Q1005:S1005 Q1034:S1034 Q1063:S1063 Q1092:S1092 Q1121:S1121 Q1150:S1150 U918:V918 U947:V947 U976:V976 U1005:V1005 U1034:V1034 U1063:V1063 U1092:V1092 U1121:V1121 U1150:V1150">
    <cfRule type="cellIs" dxfId="24870" priority="4495" operator="equal">
      <formula>0</formula>
    </cfRule>
    <cfRule type="containsText" dxfId="24869" priority="4496" stopIfTrue="1" operator="containsText" text="false">
      <formula>NOT(ISERROR(SEARCH("false",Q918)))</formula>
    </cfRule>
  </conditionalFormatting>
  <conditionalFormatting sqref="X918 X947 X976 X1005 X1034 X1063 X1092 X1121 X1150 Q918:S918 Q947:S947 Q976:S976 Q1005:S1005 Q1034:S1034 Q1063:S1063 Q1092:S1092 Q1121:S1121 Q1150:S1150 U918:V918 U947:V947 U976:V976 U1005:V1005 U1034:V1034 U1063:V1063 U1092:V1092 U1121:V1121 U1150:V1150">
    <cfRule type="containsText" dxfId="24868" priority="4494" stopIfTrue="1" operator="containsText" text="izk;ks-">
      <formula>NOT(ISERROR(SEARCH("izk;ks-",Q918)))</formula>
    </cfRule>
  </conditionalFormatting>
  <conditionalFormatting sqref="Q915:S915 Q944:S944 Q973:S973 Q1002:S1002 Q1031:S1031 Q1060:S1060 Q1089:S1089 Q1118:S1118 Q1147:S1147">
    <cfRule type="cellIs" dxfId="24867" priority="4493" stopIfTrue="1" operator="equal">
      <formula>0</formula>
    </cfRule>
  </conditionalFormatting>
  <conditionalFormatting sqref="Q915:S915 Q944:S944 Q973:S973 Q1002:S1002 Q1031:S1031 Q1060:S1060 Q1089:S1089 Q1118:S1118 Q1147:S1147">
    <cfRule type="containsText" dxfId="24866" priority="4488" stopIfTrue="1" operator="containsText" text="dsoy jktdh; fo|ky;ksa esa iz;ksx gsrq fu%'kqYd">
      <formula>NOT(ISERROR(SEARCH("dsoy jktdh; fo|ky;ksa esa iz;ksx gsrq fu%'kqYd",Q915)))</formula>
    </cfRule>
    <cfRule type="containsText" dxfId="24865" priority="4489" stopIfTrue="1" operator="containsText" text="dsoy jktdh; fo|ky;ksa esa iz;ksx gsrq fu%'kqYd">
      <formula>NOT(ISERROR(SEARCH("dsoy jktdh; fo|ky;ksa esa iz;ksx gsrq fu%'kqYd",Q915)))</formula>
    </cfRule>
    <cfRule type="containsText" dxfId="24864" priority="4490" stopIfTrue="1" operator="containsText" text="dsoy jktdh; fo|ky;ksa esa iz;ksx gsrq fu%'kqYd">
      <formula>NOT(ISERROR(SEARCH("dsoy jktdh; fo|ky;ksa esa iz;ksx gsrq fu%'kqYd",Q915)))</formula>
    </cfRule>
    <cfRule type="containsText" dxfId="24863" priority="4491" stopIfTrue="1" operator="containsText" text="f'k{kk foHkkx jktLFkku">
      <formula>NOT(ISERROR(SEARCH("f'k{kk foHkkx jktLFkku",Q915)))</formula>
    </cfRule>
    <cfRule type="containsText" dxfId="24862" priority="4492" stopIfTrue="1" operator="containsText" text="iw.kkZad">
      <formula>NOT(ISERROR(SEARCH("iw.kkZad",Q915)))</formula>
    </cfRule>
  </conditionalFormatting>
  <conditionalFormatting sqref="Q915:S915 Q944:S944 Q973:S973 Q1002:S1002 Q1031:S1031 Q1060:S1060 Q1089:S1089 Q1118:S1118 Q1147:S1147">
    <cfRule type="cellIs" dxfId="24861" priority="4486" operator="equal">
      <formula>0</formula>
    </cfRule>
    <cfRule type="containsText" dxfId="24860" priority="4487" stopIfTrue="1" operator="containsText" text="false">
      <formula>NOT(ISERROR(SEARCH("false",Q915)))</formula>
    </cfRule>
  </conditionalFormatting>
  <conditionalFormatting sqref="Q915:S915 Q944:S944 Q973:S973 Q1002:S1002 Q1031:S1031 Q1060:S1060 Q1089:S1089 Q1118:S1118 Q1147:S1147">
    <cfRule type="containsText" dxfId="24859" priority="4485" stopIfTrue="1" operator="containsText" text="izk;ks-">
      <formula>NOT(ISERROR(SEARCH("izk;ks-",Q915)))</formula>
    </cfRule>
  </conditionalFormatting>
  <conditionalFormatting sqref="Q925:Q928 Q954:Q957 Q983:Q986 Q1012:Q1015 Q1041:Q1044 Q1070:Q1073 Q1099:Q1102 Q1128:Q1131 Q1157:Q1160">
    <cfRule type="cellIs" dxfId="24858" priority="4484" stopIfTrue="1" operator="equal">
      <formula>0</formula>
    </cfRule>
  </conditionalFormatting>
  <conditionalFormatting sqref="Q925:Q928 Q954:Q957 Q983:Q986 Q1012:Q1015 Q1041:Q1044 Q1070:Q1073 Q1099:Q1102 Q1128:Q1131 Q1157:Q1160">
    <cfRule type="containsText" dxfId="24857" priority="4479" stopIfTrue="1" operator="containsText" text="dsoy jktdh; fo|ky;ksa esa iz;ksx gsrq fu%'kqYd">
      <formula>NOT(ISERROR(SEARCH("dsoy jktdh; fo|ky;ksa esa iz;ksx gsrq fu%'kqYd",Q925)))</formula>
    </cfRule>
    <cfRule type="containsText" dxfId="24856" priority="4480" stopIfTrue="1" operator="containsText" text="dsoy jktdh; fo|ky;ksa esa iz;ksx gsrq fu%'kqYd">
      <formula>NOT(ISERROR(SEARCH("dsoy jktdh; fo|ky;ksa esa iz;ksx gsrq fu%'kqYd",Q925)))</formula>
    </cfRule>
    <cfRule type="containsText" dxfId="24855" priority="4481" stopIfTrue="1" operator="containsText" text="dsoy jktdh; fo|ky;ksa esa iz;ksx gsrq fu%'kqYd">
      <formula>NOT(ISERROR(SEARCH("dsoy jktdh; fo|ky;ksa esa iz;ksx gsrq fu%'kqYd",Q925)))</formula>
    </cfRule>
    <cfRule type="containsText" dxfId="24854" priority="4482" stopIfTrue="1" operator="containsText" text="f'k{kk foHkkx jktLFkku">
      <formula>NOT(ISERROR(SEARCH("f'k{kk foHkkx jktLFkku",Q925)))</formula>
    </cfRule>
    <cfRule type="containsText" dxfId="24853" priority="4483" stopIfTrue="1" operator="containsText" text="iw.kkZad">
      <formula>NOT(ISERROR(SEARCH("iw.kkZad",Q925)))</formula>
    </cfRule>
  </conditionalFormatting>
  <conditionalFormatting sqref="S925:S928 S954:S957 S983:S986 S1012:S1015 S1041:S1044 S1070:S1073 S1099:S1102 S1128:S1131 S1157:S1160">
    <cfRule type="cellIs" dxfId="24852" priority="4478" stopIfTrue="1" operator="equal">
      <formula>0</formula>
    </cfRule>
  </conditionalFormatting>
  <conditionalFormatting sqref="S925:S928 S954:S957 S983:S986 S1012:S1015 S1041:S1044 S1070:S1073 S1099:S1102 S1128:S1131 S1157:S1160">
    <cfRule type="containsText" dxfId="24851" priority="4473" stopIfTrue="1" operator="containsText" text="dsoy jktdh; fo|ky;ksa esa iz;ksx gsrq fu%'kqYd">
      <formula>NOT(ISERROR(SEARCH("dsoy jktdh; fo|ky;ksa esa iz;ksx gsrq fu%'kqYd",S925)))</formula>
    </cfRule>
    <cfRule type="containsText" dxfId="24850" priority="4474" stopIfTrue="1" operator="containsText" text="dsoy jktdh; fo|ky;ksa esa iz;ksx gsrq fu%'kqYd">
      <formula>NOT(ISERROR(SEARCH("dsoy jktdh; fo|ky;ksa esa iz;ksx gsrq fu%'kqYd",S925)))</formula>
    </cfRule>
    <cfRule type="containsText" dxfId="24849" priority="4475" stopIfTrue="1" operator="containsText" text="dsoy jktdh; fo|ky;ksa esa iz;ksx gsrq fu%'kqYd">
      <formula>NOT(ISERROR(SEARCH("dsoy jktdh; fo|ky;ksa esa iz;ksx gsrq fu%'kqYd",S925)))</formula>
    </cfRule>
    <cfRule type="containsText" dxfId="24848" priority="4476" stopIfTrue="1" operator="containsText" text="f'k{kk foHkkx jktLFkku">
      <formula>NOT(ISERROR(SEARCH("f'k{kk foHkkx jktLFkku",S925)))</formula>
    </cfRule>
    <cfRule type="containsText" dxfId="24847" priority="4477" stopIfTrue="1" operator="containsText" text="iw.kkZad">
      <formula>NOT(ISERROR(SEARCH("iw.kkZad",S925)))</formula>
    </cfRule>
  </conditionalFormatting>
  <conditionalFormatting sqref="U925:U928 U954:U957 U983:U986 U1012:U1015 U1041:U1044 U1070:U1073 U1099:U1102 U1128:U1131 U1157:U1160">
    <cfRule type="cellIs" dxfId="24846" priority="4472" stopIfTrue="1" operator="equal">
      <formula>0</formula>
    </cfRule>
  </conditionalFormatting>
  <conditionalFormatting sqref="U925:U928 U954:U957 U983:U986 U1012:U1015 U1041:U1044 U1070:U1073 U1099:U1102 U1128:U1131 U1157:U1160">
    <cfRule type="containsText" dxfId="24845" priority="4467" stopIfTrue="1" operator="containsText" text="dsoy jktdh; fo|ky;ksa esa iz;ksx gsrq fu%'kqYd">
      <formula>NOT(ISERROR(SEARCH("dsoy jktdh; fo|ky;ksa esa iz;ksx gsrq fu%'kqYd",U925)))</formula>
    </cfRule>
    <cfRule type="containsText" dxfId="24844" priority="4468" stopIfTrue="1" operator="containsText" text="dsoy jktdh; fo|ky;ksa esa iz;ksx gsrq fu%'kqYd">
      <formula>NOT(ISERROR(SEARCH("dsoy jktdh; fo|ky;ksa esa iz;ksx gsrq fu%'kqYd",U925)))</formula>
    </cfRule>
    <cfRule type="containsText" dxfId="24843" priority="4469" stopIfTrue="1" operator="containsText" text="dsoy jktdh; fo|ky;ksa esa iz;ksx gsrq fu%'kqYd">
      <formula>NOT(ISERROR(SEARCH("dsoy jktdh; fo|ky;ksa esa iz;ksx gsrq fu%'kqYd",U925)))</formula>
    </cfRule>
    <cfRule type="containsText" dxfId="24842" priority="4470" stopIfTrue="1" operator="containsText" text="f'k{kk foHkkx jktLFkku">
      <formula>NOT(ISERROR(SEARCH("f'k{kk foHkkx jktLFkku",U925)))</formula>
    </cfRule>
    <cfRule type="containsText" dxfId="24841" priority="4471" stopIfTrue="1" operator="containsText" text="iw.kkZad">
      <formula>NOT(ISERROR(SEARCH("iw.kkZad",U925)))</formula>
    </cfRule>
  </conditionalFormatting>
  <conditionalFormatting sqref="W925:W928 W954:W957 W983:W986 W1012:W1015 W1041:W1044 W1070:W1073 W1099:W1102 W1128:W1131 W1157:W1160">
    <cfRule type="cellIs" dxfId="24840" priority="4466" stopIfTrue="1" operator="equal">
      <formula>0</formula>
    </cfRule>
  </conditionalFormatting>
  <conditionalFormatting sqref="W925:W928 W954:W957 W983:W986 W1012:W1015 W1041:W1044 W1070:W1073 W1099:W1102 W1128:W1131 W1157:W1160">
    <cfRule type="containsText" dxfId="24839" priority="4461" stopIfTrue="1" operator="containsText" text="dsoy jktdh; fo|ky;ksa esa iz;ksx gsrq fu%'kqYd">
      <formula>NOT(ISERROR(SEARCH("dsoy jktdh; fo|ky;ksa esa iz;ksx gsrq fu%'kqYd",W925)))</formula>
    </cfRule>
    <cfRule type="containsText" dxfId="24838" priority="4462" stopIfTrue="1" operator="containsText" text="dsoy jktdh; fo|ky;ksa esa iz;ksx gsrq fu%'kqYd">
      <formula>NOT(ISERROR(SEARCH("dsoy jktdh; fo|ky;ksa esa iz;ksx gsrq fu%'kqYd",W925)))</formula>
    </cfRule>
    <cfRule type="containsText" dxfId="24837" priority="4463" stopIfTrue="1" operator="containsText" text="dsoy jktdh; fo|ky;ksa esa iz;ksx gsrq fu%'kqYd">
      <formula>NOT(ISERROR(SEARCH("dsoy jktdh; fo|ky;ksa esa iz;ksx gsrq fu%'kqYd",W925)))</formula>
    </cfRule>
    <cfRule type="containsText" dxfId="24836" priority="4464" stopIfTrue="1" operator="containsText" text="f'k{kk foHkkx jktLFkku">
      <formula>NOT(ISERROR(SEARCH("f'k{kk foHkkx jktLFkku",W925)))</formula>
    </cfRule>
    <cfRule type="containsText" dxfId="24835" priority="4465" stopIfTrue="1" operator="containsText" text="iw.kkZad">
      <formula>NOT(ISERROR(SEARCH("iw.kkZad",W925)))</formula>
    </cfRule>
  </conditionalFormatting>
  <conditionalFormatting sqref="O926:P926 O955:P955 O984:P984 O1013:P1013 O1042:P1042 O1071:P1071 O1100:P1100 O1129:P1129 O1158:P1158">
    <cfRule type="cellIs" dxfId="24834" priority="4460" stopIfTrue="1" operator="equal">
      <formula>0</formula>
    </cfRule>
  </conditionalFormatting>
  <conditionalFormatting sqref="O926:P926 O955:P955 O984:P984 O1013:P1013 O1042:P1042 O1071:P1071 O1100:P1100 O1129:P1129 O1158:P1158">
    <cfRule type="containsText" dxfId="24833" priority="4455" stopIfTrue="1" operator="containsText" text="dsoy jktdh; fo|ky;ksa esa iz;ksx gsrq fu%'kqYd">
      <formula>NOT(ISERROR(SEARCH("dsoy jktdh; fo|ky;ksa esa iz;ksx gsrq fu%'kqYd",O926)))</formula>
    </cfRule>
    <cfRule type="containsText" dxfId="24832" priority="4456" stopIfTrue="1" operator="containsText" text="dsoy jktdh; fo|ky;ksa esa iz;ksx gsrq fu%'kqYd">
      <formula>NOT(ISERROR(SEARCH("dsoy jktdh; fo|ky;ksa esa iz;ksx gsrq fu%'kqYd",O926)))</formula>
    </cfRule>
    <cfRule type="containsText" dxfId="24831" priority="4457" stopIfTrue="1" operator="containsText" text="dsoy jktdh; fo|ky;ksa esa iz;ksx gsrq fu%'kqYd">
      <formula>NOT(ISERROR(SEARCH("dsoy jktdh; fo|ky;ksa esa iz;ksx gsrq fu%'kqYd",O926)))</formula>
    </cfRule>
    <cfRule type="containsText" dxfId="24830" priority="4458" stopIfTrue="1" operator="containsText" text="f'k{kk foHkkx jktLFkku">
      <formula>NOT(ISERROR(SEARCH("f'k{kk foHkkx jktLFkku",O926)))</formula>
    </cfRule>
    <cfRule type="containsText" dxfId="24829" priority="4459" stopIfTrue="1" operator="containsText" text="iw.kkZad">
      <formula>NOT(ISERROR(SEARCH("iw.kkZad",O926)))</formula>
    </cfRule>
  </conditionalFormatting>
  <conditionalFormatting sqref="G912:G914 G941:G943 G970:G972 G999:G1001 G1028:G1030 G1057:G1059 G1086:G1088 G1115:G1117 G1144:G1146">
    <cfRule type="expression" dxfId="24828" priority="4454">
      <formula>is(error)</formula>
    </cfRule>
  </conditionalFormatting>
  <conditionalFormatting sqref="G912:G914 G941:G943 G970:G972 G999:G1001 G1028:G1030 G1057:G1059 G1086:G1088 G1115:G1117 G1144:G1146">
    <cfRule type="cellIs" dxfId="24827" priority="4453" operator="equal">
      <formula>0</formula>
    </cfRule>
  </conditionalFormatting>
  <conditionalFormatting sqref="G912:G914 G941:G943 G970:G972 G999:G1001 G1028:G1030 G1057:G1059 G1086:G1088 G1115:G1117 G1144:G1146">
    <cfRule type="expression" dxfId="24826" priority="4452">
      <formula>ISERROR(G912)</formula>
    </cfRule>
  </conditionalFormatting>
  <conditionalFormatting sqref="K912:K914 K941:K943 K970:K972 K999:K1001 K1028:K1030 K1057:K1059 K1086:K1088 K1115:K1117 K1144:K1146">
    <cfRule type="expression" dxfId="24825" priority="4451">
      <formula>is(error)</formula>
    </cfRule>
  </conditionalFormatting>
  <conditionalFormatting sqref="K912:K914 K941:K943 K970:K972 K999:K1001 K1028:K1030 K1057:K1059 K1086:K1088 K1115:K1117 K1144:K1146">
    <cfRule type="cellIs" dxfId="24824" priority="4450" operator="equal">
      <formula>0</formula>
    </cfRule>
  </conditionalFormatting>
  <conditionalFormatting sqref="K912:K914 K941:K943 K970:K972 K999:K1001 K1028:K1030 K1057:K1059 K1086:K1088 K1115:K1117 K1144:K1146">
    <cfRule type="expression" dxfId="24823" priority="4449">
      <formula>ISERROR(K912)</formula>
    </cfRule>
  </conditionalFormatting>
  <conditionalFormatting sqref="G916 G945 G974 G1003 G1032 G1061 G1090 G1119 G1148">
    <cfRule type="expression" dxfId="24822" priority="4448">
      <formula>is(error)</formula>
    </cfRule>
  </conditionalFormatting>
  <conditionalFormatting sqref="G916 G945 G974 G1003 G1032 G1061 G1090 G1119 G1148">
    <cfRule type="cellIs" dxfId="24821" priority="4447" operator="equal">
      <formula>0</formula>
    </cfRule>
  </conditionalFormatting>
  <conditionalFormatting sqref="G916 G945 G974 G1003 G1032 G1061 G1090 G1119 G1148">
    <cfRule type="expression" dxfId="24820" priority="4446">
      <formula>ISERROR(G916)</formula>
    </cfRule>
  </conditionalFormatting>
  <conditionalFormatting sqref="K916 K945 K974 K1003 K1032 K1061 K1090 K1119 K1148">
    <cfRule type="expression" dxfId="24819" priority="4445">
      <formula>is(error)</formula>
    </cfRule>
  </conditionalFormatting>
  <conditionalFormatting sqref="K916 K945 K974 K1003 K1032 K1061 K1090 K1119 K1148">
    <cfRule type="cellIs" dxfId="24818" priority="4444" operator="equal">
      <formula>0</formula>
    </cfRule>
  </conditionalFormatting>
  <conditionalFormatting sqref="K916 K945 K974 K1003 K1032 K1061 K1090 K1119 K1148">
    <cfRule type="expression" dxfId="24817" priority="4443">
      <formula>ISERROR(K916)</formula>
    </cfRule>
  </conditionalFormatting>
  <conditionalFormatting sqref="X911 X940 X969 X998 X1027 X1056 X1085 X1114 X1143 U911:V911 U940:V940 U969:V969 U998:V998 U1027:V1027 U1056:V1056 U1085:V1085 U1114:V1114 U1143:V1143">
    <cfRule type="cellIs" dxfId="24816" priority="4442" stopIfTrue="1" operator="equal">
      <formula>0</formula>
    </cfRule>
  </conditionalFormatting>
  <conditionalFormatting sqref="X911 X940 X969 X998 X1027 X1056 X1085 X1114 X1143 U911:V911 U940:V940 U969:V969 U998:V998 U1027:V1027 U1056:V1056 U1085:V1085 U1114:V1114 U1143:V1143">
    <cfRule type="containsText" dxfId="24815" priority="4437" stopIfTrue="1" operator="containsText" text="dsoy jktdh; fo|ky;ksa esa iz;ksx gsrq fu%'kqYd">
      <formula>NOT(ISERROR(SEARCH("dsoy jktdh; fo|ky;ksa esa iz;ksx gsrq fu%'kqYd",U911)))</formula>
    </cfRule>
    <cfRule type="containsText" dxfId="24814" priority="4438" stopIfTrue="1" operator="containsText" text="dsoy jktdh; fo|ky;ksa esa iz;ksx gsrq fu%'kqYd">
      <formula>NOT(ISERROR(SEARCH("dsoy jktdh; fo|ky;ksa esa iz;ksx gsrq fu%'kqYd",U911)))</formula>
    </cfRule>
    <cfRule type="containsText" dxfId="24813" priority="4439" stopIfTrue="1" operator="containsText" text="dsoy jktdh; fo|ky;ksa esa iz;ksx gsrq fu%'kqYd">
      <formula>NOT(ISERROR(SEARCH("dsoy jktdh; fo|ky;ksa esa iz;ksx gsrq fu%'kqYd",U911)))</formula>
    </cfRule>
    <cfRule type="containsText" dxfId="24812" priority="4440" stopIfTrue="1" operator="containsText" text="f'k{kk foHkkx jktLFkku">
      <formula>NOT(ISERROR(SEARCH("f'k{kk foHkkx jktLFkku",U911)))</formula>
    </cfRule>
    <cfRule type="containsText" dxfId="24811" priority="4441" stopIfTrue="1" operator="containsText" text="iw.kkZad">
      <formula>NOT(ISERROR(SEARCH("iw.kkZad",U911)))</formula>
    </cfRule>
  </conditionalFormatting>
  <conditionalFormatting sqref="X911 X940 X969 X998 X1027 X1056 X1085 X1114 X1143 U911:V911 U940:V940 U969:V969 U998:V998 U1027:V1027 U1056:V1056 U1085:V1085 U1114:V1114 U1143:V1143">
    <cfRule type="cellIs" dxfId="24810" priority="4435" operator="equal">
      <formula>0</formula>
    </cfRule>
    <cfRule type="containsText" dxfId="24809" priority="4436" stopIfTrue="1" operator="containsText" text="false">
      <formula>NOT(ISERROR(SEARCH("false",U911)))</formula>
    </cfRule>
  </conditionalFormatting>
  <conditionalFormatting sqref="X911 X940 X969 X998 X1027 X1056 X1085 X1114 X1143 U911:V911 U940:V940 U969:V969 U998:V998 U1027:V1027 U1056:V1056 U1085:V1085 U1114:V1114 U1143:V1143">
    <cfRule type="containsText" dxfId="24808" priority="4434" stopIfTrue="1" operator="containsText" text="izk;ks-">
      <formula>NOT(ISERROR(SEARCH("izk;ks-",U911)))</formula>
    </cfRule>
  </conditionalFormatting>
  <conditionalFormatting sqref="X915 X944 X973 X1002 X1031 X1060 X1089 X1118 X1147 U915:V915 U944:V944 U973:V973 U1002:V1002 U1031:V1031 U1060:V1060 U1089:V1089 U1118:V1118 U1147:V1147">
    <cfRule type="cellIs" dxfId="24807" priority="4433" stopIfTrue="1" operator="equal">
      <formula>0</formula>
    </cfRule>
  </conditionalFormatting>
  <conditionalFormatting sqref="X915 X944 X973 X1002 X1031 X1060 X1089 X1118 X1147 U915:V915 U944:V944 U973:V973 U1002:V1002 U1031:V1031 U1060:V1060 U1089:V1089 U1118:V1118 U1147:V1147">
    <cfRule type="containsText" dxfId="24806" priority="4428" stopIfTrue="1" operator="containsText" text="dsoy jktdh; fo|ky;ksa esa iz;ksx gsrq fu%'kqYd">
      <formula>NOT(ISERROR(SEARCH("dsoy jktdh; fo|ky;ksa esa iz;ksx gsrq fu%'kqYd",U915)))</formula>
    </cfRule>
    <cfRule type="containsText" dxfId="24805" priority="4429" stopIfTrue="1" operator="containsText" text="dsoy jktdh; fo|ky;ksa esa iz;ksx gsrq fu%'kqYd">
      <formula>NOT(ISERROR(SEARCH("dsoy jktdh; fo|ky;ksa esa iz;ksx gsrq fu%'kqYd",U915)))</formula>
    </cfRule>
    <cfRule type="containsText" dxfId="24804" priority="4430" stopIfTrue="1" operator="containsText" text="dsoy jktdh; fo|ky;ksa esa iz;ksx gsrq fu%'kqYd">
      <formula>NOT(ISERROR(SEARCH("dsoy jktdh; fo|ky;ksa esa iz;ksx gsrq fu%'kqYd",U915)))</formula>
    </cfRule>
    <cfRule type="containsText" dxfId="24803" priority="4431" stopIfTrue="1" operator="containsText" text="f'k{kk foHkkx jktLFkku">
      <formula>NOT(ISERROR(SEARCH("f'k{kk foHkkx jktLFkku",U915)))</formula>
    </cfRule>
    <cfRule type="containsText" dxfId="24802" priority="4432" stopIfTrue="1" operator="containsText" text="iw.kkZad">
      <formula>NOT(ISERROR(SEARCH("iw.kkZad",U915)))</formula>
    </cfRule>
  </conditionalFormatting>
  <conditionalFormatting sqref="X915 X944 X973 X1002 X1031 X1060 X1089 X1118 X1147 U915:V915 U944:V944 U973:V973 U1002:V1002 U1031:V1031 U1060:V1060 U1089:V1089 U1118:V1118 U1147:V1147">
    <cfRule type="cellIs" dxfId="24801" priority="4426" operator="equal">
      <formula>0</formula>
    </cfRule>
    <cfRule type="containsText" dxfId="24800" priority="4427" stopIfTrue="1" operator="containsText" text="false">
      <formula>NOT(ISERROR(SEARCH("false",U915)))</formula>
    </cfRule>
  </conditionalFormatting>
  <conditionalFormatting sqref="X915 X944 X973 X1002 X1031 X1060 X1089 X1118 X1147 U915:V915 U944:V944 U973:V973 U1002:V1002 U1031:V1031 U1060:V1060 U1089:V1089 U1118:V1118 U1147:V1147">
    <cfRule type="containsText" dxfId="24799" priority="4425" stopIfTrue="1" operator="containsText" text="izk;ks-">
      <formula>NOT(ISERROR(SEARCH("izk;ks-",U915)))</formula>
    </cfRule>
  </conditionalFormatting>
  <conditionalFormatting sqref="T912:T914 T941:T943 T970:T972 T999:T1001 T1028:T1030 T1057:T1059 T1086:T1088 T1115:T1117 T1144:T1146">
    <cfRule type="expression" dxfId="24798" priority="4424">
      <formula>is(error)</formula>
    </cfRule>
  </conditionalFormatting>
  <conditionalFormatting sqref="T912:T914 T941:T943 T970:T972 T999:T1001 T1028:T1030 T1057:T1059 T1086:T1088 T1115:T1117 T1144:T1146">
    <cfRule type="cellIs" dxfId="24797" priority="4423" operator="equal">
      <formula>0</formula>
    </cfRule>
  </conditionalFormatting>
  <conditionalFormatting sqref="T912:T914 T941:T943 T970:T972 T999:T1001 T1028:T1030 T1057:T1059 T1086:T1088 T1115:T1117 T1144:T1146">
    <cfRule type="expression" dxfId="24796" priority="4422">
      <formula>ISERROR(T912)</formula>
    </cfRule>
  </conditionalFormatting>
  <conditionalFormatting sqref="X912:X914 X941:X943 X970:X972 X999:X1001 X1028:X1030 X1057:X1059 X1086:X1088 X1115:X1117 X1144:X1146">
    <cfRule type="expression" dxfId="24795" priority="4421">
      <formula>is(error)</formula>
    </cfRule>
  </conditionalFormatting>
  <conditionalFormatting sqref="X912:X914 X941:X943 X970:X972 X999:X1001 X1028:X1030 X1057:X1059 X1086:X1088 X1115:X1117 X1144:X1146">
    <cfRule type="cellIs" dxfId="24794" priority="4420" operator="equal">
      <formula>0</formula>
    </cfRule>
  </conditionalFormatting>
  <conditionalFormatting sqref="X912:X914 X941:X943 X970:X972 X999:X1001 X1028:X1030 X1057:X1059 X1086:X1088 X1115:X1117 X1144:X1146">
    <cfRule type="expression" dxfId="24793" priority="4419">
      <formula>ISERROR(X912)</formula>
    </cfRule>
  </conditionalFormatting>
  <conditionalFormatting sqref="T916 T945 T974 T1003 T1032 T1061 T1090 T1119 T1148">
    <cfRule type="expression" dxfId="24792" priority="4418">
      <formula>is(error)</formula>
    </cfRule>
  </conditionalFormatting>
  <conditionalFormatting sqref="T916 T945 T974 T1003 T1032 T1061 T1090 T1119 T1148">
    <cfRule type="cellIs" dxfId="24791" priority="4417" operator="equal">
      <formula>0</formula>
    </cfRule>
  </conditionalFormatting>
  <conditionalFormatting sqref="T916 T945 T974 T1003 T1032 T1061 T1090 T1119 T1148">
    <cfRule type="expression" dxfId="24790" priority="4416">
      <formula>ISERROR(T916)</formula>
    </cfRule>
  </conditionalFormatting>
  <conditionalFormatting sqref="X916 X945 X974 X1003 X1032 X1061 X1090 X1119 X1148">
    <cfRule type="expression" dxfId="24789" priority="4415">
      <formula>is(error)</formula>
    </cfRule>
  </conditionalFormatting>
  <conditionalFormatting sqref="X916 X945 X974 X1003 X1032 X1061 X1090 X1119 X1148">
    <cfRule type="cellIs" dxfId="24788" priority="4414" operator="equal">
      <formula>0</formula>
    </cfRule>
  </conditionalFormatting>
  <conditionalFormatting sqref="X916 X945 X974 X1003 X1032 X1061 X1090 X1119 X1148">
    <cfRule type="expression" dxfId="24787" priority="4413">
      <formula>ISERROR(X916)</formula>
    </cfRule>
  </conditionalFormatting>
  <conditionalFormatting sqref="F1168 K1170 C1166:C1170 B1183:D1183 F1183 H1183 B1164:B1171 B1184:C1185 B1173:C1175 A1161:A1162">
    <cfRule type="cellIs" dxfId="24786" priority="4412" stopIfTrue="1" operator="equal">
      <formula>0</formula>
    </cfRule>
  </conditionalFormatting>
  <conditionalFormatting sqref="F1168 K1170 C1166:C1170 B1183:D1183 F1183 H1183 B1164:B1171 B1184:C1185 B1173:C1175 A1161:A1162">
    <cfRule type="containsText" dxfId="24785" priority="4407" stopIfTrue="1" operator="containsText" text="dsoy jktdh; fo|ky;ksa esa iz;ksx gsrq fu%'kqYd">
      <formula>NOT(ISERROR(SEARCH("dsoy jktdh; fo|ky;ksa esa iz;ksx gsrq fu%'kqYd",A1161)))</formula>
    </cfRule>
    <cfRule type="containsText" dxfId="24784" priority="4408" stopIfTrue="1" operator="containsText" text="dsoy jktdh; fo|ky;ksa esa iz;ksx gsrq fu%'kqYd">
      <formula>NOT(ISERROR(SEARCH("dsoy jktdh; fo|ky;ksa esa iz;ksx gsrq fu%'kqYd",A1161)))</formula>
    </cfRule>
    <cfRule type="containsText" dxfId="24783" priority="4409" stopIfTrue="1" operator="containsText" text="dsoy jktdh; fo|ky;ksa esa iz;ksx gsrq fu%'kqYd">
      <formula>NOT(ISERROR(SEARCH("dsoy jktdh; fo|ky;ksa esa iz;ksx gsrq fu%'kqYd",A1161)))</formula>
    </cfRule>
    <cfRule type="containsText" dxfId="24782" priority="4410" stopIfTrue="1" operator="containsText" text="f'k{kk foHkkx jktLFkku">
      <formula>NOT(ISERROR(SEARCH("f'k{kk foHkkx jktLFkku",A1161)))</formula>
    </cfRule>
    <cfRule type="containsText" dxfId="24781" priority="4411" stopIfTrue="1" operator="containsText" text="iw.kkZad">
      <formula>NOT(ISERROR(SEARCH("iw.kkZad",A1161)))</formula>
    </cfRule>
  </conditionalFormatting>
  <conditionalFormatting sqref="B1170:C1170">
    <cfRule type="cellIs" dxfId="24780" priority="4405" operator="equal">
      <formula>0</formula>
    </cfRule>
    <cfRule type="containsText" dxfId="24779" priority="4406" stopIfTrue="1" operator="containsText" text="false">
      <formula>NOT(ISERROR(SEARCH("false",B1170)))</formula>
    </cfRule>
  </conditionalFormatting>
  <conditionalFormatting sqref="G1170">
    <cfRule type="cellIs" dxfId="24778" priority="4404" stopIfTrue="1" operator="equal">
      <formula>0</formula>
    </cfRule>
  </conditionalFormatting>
  <conditionalFormatting sqref="G1170">
    <cfRule type="containsText" dxfId="24777" priority="4399" stopIfTrue="1" operator="containsText" text="dsoy jktdh; fo|ky;ksa esa iz;ksx gsrq fu%'kqYd">
      <formula>NOT(ISERROR(SEARCH("dsoy jktdh; fo|ky;ksa esa iz;ksx gsrq fu%'kqYd",G1170)))</formula>
    </cfRule>
    <cfRule type="containsText" dxfId="24776" priority="4400" stopIfTrue="1" operator="containsText" text="dsoy jktdh; fo|ky;ksa esa iz;ksx gsrq fu%'kqYd">
      <formula>NOT(ISERROR(SEARCH("dsoy jktdh; fo|ky;ksa esa iz;ksx gsrq fu%'kqYd",G1170)))</formula>
    </cfRule>
    <cfRule type="containsText" dxfId="24775" priority="4401" stopIfTrue="1" operator="containsText" text="dsoy jktdh; fo|ky;ksa esa iz;ksx gsrq fu%'kqYd">
      <formula>NOT(ISERROR(SEARCH("dsoy jktdh; fo|ky;ksa esa iz;ksx gsrq fu%'kqYd",G1170)))</formula>
    </cfRule>
    <cfRule type="containsText" dxfId="24774" priority="4402" stopIfTrue="1" operator="containsText" text="f'k{kk foHkkx jktLFkku">
      <formula>NOT(ISERROR(SEARCH("f'k{kk foHkkx jktLFkku",G1170)))</formula>
    </cfRule>
    <cfRule type="containsText" dxfId="24773" priority="4403" stopIfTrue="1" operator="containsText" text="iw.kkZad">
      <formula>NOT(ISERROR(SEARCH("iw.kkZad",G1170)))</formula>
    </cfRule>
  </conditionalFormatting>
  <conditionalFormatting sqref="G1170">
    <cfRule type="cellIs" dxfId="24772" priority="4397" operator="equal">
      <formula>0</formula>
    </cfRule>
    <cfRule type="containsText" dxfId="24771" priority="4398" stopIfTrue="1" operator="containsText" text="false">
      <formula>NOT(ISERROR(SEARCH("false",G1170)))</formula>
    </cfRule>
  </conditionalFormatting>
  <conditionalFormatting sqref="G1170">
    <cfRule type="containsText" dxfId="24770" priority="4396" stopIfTrue="1" operator="containsText" text="izk;ks-">
      <formula>NOT(ISERROR(SEARCH("izk;ks-",G1170)))</formula>
    </cfRule>
  </conditionalFormatting>
  <conditionalFormatting sqref="J1183">
    <cfRule type="cellIs" dxfId="24769" priority="4383" stopIfTrue="1" operator="equal">
      <formula>0</formula>
    </cfRule>
  </conditionalFormatting>
  <conditionalFormatting sqref="J1183">
    <cfRule type="containsText" dxfId="24768" priority="4378" stopIfTrue="1" operator="containsText" text="dsoy jktdh; fo|ky;ksa esa iz;ksx gsrq fu%'kqYd">
      <formula>NOT(ISERROR(SEARCH("dsoy jktdh; fo|ky;ksa esa iz;ksx gsrq fu%'kqYd",J1183)))</formula>
    </cfRule>
    <cfRule type="containsText" dxfId="24767" priority="4379" stopIfTrue="1" operator="containsText" text="dsoy jktdh; fo|ky;ksa esa iz;ksx gsrq fu%'kqYd">
      <formula>NOT(ISERROR(SEARCH("dsoy jktdh; fo|ky;ksa esa iz;ksx gsrq fu%'kqYd",J1183)))</formula>
    </cfRule>
    <cfRule type="containsText" dxfId="24766" priority="4380" stopIfTrue="1" operator="containsText" text="dsoy jktdh; fo|ky;ksa esa iz;ksx gsrq fu%'kqYd">
      <formula>NOT(ISERROR(SEARCH("dsoy jktdh; fo|ky;ksa esa iz;ksx gsrq fu%'kqYd",J1183)))</formula>
    </cfRule>
    <cfRule type="containsText" dxfId="24765" priority="4381" stopIfTrue="1" operator="containsText" text="f'k{kk foHkkx jktLFkku">
      <formula>NOT(ISERROR(SEARCH("f'k{kk foHkkx jktLFkku",J1183)))</formula>
    </cfRule>
    <cfRule type="containsText" dxfId="24764" priority="4382" stopIfTrue="1" operator="containsText" text="iw.kkZad">
      <formula>NOT(ISERROR(SEARCH("iw.kkZad",J1183)))</formula>
    </cfRule>
  </conditionalFormatting>
  <conditionalFormatting sqref="D1184">
    <cfRule type="cellIs" dxfId="24763" priority="4377" stopIfTrue="1" operator="equal">
      <formula>0</formula>
    </cfRule>
  </conditionalFormatting>
  <conditionalFormatting sqref="D1184">
    <cfRule type="containsText" dxfId="24762" priority="4372" stopIfTrue="1" operator="containsText" text="dsoy jktdh; fo|ky;ksa esa iz;ksx gsrq fu%'kqYd">
      <formula>NOT(ISERROR(SEARCH("dsoy jktdh; fo|ky;ksa esa iz;ksx gsrq fu%'kqYd",D1184)))</formula>
    </cfRule>
    <cfRule type="containsText" dxfId="24761" priority="4373" stopIfTrue="1" operator="containsText" text="dsoy jktdh; fo|ky;ksa esa iz;ksx gsrq fu%'kqYd">
      <formula>NOT(ISERROR(SEARCH("dsoy jktdh; fo|ky;ksa esa iz;ksx gsrq fu%'kqYd",D1184)))</formula>
    </cfRule>
    <cfRule type="containsText" dxfId="24760" priority="4374" stopIfTrue="1" operator="containsText" text="dsoy jktdh; fo|ky;ksa esa iz;ksx gsrq fu%'kqYd">
      <formula>NOT(ISERROR(SEARCH("dsoy jktdh; fo|ky;ksa esa iz;ksx gsrq fu%'kqYd",D1184)))</formula>
    </cfRule>
    <cfRule type="containsText" dxfId="24759" priority="4375" stopIfTrue="1" operator="containsText" text="f'k{kk foHkkx jktLFkku">
      <formula>NOT(ISERROR(SEARCH("f'k{kk foHkkx jktLFkku",D1184)))</formula>
    </cfRule>
    <cfRule type="containsText" dxfId="24758" priority="4376" stopIfTrue="1" operator="containsText" text="iw.kkZad">
      <formula>NOT(ISERROR(SEARCH("iw.kkZad",D1184)))</formula>
    </cfRule>
  </conditionalFormatting>
  <conditionalFormatting sqref="F1184">
    <cfRule type="cellIs" dxfId="24757" priority="4371" stopIfTrue="1" operator="equal">
      <formula>0</formula>
    </cfRule>
  </conditionalFormatting>
  <conditionalFormatting sqref="F1184">
    <cfRule type="containsText" dxfId="24756" priority="4366" stopIfTrue="1" operator="containsText" text="dsoy jktdh; fo|ky;ksa esa iz;ksx gsrq fu%'kqYd">
      <formula>NOT(ISERROR(SEARCH("dsoy jktdh; fo|ky;ksa esa iz;ksx gsrq fu%'kqYd",F1184)))</formula>
    </cfRule>
    <cfRule type="containsText" dxfId="24755" priority="4367" stopIfTrue="1" operator="containsText" text="dsoy jktdh; fo|ky;ksa esa iz;ksx gsrq fu%'kqYd">
      <formula>NOT(ISERROR(SEARCH("dsoy jktdh; fo|ky;ksa esa iz;ksx gsrq fu%'kqYd",F1184)))</formula>
    </cfRule>
    <cfRule type="containsText" dxfId="24754" priority="4368" stopIfTrue="1" operator="containsText" text="dsoy jktdh; fo|ky;ksa esa iz;ksx gsrq fu%'kqYd">
      <formula>NOT(ISERROR(SEARCH("dsoy jktdh; fo|ky;ksa esa iz;ksx gsrq fu%'kqYd",F1184)))</formula>
    </cfRule>
    <cfRule type="containsText" dxfId="24753" priority="4369" stopIfTrue="1" operator="containsText" text="f'k{kk foHkkx jktLFkku">
      <formula>NOT(ISERROR(SEARCH("f'k{kk foHkkx jktLFkku",F1184)))</formula>
    </cfRule>
    <cfRule type="containsText" dxfId="24752" priority="4370" stopIfTrue="1" operator="containsText" text="iw.kkZad">
      <formula>NOT(ISERROR(SEARCH("iw.kkZad",F1184)))</formula>
    </cfRule>
  </conditionalFormatting>
  <conditionalFormatting sqref="H1184">
    <cfRule type="cellIs" dxfId="24751" priority="4365" stopIfTrue="1" operator="equal">
      <formula>0</formula>
    </cfRule>
  </conditionalFormatting>
  <conditionalFormatting sqref="H1184">
    <cfRule type="containsText" dxfId="24750" priority="4360" stopIfTrue="1" operator="containsText" text="dsoy jktdh; fo|ky;ksa esa iz;ksx gsrq fu%'kqYd">
      <formula>NOT(ISERROR(SEARCH("dsoy jktdh; fo|ky;ksa esa iz;ksx gsrq fu%'kqYd",H1184)))</formula>
    </cfRule>
    <cfRule type="containsText" dxfId="24749" priority="4361" stopIfTrue="1" operator="containsText" text="dsoy jktdh; fo|ky;ksa esa iz;ksx gsrq fu%'kqYd">
      <formula>NOT(ISERROR(SEARCH("dsoy jktdh; fo|ky;ksa esa iz;ksx gsrq fu%'kqYd",H1184)))</formula>
    </cfRule>
    <cfRule type="containsText" dxfId="24748" priority="4362" stopIfTrue="1" operator="containsText" text="dsoy jktdh; fo|ky;ksa esa iz;ksx gsrq fu%'kqYd">
      <formula>NOT(ISERROR(SEARCH("dsoy jktdh; fo|ky;ksa esa iz;ksx gsrq fu%'kqYd",H1184)))</formula>
    </cfRule>
    <cfRule type="containsText" dxfId="24747" priority="4363" stopIfTrue="1" operator="containsText" text="f'k{kk foHkkx jktLFkku">
      <formula>NOT(ISERROR(SEARCH("f'k{kk foHkkx jktLFkku",H1184)))</formula>
    </cfRule>
    <cfRule type="containsText" dxfId="24746" priority="4364" stopIfTrue="1" operator="containsText" text="iw.kkZad">
      <formula>NOT(ISERROR(SEARCH("iw.kkZad",H1184)))</formula>
    </cfRule>
  </conditionalFormatting>
  <conditionalFormatting sqref="J1184">
    <cfRule type="cellIs" dxfId="24745" priority="4359" stopIfTrue="1" operator="equal">
      <formula>0</formula>
    </cfRule>
  </conditionalFormatting>
  <conditionalFormatting sqref="J1184">
    <cfRule type="containsText" dxfId="24744" priority="4354" stopIfTrue="1" operator="containsText" text="dsoy jktdh; fo|ky;ksa esa iz;ksx gsrq fu%'kqYd">
      <formula>NOT(ISERROR(SEARCH("dsoy jktdh; fo|ky;ksa esa iz;ksx gsrq fu%'kqYd",J1184)))</formula>
    </cfRule>
    <cfRule type="containsText" dxfId="24743" priority="4355" stopIfTrue="1" operator="containsText" text="dsoy jktdh; fo|ky;ksa esa iz;ksx gsrq fu%'kqYd">
      <formula>NOT(ISERROR(SEARCH("dsoy jktdh; fo|ky;ksa esa iz;ksx gsrq fu%'kqYd",J1184)))</formula>
    </cfRule>
    <cfRule type="containsText" dxfId="24742" priority="4356" stopIfTrue="1" operator="containsText" text="dsoy jktdh; fo|ky;ksa esa iz;ksx gsrq fu%'kqYd">
      <formula>NOT(ISERROR(SEARCH("dsoy jktdh; fo|ky;ksa esa iz;ksx gsrq fu%'kqYd",J1184)))</formula>
    </cfRule>
    <cfRule type="containsText" dxfId="24741" priority="4357" stopIfTrue="1" operator="containsText" text="f'k{kk foHkkx jktLFkku">
      <formula>NOT(ISERROR(SEARCH("f'k{kk foHkkx jktLFkku",J1184)))</formula>
    </cfRule>
    <cfRule type="containsText" dxfId="24740" priority="4358" stopIfTrue="1" operator="containsText" text="iw.kkZad">
      <formula>NOT(ISERROR(SEARCH("iw.kkZad",J1184)))</formula>
    </cfRule>
  </conditionalFormatting>
  <conditionalFormatting sqref="D1185">
    <cfRule type="cellIs" dxfId="24739" priority="4353" stopIfTrue="1" operator="equal">
      <formula>0</formula>
    </cfRule>
  </conditionalFormatting>
  <conditionalFormatting sqref="D1185">
    <cfRule type="containsText" dxfId="24738" priority="4348" stopIfTrue="1" operator="containsText" text="dsoy jktdh; fo|ky;ksa esa iz;ksx gsrq fu%'kqYd">
      <formula>NOT(ISERROR(SEARCH("dsoy jktdh; fo|ky;ksa esa iz;ksx gsrq fu%'kqYd",D1185)))</formula>
    </cfRule>
    <cfRule type="containsText" dxfId="24737" priority="4349" stopIfTrue="1" operator="containsText" text="dsoy jktdh; fo|ky;ksa esa iz;ksx gsrq fu%'kqYd">
      <formula>NOT(ISERROR(SEARCH("dsoy jktdh; fo|ky;ksa esa iz;ksx gsrq fu%'kqYd",D1185)))</formula>
    </cfRule>
    <cfRule type="containsText" dxfId="24736" priority="4350" stopIfTrue="1" operator="containsText" text="dsoy jktdh; fo|ky;ksa esa iz;ksx gsrq fu%'kqYd">
      <formula>NOT(ISERROR(SEARCH("dsoy jktdh; fo|ky;ksa esa iz;ksx gsrq fu%'kqYd",D1185)))</formula>
    </cfRule>
    <cfRule type="containsText" dxfId="24735" priority="4351" stopIfTrue="1" operator="containsText" text="f'k{kk foHkkx jktLFkku">
      <formula>NOT(ISERROR(SEARCH("f'k{kk foHkkx jktLFkku",D1185)))</formula>
    </cfRule>
    <cfRule type="containsText" dxfId="24734" priority="4352" stopIfTrue="1" operator="containsText" text="iw.kkZad">
      <formula>NOT(ISERROR(SEARCH("iw.kkZad",D1185)))</formula>
    </cfRule>
  </conditionalFormatting>
  <conditionalFormatting sqref="F1185">
    <cfRule type="cellIs" dxfId="24733" priority="4347" stopIfTrue="1" operator="equal">
      <formula>0</formula>
    </cfRule>
  </conditionalFormatting>
  <conditionalFormatting sqref="F1185">
    <cfRule type="containsText" dxfId="24732" priority="4342" stopIfTrue="1" operator="containsText" text="dsoy jktdh; fo|ky;ksa esa iz;ksx gsrq fu%'kqYd">
      <formula>NOT(ISERROR(SEARCH("dsoy jktdh; fo|ky;ksa esa iz;ksx gsrq fu%'kqYd",F1185)))</formula>
    </cfRule>
    <cfRule type="containsText" dxfId="24731" priority="4343" stopIfTrue="1" operator="containsText" text="dsoy jktdh; fo|ky;ksa esa iz;ksx gsrq fu%'kqYd">
      <formula>NOT(ISERROR(SEARCH("dsoy jktdh; fo|ky;ksa esa iz;ksx gsrq fu%'kqYd",F1185)))</formula>
    </cfRule>
    <cfRule type="containsText" dxfId="24730" priority="4344" stopIfTrue="1" operator="containsText" text="dsoy jktdh; fo|ky;ksa esa iz;ksx gsrq fu%'kqYd">
      <formula>NOT(ISERROR(SEARCH("dsoy jktdh; fo|ky;ksa esa iz;ksx gsrq fu%'kqYd",F1185)))</formula>
    </cfRule>
    <cfRule type="containsText" dxfId="24729" priority="4345" stopIfTrue="1" operator="containsText" text="f'k{kk foHkkx jktLFkku">
      <formula>NOT(ISERROR(SEARCH("f'k{kk foHkkx jktLFkku",F1185)))</formula>
    </cfRule>
    <cfRule type="containsText" dxfId="24728" priority="4346" stopIfTrue="1" operator="containsText" text="iw.kkZad">
      <formula>NOT(ISERROR(SEARCH("iw.kkZad",F1185)))</formula>
    </cfRule>
  </conditionalFormatting>
  <conditionalFormatting sqref="H1185">
    <cfRule type="cellIs" dxfId="24727" priority="4341" stopIfTrue="1" operator="equal">
      <formula>0</formula>
    </cfRule>
  </conditionalFormatting>
  <conditionalFormatting sqref="H1185">
    <cfRule type="containsText" dxfId="24726" priority="4336" stopIfTrue="1" operator="containsText" text="dsoy jktdh; fo|ky;ksa esa iz;ksx gsrq fu%'kqYd">
      <formula>NOT(ISERROR(SEARCH("dsoy jktdh; fo|ky;ksa esa iz;ksx gsrq fu%'kqYd",H1185)))</formula>
    </cfRule>
    <cfRule type="containsText" dxfId="24725" priority="4337" stopIfTrue="1" operator="containsText" text="dsoy jktdh; fo|ky;ksa esa iz;ksx gsrq fu%'kqYd">
      <formula>NOT(ISERROR(SEARCH("dsoy jktdh; fo|ky;ksa esa iz;ksx gsrq fu%'kqYd",H1185)))</formula>
    </cfRule>
    <cfRule type="containsText" dxfId="24724" priority="4338" stopIfTrue="1" operator="containsText" text="dsoy jktdh; fo|ky;ksa esa iz;ksx gsrq fu%'kqYd">
      <formula>NOT(ISERROR(SEARCH("dsoy jktdh; fo|ky;ksa esa iz;ksx gsrq fu%'kqYd",H1185)))</formula>
    </cfRule>
    <cfRule type="containsText" dxfId="24723" priority="4339" stopIfTrue="1" operator="containsText" text="f'k{kk foHkkx jktLFkku">
      <formula>NOT(ISERROR(SEARCH("f'k{kk foHkkx jktLFkku",H1185)))</formula>
    </cfRule>
    <cfRule type="containsText" dxfId="24722" priority="4340" stopIfTrue="1" operator="containsText" text="iw.kkZad">
      <formula>NOT(ISERROR(SEARCH("iw.kkZad",H1185)))</formula>
    </cfRule>
  </conditionalFormatting>
  <conditionalFormatting sqref="J1185">
    <cfRule type="cellIs" dxfId="24721" priority="4335" stopIfTrue="1" operator="equal">
      <formula>0</formula>
    </cfRule>
  </conditionalFormatting>
  <conditionalFormatting sqref="J1185">
    <cfRule type="containsText" dxfId="24720" priority="4330" stopIfTrue="1" operator="containsText" text="dsoy jktdh; fo|ky;ksa esa iz;ksx gsrq fu%'kqYd">
      <formula>NOT(ISERROR(SEARCH("dsoy jktdh; fo|ky;ksa esa iz;ksx gsrq fu%'kqYd",J1185)))</formula>
    </cfRule>
    <cfRule type="containsText" dxfId="24719" priority="4331" stopIfTrue="1" operator="containsText" text="dsoy jktdh; fo|ky;ksa esa iz;ksx gsrq fu%'kqYd">
      <formula>NOT(ISERROR(SEARCH("dsoy jktdh; fo|ky;ksa esa iz;ksx gsrq fu%'kqYd",J1185)))</formula>
    </cfRule>
    <cfRule type="containsText" dxfId="24718" priority="4332" stopIfTrue="1" operator="containsText" text="dsoy jktdh; fo|ky;ksa esa iz;ksx gsrq fu%'kqYd">
      <formula>NOT(ISERROR(SEARCH("dsoy jktdh; fo|ky;ksa esa iz;ksx gsrq fu%'kqYd",J1185)))</formula>
    </cfRule>
    <cfRule type="containsText" dxfId="24717" priority="4333" stopIfTrue="1" operator="containsText" text="f'k{kk foHkkx jktLFkku">
      <formula>NOT(ISERROR(SEARCH("f'k{kk foHkkx jktLFkku",J1185)))</formula>
    </cfRule>
    <cfRule type="containsText" dxfId="24716" priority="4334" stopIfTrue="1" operator="containsText" text="iw.kkZad">
      <formula>NOT(ISERROR(SEARCH("iw.kkZad",J1185)))</formula>
    </cfRule>
  </conditionalFormatting>
  <conditionalFormatting sqref="C1177">
    <cfRule type="cellIs" dxfId="24715" priority="4329" stopIfTrue="1" operator="equal">
      <formula>0</formula>
    </cfRule>
  </conditionalFormatting>
  <conditionalFormatting sqref="C1177">
    <cfRule type="containsText" dxfId="24714" priority="4324" stopIfTrue="1" operator="containsText" text="dsoy jktdh; fo|ky;ksa esa iz;ksx gsrq fu%'kqYd">
      <formula>NOT(ISERROR(SEARCH("dsoy jktdh; fo|ky;ksa esa iz;ksx gsrq fu%'kqYd",C1177)))</formula>
    </cfRule>
    <cfRule type="containsText" dxfId="24713" priority="4325" stopIfTrue="1" operator="containsText" text="dsoy jktdh; fo|ky;ksa esa iz;ksx gsrq fu%'kqYd">
      <formula>NOT(ISERROR(SEARCH("dsoy jktdh; fo|ky;ksa esa iz;ksx gsrq fu%'kqYd",C1177)))</formula>
    </cfRule>
    <cfRule type="containsText" dxfId="24712" priority="4326" stopIfTrue="1" operator="containsText" text="dsoy jktdh; fo|ky;ksa esa iz;ksx gsrq fu%'kqYd">
      <formula>NOT(ISERROR(SEARCH("dsoy jktdh; fo|ky;ksa esa iz;ksx gsrq fu%'kqYd",C1177)))</formula>
    </cfRule>
    <cfRule type="containsText" dxfId="24711" priority="4327" stopIfTrue="1" operator="containsText" text="f'k{kk foHkkx jktLFkku">
      <formula>NOT(ISERROR(SEARCH("f'k{kk foHkkx jktLFkku",C1177)))</formula>
    </cfRule>
    <cfRule type="containsText" dxfId="24710" priority="4328" stopIfTrue="1" operator="containsText" text="iw.kkZad">
      <formula>NOT(ISERROR(SEARCH("iw.kkZad",C1177)))</formula>
    </cfRule>
  </conditionalFormatting>
  <conditionalFormatting sqref="B1176">
    <cfRule type="cellIs" dxfId="24709" priority="4323" stopIfTrue="1" operator="equal">
      <formula>0</formula>
    </cfRule>
  </conditionalFormatting>
  <conditionalFormatting sqref="B1176">
    <cfRule type="containsText" dxfId="24708" priority="4318" stopIfTrue="1" operator="containsText" text="dsoy jktdh; fo|ky;ksa esa iz;ksx gsrq fu%'kqYd">
      <formula>NOT(ISERROR(SEARCH("dsoy jktdh; fo|ky;ksa esa iz;ksx gsrq fu%'kqYd",B1176)))</formula>
    </cfRule>
    <cfRule type="containsText" dxfId="24707" priority="4319" stopIfTrue="1" operator="containsText" text="dsoy jktdh; fo|ky;ksa esa iz;ksx gsrq fu%'kqYd">
      <formula>NOT(ISERROR(SEARCH("dsoy jktdh; fo|ky;ksa esa iz;ksx gsrq fu%'kqYd",B1176)))</formula>
    </cfRule>
    <cfRule type="containsText" dxfId="24706" priority="4320" stopIfTrue="1" operator="containsText" text="dsoy jktdh; fo|ky;ksa esa iz;ksx gsrq fu%'kqYd">
      <formula>NOT(ISERROR(SEARCH("dsoy jktdh; fo|ky;ksa esa iz;ksx gsrq fu%'kqYd",B1176)))</formula>
    </cfRule>
    <cfRule type="containsText" dxfId="24705" priority="4321" stopIfTrue="1" operator="containsText" text="f'k{kk foHkkx jktLFkku">
      <formula>NOT(ISERROR(SEARCH("f'k{kk foHkkx jktLFkku",B1176)))</formula>
    </cfRule>
    <cfRule type="containsText" dxfId="24704" priority="4322" stopIfTrue="1" operator="containsText" text="iw.kkZad">
      <formula>NOT(ISERROR(SEARCH("iw.kkZad",B1176)))</formula>
    </cfRule>
  </conditionalFormatting>
  <conditionalFormatting sqref="K1172 D1172:F1172 H1172:I1172">
    <cfRule type="cellIs" dxfId="24703" priority="4317" stopIfTrue="1" operator="equal">
      <formula>0</formula>
    </cfRule>
  </conditionalFormatting>
  <conditionalFormatting sqref="K1172 D1172:F1172 H1172:I1172">
    <cfRule type="containsText" dxfId="24702" priority="4312" stopIfTrue="1" operator="containsText" text="dsoy jktdh; fo|ky;ksa esa iz;ksx gsrq fu%'kqYd">
      <formula>NOT(ISERROR(SEARCH("dsoy jktdh; fo|ky;ksa esa iz;ksx gsrq fu%'kqYd",D1172)))</formula>
    </cfRule>
    <cfRule type="containsText" dxfId="24701" priority="4313" stopIfTrue="1" operator="containsText" text="dsoy jktdh; fo|ky;ksa esa iz;ksx gsrq fu%'kqYd">
      <formula>NOT(ISERROR(SEARCH("dsoy jktdh; fo|ky;ksa esa iz;ksx gsrq fu%'kqYd",D1172)))</formula>
    </cfRule>
    <cfRule type="containsText" dxfId="24700" priority="4314" stopIfTrue="1" operator="containsText" text="dsoy jktdh; fo|ky;ksa esa iz;ksx gsrq fu%'kqYd">
      <formula>NOT(ISERROR(SEARCH("dsoy jktdh; fo|ky;ksa esa iz;ksx gsrq fu%'kqYd",D1172)))</formula>
    </cfRule>
    <cfRule type="containsText" dxfId="24699" priority="4315" stopIfTrue="1" operator="containsText" text="f'k{kk foHkkx jktLFkku">
      <formula>NOT(ISERROR(SEARCH("f'k{kk foHkkx jktLFkku",D1172)))</formula>
    </cfRule>
    <cfRule type="containsText" dxfId="24698" priority="4316" stopIfTrue="1" operator="containsText" text="iw.kkZad">
      <formula>NOT(ISERROR(SEARCH("iw.kkZad",D1172)))</formula>
    </cfRule>
  </conditionalFormatting>
  <conditionalFormatting sqref="K1172 D1172:F1172 H1172:I1172">
    <cfRule type="cellIs" dxfId="24697" priority="4310" operator="equal">
      <formula>0</formula>
    </cfRule>
    <cfRule type="containsText" dxfId="24696" priority="4311" stopIfTrue="1" operator="containsText" text="false">
      <formula>NOT(ISERROR(SEARCH("false",D1172)))</formula>
    </cfRule>
  </conditionalFormatting>
  <conditionalFormatting sqref="K1172 D1172:F1172 H1172:I1172">
    <cfRule type="containsText" dxfId="24695" priority="4309" stopIfTrue="1" operator="containsText" text="izk;ks-">
      <formula>NOT(ISERROR(SEARCH("izk;ks-",D1172)))</formula>
    </cfRule>
  </conditionalFormatting>
  <conditionalFormatting sqref="K1179 D1179:F1179 H1179:I1179">
    <cfRule type="cellIs" dxfId="24694" priority="4308" stopIfTrue="1" operator="equal">
      <formula>0</formula>
    </cfRule>
  </conditionalFormatting>
  <conditionalFormatting sqref="K1179 D1179:F1179 H1179:I1179">
    <cfRule type="containsText" dxfId="24693" priority="4303" stopIfTrue="1" operator="containsText" text="dsoy jktdh; fo|ky;ksa esa iz;ksx gsrq fu%'kqYd">
      <formula>NOT(ISERROR(SEARCH("dsoy jktdh; fo|ky;ksa esa iz;ksx gsrq fu%'kqYd",D1179)))</formula>
    </cfRule>
    <cfRule type="containsText" dxfId="24692" priority="4304" stopIfTrue="1" operator="containsText" text="dsoy jktdh; fo|ky;ksa esa iz;ksx gsrq fu%'kqYd">
      <formula>NOT(ISERROR(SEARCH("dsoy jktdh; fo|ky;ksa esa iz;ksx gsrq fu%'kqYd",D1179)))</formula>
    </cfRule>
    <cfRule type="containsText" dxfId="24691" priority="4305" stopIfTrue="1" operator="containsText" text="dsoy jktdh; fo|ky;ksa esa iz;ksx gsrq fu%'kqYd">
      <formula>NOT(ISERROR(SEARCH("dsoy jktdh; fo|ky;ksa esa iz;ksx gsrq fu%'kqYd",D1179)))</formula>
    </cfRule>
    <cfRule type="containsText" dxfId="24690" priority="4306" stopIfTrue="1" operator="containsText" text="f'k{kk foHkkx jktLFkku">
      <formula>NOT(ISERROR(SEARCH("f'k{kk foHkkx jktLFkku",D1179)))</formula>
    </cfRule>
    <cfRule type="containsText" dxfId="24689" priority="4307" stopIfTrue="1" operator="containsText" text="iw.kkZad">
      <formula>NOT(ISERROR(SEARCH("iw.kkZad",D1179)))</formula>
    </cfRule>
  </conditionalFormatting>
  <conditionalFormatting sqref="K1179 D1179:F1179 H1179:I1179">
    <cfRule type="cellIs" dxfId="24688" priority="4301" operator="equal">
      <formula>0</formula>
    </cfRule>
    <cfRule type="containsText" dxfId="24687" priority="4302" stopIfTrue="1" operator="containsText" text="false">
      <formula>NOT(ISERROR(SEARCH("false",D1179)))</formula>
    </cfRule>
  </conditionalFormatting>
  <conditionalFormatting sqref="K1179 D1179:F1179 H1179:I1179">
    <cfRule type="containsText" dxfId="24686" priority="4300" stopIfTrue="1" operator="containsText" text="izk;ks-">
      <formula>NOT(ISERROR(SEARCH("izk;ks-",D1179)))</formula>
    </cfRule>
  </conditionalFormatting>
  <conditionalFormatting sqref="K1176 D1176:F1176 H1176:I1176">
    <cfRule type="cellIs" dxfId="24685" priority="4299" stopIfTrue="1" operator="equal">
      <formula>0</formula>
    </cfRule>
  </conditionalFormatting>
  <conditionalFormatting sqref="K1176 D1176:F1176 H1176:I1176">
    <cfRule type="containsText" dxfId="24684" priority="4294" stopIfTrue="1" operator="containsText" text="dsoy jktdh; fo|ky;ksa esa iz;ksx gsrq fu%'kqYd">
      <formula>NOT(ISERROR(SEARCH("dsoy jktdh; fo|ky;ksa esa iz;ksx gsrq fu%'kqYd",D1176)))</formula>
    </cfRule>
    <cfRule type="containsText" dxfId="24683" priority="4295" stopIfTrue="1" operator="containsText" text="dsoy jktdh; fo|ky;ksa esa iz;ksx gsrq fu%'kqYd">
      <formula>NOT(ISERROR(SEARCH("dsoy jktdh; fo|ky;ksa esa iz;ksx gsrq fu%'kqYd",D1176)))</formula>
    </cfRule>
    <cfRule type="containsText" dxfId="24682" priority="4296" stopIfTrue="1" operator="containsText" text="dsoy jktdh; fo|ky;ksa esa iz;ksx gsrq fu%'kqYd">
      <formula>NOT(ISERROR(SEARCH("dsoy jktdh; fo|ky;ksa esa iz;ksx gsrq fu%'kqYd",D1176)))</formula>
    </cfRule>
    <cfRule type="containsText" dxfId="24681" priority="4297" stopIfTrue="1" operator="containsText" text="f'k{kk foHkkx jktLFkku">
      <formula>NOT(ISERROR(SEARCH("f'k{kk foHkkx jktLFkku",D1176)))</formula>
    </cfRule>
    <cfRule type="containsText" dxfId="24680" priority="4298" stopIfTrue="1" operator="containsText" text="iw.kkZad">
      <formula>NOT(ISERROR(SEARCH("iw.kkZad",D1176)))</formula>
    </cfRule>
  </conditionalFormatting>
  <conditionalFormatting sqref="K1176 D1176:F1176 H1176:I1176">
    <cfRule type="cellIs" dxfId="24679" priority="4292" operator="equal">
      <formula>0</formula>
    </cfRule>
    <cfRule type="containsText" dxfId="24678" priority="4293" stopIfTrue="1" operator="containsText" text="false">
      <formula>NOT(ISERROR(SEARCH("false",D1176)))</formula>
    </cfRule>
  </conditionalFormatting>
  <conditionalFormatting sqref="K1176 D1176:F1176 H1176:I1176">
    <cfRule type="containsText" dxfId="24677" priority="4291" stopIfTrue="1" operator="containsText" text="izk;ks-">
      <formula>NOT(ISERROR(SEARCH("izk;ks-",D1176)))</formula>
    </cfRule>
  </conditionalFormatting>
  <conditionalFormatting sqref="D1186:D1189">
    <cfRule type="cellIs" dxfId="24676" priority="4290" stopIfTrue="1" operator="equal">
      <formula>0</formula>
    </cfRule>
  </conditionalFormatting>
  <conditionalFormatting sqref="D1186:D1189">
    <cfRule type="containsText" dxfId="24675" priority="4285" stopIfTrue="1" operator="containsText" text="dsoy jktdh; fo|ky;ksa esa iz;ksx gsrq fu%'kqYd">
      <formula>NOT(ISERROR(SEARCH("dsoy jktdh; fo|ky;ksa esa iz;ksx gsrq fu%'kqYd",D1186)))</formula>
    </cfRule>
    <cfRule type="containsText" dxfId="24674" priority="4286" stopIfTrue="1" operator="containsText" text="dsoy jktdh; fo|ky;ksa esa iz;ksx gsrq fu%'kqYd">
      <formula>NOT(ISERROR(SEARCH("dsoy jktdh; fo|ky;ksa esa iz;ksx gsrq fu%'kqYd",D1186)))</formula>
    </cfRule>
    <cfRule type="containsText" dxfId="24673" priority="4287" stopIfTrue="1" operator="containsText" text="dsoy jktdh; fo|ky;ksa esa iz;ksx gsrq fu%'kqYd">
      <formula>NOT(ISERROR(SEARCH("dsoy jktdh; fo|ky;ksa esa iz;ksx gsrq fu%'kqYd",D1186)))</formula>
    </cfRule>
    <cfRule type="containsText" dxfId="24672" priority="4288" stopIfTrue="1" operator="containsText" text="f'k{kk foHkkx jktLFkku">
      <formula>NOT(ISERROR(SEARCH("f'k{kk foHkkx jktLFkku",D1186)))</formula>
    </cfRule>
    <cfRule type="containsText" dxfId="24671" priority="4289" stopIfTrue="1" operator="containsText" text="iw.kkZad">
      <formula>NOT(ISERROR(SEARCH("iw.kkZad",D1186)))</formula>
    </cfRule>
  </conditionalFormatting>
  <conditionalFormatting sqref="F1186:F1189">
    <cfRule type="cellIs" dxfId="24670" priority="4284" stopIfTrue="1" operator="equal">
      <formula>0</formula>
    </cfRule>
  </conditionalFormatting>
  <conditionalFormatting sqref="F1186:F1189">
    <cfRule type="containsText" dxfId="24669" priority="4279" stopIfTrue="1" operator="containsText" text="dsoy jktdh; fo|ky;ksa esa iz;ksx gsrq fu%'kqYd">
      <formula>NOT(ISERROR(SEARCH("dsoy jktdh; fo|ky;ksa esa iz;ksx gsrq fu%'kqYd",F1186)))</formula>
    </cfRule>
    <cfRule type="containsText" dxfId="24668" priority="4280" stopIfTrue="1" operator="containsText" text="dsoy jktdh; fo|ky;ksa esa iz;ksx gsrq fu%'kqYd">
      <formula>NOT(ISERROR(SEARCH("dsoy jktdh; fo|ky;ksa esa iz;ksx gsrq fu%'kqYd",F1186)))</formula>
    </cfRule>
    <cfRule type="containsText" dxfId="24667" priority="4281" stopIfTrue="1" operator="containsText" text="dsoy jktdh; fo|ky;ksa esa iz;ksx gsrq fu%'kqYd">
      <formula>NOT(ISERROR(SEARCH("dsoy jktdh; fo|ky;ksa esa iz;ksx gsrq fu%'kqYd",F1186)))</formula>
    </cfRule>
    <cfRule type="containsText" dxfId="24666" priority="4282" stopIfTrue="1" operator="containsText" text="f'k{kk foHkkx jktLFkku">
      <formula>NOT(ISERROR(SEARCH("f'k{kk foHkkx jktLFkku",F1186)))</formula>
    </cfRule>
    <cfRule type="containsText" dxfId="24665" priority="4283" stopIfTrue="1" operator="containsText" text="iw.kkZad">
      <formula>NOT(ISERROR(SEARCH("iw.kkZad",F1186)))</formula>
    </cfRule>
  </conditionalFormatting>
  <conditionalFormatting sqref="H1186:H1189">
    <cfRule type="cellIs" dxfId="24664" priority="4278" stopIfTrue="1" operator="equal">
      <formula>0</formula>
    </cfRule>
  </conditionalFormatting>
  <conditionalFormatting sqref="H1186:H1189">
    <cfRule type="containsText" dxfId="24663" priority="4273" stopIfTrue="1" operator="containsText" text="dsoy jktdh; fo|ky;ksa esa iz;ksx gsrq fu%'kqYd">
      <formula>NOT(ISERROR(SEARCH("dsoy jktdh; fo|ky;ksa esa iz;ksx gsrq fu%'kqYd",H1186)))</formula>
    </cfRule>
    <cfRule type="containsText" dxfId="24662" priority="4274" stopIfTrue="1" operator="containsText" text="dsoy jktdh; fo|ky;ksa esa iz;ksx gsrq fu%'kqYd">
      <formula>NOT(ISERROR(SEARCH("dsoy jktdh; fo|ky;ksa esa iz;ksx gsrq fu%'kqYd",H1186)))</formula>
    </cfRule>
    <cfRule type="containsText" dxfId="24661" priority="4275" stopIfTrue="1" operator="containsText" text="dsoy jktdh; fo|ky;ksa esa iz;ksx gsrq fu%'kqYd">
      <formula>NOT(ISERROR(SEARCH("dsoy jktdh; fo|ky;ksa esa iz;ksx gsrq fu%'kqYd",H1186)))</formula>
    </cfRule>
    <cfRule type="containsText" dxfId="24660" priority="4276" stopIfTrue="1" operator="containsText" text="f'k{kk foHkkx jktLFkku">
      <formula>NOT(ISERROR(SEARCH("f'k{kk foHkkx jktLFkku",H1186)))</formula>
    </cfRule>
    <cfRule type="containsText" dxfId="24659" priority="4277" stopIfTrue="1" operator="containsText" text="iw.kkZad">
      <formula>NOT(ISERROR(SEARCH("iw.kkZad",H1186)))</formula>
    </cfRule>
  </conditionalFormatting>
  <conditionalFormatting sqref="J1186:J1189">
    <cfRule type="cellIs" dxfId="24658" priority="4272" stopIfTrue="1" operator="equal">
      <formula>0</formula>
    </cfRule>
  </conditionalFormatting>
  <conditionalFormatting sqref="J1186:J1189">
    <cfRule type="containsText" dxfId="24657" priority="4267" stopIfTrue="1" operator="containsText" text="dsoy jktdh; fo|ky;ksa esa iz;ksx gsrq fu%'kqYd">
      <formula>NOT(ISERROR(SEARCH("dsoy jktdh; fo|ky;ksa esa iz;ksx gsrq fu%'kqYd",J1186)))</formula>
    </cfRule>
    <cfRule type="containsText" dxfId="24656" priority="4268" stopIfTrue="1" operator="containsText" text="dsoy jktdh; fo|ky;ksa esa iz;ksx gsrq fu%'kqYd">
      <formula>NOT(ISERROR(SEARCH("dsoy jktdh; fo|ky;ksa esa iz;ksx gsrq fu%'kqYd",J1186)))</formula>
    </cfRule>
    <cfRule type="containsText" dxfId="24655" priority="4269" stopIfTrue="1" operator="containsText" text="dsoy jktdh; fo|ky;ksa esa iz;ksx gsrq fu%'kqYd">
      <formula>NOT(ISERROR(SEARCH("dsoy jktdh; fo|ky;ksa esa iz;ksx gsrq fu%'kqYd",J1186)))</formula>
    </cfRule>
    <cfRule type="containsText" dxfId="24654" priority="4270" stopIfTrue="1" operator="containsText" text="f'k{kk foHkkx jktLFkku">
      <formula>NOT(ISERROR(SEARCH("f'k{kk foHkkx jktLFkku",J1186)))</formula>
    </cfRule>
    <cfRule type="containsText" dxfId="24653" priority="4271" stopIfTrue="1" operator="containsText" text="iw.kkZad">
      <formula>NOT(ISERROR(SEARCH("iw.kkZad",J1186)))</formula>
    </cfRule>
  </conditionalFormatting>
  <conditionalFormatting sqref="B1187:C1187">
    <cfRule type="cellIs" dxfId="24652" priority="4266" stopIfTrue="1" operator="equal">
      <formula>0</formula>
    </cfRule>
  </conditionalFormatting>
  <conditionalFormatting sqref="B1187:C1187">
    <cfRule type="containsText" dxfId="24651" priority="4261" stopIfTrue="1" operator="containsText" text="dsoy jktdh; fo|ky;ksa esa iz;ksx gsrq fu%'kqYd">
      <formula>NOT(ISERROR(SEARCH("dsoy jktdh; fo|ky;ksa esa iz;ksx gsrq fu%'kqYd",B1187)))</formula>
    </cfRule>
    <cfRule type="containsText" dxfId="24650" priority="4262" stopIfTrue="1" operator="containsText" text="dsoy jktdh; fo|ky;ksa esa iz;ksx gsrq fu%'kqYd">
      <formula>NOT(ISERROR(SEARCH("dsoy jktdh; fo|ky;ksa esa iz;ksx gsrq fu%'kqYd",B1187)))</formula>
    </cfRule>
    <cfRule type="containsText" dxfId="24649" priority="4263" stopIfTrue="1" operator="containsText" text="dsoy jktdh; fo|ky;ksa esa iz;ksx gsrq fu%'kqYd">
      <formula>NOT(ISERROR(SEARCH("dsoy jktdh; fo|ky;ksa esa iz;ksx gsrq fu%'kqYd",B1187)))</formula>
    </cfRule>
    <cfRule type="containsText" dxfId="24648" priority="4264" stopIfTrue="1" operator="containsText" text="f'k{kk foHkkx jktLFkku">
      <formula>NOT(ISERROR(SEARCH("f'k{kk foHkkx jktLFkku",B1187)))</formula>
    </cfRule>
    <cfRule type="containsText" dxfId="24647" priority="4265" stopIfTrue="1" operator="containsText" text="iw.kkZad">
      <formula>NOT(ISERROR(SEARCH("iw.kkZad",B1187)))</formula>
    </cfRule>
  </conditionalFormatting>
  <conditionalFormatting sqref="S1168 X1170 P1166:P1170 O1183:Q1183 S1183 U1183 O1164:O1171 O1184:P1185 O1173:P1175 N1161:N1162">
    <cfRule type="cellIs" dxfId="24646" priority="4260" stopIfTrue="1" operator="equal">
      <formula>0</formula>
    </cfRule>
  </conditionalFormatting>
  <conditionalFormatting sqref="S1168 X1170 P1166:P1170 O1183:Q1183 S1183 U1183 O1164:O1171 O1184:P1185 O1173:P1175 N1161:N1162">
    <cfRule type="containsText" dxfId="24645" priority="4255" stopIfTrue="1" operator="containsText" text="dsoy jktdh; fo|ky;ksa esa iz;ksx gsrq fu%'kqYd">
      <formula>NOT(ISERROR(SEARCH("dsoy jktdh; fo|ky;ksa esa iz;ksx gsrq fu%'kqYd",N1161)))</formula>
    </cfRule>
    <cfRule type="containsText" dxfId="24644" priority="4256" stopIfTrue="1" operator="containsText" text="dsoy jktdh; fo|ky;ksa esa iz;ksx gsrq fu%'kqYd">
      <formula>NOT(ISERROR(SEARCH("dsoy jktdh; fo|ky;ksa esa iz;ksx gsrq fu%'kqYd",N1161)))</formula>
    </cfRule>
    <cfRule type="containsText" dxfId="24643" priority="4257" stopIfTrue="1" operator="containsText" text="dsoy jktdh; fo|ky;ksa esa iz;ksx gsrq fu%'kqYd">
      <formula>NOT(ISERROR(SEARCH("dsoy jktdh; fo|ky;ksa esa iz;ksx gsrq fu%'kqYd",N1161)))</formula>
    </cfRule>
    <cfRule type="containsText" dxfId="24642" priority="4258" stopIfTrue="1" operator="containsText" text="f'k{kk foHkkx jktLFkku">
      <formula>NOT(ISERROR(SEARCH("f'k{kk foHkkx jktLFkku",N1161)))</formula>
    </cfRule>
    <cfRule type="containsText" dxfId="24641" priority="4259" stopIfTrue="1" operator="containsText" text="iw.kkZad">
      <formula>NOT(ISERROR(SEARCH("iw.kkZad",N1161)))</formula>
    </cfRule>
  </conditionalFormatting>
  <conditionalFormatting sqref="O1170:P1170">
    <cfRule type="cellIs" dxfId="24640" priority="4253" operator="equal">
      <formula>0</formula>
    </cfRule>
    <cfRule type="containsText" dxfId="24639" priority="4254" stopIfTrue="1" operator="containsText" text="false">
      <formula>NOT(ISERROR(SEARCH("false",O1170)))</formula>
    </cfRule>
  </conditionalFormatting>
  <conditionalFormatting sqref="T1170">
    <cfRule type="cellIs" dxfId="24638" priority="4252" stopIfTrue="1" operator="equal">
      <formula>0</formula>
    </cfRule>
  </conditionalFormatting>
  <conditionalFormatting sqref="T1170">
    <cfRule type="containsText" dxfId="24637" priority="4247" stopIfTrue="1" operator="containsText" text="dsoy jktdh; fo|ky;ksa esa iz;ksx gsrq fu%'kqYd">
      <formula>NOT(ISERROR(SEARCH("dsoy jktdh; fo|ky;ksa esa iz;ksx gsrq fu%'kqYd",T1170)))</formula>
    </cfRule>
    <cfRule type="containsText" dxfId="24636" priority="4248" stopIfTrue="1" operator="containsText" text="dsoy jktdh; fo|ky;ksa esa iz;ksx gsrq fu%'kqYd">
      <formula>NOT(ISERROR(SEARCH("dsoy jktdh; fo|ky;ksa esa iz;ksx gsrq fu%'kqYd",T1170)))</formula>
    </cfRule>
    <cfRule type="containsText" dxfId="24635" priority="4249" stopIfTrue="1" operator="containsText" text="dsoy jktdh; fo|ky;ksa esa iz;ksx gsrq fu%'kqYd">
      <formula>NOT(ISERROR(SEARCH("dsoy jktdh; fo|ky;ksa esa iz;ksx gsrq fu%'kqYd",T1170)))</formula>
    </cfRule>
    <cfRule type="containsText" dxfId="24634" priority="4250" stopIfTrue="1" operator="containsText" text="f'k{kk foHkkx jktLFkku">
      <formula>NOT(ISERROR(SEARCH("f'k{kk foHkkx jktLFkku",T1170)))</formula>
    </cfRule>
    <cfRule type="containsText" dxfId="24633" priority="4251" stopIfTrue="1" operator="containsText" text="iw.kkZad">
      <formula>NOT(ISERROR(SEARCH("iw.kkZad",T1170)))</formula>
    </cfRule>
  </conditionalFormatting>
  <conditionalFormatting sqref="T1170">
    <cfRule type="cellIs" dxfId="24632" priority="4245" operator="equal">
      <formula>0</formula>
    </cfRule>
    <cfRule type="containsText" dxfId="24631" priority="4246" stopIfTrue="1" operator="containsText" text="false">
      <formula>NOT(ISERROR(SEARCH("false",T1170)))</formula>
    </cfRule>
  </conditionalFormatting>
  <conditionalFormatting sqref="T1170">
    <cfRule type="containsText" dxfId="24630" priority="4244" stopIfTrue="1" operator="containsText" text="izk;ks-">
      <formula>NOT(ISERROR(SEARCH("izk;ks-",T1170)))</formula>
    </cfRule>
  </conditionalFormatting>
  <conditionalFormatting sqref="W1183">
    <cfRule type="cellIs" dxfId="24629" priority="4231" stopIfTrue="1" operator="equal">
      <formula>0</formula>
    </cfRule>
  </conditionalFormatting>
  <conditionalFormatting sqref="W1183">
    <cfRule type="containsText" dxfId="24628" priority="4226" stopIfTrue="1" operator="containsText" text="dsoy jktdh; fo|ky;ksa esa iz;ksx gsrq fu%'kqYd">
      <formula>NOT(ISERROR(SEARCH("dsoy jktdh; fo|ky;ksa esa iz;ksx gsrq fu%'kqYd",W1183)))</formula>
    </cfRule>
    <cfRule type="containsText" dxfId="24627" priority="4227" stopIfTrue="1" operator="containsText" text="dsoy jktdh; fo|ky;ksa esa iz;ksx gsrq fu%'kqYd">
      <formula>NOT(ISERROR(SEARCH("dsoy jktdh; fo|ky;ksa esa iz;ksx gsrq fu%'kqYd",W1183)))</formula>
    </cfRule>
    <cfRule type="containsText" dxfId="24626" priority="4228" stopIfTrue="1" operator="containsText" text="dsoy jktdh; fo|ky;ksa esa iz;ksx gsrq fu%'kqYd">
      <formula>NOT(ISERROR(SEARCH("dsoy jktdh; fo|ky;ksa esa iz;ksx gsrq fu%'kqYd",W1183)))</formula>
    </cfRule>
    <cfRule type="containsText" dxfId="24625" priority="4229" stopIfTrue="1" operator="containsText" text="f'k{kk foHkkx jktLFkku">
      <formula>NOT(ISERROR(SEARCH("f'k{kk foHkkx jktLFkku",W1183)))</formula>
    </cfRule>
    <cfRule type="containsText" dxfId="24624" priority="4230" stopIfTrue="1" operator="containsText" text="iw.kkZad">
      <formula>NOT(ISERROR(SEARCH("iw.kkZad",W1183)))</formula>
    </cfRule>
  </conditionalFormatting>
  <conditionalFormatting sqref="Q1184">
    <cfRule type="cellIs" dxfId="24623" priority="4225" stopIfTrue="1" operator="equal">
      <formula>0</formula>
    </cfRule>
  </conditionalFormatting>
  <conditionalFormatting sqref="Q1184">
    <cfRule type="containsText" dxfId="24622" priority="4220" stopIfTrue="1" operator="containsText" text="dsoy jktdh; fo|ky;ksa esa iz;ksx gsrq fu%'kqYd">
      <formula>NOT(ISERROR(SEARCH("dsoy jktdh; fo|ky;ksa esa iz;ksx gsrq fu%'kqYd",Q1184)))</formula>
    </cfRule>
    <cfRule type="containsText" dxfId="24621" priority="4221" stopIfTrue="1" operator="containsText" text="dsoy jktdh; fo|ky;ksa esa iz;ksx gsrq fu%'kqYd">
      <formula>NOT(ISERROR(SEARCH("dsoy jktdh; fo|ky;ksa esa iz;ksx gsrq fu%'kqYd",Q1184)))</formula>
    </cfRule>
    <cfRule type="containsText" dxfId="24620" priority="4222" stopIfTrue="1" operator="containsText" text="dsoy jktdh; fo|ky;ksa esa iz;ksx gsrq fu%'kqYd">
      <formula>NOT(ISERROR(SEARCH("dsoy jktdh; fo|ky;ksa esa iz;ksx gsrq fu%'kqYd",Q1184)))</formula>
    </cfRule>
    <cfRule type="containsText" dxfId="24619" priority="4223" stopIfTrue="1" operator="containsText" text="f'k{kk foHkkx jktLFkku">
      <formula>NOT(ISERROR(SEARCH("f'k{kk foHkkx jktLFkku",Q1184)))</formula>
    </cfRule>
    <cfRule type="containsText" dxfId="24618" priority="4224" stopIfTrue="1" operator="containsText" text="iw.kkZad">
      <formula>NOT(ISERROR(SEARCH("iw.kkZad",Q1184)))</formula>
    </cfRule>
  </conditionalFormatting>
  <conditionalFormatting sqref="S1184">
    <cfRule type="cellIs" dxfId="24617" priority="4219" stopIfTrue="1" operator="equal">
      <formula>0</formula>
    </cfRule>
  </conditionalFormatting>
  <conditionalFormatting sqref="S1184">
    <cfRule type="containsText" dxfId="24616" priority="4214" stopIfTrue="1" operator="containsText" text="dsoy jktdh; fo|ky;ksa esa iz;ksx gsrq fu%'kqYd">
      <formula>NOT(ISERROR(SEARCH("dsoy jktdh; fo|ky;ksa esa iz;ksx gsrq fu%'kqYd",S1184)))</formula>
    </cfRule>
    <cfRule type="containsText" dxfId="24615" priority="4215" stopIfTrue="1" operator="containsText" text="dsoy jktdh; fo|ky;ksa esa iz;ksx gsrq fu%'kqYd">
      <formula>NOT(ISERROR(SEARCH("dsoy jktdh; fo|ky;ksa esa iz;ksx gsrq fu%'kqYd",S1184)))</formula>
    </cfRule>
    <cfRule type="containsText" dxfId="24614" priority="4216" stopIfTrue="1" operator="containsText" text="dsoy jktdh; fo|ky;ksa esa iz;ksx gsrq fu%'kqYd">
      <formula>NOT(ISERROR(SEARCH("dsoy jktdh; fo|ky;ksa esa iz;ksx gsrq fu%'kqYd",S1184)))</formula>
    </cfRule>
    <cfRule type="containsText" dxfId="24613" priority="4217" stopIfTrue="1" operator="containsText" text="f'k{kk foHkkx jktLFkku">
      <formula>NOT(ISERROR(SEARCH("f'k{kk foHkkx jktLFkku",S1184)))</formula>
    </cfRule>
    <cfRule type="containsText" dxfId="24612" priority="4218" stopIfTrue="1" operator="containsText" text="iw.kkZad">
      <formula>NOT(ISERROR(SEARCH("iw.kkZad",S1184)))</formula>
    </cfRule>
  </conditionalFormatting>
  <conditionalFormatting sqref="U1184">
    <cfRule type="cellIs" dxfId="24611" priority="4213" stopIfTrue="1" operator="equal">
      <formula>0</formula>
    </cfRule>
  </conditionalFormatting>
  <conditionalFormatting sqref="U1184">
    <cfRule type="containsText" dxfId="24610" priority="4208" stopIfTrue="1" operator="containsText" text="dsoy jktdh; fo|ky;ksa esa iz;ksx gsrq fu%'kqYd">
      <formula>NOT(ISERROR(SEARCH("dsoy jktdh; fo|ky;ksa esa iz;ksx gsrq fu%'kqYd",U1184)))</formula>
    </cfRule>
    <cfRule type="containsText" dxfId="24609" priority="4209" stopIfTrue="1" operator="containsText" text="dsoy jktdh; fo|ky;ksa esa iz;ksx gsrq fu%'kqYd">
      <formula>NOT(ISERROR(SEARCH("dsoy jktdh; fo|ky;ksa esa iz;ksx gsrq fu%'kqYd",U1184)))</formula>
    </cfRule>
    <cfRule type="containsText" dxfId="24608" priority="4210" stopIfTrue="1" operator="containsText" text="dsoy jktdh; fo|ky;ksa esa iz;ksx gsrq fu%'kqYd">
      <formula>NOT(ISERROR(SEARCH("dsoy jktdh; fo|ky;ksa esa iz;ksx gsrq fu%'kqYd",U1184)))</formula>
    </cfRule>
    <cfRule type="containsText" dxfId="24607" priority="4211" stopIfTrue="1" operator="containsText" text="f'k{kk foHkkx jktLFkku">
      <formula>NOT(ISERROR(SEARCH("f'k{kk foHkkx jktLFkku",U1184)))</formula>
    </cfRule>
    <cfRule type="containsText" dxfId="24606" priority="4212" stopIfTrue="1" operator="containsText" text="iw.kkZad">
      <formula>NOT(ISERROR(SEARCH("iw.kkZad",U1184)))</formula>
    </cfRule>
  </conditionalFormatting>
  <conditionalFormatting sqref="W1184">
    <cfRule type="cellIs" dxfId="24605" priority="4207" stopIfTrue="1" operator="equal">
      <formula>0</formula>
    </cfRule>
  </conditionalFormatting>
  <conditionalFormatting sqref="W1184">
    <cfRule type="containsText" dxfId="24604" priority="4202" stopIfTrue="1" operator="containsText" text="dsoy jktdh; fo|ky;ksa esa iz;ksx gsrq fu%'kqYd">
      <formula>NOT(ISERROR(SEARCH("dsoy jktdh; fo|ky;ksa esa iz;ksx gsrq fu%'kqYd",W1184)))</formula>
    </cfRule>
    <cfRule type="containsText" dxfId="24603" priority="4203" stopIfTrue="1" operator="containsText" text="dsoy jktdh; fo|ky;ksa esa iz;ksx gsrq fu%'kqYd">
      <formula>NOT(ISERROR(SEARCH("dsoy jktdh; fo|ky;ksa esa iz;ksx gsrq fu%'kqYd",W1184)))</formula>
    </cfRule>
    <cfRule type="containsText" dxfId="24602" priority="4204" stopIfTrue="1" operator="containsText" text="dsoy jktdh; fo|ky;ksa esa iz;ksx gsrq fu%'kqYd">
      <formula>NOT(ISERROR(SEARCH("dsoy jktdh; fo|ky;ksa esa iz;ksx gsrq fu%'kqYd",W1184)))</formula>
    </cfRule>
    <cfRule type="containsText" dxfId="24601" priority="4205" stopIfTrue="1" operator="containsText" text="f'k{kk foHkkx jktLFkku">
      <formula>NOT(ISERROR(SEARCH("f'k{kk foHkkx jktLFkku",W1184)))</formula>
    </cfRule>
    <cfRule type="containsText" dxfId="24600" priority="4206" stopIfTrue="1" operator="containsText" text="iw.kkZad">
      <formula>NOT(ISERROR(SEARCH("iw.kkZad",W1184)))</formula>
    </cfRule>
  </conditionalFormatting>
  <conditionalFormatting sqref="Q1185">
    <cfRule type="cellIs" dxfId="24599" priority="4201" stopIfTrue="1" operator="equal">
      <formula>0</formula>
    </cfRule>
  </conditionalFormatting>
  <conditionalFormatting sqref="Q1185">
    <cfRule type="containsText" dxfId="24598" priority="4196" stopIfTrue="1" operator="containsText" text="dsoy jktdh; fo|ky;ksa esa iz;ksx gsrq fu%'kqYd">
      <formula>NOT(ISERROR(SEARCH("dsoy jktdh; fo|ky;ksa esa iz;ksx gsrq fu%'kqYd",Q1185)))</formula>
    </cfRule>
    <cfRule type="containsText" dxfId="24597" priority="4197" stopIfTrue="1" operator="containsText" text="dsoy jktdh; fo|ky;ksa esa iz;ksx gsrq fu%'kqYd">
      <formula>NOT(ISERROR(SEARCH("dsoy jktdh; fo|ky;ksa esa iz;ksx gsrq fu%'kqYd",Q1185)))</formula>
    </cfRule>
    <cfRule type="containsText" dxfId="24596" priority="4198" stopIfTrue="1" operator="containsText" text="dsoy jktdh; fo|ky;ksa esa iz;ksx gsrq fu%'kqYd">
      <formula>NOT(ISERROR(SEARCH("dsoy jktdh; fo|ky;ksa esa iz;ksx gsrq fu%'kqYd",Q1185)))</formula>
    </cfRule>
    <cfRule type="containsText" dxfId="24595" priority="4199" stopIfTrue="1" operator="containsText" text="f'k{kk foHkkx jktLFkku">
      <formula>NOT(ISERROR(SEARCH("f'k{kk foHkkx jktLFkku",Q1185)))</formula>
    </cfRule>
    <cfRule type="containsText" dxfId="24594" priority="4200" stopIfTrue="1" operator="containsText" text="iw.kkZad">
      <formula>NOT(ISERROR(SEARCH("iw.kkZad",Q1185)))</formula>
    </cfRule>
  </conditionalFormatting>
  <conditionalFormatting sqref="S1185">
    <cfRule type="cellIs" dxfId="24593" priority="4195" stopIfTrue="1" operator="equal">
      <formula>0</formula>
    </cfRule>
  </conditionalFormatting>
  <conditionalFormatting sqref="S1185">
    <cfRule type="containsText" dxfId="24592" priority="4190" stopIfTrue="1" operator="containsText" text="dsoy jktdh; fo|ky;ksa esa iz;ksx gsrq fu%'kqYd">
      <formula>NOT(ISERROR(SEARCH("dsoy jktdh; fo|ky;ksa esa iz;ksx gsrq fu%'kqYd",S1185)))</formula>
    </cfRule>
    <cfRule type="containsText" dxfId="24591" priority="4191" stopIfTrue="1" operator="containsText" text="dsoy jktdh; fo|ky;ksa esa iz;ksx gsrq fu%'kqYd">
      <formula>NOT(ISERROR(SEARCH("dsoy jktdh; fo|ky;ksa esa iz;ksx gsrq fu%'kqYd",S1185)))</formula>
    </cfRule>
    <cfRule type="containsText" dxfId="24590" priority="4192" stopIfTrue="1" operator="containsText" text="dsoy jktdh; fo|ky;ksa esa iz;ksx gsrq fu%'kqYd">
      <formula>NOT(ISERROR(SEARCH("dsoy jktdh; fo|ky;ksa esa iz;ksx gsrq fu%'kqYd",S1185)))</formula>
    </cfRule>
    <cfRule type="containsText" dxfId="24589" priority="4193" stopIfTrue="1" operator="containsText" text="f'k{kk foHkkx jktLFkku">
      <formula>NOT(ISERROR(SEARCH("f'k{kk foHkkx jktLFkku",S1185)))</formula>
    </cfRule>
    <cfRule type="containsText" dxfId="24588" priority="4194" stopIfTrue="1" operator="containsText" text="iw.kkZad">
      <formula>NOT(ISERROR(SEARCH("iw.kkZad",S1185)))</formula>
    </cfRule>
  </conditionalFormatting>
  <conditionalFormatting sqref="U1185">
    <cfRule type="cellIs" dxfId="24587" priority="4189" stopIfTrue="1" operator="equal">
      <formula>0</formula>
    </cfRule>
  </conditionalFormatting>
  <conditionalFormatting sqref="U1185">
    <cfRule type="containsText" dxfId="24586" priority="4184" stopIfTrue="1" operator="containsText" text="dsoy jktdh; fo|ky;ksa esa iz;ksx gsrq fu%'kqYd">
      <formula>NOT(ISERROR(SEARCH("dsoy jktdh; fo|ky;ksa esa iz;ksx gsrq fu%'kqYd",U1185)))</formula>
    </cfRule>
    <cfRule type="containsText" dxfId="24585" priority="4185" stopIfTrue="1" operator="containsText" text="dsoy jktdh; fo|ky;ksa esa iz;ksx gsrq fu%'kqYd">
      <formula>NOT(ISERROR(SEARCH("dsoy jktdh; fo|ky;ksa esa iz;ksx gsrq fu%'kqYd",U1185)))</formula>
    </cfRule>
    <cfRule type="containsText" dxfId="24584" priority="4186" stopIfTrue="1" operator="containsText" text="dsoy jktdh; fo|ky;ksa esa iz;ksx gsrq fu%'kqYd">
      <formula>NOT(ISERROR(SEARCH("dsoy jktdh; fo|ky;ksa esa iz;ksx gsrq fu%'kqYd",U1185)))</formula>
    </cfRule>
    <cfRule type="containsText" dxfId="24583" priority="4187" stopIfTrue="1" operator="containsText" text="f'k{kk foHkkx jktLFkku">
      <formula>NOT(ISERROR(SEARCH("f'k{kk foHkkx jktLFkku",U1185)))</formula>
    </cfRule>
    <cfRule type="containsText" dxfId="24582" priority="4188" stopIfTrue="1" operator="containsText" text="iw.kkZad">
      <formula>NOT(ISERROR(SEARCH("iw.kkZad",U1185)))</formula>
    </cfRule>
  </conditionalFormatting>
  <conditionalFormatting sqref="W1185">
    <cfRule type="cellIs" dxfId="24581" priority="4183" stopIfTrue="1" operator="equal">
      <formula>0</formula>
    </cfRule>
  </conditionalFormatting>
  <conditionalFormatting sqref="W1185">
    <cfRule type="containsText" dxfId="24580" priority="4178" stopIfTrue="1" operator="containsText" text="dsoy jktdh; fo|ky;ksa esa iz;ksx gsrq fu%'kqYd">
      <formula>NOT(ISERROR(SEARCH("dsoy jktdh; fo|ky;ksa esa iz;ksx gsrq fu%'kqYd",W1185)))</formula>
    </cfRule>
    <cfRule type="containsText" dxfId="24579" priority="4179" stopIfTrue="1" operator="containsText" text="dsoy jktdh; fo|ky;ksa esa iz;ksx gsrq fu%'kqYd">
      <formula>NOT(ISERROR(SEARCH("dsoy jktdh; fo|ky;ksa esa iz;ksx gsrq fu%'kqYd",W1185)))</formula>
    </cfRule>
    <cfRule type="containsText" dxfId="24578" priority="4180" stopIfTrue="1" operator="containsText" text="dsoy jktdh; fo|ky;ksa esa iz;ksx gsrq fu%'kqYd">
      <formula>NOT(ISERROR(SEARCH("dsoy jktdh; fo|ky;ksa esa iz;ksx gsrq fu%'kqYd",W1185)))</formula>
    </cfRule>
    <cfRule type="containsText" dxfId="24577" priority="4181" stopIfTrue="1" operator="containsText" text="f'k{kk foHkkx jktLFkku">
      <formula>NOT(ISERROR(SEARCH("f'k{kk foHkkx jktLFkku",W1185)))</formula>
    </cfRule>
    <cfRule type="containsText" dxfId="24576" priority="4182" stopIfTrue="1" operator="containsText" text="iw.kkZad">
      <formula>NOT(ISERROR(SEARCH("iw.kkZad",W1185)))</formula>
    </cfRule>
  </conditionalFormatting>
  <conditionalFormatting sqref="P1177">
    <cfRule type="cellIs" dxfId="24575" priority="4177" stopIfTrue="1" operator="equal">
      <formula>0</formula>
    </cfRule>
  </conditionalFormatting>
  <conditionalFormatting sqref="P1177">
    <cfRule type="containsText" dxfId="24574" priority="4172" stopIfTrue="1" operator="containsText" text="dsoy jktdh; fo|ky;ksa esa iz;ksx gsrq fu%'kqYd">
      <formula>NOT(ISERROR(SEARCH("dsoy jktdh; fo|ky;ksa esa iz;ksx gsrq fu%'kqYd",P1177)))</formula>
    </cfRule>
    <cfRule type="containsText" dxfId="24573" priority="4173" stopIfTrue="1" operator="containsText" text="dsoy jktdh; fo|ky;ksa esa iz;ksx gsrq fu%'kqYd">
      <formula>NOT(ISERROR(SEARCH("dsoy jktdh; fo|ky;ksa esa iz;ksx gsrq fu%'kqYd",P1177)))</formula>
    </cfRule>
    <cfRule type="containsText" dxfId="24572" priority="4174" stopIfTrue="1" operator="containsText" text="dsoy jktdh; fo|ky;ksa esa iz;ksx gsrq fu%'kqYd">
      <formula>NOT(ISERROR(SEARCH("dsoy jktdh; fo|ky;ksa esa iz;ksx gsrq fu%'kqYd",P1177)))</formula>
    </cfRule>
    <cfRule type="containsText" dxfId="24571" priority="4175" stopIfTrue="1" operator="containsText" text="f'k{kk foHkkx jktLFkku">
      <formula>NOT(ISERROR(SEARCH("f'k{kk foHkkx jktLFkku",P1177)))</formula>
    </cfRule>
    <cfRule type="containsText" dxfId="24570" priority="4176" stopIfTrue="1" operator="containsText" text="iw.kkZad">
      <formula>NOT(ISERROR(SEARCH("iw.kkZad",P1177)))</formula>
    </cfRule>
  </conditionalFormatting>
  <conditionalFormatting sqref="O1176">
    <cfRule type="cellIs" dxfId="24569" priority="4171" stopIfTrue="1" operator="equal">
      <formula>0</formula>
    </cfRule>
  </conditionalFormatting>
  <conditionalFormatting sqref="O1176">
    <cfRule type="containsText" dxfId="24568" priority="4166" stopIfTrue="1" operator="containsText" text="dsoy jktdh; fo|ky;ksa esa iz;ksx gsrq fu%'kqYd">
      <formula>NOT(ISERROR(SEARCH("dsoy jktdh; fo|ky;ksa esa iz;ksx gsrq fu%'kqYd",O1176)))</formula>
    </cfRule>
    <cfRule type="containsText" dxfId="24567" priority="4167" stopIfTrue="1" operator="containsText" text="dsoy jktdh; fo|ky;ksa esa iz;ksx gsrq fu%'kqYd">
      <formula>NOT(ISERROR(SEARCH("dsoy jktdh; fo|ky;ksa esa iz;ksx gsrq fu%'kqYd",O1176)))</formula>
    </cfRule>
    <cfRule type="containsText" dxfId="24566" priority="4168" stopIfTrue="1" operator="containsText" text="dsoy jktdh; fo|ky;ksa esa iz;ksx gsrq fu%'kqYd">
      <formula>NOT(ISERROR(SEARCH("dsoy jktdh; fo|ky;ksa esa iz;ksx gsrq fu%'kqYd",O1176)))</formula>
    </cfRule>
    <cfRule type="containsText" dxfId="24565" priority="4169" stopIfTrue="1" operator="containsText" text="f'k{kk foHkkx jktLFkku">
      <formula>NOT(ISERROR(SEARCH("f'k{kk foHkkx jktLFkku",O1176)))</formula>
    </cfRule>
    <cfRule type="containsText" dxfId="24564" priority="4170" stopIfTrue="1" operator="containsText" text="iw.kkZad">
      <formula>NOT(ISERROR(SEARCH("iw.kkZad",O1176)))</formula>
    </cfRule>
  </conditionalFormatting>
  <conditionalFormatting sqref="Q1172:S1172">
    <cfRule type="cellIs" dxfId="24563" priority="4165" stopIfTrue="1" operator="equal">
      <formula>0</formula>
    </cfRule>
  </conditionalFormatting>
  <conditionalFormatting sqref="Q1172:S1172">
    <cfRule type="containsText" dxfId="24562" priority="4160" stopIfTrue="1" operator="containsText" text="dsoy jktdh; fo|ky;ksa esa iz;ksx gsrq fu%'kqYd">
      <formula>NOT(ISERROR(SEARCH("dsoy jktdh; fo|ky;ksa esa iz;ksx gsrq fu%'kqYd",Q1172)))</formula>
    </cfRule>
    <cfRule type="containsText" dxfId="24561" priority="4161" stopIfTrue="1" operator="containsText" text="dsoy jktdh; fo|ky;ksa esa iz;ksx gsrq fu%'kqYd">
      <formula>NOT(ISERROR(SEARCH("dsoy jktdh; fo|ky;ksa esa iz;ksx gsrq fu%'kqYd",Q1172)))</formula>
    </cfRule>
    <cfRule type="containsText" dxfId="24560" priority="4162" stopIfTrue="1" operator="containsText" text="dsoy jktdh; fo|ky;ksa esa iz;ksx gsrq fu%'kqYd">
      <formula>NOT(ISERROR(SEARCH("dsoy jktdh; fo|ky;ksa esa iz;ksx gsrq fu%'kqYd",Q1172)))</formula>
    </cfRule>
    <cfRule type="containsText" dxfId="24559" priority="4163" stopIfTrue="1" operator="containsText" text="f'k{kk foHkkx jktLFkku">
      <formula>NOT(ISERROR(SEARCH("f'k{kk foHkkx jktLFkku",Q1172)))</formula>
    </cfRule>
    <cfRule type="containsText" dxfId="24558" priority="4164" stopIfTrue="1" operator="containsText" text="iw.kkZad">
      <formula>NOT(ISERROR(SEARCH("iw.kkZad",Q1172)))</formula>
    </cfRule>
  </conditionalFormatting>
  <conditionalFormatting sqref="Q1172:S1172">
    <cfRule type="cellIs" dxfId="24557" priority="4158" operator="equal">
      <formula>0</formula>
    </cfRule>
    <cfRule type="containsText" dxfId="24556" priority="4159" stopIfTrue="1" operator="containsText" text="false">
      <formula>NOT(ISERROR(SEARCH("false",Q1172)))</formula>
    </cfRule>
  </conditionalFormatting>
  <conditionalFormatting sqref="Q1172:S1172">
    <cfRule type="containsText" dxfId="24555" priority="4157" stopIfTrue="1" operator="containsText" text="izk;ks-">
      <formula>NOT(ISERROR(SEARCH("izk;ks-",Q1172)))</formula>
    </cfRule>
  </conditionalFormatting>
  <conditionalFormatting sqref="X1179 Q1179:S1179 U1179:V1179">
    <cfRule type="cellIs" dxfId="24554" priority="4156" stopIfTrue="1" operator="equal">
      <formula>0</formula>
    </cfRule>
  </conditionalFormatting>
  <conditionalFormatting sqref="X1179 Q1179:S1179 U1179:V1179">
    <cfRule type="containsText" dxfId="24553" priority="4151" stopIfTrue="1" operator="containsText" text="dsoy jktdh; fo|ky;ksa esa iz;ksx gsrq fu%'kqYd">
      <formula>NOT(ISERROR(SEARCH("dsoy jktdh; fo|ky;ksa esa iz;ksx gsrq fu%'kqYd",Q1179)))</formula>
    </cfRule>
    <cfRule type="containsText" dxfId="24552" priority="4152" stopIfTrue="1" operator="containsText" text="dsoy jktdh; fo|ky;ksa esa iz;ksx gsrq fu%'kqYd">
      <formula>NOT(ISERROR(SEARCH("dsoy jktdh; fo|ky;ksa esa iz;ksx gsrq fu%'kqYd",Q1179)))</formula>
    </cfRule>
    <cfRule type="containsText" dxfId="24551" priority="4153" stopIfTrue="1" operator="containsText" text="dsoy jktdh; fo|ky;ksa esa iz;ksx gsrq fu%'kqYd">
      <formula>NOT(ISERROR(SEARCH("dsoy jktdh; fo|ky;ksa esa iz;ksx gsrq fu%'kqYd",Q1179)))</formula>
    </cfRule>
    <cfRule type="containsText" dxfId="24550" priority="4154" stopIfTrue="1" operator="containsText" text="f'k{kk foHkkx jktLFkku">
      <formula>NOT(ISERROR(SEARCH("f'k{kk foHkkx jktLFkku",Q1179)))</formula>
    </cfRule>
    <cfRule type="containsText" dxfId="24549" priority="4155" stopIfTrue="1" operator="containsText" text="iw.kkZad">
      <formula>NOT(ISERROR(SEARCH("iw.kkZad",Q1179)))</formula>
    </cfRule>
  </conditionalFormatting>
  <conditionalFormatting sqref="X1179 Q1179:S1179 U1179:V1179">
    <cfRule type="cellIs" dxfId="24548" priority="4149" operator="equal">
      <formula>0</formula>
    </cfRule>
    <cfRule type="containsText" dxfId="24547" priority="4150" stopIfTrue="1" operator="containsText" text="false">
      <formula>NOT(ISERROR(SEARCH("false",Q1179)))</formula>
    </cfRule>
  </conditionalFormatting>
  <conditionalFormatting sqref="X1179 Q1179:S1179 U1179:V1179">
    <cfRule type="containsText" dxfId="24546" priority="4148" stopIfTrue="1" operator="containsText" text="izk;ks-">
      <formula>NOT(ISERROR(SEARCH("izk;ks-",Q1179)))</formula>
    </cfRule>
  </conditionalFormatting>
  <conditionalFormatting sqref="Q1176:S1176">
    <cfRule type="cellIs" dxfId="24545" priority="4147" stopIfTrue="1" operator="equal">
      <formula>0</formula>
    </cfRule>
  </conditionalFormatting>
  <conditionalFormatting sqref="Q1176:S1176">
    <cfRule type="containsText" dxfId="24544" priority="4142" stopIfTrue="1" operator="containsText" text="dsoy jktdh; fo|ky;ksa esa iz;ksx gsrq fu%'kqYd">
      <formula>NOT(ISERROR(SEARCH("dsoy jktdh; fo|ky;ksa esa iz;ksx gsrq fu%'kqYd",Q1176)))</formula>
    </cfRule>
    <cfRule type="containsText" dxfId="24543" priority="4143" stopIfTrue="1" operator="containsText" text="dsoy jktdh; fo|ky;ksa esa iz;ksx gsrq fu%'kqYd">
      <formula>NOT(ISERROR(SEARCH("dsoy jktdh; fo|ky;ksa esa iz;ksx gsrq fu%'kqYd",Q1176)))</formula>
    </cfRule>
    <cfRule type="containsText" dxfId="24542" priority="4144" stopIfTrue="1" operator="containsText" text="dsoy jktdh; fo|ky;ksa esa iz;ksx gsrq fu%'kqYd">
      <formula>NOT(ISERROR(SEARCH("dsoy jktdh; fo|ky;ksa esa iz;ksx gsrq fu%'kqYd",Q1176)))</formula>
    </cfRule>
    <cfRule type="containsText" dxfId="24541" priority="4145" stopIfTrue="1" operator="containsText" text="f'k{kk foHkkx jktLFkku">
      <formula>NOT(ISERROR(SEARCH("f'k{kk foHkkx jktLFkku",Q1176)))</formula>
    </cfRule>
    <cfRule type="containsText" dxfId="24540" priority="4146" stopIfTrue="1" operator="containsText" text="iw.kkZad">
      <formula>NOT(ISERROR(SEARCH("iw.kkZad",Q1176)))</formula>
    </cfRule>
  </conditionalFormatting>
  <conditionalFormatting sqref="Q1176:S1176">
    <cfRule type="cellIs" dxfId="24539" priority="4140" operator="equal">
      <formula>0</formula>
    </cfRule>
    <cfRule type="containsText" dxfId="24538" priority="4141" stopIfTrue="1" operator="containsText" text="false">
      <formula>NOT(ISERROR(SEARCH("false",Q1176)))</formula>
    </cfRule>
  </conditionalFormatting>
  <conditionalFormatting sqref="Q1176:S1176">
    <cfRule type="containsText" dxfId="24537" priority="4139" stopIfTrue="1" operator="containsText" text="izk;ks-">
      <formula>NOT(ISERROR(SEARCH("izk;ks-",Q1176)))</formula>
    </cfRule>
  </conditionalFormatting>
  <conditionalFormatting sqref="Q1186:Q1189">
    <cfRule type="cellIs" dxfId="24536" priority="4138" stopIfTrue="1" operator="equal">
      <formula>0</formula>
    </cfRule>
  </conditionalFormatting>
  <conditionalFormatting sqref="Q1186:Q1189">
    <cfRule type="containsText" dxfId="24535" priority="4133" stopIfTrue="1" operator="containsText" text="dsoy jktdh; fo|ky;ksa esa iz;ksx gsrq fu%'kqYd">
      <formula>NOT(ISERROR(SEARCH("dsoy jktdh; fo|ky;ksa esa iz;ksx gsrq fu%'kqYd",Q1186)))</formula>
    </cfRule>
    <cfRule type="containsText" dxfId="24534" priority="4134" stopIfTrue="1" operator="containsText" text="dsoy jktdh; fo|ky;ksa esa iz;ksx gsrq fu%'kqYd">
      <formula>NOT(ISERROR(SEARCH("dsoy jktdh; fo|ky;ksa esa iz;ksx gsrq fu%'kqYd",Q1186)))</formula>
    </cfRule>
    <cfRule type="containsText" dxfId="24533" priority="4135" stopIfTrue="1" operator="containsText" text="dsoy jktdh; fo|ky;ksa esa iz;ksx gsrq fu%'kqYd">
      <formula>NOT(ISERROR(SEARCH("dsoy jktdh; fo|ky;ksa esa iz;ksx gsrq fu%'kqYd",Q1186)))</formula>
    </cfRule>
    <cfRule type="containsText" dxfId="24532" priority="4136" stopIfTrue="1" operator="containsText" text="f'k{kk foHkkx jktLFkku">
      <formula>NOT(ISERROR(SEARCH("f'k{kk foHkkx jktLFkku",Q1186)))</formula>
    </cfRule>
    <cfRule type="containsText" dxfId="24531" priority="4137" stopIfTrue="1" operator="containsText" text="iw.kkZad">
      <formula>NOT(ISERROR(SEARCH("iw.kkZad",Q1186)))</formula>
    </cfRule>
  </conditionalFormatting>
  <conditionalFormatting sqref="S1186:S1189">
    <cfRule type="cellIs" dxfId="24530" priority="4132" stopIfTrue="1" operator="equal">
      <formula>0</formula>
    </cfRule>
  </conditionalFormatting>
  <conditionalFormatting sqref="S1186:S1189">
    <cfRule type="containsText" dxfId="24529" priority="4127" stopIfTrue="1" operator="containsText" text="dsoy jktdh; fo|ky;ksa esa iz;ksx gsrq fu%'kqYd">
      <formula>NOT(ISERROR(SEARCH("dsoy jktdh; fo|ky;ksa esa iz;ksx gsrq fu%'kqYd",S1186)))</formula>
    </cfRule>
    <cfRule type="containsText" dxfId="24528" priority="4128" stopIfTrue="1" operator="containsText" text="dsoy jktdh; fo|ky;ksa esa iz;ksx gsrq fu%'kqYd">
      <formula>NOT(ISERROR(SEARCH("dsoy jktdh; fo|ky;ksa esa iz;ksx gsrq fu%'kqYd",S1186)))</formula>
    </cfRule>
    <cfRule type="containsText" dxfId="24527" priority="4129" stopIfTrue="1" operator="containsText" text="dsoy jktdh; fo|ky;ksa esa iz;ksx gsrq fu%'kqYd">
      <formula>NOT(ISERROR(SEARCH("dsoy jktdh; fo|ky;ksa esa iz;ksx gsrq fu%'kqYd",S1186)))</formula>
    </cfRule>
    <cfRule type="containsText" dxfId="24526" priority="4130" stopIfTrue="1" operator="containsText" text="f'k{kk foHkkx jktLFkku">
      <formula>NOT(ISERROR(SEARCH("f'k{kk foHkkx jktLFkku",S1186)))</formula>
    </cfRule>
    <cfRule type="containsText" dxfId="24525" priority="4131" stopIfTrue="1" operator="containsText" text="iw.kkZad">
      <formula>NOT(ISERROR(SEARCH("iw.kkZad",S1186)))</formula>
    </cfRule>
  </conditionalFormatting>
  <conditionalFormatting sqref="U1186:U1189">
    <cfRule type="cellIs" dxfId="24524" priority="4126" stopIfTrue="1" operator="equal">
      <formula>0</formula>
    </cfRule>
  </conditionalFormatting>
  <conditionalFormatting sqref="U1186:U1189">
    <cfRule type="containsText" dxfId="24523" priority="4121" stopIfTrue="1" operator="containsText" text="dsoy jktdh; fo|ky;ksa esa iz;ksx gsrq fu%'kqYd">
      <formula>NOT(ISERROR(SEARCH("dsoy jktdh; fo|ky;ksa esa iz;ksx gsrq fu%'kqYd",U1186)))</formula>
    </cfRule>
    <cfRule type="containsText" dxfId="24522" priority="4122" stopIfTrue="1" operator="containsText" text="dsoy jktdh; fo|ky;ksa esa iz;ksx gsrq fu%'kqYd">
      <formula>NOT(ISERROR(SEARCH("dsoy jktdh; fo|ky;ksa esa iz;ksx gsrq fu%'kqYd",U1186)))</formula>
    </cfRule>
    <cfRule type="containsText" dxfId="24521" priority="4123" stopIfTrue="1" operator="containsText" text="dsoy jktdh; fo|ky;ksa esa iz;ksx gsrq fu%'kqYd">
      <formula>NOT(ISERROR(SEARCH("dsoy jktdh; fo|ky;ksa esa iz;ksx gsrq fu%'kqYd",U1186)))</formula>
    </cfRule>
    <cfRule type="containsText" dxfId="24520" priority="4124" stopIfTrue="1" operator="containsText" text="f'k{kk foHkkx jktLFkku">
      <formula>NOT(ISERROR(SEARCH("f'k{kk foHkkx jktLFkku",U1186)))</formula>
    </cfRule>
    <cfRule type="containsText" dxfId="24519" priority="4125" stopIfTrue="1" operator="containsText" text="iw.kkZad">
      <formula>NOT(ISERROR(SEARCH("iw.kkZad",U1186)))</formula>
    </cfRule>
  </conditionalFormatting>
  <conditionalFormatting sqref="W1186:W1189">
    <cfRule type="cellIs" dxfId="24518" priority="4120" stopIfTrue="1" operator="equal">
      <formula>0</formula>
    </cfRule>
  </conditionalFormatting>
  <conditionalFormatting sqref="W1186:W1189">
    <cfRule type="containsText" dxfId="24517" priority="4115" stopIfTrue="1" operator="containsText" text="dsoy jktdh; fo|ky;ksa esa iz;ksx gsrq fu%'kqYd">
      <formula>NOT(ISERROR(SEARCH("dsoy jktdh; fo|ky;ksa esa iz;ksx gsrq fu%'kqYd",W1186)))</formula>
    </cfRule>
    <cfRule type="containsText" dxfId="24516" priority="4116" stopIfTrue="1" operator="containsText" text="dsoy jktdh; fo|ky;ksa esa iz;ksx gsrq fu%'kqYd">
      <formula>NOT(ISERROR(SEARCH("dsoy jktdh; fo|ky;ksa esa iz;ksx gsrq fu%'kqYd",W1186)))</formula>
    </cfRule>
    <cfRule type="containsText" dxfId="24515" priority="4117" stopIfTrue="1" operator="containsText" text="dsoy jktdh; fo|ky;ksa esa iz;ksx gsrq fu%'kqYd">
      <formula>NOT(ISERROR(SEARCH("dsoy jktdh; fo|ky;ksa esa iz;ksx gsrq fu%'kqYd",W1186)))</formula>
    </cfRule>
    <cfRule type="containsText" dxfId="24514" priority="4118" stopIfTrue="1" operator="containsText" text="f'k{kk foHkkx jktLFkku">
      <formula>NOT(ISERROR(SEARCH("f'k{kk foHkkx jktLFkku",W1186)))</formula>
    </cfRule>
    <cfRule type="containsText" dxfId="24513" priority="4119" stopIfTrue="1" operator="containsText" text="iw.kkZad">
      <formula>NOT(ISERROR(SEARCH("iw.kkZad",W1186)))</formula>
    </cfRule>
  </conditionalFormatting>
  <conditionalFormatting sqref="O1187:P1187">
    <cfRule type="cellIs" dxfId="24512" priority="4114" stopIfTrue="1" operator="equal">
      <formula>0</formula>
    </cfRule>
  </conditionalFormatting>
  <conditionalFormatting sqref="O1187:P1187">
    <cfRule type="containsText" dxfId="24511" priority="4109" stopIfTrue="1" operator="containsText" text="dsoy jktdh; fo|ky;ksa esa iz;ksx gsrq fu%'kqYd">
      <formula>NOT(ISERROR(SEARCH("dsoy jktdh; fo|ky;ksa esa iz;ksx gsrq fu%'kqYd",O1187)))</formula>
    </cfRule>
    <cfRule type="containsText" dxfId="24510" priority="4110" stopIfTrue="1" operator="containsText" text="dsoy jktdh; fo|ky;ksa esa iz;ksx gsrq fu%'kqYd">
      <formula>NOT(ISERROR(SEARCH("dsoy jktdh; fo|ky;ksa esa iz;ksx gsrq fu%'kqYd",O1187)))</formula>
    </cfRule>
    <cfRule type="containsText" dxfId="24509" priority="4111" stopIfTrue="1" operator="containsText" text="dsoy jktdh; fo|ky;ksa esa iz;ksx gsrq fu%'kqYd">
      <formula>NOT(ISERROR(SEARCH("dsoy jktdh; fo|ky;ksa esa iz;ksx gsrq fu%'kqYd",O1187)))</formula>
    </cfRule>
    <cfRule type="containsText" dxfId="24508" priority="4112" stopIfTrue="1" operator="containsText" text="f'k{kk foHkkx jktLFkku">
      <formula>NOT(ISERROR(SEARCH("f'k{kk foHkkx jktLFkku",O1187)))</formula>
    </cfRule>
    <cfRule type="containsText" dxfId="24507" priority="4113" stopIfTrue="1" operator="containsText" text="iw.kkZad">
      <formula>NOT(ISERROR(SEARCH("iw.kkZad",O1187)))</formula>
    </cfRule>
  </conditionalFormatting>
  <conditionalFormatting sqref="G1173:G1175">
    <cfRule type="expression" dxfId="24506" priority="4108">
      <formula>is(error)</formula>
    </cfRule>
  </conditionalFormatting>
  <conditionalFormatting sqref="G1173:G1175">
    <cfRule type="cellIs" dxfId="24505" priority="4107" operator="equal">
      <formula>0</formula>
    </cfRule>
  </conditionalFormatting>
  <conditionalFormatting sqref="G1173:G1175">
    <cfRule type="expression" dxfId="24504" priority="4106">
      <formula>ISERROR(G1173)</formula>
    </cfRule>
  </conditionalFormatting>
  <conditionalFormatting sqref="K1173:K1175">
    <cfRule type="expression" dxfId="24503" priority="4105">
      <formula>is(error)</formula>
    </cfRule>
  </conditionalFormatting>
  <conditionalFormatting sqref="K1173:K1175">
    <cfRule type="cellIs" dxfId="24502" priority="4104" operator="equal">
      <formula>0</formula>
    </cfRule>
  </conditionalFormatting>
  <conditionalFormatting sqref="K1173:K1175">
    <cfRule type="expression" dxfId="24501" priority="4103">
      <formula>ISERROR(K1173)</formula>
    </cfRule>
  </conditionalFormatting>
  <conditionalFormatting sqref="G1177">
    <cfRule type="expression" dxfId="24500" priority="4102">
      <formula>is(error)</formula>
    </cfRule>
  </conditionalFormatting>
  <conditionalFormatting sqref="G1177">
    <cfRule type="cellIs" dxfId="24499" priority="4101" operator="equal">
      <formula>0</formula>
    </cfRule>
  </conditionalFormatting>
  <conditionalFormatting sqref="G1177">
    <cfRule type="expression" dxfId="24498" priority="4100">
      <formula>ISERROR(G1177)</formula>
    </cfRule>
  </conditionalFormatting>
  <conditionalFormatting sqref="K1177">
    <cfRule type="expression" dxfId="24497" priority="4099">
      <formula>is(error)</formula>
    </cfRule>
  </conditionalFormatting>
  <conditionalFormatting sqref="K1177">
    <cfRule type="cellIs" dxfId="24496" priority="4098" operator="equal">
      <formula>0</formula>
    </cfRule>
  </conditionalFormatting>
  <conditionalFormatting sqref="K1177">
    <cfRule type="expression" dxfId="24495" priority="4097">
      <formula>ISERROR(K1177)</formula>
    </cfRule>
  </conditionalFormatting>
  <conditionalFormatting sqref="X1172 U1172:V1172">
    <cfRule type="cellIs" dxfId="24494" priority="4096" stopIfTrue="1" operator="equal">
      <formula>0</formula>
    </cfRule>
  </conditionalFormatting>
  <conditionalFormatting sqref="X1172 U1172:V1172">
    <cfRule type="containsText" dxfId="24493" priority="4091" stopIfTrue="1" operator="containsText" text="dsoy jktdh; fo|ky;ksa esa iz;ksx gsrq fu%'kqYd">
      <formula>NOT(ISERROR(SEARCH("dsoy jktdh; fo|ky;ksa esa iz;ksx gsrq fu%'kqYd",U1172)))</formula>
    </cfRule>
    <cfRule type="containsText" dxfId="24492" priority="4092" stopIfTrue="1" operator="containsText" text="dsoy jktdh; fo|ky;ksa esa iz;ksx gsrq fu%'kqYd">
      <formula>NOT(ISERROR(SEARCH("dsoy jktdh; fo|ky;ksa esa iz;ksx gsrq fu%'kqYd",U1172)))</formula>
    </cfRule>
    <cfRule type="containsText" dxfId="24491" priority="4093" stopIfTrue="1" operator="containsText" text="dsoy jktdh; fo|ky;ksa esa iz;ksx gsrq fu%'kqYd">
      <formula>NOT(ISERROR(SEARCH("dsoy jktdh; fo|ky;ksa esa iz;ksx gsrq fu%'kqYd",U1172)))</formula>
    </cfRule>
    <cfRule type="containsText" dxfId="24490" priority="4094" stopIfTrue="1" operator="containsText" text="f'k{kk foHkkx jktLFkku">
      <formula>NOT(ISERROR(SEARCH("f'k{kk foHkkx jktLFkku",U1172)))</formula>
    </cfRule>
    <cfRule type="containsText" dxfId="24489" priority="4095" stopIfTrue="1" operator="containsText" text="iw.kkZad">
      <formula>NOT(ISERROR(SEARCH("iw.kkZad",U1172)))</formula>
    </cfRule>
  </conditionalFormatting>
  <conditionalFormatting sqref="X1172 U1172:V1172">
    <cfRule type="cellIs" dxfId="24488" priority="4089" operator="equal">
      <formula>0</formula>
    </cfRule>
    <cfRule type="containsText" dxfId="24487" priority="4090" stopIfTrue="1" operator="containsText" text="false">
      <formula>NOT(ISERROR(SEARCH("false",U1172)))</formula>
    </cfRule>
  </conditionalFormatting>
  <conditionalFormatting sqref="X1172 U1172:V1172">
    <cfRule type="containsText" dxfId="24486" priority="4088" stopIfTrue="1" operator="containsText" text="izk;ks-">
      <formula>NOT(ISERROR(SEARCH("izk;ks-",U1172)))</formula>
    </cfRule>
  </conditionalFormatting>
  <conditionalFormatting sqref="X1176 U1176:V1176">
    <cfRule type="cellIs" dxfId="24485" priority="4087" stopIfTrue="1" operator="equal">
      <formula>0</formula>
    </cfRule>
  </conditionalFormatting>
  <conditionalFormatting sqref="X1176 U1176:V1176">
    <cfRule type="containsText" dxfId="24484" priority="4082" stopIfTrue="1" operator="containsText" text="dsoy jktdh; fo|ky;ksa esa iz;ksx gsrq fu%'kqYd">
      <formula>NOT(ISERROR(SEARCH("dsoy jktdh; fo|ky;ksa esa iz;ksx gsrq fu%'kqYd",U1176)))</formula>
    </cfRule>
    <cfRule type="containsText" dxfId="24483" priority="4083" stopIfTrue="1" operator="containsText" text="dsoy jktdh; fo|ky;ksa esa iz;ksx gsrq fu%'kqYd">
      <formula>NOT(ISERROR(SEARCH("dsoy jktdh; fo|ky;ksa esa iz;ksx gsrq fu%'kqYd",U1176)))</formula>
    </cfRule>
    <cfRule type="containsText" dxfId="24482" priority="4084" stopIfTrue="1" operator="containsText" text="dsoy jktdh; fo|ky;ksa esa iz;ksx gsrq fu%'kqYd">
      <formula>NOT(ISERROR(SEARCH("dsoy jktdh; fo|ky;ksa esa iz;ksx gsrq fu%'kqYd",U1176)))</formula>
    </cfRule>
    <cfRule type="containsText" dxfId="24481" priority="4085" stopIfTrue="1" operator="containsText" text="f'k{kk foHkkx jktLFkku">
      <formula>NOT(ISERROR(SEARCH("f'k{kk foHkkx jktLFkku",U1176)))</formula>
    </cfRule>
    <cfRule type="containsText" dxfId="24480" priority="4086" stopIfTrue="1" operator="containsText" text="iw.kkZad">
      <formula>NOT(ISERROR(SEARCH("iw.kkZad",U1176)))</formula>
    </cfRule>
  </conditionalFormatting>
  <conditionalFormatting sqref="X1176 U1176:V1176">
    <cfRule type="cellIs" dxfId="24479" priority="4080" operator="equal">
      <formula>0</formula>
    </cfRule>
    <cfRule type="containsText" dxfId="24478" priority="4081" stopIfTrue="1" operator="containsText" text="false">
      <formula>NOT(ISERROR(SEARCH("false",U1176)))</formula>
    </cfRule>
  </conditionalFormatting>
  <conditionalFormatting sqref="X1176 U1176:V1176">
    <cfRule type="containsText" dxfId="24477" priority="4079" stopIfTrue="1" operator="containsText" text="izk;ks-">
      <formula>NOT(ISERROR(SEARCH("izk;ks-",U1176)))</formula>
    </cfRule>
  </conditionalFormatting>
  <conditionalFormatting sqref="T1173:T1175">
    <cfRule type="expression" dxfId="24476" priority="4078">
      <formula>is(error)</formula>
    </cfRule>
  </conditionalFormatting>
  <conditionalFormatting sqref="T1173:T1175">
    <cfRule type="cellIs" dxfId="24475" priority="4077" operator="equal">
      <formula>0</formula>
    </cfRule>
  </conditionalFormatting>
  <conditionalFormatting sqref="T1173:T1175">
    <cfRule type="expression" dxfId="24474" priority="4076">
      <formula>ISERROR(T1173)</formula>
    </cfRule>
  </conditionalFormatting>
  <conditionalFormatting sqref="X1173:X1175">
    <cfRule type="expression" dxfId="24473" priority="4075">
      <formula>is(error)</formula>
    </cfRule>
  </conditionalFormatting>
  <conditionalFormatting sqref="X1173:X1175">
    <cfRule type="cellIs" dxfId="24472" priority="4074" operator="equal">
      <formula>0</formula>
    </cfRule>
  </conditionalFormatting>
  <conditionalFormatting sqref="X1173:X1175">
    <cfRule type="expression" dxfId="24471" priority="4073">
      <formula>ISERROR(X1173)</formula>
    </cfRule>
  </conditionalFormatting>
  <conditionalFormatting sqref="T1177">
    <cfRule type="expression" dxfId="24470" priority="4072">
      <formula>is(error)</formula>
    </cfRule>
  </conditionalFormatting>
  <conditionalFormatting sqref="T1177">
    <cfRule type="cellIs" dxfId="24469" priority="4071" operator="equal">
      <formula>0</formula>
    </cfRule>
  </conditionalFormatting>
  <conditionalFormatting sqref="T1177">
    <cfRule type="expression" dxfId="24468" priority="4070">
      <formula>ISERROR(T1177)</formula>
    </cfRule>
  </conditionalFormatting>
  <conditionalFormatting sqref="X1177">
    <cfRule type="expression" dxfId="24467" priority="4069">
      <formula>is(error)</formula>
    </cfRule>
  </conditionalFormatting>
  <conditionalFormatting sqref="X1177">
    <cfRule type="cellIs" dxfId="24466" priority="4068" operator="equal">
      <formula>0</formula>
    </cfRule>
  </conditionalFormatting>
  <conditionalFormatting sqref="X1177">
    <cfRule type="expression" dxfId="24465" priority="4067">
      <formula>ISERROR(X1177)</formula>
    </cfRule>
  </conditionalFormatting>
  <conditionalFormatting sqref="F1197 F1226 F1255 F1284 F1313 F1342 F1371 F1400 F1429 K1199 K1228 K1257 K1286 K1315 K1344 K1373 K1402 K1431 C1195:C1199 C1224:C1228 C1253:C1257 C1282:C1286 C1311:C1315 C1340:C1344 C1369:C1373 C1398:C1402 C1427:C1431 B1212:D1212 B1241:D1241 B1270:D1270 B1299:D1299 B1328:D1328 B1357:D1357 B1386:D1386 B1415:D1415 B1444:D1444 F1212 F1241 F1270 F1299 F1328 F1357 F1386 F1415 F1444 H1212 H1241 H1270 H1299 H1328 H1357 H1386 H1415 H1444 B1193:B1200 B1222:B1229 B1251:B1258 B1280:B1287 B1309:B1316 B1338:B1345 B1367:B1374 B1396:B1403 B1425:B1432 B1213:C1214 B1242:C1243 B1271:C1272 B1300:C1301 B1329:C1330 B1358:C1359 B1387:C1388 B1416:C1417 B1445:C1446 B1202:C1204 B1231:C1233 B1260:C1262 B1289:C1291 B1318:C1320 B1347:C1349 B1376:C1378 B1405:C1407 B1434:C1436 A1190:A1191 A1219:A1220 A1248:A1249 A1277:A1278 A1306:A1307 A1335:A1336 A1364:A1365 A1393:A1394 A1422:A1423">
    <cfRule type="cellIs" dxfId="24464" priority="4066" stopIfTrue="1" operator="equal">
      <formula>0</formula>
    </cfRule>
  </conditionalFormatting>
  <conditionalFormatting sqref="F1197 F1226 F1255 F1284 F1313 F1342 F1371 F1400 F1429 K1199 K1228 K1257 K1286 K1315 K1344 K1373 K1402 K1431 C1195:C1199 C1224:C1228 C1253:C1257 C1282:C1286 C1311:C1315 C1340:C1344 C1369:C1373 C1398:C1402 C1427:C1431 B1212:D1212 B1241:D1241 B1270:D1270 B1299:D1299 B1328:D1328 B1357:D1357 B1386:D1386 B1415:D1415 B1444:D1444 F1212 F1241 F1270 F1299 F1328 F1357 F1386 F1415 F1444 H1212 H1241 H1270 H1299 H1328 H1357 H1386 H1415 H1444 B1193:B1200 B1222:B1229 B1251:B1258 B1280:B1287 B1309:B1316 B1338:B1345 B1367:B1374 B1396:B1403 B1425:B1432 B1213:C1214 B1242:C1243 B1271:C1272 B1300:C1301 B1329:C1330 B1358:C1359 B1387:C1388 B1416:C1417 B1445:C1446 B1202:C1204 B1231:C1233 B1260:C1262 B1289:C1291 B1318:C1320 B1347:C1349 B1376:C1378 B1405:C1407 B1434:C1436 A1190:A1191 A1219:A1220 A1248:A1249 A1277:A1278 A1306:A1307 A1335:A1336 A1364:A1365 A1393:A1394 A1422:A1423">
    <cfRule type="containsText" dxfId="24463" priority="4061" stopIfTrue="1" operator="containsText" text="dsoy jktdh; fo|ky;ksa esa iz;ksx gsrq fu%'kqYd">
      <formula>NOT(ISERROR(SEARCH("dsoy jktdh; fo|ky;ksa esa iz;ksx gsrq fu%'kqYd",A1190)))</formula>
    </cfRule>
    <cfRule type="containsText" dxfId="24462" priority="4062" stopIfTrue="1" operator="containsText" text="dsoy jktdh; fo|ky;ksa esa iz;ksx gsrq fu%'kqYd">
      <formula>NOT(ISERROR(SEARCH("dsoy jktdh; fo|ky;ksa esa iz;ksx gsrq fu%'kqYd",A1190)))</formula>
    </cfRule>
    <cfRule type="containsText" dxfId="24461" priority="4063" stopIfTrue="1" operator="containsText" text="dsoy jktdh; fo|ky;ksa esa iz;ksx gsrq fu%'kqYd">
      <formula>NOT(ISERROR(SEARCH("dsoy jktdh; fo|ky;ksa esa iz;ksx gsrq fu%'kqYd",A1190)))</formula>
    </cfRule>
    <cfRule type="containsText" dxfId="24460" priority="4064" stopIfTrue="1" operator="containsText" text="f'k{kk foHkkx jktLFkku">
      <formula>NOT(ISERROR(SEARCH("f'k{kk foHkkx jktLFkku",A1190)))</formula>
    </cfRule>
    <cfRule type="containsText" dxfId="24459" priority="4065" stopIfTrue="1" operator="containsText" text="iw.kkZad">
      <formula>NOT(ISERROR(SEARCH("iw.kkZad",A1190)))</formula>
    </cfRule>
  </conditionalFormatting>
  <conditionalFormatting sqref="B1199:C1199 B1228:C1228 B1257:C1257 B1286:C1286 B1315:C1315 B1344:C1344 B1373:C1373 B1402:C1402 B1431:C1431">
    <cfRule type="cellIs" dxfId="24458" priority="4059" operator="equal">
      <formula>0</formula>
    </cfRule>
    <cfRule type="containsText" dxfId="24457" priority="4060" stopIfTrue="1" operator="containsText" text="false">
      <formula>NOT(ISERROR(SEARCH("false",B1199)))</formula>
    </cfRule>
  </conditionalFormatting>
  <conditionalFormatting sqref="G1199 G1228 G1257 G1286 G1315 G1344 G1373 G1402 G1431">
    <cfRule type="cellIs" dxfId="24456" priority="4058" stopIfTrue="1" operator="equal">
      <formula>0</formula>
    </cfRule>
  </conditionalFormatting>
  <conditionalFormatting sqref="G1199 G1228 G1257 G1286 G1315 G1344 G1373 G1402 G1431">
    <cfRule type="containsText" dxfId="24455" priority="4053" stopIfTrue="1" operator="containsText" text="dsoy jktdh; fo|ky;ksa esa iz;ksx gsrq fu%'kqYd">
      <formula>NOT(ISERROR(SEARCH("dsoy jktdh; fo|ky;ksa esa iz;ksx gsrq fu%'kqYd",G1199)))</formula>
    </cfRule>
    <cfRule type="containsText" dxfId="24454" priority="4054" stopIfTrue="1" operator="containsText" text="dsoy jktdh; fo|ky;ksa esa iz;ksx gsrq fu%'kqYd">
      <formula>NOT(ISERROR(SEARCH("dsoy jktdh; fo|ky;ksa esa iz;ksx gsrq fu%'kqYd",G1199)))</formula>
    </cfRule>
    <cfRule type="containsText" dxfId="24453" priority="4055" stopIfTrue="1" operator="containsText" text="dsoy jktdh; fo|ky;ksa esa iz;ksx gsrq fu%'kqYd">
      <formula>NOT(ISERROR(SEARCH("dsoy jktdh; fo|ky;ksa esa iz;ksx gsrq fu%'kqYd",G1199)))</formula>
    </cfRule>
    <cfRule type="containsText" dxfId="24452" priority="4056" stopIfTrue="1" operator="containsText" text="f'k{kk foHkkx jktLFkku">
      <formula>NOT(ISERROR(SEARCH("f'k{kk foHkkx jktLFkku",G1199)))</formula>
    </cfRule>
    <cfRule type="containsText" dxfId="24451" priority="4057" stopIfTrue="1" operator="containsText" text="iw.kkZad">
      <formula>NOT(ISERROR(SEARCH("iw.kkZad",G1199)))</formula>
    </cfRule>
  </conditionalFormatting>
  <conditionalFormatting sqref="G1199 G1228 G1257 G1286 G1315 G1344 G1373 G1402 G1431">
    <cfRule type="cellIs" dxfId="24450" priority="4051" operator="equal">
      <formula>0</formula>
    </cfRule>
    <cfRule type="containsText" dxfId="24449" priority="4052" stopIfTrue="1" operator="containsText" text="false">
      <formula>NOT(ISERROR(SEARCH("false",G1199)))</formula>
    </cfRule>
  </conditionalFormatting>
  <conditionalFormatting sqref="G1199 G1228 G1257 G1286 G1315 G1344 G1373 G1402 G1431">
    <cfRule type="containsText" dxfId="24448" priority="4050" stopIfTrue="1" operator="containsText" text="izk;ks-">
      <formula>NOT(ISERROR(SEARCH("izk;ks-",G1199)))</formula>
    </cfRule>
  </conditionalFormatting>
  <conditionalFormatting sqref="J1212 J1241 J1270 J1299 J1328 J1357 J1386 J1415 J1444">
    <cfRule type="cellIs" dxfId="24447" priority="4037" stopIfTrue="1" operator="equal">
      <formula>0</formula>
    </cfRule>
  </conditionalFormatting>
  <conditionalFormatting sqref="J1212 J1241 J1270 J1299 J1328 J1357 J1386 J1415 J1444">
    <cfRule type="containsText" dxfId="24446" priority="4032" stopIfTrue="1" operator="containsText" text="dsoy jktdh; fo|ky;ksa esa iz;ksx gsrq fu%'kqYd">
      <formula>NOT(ISERROR(SEARCH("dsoy jktdh; fo|ky;ksa esa iz;ksx gsrq fu%'kqYd",J1212)))</formula>
    </cfRule>
    <cfRule type="containsText" dxfId="24445" priority="4033" stopIfTrue="1" operator="containsText" text="dsoy jktdh; fo|ky;ksa esa iz;ksx gsrq fu%'kqYd">
      <formula>NOT(ISERROR(SEARCH("dsoy jktdh; fo|ky;ksa esa iz;ksx gsrq fu%'kqYd",J1212)))</formula>
    </cfRule>
    <cfRule type="containsText" dxfId="24444" priority="4034" stopIfTrue="1" operator="containsText" text="dsoy jktdh; fo|ky;ksa esa iz;ksx gsrq fu%'kqYd">
      <formula>NOT(ISERROR(SEARCH("dsoy jktdh; fo|ky;ksa esa iz;ksx gsrq fu%'kqYd",J1212)))</formula>
    </cfRule>
    <cfRule type="containsText" dxfId="24443" priority="4035" stopIfTrue="1" operator="containsText" text="f'k{kk foHkkx jktLFkku">
      <formula>NOT(ISERROR(SEARCH("f'k{kk foHkkx jktLFkku",J1212)))</formula>
    </cfRule>
    <cfRule type="containsText" dxfId="24442" priority="4036" stopIfTrue="1" operator="containsText" text="iw.kkZad">
      <formula>NOT(ISERROR(SEARCH("iw.kkZad",J1212)))</formula>
    </cfRule>
  </conditionalFormatting>
  <conditionalFormatting sqref="D1213 D1242 D1271 D1300 D1329 D1358 D1387 D1416 D1445">
    <cfRule type="cellIs" dxfId="24441" priority="4031" stopIfTrue="1" operator="equal">
      <formula>0</formula>
    </cfRule>
  </conditionalFormatting>
  <conditionalFormatting sqref="D1213 D1242 D1271 D1300 D1329 D1358 D1387 D1416 D1445">
    <cfRule type="containsText" dxfId="24440" priority="4026" stopIfTrue="1" operator="containsText" text="dsoy jktdh; fo|ky;ksa esa iz;ksx gsrq fu%'kqYd">
      <formula>NOT(ISERROR(SEARCH("dsoy jktdh; fo|ky;ksa esa iz;ksx gsrq fu%'kqYd",D1213)))</formula>
    </cfRule>
    <cfRule type="containsText" dxfId="24439" priority="4027" stopIfTrue="1" operator="containsText" text="dsoy jktdh; fo|ky;ksa esa iz;ksx gsrq fu%'kqYd">
      <formula>NOT(ISERROR(SEARCH("dsoy jktdh; fo|ky;ksa esa iz;ksx gsrq fu%'kqYd",D1213)))</formula>
    </cfRule>
    <cfRule type="containsText" dxfId="24438" priority="4028" stopIfTrue="1" operator="containsText" text="dsoy jktdh; fo|ky;ksa esa iz;ksx gsrq fu%'kqYd">
      <formula>NOT(ISERROR(SEARCH("dsoy jktdh; fo|ky;ksa esa iz;ksx gsrq fu%'kqYd",D1213)))</formula>
    </cfRule>
    <cfRule type="containsText" dxfId="24437" priority="4029" stopIfTrue="1" operator="containsText" text="f'k{kk foHkkx jktLFkku">
      <formula>NOT(ISERROR(SEARCH("f'k{kk foHkkx jktLFkku",D1213)))</formula>
    </cfRule>
    <cfRule type="containsText" dxfId="24436" priority="4030" stopIfTrue="1" operator="containsText" text="iw.kkZad">
      <formula>NOT(ISERROR(SEARCH("iw.kkZad",D1213)))</formula>
    </cfRule>
  </conditionalFormatting>
  <conditionalFormatting sqref="F1213 F1242 F1271 F1300 F1329 F1358 F1387 F1416 F1445">
    <cfRule type="cellIs" dxfId="24435" priority="4025" stopIfTrue="1" operator="equal">
      <formula>0</formula>
    </cfRule>
  </conditionalFormatting>
  <conditionalFormatting sqref="F1213 F1242 F1271 F1300 F1329 F1358 F1387 F1416 F1445">
    <cfRule type="containsText" dxfId="24434" priority="4020" stopIfTrue="1" operator="containsText" text="dsoy jktdh; fo|ky;ksa esa iz;ksx gsrq fu%'kqYd">
      <formula>NOT(ISERROR(SEARCH("dsoy jktdh; fo|ky;ksa esa iz;ksx gsrq fu%'kqYd",F1213)))</formula>
    </cfRule>
    <cfRule type="containsText" dxfId="24433" priority="4021" stopIfTrue="1" operator="containsText" text="dsoy jktdh; fo|ky;ksa esa iz;ksx gsrq fu%'kqYd">
      <formula>NOT(ISERROR(SEARCH("dsoy jktdh; fo|ky;ksa esa iz;ksx gsrq fu%'kqYd",F1213)))</formula>
    </cfRule>
    <cfRule type="containsText" dxfId="24432" priority="4022" stopIfTrue="1" operator="containsText" text="dsoy jktdh; fo|ky;ksa esa iz;ksx gsrq fu%'kqYd">
      <formula>NOT(ISERROR(SEARCH("dsoy jktdh; fo|ky;ksa esa iz;ksx gsrq fu%'kqYd",F1213)))</formula>
    </cfRule>
    <cfRule type="containsText" dxfId="24431" priority="4023" stopIfTrue="1" operator="containsText" text="f'k{kk foHkkx jktLFkku">
      <formula>NOT(ISERROR(SEARCH("f'k{kk foHkkx jktLFkku",F1213)))</formula>
    </cfRule>
    <cfRule type="containsText" dxfId="24430" priority="4024" stopIfTrue="1" operator="containsText" text="iw.kkZad">
      <formula>NOT(ISERROR(SEARCH("iw.kkZad",F1213)))</formula>
    </cfRule>
  </conditionalFormatting>
  <conditionalFormatting sqref="H1213 H1242 H1271 H1300 H1329 H1358 H1387 H1416 H1445">
    <cfRule type="cellIs" dxfId="24429" priority="4019" stopIfTrue="1" operator="equal">
      <formula>0</formula>
    </cfRule>
  </conditionalFormatting>
  <conditionalFormatting sqref="H1213 H1242 H1271 H1300 H1329 H1358 H1387 H1416 H1445">
    <cfRule type="containsText" dxfId="24428" priority="4014" stopIfTrue="1" operator="containsText" text="dsoy jktdh; fo|ky;ksa esa iz;ksx gsrq fu%'kqYd">
      <formula>NOT(ISERROR(SEARCH("dsoy jktdh; fo|ky;ksa esa iz;ksx gsrq fu%'kqYd",H1213)))</formula>
    </cfRule>
    <cfRule type="containsText" dxfId="24427" priority="4015" stopIfTrue="1" operator="containsText" text="dsoy jktdh; fo|ky;ksa esa iz;ksx gsrq fu%'kqYd">
      <formula>NOT(ISERROR(SEARCH("dsoy jktdh; fo|ky;ksa esa iz;ksx gsrq fu%'kqYd",H1213)))</formula>
    </cfRule>
    <cfRule type="containsText" dxfId="24426" priority="4016" stopIfTrue="1" operator="containsText" text="dsoy jktdh; fo|ky;ksa esa iz;ksx gsrq fu%'kqYd">
      <formula>NOT(ISERROR(SEARCH("dsoy jktdh; fo|ky;ksa esa iz;ksx gsrq fu%'kqYd",H1213)))</formula>
    </cfRule>
    <cfRule type="containsText" dxfId="24425" priority="4017" stopIfTrue="1" operator="containsText" text="f'k{kk foHkkx jktLFkku">
      <formula>NOT(ISERROR(SEARCH("f'k{kk foHkkx jktLFkku",H1213)))</formula>
    </cfRule>
    <cfRule type="containsText" dxfId="24424" priority="4018" stopIfTrue="1" operator="containsText" text="iw.kkZad">
      <formula>NOT(ISERROR(SEARCH("iw.kkZad",H1213)))</formula>
    </cfRule>
  </conditionalFormatting>
  <conditionalFormatting sqref="J1213 J1242 J1271 J1300 J1329 J1358 J1387 J1416 J1445">
    <cfRule type="cellIs" dxfId="24423" priority="4013" stopIfTrue="1" operator="equal">
      <formula>0</formula>
    </cfRule>
  </conditionalFormatting>
  <conditionalFormatting sqref="J1213 J1242 J1271 J1300 J1329 J1358 J1387 J1416 J1445">
    <cfRule type="containsText" dxfId="24422" priority="4008" stopIfTrue="1" operator="containsText" text="dsoy jktdh; fo|ky;ksa esa iz;ksx gsrq fu%'kqYd">
      <formula>NOT(ISERROR(SEARCH("dsoy jktdh; fo|ky;ksa esa iz;ksx gsrq fu%'kqYd",J1213)))</formula>
    </cfRule>
    <cfRule type="containsText" dxfId="24421" priority="4009" stopIfTrue="1" operator="containsText" text="dsoy jktdh; fo|ky;ksa esa iz;ksx gsrq fu%'kqYd">
      <formula>NOT(ISERROR(SEARCH("dsoy jktdh; fo|ky;ksa esa iz;ksx gsrq fu%'kqYd",J1213)))</formula>
    </cfRule>
    <cfRule type="containsText" dxfId="24420" priority="4010" stopIfTrue="1" operator="containsText" text="dsoy jktdh; fo|ky;ksa esa iz;ksx gsrq fu%'kqYd">
      <formula>NOT(ISERROR(SEARCH("dsoy jktdh; fo|ky;ksa esa iz;ksx gsrq fu%'kqYd",J1213)))</formula>
    </cfRule>
    <cfRule type="containsText" dxfId="24419" priority="4011" stopIfTrue="1" operator="containsText" text="f'k{kk foHkkx jktLFkku">
      <formula>NOT(ISERROR(SEARCH("f'k{kk foHkkx jktLFkku",J1213)))</formula>
    </cfRule>
    <cfRule type="containsText" dxfId="24418" priority="4012" stopIfTrue="1" operator="containsText" text="iw.kkZad">
      <formula>NOT(ISERROR(SEARCH("iw.kkZad",J1213)))</formula>
    </cfRule>
  </conditionalFormatting>
  <conditionalFormatting sqref="D1214 D1243 D1272 D1301 D1330 D1359 D1388 D1417 D1446">
    <cfRule type="cellIs" dxfId="24417" priority="4007" stopIfTrue="1" operator="equal">
      <formula>0</formula>
    </cfRule>
  </conditionalFormatting>
  <conditionalFormatting sqref="D1214 D1243 D1272 D1301 D1330 D1359 D1388 D1417 D1446">
    <cfRule type="containsText" dxfId="24416" priority="4002" stopIfTrue="1" operator="containsText" text="dsoy jktdh; fo|ky;ksa esa iz;ksx gsrq fu%'kqYd">
      <formula>NOT(ISERROR(SEARCH("dsoy jktdh; fo|ky;ksa esa iz;ksx gsrq fu%'kqYd",D1214)))</formula>
    </cfRule>
    <cfRule type="containsText" dxfId="24415" priority="4003" stopIfTrue="1" operator="containsText" text="dsoy jktdh; fo|ky;ksa esa iz;ksx gsrq fu%'kqYd">
      <formula>NOT(ISERROR(SEARCH("dsoy jktdh; fo|ky;ksa esa iz;ksx gsrq fu%'kqYd",D1214)))</formula>
    </cfRule>
    <cfRule type="containsText" dxfId="24414" priority="4004" stopIfTrue="1" operator="containsText" text="dsoy jktdh; fo|ky;ksa esa iz;ksx gsrq fu%'kqYd">
      <formula>NOT(ISERROR(SEARCH("dsoy jktdh; fo|ky;ksa esa iz;ksx gsrq fu%'kqYd",D1214)))</formula>
    </cfRule>
    <cfRule type="containsText" dxfId="24413" priority="4005" stopIfTrue="1" operator="containsText" text="f'k{kk foHkkx jktLFkku">
      <formula>NOT(ISERROR(SEARCH("f'k{kk foHkkx jktLFkku",D1214)))</formula>
    </cfRule>
    <cfRule type="containsText" dxfId="24412" priority="4006" stopIfTrue="1" operator="containsText" text="iw.kkZad">
      <formula>NOT(ISERROR(SEARCH("iw.kkZad",D1214)))</formula>
    </cfRule>
  </conditionalFormatting>
  <conditionalFormatting sqref="F1214 F1243 F1272 F1301 F1330 F1359 F1388 F1417 F1446">
    <cfRule type="cellIs" dxfId="24411" priority="4001" stopIfTrue="1" operator="equal">
      <formula>0</formula>
    </cfRule>
  </conditionalFormatting>
  <conditionalFormatting sqref="F1214 F1243 F1272 F1301 F1330 F1359 F1388 F1417 F1446">
    <cfRule type="containsText" dxfId="24410" priority="3996" stopIfTrue="1" operator="containsText" text="dsoy jktdh; fo|ky;ksa esa iz;ksx gsrq fu%'kqYd">
      <formula>NOT(ISERROR(SEARCH("dsoy jktdh; fo|ky;ksa esa iz;ksx gsrq fu%'kqYd",F1214)))</formula>
    </cfRule>
    <cfRule type="containsText" dxfId="24409" priority="3997" stopIfTrue="1" operator="containsText" text="dsoy jktdh; fo|ky;ksa esa iz;ksx gsrq fu%'kqYd">
      <formula>NOT(ISERROR(SEARCH("dsoy jktdh; fo|ky;ksa esa iz;ksx gsrq fu%'kqYd",F1214)))</formula>
    </cfRule>
    <cfRule type="containsText" dxfId="24408" priority="3998" stopIfTrue="1" operator="containsText" text="dsoy jktdh; fo|ky;ksa esa iz;ksx gsrq fu%'kqYd">
      <formula>NOT(ISERROR(SEARCH("dsoy jktdh; fo|ky;ksa esa iz;ksx gsrq fu%'kqYd",F1214)))</formula>
    </cfRule>
    <cfRule type="containsText" dxfId="24407" priority="3999" stopIfTrue="1" operator="containsText" text="f'k{kk foHkkx jktLFkku">
      <formula>NOT(ISERROR(SEARCH("f'k{kk foHkkx jktLFkku",F1214)))</formula>
    </cfRule>
    <cfRule type="containsText" dxfId="24406" priority="4000" stopIfTrue="1" operator="containsText" text="iw.kkZad">
      <formula>NOT(ISERROR(SEARCH("iw.kkZad",F1214)))</formula>
    </cfRule>
  </conditionalFormatting>
  <conditionalFormatting sqref="H1214 H1243 H1272 H1301 H1330 H1359 H1388 H1417 H1446">
    <cfRule type="cellIs" dxfId="24405" priority="3995" stopIfTrue="1" operator="equal">
      <formula>0</formula>
    </cfRule>
  </conditionalFormatting>
  <conditionalFormatting sqref="H1214 H1243 H1272 H1301 H1330 H1359 H1388 H1417 H1446">
    <cfRule type="containsText" dxfId="24404" priority="3990" stopIfTrue="1" operator="containsText" text="dsoy jktdh; fo|ky;ksa esa iz;ksx gsrq fu%'kqYd">
      <formula>NOT(ISERROR(SEARCH("dsoy jktdh; fo|ky;ksa esa iz;ksx gsrq fu%'kqYd",H1214)))</formula>
    </cfRule>
    <cfRule type="containsText" dxfId="24403" priority="3991" stopIfTrue="1" operator="containsText" text="dsoy jktdh; fo|ky;ksa esa iz;ksx gsrq fu%'kqYd">
      <formula>NOT(ISERROR(SEARCH("dsoy jktdh; fo|ky;ksa esa iz;ksx gsrq fu%'kqYd",H1214)))</formula>
    </cfRule>
    <cfRule type="containsText" dxfId="24402" priority="3992" stopIfTrue="1" operator="containsText" text="dsoy jktdh; fo|ky;ksa esa iz;ksx gsrq fu%'kqYd">
      <formula>NOT(ISERROR(SEARCH("dsoy jktdh; fo|ky;ksa esa iz;ksx gsrq fu%'kqYd",H1214)))</formula>
    </cfRule>
    <cfRule type="containsText" dxfId="24401" priority="3993" stopIfTrue="1" operator="containsText" text="f'k{kk foHkkx jktLFkku">
      <formula>NOT(ISERROR(SEARCH("f'k{kk foHkkx jktLFkku",H1214)))</formula>
    </cfRule>
    <cfRule type="containsText" dxfId="24400" priority="3994" stopIfTrue="1" operator="containsText" text="iw.kkZad">
      <formula>NOT(ISERROR(SEARCH("iw.kkZad",H1214)))</formula>
    </cfRule>
  </conditionalFormatting>
  <conditionalFormatting sqref="J1214 J1243 J1272 J1301 J1330 J1359 J1388 J1417 J1446">
    <cfRule type="cellIs" dxfId="24399" priority="3989" stopIfTrue="1" operator="equal">
      <formula>0</formula>
    </cfRule>
  </conditionalFormatting>
  <conditionalFormatting sqref="J1214 J1243 J1272 J1301 J1330 J1359 J1388 J1417 J1446">
    <cfRule type="containsText" dxfId="24398" priority="3984" stopIfTrue="1" operator="containsText" text="dsoy jktdh; fo|ky;ksa esa iz;ksx gsrq fu%'kqYd">
      <formula>NOT(ISERROR(SEARCH("dsoy jktdh; fo|ky;ksa esa iz;ksx gsrq fu%'kqYd",J1214)))</formula>
    </cfRule>
    <cfRule type="containsText" dxfId="24397" priority="3985" stopIfTrue="1" operator="containsText" text="dsoy jktdh; fo|ky;ksa esa iz;ksx gsrq fu%'kqYd">
      <formula>NOT(ISERROR(SEARCH("dsoy jktdh; fo|ky;ksa esa iz;ksx gsrq fu%'kqYd",J1214)))</formula>
    </cfRule>
    <cfRule type="containsText" dxfId="24396" priority="3986" stopIfTrue="1" operator="containsText" text="dsoy jktdh; fo|ky;ksa esa iz;ksx gsrq fu%'kqYd">
      <formula>NOT(ISERROR(SEARCH("dsoy jktdh; fo|ky;ksa esa iz;ksx gsrq fu%'kqYd",J1214)))</formula>
    </cfRule>
    <cfRule type="containsText" dxfId="24395" priority="3987" stopIfTrue="1" operator="containsText" text="f'k{kk foHkkx jktLFkku">
      <formula>NOT(ISERROR(SEARCH("f'k{kk foHkkx jktLFkku",J1214)))</formula>
    </cfRule>
    <cfRule type="containsText" dxfId="24394" priority="3988" stopIfTrue="1" operator="containsText" text="iw.kkZad">
      <formula>NOT(ISERROR(SEARCH("iw.kkZad",J1214)))</formula>
    </cfRule>
  </conditionalFormatting>
  <conditionalFormatting sqref="C1206 C1235 C1264 C1293 C1322 C1351 C1380 C1409 C1438">
    <cfRule type="cellIs" dxfId="24393" priority="3983" stopIfTrue="1" operator="equal">
      <formula>0</formula>
    </cfRule>
  </conditionalFormatting>
  <conditionalFormatting sqref="C1206 C1235 C1264 C1293 C1322 C1351 C1380 C1409 C1438">
    <cfRule type="containsText" dxfId="24392" priority="3978" stopIfTrue="1" operator="containsText" text="dsoy jktdh; fo|ky;ksa esa iz;ksx gsrq fu%'kqYd">
      <formula>NOT(ISERROR(SEARCH("dsoy jktdh; fo|ky;ksa esa iz;ksx gsrq fu%'kqYd",C1206)))</formula>
    </cfRule>
    <cfRule type="containsText" dxfId="24391" priority="3979" stopIfTrue="1" operator="containsText" text="dsoy jktdh; fo|ky;ksa esa iz;ksx gsrq fu%'kqYd">
      <formula>NOT(ISERROR(SEARCH("dsoy jktdh; fo|ky;ksa esa iz;ksx gsrq fu%'kqYd",C1206)))</formula>
    </cfRule>
    <cfRule type="containsText" dxfId="24390" priority="3980" stopIfTrue="1" operator="containsText" text="dsoy jktdh; fo|ky;ksa esa iz;ksx gsrq fu%'kqYd">
      <formula>NOT(ISERROR(SEARCH("dsoy jktdh; fo|ky;ksa esa iz;ksx gsrq fu%'kqYd",C1206)))</formula>
    </cfRule>
    <cfRule type="containsText" dxfId="24389" priority="3981" stopIfTrue="1" operator="containsText" text="f'k{kk foHkkx jktLFkku">
      <formula>NOT(ISERROR(SEARCH("f'k{kk foHkkx jktLFkku",C1206)))</formula>
    </cfRule>
    <cfRule type="containsText" dxfId="24388" priority="3982" stopIfTrue="1" operator="containsText" text="iw.kkZad">
      <formula>NOT(ISERROR(SEARCH("iw.kkZad",C1206)))</formula>
    </cfRule>
  </conditionalFormatting>
  <conditionalFormatting sqref="B1205 B1234 B1263 B1292 B1321 B1350 B1379 B1408 B1437">
    <cfRule type="cellIs" dxfId="24387" priority="3977" stopIfTrue="1" operator="equal">
      <formula>0</formula>
    </cfRule>
  </conditionalFormatting>
  <conditionalFormatting sqref="B1205 B1234 B1263 B1292 B1321 B1350 B1379 B1408 B1437">
    <cfRule type="containsText" dxfId="24386" priority="3972" stopIfTrue="1" operator="containsText" text="dsoy jktdh; fo|ky;ksa esa iz;ksx gsrq fu%'kqYd">
      <formula>NOT(ISERROR(SEARCH("dsoy jktdh; fo|ky;ksa esa iz;ksx gsrq fu%'kqYd",B1205)))</formula>
    </cfRule>
    <cfRule type="containsText" dxfId="24385" priority="3973" stopIfTrue="1" operator="containsText" text="dsoy jktdh; fo|ky;ksa esa iz;ksx gsrq fu%'kqYd">
      <formula>NOT(ISERROR(SEARCH("dsoy jktdh; fo|ky;ksa esa iz;ksx gsrq fu%'kqYd",B1205)))</formula>
    </cfRule>
    <cfRule type="containsText" dxfId="24384" priority="3974" stopIfTrue="1" operator="containsText" text="dsoy jktdh; fo|ky;ksa esa iz;ksx gsrq fu%'kqYd">
      <formula>NOT(ISERROR(SEARCH("dsoy jktdh; fo|ky;ksa esa iz;ksx gsrq fu%'kqYd",B1205)))</formula>
    </cfRule>
    <cfRule type="containsText" dxfId="24383" priority="3975" stopIfTrue="1" operator="containsText" text="f'k{kk foHkkx jktLFkku">
      <formula>NOT(ISERROR(SEARCH("f'k{kk foHkkx jktLFkku",B1205)))</formula>
    </cfRule>
    <cfRule type="containsText" dxfId="24382" priority="3976" stopIfTrue="1" operator="containsText" text="iw.kkZad">
      <formula>NOT(ISERROR(SEARCH("iw.kkZad",B1205)))</formula>
    </cfRule>
  </conditionalFormatting>
  <conditionalFormatting sqref="K1201 K1230 K1259 K1288 K1317 K1346 K1375 K1404 K1433 D1201:F1201 D1230:F1230 D1259:F1259 D1288:F1288 D1317:F1317 D1346:F1346 D1375:F1375 D1404:F1404 D1433:F1433 H1201:I1201 H1230:I1230 H1259:I1259 H1288:I1288 H1317:I1317 H1346:I1346 H1375:I1375 H1404:I1404 H1433:I1433">
    <cfRule type="cellIs" dxfId="24381" priority="3971" stopIfTrue="1" operator="equal">
      <formula>0</formula>
    </cfRule>
  </conditionalFormatting>
  <conditionalFormatting sqref="K1201 K1230 K1259 K1288 K1317 K1346 K1375 K1404 K1433 D1201:F1201 D1230:F1230 D1259:F1259 D1288:F1288 D1317:F1317 D1346:F1346 D1375:F1375 D1404:F1404 D1433:F1433 H1201:I1201 H1230:I1230 H1259:I1259 H1288:I1288 H1317:I1317 H1346:I1346 H1375:I1375 H1404:I1404 H1433:I1433">
    <cfRule type="containsText" dxfId="24380" priority="3966" stopIfTrue="1" operator="containsText" text="dsoy jktdh; fo|ky;ksa esa iz;ksx gsrq fu%'kqYd">
      <formula>NOT(ISERROR(SEARCH("dsoy jktdh; fo|ky;ksa esa iz;ksx gsrq fu%'kqYd",D1201)))</formula>
    </cfRule>
    <cfRule type="containsText" dxfId="24379" priority="3967" stopIfTrue="1" operator="containsText" text="dsoy jktdh; fo|ky;ksa esa iz;ksx gsrq fu%'kqYd">
      <formula>NOT(ISERROR(SEARCH("dsoy jktdh; fo|ky;ksa esa iz;ksx gsrq fu%'kqYd",D1201)))</formula>
    </cfRule>
    <cfRule type="containsText" dxfId="24378" priority="3968" stopIfTrue="1" operator="containsText" text="dsoy jktdh; fo|ky;ksa esa iz;ksx gsrq fu%'kqYd">
      <formula>NOT(ISERROR(SEARCH("dsoy jktdh; fo|ky;ksa esa iz;ksx gsrq fu%'kqYd",D1201)))</formula>
    </cfRule>
    <cfRule type="containsText" dxfId="24377" priority="3969" stopIfTrue="1" operator="containsText" text="f'k{kk foHkkx jktLFkku">
      <formula>NOT(ISERROR(SEARCH("f'k{kk foHkkx jktLFkku",D1201)))</formula>
    </cfRule>
    <cfRule type="containsText" dxfId="24376" priority="3970" stopIfTrue="1" operator="containsText" text="iw.kkZad">
      <formula>NOT(ISERROR(SEARCH("iw.kkZad",D1201)))</formula>
    </cfRule>
  </conditionalFormatting>
  <conditionalFormatting sqref="K1201 K1230 K1259 K1288 K1317 K1346 K1375 K1404 K1433 D1201:F1201 D1230:F1230 D1259:F1259 D1288:F1288 D1317:F1317 D1346:F1346 D1375:F1375 D1404:F1404 D1433:F1433 H1201:I1201 H1230:I1230 H1259:I1259 H1288:I1288 H1317:I1317 H1346:I1346 H1375:I1375 H1404:I1404 H1433:I1433">
    <cfRule type="cellIs" dxfId="24375" priority="3964" operator="equal">
      <formula>0</formula>
    </cfRule>
    <cfRule type="containsText" dxfId="24374" priority="3965" stopIfTrue="1" operator="containsText" text="false">
      <formula>NOT(ISERROR(SEARCH("false",D1201)))</formula>
    </cfRule>
  </conditionalFormatting>
  <conditionalFormatting sqref="K1201 K1230 K1259 K1288 K1317 K1346 K1375 K1404 K1433 D1201:F1201 D1230:F1230 D1259:F1259 D1288:F1288 D1317:F1317 D1346:F1346 D1375:F1375 D1404:F1404 D1433:F1433 H1201:I1201 H1230:I1230 H1259:I1259 H1288:I1288 H1317:I1317 H1346:I1346 H1375:I1375 H1404:I1404 H1433:I1433">
    <cfRule type="containsText" dxfId="24373" priority="3963" stopIfTrue="1" operator="containsText" text="izk;ks-">
      <formula>NOT(ISERROR(SEARCH("izk;ks-",D1201)))</formula>
    </cfRule>
  </conditionalFormatting>
  <conditionalFormatting sqref="K1208 K1237 K1266 K1295 K1324 K1353 K1382 K1411 K1440 D1208:F1208 D1237:F1237 D1266:F1266 D1295:F1295 D1324:F1324 D1353:F1353 D1382:F1382 D1411:F1411 D1440:F1440 H1208:I1208 H1237:I1237 H1266:I1266 H1295:I1295 H1324:I1324 H1353:I1353 H1382:I1382 H1411:I1411 H1440:I1440">
    <cfRule type="cellIs" dxfId="24372" priority="3962" stopIfTrue="1" operator="equal">
      <formula>0</formula>
    </cfRule>
  </conditionalFormatting>
  <conditionalFormatting sqref="K1208 K1237 K1266 K1295 K1324 K1353 K1382 K1411 K1440 D1208:F1208 D1237:F1237 D1266:F1266 D1295:F1295 D1324:F1324 D1353:F1353 D1382:F1382 D1411:F1411 D1440:F1440 H1208:I1208 H1237:I1237 H1266:I1266 H1295:I1295 H1324:I1324 H1353:I1353 H1382:I1382 H1411:I1411 H1440:I1440">
    <cfRule type="containsText" dxfId="24371" priority="3957" stopIfTrue="1" operator="containsText" text="dsoy jktdh; fo|ky;ksa esa iz;ksx gsrq fu%'kqYd">
      <formula>NOT(ISERROR(SEARCH("dsoy jktdh; fo|ky;ksa esa iz;ksx gsrq fu%'kqYd",D1208)))</formula>
    </cfRule>
    <cfRule type="containsText" dxfId="24370" priority="3958" stopIfTrue="1" operator="containsText" text="dsoy jktdh; fo|ky;ksa esa iz;ksx gsrq fu%'kqYd">
      <formula>NOT(ISERROR(SEARCH("dsoy jktdh; fo|ky;ksa esa iz;ksx gsrq fu%'kqYd",D1208)))</formula>
    </cfRule>
    <cfRule type="containsText" dxfId="24369" priority="3959" stopIfTrue="1" operator="containsText" text="dsoy jktdh; fo|ky;ksa esa iz;ksx gsrq fu%'kqYd">
      <formula>NOT(ISERROR(SEARCH("dsoy jktdh; fo|ky;ksa esa iz;ksx gsrq fu%'kqYd",D1208)))</formula>
    </cfRule>
    <cfRule type="containsText" dxfId="24368" priority="3960" stopIfTrue="1" operator="containsText" text="f'k{kk foHkkx jktLFkku">
      <formula>NOT(ISERROR(SEARCH("f'k{kk foHkkx jktLFkku",D1208)))</formula>
    </cfRule>
    <cfRule type="containsText" dxfId="24367" priority="3961" stopIfTrue="1" operator="containsText" text="iw.kkZad">
      <formula>NOT(ISERROR(SEARCH("iw.kkZad",D1208)))</formula>
    </cfRule>
  </conditionalFormatting>
  <conditionalFormatting sqref="K1208 K1237 K1266 K1295 K1324 K1353 K1382 K1411 K1440 D1208:F1208 D1237:F1237 D1266:F1266 D1295:F1295 D1324:F1324 D1353:F1353 D1382:F1382 D1411:F1411 D1440:F1440 H1208:I1208 H1237:I1237 H1266:I1266 H1295:I1295 H1324:I1324 H1353:I1353 H1382:I1382 H1411:I1411 H1440:I1440">
    <cfRule type="cellIs" dxfId="24366" priority="3955" operator="equal">
      <formula>0</formula>
    </cfRule>
    <cfRule type="containsText" dxfId="24365" priority="3956" stopIfTrue="1" operator="containsText" text="false">
      <formula>NOT(ISERROR(SEARCH("false",D1208)))</formula>
    </cfRule>
  </conditionalFormatting>
  <conditionalFormatting sqref="K1208 K1237 K1266 K1295 K1324 K1353 K1382 K1411 K1440 D1208:F1208 D1237:F1237 D1266:F1266 D1295:F1295 D1324:F1324 D1353:F1353 D1382:F1382 D1411:F1411 D1440:F1440 H1208:I1208 H1237:I1237 H1266:I1266 H1295:I1295 H1324:I1324 H1353:I1353 H1382:I1382 H1411:I1411 H1440:I1440">
    <cfRule type="containsText" dxfId="24364" priority="3954" stopIfTrue="1" operator="containsText" text="izk;ks-">
      <formula>NOT(ISERROR(SEARCH("izk;ks-",D1208)))</formula>
    </cfRule>
  </conditionalFormatting>
  <conditionalFormatting sqref="K1205 K1234 K1263 K1292 K1321 K1350 K1379 K1408 K1437 D1205:F1205 D1234:F1234 D1263:F1263 D1292:F1292 D1321:F1321 D1350:F1350 D1379:F1379 D1408:F1408 D1437:F1437 H1205:I1205 H1234:I1234 H1263:I1263 H1292:I1292 H1321:I1321 H1350:I1350 H1379:I1379 H1408:I1408 H1437:I1437">
    <cfRule type="cellIs" dxfId="24363" priority="3953" stopIfTrue="1" operator="equal">
      <formula>0</formula>
    </cfRule>
  </conditionalFormatting>
  <conditionalFormatting sqref="K1205 K1234 K1263 K1292 K1321 K1350 K1379 K1408 K1437 D1205:F1205 D1234:F1234 D1263:F1263 D1292:F1292 D1321:F1321 D1350:F1350 D1379:F1379 D1408:F1408 D1437:F1437 H1205:I1205 H1234:I1234 H1263:I1263 H1292:I1292 H1321:I1321 H1350:I1350 H1379:I1379 H1408:I1408 H1437:I1437">
    <cfRule type="containsText" dxfId="24362" priority="3948" stopIfTrue="1" operator="containsText" text="dsoy jktdh; fo|ky;ksa esa iz;ksx gsrq fu%'kqYd">
      <formula>NOT(ISERROR(SEARCH("dsoy jktdh; fo|ky;ksa esa iz;ksx gsrq fu%'kqYd",D1205)))</formula>
    </cfRule>
    <cfRule type="containsText" dxfId="24361" priority="3949" stopIfTrue="1" operator="containsText" text="dsoy jktdh; fo|ky;ksa esa iz;ksx gsrq fu%'kqYd">
      <formula>NOT(ISERROR(SEARCH("dsoy jktdh; fo|ky;ksa esa iz;ksx gsrq fu%'kqYd",D1205)))</formula>
    </cfRule>
    <cfRule type="containsText" dxfId="24360" priority="3950" stopIfTrue="1" operator="containsText" text="dsoy jktdh; fo|ky;ksa esa iz;ksx gsrq fu%'kqYd">
      <formula>NOT(ISERROR(SEARCH("dsoy jktdh; fo|ky;ksa esa iz;ksx gsrq fu%'kqYd",D1205)))</formula>
    </cfRule>
    <cfRule type="containsText" dxfId="24359" priority="3951" stopIfTrue="1" operator="containsText" text="f'k{kk foHkkx jktLFkku">
      <formula>NOT(ISERROR(SEARCH("f'k{kk foHkkx jktLFkku",D1205)))</formula>
    </cfRule>
    <cfRule type="containsText" dxfId="24358" priority="3952" stopIfTrue="1" operator="containsText" text="iw.kkZad">
      <formula>NOT(ISERROR(SEARCH("iw.kkZad",D1205)))</formula>
    </cfRule>
  </conditionalFormatting>
  <conditionalFormatting sqref="K1205 K1234 K1263 K1292 K1321 K1350 K1379 K1408 K1437 D1205:F1205 D1234:F1234 D1263:F1263 D1292:F1292 D1321:F1321 D1350:F1350 D1379:F1379 D1408:F1408 D1437:F1437 H1205:I1205 H1234:I1234 H1263:I1263 H1292:I1292 H1321:I1321 H1350:I1350 H1379:I1379 H1408:I1408 H1437:I1437">
    <cfRule type="cellIs" dxfId="24357" priority="3946" operator="equal">
      <formula>0</formula>
    </cfRule>
    <cfRule type="containsText" dxfId="24356" priority="3947" stopIfTrue="1" operator="containsText" text="false">
      <formula>NOT(ISERROR(SEARCH("false",D1205)))</formula>
    </cfRule>
  </conditionalFormatting>
  <conditionalFormatting sqref="K1205 K1234 K1263 K1292 K1321 K1350 K1379 K1408 K1437 D1205:F1205 D1234:F1234 D1263:F1263 D1292:F1292 D1321:F1321 D1350:F1350 D1379:F1379 D1408:F1408 D1437:F1437 H1205:I1205 H1234:I1234 H1263:I1263 H1292:I1292 H1321:I1321 H1350:I1350 H1379:I1379 H1408:I1408 H1437:I1437">
    <cfRule type="containsText" dxfId="24355" priority="3945" stopIfTrue="1" operator="containsText" text="izk;ks-">
      <formula>NOT(ISERROR(SEARCH("izk;ks-",D1205)))</formula>
    </cfRule>
  </conditionalFormatting>
  <conditionalFormatting sqref="D1215:D1218 D1244:D1247 D1273:D1276 D1302:D1305 D1331:D1334 D1360:D1363 D1389:D1392 D1418:D1421 D1447:D1450">
    <cfRule type="cellIs" dxfId="24354" priority="3944" stopIfTrue="1" operator="equal">
      <formula>0</formula>
    </cfRule>
  </conditionalFormatting>
  <conditionalFormatting sqref="D1215:D1218 D1244:D1247 D1273:D1276 D1302:D1305 D1331:D1334 D1360:D1363 D1389:D1392 D1418:D1421 D1447:D1450">
    <cfRule type="containsText" dxfId="24353" priority="3939" stopIfTrue="1" operator="containsText" text="dsoy jktdh; fo|ky;ksa esa iz;ksx gsrq fu%'kqYd">
      <formula>NOT(ISERROR(SEARCH("dsoy jktdh; fo|ky;ksa esa iz;ksx gsrq fu%'kqYd",D1215)))</formula>
    </cfRule>
    <cfRule type="containsText" dxfId="24352" priority="3940" stopIfTrue="1" operator="containsText" text="dsoy jktdh; fo|ky;ksa esa iz;ksx gsrq fu%'kqYd">
      <formula>NOT(ISERROR(SEARCH("dsoy jktdh; fo|ky;ksa esa iz;ksx gsrq fu%'kqYd",D1215)))</formula>
    </cfRule>
    <cfRule type="containsText" dxfId="24351" priority="3941" stopIfTrue="1" operator="containsText" text="dsoy jktdh; fo|ky;ksa esa iz;ksx gsrq fu%'kqYd">
      <formula>NOT(ISERROR(SEARCH("dsoy jktdh; fo|ky;ksa esa iz;ksx gsrq fu%'kqYd",D1215)))</formula>
    </cfRule>
    <cfRule type="containsText" dxfId="24350" priority="3942" stopIfTrue="1" operator="containsText" text="f'k{kk foHkkx jktLFkku">
      <formula>NOT(ISERROR(SEARCH("f'k{kk foHkkx jktLFkku",D1215)))</formula>
    </cfRule>
    <cfRule type="containsText" dxfId="24349" priority="3943" stopIfTrue="1" operator="containsText" text="iw.kkZad">
      <formula>NOT(ISERROR(SEARCH("iw.kkZad",D1215)))</formula>
    </cfRule>
  </conditionalFormatting>
  <conditionalFormatting sqref="F1215:F1218 F1244:F1247 F1273:F1276 F1302:F1305 F1331:F1334 F1360:F1363 F1389:F1392 F1418:F1421 F1447:F1450">
    <cfRule type="cellIs" dxfId="24348" priority="3938" stopIfTrue="1" operator="equal">
      <formula>0</formula>
    </cfRule>
  </conditionalFormatting>
  <conditionalFormatting sqref="F1215:F1218 F1244:F1247 F1273:F1276 F1302:F1305 F1331:F1334 F1360:F1363 F1389:F1392 F1418:F1421 F1447:F1450">
    <cfRule type="containsText" dxfId="24347" priority="3933" stopIfTrue="1" operator="containsText" text="dsoy jktdh; fo|ky;ksa esa iz;ksx gsrq fu%'kqYd">
      <formula>NOT(ISERROR(SEARCH("dsoy jktdh; fo|ky;ksa esa iz;ksx gsrq fu%'kqYd",F1215)))</formula>
    </cfRule>
    <cfRule type="containsText" dxfId="24346" priority="3934" stopIfTrue="1" operator="containsText" text="dsoy jktdh; fo|ky;ksa esa iz;ksx gsrq fu%'kqYd">
      <formula>NOT(ISERROR(SEARCH("dsoy jktdh; fo|ky;ksa esa iz;ksx gsrq fu%'kqYd",F1215)))</formula>
    </cfRule>
    <cfRule type="containsText" dxfId="24345" priority="3935" stopIfTrue="1" operator="containsText" text="dsoy jktdh; fo|ky;ksa esa iz;ksx gsrq fu%'kqYd">
      <formula>NOT(ISERROR(SEARCH("dsoy jktdh; fo|ky;ksa esa iz;ksx gsrq fu%'kqYd",F1215)))</formula>
    </cfRule>
    <cfRule type="containsText" dxfId="24344" priority="3936" stopIfTrue="1" operator="containsText" text="f'k{kk foHkkx jktLFkku">
      <formula>NOT(ISERROR(SEARCH("f'k{kk foHkkx jktLFkku",F1215)))</formula>
    </cfRule>
    <cfRule type="containsText" dxfId="24343" priority="3937" stopIfTrue="1" operator="containsText" text="iw.kkZad">
      <formula>NOT(ISERROR(SEARCH("iw.kkZad",F1215)))</formula>
    </cfRule>
  </conditionalFormatting>
  <conditionalFormatting sqref="H1215:H1218 H1244:H1247 H1273:H1276 H1302:H1305 H1331:H1334 H1360:H1363 H1389:H1392 H1418:H1421 H1447:H1450">
    <cfRule type="cellIs" dxfId="24342" priority="3932" stopIfTrue="1" operator="equal">
      <formula>0</formula>
    </cfRule>
  </conditionalFormatting>
  <conditionalFormatting sqref="H1215:H1218 H1244:H1247 H1273:H1276 H1302:H1305 H1331:H1334 H1360:H1363 H1389:H1392 H1418:H1421 H1447:H1450">
    <cfRule type="containsText" dxfId="24341" priority="3927" stopIfTrue="1" operator="containsText" text="dsoy jktdh; fo|ky;ksa esa iz;ksx gsrq fu%'kqYd">
      <formula>NOT(ISERROR(SEARCH("dsoy jktdh; fo|ky;ksa esa iz;ksx gsrq fu%'kqYd",H1215)))</formula>
    </cfRule>
    <cfRule type="containsText" dxfId="24340" priority="3928" stopIfTrue="1" operator="containsText" text="dsoy jktdh; fo|ky;ksa esa iz;ksx gsrq fu%'kqYd">
      <formula>NOT(ISERROR(SEARCH("dsoy jktdh; fo|ky;ksa esa iz;ksx gsrq fu%'kqYd",H1215)))</formula>
    </cfRule>
    <cfRule type="containsText" dxfId="24339" priority="3929" stopIfTrue="1" operator="containsText" text="dsoy jktdh; fo|ky;ksa esa iz;ksx gsrq fu%'kqYd">
      <formula>NOT(ISERROR(SEARCH("dsoy jktdh; fo|ky;ksa esa iz;ksx gsrq fu%'kqYd",H1215)))</formula>
    </cfRule>
    <cfRule type="containsText" dxfId="24338" priority="3930" stopIfTrue="1" operator="containsText" text="f'k{kk foHkkx jktLFkku">
      <formula>NOT(ISERROR(SEARCH("f'k{kk foHkkx jktLFkku",H1215)))</formula>
    </cfRule>
    <cfRule type="containsText" dxfId="24337" priority="3931" stopIfTrue="1" operator="containsText" text="iw.kkZad">
      <formula>NOT(ISERROR(SEARCH("iw.kkZad",H1215)))</formula>
    </cfRule>
  </conditionalFormatting>
  <conditionalFormatting sqref="J1215:J1218 J1244:J1247 J1273:J1276 J1302:J1305 J1331:J1334 J1360:J1363 J1389:J1392 J1418:J1421 J1447:J1450">
    <cfRule type="cellIs" dxfId="24336" priority="3926" stopIfTrue="1" operator="equal">
      <formula>0</formula>
    </cfRule>
  </conditionalFormatting>
  <conditionalFormatting sqref="J1215:J1218 J1244:J1247 J1273:J1276 J1302:J1305 J1331:J1334 J1360:J1363 J1389:J1392 J1418:J1421 J1447:J1450">
    <cfRule type="containsText" dxfId="24335" priority="3921" stopIfTrue="1" operator="containsText" text="dsoy jktdh; fo|ky;ksa esa iz;ksx gsrq fu%'kqYd">
      <formula>NOT(ISERROR(SEARCH("dsoy jktdh; fo|ky;ksa esa iz;ksx gsrq fu%'kqYd",J1215)))</formula>
    </cfRule>
    <cfRule type="containsText" dxfId="24334" priority="3922" stopIfTrue="1" operator="containsText" text="dsoy jktdh; fo|ky;ksa esa iz;ksx gsrq fu%'kqYd">
      <formula>NOT(ISERROR(SEARCH("dsoy jktdh; fo|ky;ksa esa iz;ksx gsrq fu%'kqYd",J1215)))</formula>
    </cfRule>
    <cfRule type="containsText" dxfId="24333" priority="3923" stopIfTrue="1" operator="containsText" text="dsoy jktdh; fo|ky;ksa esa iz;ksx gsrq fu%'kqYd">
      <formula>NOT(ISERROR(SEARCH("dsoy jktdh; fo|ky;ksa esa iz;ksx gsrq fu%'kqYd",J1215)))</formula>
    </cfRule>
    <cfRule type="containsText" dxfId="24332" priority="3924" stopIfTrue="1" operator="containsText" text="f'k{kk foHkkx jktLFkku">
      <formula>NOT(ISERROR(SEARCH("f'k{kk foHkkx jktLFkku",J1215)))</formula>
    </cfRule>
    <cfRule type="containsText" dxfId="24331" priority="3925" stopIfTrue="1" operator="containsText" text="iw.kkZad">
      <formula>NOT(ISERROR(SEARCH("iw.kkZad",J1215)))</formula>
    </cfRule>
  </conditionalFormatting>
  <conditionalFormatting sqref="B1216:C1216 B1245:C1245 B1274:C1274 B1303:C1303 B1332:C1332 B1361:C1361 B1390:C1390 B1419:C1419 B1448:C1448">
    <cfRule type="cellIs" dxfId="24330" priority="3920" stopIfTrue="1" operator="equal">
      <formula>0</formula>
    </cfRule>
  </conditionalFormatting>
  <conditionalFormatting sqref="B1216:C1216 B1245:C1245 B1274:C1274 B1303:C1303 B1332:C1332 B1361:C1361 B1390:C1390 B1419:C1419 B1448:C1448">
    <cfRule type="containsText" dxfId="24329" priority="3915" stopIfTrue="1" operator="containsText" text="dsoy jktdh; fo|ky;ksa esa iz;ksx gsrq fu%'kqYd">
      <formula>NOT(ISERROR(SEARCH("dsoy jktdh; fo|ky;ksa esa iz;ksx gsrq fu%'kqYd",B1216)))</formula>
    </cfRule>
    <cfRule type="containsText" dxfId="24328" priority="3916" stopIfTrue="1" operator="containsText" text="dsoy jktdh; fo|ky;ksa esa iz;ksx gsrq fu%'kqYd">
      <formula>NOT(ISERROR(SEARCH("dsoy jktdh; fo|ky;ksa esa iz;ksx gsrq fu%'kqYd",B1216)))</formula>
    </cfRule>
    <cfRule type="containsText" dxfId="24327" priority="3917" stopIfTrue="1" operator="containsText" text="dsoy jktdh; fo|ky;ksa esa iz;ksx gsrq fu%'kqYd">
      <formula>NOT(ISERROR(SEARCH("dsoy jktdh; fo|ky;ksa esa iz;ksx gsrq fu%'kqYd",B1216)))</formula>
    </cfRule>
    <cfRule type="containsText" dxfId="24326" priority="3918" stopIfTrue="1" operator="containsText" text="f'k{kk foHkkx jktLFkku">
      <formula>NOT(ISERROR(SEARCH("f'k{kk foHkkx jktLFkku",B1216)))</formula>
    </cfRule>
    <cfRule type="containsText" dxfId="24325" priority="3919" stopIfTrue="1" operator="containsText" text="iw.kkZad">
      <formula>NOT(ISERROR(SEARCH("iw.kkZad",B1216)))</formula>
    </cfRule>
  </conditionalFormatting>
  <conditionalFormatting sqref="S1197 S1226 S1255 S1284 S1313 S1342 S1371 S1400 S1429 X1199 X1228 X1257 X1286 X1315 X1344 X1373 X1402 X1431 P1195:P1199 P1224:P1228 P1253:P1257 P1282:P1286 P1311:P1315 P1340:P1344 P1369:P1373 P1398:P1402 P1427:P1431 O1212:Q1212 O1241:Q1241 O1270:Q1270 O1299:Q1299 O1328:Q1328 O1357:Q1357 O1386:Q1386 O1415:Q1415 O1444:Q1444 S1212 S1241 S1270 S1299 S1328 S1357 S1386 S1415 S1444 U1212 U1241 U1270 U1299 U1328 U1357 U1386 U1415 U1444 O1193:O1200 O1222:O1229 O1251:O1258 O1280:O1287 O1309:O1316 O1338:O1345 O1367:O1374 O1396:O1403 O1425:O1432 O1213:P1214 O1242:P1243 O1271:P1272 O1300:P1301 O1329:P1330 O1358:P1359 O1387:P1388 O1416:P1417 O1445:P1446 O1202:P1204 O1231:P1233 O1260:P1262 O1289:P1291 O1318:P1320 O1347:P1349 O1376:P1378 O1405:P1407 O1434:P1436 N1190:N1191 N1219:N1220 N1248:N1249 N1277:N1278 N1306:N1307 N1335:N1336 N1364:N1365 N1393:N1394 N1422:N1423">
    <cfRule type="cellIs" dxfId="24324" priority="3914" stopIfTrue="1" operator="equal">
      <formula>0</formula>
    </cfRule>
  </conditionalFormatting>
  <conditionalFormatting sqref="S1197 S1226 S1255 S1284 S1313 S1342 S1371 S1400 S1429 X1199 X1228 X1257 X1286 X1315 X1344 X1373 X1402 X1431 P1195:P1199 P1224:P1228 P1253:P1257 P1282:P1286 P1311:P1315 P1340:P1344 P1369:P1373 P1398:P1402 P1427:P1431 O1212:Q1212 O1241:Q1241 O1270:Q1270 O1299:Q1299 O1328:Q1328 O1357:Q1357 O1386:Q1386 O1415:Q1415 O1444:Q1444 S1212 S1241 S1270 S1299 S1328 S1357 S1386 S1415 S1444 U1212 U1241 U1270 U1299 U1328 U1357 U1386 U1415 U1444 O1193:O1200 O1222:O1229 O1251:O1258 O1280:O1287 O1309:O1316 O1338:O1345 O1367:O1374 O1396:O1403 O1425:O1432 O1213:P1214 O1242:P1243 O1271:P1272 O1300:P1301 O1329:P1330 O1358:P1359 O1387:P1388 O1416:P1417 O1445:P1446 O1202:P1204 O1231:P1233 O1260:P1262 O1289:P1291 O1318:P1320 O1347:P1349 O1376:P1378 O1405:P1407 O1434:P1436 N1190:N1191 N1219:N1220 N1248:N1249 N1277:N1278 N1306:N1307 N1335:N1336 N1364:N1365 N1393:N1394 N1422:N1423">
    <cfRule type="containsText" dxfId="24323" priority="3909" stopIfTrue="1" operator="containsText" text="dsoy jktdh; fo|ky;ksa esa iz;ksx gsrq fu%'kqYd">
      <formula>NOT(ISERROR(SEARCH("dsoy jktdh; fo|ky;ksa esa iz;ksx gsrq fu%'kqYd",N1190)))</formula>
    </cfRule>
    <cfRule type="containsText" dxfId="24322" priority="3910" stopIfTrue="1" operator="containsText" text="dsoy jktdh; fo|ky;ksa esa iz;ksx gsrq fu%'kqYd">
      <formula>NOT(ISERROR(SEARCH("dsoy jktdh; fo|ky;ksa esa iz;ksx gsrq fu%'kqYd",N1190)))</formula>
    </cfRule>
    <cfRule type="containsText" dxfId="24321" priority="3911" stopIfTrue="1" operator="containsText" text="dsoy jktdh; fo|ky;ksa esa iz;ksx gsrq fu%'kqYd">
      <formula>NOT(ISERROR(SEARCH("dsoy jktdh; fo|ky;ksa esa iz;ksx gsrq fu%'kqYd",N1190)))</formula>
    </cfRule>
    <cfRule type="containsText" dxfId="24320" priority="3912" stopIfTrue="1" operator="containsText" text="f'k{kk foHkkx jktLFkku">
      <formula>NOT(ISERROR(SEARCH("f'k{kk foHkkx jktLFkku",N1190)))</formula>
    </cfRule>
    <cfRule type="containsText" dxfId="24319" priority="3913" stopIfTrue="1" operator="containsText" text="iw.kkZad">
      <formula>NOT(ISERROR(SEARCH("iw.kkZad",N1190)))</formula>
    </cfRule>
  </conditionalFormatting>
  <conditionalFormatting sqref="O1199:P1199 O1228:P1228 O1257:P1257 O1286:P1286 O1315:P1315 O1344:P1344 O1373:P1373 O1402:P1402 O1431:P1431">
    <cfRule type="cellIs" dxfId="24318" priority="3907" operator="equal">
      <formula>0</formula>
    </cfRule>
    <cfRule type="containsText" dxfId="24317" priority="3908" stopIfTrue="1" operator="containsText" text="false">
      <formula>NOT(ISERROR(SEARCH("false",O1199)))</formula>
    </cfRule>
  </conditionalFormatting>
  <conditionalFormatting sqref="T1199 T1228 T1257 T1286 T1315 T1344 T1373 T1402 T1431">
    <cfRule type="cellIs" dxfId="24316" priority="3906" stopIfTrue="1" operator="equal">
      <formula>0</formula>
    </cfRule>
  </conditionalFormatting>
  <conditionalFormatting sqref="T1199 T1228 T1257 T1286 T1315 T1344 T1373 T1402 T1431">
    <cfRule type="containsText" dxfId="24315" priority="3901" stopIfTrue="1" operator="containsText" text="dsoy jktdh; fo|ky;ksa esa iz;ksx gsrq fu%'kqYd">
      <formula>NOT(ISERROR(SEARCH("dsoy jktdh; fo|ky;ksa esa iz;ksx gsrq fu%'kqYd",T1199)))</formula>
    </cfRule>
    <cfRule type="containsText" dxfId="24314" priority="3902" stopIfTrue="1" operator="containsText" text="dsoy jktdh; fo|ky;ksa esa iz;ksx gsrq fu%'kqYd">
      <formula>NOT(ISERROR(SEARCH("dsoy jktdh; fo|ky;ksa esa iz;ksx gsrq fu%'kqYd",T1199)))</formula>
    </cfRule>
    <cfRule type="containsText" dxfId="24313" priority="3903" stopIfTrue="1" operator="containsText" text="dsoy jktdh; fo|ky;ksa esa iz;ksx gsrq fu%'kqYd">
      <formula>NOT(ISERROR(SEARCH("dsoy jktdh; fo|ky;ksa esa iz;ksx gsrq fu%'kqYd",T1199)))</formula>
    </cfRule>
    <cfRule type="containsText" dxfId="24312" priority="3904" stopIfTrue="1" operator="containsText" text="f'k{kk foHkkx jktLFkku">
      <formula>NOT(ISERROR(SEARCH("f'k{kk foHkkx jktLFkku",T1199)))</formula>
    </cfRule>
    <cfRule type="containsText" dxfId="24311" priority="3905" stopIfTrue="1" operator="containsText" text="iw.kkZad">
      <formula>NOT(ISERROR(SEARCH("iw.kkZad",T1199)))</formula>
    </cfRule>
  </conditionalFormatting>
  <conditionalFormatting sqref="T1199 T1228 T1257 T1286 T1315 T1344 T1373 T1402 T1431">
    <cfRule type="cellIs" dxfId="24310" priority="3899" operator="equal">
      <formula>0</formula>
    </cfRule>
    <cfRule type="containsText" dxfId="24309" priority="3900" stopIfTrue="1" operator="containsText" text="false">
      <formula>NOT(ISERROR(SEARCH("false",T1199)))</formula>
    </cfRule>
  </conditionalFormatting>
  <conditionalFormatting sqref="T1199 T1228 T1257 T1286 T1315 T1344 T1373 T1402 T1431">
    <cfRule type="containsText" dxfId="24308" priority="3898" stopIfTrue="1" operator="containsText" text="izk;ks-">
      <formula>NOT(ISERROR(SEARCH("izk;ks-",T1199)))</formula>
    </cfRule>
  </conditionalFormatting>
  <conditionalFormatting sqref="W1212 W1241 W1270 W1299 W1328 W1357 W1386 W1415 W1444">
    <cfRule type="cellIs" dxfId="24307" priority="3885" stopIfTrue="1" operator="equal">
      <formula>0</formula>
    </cfRule>
  </conditionalFormatting>
  <conditionalFormatting sqref="W1212 W1241 W1270 W1299 W1328 W1357 W1386 W1415 W1444">
    <cfRule type="containsText" dxfId="24306" priority="3880" stopIfTrue="1" operator="containsText" text="dsoy jktdh; fo|ky;ksa esa iz;ksx gsrq fu%'kqYd">
      <formula>NOT(ISERROR(SEARCH("dsoy jktdh; fo|ky;ksa esa iz;ksx gsrq fu%'kqYd",W1212)))</formula>
    </cfRule>
    <cfRule type="containsText" dxfId="24305" priority="3881" stopIfTrue="1" operator="containsText" text="dsoy jktdh; fo|ky;ksa esa iz;ksx gsrq fu%'kqYd">
      <formula>NOT(ISERROR(SEARCH("dsoy jktdh; fo|ky;ksa esa iz;ksx gsrq fu%'kqYd",W1212)))</formula>
    </cfRule>
    <cfRule type="containsText" dxfId="24304" priority="3882" stopIfTrue="1" operator="containsText" text="dsoy jktdh; fo|ky;ksa esa iz;ksx gsrq fu%'kqYd">
      <formula>NOT(ISERROR(SEARCH("dsoy jktdh; fo|ky;ksa esa iz;ksx gsrq fu%'kqYd",W1212)))</formula>
    </cfRule>
    <cfRule type="containsText" dxfId="24303" priority="3883" stopIfTrue="1" operator="containsText" text="f'k{kk foHkkx jktLFkku">
      <formula>NOT(ISERROR(SEARCH("f'k{kk foHkkx jktLFkku",W1212)))</formula>
    </cfRule>
    <cfRule type="containsText" dxfId="24302" priority="3884" stopIfTrue="1" operator="containsText" text="iw.kkZad">
      <formula>NOT(ISERROR(SEARCH("iw.kkZad",W1212)))</formula>
    </cfRule>
  </conditionalFormatting>
  <conditionalFormatting sqref="Q1213 Q1242 Q1271 Q1300 Q1329 Q1358 Q1387 Q1416 Q1445">
    <cfRule type="cellIs" dxfId="24301" priority="3879" stopIfTrue="1" operator="equal">
      <formula>0</formula>
    </cfRule>
  </conditionalFormatting>
  <conditionalFormatting sqref="Q1213 Q1242 Q1271 Q1300 Q1329 Q1358 Q1387 Q1416 Q1445">
    <cfRule type="containsText" dxfId="24300" priority="3874" stopIfTrue="1" operator="containsText" text="dsoy jktdh; fo|ky;ksa esa iz;ksx gsrq fu%'kqYd">
      <formula>NOT(ISERROR(SEARCH("dsoy jktdh; fo|ky;ksa esa iz;ksx gsrq fu%'kqYd",Q1213)))</formula>
    </cfRule>
    <cfRule type="containsText" dxfId="24299" priority="3875" stopIfTrue="1" operator="containsText" text="dsoy jktdh; fo|ky;ksa esa iz;ksx gsrq fu%'kqYd">
      <formula>NOT(ISERROR(SEARCH("dsoy jktdh; fo|ky;ksa esa iz;ksx gsrq fu%'kqYd",Q1213)))</formula>
    </cfRule>
    <cfRule type="containsText" dxfId="24298" priority="3876" stopIfTrue="1" operator="containsText" text="dsoy jktdh; fo|ky;ksa esa iz;ksx gsrq fu%'kqYd">
      <formula>NOT(ISERROR(SEARCH("dsoy jktdh; fo|ky;ksa esa iz;ksx gsrq fu%'kqYd",Q1213)))</formula>
    </cfRule>
    <cfRule type="containsText" dxfId="24297" priority="3877" stopIfTrue="1" operator="containsText" text="f'k{kk foHkkx jktLFkku">
      <formula>NOT(ISERROR(SEARCH("f'k{kk foHkkx jktLFkku",Q1213)))</formula>
    </cfRule>
    <cfRule type="containsText" dxfId="24296" priority="3878" stopIfTrue="1" operator="containsText" text="iw.kkZad">
      <formula>NOT(ISERROR(SEARCH("iw.kkZad",Q1213)))</formula>
    </cfRule>
  </conditionalFormatting>
  <conditionalFormatting sqref="S1213 S1242 S1271 S1300 S1329 S1358 S1387 S1416 S1445">
    <cfRule type="cellIs" dxfId="24295" priority="3873" stopIfTrue="1" operator="equal">
      <formula>0</formula>
    </cfRule>
  </conditionalFormatting>
  <conditionalFormatting sqref="S1213 S1242 S1271 S1300 S1329 S1358 S1387 S1416 S1445">
    <cfRule type="containsText" dxfId="24294" priority="3868" stopIfTrue="1" operator="containsText" text="dsoy jktdh; fo|ky;ksa esa iz;ksx gsrq fu%'kqYd">
      <formula>NOT(ISERROR(SEARCH("dsoy jktdh; fo|ky;ksa esa iz;ksx gsrq fu%'kqYd",S1213)))</formula>
    </cfRule>
    <cfRule type="containsText" dxfId="24293" priority="3869" stopIfTrue="1" operator="containsText" text="dsoy jktdh; fo|ky;ksa esa iz;ksx gsrq fu%'kqYd">
      <formula>NOT(ISERROR(SEARCH("dsoy jktdh; fo|ky;ksa esa iz;ksx gsrq fu%'kqYd",S1213)))</formula>
    </cfRule>
    <cfRule type="containsText" dxfId="24292" priority="3870" stopIfTrue="1" operator="containsText" text="dsoy jktdh; fo|ky;ksa esa iz;ksx gsrq fu%'kqYd">
      <formula>NOT(ISERROR(SEARCH("dsoy jktdh; fo|ky;ksa esa iz;ksx gsrq fu%'kqYd",S1213)))</formula>
    </cfRule>
    <cfRule type="containsText" dxfId="24291" priority="3871" stopIfTrue="1" operator="containsText" text="f'k{kk foHkkx jktLFkku">
      <formula>NOT(ISERROR(SEARCH("f'k{kk foHkkx jktLFkku",S1213)))</formula>
    </cfRule>
    <cfRule type="containsText" dxfId="24290" priority="3872" stopIfTrue="1" operator="containsText" text="iw.kkZad">
      <formula>NOT(ISERROR(SEARCH("iw.kkZad",S1213)))</formula>
    </cfRule>
  </conditionalFormatting>
  <conditionalFormatting sqref="U1213 U1242 U1271 U1300 U1329 U1358 U1387 U1416 U1445">
    <cfRule type="cellIs" dxfId="24289" priority="3867" stopIfTrue="1" operator="equal">
      <formula>0</formula>
    </cfRule>
  </conditionalFormatting>
  <conditionalFormatting sqref="U1213 U1242 U1271 U1300 U1329 U1358 U1387 U1416 U1445">
    <cfRule type="containsText" dxfId="24288" priority="3862" stopIfTrue="1" operator="containsText" text="dsoy jktdh; fo|ky;ksa esa iz;ksx gsrq fu%'kqYd">
      <formula>NOT(ISERROR(SEARCH("dsoy jktdh; fo|ky;ksa esa iz;ksx gsrq fu%'kqYd",U1213)))</formula>
    </cfRule>
    <cfRule type="containsText" dxfId="24287" priority="3863" stopIfTrue="1" operator="containsText" text="dsoy jktdh; fo|ky;ksa esa iz;ksx gsrq fu%'kqYd">
      <formula>NOT(ISERROR(SEARCH("dsoy jktdh; fo|ky;ksa esa iz;ksx gsrq fu%'kqYd",U1213)))</formula>
    </cfRule>
    <cfRule type="containsText" dxfId="24286" priority="3864" stopIfTrue="1" operator="containsText" text="dsoy jktdh; fo|ky;ksa esa iz;ksx gsrq fu%'kqYd">
      <formula>NOT(ISERROR(SEARCH("dsoy jktdh; fo|ky;ksa esa iz;ksx gsrq fu%'kqYd",U1213)))</formula>
    </cfRule>
    <cfRule type="containsText" dxfId="24285" priority="3865" stopIfTrue="1" operator="containsText" text="f'k{kk foHkkx jktLFkku">
      <formula>NOT(ISERROR(SEARCH("f'k{kk foHkkx jktLFkku",U1213)))</formula>
    </cfRule>
    <cfRule type="containsText" dxfId="24284" priority="3866" stopIfTrue="1" operator="containsText" text="iw.kkZad">
      <formula>NOT(ISERROR(SEARCH("iw.kkZad",U1213)))</formula>
    </cfRule>
  </conditionalFormatting>
  <conditionalFormatting sqref="W1213 W1242 W1271 W1300 W1329 W1358 W1387 W1416 W1445">
    <cfRule type="cellIs" dxfId="24283" priority="3861" stopIfTrue="1" operator="equal">
      <formula>0</formula>
    </cfRule>
  </conditionalFormatting>
  <conditionalFormatting sqref="W1213 W1242 W1271 W1300 W1329 W1358 W1387 W1416 W1445">
    <cfRule type="containsText" dxfId="24282" priority="3856" stopIfTrue="1" operator="containsText" text="dsoy jktdh; fo|ky;ksa esa iz;ksx gsrq fu%'kqYd">
      <formula>NOT(ISERROR(SEARCH("dsoy jktdh; fo|ky;ksa esa iz;ksx gsrq fu%'kqYd",W1213)))</formula>
    </cfRule>
    <cfRule type="containsText" dxfId="24281" priority="3857" stopIfTrue="1" operator="containsText" text="dsoy jktdh; fo|ky;ksa esa iz;ksx gsrq fu%'kqYd">
      <formula>NOT(ISERROR(SEARCH("dsoy jktdh; fo|ky;ksa esa iz;ksx gsrq fu%'kqYd",W1213)))</formula>
    </cfRule>
    <cfRule type="containsText" dxfId="24280" priority="3858" stopIfTrue="1" operator="containsText" text="dsoy jktdh; fo|ky;ksa esa iz;ksx gsrq fu%'kqYd">
      <formula>NOT(ISERROR(SEARCH("dsoy jktdh; fo|ky;ksa esa iz;ksx gsrq fu%'kqYd",W1213)))</formula>
    </cfRule>
    <cfRule type="containsText" dxfId="24279" priority="3859" stopIfTrue="1" operator="containsText" text="f'k{kk foHkkx jktLFkku">
      <formula>NOT(ISERROR(SEARCH("f'k{kk foHkkx jktLFkku",W1213)))</formula>
    </cfRule>
    <cfRule type="containsText" dxfId="24278" priority="3860" stopIfTrue="1" operator="containsText" text="iw.kkZad">
      <formula>NOT(ISERROR(SEARCH("iw.kkZad",W1213)))</formula>
    </cfRule>
  </conditionalFormatting>
  <conditionalFormatting sqref="Q1214 Q1243 Q1272 Q1301 Q1330 Q1359 Q1388 Q1417 Q1446">
    <cfRule type="cellIs" dxfId="24277" priority="3855" stopIfTrue="1" operator="equal">
      <formula>0</formula>
    </cfRule>
  </conditionalFormatting>
  <conditionalFormatting sqref="Q1214 Q1243 Q1272 Q1301 Q1330 Q1359 Q1388 Q1417 Q1446">
    <cfRule type="containsText" dxfId="24276" priority="3850" stopIfTrue="1" operator="containsText" text="dsoy jktdh; fo|ky;ksa esa iz;ksx gsrq fu%'kqYd">
      <formula>NOT(ISERROR(SEARCH("dsoy jktdh; fo|ky;ksa esa iz;ksx gsrq fu%'kqYd",Q1214)))</formula>
    </cfRule>
    <cfRule type="containsText" dxfId="24275" priority="3851" stopIfTrue="1" operator="containsText" text="dsoy jktdh; fo|ky;ksa esa iz;ksx gsrq fu%'kqYd">
      <formula>NOT(ISERROR(SEARCH("dsoy jktdh; fo|ky;ksa esa iz;ksx gsrq fu%'kqYd",Q1214)))</formula>
    </cfRule>
    <cfRule type="containsText" dxfId="24274" priority="3852" stopIfTrue="1" operator="containsText" text="dsoy jktdh; fo|ky;ksa esa iz;ksx gsrq fu%'kqYd">
      <formula>NOT(ISERROR(SEARCH("dsoy jktdh; fo|ky;ksa esa iz;ksx gsrq fu%'kqYd",Q1214)))</formula>
    </cfRule>
    <cfRule type="containsText" dxfId="24273" priority="3853" stopIfTrue="1" operator="containsText" text="f'k{kk foHkkx jktLFkku">
      <formula>NOT(ISERROR(SEARCH("f'k{kk foHkkx jktLFkku",Q1214)))</formula>
    </cfRule>
    <cfRule type="containsText" dxfId="24272" priority="3854" stopIfTrue="1" operator="containsText" text="iw.kkZad">
      <formula>NOT(ISERROR(SEARCH("iw.kkZad",Q1214)))</formula>
    </cfRule>
  </conditionalFormatting>
  <conditionalFormatting sqref="S1214 S1243 S1272 S1301 S1330 S1359 S1388 S1417 S1446">
    <cfRule type="cellIs" dxfId="24271" priority="3849" stopIfTrue="1" operator="equal">
      <formula>0</formula>
    </cfRule>
  </conditionalFormatting>
  <conditionalFormatting sqref="S1214 S1243 S1272 S1301 S1330 S1359 S1388 S1417 S1446">
    <cfRule type="containsText" dxfId="24270" priority="3844" stopIfTrue="1" operator="containsText" text="dsoy jktdh; fo|ky;ksa esa iz;ksx gsrq fu%'kqYd">
      <formula>NOT(ISERROR(SEARCH("dsoy jktdh; fo|ky;ksa esa iz;ksx gsrq fu%'kqYd",S1214)))</formula>
    </cfRule>
    <cfRule type="containsText" dxfId="24269" priority="3845" stopIfTrue="1" operator="containsText" text="dsoy jktdh; fo|ky;ksa esa iz;ksx gsrq fu%'kqYd">
      <formula>NOT(ISERROR(SEARCH("dsoy jktdh; fo|ky;ksa esa iz;ksx gsrq fu%'kqYd",S1214)))</formula>
    </cfRule>
    <cfRule type="containsText" dxfId="24268" priority="3846" stopIfTrue="1" operator="containsText" text="dsoy jktdh; fo|ky;ksa esa iz;ksx gsrq fu%'kqYd">
      <formula>NOT(ISERROR(SEARCH("dsoy jktdh; fo|ky;ksa esa iz;ksx gsrq fu%'kqYd",S1214)))</formula>
    </cfRule>
    <cfRule type="containsText" dxfId="24267" priority="3847" stopIfTrue="1" operator="containsText" text="f'k{kk foHkkx jktLFkku">
      <formula>NOT(ISERROR(SEARCH("f'k{kk foHkkx jktLFkku",S1214)))</formula>
    </cfRule>
    <cfRule type="containsText" dxfId="24266" priority="3848" stopIfTrue="1" operator="containsText" text="iw.kkZad">
      <formula>NOT(ISERROR(SEARCH("iw.kkZad",S1214)))</formula>
    </cfRule>
  </conditionalFormatting>
  <conditionalFormatting sqref="U1214 U1243 U1272 U1301 U1330 U1359 U1388 U1417 U1446">
    <cfRule type="cellIs" dxfId="24265" priority="3843" stopIfTrue="1" operator="equal">
      <formula>0</formula>
    </cfRule>
  </conditionalFormatting>
  <conditionalFormatting sqref="U1214 U1243 U1272 U1301 U1330 U1359 U1388 U1417 U1446">
    <cfRule type="containsText" dxfId="24264" priority="3838" stopIfTrue="1" operator="containsText" text="dsoy jktdh; fo|ky;ksa esa iz;ksx gsrq fu%'kqYd">
      <formula>NOT(ISERROR(SEARCH("dsoy jktdh; fo|ky;ksa esa iz;ksx gsrq fu%'kqYd",U1214)))</formula>
    </cfRule>
    <cfRule type="containsText" dxfId="24263" priority="3839" stopIfTrue="1" operator="containsText" text="dsoy jktdh; fo|ky;ksa esa iz;ksx gsrq fu%'kqYd">
      <formula>NOT(ISERROR(SEARCH("dsoy jktdh; fo|ky;ksa esa iz;ksx gsrq fu%'kqYd",U1214)))</formula>
    </cfRule>
    <cfRule type="containsText" dxfId="24262" priority="3840" stopIfTrue="1" operator="containsText" text="dsoy jktdh; fo|ky;ksa esa iz;ksx gsrq fu%'kqYd">
      <formula>NOT(ISERROR(SEARCH("dsoy jktdh; fo|ky;ksa esa iz;ksx gsrq fu%'kqYd",U1214)))</formula>
    </cfRule>
    <cfRule type="containsText" dxfId="24261" priority="3841" stopIfTrue="1" operator="containsText" text="f'k{kk foHkkx jktLFkku">
      <formula>NOT(ISERROR(SEARCH("f'k{kk foHkkx jktLFkku",U1214)))</formula>
    </cfRule>
    <cfRule type="containsText" dxfId="24260" priority="3842" stopIfTrue="1" operator="containsText" text="iw.kkZad">
      <formula>NOT(ISERROR(SEARCH("iw.kkZad",U1214)))</formula>
    </cfRule>
  </conditionalFormatting>
  <conditionalFormatting sqref="W1214 W1243 W1272 W1301 W1330 W1359 W1388 W1417 W1446">
    <cfRule type="cellIs" dxfId="24259" priority="3837" stopIfTrue="1" operator="equal">
      <formula>0</formula>
    </cfRule>
  </conditionalFormatting>
  <conditionalFormatting sqref="W1214 W1243 W1272 W1301 W1330 W1359 W1388 W1417 W1446">
    <cfRule type="containsText" dxfId="24258" priority="3832" stopIfTrue="1" operator="containsText" text="dsoy jktdh; fo|ky;ksa esa iz;ksx gsrq fu%'kqYd">
      <formula>NOT(ISERROR(SEARCH("dsoy jktdh; fo|ky;ksa esa iz;ksx gsrq fu%'kqYd",W1214)))</formula>
    </cfRule>
    <cfRule type="containsText" dxfId="24257" priority="3833" stopIfTrue="1" operator="containsText" text="dsoy jktdh; fo|ky;ksa esa iz;ksx gsrq fu%'kqYd">
      <formula>NOT(ISERROR(SEARCH("dsoy jktdh; fo|ky;ksa esa iz;ksx gsrq fu%'kqYd",W1214)))</formula>
    </cfRule>
    <cfRule type="containsText" dxfId="24256" priority="3834" stopIfTrue="1" operator="containsText" text="dsoy jktdh; fo|ky;ksa esa iz;ksx gsrq fu%'kqYd">
      <formula>NOT(ISERROR(SEARCH("dsoy jktdh; fo|ky;ksa esa iz;ksx gsrq fu%'kqYd",W1214)))</formula>
    </cfRule>
    <cfRule type="containsText" dxfId="24255" priority="3835" stopIfTrue="1" operator="containsText" text="f'k{kk foHkkx jktLFkku">
      <formula>NOT(ISERROR(SEARCH("f'k{kk foHkkx jktLFkku",W1214)))</formula>
    </cfRule>
    <cfRule type="containsText" dxfId="24254" priority="3836" stopIfTrue="1" operator="containsText" text="iw.kkZad">
      <formula>NOT(ISERROR(SEARCH("iw.kkZad",W1214)))</formula>
    </cfRule>
  </conditionalFormatting>
  <conditionalFormatting sqref="P1206 P1235 P1264 P1293 P1322 P1351 P1380 P1409 P1438">
    <cfRule type="cellIs" dxfId="24253" priority="3831" stopIfTrue="1" operator="equal">
      <formula>0</formula>
    </cfRule>
  </conditionalFormatting>
  <conditionalFormatting sqref="P1206 P1235 P1264 P1293 P1322 P1351 P1380 P1409 P1438">
    <cfRule type="containsText" dxfId="24252" priority="3826" stopIfTrue="1" operator="containsText" text="dsoy jktdh; fo|ky;ksa esa iz;ksx gsrq fu%'kqYd">
      <formula>NOT(ISERROR(SEARCH("dsoy jktdh; fo|ky;ksa esa iz;ksx gsrq fu%'kqYd",P1206)))</formula>
    </cfRule>
    <cfRule type="containsText" dxfId="24251" priority="3827" stopIfTrue="1" operator="containsText" text="dsoy jktdh; fo|ky;ksa esa iz;ksx gsrq fu%'kqYd">
      <formula>NOT(ISERROR(SEARCH("dsoy jktdh; fo|ky;ksa esa iz;ksx gsrq fu%'kqYd",P1206)))</formula>
    </cfRule>
    <cfRule type="containsText" dxfId="24250" priority="3828" stopIfTrue="1" operator="containsText" text="dsoy jktdh; fo|ky;ksa esa iz;ksx gsrq fu%'kqYd">
      <formula>NOT(ISERROR(SEARCH("dsoy jktdh; fo|ky;ksa esa iz;ksx gsrq fu%'kqYd",P1206)))</formula>
    </cfRule>
    <cfRule type="containsText" dxfId="24249" priority="3829" stopIfTrue="1" operator="containsText" text="f'k{kk foHkkx jktLFkku">
      <formula>NOT(ISERROR(SEARCH("f'k{kk foHkkx jktLFkku",P1206)))</formula>
    </cfRule>
    <cfRule type="containsText" dxfId="24248" priority="3830" stopIfTrue="1" operator="containsText" text="iw.kkZad">
      <formula>NOT(ISERROR(SEARCH("iw.kkZad",P1206)))</formula>
    </cfRule>
  </conditionalFormatting>
  <conditionalFormatting sqref="O1205 O1234 O1263 O1292 O1321 O1350 O1379 O1408 O1437">
    <cfRule type="cellIs" dxfId="24247" priority="3825" stopIfTrue="1" operator="equal">
      <formula>0</formula>
    </cfRule>
  </conditionalFormatting>
  <conditionalFormatting sqref="O1205 O1234 O1263 O1292 O1321 O1350 O1379 O1408 O1437">
    <cfRule type="containsText" dxfId="24246" priority="3820" stopIfTrue="1" operator="containsText" text="dsoy jktdh; fo|ky;ksa esa iz;ksx gsrq fu%'kqYd">
      <formula>NOT(ISERROR(SEARCH("dsoy jktdh; fo|ky;ksa esa iz;ksx gsrq fu%'kqYd",O1205)))</formula>
    </cfRule>
    <cfRule type="containsText" dxfId="24245" priority="3821" stopIfTrue="1" operator="containsText" text="dsoy jktdh; fo|ky;ksa esa iz;ksx gsrq fu%'kqYd">
      <formula>NOT(ISERROR(SEARCH("dsoy jktdh; fo|ky;ksa esa iz;ksx gsrq fu%'kqYd",O1205)))</formula>
    </cfRule>
    <cfRule type="containsText" dxfId="24244" priority="3822" stopIfTrue="1" operator="containsText" text="dsoy jktdh; fo|ky;ksa esa iz;ksx gsrq fu%'kqYd">
      <formula>NOT(ISERROR(SEARCH("dsoy jktdh; fo|ky;ksa esa iz;ksx gsrq fu%'kqYd",O1205)))</formula>
    </cfRule>
    <cfRule type="containsText" dxfId="24243" priority="3823" stopIfTrue="1" operator="containsText" text="f'k{kk foHkkx jktLFkku">
      <formula>NOT(ISERROR(SEARCH("f'k{kk foHkkx jktLFkku",O1205)))</formula>
    </cfRule>
    <cfRule type="containsText" dxfId="24242" priority="3824" stopIfTrue="1" operator="containsText" text="iw.kkZad">
      <formula>NOT(ISERROR(SEARCH("iw.kkZad",O1205)))</formula>
    </cfRule>
  </conditionalFormatting>
  <conditionalFormatting sqref="Q1201:S1201 Q1230:S1230 Q1259:S1259 Q1288:S1288 Q1317:S1317 Q1346:S1346 Q1375:S1375 Q1404:S1404 Q1433:S1433">
    <cfRule type="cellIs" dxfId="24241" priority="3819" stopIfTrue="1" operator="equal">
      <formula>0</formula>
    </cfRule>
  </conditionalFormatting>
  <conditionalFormatting sqref="Q1201:S1201 Q1230:S1230 Q1259:S1259 Q1288:S1288 Q1317:S1317 Q1346:S1346 Q1375:S1375 Q1404:S1404 Q1433:S1433">
    <cfRule type="containsText" dxfId="24240" priority="3814" stopIfTrue="1" operator="containsText" text="dsoy jktdh; fo|ky;ksa esa iz;ksx gsrq fu%'kqYd">
      <formula>NOT(ISERROR(SEARCH("dsoy jktdh; fo|ky;ksa esa iz;ksx gsrq fu%'kqYd",Q1201)))</formula>
    </cfRule>
    <cfRule type="containsText" dxfId="24239" priority="3815" stopIfTrue="1" operator="containsText" text="dsoy jktdh; fo|ky;ksa esa iz;ksx gsrq fu%'kqYd">
      <formula>NOT(ISERROR(SEARCH("dsoy jktdh; fo|ky;ksa esa iz;ksx gsrq fu%'kqYd",Q1201)))</formula>
    </cfRule>
    <cfRule type="containsText" dxfId="24238" priority="3816" stopIfTrue="1" operator="containsText" text="dsoy jktdh; fo|ky;ksa esa iz;ksx gsrq fu%'kqYd">
      <formula>NOT(ISERROR(SEARCH("dsoy jktdh; fo|ky;ksa esa iz;ksx gsrq fu%'kqYd",Q1201)))</formula>
    </cfRule>
    <cfRule type="containsText" dxfId="24237" priority="3817" stopIfTrue="1" operator="containsText" text="f'k{kk foHkkx jktLFkku">
      <formula>NOT(ISERROR(SEARCH("f'k{kk foHkkx jktLFkku",Q1201)))</formula>
    </cfRule>
    <cfRule type="containsText" dxfId="24236" priority="3818" stopIfTrue="1" operator="containsText" text="iw.kkZad">
      <formula>NOT(ISERROR(SEARCH("iw.kkZad",Q1201)))</formula>
    </cfRule>
  </conditionalFormatting>
  <conditionalFormatting sqref="Q1201:S1201 Q1230:S1230 Q1259:S1259 Q1288:S1288 Q1317:S1317 Q1346:S1346 Q1375:S1375 Q1404:S1404 Q1433:S1433">
    <cfRule type="cellIs" dxfId="24235" priority="3812" operator="equal">
      <formula>0</formula>
    </cfRule>
    <cfRule type="containsText" dxfId="24234" priority="3813" stopIfTrue="1" operator="containsText" text="false">
      <formula>NOT(ISERROR(SEARCH("false",Q1201)))</formula>
    </cfRule>
  </conditionalFormatting>
  <conditionalFormatting sqref="Q1201:S1201 Q1230:S1230 Q1259:S1259 Q1288:S1288 Q1317:S1317 Q1346:S1346 Q1375:S1375 Q1404:S1404 Q1433:S1433">
    <cfRule type="containsText" dxfId="24233" priority="3811" stopIfTrue="1" operator="containsText" text="izk;ks-">
      <formula>NOT(ISERROR(SEARCH("izk;ks-",Q1201)))</formula>
    </cfRule>
  </conditionalFormatting>
  <conditionalFormatting sqref="X1208 X1237 X1266 X1295 X1324 X1353 X1382 X1411 X1440 Q1208:S1208 Q1237:S1237 Q1266:S1266 Q1295:S1295 Q1324:S1324 Q1353:S1353 Q1382:S1382 Q1411:S1411 Q1440:S1440 U1208:V1208 U1237:V1237 U1266:V1266 U1295:V1295 U1324:V1324 U1353:V1353 U1382:V1382 U1411:V1411 U1440:V1440">
    <cfRule type="cellIs" dxfId="24232" priority="3810" stopIfTrue="1" operator="equal">
      <formula>0</formula>
    </cfRule>
  </conditionalFormatting>
  <conditionalFormatting sqref="X1208 X1237 X1266 X1295 X1324 X1353 X1382 X1411 X1440 Q1208:S1208 Q1237:S1237 Q1266:S1266 Q1295:S1295 Q1324:S1324 Q1353:S1353 Q1382:S1382 Q1411:S1411 Q1440:S1440 U1208:V1208 U1237:V1237 U1266:V1266 U1295:V1295 U1324:V1324 U1353:V1353 U1382:V1382 U1411:V1411 U1440:V1440">
    <cfRule type="containsText" dxfId="24231" priority="3805" stopIfTrue="1" operator="containsText" text="dsoy jktdh; fo|ky;ksa esa iz;ksx gsrq fu%'kqYd">
      <formula>NOT(ISERROR(SEARCH("dsoy jktdh; fo|ky;ksa esa iz;ksx gsrq fu%'kqYd",Q1208)))</formula>
    </cfRule>
    <cfRule type="containsText" dxfId="24230" priority="3806" stopIfTrue="1" operator="containsText" text="dsoy jktdh; fo|ky;ksa esa iz;ksx gsrq fu%'kqYd">
      <formula>NOT(ISERROR(SEARCH("dsoy jktdh; fo|ky;ksa esa iz;ksx gsrq fu%'kqYd",Q1208)))</formula>
    </cfRule>
    <cfRule type="containsText" dxfId="24229" priority="3807" stopIfTrue="1" operator="containsText" text="dsoy jktdh; fo|ky;ksa esa iz;ksx gsrq fu%'kqYd">
      <formula>NOT(ISERROR(SEARCH("dsoy jktdh; fo|ky;ksa esa iz;ksx gsrq fu%'kqYd",Q1208)))</formula>
    </cfRule>
    <cfRule type="containsText" dxfId="24228" priority="3808" stopIfTrue="1" operator="containsText" text="f'k{kk foHkkx jktLFkku">
      <formula>NOT(ISERROR(SEARCH("f'k{kk foHkkx jktLFkku",Q1208)))</formula>
    </cfRule>
    <cfRule type="containsText" dxfId="24227" priority="3809" stopIfTrue="1" operator="containsText" text="iw.kkZad">
      <formula>NOT(ISERROR(SEARCH("iw.kkZad",Q1208)))</formula>
    </cfRule>
  </conditionalFormatting>
  <conditionalFormatting sqref="X1208 X1237 X1266 X1295 X1324 X1353 X1382 X1411 X1440 Q1208:S1208 Q1237:S1237 Q1266:S1266 Q1295:S1295 Q1324:S1324 Q1353:S1353 Q1382:S1382 Q1411:S1411 Q1440:S1440 U1208:V1208 U1237:V1237 U1266:V1266 U1295:V1295 U1324:V1324 U1353:V1353 U1382:V1382 U1411:V1411 U1440:V1440">
    <cfRule type="cellIs" dxfId="24226" priority="3803" operator="equal">
      <formula>0</formula>
    </cfRule>
    <cfRule type="containsText" dxfId="24225" priority="3804" stopIfTrue="1" operator="containsText" text="false">
      <formula>NOT(ISERROR(SEARCH("false",Q1208)))</formula>
    </cfRule>
  </conditionalFormatting>
  <conditionalFormatting sqref="X1208 X1237 X1266 X1295 X1324 X1353 X1382 X1411 X1440 Q1208:S1208 Q1237:S1237 Q1266:S1266 Q1295:S1295 Q1324:S1324 Q1353:S1353 Q1382:S1382 Q1411:S1411 Q1440:S1440 U1208:V1208 U1237:V1237 U1266:V1266 U1295:V1295 U1324:V1324 U1353:V1353 U1382:V1382 U1411:V1411 U1440:V1440">
    <cfRule type="containsText" dxfId="24224" priority="3802" stopIfTrue="1" operator="containsText" text="izk;ks-">
      <formula>NOT(ISERROR(SEARCH("izk;ks-",Q1208)))</formula>
    </cfRule>
  </conditionalFormatting>
  <conditionalFormatting sqref="Q1205:S1205 Q1234:S1234 Q1263:S1263 Q1292:S1292 Q1321:S1321 Q1350:S1350 Q1379:S1379 Q1408:S1408 Q1437:S1437">
    <cfRule type="cellIs" dxfId="24223" priority="3801" stopIfTrue="1" operator="equal">
      <formula>0</formula>
    </cfRule>
  </conditionalFormatting>
  <conditionalFormatting sqref="Q1205:S1205 Q1234:S1234 Q1263:S1263 Q1292:S1292 Q1321:S1321 Q1350:S1350 Q1379:S1379 Q1408:S1408 Q1437:S1437">
    <cfRule type="containsText" dxfId="24222" priority="3796" stopIfTrue="1" operator="containsText" text="dsoy jktdh; fo|ky;ksa esa iz;ksx gsrq fu%'kqYd">
      <formula>NOT(ISERROR(SEARCH("dsoy jktdh; fo|ky;ksa esa iz;ksx gsrq fu%'kqYd",Q1205)))</formula>
    </cfRule>
    <cfRule type="containsText" dxfId="24221" priority="3797" stopIfTrue="1" operator="containsText" text="dsoy jktdh; fo|ky;ksa esa iz;ksx gsrq fu%'kqYd">
      <formula>NOT(ISERROR(SEARCH("dsoy jktdh; fo|ky;ksa esa iz;ksx gsrq fu%'kqYd",Q1205)))</formula>
    </cfRule>
    <cfRule type="containsText" dxfId="24220" priority="3798" stopIfTrue="1" operator="containsText" text="dsoy jktdh; fo|ky;ksa esa iz;ksx gsrq fu%'kqYd">
      <formula>NOT(ISERROR(SEARCH("dsoy jktdh; fo|ky;ksa esa iz;ksx gsrq fu%'kqYd",Q1205)))</formula>
    </cfRule>
    <cfRule type="containsText" dxfId="24219" priority="3799" stopIfTrue="1" operator="containsText" text="f'k{kk foHkkx jktLFkku">
      <formula>NOT(ISERROR(SEARCH("f'k{kk foHkkx jktLFkku",Q1205)))</formula>
    </cfRule>
    <cfRule type="containsText" dxfId="24218" priority="3800" stopIfTrue="1" operator="containsText" text="iw.kkZad">
      <formula>NOT(ISERROR(SEARCH("iw.kkZad",Q1205)))</formula>
    </cfRule>
  </conditionalFormatting>
  <conditionalFormatting sqref="Q1205:S1205 Q1234:S1234 Q1263:S1263 Q1292:S1292 Q1321:S1321 Q1350:S1350 Q1379:S1379 Q1408:S1408 Q1437:S1437">
    <cfRule type="cellIs" dxfId="24217" priority="3794" operator="equal">
      <formula>0</formula>
    </cfRule>
    <cfRule type="containsText" dxfId="24216" priority="3795" stopIfTrue="1" operator="containsText" text="false">
      <formula>NOT(ISERROR(SEARCH("false",Q1205)))</formula>
    </cfRule>
  </conditionalFormatting>
  <conditionalFormatting sqref="Q1205:S1205 Q1234:S1234 Q1263:S1263 Q1292:S1292 Q1321:S1321 Q1350:S1350 Q1379:S1379 Q1408:S1408 Q1437:S1437">
    <cfRule type="containsText" dxfId="24215" priority="3793" stopIfTrue="1" operator="containsText" text="izk;ks-">
      <formula>NOT(ISERROR(SEARCH("izk;ks-",Q1205)))</formula>
    </cfRule>
  </conditionalFormatting>
  <conditionalFormatting sqref="Q1215:Q1218 Q1244:Q1247 Q1273:Q1276 Q1302:Q1305 Q1331:Q1334 Q1360:Q1363 Q1389:Q1392 Q1418:Q1421 Q1447:Q1450">
    <cfRule type="cellIs" dxfId="24214" priority="3792" stopIfTrue="1" operator="equal">
      <formula>0</formula>
    </cfRule>
  </conditionalFormatting>
  <conditionalFormatting sqref="Q1215:Q1218 Q1244:Q1247 Q1273:Q1276 Q1302:Q1305 Q1331:Q1334 Q1360:Q1363 Q1389:Q1392 Q1418:Q1421 Q1447:Q1450">
    <cfRule type="containsText" dxfId="24213" priority="3787" stopIfTrue="1" operator="containsText" text="dsoy jktdh; fo|ky;ksa esa iz;ksx gsrq fu%'kqYd">
      <formula>NOT(ISERROR(SEARCH("dsoy jktdh; fo|ky;ksa esa iz;ksx gsrq fu%'kqYd",Q1215)))</formula>
    </cfRule>
    <cfRule type="containsText" dxfId="24212" priority="3788" stopIfTrue="1" operator="containsText" text="dsoy jktdh; fo|ky;ksa esa iz;ksx gsrq fu%'kqYd">
      <formula>NOT(ISERROR(SEARCH("dsoy jktdh; fo|ky;ksa esa iz;ksx gsrq fu%'kqYd",Q1215)))</formula>
    </cfRule>
    <cfRule type="containsText" dxfId="24211" priority="3789" stopIfTrue="1" operator="containsText" text="dsoy jktdh; fo|ky;ksa esa iz;ksx gsrq fu%'kqYd">
      <formula>NOT(ISERROR(SEARCH("dsoy jktdh; fo|ky;ksa esa iz;ksx gsrq fu%'kqYd",Q1215)))</formula>
    </cfRule>
    <cfRule type="containsText" dxfId="24210" priority="3790" stopIfTrue="1" operator="containsText" text="f'k{kk foHkkx jktLFkku">
      <formula>NOT(ISERROR(SEARCH("f'k{kk foHkkx jktLFkku",Q1215)))</formula>
    </cfRule>
    <cfRule type="containsText" dxfId="24209" priority="3791" stopIfTrue="1" operator="containsText" text="iw.kkZad">
      <formula>NOT(ISERROR(SEARCH("iw.kkZad",Q1215)))</formula>
    </cfRule>
  </conditionalFormatting>
  <conditionalFormatting sqref="S1215:S1218 S1244:S1247 S1273:S1276 S1302:S1305 S1331:S1334 S1360:S1363 S1389:S1392 S1418:S1421 S1447:S1450">
    <cfRule type="cellIs" dxfId="24208" priority="3786" stopIfTrue="1" operator="equal">
      <formula>0</formula>
    </cfRule>
  </conditionalFormatting>
  <conditionalFormatting sqref="S1215:S1218 S1244:S1247 S1273:S1276 S1302:S1305 S1331:S1334 S1360:S1363 S1389:S1392 S1418:S1421 S1447:S1450">
    <cfRule type="containsText" dxfId="24207" priority="3781" stopIfTrue="1" operator="containsText" text="dsoy jktdh; fo|ky;ksa esa iz;ksx gsrq fu%'kqYd">
      <formula>NOT(ISERROR(SEARCH("dsoy jktdh; fo|ky;ksa esa iz;ksx gsrq fu%'kqYd",S1215)))</formula>
    </cfRule>
    <cfRule type="containsText" dxfId="24206" priority="3782" stopIfTrue="1" operator="containsText" text="dsoy jktdh; fo|ky;ksa esa iz;ksx gsrq fu%'kqYd">
      <formula>NOT(ISERROR(SEARCH("dsoy jktdh; fo|ky;ksa esa iz;ksx gsrq fu%'kqYd",S1215)))</formula>
    </cfRule>
    <cfRule type="containsText" dxfId="24205" priority="3783" stopIfTrue="1" operator="containsText" text="dsoy jktdh; fo|ky;ksa esa iz;ksx gsrq fu%'kqYd">
      <formula>NOT(ISERROR(SEARCH("dsoy jktdh; fo|ky;ksa esa iz;ksx gsrq fu%'kqYd",S1215)))</formula>
    </cfRule>
    <cfRule type="containsText" dxfId="24204" priority="3784" stopIfTrue="1" operator="containsText" text="f'k{kk foHkkx jktLFkku">
      <formula>NOT(ISERROR(SEARCH("f'k{kk foHkkx jktLFkku",S1215)))</formula>
    </cfRule>
    <cfRule type="containsText" dxfId="24203" priority="3785" stopIfTrue="1" operator="containsText" text="iw.kkZad">
      <formula>NOT(ISERROR(SEARCH("iw.kkZad",S1215)))</formula>
    </cfRule>
  </conditionalFormatting>
  <conditionalFormatting sqref="U1215:U1218 U1244:U1247 U1273:U1276 U1302:U1305 U1331:U1334 U1360:U1363 U1389:U1392 U1418:U1421 U1447:U1450">
    <cfRule type="cellIs" dxfId="24202" priority="3780" stopIfTrue="1" operator="equal">
      <formula>0</formula>
    </cfRule>
  </conditionalFormatting>
  <conditionalFormatting sqref="U1215:U1218 U1244:U1247 U1273:U1276 U1302:U1305 U1331:U1334 U1360:U1363 U1389:U1392 U1418:U1421 U1447:U1450">
    <cfRule type="containsText" dxfId="24201" priority="3775" stopIfTrue="1" operator="containsText" text="dsoy jktdh; fo|ky;ksa esa iz;ksx gsrq fu%'kqYd">
      <formula>NOT(ISERROR(SEARCH("dsoy jktdh; fo|ky;ksa esa iz;ksx gsrq fu%'kqYd",U1215)))</formula>
    </cfRule>
    <cfRule type="containsText" dxfId="24200" priority="3776" stopIfTrue="1" operator="containsText" text="dsoy jktdh; fo|ky;ksa esa iz;ksx gsrq fu%'kqYd">
      <formula>NOT(ISERROR(SEARCH("dsoy jktdh; fo|ky;ksa esa iz;ksx gsrq fu%'kqYd",U1215)))</formula>
    </cfRule>
    <cfRule type="containsText" dxfId="24199" priority="3777" stopIfTrue="1" operator="containsText" text="dsoy jktdh; fo|ky;ksa esa iz;ksx gsrq fu%'kqYd">
      <formula>NOT(ISERROR(SEARCH("dsoy jktdh; fo|ky;ksa esa iz;ksx gsrq fu%'kqYd",U1215)))</formula>
    </cfRule>
    <cfRule type="containsText" dxfId="24198" priority="3778" stopIfTrue="1" operator="containsText" text="f'k{kk foHkkx jktLFkku">
      <formula>NOT(ISERROR(SEARCH("f'k{kk foHkkx jktLFkku",U1215)))</formula>
    </cfRule>
    <cfRule type="containsText" dxfId="24197" priority="3779" stopIfTrue="1" operator="containsText" text="iw.kkZad">
      <formula>NOT(ISERROR(SEARCH("iw.kkZad",U1215)))</formula>
    </cfRule>
  </conditionalFormatting>
  <conditionalFormatting sqref="W1215:W1218 W1244:W1247 W1273:W1276 W1302:W1305 W1331:W1334 W1360:W1363 W1389:W1392 W1418:W1421 W1447:W1450">
    <cfRule type="cellIs" dxfId="24196" priority="3774" stopIfTrue="1" operator="equal">
      <formula>0</formula>
    </cfRule>
  </conditionalFormatting>
  <conditionalFormatting sqref="W1215:W1218 W1244:W1247 W1273:W1276 W1302:W1305 W1331:W1334 W1360:W1363 W1389:W1392 W1418:W1421 W1447:W1450">
    <cfRule type="containsText" dxfId="24195" priority="3769" stopIfTrue="1" operator="containsText" text="dsoy jktdh; fo|ky;ksa esa iz;ksx gsrq fu%'kqYd">
      <formula>NOT(ISERROR(SEARCH("dsoy jktdh; fo|ky;ksa esa iz;ksx gsrq fu%'kqYd",W1215)))</formula>
    </cfRule>
    <cfRule type="containsText" dxfId="24194" priority="3770" stopIfTrue="1" operator="containsText" text="dsoy jktdh; fo|ky;ksa esa iz;ksx gsrq fu%'kqYd">
      <formula>NOT(ISERROR(SEARCH("dsoy jktdh; fo|ky;ksa esa iz;ksx gsrq fu%'kqYd",W1215)))</formula>
    </cfRule>
    <cfRule type="containsText" dxfId="24193" priority="3771" stopIfTrue="1" operator="containsText" text="dsoy jktdh; fo|ky;ksa esa iz;ksx gsrq fu%'kqYd">
      <formula>NOT(ISERROR(SEARCH("dsoy jktdh; fo|ky;ksa esa iz;ksx gsrq fu%'kqYd",W1215)))</formula>
    </cfRule>
    <cfRule type="containsText" dxfId="24192" priority="3772" stopIfTrue="1" operator="containsText" text="f'k{kk foHkkx jktLFkku">
      <formula>NOT(ISERROR(SEARCH("f'k{kk foHkkx jktLFkku",W1215)))</formula>
    </cfRule>
    <cfRule type="containsText" dxfId="24191" priority="3773" stopIfTrue="1" operator="containsText" text="iw.kkZad">
      <formula>NOT(ISERROR(SEARCH("iw.kkZad",W1215)))</formula>
    </cfRule>
  </conditionalFormatting>
  <conditionalFormatting sqref="O1216:P1216 O1245:P1245 O1274:P1274 O1303:P1303 O1332:P1332 O1361:P1361 O1390:P1390 O1419:P1419 O1448:P1448">
    <cfRule type="cellIs" dxfId="24190" priority="3768" stopIfTrue="1" operator="equal">
      <formula>0</formula>
    </cfRule>
  </conditionalFormatting>
  <conditionalFormatting sqref="O1216:P1216 O1245:P1245 O1274:P1274 O1303:P1303 O1332:P1332 O1361:P1361 O1390:P1390 O1419:P1419 O1448:P1448">
    <cfRule type="containsText" dxfId="24189" priority="3763" stopIfTrue="1" operator="containsText" text="dsoy jktdh; fo|ky;ksa esa iz;ksx gsrq fu%'kqYd">
      <formula>NOT(ISERROR(SEARCH("dsoy jktdh; fo|ky;ksa esa iz;ksx gsrq fu%'kqYd",O1216)))</formula>
    </cfRule>
    <cfRule type="containsText" dxfId="24188" priority="3764" stopIfTrue="1" operator="containsText" text="dsoy jktdh; fo|ky;ksa esa iz;ksx gsrq fu%'kqYd">
      <formula>NOT(ISERROR(SEARCH("dsoy jktdh; fo|ky;ksa esa iz;ksx gsrq fu%'kqYd",O1216)))</formula>
    </cfRule>
    <cfRule type="containsText" dxfId="24187" priority="3765" stopIfTrue="1" operator="containsText" text="dsoy jktdh; fo|ky;ksa esa iz;ksx gsrq fu%'kqYd">
      <formula>NOT(ISERROR(SEARCH("dsoy jktdh; fo|ky;ksa esa iz;ksx gsrq fu%'kqYd",O1216)))</formula>
    </cfRule>
    <cfRule type="containsText" dxfId="24186" priority="3766" stopIfTrue="1" operator="containsText" text="f'k{kk foHkkx jktLFkku">
      <formula>NOT(ISERROR(SEARCH("f'k{kk foHkkx jktLFkku",O1216)))</formula>
    </cfRule>
    <cfRule type="containsText" dxfId="24185" priority="3767" stopIfTrue="1" operator="containsText" text="iw.kkZad">
      <formula>NOT(ISERROR(SEARCH("iw.kkZad",O1216)))</formula>
    </cfRule>
  </conditionalFormatting>
  <conditionalFormatting sqref="G1202:G1204 G1231:G1233 G1260:G1262 G1289:G1291 G1318:G1320 G1347:G1349 G1376:G1378 G1405:G1407 G1434:G1436">
    <cfRule type="expression" dxfId="24184" priority="3762">
      <formula>is(error)</formula>
    </cfRule>
  </conditionalFormatting>
  <conditionalFormatting sqref="G1202:G1204 G1231:G1233 G1260:G1262 G1289:G1291 G1318:G1320 G1347:G1349 G1376:G1378 G1405:G1407 G1434:G1436">
    <cfRule type="cellIs" dxfId="24183" priority="3761" operator="equal">
      <formula>0</formula>
    </cfRule>
  </conditionalFormatting>
  <conditionalFormatting sqref="G1202:G1204 G1231:G1233 G1260:G1262 G1289:G1291 G1318:G1320 G1347:G1349 G1376:G1378 G1405:G1407 G1434:G1436">
    <cfRule type="expression" dxfId="24182" priority="3760">
      <formula>ISERROR(G1202)</formula>
    </cfRule>
  </conditionalFormatting>
  <conditionalFormatting sqref="K1202:K1204 K1231:K1233 K1260:K1262 K1289:K1291 K1318:K1320 K1347:K1349 K1376:K1378 K1405:K1407 K1434:K1436">
    <cfRule type="expression" dxfId="24181" priority="3759">
      <formula>is(error)</formula>
    </cfRule>
  </conditionalFormatting>
  <conditionalFormatting sqref="K1202:K1204 K1231:K1233 K1260:K1262 K1289:K1291 K1318:K1320 K1347:K1349 K1376:K1378 K1405:K1407 K1434:K1436">
    <cfRule type="cellIs" dxfId="24180" priority="3758" operator="equal">
      <formula>0</formula>
    </cfRule>
  </conditionalFormatting>
  <conditionalFormatting sqref="K1202:K1204 K1231:K1233 K1260:K1262 K1289:K1291 K1318:K1320 K1347:K1349 K1376:K1378 K1405:K1407 K1434:K1436">
    <cfRule type="expression" dxfId="24179" priority="3757">
      <formula>ISERROR(K1202)</formula>
    </cfRule>
  </conditionalFormatting>
  <conditionalFormatting sqref="G1206 G1235 G1264 G1293 G1322 G1351 G1380 G1409 G1438">
    <cfRule type="expression" dxfId="24178" priority="3756">
      <formula>is(error)</formula>
    </cfRule>
  </conditionalFormatting>
  <conditionalFormatting sqref="G1206 G1235 G1264 G1293 G1322 G1351 G1380 G1409 G1438">
    <cfRule type="cellIs" dxfId="24177" priority="3755" operator="equal">
      <formula>0</formula>
    </cfRule>
  </conditionalFormatting>
  <conditionalFormatting sqref="G1206 G1235 G1264 G1293 G1322 G1351 G1380 G1409 G1438">
    <cfRule type="expression" dxfId="24176" priority="3754">
      <formula>ISERROR(G1206)</formula>
    </cfRule>
  </conditionalFormatting>
  <conditionalFormatting sqref="K1206 K1235 K1264 K1293 K1322 K1351 K1380 K1409 K1438">
    <cfRule type="expression" dxfId="24175" priority="3753">
      <formula>is(error)</formula>
    </cfRule>
  </conditionalFormatting>
  <conditionalFormatting sqref="K1206 K1235 K1264 K1293 K1322 K1351 K1380 K1409 K1438">
    <cfRule type="cellIs" dxfId="24174" priority="3752" operator="equal">
      <formula>0</formula>
    </cfRule>
  </conditionalFormatting>
  <conditionalFormatting sqref="K1206 K1235 K1264 K1293 K1322 K1351 K1380 K1409 K1438">
    <cfRule type="expression" dxfId="24173" priority="3751">
      <formula>ISERROR(K1206)</formula>
    </cfRule>
  </conditionalFormatting>
  <conditionalFormatting sqref="X1201 X1230 X1259 X1288 X1317 X1346 X1375 X1404 X1433 U1201:V1201 U1230:V1230 U1259:V1259 U1288:V1288 U1317:V1317 U1346:V1346 U1375:V1375 U1404:V1404 U1433:V1433">
    <cfRule type="cellIs" dxfId="24172" priority="3750" stopIfTrue="1" operator="equal">
      <formula>0</formula>
    </cfRule>
  </conditionalFormatting>
  <conditionalFormatting sqref="X1201 X1230 X1259 X1288 X1317 X1346 X1375 X1404 X1433 U1201:V1201 U1230:V1230 U1259:V1259 U1288:V1288 U1317:V1317 U1346:V1346 U1375:V1375 U1404:V1404 U1433:V1433">
    <cfRule type="containsText" dxfId="24171" priority="3745" stopIfTrue="1" operator="containsText" text="dsoy jktdh; fo|ky;ksa esa iz;ksx gsrq fu%'kqYd">
      <formula>NOT(ISERROR(SEARCH("dsoy jktdh; fo|ky;ksa esa iz;ksx gsrq fu%'kqYd",U1201)))</formula>
    </cfRule>
    <cfRule type="containsText" dxfId="24170" priority="3746" stopIfTrue="1" operator="containsText" text="dsoy jktdh; fo|ky;ksa esa iz;ksx gsrq fu%'kqYd">
      <formula>NOT(ISERROR(SEARCH("dsoy jktdh; fo|ky;ksa esa iz;ksx gsrq fu%'kqYd",U1201)))</formula>
    </cfRule>
    <cfRule type="containsText" dxfId="24169" priority="3747" stopIfTrue="1" operator="containsText" text="dsoy jktdh; fo|ky;ksa esa iz;ksx gsrq fu%'kqYd">
      <formula>NOT(ISERROR(SEARCH("dsoy jktdh; fo|ky;ksa esa iz;ksx gsrq fu%'kqYd",U1201)))</formula>
    </cfRule>
    <cfRule type="containsText" dxfId="24168" priority="3748" stopIfTrue="1" operator="containsText" text="f'k{kk foHkkx jktLFkku">
      <formula>NOT(ISERROR(SEARCH("f'k{kk foHkkx jktLFkku",U1201)))</formula>
    </cfRule>
    <cfRule type="containsText" dxfId="24167" priority="3749" stopIfTrue="1" operator="containsText" text="iw.kkZad">
      <formula>NOT(ISERROR(SEARCH("iw.kkZad",U1201)))</formula>
    </cfRule>
  </conditionalFormatting>
  <conditionalFormatting sqref="X1201 X1230 X1259 X1288 X1317 X1346 X1375 X1404 X1433 U1201:V1201 U1230:V1230 U1259:V1259 U1288:V1288 U1317:V1317 U1346:V1346 U1375:V1375 U1404:V1404 U1433:V1433">
    <cfRule type="cellIs" dxfId="24166" priority="3743" operator="equal">
      <formula>0</formula>
    </cfRule>
    <cfRule type="containsText" dxfId="24165" priority="3744" stopIfTrue="1" operator="containsText" text="false">
      <formula>NOT(ISERROR(SEARCH("false",U1201)))</formula>
    </cfRule>
  </conditionalFormatting>
  <conditionalFormatting sqref="X1201 X1230 X1259 X1288 X1317 X1346 X1375 X1404 X1433 U1201:V1201 U1230:V1230 U1259:V1259 U1288:V1288 U1317:V1317 U1346:V1346 U1375:V1375 U1404:V1404 U1433:V1433">
    <cfRule type="containsText" dxfId="24164" priority="3742" stopIfTrue="1" operator="containsText" text="izk;ks-">
      <formula>NOT(ISERROR(SEARCH("izk;ks-",U1201)))</formula>
    </cfRule>
  </conditionalFormatting>
  <conditionalFormatting sqref="X1205 X1234 X1263 X1292 X1321 X1350 X1379 X1408 X1437 U1205:V1205 U1234:V1234 U1263:V1263 U1292:V1292 U1321:V1321 U1350:V1350 U1379:V1379 U1408:V1408 U1437:V1437">
    <cfRule type="cellIs" dxfId="24163" priority="3741" stopIfTrue="1" operator="equal">
      <formula>0</formula>
    </cfRule>
  </conditionalFormatting>
  <conditionalFormatting sqref="X1205 X1234 X1263 X1292 X1321 X1350 X1379 X1408 X1437 U1205:V1205 U1234:V1234 U1263:V1263 U1292:V1292 U1321:V1321 U1350:V1350 U1379:V1379 U1408:V1408 U1437:V1437">
    <cfRule type="containsText" dxfId="24162" priority="3736" stopIfTrue="1" operator="containsText" text="dsoy jktdh; fo|ky;ksa esa iz;ksx gsrq fu%'kqYd">
      <formula>NOT(ISERROR(SEARCH("dsoy jktdh; fo|ky;ksa esa iz;ksx gsrq fu%'kqYd",U1205)))</formula>
    </cfRule>
    <cfRule type="containsText" dxfId="24161" priority="3737" stopIfTrue="1" operator="containsText" text="dsoy jktdh; fo|ky;ksa esa iz;ksx gsrq fu%'kqYd">
      <formula>NOT(ISERROR(SEARCH("dsoy jktdh; fo|ky;ksa esa iz;ksx gsrq fu%'kqYd",U1205)))</formula>
    </cfRule>
    <cfRule type="containsText" dxfId="24160" priority="3738" stopIfTrue="1" operator="containsText" text="dsoy jktdh; fo|ky;ksa esa iz;ksx gsrq fu%'kqYd">
      <formula>NOT(ISERROR(SEARCH("dsoy jktdh; fo|ky;ksa esa iz;ksx gsrq fu%'kqYd",U1205)))</formula>
    </cfRule>
    <cfRule type="containsText" dxfId="24159" priority="3739" stopIfTrue="1" operator="containsText" text="f'k{kk foHkkx jktLFkku">
      <formula>NOT(ISERROR(SEARCH("f'k{kk foHkkx jktLFkku",U1205)))</formula>
    </cfRule>
    <cfRule type="containsText" dxfId="24158" priority="3740" stopIfTrue="1" operator="containsText" text="iw.kkZad">
      <formula>NOT(ISERROR(SEARCH("iw.kkZad",U1205)))</formula>
    </cfRule>
  </conditionalFormatting>
  <conditionalFormatting sqref="X1205 X1234 X1263 X1292 X1321 X1350 X1379 X1408 X1437 U1205:V1205 U1234:V1234 U1263:V1263 U1292:V1292 U1321:V1321 U1350:V1350 U1379:V1379 U1408:V1408 U1437:V1437">
    <cfRule type="cellIs" dxfId="24157" priority="3734" operator="equal">
      <formula>0</formula>
    </cfRule>
    <cfRule type="containsText" dxfId="24156" priority="3735" stopIfTrue="1" operator="containsText" text="false">
      <formula>NOT(ISERROR(SEARCH("false",U1205)))</formula>
    </cfRule>
  </conditionalFormatting>
  <conditionalFormatting sqref="X1205 X1234 X1263 X1292 X1321 X1350 X1379 X1408 X1437 U1205:V1205 U1234:V1234 U1263:V1263 U1292:V1292 U1321:V1321 U1350:V1350 U1379:V1379 U1408:V1408 U1437:V1437">
    <cfRule type="containsText" dxfId="24155" priority="3733" stopIfTrue="1" operator="containsText" text="izk;ks-">
      <formula>NOT(ISERROR(SEARCH("izk;ks-",U1205)))</formula>
    </cfRule>
  </conditionalFormatting>
  <conditionalFormatting sqref="T1202:T1204 T1231:T1233 T1260:T1262 T1289:T1291 T1318:T1320 T1347:T1349 T1376:T1378 T1405:T1407 T1434:T1436">
    <cfRule type="expression" dxfId="24154" priority="3732">
      <formula>is(error)</formula>
    </cfRule>
  </conditionalFormatting>
  <conditionalFormatting sqref="T1202:T1204 T1231:T1233 T1260:T1262 T1289:T1291 T1318:T1320 T1347:T1349 T1376:T1378 T1405:T1407 T1434:T1436">
    <cfRule type="cellIs" dxfId="24153" priority="3731" operator="equal">
      <formula>0</formula>
    </cfRule>
  </conditionalFormatting>
  <conditionalFormatting sqref="T1202:T1204 T1231:T1233 T1260:T1262 T1289:T1291 T1318:T1320 T1347:T1349 T1376:T1378 T1405:T1407 T1434:T1436">
    <cfRule type="expression" dxfId="24152" priority="3730">
      <formula>ISERROR(T1202)</formula>
    </cfRule>
  </conditionalFormatting>
  <conditionalFormatting sqref="X1202:X1204 X1231:X1233 X1260:X1262 X1289:X1291 X1318:X1320 X1347:X1349 X1376:X1378 X1405:X1407 X1434:X1436">
    <cfRule type="expression" dxfId="24151" priority="3729">
      <formula>is(error)</formula>
    </cfRule>
  </conditionalFormatting>
  <conditionalFormatting sqref="X1202:X1204 X1231:X1233 X1260:X1262 X1289:X1291 X1318:X1320 X1347:X1349 X1376:X1378 X1405:X1407 X1434:X1436">
    <cfRule type="cellIs" dxfId="24150" priority="3728" operator="equal">
      <formula>0</formula>
    </cfRule>
  </conditionalFormatting>
  <conditionalFormatting sqref="X1202:X1204 X1231:X1233 X1260:X1262 X1289:X1291 X1318:X1320 X1347:X1349 X1376:X1378 X1405:X1407 X1434:X1436">
    <cfRule type="expression" dxfId="24149" priority="3727">
      <formula>ISERROR(X1202)</formula>
    </cfRule>
  </conditionalFormatting>
  <conditionalFormatting sqref="T1206 T1235 T1264 T1293 T1322 T1351 T1380 T1409 T1438">
    <cfRule type="expression" dxfId="24148" priority="3726">
      <formula>is(error)</formula>
    </cfRule>
  </conditionalFormatting>
  <conditionalFormatting sqref="T1206 T1235 T1264 T1293 T1322 T1351 T1380 T1409 T1438">
    <cfRule type="cellIs" dxfId="24147" priority="3725" operator="equal">
      <formula>0</formula>
    </cfRule>
  </conditionalFormatting>
  <conditionalFormatting sqref="T1206 T1235 T1264 T1293 T1322 T1351 T1380 T1409 T1438">
    <cfRule type="expression" dxfId="24146" priority="3724">
      <formula>ISERROR(T1206)</formula>
    </cfRule>
  </conditionalFormatting>
  <conditionalFormatting sqref="X1206 X1235 X1264 X1293 X1322 X1351 X1380 X1409 X1438">
    <cfRule type="expression" dxfId="24145" priority="3723">
      <formula>is(error)</formula>
    </cfRule>
  </conditionalFormatting>
  <conditionalFormatting sqref="X1206 X1235 X1264 X1293 X1322 X1351 X1380 X1409 X1438">
    <cfRule type="cellIs" dxfId="24144" priority="3722" operator="equal">
      <formula>0</formula>
    </cfRule>
  </conditionalFormatting>
  <conditionalFormatting sqref="X1206 X1235 X1264 X1293 X1322 X1351 X1380 X1409 X1438">
    <cfRule type="expression" dxfId="24143" priority="3721">
      <formula>ISERROR(X1206)</formula>
    </cfRule>
  </conditionalFormatting>
  <conditionalFormatting sqref="Q21">
    <cfRule type="cellIs" dxfId="24142" priority="3720" stopIfTrue="1" operator="equal">
      <formula>0</formula>
    </cfRule>
  </conditionalFormatting>
  <conditionalFormatting sqref="Q21">
    <cfRule type="containsText" dxfId="24141" priority="3715" stopIfTrue="1" operator="containsText" text="dsoy jktdh; fo|ky;ksa esa iz;ksx gsrq fu%'kqYd">
      <formula>NOT(ISERROR(SEARCH("dsoy jktdh; fo|ky;ksa esa iz;ksx gsrq fu%'kqYd",Q21)))</formula>
    </cfRule>
    <cfRule type="containsText" dxfId="24140" priority="3716" stopIfTrue="1" operator="containsText" text="dsoy jktdh; fo|ky;ksa esa iz;ksx gsrq fu%'kqYd">
      <formula>NOT(ISERROR(SEARCH("dsoy jktdh; fo|ky;ksa esa iz;ksx gsrq fu%'kqYd",Q21)))</formula>
    </cfRule>
    <cfRule type="containsText" dxfId="24139" priority="3717" stopIfTrue="1" operator="containsText" text="dsoy jktdh; fo|ky;ksa esa iz;ksx gsrq fu%'kqYd">
      <formula>NOT(ISERROR(SEARCH("dsoy jktdh; fo|ky;ksa esa iz;ksx gsrq fu%'kqYd",Q21)))</formula>
    </cfRule>
    <cfRule type="containsText" dxfId="24138" priority="3718" stopIfTrue="1" operator="containsText" text="f'k{kk foHkkx jktLFkku">
      <formula>NOT(ISERROR(SEARCH("f'k{kk foHkkx jktLFkku",Q21)))</formula>
    </cfRule>
    <cfRule type="containsText" dxfId="24137" priority="3719" stopIfTrue="1" operator="containsText" text="iw.kkZad">
      <formula>NOT(ISERROR(SEARCH("iw.kkZad",Q21)))</formula>
    </cfRule>
  </conditionalFormatting>
  <conditionalFormatting sqref="Q22">
    <cfRule type="cellIs" dxfId="24136" priority="3714" stopIfTrue="1" operator="equal">
      <formula>0</formula>
    </cfRule>
  </conditionalFormatting>
  <conditionalFormatting sqref="Q22">
    <cfRule type="containsText" dxfId="24135" priority="3709" stopIfTrue="1" operator="containsText" text="dsoy jktdh; fo|ky;ksa esa iz;ksx gsrq fu%'kqYd">
      <formula>NOT(ISERROR(SEARCH("dsoy jktdh; fo|ky;ksa esa iz;ksx gsrq fu%'kqYd",Q22)))</formula>
    </cfRule>
    <cfRule type="containsText" dxfId="24134" priority="3710" stopIfTrue="1" operator="containsText" text="dsoy jktdh; fo|ky;ksa esa iz;ksx gsrq fu%'kqYd">
      <formula>NOT(ISERROR(SEARCH("dsoy jktdh; fo|ky;ksa esa iz;ksx gsrq fu%'kqYd",Q22)))</formula>
    </cfRule>
    <cfRule type="containsText" dxfId="24133" priority="3711" stopIfTrue="1" operator="containsText" text="dsoy jktdh; fo|ky;ksa esa iz;ksx gsrq fu%'kqYd">
      <formula>NOT(ISERROR(SEARCH("dsoy jktdh; fo|ky;ksa esa iz;ksx gsrq fu%'kqYd",Q22)))</formula>
    </cfRule>
    <cfRule type="containsText" dxfId="24132" priority="3712" stopIfTrue="1" operator="containsText" text="f'k{kk foHkkx jktLFkku">
      <formula>NOT(ISERROR(SEARCH("f'k{kk foHkkx jktLFkku",Q22)))</formula>
    </cfRule>
    <cfRule type="containsText" dxfId="24131" priority="3713" stopIfTrue="1" operator="containsText" text="iw.kkZad">
      <formula>NOT(ISERROR(SEARCH("iw.kkZad",Q22)))</formula>
    </cfRule>
  </conditionalFormatting>
  <conditionalFormatting sqref="R21">
    <cfRule type="cellIs" dxfId="24130" priority="3708" stopIfTrue="1" operator="equal">
      <formula>0</formula>
    </cfRule>
  </conditionalFormatting>
  <conditionalFormatting sqref="R21">
    <cfRule type="containsText" dxfId="24129" priority="3703" stopIfTrue="1" operator="containsText" text="dsoy jktdh; fo|ky;ksa esa iz;ksx gsrq fu%'kqYd">
      <formula>NOT(ISERROR(SEARCH("dsoy jktdh; fo|ky;ksa esa iz;ksx gsrq fu%'kqYd",R21)))</formula>
    </cfRule>
    <cfRule type="containsText" dxfId="24128" priority="3704" stopIfTrue="1" operator="containsText" text="dsoy jktdh; fo|ky;ksa esa iz;ksx gsrq fu%'kqYd">
      <formula>NOT(ISERROR(SEARCH("dsoy jktdh; fo|ky;ksa esa iz;ksx gsrq fu%'kqYd",R21)))</formula>
    </cfRule>
    <cfRule type="containsText" dxfId="24127" priority="3705" stopIfTrue="1" operator="containsText" text="dsoy jktdh; fo|ky;ksa esa iz;ksx gsrq fu%'kqYd">
      <formula>NOT(ISERROR(SEARCH("dsoy jktdh; fo|ky;ksa esa iz;ksx gsrq fu%'kqYd",R21)))</formula>
    </cfRule>
    <cfRule type="containsText" dxfId="24126" priority="3706" stopIfTrue="1" operator="containsText" text="f'k{kk foHkkx jktLFkku">
      <formula>NOT(ISERROR(SEARCH("f'k{kk foHkkx jktLFkku",R21)))</formula>
    </cfRule>
    <cfRule type="containsText" dxfId="24125" priority="3707" stopIfTrue="1" operator="containsText" text="iw.kkZad">
      <formula>NOT(ISERROR(SEARCH("iw.kkZad",R21)))</formula>
    </cfRule>
  </conditionalFormatting>
  <conditionalFormatting sqref="R22">
    <cfRule type="cellIs" dxfId="24124" priority="3702" stopIfTrue="1" operator="equal">
      <formula>0</formula>
    </cfRule>
  </conditionalFormatting>
  <conditionalFormatting sqref="R22">
    <cfRule type="containsText" dxfId="24123" priority="3697" stopIfTrue="1" operator="containsText" text="dsoy jktdh; fo|ky;ksa esa iz;ksx gsrq fu%'kqYd">
      <formula>NOT(ISERROR(SEARCH("dsoy jktdh; fo|ky;ksa esa iz;ksx gsrq fu%'kqYd",R22)))</formula>
    </cfRule>
    <cfRule type="containsText" dxfId="24122" priority="3698" stopIfTrue="1" operator="containsText" text="dsoy jktdh; fo|ky;ksa esa iz;ksx gsrq fu%'kqYd">
      <formula>NOT(ISERROR(SEARCH("dsoy jktdh; fo|ky;ksa esa iz;ksx gsrq fu%'kqYd",R22)))</formula>
    </cfRule>
    <cfRule type="containsText" dxfId="24121" priority="3699" stopIfTrue="1" operator="containsText" text="dsoy jktdh; fo|ky;ksa esa iz;ksx gsrq fu%'kqYd">
      <formula>NOT(ISERROR(SEARCH("dsoy jktdh; fo|ky;ksa esa iz;ksx gsrq fu%'kqYd",R22)))</formula>
    </cfRule>
    <cfRule type="containsText" dxfId="24120" priority="3700" stopIfTrue="1" operator="containsText" text="f'k{kk foHkkx jktLFkku">
      <formula>NOT(ISERROR(SEARCH("f'k{kk foHkkx jktLFkku",R22)))</formula>
    </cfRule>
    <cfRule type="containsText" dxfId="24119" priority="3701" stopIfTrue="1" operator="containsText" text="iw.kkZad">
      <formula>NOT(ISERROR(SEARCH("iw.kkZad",R22)))</formula>
    </cfRule>
  </conditionalFormatting>
  <conditionalFormatting sqref="S21">
    <cfRule type="cellIs" dxfId="24118" priority="3696" stopIfTrue="1" operator="equal">
      <formula>0</formula>
    </cfRule>
  </conditionalFormatting>
  <conditionalFormatting sqref="S21">
    <cfRule type="containsText" dxfId="24117" priority="3691" stopIfTrue="1" operator="containsText" text="dsoy jktdh; fo|ky;ksa esa iz;ksx gsrq fu%'kqYd">
      <formula>NOT(ISERROR(SEARCH("dsoy jktdh; fo|ky;ksa esa iz;ksx gsrq fu%'kqYd",S21)))</formula>
    </cfRule>
    <cfRule type="containsText" dxfId="24116" priority="3692" stopIfTrue="1" operator="containsText" text="dsoy jktdh; fo|ky;ksa esa iz;ksx gsrq fu%'kqYd">
      <formula>NOT(ISERROR(SEARCH("dsoy jktdh; fo|ky;ksa esa iz;ksx gsrq fu%'kqYd",S21)))</formula>
    </cfRule>
    <cfRule type="containsText" dxfId="24115" priority="3693" stopIfTrue="1" operator="containsText" text="dsoy jktdh; fo|ky;ksa esa iz;ksx gsrq fu%'kqYd">
      <formula>NOT(ISERROR(SEARCH("dsoy jktdh; fo|ky;ksa esa iz;ksx gsrq fu%'kqYd",S21)))</formula>
    </cfRule>
    <cfRule type="containsText" dxfId="24114" priority="3694" stopIfTrue="1" operator="containsText" text="f'k{kk foHkkx jktLFkku">
      <formula>NOT(ISERROR(SEARCH("f'k{kk foHkkx jktLFkku",S21)))</formula>
    </cfRule>
    <cfRule type="containsText" dxfId="24113" priority="3695" stopIfTrue="1" operator="containsText" text="iw.kkZad">
      <formula>NOT(ISERROR(SEARCH("iw.kkZad",S21)))</formula>
    </cfRule>
  </conditionalFormatting>
  <conditionalFormatting sqref="S22">
    <cfRule type="cellIs" dxfId="24112" priority="3690" stopIfTrue="1" operator="equal">
      <formula>0</formula>
    </cfRule>
  </conditionalFormatting>
  <conditionalFormatting sqref="S22">
    <cfRule type="containsText" dxfId="24111" priority="3685" stopIfTrue="1" operator="containsText" text="dsoy jktdh; fo|ky;ksa esa iz;ksx gsrq fu%'kqYd">
      <formula>NOT(ISERROR(SEARCH("dsoy jktdh; fo|ky;ksa esa iz;ksx gsrq fu%'kqYd",S22)))</formula>
    </cfRule>
    <cfRule type="containsText" dxfId="24110" priority="3686" stopIfTrue="1" operator="containsText" text="dsoy jktdh; fo|ky;ksa esa iz;ksx gsrq fu%'kqYd">
      <formula>NOT(ISERROR(SEARCH("dsoy jktdh; fo|ky;ksa esa iz;ksx gsrq fu%'kqYd",S22)))</formula>
    </cfRule>
    <cfRule type="containsText" dxfId="24109" priority="3687" stopIfTrue="1" operator="containsText" text="dsoy jktdh; fo|ky;ksa esa iz;ksx gsrq fu%'kqYd">
      <formula>NOT(ISERROR(SEARCH("dsoy jktdh; fo|ky;ksa esa iz;ksx gsrq fu%'kqYd",S22)))</formula>
    </cfRule>
    <cfRule type="containsText" dxfId="24108" priority="3688" stopIfTrue="1" operator="containsText" text="f'k{kk foHkkx jktLFkku">
      <formula>NOT(ISERROR(SEARCH("f'k{kk foHkkx jktLFkku",S22)))</formula>
    </cfRule>
    <cfRule type="containsText" dxfId="24107" priority="3689" stopIfTrue="1" operator="containsText" text="iw.kkZad">
      <formula>NOT(ISERROR(SEARCH("iw.kkZad",S22)))</formula>
    </cfRule>
  </conditionalFormatting>
  <conditionalFormatting sqref="W21">
    <cfRule type="cellIs" dxfId="24106" priority="3684" stopIfTrue="1" operator="equal">
      <formula>0</formula>
    </cfRule>
  </conditionalFormatting>
  <conditionalFormatting sqref="W21">
    <cfRule type="containsText" dxfId="24105" priority="3679" stopIfTrue="1" operator="containsText" text="dsoy jktdh; fo|ky;ksa esa iz;ksx gsrq fu%'kqYd">
      <formula>NOT(ISERROR(SEARCH("dsoy jktdh; fo|ky;ksa esa iz;ksx gsrq fu%'kqYd",W21)))</formula>
    </cfRule>
    <cfRule type="containsText" dxfId="24104" priority="3680" stopIfTrue="1" operator="containsText" text="dsoy jktdh; fo|ky;ksa esa iz;ksx gsrq fu%'kqYd">
      <formula>NOT(ISERROR(SEARCH("dsoy jktdh; fo|ky;ksa esa iz;ksx gsrq fu%'kqYd",W21)))</formula>
    </cfRule>
    <cfRule type="containsText" dxfId="24103" priority="3681" stopIfTrue="1" operator="containsText" text="dsoy jktdh; fo|ky;ksa esa iz;ksx gsrq fu%'kqYd">
      <formula>NOT(ISERROR(SEARCH("dsoy jktdh; fo|ky;ksa esa iz;ksx gsrq fu%'kqYd",W21)))</formula>
    </cfRule>
    <cfRule type="containsText" dxfId="24102" priority="3682" stopIfTrue="1" operator="containsText" text="f'k{kk foHkkx jktLFkku">
      <formula>NOT(ISERROR(SEARCH("f'k{kk foHkkx jktLFkku",W21)))</formula>
    </cfRule>
    <cfRule type="containsText" dxfId="24101" priority="3683" stopIfTrue="1" operator="containsText" text="iw.kkZad">
      <formula>NOT(ISERROR(SEARCH("iw.kkZad",W21)))</formula>
    </cfRule>
  </conditionalFormatting>
  <conditionalFormatting sqref="W22">
    <cfRule type="cellIs" dxfId="24100" priority="3678" stopIfTrue="1" operator="equal">
      <formula>0</formula>
    </cfRule>
  </conditionalFormatting>
  <conditionalFormatting sqref="W22">
    <cfRule type="containsText" dxfId="24099" priority="3673" stopIfTrue="1" operator="containsText" text="dsoy jktdh; fo|ky;ksa esa iz;ksx gsrq fu%'kqYd">
      <formula>NOT(ISERROR(SEARCH("dsoy jktdh; fo|ky;ksa esa iz;ksx gsrq fu%'kqYd",W22)))</formula>
    </cfRule>
    <cfRule type="containsText" dxfId="24098" priority="3674" stopIfTrue="1" operator="containsText" text="dsoy jktdh; fo|ky;ksa esa iz;ksx gsrq fu%'kqYd">
      <formula>NOT(ISERROR(SEARCH("dsoy jktdh; fo|ky;ksa esa iz;ksx gsrq fu%'kqYd",W22)))</formula>
    </cfRule>
    <cfRule type="containsText" dxfId="24097" priority="3675" stopIfTrue="1" operator="containsText" text="dsoy jktdh; fo|ky;ksa esa iz;ksx gsrq fu%'kqYd">
      <formula>NOT(ISERROR(SEARCH("dsoy jktdh; fo|ky;ksa esa iz;ksx gsrq fu%'kqYd",W22)))</formula>
    </cfRule>
    <cfRule type="containsText" dxfId="24096" priority="3676" stopIfTrue="1" operator="containsText" text="f'k{kk foHkkx jktLFkku">
      <formula>NOT(ISERROR(SEARCH("f'k{kk foHkkx jktLFkku",W22)))</formula>
    </cfRule>
    <cfRule type="containsText" dxfId="24095" priority="3677" stopIfTrue="1" operator="containsText" text="iw.kkZad">
      <formula>NOT(ISERROR(SEARCH("iw.kkZad",W22)))</formula>
    </cfRule>
  </conditionalFormatting>
  <conditionalFormatting sqref="K50:K51 J49 B49:F49 B50:C51">
    <cfRule type="cellIs" dxfId="24094" priority="3600" stopIfTrue="1" operator="equal">
      <formula>0</formula>
    </cfRule>
  </conditionalFormatting>
  <conditionalFormatting sqref="K50:K51 J49 B49:F49 B50:C51">
    <cfRule type="containsText" dxfId="24093" priority="3595" stopIfTrue="1" operator="containsText" text="dsoy jktdh; fo|ky;ksa esa iz;ksx gsrq fu%'kqYd">
      <formula>NOT(ISERROR(SEARCH("dsoy jktdh; fo|ky;ksa esa iz;ksx gsrq fu%'kqYd",B49)))</formula>
    </cfRule>
    <cfRule type="containsText" dxfId="24092" priority="3596" stopIfTrue="1" operator="containsText" text="dsoy jktdh; fo|ky;ksa esa iz;ksx gsrq fu%'kqYd">
      <formula>NOT(ISERROR(SEARCH("dsoy jktdh; fo|ky;ksa esa iz;ksx gsrq fu%'kqYd",B49)))</formula>
    </cfRule>
    <cfRule type="containsText" dxfId="24091" priority="3597" stopIfTrue="1" operator="containsText" text="dsoy jktdh; fo|ky;ksa esa iz;ksx gsrq fu%'kqYd">
      <formula>NOT(ISERROR(SEARCH("dsoy jktdh; fo|ky;ksa esa iz;ksx gsrq fu%'kqYd",B49)))</formula>
    </cfRule>
    <cfRule type="containsText" dxfId="24090" priority="3598" stopIfTrue="1" operator="containsText" text="f'k{kk foHkkx jktLFkku">
      <formula>NOT(ISERROR(SEARCH("f'k{kk foHkkx jktLFkku",B49)))</formula>
    </cfRule>
    <cfRule type="containsText" dxfId="24089" priority="3599" stopIfTrue="1" operator="containsText" text="iw.kkZad">
      <formula>NOT(ISERROR(SEARCH("iw.kkZad",B49)))</formula>
    </cfRule>
  </conditionalFormatting>
  <conditionalFormatting sqref="D50:F50 J50">
    <cfRule type="cellIs" dxfId="24088" priority="3594" stopIfTrue="1" operator="equal">
      <formula>0</formula>
    </cfRule>
  </conditionalFormatting>
  <conditionalFormatting sqref="D50:F50 J50">
    <cfRule type="containsText" dxfId="24087" priority="3589" stopIfTrue="1" operator="containsText" text="dsoy jktdh; fo|ky;ksa esa iz;ksx gsrq fu%'kqYd">
      <formula>NOT(ISERROR(SEARCH("dsoy jktdh; fo|ky;ksa esa iz;ksx gsrq fu%'kqYd",D50)))</formula>
    </cfRule>
    <cfRule type="containsText" dxfId="24086" priority="3590" stopIfTrue="1" operator="containsText" text="dsoy jktdh; fo|ky;ksa esa iz;ksx gsrq fu%'kqYd">
      <formula>NOT(ISERROR(SEARCH("dsoy jktdh; fo|ky;ksa esa iz;ksx gsrq fu%'kqYd",D50)))</formula>
    </cfRule>
    <cfRule type="containsText" dxfId="24085" priority="3591" stopIfTrue="1" operator="containsText" text="dsoy jktdh; fo|ky;ksa esa iz;ksx gsrq fu%'kqYd">
      <formula>NOT(ISERROR(SEARCH("dsoy jktdh; fo|ky;ksa esa iz;ksx gsrq fu%'kqYd",D50)))</formula>
    </cfRule>
    <cfRule type="containsText" dxfId="24084" priority="3592" stopIfTrue="1" operator="containsText" text="f'k{kk foHkkx jktLFkku">
      <formula>NOT(ISERROR(SEARCH("f'k{kk foHkkx jktLFkku",D50)))</formula>
    </cfRule>
    <cfRule type="containsText" dxfId="24083" priority="3593" stopIfTrue="1" operator="containsText" text="iw.kkZad">
      <formula>NOT(ISERROR(SEARCH("iw.kkZad",D50)))</formula>
    </cfRule>
  </conditionalFormatting>
  <conditionalFormatting sqref="D51:F51 J51">
    <cfRule type="cellIs" dxfId="24082" priority="3588" stopIfTrue="1" operator="equal">
      <formula>0</formula>
    </cfRule>
  </conditionalFormatting>
  <conditionalFormatting sqref="D51:F51 J51">
    <cfRule type="containsText" dxfId="24081" priority="3583" stopIfTrue="1" operator="containsText" text="dsoy jktdh; fo|ky;ksa esa iz;ksx gsrq fu%'kqYd">
      <formula>NOT(ISERROR(SEARCH("dsoy jktdh; fo|ky;ksa esa iz;ksx gsrq fu%'kqYd",D51)))</formula>
    </cfRule>
    <cfRule type="containsText" dxfId="24080" priority="3584" stopIfTrue="1" operator="containsText" text="dsoy jktdh; fo|ky;ksa esa iz;ksx gsrq fu%'kqYd">
      <formula>NOT(ISERROR(SEARCH("dsoy jktdh; fo|ky;ksa esa iz;ksx gsrq fu%'kqYd",D51)))</formula>
    </cfRule>
    <cfRule type="containsText" dxfId="24079" priority="3585" stopIfTrue="1" operator="containsText" text="dsoy jktdh; fo|ky;ksa esa iz;ksx gsrq fu%'kqYd">
      <formula>NOT(ISERROR(SEARCH("dsoy jktdh; fo|ky;ksa esa iz;ksx gsrq fu%'kqYd",D51)))</formula>
    </cfRule>
    <cfRule type="containsText" dxfId="24078" priority="3586" stopIfTrue="1" operator="containsText" text="f'k{kk foHkkx jktLFkku">
      <formula>NOT(ISERROR(SEARCH("f'k{kk foHkkx jktLFkku",D51)))</formula>
    </cfRule>
    <cfRule type="containsText" dxfId="24077" priority="3587" stopIfTrue="1" operator="containsText" text="iw.kkZad">
      <formula>NOT(ISERROR(SEARCH("iw.kkZad",D51)))</formula>
    </cfRule>
  </conditionalFormatting>
  <conditionalFormatting sqref="X50:X51 W49 O49:S49 O50:P51">
    <cfRule type="cellIs" dxfId="24076" priority="3582" stopIfTrue="1" operator="equal">
      <formula>0</formula>
    </cfRule>
  </conditionalFormatting>
  <conditionalFormatting sqref="X50:X51 W49 O49:S49 O50:P51">
    <cfRule type="containsText" dxfId="24075" priority="3577" stopIfTrue="1" operator="containsText" text="dsoy jktdh; fo|ky;ksa esa iz;ksx gsrq fu%'kqYd">
      <formula>NOT(ISERROR(SEARCH("dsoy jktdh; fo|ky;ksa esa iz;ksx gsrq fu%'kqYd",O49)))</formula>
    </cfRule>
    <cfRule type="containsText" dxfId="24074" priority="3578" stopIfTrue="1" operator="containsText" text="dsoy jktdh; fo|ky;ksa esa iz;ksx gsrq fu%'kqYd">
      <formula>NOT(ISERROR(SEARCH("dsoy jktdh; fo|ky;ksa esa iz;ksx gsrq fu%'kqYd",O49)))</formula>
    </cfRule>
    <cfRule type="containsText" dxfId="24073" priority="3579" stopIfTrue="1" operator="containsText" text="dsoy jktdh; fo|ky;ksa esa iz;ksx gsrq fu%'kqYd">
      <formula>NOT(ISERROR(SEARCH("dsoy jktdh; fo|ky;ksa esa iz;ksx gsrq fu%'kqYd",O49)))</formula>
    </cfRule>
    <cfRule type="containsText" dxfId="24072" priority="3580" stopIfTrue="1" operator="containsText" text="f'k{kk foHkkx jktLFkku">
      <formula>NOT(ISERROR(SEARCH("f'k{kk foHkkx jktLFkku",O49)))</formula>
    </cfRule>
    <cfRule type="containsText" dxfId="24071" priority="3581" stopIfTrue="1" operator="containsText" text="iw.kkZad">
      <formula>NOT(ISERROR(SEARCH("iw.kkZad",O49)))</formula>
    </cfRule>
  </conditionalFormatting>
  <conditionalFormatting sqref="Q50">
    <cfRule type="cellIs" dxfId="24070" priority="3576" stopIfTrue="1" operator="equal">
      <formula>0</formula>
    </cfRule>
  </conditionalFormatting>
  <conditionalFormatting sqref="Q50">
    <cfRule type="containsText" dxfId="24069" priority="3571" stopIfTrue="1" operator="containsText" text="dsoy jktdh; fo|ky;ksa esa iz;ksx gsrq fu%'kqYd">
      <formula>NOT(ISERROR(SEARCH("dsoy jktdh; fo|ky;ksa esa iz;ksx gsrq fu%'kqYd",Q50)))</formula>
    </cfRule>
    <cfRule type="containsText" dxfId="24068" priority="3572" stopIfTrue="1" operator="containsText" text="dsoy jktdh; fo|ky;ksa esa iz;ksx gsrq fu%'kqYd">
      <formula>NOT(ISERROR(SEARCH("dsoy jktdh; fo|ky;ksa esa iz;ksx gsrq fu%'kqYd",Q50)))</formula>
    </cfRule>
    <cfRule type="containsText" dxfId="24067" priority="3573" stopIfTrue="1" operator="containsText" text="dsoy jktdh; fo|ky;ksa esa iz;ksx gsrq fu%'kqYd">
      <formula>NOT(ISERROR(SEARCH("dsoy jktdh; fo|ky;ksa esa iz;ksx gsrq fu%'kqYd",Q50)))</formula>
    </cfRule>
    <cfRule type="containsText" dxfId="24066" priority="3574" stopIfTrue="1" operator="containsText" text="f'k{kk foHkkx jktLFkku">
      <formula>NOT(ISERROR(SEARCH("f'k{kk foHkkx jktLFkku",Q50)))</formula>
    </cfRule>
    <cfRule type="containsText" dxfId="24065" priority="3575" stopIfTrue="1" operator="containsText" text="iw.kkZad">
      <formula>NOT(ISERROR(SEARCH("iw.kkZad",Q50)))</formula>
    </cfRule>
  </conditionalFormatting>
  <conditionalFormatting sqref="Q51">
    <cfRule type="cellIs" dxfId="24064" priority="3570" stopIfTrue="1" operator="equal">
      <formula>0</formula>
    </cfRule>
  </conditionalFormatting>
  <conditionalFormatting sqref="Q51">
    <cfRule type="containsText" dxfId="24063" priority="3565" stopIfTrue="1" operator="containsText" text="dsoy jktdh; fo|ky;ksa esa iz;ksx gsrq fu%'kqYd">
      <formula>NOT(ISERROR(SEARCH("dsoy jktdh; fo|ky;ksa esa iz;ksx gsrq fu%'kqYd",Q51)))</formula>
    </cfRule>
    <cfRule type="containsText" dxfId="24062" priority="3566" stopIfTrue="1" operator="containsText" text="dsoy jktdh; fo|ky;ksa esa iz;ksx gsrq fu%'kqYd">
      <formula>NOT(ISERROR(SEARCH("dsoy jktdh; fo|ky;ksa esa iz;ksx gsrq fu%'kqYd",Q51)))</formula>
    </cfRule>
    <cfRule type="containsText" dxfId="24061" priority="3567" stopIfTrue="1" operator="containsText" text="dsoy jktdh; fo|ky;ksa esa iz;ksx gsrq fu%'kqYd">
      <formula>NOT(ISERROR(SEARCH("dsoy jktdh; fo|ky;ksa esa iz;ksx gsrq fu%'kqYd",Q51)))</formula>
    </cfRule>
    <cfRule type="containsText" dxfId="24060" priority="3568" stopIfTrue="1" operator="containsText" text="f'k{kk foHkkx jktLFkku">
      <formula>NOT(ISERROR(SEARCH("f'k{kk foHkkx jktLFkku",Q51)))</formula>
    </cfRule>
    <cfRule type="containsText" dxfId="24059" priority="3569" stopIfTrue="1" operator="containsText" text="iw.kkZad">
      <formula>NOT(ISERROR(SEARCH("iw.kkZad",Q51)))</formula>
    </cfRule>
  </conditionalFormatting>
  <conditionalFormatting sqref="R50">
    <cfRule type="cellIs" dxfId="24058" priority="3564" stopIfTrue="1" operator="equal">
      <formula>0</formula>
    </cfRule>
  </conditionalFormatting>
  <conditionalFormatting sqref="R50">
    <cfRule type="containsText" dxfId="24057" priority="3559" stopIfTrue="1" operator="containsText" text="dsoy jktdh; fo|ky;ksa esa iz;ksx gsrq fu%'kqYd">
      <formula>NOT(ISERROR(SEARCH("dsoy jktdh; fo|ky;ksa esa iz;ksx gsrq fu%'kqYd",R50)))</formula>
    </cfRule>
    <cfRule type="containsText" dxfId="24056" priority="3560" stopIfTrue="1" operator="containsText" text="dsoy jktdh; fo|ky;ksa esa iz;ksx gsrq fu%'kqYd">
      <formula>NOT(ISERROR(SEARCH("dsoy jktdh; fo|ky;ksa esa iz;ksx gsrq fu%'kqYd",R50)))</formula>
    </cfRule>
    <cfRule type="containsText" dxfId="24055" priority="3561" stopIfTrue="1" operator="containsText" text="dsoy jktdh; fo|ky;ksa esa iz;ksx gsrq fu%'kqYd">
      <formula>NOT(ISERROR(SEARCH("dsoy jktdh; fo|ky;ksa esa iz;ksx gsrq fu%'kqYd",R50)))</formula>
    </cfRule>
    <cfRule type="containsText" dxfId="24054" priority="3562" stopIfTrue="1" operator="containsText" text="f'k{kk foHkkx jktLFkku">
      <formula>NOT(ISERROR(SEARCH("f'k{kk foHkkx jktLFkku",R50)))</formula>
    </cfRule>
    <cfRule type="containsText" dxfId="24053" priority="3563" stopIfTrue="1" operator="containsText" text="iw.kkZad">
      <formula>NOT(ISERROR(SEARCH("iw.kkZad",R50)))</formula>
    </cfRule>
  </conditionalFormatting>
  <conditionalFormatting sqref="R51">
    <cfRule type="cellIs" dxfId="24052" priority="3558" stopIfTrue="1" operator="equal">
      <formula>0</formula>
    </cfRule>
  </conditionalFormatting>
  <conditionalFormatting sqref="R51">
    <cfRule type="containsText" dxfId="24051" priority="3553" stopIfTrue="1" operator="containsText" text="dsoy jktdh; fo|ky;ksa esa iz;ksx gsrq fu%'kqYd">
      <formula>NOT(ISERROR(SEARCH("dsoy jktdh; fo|ky;ksa esa iz;ksx gsrq fu%'kqYd",R51)))</formula>
    </cfRule>
    <cfRule type="containsText" dxfId="24050" priority="3554" stopIfTrue="1" operator="containsText" text="dsoy jktdh; fo|ky;ksa esa iz;ksx gsrq fu%'kqYd">
      <formula>NOT(ISERROR(SEARCH("dsoy jktdh; fo|ky;ksa esa iz;ksx gsrq fu%'kqYd",R51)))</formula>
    </cfRule>
    <cfRule type="containsText" dxfId="24049" priority="3555" stopIfTrue="1" operator="containsText" text="dsoy jktdh; fo|ky;ksa esa iz;ksx gsrq fu%'kqYd">
      <formula>NOT(ISERROR(SEARCH("dsoy jktdh; fo|ky;ksa esa iz;ksx gsrq fu%'kqYd",R51)))</formula>
    </cfRule>
    <cfRule type="containsText" dxfId="24048" priority="3556" stopIfTrue="1" operator="containsText" text="f'k{kk foHkkx jktLFkku">
      <formula>NOT(ISERROR(SEARCH("f'k{kk foHkkx jktLFkku",R51)))</formula>
    </cfRule>
    <cfRule type="containsText" dxfId="24047" priority="3557" stopIfTrue="1" operator="containsText" text="iw.kkZad">
      <formula>NOT(ISERROR(SEARCH("iw.kkZad",R51)))</formula>
    </cfRule>
  </conditionalFormatting>
  <conditionalFormatting sqref="S50">
    <cfRule type="cellIs" dxfId="24046" priority="3552" stopIfTrue="1" operator="equal">
      <formula>0</formula>
    </cfRule>
  </conditionalFormatting>
  <conditionalFormatting sqref="S50">
    <cfRule type="containsText" dxfId="24045" priority="3547" stopIfTrue="1" operator="containsText" text="dsoy jktdh; fo|ky;ksa esa iz;ksx gsrq fu%'kqYd">
      <formula>NOT(ISERROR(SEARCH("dsoy jktdh; fo|ky;ksa esa iz;ksx gsrq fu%'kqYd",S50)))</formula>
    </cfRule>
    <cfRule type="containsText" dxfId="24044" priority="3548" stopIfTrue="1" operator="containsText" text="dsoy jktdh; fo|ky;ksa esa iz;ksx gsrq fu%'kqYd">
      <formula>NOT(ISERROR(SEARCH("dsoy jktdh; fo|ky;ksa esa iz;ksx gsrq fu%'kqYd",S50)))</formula>
    </cfRule>
    <cfRule type="containsText" dxfId="24043" priority="3549" stopIfTrue="1" operator="containsText" text="dsoy jktdh; fo|ky;ksa esa iz;ksx gsrq fu%'kqYd">
      <formula>NOT(ISERROR(SEARCH("dsoy jktdh; fo|ky;ksa esa iz;ksx gsrq fu%'kqYd",S50)))</formula>
    </cfRule>
    <cfRule type="containsText" dxfId="24042" priority="3550" stopIfTrue="1" operator="containsText" text="f'k{kk foHkkx jktLFkku">
      <formula>NOT(ISERROR(SEARCH("f'k{kk foHkkx jktLFkku",S50)))</formula>
    </cfRule>
    <cfRule type="containsText" dxfId="24041" priority="3551" stopIfTrue="1" operator="containsText" text="iw.kkZad">
      <formula>NOT(ISERROR(SEARCH("iw.kkZad",S50)))</formula>
    </cfRule>
  </conditionalFormatting>
  <conditionalFormatting sqref="S51">
    <cfRule type="cellIs" dxfId="24040" priority="3546" stopIfTrue="1" operator="equal">
      <formula>0</formula>
    </cfRule>
  </conditionalFormatting>
  <conditionalFormatting sqref="S51">
    <cfRule type="containsText" dxfId="24039" priority="3541" stopIfTrue="1" operator="containsText" text="dsoy jktdh; fo|ky;ksa esa iz;ksx gsrq fu%'kqYd">
      <formula>NOT(ISERROR(SEARCH("dsoy jktdh; fo|ky;ksa esa iz;ksx gsrq fu%'kqYd",S51)))</formula>
    </cfRule>
    <cfRule type="containsText" dxfId="24038" priority="3542" stopIfTrue="1" operator="containsText" text="dsoy jktdh; fo|ky;ksa esa iz;ksx gsrq fu%'kqYd">
      <formula>NOT(ISERROR(SEARCH("dsoy jktdh; fo|ky;ksa esa iz;ksx gsrq fu%'kqYd",S51)))</formula>
    </cfRule>
    <cfRule type="containsText" dxfId="24037" priority="3543" stopIfTrue="1" operator="containsText" text="dsoy jktdh; fo|ky;ksa esa iz;ksx gsrq fu%'kqYd">
      <formula>NOT(ISERROR(SEARCH("dsoy jktdh; fo|ky;ksa esa iz;ksx gsrq fu%'kqYd",S51)))</formula>
    </cfRule>
    <cfRule type="containsText" dxfId="24036" priority="3544" stopIfTrue="1" operator="containsText" text="f'k{kk foHkkx jktLFkku">
      <formula>NOT(ISERROR(SEARCH("f'k{kk foHkkx jktLFkku",S51)))</formula>
    </cfRule>
    <cfRule type="containsText" dxfId="24035" priority="3545" stopIfTrue="1" operator="containsText" text="iw.kkZad">
      <formula>NOT(ISERROR(SEARCH("iw.kkZad",S51)))</formula>
    </cfRule>
  </conditionalFormatting>
  <conditionalFormatting sqref="W50">
    <cfRule type="cellIs" dxfId="24034" priority="3540" stopIfTrue="1" operator="equal">
      <formula>0</formula>
    </cfRule>
  </conditionalFormatting>
  <conditionalFormatting sqref="W50">
    <cfRule type="containsText" dxfId="24033" priority="3535" stopIfTrue="1" operator="containsText" text="dsoy jktdh; fo|ky;ksa esa iz;ksx gsrq fu%'kqYd">
      <formula>NOT(ISERROR(SEARCH("dsoy jktdh; fo|ky;ksa esa iz;ksx gsrq fu%'kqYd",W50)))</formula>
    </cfRule>
    <cfRule type="containsText" dxfId="24032" priority="3536" stopIfTrue="1" operator="containsText" text="dsoy jktdh; fo|ky;ksa esa iz;ksx gsrq fu%'kqYd">
      <formula>NOT(ISERROR(SEARCH("dsoy jktdh; fo|ky;ksa esa iz;ksx gsrq fu%'kqYd",W50)))</formula>
    </cfRule>
    <cfRule type="containsText" dxfId="24031" priority="3537" stopIfTrue="1" operator="containsText" text="dsoy jktdh; fo|ky;ksa esa iz;ksx gsrq fu%'kqYd">
      <formula>NOT(ISERROR(SEARCH("dsoy jktdh; fo|ky;ksa esa iz;ksx gsrq fu%'kqYd",W50)))</formula>
    </cfRule>
    <cfRule type="containsText" dxfId="24030" priority="3538" stopIfTrue="1" operator="containsText" text="f'k{kk foHkkx jktLFkku">
      <formula>NOT(ISERROR(SEARCH("f'k{kk foHkkx jktLFkku",W50)))</formula>
    </cfRule>
    <cfRule type="containsText" dxfId="24029" priority="3539" stopIfTrue="1" operator="containsText" text="iw.kkZad">
      <formula>NOT(ISERROR(SEARCH("iw.kkZad",W50)))</formula>
    </cfRule>
  </conditionalFormatting>
  <conditionalFormatting sqref="W51">
    <cfRule type="cellIs" dxfId="24028" priority="3534" stopIfTrue="1" operator="equal">
      <formula>0</formula>
    </cfRule>
  </conditionalFormatting>
  <conditionalFormatting sqref="W51">
    <cfRule type="containsText" dxfId="24027" priority="3529" stopIfTrue="1" operator="containsText" text="dsoy jktdh; fo|ky;ksa esa iz;ksx gsrq fu%'kqYd">
      <formula>NOT(ISERROR(SEARCH("dsoy jktdh; fo|ky;ksa esa iz;ksx gsrq fu%'kqYd",W51)))</formula>
    </cfRule>
    <cfRule type="containsText" dxfId="24026" priority="3530" stopIfTrue="1" operator="containsText" text="dsoy jktdh; fo|ky;ksa esa iz;ksx gsrq fu%'kqYd">
      <formula>NOT(ISERROR(SEARCH("dsoy jktdh; fo|ky;ksa esa iz;ksx gsrq fu%'kqYd",W51)))</formula>
    </cfRule>
    <cfRule type="containsText" dxfId="24025" priority="3531" stopIfTrue="1" operator="containsText" text="dsoy jktdh; fo|ky;ksa esa iz;ksx gsrq fu%'kqYd">
      <formula>NOT(ISERROR(SEARCH("dsoy jktdh; fo|ky;ksa esa iz;ksx gsrq fu%'kqYd",W51)))</formula>
    </cfRule>
    <cfRule type="containsText" dxfId="24024" priority="3532" stopIfTrue="1" operator="containsText" text="f'k{kk foHkkx jktLFkku">
      <formula>NOT(ISERROR(SEARCH("f'k{kk foHkkx jktLFkku",W51)))</formula>
    </cfRule>
    <cfRule type="containsText" dxfId="24023" priority="3533" stopIfTrue="1" operator="containsText" text="iw.kkZad">
      <formula>NOT(ISERROR(SEARCH("iw.kkZad",W51)))</formula>
    </cfRule>
  </conditionalFormatting>
  <conditionalFormatting sqref="K79:K80 J78 B78:F78 B79:C80">
    <cfRule type="cellIs" dxfId="24022" priority="3528" stopIfTrue="1" operator="equal">
      <formula>0</formula>
    </cfRule>
  </conditionalFormatting>
  <conditionalFormatting sqref="K79:K80 J78 B78:F78 B79:C80">
    <cfRule type="containsText" dxfId="24021" priority="3523" stopIfTrue="1" operator="containsText" text="dsoy jktdh; fo|ky;ksa esa iz;ksx gsrq fu%'kqYd">
      <formula>NOT(ISERROR(SEARCH("dsoy jktdh; fo|ky;ksa esa iz;ksx gsrq fu%'kqYd",B78)))</formula>
    </cfRule>
    <cfRule type="containsText" dxfId="24020" priority="3524" stopIfTrue="1" operator="containsText" text="dsoy jktdh; fo|ky;ksa esa iz;ksx gsrq fu%'kqYd">
      <formula>NOT(ISERROR(SEARCH("dsoy jktdh; fo|ky;ksa esa iz;ksx gsrq fu%'kqYd",B78)))</formula>
    </cfRule>
    <cfRule type="containsText" dxfId="24019" priority="3525" stopIfTrue="1" operator="containsText" text="dsoy jktdh; fo|ky;ksa esa iz;ksx gsrq fu%'kqYd">
      <formula>NOT(ISERROR(SEARCH("dsoy jktdh; fo|ky;ksa esa iz;ksx gsrq fu%'kqYd",B78)))</formula>
    </cfRule>
    <cfRule type="containsText" dxfId="24018" priority="3526" stopIfTrue="1" operator="containsText" text="f'k{kk foHkkx jktLFkku">
      <formula>NOT(ISERROR(SEARCH("f'k{kk foHkkx jktLFkku",B78)))</formula>
    </cfRule>
    <cfRule type="containsText" dxfId="24017" priority="3527" stopIfTrue="1" operator="containsText" text="iw.kkZad">
      <formula>NOT(ISERROR(SEARCH("iw.kkZad",B78)))</formula>
    </cfRule>
  </conditionalFormatting>
  <conditionalFormatting sqref="D79:F79 J79">
    <cfRule type="cellIs" dxfId="24016" priority="3522" stopIfTrue="1" operator="equal">
      <formula>0</formula>
    </cfRule>
  </conditionalFormatting>
  <conditionalFormatting sqref="D79:F79 J79">
    <cfRule type="containsText" dxfId="24015" priority="3517" stopIfTrue="1" operator="containsText" text="dsoy jktdh; fo|ky;ksa esa iz;ksx gsrq fu%'kqYd">
      <formula>NOT(ISERROR(SEARCH("dsoy jktdh; fo|ky;ksa esa iz;ksx gsrq fu%'kqYd",D79)))</formula>
    </cfRule>
    <cfRule type="containsText" dxfId="24014" priority="3518" stopIfTrue="1" operator="containsText" text="dsoy jktdh; fo|ky;ksa esa iz;ksx gsrq fu%'kqYd">
      <formula>NOT(ISERROR(SEARCH("dsoy jktdh; fo|ky;ksa esa iz;ksx gsrq fu%'kqYd",D79)))</formula>
    </cfRule>
    <cfRule type="containsText" dxfId="24013" priority="3519" stopIfTrue="1" operator="containsText" text="dsoy jktdh; fo|ky;ksa esa iz;ksx gsrq fu%'kqYd">
      <formula>NOT(ISERROR(SEARCH("dsoy jktdh; fo|ky;ksa esa iz;ksx gsrq fu%'kqYd",D79)))</formula>
    </cfRule>
    <cfRule type="containsText" dxfId="24012" priority="3520" stopIfTrue="1" operator="containsText" text="f'k{kk foHkkx jktLFkku">
      <formula>NOT(ISERROR(SEARCH("f'k{kk foHkkx jktLFkku",D79)))</formula>
    </cfRule>
    <cfRule type="containsText" dxfId="24011" priority="3521" stopIfTrue="1" operator="containsText" text="iw.kkZad">
      <formula>NOT(ISERROR(SEARCH("iw.kkZad",D79)))</formula>
    </cfRule>
  </conditionalFormatting>
  <conditionalFormatting sqref="D80:F80 J80">
    <cfRule type="cellIs" dxfId="24010" priority="3516" stopIfTrue="1" operator="equal">
      <formula>0</formula>
    </cfRule>
  </conditionalFormatting>
  <conditionalFormatting sqref="D80:F80 J80">
    <cfRule type="containsText" dxfId="24009" priority="3511" stopIfTrue="1" operator="containsText" text="dsoy jktdh; fo|ky;ksa esa iz;ksx gsrq fu%'kqYd">
      <formula>NOT(ISERROR(SEARCH("dsoy jktdh; fo|ky;ksa esa iz;ksx gsrq fu%'kqYd",D80)))</formula>
    </cfRule>
    <cfRule type="containsText" dxfId="24008" priority="3512" stopIfTrue="1" operator="containsText" text="dsoy jktdh; fo|ky;ksa esa iz;ksx gsrq fu%'kqYd">
      <formula>NOT(ISERROR(SEARCH("dsoy jktdh; fo|ky;ksa esa iz;ksx gsrq fu%'kqYd",D80)))</formula>
    </cfRule>
    <cfRule type="containsText" dxfId="24007" priority="3513" stopIfTrue="1" operator="containsText" text="dsoy jktdh; fo|ky;ksa esa iz;ksx gsrq fu%'kqYd">
      <formula>NOT(ISERROR(SEARCH("dsoy jktdh; fo|ky;ksa esa iz;ksx gsrq fu%'kqYd",D80)))</formula>
    </cfRule>
    <cfRule type="containsText" dxfId="24006" priority="3514" stopIfTrue="1" operator="containsText" text="f'k{kk foHkkx jktLFkku">
      <formula>NOT(ISERROR(SEARCH("f'k{kk foHkkx jktLFkku",D80)))</formula>
    </cfRule>
    <cfRule type="containsText" dxfId="24005" priority="3515" stopIfTrue="1" operator="containsText" text="iw.kkZad">
      <formula>NOT(ISERROR(SEARCH("iw.kkZad",D80)))</formula>
    </cfRule>
  </conditionalFormatting>
  <conditionalFormatting sqref="X79:X80 W78 O78:S78 O79:P80">
    <cfRule type="cellIs" dxfId="24004" priority="3510" stopIfTrue="1" operator="equal">
      <formula>0</formula>
    </cfRule>
  </conditionalFormatting>
  <conditionalFormatting sqref="X79:X80 W78 O78:S78 O79:P80">
    <cfRule type="containsText" dxfId="24003" priority="3505" stopIfTrue="1" operator="containsText" text="dsoy jktdh; fo|ky;ksa esa iz;ksx gsrq fu%'kqYd">
      <formula>NOT(ISERROR(SEARCH("dsoy jktdh; fo|ky;ksa esa iz;ksx gsrq fu%'kqYd",O78)))</formula>
    </cfRule>
    <cfRule type="containsText" dxfId="24002" priority="3506" stopIfTrue="1" operator="containsText" text="dsoy jktdh; fo|ky;ksa esa iz;ksx gsrq fu%'kqYd">
      <formula>NOT(ISERROR(SEARCH("dsoy jktdh; fo|ky;ksa esa iz;ksx gsrq fu%'kqYd",O78)))</formula>
    </cfRule>
    <cfRule type="containsText" dxfId="24001" priority="3507" stopIfTrue="1" operator="containsText" text="dsoy jktdh; fo|ky;ksa esa iz;ksx gsrq fu%'kqYd">
      <formula>NOT(ISERROR(SEARCH("dsoy jktdh; fo|ky;ksa esa iz;ksx gsrq fu%'kqYd",O78)))</formula>
    </cfRule>
    <cfRule type="containsText" dxfId="24000" priority="3508" stopIfTrue="1" operator="containsText" text="f'k{kk foHkkx jktLFkku">
      <formula>NOT(ISERROR(SEARCH("f'k{kk foHkkx jktLFkku",O78)))</formula>
    </cfRule>
    <cfRule type="containsText" dxfId="23999" priority="3509" stopIfTrue="1" operator="containsText" text="iw.kkZad">
      <formula>NOT(ISERROR(SEARCH("iw.kkZad",O78)))</formula>
    </cfRule>
  </conditionalFormatting>
  <conditionalFormatting sqref="Q79">
    <cfRule type="cellIs" dxfId="23998" priority="3504" stopIfTrue="1" operator="equal">
      <formula>0</formula>
    </cfRule>
  </conditionalFormatting>
  <conditionalFormatting sqref="Q79">
    <cfRule type="containsText" dxfId="23997" priority="3499" stopIfTrue="1" operator="containsText" text="dsoy jktdh; fo|ky;ksa esa iz;ksx gsrq fu%'kqYd">
      <formula>NOT(ISERROR(SEARCH("dsoy jktdh; fo|ky;ksa esa iz;ksx gsrq fu%'kqYd",Q79)))</formula>
    </cfRule>
    <cfRule type="containsText" dxfId="23996" priority="3500" stopIfTrue="1" operator="containsText" text="dsoy jktdh; fo|ky;ksa esa iz;ksx gsrq fu%'kqYd">
      <formula>NOT(ISERROR(SEARCH("dsoy jktdh; fo|ky;ksa esa iz;ksx gsrq fu%'kqYd",Q79)))</formula>
    </cfRule>
    <cfRule type="containsText" dxfId="23995" priority="3501" stopIfTrue="1" operator="containsText" text="dsoy jktdh; fo|ky;ksa esa iz;ksx gsrq fu%'kqYd">
      <formula>NOT(ISERROR(SEARCH("dsoy jktdh; fo|ky;ksa esa iz;ksx gsrq fu%'kqYd",Q79)))</formula>
    </cfRule>
    <cfRule type="containsText" dxfId="23994" priority="3502" stopIfTrue="1" operator="containsText" text="f'k{kk foHkkx jktLFkku">
      <formula>NOT(ISERROR(SEARCH("f'k{kk foHkkx jktLFkku",Q79)))</formula>
    </cfRule>
    <cfRule type="containsText" dxfId="23993" priority="3503" stopIfTrue="1" operator="containsText" text="iw.kkZad">
      <formula>NOT(ISERROR(SEARCH("iw.kkZad",Q79)))</formula>
    </cfRule>
  </conditionalFormatting>
  <conditionalFormatting sqref="Q80">
    <cfRule type="cellIs" dxfId="23992" priority="3498" stopIfTrue="1" operator="equal">
      <formula>0</formula>
    </cfRule>
  </conditionalFormatting>
  <conditionalFormatting sqref="Q80">
    <cfRule type="containsText" dxfId="23991" priority="3493" stopIfTrue="1" operator="containsText" text="dsoy jktdh; fo|ky;ksa esa iz;ksx gsrq fu%'kqYd">
      <formula>NOT(ISERROR(SEARCH("dsoy jktdh; fo|ky;ksa esa iz;ksx gsrq fu%'kqYd",Q80)))</formula>
    </cfRule>
    <cfRule type="containsText" dxfId="23990" priority="3494" stopIfTrue="1" operator="containsText" text="dsoy jktdh; fo|ky;ksa esa iz;ksx gsrq fu%'kqYd">
      <formula>NOT(ISERROR(SEARCH("dsoy jktdh; fo|ky;ksa esa iz;ksx gsrq fu%'kqYd",Q80)))</formula>
    </cfRule>
    <cfRule type="containsText" dxfId="23989" priority="3495" stopIfTrue="1" operator="containsText" text="dsoy jktdh; fo|ky;ksa esa iz;ksx gsrq fu%'kqYd">
      <formula>NOT(ISERROR(SEARCH("dsoy jktdh; fo|ky;ksa esa iz;ksx gsrq fu%'kqYd",Q80)))</formula>
    </cfRule>
    <cfRule type="containsText" dxfId="23988" priority="3496" stopIfTrue="1" operator="containsText" text="f'k{kk foHkkx jktLFkku">
      <formula>NOT(ISERROR(SEARCH("f'k{kk foHkkx jktLFkku",Q80)))</formula>
    </cfRule>
    <cfRule type="containsText" dxfId="23987" priority="3497" stopIfTrue="1" operator="containsText" text="iw.kkZad">
      <formula>NOT(ISERROR(SEARCH("iw.kkZad",Q80)))</formula>
    </cfRule>
  </conditionalFormatting>
  <conditionalFormatting sqref="R79">
    <cfRule type="cellIs" dxfId="23986" priority="3492" stopIfTrue="1" operator="equal">
      <formula>0</formula>
    </cfRule>
  </conditionalFormatting>
  <conditionalFormatting sqref="R79">
    <cfRule type="containsText" dxfId="23985" priority="3487" stopIfTrue="1" operator="containsText" text="dsoy jktdh; fo|ky;ksa esa iz;ksx gsrq fu%'kqYd">
      <formula>NOT(ISERROR(SEARCH("dsoy jktdh; fo|ky;ksa esa iz;ksx gsrq fu%'kqYd",R79)))</formula>
    </cfRule>
    <cfRule type="containsText" dxfId="23984" priority="3488" stopIfTrue="1" operator="containsText" text="dsoy jktdh; fo|ky;ksa esa iz;ksx gsrq fu%'kqYd">
      <formula>NOT(ISERROR(SEARCH("dsoy jktdh; fo|ky;ksa esa iz;ksx gsrq fu%'kqYd",R79)))</formula>
    </cfRule>
    <cfRule type="containsText" dxfId="23983" priority="3489" stopIfTrue="1" operator="containsText" text="dsoy jktdh; fo|ky;ksa esa iz;ksx gsrq fu%'kqYd">
      <formula>NOT(ISERROR(SEARCH("dsoy jktdh; fo|ky;ksa esa iz;ksx gsrq fu%'kqYd",R79)))</formula>
    </cfRule>
    <cfRule type="containsText" dxfId="23982" priority="3490" stopIfTrue="1" operator="containsText" text="f'k{kk foHkkx jktLFkku">
      <formula>NOT(ISERROR(SEARCH("f'k{kk foHkkx jktLFkku",R79)))</formula>
    </cfRule>
    <cfRule type="containsText" dxfId="23981" priority="3491" stopIfTrue="1" operator="containsText" text="iw.kkZad">
      <formula>NOT(ISERROR(SEARCH("iw.kkZad",R79)))</formula>
    </cfRule>
  </conditionalFormatting>
  <conditionalFormatting sqref="R80">
    <cfRule type="cellIs" dxfId="23980" priority="3486" stopIfTrue="1" operator="equal">
      <formula>0</formula>
    </cfRule>
  </conditionalFormatting>
  <conditionalFormatting sqref="R80">
    <cfRule type="containsText" dxfId="23979" priority="3481" stopIfTrue="1" operator="containsText" text="dsoy jktdh; fo|ky;ksa esa iz;ksx gsrq fu%'kqYd">
      <formula>NOT(ISERROR(SEARCH("dsoy jktdh; fo|ky;ksa esa iz;ksx gsrq fu%'kqYd",R80)))</formula>
    </cfRule>
    <cfRule type="containsText" dxfId="23978" priority="3482" stopIfTrue="1" operator="containsText" text="dsoy jktdh; fo|ky;ksa esa iz;ksx gsrq fu%'kqYd">
      <formula>NOT(ISERROR(SEARCH("dsoy jktdh; fo|ky;ksa esa iz;ksx gsrq fu%'kqYd",R80)))</formula>
    </cfRule>
    <cfRule type="containsText" dxfId="23977" priority="3483" stopIfTrue="1" operator="containsText" text="dsoy jktdh; fo|ky;ksa esa iz;ksx gsrq fu%'kqYd">
      <formula>NOT(ISERROR(SEARCH("dsoy jktdh; fo|ky;ksa esa iz;ksx gsrq fu%'kqYd",R80)))</formula>
    </cfRule>
    <cfRule type="containsText" dxfId="23976" priority="3484" stopIfTrue="1" operator="containsText" text="f'k{kk foHkkx jktLFkku">
      <formula>NOT(ISERROR(SEARCH("f'k{kk foHkkx jktLFkku",R80)))</formula>
    </cfRule>
    <cfRule type="containsText" dxfId="23975" priority="3485" stopIfTrue="1" operator="containsText" text="iw.kkZad">
      <formula>NOT(ISERROR(SEARCH("iw.kkZad",R80)))</formula>
    </cfRule>
  </conditionalFormatting>
  <conditionalFormatting sqref="S79">
    <cfRule type="cellIs" dxfId="23974" priority="3480" stopIfTrue="1" operator="equal">
      <formula>0</formula>
    </cfRule>
  </conditionalFormatting>
  <conditionalFormatting sqref="S79">
    <cfRule type="containsText" dxfId="23973" priority="3475" stopIfTrue="1" operator="containsText" text="dsoy jktdh; fo|ky;ksa esa iz;ksx gsrq fu%'kqYd">
      <formula>NOT(ISERROR(SEARCH("dsoy jktdh; fo|ky;ksa esa iz;ksx gsrq fu%'kqYd",S79)))</formula>
    </cfRule>
    <cfRule type="containsText" dxfId="23972" priority="3476" stopIfTrue="1" operator="containsText" text="dsoy jktdh; fo|ky;ksa esa iz;ksx gsrq fu%'kqYd">
      <formula>NOT(ISERROR(SEARCH("dsoy jktdh; fo|ky;ksa esa iz;ksx gsrq fu%'kqYd",S79)))</formula>
    </cfRule>
    <cfRule type="containsText" dxfId="23971" priority="3477" stopIfTrue="1" operator="containsText" text="dsoy jktdh; fo|ky;ksa esa iz;ksx gsrq fu%'kqYd">
      <formula>NOT(ISERROR(SEARCH("dsoy jktdh; fo|ky;ksa esa iz;ksx gsrq fu%'kqYd",S79)))</formula>
    </cfRule>
    <cfRule type="containsText" dxfId="23970" priority="3478" stopIfTrue="1" operator="containsText" text="f'k{kk foHkkx jktLFkku">
      <formula>NOT(ISERROR(SEARCH("f'k{kk foHkkx jktLFkku",S79)))</formula>
    </cfRule>
    <cfRule type="containsText" dxfId="23969" priority="3479" stopIfTrue="1" operator="containsText" text="iw.kkZad">
      <formula>NOT(ISERROR(SEARCH("iw.kkZad",S79)))</formula>
    </cfRule>
  </conditionalFormatting>
  <conditionalFormatting sqref="S80">
    <cfRule type="cellIs" dxfId="23968" priority="3474" stopIfTrue="1" operator="equal">
      <formula>0</formula>
    </cfRule>
  </conditionalFormatting>
  <conditionalFormatting sqref="S80">
    <cfRule type="containsText" dxfId="23967" priority="3469" stopIfTrue="1" operator="containsText" text="dsoy jktdh; fo|ky;ksa esa iz;ksx gsrq fu%'kqYd">
      <formula>NOT(ISERROR(SEARCH("dsoy jktdh; fo|ky;ksa esa iz;ksx gsrq fu%'kqYd",S80)))</formula>
    </cfRule>
    <cfRule type="containsText" dxfId="23966" priority="3470" stopIfTrue="1" operator="containsText" text="dsoy jktdh; fo|ky;ksa esa iz;ksx gsrq fu%'kqYd">
      <formula>NOT(ISERROR(SEARCH("dsoy jktdh; fo|ky;ksa esa iz;ksx gsrq fu%'kqYd",S80)))</formula>
    </cfRule>
    <cfRule type="containsText" dxfId="23965" priority="3471" stopIfTrue="1" operator="containsText" text="dsoy jktdh; fo|ky;ksa esa iz;ksx gsrq fu%'kqYd">
      <formula>NOT(ISERROR(SEARCH("dsoy jktdh; fo|ky;ksa esa iz;ksx gsrq fu%'kqYd",S80)))</formula>
    </cfRule>
    <cfRule type="containsText" dxfId="23964" priority="3472" stopIfTrue="1" operator="containsText" text="f'k{kk foHkkx jktLFkku">
      <formula>NOT(ISERROR(SEARCH("f'k{kk foHkkx jktLFkku",S80)))</formula>
    </cfRule>
    <cfRule type="containsText" dxfId="23963" priority="3473" stopIfTrue="1" operator="containsText" text="iw.kkZad">
      <formula>NOT(ISERROR(SEARCH("iw.kkZad",S80)))</formula>
    </cfRule>
  </conditionalFormatting>
  <conditionalFormatting sqref="W79">
    <cfRule type="cellIs" dxfId="23962" priority="3468" stopIfTrue="1" operator="equal">
      <formula>0</formula>
    </cfRule>
  </conditionalFormatting>
  <conditionalFormatting sqref="W79">
    <cfRule type="containsText" dxfId="23961" priority="3463" stopIfTrue="1" operator="containsText" text="dsoy jktdh; fo|ky;ksa esa iz;ksx gsrq fu%'kqYd">
      <formula>NOT(ISERROR(SEARCH("dsoy jktdh; fo|ky;ksa esa iz;ksx gsrq fu%'kqYd",W79)))</formula>
    </cfRule>
    <cfRule type="containsText" dxfId="23960" priority="3464" stopIfTrue="1" operator="containsText" text="dsoy jktdh; fo|ky;ksa esa iz;ksx gsrq fu%'kqYd">
      <formula>NOT(ISERROR(SEARCH("dsoy jktdh; fo|ky;ksa esa iz;ksx gsrq fu%'kqYd",W79)))</formula>
    </cfRule>
    <cfRule type="containsText" dxfId="23959" priority="3465" stopIfTrue="1" operator="containsText" text="dsoy jktdh; fo|ky;ksa esa iz;ksx gsrq fu%'kqYd">
      <formula>NOT(ISERROR(SEARCH("dsoy jktdh; fo|ky;ksa esa iz;ksx gsrq fu%'kqYd",W79)))</formula>
    </cfRule>
    <cfRule type="containsText" dxfId="23958" priority="3466" stopIfTrue="1" operator="containsText" text="f'k{kk foHkkx jktLFkku">
      <formula>NOT(ISERROR(SEARCH("f'k{kk foHkkx jktLFkku",W79)))</formula>
    </cfRule>
    <cfRule type="containsText" dxfId="23957" priority="3467" stopIfTrue="1" operator="containsText" text="iw.kkZad">
      <formula>NOT(ISERROR(SEARCH("iw.kkZad",W79)))</formula>
    </cfRule>
  </conditionalFormatting>
  <conditionalFormatting sqref="W80">
    <cfRule type="cellIs" dxfId="23956" priority="3462" stopIfTrue="1" operator="equal">
      <formula>0</formula>
    </cfRule>
  </conditionalFormatting>
  <conditionalFormatting sqref="W80">
    <cfRule type="containsText" dxfId="23955" priority="3457" stopIfTrue="1" operator="containsText" text="dsoy jktdh; fo|ky;ksa esa iz;ksx gsrq fu%'kqYd">
      <formula>NOT(ISERROR(SEARCH("dsoy jktdh; fo|ky;ksa esa iz;ksx gsrq fu%'kqYd",W80)))</formula>
    </cfRule>
    <cfRule type="containsText" dxfId="23954" priority="3458" stopIfTrue="1" operator="containsText" text="dsoy jktdh; fo|ky;ksa esa iz;ksx gsrq fu%'kqYd">
      <formula>NOT(ISERROR(SEARCH("dsoy jktdh; fo|ky;ksa esa iz;ksx gsrq fu%'kqYd",W80)))</formula>
    </cfRule>
    <cfRule type="containsText" dxfId="23953" priority="3459" stopIfTrue="1" operator="containsText" text="dsoy jktdh; fo|ky;ksa esa iz;ksx gsrq fu%'kqYd">
      <formula>NOT(ISERROR(SEARCH("dsoy jktdh; fo|ky;ksa esa iz;ksx gsrq fu%'kqYd",W80)))</formula>
    </cfRule>
    <cfRule type="containsText" dxfId="23952" priority="3460" stopIfTrue="1" operator="containsText" text="f'k{kk foHkkx jktLFkku">
      <formula>NOT(ISERROR(SEARCH("f'k{kk foHkkx jktLFkku",W80)))</formula>
    </cfRule>
    <cfRule type="containsText" dxfId="23951" priority="3461" stopIfTrue="1" operator="containsText" text="iw.kkZad">
      <formula>NOT(ISERROR(SEARCH("iw.kkZad",W80)))</formula>
    </cfRule>
  </conditionalFormatting>
  <conditionalFormatting sqref="K108:K109 J107 B107:F107 B108:C109">
    <cfRule type="cellIs" dxfId="23950" priority="3456" stopIfTrue="1" operator="equal">
      <formula>0</formula>
    </cfRule>
  </conditionalFormatting>
  <conditionalFormatting sqref="K108:K109 J107 B107:F107 B108:C109">
    <cfRule type="containsText" dxfId="23949" priority="3451" stopIfTrue="1" operator="containsText" text="dsoy jktdh; fo|ky;ksa esa iz;ksx gsrq fu%'kqYd">
      <formula>NOT(ISERROR(SEARCH("dsoy jktdh; fo|ky;ksa esa iz;ksx gsrq fu%'kqYd",B107)))</formula>
    </cfRule>
    <cfRule type="containsText" dxfId="23948" priority="3452" stopIfTrue="1" operator="containsText" text="dsoy jktdh; fo|ky;ksa esa iz;ksx gsrq fu%'kqYd">
      <formula>NOT(ISERROR(SEARCH("dsoy jktdh; fo|ky;ksa esa iz;ksx gsrq fu%'kqYd",B107)))</formula>
    </cfRule>
    <cfRule type="containsText" dxfId="23947" priority="3453" stopIfTrue="1" operator="containsText" text="dsoy jktdh; fo|ky;ksa esa iz;ksx gsrq fu%'kqYd">
      <formula>NOT(ISERROR(SEARCH("dsoy jktdh; fo|ky;ksa esa iz;ksx gsrq fu%'kqYd",B107)))</formula>
    </cfRule>
    <cfRule type="containsText" dxfId="23946" priority="3454" stopIfTrue="1" operator="containsText" text="f'k{kk foHkkx jktLFkku">
      <formula>NOT(ISERROR(SEARCH("f'k{kk foHkkx jktLFkku",B107)))</formula>
    </cfRule>
    <cfRule type="containsText" dxfId="23945" priority="3455" stopIfTrue="1" operator="containsText" text="iw.kkZad">
      <formula>NOT(ISERROR(SEARCH("iw.kkZad",B107)))</formula>
    </cfRule>
  </conditionalFormatting>
  <conditionalFormatting sqref="D108:F108 J108">
    <cfRule type="cellIs" dxfId="23944" priority="3450" stopIfTrue="1" operator="equal">
      <formula>0</formula>
    </cfRule>
  </conditionalFormatting>
  <conditionalFormatting sqref="D108:F108 J108">
    <cfRule type="containsText" dxfId="23943" priority="3445" stopIfTrue="1" operator="containsText" text="dsoy jktdh; fo|ky;ksa esa iz;ksx gsrq fu%'kqYd">
      <formula>NOT(ISERROR(SEARCH("dsoy jktdh; fo|ky;ksa esa iz;ksx gsrq fu%'kqYd",D108)))</formula>
    </cfRule>
    <cfRule type="containsText" dxfId="23942" priority="3446" stopIfTrue="1" operator="containsText" text="dsoy jktdh; fo|ky;ksa esa iz;ksx gsrq fu%'kqYd">
      <formula>NOT(ISERROR(SEARCH("dsoy jktdh; fo|ky;ksa esa iz;ksx gsrq fu%'kqYd",D108)))</formula>
    </cfRule>
    <cfRule type="containsText" dxfId="23941" priority="3447" stopIfTrue="1" operator="containsText" text="dsoy jktdh; fo|ky;ksa esa iz;ksx gsrq fu%'kqYd">
      <formula>NOT(ISERROR(SEARCH("dsoy jktdh; fo|ky;ksa esa iz;ksx gsrq fu%'kqYd",D108)))</formula>
    </cfRule>
    <cfRule type="containsText" dxfId="23940" priority="3448" stopIfTrue="1" operator="containsText" text="f'k{kk foHkkx jktLFkku">
      <formula>NOT(ISERROR(SEARCH("f'k{kk foHkkx jktLFkku",D108)))</formula>
    </cfRule>
    <cfRule type="containsText" dxfId="23939" priority="3449" stopIfTrue="1" operator="containsText" text="iw.kkZad">
      <formula>NOT(ISERROR(SEARCH("iw.kkZad",D108)))</formula>
    </cfRule>
  </conditionalFormatting>
  <conditionalFormatting sqref="D109:F109 J109">
    <cfRule type="cellIs" dxfId="23938" priority="3444" stopIfTrue="1" operator="equal">
      <formula>0</formula>
    </cfRule>
  </conditionalFormatting>
  <conditionalFormatting sqref="D109:F109 J109">
    <cfRule type="containsText" dxfId="23937" priority="3439" stopIfTrue="1" operator="containsText" text="dsoy jktdh; fo|ky;ksa esa iz;ksx gsrq fu%'kqYd">
      <formula>NOT(ISERROR(SEARCH("dsoy jktdh; fo|ky;ksa esa iz;ksx gsrq fu%'kqYd",D109)))</formula>
    </cfRule>
    <cfRule type="containsText" dxfId="23936" priority="3440" stopIfTrue="1" operator="containsText" text="dsoy jktdh; fo|ky;ksa esa iz;ksx gsrq fu%'kqYd">
      <formula>NOT(ISERROR(SEARCH("dsoy jktdh; fo|ky;ksa esa iz;ksx gsrq fu%'kqYd",D109)))</formula>
    </cfRule>
    <cfRule type="containsText" dxfId="23935" priority="3441" stopIfTrue="1" operator="containsText" text="dsoy jktdh; fo|ky;ksa esa iz;ksx gsrq fu%'kqYd">
      <formula>NOT(ISERROR(SEARCH("dsoy jktdh; fo|ky;ksa esa iz;ksx gsrq fu%'kqYd",D109)))</formula>
    </cfRule>
    <cfRule type="containsText" dxfId="23934" priority="3442" stopIfTrue="1" operator="containsText" text="f'k{kk foHkkx jktLFkku">
      <formula>NOT(ISERROR(SEARCH("f'k{kk foHkkx jktLFkku",D109)))</formula>
    </cfRule>
    <cfRule type="containsText" dxfId="23933" priority="3443" stopIfTrue="1" operator="containsText" text="iw.kkZad">
      <formula>NOT(ISERROR(SEARCH("iw.kkZad",D109)))</formula>
    </cfRule>
  </conditionalFormatting>
  <conditionalFormatting sqref="X108:X109 W107 O107:S107 O108:P109">
    <cfRule type="cellIs" dxfId="23932" priority="3438" stopIfTrue="1" operator="equal">
      <formula>0</formula>
    </cfRule>
  </conditionalFormatting>
  <conditionalFormatting sqref="X108:X109 W107 O107:S107 O108:P109">
    <cfRule type="containsText" dxfId="23931" priority="3433" stopIfTrue="1" operator="containsText" text="dsoy jktdh; fo|ky;ksa esa iz;ksx gsrq fu%'kqYd">
      <formula>NOT(ISERROR(SEARCH("dsoy jktdh; fo|ky;ksa esa iz;ksx gsrq fu%'kqYd",O107)))</formula>
    </cfRule>
    <cfRule type="containsText" dxfId="23930" priority="3434" stopIfTrue="1" operator="containsText" text="dsoy jktdh; fo|ky;ksa esa iz;ksx gsrq fu%'kqYd">
      <formula>NOT(ISERROR(SEARCH("dsoy jktdh; fo|ky;ksa esa iz;ksx gsrq fu%'kqYd",O107)))</formula>
    </cfRule>
    <cfRule type="containsText" dxfId="23929" priority="3435" stopIfTrue="1" operator="containsText" text="dsoy jktdh; fo|ky;ksa esa iz;ksx gsrq fu%'kqYd">
      <formula>NOT(ISERROR(SEARCH("dsoy jktdh; fo|ky;ksa esa iz;ksx gsrq fu%'kqYd",O107)))</formula>
    </cfRule>
    <cfRule type="containsText" dxfId="23928" priority="3436" stopIfTrue="1" operator="containsText" text="f'k{kk foHkkx jktLFkku">
      <formula>NOT(ISERROR(SEARCH("f'k{kk foHkkx jktLFkku",O107)))</formula>
    </cfRule>
    <cfRule type="containsText" dxfId="23927" priority="3437" stopIfTrue="1" operator="containsText" text="iw.kkZad">
      <formula>NOT(ISERROR(SEARCH("iw.kkZad",O107)))</formula>
    </cfRule>
  </conditionalFormatting>
  <conditionalFormatting sqref="Q108">
    <cfRule type="cellIs" dxfId="23926" priority="3432" stopIfTrue="1" operator="equal">
      <formula>0</formula>
    </cfRule>
  </conditionalFormatting>
  <conditionalFormatting sqref="Q108">
    <cfRule type="containsText" dxfId="23925" priority="3427" stopIfTrue="1" operator="containsText" text="dsoy jktdh; fo|ky;ksa esa iz;ksx gsrq fu%'kqYd">
      <formula>NOT(ISERROR(SEARCH("dsoy jktdh; fo|ky;ksa esa iz;ksx gsrq fu%'kqYd",Q108)))</formula>
    </cfRule>
    <cfRule type="containsText" dxfId="23924" priority="3428" stopIfTrue="1" operator="containsText" text="dsoy jktdh; fo|ky;ksa esa iz;ksx gsrq fu%'kqYd">
      <formula>NOT(ISERROR(SEARCH("dsoy jktdh; fo|ky;ksa esa iz;ksx gsrq fu%'kqYd",Q108)))</formula>
    </cfRule>
    <cfRule type="containsText" dxfId="23923" priority="3429" stopIfTrue="1" operator="containsText" text="dsoy jktdh; fo|ky;ksa esa iz;ksx gsrq fu%'kqYd">
      <formula>NOT(ISERROR(SEARCH("dsoy jktdh; fo|ky;ksa esa iz;ksx gsrq fu%'kqYd",Q108)))</formula>
    </cfRule>
    <cfRule type="containsText" dxfId="23922" priority="3430" stopIfTrue="1" operator="containsText" text="f'k{kk foHkkx jktLFkku">
      <formula>NOT(ISERROR(SEARCH("f'k{kk foHkkx jktLFkku",Q108)))</formula>
    </cfRule>
    <cfRule type="containsText" dxfId="23921" priority="3431" stopIfTrue="1" operator="containsText" text="iw.kkZad">
      <formula>NOT(ISERROR(SEARCH("iw.kkZad",Q108)))</formula>
    </cfRule>
  </conditionalFormatting>
  <conditionalFormatting sqref="Q109">
    <cfRule type="cellIs" dxfId="23920" priority="3426" stopIfTrue="1" operator="equal">
      <formula>0</formula>
    </cfRule>
  </conditionalFormatting>
  <conditionalFormatting sqref="Q109">
    <cfRule type="containsText" dxfId="23919" priority="3421" stopIfTrue="1" operator="containsText" text="dsoy jktdh; fo|ky;ksa esa iz;ksx gsrq fu%'kqYd">
      <formula>NOT(ISERROR(SEARCH("dsoy jktdh; fo|ky;ksa esa iz;ksx gsrq fu%'kqYd",Q109)))</formula>
    </cfRule>
    <cfRule type="containsText" dxfId="23918" priority="3422" stopIfTrue="1" operator="containsText" text="dsoy jktdh; fo|ky;ksa esa iz;ksx gsrq fu%'kqYd">
      <formula>NOT(ISERROR(SEARCH("dsoy jktdh; fo|ky;ksa esa iz;ksx gsrq fu%'kqYd",Q109)))</formula>
    </cfRule>
    <cfRule type="containsText" dxfId="23917" priority="3423" stopIfTrue="1" operator="containsText" text="dsoy jktdh; fo|ky;ksa esa iz;ksx gsrq fu%'kqYd">
      <formula>NOT(ISERROR(SEARCH("dsoy jktdh; fo|ky;ksa esa iz;ksx gsrq fu%'kqYd",Q109)))</formula>
    </cfRule>
    <cfRule type="containsText" dxfId="23916" priority="3424" stopIfTrue="1" operator="containsText" text="f'k{kk foHkkx jktLFkku">
      <formula>NOT(ISERROR(SEARCH("f'k{kk foHkkx jktLFkku",Q109)))</formula>
    </cfRule>
    <cfRule type="containsText" dxfId="23915" priority="3425" stopIfTrue="1" operator="containsText" text="iw.kkZad">
      <formula>NOT(ISERROR(SEARCH("iw.kkZad",Q109)))</formula>
    </cfRule>
  </conditionalFormatting>
  <conditionalFormatting sqref="R108">
    <cfRule type="cellIs" dxfId="23914" priority="3420" stopIfTrue="1" operator="equal">
      <formula>0</formula>
    </cfRule>
  </conditionalFormatting>
  <conditionalFormatting sqref="R108">
    <cfRule type="containsText" dxfId="23913" priority="3415" stopIfTrue="1" operator="containsText" text="dsoy jktdh; fo|ky;ksa esa iz;ksx gsrq fu%'kqYd">
      <formula>NOT(ISERROR(SEARCH("dsoy jktdh; fo|ky;ksa esa iz;ksx gsrq fu%'kqYd",R108)))</formula>
    </cfRule>
    <cfRule type="containsText" dxfId="23912" priority="3416" stopIfTrue="1" operator="containsText" text="dsoy jktdh; fo|ky;ksa esa iz;ksx gsrq fu%'kqYd">
      <formula>NOT(ISERROR(SEARCH("dsoy jktdh; fo|ky;ksa esa iz;ksx gsrq fu%'kqYd",R108)))</formula>
    </cfRule>
    <cfRule type="containsText" dxfId="23911" priority="3417" stopIfTrue="1" operator="containsText" text="dsoy jktdh; fo|ky;ksa esa iz;ksx gsrq fu%'kqYd">
      <formula>NOT(ISERROR(SEARCH("dsoy jktdh; fo|ky;ksa esa iz;ksx gsrq fu%'kqYd",R108)))</formula>
    </cfRule>
    <cfRule type="containsText" dxfId="23910" priority="3418" stopIfTrue="1" operator="containsText" text="f'k{kk foHkkx jktLFkku">
      <formula>NOT(ISERROR(SEARCH("f'k{kk foHkkx jktLFkku",R108)))</formula>
    </cfRule>
    <cfRule type="containsText" dxfId="23909" priority="3419" stopIfTrue="1" operator="containsText" text="iw.kkZad">
      <formula>NOT(ISERROR(SEARCH("iw.kkZad",R108)))</formula>
    </cfRule>
  </conditionalFormatting>
  <conditionalFormatting sqref="R109">
    <cfRule type="cellIs" dxfId="23908" priority="3414" stopIfTrue="1" operator="equal">
      <formula>0</formula>
    </cfRule>
  </conditionalFormatting>
  <conditionalFormatting sqref="R109">
    <cfRule type="containsText" dxfId="23907" priority="3409" stopIfTrue="1" operator="containsText" text="dsoy jktdh; fo|ky;ksa esa iz;ksx gsrq fu%'kqYd">
      <formula>NOT(ISERROR(SEARCH("dsoy jktdh; fo|ky;ksa esa iz;ksx gsrq fu%'kqYd",R109)))</formula>
    </cfRule>
    <cfRule type="containsText" dxfId="23906" priority="3410" stopIfTrue="1" operator="containsText" text="dsoy jktdh; fo|ky;ksa esa iz;ksx gsrq fu%'kqYd">
      <formula>NOT(ISERROR(SEARCH("dsoy jktdh; fo|ky;ksa esa iz;ksx gsrq fu%'kqYd",R109)))</formula>
    </cfRule>
    <cfRule type="containsText" dxfId="23905" priority="3411" stopIfTrue="1" operator="containsText" text="dsoy jktdh; fo|ky;ksa esa iz;ksx gsrq fu%'kqYd">
      <formula>NOT(ISERROR(SEARCH("dsoy jktdh; fo|ky;ksa esa iz;ksx gsrq fu%'kqYd",R109)))</formula>
    </cfRule>
    <cfRule type="containsText" dxfId="23904" priority="3412" stopIfTrue="1" operator="containsText" text="f'k{kk foHkkx jktLFkku">
      <formula>NOT(ISERROR(SEARCH("f'k{kk foHkkx jktLFkku",R109)))</formula>
    </cfRule>
    <cfRule type="containsText" dxfId="23903" priority="3413" stopIfTrue="1" operator="containsText" text="iw.kkZad">
      <formula>NOT(ISERROR(SEARCH("iw.kkZad",R109)))</formula>
    </cfRule>
  </conditionalFormatting>
  <conditionalFormatting sqref="S108">
    <cfRule type="cellIs" dxfId="23902" priority="3408" stopIfTrue="1" operator="equal">
      <formula>0</formula>
    </cfRule>
  </conditionalFormatting>
  <conditionalFormatting sqref="S108">
    <cfRule type="containsText" dxfId="23901" priority="3403" stopIfTrue="1" operator="containsText" text="dsoy jktdh; fo|ky;ksa esa iz;ksx gsrq fu%'kqYd">
      <formula>NOT(ISERROR(SEARCH("dsoy jktdh; fo|ky;ksa esa iz;ksx gsrq fu%'kqYd",S108)))</formula>
    </cfRule>
    <cfRule type="containsText" dxfId="23900" priority="3404" stopIfTrue="1" operator="containsText" text="dsoy jktdh; fo|ky;ksa esa iz;ksx gsrq fu%'kqYd">
      <formula>NOT(ISERROR(SEARCH("dsoy jktdh; fo|ky;ksa esa iz;ksx gsrq fu%'kqYd",S108)))</formula>
    </cfRule>
    <cfRule type="containsText" dxfId="23899" priority="3405" stopIfTrue="1" operator="containsText" text="dsoy jktdh; fo|ky;ksa esa iz;ksx gsrq fu%'kqYd">
      <formula>NOT(ISERROR(SEARCH("dsoy jktdh; fo|ky;ksa esa iz;ksx gsrq fu%'kqYd",S108)))</formula>
    </cfRule>
    <cfRule type="containsText" dxfId="23898" priority="3406" stopIfTrue="1" operator="containsText" text="f'k{kk foHkkx jktLFkku">
      <formula>NOT(ISERROR(SEARCH("f'k{kk foHkkx jktLFkku",S108)))</formula>
    </cfRule>
    <cfRule type="containsText" dxfId="23897" priority="3407" stopIfTrue="1" operator="containsText" text="iw.kkZad">
      <formula>NOT(ISERROR(SEARCH("iw.kkZad",S108)))</formula>
    </cfRule>
  </conditionalFormatting>
  <conditionalFormatting sqref="S109">
    <cfRule type="cellIs" dxfId="23896" priority="3402" stopIfTrue="1" operator="equal">
      <formula>0</formula>
    </cfRule>
  </conditionalFormatting>
  <conditionalFormatting sqref="S109">
    <cfRule type="containsText" dxfId="23895" priority="3397" stopIfTrue="1" operator="containsText" text="dsoy jktdh; fo|ky;ksa esa iz;ksx gsrq fu%'kqYd">
      <formula>NOT(ISERROR(SEARCH("dsoy jktdh; fo|ky;ksa esa iz;ksx gsrq fu%'kqYd",S109)))</formula>
    </cfRule>
    <cfRule type="containsText" dxfId="23894" priority="3398" stopIfTrue="1" operator="containsText" text="dsoy jktdh; fo|ky;ksa esa iz;ksx gsrq fu%'kqYd">
      <formula>NOT(ISERROR(SEARCH("dsoy jktdh; fo|ky;ksa esa iz;ksx gsrq fu%'kqYd",S109)))</formula>
    </cfRule>
    <cfRule type="containsText" dxfId="23893" priority="3399" stopIfTrue="1" operator="containsText" text="dsoy jktdh; fo|ky;ksa esa iz;ksx gsrq fu%'kqYd">
      <formula>NOT(ISERROR(SEARCH("dsoy jktdh; fo|ky;ksa esa iz;ksx gsrq fu%'kqYd",S109)))</formula>
    </cfRule>
    <cfRule type="containsText" dxfId="23892" priority="3400" stopIfTrue="1" operator="containsText" text="f'k{kk foHkkx jktLFkku">
      <formula>NOT(ISERROR(SEARCH("f'k{kk foHkkx jktLFkku",S109)))</formula>
    </cfRule>
    <cfRule type="containsText" dxfId="23891" priority="3401" stopIfTrue="1" operator="containsText" text="iw.kkZad">
      <formula>NOT(ISERROR(SEARCH("iw.kkZad",S109)))</formula>
    </cfRule>
  </conditionalFormatting>
  <conditionalFormatting sqref="W108">
    <cfRule type="cellIs" dxfId="23890" priority="3396" stopIfTrue="1" operator="equal">
      <formula>0</formula>
    </cfRule>
  </conditionalFormatting>
  <conditionalFormatting sqref="W108">
    <cfRule type="containsText" dxfId="23889" priority="3391" stopIfTrue="1" operator="containsText" text="dsoy jktdh; fo|ky;ksa esa iz;ksx gsrq fu%'kqYd">
      <formula>NOT(ISERROR(SEARCH("dsoy jktdh; fo|ky;ksa esa iz;ksx gsrq fu%'kqYd",W108)))</formula>
    </cfRule>
    <cfRule type="containsText" dxfId="23888" priority="3392" stopIfTrue="1" operator="containsText" text="dsoy jktdh; fo|ky;ksa esa iz;ksx gsrq fu%'kqYd">
      <formula>NOT(ISERROR(SEARCH("dsoy jktdh; fo|ky;ksa esa iz;ksx gsrq fu%'kqYd",W108)))</formula>
    </cfRule>
    <cfRule type="containsText" dxfId="23887" priority="3393" stopIfTrue="1" operator="containsText" text="dsoy jktdh; fo|ky;ksa esa iz;ksx gsrq fu%'kqYd">
      <formula>NOT(ISERROR(SEARCH("dsoy jktdh; fo|ky;ksa esa iz;ksx gsrq fu%'kqYd",W108)))</formula>
    </cfRule>
    <cfRule type="containsText" dxfId="23886" priority="3394" stopIfTrue="1" operator="containsText" text="f'k{kk foHkkx jktLFkku">
      <formula>NOT(ISERROR(SEARCH("f'k{kk foHkkx jktLFkku",W108)))</formula>
    </cfRule>
    <cfRule type="containsText" dxfId="23885" priority="3395" stopIfTrue="1" operator="containsText" text="iw.kkZad">
      <formula>NOT(ISERROR(SEARCH("iw.kkZad",W108)))</formula>
    </cfRule>
  </conditionalFormatting>
  <conditionalFormatting sqref="W109">
    <cfRule type="cellIs" dxfId="23884" priority="3390" stopIfTrue="1" operator="equal">
      <formula>0</formula>
    </cfRule>
  </conditionalFormatting>
  <conditionalFormatting sqref="W109">
    <cfRule type="containsText" dxfId="23883" priority="3385" stopIfTrue="1" operator="containsText" text="dsoy jktdh; fo|ky;ksa esa iz;ksx gsrq fu%'kqYd">
      <formula>NOT(ISERROR(SEARCH("dsoy jktdh; fo|ky;ksa esa iz;ksx gsrq fu%'kqYd",W109)))</formula>
    </cfRule>
    <cfRule type="containsText" dxfId="23882" priority="3386" stopIfTrue="1" operator="containsText" text="dsoy jktdh; fo|ky;ksa esa iz;ksx gsrq fu%'kqYd">
      <formula>NOT(ISERROR(SEARCH("dsoy jktdh; fo|ky;ksa esa iz;ksx gsrq fu%'kqYd",W109)))</formula>
    </cfRule>
    <cfRule type="containsText" dxfId="23881" priority="3387" stopIfTrue="1" operator="containsText" text="dsoy jktdh; fo|ky;ksa esa iz;ksx gsrq fu%'kqYd">
      <formula>NOT(ISERROR(SEARCH("dsoy jktdh; fo|ky;ksa esa iz;ksx gsrq fu%'kqYd",W109)))</formula>
    </cfRule>
    <cfRule type="containsText" dxfId="23880" priority="3388" stopIfTrue="1" operator="containsText" text="f'k{kk foHkkx jktLFkku">
      <formula>NOT(ISERROR(SEARCH("f'k{kk foHkkx jktLFkku",W109)))</formula>
    </cfRule>
    <cfRule type="containsText" dxfId="23879" priority="3389" stopIfTrue="1" operator="containsText" text="iw.kkZad">
      <formula>NOT(ISERROR(SEARCH("iw.kkZad",W109)))</formula>
    </cfRule>
  </conditionalFormatting>
  <conditionalFormatting sqref="K137:K138 J136 B136:F136 B137:C138">
    <cfRule type="cellIs" dxfId="23878" priority="3384" stopIfTrue="1" operator="equal">
      <formula>0</formula>
    </cfRule>
  </conditionalFormatting>
  <conditionalFormatting sqref="K137:K138 J136 B136:F136 B137:C138">
    <cfRule type="containsText" dxfId="23877" priority="3379" stopIfTrue="1" operator="containsText" text="dsoy jktdh; fo|ky;ksa esa iz;ksx gsrq fu%'kqYd">
      <formula>NOT(ISERROR(SEARCH("dsoy jktdh; fo|ky;ksa esa iz;ksx gsrq fu%'kqYd",B136)))</formula>
    </cfRule>
    <cfRule type="containsText" dxfId="23876" priority="3380" stopIfTrue="1" operator="containsText" text="dsoy jktdh; fo|ky;ksa esa iz;ksx gsrq fu%'kqYd">
      <formula>NOT(ISERROR(SEARCH("dsoy jktdh; fo|ky;ksa esa iz;ksx gsrq fu%'kqYd",B136)))</formula>
    </cfRule>
    <cfRule type="containsText" dxfId="23875" priority="3381" stopIfTrue="1" operator="containsText" text="dsoy jktdh; fo|ky;ksa esa iz;ksx gsrq fu%'kqYd">
      <formula>NOT(ISERROR(SEARCH("dsoy jktdh; fo|ky;ksa esa iz;ksx gsrq fu%'kqYd",B136)))</formula>
    </cfRule>
    <cfRule type="containsText" dxfId="23874" priority="3382" stopIfTrue="1" operator="containsText" text="f'k{kk foHkkx jktLFkku">
      <formula>NOT(ISERROR(SEARCH("f'k{kk foHkkx jktLFkku",B136)))</formula>
    </cfRule>
    <cfRule type="containsText" dxfId="23873" priority="3383" stopIfTrue="1" operator="containsText" text="iw.kkZad">
      <formula>NOT(ISERROR(SEARCH("iw.kkZad",B136)))</formula>
    </cfRule>
  </conditionalFormatting>
  <conditionalFormatting sqref="D137:F137 J137">
    <cfRule type="cellIs" dxfId="23872" priority="3378" stopIfTrue="1" operator="equal">
      <formula>0</formula>
    </cfRule>
  </conditionalFormatting>
  <conditionalFormatting sqref="D137:F137 J137">
    <cfRule type="containsText" dxfId="23871" priority="3373" stopIfTrue="1" operator="containsText" text="dsoy jktdh; fo|ky;ksa esa iz;ksx gsrq fu%'kqYd">
      <formula>NOT(ISERROR(SEARCH("dsoy jktdh; fo|ky;ksa esa iz;ksx gsrq fu%'kqYd",D137)))</formula>
    </cfRule>
    <cfRule type="containsText" dxfId="23870" priority="3374" stopIfTrue="1" operator="containsText" text="dsoy jktdh; fo|ky;ksa esa iz;ksx gsrq fu%'kqYd">
      <formula>NOT(ISERROR(SEARCH("dsoy jktdh; fo|ky;ksa esa iz;ksx gsrq fu%'kqYd",D137)))</formula>
    </cfRule>
    <cfRule type="containsText" dxfId="23869" priority="3375" stopIfTrue="1" operator="containsText" text="dsoy jktdh; fo|ky;ksa esa iz;ksx gsrq fu%'kqYd">
      <formula>NOT(ISERROR(SEARCH("dsoy jktdh; fo|ky;ksa esa iz;ksx gsrq fu%'kqYd",D137)))</formula>
    </cfRule>
    <cfRule type="containsText" dxfId="23868" priority="3376" stopIfTrue="1" operator="containsText" text="f'k{kk foHkkx jktLFkku">
      <formula>NOT(ISERROR(SEARCH("f'k{kk foHkkx jktLFkku",D137)))</formula>
    </cfRule>
    <cfRule type="containsText" dxfId="23867" priority="3377" stopIfTrue="1" operator="containsText" text="iw.kkZad">
      <formula>NOT(ISERROR(SEARCH("iw.kkZad",D137)))</formula>
    </cfRule>
  </conditionalFormatting>
  <conditionalFormatting sqref="D138:F138 J138">
    <cfRule type="cellIs" dxfId="23866" priority="3372" stopIfTrue="1" operator="equal">
      <formula>0</formula>
    </cfRule>
  </conditionalFormatting>
  <conditionalFormatting sqref="D138:F138 J138">
    <cfRule type="containsText" dxfId="23865" priority="3367" stopIfTrue="1" operator="containsText" text="dsoy jktdh; fo|ky;ksa esa iz;ksx gsrq fu%'kqYd">
      <formula>NOT(ISERROR(SEARCH("dsoy jktdh; fo|ky;ksa esa iz;ksx gsrq fu%'kqYd",D138)))</formula>
    </cfRule>
    <cfRule type="containsText" dxfId="23864" priority="3368" stopIfTrue="1" operator="containsText" text="dsoy jktdh; fo|ky;ksa esa iz;ksx gsrq fu%'kqYd">
      <formula>NOT(ISERROR(SEARCH("dsoy jktdh; fo|ky;ksa esa iz;ksx gsrq fu%'kqYd",D138)))</formula>
    </cfRule>
    <cfRule type="containsText" dxfId="23863" priority="3369" stopIfTrue="1" operator="containsText" text="dsoy jktdh; fo|ky;ksa esa iz;ksx gsrq fu%'kqYd">
      <formula>NOT(ISERROR(SEARCH("dsoy jktdh; fo|ky;ksa esa iz;ksx gsrq fu%'kqYd",D138)))</formula>
    </cfRule>
    <cfRule type="containsText" dxfId="23862" priority="3370" stopIfTrue="1" operator="containsText" text="f'k{kk foHkkx jktLFkku">
      <formula>NOT(ISERROR(SEARCH("f'k{kk foHkkx jktLFkku",D138)))</formula>
    </cfRule>
    <cfRule type="containsText" dxfId="23861" priority="3371" stopIfTrue="1" operator="containsText" text="iw.kkZad">
      <formula>NOT(ISERROR(SEARCH("iw.kkZad",D138)))</formula>
    </cfRule>
  </conditionalFormatting>
  <conditionalFormatting sqref="X137:X138 W136 O136:S136 O137:P138">
    <cfRule type="cellIs" dxfId="23860" priority="3366" stopIfTrue="1" operator="equal">
      <formula>0</formula>
    </cfRule>
  </conditionalFormatting>
  <conditionalFormatting sqref="X137:X138 W136 O136:S136 O137:P138">
    <cfRule type="containsText" dxfId="23859" priority="3361" stopIfTrue="1" operator="containsText" text="dsoy jktdh; fo|ky;ksa esa iz;ksx gsrq fu%'kqYd">
      <formula>NOT(ISERROR(SEARCH("dsoy jktdh; fo|ky;ksa esa iz;ksx gsrq fu%'kqYd",O136)))</formula>
    </cfRule>
    <cfRule type="containsText" dxfId="23858" priority="3362" stopIfTrue="1" operator="containsText" text="dsoy jktdh; fo|ky;ksa esa iz;ksx gsrq fu%'kqYd">
      <formula>NOT(ISERROR(SEARCH("dsoy jktdh; fo|ky;ksa esa iz;ksx gsrq fu%'kqYd",O136)))</formula>
    </cfRule>
    <cfRule type="containsText" dxfId="23857" priority="3363" stopIfTrue="1" operator="containsText" text="dsoy jktdh; fo|ky;ksa esa iz;ksx gsrq fu%'kqYd">
      <formula>NOT(ISERROR(SEARCH("dsoy jktdh; fo|ky;ksa esa iz;ksx gsrq fu%'kqYd",O136)))</formula>
    </cfRule>
    <cfRule type="containsText" dxfId="23856" priority="3364" stopIfTrue="1" operator="containsText" text="f'k{kk foHkkx jktLFkku">
      <formula>NOT(ISERROR(SEARCH("f'k{kk foHkkx jktLFkku",O136)))</formula>
    </cfRule>
    <cfRule type="containsText" dxfId="23855" priority="3365" stopIfTrue="1" operator="containsText" text="iw.kkZad">
      <formula>NOT(ISERROR(SEARCH("iw.kkZad",O136)))</formula>
    </cfRule>
  </conditionalFormatting>
  <conditionalFormatting sqref="Q137">
    <cfRule type="cellIs" dxfId="23854" priority="3360" stopIfTrue="1" operator="equal">
      <formula>0</formula>
    </cfRule>
  </conditionalFormatting>
  <conditionalFormatting sqref="Q137">
    <cfRule type="containsText" dxfId="23853" priority="3355" stopIfTrue="1" operator="containsText" text="dsoy jktdh; fo|ky;ksa esa iz;ksx gsrq fu%'kqYd">
      <formula>NOT(ISERROR(SEARCH("dsoy jktdh; fo|ky;ksa esa iz;ksx gsrq fu%'kqYd",Q137)))</formula>
    </cfRule>
    <cfRule type="containsText" dxfId="23852" priority="3356" stopIfTrue="1" operator="containsText" text="dsoy jktdh; fo|ky;ksa esa iz;ksx gsrq fu%'kqYd">
      <formula>NOT(ISERROR(SEARCH("dsoy jktdh; fo|ky;ksa esa iz;ksx gsrq fu%'kqYd",Q137)))</formula>
    </cfRule>
    <cfRule type="containsText" dxfId="23851" priority="3357" stopIfTrue="1" operator="containsText" text="dsoy jktdh; fo|ky;ksa esa iz;ksx gsrq fu%'kqYd">
      <formula>NOT(ISERROR(SEARCH("dsoy jktdh; fo|ky;ksa esa iz;ksx gsrq fu%'kqYd",Q137)))</formula>
    </cfRule>
    <cfRule type="containsText" dxfId="23850" priority="3358" stopIfTrue="1" operator="containsText" text="f'k{kk foHkkx jktLFkku">
      <formula>NOT(ISERROR(SEARCH("f'k{kk foHkkx jktLFkku",Q137)))</formula>
    </cfRule>
    <cfRule type="containsText" dxfId="23849" priority="3359" stopIfTrue="1" operator="containsText" text="iw.kkZad">
      <formula>NOT(ISERROR(SEARCH("iw.kkZad",Q137)))</formula>
    </cfRule>
  </conditionalFormatting>
  <conditionalFormatting sqref="Q138">
    <cfRule type="cellIs" dxfId="23848" priority="3354" stopIfTrue="1" operator="equal">
      <formula>0</formula>
    </cfRule>
  </conditionalFormatting>
  <conditionalFormatting sqref="Q138">
    <cfRule type="containsText" dxfId="23847" priority="3349" stopIfTrue="1" operator="containsText" text="dsoy jktdh; fo|ky;ksa esa iz;ksx gsrq fu%'kqYd">
      <formula>NOT(ISERROR(SEARCH("dsoy jktdh; fo|ky;ksa esa iz;ksx gsrq fu%'kqYd",Q138)))</formula>
    </cfRule>
    <cfRule type="containsText" dxfId="23846" priority="3350" stopIfTrue="1" operator="containsText" text="dsoy jktdh; fo|ky;ksa esa iz;ksx gsrq fu%'kqYd">
      <formula>NOT(ISERROR(SEARCH("dsoy jktdh; fo|ky;ksa esa iz;ksx gsrq fu%'kqYd",Q138)))</formula>
    </cfRule>
    <cfRule type="containsText" dxfId="23845" priority="3351" stopIfTrue="1" operator="containsText" text="dsoy jktdh; fo|ky;ksa esa iz;ksx gsrq fu%'kqYd">
      <formula>NOT(ISERROR(SEARCH("dsoy jktdh; fo|ky;ksa esa iz;ksx gsrq fu%'kqYd",Q138)))</formula>
    </cfRule>
    <cfRule type="containsText" dxfId="23844" priority="3352" stopIfTrue="1" operator="containsText" text="f'k{kk foHkkx jktLFkku">
      <formula>NOT(ISERROR(SEARCH("f'k{kk foHkkx jktLFkku",Q138)))</formula>
    </cfRule>
    <cfRule type="containsText" dxfId="23843" priority="3353" stopIfTrue="1" operator="containsText" text="iw.kkZad">
      <formula>NOT(ISERROR(SEARCH("iw.kkZad",Q138)))</formula>
    </cfRule>
  </conditionalFormatting>
  <conditionalFormatting sqref="R137">
    <cfRule type="cellIs" dxfId="23842" priority="3348" stopIfTrue="1" operator="equal">
      <formula>0</formula>
    </cfRule>
  </conditionalFormatting>
  <conditionalFormatting sqref="R137">
    <cfRule type="containsText" dxfId="23841" priority="3343" stopIfTrue="1" operator="containsText" text="dsoy jktdh; fo|ky;ksa esa iz;ksx gsrq fu%'kqYd">
      <formula>NOT(ISERROR(SEARCH("dsoy jktdh; fo|ky;ksa esa iz;ksx gsrq fu%'kqYd",R137)))</formula>
    </cfRule>
    <cfRule type="containsText" dxfId="23840" priority="3344" stopIfTrue="1" operator="containsText" text="dsoy jktdh; fo|ky;ksa esa iz;ksx gsrq fu%'kqYd">
      <formula>NOT(ISERROR(SEARCH("dsoy jktdh; fo|ky;ksa esa iz;ksx gsrq fu%'kqYd",R137)))</formula>
    </cfRule>
    <cfRule type="containsText" dxfId="23839" priority="3345" stopIfTrue="1" operator="containsText" text="dsoy jktdh; fo|ky;ksa esa iz;ksx gsrq fu%'kqYd">
      <formula>NOT(ISERROR(SEARCH("dsoy jktdh; fo|ky;ksa esa iz;ksx gsrq fu%'kqYd",R137)))</formula>
    </cfRule>
    <cfRule type="containsText" dxfId="23838" priority="3346" stopIfTrue="1" operator="containsText" text="f'k{kk foHkkx jktLFkku">
      <formula>NOT(ISERROR(SEARCH("f'k{kk foHkkx jktLFkku",R137)))</formula>
    </cfRule>
    <cfRule type="containsText" dxfId="23837" priority="3347" stopIfTrue="1" operator="containsText" text="iw.kkZad">
      <formula>NOT(ISERROR(SEARCH("iw.kkZad",R137)))</formula>
    </cfRule>
  </conditionalFormatting>
  <conditionalFormatting sqref="R138">
    <cfRule type="cellIs" dxfId="23836" priority="3342" stopIfTrue="1" operator="equal">
      <formula>0</formula>
    </cfRule>
  </conditionalFormatting>
  <conditionalFormatting sqref="R138">
    <cfRule type="containsText" dxfId="23835" priority="3337" stopIfTrue="1" operator="containsText" text="dsoy jktdh; fo|ky;ksa esa iz;ksx gsrq fu%'kqYd">
      <formula>NOT(ISERROR(SEARCH("dsoy jktdh; fo|ky;ksa esa iz;ksx gsrq fu%'kqYd",R138)))</formula>
    </cfRule>
    <cfRule type="containsText" dxfId="23834" priority="3338" stopIfTrue="1" operator="containsText" text="dsoy jktdh; fo|ky;ksa esa iz;ksx gsrq fu%'kqYd">
      <formula>NOT(ISERROR(SEARCH("dsoy jktdh; fo|ky;ksa esa iz;ksx gsrq fu%'kqYd",R138)))</formula>
    </cfRule>
    <cfRule type="containsText" dxfId="23833" priority="3339" stopIfTrue="1" operator="containsText" text="dsoy jktdh; fo|ky;ksa esa iz;ksx gsrq fu%'kqYd">
      <formula>NOT(ISERROR(SEARCH("dsoy jktdh; fo|ky;ksa esa iz;ksx gsrq fu%'kqYd",R138)))</formula>
    </cfRule>
    <cfRule type="containsText" dxfId="23832" priority="3340" stopIfTrue="1" operator="containsText" text="f'k{kk foHkkx jktLFkku">
      <formula>NOT(ISERROR(SEARCH("f'k{kk foHkkx jktLFkku",R138)))</formula>
    </cfRule>
    <cfRule type="containsText" dxfId="23831" priority="3341" stopIfTrue="1" operator="containsText" text="iw.kkZad">
      <formula>NOT(ISERROR(SEARCH("iw.kkZad",R138)))</formula>
    </cfRule>
  </conditionalFormatting>
  <conditionalFormatting sqref="S137">
    <cfRule type="cellIs" dxfId="23830" priority="3336" stopIfTrue="1" operator="equal">
      <formula>0</formula>
    </cfRule>
  </conditionalFormatting>
  <conditionalFormatting sqref="S137">
    <cfRule type="containsText" dxfId="23829" priority="3331" stopIfTrue="1" operator="containsText" text="dsoy jktdh; fo|ky;ksa esa iz;ksx gsrq fu%'kqYd">
      <formula>NOT(ISERROR(SEARCH("dsoy jktdh; fo|ky;ksa esa iz;ksx gsrq fu%'kqYd",S137)))</formula>
    </cfRule>
    <cfRule type="containsText" dxfId="23828" priority="3332" stopIfTrue="1" operator="containsText" text="dsoy jktdh; fo|ky;ksa esa iz;ksx gsrq fu%'kqYd">
      <formula>NOT(ISERROR(SEARCH("dsoy jktdh; fo|ky;ksa esa iz;ksx gsrq fu%'kqYd",S137)))</formula>
    </cfRule>
    <cfRule type="containsText" dxfId="23827" priority="3333" stopIfTrue="1" operator="containsText" text="dsoy jktdh; fo|ky;ksa esa iz;ksx gsrq fu%'kqYd">
      <formula>NOT(ISERROR(SEARCH("dsoy jktdh; fo|ky;ksa esa iz;ksx gsrq fu%'kqYd",S137)))</formula>
    </cfRule>
    <cfRule type="containsText" dxfId="23826" priority="3334" stopIfTrue="1" operator="containsText" text="f'k{kk foHkkx jktLFkku">
      <formula>NOT(ISERROR(SEARCH("f'k{kk foHkkx jktLFkku",S137)))</formula>
    </cfRule>
    <cfRule type="containsText" dxfId="23825" priority="3335" stopIfTrue="1" operator="containsText" text="iw.kkZad">
      <formula>NOT(ISERROR(SEARCH("iw.kkZad",S137)))</formula>
    </cfRule>
  </conditionalFormatting>
  <conditionalFormatting sqref="S138">
    <cfRule type="cellIs" dxfId="23824" priority="3330" stopIfTrue="1" operator="equal">
      <formula>0</formula>
    </cfRule>
  </conditionalFormatting>
  <conditionalFormatting sqref="S138">
    <cfRule type="containsText" dxfId="23823" priority="3325" stopIfTrue="1" operator="containsText" text="dsoy jktdh; fo|ky;ksa esa iz;ksx gsrq fu%'kqYd">
      <formula>NOT(ISERROR(SEARCH("dsoy jktdh; fo|ky;ksa esa iz;ksx gsrq fu%'kqYd",S138)))</formula>
    </cfRule>
    <cfRule type="containsText" dxfId="23822" priority="3326" stopIfTrue="1" operator="containsText" text="dsoy jktdh; fo|ky;ksa esa iz;ksx gsrq fu%'kqYd">
      <formula>NOT(ISERROR(SEARCH("dsoy jktdh; fo|ky;ksa esa iz;ksx gsrq fu%'kqYd",S138)))</formula>
    </cfRule>
    <cfRule type="containsText" dxfId="23821" priority="3327" stopIfTrue="1" operator="containsText" text="dsoy jktdh; fo|ky;ksa esa iz;ksx gsrq fu%'kqYd">
      <formula>NOT(ISERROR(SEARCH("dsoy jktdh; fo|ky;ksa esa iz;ksx gsrq fu%'kqYd",S138)))</formula>
    </cfRule>
    <cfRule type="containsText" dxfId="23820" priority="3328" stopIfTrue="1" operator="containsText" text="f'k{kk foHkkx jktLFkku">
      <formula>NOT(ISERROR(SEARCH("f'k{kk foHkkx jktLFkku",S138)))</formula>
    </cfRule>
    <cfRule type="containsText" dxfId="23819" priority="3329" stopIfTrue="1" operator="containsText" text="iw.kkZad">
      <formula>NOT(ISERROR(SEARCH("iw.kkZad",S138)))</formula>
    </cfRule>
  </conditionalFormatting>
  <conditionalFormatting sqref="W137">
    <cfRule type="cellIs" dxfId="23818" priority="3324" stopIfTrue="1" operator="equal">
      <formula>0</formula>
    </cfRule>
  </conditionalFormatting>
  <conditionalFormatting sqref="W137">
    <cfRule type="containsText" dxfId="23817" priority="3319" stopIfTrue="1" operator="containsText" text="dsoy jktdh; fo|ky;ksa esa iz;ksx gsrq fu%'kqYd">
      <formula>NOT(ISERROR(SEARCH("dsoy jktdh; fo|ky;ksa esa iz;ksx gsrq fu%'kqYd",W137)))</formula>
    </cfRule>
    <cfRule type="containsText" dxfId="23816" priority="3320" stopIfTrue="1" operator="containsText" text="dsoy jktdh; fo|ky;ksa esa iz;ksx gsrq fu%'kqYd">
      <formula>NOT(ISERROR(SEARCH("dsoy jktdh; fo|ky;ksa esa iz;ksx gsrq fu%'kqYd",W137)))</formula>
    </cfRule>
    <cfRule type="containsText" dxfId="23815" priority="3321" stopIfTrue="1" operator="containsText" text="dsoy jktdh; fo|ky;ksa esa iz;ksx gsrq fu%'kqYd">
      <formula>NOT(ISERROR(SEARCH("dsoy jktdh; fo|ky;ksa esa iz;ksx gsrq fu%'kqYd",W137)))</formula>
    </cfRule>
    <cfRule type="containsText" dxfId="23814" priority="3322" stopIfTrue="1" operator="containsText" text="f'k{kk foHkkx jktLFkku">
      <formula>NOT(ISERROR(SEARCH("f'k{kk foHkkx jktLFkku",W137)))</formula>
    </cfRule>
    <cfRule type="containsText" dxfId="23813" priority="3323" stopIfTrue="1" operator="containsText" text="iw.kkZad">
      <formula>NOT(ISERROR(SEARCH("iw.kkZad",W137)))</formula>
    </cfRule>
  </conditionalFormatting>
  <conditionalFormatting sqref="W138">
    <cfRule type="cellIs" dxfId="23812" priority="3318" stopIfTrue="1" operator="equal">
      <formula>0</formula>
    </cfRule>
  </conditionalFormatting>
  <conditionalFormatting sqref="W138">
    <cfRule type="containsText" dxfId="23811" priority="3313" stopIfTrue="1" operator="containsText" text="dsoy jktdh; fo|ky;ksa esa iz;ksx gsrq fu%'kqYd">
      <formula>NOT(ISERROR(SEARCH("dsoy jktdh; fo|ky;ksa esa iz;ksx gsrq fu%'kqYd",W138)))</formula>
    </cfRule>
    <cfRule type="containsText" dxfId="23810" priority="3314" stopIfTrue="1" operator="containsText" text="dsoy jktdh; fo|ky;ksa esa iz;ksx gsrq fu%'kqYd">
      <formula>NOT(ISERROR(SEARCH("dsoy jktdh; fo|ky;ksa esa iz;ksx gsrq fu%'kqYd",W138)))</formula>
    </cfRule>
    <cfRule type="containsText" dxfId="23809" priority="3315" stopIfTrue="1" operator="containsText" text="dsoy jktdh; fo|ky;ksa esa iz;ksx gsrq fu%'kqYd">
      <formula>NOT(ISERROR(SEARCH("dsoy jktdh; fo|ky;ksa esa iz;ksx gsrq fu%'kqYd",W138)))</formula>
    </cfRule>
    <cfRule type="containsText" dxfId="23808" priority="3316" stopIfTrue="1" operator="containsText" text="f'k{kk foHkkx jktLFkku">
      <formula>NOT(ISERROR(SEARCH("f'k{kk foHkkx jktLFkku",W138)))</formula>
    </cfRule>
    <cfRule type="containsText" dxfId="23807" priority="3317" stopIfTrue="1" operator="containsText" text="iw.kkZad">
      <formula>NOT(ISERROR(SEARCH("iw.kkZad",W138)))</formula>
    </cfRule>
  </conditionalFormatting>
  <conditionalFormatting sqref="K166:K167 J165 B165:F165 B166:C167">
    <cfRule type="cellIs" dxfId="23806" priority="3312" stopIfTrue="1" operator="equal">
      <formula>0</formula>
    </cfRule>
  </conditionalFormatting>
  <conditionalFormatting sqref="K166:K167 J165 B165:F165 B166:C167">
    <cfRule type="containsText" dxfId="23805" priority="3307" stopIfTrue="1" operator="containsText" text="dsoy jktdh; fo|ky;ksa esa iz;ksx gsrq fu%'kqYd">
      <formula>NOT(ISERROR(SEARCH("dsoy jktdh; fo|ky;ksa esa iz;ksx gsrq fu%'kqYd",B165)))</formula>
    </cfRule>
    <cfRule type="containsText" dxfId="23804" priority="3308" stopIfTrue="1" operator="containsText" text="dsoy jktdh; fo|ky;ksa esa iz;ksx gsrq fu%'kqYd">
      <formula>NOT(ISERROR(SEARCH("dsoy jktdh; fo|ky;ksa esa iz;ksx gsrq fu%'kqYd",B165)))</formula>
    </cfRule>
    <cfRule type="containsText" dxfId="23803" priority="3309" stopIfTrue="1" operator="containsText" text="dsoy jktdh; fo|ky;ksa esa iz;ksx gsrq fu%'kqYd">
      <formula>NOT(ISERROR(SEARCH("dsoy jktdh; fo|ky;ksa esa iz;ksx gsrq fu%'kqYd",B165)))</formula>
    </cfRule>
    <cfRule type="containsText" dxfId="23802" priority="3310" stopIfTrue="1" operator="containsText" text="f'k{kk foHkkx jktLFkku">
      <formula>NOT(ISERROR(SEARCH("f'k{kk foHkkx jktLFkku",B165)))</formula>
    </cfRule>
    <cfRule type="containsText" dxfId="23801" priority="3311" stopIfTrue="1" operator="containsText" text="iw.kkZad">
      <formula>NOT(ISERROR(SEARCH("iw.kkZad",B165)))</formula>
    </cfRule>
  </conditionalFormatting>
  <conditionalFormatting sqref="D166:F166 J166">
    <cfRule type="cellIs" dxfId="23800" priority="3306" stopIfTrue="1" operator="equal">
      <formula>0</formula>
    </cfRule>
  </conditionalFormatting>
  <conditionalFormatting sqref="D166:F166 J166">
    <cfRule type="containsText" dxfId="23799" priority="3301" stopIfTrue="1" operator="containsText" text="dsoy jktdh; fo|ky;ksa esa iz;ksx gsrq fu%'kqYd">
      <formula>NOT(ISERROR(SEARCH("dsoy jktdh; fo|ky;ksa esa iz;ksx gsrq fu%'kqYd",D166)))</formula>
    </cfRule>
    <cfRule type="containsText" dxfId="23798" priority="3302" stopIfTrue="1" operator="containsText" text="dsoy jktdh; fo|ky;ksa esa iz;ksx gsrq fu%'kqYd">
      <formula>NOT(ISERROR(SEARCH("dsoy jktdh; fo|ky;ksa esa iz;ksx gsrq fu%'kqYd",D166)))</formula>
    </cfRule>
    <cfRule type="containsText" dxfId="23797" priority="3303" stopIfTrue="1" operator="containsText" text="dsoy jktdh; fo|ky;ksa esa iz;ksx gsrq fu%'kqYd">
      <formula>NOT(ISERROR(SEARCH("dsoy jktdh; fo|ky;ksa esa iz;ksx gsrq fu%'kqYd",D166)))</formula>
    </cfRule>
    <cfRule type="containsText" dxfId="23796" priority="3304" stopIfTrue="1" operator="containsText" text="f'k{kk foHkkx jktLFkku">
      <formula>NOT(ISERROR(SEARCH("f'k{kk foHkkx jktLFkku",D166)))</formula>
    </cfRule>
    <cfRule type="containsText" dxfId="23795" priority="3305" stopIfTrue="1" operator="containsText" text="iw.kkZad">
      <formula>NOT(ISERROR(SEARCH("iw.kkZad",D166)))</formula>
    </cfRule>
  </conditionalFormatting>
  <conditionalFormatting sqref="D167:F167 J167">
    <cfRule type="cellIs" dxfId="23794" priority="3300" stopIfTrue="1" operator="equal">
      <formula>0</formula>
    </cfRule>
  </conditionalFormatting>
  <conditionalFormatting sqref="D167:F167 J167">
    <cfRule type="containsText" dxfId="23793" priority="3295" stopIfTrue="1" operator="containsText" text="dsoy jktdh; fo|ky;ksa esa iz;ksx gsrq fu%'kqYd">
      <formula>NOT(ISERROR(SEARCH("dsoy jktdh; fo|ky;ksa esa iz;ksx gsrq fu%'kqYd",D167)))</formula>
    </cfRule>
    <cfRule type="containsText" dxfId="23792" priority="3296" stopIfTrue="1" operator="containsText" text="dsoy jktdh; fo|ky;ksa esa iz;ksx gsrq fu%'kqYd">
      <formula>NOT(ISERROR(SEARCH("dsoy jktdh; fo|ky;ksa esa iz;ksx gsrq fu%'kqYd",D167)))</formula>
    </cfRule>
    <cfRule type="containsText" dxfId="23791" priority="3297" stopIfTrue="1" operator="containsText" text="dsoy jktdh; fo|ky;ksa esa iz;ksx gsrq fu%'kqYd">
      <formula>NOT(ISERROR(SEARCH("dsoy jktdh; fo|ky;ksa esa iz;ksx gsrq fu%'kqYd",D167)))</formula>
    </cfRule>
    <cfRule type="containsText" dxfId="23790" priority="3298" stopIfTrue="1" operator="containsText" text="f'k{kk foHkkx jktLFkku">
      <formula>NOT(ISERROR(SEARCH("f'k{kk foHkkx jktLFkku",D167)))</formula>
    </cfRule>
    <cfRule type="containsText" dxfId="23789" priority="3299" stopIfTrue="1" operator="containsText" text="iw.kkZad">
      <formula>NOT(ISERROR(SEARCH("iw.kkZad",D167)))</formula>
    </cfRule>
  </conditionalFormatting>
  <conditionalFormatting sqref="X166:X167 W165 O165:S165 O166:P167">
    <cfRule type="cellIs" dxfId="23788" priority="3294" stopIfTrue="1" operator="equal">
      <formula>0</formula>
    </cfRule>
  </conditionalFormatting>
  <conditionalFormatting sqref="X166:X167 W165 O165:S165 O166:P167">
    <cfRule type="containsText" dxfId="23787" priority="3289" stopIfTrue="1" operator="containsText" text="dsoy jktdh; fo|ky;ksa esa iz;ksx gsrq fu%'kqYd">
      <formula>NOT(ISERROR(SEARCH("dsoy jktdh; fo|ky;ksa esa iz;ksx gsrq fu%'kqYd",O165)))</formula>
    </cfRule>
    <cfRule type="containsText" dxfId="23786" priority="3290" stopIfTrue="1" operator="containsText" text="dsoy jktdh; fo|ky;ksa esa iz;ksx gsrq fu%'kqYd">
      <formula>NOT(ISERROR(SEARCH("dsoy jktdh; fo|ky;ksa esa iz;ksx gsrq fu%'kqYd",O165)))</formula>
    </cfRule>
    <cfRule type="containsText" dxfId="23785" priority="3291" stopIfTrue="1" operator="containsText" text="dsoy jktdh; fo|ky;ksa esa iz;ksx gsrq fu%'kqYd">
      <formula>NOT(ISERROR(SEARCH("dsoy jktdh; fo|ky;ksa esa iz;ksx gsrq fu%'kqYd",O165)))</formula>
    </cfRule>
    <cfRule type="containsText" dxfId="23784" priority="3292" stopIfTrue="1" operator="containsText" text="f'k{kk foHkkx jktLFkku">
      <formula>NOT(ISERROR(SEARCH("f'k{kk foHkkx jktLFkku",O165)))</formula>
    </cfRule>
    <cfRule type="containsText" dxfId="23783" priority="3293" stopIfTrue="1" operator="containsText" text="iw.kkZad">
      <formula>NOT(ISERROR(SEARCH("iw.kkZad",O165)))</formula>
    </cfRule>
  </conditionalFormatting>
  <conditionalFormatting sqref="Q166">
    <cfRule type="cellIs" dxfId="23782" priority="3288" stopIfTrue="1" operator="equal">
      <formula>0</formula>
    </cfRule>
  </conditionalFormatting>
  <conditionalFormatting sqref="Q166">
    <cfRule type="containsText" dxfId="23781" priority="3283" stopIfTrue="1" operator="containsText" text="dsoy jktdh; fo|ky;ksa esa iz;ksx gsrq fu%'kqYd">
      <formula>NOT(ISERROR(SEARCH("dsoy jktdh; fo|ky;ksa esa iz;ksx gsrq fu%'kqYd",Q166)))</formula>
    </cfRule>
    <cfRule type="containsText" dxfId="23780" priority="3284" stopIfTrue="1" operator="containsText" text="dsoy jktdh; fo|ky;ksa esa iz;ksx gsrq fu%'kqYd">
      <formula>NOT(ISERROR(SEARCH("dsoy jktdh; fo|ky;ksa esa iz;ksx gsrq fu%'kqYd",Q166)))</formula>
    </cfRule>
    <cfRule type="containsText" dxfId="23779" priority="3285" stopIfTrue="1" operator="containsText" text="dsoy jktdh; fo|ky;ksa esa iz;ksx gsrq fu%'kqYd">
      <formula>NOT(ISERROR(SEARCH("dsoy jktdh; fo|ky;ksa esa iz;ksx gsrq fu%'kqYd",Q166)))</formula>
    </cfRule>
    <cfRule type="containsText" dxfId="23778" priority="3286" stopIfTrue="1" operator="containsText" text="f'k{kk foHkkx jktLFkku">
      <formula>NOT(ISERROR(SEARCH("f'k{kk foHkkx jktLFkku",Q166)))</formula>
    </cfRule>
    <cfRule type="containsText" dxfId="23777" priority="3287" stopIfTrue="1" operator="containsText" text="iw.kkZad">
      <formula>NOT(ISERROR(SEARCH("iw.kkZad",Q166)))</formula>
    </cfRule>
  </conditionalFormatting>
  <conditionalFormatting sqref="Q167">
    <cfRule type="cellIs" dxfId="23776" priority="3282" stopIfTrue="1" operator="equal">
      <formula>0</formula>
    </cfRule>
  </conditionalFormatting>
  <conditionalFormatting sqref="Q167">
    <cfRule type="containsText" dxfId="23775" priority="3277" stopIfTrue="1" operator="containsText" text="dsoy jktdh; fo|ky;ksa esa iz;ksx gsrq fu%'kqYd">
      <formula>NOT(ISERROR(SEARCH("dsoy jktdh; fo|ky;ksa esa iz;ksx gsrq fu%'kqYd",Q167)))</formula>
    </cfRule>
    <cfRule type="containsText" dxfId="23774" priority="3278" stopIfTrue="1" operator="containsText" text="dsoy jktdh; fo|ky;ksa esa iz;ksx gsrq fu%'kqYd">
      <formula>NOT(ISERROR(SEARCH("dsoy jktdh; fo|ky;ksa esa iz;ksx gsrq fu%'kqYd",Q167)))</formula>
    </cfRule>
    <cfRule type="containsText" dxfId="23773" priority="3279" stopIfTrue="1" operator="containsText" text="dsoy jktdh; fo|ky;ksa esa iz;ksx gsrq fu%'kqYd">
      <formula>NOT(ISERROR(SEARCH("dsoy jktdh; fo|ky;ksa esa iz;ksx gsrq fu%'kqYd",Q167)))</formula>
    </cfRule>
    <cfRule type="containsText" dxfId="23772" priority="3280" stopIfTrue="1" operator="containsText" text="f'k{kk foHkkx jktLFkku">
      <formula>NOT(ISERROR(SEARCH("f'k{kk foHkkx jktLFkku",Q167)))</formula>
    </cfRule>
    <cfRule type="containsText" dxfId="23771" priority="3281" stopIfTrue="1" operator="containsText" text="iw.kkZad">
      <formula>NOT(ISERROR(SEARCH("iw.kkZad",Q167)))</formula>
    </cfRule>
  </conditionalFormatting>
  <conditionalFormatting sqref="R166">
    <cfRule type="cellIs" dxfId="23770" priority="3276" stopIfTrue="1" operator="equal">
      <formula>0</formula>
    </cfRule>
  </conditionalFormatting>
  <conditionalFormatting sqref="R166">
    <cfRule type="containsText" dxfId="23769" priority="3271" stopIfTrue="1" operator="containsText" text="dsoy jktdh; fo|ky;ksa esa iz;ksx gsrq fu%'kqYd">
      <formula>NOT(ISERROR(SEARCH("dsoy jktdh; fo|ky;ksa esa iz;ksx gsrq fu%'kqYd",R166)))</formula>
    </cfRule>
    <cfRule type="containsText" dxfId="23768" priority="3272" stopIfTrue="1" operator="containsText" text="dsoy jktdh; fo|ky;ksa esa iz;ksx gsrq fu%'kqYd">
      <formula>NOT(ISERROR(SEARCH("dsoy jktdh; fo|ky;ksa esa iz;ksx gsrq fu%'kqYd",R166)))</formula>
    </cfRule>
    <cfRule type="containsText" dxfId="23767" priority="3273" stopIfTrue="1" operator="containsText" text="dsoy jktdh; fo|ky;ksa esa iz;ksx gsrq fu%'kqYd">
      <formula>NOT(ISERROR(SEARCH("dsoy jktdh; fo|ky;ksa esa iz;ksx gsrq fu%'kqYd",R166)))</formula>
    </cfRule>
    <cfRule type="containsText" dxfId="23766" priority="3274" stopIfTrue="1" operator="containsText" text="f'k{kk foHkkx jktLFkku">
      <formula>NOT(ISERROR(SEARCH("f'k{kk foHkkx jktLFkku",R166)))</formula>
    </cfRule>
    <cfRule type="containsText" dxfId="23765" priority="3275" stopIfTrue="1" operator="containsText" text="iw.kkZad">
      <formula>NOT(ISERROR(SEARCH("iw.kkZad",R166)))</formula>
    </cfRule>
  </conditionalFormatting>
  <conditionalFormatting sqref="R167">
    <cfRule type="cellIs" dxfId="23764" priority="3270" stopIfTrue="1" operator="equal">
      <formula>0</formula>
    </cfRule>
  </conditionalFormatting>
  <conditionalFormatting sqref="R167">
    <cfRule type="containsText" dxfId="23763" priority="3265" stopIfTrue="1" operator="containsText" text="dsoy jktdh; fo|ky;ksa esa iz;ksx gsrq fu%'kqYd">
      <formula>NOT(ISERROR(SEARCH("dsoy jktdh; fo|ky;ksa esa iz;ksx gsrq fu%'kqYd",R167)))</formula>
    </cfRule>
    <cfRule type="containsText" dxfId="23762" priority="3266" stopIfTrue="1" operator="containsText" text="dsoy jktdh; fo|ky;ksa esa iz;ksx gsrq fu%'kqYd">
      <formula>NOT(ISERROR(SEARCH("dsoy jktdh; fo|ky;ksa esa iz;ksx gsrq fu%'kqYd",R167)))</formula>
    </cfRule>
    <cfRule type="containsText" dxfId="23761" priority="3267" stopIfTrue="1" operator="containsText" text="dsoy jktdh; fo|ky;ksa esa iz;ksx gsrq fu%'kqYd">
      <formula>NOT(ISERROR(SEARCH("dsoy jktdh; fo|ky;ksa esa iz;ksx gsrq fu%'kqYd",R167)))</formula>
    </cfRule>
    <cfRule type="containsText" dxfId="23760" priority="3268" stopIfTrue="1" operator="containsText" text="f'k{kk foHkkx jktLFkku">
      <formula>NOT(ISERROR(SEARCH("f'k{kk foHkkx jktLFkku",R167)))</formula>
    </cfRule>
    <cfRule type="containsText" dxfId="23759" priority="3269" stopIfTrue="1" operator="containsText" text="iw.kkZad">
      <formula>NOT(ISERROR(SEARCH("iw.kkZad",R167)))</formula>
    </cfRule>
  </conditionalFormatting>
  <conditionalFormatting sqref="S166">
    <cfRule type="cellIs" dxfId="23758" priority="3264" stopIfTrue="1" operator="equal">
      <formula>0</formula>
    </cfRule>
  </conditionalFormatting>
  <conditionalFormatting sqref="S166">
    <cfRule type="containsText" dxfId="23757" priority="3259" stopIfTrue="1" operator="containsText" text="dsoy jktdh; fo|ky;ksa esa iz;ksx gsrq fu%'kqYd">
      <formula>NOT(ISERROR(SEARCH("dsoy jktdh; fo|ky;ksa esa iz;ksx gsrq fu%'kqYd",S166)))</formula>
    </cfRule>
    <cfRule type="containsText" dxfId="23756" priority="3260" stopIfTrue="1" operator="containsText" text="dsoy jktdh; fo|ky;ksa esa iz;ksx gsrq fu%'kqYd">
      <formula>NOT(ISERROR(SEARCH("dsoy jktdh; fo|ky;ksa esa iz;ksx gsrq fu%'kqYd",S166)))</formula>
    </cfRule>
    <cfRule type="containsText" dxfId="23755" priority="3261" stopIfTrue="1" operator="containsText" text="dsoy jktdh; fo|ky;ksa esa iz;ksx gsrq fu%'kqYd">
      <formula>NOT(ISERROR(SEARCH("dsoy jktdh; fo|ky;ksa esa iz;ksx gsrq fu%'kqYd",S166)))</formula>
    </cfRule>
    <cfRule type="containsText" dxfId="23754" priority="3262" stopIfTrue="1" operator="containsText" text="f'k{kk foHkkx jktLFkku">
      <formula>NOT(ISERROR(SEARCH("f'k{kk foHkkx jktLFkku",S166)))</formula>
    </cfRule>
    <cfRule type="containsText" dxfId="23753" priority="3263" stopIfTrue="1" operator="containsText" text="iw.kkZad">
      <formula>NOT(ISERROR(SEARCH("iw.kkZad",S166)))</formula>
    </cfRule>
  </conditionalFormatting>
  <conditionalFormatting sqref="S167">
    <cfRule type="cellIs" dxfId="23752" priority="3258" stopIfTrue="1" operator="equal">
      <formula>0</formula>
    </cfRule>
  </conditionalFormatting>
  <conditionalFormatting sqref="S167">
    <cfRule type="containsText" dxfId="23751" priority="3253" stopIfTrue="1" operator="containsText" text="dsoy jktdh; fo|ky;ksa esa iz;ksx gsrq fu%'kqYd">
      <formula>NOT(ISERROR(SEARCH("dsoy jktdh; fo|ky;ksa esa iz;ksx gsrq fu%'kqYd",S167)))</formula>
    </cfRule>
    <cfRule type="containsText" dxfId="23750" priority="3254" stopIfTrue="1" operator="containsText" text="dsoy jktdh; fo|ky;ksa esa iz;ksx gsrq fu%'kqYd">
      <formula>NOT(ISERROR(SEARCH("dsoy jktdh; fo|ky;ksa esa iz;ksx gsrq fu%'kqYd",S167)))</formula>
    </cfRule>
    <cfRule type="containsText" dxfId="23749" priority="3255" stopIfTrue="1" operator="containsText" text="dsoy jktdh; fo|ky;ksa esa iz;ksx gsrq fu%'kqYd">
      <formula>NOT(ISERROR(SEARCH("dsoy jktdh; fo|ky;ksa esa iz;ksx gsrq fu%'kqYd",S167)))</formula>
    </cfRule>
    <cfRule type="containsText" dxfId="23748" priority="3256" stopIfTrue="1" operator="containsText" text="f'k{kk foHkkx jktLFkku">
      <formula>NOT(ISERROR(SEARCH("f'k{kk foHkkx jktLFkku",S167)))</formula>
    </cfRule>
    <cfRule type="containsText" dxfId="23747" priority="3257" stopIfTrue="1" operator="containsText" text="iw.kkZad">
      <formula>NOT(ISERROR(SEARCH("iw.kkZad",S167)))</formula>
    </cfRule>
  </conditionalFormatting>
  <conditionalFormatting sqref="W166">
    <cfRule type="cellIs" dxfId="23746" priority="3252" stopIfTrue="1" operator="equal">
      <formula>0</formula>
    </cfRule>
  </conditionalFormatting>
  <conditionalFormatting sqref="W166">
    <cfRule type="containsText" dxfId="23745" priority="3247" stopIfTrue="1" operator="containsText" text="dsoy jktdh; fo|ky;ksa esa iz;ksx gsrq fu%'kqYd">
      <formula>NOT(ISERROR(SEARCH("dsoy jktdh; fo|ky;ksa esa iz;ksx gsrq fu%'kqYd",W166)))</formula>
    </cfRule>
    <cfRule type="containsText" dxfId="23744" priority="3248" stopIfTrue="1" operator="containsText" text="dsoy jktdh; fo|ky;ksa esa iz;ksx gsrq fu%'kqYd">
      <formula>NOT(ISERROR(SEARCH("dsoy jktdh; fo|ky;ksa esa iz;ksx gsrq fu%'kqYd",W166)))</formula>
    </cfRule>
    <cfRule type="containsText" dxfId="23743" priority="3249" stopIfTrue="1" operator="containsText" text="dsoy jktdh; fo|ky;ksa esa iz;ksx gsrq fu%'kqYd">
      <formula>NOT(ISERROR(SEARCH("dsoy jktdh; fo|ky;ksa esa iz;ksx gsrq fu%'kqYd",W166)))</formula>
    </cfRule>
    <cfRule type="containsText" dxfId="23742" priority="3250" stopIfTrue="1" operator="containsText" text="f'k{kk foHkkx jktLFkku">
      <formula>NOT(ISERROR(SEARCH("f'k{kk foHkkx jktLFkku",W166)))</formula>
    </cfRule>
    <cfRule type="containsText" dxfId="23741" priority="3251" stopIfTrue="1" operator="containsText" text="iw.kkZad">
      <formula>NOT(ISERROR(SEARCH("iw.kkZad",W166)))</formula>
    </cfRule>
  </conditionalFormatting>
  <conditionalFormatting sqref="W167">
    <cfRule type="cellIs" dxfId="23740" priority="3246" stopIfTrue="1" operator="equal">
      <formula>0</formula>
    </cfRule>
  </conditionalFormatting>
  <conditionalFormatting sqref="W167">
    <cfRule type="containsText" dxfId="23739" priority="3241" stopIfTrue="1" operator="containsText" text="dsoy jktdh; fo|ky;ksa esa iz;ksx gsrq fu%'kqYd">
      <formula>NOT(ISERROR(SEARCH("dsoy jktdh; fo|ky;ksa esa iz;ksx gsrq fu%'kqYd",W167)))</formula>
    </cfRule>
    <cfRule type="containsText" dxfId="23738" priority="3242" stopIfTrue="1" operator="containsText" text="dsoy jktdh; fo|ky;ksa esa iz;ksx gsrq fu%'kqYd">
      <formula>NOT(ISERROR(SEARCH("dsoy jktdh; fo|ky;ksa esa iz;ksx gsrq fu%'kqYd",W167)))</formula>
    </cfRule>
    <cfRule type="containsText" dxfId="23737" priority="3243" stopIfTrue="1" operator="containsText" text="dsoy jktdh; fo|ky;ksa esa iz;ksx gsrq fu%'kqYd">
      <formula>NOT(ISERROR(SEARCH("dsoy jktdh; fo|ky;ksa esa iz;ksx gsrq fu%'kqYd",W167)))</formula>
    </cfRule>
    <cfRule type="containsText" dxfId="23736" priority="3244" stopIfTrue="1" operator="containsText" text="f'k{kk foHkkx jktLFkku">
      <formula>NOT(ISERROR(SEARCH("f'k{kk foHkkx jktLFkku",W167)))</formula>
    </cfRule>
    <cfRule type="containsText" dxfId="23735" priority="3245" stopIfTrue="1" operator="containsText" text="iw.kkZad">
      <formula>NOT(ISERROR(SEARCH("iw.kkZad",W167)))</formula>
    </cfRule>
  </conditionalFormatting>
  <conditionalFormatting sqref="K195:K196 J194 B194:F194 B195:C196">
    <cfRule type="cellIs" dxfId="23734" priority="3240" stopIfTrue="1" operator="equal">
      <formula>0</formula>
    </cfRule>
  </conditionalFormatting>
  <conditionalFormatting sqref="K195:K196 J194 B194:F194 B195:C196">
    <cfRule type="containsText" dxfId="23733" priority="3235" stopIfTrue="1" operator="containsText" text="dsoy jktdh; fo|ky;ksa esa iz;ksx gsrq fu%'kqYd">
      <formula>NOT(ISERROR(SEARCH("dsoy jktdh; fo|ky;ksa esa iz;ksx gsrq fu%'kqYd",B194)))</formula>
    </cfRule>
    <cfRule type="containsText" dxfId="23732" priority="3236" stopIfTrue="1" operator="containsText" text="dsoy jktdh; fo|ky;ksa esa iz;ksx gsrq fu%'kqYd">
      <formula>NOT(ISERROR(SEARCH("dsoy jktdh; fo|ky;ksa esa iz;ksx gsrq fu%'kqYd",B194)))</formula>
    </cfRule>
    <cfRule type="containsText" dxfId="23731" priority="3237" stopIfTrue="1" operator="containsText" text="dsoy jktdh; fo|ky;ksa esa iz;ksx gsrq fu%'kqYd">
      <formula>NOT(ISERROR(SEARCH("dsoy jktdh; fo|ky;ksa esa iz;ksx gsrq fu%'kqYd",B194)))</formula>
    </cfRule>
    <cfRule type="containsText" dxfId="23730" priority="3238" stopIfTrue="1" operator="containsText" text="f'k{kk foHkkx jktLFkku">
      <formula>NOT(ISERROR(SEARCH("f'k{kk foHkkx jktLFkku",B194)))</formula>
    </cfRule>
    <cfRule type="containsText" dxfId="23729" priority="3239" stopIfTrue="1" operator="containsText" text="iw.kkZad">
      <formula>NOT(ISERROR(SEARCH("iw.kkZad",B194)))</formula>
    </cfRule>
  </conditionalFormatting>
  <conditionalFormatting sqref="D195:F195 J195">
    <cfRule type="cellIs" dxfId="23728" priority="3234" stopIfTrue="1" operator="equal">
      <formula>0</formula>
    </cfRule>
  </conditionalFormatting>
  <conditionalFormatting sqref="D195:F195 J195">
    <cfRule type="containsText" dxfId="23727" priority="3229" stopIfTrue="1" operator="containsText" text="dsoy jktdh; fo|ky;ksa esa iz;ksx gsrq fu%'kqYd">
      <formula>NOT(ISERROR(SEARCH("dsoy jktdh; fo|ky;ksa esa iz;ksx gsrq fu%'kqYd",D195)))</formula>
    </cfRule>
    <cfRule type="containsText" dxfId="23726" priority="3230" stopIfTrue="1" operator="containsText" text="dsoy jktdh; fo|ky;ksa esa iz;ksx gsrq fu%'kqYd">
      <formula>NOT(ISERROR(SEARCH("dsoy jktdh; fo|ky;ksa esa iz;ksx gsrq fu%'kqYd",D195)))</formula>
    </cfRule>
    <cfRule type="containsText" dxfId="23725" priority="3231" stopIfTrue="1" operator="containsText" text="dsoy jktdh; fo|ky;ksa esa iz;ksx gsrq fu%'kqYd">
      <formula>NOT(ISERROR(SEARCH("dsoy jktdh; fo|ky;ksa esa iz;ksx gsrq fu%'kqYd",D195)))</formula>
    </cfRule>
    <cfRule type="containsText" dxfId="23724" priority="3232" stopIfTrue="1" operator="containsText" text="f'k{kk foHkkx jktLFkku">
      <formula>NOT(ISERROR(SEARCH("f'k{kk foHkkx jktLFkku",D195)))</formula>
    </cfRule>
    <cfRule type="containsText" dxfId="23723" priority="3233" stopIfTrue="1" operator="containsText" text="iw.kkZad">
      <formula>NOT(ISERROR(SEARCH("iw.kkZad",D195)))</formula>
    </cfRule>
  </conditionalFormatting>
  <conditionalFormatting sqref="D196:F196 J196">
    <cfRule type="cellIs" dxfId="23722" priority="3228" stopIfTrue="1" operator="equal">
      <formula>0</formula>
    </cfRule>
  </conditionalFormatting>
  <conditionalFormatting sqref="D196:F196 J196">
    <cfRule type="containsText" dxfId="23721" priority="3223" stopIfTrue="1" operator="containsText" text="dsoy jktdh; fo|ky;ksa esa iz;ksx gsrq fu%'kqYd">
      <formula>NOT(ISERROR(SEARCH("dsoy jktdh; fo|ky;ksa esa iz;ksx gsrq fu%'kqYd",D196)))</formula>
    </cfRule>
    <cfRule type="containsText" dxfId="23720" priority="3224" stopIfTrue="1" operator="containsText" text="dsoy jktdh; fo|ky;ksa esa iz;ksx gsrq fu%'kqYd">
      <formula>NOT(ISERROR(SEARCH("dsoy jktdh; fo|ky;ksa esa iz;ksx gsrq fu%'kqYd",D196)))</formula>
    </cfRule>
    <cfRule type="containsText" dxfId="23719" priority="3225" stopIfTrue="1" operator="containsText" text="dsoy jktdh; fo|ky;ksa esa iz;ksx gsrq fu%'kqYd">
      <formula>NOT(ISERROR(SEARCH("dsoy jktdh; fo|ky;ksa esa iz;ksx gsrq fu%'kqYd",D196)))</formula>
    </cfRule>
    <cfRule type="containsText" dxfId="23718" priority="3226" stopIfTrue="1" operator="containsText" text="f'k{kk foHkkx jktLFkku">
      <formula>NOT(ISERROR(SEARCH("f'k{kk foHkkx jktLFkku",D196)))</formula>
    </cfRule>
    <cfRule type="containsText" dxfId="23717" priority="3227" stopIfTrue="1" operator="containsText" text="iw.kkZad">
      <formula>NOT(ISERROR(SEARCH("iw.kkZad",D196)))</formula>
    </cfRule>
  </conditionalFormatting>
  <conditionalFormatting sqref="X195:X196 W194 O194:S194 O195:P196">
    <cfRule type="cellIs" dxfId="23716" priority="3222" stopIfTrue="1" operator="equal">
      <formula>0</formula>
    </cfRule>
  </conditionalFormatting>
  <conditionalFormatting sqref="X195:X196 W194 O194:S194 O195:P196">
    <cfRule type="containsText" dxfId="23715" priority="3217" stopIfTrue="1" operator="containsText" text="dsoy jktdh; fo|ky;ksa esa iz;ksx gsrq fu%'kqYd">
      <formula>NOT(ISERROR(SEARCH("dsoy jktdh; fo|ky;ksa esa iz;ksx gsrq fu%'kqYd",O194)))</formula>
    </cfRule>
    <cfRule type="containsText" dxfId="23714" priority="3218" stopIfTrue="1" operator="containsText" text="dsoy jktdh; fo|ky;ksa esa iz;ksx gsrq fu%'kqYd">
      <formula>NOT(ISERROR(SEARCH("dsoy jktdh; fo|ky;ksa esa iz;ksx gsrq fu%'kqYd",O194)))</formula>
    </cfRule>
    <cfRule type="containsText" dxfId="23713" priority="3219" stopIfTrue="1" operator="containsText" text="dsoy jktdh; fo|ky;ksa esa iz;ksx gsrq fu%'kqYd">
      <formula>NOT(ISERROR(SEARCH("dsoy jktdh; fo|ky;ksa esa iz;ksx gsrq fu%'kqYd",O194)))</formula>
    </cfRule>
    <cfRule type="containsText" dxfId="23712" priority="3220" stopIfTrue="1" operator="containsText" text="f'k{kk foHkkx jktLFkku">
      <formula>NOT(ISERROR(SEARCH("f'k{kk foHkkx jktLFkku",O194)))</formula>
    </cfRule>
    <cfRule type="containsText" dxfId="23711" priority="3221" stopIfTrue="1" operator="containsText" text="iw.kkZad">
      <formula>NOT(ISERROR(SEARCH("iw.kkZad",O194)))</formula>
    </cfRule>
  </conditionalFormatting>
  <conditionalFormatting sqref="Q195">
    <cfRule type="cellIs" dxfId="23710" priority="3216" stopIfTrue="1" operator="equal">
      <formula>0</formula>
    </cfRule>
  </conditionalFormatting>
  <conditionalFormatting sqref="Q195">
    <cfRule type="containsText" dxfId="23709" priority="3211" stopIfTrue="1" operator="containsText" text="dsoy jktdh; fo|ky;ksa esa iz;ksx gsrq fu%'kqYd">
      <formula>NOT(ISERROR(SEARCH("dsoy jktdh; fo|ky;ksa esa iz;ksx gsrq fu%'kqYd",Q195)))</formula>
    </cfRule>
    <cfRule type="containsText" dxfId="23708" priority="3212" stopIfTrue="1" operator="containsText" text="dsoy jktdh; fo|ky;ksa esa iz;ksx gsrq fu%'kqYd">
      <formula>NOT(ISERROR(SEARCH("dsoy jktdh; fo|ky;ksa esa iz;ksx gsrq fu%'kqYd",Q195)))</formula>
    </cfRule>
    <cfRule type="containsText" dxfId="23707" priority="3213" stopIfTrue="1" operator="containsText" text="dsoy jktdh; fo|ky;ksa esa iz;ksx gsrq fu%'kqYd">
      <formula>NOT(ISERROR(SEARCH("dsoy jktdh; fo|ky;ksa esa iz;ksx gsrq fu%'kqYd",Q195)))</formula>
    </cfRule>
    <cfRule type="containsText" dxfId="23706" priority="3214" stopIfTrue="1" operator="containsText" text="f'k{kk foHkkx jktLFkku">
      <formula>NOT(ISERROR(SEARCH("f'k{kk foHkkx jktLFkku",Q195)))</formula>
    </cfRule>
    <cfRule type="containsText" dxfId="23705" priority="3215" stopIfTrue="1" operator="containsText" text="iw.kkZad">
      <formula>NOT(ISERROR(SEARCH("iw.kkZad",Q195)))</formula>
    </cfRule>
  </conditionalFormatting>
  <conditionalFormatting sqref="Q196">
    <cfRule type="cellIs" dxfId="23704" priority="3210" stopIfTrue="1" operator="equal">
      <formula>0</formula>
    </cfRule>
  </conditionalFormatting>
  <conditionalFormatting sqref="Q196">
    <cfRule type="containsText" dxfId="23703" priority="3205" stopIfTrue="1" operator="containsText" text="dsoy jktdh; fo|ky;ksa esa iz;ksx gsrq fu%'kqYd">
      <formula>NOT(ISERROR(SEARCH("dsoy jktdh; fo|ky;ksa esa iz;ksx gsrq fu%'kqYd",Q196)))</formula>
    </cfRule>
    <cfRule type="containsText" dxfId="23702" priority="3206" stopIfTrue="1" operator="containsText" text="dsoy jktdh; fo|ky;ksa esa iz;ksx gsrq fu%'kqYd">
      <formula>NOT(ISERROR(SEARCH("dsoy jktdh; fo|ky;ksa esa iz;ksx gsrq fu%'kqYd",Q196)))</formula>
    </cfRule>
    <cfRule type="containsText" dxfId="23701" priority="3207" stopIfTrue="1" operator="containsText" text="dsoy jktdh; fo|ky;ksa esa iz;ksx gsrq fu%'kqYd">
      <formula>NOT(ISERROR(SEARCH("dsoy jktdh; fo|ky;ksa esa iz;ksx gsrq fu%'kqYd",Q196)))</formula>
    </cfRule>
    <cfRule type="containsText" dxfId="23700" priority="3208" stopIfTrue="1" operator="containsText" text="f'k{kk foHkkx jktLFkku">
      <formula>NOT(ISERROR(SEARCH("f'k{kk foHkkx jktLFkku",Q196)))</formula>
    </cfRule>
    <cfRule type="containsText" dxfId="23699" priority="3209" stopIfTrue="1" operator="containsText" text="iw.kkZad">
      <formula>NOT(ISERROR(SEARCH("iw.kkZad",Q196)))</formula>
    </cfRule>
  </conditionalFormatting>
  <conditionalFormatting sqref="R195">
    <cfRule type="cellIs" dxfId="23698" priority="3204" stopIfTrue="1" operator="equal">
      <formula>0</formula>
    </cfRule>
  </conditionalFormatting>
  <conditionalFormatting sqref="R195">
    <cfRule type="containsText" dxfId="23697" priority="3199" stopIfTrue="1" operator="containsText" text="dsoy jktdh; fo|ky;ksa esa iz;ksx gsrq fu%'kqYd">
      <formula>NOT(ISERROR(SEARCH("dsoy jktdh; fo|ky;ksa esa iz;ksx gsrq fu%'kqYd",R195)))</formula>
    </cfRule>
    <cfRule type="containsText" dxfId="23696" priority="3200" stopIfTrue="1" operator="containsText" text="dsoy jktdh; fo|ky;ksa esa iz;ksx gsrq fu%'kqYd">
      <formula>NOT(ISERROR(SEARCH("dsoy jktdh; fo|ky;ksa esa iz;ksx gsrq fu%'kqYd",R195)))</formula>
    </cfRule>
    <cfRule type="containsText" dxfId="23695" priority="3201" stopIfTrue="1" operator="containsText" text="dsoy jktdh; fo|ky;ksa esa iz;ksx gsrq fu%'kqYd">
      <formula>NOT(ISERROR(SEARCH("dsoy jktdh; fo|ky;ksa esa iz;ksx gsrq fu%'kqYd",R195)))</formula>
    </cfRule>
    <cfRule type="containsText" dxfId="23694" priority="3202" stopIfTrue="1" operator="containsText" text="f'k{kk foHkkx jktLFkku">
      <formula>NOT(ISERROR(SEARCH("f'k{kk foHkkx jktLFkku",R195)))</formula>
    </cfRule>
    <cfRule type="containsText" dxfId="23693" priority="3203" stopIfTrue="1" operator="containsText" text="iw.kkZad">
      <formula>NOT(ISERROR(SEARCH("iw.kkZad",R195)))</formula>
    </cfRule>
  </conditionalFormatting>
  <conditionalFormatting sqref="R196">
    <cfRule type="cellIs" dxfId="23692" priority="3198" stopIfTrue="1" operator="equal">
      <formula>0</formula>
    </cfRule>
  </conditionalFormatting>
  <conditionalFormatting sqref="R196">
    <cfRule type="containsText" dxfId="23691" priority="3193" stopIfTrue="1" operator="containsText" text="dsoy jktdh; fo|ky;ksa esa iz;ksx gsrq fu%'kqYd">
      <formula>NOT(ISERROR(SEARCH("dsoy jktdh; fo|ky;ksa esa iz;ksx gsrq fu%'kqYd",R196)))</formula>
    </cfRule>
    <cfRule type="containsText" dxfId="23690" priority="3194" stopIfTrue="1" operator="containsText" text="dsoy jktdh; fo|ky;ksa esa iz;ksx gsrq fu%'kqYd">
      <formula>NOT(ISERROR(SEARCH("dsoy jktdh; fo|ky;ksa esa iz;ksx gsrq fu%'kqYd",R196)))</formula>
    </cfRule>
    <cfRule type="containsText" dxfId="23689" priority="3195" stopIfTrue="1" operator="containsText" text="dsoy jktdh; fo|ky;ksa esa iz;ksx gsrq fu%'kqYd">
      <formula>NOT(ISERROR(SEARCH("dsoy jktdh; fo|ky;ksa esa iz;ksx gsrq fu%'kqYd",R196)))</formula>
    </cfRule>
    <cfRule type="containsText" dxfId="23688" priority="3196" stopIfTrue="1" operator="containsText" text="f'k{kk foHkkx jktLFkku">
      <formula>NOT(ISERROR(SEARCH("f'k{kk foHkkx jktLFkku",R196)))</formula>
    </cfRule>
    <cfRule type="containsText" dxfId="23687" priority="3197" stopIfTrue="1" operator="containsText" text="iw.kkZad">
      <formula>NOT(ISERROR(SEARCH("iw.kkZad",R196)))</formula>
    </cfRule>
  </conditionalFormatting>
  <conditionalFormatting sqref="S195">
    <cfRule type="cellIs" dxfId="23686" priority="3192" stopIfTrue="1" operator="equal">
      <formula>0</formula>
    </cfRule>
  </conditionalFormatting>
  <conditionalFormatting sqref="S195">
    <cfRule type="containsText" dxfId="23685" priority="3187" stopIfTrue="1" operator="containsText" text="dsoy jktdh; fo|ky;ksa esa iz;ksx gsrq fu%'kqYd">
      <formula>NOT(ISERROR(SEARCH("dsoy jktdh; fo|ky;ksa esa iz;ksx gsrq fu%'kqYd",S195)))</formula>
    </cfRule>
    <cfRule type="containsText" dxfId="23684" priority="3188" stopIfTrue="1" operator="containsText" text="dsoy jktdh; fo|ky;ksa esa iz;ksx gsrq fu%'kqYd">
      <formula>NOT(ISERROR(SEARCH("dsoy jktdh; fo|ky;ksa esa iz;ksx gsrq fu%'kqYd",S195)))</formula>
    </cfRule>
    <cfRule type="containsText" dxfId="23683" priority="3189" stopIfTrue="1" operator="containsText" text="dsoy jktdh; fo|ky;ksa esa iz;ksx gsrq fu%'kqYd">
      <formula>NOT(ISERROR(SEARCH("dsoy jktdh; fo|ky;ksa esa iz;ksx gsrq fu%'kqYd",S195)))</formula>
    </cfRule>
    <cfRule type="containsText" dxfId="23682" priority="3190" stopIfTrue="1" operator="containsText" text="f'k{kk foHkkx jktLFkku">
      <formula>NOT(ISERROR(SEARCH("f'k{kk foHkkx jktLFkku",S195)))</formula>
    </cfRule>
    <cfRule type="containsText" dxfId="23681" priority="3191" stopIfTrue="1" operator="containsText" text="iw.kkZad">
      <formula>NOT(ISERROR(SEARCH("iw.kkZad",S195)))</formula>
    </cfRule>
  </conditionalFormatting>
  <conditionalFormatting sqref="S196">
    <cfRule type="cellIs" dxfId="23680" priority="3186" stopIfTrue="1" operator="equal">
      <formula>0</formula>
    </cfRule>
  </conditionalFormatting>
  <conditionalFormatting sqref="S196">
    <cfRule type="containsText" dxfId="23679" priority="3181" stopIfTrue="1" operator="containsText" text="dsoy jktdh; fo|ky;ksa esa iz;ksx gsrq fu%'kqYd">
      <formula>NOT(ISERROR(SEARCH("dsoy jktdh; fo|ky;ksa esa iz;ksx gsrq fu%'kqYd",S196)))</formula>
    </cfRule>
    <cfRule type="containsText" dxfId="23678" priority="3182" stopIfTrue="1" operator="containsText" text="dsoy jktdh; fo|ky;ksa esa iz;ksx gsrq fu%'kqYd">
      <formula>NOT(ISERROR(SEARCH("dsoy jktdh; fo|ky;ksa esa iz;ksx gsrq fu%'kqYd",S196)))</formula>
    </cfRule>
    <cfRule type="containsText" dxfId="23677" priority="3183" stopIfTrue="1" operator="containsText" text="dsoy jktdh; fo|ky;ksa esa iz;ksx gsrq fu%'kqYd">
      <formula>NOT(ISERROR(SEARCH("dsoy jktdh; fo|ky;ksa esa iz;ksx gsrq fu%'kqYd",S196)))</formula>
    </cfRule>
    <cfRule type="containsText" dxfId="23676" priority="3184" stopIfTrue="1" operator="containsText" text="f'k{kk foHkkx jktLFkku">
      <formula>NOT(ISERROR(SEARCH("f'k{kk foHkkx jktLFkku",S196)))</formula>
    </cfRule>
    <cfRule type="containsText" dxfId="23675" priority="3185" stopIfTrue="1" operator="containsText" text="iw.kkZad">
      <formula>NOT(ISERROR(SEARCH("iw.kkZad",S196)))</formula>
    </cfRule>
  </conditionalFormatting>
  <conditionalFormatting sqref="W195">
    <cfRule type="cellIs" dxfId="23674" priority="3180" stopIfTrue="1" operator="equal">
      <formula>0</formula>
    </cfRule>
  </conditionalFormatting>
  <conditionalFormatting sqref="W195">
    <cfRule type="containsText" dxfId="23673" priority="3175" stopIfTrue="1" operator="containsText" text="dsoy jktdh; fo|ky;ksa esa iz;ksx gsrq fu%'kqYd">
      <formula>NOT(ISERROR(SEARCH("dsoy jktdh; fo|ky;ksa esa iz;ksx gsrq fu%'kqYd",W195)))</formula>
    </cfRule>
    <cfRule type="containsText" dxfId="23672" priority="3176" stopIfTrue="1" operator="containsText" text="dsoy jktdh; fo|ky;ksa esa iz;ksx gsrq fu%'kqYd">
      <formula>NOT(ISERROR(SEARCH("dsoy jktdh; fo|ky;ksa esa iz;ksx gsrq fu%'kqYd",W195)))</formula>
    </cfRule>
    <cfRule type="containsText" dxfId="23671" priority="3177" stopIfTrue="1" operator="containsText" text="dsoy jktdh; fo|ky;ksa esa iz;ksx gsrq fu%'kqYd">
      <formula>NOT(ISERROR(SEARCH("dsoy jktdh; fo|ky;ksa esa iz;ksx gsrq fu%'kqYd",W195)))</formula>
    </cfRule>
    <cfRule type="containsText" dxfId="23670" priority="3178" stopIfTrue="1" operator="containsText" text="f'k{kk foHkkx jktLFkku">
      <formula>NOT(ISERROR(SEARCH("f'k{kk foHkkx jktLFkku",W195)))</formula>
    </cfRule>
    <cfRule type="containsText" dxfId="23669" priority="3179" stopIfTrue="1" operator="containsText" text="iw.kkZad">
      <formula>NOT(ISERROR(SEARCH("iw.kkZad",W195)))</formula>
    </cfRule>
  </conditionalFormatting>
  <conditionalFormatting sqref="W196">
    <cfRule type="cellIs" dxfId="23668" priority="3174" stopIfTrue="1" operator="equal">
      <formula>0</formula>
    </cfRule>
  </conditionalFormatting>
  <conditionalFormatting sqref="W196">
    <cfRule type="containsText" dxfId="23667" priority="3169" stopIfTrue="1" operator="containsText" text="dsoy jktdh; fo|ky;ksa esa iz;ksx gsrq fu%'kqYd">
      <formula>NOT(ISERROR(SEARCH("dsoy jktdh; fo|ky;ksa esa iz;ksx gsrq fu%'kqYd",W196)))</formula>
    </cfRule>
    <cfRule type="containsText" dxfId="23666" priority="3170" stopIfTrue="1" operator="containsText" text="dsoy jktdh; fo|ky;ksa esa iz;ksx gsrq fu%'kqYd">
      <formula>NOT(ISERROR(SEARCH("dsoy jktdh; fo|ky;ksa esa iz;ksx gsrq fu%'kqYd",W196)))</formula>
    </cfRule>
    <cfRule type="containsText" dxfId="23665" priority="3171" stopIfTrue="1" operator="containsText" text="dsoy jktdh; fo|ky;ksa esa iz;ksx gsrq fu%'kqYd">
      <formula>NOT(ISERROR(SEARCH("dsoy jktdh; fo|ky;ksa esa iz;ksx gsrq fu%'kqYd",W196)))</formula>
    </cfRule>
    <cfRule type="containsText" dxfId="23664" priority="3172" stopIfTrue="1" operator="containsText" text="f'k{kk foHkkx jktLFkku">
      <formula>NOT(ISERROR(SEARCH("f'k{kk foHkkx jktLFkku",W196)))</formula>
    </cfRule>
    <cfRule type="containsText" dxfId="23663" priority="3173" stopIfTrue="1" operator="containsText" text="iw.kkZad">
      <formula>NOT(ISERROR(SEARCH("iw.kkZad",W196)))</formula>
    </cfRule>
  </conditionalFormatting>
  <conditionalFormatting sqref="K224:K225 J223 B223:F223 B224:C225">
    <cfRule type="cellIs" dxfId="23662" priority="3168" stopIfTrue="1" operator="equal">
      <formula>0</formula>
    </cfRule>
  </conditionalFormatting>
  <conditionalFormatting sqref="K224:K225 J223 B223:F223 B224:C225">
    <cfRule type="containsText" dxfId="23661" priority="3163" stopIfTrue="1" operator="containsText" text="dsoy jktdh; fo|ky;ksa esa iz;ksx gsrq fu%'kqYd">
      <formula>NOT(ISERROR(SEARCH("dsoy jktdh; fo|ky;ksa esa iz;ksx gsrq fu%'kqYd",B223)))</formula>
    </cfRule>
    <cfRule type="containsText" dxfId="23660" priority="3164" stopIfTrue="1" operator="containsText" text="dsoy jktdh; fo|ky;ksa esa iz;ksx gsrq fu%'kqYd">
      <formula>NOT(ISERROR(SEARCH("dsoy jktdh; fo|ky;ksa esa iz;ksx gsrq fu%'kqYd",B223)))</formula>
    </cfRule>
    <cfRule type="containsText" dxfId="23659" priority="3165" stopIfTrue="1" operator="containsText" text="dsoy jktdh; fo|ky;ksa esa iz;ksx gsrq fu%'kqYd">
      <formula>NOT(ISERROR(SEARCH("dsoy jktdh; fo|ky;ksa esa iz;ksx gsrq fu%'kqYd",B223)))</formula>
    </cfRule>
    <cfRule type="containsText" dxfId="23658" priority="3166" stopIfTrue="1" operator="containsText" text="f'k{kk foHkkx jktLFkku">
      <formula>NOT(ISERROR(SEARCH("f'k{kk foHkkx jktLFkku",B223)))</formula>
    </cfRule>
    <cfRule type="containsText" dxfId="23657" priority="3167" stopIfTrue="1" operator="containsText" text="iw.kkZad">
      <formula>NOT(ISERROR(SEARCH("iw.kkZad",B223)))</formula>
    </cfRule>
  </conditionalFormatting>
  <conditionalFormatting sqref="D224:F224 J224">
    <cfRule type="cellIs" dxfId="23656" priority="3162" stopIfTrue="1" operator="equal">
      <formula>0</formula>
    </cfRule>
  </conditionalFormatting>
  <conditionalFormatting sqref="D224:F224 J224">
    <cfRule type="containsText" dxfId="23655" priority="3157" stopIfTrue="1" operator="containsText" text="dsoy jktdh; fo|ky;ksa esa iz;ksx gsrq fu%'kqYd">
      <formula>NOT(ISERROR(SEARCH("dsoy jktdh; fo|ky;ksa esa iz;ksx gsrq fu%'kqYd",D224)))</formula>
    </cfRule>
    <cfRule type="containsText" dxfId="23654" priority="3158" stopIfTrue="1" operator="containsText" text="dsoy jktdh; fo|ky;ksa esa iz;ksx gsrq fu%'kqYd">
      <formula>NOT(ISERROR(SEARCH("dsoy jktdh; fo|ky;ksa esa iz;ksx gsrq fu%'kqYd",D224)))</formula>
    </cfRule>
    <cfRule type="containsText" dxfId="23653" priority="3159" stopIfTrue="1" operator="containsText" text="dsoy jktdh; fo|ky;ksa esa iz;ksx gsrq fu%'kqYd">
      <formula>NOT(ISERROR(SEARCH("dsoy jktdh; fo|ky;ksa esa iz;ksx gsrq fu%'kqYd",D224)))</formula>
    </cfRule>
    <cfRule type="containsText" dxfId="23652" priority="3160" stopIfTrue="1" operator="containsText" text="f'k{kk foHkkx jktLFkku">
      <formula>NOT(ISERROR(SEARCH("f'k{kk foHkkx jktLFkku",D224)))</formula>
    </cfRule>
    <cfRule type="containsText" dxfId="23651" priority="3161" stopIfTrue="1" operator="containsText" text="iw.kkZad">
      <formula>NOT(ISERROR(SEARCH("iw.kkZad",D224)))</formula>
    </cfRule>
  </conditionalFormatting>
  <conditionalFormatting sqref="D225:F225 J225">
    <cfRule type="cellIs" dxfId="23650" priority="3156" stopIfTrue="1" operator="equal">
      <formula>0</formula>
    </cfRule>
  </conditionalFormatting>
  <conditionalFormatting sqref="D225:F225 J225">
    <cfRule type="containsText" dxfId="23649" priority="3151" stopIfTrue="1" operator="containsText" text="dsoy jktdh; fo|ky;ksa esa iz;ksx gsrq fu%'kqYd">
      <formula>NOT(ISERROR(SEARCH("dsoy jktdh; fo|ky;ksa esa iz;ksx gsrq fu%'kqYd",D225)))</formula>
    </cfRule>
    <cfRule type="containsText" dxfId="23648" priority="3152" stopIfTrue="1" operator="containsText" text="dsoy jktdh; fo|ky;ksa esa iz;ksx gsrq fu%'kqYd">
      <formula>NOT(ISERROR(SEARCH("dsoy jktdh; fo|ky;ksa esa iz;ksx gsrq fu%'kqYd",D225)))</formula>
    </cfRule>
    <cfRule type="containsText" dxfId="23647" priority="3153" stopIfTrue="1" operator="containsText" text="dsoy jktdh; fo|ky;ksa esa iz;ksx gsrq fu%'kqYd">
      <formula>NOT(ISERROR(SEARCH("dsoy jktdh; fo|ky;ksa esa iz;ksx gsrq fu%'kqYd",D225)))</formula>
    </cfRule>
    <cfRule type="containsText" dxfId="23646" priority="3154" stopIfTrue="1" operator="containsText" text="f'k{kk foHkkx jktLFkku">
      <formula>NOT(ISERROR(SEARCH("f'k{kk foHkkx jktLFkku",D225)))</formula>
    </cfRule>
    <cfRule type="containsText" dxfId="23645" priority="3155" stopIfTrue="1" operator="containsText" text="iw.kkZad">
      <formula>NOT(ISERROR(SEARCH("iw.kkZad",D225)))</formula>
    </cfRule>
  </conditionalFormatting>
  <conditionalFormatting sqref="X224:X225 W223 O223:S223 O224:P225">
    <cfRule type="cellIs" dxfId="23644" priority="3150" stopIfTrue="1" operator="equal">
      <formula>0</formula>
    </cfRule>
  </conditionalFormatting>
  <conditionalFormatting sqref="X224:X225 W223 O223:S223 O224:P225">
    <cfRule type="containsText" dxfId="23643" priority="3145" stopIfTrue="1" operator="containsText" text="dsoy jktdh; fo|ky;ksa esa iz;ksx gsrq fu%'kqYd">
      <formula>NOT(ISERROR(SEARCH("dsoy jktdh; fo|ky;ksa esa iz;ksx gsrq fu%'kqYd",O223)))</formula>
    </cfRule>
    <cfRule type="containsText" dxfId="23642" priority="3146" stopIfTrue="1" operator="containsText" text="dsoy jktdh; fo|ky;ksa esa iz;ksx gsrq fu%'kqYd">
      <formula>NOT(ISERROR(SEARCH("dsoy jktdh; fo|ky;ksa esa iz;ksx gsrq fu%'kqYd",O223)))</formula>
    </cfRule>
    <cfRule type="containsText" dxfId="23641" priority="3147" stopIfTrue="1" operator="containsText" text="dsoy jktdh; fo|ky;ksa esa iz;ksx gsrq fu%'kqYd">
      <formula>NOT(ISERROR(SEARCH("dsoy jktdh; fo|ky;ksa esa iz;ksx gsrq fu%'kqYd",O223)))</formula>
    </cfRule>
    <cfRule type="containsText" dxfId="23640" priority="3148" stopIfTrue="1" operator="containsText" text="f'k{kk foHkkx jktLFkku">
      <formula>NOT(ISERROR(SEARCH("f'k{kk foHkkx jktLFkku",O223)))</formula>
    </cfRule>
    <cfRule type="containsText" dxfId="23639" priority="3149" stopIfTrue="1" operator="containsText" text="iw.kkZad">
      <formula>NOT(ISERROR(SEARCH("iw.kkZad",O223)))</formula>
    </cfRule>
  </conditionalFormatting>
  <conditionalFormatting sqref="Q224">
    <cfRule type="cellIs" dxfId="23638" priority="3144" stopIfTrue="1" operator="equal">
      <formula>0</formula>
    </cfRule>
  </conditionalFormatting>
  <conditionalFormatting sqref="Q224">
    <cfRule type="containsText" dxfId="23637" priority="3139" stopIfTrue="1" operator="containsText" text="dsoy jktdh; fo|ky;ksa esa iz;ksx gsrq fu%'kqYd">
      <formula>NOT(ISERROR(SEARCH("dsoy jktdh; fo|ky;ksa esa iz;ksx gsrq fu%'kqYd",Q224)))</formula>
    </cfRule>
    <cfRule type="containsText" dxfId="23636" priority="3140" stopIfTrue="1" operator="containsText" text="dsoy jktdh; fo|ky;ksa esa iz;ksx gsrq fu%'kqYd">
      <formula>NOT(ISERROR(SEARCH("dsoy jktdh; fo|ky;ksa esa iz;ksx gsrq fu%'kqYd",Q224)))</formula>
    </cfRule>
    <cfRule type="containsText" dxfId="23635" priority="3141" stopIfTrue="1" operator="containsText" text="dsoy jktdh; fo|ky;ksa esa iz;ksx gsrq fu%'kqYd">
      <formula>NOT(ISERROR(SEARCH("dsoy jktdh; fo|ky;ksa esa iz;ksx gsrq fu%'kqYd",Q224)))</formula>
    </cfRule>
    <cfRule type="containsText" dxfId="23634" priority="3142" stopIfTrue="1" operator="containsText" text="f'k{kk foHkkx jktLFkku">
      <formula>NOT(ISERROR(SEARCH("f'k{kk foHkkx jktLFkku",Q224)))</formula>
    </cfRule>
    <cfRule type="containsText" dxfId="23633" priority="3143" stopIfTrue="1" operator="containsText" text="iw.kkZad">
      <formula>NOT(ISERROR(SEARCH("iw.kkZad",Q224)))</formula>
    </cfRule>
  </conditionalFormatting>
  <conditionalFormatting sqref="Q225">
    <cfRule type="cellIs" dxfId="23632" priority="3138" stopIfTrue="1" operator="equal">
      <formula>0</formula>
    </cfRule>
  </conditionalFormatting>
  <conditionalFormatting sqref="Q225">
    <cfRule type="containsText" dxfId="23631" priority="3133" stopIfTrue="1" operator="containsText" text="dsoy jktdh; fo|ky;ksa esa iz;ksx gsrq fu%'kqYd">
      <formula>NOT(ISERROR(SEARCH("dsoy jktdh; fo|ky;ksa esa iz;ksx gsrq fu%'kqYd",Q225)))</formula>
    </cfRule>
    <cfRule type="containsText" dxfId="23630" priority="3134" stopIfTrue="1" operator="containsText" text="dsoy jktdh; fo|ky;ksa esa iz;ksx gsrq fu%'kqYd">
      <formula>NOT(ISERROR(SEARCH("dsoy jktdh; fo|ky;ksa esa iz;ksx gsrq fu%'kqYd",Q225)))</formula>
    </cfRule>
    <cfRule type="containsText" dxfId="23629" priority="3135" stopIfTrue="1" operator="containsText" text="dsoy jktdh; fo|ky;ksa esa iz;ksx gsrq fu%'kqYd">
      <formula>NOT(ISERROR(SEARCH("dsoy jktdh; fo|ky;ksa esa iz;ksx gsrq fu%'kqYd",Q225)))</formula>
    </cfRule>
    <cfRule type="containsText" dxfId="23628" priority="3136" stopIfTrue="1" operator="containsText" text="f'k{kk foHkkx jktLFkku">
      <formula>NOT(ISERROR(SEARCH("f'k{kk foHkkx jktLFkku",Q225)))</formula>
    </cfRule>
    <cfRule type="containsText" dxfId="23627" priority="3137" stopIfTrue="1" operator="containsText" text="iw.kkZad">
      <formula>NOT(ISERROR(SEARCH("iw.kkZad",Q225)))</formula>
    </cfRule>
  </conditionalFormatting>
  <conditionalFormatting sqref="R224">
    <cfRule type="cellIs" dxfId="23626" priority="3132" stopIfTrue="1" operator="equal">
      <formula>0</formula>
    </cfRule>
  </conditionalFormatting>
  <conditionalFormatting sqref="R224">
    <cfRule type="containsText" dxfId="23625" priority="3127" stopIfTrue="1" operator="containsText" text="dsoy jktdh; fo|ky;ksa esa iz;ksx gsrq fu%'kqYd">
      <formula>NOT(ISERROR(SEARCH("dsoy jktdh; fo|ky;ksa esa iz;ksx gsrq fu%'kqYd",R224)))</formula>
    </cfRule>
    <cfRule type="containsText" dxfId="23624" priority="3128" stopIfTrue="1" operator="containsText" text="dsoy jktdh; fo|ky;ksa esa iz;ksx gsrq fu%'kqYd">
      <formula>NOT(ISERROR(SEARCH("dsoy jktdh; fo|ky;ksa esa iz;ksx gsrq fu%'kqYd",R224)))</formula>
    </cfRule>
    <cfRule type="containsText" dxfId="23623" priority="3129" stopIfTrue="1" operator="containsText" text="dsoy jktdh; fo|ky;ksa esa iz;ksx gsrq fu%'kqYd">
      <formula>NOT(ISERROR(SEARCH("dsoy jktdh; fo|ky;ksa esa iz;ksx gsrq fu%'kqYd",R224)))</formula>
    </cfRule>
    <cfRule type="containsText" dxfId="23622" priority="3130" stopIfTrue="1" operator="containsText" text="f'k{kk foHkkx jktLFkku">
      <formula>NOT(ISERROR(SEARCH("f'k{kk foHkkx jktLFkku",R224)))</formula>
    </cfRule>
    <cfRule type="containsText" dxfId="23621" priority="3131" stopIfTrue="1" operator="containsText" text="iw.kkZad">
      <formula>NOT(ISERROR(SEARCH("iw.kkZad",R224)))</formula>
    </cfRule>
  </conditionalFormatting>
  <conditionalFormatting sqref="R225">
    <cfRule type="cellIs" dxfId="23620" priority="3126" stopIfTrue="1" operator="equal">
      <formula>0</formula>
    </cfRule>
  </conditionalFormatting>
  <conditionalFormatting sqref="R225">
    <cfRule type="containsText" dxfId="23619" priority="3121" stopIfTrue="1" operator="containsText" text="dsoy jktdh; fo|ky;ksa esa iz;ksx gsrq fu%'kqYd">
      <formula>NOT(ISERROR(SEARCH("dsoy jktdh; fo|ky;ksa esa iz;ksx gsrq fu%'kqYd",R225)))</formula>
    </cfRule>
    <cfRule type="containsText" dxfId="23618" priority="3122" stopIfTrue="1" operator="containsText" text="dsoy jktdh; fo|ky;ksa esa iz;ksx gsrq fu%'kqYd">
      <formula>NOT(ISERROR(SEARCH("dsoy jktdh; fo|ky;ksa esa iz;ksx gsrq fu%'kqYd",R225)))</formula>
    </cfRule>
    <cfRule type="containsText" dxfId="23617" priority="3123" stopIfTrue="1" operator="containsText" text="dsoy jktdh; fo|ky;ksa esa iz;ksx gsrq fu%'kqYd">
      <formula>NOT(ISERROR(SEARCH("dsoy jktdh; fo|ky;ksa esa iz;ksx gsrq fu%'kqYd",R225)))</formula>
    </cfRule>
    <cfRule type="containsText" dxfId="23616" priority="3124" stopIfTrue="1" operator="containsText" text="f'k{kk foHkkx jktLFkku">
      <formula>NOT(ISERROR(SEARCH("f'k{kk foHkkx jktLFkku",R225)))</formula>
    </cfRule>
    <cfRule type="containsText" dxfId="23615" priority="3125" stopIfTrue="1" operator="containsText" text="iw.kkZad">
      <formula>NOT(ISERROR(SEARCH("iw.kkZad",R225)))</formula>
    </cfRule>
  </conditionalFormatting>
  <conditionalFormatting sqref="S224">
    <cfRule type="cellIs" dxfId="23614" priority="3120" stopIfTrue="1" operator="equal">
      <formula>0</formula>
    </cfRule>
  </conditionalFormatting>
  <conditionalFormatting sqref="S224">
    <cfRule type="containsText" dxfId="23613" priority="3115" stopIfTrue="1" operator="containsText" text="dsoy jktdh; fo|ky;ksa esa iz;ksx gsrq fu%'kqYd">
      <formula>NOT(ISERROR(SEARCH("dsoy jktdh; fo|ky;ksa esa iz;ksx gsrq fu%'kqYd",S224)))</formula>
    </cfRule>
    <cfRule type="containsText" dxfId="23612" priority="3116" stopIfTrue="1" operator="containsText" text="dsoy jktdh; fo|ky;ksa esa iz;ksx gsrq fu%'kqYd">
      <formula>NOT(ISERROR(SEARCH("dsoy jktdh; fo|ky;ksa esa iz;ksx gsrq fu%'kqYd",S224)))</formula>
    </cfRule>
    <cfRule type="containsText" dxfId="23611" priority="3117" stopIfTrue="1" operator="containsText" text="dsoy jktdh; fo|ky;ksa esa iz;ksx gsrq fu%'kqYd">
      <formula>NOT(ISERROR(SEARCH("dsoy jktdh; fo|ky;ksa esa iz;ksx gsrq fu%'kqYd",S224)))</formula>
    </cfRule>
    <cfRule type="containsText" dxfId="23610" priority="3118" stopIfTrue="1" operator="containsText" text="f'k{kk foHkkx jktLFkku">
      <formula>NOT(ISERROR(SEARCH("f'k{kk foHkkx jktLFkku",S224)))</formula>
    </cfRule>
    <cfRule type="containsText" dxfId="23609" priority="3119" stopIfTrue="1" operator="containsText" text="iw.kkZad">
      <formula>NOT(ISERROR(SEARCH("iw.kkZad",S224)))</formula>
    </cfRule>
  </conditionalFormatting>
  <conditionalFormatting sqref="S225">
    <cfRule type="cellIs" dxfId="23608" priority="3114" stopIfTrue="1" operator="equal">
      <formula>0</formula>
    </cfRule>
  </conditionalFormatting>
  <conditionalFormatting sqref="S225">
    <cfRule type="containsText" dxfId="23607" priority="3109" stopIfTrue="1" operator="containsText" text="dsoy jktdh; fo|ky;ksa esa iz;ksx gsrq fu%'kqYd">
      <formula>NOT(ISERROR(SEARCH("dsoy jktdh; fo|ky;ksa esa iz;ksx gsrq fu%'kqYd",S225)))</formula>
    </cfRule>
    <cfRule type="containsText" dxfId="23606" priority="3110" stopIfTrue="1" operator="containsText" text="dsoy jktdh; fo|ky;ksa esa iz;ksx gsrq fu%'kqYd">
      <formula>NOT(ISERROR(SEARCH("dsoy jktdh; fo|ky;ksa esa iz;ksx gsrq fu%'kqYd",S225)))</formula>
    </cfRule>
    <cfRule type="containsText" dxfId="23605" priority="3111" stopIfTrue="1" operator="containsText" text="dsoy jktdh; fo|ky;ksa esa iz;ksx gsrq fu%'kqYd">
      <formula>NOT(ISERROR(SEARCH("dsoy jktdh; fo|ky;ksa esa iz;ksx gsrq fu%'kqYd",S225)))</formula>
    </cfRule>
    <cfRule type="containsText" dxfId="23604" priority="3112" stopIfTrue="1" operator="containsText" text="f'k{kk foHkkx jktLFkku">
      <formula>NOT(ISERROR(SEARCH("f'k{kk foHkkx jktLFkku",S225)))</formula>
    </cfRule>
    <cfRule type="containsText" dxfId="23603" priority="3113" stopIfTrue="1" operator="containsText" text="iw.kkZad">
      <formula>NOT(ISERROR(SEARCH("iw.kkZad",S225)))</formula>
    </cfRule>
  </conditionalFormatting>
  <conditionalFormatting sqref="W224">
    <cfRule type="cellIs" dxfId="23602" priority="3108" stopIfTrue="1" operator="equal">
      <formula>0</formula>
    </cfRule>
  </conditionalFormatting>
  <conditionalFormatting sqref="W224">
    <cfRule type="containsText" dxfId="23601" priority="3103" stopIfTrue="1" operator="containsText" text="dsoy jktdh; fo|ky;ksa esa iz;ksx gsrq fu%'kqYd">
      <formula>NOT(ISERROR(SEARCH("dsoy jktdh; fo|ky;ksa esa iz;ksx gsrq fu%'kqYd",W224)))</formula>
    </cfRule>
    <cfRule type="containsText" dxfId="23600" priority="3104" stopIfTrue="1" operator="containsText" text="dsoy jktdh; fo|ky;ksa esa iz;ksx gsrq fu%'kqYd">
      <formula>NOT(ISERROR(SEARCH("dsoy jktdh; fo|ky;ksa esa iz;ksx gsrq fu%'kqYd",W224)))</formula>
    </cfRule>
    <cfRule type="containsText" dxfId="23599" priority="3105" stopIfTrue="1" operator="containsText" text="dsoy jktdh; fo|ky;ksa esa iz;ksx gsrq fu%'kqYd">
      <formula>NOT(ISERROR(SEARCH("dsoy jktdh; fo|ky;ksa esa iz;ksx gsrq fu%'kqYd",W224)))</formula>
    </cfRule>
    <cfRule type="containsText" dxfId="23598" priority="3106" stopIfTrue="1" operator="containsText" text="f'k{kk foHkkx jktLFkku">
      <formula>NOT(ISERROR(SEARCH("f'k{kk foHkkx jktLFkku",W224)))</formula>
    </cfRule>
    <cfRule type="containsText" dxfId="23597" priority="3107" stopIfTrue="1" operator="containsText" text="iw.kkZad">
      <formula>NOT(ISERROR(SEARCH("iw.kkZad",W224)))</formula>
    </cfRule>
  </conditionalFormatting>
  <conditionalFormatting sqref="W225">
    <cfRule type="cellIs" dxfId="23596" priority="3102" stopIfTrue="1" operator="equal">
      <formula>0</formula>
    </cfRule>
  </conditionalFormatting>
  <conditionalFormatting sqref="W225">
    <cfRule type="containsText" dxfId="23595" priority="3097" stopIfTrue="1" operator="containsText" text="dsoy jktdh; fo|ky;ksa esa iz;ksx gsrq fu%'kqYd">
      <formula>NOT(ISERROR(SEARCH("dsoy jktdh; fo|ky;ksa esa iz;ksx gsrq fu%'kqYd",W225)))</formula>
    </cfRule>
    <cfRule type="containsText" dxfId="23594" priority="3098" stopIfTrue="1" operator="containsText" text="dsoy jktdh; fo|ky;ksa esa iz;ksx gsrq fu%'kqYd">
      <formula>NOT(ISERROR(SEARCH("dsoy jktdh; fo|ky;ksa esa iz;ksx gsrq fu%'kqYd",W225)))</formula>
    </cfRule>
    <cfRule type="containsText" dxfId="23593" priority="3099" stopIfTrue="1" operator="containsText" text="dsoy jktdh; fo|ky;ksa esa iz;ksx gsrq fu%'kqYd">
      <formula>NOT(ISERROR(SEARCH("dsoy jktdh; fo|ky;ksa esa iz;ksx gsrq fu%'kqYd",W225)))</formula>
    </cfRule>
    <cfRule type="containsText" dxfId="23592" priority="3100" stopIfTrue="1" operator="containsText" text="f'k{kk foHkkx jktLFkku">
      <formula>NOT(ISERROR(SEARCH("f'k{kk foHkkx jktLFkku",W225)))</formula>
    </cfRule>
    <cfRule type="containsText" dxfId="23591" priority="3101" stopIfTrue="1" operator="containsText" text="iw.kkZad">
      <formula>NOT(ISERROR(SEARCH("iw.kkZad",W225)))</formula>
    </cfRule>
  </conditionalFormatting>
  <conditionalFormatting sqref="K253:K254 J252 B252:F252 B253:C254">
    <cfRule type="cellIs" dxfId="23590" priority="3096" stopIfTrue="1" operator="equal">
      <formula>0</formula>
    </cfRule>
  </conditionalFormatting>
  <conditionalFormatting sqref="K253:K254 J252 B252:F252 B253:C254">
    <cfRule type="containsText" dxfId="23589" priority="3091" stopIfTrue="1" operator="containsText" text="dsoy jktdh; fo|ky;ksa esa iz;ksx gsrq fu%'kqYd">
      <formula>NOT(ISERROR(SEARCH("dsoy jktdh; fo|ky;ksa esa iz;ksx gsrq fu%'kqYd",B252)))</formula>
    </cfRule>
    <cfRule type="containsText" dxfId="23588" priority="3092" stopIfTrue="1" operator="containsText" text="dsoy jktdh; fo|ky;ksa esa iz;ksx gsrq fu%'kqYd">
      <formula>NOT(ISERROR(SEARCH("dsoy jktdh; fo|ky;ksa esa iz;ksx gsrq fu%'kqYd",B252)))</formula>
    </cfRule>
    <cfRule type="containsText" dxfId="23587" priority="3093" stopIfTrue="1" operator="containsText" text="dsoy jktdh; fo|ky;ksa esa iz;ksx gsrq fu%'kqYd">
      <formula>NOT(ISERROR(SEARCH("dsoy jktdh; fo|ky;ksa esa iz;ksx gsrq fu%'kqYd",B252)))</formula>
    </cfRule>
    <cfRule type="containsText" dxfId="23586" priority="3094" stopIfTrue="1" operator="containsText" text="f'k{kk foHkkx jktLFkku">
      <formula>NOT(ISERROR(SEARCH("f'k{kk foHkkx jktLFkku",B252)))</formula>
    </cfRule>
    <cfRule type="containsText" dxfId="23585" priority="3095" stopIfTrue="1" operator="containsText" text="iw.kkZad">
      <formula>NOT(ISERROR(SEARCH("iw.kkZad",B252)))</formula>
    </cfRule>
  </conditionalFormatting>
  <conditionalFormatting sqref="D253:F253 J253">
    <cfRule type="cellIs" dxfId="23584" priority="3090" stopIfTrue="1" operator="equal">
      <formula>0</formula>
    </cfRule>
  </conditionalFormatting>
  <conditionalFormatting sqref="D253:F253 J253">
    <cfRule type="containsText" dxfId="23583" priority="3085" stopIfTrue="1" operator="containsText" text="dsoy jktdh; fo|ky;ksa esa iz;ksx gsrq fu%'kqYd">
      <formula>NOT(ISERROR(SEARCH("dsoy jktdh; fo|ky;ksa esa iz;ksx gsrq fu%'kqYd",D253)))</formula>
    </cfRule>
    <cfRule type="containsText" dxfId="23582" priority="3086" stopIfTrue="1" operator="containsText" text="dsoy jktdh; fo|ky;ksa esa iz;ksx gsrq fu%'kqYd">
      <formula>NOT(ISERROR(SEARCH("dsoy jktdh; fo|ky;ksa esa iz;ksx gsrq fu%'kqYd",D253)))</formula>
    </cfRule>
    <cfRule type="containsText" dxfId="23581" priority="3087" stopIfTrue="1" operator="containsText" text="dsoy jktdh; fo|ky;ksa esa iz;ksx gsrq fu%'kqYd">
      <formula>NOT(ISERROR(SEARCH("dsoy jktdh; fo|ky;ksa esa iz;ksx gsrq fu%'kqYd",D253)))</formula>
    </cfRule>
    <cfRule type="containsText" dxfId="23580" priority="3088" stopIfTrue="1" operator="containsText" text="f'k{kk foHkkx jktLFkku">
      <formula>NOT(ISERROR(SEARCH("f'k{kk foHkkx jktLFkku",D253)))</formula>
    </cfRule>
    <cfRule type="containsText" dxfId="23579" priority="3089" stopIfTrue="1" operator="containsText" text="iw.kkZad">
      <formula>NOT(ISERROR(SEARCH("iw.kkZad",D253)))</formula>
    </cfRule>
  </conditionalFormatting>
  <conditionalFormatting sqref="D254:F254 J254">
    <cfRule type="cellIs" dxfId="23578" priority="3084" stopIfTrue="1" operator="equal">
      <formula>0</formula>
    </cfRule>
  </conditionalFormatting>
  <conditionalFormatting sqref="D254:F254 J254">
    <cfRule type="containsText" dxfId="23577" priority="3079" stopIfTrue="1" operator="containsText" text="dsoy jktdh; fo|ky;ksa esa iz;ksx gsrq fu%'kqYd">
      <formula>NOT(ISERROR(SEARCH("dsoy jktdh; fo|ky;ksa esa iz;ksx gsrq fu%'kqYd",D254)))</formula>
    </cfRule>
    <cfRule type="containsText" dxfId="23576" priority="3080" stopIfTrue="1" operator="containsText" text="dsoy jktdh; fo|ky;ksa esa iz;ksx gsrq fu%'kqYd">
      <formula>NOT(ISERROR(SEARCH("dsoy jktdh; fo|ky;ksa esa iz;ksx gsrq fu%'kqYd",D254)))</formula>
    </cfRule>
    <cfRule type="containsText" dxfId="23575" priority="3081" stopIfTrue="1" operator="containsText" text="dsoy jktdh; fo|ky;ksa esa iz;ksx gsrq fu%'kqYd">
      <formula>NOT(ISERROR(SEARCH("dsoy jktdh; fo|ky;ksa esa iz;ksx gsrq fu%'kqYd",D254)))</formula>
    </cfRule>
    <cfRule type="containsText" dxfId="23574" priority="3082" stopIfTrue="1" operator="containsText" text="f'k{kk foHkkx jktLFkku">
      <formula>NOT(ISERROR(SEARCH("f'k{kk foHkkx jktLFkku",D254)))</formula>
    </cfRule>
    <cfRule type="containsText" dxfId="23573" priority="3083" stopIfTrue="1" operator="containsText" text="iw.kkZad">
      <formula>NOT(ISERROR(SEARCH("iw.kkZad",D254)))</formula>
    </cfRule>
  </conditionalFormatting>
  <conditionalFormatting sqref="X253:X254 W252 O252:S252 O253:P254">
    <cfRule type="cellIs" dxfId="23572" priority="3078" stopIfTrue="1" operator="equal">
      <formula>0</formula>
    </cfRule>
  </conditionalFormatting>
  <conditionalFormatting sqref="X253:X254 W252 O252:S252 O253:P254">
    <cfRule type="containsText" dxfId="23571" priority="3073" stopIfTrue="1" operator="containsText" text="dsoy jktdh; fo|ky;ksa esa iz;ksx gsrq fu%'kqYd">
      <formula>NOT(ISERROR(SEARCH("dsoy jktdh; fo|ky;ksa esa iz;ksx gsrq fu%'kqYd",O252)))</formula>
    </cfRule>
    <cfRule type="containsText" dxfId="23570" priority="3074" stopIfTrue="1" operator="containsText" text="dsoy jktdh; fo|ky;ksa esa iz;ksx gsrq fu%'kqYd">
      <formula>NOT(ISERROR(SEARCH("dsoy jktdh; fo|ky;ksa esa iz;ksx gsrq fu%'kqYd",O252)))</formula>
    </cfRule>
    <cfRule type="containsText" dxfId="23569" priority="3075" stopIfTrue="1" operator="containsText" text="dsoy jktdh; fo|ky;ksa esa iz;ksx gsrq fu%'kqYd">
      <formula>NOT(ISERROR(SEARCH("dsoy jktdh; fo|ky;ksa esa iz;ksx gsrq fu%'kqYd",O252)))</formula>
    </cfRule>
    <cfRule type="containsText" dxfId="23568" priority="3076" stopIfTrue="1" operator="containsText" text="f'k{kk foHkkx jktLFkku">
      <formula>NOT(ISERROR(SEARCH("f'k{kk foHkkx jktLFkku",O252)))</formula>
    </cfRule>
    <cfRule type="containsText" dxfId="23567" priority="3077" stopIfTrue="1" operator="containsText" text="iw.kkZad">
      <formula>NOT(ISERROR(SEARCH("iw.kkZad",O252)))</formula>
    </cfRule>
  </conditionalFormatting>
  <conditionalFormatting sqref="Q253">
    <cfRule type="cellIs" dxfId="23566" priority="3072" stopIfTrue="1" operator="equal">
      <formula>0</formula>
    </cfRule>
  </conditionalFormatting>
  <conditionalFormatting sqref="Q253">
    <cfRule type="containsText" dxfId="23565" priority="3067" stopIfTrue="1" operator="containsText" text="dsoy jktdh; fo|ky;ksa esa iz;ksx gsrq fu%'kqYd">
      <formula>NOT(ISERROR(SEARCH("dsoy jktdh; fo|ky;ksa esa iz;ksx gsrq fu%'kqYd",Q253)))</formula>
    </cfRule>
    <cfRule type="containsText" dxfId="23564" priority="3068" stopIfTrue="1" operator="containsText" text="dsoy jktdh; fo|ky;ksa esa iz;ksx gsrq fu%'kqYd">
      <formula>NOT(ISERROR(SEARCH("dsoy jktdh; fo|ky;ksa esa iz;ksx gsrq fu%'kqYd",Q253)))</formula>
    </cfRule>
    <cfRule type="containsText" dxfId="23563" priority="3069" stopIfTrue="1" operator="containsText" text="dsoy jktdh; fo|ky;ksa esa iz;ksx gsrq fu%'kqYd">
      <formula>NOT(ISERROR(SEARCH("dsoy jktdh; fo|ky;ksa esa iz;ksx gsrq fu%'kqYd",Q253)))</formula>
    </cfRule>
    <cfRule type="containsText" dxfId="23562" priority="3070" stopIfTrue="1" operator="containsText" text="f'k{kk foHkkx jktLFkku">
      <formula>NOT(ISERROR(SEARCH("f'k{kk foHkkx jktLFkku",Q253)))</formula>
    </cfRule>
    <cfRule type="containsText" dxfId="23561" priority="3071" stopIfTrue="1" operator="containsText" text="iw.kkZad">
      <formula>NOT(ISERROR(SEARCH("iw.kkZad",Q253)))</formula>
    </cfRule>
  </conditionalFormatting>
  <conditionalFormatting sqref="Q254">
    <cfRule type="cellIs" dxfId="23560" priority="3066" stopIfTrue="1" operator="equal">
      <formula>0</formula>
    </cfRule>
  </conditionalFormatting>
  <conditionalFormatting sqref="Q254">
    <cfRule type="containsText" dxfId="23559" priority="3061" stopIfTrue="1" operator="containsText" text="dsoy jktdh; fo|ky;ksa esa iz;ksx gsrq fu%'kqYd">
      <formula>NOT(ISERROR(SEARCH("dsoy jktdh; fo|ky;ksa esa iz;ksx gsrq fu%'kqYd",Q254)))</formula>
    </cfRule>
    <cfRule type="containsText" dxfId="23558" priority="3062" stopIfTrue="1" operator="containsText" text="dsoy jktdh; fo|ky;ksa esa iz;ksx gsrq fu%'kqYd">
      <formula>NOT(ISERROR(SEARCH("dsoy jktdh; fo|ky;ksa esa iz;ksx gsrq fu%'kqYd",Q254)))</formula>
    </cfRule>
    <cfRule type="containsText" dxfId="23557" priority="3063" stopIfTrue="1" operator="containsText" text="dsoy jktdh; fo|ky;ksa esa iz;ksx gsrq fu%'kqYd">
      <formula>NOT(ISERROR(SEARCH("dsoy jktdh; fo|ky;ksa esa iz;ksx gsrq fu%'kqYd",Q254)))</formula>
    </cfRule>
    <cfRule type="containsText" dxfId="23556" priority="3064" stopIfTrue="1" operator="containsText" text="f'k{kk foHkkx jktLFkku">
      <formula>NOT(ISERROR(SEARCH("f'k{kk foHkkx jktLFkku",Q254)))</formula>
    </cfRule>
    <cfRule type="containsText" dxfId="23555" priority="3065" stopIfTrue="1" operator="containsText" text="iw.kkZad">
      <formula>NOT(ISERROR(SEARCH("iw.kkZad",Q254)))</formula>
    </cfRule>
  </conditionalFormatting>
  <conditionalFormatting sqref="R253">
    <cfRule type="cellIs" dxfId="23554" priority="3060" stopIfTrue="1" operator="equal">
      <formula>0</formula>
    </cfRule>
  </conditionalFormatting>
  <conditionalFormatting sqref="R253">
    <cfRule type="containsText" dxfId="23553" priority="3055" stopIfTrue="1" operator="containsText" text="dsoy jktdh; fo|ky;ksa esa iz;ksx gsrq fu%'kqYd">
      <formula>NOT(ISERROR(SEARCH("dsoy jktdh; fo|ky;ksa esa iz;ksx gsrq fu%'kqYd",R253)))</formula>
    </cfRule>
    <cfRule type="containsText" dxfId="23552" priority="3056" stopIfTrue="1" operator="containsText" text="dsoy jktdh; fo|ky;ksa esa iz;ksx gsrq fu%'kqYd">
      <formula>NOT(ISERROR(SEARCH("dsoy jktdh; fo|ky;ksa esa iz;ksx gsrq fu%'kqYd",R253)))</formula>
    </cfRule>
    <cfRule type="containsText" dxfId="23551" priority="3057" stopIfTrue="1" operator="containsText" text="dsoy jktdh; fo|ky;ksa esa iz;ksx gsrq fu%'kqYd">
      <formula>NOT(ISERROR(SEARCH("dsoy jktdh; fo|ky;ksa esa iz;ksx gsrq fu%'kqYd",R253)))</formula>
    </cfRule>
    <cfRule type="containsText" dxfId="23550" priority="3058" stopIfTrue="1" operator="containsText" text="f'k{kk foHkkx jktLFkku">
      <formula>NOT(ISERROR(SEARCH("f'k{kk foHkkx jktLFkku",R253)))</formula>
    </cfRule>
    <cfRule type="containsText" dxfId="23549" priority="3059" stopIfTrue="1" operator="containsText" text="iw.kkZad">
      <formula>NOT(ISERROR(SEARCH("iw.kkZad",R253)))</formula>
    </cfRule>
  </conditionalFormatting>
  <conditionalFormatting sqref="R254">
    <cfRule type="cellIs" dxfId="23548" priority="3054" stopIfTrue="1" operator="equal">
      <formula>0</formula>
    </cfRule>
  </conditionalFormatting>
  <conditionalFormatting sqref="R254">
    <cfRule type="containsText" dxfId="23547" priority="3049" stopIfTrue="1" operator="containsText" text="dsoy jktdh; fo|ky;ksa esa iz;ksx gsrq fu%'kqYd">
      <formula>NOT(ISERROR(SEARCH("dsoy jktdh; fo|ky;ksa esa iz;ksx gsrq fu%'kqYd",R254)))</formula>
    </cfRule>
    <cfRule type="containsText" dxfId="23546" priority="3050" stopIfTrue="1" operator="containsText" text="dsoy jktdh; fo|ky;ksa esa iz;ksx gsrq fu%'kqYd">
      <formula>NOT(ISERROR(SEARCH("dsoy jktdh; fo|ky;ksa esa iz;ksx gsrq fu%'kqYd",R254)))</formula>
    </cfRule>
    <cfRule type="containsText" dxfId="23545" priority="3051" stopIfTrue="1" operator="containsText" text="dsoy jktdh; fo|ky;ksa esa iz;ksx gsrq fu%'kqYd">
      <formula>NOT(ISERROR(SEARCH("dsoy jktdh; fo|ky;ksa esa iz;ksx gsrq fu%'kqYd",R254)))</formula>
    </cfRule>
    <cfRule type="containsText" dxfId="23544" priority="3052" stopIfTrue="1" operator="containsText" text="f'k{kk foHkkx jktLFkku">
      <formula>NOT(ISERROR(SEARCH("f'k{kk foHkkx jktLFkku",R254)))</formula>
    </cfRule>
    <cfRule type="containsText" dxfId="23543" priority="3053" stopIfTrue="1" operator="containsText" text="iw.kkZad">
      <formula>NOT(ISERROR(SEARCH("iw.kkZad",R254)))</formula>
    </cfRule>
  </conditionalFormatting>
  <conditionalFormatting sqref="S253">
    <cfRule type="cellIs" dxfId="23542" priority="3048" stopIfTrue="1" operator="equal">
      <formula>0</formula>
    </cfRule>
  </conditionalFormatting>
  <conditionalFormatting sqref="S253">
    <cfRule type="containsText" dxfId="23541" priority="3043" stopIfTrue="1" operator="containsText" text="dsoy jktdh; fo|ky;ksa esa iz;ksx gsrq fu%'kqYd">
      <formula>NOT(ISERROR(SEARCH("dsoy jktdh; fo|ky;ksa esa iz;ksx gsrq fu%'kqYd",S253)))</formula>
    </cfRule>
    <cfRule type="containsText" dxfId="23540" priority="3044" stopIfTrue="1" operator="containsText" text="dsoy jktdh; fo|ky;ksa esa iz;ksx gsrq fu%'kqYd">
      <formula>NOT(ISERROR(SEARCH("dsoy jktdh; fo|ky;ksa esa iz;ksx gsrq fu%'kqYd",S253)))</formula>
    </cfRule>
    <cfRule type="containsText" dxfId="23539" priority="3045" stopIfTrue="1" operator="containsText" text="dsoy jktdh; fo|ky;ksa esa iz;ksx gsrq fu%'kqYd">
      <formula>NOT(ISERROR(SEARCH("dsoy jktdh; fo|ky;ksa esa iz;ksx gsrq fu%'kqYd",S253)))</formula>
    </cfRule>
    <cfRule type="containsText" dxfId="23538" priority="3046" stopIfTrue="1" operator="containsText" text="f'k{kk foHkkx jktLFkku">
      <formula>NOT(ISERROR(SEARCH("f'k{kk foHkkx jktLFkku",S253)))</formula>
    </cfRule>
    <cfRule type="containsText" dxfId="23537" priority="3047" stopIfTrue="1" operator="containsText" text="iw.kkZad">
      <formula>NOT(ISERROR(SEARCH("iw.kkZad",S253)))</formula>
    </cfRule>
  </conditionalFormatting>
  <conditionalFormatting sqref="S254">
    <cfRule type="cellIs" dxfId="23536" priority="3042" stopIfTrue="1" operator="equal">
      <formula>0</formula>
    </cfRule>
  </conditionalFormatting>
  <conditionalFormatting sqref="S254">
    <cfRule type="containsText" dxfId="23535" priority="3037" stopIfTrue="1" operator="containsText" text="dsoy jktdh; fo|ky;ksa esa iz;ksx gsrq fu%'kqYd">
      <formula>NOT(ISERROR(SEARCH("dsoy jktdh; fo|ky;ksa esa iz;ksx gsrq fu%'kqYd",S254)))</formula>
    </cfRule>
    <cfRule type="containsText" dxfId="23534" priority="3038" stopIfTrue="1" operator="containsText" text="dsoy jktdh; fo|ky;ksa esa iz;ksx gsrq fu%'kqYd">
      <formula>NOT(ISERROR(SEARCH("dsoy jktdh; fo|ky;ksa esa iz;ksx gsrq fu%'kqYd",S254)))</formula>
    </cfRule>
    <cfRule type="containsText" dxfId="23533" priority="3039" stopIfTrue="1" operator="containsText" text="dsoy jktdh; fo|ky;ksa esa iz;ksx gsrq fu%'kqYd">
      <formula>NOT(ISERROR(SEARCH("dsoy jktdh; fo|ky;ksa esa iz;ksx gsrq fu%'kqYd",S254)))</formula>
    </cfRule>
    <cfRule type="containsText" dxfId="23532" priority="3040" stopIfTrue="1" operator="containsText" text="f'k{kk foHkkx jktLFkku">
      <formula>NOT(ISERROR(SEARCH("f'k{kk foHkkx jktLFkku",S254)))</formula>
    </cfRule>
    <cfRule type="containsText" dxfId="23531" priority="3041" stopIfTrue="1" operator="containsText" text="iw.kkZad">
      <formula>NOT(ISERROR(SEARCH("iw.kkZad",S254)))</formula>
    </cfRule>
  </conditionalFormatting>
  <conditionalFormatting sqref="W253">
    <cfRule type="cellIs" dxfId="23530" priority="3036" stopIfTrue="1" operator="equal">
      <formula>0</formula>
    </cfRule>
  </conditionalFormatting>
  <conditionalFormatting sqref="W253">
    <cfRule type="containsText" dxfId="23529" priority="3031" stopIfTrue="1" operator="containsText" text="dsoy jktdh; fo|ky;ksa esa iz;ksx gsrq fu%'kqYd">
      <formula>NOT(ISERROR(SEARCH("dsoy jktdh; fo|ky;ksa esa iz;ksx gsrq fu%'kqYd",W253)))</formula>
    </cfRule>
    <cfRule type="containsText" dxfId="23528" priority="3032" stopIfTrue="1" operator="containsText" text="dsoy jktdh; fo|ky;ksa esa iz;ksx gsrq fu%'kqYd">
      <formula>NOT(ISERROR(SEARCH("dsoy jktdh; fo|ky;ksa esa iz;ksx gsrq fu%'kqYd",W253)))</formula>
    </cfRule>
    <cfRule type="containsText" dxfId="23527" priority="3033" stopIfTrue="1" operator="containsText" text="dsoy jktdh; fo|ky;ksa esa iz;ksx gsrq fu%'kqYd">
      <formula>NOT(ISERROR(SEARCH("dsoy jktdh; fo|ky;ksa esa iz;ksx gsrq fu%'kqYd",W253)))</formula>
    </cfRule>
    <cfRule type="containsText" dxfId="23526" priority="3034" stopIfTrue="1" operator="containsText" text="f'k{kk foHkkx jktLFkku">
      <formula>NOT(ISERROR(SEARCH("f'k{kk foHkkx jktLFkku",W253)))</formula>
    </cfRule>
    <cfRule type="containsText" dxfId="23525" priority="3035" stopIfTrue="1" operator="containsText" text="iw.kkZad">
      <formula>NOT(ISERROR(SEARCH("iw.kkZad",W253)))</formula>
    </cfRule>
  </conditionalFormatting>
  <conditionalFormatting sqref="W254">
    <cfRule type="cellIs" dxfId="23524" priority="3030" stopIfTrue="1" operator="equal">
      <formula>0</formula>
    </cfRule>
  </conditionalFormatting>
  <conditionalFormatting sqref="W254">
    <cfRule type="containsText" dxfId="23523" priority="3025" stopIfTrue="1" operator="containsText" text="dsoy jktdh; fo|ky;ksa esa iz;ksx gsrq fu%'kqYd">
      <formula>NOT(ISERROR(SEARCH("dsoy jktdh; fo|ky;ksa esa iz;ksx gsrq fu%'kqYd",W254)))</formula>
    </cfRule>
    <cfRule type="containsText" dxfId="23522" priority="3026" stopIfTrue="1" operator="containsText" text="dsoy jktdh; fo|ky;ksa esa iz;ksx gsrq fu%'kqYd">
      <formula>NOT(ISERROR(SEARCH("dsoy jktdh; fo|ky;ksa esa iz;ksx gsrq fu%'kqYd",W254)))</formula>
    </cfRule>
    <cfRule type="containsText" dxfId="23521" priority="3027" stopIfTrue="1" operator="containsText" text="dsoy jktdh; fo|ky;ksa esa iz;ksx gsrq fu%'kqYd">
      <formula>NOT(ISERROR(SEARCH("dsoy jktdh; fo|ky;ksa esa iz;ksx gsrq fu%'kqYd",W254)))</formula>
    </cfRule>
    <cfRule type="containsText" dxfId="23520" priority="3028" stopIfTrue="1" operator="containsText" text="f'k{kk foHkkx jktLFkku">
      <formula>NOT(ISERROR(SEARCH("f'k{kk foHkkx jktLFkku",W254)))</formula>
    </cfRule>
    <cfRule type="containsText" dxfId="23519" priority="3029" stopIfTrue="1" operator="containsText" text="iw.kkZad">
      <formula>NOT(ISERROR(SEARCH("iw.kkZad",W254)))</formula>
    </cfRule>
  </conditionalFormatting>
  <conditionalFormatting sqref="K282:K283 J281 B281:F281 B282:C283">
    <cfRule type="cellIs" dxfId="23518" priority="3024" stopIfTrue="1" operator="equal">
      <formula>0</formula>
    </cfRule>
  </conditionalFormatting>
  <conditionalFormatting sqref="K282:K283 J281 B281:F281 B282:C283">
    <cfRule type="containsText" dxfId="23517" priority="3019" stopIfTrue="1" operator="containsText" text="dsoy jktdh; fo|ky;ksa esa iz;ksx gsrq fu%'kqYd">
      <formula>NOT(ISERROR(SEARCH("dsoy jktdh; fo|ky;ksa esa iz;ksx gsrq fu%'kqYd",B281)))</formula>
    </cfRule>
    <cfRule type="containsText" dxfId="23516" priority="3020" stopIfTrue="1" operator="containsText" text="dsoy jktdh; fo|ky;ksa esa iz;ksx gsrq fu%'kqYd">
      <formula>NOT(ISERROR(SEARCH("dsoy jktdh; fo|ky;ksa esa iz;ksx gsrq fu%'kqYd",B281)))</formula>
    </cfRule>
    <cfRule type="containsText" dxfId="23515" priority="3021" stopIfTrue="1" operator="containsText" text="dsoy jktdh; fo|ky;ksa esa iz;ksx gsrq fu%'kqYd">
      <formula>NOT(ISERROR(SEARCH("dsoy jktdh; fo|ky;ksa esa iz;ksx gsrq fu%'kqYd",B281)))</formula>
    </cfRule>
    <cfRule type="containsText" dxfId="23514" priority="3022" stopIfTrue="1" operator="containsText" text="f'k{kk foHkkx jktLFkku">
      <formula>NOT(ISERROR(SEARCH("f'k{kk foHkkx jktLFkku",B281)))</formula>
    </cfRule>
    <cfRule type="containsText" dxfId="23513" priority="3023" stopIfTrue="1" operator="containsText" text="iw.kkZad">
      <formula>NOT(ISERROR(SEARCH("iw.kkZad",B281)))</formula>
    </cfRule>
  </conditionalFormatting>
  <conditionalFormatting sqref="D282:F282 J282">
    <cfRule type="cellIs" dxfId="23512" priority="3018" stopIfTrue="1" operator="equal">
      <formula>0</formula>
    </cfRule>
  </conditionalFormatting>
  <conditionalFormatting sqref="D282:F282 J282">
    <cfRule type="containsText" dxfId="23511" priority="3013" stopIfTrue="1" operator="containsText" text="dsoy jktdh; fo|ky;ksa esa iz;ksx gsrq fu%'kqYd">
      <formula>NOT(ISERROR(SEARCH("dsoy jktdh; fo|ky;ksa esa iz;ksx gsrq fu%'kqYd",D282)))</formula>
    </cfRule>
    <cfRule type="containsText" dxfId="23510" priority="3014" stopIfTrue="1" operator="containsText" text="dsoy jktdh; fo|ky;ksa esa iz;ksx gsrq fu%'kqYd">
      <formula>NOT(ISERROR(SEARCH("dsoy jktdh; fo|ky;ksa esa iz;ksx gsrq fu%'kqYd",D282)))</formula>
    </cfRule>
    <cfRule type="containsText" dxfId="23509" priority="3015" stopIfTrue="1" operator="containsText" text="dsoy jktdh; fo|ky;ksa esa iz;ksx gsrq fu%'kqYd">
      <formula>NOT(ISERROR(SEARCH("dsoy jktdh; fo|ky;ksa esa iz;ksx gsrq fu%'kqYd",D282)))</formula>
    </cfRule>
    <cfRule type="containsText" dxfId="23508" priority="3016" stopIfTrue="1" operator="containsText" text="f'k{kk foHkkx jktLFkku">
      <formula>NOT(ISERROR(SEARCH("f'k{kk foHkkx jktLFkku",D282)))</formula>
    </cfRule>
    <cfRule type="containsText" dxfId="23507" priority="3017" stopIfTrue="1" operator="containsText" text="iw.kkZad">
      <formula>NOT(ISERROR(SEARCH("iw.kkZad",D282)))</formula>
    </cfRule>
  </conditionalFormatting>
  <conditionalFormatting sqref="D283:F283 J283">
    <cfRule type="cellIs" dxfId="23506" priority="3012" stopIfTrue="1" operator="equal">
      <formula>0</formula>
    </cfRule>
  </conditionalFormatting>
  <conditionalFormatting sqref="D283:F283 J283">
    <cfRule type="containsText" dxfId="23505" priority="3007" stopIfTrue="1" operator="containsText" text="dsoy jktdh; fo|ky;ksa esa iz;ksx gsrq fu%'kqYd">
      <formula>NOT(ISERROR(SEARCH("dsoy jktdh; fo|ky;ksa esa iz;ksx gsrq fu%'kqYd",D283)))</formula>
    </cfRule>
    <cfRule type="containsText" dxfId="23504" priority="3008" stopIfTrue="1" operator="containsText" text="dsoy jktdh; fo|ky;ksa esa iz;ksx gsrq fu%'kqYd">
      <formula>NOT(ISERROR(SEARCH("dsoy jktdh; fo|ky;ksa esa iz;ksx gsrq fu%'kqYd",D283)))</formula>
    </cfRule>
    <cfRule type="containsText" dxfId="23503" priority="3009" stopIfTrue="1" operator="containsText" text="dsoy jktdh; fo|ky;ksa esa iz;ksx gsrq fu%'kqYd">
      <formula>NOT(ISERROR(SEARCH("dsoy jktdh; fo|ky;ksa esa iz;ksx gsrq fu%'kqYd",D283)))</formula>
    </cfRule>
    <cfRule type="containsText" dxfId="23502" priority="3010" stopIfTrue="1" operator="containsText" text="f'k{kk foHkkx jktLFkku">
      <formula>NOT(ISERROR(SEARCH("f'k{kk foHkkx jktLFkku",D283)))</formula>
    </cfRule>
    <cfRule type="containsText" dxfId="23501" priority="3011" stopIfTrue="1" operator="containsText" text="iw.kkZad">
      <formula>NOT(ISERROR(SEARCH("iw.kkZad",D283)))</formula>
    </cfRule>
  </conditionalFormatting>
  <conditionalFormatting sqref="X282:X283 W281 O281:S281 O282:P283">
    <cfRule type="cellIs" dxfId="23500" priority="3006" stopIfTrue="1" operator="equal">
      <formula>0</formula>
    </cfRule>
  </conditionalFormatting>
  <conditionalFormatting sqref="X282:X283 W281 O281:S281 O282:P283">
    <cfRule type="containsText" dxfId="23499" priority="3001" stopIfTrue="1" operator="containsText" text="dsoy jktdh; fo|ky;ksa esa iz;ksx gsrq fu%'kqYd">
      <formula>NOT(ISERROR(SEARCH("dsoy jktdh; fo|ky;ksa esa iz;ksx gsrq fu%'kqYd",O281)))</formula>
    </cfRule>
    <cfRule type="containsText" dxfId="23498" priority="3002" stopIfTrue="1" operator="containsText" text="dsoy jktdh; fo|ky;ksa esa iz;ksx gsrq fu%'kqYd">
      <formula>NOT(ISERROR(SEARCH("dsoy jktdh; fo|ky;ksa esa iz;ksx gsrq fu%'kqYd",O281)))</formula>
    </cfRule>
    <cfRule type="containsText" dxfId="23497" priority="3003" stopIfTrue="1" operator="containsText" text="dsoy jktdh; fo|ky;ksa esa iz;ksx gsrq fu%'kqYd">
      <formula>NOT(ISERROR(SEARCH("dsoy jktdh; fo|ky;ksa esa iz;ksx gsrq fu%'kqYd",O281)))</formula>
    </cfRule>
    <cfRule type="containsText" dxfId="23496" priority="3004" stopIfTrue="1" operator="containsText" text="f'k{kk foHkkx jktLFkku">
      <formula>NOT(ISERROR(SEARCH("f'k{kk foHkkx jktLFkku",O281)))</formula>
    </cfRule>
    <cfRule type="containsText" dxfId="23495" priority="3005" stopIfTrue="1" operator="containsText" text="iw.kkZad">
      <formula>NOT(ISERROR(SEARCH("iw.kkZad",O281)))</formula>
    </cfRule>
  </conditionalFormatting>
  <conditionalFormatting sqref="Q282">
    <cfRule type="cellIs" dxfId="23494" priority="3000" stopIfTrue="1" operator="equal">
      <formula>0</formula>
    </cfRule>
  </conditionalFormatting>
  <conditionalFormatting sqref="Q282">
    <cfRule type="containsText" dxfId="23493" priority="2995" stopIfTrue="1" operator="containsText" text="dsoy jktdh; fo|ky;ksa esa iz;ksx gsrq fu%'kqYd">
      <formula>NOT(ISERROR(SEARCH("dsoy jktdh; fo|ky;ksa esa iz;ksx gsrq fu%'kqYd",Q282)))</formula>
    </cfRule>
    <cfRule type="containsText" dxfId="23492" priority="2996" stopIfTrue="1" operator="containsText" text="dsoy jktdh; fo|ky;ksa esa iz;ksx gsrq fu%'kqYd">
      <formula>NOT(ISERROR(SEARCH("dsoy jktdh; fo|ky;ksa esa iz;ksx gsrq fu%'kqYd",Q282)))</formula>
    </cfRule>
    <cfRule type="containsText" dxfId="23491" priority="2997" stopIfTrue="1" operator="containsText" text="dsoy jktdh; fo|ky;ksa esa iz;ksx gsrq fu%'kqYd">
      <formula>NOT(ISERROR(SEARCH("dsoy jktdh; fo|ky;ksa esa iz;ksx gsrq fu%'kqYd",Q282)))</formula>
    </cfRule>
    <cfRule type="containsText" dxfId="23490" priority="2998" stopIfTrue="1" operator="containsText" text="f'k{kk foHkkx jktLFkku">
      <formula>NOT(ISERROR(SEARCH("f'k{kk foHkkx jktLFkku",Q282)))</formula>
    </cfRule>
    <cfRule type="containsText" dxfId="23489" priority="2999" stopIfTrue="1" operator="containsText" text="iw.kkZad">
      <formula>NOT(ISERROR(SEARCH("iw.kkZad",Q282)))</formula>
    </cfRule>
  </conditionalFormatting>
  <conditionalFormatting sqref="Q283">
    <cfRule type="cellIs" dxfId="23488" priority="2994" stopIfTrue="1" operator="equal">
      <formula>0</formula>
    </cfRule>
  </conditionalFormatting>
  <conditionalFormatting sqref="Q283">
    <cfRule type="containsText" dxfId="23487" priority="2989" stopIfTrue="1" operator="containsText" text="dsoy jktdh; fo|ky;ksa esa iz;ksx gsrq fu%'kqYd">
      <formula>NOT(ISERROR(SEARCH("dsoy jktdh; fo|ky;ksa esa iz;ksx gsrq fu%'kqYd",Q283)))</formula>
    </cfRule>
    <cfRule type="containsText" dxfId="23486" priority="2990" stopIfTrue="1" operator="containsText" text="dsoy jktdh; fo|ky;ksa esa iz;ksx gsrq fu%'kqYd">
      <formula>NOT(ISERROR(SEARCH("dsoy jktdh; fo|ky;ksa esa iz;ksx gsrq fu%'kqYd",Q283)))</formula>
    </cfRule>
    <cfRule type="containsText" dxfId="23485" priority="2991" stopIfTrue="1" operator="containsText" text="dsoy jktdh; fo|ky;ksa esa iz;ksx gsrq fu%'kqYd">
      <formula>NOT(ISERROR(SEARCH("dsoy jktdh; fo|ky;ksa esa iz;ksx gsrq fu%'kqYd",Q283)))</formula>
    </cfRule>
    <cfRule type="containsText" dxfId="23484" priority="2992" stopIfTrue="1" operator="containsText" text="f'k{kk foHkkx jktLFkku">
      <formula>NOT(ISERROR(SEARCH("f'k{kk foHkkx jktLFkku",Q283)))</formula>
    </cfRule>
    <cfRule type="containsText" dxfId="23483" priority="2993" stopIfTrue="1" operator="containsText" text="iw.kkZad">
      <formula>NOT(ISERROR(SEARCH("iw.kkZad",Q283)))</formula>
    </cfRule>
  </conditionalFormatting>
  <conditionalFormatting sqref="R282">
    <cfRule type="cellIs" dxfId="23482" priority="2988" stopIfTrue="1" operator="equal">
      <formula>0</formula>
    </cfRule>
  </conditionalFormatting>
  <conditionalFormatting sqref="R282">
    <cfRule type="containsText" dxfId="23481" priority="2983" stopIfTrue="1" operator="containsText" text="dsoy jktdh; fo|ky;ksa esa iz;ksx gsrq fu%'kqYd">
      <formula>NOT(ISERROR(SEARCH("dsoy jktdh; fo|ky;ksa esa iz;ksx gsrq fu%'kqYd",R282)))</formula>
    </cfRule>
    <cfRule type="containsText" dxfId="23480" priority="2984" stopIfTrue="1" operator="containsText" text="dsoy jktdh; fo|ky;ksa esa iz;ksx gsrq fu%'kqYd">
      <formula>NOT(ISERROR(SEARCH("dsoy jktdh; fo|ky;ksa esa iz;ksx gsrq fu%'kqYd",R282)))</formula>
    </cfRule>
    <cfRule type="containsText" dxfId="23479" priority="2985" stopIfTrue="1" operator="containsText" text="dsoy jktdh; fo|ky;ksa esa iz;ksx gsrq fu%'kqYd">
      <formula>NOT(ISERROR(SEARCH("dsoy jktdh; fo|ky;ksa esa iz;ksx gsrq fu%'kqYd",R282)))</formula>
    </cfRule>
    <cfRule type="containsText" dxfId="23478" priority="2986" stopIfTrue="1" operator="containsText" text="f'k{kk foHkkx jktLFkku">
      <formula>NOT(ISERROR(SEARCH("f'k{kk foHkkx jktLFkku",R282)))</formula>
    </cfRule>
    <cfRule type="containsText" dxfId="23477" priority="2987" stopIfTrue="1" operator="containsText" text="iw.kkZad">
      <formula>NOT(ISERROR(SEARCH("iw.kkZad",R282)))</formula>
    </cfRule>
  </conditionalFormatting>
  <conditionalFormatting sqref="R283">
    <cfRule type="cellIs" dxfId="23476" priority="2982" stopIfTrue="1" operator="equal">
      <formula>0</formula>
    </cfRule>
  </conditionalFormatting>
  <conditionalFormatting sqref="R283">
    <cfRule type="containsText" dxfId="23475" priority="2977" stopIfTrue="1" operator="containsText" text="dsoy jktdh; fo|ky;ksa esa iz;ksx gsrq fu%'kqYd">
      <formula>NOT(ISERROR(SEARCH("dsoy jktdh; fo|ky;ksa esa iz;ksx gsrq fu%'kqYd",R283)))</formula>
    </cfRule>
    <cfRule type="containsText" dxfId="23474" priority="2978" stopIfTrue="1" operator="containsText" text="dsoy jktdh; fo|ky;ksa esa iz;ksx gsrq fu%'kqYd">
      <formula>NOT(ISERROR(SEARCH("dsoy jktdh; fo|ky;ksa esa iz;ksx gsrq fu%'kqYd",R283)))</formula>
    </cfRule>
    <cfRule type="containsText" dxfId="23473" priority="2979" stopIfTrue="1" operator="containsText" text="dsoy jktdh; fo|ky;ksa esa iz;ksx gsrq fu%'kqYd">
      <formula>NOT(ISERROR(SEARCH("dsoy jktdh; fo|ky;ksa esa iz;ksx gsrq fu%'kqYd",R283)))</formula>
    </cfRule>
    <cfRule type="containsText" dxfId="23472" priority="2980" stopIfTrue="1" operator="containsText" text="f'k{kk foHkkx jktLFkku">
      <formula>NOT(ISERROR(SEARCH("f'k{kk foHkkx jktLFkku",R283)))</formula>
    </cfRule>
    <cfRule type="containsText" dxfId="23471" priority="2981" stopIfTrue="1" operator="containsText" text="iw.kkZad">
      <formula>NOT(ISERROR(SEARCH("iw.kkZad",R283)))</formula>
    </cfRule>
  </conditionalFormatting>
  <conditionalFormatting sqref="S282">
    <cfRule type="cellIs" dxfId="23470" priority="2976" stopIfTrue="1" operator="equal">
      <formula>0</formula>
    </cfRule>
  </conditionalFormatting>
  <conditionalFormatting sqref="S282">
    <cfRule type="containsText" dxfId="23469" priority="2971" stopIfTrue="1" operator="containsText" text="dsoy jktdh; fo|ky;ksa esa iz;ksx gsrq fu%'kqYd">
      <formula>NOT(ISERROR(SEARCH("dsoy jktdh; fo|ky;ksa esa iz;ksx gsrq fu%'kqYd",S282)))</formula>
    </cfRule>
    <cfRule type="containsText" dxfId="23468" priority="2972" stopIfTrue="1" operator="containsText" text="dsoy jktdh; fo|ky;ksa esa iz;ksx gsrq fu%'kqYd">
      <formula>NOT(ISERROR(SEARCH("dsoy jktdh; fo|ky;ksa esa iz;ksx gsrq fu%'kqYd",S282)))</formula>
    </cfRule>
    <cfRule type="containsText" dxfId="23467" priority="2973" stopIfTrue="1" operator="containsText" text="dsoy jktdh; fo|ky;ksa esa iz;ksx gsrq fu%'kqYd">
      <formula>NOT(ISERROR(SEARCH("dsoy jktdh; fo|ky;ksa esa iz;ksx gsrq fu%'kqYd",S282)))</formula>
    </cfRule>
    <cfRule type="containsText" dxfId="23466" priority="2974" stopIfTrue="1" operator="containsText" text="f'k{kk foHkkx jktLFkku">
      <formula>NOT(ISERROR(SEARCH("f'k{kk foHkkx jktLFkku",S282)))</formula>
    </cfRule>
    <cfRule type="containsText" dxfId="23465" priority="2975" stopIfTrue="1" operator="containsText" text="iw.kkZad">
      <formula>NOT(ISERROR(SEARCH("iw.kkZad",S282)))</formula>
    </cfRule>
  </conditionalFormatting>
  <conditionalFormatting sqref="S283">
    <cfRule type="cellIs" dxfId="23464" priority="2970" stopIfTrue="1" operator="equal">
      <formula>0</formula>
    </cfRule>
  </conditionalFormatting>
  <conditionalFormatting sqref="S283">
    <cfRule type="containsText" dxfId="23463" priority="2965" stopIfTrue="1" operator="containsText" text="dsoy jktdh; fo|ky;ksa esa iz;ksx gsrq fu%'kqYd">
      <formula>NOT(ISERROR(SEARCH("dsoy jktdh; fo|ky;ksa esa iz;ksx gsrq fu%'kqYd",S283)))</formula>
    </cfRule>
    <cfRule type="containsText" dxfId="23462" priority="2966" stopIfTrue="1" operator="containsText" text="dsoy jktdh; fo|ky;ksa esa iz;ksx gsrq fu%'kqYd">
      <formula>NOT(ISERROR(SEARCH("dsoy jktdh; fo|ky;ksa esa iz;ksx gsrq fu%'kqYd",S283)))</formula>
    </cfRule>
    <cfRule type="containsText" dxfId="23461" priority="2967" stopIfTrue="1" operator="containsText" text="dsoy jktdh; fo|ky;ksa esa iz;ksx gsrq fu%'kqYd">
      <formula>NOT(ISERROR(SEARCH("dsoy jktdh; fo|ky;ksa esa iz;ksx gsrq fu%'kqYd",S283)))</formula>
    </cfRule>
    <cfRule type="containsText" dxfId="23460" priority="2968" stopIfTrue="1" operator="containsText" text="f'k{kk foHkkx jktLFkku">
      <formula>NOT(ISERROR(SEARCH("f'k{kk foHkkx jktLFkku",S283)))</formula>
    </cfRule>
    <cfRule type="containsText" dxfId="23459" priority="2969" stopIfTrue="1" operator="containsText" text="iw.kkZad">
      <formula>NOT(ISERROR(SEARCH("iw.kkZad",S283)))</formula>
    </cfRule>
  </conditionalFormatting>
  <conditionalFormatting sqref="W282">
    <cfRule type="cellIs" dxfId="23458" priority="2964" stopIfTrue="1" operator="equal">
      <formula>0</formula>
    </cfRule>
  </conditionalFormatting>
  <conditionalFormatting sqref="W282">
    <cfRule type="containsText" dxfId="23457" priority="2959" stopIfTrue="1" operator="containsText" text="dsoy jktdh; fo|ky;ksa esa iz;ksx gsrq fu%'kqYd">
      <formula>NOT(ISERROR(SEARCH("dsoy jktdh; fo|ky;ksa esa iz;ksx gsrq fu%'kqYd",W282)))</formula>
    </cfRule>
    <cfRule type="containsText" dxfId="23456" priority="2960" stopIfTrue="1" operator="containsText" text="dsoy jktdh; fo|ky;ksa esa iz;ksx gsrq fu%'kqYd">
      <formula>NOT(ISERROR(SEARCH("dsoy jktdh; fo|ky;ksa esa iz;ksx gsrq fu%'kqYd",W282)))</formula>
    </cfRule>
    <cfRule type="containsText" dxfId="23455" priority="2961" stopIfTrue="1" operator="containsText" text="dsoy jktdh; fo|ky;ksa esa iz;ksx gsrq fu%'kqYd">
      <formula>NOT(ISERROR(SEARCH("dsoy jktdh; fo|ky;ksa esa iz;ksx gsrq fu%'kqYd",W282)))</formula>
    </cfRule>
    <cfRule type="containsText" dxfId="23454" priority="2962" stopIfTrue="1" operator="containsText" text="f'k{kk foHkkx jktLFkku">
      <formula>NOT(ISERROR(SEARCH("f'k{kk foHkkx jktLFkku",W282)))</formula>
    </cfRule>
    <cfRule type="containsText" dxfId="23453" priority="2963" stopIfTrue="1" operator="containsText" text="iw.kkZad">
      <formula>NOT(ISERROR(SEARCH("iw.kkZad",W282)))</formula>
    </cfRule>
  </conditionalFormatting>
  <conditionalFormatting sqref="W283">
    <cfRule type="cellIs" dxfId="23452" priority="2958" stopIfTrue="1" operator="equal">
      <formula>0</formula>
    </cfRule>
  </conditionalFormatting>
  <conditionalFormatting sqref="W283">
    <cfRule type="containsText" dxfId="23451" priority="2953" stopIfTrue="1" operator="containsText" text="dsoy jktdh; fo|ky;ksa esa iz;ksx gsrq fu%'kqYd">
      <formula>NOT(ISERROR(SEARCH("dsoy jktdh; fo|ky;ksa esa iz;ksx gsrq fu%'kqYd",W283)))</formula>
    </cfRule>
    <cfRule type="containsText" dxfId="23450" priority="2954" stopIfTrue="1" operator="containsText" text="dsoy jktdh; fo|ky;ksa esa iz;ksx gsrq fu%'kqYd">
      <formula>NOT(ISERROR(SEARCH("dsoy jktdh; fo|ky;ksa esa iz;ksx gsrq fu%'kqYd",W283)))</formula>
    </cfRule>
    <cfRule type="containsText" dxfId="23449" priority="2955" stopIfTrue="1" operator="containsText" text="dsoy jktdh; fo|ky;ksa esa iz;ksx gsrq fu%'kqYd">
      <formula>NOT(ISERROR(SEARCH("dsoy jktdh; fo|ky;ksa esa iz;ksx gsrq fu%'kqYd",W283)))</formula>
    </cfRule>
    <cfRule type="containsText" dxfId="23448" priority="2956" stopIfTrue="1" operator="containsText" text="f'k{kk foHkkx jktLFkku">
      <formula>NOT(ISERROR(SEARCH("f'k{kk foHkkx jktLFkku",W283)))</formula>
    </cfRule>
    <cfRule type="containsText" dxfId="23447" priority="2957" stopIfTrue="1" operator="containsText" text="iw.kkZad">
      <formula>NOT(ISERROR(SEARCH("iw.kkZad",W283)))</formula>
    </cfRule>
  </conditionalFormatting>
  <conditionalFormatting sqref="K311:K312 J310 B310:F310 B311:C312">
    <cfRule type="cellIs" dxfId="23446" priority="2952" stopIfTrue="1" operator="equal">
      <formula>0</formula>
    </cfRule>
  </conditionalFormatting>
  <conditionalFormatting sqref="K311:K312 J310 B310:F310 B311:C312">
    <cfRule type="containsText" dxfId="23445" priority="2947" stopIfTrue="1" operator="containsText" text="dsoy jktdh; fo|ky;ksa esa iz;ksx gsrq fu%'kqYd">
      <formula>NOT(ISERROR(SEARCH("dsoy jktdh; fo|ky;ksa esa iz;ksx gsrq fu%'kqYd",B310)))</formula>
    </cfRule>
    <cfRule type="containsText" dxfId="23444" priority="2948" stopIfTrue="1" operator="containsText" text="dsoy jktdh; fo|ky;ksa esa iz;ksx gsrq fu%'kqYd">
      <formula>NOT(ISERROR(SEARCH("dsoy jktdh; fo|ky;ksa esa iz;ksx gsrq fu%'kqYd",B310)))</formula>
    </cfRule>
    <cfRule type="containsText" dxfId="23443" priority="2949" stopIfTrue="1" operator="containsText" text="dsoy jktdh; fo|ky;ksa esa iz;ksx gsrq fu%'kqYd">
      <formula>NOT(ISERROR(SEARCH("dsoy jktdh; fo|ky;ksa esa iz;ksx gsrq fu%'kqYd",B310)))</formula>
    </cfRule>
    <cfRule type="containsText" dxfId="23442" priority="2950" stopIfTrue="1" operator="containsText" text="f'k{kk foHkkx jktLFkku">
      <formula>NOT(ISERROR(SEARCH("f'k{kk foHkkx jktLFkku",B310)))</formula>
    </cfRule>
    <cfRule type="containsText" dxfId="23441" priority="2951" stopIfTrue="1" operator="containsText" text="iw.kkZad">
      <formula>NOT(ISERROR(SEARCH("iw.kkZad",B310)))</formula>
    </cfRule>
  </conditionalFormatting>
  <conditionalFormatting sqref="D311:F311 J311">
    <cfRule type="cellIs" dxfId="23440" priority="2946" stopIfTrue="1" operator="equal">
      <formula>0</formula>
    </cfRule>
  </conditionalFormatting>
  <conditionalFormatting sqref="D311:F311 J311">
    <cfRule type="containsText" dxfId="23439" priority="2941" stopIfTrue="1" operator="containsText" text="dsoy jktdh; fo|ky;ksa esa iz;ksx gsrq fu%'kqYd">
      <formula>NOT(ISERROR(SEARCH("dsoy jktdh; fo|ky;ksa esa iz;ksx gsrq fu%'kqYd",D311)))</formula>
    </cfRule>
    <cfRule type="containsText" dxfId="23438" priority="2942" stopIfTrue="1" operator="containsText" text="dsoy jktdh; fo|ky;ksa esa iz;ksx gsrq fu%'kqYd">
      <formula>NOT(ISERROR(SEARCH("dsoy jktdh; fo|ky;ksa esa iz;ksx gsrq fu%'kqYd",D311)))</formula>
    </cfRule>
    <cfRule type="containsText" dxfId="23437" priority="2943" stopIfTrue="1" operator="containsText" text="dsoy jktdh; fo|ky;ksa esa iz;ksx gsrq fu%'kqYd">
      <formula>NOT(ISERROR(SEARCH("dsoy jktdh; fo|ky;ksa esa iz;ksx gsrq fu%'kqYd",D311)))</formula>
    </cfRule>
    <cfRule type="containsText" dxfId="23436" priority="2944" stopIfTrue="1" operator="containsText" text="f'k{kk foHkkx jktLFkku">
      <formula>NOT(ISERROR(SEARCH("f'k{kk foHkkx jktLFkku",D311)))</formula>
    </cfRule>
    <cfRule type="containsText" dxfId="23435" priority="2945" stopIfTrue="1" operator="containsText" text="iw.kkZad">
      <formula>NOT(ISERROR(SEARCH("iw.kkZad",D311)))</formula>
    </cfRule>
  </conditionalFormatting>
  <conditionalFormatting sqref="D312:F312 J312">
    <cfRule type="cellIs" dxfId="23434" priority="2940" stopIfTrue="1" operator="equal">
      <formula>0</formula>
    </cfRule>
  </conditionalFormatting>
  <conditionalFormatting sqref="D312:F312 J312">
    <cfRule type="containsText" dxfId="23433" priority="2935" stopIfTrue="1" operator="containsText" text="dsoy jktdh; fo|ky;ksa esa iz;ksx gsrq fu%'kqYd">
      <formula>NOT(ISERROR(SEARCH("dsoy jktdh; fo|ky;ksa esa iz;ksx gsrq fu%'kqYd",D312)))</formula>
    </cfRule>
    <cfRule type="containsText" dxfId="23432" priority="2936" stopIfTrue="1" operator="containsText" text="dsoy jktdh; fo|ky;ksa esa iz;ksx gsrq fu%'kqYd">
      <formula>NOT(ISERROR(SEARCH("dsoy jktdh; fo|ky;ksa esa iz;ksx gsrq fu%'kqYd",D312)))</formula>
    </cfRule>
    <cfRule type="containsText" dxfId="23431" priority="2937" stopIfTrue="1" operator="containsText" text="dsoy jktdh; fo|ky;ksa esa iz;ksx gsrq fu%'kqYd">
      <formula>NOT(ISERROR(SEARCH("dsoy jktdh; fo|ky;ksa esa iz;ksx gsrq fu%'kqYd",D312)))</formula>
    </cfRule>
    <cfRule type="containsText" dxfId="23430" priority="2938" stopIfTrue="1" operator="containsText" text="f'k{kk foHkkx jktLFkku">
      <formula>NOT(ISERROR(SEARCH("f'k{kk foHkkx jktLFkku",D312)))</formula>
    </cfRule>
    <cfRule type="containsText" dxfId="23429" priority="2939" stopIfTrue="1" operator="containsText" text="iw.kkZad">
      <formula>NOT(ISERROR(SEARCH("iw.kkZad",D312)))</formula>
    </cfRule>
  </conditionalFormatting>
  <conditionalFormatting sqref="X311:X312 W310 O310:S310 O311:P312">
    <cfRule type="cellIs" dxfId="23428" priority="2934" stopIfTrue="1" operator="equal">
      <formula>0</formula>
    </cfRule>
  </conditionalFormatting>
  <conditionalFormatting sqref="X311:X312 W310 O310:S310 O311:P312">
    <cfRule type="containsText" dxfId="23427" priority="2929" stopIfTrue="1" operator="containsText" text="dsoy jktdh; fo|ky;ksa esa iz;ksx gsrq fu%'kqYd">
      <formula>NOT(ISERROR(SEARCH("dsoy jktdh; fo|ky;ksa esa iz;ksx gsrq fu%'kqYd",O310)))</formula>
    </cfRule>
    <cfRule type="containsText" dxfId="23426" priority="2930" stopIfTrue="1" operator="containsText" text="dsoy jktdh; fo|ky;ksa esa iz;ksx gsrq fu%'kqYd">
      <formula>NOT(ISERROR(SEARCH("dsoy jktdh; fo|ky;ksa esa iz;ksx gsrq fu%'kqYd",O310)))</formula>
    </cfRule>
    <cfRule type="containsText" dxfId="23425" priority="2931" stopIfTrue="1" operator="containsText" text="dsoy jktdh; fo|ky;ksa esa iz;ksx gsrq fu%'kqYd">
      <formula>NOT(ISERROR(SEARCH("dsoy jktdh; fo|ky;ksa esa iz;ksx gsrq fu%'kqYd",O310)))</formula>
    </cfRule>
    <cfRule type="containsText" dxfId="23424" priority="2932" stopIfTrue="1" operator="containsText" text="f'k{kk foHkkx jktLFkku">
      <formula>NOT(ISERROR(SEARCH("f'k{kk foHkkx jktLFkku",O310)))</formula>
    </cfRule>
    <cfRule type="containsText" dxfId="23423" priority="2933" stopIfTrue="1" operator="containsText" text="iw.kkZad">
      <formula>NOT(ISERROR(SEARCH("iw.kkZad",O310)))</formula>
    </cfRule>
  </conditionalFormatting>
  <conditionalFormatting sqref="Q311">
    <cfRule type="cellIs" dxfId="23422" priority="2928" stopIfTrue="1" operator="equal">
      <formula>0</formula>
    </cfRule>
  </conditionalFormatting>
  <conditionalFormatting sqref="Q311">
    <cfRule type="containsText" dxfId="23421" priority="2923" stopIfTrue="1" operator="containsText" text="dsoy jktdh; fo|ky;ksa esa iz;ksx gsrq fu%'kqYd">
      <formula>NOT(ISERROR(SEARCH("dsoy jktdh; fo|ky;ksa esa iz;ksx gsrq fu%'kqYd",Q311)))</formula>
    </cfRule>
    <cfRule type="containsText" dxfId="23420" priority="2924" stopIfTrue="1" operator="containsText" text="dsoy jktdh; fo|ky;ksa esa iz;ksx gsrq fu%'kqYd">
      <formula>NOT(ISERROR(SEARCH("dsoy jktdh; fo|ky;ksa esa iz;ksx gsrq fu%'kqYd",Q311)))</formula>
    </cfRule>
    <cfRule type="containsText" dxfId="23419" priority="2925" stopIfTrue="1" operator="containsText" text="dsoy jktdh; fo|ky;ksa esa iz;ksx gsrq fu%'kqYd">
      <formula>NOT(ISERROR(SEARCH("dsoy jktdh; fo|ky;ksa esa iz;ksx gsrq fu%'kqYd",Q311)))</formula>
    </cfRule>
    <cfRule type="containsText" dxfId="23418" priority="2926" stopIfTrue="1" operator="containsText" text="f'k{kk foHkkx jktLFkku">
      <formula>NOT(ISERROR(SEARCH("f'k{kk foHkkx jktLFkku",Q311)))</formula>
    </cfRule>
    <cfRule type="containsText" dxfId="23417" priority="2927" stopIfTrue="1" operator="containsText" text="iw.kkZad">
      <formula>NOT(ISERROR(SEARCH("iw.kkZad",Q311)))</formula>
    </cfRule>
  </conditionalFormatting>
  <conditionalFormatting sqref="Q312">
    <cfRule type="cellIs" dxfId="23416" priority="2922" stopIfTrue="1" operator="equal">
      <formula>0</formula>
    </cfRule>
  </conditionalFormatting>
  <conditionalFormatting sqref="Q312">
    <cfRule type="containsText" dxfId="23415" priority="2917" stopIfTrue="1" operator="containsText" text="dsoy jktdh; fo|ky;ksa esa iz;ksx gsrq fu%'kqYd">
      <formula>NOT(ISERROR(SEARCH("dsoy jktdh; fo|ky;ksa esa iz;ksx gsrq fu%'kqYd",Q312)))</formula>
    </cfRule>
    <cfRule type="containsText" dxfId="23414" priority="2918" stopIfTrue="1" operator="containsText" text="dsoy jktdh; fo|ky;ksa esa iz;ksx gsrq fu%'kqYd">
      <formula>NOT(ISERROR(SEARCH("dsoy jktdh; fo|ky;ksa esa iz;ksx gsrq fu%'kqYd",Q312)))</formula>
    </cfRule>
    <cfRule type="containsText" dxfId="23413" priority="2919" stopIfTrue="1" operator="containsText" text="dsoy jktdh; fo|ky;ksa esa iz;ksx gsrq fu%'kqYd">
      <formula>NOT(ISERROR(SEARCH("dsoy jktdh; fo|ky;ksa esa iz;ksx gsrq fu%'kqYd",Q312)))</formula>
    </cfRule>
    <cfRule type="containsText" dxfId="23412" priority="2920" stopIfTrue="1" operator="containsText" text="f'k{kk foHkkx jktLFkku">
      <formula>NOT(ISERROR(SEARCH("f'k{kk foHkkx jktLFkku",Q312)))</formula>
    </cfRule>
    <cfRule type="containsText" dxfId="23411" priority="2921" stopIfTrue="1" operator="containsText" text="iw.kkZad">
      <formula>NOT(ISERROR(SEARCH("iw.kkZad",Q312)))</formula>
    </cfRule>
  </conditionalFormatting>
  <conditionalFormatting sqref="R311">
    <cfRule type="cellIs" dxfId="23410" priority="2916" stopIfTrue="1" operator="equal">
      <formula>0</formula>
    </cfRule>
  </conditionalFormatting>
  <conditionalFormatting sqref="R311">
    <cfRule type="containsText" dxfId="23409" priority="2911" stopIfTrue="1" operator="containsText" text="dsoy jktdh; fo|ky;ksa esa iz;ksx gsrq fu%'kqYd">
      <formula>NOT(ISERROR(SEARCH("dsoy jktdh; fo|ky;ksa esa iz;ksx gsrq fu%'kqYd",R311)))</formula>
    </cfRule>
    <cfRule type="containsText" dxfId="23408" priority="2912" stopIfTrue="1" operator="containsText" text="dsoy jktdh; fo|ky;ksa esa iz;ksx gsrq fu%'kqYd">
      <formula>NOT(ISERROR(SEARCH("dsoy jktdh; fo|ky;ksa esa iz;ksx gsrq fu%'kqYd",R311)))</formula>
    </cfRule>
    <cfRule type="containsText" dxfId="23407" priority="2913" stopIfTrue="1" operator="containsText" text="dsoy jktdh; fo|ky;ksa esa iz;ksx gsrq fu%'kqYd">
      <formula>NOT(ISERROR(SEARCH("dsoy jktdh; fo|ky;ksa esa iz;ksx gsrq fu%'kqYd",R311)))</formula>
    </cfRule>
    <cfRule type="containsText" dxfId="23406" priority="2914" stopIfTrue="1" operator="containsText" text="f'k{kk foHkkx jktLFkku">
      <formula>NOT(ISERROR(SEARCH("f'k{kk foHkkx jktLFkku",R311)))</formula>
    </cfRule>
    <cfRule type="containsText" dxfId="23405" priority="2915" stopIfTrue="1" operator="containsText" text="iw.kkZad">
      <formula>NOT(ISERROR(SEARCH("iw.kkZad",R311)))</formula>
    </cfRule>
  </conditionalFormatting>
  <conditionalFormatting sqref="R312">
    <cfRule type="cellIs" dxfId="23404" priority="2910" stopIfTrue="1" operator="equal">
      <formula>0</formula>
    </cfRule>
  </conditionalFormatting>
  <conditionalFormatting sqref="R312">
    <cfRule type="containsText" dxfId="23403" priority="2905" stopIfTrue="1" operator="containsText" text="dsoy jktdh; fo|ky;ksa esa iz;ksx gsrq fu%'kqYd">
      <formula>NOT(ISERROR(SEARCH("dsoy jktdh; fo|ky;ksa esa iz;ksx gsrq fu%'kqYd",R312)))</formula>
    </cfRule>
    <cfRule type="containsText" dxfId="23402" priority="2906" stopIfTrue="1" operator="containsText" text="dsoy jktdh; fo|ky;ksa esa iz;ksx gsrq fu%'kqYd">
      <formula>NOT(ISERROR(SEARCH("dsoy jktdh; fo|ky;ksa esa iz;ksx gsrq fu%'kqYd",R312)))</formula>
    </cfRule>
    <cfRule type="containsText" dxfId="23401" priority="2907" stopIfTrue="1" operator="containsText" text="dsoy jktdh; fo|ky;ksa esa iz;ksx gsrq fu%'kqYd">
      <formula>NOT(ISERROR(SEARCH("dsoy jktdh; fo|ky;ksa esa iz;ksx gsrq fu%'kqYd",R312)))</formula>
    </cfRule>
    <cfRule type="containsText" dxfId="23400" priority="2908" stopIfTrue="1" operator="containsText" text="f'k{kk foHkkx jktLFkku">
      <formula>NOT(ISERROR(SEARCH("f'k{kk foHkkx jktLFkku",R312)))</formula>
    </cfRule>
    <cfRule type="containsText" dxfId="23399" priority="2909" stopIfTrue="1" operator="containsText" text="iw.kkZad">
      <formula>NOT(ISERROR(SEARCH("iw.kkZad",R312)))</formula>
    </cfRule>
  </conditionalFormatting>
  <conditionalFormatting sqref="S311">
    <cfRule type="cellIs" dxfId="23398" priority="2904" stopIfTrue="1" operator="equal">
      <formula>0</formula>
    </cfRule>
  </conditionalFormatting>
  <conditionalFormatting sqref="S311">
    <cfRule type="containsText" dxfId="23397" priority="2899" stopIfTrue="1" operator="containsText" text="dsoy jktdh; fo|ky;ksa esa iz;ksx gsrq fu%'kqYd">
      <formula>NOT(ISERROR(SEARCH("dsoy jktdh; fo|ky;ksa esa iz;ksx gsrq fu%'kqYd",S311)))</formula>
    </cfRule>
    <cfRule type="containsText" dxfId="23396" priority="2900" stopIfTrue="1" operator="containsText" text="dsoy jktdh; fo|ky;ksa esa iz;ksx gsrq fu%'kqYd">
      <formula>NOT(ISERROR(SEARCH("dsoy jktdh; fo|ky;ksa esa iz;ksx gsrq fu%'kqYd",S311)))</formula>
    </cfRule>
    <cfRule type="containsText" dxfId="23395" priority="2901" stopIfTrue="1" operator="containsText" text="dsoy jktdh; fo|ky;ksa esa iz;ksx gsrq fu%'kqYd">
      <formula>NOT(ISERROR(SEARCH("dsoy jktdh; fo|ky;ksa esa iz;ksx gsrq fu%'kqYd",S311)))</formula>
    </cfRule>
    <cfRule type="containsText" dxfId="23394" priority="2902" stopIfTrue="1" operator="containsText" text="f'k{kk foHkkx jktLFkku">
      <formula>NOT(ISERROR(SEARCH("f'k{kk foHkkx jktLFkku",S311)))</formula>
    </cfRule>
    <cfRule type="containsText" dxfId="23393" priority="2903" stopIfTrue="1" operator="containsText" text="iw.kkZad">
      <formula>NOT(ISERROR(SEARCH("iw.kkZad",S311)))</formula>
    </cfRule>
  </conditionalFormatting>
  <conditionalFormatting sqref="S312">
    <cfRule type="cellIs" dxfId="23392" priority="2898" stopIfTrue="1" operator="equal">
      <formula>0</formula>
    </cfRule>
  </conditionalFormatting>
  <conditionalFormatting sqref="S312">
    <cfRule type="containsText" dxfId="23391" priority="2893" stopIfTrue="1" operator="containsText" text="dsoy jktdh; fo|ky;ksa esa iz;ksx gsrq fu%'kqYd">
      <formula>NOT(ISERROR(SEARCH("dsoy jktdh; fo|ky;ksa esa iz;ksx gsrq fu%'kqYd",S312)))</formula>
    </cfRule>
    <cfRule type="containsText" dxfId="23390" priority="2894" stopIfTrue="1" operator="containsText" text="dsoy jktdh; fo|ky;ksa esa iz;ksx gsrq fu%'kqYd">
      <formula>NOT(ISERROR(SEARCH("dsoy jktdh; fo|ky;ksa esa iz;ksx gsrq fu%'kqYd",S312)))</formula>
    </cfRule>
    <cfRule type="containsText" dxfId="23389" priority="2895" stopIfTrue="1" operator="containsText" text="dsoy jktdh; fo|ky;ksa esa iz;ksx gsrq fu%'kqYd">
      <formula>NOT(ISERROR(SEARCH("dsoy jktdh; fo|ky;ksa esa iz;ksx gsrq fu%'kqYd",S312)))</formula>
    </cfRule>
    <cfRule type="containsText" dxfId="23388" priority="2896" stopIfTrue="1" operator="containsText" text="f'k{kk foHkkx jktLFkku">
      <formula>NOT(ISERROR(SEARCH("f'k{kk foHkkx jktLFkku",S312)))</formula>
    </cfRule>
    <cfRule type="containsText" dxfId="23387" priority="2897" stopIfTrue="1" operator="containsText" text="iw.kkZad">
      <formula>NOT(ISERROR(SEARCH("iw.kkZad",S312)))</formula>
    </cfRule>
  </conditionalFormatting>
  <conditionalFormatting sqref="W311">
    <cfRule type="cellIs" dxfId="23386" priority="2892" stopIfTrue="1" operator="equal">
      <formula>0</formula>
    </cfRule>
  </conditionalFormatting>
  <conditionalFormatting sqref="W311">
    <cfRule type="containsText" dxfId="23385" priority="2887" stopIfTrue="1" operator="containsText" text="dsoy jktdh; fo|ky;ksa esa iz;ksx gsrq fu%'kqYd">
      <formula>NOT(ISERROR(SEARCH("dsoy jktdh; fo|ky;ksa esa iz;ksx gsrq fu%'kqYd",W311)))</formula>
    </cfRule>
    <cfRule type="containsText" dxfId="23384" priority="2888" stopIfTrue="1" operator="containsText" text="dsoy jktdh; fo|ky;ksa esa iz;ksx gsrq fu%'kqYd">
      <formula>NOT(ISERROR(SEARCH("dsoy jktdh; fo|ky;ksa esa iz;ksx gsrq fu%'kqYd",W311)))</formula>
    </cfRule>
    <cfRule type="containsText" dxfId="23383" priority="2889" stopIfTrue="1" operator="containsText" text="dsoy jktdh; fo|ky;ksa esa iz;ksx gsrq fu%'kqYd">
      <formula>NOT(ISERROR(SEARCH("dsoy jktdh; fo|ky;ksa esa iz;ksx gsrq fu%'kqYd",W311)))</formula>
    </cfRule>
    <cfRule type="containsText" dxfId="23382" priority="2890" stopIfTrue="1" operator="containsText" text="f'k{kk foHkkx jktLFkku">
      <formula>NOT(ISERROR(SEARCH("f'k{kk foHkkx jktLFkku",W311)))</formula>
    </cfRule>
    <cfRule type="containsText" dxfId="23381" priority="2891" stopIfTrue="1" operator="containsText" text="iw.kkZad">
      <formula>NOT(ISERROR(SEARCH("iw.kkZad",W311)))</formula>
    </cfRule>
  </conditionalFormatting>
  <conditionalFormatting sqref="W312">
    <cfRule type="cellIs" dxfId="23380" priority="2886" stopIfTrue="1" operator="equal">
      <formula>0</formula>
    </cfRule>
  </conditionalFormatting>
  <conditionalFormatting sqref="W312">
    <cfRule type="containsText" dxfId="23379" priority="2881" stopIfTrue="1" operator="containsText" text="dsoy jktdh; fo|ky;ksa esa iz;ksx gsrq fu%'kqYd">
      <formula>NOT(ISERROR(SEARCH("dsoy jktdh; fo|ky;ksa esa iz;ksx gsrq fu%'kqYd",W312)))</formula>
    </cfRule>
    <cfRule type="containsText" dxfId="23378" priority="2882" stopIfTrue="1" operator="containsText" text="dsoy jktdh; fo|ky;ksa esa iz;ksx gsrq fu%'kqYd">
      <formula>NOT(ISERROR(SEARCH("dsoy jktdh; fo|ky;ksa esa iz;ksx gsrq fu%'kqYd",W312)))</formula>
    </cfRule>
    <cfRule type="containsText" dxfId="23377" priority="2883" stopIfTrue="1" operator="containsText" text="dsoy jktdh; fo|ky;ksa esa iz;ksx gsrq fu%'kqYd">
      <formula>NOT(ISERROR(SEARCH("dsoy jktdh; fo|ky;ksa esa iz;ksx gsrq fu%'kqYd",W312)))</formula>
    </cfRule>
    <cfRule type="containsText" dxfId="23376" priority="2884" stopIfTrue="1" operator="containsText" text="f'k{kk foHkkx jktLFkku">
      <formula>NOT(ISERROR(SEARCH("f'k{kk foHkkx jktLFkku",W312)))</formula>
    </cfRule>
    <cfRule type="containsText" dxfId="23375" priority="2885" stopIfTrue="1" operator="containsText" text="iw.kkZad">
      <formula>NOT(ISERROR(SEARCH("iw.kkZad",W312)))</formula>
    </cfRule>
  </conditionalFormatting>
  <conditionalFormatting sqref="K340:K341 J339 B339:F339 B340:C341">
    <cfRule type="cellIs" dxfId="23374" priority="2880" stopIfTrue="1" operator="equal">
      <formula>0</formula>
    </cfRule>
  </conditionalFormatting>
  <conditionalFormatting sqref="K340:K341 J339 B339:F339 B340:C341">
    <cfRule type="containsText" dxfId="23373" priority="2875" stopIfTrue="1" operator="containsText" text="dsoy jktdh; fo|ky;ksa esa iz;ksx gsrq fu%'kqYd">
      <formula>NOT(ISERROR(SEARCH("dsoy jktdh; fo|ky;ksa esa iz;ksx gsrq fu%'kqYd",B339)))</formula>
    </cfRule>
    <cfRule type="containsText" dxfId="23372" priority="2876" stopIfTrue="1" operator="containsText" text="dsoy jktdh; fo|ky;ksa esa iz;ksx gsrq fu%'kqYd">
      <formula>NOT(ISERROR(SEARCH("dsoy jktdh; fo|ky;ksa esa iz;ksx gsrq fu%'kqYd",B339)))</formula>
    </cfRule>
    <cfRule type="containsText" dxfId="23371" priority="2877" stopIfTrue="1" operator="containsText" text="dsoy jktdh; fo|ky;ksa esa iz;ksx gsrq fu%'kqYd">
      <formula>NOT(ISERROR(SEARCH("dsoy jktdh; fo|ky;ksa esa iz;ksx gsrq fu%'kqYd",B339)))</formula>
    </cfRule>
    <cfRule type="containsText" dxfId="23370" priority="2878" stopIfTrue="1" operator="containsText" text="f'k{kk foHkkx jktLFkku">
      <formula>NOT(ISERROR(SEARCH("f'k{kk foHkkx jktLFkku",B339)))</formula>
    </cfRule>
    <cfRule type="containsText" dxfId="23369" priority="2879" stopIfTrue="1" operator="containsText" text="iw.kkZad">
      <formula>NOT(ISERROR(SEARCH("iw.kkZad",B339)))</formula>
    </cfRule>
  </conditionalFormatting>
  <conditionalFormatting sqref="D340:F340 J340">
    <cfRule type="cellIs" dxfId="23368" priority="2874" stopIfTrue="1" operator="equal">
      <formula>0</formula>
    </cfRule>
  </conditionalFormatting>
  <conditionalFormatting sqref="D340:F340 J340">
    <cfRule type="containsText" dxfId="23367" priority="2869" stopIfTrue="1" operator="containsText" text="dsoy jktdh; fo|ky;ksa esa iz;ksx gsrq fu%'kqYd">
      <formula>NOT(ISERROR(SEARCH("dsoy jktdh; fo|ky;ksa esa iz;ksx gsrq fu%'kqYd",D340)))</formula>
    </cfRule>
    <cfRule type="containsText" dxfId="23366" priority="2870" stopIfTrue="1" operator="containsText" text="dsoy jktdh; fo|ky;ksa esa iz;ksx gsrq fu%'kqYd">
      <formula>NOT(ISERROR(SEARCH("dsoy jktdh; fo|ky;ksa esa iz;ksx gsrq fu%'kqYd",D340)))</formula>
    </cfRule>
    <cfRule type="containsText" dxfId="23365" priority="2871" stopIfTrue="1" operator="containsText" text="dsoy jktdh; fo|ky;ksa esa iz;ksx gsrq fu%'kqYd">
      <formula>NOT(ISERROR(SEARCH("dsoy jktdh; fo|ky;ksa esa iz;ksx gsrq fu%'kqYd",D340)))</formula>
    </cfRule>
    <cfRule type="containsText" dxfId="23364" priority="2872" stopIfTrue="1" operator="containsText" text="f'k{kk foHkkx jktLFkku">
      <formula>NOT(ISERROR(SEARCH("f'k{kk foHkkx jktLFkku",D340)))</formula>
    </cfRule>
    <cfRule type="containsText" dxfId="23363" priority="2873" stopIfTrue="1" operator="containsText" text="iw.kkZad">
      <formula>NOT(ISERROR(SEARCH("iw.kkZad",D340)))</formula>
    </cfRule>
  </conditionalFormatting>
  <conditionalFormatting sqref="D341:F341 J341">
    <cfRule type="cellIs" dxfId="23362" priority="2868" stopIfTrue="1" operator="equal">
      <formula>0</formula>
    </cfRule>
  </conditionalFormatting>
  <conditionalFormatting sqref="D341:F341 J341">
    <cfRule type="containsText" dxfId="23361" priority="2863" stopIfTrue="1" operator="containsText" text="dsoy jktdh; fo|ky;ksa esa iz;ksx gsrq fu%'kqYd">
      <formula>NOT(ISERROR(SEARCH("dsoy jktdh; fo|ky;ksa esa iz;ksx gsrq fu%'kqYd",D341)))</formula>
    </cfRule>
    <cfRule type="containsText" dxfId="23360" priority="2864" stopIfTrue="1" operator="containsText" text="dsoy jktdh; fo|ky;ksa esa iz;ksx gsrq fu%'kqYd">
      <formula>NOT(ISERROR(SEARCH("dsoy jktdh; fo|ky;ksa esa iz;ksx gsrq fu%'kqYd",D341)))</formula>
    </cfRule>
    <cfRule type="containsText" dxfId="23359" priority="2865" stopIfTrue="1" operator="containsText" text="dsoy jktdh; fo|ky;ksa esa iz;ksx gsrq fu%'kqYd">
      <formula>NOT(ISERROR(SEARCH("dsoy jktdh; fo|ky;ksa esa iz;ksx gsrq fu%'kqYd",D341)))</formula>
    </cfRule>
    <cfRule type="containsText" dxfId="23358" priority="2866" stopIfTrue="1" operator="containsText" text="f'k{kk foHkkx jktLFkku">
      <formula>NOT(ISERROR(SEARCH("f'k{kk foHkkx jktLFkku",D341)))</formula>
    </cfRule>
    <cfRule type="containsText" dxfId="23357" priority="2867" stopIfTrue="1" operator="containsText" text="iw.kkZad">
      <formula>NOT(ISERROR(SEARCH("iw.kkZad",D341)))</formula>
    </cfRule>
  </conditionalFormatting>
  <conditionalFormatting sqref="X340:X341 W339 O339:S339 O340:P341">
    <cfRule type="cellIs" dxfId="23356" priority="2862" stopIfTrue="1" operator="equal">
      <formula>0</formula>
    </cfRule>
  </conditionalFormatting>
  <conditionalFormatting sqref="X340:X341 W339 O339:S339 O340:P341">
    <cfRule type="containsText" dxfId="23355" priority="2857" stopIfTrue="1" operator="containsText" text="dsoy jktdh; fo|ky;ksa esa iz;ksx gsrq fu%'kqYd">
      <formula>NOT(ISERROR(SEARCH("dsoy jktdh; fo|ky;ksa esa iz;ksx gsrq fu%'kqYd",O339)))</formula>
    </cfRule>
    <cfRule type="containsText" dxfId="23354" priority="2858" stopIfTrue="1" operator="containsText" text="dsoy jktdh; fo|ky;ksa esa iz;ksx gsrq fu%'kqYd">
      <formula>NOT(ISERROR(SEARCH("dsoy jktdh; fo|ky;ksa esa iz;ksx gsrq fu%'kqYd",O339)))</formula>
    </cfRule>
    <cfRule type="containsText" dxfId="23353" priority="2859" stopIfTrue="1" operator="containsText" text="dsoy jktdh; fo|ky;ksa esa iz;ksx gsrq fu%'kqYd">
      <formula>NOT(ISERROR(SEARCH("dsoy jktdh; fo|ky;ksa esa iz;ksx gsrq fu%'kqYd",O339)))</formula>
    </cfRule>
    <cfRule type="containsText" dxfId="23352" priority="2860" stopIfTrue="1" operator="containsText" text="f'k{kk foHkkx jktLFkku">
      <formula>NOT(ISERROR(SEARCH("f'k{kk foHkkx jktLFkku",O339)))</formula>
    </cfRule>
    <cfRule type="containsText" dxfId="23351" priority="2861" stopIfTrue="1" operator="containsText" text="iw.kkZad">
      <formula>NOT(ISERROR(SEARCH("iw.kkZad",O339)))</formula>
    </cfRule>
  </conditionalFormatting>
  <conditionalFormatting sqref="Q340">
    <cfRule type="cellIs" dxfId="23350" priority="2856" stopIfTrue="1" operator="equal">
      <formula>0</formula>
    </cfRule>
  </conditionalFormatting>
  <conditionalFormatting sqref="Q340">
    <cfRule type="containsText" dxfId="23349" priority="2851" stopIfTrue="1" operator="containsText" text="dsoy jktdh; fo|ky;ksa esa iz;ksx gsrq fu%'kqYd">
      <formula>NOT(ISERROR(SEARCH("dsoy jktdh; fo|ky;ksa esa iz;ksx gsrq fu%'kqYd",Q340)))</formula>
    </cfRule>
    <cfRule type="containsText" dxfId="23348" priority="2852" stopIfTrue="1" operator="containsText" text="dsoy jktdh; fo|ky;ksa esa iz;ksx gsrq fu%'kqYd">
      <formula>NOT(ISERROR(SEARCH("dsoy jktdh; fo|ky;ksa esa iz;ksx gsrq fu%'kqYd",Q340)))</formula>
    </cfRule>
    <cfRule type="containsText" dxfId="23347" priority="2853" stopIfTrue="1" operator="containsText" text="dsoy jktdh; fo|ky;ksa esa iz;ksx gsrq fu%'kqYd">
      <formula>NOT(ISERROR(SEARCH("dsoy jktdh; fo|ky;ksa esa iz;ksx gsrq fu%'kqYd",Q340)))</formula>
    </cfRule>
    <cfRule type="containsText" dxfId="23346" priority="2854" stopIfTrue="1" operator="containsText" text="f'k{kk foHkkx jktLFkku">
      <formula>NOT(ISERROR(SEARCH("f'k{kk foHkkx jktLFkku",Q340)))</formula>
    </cfRule>
    <cfRule type="containsText" dxfId="23345" priority="2855" stopIfTrue="1" operator="containsText" text="iw.kkZad">
      <formula>NOT(ISERROR(SEARCH("iw.kkZad",Q340)))</formula>
    </cfRule>
  </conditionalFormatting>
  <conditionalFormatting sqref="Q341">
    <cfRule type="cellIs" dxfId="23344" priority="2850" stopIfTrue="1" operator="equal">
      <formula>0</formula>
    </cfRule>
  </conditionalFormatting>
  <conditionalFormatting sqref="Q341">
    <cfRule type="containsText" dxfId="23343" priority="2845" stopIfTrue="1" operator="containsText" text="dsoy jktdh; fo|ky;ksa esa iz;ksx gsrq fu%'kqYd">
      <formula>NOT(ISERROR(SEARCH("dsoy jktdh; fo|ky;ksa esa iz;ksx gsrq fu%'kqYd",Q341)))</formula>
    </cfRule>
    <cfRule type="containsText" dxfId="23342" priority="2846" stopIfTrue="1" operator="containsText" text="dsoy jktdh; fo|ky;ksa esa iz;ksx gsrq fu%'kqYd">
      <formula>NOT(ISERROR(SEARCH("dsoy jktdh; fo|ky;ksa esa iz;ksx gsrq fu%'kqYd",Q341)))</formula>
    </cfRule>
    <cfRule type="containsText" dxfId="23341" priority="2847" stopIfTrue="1" operator="containsText" text="dsoy jktdh; fo|ky;ksa esa iz;ksx gsrq fu%'kqYd">
      <formula>NOT(ISERROR(SEARCH("dsoy jktdh; fo|ky;ksa esa iz;ksx gsrq fu%'kqYd",Q341)))</formula>
    </cfRule>
    <cfRule type="containsText" dxfId="23340" priority="2848" stopIfTrue="1" operator="containsText" text="f'k{kk foHkkx jktLFkku">
      <formula>NOT(ISERROR(SEARCH("f'k{kk foHkkx jktLFkku",Q341)))</formula>
    </cfRule>
    <cfRule type="containsText" dxfId="23339" priority="2849" stopIfTrue="1" operator="containsText" text="iw.kkZad">
      <formula>NOT(ISERROR(SEARCH("iw.kkZad",Q341)))</formula>
    </cfRule>
  </conditionalFormatting>
  <conditionalFormatting sqref="R340">
    <cfRule type="cellIs" dxfId="23338" priority="2844" stopIfTrue="1" operator="equal">
      <formula>0</formula>
    </cfRule>
  </conditionalFormatting>
  <conditionalFormatting sqref="R340">
    <cfRule type="containsText" dxfId="23337" priority="2839" stopIfTrue="1" operator="containsText" text="dsoy jktdh; fo|ky;ksa esa iz;ksx gsrq fu%'kqYd">
      <formula>NOT(ISERROR(SEARCH("dsoy jktdh; fo|ky;ksa esa iz;ksx gsrq fu%'kqYd",R340)))</formula>
    </cfRule>
    <cfRule type="containsText" dxfId="23336" priority="2840" stopIfTrue="1" operator="containsText" text="dsoy jktdh; fo|ky;ksa esa iz;ksx gsrq fu%'kqYd">
      <formula>NOT(ISERROR(SEARCH("dsoy jktdh; fo|ky;ksa esa iz;ksx gsrq fu%'kqYd",R340)))</formula>
    </cfRule>
    <cfRule type="containsText" dxfId="23335" priority="2841" stopIfTrue="1" operator="containsText" text="dsoy jktdh; fo|ky;ksa esa iz;ksx gsrq fu%'kqYd">
      <formula>NOT(ISERROR(SEARCH("dsoy jktdh; fo|ky;ksa esa iz;ksx gsrq fu%'kqYd",R340)))</formula>
    </cfRule>
    <cfRule type="containsText" dxfId="23334" priority="2842" stopIfTrue="1" operator="containsText" text="f'k{kk foHkkx jktLFkku">
      <formula>NOT(ISERROR(SEARCH("f'k{kk foHkkx jktLFkku",R340)))</formula>
    </cfRule>
    <cfRule type="containsText" dxfId="23333" priority="2843" stopIfTrue="1" operator="containsText" text="iw.kkZad">
      <formula>NOT(ISERROR(SEARCH("iw.kkZad",R340)))</formula>
    </cfRule>
  </conditionalFormatting>
  <conditionalFormatting sqref="R341">
    <cfRule type="cellIs" dxfId="23332" priority="2838" stopIfTrue="1" operator="equal">
      <formula>0</formula>
    </cfRule>
  </conditionalFormatting>
  <conditionalFormatting sqref="R341">
    <cfRule type="containsText" dxfId="23331" priority="2833" stopIfTrue="1" operator="containsText" text="dsoy jktdh; fo|ky;ksa esa iz;ksx gsrq fu%'kqYd">
      <formula>NOT(ISERROR(SEARCH("dsoy jktdh; fo|ky;ksa esa iz;ksx gsrq fu%'kqYd",R341)))</formula>
    </cfRule>
    <cfRule type="containsText" dxfId="23330" priority="2834" stopIfTrue="1" operator="containsText" text="dsoy jktdh; fo|ky;ksa esa iz;ksx gsrq fu%'kqYd">
      <formula>NOT(ISERROR(SEARCH("dsoy jktdh; fo|ky;ksa esa iz;ksx gsrq fu%'kqYd",R341)))</formula>
    </cfRule>
    <cfRule type="containsText" dxfId="23329" priority="2835" stopIfTrue="1" operator="containsText" text="dsoy jktdh; fo|ky;ksa esa iz;ksx gsrq fu%'kqYd">
      <formula>NOT(ISERROR(SEARCH("dsoy jktdh; fo|ky;ksa esa iz;ksx gsrq fu%'kqYd",R341)))</formula>
    </cfRule>
    <cfRule type="containsText" dxfId="23328" priority="2836" stopIfTrue="1" operator="containsText" text="f'k{kk foHkkx jktLFkku">
      <formula>NOT(ISERROR(SEARCH("f'k{kk foHkkx jktLFkku",R341)))</formula>
    </cfRule>
    <cfRule type="containsText" dxfId="23327" priority="2837" stopIfTrue="1" operator="containsText" text="iw.kkZad">
      <formula>NOT(ISERROR(SEARCH("iw.kkZad",R341)))</formula>
    </cfRule>
  </conditionalFormatting>
  <conditionalFormatting sqref="S340">
    <cfRule type="cellIs" dxfId="23326" priority="2832" stopIfTrue="1" operator="equal">
      <formula>0</formula>
    </cfRule>
  </conditionalFormatting>
  <conditionalFormatting sqref="S340">
    <cfRule type="containsText" dxfId="23325" priority="2827" stopIfTrue="1" operator="containsText" text="dsoy jktdh; fo|ky;ksa esa iz;ksx gsrq fu%'kqYd">
      <formula>NOT(ISERROR(SEARCH("dsoy jktdh; fo|ky;ksa esa iz;ksx gsrq fu%'kqYd",S340)))</formula>
    </cfRule>
    <cfRule type="containsText" dxfId="23324" priority="2828" stopIfTrue="1" operator="containsText" text="dsoy jktdh; fo|ky;ksa esa iz;ksx gsrq fu%'kqYd">
      <formula>NOT(ISERROR(SEARCH("dsoy jktdh; fo|ky;ksa esa iz;ksx gsrq fu%'kqYd",S340)))</formula>
    </cfRule>
    <cfRule type="containsText" dxfId="23323" priority="2829" stopIfTrue="1" operator="containsText" text="dsoy jktdh; fo|ky;ksa esa iz;ksx gsrq fu%'kqYd">
      <formula>NOT(ISERROR(SEARCH("dsoy jktdh; fo|ky;ksa esa iz;ksx gsrq fu%'kqYd",S340)))</formula>
    </cfRule>
    <cfRule type="containsText" dxfId="23322" priority="2830" stopIfTrue="1" operator="containsText" text="f'k{kk foHkkx jktLFkku">
      <formula>NOT(ISERROR(SEARCH("f'k{kk foHkkx jktLFkku",S340)))</formula>
    </cfRule>
    <cfRule type="containsText" dxfId="23321" priority="2831" stopIfTrue="1" operator="containsText" text="iw.kkZad">
      <formula>NOT(ISERROR(SEARCH("iw.kkZad",S340)))</formula>
    </cfRule>
  </conditionalFormatting>
  <conditionalFormatting sqref="S341">
    <cfRule type="cellIs" dxfId="23320" priority="2826" stopIfTrue="1" operator="equal">
      <formula>0</formula>
    </cfRule>
  </conditionalFormatting>
  <conditionalFormatting sqref="S341">
    <cfRule type="containsText" dxfId="23319" priority="2821" stopIfTrue="1" operator="containsText" text="dsoy jktdh; fo|ky;ksa esa iz;ksx gsrq fu%'kqYd">
      <formula>NOT(ISERROR(SEARCH("dsoy jktdh; fo|ky;ksa esa iz;ksx gsrq fu%'kqYd",S341)))</formula>
    </cfRule>
    <cfRule type="containsText" dxfId="23318" priority="2822" stopIfTrue="1" operator="containsText" text="dsoy jktdh; fo|ky;ksa esa iz;ksx gsrq fu%'kqYd">
      <formula>NOT(ISERROR(SEARCH("dsoy jktdh; fo|ky;ksa esa iz;ksx gsrq fu%'kqYd",S341)))</formula>
    </cfRule>
    <cfRule type="containsText" dxfId="23317" priority="2823" stopIfTrue="1" operator="containsText" text="dsoy jktdh; fo|ky;ksa esa iz;ksx gsrq fu%'kqYd">
      <formula>NOT(ISERROR(SEARCH("dsoy jktdh; fo|ky;ksa esa iz;ksx gsrq fu%'kqYd",S341)))</formula>
    </cfRule>
    <cfRule type="containsText" dxfId="23316" priority="2824" stopIfTrue="1" operator="containsText" text="f'k{kk foHkkx jktLFkku">
      <formula>NOT(ISERROR(SEARCH("f'k{kk foHkkx jktLFkku",S341)))</formula>
    </cfRule>
    <cfRule type="containsText" dxfId="23315" priority="2825" stopIfTrue="1" operator="containsText" text="iw.kkZad">
      <formula>NOT(ISERROR(SEARCH("iw.kkZad",S341)))</formula>
    </cfRule>
  </conditionalFormatting>
  <conditionalFormatting sqref="W340">
    <cfRule type="cellIs" dxfId="23314" priority="2820" stopIfTrue="1" operator="equal">
      <formula>0</formula>
    </cfRule>
  </conditionalFormatting>
  <conditionalFormatting sqref="W340">
    <cfRule type="containsText" dxfId="23313" priority="2815" stopIfTrue="1" operator="containsText" text="dsoy jktdh; fo|ky;ksa esa iz;ksx gsrq fu%'kqYd">
      <formula>NOT(ISERROR(SEARCH("dsoy jktdh; fo|ky;ksa esa iz;ksx gsrq fu%'kqYd",W340)))</formula>
    </cfRule>
    <cfRule type="containsText" dxfId="23312" priority="2816" stopIfTrue="1" operator="containsText" text="dsoy jktdh; fo|ky;ksa esa iz;ksx gsrq fu%'kqYd">
      <formula>NOT(ISERROR(SEARCH("dsoy jktdh; fo|ky;ksa esa iz;ksx gsrq fu%'kqYd",W340)))</formula>
    </cfRule>
    <cfRule type="containsText" dxfId="23311" priority="2817" stopIfTrue="1" operator="containsText" text="dsoy jktdh; fo|ky;ksa esa iz;ksx gsrq fu%'kqYd">
      <formula>NOT(ISERROR(SEARCH("dsoy jktdh; fo|ky;ksa esa iz;ksx gsrq fu%'kqYd",W340)))</formula>
    </cfRule>
    <cfRule type="containsText" dxfId="23310" priority="2818" stopIfTrue="1" operator="containsText" text="f'k{kk foHkkx jktLFkku">
      <formula>NOT(ISERROR(SEARCH("f'k{kk foHkkx jktLFkku",W340)))</formula>
    </cfRule>
    <cfRule type="containsText" dxfId="23309" priority="2819" stopIfTrue="1" operator="containsText" text="iw.kkZad">
      <formula>NOT(ISERROR(SEARCH("iw.kkZad",W340)))</formula>
    </cfRule>
  </conditionalFormatting>
  <conditionalFormatting sqref="W341">
    <cfRule type="cellIs" dxfId="23308" priority="2814" stopIfTrue="1" operator="equal">
      <formula>0</formula>
    </cfRule>
  </conditionalFormatting>
  <conditionalFormatting sqref="W341">
    <cfRule type="containsText" dxfId="23307" priority="2809" stopIfTrue="1" operator="containsText" text="dsoy jktdh; fo|ky;ksa esa iz;ksx gsrq fu%'kqYd">
      <formula>NOT(ISERROR(SEARCH("dsoy jktdh; fo|ky;ksa esa iz;ksx gsrq fu%'kqYd",W341)))</formula>
    </cfRule>
    <cfRule type="containsText" dxfId="23306" priority="2810" stopIfTrue="1" operator="containsText" text="dsoy jktdh; fo|ky;ksa esa iz;ksx gsrq fu%'kqYd">
      <formula>NOT(ISERROR(SEARCH("dsoy jktdh; fo|ky;ksa esa iz;ksx gsrq fu%'kqYd",W341)))</formula>
    </cfRule>
    <cfRule type="containsText" dxfId="23305" priority="2811" stopIfTrue="1" operator="containsText" text="dsoy jktdh; fo|ky;ksa esa iz;ksx gsrq fu%'kqYd">
      <formula>NOT(ISERROR(SEARCH("dsoy jktdh; fo|ky;ksa esa iz;ksx gsrq fu%'kqYd",W341)))</formula>
    </cfRule>
    <cfRule type="containsText" dxfId="23304" priority="2812" stopIfTrue="1" operator="containsText" text="f'k{kk foHkkx jktLFkku">
      <formula>NOT(ISERROR(SEARCH("f'k{kk foHkkx jktLFkku",W341)))</formula>
    </cfRule>
    <cfRule type="containsText" dxfId="23303" priority="2813" stopIfTrue="1" operator="containsText" text="iw.kkZad">
      <formula>NOT(ISERROR(SEARCH("iw.kkZad",W341)))</formula>
    </cfRule>
  </conditionalFormatting>
  <conditionalFormatting sqref="K369:K370 J368 B368:F368 B369:C370">
    <cfRule type="cellIs" dxfId="23302" priority="2808" stopIfTrue="1" operator="equal">
      <formula>0</formula>
    </cfRule>
  </conditionalFormatting>
  <conditionalFormatting sqref="K369:K370 J368 B368:F368 B369:C370">
    <cfRule type="containsText" dxfId="23301" priority="2803" stopIfTrue="1" operator="containsText" text="dsoy jktdh; fo|ky;ksa esa iz;ksx gsrq fu%'kqYd">
      <formula>NOT(ISERROR(SEARCH("dsoy jktdh; fo|ky;ksa esa iz;ksx gsrq fu%'kqYd",B368)))</formula>
    </cfRule>
    <cfRule type="containsText" dxfId="23300" priority="2804" stopIfTrue="1" operator="containsText" text="dsoy jktdh; fo|ky;ksa esa iz;ksx gsrq fu%'kqYd">
      <formula>NOT(ISERROR(SEARCH("dsoy jktdh; fo|ky;ksa esa iz;ksx gsrq fu%'kqYd",B368)))</formula>
    </cfRule>
    <cfRule type="containsText" dxfId="23299" priority="2805" stopIfTrue="1" operator="containsText" text="dsoy jktdh; fo|ky;ksa esa iz;ksx gsrq fu%'kqYd">
      <formula>NOT(ISERROR(SEARCH("dsoy jktdh; fo|ky;ksa esa iz;ksx gsrq fu%'kqYd",B368)))</formula>
    </cfRule>
    <cfRule type="containsText" dxfId="23298" priority="2806" stopIfTrue="1" operator="containsText" text="f'k{kk foHkkx jktLFkku">
      <formula>NOT(ISERROR(SEARCH("f'k{kk foHkkx jktLFkku",B368)))</formula>
    </cfRule>
    <cfRule type="containsText" dxfId="23297" priority="2807" stopIfTrue="1" operator="containsText" text="iw.kkZad">
      <formula>NOT(ISERROR(SEARCH("iw.kkZad",B368)))</formula>
    </cfRule>
  </conditionalFormatting>
  <conditionalFormatting sqref="D369:F369 J369">
    <cfRule type="cellIs" dxfId="23296" priority="2802" stopIfTrue="1" operator="equal">
      <formula>0</formula>
    </cfRule>
  </conditionalFormatting>
  <conditionalFormatting sqref="D369:F369 J369">
    <cfRule type="containsText" dxfId="23295" priority="2797" stopIfTrue="1" operator="containsText" text="dsoy jktdh; fo|ky;ksa esa iz;ksx gsrq fu%'kqYd">
      <formula>NOT(ISERROR(SEARCH("dsoy jktdh; fo|ky;ksa esa iz;ksx gsrq fu%'kqYd",D369)))</formula>
    </cfRule>
    <cfRule type="containsText" dxfId="23294" priority="2798" stopIfTrue="1" operator="containsText" text="dsoy jktdh; fo|ky;ksa esa iz;ksx gsrq fu%'kqYd">
      <formula>NOT(ISERROR(SEARCH("dsoy jktdh; fo|ky;ksa esa iz;ksx gsrq fu%'kqYd",D369)))</formula>
    </cfRule>
    <cfRule type="containsText" dxfId="23293" priority="2799" stopIfTrue="1" operator="containsText" text="dsoy jktdh; fo|ky;ksa esa iz;ksx gsrq fu%'kqYd">
      <formula>NOT(ISERROR(SEARCH("dsoy jktdh; fo|ky;ksa esa iz;ksx gsrq fu%'kqYd",D369)))</formula>
    </cfRule>
    <cfRule type="containsText" dxfId="23292" priority="2800" stopIfTrue="1" operator="containsText" text="f'k{kk foHkkx jktLFkku">
      <formula>NOT(ISERROR(SEARCH("f'k{kk foHkkx jktLFkku",D369)))</formula>
    </cfRule>
    <cfRule type="containsText" dxfId="23291" priority="2801" stopIfTrue="1" operator="containsText" text="iw.kkZad">
      <formula>NOT(ISERROR(SEARCH("iw.kkZad",D369)))</formula>
    </cfRule>
  </conditionalFormatting>
  <conditionalFormatting sqref="D370:F370 J370">
    <cfRule type="cellIs" dxfId="23290" priority="2796" stopIfTrue="1" operator="equal">
      <formula>0</formula>
    </cfRule>
  </conditionalFormatting>
  <conditionalFormatting sqref="D370:F370 J370">
    <cfRule type="containsText" dxfId="23289" priority="2791" stopIfTrue="1" operator="containsText" text="dsoy jktdh; fo|ky;ksa esa iz;ksx gsrq fu%'kqYd">
      <formula>NOT(ISERROR(SEARCH("dsoy jktdh; fo|ky;ksa esa iz;ksx gsrq fu%'kqYd",D370)))</formula>
    </cfRule>
    <cfRule type="containsText" dxfId="23288" priority="2792" stopIfTrue="1" operator="containsText" text="dsoy jktdh; fo|ky;ksa esa iz;ksx gsrq fu%'kqYd">
      <formula>NOT(ISERROR(SEARCH("dsoy jktdh; fo|ky;ksa esa iz;ksx gsrq fu%'kqYd",D370)))</formula>
    </cfRule>
    <cfRule type="containsText" dxfId="23287" priority="2793" stopIfTrue="1" operator="containsText" text="dsoy jktdh; fo|ky;ksa esa iz;ksx gsrq fu%'kqYd">
      <formula>NOT(ISERROR(SEARCH("dsoy jktdh; fo|ky;ksa esa iz;ksx gsrq fu%'kqYd",D370)))</formula>
    </cfRule>
    <cfRule type="containsText" dxfId="23286" priority="2794" stopIfTrue="1" operator="containsText" text="f'k{kk foHkkx jktLFkku">
      <formula>NOT(ISERROR(SEARCH("f'k{kk foHkkx jktLFkku",D370)))</formula>
    </cfRule>
    <cfRule type="containsText" dxfId="23285" priority="2795" stopIfTrue="1" operator="containsText" text="iw.kkZad">
      <formula>NOT(ISERROR(SEARCH("iw.kkZad",D370)))</formula>
    </cfRule>
  </conditionalFormatting>
  <conditionalFormatting sqref="X369:X370 W368 O368:S368 O369:P370">
    <cfRule type="cellIs" dxfId="23284" priority="2790" stopIfTrue="1" operator="equal">
      <formula>0</formula>
    </cfRule>
  </conditionalFormatting>
  <conditionalFormatting sqref="X369:X370 W368 O368:S368 O369:P370">
    <cfRule type="containsText" dxfId="23283" priority="2785" stopIfTrue="1" operator="containsText" text="dsoy jktdh; fo|ky;ksa esa iz;ksx gsrq fu%'kqYd">
      <formula>NOT(ISERROR(SEARCH("dsoy jktdh; fo|ky;ksa esa iz;ksx gsrq fu%'kqYd",O368)))</formula>
    </cfRule>
    <cfRule type="containsText" dxfId="23282" priority="2786" stopIfTrue="1" operator="containsText" text="dsoy jktdh; fo|ky;ksa esa iz;ksx gsrq fu%'kqYd">
      <formula>NOT(ISERROR(SEARCH("dsoy jktdh; fo|ky;ksa esa iz;ksx gsrq fu%'kqYd",O368)))</formula>
    </cfRule>
    <cfRule type="containsText" dxfId="23281" priority="2787" stopIfTrue="1" operator="containsText" text="dsoy jktdh; fo|ky;ksa esa iz;ksx gsrq fu%'kqYd">
      <formula>NOT(ISERROR(SEARCH("dsoy jktdh; fo|ky;ksa esa iz;ksx gsrq fu%'kqYd",O368)))</formula>
    </cfRule>
    <cfRule type="containsText" dxfId="23280" priority="2788" stopIfTrue="1" operator="containsText" text="f'k{kk foHkkx jktLFkku">
      <formula>NOT(ISERROR(SEARCH("f'k{kk foHkkx jktLFkku",O368)))</formula>
    </cfRule>
    <cfRule type="containsText" dxfId="23279" priority="2789" stopIfTrue="1" operator="containsText" text="iw.kkZad">
      <formula>NOT(ISERROR(SEARCH("iw.kkZad",O368)))</formula>
    </cfRule>
  </conditionalFormatting>
  <conditionalFormatting sqref="Q369">
    <cfRule type="cellIs" dxfId="23278" priority="2784" stopIfTrue="1" operator="equal">
      <formula>0</formula>
    </cfRule>
  </conditionalFormatting>
  <conditionalFormatting sqref="Q369">
    <cfRule type="containsText" dxfId="23277" priority="2779" stopIfTrue="1" operator="containsText" text="dsoy jktdh; fo|ky;ksa esa iz;ksx gsrq fu%'kqYd">
      <formula>NOT(ISERROR(SEARCH("dsoy jktdh; fo|ky;ksa esa iz;ksx gsrq fu%'kqYd",Q369)))</formula>
    </cfRule>
    <cfRule type="containsText" dxfId="23276" priority="2780" stopIfTrue="1" operator="containsText" text="dsoy jktdh; fo|ky;ksa esa iz;ksx gsrq fu%'kqYd">
      <formula>NOT(ISERROR(SEARCH("dsoy jktdh; fo|ky;ksa esa iz;ksx gsrq fu%'kqYd",Q369)))</formula>
    </cfRule>
    <cfRule type="containsText" dxfId="23275" priority="2781" stopIfTrue="1" operator="containsText" text="dsoy jktdh; fo|ky;ksa esa iz;ksx gsrq fu%'kqYd">
      <formula>NOT(ISERROR(SEARCH("dsoy jktdh; fo|ky;ksa esa iz;ksx gsrq fu%'kqYd",Q369)))</formula>
    </cfRule>
    <cfRule type="containsText" dxfId="23274" priority="2782" stopIfTrue="1" operator="containsText" text="f'k{kk foHkkx jktLFkku">
      <formula>NOT(ISERROR(SEARCH("f'k{kk foHkkx jktLFkku",Q369)))</formula>
    </cfRule>
    <cfRule type="containsText" dxfId="23273" priority="2783" stopIfTrue="1" operator="containsText" text="iw.kkZad">
      <formula>NOT(ISERROR(SEARCH("iw.kkZad",Q369)))</formula>
    </cfRule>
  </conditionalFormatting>
  <conditionalFormatting sqref="Q370">
    <cfRule type="cellIs" dxfId="23272" priority="2778" stopIfTrue="1" operator="equal">
      <formula>0</formula>
    </cfRule>
  </conditionalFormatting>
  <conditionalFormatting sqref="Q370">
    <cfRule type="containsText" dxfId="23271" priority="2773" stopIfTrue="1" operator="containsText" text="dsoy jktdh; fo|ky;ksa esa iz;ksx gsrq fu%'kqYd">
      <formula>NOT(ISERROR(SEARCH("dsoy jktdh; fo|ky;ksa esa iz;ksx gsrq fu%'kqYd",Q370)))</formula>
    </cfRule>
    <cfRule type="containsText" dxfId="23270" priority="2774" stopIfTrue="1" operator="containsText" text="dsoy jktdh; fo|ky;ksa esa iz;ksx gsrq fu%'kqYd">
      <formula>NOT(ISERROR(SEARCH("dsoy jktdh; fo|ky;ksa esa iz;ksx gsrq fu%'kqYd",Q370)))</formula>
    </cfRule>
    <cfRule type="containsText" dxfId="23269" priority="2775" stopIfTrue="1" operator="containsText" text="dsoy jktdh; fo|ky;ksa esa iz;ksx gsrq fu%'kqYd">
      <formula>NOT(ISERROR(SEARCH("dsoy jktdh; fo|ky;ksa esa iz;ksx gsrq fu%'kqYd",Q370)))</formula>
    </cfRule>
    <cfRule type="containsText" dxfId="23268" priority="2776" stopIfTrue="1" operator="containsText" text="f'k{kk foHkkx jktLFkku">
      <formula>NOT(ISERROR(SEARCH("f'k{kk foHkkx jktLFkku",Q370)))</formula>
    </cfRule>
    <cfRule type="containsText" dxfId="23267" priority="2777" stopIfTrue="1" operator="containsText" text="iw.kkZad">
      <formula>NOT(ISERROR(SEARCH("iw.kkZad",Q370)))</formula>
    </cfRule>
  </conditionalFormatting>
  <conditionalFormatting sqref="R369">
    <cfRule type="cellIs" dxfId="23266" priority="2772" stopIfTrue="1" operator="equal">
      <formula>0</formula>
    </cfRule>
  </conditionalFormatting>
  <conditionalFormatting sqref="R369">
    <cfRule type="containsText" dxfId="23265" priority="2767" stopIfTrue="1" operator="containsText" text="dsoy jktdh; fo|ky;ksa esa iz;ksx gsrq fu%'kqYd">
      <formula>NOT(ISERROR(SEARCH("dsoy jktdh; fo|ky;ksa esa iz;ksx gsrq fu%'kqYd",R369)))</formula>
    </cfRule>
    <cfRule type="containsText" dxfId="23264" priority="2768" stopIfTrue="1" operator="containsText" text="dsoy jktdh; fo|ky;ksa esa iz;ksx gsrq fu%'kqYd">
      <formula>NOT(ISERROR(SEARCH("dsoy jktdh; fo|ky;ksa esa iz;ksx gsrq fu%'kqYd",R369)))</formula>
    </cfRule>
    <cfRule type="containsText" dxfId="23263" priority="2769" stopIfTrue="1" operator="containsText" text="dsoy jktdh; fo|ky;ksa esa iz;ksx gsrq fu%'kqYd">
      <formula>NOT(ISERROR(SEARCH("dsoy jktdh; fo|ky;ksa esa iz;ksx gsrq fu%'kqYd",R369)))</formula>
    </cfRule>
    <cfRule type="containsText" dxfId="23262" priority="2770" stopIfTrue="1" operator="containsText" text="f'k{kk foHkkx jktLFkku">
      <formula>NOT(ISERROR(SEARCH("f'k{kk foHkkx jktLFkku",R369)))</formula>
    </cfRule>
    <cfRule type="containsText" dxfId="23261" priority="2771" stopIfTrue="1" operator="containsText" text="iw.kkZad">
      <formula>NOT(ISERROR(SEARCH("iw.kkZad",R369)))</formula>
    </cfRule>
  </conditionalFormatting>
  <conditionalFormatting sqref="R370">
    <cfRule type="cellIs" dxfId="23260" priority="2766" stopIfTrue="1" operator="equal">
      <formula>0</formula>
    </cfRule>
  </conditionalFormatting>
  <conditionalFormatting sqref="R370">
    <cfRule type="containsText" dxfId="23259" priority="2761" stopIfTrue="1" operator="containsText" text="dsoy jktdh; fo|ky;ksa esa iz;ksx gsrq fu%'kqYd">
      <formula>NOT(ISERROR(SEARCH("dsoy jktdh; fo|ky;ksa esa iz;ksx gsrq fu%'kqYd",R370)))</formula>
    </cfRule>
    <cfRule type="containsText" dxfId="23258" priority="2762" stopIfTrue="1" operator="containsText" text="dsoy jktdh; fo|ky;ksa esa iz;ksx gsrq fu%'kqYd">
      <formula>NOT(ISERROR(SEARCH("dsoy jktdh; fo|ky;ksa esa iz;ksx gsrq fu%'kqYd",R370)))</formula>
    </cfRule>
    <cfRule type="containsText" dxfId="23257" priority="2763" stopIfTrue="1" operator="containsText" text="dsoy jktdh; fo|ky;ksa esa iz;ksx gsrq fu%'kqYd">
      <formula>NOT(ISERROR(SEARCH("dsoy jktdh; fo|ky;ksa esa iz;ksx gsrq fu%'kqYd",R370)))</formula>
    </cfRule>
    <cfRule type="containsText" dxfId="23256" priority="2764" stopIfTrue="1" operator="containsText" text="f'k{kk foHkkx jktLFkku">
      <formula>NOT(ISERROR(SEARCH("f'k{kk foHkkx jktLFkku",R370)))</formula>
    </cfRule>
    <cfRule type="containsText" dxfId="23255" priority="2765" stopIfTrue="1" operator="containsText" text="iw.kkZad">
      <formula>NOT(ISERROR(SEARCH("iw.kkZad",R370)))</formula>
    </cfRule>
  </conditionalFormatting>
  <conditionalFormatting sqref="S369">
    <cfRule type="cellIs" dxfId="23254" priority="2760" stopIfTrue="1" operator="equal">
      <formula>0</formula>
    </cfRule>
  </conditionalFormatting>
  <conditionalFormatting sqref="S369">
    <cfRule type="containsText" dxfId="23253" priority="2755" stopIfTrue="1" operator="containsText" text="dsoy jktdh; fo|ky;ksa esa iz;ksx gsrq fu%'kqYd">
      <formula>NOT(ISERROR(SEARCH("dsoy jktdh; fo|ky;ksa esa iz;ksx gsrq fu%'kqYd",S369)))</formula>
    </cfRule>
    <cfRule type="containsText" dxfId="23252" priority="2756" stopIfTrue="1" operator="containsText" text="dsoy jktdh; fo|ky;ksa esa iz;ksx gsrq fu%'kqYd">
      <formula>NOT(ISERROR(SEARCH("dsoy jktdh; fo|ky;ksa esa iz;ksx gsrq fu%'kqYd",S369)))</formula>
    </cfRule>
    <cfRule type="containsText" dxfId="23251" priority="2757" stopIfTrue="1" operator="containsText" text="dsoy jktdh; fo|ky;ksa esa iz;ksx gsrq fu%'kqYd">
      <formula>NOT(ISERROR(SEARCH("dsoy jktdh; fo|ky;ksa esa iz;ksx gsrq fu%'kqYd",S369)))</formula>
    </cfRule>
    <cfRule type="containsText" dxfId="23250" priority="2758" stopIfTrue="1" operator="containsText" text="f'k{kk foHkkx jktLFkku">
      <formula>NOT(ISERROR(SEARCH("f'k{kk foHkkx jktLFkku",S369)))</formula>
    </cfRule>
    <cfRule type="containsText" dxfId="23249" priority="2759" stopIfTrue="1" operator="containsText" text="iw.kkZad">
      <formula>NOT(ISERROR(SEARCH("iw.kkZad",S369)))</formula>
    </cfRule>
  </conditionalFormatting>
  <conditionalFormatting sqref="S370">
    <cfRule type="cellIs" dxfId="23248" priority="2754" stopIfTrue="1" operator="equal">
      <formula>0</formula>
    </cfRule>
  </conditionalFormatting>
  <conditionalFormatting sqref="S370">
    <cfRule type="containsText" dxfId="23247" priority="2749" stopIfTrue="1" operator="containsText" text="dsoy jktdh; fo|ky;ksa esa iz;ksx gsrq fu%'kqYd">
      <formula>NOT(ISERROR(SEARCH("dsoy jktdh; fo|ky;ksa esa iz;ksx gsrq fu%'kqYd",S370)))</formula>
    </cfRule>
    <cfRule type="containsText" dxfId="23246" priority="2750" stopIfTrue="1" operator="containsText" text="dsoy jktdh; fo|ky;ksa esa iz;ksx gsrq fu%'kqYd">
      <formula>NOT(ISERROR(SEARCH("dsoy jktdh; fo|ky;ksa esa iz;ksx gsrq fu%'kqYd",S370)))</formula>
    </cfRule>
    <cfRule type="containsText" dxfId="23245" priority="2751" stopIfTrue="1" operator="containsText" text="dsoy jktdh; fo|ky;ksa esa iz;ksx gsrq fu%'kqYd">
      <formula>NOT(ISERROR(SEARCH("dsoy jktdh; fo|ky;ksa esa iz;ksx gsrq fu%'kqYd",S370)))</formula>
    </cfRule>
    <cfRule type="containsText" dxfId="23244" priority="2752" stopIfTrue="1" operator="containsText" text="f'k{kk foHkkx jktLFkku">
      <formula>NOT(ISERROR(SEARCH("f'k{kk foHkkx jktLFkku",S370)))</formula>
    </cfRule>
    <cfRule type="containsText" dxfId="23243" priority="2753" stopIfTrue="1" operator="containsText" text="iw.kkZad">
      <formula>NOT(ISERROR(SEARCH("iw.kkZad",S370)))</formula>
    </cfRule>
  </conditionalFormatting>
  <conditionalFormatting sqref="W369">
    <cfRule type="cellIs" dxfId="23242" priority="2748" stopIfTrue="1" operator="equal">
      <formula>0</formula>
    </cfRule>
  </conditionalFormatting>
  <conditionalFormatting sqref="W369">
    <cfRule type="containsText" dxfId="23241" priority="2743" stopIfTrue="1" operator="containsText" text="dsoy jktdh; fo|ky;ksa esa iz;ksx gsrq fu%'kqYd">
      <formula>NOT(ISERROR(SEARCH("dsoy jktdh; fo|ky;ksa esa iz;ksx gsrq fu%'kqYd",W369)))</formula>
    </cfRule>
    <cfRule type="containsText" dxfId="23240" priority="2744" stopIfTrue="1" operator="containsText" text="dsoy jktdh; fo|ky;ksa esa iz;ksx gsrq fu%'kqYd">
      <formula>NOT(ISERROR(SEARCH("dsoy jktdh; fo|ky;ksa esa iz;ksx gsrq fu%'kqYd",W369)))</formula>
    </cfRule>
    <cfRule type="containsText" dxfId="23239" priority="2745" stopIfTrue="1" operator="containsText" text="dsoy jktdh; fo|ky;ksa esa iz;ksx gsrq fu%'kqYd">
      <formula>NOT(ISERROR(SEARCH("dsoy jktdh; fo|ky;ksa esa iz;ksx gsrq fu%'kqYd",W369)))</formula>
    </cfRule>
    <cfRule type="containsText" dxfId="23238" priority="2746" stopIfTrue="1" operator="containsText" text="f'k{kk foHkkx jktLFkku">
      <formula>NOT(ISERROR(SEARCH("f'k{kk foHkkx jktLFkku",W369)))</formula>
    </cfRule>
    <cfRule type="containsText" dxfId="23237" priority="2747" stopIfTrue="1" operator="containsText" text="iw.kkZad">
      <formula>NOT(ISERROR(SEARCH("iw.kkZad",W369)))</formula>
    </cfRule>
  </conditionalFormatting>
  <conditionalFormatting sqref="W370">
    <cfRule type="cellIs" dxfId="23236" priority="2742" stopIfTrue="1" operator="equal">
      <formula>0</formula>
    </cfRule>
  </conditionalFormatting>
  <conditionalFormatting sqref="W370">
    <cfRule type="containsText" dxfId="23235" priority="2737" stopIfTrue="1" operator="containsText" text="dsoy jktdh; fo|ky;ksa esa iz;ksx gsrq fu%'kqYd">
      <formula>NOT(ISERROR(SEARCH("dsoy jktdh; fo|ky;ksa esa iz;ksx gsrq fu%'kqYd",W370)))</formula>
    </cfRule>
    <cfRule type="containsText" dxfId="23234" priority="2738" stopIfTrue="1" operator="containsText" text="dsoy jktdh; fo|ky;ksa esa iz;ksx gsrq fu%'kqYd">
      <formula>NOT(ISERROR(SEARCH("dsoy jktdh; fo|ky;ksa esa iz;ksx gsrq fu%'kqYd",W370)))</formula>
    </cfRule>
    <cfRule type="containsText" dxfId="23233" priority="2739" stopIfTrue="1" operator="containsText" text="dsoy jktdh; fo|ky;ksa esa iz;ksx gsrq fu%'kqYd">
      <formula>NOT(ISERROR(SEARCH("dsoy jktdh; fo|ky;ksa esa iz;ksx gsrq fu%'kqYd",W370)))</formula>
    </cfRule>
    <cfRule type="containsText" dxfId="23232" priority="2740" stopIfTrue="1" operator="containsText" text="f'k{kk foHkkx jktLFkku">
      <formula>NOT(ISERROR(SEARCH("f'k{kk foHkkx jktLFkku",W370)))</formula>
    </cfRule>
    <cfRule type="containsText" dxfId="23231" priority="2741" stopIfTrue="1" operator="containsText" text="iw.kkZad">
      <formula>NOT(ISERROR(SEARCH("iw.kkZad",W370)))</formula>
    </cfRule>
  </conditionalFormatting>
  <conditionalFormatting sqref="K398:K399 J397 B397:F397 B398:C399">
    <cfRule type="cellIs" dxfId="23230" priority="2736" stopIfTrue="1" operator="equal">
      <formula>0</formula>
    </cfRule>
  </conditionalFormatting>
  <conditionalFormatting sqref="K398:K399 J397 B397:F397 B398:C399">
    <cfRule type="containsText" dxfId="23229" priority="2731" stopIfTrue="1" operator="containsText" text="dsoy jktdh; fo|ky;ksa esa iz;ksx gsrq fu%'kqYd">
      <formula>NOT(ISERROR(SEARCH("dsoy jktdh; fo|ky;ksa esa iz;ksx gsrq fu%'kqYd",B397)))</formula>
    </cfRule>
    <cfRule type="containsText" dxfId="23228" priority="2732" stopIfTrue="1" operator="containsText" text="dsoy jktdh; fo|ky;ksa esa iz;ksx gsrq fu%'kqYd">
      <formula>NOT(ISERROR(SEARCH("dsoy jktdh; fo|ky;ksa esa iz;ksx gsrq fu%'kqYd",B397)))</formula>
    </cfRule>
    <cfRule type="containsText" dxfId="23227" priority="2733" stopIfTrue="1" operator="containsText" text="dsoy jktdh; fo|ky;ksa esa iz;ksx gsrq fu%'kqYd">
      <formula>NOT(ISERROR(SEARCH("dsoy jktdh; fo|ky;ksa esa iz;ksx gsrq fu%'kqYd",B397)))</formula>
    </cfRule>
    <cfRule type="containsText" dxfId="23226" priority="2734" stopIfTrue="1" operator="containsText" text="f'k{kk foHkkx jktLFkku">
      <formula>NOT(ISERROR(SEARCH("f'k{kk foHkkx jktLFkku",B397)))</formula>
    </cfRule>
    <cfRule type="containsText" dxfId="23225" priority="2735" stopIfTrue="1" operator="containsText" text="iw.kkZad">
      <formula>NOT(ISERROR(SEARCH("iw.kkZad",B397)))</formula>
    </cfRule>
  </conditionalFormatting>
  <conditionalFormatting sqref="D398:F398 J398">
    <cfRule type="cellIs" dxfId="23224" priority="2730" stopIfTrue="1" operator="equal">
      <formula>0</formula>
    </cfRule>
  </conditionalFormatting>
  <conditionalFormatting sqref="D398:F398 J398">
    <cfRule type="containsText" dxfId="23223" priority="2725" stopIfTrue="1" operator="containsText" text="dsoy jktdh; fo|ky;ksa esa iz;ksx gsrq fu%'kqYd">
      <formula>NOT(ISERROR(SEARCH("dsoy jktdh; fo|ky;ksa esa iz;ksx gsrq fu%'kqYd",D398)))</formula>
    </cfRule>
    <cfRule type="containsText" dxfId="23222" priority="2726" stopIfTrue="1" operator="containsText" text="dsoy jktdh; fo|ky;ksa esa iz;ksx gsrq fu%'kqYd">
      <formula>NOT(ISERROR(SEARCH("dsoy jktdh; fo|ky;ksa esa iz;ksx gsrq fu%'kqYd",D398)))</formula>
    </cfRule>
    <cfRule type="containsText" dxfId="23221" priority="2727" stopIfTrue="1" operator="containsText" text="dsoy jktdh; fo|ky;ksa esa iz;ksx gsrq fu%'kqYd">
      <formula>NOT(ISERROR(SEARCH("dsoy jktdh; fo|ky;ksa esa iz;ksx gsrq fu%'kqYd",D398)))</formula>
    </cfRule>
    <cfRule type="containsText" dxfId="23220" priority="2728" stopIfTrue="1" operator="containsText" text="f'k{kk foHkkx jktLFkku">
      <formula>NOT(ISERROR(SEARCH("f'k{kk foHkkx jktLFkku",D398)))</formula>
    </cfRule>
    <cfRule type="containsText" dxfId="23219" priority="2729" stopIfTrue="1" operator="containsText" text="iw.kkZad">
      <formula>NOT(ISERROR(SEARCH("iw.kkZad",D398)))</formula>
    </cfRule>
  </conditionalFormatting>
  <conditionalFormatting sqref="D399:F399 J399">
    <cfRule type="cellIs" dxfId="23218" priority="2724" stopIfTrue="1" operator="equal">
      <formula>0</formula>
    </cfRule>
  </conditionalFormatting>
  <conditionalFormatting sqref="D399:F399 J399">
    <cfRule type="containsText" dxfId="23217" priority="2719" stopIfTrue="1" operator="containsText" text="dsoy jktdh; fo|ky;ksa esa iz;ksx gsrq fu%'kqYd">
      <formula>NOT(ISERROR(SEARCH("dsoy jktdh; fo|ky;ksa esa iz;ksx gsrq fu%'kqYd",D399)))</formula>
    </cfRule>
    <cfRule type="containsText" dxfId="23216" priority="2720" stopIfTrue="1" operator="containsText" text="dsoy jktdh; fo|ky;ksa esa iz;ksx gsrq fu%'kqYd">
      <formula>NOT(ISERROR(SEARCH("dsoy jktdh; fo|ky;ksa esa iz;ksx gsrq fu%'kqYd",D399)))</formula>
    </cfRule>
    <cfRule type="containsText" dxfId="23215" priority="2721" stopIfTrue="1" operator="containsText" text="dsoy jktdh; fo|ky;ksa esa iz;ksx gsrq fu%'kqYd">
      <formula>NOT(ISERROR(SEARCH("dsoy jktdh; fo|ky;ksa esa iz;ksx gsrq fu%'kqYd",D399)))</formula>
    </cfRule>
    <cfRule type="containsText" dxfId="23214" priority="2722" stopIfTrue="1" operator="containsText" text="f'k{kk foHkkx jktLFkku">
      <formula>NOT(ISERROR(SEARCH("f'k{kk foHkkx jktLFkku",D399)))</formula>
    </cfRule>
    <cfRule type="containsText" dxfId="23213" priority="2723" stopIfTrue="1" operator="containsText" text="iw.kkZad">
      <formula>NOT(ISERROR(SEARCH("iw.kkZad",D399)))</formula>
    </cfRule>
  </conditionalFormatting>
  <conditionalFormatting sqref="X398:X399 W397 O397:S397 O398:P399">
    <cfRule type="cellIs" dxfId="23212" priority="2718" stopIfTrue="1" operator="equal">
      <formula>0</formula>
    </cfRule>
  </conditionalFormatting>
  <conditionalFormatting sqref="X398:X399 W397 O397:S397 O398:P399">
    <cfRule type="containsText" dxfId="23211" priority="2713" stopIfTrue="1" operator="containsText" text="dsoy jktdh; fo|ky;ksa esa iz;ksx gsrq fu%'kqYd">
      <formula>NOT(ISERROR(SEARCH("dsoy jktdh; fo|ky;ksa esa iz;ksx gsrq fu%'kqYd",O397)))</formula>
    </cfRule>
    <cfRule type="containsText" dxfId="23210" priority="2714" stopIfTrue="1" operator="containsText" text="dsoy jktdh; fo|ky;ksa esa iz;ksx gsrq fu%'kqYd">
      <formula>NOT(ISERROR(SEARCH("dsoy jktdh; fo|ky;ksa esa iz;ksx gsrq fu%'kqYd",O397)))</formula>
    </cfRule>
    <cfRule type="containsText" dxfId="23209" priority="2715" stopIfTrue="1" operator="containsText" text="dsoy jktdh; fo|ky;ksa esa iz;ksx gsrq fu%'kqYd">
      <formula>NOT(ISERROR(SEARCH("dsoy jktdh; fo|ky;ksa esa iz;ksx gsrq fu%'kqYd",O397)))</formula>
    </cfRule>
    <cfRule type="containsText" dxfId="23208" priority="2716" stopIfTrue="1" operator="containsText" text="f'k{kk foHkkx jktLFkku">
      <formula>NOT(ISERROR(SEARCH("f'k{kk foHkkx jktLFkku",O397)))</formula>
    </cfRule>
    <cfRule type="containsText" dxfId="23207" priority="2717" stopIfTrue="1" operator="containsText" text="iw.kkZad">
      <formula>NOT(ISERROR(SEARCH("iw.kkZad",O397)))</formula>
    </cfRule>
  </conditionalFormatting>
  <conditionalFormatting sqref="Q398">
    <cfRule type="cellIs" dxfId="23206" priority="2712" stopIfTrue="1" operator="equal">
      <formula>0</formula>
    </cfRule>
  </conditionalFormatting>
  <conditionalFormatting sqref="Q398">
    <cfRule type="containsText" dxfId="23205" priority="2707" stopIfTrue="1" operator="containsText" text="dsoy jktdh; fo|ky;ksa esa iz;ksx gsrq fu%'kqYd">
      <formula>NOT(ISERROR(SEARCH("dsoy jktdh; fo|ky;ksa esa iz;ksx gsrq fu%'kqYd",Q398)))</formula>
    </cfRule>
    <cfRule type="containsText" dxfId="23204" priority="2708" stopIfTrue="1" operator="containsText" text="dsoy jktdh; fo|ky;ksa esa iz;ksx gsrq fu%'kqYd">
      <formula>NOT(ISERROR(SEARCH("dsoy jktdh; fo|ky;ksa esa iz;ksx gsrq fu%'kqYd",Q398)))</formula>
    </cfRule>
    <cfRule type="containsText" dxfId="23203" priority="2709" stopIfTrue="1" operator="containsText" text="dsoy jktdh; fo|ky;ksa esa iz;ksx gsrq fu%'kqYd">
      <formula>NOT(ISERROR(SEARCH("dsoy jktdh; fo|ky;ksa esa iz;ksx gsrq fu%'kqYd",Q398)))</formula>
    </cfRule>
    <cfRule type="containsText" dxfId="23202" priority="2710" stopIfTrue="1" operator="containsText" text="f'k{kk foHkkx jktLFkku">
      <formula>NOT(ISERROR(SEARCH("f'k{kk foHkkx jktLFkku",Q398)))</formula>
    </cfRule>
    <cfRule type="containsText" dxfId="23201" priority="2711" stopIfTrue="1" operator="containsText" text="iw.kkZad">
      <formula>NOT(ISERROR(SEARCH("iw.kkZad",Q398)))</formula>
    </cfRule>
  </conditionalFormatting>
  <conditionalFormatting sqref="Q399">
    <cfRule type="cellIs" dxfId="23200" priority="2706" stopIfTrue="1" operator="equal">
      <formula>0</formula>
    </cfRule>
  </conditionalFormatting>
  <conditionalFormatting sqref="Q399">
    <cfRule type="containsText" dxfId="23199" priority="2701" stopIfTrue="1" operator="containsText" text="dsoy jktdh; fo|ky;ksa esa iz;ksx gsrq fu%'kqYd">
      <formula>NOT(ISERROR(SEARCH("dsoy jktdh; fo|ky;ksa esa iz;ksx gsrq fu%'kqYd",Q399)))</formula>
    </cfRule>
    <cfRule type="containsText" dxfId="23198" priority="2702" stopIfTrue="1" operator="containsText" text="dsoy jktdh; fo|ky;ksa esa iz;ksx gsrq fu%'kqYd">
      <formula>NOT(ISERROR(SEARCH("dsoy jktdh; fo|ky;ksa esa iz;ksx gsrq fu%'kqYd",Q399)))</formula>
    </cfRule>
    <cfRule type="containsText" dxfId="23197" priority="2703" stopIfTrue="1" operator="containsText" text="dsoy jktdh; fo|ky;ksa esa iz;ksx gsrq fu%'kqYd">
      <formula>NOT(ISERROR(SEARCH("dsoy jktdh; fo|ky;ksa esa iz;ksx gsrq fu%'kqYd",Q399)))</formula>
    </cfRule>
    <cfRule type="containsText" dxfId="23196" priority="2704" stopIfTrue="1" operator="containsText" text="f'k{kk foHkkx jktLFkku">
      <formula>NOT(ISERROR(SEARCH("f'k{kk foHkkx jktLFkku",Q399)))</formula>
    </cfRule>
    <cfRule type="containsText" dxfId="23195" priority="2705" stopIfTrue="1" operator="containsText" text="iw.kkZad">
      <formula>NOT(ISERROR(SEARCH("iw.kkZad",Q399)))</formula>
    </cfRule>
  </conditionalFormatting>
  <conditionalFormatting sqref="R398">
    <cfRule type="cellIs" dxfId="23194" priority="2700" stopIfTrue="1" operator="equal">
      <formula>0</formula>
    </cfRule>
  </conditionalFormatting>
  <conditionalFormatting sqref="R398">
    <cfRule type="containsText" dxfId="23193" priority="2695" stopIfTrue="1" operator="containsText" text="dsoy jktdh; fo|ky;ksa esa iz;ksx gsrq fu%'kqYd">
      <formula>NOT(ISERROR(SEARCH("dsoy jktdh; fo|ky;ksa esa iz;ksx gsrq fu%'kqYd",R398)))</formula>
    </cfRule>
    <cfRule type="containsText" dxfId="23192" priority="2696" stopIfTrue="1" operator="containsText" text="dsoy jktdh; fo|ky;ksa esa iz;ksx gsrq fu%'kqYd">
      <formula>NOT(ISERROR(SEARCH("dsoy jktdh; fo|ky;ksa esa iz;ksx gsrq fu%'kqYd",R398)))</formula>
    </cfRule>
    <cfRule type="containsText" dxfId="23191" priority="2697" stopIfTrue="1" operator="containsText" text="dsoy jktdh; fo|ky;ksa esa iz;ksx gsrq fu%'kqYd">
      <formula>NOT(ISERROR(SEARCH("dsoy jktdh; fo|ky;ksa esa iz;ksx gsrq fu%'kqYd",R398)))</formula>
    </cfRule>
    <cfRule type="containsText" dxfId="23190" priority="2698" stopIfTrue="1" operator="containsText" text="f'k{kk foHkkx jktLFkku">
      <formula>NOT(ISERROR(SEARCH("f'k{kk foHkkx jktLFkku",R398)))</formula>
    </cfRule>
    <cfRule type="containsText" dxfId="23189" priority="2699" stopIfTrue="1" operator="containsText" text="iw.kkZad">
      <formula>NOT(ISERROR(SEARCH("iw.kkZad",R398)))</formula>
    </cfRule>
  </conditionalFormatting>
  <conditionalFormatting sqref="R399">
    <cfRule type="cellIs" dxfId="23188" priority="2694" stopIfTrue="1" operator="equal">
      <formula>0</formula>
    </cfRule>
  </conditionalFormatting>
  <conditionalFormatting sqref="R399">
    <cfRule type="containsText" dxfId="23187" priority="2689" stopIfTrue="1" operator="containsText" text="dsoy jktdh; fo|ky;ksa esa iz;ksx gsrq fu%'kqYd">
      <formula>NOT(ISERROR(SEARCH("dsoy jktdh; fo|ky;ksa esa iz;ksx gsrq fu%'kqYd",R399)))</formula>
    </cfRule>
    <cfRule type="containsText" dxfId="23186" priority="2690" stopIfTrue="1" operator="containsText" text="dsoy jktdh; fo|ky;ksa esa iz;ksx gsrq fu%'kqYd">
      <formula>NOT(ISERROR(SEARCH("dsoy jktdh; fo|ky;ksa esa iz;ksx gsrq fu%'kqYd",R399)))</formula>
    </cfRule>
    <cfRule type="containsText" dxfId="23185" priority="2691" stopIfTrue="1" operator="containsText" text="dsoy jktdh; fo|ky;ksa esa iz;ksx gsrq fu%'kqYd">
      <formula>NOT(ISERROR(SEARCH("dsoy jktdh; fo|ky;ksa esa iz;ksx gsrq fu%'kqYd",R399)))</formula>
    </cfRule>
    <cfRule type="containsText" dxfId="23184" priority="2692" stopIfTrue="1" operator="containsText" text="f'k{kk foHkkx jktLFkku">
      <formula>NOT(ISERROR(SEARCH("f'k{kk foHkkx jktLFkku",R399)))</formula>
    </cfRule>
    <cfRule type="containsText" dxfId="23183" priority="2693" stopIfTrue="1" operator="containsText" text="iw.kkZad">
      <formula>NOT(ISERROR(SEARCH("iw.kkZad",R399)))</formula>
    </cfRule>
  </conditionalFormatting>
  <conditionalFormatting sqref="S398">
    <cfRule type="cellIs" dxfId="23182" priority="2688" stopIfTrue="1" operator="equal">
      <formula>0</formula>
    </cfRule>
  </conditionalFormatting>
  <conditionalFormatting sqref="S398">
    <cfRule type="containsText" dxfId="23181" priority="2683" stopIfTrue="1" operator="containsText" text="dsoy jktdh; fo|ky;ksa esa iz;ksx gsrq fu%'kqYd">
      <formula>NOT(ISERROR(SEARCH("dsoy jktdh; fo|ky;ksa esa iz;ksx gsrq fu%'kqYd",S398)))</formula>
    </cfRule>
    <cfRule type="containsText" dxfId="23180" priority="2684" stopIfTrue="1" operator="containsText" text="dsoy jktdh; fo|ky;ksa esa iz;ksx gsrq fu%'kqYd">
      <formula>NOT(ISERROR(SEARCH("dsoy jktdh; fo|ky;ksa esa iz;ksx gsrq fu%'kqYd",S398)))</formula>
    </cfRule>
    <cfRule type="containsText" dxfId="23179" priority="2685" stopIfTrue="1" operator="containsText" text="dsoy jktdh; fo|ky;ksa esa iz;ksx gsrq fu%'kqYd">
      <formula>NOT(ISERROR(SEARCH("dsoy jktdh; fo|ky;ksa esa iz;ksx gsrq fu%'kqYd",S398)))</formula>
    </cfRule>
    <cfRule type="containsText" dxfId="23178" priority="2686" stopIfTrue="1" operator="containsText" text="f'k{kk foHkkx jktLFkku">
      <formula>NOT(ISERROR(SEARCH("f'k{kk foHkkx jktLFkku",S398)))</formula>
    </cfRule>
    <cfRule type="containsText" dxfId="23177" priority="2687" stopIfTrue="1" operator="containsText" text="iw.kkZad">
      <formula>NOT(ISERROR(SEARCH("iw.kkZad",S398)))</formula>
    </cfRule>
  </conditionalFormatting>
  <conditionalFormatting sqref="S399">
    <cfRule type="cellIs" dxfId="23176" priority="2682" stopIfTrue="1" operator="equal">
      <formula>0</formula>
    </cfRule>
  </conditionalFormatting>
  <conditionalFormatting sqref="S399">
    <cfRule type="containsText" dxfId="23175" priority="2677" stopIfTrue="1" operator="containsText" text="dsoy jktdh; fo|ky;ksa esa iz;ksx gsrq fu%'kqYd">
      <formula>NOT(ISERROR(SEARCH("dsoy jktdh; fo|ky;ksa esa iz;ksx gsrq fu%'kqYd",S399)))</formula>
    </cfRule>
    <cfRule type="containsText" dxfId="23174" priority="2678" stopIfTrue="1" operator="containsText" text="dsoy jktdh; fo|ky;ksa esa iz;ksx gsrq fu%'kqYd">
      <formula>NOT(ISERROR(SEARCH("dsoy jktdh; fo|ky;ksa esa iz;ksx gsrq fu%'kqYd",S399)))</formula>
    </cfRule>
    <cfRule type="containsText" dxfId="23173" priority="2679" stopIfTrue="1" operator="containsText" text="dsoy jktdh; fo|ky;ksa esa iz;ksx gsrq fu%'kqYd">
      <formula>NOT(ISERROR(SEARCH("dsoy jktdh; fo|ky;ksa esa iz;ksx gsrq fu%'kqYd",S399)))</formula>
    </cfRule>
    <cfRule type="containsText" dxfId="23172" priority="2680" stopIfTrue="1" operator="containsText" text="f'k{kk foHkkx jktLFkku">
      <formula>NOT(ISERROR(SEARCH("f'k{kk foHkkx jktLFkku",S399)))</formula>
    </cfRule>
    <cfRule type="containsText" dxfId="23171" priority="2681" stopIfTrue="1" operator="containsText" text="iw.kkZad">
      <formula>NOT(ISERROR(SEARCH("iw.kkZad",S399)))</formula>
    </cfRule>
  </conditionalFormatting>
  <conditionalFormatting sqref="W398">
    <cfRule type="cellIs" dxfId="23170" priority="2676" stopIfTrue="1" operator="equal">
      <formula>0</formula>
    </cfRule>
  </conditionalFormatting>
  <conditionalFormatting sqref="W398">
    <cfRule type="containsText" dxfId="23169" priority="2671" stopIfTrue="1" operator="containsText" text="dsoy jktdh; fo|ky;ksa esa iz;ksx gsrq fu%'kqYd">
      <formula>NOT(ISERROR(SEARCH("dsoy jktdh; fo|ky;ksa esa iz;ksx gsrq fu%'kqYd",W398)))</formula>
    </cfRule>
    <cfRule type="containsText" dxfId="23168" priority="2672" stopIfTrue="1" operator="containsText" text="dsoy jktdh; fo|ky;ksa esa iz;ksx gsrq fu%'kqYd">
      <formula>NOT(ISERROR(SEARCH("dsoy jktdh; fo|ky;ksa esa iz;ksx gsrq fu%'kqYd",W398)))</formula>
    </cfRule>
    <cfRule type="containsText" dxfId="23167" priority="2673" stopIfTrue="1" operator="containsText" text="dsoy jktdh; fo|ky;ksa esa iz;ksx gsrq fu%'kqYd">
      <formula>NOT(ISERROR(SEARCH("dsoy jktdh; fo|ky;ksa esa iz;ksx gsrq fu%'kqYd",W398)))</formula>
    </cfRule>
    <cfRule type="containsText" dxfId="23166" priority="2674" stopIfTrue="1" operator="containsText" text="f'k{kk foHkkx jktLFkku">
      <formula>NOT(ISERROR(SEARCH("f'k{kk foHkkx jktLFkku",W398)))</formula>
    </cfRule>
    <cfRule type="containsText" dxfId="23165" priority="2675" stopIfTrue="1" operator="containsText" text="iw.kkZad">
      <formula>NOT(ISERROR(SEARCH("iw.kkZad",W398)))</formula>
    </cfRule>
  </conditionalFormatting>
  <conditionalFormatting sqref="W399">
    <cfRule type="cellIs" dxfId="23164" priority="2670" stopIfTrue="1" operator="equal">
      <formula>0</formula>
    </cfRule>
  </conditionalFormatting>
  <conditionalFormatting sqref="W399">
    <cfRule type="containsText" dxfId="23163" priority="2665" stopIfTrue="1" operator="containsText" text="dsoy jktdh; fo|ky;ksa esa iz;ksx gsrq fu%'kqYd">
      <formula>NOT(ISERROR(SEARCH("dsoy jktdh; fo|ky;ksa esa iz;ksx gsrq fu%'kqYd",W399)))</formula>
    </cfRule>
    <cfRule type="containsText" dxfId="23162" priority="2666" stopIfTrue="1" operator="containsText" text="dsoy jktdh; fo|ky;ksa esa iz;ksx gsrq fu%'kqYd">
      <formula>NOT(ISERROR(SEARCH("dsoy jktdh; fo|ky;ksa esa iz;ksx gsrq fu%'kqYd",W399)))</formula>
    </cfRule>
    <cfRule type="containsText" dxfId="23161" priority="2667" stopIfTrue="1" operator="containsText" text="dsoy jktdh; fo|ky;ksa esa iz;ksx gsrq fu%'kqYd">
      <formula>NOT(ISERROR(SEARCH("dsoy jktdh; fo|ky;ksa esa iz;ksx gsrq fu%'kqYd",W399)))</formula>
    </cfRule>
    <cfRule type="containsText" dxfId="23160" priority="2668" stopIfTrue="1" operator="containsText" text="f'k{kk foHkkx jktLFkku">
      <formula>NOT(ISERROR(SEARCH("f'k{kk foHkkx jktLFkku",W399)))</formula>
    </cfRule>
    <cfRule type="containsText" dxfId="23159" priority="2669" stopIfTrue="1" operator="containsText" text="iw.kkZad">
      <formula>NOT(ISERROR(SEARCH("iw.kkZad",W399)))</formula>
    </cfRule>
  </conditionalFormatting>
  <conditionalFormatting sqref="K427:K428 J426 B426:F426 B427:C428">
    <cfRule type="cellIs" dxfId="23158" priority="2664" stopIfTrue="1" operator="equal">
      <formula>0</formula>
    </cfRule>
  </conditionalFormatting>
  <conditionalFormatting sqref="K427:K428 J426 B426:F426 B427:C428">
    <cfRule type="containsText" dxfId="23157" priority="2659" stopIfTrue="1" operator="containsText" text="dsoy jktdh; fo|ky;ksa esa iz;ksx gsrq fu%'kqYd">
      <formula>NOT(ISERROR(SEARCH("dsoy jktdh; fo|ky;ksa esa iz;ksx gsrq fu%'kqYd",B426)))</formula>
    </cfRule>
    <cfRule type="containsText" dxfId="23156" priority="2660" stopIfTrue="1" operator="containsText" text="dsoy jktdh; fo|ky;ksa esa iz;ksx gsrq fu%'kqYd">
      <formula>NOT(ISERROR(SEARCH("dsoy jktdh; fo|ky;ksa esa iz;ksx gsrq fu%'kqYd",B426)))</formula>
    </cfRule>
    <cfRule type="containsText" dxfId="23155" priority="2661" stopIfTrue="1" operator="containsText" text="dsoy jktdh; fo|ky;ksa esa iz;ksx gsrq fu%'kqYd">
      <formula>NOT(ISERROR(SEARCH("dsoy jktdh; fo|ky;ksa esa iz;ksx gsrq fu%'kqYd",B426)))</formula>
    </cfRule>
    <cfRule type="containsText" dxfId="23154" priority="2662" stopIfTrue="1" operator="containsText" text="f'k{kk foHkkx jktLFkku">
      <formula>NOT(ISERROR(SEARCH("f'k{kk foHkkx jktLFkku",B426)))</formula>
    </cfRule>
    <cfRule type="containsText" dxfId="23153" priority="2663" stopIfTrue="1" operator="containsText" text="iw.kkZad">
      <formula>NOT(ISERROR(SEARCH("iw.kkZad",B426)))</formula>
    </cfRule>
  </conditionalFormatting>
  <conditionalFormatting sqref="D427:F427 J427">
    <cfRule type="cellIs" dxfId="23152" priority="2658" stopIfTrue="1" operator="equal">
      <formula>0</formula>
    </cfRule>
  </conditionalFormatting>
  <conditionalFormatting sqref="D427:F427 J427">
    <cfRule type="containsText" dxfId="23151" priority="2653" stopIfTrue="1" operator="containsText" text="dsoy jktdh; fo|ky;ksa esa iz;ksx gsrq fu%'kqYd">
      <formula>NOT(ISERROR(SEARCH("dsoy jktdh; fo|ky;ksa esa iz;ksx gsrq fu%'kqYd",D427)))</formula>
    </cfRule>
    <cfRule type="containsText" dxfId="23150" priority="2654" stopIfTrue="1" operator="containsText" text="dsoy jktdh; fo|ky;ksa esa iz;ksx gsrq fu%'kqYd">
      <formula>NOT(ISERROR(SEARCH("dsoy jktdh; fo|ky;ksa esa iz;ksx gsrq fu%'kqYd",D427)))</formula>
    </cfRule>
    <cfRule type="containsText" dxfId="23149" priority="2655" stopIfTrue="1" operator="containsText" text="dsoy jktdh; fo|ky;ksa esa iz;ksx gsrq fu%'kqYd">
      <formula>NOT(ISERROR(SEARCH("dsoy jktdh; fo|ky;ksa esa iz;ksx gsrq fu%'kqYd",D427)))</formula>
    </cfRule>
    <cfRule type="containsText" dxfId="23148" priority="2656" stopIfTrue="1" operator="containsText" text="f'k{kk foHkkx jktLFkku">
      <formula>NOT(ISERROR(SEARCH("f'k{kk foHkkx jktLFkku",D427)))</formula>
    </cfRule>
    <cfRule type="containsText" dxfId="23147" priority="2657" stopIfTrue="1" operator="containsText" text="iw.kkZad">
      <formula>NOT(ISERROR(SEARCH("iw.kkZad",D427)))</formula>
    </cfRule>
  </conditionalFormatting>
  <conditionalFormatting sqref="D428:F428 J428">
    <cfRule type="cellIs" dxfId="23146" priority="2652" stopIfTrue="1" operator="equal">
      <formula>0</formula>
    </cfRule>
  </conditionalFormatting>
  <conditionalFormatting sqref="D428:F428 J428">
    <cfRule type="containsText" dxfId="23145" priority="2647" stopIfTrue="1" operator="containsText" text="dsoy jktdh; fo|ky;ksa esa iz;ksx gsrq fu%'kqYd">
      <formula>NOT(ISERROR(SEARCH("dsoy jktdh; fo|ky;ksa esa iz;ksx gsrq fu%'kqYd",D428)))</formula>
    </cfRule>
    <cfRule type="containsText" dxfId="23144" priority="2648" stopIfTrue="1" operator="containsText" text="dsoy jktdh; fo|ky;ksa esa iz;ksx gsrq fu%'kqYd">
      <formula>NOT(ISERROR(SEARCH("dsoy jktdh; fo|ky;ksa esa iz;ksx gsrq fu%'kqYd",D428)))</formula>
    </cfRule>
    <cfRule type="containsText" dxfId="23143" priority="2649" stopIfTrue="1" operator="containsText" text="dsoy jktdh; fo|ky;ksa esa iz;ksx gsrq fu%'kqYd">
      <formula>NOT(ISERROR(SEARCH("dsoy jktdh; fo|ky;ksa esa iz;ksx gsrq fu%'kqYd",D428)))</formula>
    </cfRule>
    <cfRule type="containsText" dxfId="23142" priority="2650" stopIfTrue="1" operator="containsText" text="f'k{kk foHkkx jktLFkku">
      <formula>NOT(ISERROR(SEARCH("f'k{kk foHkkx jktLFkku",D428)))</formula>
    </cfRule>
    <cfRule type="containsText" dxfId="23141" priority="2651" stopIfTrue="1" operator="containsText" text="iw.kkZad">
      <formula>NOT(ISERROR(SEARCH("iw.kkZad",D428)))</formula>
    </cfRule>
  </conditionalFormatting>
  <conditionalFormatting sqref="X427:X428 W426 O426:S426 O427:P428">
    <cfRule type="cellIs" dxfId="23140" priority="2646" stopIfTrue="1" operator="equal">
      <formula>0</formula>
    </cfRule>
  </conditionalFormatting>
  <conditionalFormatting sqref="X427:X428 W426 O426:S426 O427:P428">
    <cfRule type="containsText" dxfId="23139" priority="2641" stopIfTrue="1" operator="containsText" text="dsoy jktdh; fo|ky;ksa esa iz;ksx gsrq fu%'kqYd">
      <formula>NOT(ISERROR(SEARCH("dsoy jktdh; fo|ky;ksa esa iz;ksx gsrq fu%'kqYd",O426)))</formula>
    </cfRule>
    <cfRule type="containsText" dxfId="23138" priority="2642" stopIfTrue="1" operator="containsText" text="dsoy jktdh; fo|ky;ksa esa iz;ksx gsrq fu%'kqYd">
      <formula>NOT(ISERROR(SEARCH("dsoy jktdh; fo|ky;ksa esa iz;ksx gsrq fu%'kqYd",O426)))</formula>
    </cfRule>
    <cfRule type="containsText" dxfId="23137" priority="2643" stopIfTrue="1" operator="containsText" text="dsoy jktdh; fo|ky;ksa esa iz;ksx gsrq fu%'kqYd">
      <formula>NOT(ISERROR(SEARCH("dsoy jktdh; fo|ky;ksa esa iz;ksx gsrq fu%'kqYd",O426)))</formula>
    </cfRule>
    <cfRule type="containsText" dxfId="23136" priority="2644" stopIfTrue="1" operator="containsText" text="f'k{kk foHkkx jktLFkku">
      <formula>NOT(ISERROR(SEARCH("f'k{kk foHkkx jktLFkku",O426)))</formula>
    </cfRule>
    <cfRule type="containsText" dxfId="23135" priority="2645" stopIfTrue="1" operator="containsText" text="iw.kkZad">
      <formula>NOT(ISERROR(SEARCH("iw.kkZad",O426)))</formula>
    </cfRule>
  </conditionalFormatting>
  <conditionalFormatting sqref="Q427">
    <cfRule type="cellIs" dxfId="23134" priority="2640" stopIfTrue="1" operator="equal">
      <formula>0</formula>
    </cfRule>
  </conditionalFormatting>
  <conditionalFormatting sqref="Q427">
    <cfRule type="containsText" dxfId="23133" priority="2635" stopIfTrue="1" operator="containsText" text="dsoy jktdh; fo|ky;ksa esa iz;ksx gsrq fu%'kqYd">
      <formula>NOT(ISERROR(SEARCH("dsoy jktdh; fo|ky;ksa esa iz;ksx gsrq fu%'kqYd",Q427)))</formula>
    </cfRule>
    <cfRule type="containsText" dxfId="23132" priority="2636" stopIfTrue="1" operator="containsText" text="dsoy jktdh; fo|ky;ksa esa iz;ksx gsrq fu%'kqYd">
      <formula>NOT(ISERROR(SEARCH("dsoy jktdh; fo|ky;ksa esa iz;ksx gsrq fu%'kqYd",Q427)))</formula>
    </cfRule>
    <cfRule type="containsText" dxfId="23131" priority="2637" stopIfTrue="1" operator="containsText" text="dsoy jktdh; fo|ky;ksa esa iz;ksx gsrq fu%'kqYd">
      <formula>NOT(ISERROR(SEARCH("dsoy jktdh; fo|ky;ksa esa iz;ksx gsrq fu%'kqYd",Q427)))</formula>
    </cfRule>
    <cfRule type="containsText" dxfId="23130" priority="2638" stopIfTrue="1" operator="containsText" text="f'k{kk foHkkx jktLFkku">
      <formula>NOT(ISERROR(SEARCH("f'k{kk foHkkx jktLFkku",Q427)))</formula>
    </cfRule>
    <cfRule type="containsText" dxfId="23129" priority="2639" stopIfTrue="1" operator="containsText" text="iw.kkZad">
      <formula>NOT(ISERROR(SEARCH("iw.kkZad",Q427)))</formula>
    </cfRule>
  </conditionalFormatting>
  <conditionalFormatting sqref="Q428">
    <cfRule type="cellIs" dxfId="23128" priority="2634" stopIfTrue="1" operator="equal">
      <formula>0</formula>
    </cfRule>
  </conditionalFormatting>
  <conditionalFormatting sqref="Q428">
    <cfRule type="containsText" dxfId="23127" priority="2629" stopIfTrue="1" operator="containsText" text="dsoy jktdh; fo|ky;ksa esa iz;ksx gsrq fu%'kqYd">
      <formula>NOT(ISERROR(SEARCH("dsoy jktdh; fo|ky;ksa esa iz;ksx gsrq fu%'kqYd",Q428)))</formula>
    </cfRule>
    <cfRule type="containsText" dxfId="23126" priority="2630" stopIfTrue="1" operator="containsText" text="dsoy jktdh; fo|ky;ksa esa iz;ksx gsrq fu%'kqYd">
      <formula>NOT(ISERROR(SEARCH("dsoy jktdh; fo|ky;ksa esa iz;ksx gsrq fu%'kqYd",Q428)))</formula>
    </cfRule>
    <cfRule type="containsText" dxfId="23125" priority="2631" stopIfTrue="1" operator="containsText" text="dsoy jktdh; fo|ky;ksa esa iz;ksx gsrq fu%'kqYd">
      <formula>NOT(ISERROR(SEARCH("dsoy jktdh; fo|ky;ksa esa iz;ksx gsrq fu%'kqYd",Q428)))</formula>
    </cfRule>
    <cfRule type="containsText" dxfId="23124" priority="2632" stopIfTrue="1" operator="containsText" text="f'k{kk foHkkx jktLFkku">
      <formula>NOT(ISERROR(SEARCH("f'k{kk foHkkx jktLFkku",Q428)))</formula>
    </cfRule>
    <cfRule type="containsText" dxfId="23123" priority="2633" stopIfTrue="1" operator="containsText" text="iw.kkZad">
      <formula>NOT(ISERROR(SEARCH("iw.kkZad",Q428)))</formula>
    </cfRule>
  </conditionalFormatting>
  <conditionalFormatting sqref="R427">
    <cfRule type="cellIs" dxfId="23122" priority="2628" stopIfTrue="1" operator="equal">
      <formula>0</formula>
    </cfRule>
  </conditionalFormatting>
  <conditionalFormatting sqref="R427">
    <cfRule type="containsText" dxfId="23121" priority="2623" stopIfTrue="1" operator="containsText" text="dsoy jktdh; fo|ky;ksa esa iz;ksx gsrq fu%'kqYd">
      <formula>NOT(ISERROR(SEARCH("dsoy jktdh; fo|ky;ksa esa iz;ksx gsrq fu%'kqYd",R427)))</formula>
    </cfRule>
    <cfRule type="containsText" dxfId="23120" priority="2624" stopIfTrue="1" operator="containsText" text="dsoy jktdh; fo|ky;ksa esa iz;ksx gsrq fu%'kqYd">
      <formula>NOT(ISERROR(SEARCH("dsoy jktdh; fo|ky;ksa esa iz;ksx gsrq fu%'kqYd",R427)))</formula>
    </cfRule>
    <cfRule type="containsText" dxfId="23119" priority="2625" stopIfTrue="1" operator="containsText" text="dsoy jktdh; fo|ky;ksa esa iz;ksx gsrq fu%'kqYd">
      <formula>NOT(ISERROR(SEARCH("dsoy jktdh; fo|ky;ksa esa iz;ksx gsrq fu%'kqYd",R427)))</formula>
    </cfRule>
    <cfRule type="containsText" dxfId="23118" priority="2626" stopIfTrue="1" operator="containsText" text="f'k{kk foHkkx jktLFkku">
      <formula>NOT(ISERROR(SEARCH("f'k{kk foHkkx jktLFkku",R427)))</formula>
    </cfRule>
    <cfRule type="containsText" dxfId="23117" priority="2627" stopIfTrue="1" operator="containsText" text="iw.kkZad">
      <formula>NOT(ISERROR(SEARCH("iw.kkZad",R427)))</formula>
    </cfRule>
  </conditionalFormatting>
  <conditionalFormatting sqref="R428">
    <cfRule type="cellIs" dxfId="23116" priority="2622" stopIfTrue="1" operator="equal">
      <formula>0</formula>
    </cfRule>
  </conditionalFormatting>
  <conditionalFormatting sqref="R428">
    <cfRule type="containsText" dxfId="23115" priority="2617" stopIfTrue="1" operator="containsText" text="dsoy jktdh; fo|ky;ksa esa iz;ksx gsrq fu%'kqYd">
      <formula>NOT(ISERROR(SEARCH("dsoy jktdh; fo|ky;ksa esa iz;ksx gsrq fu%'kqYd",R428)))</formula>
    </cfRule>
    <cfRule type="containsText" dxfId="23114" priority="2618" stopIfTrue="1" operator="containsText" text="dsoy jktdh; fo|ky;ksa esa iz;ksx gsrq fu%'kqYd">
      <formula>NOT(ISERROR(SEARCH("dsoy jktdh; fo|ky;ksa esa iz;ksx gsrq fu%'kqYd",R428)))</formula>
    </cfRule>
    <cfRule type="containsText" dxfId="23113" priority="2619" stopIfTrue="1" operator="containsText" text="dsoy jktdh; fo|ky;ksa esa iz;ksx gsrq fu%'kqYd">
      <formula>NOT(ISERROR(SEARCH("dsoy jktdh; fo|ky;ksa esa iz;ksx gsrq fu%'kqYd",R428)))</formula>
    </cfRule>
    <cfRule type="containsText" dxfId="23112" priority="2620" stopIfTrue="1" operator="containsText" text="f'k{kk foHkkx jktLFkku">
      <formula>NOT(ISERROR(SEARCH("f'k{kk foHkkx jktLFkku",R428)))</formula>
    </cfRule>
    <cfRule type="containsText" dxfId="23111" priority="2621" stopIfTrue="1" operator="containsText" text="iw.kkZad">
      <formula>NOT(ISERROR(SEARCH("iw.kkZad",R428)))</formula>
    </cfRule>
  </conditionalFormatting>
  <conditionalFormatting sqref="S427">
    <cfRule type="cellIs" dxfId="23110" priority="2616" stopIfTrue="1" operator="equal">
      <formula>0</formula>
    </cfRule>
  </conditionalFormatting>
  <conditionalFormatting sqref="S427">
    <cfRule type="containsText" dxfId="23109" priority="2611" stopIfTrue="1" operator="containsText" text="dsoy jktdh; fo|ky;ksa esa iz;ksx gsrq fu%'kqYd">
      <formula>NOT(ISERROR(SEARCH("dsoy jktdh; fo|ky;ksa esa iz;ksx gsrq fu%'kqYd",S427)))</formula>
    </cfRule>
    <cfRule type="containsText" dxfId="23108" priority="2612" stopIfTrue="1" operator="containsText" text="dsoy jktdh; fo|ky;ksa esa iz;ksx gsrq fu%'kqYd">
      <formula>NOT(ISERROR(SEARCH("dsoy jktdh; fo|ky;ksa esa iz;ksx gsrq fu%'kqYd",S427)))</formula>
    </cfRule>
    <cfRule type="containsText" dxfId="23107" priority="2613" stopIfTrue="1" operator="containsText" text="dsoy jktdh; fo|ky;ksa esa iz;ksx gsrq fu%'kqYd">
      <formula>NOT(ISERROR(SEARCH("dsoy jktdh; fo|ky;ksa esa iz;ksx gsrq fu%'kqYd",S427)))</formula>
    </cfRule>
    <cfRule type="containsText" dxfId="23106" priority="2614" stopIfTrue="1" operator="containsText" text="f'k{kk foHkkx jktLFkku">
      <formula>NOT(ISERROR(SEARCH("f'k{kk foHkkx jktLFkku",S427)))</formula>
    </cfRule>
    <cfRule type="containsText" dxfId="23105" priority="2615" stopIfTrue="1" operator="containsText" text="iw.kkZad">
      <formula>NOT(ISERROR(SEARCH("iw.kkZad",S427)))</formula>
    </cfRule>
  </conditionalFormatting>
  <conditionalFormatting sqref="S428">
    <cfRule type="cellIs" dxfId="23104" priority="2610" stopIfTrue="1" operator="equal">
      <formula>0</formula>
    </cfRule>
  </conditionalFormatting>
  <conditionalFormatting sqref="S428">
    <cfRule type="containsText" dxfId="23103" priority="2605" stopIfTrue="1" operator="containsText" text="dsoy jktdh; fo|ky;ksa esa iz;ksx gsrq fu%'kqYd">
      <formula>NOT(ISERROR(SEARCH("dsoy jktdh; fo|ky;ksa esa iz;ksx gsrq fu%'kqYd",S428)))</formula>
    </cfRule>
    <cfRule type="containsText" dxfId="23102" priority="2606" stopIfTrue="1" operator="containsText" text="dsoy jktdh; fo|ky;ksa esa iz;ksx gsrq fu%'kqYd">
      <formula>NOT(ISERROR(SEARCH("dsoy jktdh; fo|ky;ksa esa iz;ksx gsrq fu%'kqYd",S428)))</formula>
    </cfRule>
    <cfRule type="containsText" dxfId="23101" priority="2607" stopIfTrue="1" operator="containsText" text="dsoy jktdh; fo|ky;ksa esa iz;ksx gsrq fu%'kqYd">
      <formula>NOT(ISERROR(SEARCH("dsoy jktdh; fo|ky;ksa esa iz;ksx gsrq fu%'kqYd",S428)))</formula>
    </cfRule>
    <cfRule type="containsText" dxfId="23100" priority="2608" stopIfTrue="1" operator="containsText" text="f'k{kk foHkkx jktLFkku">
      <formula>NOT(ISERROR(SEARCH("f'k{kk foHkkx jktLFkku",S428)))</formula>
    </cfRule>
    <cfRule type="containsText" dxfId="23099" priority="2609" stopIfTrue="1" operator="containsText" text="iw.kkZad">
      <formula>NOT(ISERROR(SEARCH("iw.kkZad",S428)))</formula>
    </cfRule>
  </conditionalFormatting>
  <conditionalFormatting sqref="W427">
    <cfRule type="cellIs" dxfId="23098" priority="2604" stopIfTrue="1" operator="equal">
      <formula>0</formula>
    </cfRule>
  </conditionalFormatting>
  <conditionalFormatting sqref="W427">
    <cfRule type="containsText" dxfId="23097" priority="2599" stopIfTrue="1" operator="containsText" text="dsoy jktdh; fo|ky;ksa esa iz;ksx gsrq fu%'kqYd">
      <formula>NOT(ISERROR(SEARCH("dsoy jktdh; fo|ky;ksa esa iz;ksx gsrq fu%'kqYd",W427)))</formula>
    </cfRule>
    <cfRule type="containsText" dxfId="23096" priority="2600" stopIfTrue="1" operator="containsText" text="dsoy jktdh; fo|ky;ksa esa iz;ksx gsrq fu%'kqYd">
      <formula>NOT(ISERROR(SEARCH("dsoy jktdh; fo|ky;ksa esa iz;ksx gsrq fu%'kqYd",W427)))</formula>
    </cfRule>
    <cfRule type="containsText" dxfId="23095" priority="2601" stopIfTrue="1" operator="containsText" text="dsoy jktdh; fo|ky;ksa esa iz;ksx gsrq fu%'kqYd">
      <formula>NOT(ISERROR(SEARCH("dsoy jktdh; fo|ky;ksa esa iz;ksx gsrq fu%'kqYd",W427)))</formula>
    </cfRule>
    <cfRule type="containsText" dxfId="23094" priority="2602" stopIfTrue="1" operator="containsText" text="f'k{kk foHkkx jktLFkku">
      <formula>NOT(ISERROR(SEARCH("f'k{kk foHkkx jktLFkku",W427)))</formula>
    </cfRule>
    <cfRule type="containsText" dxfId="23093" priority="2603" stopIfTrue="1" operator="containsText" text="iw.kkZad">
      <formula>NOT(ISERROR(SEARCH("iw.kkZad",W427)))</formula>
    </cfRule>
  </conditionalFormatting>
  <conditionalFormatting sqref="W428">
    <cfRule type="cellIs" dxfId="23092" priority="2598" stopIfTrue="1" operator="equal">
      <formula>0</formula>
    </cfRule>
  </conditionalFormatting>
  <conditionalFormatting sqref="W428">
    <cfRule type="containsText" dxfId="23091" priority="2593" stopIfTrue="1" operator="containsText" text="dsoy jktdh; fo|ky;ksa esa iz;ksx gsrq fu%'kqYd">
      <formula>NOT(ISERROR(SEARCH("dsoy jktdh; fo|ky;ksa esa iz;ksx gsrq fu%'kqYd",W428)))</formula>
    </cfRule>
    <cfRule type="containsText" dxfId="23090" priority="2594" stopIfTrue="1" operator="containsText" text="dsoy jktdh; fo|ky;ksa esa iz;ksx gsrq fu%'kqYd">
      <formula>NOT(ISERROR(SEARCH("dsoy jktdh; fo|ky;ksa esa iz;ksx gsrq fu%'kqYd",W428)))</formula>
    </cfRule>
    <cfRule type="containsText" dxfId="23089" priority="2595" stopIfTrue="1" operator="containsText" text="dsoy jktdh; fo|ky;ksa esa iz;ksx gsrq fu%'kqYd">
      <formula>NOT(ISERROR(SEARCH("dsoy jktdh; fo|ky;ksa esa iz;ksx gsrq fu%'kqYd",W428)))</formula>
    </cfRule>
    <cfRule type="containsText" dxfId="23088" priority="2596" stopIfTrue="1" operator="containsText" text="f'k{kk foHkkx jktLFkku">
      <formula>NOT(ISERROR(SEARCH("f'k{kk foHkkx jktLFkku",W428)))</formula>
    </cfRule>
    <cfRule type="containsText" dxfId="23087" priority="2597" stopIfTrue="1" operator="containsText" text="iw.kkZad">
      <formula>NOT(ISERROR(SEARCH("iw.kkZad",W428)))</formula>
    </cfRule>
  </conditionalFormatting>
  <conditionalFormatting sqref="K456:K457 J455 B455:F455 B456:C457">
    <cfRule type="cellIs" dxfId="23086" priority="2592" stopIfTrue="1" operator="equal">
      <formula>0</formula>
    </cfRule>
  </conditionalFormatting>
  <conditionalFormatting sqref="K456:K457 J455 B455:F455 B456:C457">
    <cfRule type="containsText" dxfId="23085" priority="2587" stopIfTrue="1" operator="containsText" text="dsoy jktdh; fo|ky;ksa esa iz;ksx gsrq fu%'kqYd">
      <formula>NOT(ISERROR(SEARCH("dsoy jktdh; fo|ky;ksa esa iz;ksx gsrq fu%'kqYd",B455)))</formula>
    </cfRule>
    <cfRule type="containsText" dxfId="23084" priority="2588" stopIfTrue="1" operator="containsText" text="dsoy jktdh; fo|ky;ksa esa iz;ksx gsrq fu%'kqYd">
      <formula>NOT(ISERROR(SEARCH("dsoy jktdh; fo|ky;ksa esa iz;ksx gsrq fu%'kqYd",B455)))</formula>
    </cfRule>
    <cfRule type="containsText" dxfId="23083" priority="2589" stopIfTrue="1" operator="containsText" text="dsoy jktdh; fo|ky;ksa esa iz;ksx gsrq fu%'kqYd">
      <formula>NOT(ISERROR(SEARCH("dsoy jktdh; fo|ky;ksa esa iz;ksx gsrq fu%'kqYd",B455)))</formula>
    </cfRule>
    <cfRule type="containsText" dxfId="23082" priority="2590" stopIfTrue="1" operator="containsText" text="f'k{kk foHkkx jktLFkku">
      <formula>NOT(ISERROR(SEARCH("f'k{kk foHkkx jktLFkku",B455)))</formula>
    </cfRule>
    <cfRule type="containsText" dxfId="23081" priority="2591" stopIfTrue="1" operator="containsText" text="iw.kkZad">
      <formula>NOT(ISERROR(SEARCH("iw.kkZad",B455)))</formula>
    </cfRule>
  </conditionalFormatting>
  <conditionalFormatting sqref="D456:F456 J456">
    <cfRule type="cellIs" dxfId="23080" priority="2586" stopIfTrue="1" operator="equal">
      <formula>0</formula>
    </cfRule>
  </conditionalFormatting>
  <conditionalFormatting sqref="D456:F456 J456">
    <cfRule type="containsText" dxfId="23079" priority="2581" stopIfTrue="1" operator="containsText" text="dsoy jktdh; fo|ky;ksa esa iz;ksx gsrq fu%'kqYd">
      <formula>NOT(ISERROR(SEARCH("dsoy jktdh; fo|ky;ksa esa iz;ksx gsrq fu%'kqYd",D456)))</formula>
    </cfRule>
    <cfRule type="containsText" dxfId="23078" priority="2582" stopIfTrue="1" operator="containsText" text="dsoy jktdh; fo|ky;ksa esa iz;ksx gsrq fu%'kqYd">
      <formula>NOT(ISERROR(SEARCH("dsoy jktdh; fo|ky;ksa esa iz;ksx gsrq fu%'kqYd",D456)))</formula>
    </cfRule>
    <cfRule type="containsText" dxfId="23077" priority="2583" stopIfTrue="1" operator="containsText" text="dsoy jktdh; fo|ky;ksa esa iz;ksx gsrq fu%'kqYd">
      <formula>NOT(ISERROR(SEARCH("dsoy jktdh; fo|ky;ksa esa iz;ksx gsrq fu%'kqYd",D456)))</formula>
    </cfRule>
    <cfRule type="containsText" dxfId="23076" priority="2584" stopIfTrue="1" operator="containsText" text="f'k{kk foHkkx jktLFkku">
      <formula>NOT(ISERROR(SEARCH("f'k{kk foHkkx jktLFkku",D456)))</formula>
    </cfRule>
    <cfRule type="containsText" dxfId="23075" priority="2585" stopIfTrue="1" operator="containsText" text="iw.kkZad">
      <formula>NOT(ISERROR(SEARCH("iw.kkZad",D456)))</formula>
    </cfRule>
  </conditionalFormatting>
  <conditionalFormatting sqref="D457:F457 J457">
    <cfRule type="cellIs" dxfId="23074" priority="2580" stopIfTrue="1" operator="equal">
      <formula>0</formula>
    </cfRule>
  </conditionalFormatting>
  <conditionalFormatting sqref="D457:F457 J457">
    <cfRule type="containsText" dxfId="23073" priority="2575" stopIfTrue="1" operator="containsText" text="dsoy jktdh; fo|ky;ksa esa iz;ksx gsrq fu%'kqYd">
      <formula>NOT(ISERROR(SEARCH("dsoy jktdh; fo|ky;ksa esa iz;ksx gsrq fu%'kqYd",D457)))</formula>
    </cfRule>
    <cfRule type="containsText" dxfId="23072" priority="2576" stopIfTrue="1" operator="containsText" text="dsoy jktdh; fo|ky;ksa esa iz;ksx gsrq fu%'kqYd">
      <formula>NOT(ISERROR(SEARCH("dsoy jktdh; fo|ky;ksa esa iz;ksx gsrq fu%'kqYd",D457)))</formula>
    </cfRule>
    <cfRule type="containsText" dxfId="23071" priority="2577" stopIfTrue="1" operator="containsText" text="dsoy jktdh; fo|ky;ksa esa iz;ksx gsrq fu%'kqYd">
      <formula>NOT(ISERROR(SEARCH("dsoy jktdh; fo|ky;ksa esa iz;ksx gsrq fu%'kqYd",D457)))</formula>
    </cfRule>
    <cfRule type="containsText" dxfId="23070" priority="2578" stopIfTrue="1" operator="containsText" text="f'k{kk foHkkx jktLFkku">
      <formula>NOT(ISERROR(SEARCH("f'k{kk foHkkx jktLFkku",D457)))</formula>
    </cfRule>
    <cfRule type="containsText" dxfId="23069" priority="2579" stopIfTrue="1" operator="containsText" text="iw.kkZad">
      <formula>NOT(ISERROR(SEARCH("iw.kkZad",D457)))</formula>
    </cfRule>
  </conditionalFormatting>
  <conditionalFormatting sqref="X456:X457 W455 O455:S455 O456:P457">
    <cfRule type="cellIs" dxfId="23068" priority="2574" stopIfTrue="1" operator="equal">
      <formula>0</formula>
    </cfRule>
  </conditionalFormatting>
  <conditionalFormatting sqref="X456:X457 W455 O455:S455 O456:P457">
    <cfRule type="containsText" dxfId="23067" priority="2569" stopIfTrue="1" operator="containsText" text="dsoy jktdh; fo|ky;ksa esa iz;ksx gsrq fu%'kqYd">
      <formula>NOT(ISERROR(SEARCH("dsoy jktdh; fo|ky;ksa esa iz;ksx gsrq fu%'kqYd",O455)))</formula>
    </cfRule>
    <cfRule type="containsText" dxfId="23066" priority="2570" stopIfTrue="1" operator="containsText" text="dsoy jktdh; fo|ky;ksa esa iz;ksx gsrq fu%'kqYd">
      <formula>NOT(ISERROR(SEARCH("dsoy jktdh; fo|ky;ksa esa iz;ksx gsrq fu%'kqYd",O455)))</formula>
    </cfRule>
    <cfRule type="containsText" dxfId="23065" priority="2571" stopIfTrue="1" operator="containsText" text="dsoy jktdh; fo|ky;ksa esa iz;ksx gsrq fu%'kqYd">
      <formula>NOT(ISERROR(SEARCH("dsoy jktdh; fo|ky;ksa esa iz;ksx gsrq fu%'kqYd",O455)))</formula>
    </cfRule>
    <cfRule type="containsText" dxfId="23064" priority="2572" stopIfTrue="1" operator="containsText" text="f'k{kk foHkkx jktLFkku">
      <formula>NOT(ISERROR(SEARCH("f'k{kk foHkkx jktLFkku",O455)))</formula>
    </cfRule>
    <cfRule type="containsText" dxfId="23063" priority="2573" stopIfTrue="1" operator="containsText" text="iw.kkZad">
      <formula>NOT(ISERROR(SEARCH("iw.kkZad",O455)))</formula>
    </cfRule>
  </conditionalFormatting>
  <conditionalFormatting sqref="Q456">
    <cfRule type="cellIs" dxfId="23062" priority="2568" stopIfTrue="1" operator="equal">
      <formula>0</formula>
    </cfRule>
  </conditionalFormatting>
  <conditionalFormatting sqref="Q456">
    <cfRule type="containsText" dxfId="23061" priority="2563" stopIfTrue="1" operator="containsText" text="dsoy jktdh; fo|ky;ksa esa iz;ksx gsrq fu%'kqYd">
      <formula>NOT(ISERROR(SEARCH("dsoy jktdh; fo|ky;ksa esa iz;ksx gsrq fu%'kqYd",Q456)))</formula>
    </cfRule>
    <cfRule type="containsText" dxfId="23060" priority="2564" stopIfTrue="1" operator="containsText" text="dsoy jktdh; fo|ky;ksa esa iz;ksx gsrq fu%'kqYd">
      <formula>NOT(ISERROR(SEARCH("dsoy jktdh; fo|ky;ksa esa iz;ksx gsrq fu%'kqYd",Q456)))</formula>
    </cfRule>
    <cfRule type="containsText" dxfId="23059" priority="2565" stopIfTrue="1" operator="containsText" text="dsoy jktdh; fo|ky;ksa esa iz;ksx gsrq fu%'kqYd">
      <formula>NOT(ISERROR(SEARCH("dsoy jktdh; fo|ky;ksa esa iz;ksx gsrq fu%'kqYd",Q456)))</formula>
    </cfRule>
    <cfRule type="containsText" dxfId="23058" priority="2566" stopIfTrue="1" operator="containsText" text="f'k{kk foHkkx jktLFkku">
      <formula>NOT(ISERROR(SEARCH("f'k{kk foHkkx jktLFkku",Q456)))</formula>
    </cfRule>
    <cfRule type="containsText" dxfId="23057" priority="2567" stopIfTrue="1" operator="containsText" text="iw.kkZad">
      <formula>NOT(ISERROR(SEARCH("iw.kkZad",Q456)))</formula>
    </cfRule>
  </conditionalFormatting>
  <conditionalFormatting sqref="Q457">
    <cfRule type="cellIs" dxfId="23056" priority="2562" stopIfTrue="1" operator="equal">
      <formula>0</formula>
    </cfRule>
  </conditionalFormatting>
  <conditionalFormatting sqref="Q457">
    <cfRule type="containsText" dxfId="23055" priority="2557" stopIfTrue="1" operator="containsText" text="dsoy jktdh; fo|ky;ksa esa iz;ksx gsrq fu%'kqYd">
      <formula>NOT(ISERROR(SEARCH("dsoy jktdh; fo|ky;ksa esa iz;ksx gsrq fu%'kqYd",Q457)))</formula>
    </cfRule>
    <cfRule type="containsText" dxfId="23054" priority="2558" stopIfTrue="1" operator="containsText" text="dsoy jktdh; fo|ky;ksa esa iz;ksx gsrq fu%'kqYd">
      <formula>NOT(ISERROR(SEARCH("dsoy jktdh; fo|ky;ksa esa iz;ksx gsrq fu%'kqYd",Q457)))</formula>
    </cfRule>
    <cfRule type="containsText" dxfId="23053" priority="2559" stopIfTrue="1" operator="containsText" text="dsoy jktdh; fo|ky;ksa esa iz;ksx gsrq fu%'kqYd">
      <formula>NOT(ISERROR(SEARCH("dsoy jktdh; fo|ky;ksa esa iz;ksx gsrq fu%'kqYd",Q457)))</formula>
    </cfRule>
    <cfRule type="containsText" dxfId="23052" priority="2560" stopIfTrue="1" operator="containsText" text="f'k{kk foHkkx jktLFkku">
      <formula>NOT(ISERROR(SEARCH("f'k{kk foHkkx jktLFkku",Q457)))</formula>
    </cfRule>
    <cfRule type="containsText" dxfId="23051" priority="2561" stopIfTrue="1" operator="containsText" text="iw.kkZad">
      <formula>NOT(ISERROR(SEARCH("iw.kkZad",Q457)))</formula>
    </cfRule>
  </conditionalFormatting>
  <conditionalFormatting sqref="R456">
    <cfRule type="cellIs" dxfId="23050" priority="2556" stopIfTrue="1" operator="equal">
      <formula>0</formula>
    </cfRule>
  </conditionalFormatting>
  <conditionalFormatting sqref="R456">
    <cfRule type="containsText" dxfId="23049" priority="2551" stopIfTrue="1" operator="containsText" text="dsoy jktdh; fo|ky;ksa esa iz;ksx gsrq fu%'kqYd">
      <formula>NOT(ISERROR(SEARCH("dsoy jktdh; fo|ky;ksa esa iz;ksx gsrq fu%'kqYd",R456)))</formula>
    </cfRule>
    <cfRule type="containsText" dxfId="23048" priority="2552" stopIfTrue="1" operator="containsText" text="dsoy jktdh; fo|ky;ksa esa iz;ksx gsrq fu%'kqYd">
      <formula>NOT(ISERROR(SEARCH("dsoy jktdh; fo|ky;ksa esa iz;ksx gsrq fu%'kqYd",R456)))</formula>
    </cfRule>
    <cfRule type="containsText" dxfId="23047" priority="2553" stopIfTrue="1" operator="containsText" text="dsoy jktdh; fo|ky;ksa esa iz;ksx gsrq fu%'kqYd">
      <formula>NOT(ISERROR(SEARCH("dsoy jktdh; fo|ky;ksa esa iz;ksx gsrq fu%'kqYd",R456)))</formula>
    </cfRule>
    <cfRule type="containsText" dxfId="23046" priority="2554" stopIfTrue="1" operator="containsText" text="f'k{kk foHkkx jktLFkku">
      <formula>NOT(ISERROR(SEARCH("f'k{kk foHkkx jktLFkku",R456)))</formula>
    </cfRule>
    <cfRule type="containsText" dxfId="23045" priority="2555" stopIfTrue="1" operator="containsText" text="iw.kkZad">
      <formula>NOT(ISERROR(SEARCH("iw.kkZad",R456)))</formula>
    </cfRule>
  </conditionalFormatting>
  <conditionalFormatting sqref="R457">
    <cfRule type="cellIs" dxfId="23044" priority="2550" stopIfTrue="1" operator="equal">
      <formula>0</formula>
    </cfRule>
  </conditionalFormatting>
  <conditionalFormatting sqref="R457">
    <cfRule type="containsText" dxfId="23043" priority="2545" stopIfTrue="1" operator="containsText" text="dsoy jktdh; fo|ky;ksa esa iz;ksx gsrq fu%'kqYd">
      <formula>NOT(ISERROR(SEARCH("dsoy jktdh; fo|ky;ksa esa iz;ksx gsrq fu%'kqYd",R457)))</formula>
    </cfRule>
    <cfRule type="containsText" dxfId="23042" priority="2546" stopIfTrue="1" operator="containsText" text="dsoy jktdh; fo|ky;ksa esa iz;ksx gsrq fu%'kqYd">
      <formula>NOT(ISERROR(SEARCH("dsoy jktdh; fo|ky;ksa esa iz;ksx gsrq fu%'kqYd",R457)))</formula>
    </cfRule>
    <cfRule type="containsText" dxfId="23041" priority="2547" stopIfTrue="1" operator="containsText" text="dsoy jktdh; fo|ky;ksa esa iz;ksx gsrq fu%'kqYd">
      <formula>NOT(ISERROR(SEARCH("dsoy jktdh; fo|ky;ksa esa iz;ksx gsrq fu%'kqYd",R457)))</formula>
    </cfRule>
    <cfRule type="containsText" dxfId="23040" priority="2548" stopIfTrue="1" operator="containsText" text="f'k{kk foHkkx jktLFkku">
      <formula>NOT(ISERROR(SEARCH("f'k{kk foHkkx jktLFkku",R457)))</formula>
    </cfRule>
    <cfRule type="containsText" dxfId="23039" priority="2549" stopIfTrue="1" operator="containsText" text="iw.kkZad">
      <formula>NOT(ISERROR(SEARCH("iw.kkZad",R457)))</formula>
    </cfRule>
  </conditionalFormatting>
  <conditionalFormatting sqref="S456">
    <cfRule type="cellIs" dxfId="23038" priority="2544" stopIfTrue="1" operator="equal">
      <formula>0</formula>
    </cfRule>
  </conditionalFormatting>
  <conditionalFormatting sqref="S456">
    <cfRule type="containsText" dxfId="23037" priority="2539" stopIfTrue="1" operator="containsText" text="dsoy jktdh; fo|ky;ksa esa iz;ksx gsrq fu%'kqYd">
      <formula>NOT(ISERROR(SEARCH("dsoy jktdh; fo|ky;ksa esa iz;ksx gsrq fu%'kqYd",S456)))</formula>
    </cfRule>
    <cfRule type="containsText" dxfId="23036" priority="2540" stopIfTrue="1" operator="containsText" text="dsoy jktdh; fo|ky;ksa esa iz;ksx gsrq fu%'kqYd">
      <formula>NOT(ISERROR(SEARCH("dsoy jktdh; fo|ky;ksa esa iz;ksx gsrq fu%'kqYd",S456)))</formula>
    </cfRule>
    <cfRule type="containsText" dxfId="23035" priority="2541" stopIfTrue="1" operator="containsText" text="dsoy jktdh; fo|ky;ksa esa iz;ksx gsrq fu%'kqYd">
      <formula>NOT(ISERROR(SEARCH("dsoy jktdh; fo|ky;ksa esa iz;ksx gsrq fu%'kqYd",S456)))</formula>
    </cfRule>
    <cfRule type="containsText" dxfId="23034" priority="2542" stopIfTrue="1" operator="containsText" text="f'k{kk foHkkx jktLFkku">
      <formula>NOT(ISERROR(SEARCH("f'k{kk foHkkx jktLFkku",S456)))</formula>
    </cfRule>
    <cfRule type="containsText" dxfId="23033" priority="2543" stopIfTrue="1" operator="containsText" text="iw.kkZad">
      <formula>NOT(ISERROR(SEARCH("iw.kkZad",S456)))</formula>
    </cfRule>
  </conditionalFormatting>
  <conditionalFormatting sqref="S457">
    <cfRule type="cellIs" dxfId="23032" priority="2538" stopIfTrue="1" operator="equal">
      <formula>0</formula>
    </cfRule>
  </conditionalFormatting>
  <conditionalFormatting sqref="S457">
    <cfRule type="containsText" dxfId="23031" priority="2533" stopIfTrue="1" operator="containsText" text="dsoy jktdh; fo|ky;ksa esa iz;ksx gsrq fu%'kqYd">
      <formula>NOT(ISERROR(SEARCH("dsoy jktdh; fo|ky;ksa esa iz;ksx gsrq fu%'kqYd",S457)))</formula>
    </cfRule>
    <cfRule type="containsText" dxfId="23030" priority="2534" stopIfTrue="1" operator="containsText" text="dsoy jktdh; fo|ky;ksa esa iz;ksx gsrq fu%'kqYd">
      <formula>NOT(ISERROR(SEARCH("dsoy jktdh; fo|ky;ksa esa iz;ksx gsrq fu%'kqYd",S457)))</formula>
    </cfRule>
    <cfRule type="containsText" dxfId="23029" priority="2535" stopIfTrue="1" operator="containsText" text="dsoy jktdh; fo|ky;ksa esa iz;ksx gsrq fu%'kqYd">
      <formula>NOT(ISERROR(SEARCH("dsoy jktdh; fo|ky;ksa esa iz;ksx gsrq fu%'kqYd",S457)))</formula>
    </cfRule>
    <cfRule type="containsText" dxfId="23028" priority="2536" stopIfTrue="1" operator="containsText" text="f'k{kk foHkkx jktLFkku">
      <formula>NOT(ISERROR(SEARCH("f'k{kk foHkkx jktLFkku",S457)))</formula>
    </cfRule>
    <cfRule type="containsText" dxfId="23027" priority="2537" stopIfTrue="1" operator="containsText" text="iw.kkZad">
      <formula>NOT(ISERROR(SEARCH("iw.kkZad",S457)))</formula>
    </cfRule>
  </conditionalFormatting>
  <conditionalFormatting sqref="W456">
    <cfRule type="cellIs" dxfId="23026" priority="2532" stopIfTrue="1" operator="equal">
      <formula>0</formula>
    </cfRule>
  </conditionalFormatting>
  <conditionalFormatting sqref="W456">
    <cfRule type="containsText" dxfId="23025" priority="2527" stopIfTrue="1" operator="containsText" text="dsoy jktdh; fo|ky;ksa esa iz;ksx gsrq fu%'kqYd">
      <formula>NOT(ISERROR(SEARCH("dsoy jktdh; fo|ky;ksa esa iz;ksx gsrq fu%'kqYd",W456)))</formula>
    </cfRule>
    <cfRule type="containsText" dxfId="23024" priority="2528" stopIfTrue="1" operator="containsText" text="dsoy jktdh; fo|ky;ksa esa iz;ksx gsrq fu%'kqYd">
      <formula>NOT(ISERROR(SEARCH("dsoy jktdh; fo|ky;ksa esa iz;ksx gsrq fu%'kqYd",W456)))</formula>
    </cfRule>
    <cfRule type="containsText" dxfId="23023" priority="2529" stopIfTrue="1" operator="containsText" text="dsoy jktdh; fo|ky;ksa esa iz;ksx gsrq fu%'kqYd">
      <formula>NOT(ISERROR(SEARCH("dsoy jktdh; fo|ky;ksa esa iz;ksx gsrq fu%'kqYd",W456)))</formula>
    </cfRule>
    <cfRule type="containsText" dxfId="23022" priority="2530" stopIfTrue="1" operator="containsText" text="f'k{kk foHkkx jktLFkku">
      <formula>NOT(ISERROR(SEARCH("f'k{kk foHkkx jktLFkku",W456)))</formula>
    </cfRule>
    <cfRule type="containsText" dxfId="23021" priority="2531" stopIfTrue="1" operator="containsText" text="iw.kkZad">
      <formula>NOT(ISERROR(SEARCH("iw.kkZad",W456)))</formula>
    </cfRule>
  </conditionalFormatting>
  <conditionalFormatting sqref="W457">
    <cfRule type="cellIs" dxfId="23020" priority="2526" stopIfTrue="1" operator="equal">
      <formula>0</formula>
    </cfRule>
  </conditionalFormatting>
  <conditionalFormatting sqref="W457">
    <cfRule type="containsText" dxfId="23019" priority="2521" stopIfTrue="1" operator="containsText" text="dsoy jktdh; fo|ky;ksa esa iz;ksx gsrq fu%'kqYd">
      <formula>NOT(ISERROR(SEARCH("dsoy jktdh; fo|ky;ksa esa iz;ksx gsrq fu%'kqYd",W457)))</formula>
    </cfRule>
    <cfRule type="containsText" dxfId="23018" priority="2522" stopIfTrue="1" operator="containsText" text="dsoy jktdh; fo|ky;ksa esa iz;ksx gsrq fu%'kqYd">
      <formula>NOT(ISERROR(SEARCH("dsoy jktdh; fo|ky;ksa esa iz;ksx gsrq fu%'kqYd",W457)))</formula>
    </cfRule>
    <cfRule type="containsText" dxfId="23017" priority="2523" stopIfTrue="1" operator="containsText" text="dsoy jktdh; fo|ky;ksa esa iz;ksx gsrq fu%'kqYd">
      <formula>NOT(ISERROR(SEARCH("dsoy jktdh; fo|ky;ksa esa iz;ksx gsrq fu%'kqYd",W457)))</formula>
    </cfRule>
    <cfRule type="containsText" dxfId="23016" priority="2524" stopIfTrue="1" operator="containsText" text="f'k{kk foHkkx jktLFkku">
      <formula>NOT(ISERROR(SEARCH("f'k{kk foHkkx jktLFkku",W457)))</formula>
    </cfRule>
    <cfRule type="containsText" dxfId="23015" priority="2525" stopIfTrue="1" operator="containsText" text="iw.kkZad">
      <formula>NOT(ISERROR(SEARCH("iw.kkZad",W457)))</formula>
    </cfRule>
  </conditionalFormatting>
  <conditionalFormatting sqref="K485:K486 J484 B484:F484 B485:C486">
    <cfRule type="cellIs" dxfId="23014" priority="2520" stopIfTrue="1" operator="equal">
      <formula>0</formula>
    </cfRule>
  </conditionalFormatting>
  <conditionalFormatting sqref="K485:K486 J484 B484:F484 B485:C486">
    <cfRule type="containsText" dxfId="23013" priority="2515" stopIfTrue="1" operator="containsText" text="dsoy jktdh; fo|ky;ksa esa iz;ksx gsrq fu%'kqYd">
      <formula>NOT(ISERROR(SEARCH("dsoy jktdh; fo|ky;ksa esa iz;ksx gsrq fu%'kqYd",B484)))</formula>
    </cfRule>
    <cfRule type="containsText" dxfId="23012" priority="2516" stopIfTrue="1" operator="containsText" text="dsoy jktdh; fo|ky;ksa esa iz;ksx gsrq fu%'kqYd">
      <formula>NOT(ISERROR(SEARCH("dsoy jktdh; fo|ky;ksa esa iz;ksx gsrq fu%'kqYd",B484)))</formula>
    </cfRule>
    <cfRule type="containsText" dxfId="23011" priority="2517" stopIfTrue="1" operator="containsText" text="dsoy jktdh; fo|ky;ksa esa iz;ksx gsrq fu%'kqYd">
      <formula>NOT(ISERROR(SEARCH("dsoy jktdh; fo|ky;ksa esa iz;ksx gsrq fu%'kqYd",B484)))</formula>
    </cfRule>
    <cfRule type="containsText" dxfId="23010" priority="2518" stopIfTrue="1" operator="containsText" text="f'k{kk foHkkx jktLFkku">
      <formula>NOT(ISERROR(SEARCH("f'k{kk foHkkx jktLFkku",B484)))</formula>
    </cfRule>
    <cfRule type="containsText" dxfId="23009" priority="2519" stopIfTrue="1" operator="containsText" text="iw.kkZad">
      <formula>NOT(ISERROR(SEARCH("iw.kkZad",B484)))</formula>
    </cfRule>
  </conditionalFormatting>
  <conditionalFormatting sqref="D485:F485 J485">
    <cfRule type="cellIs" dxfId="23008" priority="2514" stopIfTrue="1" operator="equal">
      <formula>0</formula>
    </cfRule>
  </conditionalFormatting>
  <conditionalFormatting sqref="D485:F485 J485">
    <cfRule type="containsText" dxfId="23007" priority="2509" stopIfTrue="1" operator="containsText" text="dsoy jktdh; fo|ky;ksa esa iz;ksx gsrq fu%'kqYd">
      <formula>NOT(ISERROR(SEARCH("dsoy jktdh; fo|ky;ksa esa iz;ksx gsrq fu%'kqYd",D485)))</formula>
    </cfRule>
    <cfRule type="containsText" dxfId="23006" priority="2510" stopIfTrue="1" operator="containsText" text="dsoy jktdh; fo|ky;ksa esa iz;ksx gsrq fu%'kqYd">
      <formula>NOT(ISERROR(SEARCH("dsoy jktdh; fo|ky;ksa esa iz;ksx gsrq fu%'kqYd",D485)))</formula>
    </cfRule>
    <cfRule type="containsText" dxfId="23005" priority="2511" stopIfTrue="1" operator="containsText" text="dsoy jktdh; fo|ky;ksa esa iz;ksx gsrq fu%'kqYd">
      <formula>NOT(ISERROR(SEARCH("dsoy jktdh; fo|ky;ksa esa iz;ksx gsrq fu%'kqYd",D485)))</formula>
    </cfRule>
    <cfRule type="containsText" dxfId="23004" priority="2512" stopIfTrue="1" operator="containsText" text="f'k{kk foHkkx jktLFkku">
      <formula>NOT(ISERROR(SEARCH("f'k{kk foHkkx jktLFkku",D485)))</formula>
    </cfRule>
    <cfRule type="containsText" dxfId="23003" priority="2513" stopIfTrue="1" operator="containsText" text="iw.kkZad">
      <formula>NOT(ISERROR(SEARCH("iw.kkZad",D485)))</formula>
    </cfRule>
  </conditionalFormatting>
  <conditionalFormatting sqref="D486:F486 J486">
    <cfRule type="cellIs" dxfId="23002" priority="2508" stopIfTrue="1" operator="equal">
      <formula>0</formula>
    </cfRule>
  </conditionalFormatting>
  <conditionalFormatting sqref="D486:F486 J486">
    <cfRule type="containsText" dxfId="23001" priority="2503" stopIfTrue="1" operator="containsText" text="dsoy jktdh; fo|ky;ksa esa iz;ksx gsrq fu%'kqYd">
      <formula>NOT(ISERROR(SEARCH("dsoy jktdh; fo|ky;ksa esa iz;ksx gsrq fu%'kqYd",D486)))</formula>
    </cfRule>
    <cfRule type="containsText" dxfId="23000" priority="2504" stopIfTrue="1" operator="containsText" text="dsoy jktdh; fo|ky;ksa esa iz;ksx gsrq fu%'kqYd">
      <formula>NOT(ISERROR(SEARCH("dsoy jktdh; fo|ky;ksa esa iz;ksx gsrq fu%'kqYd",D486)))</formula>
    </cfRule>
    <cfRule type="containsText" dxfId="22999" priority="2505" stopIfTrue="1" operator="containsText" text="dsoy jktdh; fo|ky;ksa esa iz;ksx gsrq fu%'kqYd">
      <formula>NOT(ISERROR(SEARCH("dsoy jktdh; fo|ky;ksa esa iz;ksx gsrq fu%'kqYd",D486)))</formula>
    </cfRule>
    <cfRule type="containsText" dxfId="22998" priority="2506" stopIfTrue="1" operator="containsText" text="f'k{kk foHkkx jktLFkku">
      <formula>NOT(ISERROR(SEARCH("f'k{kk foHkkx jktLFkku",D486)))</formula>
    </cfRule>
    <cfRule type="containsText" dxfId="22997" priority="2507" stopIfTrue="1" operator="containsText" text="iw.kkZad">
      <formula>NOT(ISERROR(SEARCH("iw.kkZad",D486)))</formula>
    </cfRule>
  </conditionalFormatting>
  <conditionalFormatting sqref="X485:X486 W484 O484:S484 O485:P486">
    <cfRule type="cellIs" dxfId="22996" priority="2502" stopIfTrue="1" operator="equal">
      <formula>0</formula>
    </cfRule>
  </conditionalFormatting>
  <conditionalFormatting sqref="X485:X486 W484 O484:S484 O485:P486">
    <cfRule type="containsText" dxfId="22995" priority="2497" stopIfTrue="1" operator="containsText" text="dsoy jktdh; fo|ky;ksa esa iz;ksx gsrq fu%'kqYd">
      <formula>NOT(ISERROR(SEARCH("dsoy jktdh; fo|ky;ksa esa iz;ksx gsrq fu%'kqYd",O484)))</formula>
    </cfRule>
    <cfRule type="containsText" dxfId="22994" priority="2498" stopIfTrue="1" operator="containsText" text="dsoy jktdh; fo|ky;ksa esa iz;ksx gsrq fu%'kqYd">
      <formula>NOT(ISERROR(SEARCH("dsoy jktdh; fo|ky;ksa esa iz;ksx gsrq fu%'kqYd",O484)))</formula>
    </cfRule>
    <cfRule type="containsText" dxfId="22993" priority="2499" stopIfTrue="1" operator="containsText" text="dsoy jktdh; fo|ky;ksa esa iz;ksx gsrq fu%'kqYd">
      <formula>NOT(ISERROR(SEARCH("dsoy jktdh; fo|ky;ksa esa iz;ksx gsrq fu%'kqYd",O484)))</formula>
    </cfRule>
    <cfRule type="containsText" dxfId="22992" priority="2500" stopIfTrue="1" operator="containsText" text="f'k{kk foHkkx jktLFkku">
      <formula>NOT(ISERROR(SEARCH("f'k{kk foHkkx jktLFkku",O484)))</formula>
    </cfRule>
    <cfRule type="containsText" dxfId="22991" priority="2501" stopIfTrue="1" operator="containsText" text="iw.kkZad">
      <formula>NOT(ISERROR(SEARCH("iw.kkZad",O484)))</formula>
    </cfRule>
  </conditionalFormatting>
  <conditionalFormatting sqref="Q485">
    <cfRule type="cellIs" dxfId="22990" priority="2496" stopIfTrue="1" operator="equal">
      <formula>0</formula>
    </cfRule>
  </conditionalFormatting>
  <conditionalFormatting sqref="Q485">
    <cfRule type="containsText" dxfId="22989" priority="2491" stopIfTrue="1" operator="containsText" text="dsoy jktdh; fo|ky;ksa esa iz;ksx gsrq fu%'kqYd">
      <formula>NOT(ISERROR(SEARCH("dsoy jktdh; fo|ky;ksa esa iz;ksx gsrq fu%'kqYd",Q485)))</formula>
    </cfRule>
    <cfRule type="containsText" dxfId="22988" priority="2492" stopIfTrue="1" operator="containsText" text="dsoy jktdh; fo|ky;ksa esa iz;ksx gsrq fu%'kqYd">
      <formula>NOT(ISERROR(SEARCH("dsoy jktdh; fo|ky;ksa esa iz;ksx gsrq fu%'kqYd",Q485)))</formula>
    </cfRule>
    <cfRule type="containsText" dxfId="22987" priority="2493" stopIfTrue="1" operator="containsText" text="dsoy jktdh; fo|ky;ksa esa iz;ksx gsrq fu%'kqYd">
      <formula>NOT(ISERROR(SEARCH("dsoy jktdh; fo|ky;ksa esa iz;ksx gsrq fu%'kqYd",Q485)))</formula>
    </cfRule>
    <cfRule type="containsText" dxfId="22986" priority="2494" stopIfTrue="1" operator="containsText" text="f'k{kk foHkkx jktLFkku">
      <formula>NOT(ISERROR(SEARCH("f'k{kk foHkkx jktLFkku",Q485)))</formula>
    </cfRule>
    <cfRule type="containsText" dxfId="22985" priority="2495" stopIfTrue="1" operator="containsText" text="iw.kkZad">
      <formula>NOT(ISERROR(SEARCH("iw.kkZad",Q485)))</formula>
    </cfRule>
  </conditionalFormatting>
  <conditionalFormatting sqref="Q486">
    <cfRule type="cellIs" dxfId="22984" priority="2490" stopIfTrue="1" operator="equal">
      <formula>0</formula>
    </cfRule>
  </conditionalFormatting>
  <conditionalFormatting sqref="Q486">
    <cfRule type="containsText" dxfId="22983" priority="2485" stopIfTrue="1" operator="containsText" text="dsoy jktdh; fo|ky;ksa esa iz;ksx gsrq fu%'kqYd">
      <formula>NOT(ISERROR(SEARCH("dsoy jktdh; fo|ky;ksa esa iz;ksx gsrq fu%'kqYd",Q486)))</formula>
    </cfRule>
    <cfRule type="containsText" dxfId="22982" priority="2486" stopIfTrue="1" operator="containsText" text="dsoy jktdh; fo|ky;ksa esa iz;ksx gsrq fu%'kqYd">
      <formula>NOT(ISERROR(SEARCH("dsoy jktdh; fo|ky;ksa esa iz;ksx gsrq fu%'kqYd",Q486)))</formula>
    </cfRule>
    <cfRule type="containsText" dxfId="22981" priority="2487" stopIfTrue="1" operator="containsText" text="dsoy jktdh; fo|ky;ksa esa iz;ksx gsrq fu%'kqYd">
      <formula>NOT(ISERROR(SEARCH("dsoy jktdh; fo|ky;ksa esa iz;ksx gsrq fu%'kqYd",Q486)))</formula>
    </cfRule>
    <cfRule type="containsText" dxfId="22980" priority="2488" stopIfTrue="1" operator="containsText" text="f'k{kk foHkkx jktLFkku">
      <formula>NOT(ISERROR(SEARCH("f'k{kk foHkkx jktLFkku",Q486)))</formula>
    </cfRule>
    <cfRule type="containsText" dxfId="22979" priority="2489" stopIfTrue="1" operator="containsText" text="iw.kkZad">
      <formula>NOT(ISERROR(SEARCH("iw.kkZad",Q486)))</formula>
    </cfRule>
  </conditionalFormatting>
  <conditionalFormatting sqref="R485">
    <cfRule type="cellIs" dxfId="22978" priority="2484" stopIfTrue="1" operator="equal">
      <formula>0</formula>
    </cfRule>
  </conditionalFormatting>
  <conditionalFormatting sqref="R485">
    <cfRule type="containsText" dxfId="22977" priority="2479" stopIfTrue="1" operator="containsText" text="dsoy jktdh; fo|ky;ksa esa iz;ksx gsrq fu%'kqYd">
      <formula>NOT(ISERROR(SEARCH("dsoy jktdh; fo|ky;ksa esa iz;ksx gsrq fu%'kqYd",R485)))</formula>
    </cfRule>
    <cfRule type="containsText" dxfId="22976" priority="2480" stopIfTrue="1" operator="containsText" text="dsoy jktdh; fo|ky;ksa esa iz;ksx gsrq fu%'kqYd">
      <formula>NOT(ISERROR(SEARCH("dsoy jktdh; fo|ky;ksa esa iz;ksx gsrq fu%'kqYd",R485)))</formula>
    </cfRule>
    <cfRule type="containsText" dxfId="22975" priority="2481" stopIfTrue="1" operator="containsText" text="dsoy jktdh; fo|ky;ksa esa iz;ksx gsrq fu%'kqYd">
      <formula>NOT(ISERROR(SEARCH("dsoy jktdh; fo|ky;ksa esa iz;ksx gsrq fu%'kqYd",R485)))</formula>
    </cfRule>
    <cfRule type="containsText" dxfId="22974" priority="2482" stopIfTrue="1" operator="containsText" text="f'k{kk foHkkx jktLFkku">
      <formula>NOT(ISERROR(SEARCH("f'k{kk foHkkx jktLFkku",R485)))</formula>
    </cfRule>
    <cfRule type="containsText" dxfId="22973" priority="2483" stopIfTrue="1" operator="containsText" text="iw.kkZad">
      <formula>NOT(ISERROR(SEARCH("iw.kkZad",R485)))</formula>
    </cfRule>
  </conditionalFormatting>
  <conditionalFormatting sqref="R486">
    <cfRule type="cellIs" dxfId="22972" priority="2478" stopIfTrue="1" operator="equal">
      <formula>0</formula>
    </cfRule>
  </conditionalFormatting>
  <conditionalFormatting sqref="R486">
    <cfRule type="containsText" dxfId="22971" priority="2473" stopIfTrue="1" operator="containsText" text="dsoy jktdh; fo|ky;ksa esa iz;ksx gsrq fu%'kqYd">
      <formula>NOT(ISERROR(SEARCH("dsoy jktdh; fo|ky;ksa esa iz;ksx gsrq fu%'kqYd",R486)))</formula>
    </cfRule>
    <cfRule type="containsText" dxfId="22970" priority="2474" stopIfTrue="1" operator="containsText" text="dsoy jktdh; fo|ky;ksa esa iz;ksx gsrq fu%'kqYd">
      <formula>NOT(ISERROR(SEARCH("dsoy jktdh; fo|ky;ksa esa iz;ksx gsrq fu%'kqYd",R486)))</formula>
    </cfRule>
    <cfRule type="containsText" dxfId="22969" priority="2475" stopIfTrue="1" operator="containsText" text="dsoy jktdh; fo|ky;ksa esa iz;ksx gsrq fu%'kqYd">
      <formula>NOT(ISERROR(SEARCH("dsoy jktdh; fo|ky;ksa esa iz;ksx gsrq fu%'kqYd",R486)))</formula>
    </cfRule>
    <cfRule type="containsText" dxfId="22968" priority="2476" stopIfTrue="1" operator="containsText" text="f'k{kk foHkkx jktLFkku">
      <formula>NOT(ISERROR(SEARCH("f'k{kk foHkkx jktLFkku",R486)))</formula>
    </cfRule>
    <cfRule type="containsText" dxfId="22967" priority="2477" stopIfTrue="1" operator="containsText" text="iw.kkZad">
      <formula>NOT(ISERROR(SEARCH("iw.kkZad",R486)))</formula>
    </cfRule>
  </conditionalFormatting>
  <conditionalFormatting sqref="S485">
    <cfRule type="cellIs" dxfId="22966" priority="2472" stopIfTrue="1" operator="equal">
      <formula>0</formula>
    </cfRule>
  </conditionalFormatting>
  <conditionalFormatting sqref="S485">
    <cfRule type="containsText" dxfId="22965" priority="2467" stopIfTrue="1" operator="containsText" text="dsoy jktdh; fo|ky;ksa esa iz;ksx gsrq fu%'kqYd">
      <formula>NOT(ISERROR(SEARCH("dsoy jktdh; fo|ky;ksa esa iz;ksx gsrq fu%'kqYd",S485)))</formula>
    </cfRule>
    <cfRule type="containsText" dxfId="22964" priority="2468" stopIfTrue="1" operator="containsText" text="dsoy jktdh; fo|ky;ksa esa iz;ksx gsrq fu%'kqYd">
      <formula>NOT(ISERROR(SEARCH("dsoy jktdh; fo|ky;ksa esa iz;ksx gsrq fu%'kqYd",S485)))</formula>
    </cfRule>
    <cfRule type="containsText" dxfId="22963" priority="2469" stopIfTrue="1" operator="containsText" text="dsoy jktdh; fo|ky;ksa esa iz;ksx gsrq fu%'kqYd">
      <formula>NOT(ISERROR(SEARCH("dsoy jktdh; fo|ky;ksa esa iz;ksx gsrq fu%'kqYd",S485)))</formula>
    </cfRule>
    <cfRule type="containsText" dxfId="22962" priority="2470" stopIfTrue="1" operator="containsText" text="f'k{kk foHkkx jktLFkku">
      <formula>NOT(ISERROR(SEARCH("f'k{kk foHkkx jktLFkku",S485)))</formula>
    </cfRule>
    <cfRule type="containsText" dxfId="22961" priority="2471" stopIfTrue="1" operator="containsText" text="iw.kkZad">
      <formula>NOT(ISERROR(SEARCH("iw.kkZad",S485)))</formula>
    </cfRule>
  </conditionalFormatting>
  <conditionalFormatting sqref="S486">
    <cfRule type="cellIs" dxfId="22960" priority="2466" stopIfTrue="1" operator="equal">
      <formula>0</formula>
    </cfRule>
  </conditionalFormatting>
  <conditionalFormatting sqref="S486">
    <cfRule type="containsText" dxfId="22959" priority="2461" stopIfTrue="1" operator="containsText" text="dsoy jktdh; fo|ky;ksa esa iz;ksx gsrq fu%'kqYd">
      <formula>NOT(ISERROR(SEARCH("dsoy jktdh; fo|ky;ksa esa iz;ksx gsrq fu%'kqYd",S486)))</formula>
    </cfRule>
    <cfRule type="containsText" dxfId="22958" priority="2462" stopIfTrue="1" operator="containsText" text="dsoy jktdh; fo|ky;ksa esa iz;ksx gsrq fu%'kqYd">
      <formula>NOT(ISERROR(SEARCH("dsoy jktdh; fo|ky;ksa esa iz;ksx gsrq fu%'kqYd",S486)))</formula>
    </cfRule>
    <cfRule type="containsText" dxfId="22957" priority="2463" stopIfTrue="1" operator="containsText" text="dsoy jktdh; fo|ky;ksa esa iz;ksx gsrq fu%'kqYd">
      <formula>NOT(ISERROR(SEARCH("dsoy jktdh; fo|ky;ksa esa iz;ksx gsrq fu%'kqYd",S486)))</formula>
    </cfRule>
    <cfRule type="containsText" dxfId="22956" priority="2464" stopIfTrue="1" operator="containsText" text="f'k{kk foHkkx jktLFkku">
      <formula>NOT(ISERROR(SEARCH("f'k{kk foHkkx jktLFkku",S486)))</formula>
    </cfRule>
    <cfRule type="containsText" dxfId="22955" priority="2465" stopIfTrue="1" operator="containsText" text="iw.kkZad">
      <formula>NOT(ISERROR(SEARCH("iw.kkZad",S486)))</formula>
    </cfRule>
  </conditionalFormatting>
  <conditionalFormatting sqref="W485">
    <cfRule type="cellIs" dxfId="22954" priority="2460" stopIfTrue="1" operator="equal">
      <formula>0</formula>
    </cfRule>
  </conditionalFormatting>
  <conditionalFormatting sqref="W485">
    <cfRule type="containsText" dxfId="22953" priority="2455" stopIfTrue="1" operator="containsText" text="dsoy jktdh; fo|ky;ksa esa iz;ksx gsrq fu%'kqYd">
      <formula>NOT(ISERROR(SEARCH("dsoy jktdh; fo|ky;ksa esa iz;ksx gsrq fu%'kqYd",W485)))</formula>
    </cfRule>
    <cfRule type="containsText" dxfId="22952" priority="2456" stopIfTrue="1" operator="containsText" text="dsoy jktdh; fo|ky;ksa esa iz;ksx gsrq fu%'kqYd">
      <formula>NOT(ISERROR(SEARCH("dsoy jktdh; fo|ky;ksa esa iz;ksx gsrq fu%'kqYd",W485)))</formula>
    </cfRule>
    <cfRule type="containsText" dxfId="22951" priority="2457" stopIfTrue="1" operator="containsText" text="dsoy jktdh; fo|ky;ksa esa iz;ksx gsrq fu%'kqYd">
      <formula>NOT(ISERROR(SEARCH("dsoy jktdh; fo|ky;ksa esa iz;ksx gsrq fu%'kqYd",W485)))</formula>
    </cfRule>
    <cfRule type="containsText" dxfId="22950" priority="2458" stopIfTrue="1" operator="containsText" text="f'k{kk foHkkx jktLFkku">
      <formula>NOT(ISERROR(SEARCH("f'k{kk foHkkx jktLFkku",W485)))</formula>
    </cfRule>
    <cfRule type="containsText" dxfId="22949" priority="2459" stopIfTrue="1" operator="containsText" text="iw.kkZad">
      <formula>NOT(ISERROR(SEARCH("iw.kkZad",W485)))</formula>
    </cfRule>
  </conditionalFormatting>
  <conditionalFormatting sqref="W486">
    <cfRule type="cellIs" dxfId="22948" priority="2454" stopIfTrue="1" operator="equal">
      <formula>0</formula>
    </cfRule>
  </conditionalFormatting>
  <conditionalFormatting sqref="W486">
    <cfRule type="containsText" dxfId="22947" priority="2449" stopIfTrue="1" operator="containsText" text="dsoy jktdh; fo|ky;ksa esa iz;ksx gsrq fu%'kqYd">
      <formula>NOT(ISERROR(SEARCH("dsoy jktdh; fo|ky;ksa esa iz;ksx gsrq fu%'kqYd",W486)))</formula>
    </cfRule>
    <cfRule type="containsText" dxfId="22946" priority="2450" stopIfTrue="1" operator="containsText" text="dsoy jktdh; fo|ky;ksa esa iz;ksx gsrq fu%'kqYd">
      <formula>NOT(ISERROR(SEARCH("dsoy jktdh; fo|ky;ksa esa iz;ksx gsrq fu%'kqYd",W486)))</formula>
    </cfRule>
    <cfRule type="containsText" dxfId="22945" priority="2451" stopIfTrue="1" operator="containsText" text="dsoy jktdh; fo|ky;ksa esa iz;ksx gsrq fu%'kqYd">
      <formula>NOT(ISERROR(SEARCH("dsoy jktdh; fo|ky;ksa esa iz;ksx gsrq fu%'kqYd",W486)))</formula>
    </cfRule>
    <cfRule type="containsText" dxfId="22944" priority="2452" stopIfTrue="1" operator="containsText" text="f'k{kk foHkkx jktLFkku">
      <formula>NOT(ISERROR(SEARCH("f'k{kk foHkkx jktLFkku",W486)))</formula>
    </cfRule>
    <cfRule type="containsText" dxfId="22943" priority="2453" stopIfTrue="1" operator="containsText" text="iw.kkZad">
      <formula>NOT(ISERROR(SEARCH("iw.kkZad",W486)))</formula>
    </cfRule>
  </conditionalFormatting>
  <conditionalFormatting sqref="K514:K515 J513 B513:F513 B514:C515">
    <cfRule type="cellIs" dxfId="22942" priority="2448" stopIfTrue="1" operator="equal">
      <formula>0</formula>
    </cfRule>
  </conditionalFormatting>
  <conditionalFormatting sqref="K514:K515 J513 B513:F513 B514:C515">
    <cfRule type="containsText" dxfId="22941" priority="2443" stopIfTrue="1" operator="containsText" text="dsoy jktdh; fo|ky;ksa esa iz;ksx gsrq fu%'kqYd">
      <formula>NOT(ISERROR(SEARCH("dsoy jktdh; fo|ky;ksa esa iz;ksx gsrq fu%'kqYd",B513)))</formula>
    </cfRule>
    <cfRule type="containsText" dxfId="22940" priority="2444" stopIfTrue="1" operator="containsText" text="dsoy jktdh; fo|ky;ksa esa iz;ksx gsrq fu%'kqYd">
      <formula>NOT(ISERROR(SEARCH("dsoy jktdh; fo|ky;ksa esa iz;ksx gsrq fu%'kqYd",B513)))</formula>
    </cfRule>
    <cfRule type="containsText" dxfId="22939" priority="2445" stopIfTrue="1" operator="containsText" text="dsoy jktdh; fo|ky;ksa esa iz;ksx gsrq fu%'kqYd">
      <formula>NOT(ISERROR(SEARCH("dsoy jktdh; fo|ky;ksa esa iz;ksx gsrq fu%'kqYd",B513)))</formula>
    </cfRule>
    <cfRule type="containsText" dxfId="22938" priority="2446" stopIfTrue="1" operator="containsText" text="f'k{kk foHkkx jktLFkku">
      <formula>NOT(ISERROR(SEARCH("f'k{kk foHkkx jktLFkku",B513)))</formula>
    </cfRule>
    <cfRule type="containsText" dxfId="22937" priority="2447" stopIfTrue="1" operator="containsText" text="iw.kkZad">
      <formula>NOT(ISERROR(SEARCH("iw.kkZad",B513)))</formula>
    </cfRule>
  </conditionalFormatting>
  <conditionalFormatting sqref="D514:F514 J514">
    <cfRule type="cellIs" dxfId="22936" priority="2442" stopIfTrue="1" operator="equal">
      <formula>0</formula>
    </cfRule>
  </conditionalFormatting>
  <conditionalFormatting sqref="D514:F514 J514">
    <cfRule type="containsText" dxfId="22935" priority="2437" stopIfTrue="1" operator="containsText" text="dsoy jktdh; fo|ky;ksa esa iz;ksx gsrq fu%'kqYd">
      <formula>NOT(ISERROR(SEARCH("dsoy jktdh; fo|ky;ksa esa iz;ksx gsrq fu%'kqYd",D514)))</formula>
    </cfRule>
    <cfRule type="containsText" dxfId="22934" priority="2438" stopIfTrue="1" operator="containsText" text="dsoy jktdh; fo|ky;ksa esa iz;ksx gsrq fu%'kqYd">
      <formula>NOT(ISERROR(SEARCH("dsoy jktdh; fo|ky;ksa esa iz;ksx gsrq fu%'kqYd",D514)))</formula>
    </cfRule>
    <cfRule type="containsText" dxfId="22933" priority="2439" stopIfTrue="1" operator="containsText" text="dsoy jktdh; fo|ky;ksa esa iz;ksx gsrq fu%'kqYd">
      <formula>NOT(ISERROR(SEARCH("dsoy jktdh; fo|ky;ksa esa iz;ksx gsrq fu%'kqYd",D514)))</formula>
    </cfRule>
    <cfRule type="containsText" dxfId="22932" priority="2440" stopIfTrue="1" operator="containsText" text="f'k{kk foHkkx jktLFkku">
      <formula>NOT(ISERROR(SEARCH("f'k{kk foHkkx jktLFkku",D514)))</formula>
    </cfRule>
    <cfRule type="containsText" dxfId="22931" priority="2441" stopIfTrue="1" operator="containsText" text="iw.kkZad">
      <formula>NOT(ISERROR(SEARCH("iw.kkZad",D514)))</formula>
    </cfRule>
  </conditionalFormatting>
  <conditionalFormatting sqref="D515:F515 J515">
    <cfRule type="cellIs" dxfId="22930" priority="2436" stopIfTrue="1" operator="equal">
      <formula>0</formula>
    </cfRule>
  </conditionalFormatting>
  <conditionalFormatting sqref="D515:F515 J515">
    <cfRule type="containsText" dxfId="22929" priority="2431" stopIfTrue="1" operator="containsText" text="dsoy jktdh; fo|ky;ksa esa iz;ksx gsrq fu%'kqYd">
      <formula>NOT(ISERROR(SEARCH("dsoy jktdh; fo|ky;ksa esa iz;ksx gsrq fu%'kqYd",D515)))</formula>
    </cfRule>
    <cfRule type="containsText" dxfId="22928" priority="2432" stopIfTrue="1" operator="containsText" text="dsoy jktdh; fo|ky;ksa esa iz;ksx gsrq fu%'kqYd">
      <formula>NOT(ISERROR(SEARCH("dsoy jktdh; fo|ky;ksa esa iz;ksx gsrq fu%'kqYd",D515)))</formula>
    </cfRule>
    <cfRule type="containsText" dxfId="22927" priority="2433" stopIfTrue="1" operator="containsText" text="dsoy jktdh; fo|ky;ksa esa iz;ksx gsrq fu%'kqYd">
      <formula>NOT(ISERROR(SEARCH("dsoy jktdh; fo|ky;ksa esa iz;ksx gsrq fu%'kqYd",D515)))</formula>
    </cfRule>
    <cfRule type="containsText" dxfId="22926" priority="2434" stopIfTrue="1" operator="containsText" text="f'k{kk foHkkx jktLFkku">
      <formula>NOT(ISERROR(SEARCH("f'k{kk foHkkx jktLFkku",D515)))</formula>
    </cfRule>
    <cfRule type="containsText" dxfId="22925" priority="2435" stopIfTrue="1" operator="containsText" text="iw.kkZad">
      <formula>NOT(ISERROR(SEARCH("iw.kkZad",D515)))</formula>
    </cfRule>
  </conditionalFormatting>
  <conditionalFormatting sqref="X514:X515 W513 O513:S513 O514:P515">
    <cfRule type="cellIs" dxfId="22924" priority="2430" stopIfTrue="1" operator="equal">
      <formula>0</formula>
    </cfRule>
  </conditionalFormatting>
  <conditionalFormatting sqref="X514:X515 W513 O513:S513 O514:P515">
    <cfRule type="containsText" dxfId="22923" priority="2425" stopIfTrue="1" operator="containsText" text="dsoy jktdh; fo|ky;ksa esa iz;ksx gsrq fu%'kqYd">
      <formula>NOT(ISERROR(SEARCH("dsoy jktdh; fo|ky;ksa esa iz;ksx gsrq fu%'kqYd",O513)))</formula>
    </cfRule>
    <cfRule type="containsText" dxfId="22922" priority="2426" stopIfTrue="1" operator="containsText" text="dsoy jktdh; fo|ky;ksa esa iz;ksx gsrq fu%'kqYd">
      <formula>NOT(ISERROR(SEARCH("dsoy jktdh; fo|ky;ksa esa iz;ksx gsrq fu%'kqYd",O513)))</formula>
    </cfRule>
    <cfRule type="containsText" dxfId="22921" priority="2427" stopIfTrue="1" operator="containsText" text="dsoy jktdh; fo|ky;ksa esa iz;ksx gsrq fu%'kqYd">
      <formula>NOT(ISERROR(SEARCH("dsoy jktdh; fo|ky;ksa esa iz;ksx gsrq fu%'kqYd",O513)))</formula>
    </cfRule>
    <cfRule type="containsText" dxfId="22920" priority="2428" stopIfTrue="1" operator="containsText" text="f'k{kk foHkkx jktLFkku">
      <formula>NOT(ISERROR(SEARCH("f'k{kk foHkkx jktLFkku",O513)))</formula>
    </cfRule>
    <cfRule type="containsText" dxfId="22919" priority="2429" stopIfTrue="1" operator="containsText" text="iw.kkZad">
      <formula>NOT(ISERROR(SEARCH("iw.kkZad",O513)))</formula>
    </cfRule>
  </conditionalFormatting>
  <conditionalFormatting sqref="Q514">
    <cfRule type="cellIs" dxfId="22918" priority="2424" stopIfTrue="1" operator="equal">
      <formula>0</formula>
    </cfRule>
  </conditionalFormatting>
  <conditionalFormatting sqref="Q514">
    <cfRule type="containsText" dxfId="22917" priority="2419" stopIfTrue="1" operator="containsText" text="dsoy jktdh; fo|ky;ksa esa iz;ksx gsrq fu%'kqYd">
      <formula>NOT(ISERROR(SEARCH("dsoy jktdh; fo|ky;ksa esa iz;ksx gsrq fu%'kqYd",Q514)))</formula>
    </cfRule>
    <cfRule type="containsText" dxfId="22916" priority="2420" stopIfTrue="1" operator="containsText" text="dsoy jktdh; fo|ky;ksa esa iz;ksx gsrq fu%'kqYd">
      <formula>NOT(ISERROR(SEARCH("dsoy jktdh; fo|ky;ksa esa iz;ksx gsrq fu%'kqYd",Q514)))</formula>
    </cfRule>
    <cfRule type="containsText" dxfId="22915" priority="2421" stopIfTrue="1" operator="containsText" text="dsoy jktdh; fo|ky;ksa esa iz;ksx gsrq fu%'kqYd">
      <formula>NOT(ISERROR(SEARCH("dsoy jktdh; fo|ky;ksa esa iz;ksx gsrq fu%'kqYd",Q514)))</formula>
    </cfRule>
    <cfRule type="containsText" dxfId="22914" priority="2422" stopIfTrue="1" operator="containsText" text="f'k{kk foHkkx jktLFkku">
      <formula>NOT(ISERROR(SEARCH("f'k{kk foHkkx jktLFkku",Q514)))</formula>
    </cfRule>
    <cfRule type="containsText" dxfId="22913" priority="2423" stopIfTrue="1" operator="containsText" text="iw.kkZad">
      <formula>NOT(ISERROR(SEARCH("iw.kkZad",Q514)))</formula>
    </cfRule>
  </conditionalFormatting>
  <conditionalFormatting sqref="Q515">
    <cfRule type="cellIs" dxfId="22912" priority="2418" stopIfTrue="1" operator="equal">
      <formula>0</formula>
    </cfRule>
  </conditionalFormatting>
  <conditionalFormatting sqref="Q515">
    <cfRule type="containsText" dxfId="22911" priority="2413" stopIfTrue="1" operator="containsText" text="dsoy jktdh; fo|ky;ksa esa iz;ksx gsrq fu%'kqYd">
      <formula>NOT(ISERROR(SEARCH("dsoy jktdh; fo|ky;ksa esa iz;ksx gsrq fu%'kqYd",Q515)))</formula>
    </cfRule>
    <cfRule type="containsText" dxfId="22910" priority="2414" stopIfTrue="1" operator="containsText" text="dsoy jktdh; fo|ky;ksa esa iz;ksx gsrq fu%'kqYd">
      <formula>NOT(ISERROR(SEARCH("dsoy jktdh; fo|ky;ksa esa iz;ksx gsrq fu%'kqYd",Q515)))</formula>
    </cfRule>
    <cfRule type="containsText" dxfId="22909" priority="2415" stopIfTrue="1" operator="containsText" text="dsoy jktdh; fo|ky;ksa esa iz;ksx gsrq fu%'kqYd">
      <formula>NOT(ISERROR(SEARCH("dsoy jktdh; fo|ky;ksa esa iz;ksx gsrq fu%'kqYd",Q515)))</formula>
    </cfRule>
    <cfRule type="containsText" dxfId="22908" priority="2416" stopIfTrue="1" operator="containsText" text="f'k{kk foHkkx jktLFkku">
      <formula>NOT(ISERROR(SEARCH("f'k{kk foHkkx jktLFkku",Q515)))</formula>
    </cfRule>
    <cfRule type="containsText" dxfId="22907" priority="2417" stopIfTrue="1" operator="containsText" text="iw.kkZad">
      <formula>NOT(ISERROR(SEARCH("iw.kkZad",Q515)))</formula>
    </cfRule>
  </conditionalFormatting>
  <conditionalFormatting sqref="R514">
    <cfRule type="cellIs" dxfId="22906" priority="2412" stopIfTrue="1" operator="equal">
      <formula>0</formula>
    </cfRule>
  </conditionalFormatting>
  <conditionalFormatting sqref="R514">
    <cfRule type="containsText" dxfId="22905" priority="2407" stopIfTrue="1" operator="containsText" text="dsoy jktdh; fo|ky;ksa esa iz;ksx gsrq fu%'kqYd">
      <formula>NOT(ISERROR(SEARCH("dsoy jktdh; fo|ky;ksa esa iz;ksx gsrq fu%'kqYd",R514)))</formula>
    </cfRule>
    <cfRule type="containsText" dxfId="22904" priority="2408" stopIfTrue="1" operator="containsText" text="dsoy jktdh; fo|ky;ksa esa iz;ksx gsrq fu%'kqYd">
      <formula>NOT(ISERROR(SEARCH("dsoy jktdh; fo|ky;ksa esa iz;ksx gsrq fu%'kqYd",R514)))</formula>
    </cfRule>
    <cfRule type="containsText" dxfId="22903" priority="2409" stopIfTrue="1" operator="containsText" text="dsoy jktdh; fo|ky;ksa esa iz;ksx gsrq fu%'kqYd">
      <formula>NOT(ISERROR(SEARCH("dsoy jktdh; fo|ky;ksa esa iz;ksx gsrq fu%'kqYd",R514)))</formula>
    </cfRule>
    <cfRule type="containsText" dxfId="22902" priority="2410" stopIfTrue="1" operator="containsText" text="f'k{kk foHkkx jktLFkku">
      <formula>NOT(ISERROR(SEARCH("f'k{kk foHkkx jktLFkku",R514)))</formula>
    </cfRule>
    <cfRule type="containsText" dxfId="22901" priority="2411" stopIfTrue="1" operator="containsText" text="iw.kkZad">
      <formula>NOT(ISERROR(SEARCH("iw.kkZad",R514)))</formula>
    </cfRule>
  </conditionalFormatting>
  <conditionalFormatting sqref="R515">
    <cfRule type="cellIs" dxfId="22900" priority="2406" stopIfTrue="1" operator="equal">
      <formula>0</formula>
    </cfRule>
  </conditionalFormatting>
  <conditionalFormatting sqref="R515">
    <cfRule type="containsText" dxfId="22899" priority="2401" stopIfTrue="1" operator="containsText" text="dsoy jktdh; fo|ky;ksa esa iz;ksx gsrq fu%'kqYd">
      <formula>NOT(ISERROR(SEARCH("dsoy jktdh; fo|ky;ksa esa iz;ksx gsrq fu%'kqYd",R515)))</formula>
    </cfRule>
    <cfRule type="containsText" dxfId="22898" priority="2402" stopIfTrue="1" operator="containsText" text="dsoy jktdh; fo|ky;ksa esa iz;ksx gsrq fu%'kqYd">
      <formula>NOT(ISERROR(SEARCH("dsoy jktdh; fo|ky;ksa esa iz;ksx gsrq fu%'kqYd",R515)))</formula>
    </cfRule>
    <cfRule type="containsText" dxfId="22897" priority="2403" stopIfTrue="1" operator="containsText" text="dsoy jktdh; fo|ky;ksa esa iz;ksx gsrq fu%'kqYd">
      <formula>NOT(ISERROR(SEARCH("dsoy jktdh; fo|ky;ksa esa iz;ksx gsrq fu%'kqYd",R515)))</formula>
    </cfRule>
    <cfRule type="containsText" dxfId="22896" priority="2404" stopIfTrue="1" operator="containsText" text="f'k{kk foHkkx jktLFkku">
      <formula>NOT(ISERROR(SEARCH("f'k{kk foHkkx jktLFkku",R515)))</formula>
    </cfRule>
    <cfRule type="containsText" dxfId="22895" priority="2405" stopIfTrue="1" operator="containsText" text="iw.kkZad">
      <formula>NOT(ISERROR(SEARCH("iw.kkZad",R515)))</formula>
    </cfRule>
  </conditionalFormatting>
  <conditionalFormatting sqref="S514">
    <cfRule type="cellIs" dxfId="22894" priority="2400" stopIfTrue="1" operator="equal">
      <formula>0</formula>
    </cfRule>
  </conditionalFormatting>
  <conditionalFormatting sqref="S514">
    <cfRule type="containsText" dxfId="22893" priority="2395" stopIfTrue="1" operator="containsText" text="dsoy jktdh; fo|ky;ksa esa iz;ksx gsrq fu%'kqYd">
      <formula>NOT(ISERROR(SEARCH("dsoy jktdh; fo|ky;ksa esa iz;ksx gsrq fu%'kqYd",S514)))</formula>
    </cfRule>
    <cfRule type="containsText" dxfId="22892" priority="2396" stopIfTrue="1" operator="containsText" text="dsoy jktdh; fo|ky;ksa esa iz;ksx gsrq fu%'kqYd">
      <formula>NOT(ISERROR(SEARCH("dsoy jktdh; fo|ky;ksa esa iz;ksx gsrq fu%'kqYd",S514)))</formula>
    </cfRule>
    <cfRule type="containsText" dxfId="22891" priority="2397" stopIfTrue="1" operator="containsText" text="dsoy jktdh; fo|ky;ksa esa iz;ksx gsrq fu%'kqYd">
      <formula>NOT(ISERROR(SEARCH("dsoy jktdh; fo|ky;ksa esa iz;ksx gsrq fu%'kqYd",S514)))</formula>
    </cfRule>
    <cfRule type="containsText" dxfId="22890" priority="2398" stopIfTrue="1" operator="containsText" text="f'k{kk foHkkx jktLFkku">
      <formula>NOT(ISERROR(SEARCH("f'k{kk foHkkx jktLFkku",S514)))</formula>
    </cfRule>
    <cfRule type="containsText" dxfId="22889" priority="2399" stopIfTrue="1" operator="containsText" text="iw.kkZad">
      <formula>NOT(ISERROR(SEARCH("iw.kkZad",S514)))</formula>
    </cfRule>
  </conditionalFormatting>
  <conditionalFormatting sqref="S515">
    <cfRule type="cellIs" dxfId="22888" priority="2394" stopIfTrue="1" operator="equal">
      <formula>0</formula>
    </cfRule>
  </conditionalFormatting>
  <conditionalFormatting sqref="S515">
    <cfRule type="containsText" dxfId="22887" priority="2389" stopIfTrue="1" operator="containsText" text="dsoy jktdh; fo|ky;ksa esa iz;ksx gsrq fu%'kqYd">
      <formula>NOT(ISERROR(SEARCH("dsoy jktdh; fo|ky;ksa esa iz;ksx gsrq fu%'kqYd",S515)))</formula>
    </cfRule>
    <cfRule type="containsText" dxfId="22886" priority="2390" stopIfTrue="1" operator="containsText" text="dsoy jktdh; fo|ky;ksa esa iz;ksx gsrq fu%'kqYd">
      <formula>NOT(ISERROR(SEARCH("dsoy jktdh; fo|ky;ksa esa iz;ksx gsrq fu%'kqYd",S515)))</formula>
    </cfRule>
    <cfRule type="containsText" dxfId="22885" priority="2391" stopIfTrue="1" operator="containsText" text="dsoy jktdh; fo|ky;ksa esa iz;ksx gsrq fu%'kqYd">
      <formula>NOT(ISERROR(SEARCH("dsoy jktdh; fo|ky;ksa esa iz;ksx gsrq fu%'kqYd",S515)))</formula>
    </cfRule>
    <cfRule type="containsText" dxfId="22884" priority="2392" stopIfTrue="1" operator="containsText" text="f'k{kk foHkkx jktLFkku">
      <formula>NOT(ISERROR(SEARCH("f'k{kk foHkkx jktLFkku",S515)))</formula>
    </cfRule>
    <cfRule type="containsText" dxfId="22883" priority="2393" stopIfTrue="1" operator="containsText" text="iw.kkZad">
      <formula>NOT(ISERROR(SEARCH("iw.kkZad",S515)))</formula>
    </cfRule>
  </conditionalFormatting>
  <conditionalFormatting sqref="W514">
    <cfRule type="cellIs" dxfId="22882" priority="2388" stopIfTrue="1" operator="equal">
      <formula>0</formula>
    </cfRule>
  </conditionalFormatting>
  <conditionalFormatting sqref="W514">
    <cfRule type="containsText" dxfId="22881" priority="2383" stopIfTrue="1" operator="containsText" text="dsoy jktdh; fo|ky;ksa esa iz;ksx gsrq fu%'kqYd">
      <formula>NOT(ISERROR(SEARCH("dsoy jktdh; fo|ky;ksa esa iz;ksx gsrq fu%'kqYd",W514)))</formula>
    </cfRule>
    <cfRule type="containsText" dxfId="22880" priority="2384" stopIfTrue="1" operator="containsText" text="dsoy jktdh; fo|ky;ksa esa iz;ksx gsrq fu%'kqYd">
      <formula>NOT(ISERROR(SEARCH("dsoy jktdh; fo|ky;ksa esa iz;ksx gsrq fu%'kqYd",W514)))</formula>
    </cfRule>
    <cfRule type="containsText" dxfId="22879" priority="2385" stopIfTrue="1" operator="containsText" text="dsoy jktdh; fo|ky;ksa esa iz;ksx gsrq fu%'kqYd">
      <formula>NOT(ISERROR(SEARCH("dsoy jktdh; fo|ky;ksa esa iz;ksx gsrq fu%'kqYd",W514)))</formula>
    </cfRule>
    <cfRule type="containsText" dxfId="22878" priority="2386" stopIfTrue="1" operator="containsText" text="f'k{kk foHkkx jktLFkku">
      <formula>NOT(ISERROR(SEARCH("f'k{kk foHkkx jktLFkku",W514)))</formula>
    </cfRule>
    <cfRule type="containsText" dxfId="22877" priority="2387" stopIfTrue="1" operator="containsText" text="iw.kkZad">
      <formula>NOT(ISERROR(SEARCH("iw.kkZad",W514)))</formula>
    </cfRule>
  </conditionalFormatting>
  <conditionalFormatting sqref="W515">
    <cfRule type="cellIs" dxfId="22876" priority="2382" stopIfTrue="1" operator="equal">
      <formula>0</formula>
    </cfRule>
  </conditionalFormatting>
  <conditionalFormatting sqref="W515">
    <cfRule type="containsText" dxfId="22875" priority="2377" stopIfTrue="1" operator="containsText" text="dsoy jktdh; fo|ky;ksa esa iz;ksx gsrq fu%'kqYd">
      <formula>NOT(ISERROR(SEARCH("dsoy jktdh; fo|ky;ksa esa iz;ksx gsrq fu%'kqYd",W515)))</formula>
    </cfRule>
    <cfRule type="containsText" dxfId="22874" priority="2378" stopIfTrue="1" operator="containsText" text="dsoy jktdh; fo|ky;ksa esa iz;ksx gsrq fu%'kqYd">
      <formula>NOT(ISERROR(SEARCH("dsoy jktdh; fo|ky;ksa esa iz;ksx gsrq fu%'kqYd",W515)))</formula>
    </cfRule>
    <cfRule type="containsText" dxfId="22873" priority="2379" stopIfTrue="1" operator="containsText" text="dsoy jktdh; fo|ky;ksa esa iz;ksx gsrq fu%'kqYd">
      <formula>NOT(ISERROR(SEARCH("dsoy jktdh; fo|ky;ksa esa iz;ksx gsrq fu%'kqYd",W515)))</formula>
    </cfRule>
    <cfRule type="containsText" dxfId="22872" priority="2380" stopIfTrue="1" operator="containsText" text="f'k{kk foHkkx jktLFkku">
      <formula>NOT(ISERROR(SEARCH("f'k{kk foHkkx jktLFkku",W515)))</formula>
    </cfRule>
    <cfRule type="containsText" dxfId="22871" priority="2381" stopIfTrue="1" operator="containsText" text="iw.kkZad">
      <formula>NOT(ISERROR(SEARCH("iw.kkZad",W515)))</formula>
    </cfRule>
  </conditionalFormatting>
  <conditionalFormatting sqref="K543:K544 J542 B542:F542 B543:C544">
    <cfRule type="cellIs" dxfId="22870" priority="2376" stopIfTrue="1" operator="equal">
      <formula>0</formula>
    </cfRule>
  </conditionalFormatting>
  <conditionalFormatting sqref="K543:K544 J542 B542:F542 B543:C544">
    <cfRule type="containsText" dxfId="22869" priority="2371" stopIfTrue="1" operator="containsText" text="dsoy jktdh; fo|ky;ksa esa iz;ksx gsrq fu%'kqYd">
      <formula>NOT(ISERROR(SEARCH("dsoy jktdh; fo|ky;ksa esa iz;ksx gsrq fu%'kqYd",B542)))</formula>
    </cfRule>
    <cfRule type="containsText" dxfId="22868" priority="2372" stopIfTrue="1" operator="containsText" text="dsoy jktdh; fo|ky;ksa esa iz;ksx gsrq fu%'kqYd">
      <formula>NOT(ISERROR(SEARCH("dsoy jktdh; fo|ky;ksa esa iz;ksx gsrq fu%'kqYd",B542)))</formula>
    </cfRule>
    <cfRule type="containsText" dxfId="22867" priority="2373" stopIfTrue="1" operator="containsText" text="dsoy jktdh; fo|ky;ksa esa iz;ksx gsrq fu%'kqYd">
      <formula>NOT(ISERROR(SEARCH("dsoy jktdh; fo|ky;ksa esa iz;ksx gsrq fu%'kqYd",B542)))</formula>
    </cfRule>
    <cfRule type="containsText" dxfId="22866" priority="2374" stopIfTrue="1" operator="containsText" text="f'k{kk foHkkx jktLFkku">
      <formula>NOT(ISERROR(SEARCH("f'k{kk foHkkx jktLFkku",B542)))</formula>
    </cfRule>
    <cfRule type="containsText" dxfId="22865" priority="2375" stopIfTrue="1" operator="containsText" text="iw.kkZad">
      <formula>NOT(ISERROR(SEARCH("iw.kkZad",B542)))</formula>
    </cfRule>
  </conditionalFormatting>
  <conditionalFormatting sqref="D543:F543 J543">
    <cfRule type="cellIs" dxfId="22864" priority="2370" stopIfTrue="1" operator="equal">
      <formula>0</formula>
    </cfRule>
  </conditionalFormatting>
  <conditionalFormatting sqref="D543:F543 J543">
    <cfRule type="containsText" dxfId="22863" priority="2365" stopIfTrue="1" operator="containsText" text="dsoy jktdh; fo|ky;ksa esa iz;ksx gsrq fu%'kqYd">
      <formula>NOT(ISERROR(SEARCH("dsoy jktdh; fo|ky;ksa esa iz;ksx gsrq fu%'kqYd",D543)))</formula>
    </cfRule>
    <cfRule type="containsText" dxfId="22862" priority="2366" stopIfTrue="1" operator="containsText" text="dsoy jktdh; fo|ky;ksa esa iz;ksx gsrq fu%'kqYd">
      <formula>NOT(ISERROR(SEARCH("dsoy jktdh; fo|ky;ksa esa iz;ksx gsrq fu%'kqYd",D543)))</formula>
    </cfRule>
    <cfRule type="containsText" dxfId="22861" priority="2367" stopIfTrue="1" operator="containsText" text="dsoy jktdh; fo|ky;ksa esa iz;ksx gsrq fu%'kqYd">
      <formula>NOT(ISERROR(SEARCH("dsoy jktdh; fo|ky;ksa esa iz;ksx gsrq fu%'kqYd",D543)))</formula>
    </cfRule>
    <cfRule type="containsText" dxfId="22860" priority="2368" stopIfTrue="1" operator="containsText" text="f'k{kk foHkkx jktLFkku">
      <formula>NOT(ISERROR(SEARCH("f'k{kk foHkkx jktLFkku",D543)))</formula>
    </cfRule>
    <cfRule type="containsText" dxfId="22859" priority="2369" stopIfTrue="1" operator="containsText" text="iw.kkZad">
      <formula>NOT(ISERROR(SEARCH("iw.kkZad",D543)))</formula>
    </cfRule>
  </conditionalFormatting>
  <conditionalFormatting sqref="D544:F544 J544">
    <cfRule type="cellIs" dxfId="22858" priority="2364" stopIfTrue="1" operator="equal">
      <formula>0</formula>
    </cfRule>
  </conditionalFormatting>
  <conditionalFormatting sqref="D544:F544 J544">
    <cfRule type="containsText" dxfId="22857" priority="2359" stopIfTrue="1" operator="containsText" text="dsoy jktdh; fo|ky;ksa esa iz;ksx gsrq fu%'kqYd">
      <formula>NOT(ISERROR(SEARCH("dsoy jktdh; fo|ky;ksa esa iz;ksx gsrq fu%'kqYd",D544)))</formula>
    </cfRule>
    <cfRule type="containsText" dxfId="22856" priority="2360" stopIfTrue="1" operator="containsText" text="dsoy jktdh; fo|ky;ksa esa iz;ksx gsrq fu%'kqYd">
      <formula>NOT(ISERROR(SEARCH("dsoy jktdh; fo|ky;ksa esa iz;ksx gsrq fu%'kqYd",D544)))</formula>
    </cfRule>
    <cfRule type="containsText" dxfId="22855" priority="2361" stopIfTrue="1" operator="containsText" text="dsoy jktdh; fo|ky;ksa esa iz;ksx gsrq fu%'kqYd">
      <formula>NOT(ISERROR(SEARCH("dsoy jktdh; fo|ky;ksa esa iz;ksx gsrq fu%'kqYd",D544)))</formula>
    </cfRule>
    <cfRule type="containsText" dxfId="22854" priority="2362" stopIfTrue="1" operator="containsText" text="f'k{kk foHkkx jktLFkku">
      <formula>NOT(ISERROR(SEARCH("f'k{kk foHkkx jktLFkku",D544)))</formula>
    </cfRule>
    <cfRule type="containsText" dxfId="22853" priority="2363" stopIfTrue="1" operator="containsText" text="iw.kkZad">
      <formula>NOT(ISERROR(SEARCH("iw.kkZad",D544)))</formula>
    </cfRule>
  </conditionalFormatting>
  <conditionalFormatting sqref="X543:X544 W542 O542:S542 O543:P544">
    <cfRule type="cellIs" dxfId="22852" priority="2358" stopIfTrue="1" operator="equal">
      <formula>0</formula>
    </cfRule>
  </conditionalFormatting>
  <conditionalFormatting sqref="X543:X544 W542 O542:S542 O543:P544">
    <cfRule type="containsText" dxfId="22851" priority="2353" stopIfTrue="1" operator="containsText" text="dsoy jktdh; fo|ky;ksa esa iz;ksx gsrq fu%'kqYd">
      <formula>NOT(ISERROR(SEARCH("dsoy jktdh; fo|ky;ksa esa iz;ksx gsrq fu%'kqYd",O542)))</formula>
    </cfRule>
    <cfRule type="containsText" dxfId="22850" priority="2354" stopIfTrue="1" operator="containsText" text="dsoy jktdh; fo|ky;ksa esa iz;ksx gsrq fu%'kqYd">
      <formula>NOT(ISERROR(SEARCH("dsoy jktdh; fo|ky;ksa esa iz;ksx gsrq fu%'kqYd",O542)))</formula>
    </cfRule>
    <cfRule type="containsText" dxfId="22849" priority="2355" stopIfTrue="1" operator="containsText" text="dsoy jktdh; fo|ky;ksa esa iz;ksx gsrq fu%'kqYd">
      <formula>NOT(ISERROR(SEARCH("dsoy jktdh; fo|ky;ksa esa iz;ksx gsrq fu%'kqYd",O542)))</formula>
    </cfRule>
    <cfRule type="containsText" dxfId="22848" priority="2356" stopIfTrue="1" operator="containsText" text="f'k{kk foHkkx jktLFkku">
      <formula>NOT(ISERROR(SEARCH("f'k{kk foHkkx jktLFkku",O542)))</formula>
    </cfRule>
    <cfRule type="containsText" dxfId="22847" priority="2357" stopIfTrue="1" operator="containsText" text="iw.kkZad">
      <formula>NOT(ISERROR(SEARCH("iw.kkZad",O542)))</formula>
    </cfRule>
  </conditionalFormatting>
  <conditionalFormatting sqref="Q543">
    <cfRule type="cellIs" dxfId="22846" priority="2352" stopIfTrue="1" operator="equal">
      <formula>0</formula>
    </cfRule>
  </conditionalFormatting>
  <conditionalFormatting sqref="Q543">
    <cfRule type="containsText" dxfId="22845" priority="2347" stopIfTrue="1" operator="containsText" text="dsoy jktdh; fo|ky;ksa esa iz;ksx gsrq fu%'kqYd">
      <formula>NOT(ISERROR(SEARCH("dsoy jktdh; fo|ky;ksa esa iz;ksx gsrq fu%'kqYd",Q543)))</formula>
    </cfRule>
    <cfRule type="containsText" dxfId="22844" priority="2348" stopIfTrue="1" operator="containsText" text="dsoy jktdh; fo|ky;ksa esa iz;ksx gsrq fu%'kqYd">
      <formula>NOT(ISERROR(SEARCH("dsoy jktdh; fo|ky;ksa esa iz;ksx gsrq fu%'kqYd",Q543)))</formula>
    </cfRule>
    <cfRule type="containsText" dxfId="22843" priority="2349" stopIfTrue="1" operator="containsText" text="dsoy jktdh; fo|ky;ksa esa iz;ksx gsrq fu%'kqYd">
      <formula>NOT(ISERROR(SEARCH("dsoy jktdh; fo|ky;ksa esa iz;ksx gsrq fu%'kqYd",Q543)))</formula>
    </cfRule>
    <cfRule type="containsText" dxfId="22842" priority="2350" stopIfTrue="1" operator="containsText" text="f'k{kk foHkkx jktLFkku">
      <formula>NOT(ISERROR(SEARCH("f'k{kk foHkkx jktLFkku",Q543)))</formula>
    </cfRule>
    <cfRule type="containsText" dxfId="22841" priority="2351" stopIfTrue="1" operator="containsText" text="iw.kkZad">
      <formula>NOT(ISERROR(SEARCH("iw.kkZad",Q543)))</formula>
    </cfRule>
  </conditionalFormatting>
  <conditionalFormatting sqref="Q544">
    <cfRule type="cellIs" dxfId="22840" priority="2346" stopIfTrue="1" operator="equal">
      <formula>0</formula>
    </cfRule>
  </conditionalFormatting>
  <conditionalFormatting sqref="Q544">
    <cfRule type="containsText" dxfId="22839" priority="2341" stopIfTrue="1" operator="containsText" text="dsoy jktdh; fo|ky;ksa esa iz;ksx gsrq fu%'kqYd">
      <formula>NOT(ISERROR(SEARCH("dsoy jktdh; fo|ky;ksa esa iz;ksx gsrq fu%'kqYd",Q544)))</formula>
    </cfRule>
    <cfRule type="containsText" dxfId="22838" priority="2342" stopIfTrue="1" operator="containsText" text="dsoy jktdh; fo|ky;ksa esa iz;ksx gsrq fu%'kqYd">
      <formula>NOT(ISERROR(SEARCH("dsoy jktdh; fo|ky;ksa esa iz;ksx gsrq fu%'kqYd",Q544)))</formula>
    </cfRule>
    <cfRule type="containsText" dxfId="22837" priority="2343" stopIfTrue="1" operator="containsText" text="dsoy jktdh; fo|ky;ksa esa iz;ksx gsrq fu%'kqYd">
      <formula>NOT(ISERROR(SEARCH("dsoy jktdh; fo|ky;ksa esa iz;ksx gsrq fu%'kqYd",Q544)))</formula>
    </cfRule>
    <cfRule type="containsText" dxfId="22836" priority="2344" stopIfTrue="1" operator="containsText" text="f'k{kk foHkkx jktLFkku">
      <formula>NOT(ISERROR(SEARCH("f'k{kk foHkkx jktLFkku",Q544)))</formula>
    </cfRule>
    <cfRule type="containsText" dxfId="22835" priority="2345" stopIfTrue="1" operator="containsText" text="iw.kkZad">
      <formula>NOT(ISERROR(SEARCH("iw.kkZad",Q544)))</formula>
    </cfRule>
  </conditionalFormatting>
  <conditionalFormatting sqref="R543">
    <cfRule type="cellIs" dxfId="22834" priority="2340" stopIfTrue="1" operator="equal">
      <formula>0</formula>
    </cfRule>
  </conditionalFormatting>
  <conditionalFormatting sqref="R543">
    <cfRule type="containsText" dxfId="22833" priority="2335" stopIfTrue="1" operator="containsText" text="dsoy jktdh; fo|ky;ksa esa iz;ksx gsrq fu%'kqYd">
      <formula>NOT(ISERROR(SEARCH("dsoy jktdh; fo|ky;ksa esa iz;ksx gsrq fu%'kqYd",R543)))</formula>
    </cfRule>
    <cfRule type="containsText" dxfId="22832" priority="2336" stopIfTrue="1" operator="containsText" text="dsoy jktdh; fo|ky;ksa esa iz;ksx gsrq fu%'kqYd">
      <formula>NOT(ISERROR(SEARCH("dsoy jktdh; fo|ky;ksa esa iz;ksx gsrq fu%'kqYd",R543)))</formula>
    </cfRule>
    <cfRule type="containsText" dxfId="22831" priority="2337" stopIfTrue="1" operator="containsText" text="dsoy jktdh; fo|ky;ksa esa iz;ksx gsrq fu%'kqYd">
      <formula>NOT(ISERROR(SEARCH("dsoy jktdh; fo|ky;ksa esa iz;ksx gsrq fu%'kqYd",R543)))</formula>
    </cfRule>
    <cfRule type="containsText" dxfId="22830" priority="2338" stopIfTrue="1" operator="containsText" text="f'k{kk foHkkx jktLFkku">
      <formula>NOT(ISERROR(SEARCH("f'k{kk foHkkx jktLFkku",R543)))</formula>
    </cfRule>
    <cfRule type="containsText" dxfId="22829" priority="2339" stopIfTrue="1" operator="containsText" text="iw.kkZad">
      <formula>NOT(ISERROR(SEARCH("iw.kkZad",R543)))</formula>
    </cfRule>
  </conditionalFormatting>
  <conditionalFormatting sqref="R544">
    <cfRule type="cellIs" dxfId="22828" priority="2334" stopIfTrue="1" operator="equal">
      <formula>0</formula>
    </cfRule>
  </conditionalFormatting>
  <conditionalFormatting sqref="R544">
    <cfRule type="containsText" dxfId="22827" priority="2329" stopIfTrue="1" operator="containsText" text="dsoy jktdh; fo|ky;ksa esa iz;ksx gsrq fu%'kqYd">
      <formula>NOT(ISERROR(SEARCH("dsoy jktdh; fo|ky;ksa esa iz;ksx gsrq fu%'kqYd",R544)))</formula>
    </cfRule>
    <cfRule type="containsText" dxfId="22826" priority="2330" stopIfTrue="1" operator="containsText" text="dsoy jktdh; fo|ky;ksa esa iz;ksx gsrq fu%'kqYd">
      <formula>NOT(ISERROR(SEARCH("dsoy jktdh; fo|ky;ksa esa iz;ksx gsrq fu%'kqYd",R544)))</formula>
    </cfRule>
    <cfRule type="containsText" dxfId="22825" priority="2331" stopIfTrue="1" operator="containsText" text="dsoy jktdh; fo|ky;ksa esa iz;ksx gsrq fu%'kqYd">
      <formula>NOT(ISERROR(SEARCH("dsoy jktdh; fo|ky;ksa esa iz;ksx gsrq fu%'kqYd",R544)))</formula>
    </cfRule>
    <cfRule type="containsText" dxfId="22824" priority="2332" stopIfTrue="1" operator="containsText" text="f'k{kk foHkkx jktLFkku">
      <formula>NOT(ISERROR(SEARCH("f'k{kk foHkkx jktLFkku",R544)))</formula>
    </cfRule>
    <cfRule type="containsText" dxfId="22823" priority="2333" stopIfTrue="1" operator="containsText" text="iw.kkZad">
      <formula>NOT(ISERROR(SEARCH("iw.kkZad",R544)))</formula>
    </cfRule>
  </conditionalFormatting>
  <conditionalFormatting sqref="S543">
    <cfRule type="cellIs" dxfId="22822" priority="2328" stopIfTrue="1" operator="equal">
      <formula>0</formula>
    </cfRule>
  </conditionalFormatting>
  <conditionalFormatting sqref="S543">
    <cfRule type="containsText" dxfId="22821" priority="2323" stopIfTrue="1" operator="containsText" text="dsoy jktdh; fo|ky;ksa esa iz;ksx gsrq fu%'kqYd">
      <formula>NOT(ISERROR(SEARCH("dsoy jktdh; fo|ky;ksa esa iz;ksx gsrq fu%'kqYd",S543)))</formula>
    </cfRule>
    <cfRule type="containsText" dxfId="22820" priority="2324" stopIfTrue="1" operator="containsText" text="dsoy jktdh; fo|ky;ksa esa iz;ksx gsrq fu%'kqYd">
      <formula>NOT(ISERROR(SEARCH("dsoy jktdh; fo|ky;ksa esa iz;ksx gsrq fu%'kqYd",S543)))</formula>
    </cfRule>
    <cfRule type="containsText" dxfId="22819" priority="2325" stopIfTrue="1" operator="containsText" text="dsoy jktdh; fo|ky;ksa esa iz;ksx gsrq fu%'kqYd">
      <formula>NOT(ISERROR(SEARCH("dsoy jktdh; fo|ky;ksa esa iz;ksx gsrq fu%'kqYd",S543)))</formula>
    </cfRule>
    <cfRule type="containsText" dxfId="22818" priority="2326" stopIfTrue="1" operator="containsText" text="f'k{kk foHkkx jktLFkku">
      <formula>NOT(ISERROR(SEARCH("f'k{kk foHkkx jktLFkku",S543)))</formula>
    </cfRule>
    <cfRule type="containsText" dxfId="22817" priority="2327" stopIfTrue="1" operator="containsText" text="iw.kkZad">
      <formula>NOT(ISERROR(SEARCH("iw.kkZad",S543)))</formula>
    </cfRule>
  </conditionalFormatting>
  <conditionalFormatting sqref="S544">
    <cfRule type="cellIs" dxfId="22816" priority="2322" stopIfTrue="1" operator="equal">
      <formula>0</formula>
    </cfRule>
  </conditionalFormatting>
  <conditionalFormatting sqref="S544">
    <cfRule type="containsText" dxfId="22815" priority="2317" stopIfTrue="1" operator="containsText" text="dsoy jktdh; fo|ky;ksa esa iz;ksx gsrq fu%'kqYd">
      <formula>NOT(ISERROR(SEARCH("dsoy jktdh; fo|ky;ksa esa iz;ksx gsrq fu%'kqYd",S544)))</formula>
    </cfRule>
    <cfRule type="containsText" dxfId="22814" priority="2318" stopIfTrue="1" operator="containsText" text="dsoy jktdh; fo|ky;ksa esa iz;ksx gsrq fu%'kqYd">
      <formula>NOT(ISERROR(SEARCH("dsoy jktdh; fo|ky;ksa esa iz;ksx gsrq fu%'kqYd",S544)))</formula>
    </cfRule>
    <cfRule type="containsText" dxfId="22813" priority="2319" stopIfTrue="1" operator="containsText" text="dsoy jktdh; fo|ky;ksa esa iz;ksx gsrq fu%'kqYd">
      <formula>NOT(ISERROR(SEARCH("dsoy jktdh; fo|ky;ksa esa iz;ksx gsrq fu%'kqYd",S544)))</formula>
    </cfRule>
    <cfRule type="containsText" dxfId="22812" priority="2320" stopIfTrue="1" operator="containsText" text="f'k{kk foHkkx jktLFkku">
      <formula>NOT(ISERROR(SEARCH("f'k{kk foHkkx jktLFkku",S544)))</formula>
    </cfRule>
    <cfRule type="containsText" dxfId="22811" priority="2321" stopIfTrue="1" operator="containsText" text="iw.kkZad">
      <formula>NOT(ISERROR(SEARCH("iw.kkZad",S544)))</formula>
    </cfRule>
  </conditionalFormatting>
  <conditionalFormatting sqref="W543">
    <cfRule type="cellIs" dxfId="22810" priority="2316" stopIfTrue="1" operator="equal">
      <formula>0</formula>
    </cfRule>
  </conditionalFormatting>
  <conditionalFormatting sqref="W543">
    <cfRule type="containsText" dxfId="22809" priority="2311" stopIfTrue="1" operator="containsText" text="dsoy jktdh; fo|ky;ksa esa iz;ksx gsrq fu%'kqYd">
      <formula>NOT(ISERROR(SEARCH("dsoy jktdh; fo|ky;ksa esa iz;ksx gsrq fu%'kqYd",W543)))</formula>
    </cfRule>
    <cfRule type="containsText" dxfId="22808" priority="2312" stopIfTrue="1" operator="containsText" text="dsoy jktdh; fo|ky;ksa esa iz;ksx gsrq fu%'kqYd">
      <formula>NOT(ISERROR(SEARCH("dsoy jktdh; fo|ky;ksa esa iz;ksx gsrq fu%'kqYd",W543)))</formula>
    </cfRule>
    <cfRule type="containsText" dxfId="22807" priority="2313" stopIfTrue="1" operator="containsText" text="dsoy jktdh; fo|ky;ksa esa iz;ksx gsrq fu%'kqYd">
      <formula>NOT(ISERROR(SEARCH("dsoy jktdh; fo|ky;ksa esa iz;ksx gsrq fu%'kqYd",W543)))</formula>
    </cfRule>
    <cfRule type="containsText" dxfId="22806" priority="2314" stopIfTrue="1" operator="containsText" text="f'k{kk foHkkx jktLFkku">
      <formula>NOT(ISERROR(SEARCH("f'k{kk foHkkx jktLFkku",W543)))</formula>
    </cfRule>
    <cfRule type="containsText" dxfId="22805" priority="2315" stopIfTrue="1" operator="containsText" text="iw.kkZad">
      <formula>NOT(ISERROR(SEARCH("iw.kkZad",W543)))</formula>
    </cfRule>
  </conditionalFormatting>
  <conditionalFormatting sqref="W544">
    <cfRule type="cellIs" dxfId="22804" priority="2310" stopIfTrue="1" operator="equal">
      <formula>0</formula>
    </cfRule>
  </conditionalFormatting>
  <conditionalFormatting sqref="W544">
    <cfRule type="containsText" dxfId="22803" priority="2305" stopIfTrue="1" operator="containsText" text="dsoy jktdh; fo|ky;ksa esa iz;ksx gsrq fu%'kqYd">
      <formula>NOT(ISERROR(SEARCH("dsoy jktdh; fo|ky;ksa esa iz;ksx gsrq fu%'kqYd",W544)))</formula>
    </cfRule>
    <cfRule type="containsText" dxfId="22802" priority="2306" stopIfTrue="1" operator="containsText" text="dsoy jktdh; fo|ky;ksa esa iz;ksx gsrq fu%'kqYd">
      <formula>NOT(ISERROR(SEARCH("dsoy jktdh; fo|ky;ksa esa iz;ksx gsrq fu%'kqYd",W544)))</formula>
    </cfRule>
    <cfRule type="containsText" dxfId="22801" priority="2307" stopIfTrue="1" operator="containsText" text="dsoy jktdh; fo|ky;ksa esa iz;ksx gsrq fu%'kqYd">
      <formula>NOT(ISERROR(SEARCH("dsoy jktdh; fo|ky;ksa esa iz;ksx gsrq fu%'kqYd",W544)))</formula>
    </cfRule>
    <cfRule type="containsText" dxfId="22800" priority="2308" stopIfTrue="1" operator="containsText" text="f'k{kk foHkkx jktLFkku">
      <formula>NOT(ISERROR(SEARCH("f'k{kk foHkkx jktLFkku",W544)))</formula>
    </cfRule>
    <cfRule type="containsText" dxfId="22799" priority="2309" stopIfTrue="1" operator="containsText" text="iw.kkZad">
      <formula>NOT(ISERROR(SEARCH("iw.kkZad",W544)))</formula>
    </cfRule>
  </conditionalFormatting>
  <conditionalFormatting sqref="K572:K573 J571 B571:F571 B572:C573">
    <cfRule type="cellIs" dxfId="22798" priority="2304" stopIfTrue="1" operator="equal">
      <formula>0</formula>
    </cfRule>
  </conditionalFormatting>
  <conditionalFormatting sqref="K572:K573 J571 B571:F571 B572:C573">
    <cfRule type="containsText" dxfId="22797" priority="2299" stopIfTrue="1" operator="containsText" text="dsoy jktdh; fo|ky;ksa esa iz;ksx gsrq fu%'kqYd">
      <formula>NOT(ISERROR(SEARCH("dsoy jktdh; fo|ky;ksa esa iz;ksx gsrq fu%'kqYd",B571)))</formula>
    </cfRule>
    <cfRule type="containsText" dxfId="22796" priority="2300" stopIfTrue="1" operator="containsText" text="dsoy jktdh; fo|ky;ksa esa iz;ksx gsrq fu%'kqYd">
      <formula>NOT(ISERROR(SEARCH("dsoy jktdh; fo|ky;ksa esa iz;ksx gsrq fu%'kqYd",B571)))</formula>
    </cfRule>
    <cfRule type="containsText" dxfId="22795" priority="2301" stopIfTrue="1" operator="containsText" text="dsoy jktdh; fo|ky;ksa esa iz;ksx gsrq fu%'kqYd">
      <formula>NOT(ISERROR(SEARCH("dsoy jktdh; fo|ky;ksa esa iz;ksx gsrq fu%'kqYd",B571)))</formula>
    </cfRule>
    <cfRule type="containsText" dxfId="22794" priority="2302" stopIfTrue="1" operator="containsText" text="f'k{kk foHkkx jktLFkku">
      <formula>NOT(ISERROR(SEARCH("f'k{kk foHkkx jktLFkku",B571)))</formula>
    </cfRule>
    <cfRule type="containsText" dxfId="22793" priority="2303" stopIfTrue="1" operator="containsText" text="iw.kkZad">
      <formula>NOT(ISERROR(SEARCH("iw.kkZad",B571)))</formula>
    </cfRule>
  </conditionalFormatting>
  <conditionalFormatting sqref="D572:F572 J572">
    <cfRule type="cellIs" dxfId="22792" priority="2298" stopIfTrue="1" operator="equal">
      <formula>0</formula>
    </cfRule>
  </conditionalFormatting>
  <conditionalFormatting sqref="D572:F572 J572">
    <cfRule type="containsText" dxfId="22791" priority="2293" stopIfTrue="1" operator="containsText" text="dsoy jktdh; fo|ky;ksa esa iz;ksx gsrq fu%'kqYd">
      <formula>NOT(ISERROR(SEARCH("dsoy jktdh; fo|ky;ksa esa iz;ksx gsrq fu%'kqYd",D572)))</formula>
    </cfRule>
    <cfRule type="containsText" dxfId="22790" priority="2294" stopIfTrue="1" operator="containsText" text="dsoy jktdh; fo|ky;ksa esa iz;ksx gsrq fu%'kqYd">
      <formula>NOT(ISERROR(SEARCH("dsoy jktdh; fo|ky;ksa esa iz;ksx gsrq fu%'kqYd",D572)))</formula>
    </cfRule>
    <cfRule type="containsText" dxfId="22789" priority="2295" stopIfTrue="1" operator="containsText" text="dsoy jktdh; fo|ky;ksa esa iz;ksx gsrq fu%'kqYd">
      <formula>NOT(ISERROR(SEARCH("dsoy jktdh; fo|ky;ksa esa iz;ksx gsrq fu%'kqYd",D572)))</formula>
    </cfRule>
    <cfRule type="containsText" dxfId="22788" priority="2296" stopIfTrue="1" operator="containsText" text="f'k{kk foHkkx jktLFkku">
      <formula>NOT(ISERROR(SEARCH("f'k{kk foHkkx jktLFkku",D572)))</formula>
    </cfRule>
    <cfRule type="containsText" dxfId="22787" priority="2297" stopIfTrue="1" operator="containsText" text="iw.kkZad">
      <formula>NOT(ISERROR(SEARCH("iw.kkZad",D572)))</formula>
    </cfRule>
  </conditionalFormatting>
  <conditionalFormatting sqref="D573:F573 J573">
    <cfRule type="cellIs" dxfId="22786" priority="2292" stopIfTrue="1" operator="equal">
      <formula>0</formula>
    </cfRule>
  </conditionalFormatting>
  <conditionalFormatting sqref="D573:F573 J573">
    <cfRule type="containsText" dxfId="22785" priority="2287" stopIfTrue="1" operator="containsText" text="dsoy jktdh; fo|ky;ksa esa iz;ksx gsrq fu%'kqYd">
      <formula>NOT(ISERROR(SEARCH("dsoy jktdh; fo|ky;ksa esa iz;ksx gsrq fu%'kqYd",D573)))</formula>
    </cfRule>
    <cfRule type="containsText" dxfId="22784" priority="2288" stopIfTrue="1" operator="containsText" text="dsoy jktdh; fo|ky;ksa esa iz;ksx gsrq fu%'kqYd">
      <formula>NOT(ISERROR(SEARCH("dsoy jktdh; fo|ky;ksa esa iz;ksx gsrq fu%'kqYd",D573)))</formula>
    </cfRule>
    <cfRule type="containsText" dxfId="22783" priority="2289" stopIfTrue="1" operator="containsText" text="dsoy jktdh; fo|ky;ksa esa iz;ksx gsrq fu%'kqYd">
      <formula>NOT(ISERROR(SEARCH("dsoy jktdh; fo|ky;ksa esa iz;ksx gsrq fu%'kqYd",D573)))</formula>
    </cfRule>
    <cfRule type="containsText" dxfId="22782" priority="2290" stopIfTrue="1" operator="containsText" text="f'k{kk foHkkx jktLFkku">
      <formula>NOT(ISERROR(SEARCH("f'k{kk foHkkx jktLFkku",D573)))</formula>
    </cfRule>
    <cfRule type="containsText" dxfId="22781" priority="2291" stopIfTrue="1" operator="containsText" text="iw.kkZad">
      <formula>NOT(ISERROR(SEARCH("iw.kkZad",D573)))</formula>
    </cfRule>
  </conditionalFormatting>
  <conditionalFormatting sqref="X572:X573 W571 O571:S571 O572:P573">
    <cfRule type="cellIs" dxfId="22780" priority="2286" stopIfTrue="1" operator="equal">
      <formula>0</formula>
    </cfRule>
  </conditionalFormatting>
  <conditionalFormatting sqref="X572:X573 W571 O571:S571 O572:P573">
    <cfRule type="containsText" dxfId="22779" priority="2281" stopIfTrue="1" operator="containsText" text="dsoy jktdh; fo|ky;ksa esa iz;ksx gsrq fu%'kqYd">
      <formula>NOT(ISERROR(SEARCH("dsoy jktdh; fo|ky;ksa esa iz;ksx gsrq fu%'kqYd",O571)))</formula>
    </cfRule>
    <cfRule type="containsText" dxfId="22778" priority="2282" stopIfTrue="1" operator="containsText" text="dsoy jktdh; fo|ky;ksa esa iz;ksx gsrq fu%'kqYd">
      <formula>NOT(ISERROR(SEARCH("dsoy jktdh; fo|ky;ksa esa iz;ksx gsrq fu%'kqYd",O571)))</formula>
    </cfRule>
    <cfRule type="containsText" dxfId="22777" priority="2283" stopIfTrue="1" operator="containsText" text="dsoy jktdh; fo|ky;ksa esa iz;ksx gsrq fu%'kqYd">
      <formula>NOT(ISERROR(SEARCH("dsoy jktdh; fo|ky;ksa esa iz;ksx gsrq fu%'kqYd",O571)))</formula>
    </cfRule>
    <cfRule type="containsText" dxfId="22776" priority="2284" stopIfTrue="1" operator="containsText" text="f'k{kk foHkkx jktLFkku">
      <formula>NOT(ISERROR(SEARCH("f'k{kk foHkkx jktLFkku",O571)))</formula>
    </cfRule>
    <cfRule type="containsText" dxfId="22775" priority="2285" stopIfTrue="1" operator="containsText" text="iw.kkZad">
      <formula>NOT(ISERROR(SEARCH("iw.kkZad",O571)))</formula>
    </cfRule>
  </conditionalFormatting>
  <conditionalFormatting sqref="Q572">
    <cfRule type="cellIs" dxfId="22774" priority="2280" stopIfTrue="1" operator="equal">
      <formula>0</formula>
    </cfRule>
  </conditionalFormatting>
  <conditionalFormatting sqref="Q572">
    <cfRule type="containsText" dxfId="22773" priority="2275" stopIfTrue="1" operator="containsText" text="dsoy jktdh; fo|ky;ksa esa iz;ksx gsrq fu%'kqYd">
      <formula>NOT(ISERROR(SEARCH("dsoy jktdh; fo|ky;ksa esa iz;ksx gsrq fu%'kqYd",Q572)))</formula>
    </cfRule>
    <cfRule type="containsText" dxfId="22772" priority="2276" stopIfTrue="1" operator="containsText" text="dsoy jktdh; fo|ky;ksa esa iz;ksx gsrq fu%'kqYd">
      <formula>NOT(ISERROR(SEARCH("dsoy jktdh; fo|ky;ksa esa iz;ksx gsrq fu%'kqYd",Q572)))</formula>
    </cfRule>
    <cfRule type="containsText" dxfId="22771" priority="2277" stopIfTrue="1" operator="containsText" text="dsoy jktdh; fo|ky;ksa esa iz;ksx gsrq fu%'kqYd">
      <formula>NOT(ISERROR(SEARCH("dsoy jktdh; fo|ky;ksa esa iz;ksx gsrq fu%'kqYd",Q572)))</formula>
    </cfRule>
    <cfRule type="containsText" dxfId="22770" priority="2278" stopIfTrue="1" operator="containsText" text="f'k{kk foHkkx jktLFkku">
      <formula>NOT(ISERROR(SEARCH("f'k{kk foHkkx jktLFkku",Q572)))</formula>
    </cfRule>
    <cfRule type="containsText" dxfId="22769" priority="2279" stopIfTrue="1" operator="containsText" text="iw.kkZad">
      <formula>NOT(ISERROR(SEARCH("iw.kkZad",Q572)))</formula>
    </cfRule>
  </conditionalFormatting>
  <conditionalFormatting sqref="Q573">
    <cfRule type="cellIs" dxfId="22768" priority="2274" stopIfTrue="1" operator="equal">
      <formula>0</formula>
    </cfRule>
  </conditionalFormatting>
  <conditionalFormatting sqref="Q573">
    <cfRule type="containsText" dxfId="22767" priority="2269" stopIfTrue="1" operator="containsText" text="dsoy jktdh; fo|ky;ksa esa iz;ksx gsrq fu%'kqYd">
      <formula>NOT(ISERROR(SEARCH("dsoy jktdh; fo|ky;ksa esa iz;ksx gsrq fu%'kqYd",Q573)))</formula>
    </cfRule>
    <cfRule type="containsText" dxfId="22766" priority="2270" stopIfTrue="1" operator="containsText" text="dsoy jktdh; fo|ky;ksa esa iz;ksx gsrq fu%'kqYd">
      <formula>NOT(ISERROR(SEARCH("dsoy jktdh; fo|ky;ksa esa iz;ksx gsrq fu%'kqYd",Q573)))</formula>
    </cfRule>
    <cfRule type="containsText" dxfId="22765" priority="2271" stopIfTrue="1" operator="containsText" text="dsoy jktdh; fo|ky;ksa esa iz;ksx gsrq fu%'kqYd">
      <formula>NOT(ISERROR(SEARCH("dsoy jktdh; fo|ky;ksa esa iz;ksx gsrq fu%'kqYd",Q573)))</formula>
    </cfRule>
    <cfRule type="containsText" dxfId="22764" priority="2272" stopIfTrue="1" operator="containsText" text="f'k{kk foHkkx jktLFkku">
      <formula>NOT(ISERROR(SEARCH("f'k{kk foHkkx jktLFkku",Q573)))</formula>
    </cfRule>
    <cfRule type="containsText" dxfId="22763" priority="2273" stopIfTrue="1" operator="containsText" text="iw.kkZad">
      <formula>NOT(ISERROR(SEARCH("iw.kkZad",Q573)))</formula>
    </cfRule>
  </conditionalFormatting>
  <conditionalFormatting sqref="R572">
    <cfRule type="cellIs" dxfId="22762" priority="2268" stopIfTrue="1" operator="equal">
      <formula>0</formula>
    </cfRule>
  </conditionalFormatting>
  <conditionalFormatting sqref="R572">
    <cfRule type="containsText" dxfId="22761" priority="2263" stopIfTrue="1" operator="containsText" text="dsoy jktdh; fo|ky;ksa esa iz;ksx gsrq fu%'kqYd">
      <formula>NOT(ISERROR(SEARCH("dsoy jktdh; fo|ky;ksa esa iz;ksx gsrq fu%'kqYd",R572)))</formula>
    </cfRule>
    <cfRule type="containsText" dxfId="22760" priority="2264" stopIfTrue="1" operator="containsText" text="dsoy jktdh; fo|ky;ksa esa iz;ksx gsrq fu%'kqYd">
      <formula>NOT(ISERROR(SEARCH("dsoy jktdh; fo|ky;ksa esa iz;ksx gsrq fu%'kqYd",R572)))</formula>
    </cfRule>
    <cfRule type="containsText" dxfId="22759" priority="2265" stopIfTrue="1" operator="containsText" text="dsoy jktdh; fo|ky;ksa esa iz;ksx gsrq fu%'kqYd">
      <formula>NOT(ISERROR(SEARCH("dsoy jktdh; fo|ky;ksa esa iz;ksx gsrq fu%'kqYd",R572)))</formula>
    </cfRule>
    <cfRule type="containsText" dxfId="22758" priority="2266" stopIfTrue="1" operator="containsText" text="f'k{kk foHkkx jktLFkku">
      <formula>NOT(ISERROR(SEARCH("f'k{kk foHkkx jktLFkku",R572)))</formula>
    </cfRule>
    <cfRule type="containsText" dxfId="22757" priority="2267" stopIfTrue="1" operator="containsText" text="iw.kkZad">
      <formula>NOT(ISERROR(SEARCH("iw.kkZad",R572)))</formula>
    </cfRule>
  </conditionalFormatting>
  <conditionalFormatting sqref="R573">
    <cfRule type="cellIs" dxfId="22756" priority="2262" stopIfTrue="1" operator="equal">
      <formula>0</formula>
    </cfRule>
  </conditionalFormatting>
  <conditionalFormatting sqref="R573">
    <cfRule type="containsText" dxfId="22755" priority="2257" stopIfTrue="1" operator="containsText" text="dsoy jktdh; fo|ky;ksa esa iz;ksx gsrq fu%'kqYd">
      <formula>NOT(ISERROR(SEARCH("dsoy jktdh; fo|ky;ksa esa iz;ksx gsrq fu%'kqYd",R573)))</formula>
    </cfRule>
    <cfRule type="containsText" dxfId="22754" priority="2258" stopIfTrue="1" operator="containsText" text="dsoy jktdh; fo|ky;ksa esa iz;ksx gsrq fu%'kqYd">
      <formula>NOT(ISERROR(SEARCH("dsoy jktdh; fo|ky;ksa esa iz;ksx gsrq fu%'kqYd",R573)))</formula>
    </cfRule>
    <cfRule type="containsText" dxfId="22753" priority="2259" stopIfTrue="1" operator="containsText" text="dsoy jktdh; fo|ky;ksa esa iz;ksx gsrq fu%'kqYd">
      <formula>NOT(ISERROR(SEARCH("dsoy jktdh; fo|ky;ksa esa iz;ksx gsrq fu%'kqYd",R573)))</formula>
    </cfRule>
    <cfRule type="containsText" dxfId="22752" priority="2260" stopIfTrue="1" operator="containsText" text="f'k{kk foHkkx jktLFkku">
      <formula>NOT(ISERROR(SEARCH("f'k{kk foHkkx jktLFkku",R573)))</formula>
    </cfRule>
    <cfRule type="containsText" dxfId="22751" priority="2261" stopIfTrue="1" operator="containsText" text="iw.kkZad">
      <formula>NOT(ISERROR(SEARCH("iw.kkZad",R573)))</formula>
    </cfRule>
  </conditionalFormatting>
  <conditionalFormatting sqref="S572">
    <cfRule type="cellIs" dxfId="22750" priority="2256" stopIfTrue="1" operator="equal">
      <formula>0</formula>
    </cfRule>
  </conditionalFormatting>
  <conditionalFormatting sqref="S572">
    <cfRule type="containsText" dxfId="22749" priority="2251" stopIfTrue="1" operator="containsText" text="dsoy jktdh; fo|ky;ksa esa iz;ksx gsrq fu%'kqYd">
      <formula>NOT(ISERROR(SEARCH("dsoy jktdh; fo|ky;ksa esa iz;ksx gsrq fu%'kqYd",S572)))</formula>
    </cfRule>
    <cfRule type="containsText" dxfId="22748" priority="2252" stopIfTrue="1" operator="containsText" text="dsoy jktdh; fo|ky;ksa esa iz;ksx gsrq fu%'kqYd">
      <formula>NOT(ISERROR(SEARCH("dsoy jktdh; fo|ky;ksa esa iz;ksx gsrq fu%'kqYd",S572)))</formula>
    </cfRule>
    <cfRule type="containsText" dxfId="22747" priority="2253" stopIfTrue="1" operator="containsText" text="dsoy jktdh; fo|ky;ksa esa iz;ksx gsrq fu%'kqYd">
      <formula>NOT(ISERROR(SEARCH("dsoy jktdh; fo|ky;ksa esa iz;ksx gsrq fu%'kqYd",S572)))</formula>
    </cfRule>
    <cfRule type="containsText" dxfId="22746" priority="2254" stopIfTrue="1" operator="containsText" text="f'k{kk foHkkx jktLFkku">
      <formula>NOT(ISERROR(SEARCH("f'k{kk foHkkx jktLFkku",S572)))</formula>
    </cfRule>
    <cfRule type="containsText" dxfId="22745" priority="2255" stopIfTrue="1" operator="containsText" text="iw.kkZad">
      <formula>NOT(ISERROR(SEARCH("iw.kkZad",S572)))</formula>
    </cfRule>
  </conditionalFormatting>
  <conditionalFormatting sqref="S573">
    <cfRule type="cellIs" dxfId="22744" priority="2250" stopIfTrue="1" operator="equal">
      <formula>0</formula>
    </cfRule>
  </conditionalFormatting>
  <conditionalFormatting sqref="S573">
    <cfRule type="containsText" dxfId="22743" priority="2245" stopIfTrue="1" operator="containsText" text="dsoy jktdh; fo|ky;ksa esa iz;ksx gsrq fu%'kqYd">
      <formula>NOT(ISERROR(SEARCH("dsoy jktdh; fo|ky;ksa esa iz;ksx gsrq fu%'kqYd",S573)))</formula>
    </cfRule>
    <cfRule type="containsText" dxfId="22742" priority="2246" stopIfTrue="1" operator="containsText" text="dsoy jktdh; fo|ky;ksa esa iz;ksx gsrq fu%'kqYd">
      <formula>NOT(ISERROR(SEARCH("dsoy jktdh; fo|ky;ksa esa iz;ksx gsrq fu%'kqYd",S573)))</formula>
    </cfRule>
    <cfRule type="containsText" dxfId="22741" priority="2247" stopIfTrue="1" operator="containsText" text="dsoy jktdh; fo|ky;ksa esa iz;ksx gsrq fu%'kqYd">
      <formula>NOT(ISERROR(SEARCH("dsoy jktdh; fo|ky;ksa esa iz;ksx gsrq fu%'kqYd",S573)))</formula>
    </cfRule>
    <cfRule type="containsText" dxfId="22740" priority="2248" stopIfTrue="1" operator="containsText" text="f'k{kk foHkkx jktLFkku">
      <formula>NOT(ISERROR(SEARCH("f'k{kk foHkkx jktLFkku",S573)))</formula>
    </cfRule>
    <cfRule type="containsText" dxfId="22739" priority="2249" stopIfTrue="1" operator="containsText" text="iw.kkZad">
      <formula>NOT(ISERROR(SEARCH("iw.kkZad",S573)))</formula>
    </cfRule>
  </conditionalFormatting>
  <conditionalFormatting sqref="W572">
    <cfRule type="cellIs" dxfId="22738" priority="2244" stopIfTrue="1" operator="equal">
      <formula>0</formula>
    </cfRule>
  </conditionalFormatting>
  <conditionalFormatting sqref="W572">
    <cfRule type="containsText" dxfId="22737" priority="2239" stopIfTrue="1" operator="containsText" text="dsoy jktdh; fo|ky;ksa esa iz;ksx gsrq fu%'kqYd">
      <formula>NOT(ISERROR(SEARCH("dsoy jktdh; fo|ky;ksa esa iz;ksx gsrq fu%'kqYd",W572)))</formula>
    </cfRule>
    <cfRule type="containsText" dxfId="22736" priority="2240" stopIfTrue="1" operator="containsText" text="dsoy jktdh; fo|ky;ksa esa iz;ksx gsrq fu%'kqYd">
      <formula>NOT(ISERROR(SEARCH("dsoy jktdh; fo|ky;ksa esa iz;ksx gsrq fu%'kqYd",W572)))</formula>
    </cfRule>
    <cfRule type="containsText" dxfId="22735" priority="2241" stopIfTrue="1" operator="containsText" text="dsoy jktdh; fo|ky;ksa esa iz;ksx gsrq fu%'kqYd">
      <formula>NOT(ISERROR(SEARCH("dsoy jktdh; fo|ky;ksa esa iz;ksx gsrq fu%'kqYd",W572)))</formula>
    </cfRule>
    <cfRule type="containsText" dxfId="22734" priority="2242" stopIfTrue="1" operator="containsText" text="f'k{kk foHkkx jktLFkku">
      <formula>NOT(ISERROR(SEARCH("f'k{kk foHkkx jktLFkku",W572)))</formula>
    </cfRule>
    <cfRule type="containsText" dxfId="22733" priority="2243" stopIfTrue="1" operator="containsText" text="iw.kkZad">
      <formula>NOT(ISERROR(SEARCH("iw.kkZad",W572)))</formula>
    </cfRule>
  </conditionalFormatting>
  <conditionalFormatting sqref="W573">
    <cfRule type="cellIs" dxfId="22732" priority="2238" stopIfTrue="1" operator="equal">
      <formula>0</formula>
    </cfRule>
  </conditionalFormatting>
  <conditionalFormatting sqref="W573">
    <cfRule type="containsText" dxfId="22731" priority="2233" stopIfTrue="1" operator="containsText" text="dsoy jktdh; fo|ky;ksa esa iz;ksx gsrq fu%'kqYd">
      <formula>NOT(ISERROR(SEARCH("dsoy jktdh; fo|ky;ksa esa iz;ksx gsrq fu%'kqYd",W573)))</formula>
    </cfRule>
    <cfRule type="containsText" dxfId="22730" priority="2234" stopIfTrue="1" operator="containsText" text="dsoy jktdh; fo|ky;ksa esa iz;ksx gsrq fu%'kqYd">
      <formula>NOT(ISERROR(SEARCH("dsoy jktdh; fo|ky;ksa esa iz;ksx gsrq fu%'kqYd",W573)))</formula>
    </cfRule>
    <cfRule type="containsText" dxfId="22729" priority="2235" stopIfTrue="1" operator="containsText" text="dsoy jktdh; fo|ky;ksa esa iz;ksx gsrq fu%'kqYd">
      <formula>NOT(ISERROR(SEARCH("dsoy jktdh; fo|ky;ksa esa iz;ksx gsrq fu%'kqYd",W573)))</formula>
    </cfRule>
    <cfRule type="containsText" dxfId="22728" priority="2236" stopIfTrue="1" operator="containsText" text="f'k{kk foHkkx jktLFkku">
      <formula>NOT(ISERROR(SEARCH("f'k{kk foHkkx jktLFkku",W573)))</formula>
    </cfRule>
    <cfRule type="containsText" dxfId="22727" priority="2237" stopIfTrue="1" operator="containsText" text="iw.kkZad">
      <formula>NOT(ISERROR(SEARCH("iw.kkZad",W573)))</formula>
    </cfRule>
  </conditionalFormatting>
  <conditionalFormatting sqref="K601:K602 J600 B600:F600 B601:C602">
    <cfRule type="cellIs" dxfId="22726" priority="2232" stopIfTrue="1" operator="equal">
      <formula>0</formula>
    </cfRule>
  </conditionalFormatting>
  <conditionalFormatting sqref="K601:K602 J600 B600:F600 B601:C602">
    <cfRule type="containsText" dxfId="22725" priority="2227" stopIfTrue="1" operator="containsText" text="dsoy jktdh; fo|ky;ksa esa iz;ksx gsrq fu%'kqYd">
      <formula>NOT(ISERROR(SEARCH("dsoy jktdh; fo|ky;ksa esa iz;ksx gsrq fu%'kqYd",B600)))</formula>
    </cfRule>
    <cfRule type="containsText" dxfId="22724" priority="2228" stopIfTrue="1" operator="containsText" text="dsoy jktdh; fo|ky;ksa esa iz;ksx gsrq fu%'kqYd">
      <formula>NOT(ISERROR(SEARCH("dsoy jktdh; fo|ky;ksa esa iz;ksx gsrq fu%'kqYd",B600)))</formula>
    </cfRule>
    <cfRule type="containsText" dxfId="22723" priority="2229" stopIfTrue="1" operator="containsText" text="dsoy jktdh; fo|ky;ksa esa iz;ksx gsrq fu%'kqYd">
      <formula>NOT(ISERROR(SEARCH("dsoy jktdh; fo|ky;ksa esa iz;ksx gsrq fu%'kqYd",B600)))</formula>
    </cfRule>
    <cfRule type="containsText" dxfId="22722" priority="2230" stopIfTrue="1" operator="containsText" text="f'k{kk foHkkx jktLFkku">
      <formula>NOT(ISERROR(SEARCH("f'k{kk foHkkx jktLFkku",B600)))</formula>
    </cfRule>
    <cfRule type="containsText" dxfId="22721" priority="2231" stopIfTrue="1" operator="containsText" text="iw.kkZad">
      <formula>NOT(ISERROR(SEARCH("iw.kkZad",B600)))</formula>
    </cfRule>
  </conditionalFormatting>
  <conditionalFormatting sqref="D601:F601 J601">
    <cfRule type="cellIs" dxfId="22720" priority="2226" stopIfTrue="1" operator="equal">
      <formula>0</formula>
    </cfRule>
  </conditionalFormatting>
  <conditionalFormatting sqref="D601:F601 J601">
    <cfRule type="containsText" dxfId="22719" priority="2221" stopIfTrue="1" operator="containsText" text="dsoy jktdh; fo|ky;ksa esa iz;ksx gsrq fu%'kqYd">
      <formula>NOT(ISERROR(SEARCH("dsoy jktdh; fo|ky;ksa esa iz;ksx gsrq fu%'kqYd",D601)))</formula>
    </cfRule>
    <cfRule type="containsText" dxfId="22718" priority="2222" stopIfTrue="1" operator="containsText" text="dsoy jktdh; fo|ky;ksa esa iz;ksx gsrq fu%'kqYd">
      <formula>NOT(ISERROR(SEARCH("dsoy jktdh; fo|ky;ksa esa iz;ksx gsrq fu%'kqYd",D601)))</formula>
    </cfRule>
    <cfRule type="containsText" dxfId="22717" priority="2223" stopIfTrue="1" operator="containsText" text="dsoy jktdh; fo|ky;ksa esa iz;ksx gsrq fu%'kqYd">
      <formula>NOT(ISERROR(SEARCH("dsoy jktdh; fo|ky;ksa esa iz;ksx gsrq fu%'kqYd",D601)))</formula>
    </cfRule>
    <cfRule type="containsText" dxfId="22716" priority="2224" stopIfTrue="1" operator="containsText" text="f'k{kk foHkkx jktLFkku">
      <formula>NOT(ISERROR(SEARCH("f'k{kk foHkkx jktLFkku",D601)))</formula>
    </cfRule>
    <cfRule type="containsText" dxfId="22715" priority="2225" stopIfTrue="1" operator="containsText" text="iw.kkZad">
      <formula>NOT(ISERROR(SEARCH("iw.kkZad",D601)))</formula>
    </cfRule>
  </conditionalFormatting>
  <conditionalFormatting sqref="D602:F602 J602">
    <cfRule type="cellIs" dxfId="22714" priority="2220" stopIfTrue="1" operator="equal">
      <formula>0</formula>
    </cfRule>
  </conditionalFormatting>
  <conditionalFormatting sqref="D602:F602 J602">
    <cfRule type="containsText" dxfId="22713" priority="2215" stopIfTrue="1" operator="containsText" text="dsoy jktdh; fo|ky;ksa esa iz;ksx gsrq fu%'kqYd">
      <formula>NOT(ISERROR(SEARCH("dsoy jktdh; fo|ky;ksa esa iz;ksx gsrq fu%'kqYd",D602)))</formula>
    </cfRule>
    <cfRule type="containsText" dxfId="22712" priority="2216" stopIfTrue="1" operator="containsText" text="dsoy jktdh; fo|ky;ksa esa iz;ksx gsrq fu%'kqYd">
      <formula>NOT(ISERROR(SEARCH("dsoy jktdh; fo|ky;ksa esa iz;ksx gsrq fu%'kqYd",D602)))</formula>
    </cfRule>
    <cfRule type="containsText" dxfId="22711" priority="2217" stopIfTrue="1" operator="containsText" text="dsoy jktdh; fo|ky;ksa esa iz;ksx gsrq fu%'kqYd">
      <formula>NOT(ISERROR(SEARCH("dsoy jktdh; fo|ky;ksa esa iz;ksx gsrq fu%'kqYd",D602)))</formula>
    </cfRule>
    <cfRule type="containsText" dxfId="22710" priority="2218" stopIfTrue="1" operator="containsText" text="f'k{kk foHkkx jktLFkku">
      <formula>NOT(ISERROR(SEARCH("f'k{kk foHkkx jktLFkku",D602)))</formula>
    </cfRule>
    <cfRule type="containsText" dxfId="22709" priority="2219" stopIfTrue="1" operator="containsText" text="iw.kkZad">
      <formula>NOT(ISERROR(SEARCH("iw.kkZad",D602)))</formula>
    </cfRule>
  </conditionalFormatting>
  <conditionalFormatting sqref="X601:X602 W600 O600:S600 O601:P602">
    <cfRule type="cellIs" dxfId="22708" priority="2214" stopIfTrue="1" operator="equal">
      <formula>0</formula>
    </cfRule>
  </conditionalFormatting>
  <conditionalFormatting sqref="X601:X602 W600 O600:S600 O601:P602">
    <cfRule type="containsText" dxfId="22707" priority="2209" stopIfTrue="1" operator="containsText" text="dsoy jktdh; fo|ky;ksa esa iz;ksx gsrq fu%'kqYd">
      <formula>NOT(ISERROR(SEARCH("dsoy jktdh; fo|ky;ksa esa iz;ksx gsrq fu%'kqYd",O600)))</formula>
    </cfRule>
    <cfRule type="containsText" dxfId="22706" priority="2210" stopIfTrue="1" operator="containsText" text="dsoy jktdh; fo|ky;ksa esa iz;ksx gsrq fu%'kqYd">
      <formula>NOT(ISERROR(SEARCH("dsoy jktdh; fo|ky;ksa esa iz;ksx gsrq fu%'kqYd",O600)))</formula>
    </cfRule>
    <cfRule type="containsText" dxfId="22705" priority="2211" stopIfTrue="1" operator="containsText" text="dsoy jktdh; fo|ky;ksa esa iz;ksx gsrq fu%'kqYd">
      <formula>NOT(ISERROR(SEARCH("dsoy jktdh; fo|ky;ksa esa iz;ksx gsrq fu%'kqYd",O600)))</formula>
    </cfRule>
    <cfRule type="containsText" dxfId="22704" priority="2212" stopIfTrue="1" operator="containsText" text="f'k{kk foHkkx jktLFkku">
      <formula>NOT(ISERROR(SEARCH("f'k{kk foHkkx jktLFkku",O600)))</formula>
    </cfRule>
    <cfRule type="containsText" dxfId="22703" priority="2213" stopIfTrue="1" operator="containsText" text="iw.kkZad">
      <formula>NOT(ISERROR(SEARCH("iw.kkZad",O600)))</formula>
    </cfRule>
  </conditionalFormatting>
  <conditionalFormatting sqref="Q601">
    <cfRule type="cellIs" dxfId="22702" priority="2208" stopIfTrue="1" operator="equal">
      <formula>0</formula>
    </cfRule>
  </conditionalFormatting>
  <conditionalFormatting sqref="Q601">
    <cfRule type="containsText" dxfId="22701" priority="2203" stopIfTrue="1" operator="containsText" text="dsoy jktdh; fo|ky;ksa esa iz;ksx gsrq fu%'kqYd">
      <formula>NOT(ISERROR(SEARCH("dsoy jktdh; fo|ky;ksa esa iz;ksx gsrq fu%'kqYd",Q601)))</formula>
    </cfRule>
    <cfRule type="containsText" dxfId="22700" priority="2204" stopIfTrue="1" operator="containsText" text="dsoy jktdh; fo|ky;ksa esa iz;ksx gsrq fu%'kqYd">
      <formula>NOT(ISERROR(SEARCH("dsoy jktdh; fo|ky;ksa esa iz;ksx gsrq fu%'kqYd",Q601)))</formula>
    </cfRule>
    <cfRule type="containsText" dxfId="22699" priority="2205" stopIfTrue="1" operator="containsText" text="dsoy jktdh; fo|ky;ksa esa iz;ksx gsrq fu%'kqYd">
      <formula>NOT(ISERROR(SEARCH("dsoy jktdh; fo|ky;ksa esa iz;ksx gsrq fu%'kqYd",Q601)))</formula>
    </cfRule>
    <cfRule type="containsText" dxfId="22698" priority="2206" stopIfTrue="1" operator="containsText" text="f'k{kk foHkkx jktLFkku">
      <formula>NOT(ISERROR(SEARCH("f'k{kk foHkkx jktLFkku",Q601)))</formula>
    </cfRule>
    <cfRule type="containsText" dxfId="22697" priority="2207" stopIfTrue="1" operator="containsText" text="iw.kkZad">
      <formula>NOT(ISERROR(SEARCH("iw.kkZad",Q601)))</formula>
    </cfRule>
  </conditionalFormatting>
  <conditionalFormatting sqref="Q602">
    <cfRule type="cellIs" dxfId="22696" priority="2202" stopIfTrue="1" operator="equal">
      <formula>0</formula>
    </cfRule>
  </conditionalFormatting>
  <conditionalFormatting sqref="Q602">
    <cfRule type="containsText" dxfId="22695" priority="2197" stopIfTrue="1" operator="containsText" text="dsoy jktdh; fo|ky;ksa esa iz;ksx gsrq fu%'kqYd">
      <formula>NOT(ISERROR(SEARCH("dsoy jktdh; fo|ky;ksa esa iz;ksx gsrq fu%'kqYd",Q602)))</formula>
    </cfRule>
    <cfRule type="containsText" dxfId="22694" priority="2198" stopIfTrue="1" operator="containsText" text="dsoy jktdh; fo|ky;ksa esa iz;ksx gsrq fu%'kqYd">
      <formula>NOT(ISERROR(SEARCH("dsoy jktdh; fo|ky;ksa esa iz;ksx gsrq fu%'kqYd",Q602)))</formula>
    </cfRule>
    <cfRule type="containsText" dxfId="22693" priority="2199" stopIfTrue="1" operator="containsText" text="dsoy jktdh; fo|ky;ksa esa iz;ksx gsrq fu%'kqYd">
      <formula>NOT(ISERROR(SEARCH("dsoy jktdh; fo|ky;ksa esa iz;ksx gsrq fu%'kqYd",Q602)))</formula>
    </cfRule>
    <cfRule type="containsText" dxfId="22692" priority="2200" stopIfTrue="1" operator="containsText" text="f'k{kk foHkkx jktLFkku">
      <formula>NOT(ISERROR(SEARCH("f'k{kk foHkkx jktLFkku",Q602)))</formula>
    </cfRule>
    <cfRule type="containsText" dxfId="22691" priority="2201" stopIfTrue="1" operator="containsText" text="iw.kkZad">
      <formula>NOT(ISERROR(SEARCH("iw.kkZad",Q602)))</formula>
    </cfRule>
  </conditionalFormatting>
  <conditionalFormatting sqref="R601">
    <cfRule type="cellIs" dxfId="22690" priority="2196" stopIfTrue="1" operator="equal">
      <formula>0</formula>
    </cfRule>
  </conditionalFormatting>
  <conditionalFormatting sqref="R601">
    <cfRule type="containsText" dxfId="22689" priority="2191" stopIfTrue="1" operator="containsText" text="dsoy jktdh; fo|ky;ksa esa iz;ksx gsrq fu%'kqYd">
      <formula>NOT(ISERROR(SEARCH("dsoy jktdh; fo|ky;ksa esa iz;ksx gsrq fu%'kqYd",R601)))</formula>
    </cfRule>
    <cfRule type="containsText" dxfId="22688" priority="2192" stopIfTrue="1" operator="containsText" text="dsoy jktdh; fo|ky;ksa esa iz;ksx gsrq fu%'kqYd">
      <formula>NOT(ISERROR(SEARCH("dsoy jktdh; fo|ky;ksa esa iz;ksx gsrq fu%'kqYd",R601)))</formula>
    </cfRule>
    <cfRule type="containsText" dxfId="22687" priority="2193" stopIfTrue="1" operator="containsText" text="dsoy jktdh; fo|ky;ksa esa iz;ksx gsrq fu%'kqYd">
      <formula>NOT(ISERROR(SEARCH("dsoy jktdh; fo|ky;ksa esa iz;ksx gsrq fu%'kqYd",R601)))</formula>
    </cfRule>
    <cfRule type="containsText" dxfId="22686" priority="2194" stopIfTrue="1" operator="containsText" text="f'k{kk foHkkx jktLFkku">
      <formula>NOT(ISERROR(SEARCH("f'k{kk foHkkx jktLFkku",R601)))</formula>
    </cfRule>
    <cfRule type="containsText" dxfId="22685" priority="2195" stopIfTrue="1" operator="containsText" text="iw.kkZad">
      <formula>NOT(ISERROR(SEARCH("iw.kkZad",R601)))</formula>
    </cfRule>
  </conditionalFormatting>
  <conditionalFormatting sqref="R602">
    <cfRule type="cellIs" dxfId="22684" priority="2190" stopIfTrue="1" operator="equal">
      <formula>0</formula>
    </cfRule>
  </conditionalFormatting>
  <conditionalFormatting sqref="R602">
    <cfRule type="containsText" dxfId="22683" priority="2185" stopIfTrue="1" operator="containsText" text="dsoy jktdh; fo|ky;ksa esa iz;ksx gsrq fu%'kqYd">
      <formula>NOT(ISERROR(SEARCH("dsoy jktdh; fo|ky;ksa esa iz;ksx gsrq fu%'kqYd",R602)))</formula>
    </cfRule>
    <cfRule type="containsText" dxfId="22682" priority="2186" stopIfTrue="1" operator="containsText" text="dsoy jktdh; fo|ky;ksa esa iz;ksx gsrq fu%'kqYd">
      <formula>NOT(ISERROR(SEARCH("dsoy jktdh; fo|ky;ksa esa iz;ksx gsrq fu%'kqYd",R602)))</formula>
    </cfRule>
    <cfRule type="containsText" dxfId="22681" priority="2187" stopIfTrue="1" operator="containsText" text="dsoy jktdh; fo|ky;ksa esa iz;ksx gsrq fu%'kqYd">
      <formula>NOT(ISERROR(SEARCH("dsoy jktdh; fo|ky;ksa esa iz;ksx gsrq fu%'kqYd",R602)))</formula>
    </cfRule>
    <cfRule type="containsText" dxfId="22680" priority="2188" stopIfTrue="1" operator="containsText" text="f'k{kk foHkkx jktLFkku">
      <formula>NOT(ISERROR(SEARCH("f'k{kk foHkkx jktLFkku",R602)))</formula>
    </cfRule>
    <cfRule type="containsText" dxfId="22679" priority="2189" stopIfTrue="1" operator="containsText" text="iw.kkZad">
      <formula>NOT(ISERROR(SEARCH("iw.kkZad",R602)))</formula>
    </cfRule>
  </conditionalFormatting>
  <conditionalFormatting sqref="S601">
    <cfRule type="cellIs" dxfId="22678" priority="2184" stopIfTrue="1" operator="equal">
      <formula>0</formula>
    </cfRule>
  </conditionalFormatting>
  <conditionalFormatting sqref="S601">
    <cfRule type="containsText" dxfId="22677" priority="2179" stopIfTrue="1" operator="containsText" text="dsoy jktdh; fo|ky;ksa esa iz;ksx gsrq fu%'kqYd">
      <formula>NOT(ISERROR(SEARCH("dsoy jktdh; fo|ky;ksa esa iz;ksx gsrq fu%'kqYd",S601)))</formula>
    </cfRule>
    <cfRule type="containsText" dxfId="22676" priority="2180" stopIfTrue="1" operator="containsText" text="dsoy jktdh; fo|ky;ksa esa iz;ksx gsrq fu%'kqYd">
      <formula>NOT(ISERROR(SEARCH("dsoy jktdh; fo|ky;ksa esa iz;ksx gsrq fu%'kqYd",S601)))</formula>
    </cfRule>
    <cfRule type="containsText" dxfId="22675" priority="2181" stopIfTrue="1" operator="containsText" text="dsoy jktdh; fo|ky;ksa esa iz;ksx gsrq fu%'kqYd">
      <formula>NOT(ISERROR(SEARCH("dsoy jktdh; fo|ky;ksa esa iz;ksx gsrq fu%'kqYd",S601)))</formula>
    </cfRule>
    <cfRule type="containsText" dxfId="22674" priority="2182" stopIfTrue="1" operator="containsText" text="f'k{kk foHkkx jktLFkku">
      <formula>NOT(ISERROR(SEARCH("f'k{kk foHkkx jktLFkku",S601)))</formula>
    </cfRule>
    <cfRule type="containsText" dxfId="22673" priority="2183" stopIfTrue="1" operator="containsText" text="iw.kkZad">
      <formula>NOT(ISERROR(SEARCH("iw.kkZad",S601)))</formula>
    </cfRule>
  </conditionalFormatting>
  <conditionalFormatting sqref="S602">
    <cfRule type="cellIs" dxfId="22672" priority="2178" stopIfTrue="1" operator="equal">
      <formula>0</formula>
    </cfRule>
  </conditionalFormatting>
  <conditionalFormatting sqref="S602">
    <cfRule type="containsText" dxfId="22671" priority="2173" stopIfTrue="1" operator="containsText" text="dsoy jktdh; fo|ky;ksa esa iz;ksx gsrq fu%'kqYd">
      <formula>NOT(ISERROR(SEARCH("dsoy jktdh; fo|ky;ksa esa iz;ksx gsrq fu%'kqYd",S602)))</formula>
    </cfRule>
    <cfRule type="containsText" dxfId="22670" priority="2174" stopIfTrue="1" operator="containsText" text="dsoy jktdh; fo|ky;ksa esa iz;ksx gsrq fu%'kqYd">
      <formula>NOT(ISERROR(SEARCH("dsoy jktdh; fo|ky;ksa esa iz;ksx gsrq fu%'kqYd",S602)))</formula>
    </cfRule>
    <cfRule type="containsText" dxfId="22669" priority="2175" stopIfTrue="1" operator="containsText" text="dsoy jktdh; fo|ky;ksa esa iz;ksx gsrq fu%'kqYd">
      <formula>NOT(ISERROR(SEARCH("dsoy jktdh; fo|ky;ksa esa iz;ksx gsrq fu%'kqYd",S602)))</formula>
    </cfRule>
    <cfRule type="containsText" dxfId="22668" priority="2176" stopIfTrue="1" operator="containsText" text="f'k{kk foHkkx jktLFkku">
      <formula>NOT(ISERROR(SEARCH("f'k{kk foHkkx jktLFkku",S602)))</formula>
    </cfRule>
    <cfRule type="containsText" dxfId="22667" priority="2177" stopIfTrue="1" operator="containsText" text="iw.kkZad">
      <formula>NOT(ISERROR(SEARCH("iw.kkZad",S602)))</formula>
    </cfRule>
  </conditionalFormatting>
  <conditionalFormatting sqref="W601">
    <cfRule type="cellIs" dxfId="22666" priority="2172" stopIfTrue="1" operator="equal">
      <formula>0</formula>
    </cfRule>
  </conditionalFormatting>
  <conditionalFormatting sqref="W601">
    <cfRule type="containsText" dxfId="22665" priority="2167" stopIfTrue="1" operator="containsText" text="dsoy jktdh; fo|ky;ksa esa iz;ksx gsrq fu%'kqYd">
      <formula>NOT(ISERROR(SEARCH("dsoy jktdh; fo|ky;ksa esa iz;ksx gsrq fu%'kqYd",W601)))</formula>
    </cfRule>
    <cfRule type="containsText" dxfId="22664" priority="2168" stopIfTrue="1" operator="containsText" text="dsoy jktdh; fo|ky;ksa esa iz;ksx gsrq fu%'kqYd">
      <formula>NOT(ISERROR(SEARCH("dsoy jktdh; fo|ky;ksa esa iz;ksx gsrq fu%'kqYd",W601)))</formula>
    </cfRule>
    <cfRule type="containsText" dxfId="22663" priority="2169" stopIfTrue="1" operator="containsText" text="dsoy jktdh; fo|ky;ksa esa iz;ksx gsrq fu%'kqYd">
      <formula>NOT(ISERROR(SEARCH("dsoy jktdh; fo|ky;ksa esa iz;ksx gsrq fu%'kqYd",W601)))</formula>
    </cfRule>
    <cfRule type="containsText" dxfId="22662" priority="2170" stopIfTrue="1" operator="containsText" text="f'k{kk foHkkx jktLFkku">
      <formula>NOT(ISERROR(SEARCH("f'k{kk foHkkx jktLFkku",W601)))</formula>
    </cfRule>
    <cfRule type="containsText" dxfId="22661" priority="2171" stopIfTrue="1" operator="containsText" text="iw.kkZad">
      <formula>NOT(ISERROR(SEARCH("iw.kkZad",W601)))</formula>
    </cfRule>
  </conditionalFormatting>
  <conditionalFormatting sqref="W602">
    <cfRule type="cellIs" dxfId="22660" priority="2166" stopIfTrue="1" operator="equal">
      <formula>0</formula>
    </cfRule>
  </conditionalFormatting>
  <conditionalFormatting sqref="W602">
    <cfRule type="containsText" dxfId="22659" priority="2161" stopIfTrue="1" operator="containsText" text="dsoy jktdh; fo|ky;ksa esa iz;ksx gsrq fu%'kqYd">
      <formula>NOT(ISERROR(SEARCH("dsoy jktdh; fo|ky;ksa esa iz;ksx gsrq fu%'kqYd",W602)))</formula>
    </cfRule>
    <cfRule type="containsText" dxfId="22658" priority="2162" stopIfTrue="1" operator="containsText" text="dsoy jktdh; fo|ky;ksa esa iz;ksx gsrq fu%'kqYd">
      <formula>NOT(ISERROR(SEARCH("dsoy jktdh; fo|ky;ksa esa iz;ksx gsrq fu%'kqYd",W602)))</formula>
    </cfRule>
    <cfRule type="containsText" dxfId="22657" priority="2163" stopIfTrue="1" operator="containsText" text="dsoy jktdh; fo|ky;ksa esa iz;ksx gsrq fu%'kqYd">
      <formula>NOT(ISERROR(SEARCH("dsoy jktdh; fo|ky;ksa esa iz;ksx gsrq fu%'kqYd",W602)))</formula>
    </cfRule>
    <cfRule type="containsText" dxfId="22656" priority="2164" stopIfTrue="1" operator="containsText" text="f'k{kk foHkkx jktLFkku">
      <formula>NOT(ISERROR(SEARCH("f'k{kk foHkkx jktLFkku",W602)))</formula>
    </cfRule>
    <cfRule type="containsText" dxfId="22655" priority="2165" stopIfTrue="1" operator="containsText" text="iw.kkZad">
      <formula>NOT(ISERROR(SEARCH("iw.kkZad",W602)))</formula>
    </cfRule>
  </conditionalFormatting>
  <conditionalFormatting sqref="K630:K631 J629 B629:F629 B630:C631">
    <cfRule type="cellIs" dxfId="22654" priority="2160" stopIfTrue="1" operator="equal">
      <formula>0</formula>
    </cfRule>
  </conditionalFormatting>
  <conditionalFormatting sqref="K630:K631 J629 B629:F629 B630:C631">
    <cfRule type="containsText" dxfId="22653" priority="2155" stopIfTrue="1" operator="containsText" text="dsoy jktdh; fo|ky;ksa esa iz;ksx gsrq fu%'kqYd">
      <formula>NOT(ISERROR(SEARCH("dsoy jktdh; fo|ky;ksa esa iz;ksx gsrq fu%'kqYd",B629)))</formula>
    </cfRule>
    <cfRule type="containsText" dxfId="22652" priority="2156" stopIfTrue="1" operator="containsText" text="dsoy jktdh; fo|ky;ksa esa iz;ksx gsrq fu%'kqYd">
      <formula>NOT(ISERROR(SEARCH("dsoy jktdh; fo|ky;ksa esa iz;ksx gsrq fu%'kqYd",B629)))</formula>
    </cfRule>
    <cfRule type="containsText" dxfId="22651" priority="2157" stopIfTrue="1" operator="containsText" text="dsoy jktdh; fo|ky;ksa esa iz;ksx gsrq fu%'kqYd">
      <formula>NOT(ISERROR(SEARCH("dsoy jktdh; fo|ky;ksa esa iz;ksx gsrq fu%'kqYd",B629)))</formula>
    </cfRule>
    <cfRule type="containsText" dxfId="22650" priority="2158" stopIfTrue="1" operator="containsText" text="f'k{kk foHkkx jktLFkku">
      <formula>NOT(ISERROR(SEARCH("f'k{kk foHkkx jktLFkku",B629)))</formula>
    </cfRule>
    <cfRule type="containsText" dxfId="22649" priority="2159" stopIfTrue="1" operator="containsText" text="iw.kkZad">
      <formula>NOT(ISERROR(SEARCH("iw.kkZad",B629)))</formula>
    </cfRule>
  </conditionalFormatting>
  <conditionalFormatting sqref="D630:F630 J630">
    <cfRule type="cellIs" dxfId="22648" priority="2154" stopIfTrue="1" operator="equal">
      <formula>0</formula>
    </cfRule>
  </conditionalFormatting>
  <conditionalFormatting sqref="D630:F630 J630">
    <cfRule type="containsText" dxfId="22647" priority="2149" stopIfTrue="1" operator="containsText" text="dsoy jktdh; fo|ky;ksa esa iz;ksx gsrq fu%'kqYd">
      <formula>NOT(ISERROR(SEARCH("dsoy jktdh; fo|ky;ksa esa iz;ksx gsrq fu%'kqYd",D630)))</formula>
    </cfRule>
    <cfRule type="containsText" dxfId="22646" priority="2150" stopIfTrue="1" operator="containsText" text="dsoy jktdh; fo|ky;ksa esa iz;ksx gsrq fu%'kqYd">
      <formula>NOT(ISERROR(SEARCH("dsoy jktdh; fo|ky;ksa esa iz;ksx gsrq fu%'kqYd",D630)))</formula>
    </cfRule>
    <cfRule type="containsText" dxfId="22645" priority="2151" stopIfTrue="1" operator="containsText" text="dsoy jktdh; fo|ky;ksa esa iz;ksx gsrq fu%'kqYd">
      <formula>NOT(ISERROR(SEARCH("dsoy jktdh; fo|ky;ksa esa iz;ksx gsrq fu%'kqYd",D630)))</formula>
    </cfRule>
    <cfRule type="containsText" dxfId="22644" priority="2152" stopIfTrue="1" operator="containsText" text="f'k{kk foHkkx jktLFkku">
      <formula>NOT(ISERROR(SEARCH("f'k{kk foHkkx jktLFkku",D630)))</formula>
    </cfRule>
    <cfRule type="containsText" dxfId="22643" priority="2153" stopIfTrue="1" operator="containsText" text="iw.kkZad">
      <formula>NOT(ISERROR(SEARCH("iw.kkZad",D630)))</formula>
    </cfRule>
  </conditionalFormatting>
  <conditionalFormatting sqref="D631:F631 J631">
    <cfRule type="cellIs" dxfId="22642" priority="2148" stopIfTrue="1" operator="equal">
      <formula>0</formula>
    </cfRule>
  </conditionalFormatting>
  <conditionalFormatting sqref="D631:F631 J631">
    <cfRule type="containsText" dxfId="22641" priority="2143" stopIfTrue="1" operator="containsText" text="dsoy jktdh; fo|ky;ksa esa iz;ksx gsrq fu%'kqYd">
      <formula>NOT(ISERROR(SEARCH("dsoy jktdh; fo|ky;ksa esa iz;ksx gsrq fu%'kqYd",D631)))</formula>
    </cfRule>
    <cfRule type="containsText" dxfId="22640" priority="2144" stopIfTrue="1" operator="containsText" text="dsoy jktdh; fo|ky;ksa esa iz;ksx gsrq fu%'kqYd">
      <formula>NOT(ISERROR(SEARCH("dsoy jktdh; fo|ky;ksa esa iz;ksx gsrq fu%'kqYd",D631)))</formula>
    </cfRule>
    <cfRule type="containsText" dxfId="22639" priority="2145" stopIfTrue="1" operator="containsText" text="dsoy jktdh; fo|ky;ksa esa iz;ksx gsrq fu%'kqYd">
      <formula>NOT(ISERROR(SEARCH("dsoy jktdh; fo|ky;ksa esa iz;ksx gsrq fu%'kqYd",D631)))</formula>
    </cfRule>
    <cfRule type="containsText" dxfId="22638" priority="2146" stopIfTrue="1" operator="containsText" text="f'k{kk foHkkx jktLFkku">
      <formula>NOT(ISERROR(SEARCH("f'k{kk foHkkx jktLFkku",D631)))</formula>
    </cfRule>
    <cfRule type="containsText" dxfId="22637" priority="2147" stopIfTrue="1" operator="containsText" text="iw.kkZad">
      <formula>NOT(ISERROR(SEARCH("iw.kkZad",D631)))</formula>
    </cfRule>
  </conditionalFormatting>
  <conditionalFormatting sqref="X630:X631 W629 O629:S629 O630:P631">
    <cfRule type="cellIs" dxfId="22636" priority="2142" stopIfTrue="1" operator="equal">
      <formula>0</formula>
    </cfRule>
  </conditionalFormatting>
  <conditionalFormatting sqref="X630:X631 W629 O629:S629 O630:P631">
    <cfRule type="containsText" dxfId="22635" priority="2137" stopIfTrue="1" operator="containsText" text="dsoy jktdh; fo|ky;ksa esa iz;ksx gsrq fu%'kqYd">
      <formula>NOT(ISERROR(SEARCH("dsoy jktdh; fo|ky;ksa esa iz;ksx gsrq fu%'kqYd",O629)))</formula>
    </cfRule>
    <cfRule type="containsText" dxfId="22634" priority="2138" stopIfTrue="1" operator="containsText" text="dsoy jktdh; fo|ky;ksa esa iz;ksx gsrq fu%'kqYd">
      <formula>NOT(ISERROR(SEARCH("dsoy jktdh; fo|ky;ksa esa iz;ksx gsrq fu%'kqYd",O629)))</formula>
    </cfRule>
    <cfRule type="containsText" dxfId="22633" priority="2139" stopIfTrue="1" operator="containsText" text="dsoy jktdh; fo|ky;ksa esa iz;ksx gsrq fu%'kqYd">
      <formula>NOT(ISERROR(SEARCH("dsoy jktdh; fo|ky;ksa esa iz;ksx gsrq fu%'kqYd",O629)))</formula>
    </cfRule>
    <cfRule type="containsText" dxfId="22632" priority="2140" stopIfTrue="1" operator="containsText" text="f'k{kk foHkkx jktLFkku">
      <formula>NOT(ISERROR(SEARCH("f'k{kk foHkkx jktLFkku",O629)))</formula>
    </cfRule>
    <cfRule type="containsText" dxfId="22631" priority="2141" stopIfTrue="1" operator="containsText" text="iw.kkZad">
      <formula>NOT(ISERROR(SEARCH("iw.kkZad",O629)))</formula>
    </cfRule>
  </conditionalFormatting>
  <conditionalFormatting sqref="Q630">
    <cfRule type="cellIs" dxfId="22630" priority="2136" stopIfTrue="1" operator="equal">
      <formula>0</formula>
    </cfRule>
  </conditionalFormatting>
  <conditionalFormatting sqref="Q630">
    <cfRule type="containsText" dxfId="22629" priority="2131" stopIfTrue="1" operator="containsText" text="dsoy jktdh; fo|ky;ksa esa iz;ksx gsrq fu%'kqYd">
      <formula>NOT(ISERROR(SEARCH("dsoy jktdh; fo|ky;ksa esa iz;ksx gsrq fu%'kqYd",Q630)))</formula>
    </cfRule>
    <cfRule type="containsText" dxfId="22628" priority="2132" stopIfTrue="1" operator="containsText" text="dsoy jktdh; fo|ky;ksa esa iz;ksx gsrq fu%'kqYd">
      <formula>NOT(ISERROR(SEARCH("dsoy jktdh; fo|ky;ksa esa iz;ksx gsrq fu%'kqYd",Q630)))</formula>
    </cfRule>
    <cfRule type="containsText" dxfId="22627" priority="2133" stopIfTrue="1" operator="containsText" text="dsoy jktdh; fo|ky;ksa esa iz;ksx gsrq fu%'kqYd">
      <formula>NOT(ISERROR(SEARCH("dsoy jktdh; fo|ky;ksa esa iz;ksx gsrq fu%'kqYd",Q630)))</formula>
    </cfRule>
    <cfRule type="containsText" dxfId="22626" priority="2134" stopIfTrue="1" operator="containsText" text="f'k{kk foHkkx jktLFkku">
      <formula>NOT(ISERROR(SEARCH("f'k{kk foHkkx jktLFkku",Q630)))</formula>
    </cfRule>
    <cfRule type="containsText" dxfId="22625" priority="2135" stopIfTrue="1" operator="containsText" text="iw.kkZad">
      <formula>NOT(ISERROR(SEARCH("iw.kkZad",Q630)))</formula>
    </cfRule>
  </conditionalFormatting>
  <conditionalFormatting sqref="Q631">
    <cfRule type="cellIs" dxfId="22624" priority="2130" stopIfTrue="1" operator="equal">
      <formula>0</formula>
    </cfRule>
  </conditionalFormatting>
  <conditionalFormatting sqref="Q631">
    <cfRule type="containsText" dxfId="22623" priority="2125" stopIfTrue="1" operator="containsText" text="dsoy jktdh; fo|ky;ksa esa iz;ksx gsrq fu%'kqYd">
      <formula>NOT(ISERROR(SEARCH("dsoy jktdh; fo|ky;ksa esa iz;ksx gsrq fu%'kqYd",Q631)))</formula>
    </cfRule>
    <cfRule type="containsText" dxfId="22622" priority="2126" stopIfTrue="1" operator="containsText" text="dsoy jktdh; fo|ky;ksa esa iz;ksx gsrq fu%'kqYd">
      <formula>NOT(ISERROR(SEARCH("dsoy jktdh; fo|ky;ksa esa iz;ksx gsrq fu%'kqYd",Q631)))</formula>
    </cfRule>
    <cfRule type="containsText" dxfId="22621" priority="2127" stopIfTrue="1" operator="containsText" text="dsoy jktdh; fo|ky;ksa esa iz;ksx gsrq fu%'kqYd">
      <formula>NOT(ISERROR(SEARCH("dsoy jktdh; fo|ky;ksa esa iz;ksx gsrq fu%'kqYd",Q631)))</formula>
    </cfRule>
    <cfRule type="containsText" dxfId="22620" priority="2128" stopIfTrue="1" operator="containsText" text="f'k{kk foHkkx jktLFkku">
      <formula>NOT(ISERROR(SEARCH("f'k{kk foHkkx jktLFkku",Q631)))</formula>
    </cfRule>
    <cfRule type="containsText" dxfId="22619" priority="2129" stopIfTrue="1" operator="containsText" text="iw.kkZad">
      <formula>NOT(ISERROR(SEARCH("iw.kkZad",Q631)))</formula>
    </cfRule>
  </conditionalFormatting>
  <conditionalFormatting sqref="R630">
    <cfRule type="cellIs" dxfId="22618" priority="2124" stopIfTrue="1" operator="equal">
      <formula>0</formula>
    </cfRule>
  </conditionalFormatting>
  <conditionalFormatting sqref="R630">
    <cfRule type="containsText" dxfId="22617" priority="2119" stopIfTrue="1" operator="containsText" text="dsoy jktdh; fo|ky;ksa esa iz;ksx gsrq fu%'kqYd">
      <formula>NOT(ISERROR(SEARCH("dsoy jktdh; fo|ky;ksa esa iz;ksx gsrq fu%'kqYd",R630)))</formula>
    </cfRule>
    <cfRule type="containsText" dxfId="22616" priority="2120" stopIfTrue="1" operator="containsText" text="dsoy jktdh; fo|ky;ksa esa iz;ksx gsrq fu%'kqYd">
      <formula>NOT(ISERROR(SEARCH("dsoy jktdh; fo|ky;ksa esa iz;ksx gsrq fu%'kqYd",R630)))</formula>
    </cfRule>
    <cfRule type="containsText" dxfId="22615" priority="2121" stopIfTrue="1" operator="containsText" text="dsoy jktdh; fo|ky;ksa esa iz;ksx gsrq fu%'kqYd">
      <formula>NOT(ISERROR(SEARCH("dsoy jktdh; fo|ky;ksa esa iz;ksx gsrq fu%'kqYd",R630)))</formula>
    </cfRule>
    <cfRule type="containsText" dxfId="22614" priority="2122" stopIfTrue="1" operator="containsText" text="f'k{kk foHkkx jktLFkku">
      <formula>NOT(ISERROR(SEARCH("f'k{kk foHkkx jktLFkku",R630)))</formula>
    </cfRule>
    <cfRule type="containsText" dxfId="22613" priority="2123" stopIfTrue="1" operator="containsText" text="iw.kkZad">
      <formula>NOT(ISERROR(SEARCH("iw.kkZad",R630)))</formula>
    </cfRule>
  </conditionalFormatting>
  <conditionalFormatting sqref="R631">
    <cfRule type="cellIs" dxfId="22612" priority="2118" stopIfTrue="1" operator="equal">
      <formula>0</formula>
    </cfRule>
  </conditionalFormatting>
  <conditionalFormatting sqref="R631">
    <cfRule type="containsText" dxfId="22611" priority="2113" stopIfTrue="1" operator="containsText" text="dsoy jktdh; fo|ky;ksa esa iz;ksx gsrq fu%'kqYd">
      <formula>NOT(ISERROR(SEARCH("dsoy jktdh; fo|ky;ksa esa iz;ksx gsrq fu%'kqYd",R631)))</formula>
    </cfRule>
    <cfRule type="containsText" dxfId="22610" priority="2114" stopIfTrue="1" operator="containsText" text="dsoy jktdh; fo|ky;ksa esa iz;ksx gsrq fu%'kqYd">
      <formula>NOT(ISERROR(SEARCH("dsoy jktdh; fo|ky;ksa esa iz;ksx gsrq fu%'kqYd",R631)))</formula>
    </cfRule>
    <cfRule type="containsText" dxfId="22609" priority="2115" stopIfTrue="1" operator="containsText" text="dsoy jktdh; fo|ky;ksa esa iz;ksx gsrq fu%'kqYd">
      <formula>NOT(ISERROR(SEARCH("dsoy jktdh; fo|ky;ksa esa iz;ksx gsrq fu%'kqYd",R631)))</formula>
    </cfRule>
    <cfRule type="containsText" dxfId="22608" priority="2116" stopIfTrue="1" operator="containsText" text="f'k{kk foHkkx jktLFkku">
      <formula>NOT(ISERROR(SEARCH("f'k{kk foHkkx jktLFkku",R631)))</formula>
    </cfRule>
    <cfRule type="containsText" dxfId="22607" priority="2117" stopIfTrue="1" operator="containsText" text="iw.kkZad">
      <formula>NOT(ISERROR(SEARCH("iw.kkZad",R631)))</formula>
    </cfRule>
  </conditionalFormatting>
  <conditionalFormatting sqref="S630">
    <cfRule type="cellIs" dxfId="22606" priority="2112" stopIfTrue="1" operator="equal">
      <formula>0</formula>
    </cfRule>
  </conditionalFormatting>
  <conditionalFormatting sqref="S630">
    <cfRule type="containsText" dxfId="22605" priority="2107" stopIfTrue="1" operator="containsText" text="dsoy jktdh; fo|ky;ksa esa iz;ksx gsrq fu%'kqYd">
      <formula>NOT(ISERROR(SEARCH("dsoy jktdh; fo|ky;ksa esa iz;ksx gsrq fu%'kqYd",S630)))</formula>
    </cfRule>
    <cfRule type="containsText" dxfId="22604" priority="2108" stopIfTrue="1" operator="containsText" text="dsoy jktdh; fo|ky;ksa esa iz;ksx gsrq fu%'kqYd">
      <formula>NOT(ISERROR(SEARCH("dsoy jktdh; fo|ky;ksa esa iz;ksx gsrq fu%'kqYd",S630)))</formula>
    </cfRule>
    <cfRule type="containsText" dxfId="22603" priority="2109" stopIfTrue="1" operator="containsText" text="dsoy jktdh; fo|ky;ksa esa iz;ksx gsrq fu%'kqYd">
      <formula>NOT(ISERROR(SEARCH("dsoy jktdh; fo|ky;ksa esa iz;ksx gsrq fu%'kqYd",S630)))</formula>
    </cfRule>
    <cfRule type="containsText" dxfId="22602" priority="2110" stopIfTrue="1" operator="containsText" text="f'k{kk foHkkx jktLFkku">
      <formula>NOT(ISERROR(SEARCH("f'k{kk foHkkx jktLFkku",S630)))</formula>
    </cfRule>
    <cfRule type="containsText" dxfId="22601" priority="2111" stopIfTrue="1" operator="containsText" text="iw.kkZad">
      <formula>NOT(ISERROR(SEARCH("iw.kkZad",S630)))</formula>
    </cfRule>
  </conditionalFormatting>
  <conditionalFormatting sqref="S631">
    <cfRule type="cellIs" dxfId="22600" priority="2106" stopIfTrue="1" operator="equal">
      <formula>0</formula>
    </cfRule>
  </conditionalFormatting>
  <conditionalFormatting sqref="S631">
    <cfRule type="containsText" dxfId="22599" priority="2101" stopIfTrue="1" operator="containsText" text="dsoy jktdh; fo|ky;ksa esa iz;ksx gsrq fu%'kqYd">
      <formula>NOT(ISERROR(SEARCH("dsoy jktdh; fo|ky;ksa esa iz;ksx gsrq fu%'kqYd",S631)))</formula>
    </cfRule>
    <cfRule type="containsText" dxfId="22598" priority="2102" stopIfTrue="1" operator="containsText" text="dsoy jktdh; fo|ky;ksa esa iz;ksx gsrq fu%'kqYd">
      <formula>NOT(ISERROR(SEARCH("dsoy jktdh; fo|ky;ksa esa iz;ksx gsrq fu%'kqYd",S631)))</formula>
    </cfRule>
    <cfRule type="containsText" dxfId="22597" priority="2103" stopIfTrue="1" operator="containsText" text="dsoy jktdh; fo|ky;ksa esa iz;ksx gsrq fu%'kqYd">
      <formula>NOT(ISERROR(SEARCH("dsoy jktdh; fo|ky;ksa esa iz;ksx gsrq fu%'kqYd",S631)))</formula>
    </cfRule>
    <cfRule type="containsText" dxfId="22596" priority="2104" stopIfTrue="1" operator="containsText" text="f'k{kk foHkkx jktLFkku">
      <formula>NOT(ISERROR(SEARCH("f'k{kk foHkkx jktLFkku",S631)))</formula>
    </cfRule>
    <cfRule type="containsText" dxfId="22595" priority="2105" stopIfTrue="1" operator="containsText" text="iw.kkZad">
      <formula>NOT(ISERROR(SEARCH("iw.kkZad",S631)))</formula>
    </cfRule>
  </conditionalFormatting>
  <conditionalFormatting sqref="W630">
    <cfRule type="cellIs" dxfId="22594" priority="2100" stopIfTrue="1" operator="equal">
      <formula>0</formula>
    </cfRule>
  </conditionalFormatting>
  <conditionalFormatting sqref="W630">
    <cfRule type="containsText" dxfId="22593" priority="2095" stopIfTrue="1" operator="containsText" text="dsoy jktdh; fo|ky;ksa esa iz;ksx gsrq fu%'kqYd">
      <formula>NOT(ISERROR(SEARCH("dsoy jktdh; fo|ky;ksa esa iz;ksx gsrq fu%'kqYd",W630)))</formula>
    </cfRule>
    <cfRule type="containsText" dxfId="22592" priority="2096" stopIfTrue="1" operator="containsText" text="dsoy jktdh; fo|ky;ksa esa iz;ksx gsrq fu%'kqYd">
      <formula>NOT(ISERROR(SEARCH("dsoy jktdh; fo|ky;ksa esa iz;ksx gsrq fu%'kqYd",W630)))</formula>
    </cfRule>
    <cfRule type="containsText" dxfId="22591" priority="2097" stopIfTrue="1" operator="containsText" text="dsoy jktdh; fo|ky;ksa esa iz;ksx gsrq fu%'kqYd">
      <formula>NOT(ISERROR(SEARCH("dsoy jktdh; fo|ky;ksa esa iz;ksx gsrq fu%'kqYd",W630)))</formula>
    </cfRule>
    <cfRule type="containsText" dxfId="22590" priority="2098" stopIfTrue="1" operator="containsText" text="f'k{kk foHkkx jktLFkku">
      <formula>NOT(ISERROR(SEARCH("f'k{kk foHkkx jktLFkku",W630)))</formula>
    </cfRule>
    <cfRule type="containsText" dxfId="22589" priority="2099" stopIfTrue="1" operator="containsText" text="iw.kkZad">
      <formula>NOT(ISERROR(SEARCH("iw.kkZad",W630)))</formula>
    </cfRule>
  </conditionalFormatting>
  <conditionalFormatting sqref="W631">
    <cfRule type="cellIs" dxfId="22588" priority="2094" stopIfTrue="1" operator="equal">
      <formula>0</formula>
    </cfRule>
  </conditionalFormatting>
  <conditionalFormatting sqref="W631">
    <cfRule type="containsText" dxfId="22587" priority="2089" stopIfTrue="1" operator="containsText" text="dsoy jktdh; fo|ky;ksa esa iz;ksx gsrq fu%'kqYd">
      <formula>NOT(ISERROR(SEARCH("dsoy jktdh; fo|ky;ksa esa iz;ksx gsrq fu%'kqYd",W631)))</formula>
    </cfRule>
    <cfRule type="containsText" dxfId="22586" priority="2090" stopIfTrue="1" operator="containsText" text="dsoy jktdh; fo|ky;ksa esa iz;ksx gsrq fu%'kqYd">
      <formula>NOT(ISERROR(SEARCH("dsoy jktdh; fo|ky;ksa esa iz;ksx gsrq fu%'kqYd",W631)))</formula>
    </cfRule>
    <cfRule type="containsText" dxfId="22585" priority="2091" stopIfTrue="1" operator="containsText" text="dsoy jktdh; fo|ky;ksa esa iz;ksx gsrq fu%'kqYd">
      <formula>NOT(ISERROR(SEARCH("dsoy jktdh; fo|ky;ksa esa iz;ksx gsrq fu%'kqYd",W631)))</formula>
    </cfRule>
    <cfRule type="containsText" dxfId="22584" priority="2092" stopIfTrue="1" operator="containsText" text="f'k{kk foHkkx jktLFkku">
      <formula>NOT(ISERROR(SEARCH("f'k{kk foHkkx jktLFkku",W631)))</formula>
    </cfRule>
    <cfRule type="containsText" dxfId="22583" priority="2093" stopIfTrue="1" operator="containsText" text="iw.kkZad">
      <formula>NOT(ISERROR(SEARCH("iw.kkZad",W631)))</formula>
    </cfRule>
  </conditionalFormatting>
  <conditionalFormatting sqref="K659:K660 J658 B658:F658 B659:C660">
    <cfRule type="cellIs" dxfId="22582" priority="2088" stopIfTrue="1" operator="equal">
      <formula>0</formula>
    </cfRule>
  </conditionalFormatting>
  <conditionalFormatting sqref="K659:K660 J658 B658:F658 B659:C660">
    <cfRule type="containsText" dxfId="22581" priority="2083" stopIfTrue="1" operator="containsText" text="dsoy jktdh; fo|ky;ksa esa iz;ksx gsrq fu%'kqYd">
      <formula>NOT(ISERROR(SEARCH("dsoy jktdh; fo|ky;ksa esa iz;ksx gsrq fu%'kqYd",B658)))</formula>
    </cfRule>
    <cfRule type="containsText" dxfId="22580" priority="2084" stopIfTrue="1" operator="containsText" text="dsoy jktdh; fo|ky;ksa esa iz;ksx gsrq fu%'kqYd">
      <formula>NOT(ISERROR(SEARCH("dsoy jktdh; fo|ky;ksa esa iz;ksx gsrq fu%'kqYd",B658)))</formula>
    </cfRule>
    <cfRule type="containsText" dxfId="22579" priority="2085" stopIfTrue="1" operator="containsText" text="dsoy jktdh; fo|ky;ksa esa iz;ksx gsrq fu%'kqYd">
      <formula>NOT(ISERROR(SEARCH("dsoy jktdh; fo|ky;ksa esa iz;ksx gsrq fu%'kqYd",B658)))</formula>
    </cfRule>
    <cfRule type="containsText" dxfId="22578" priority="2086" stopIfTrue="1" operator="containsText" text="f'k{kk foHkkx jktLFkku">
      <formula>NOT(ISERROR(SEARCH("f'k{kk foHkkx jktLFkku",B658)))</formula>
    </cfRule>
    <cfRule type="containsText" dxfId="22577" priority="2087" stopIfTrue="1" operator="containsText" text="iw.kkZad">
      <formula>NOT(ISERROR(SEARCH("iw.kkZad",B658)))</formula>
    </cfRule>
  </conditionalFormatting>
  <conditionalFormatting sqref="D659:F659 J659">
    <cfRule type="cellIs" dxfId="22576" priority="2082" stopIfTrue="1" operator="equal">
      <formula>0</formula>
    </cfRule>
  </conditionalFormatting>
  <conditionalFormatting sqref="D659:F659 J659">
    <cfRule type="containsText" dxfId="22575" priority="2077" stopIfTrue="1" operator="containsText" text="dsoy jktdh; fo|ky;ksa esa iz;ksx gsrq fu%'kqYd">
      <formula>NOT(ISERROR(SEARCH("dsoy jktdh; fo|ky;ksa esa iz;ksx gsrq fu%'kqYd",D659)))</formula>
    </cfRule>
    <cfRule type="containsText" dxfId="22574" priority="2078" stopIfTrue="1" operator="containsText" text="dsoy jktdh; fo|ky;ksa esa iz;ksx gsrq fu%'kqYd">
      <formula>NOT(ISERROR(SEARCH("dsoy jktdh; fo|ky;ksa esa iz;ksx gsrq fu%'kqYd",D659)))</formula>
    </cfRule>
    <cfRule type="containsText" dxfId="22573" priority="2079" stopIfTrue="1" operator="containsText" text="dsoy jktdh; fo|ky;ksa esa iz;ksx gsrq fu%'kqYd">
      <formula>NOT(ISERROR(SEARCH("dsoy jktdh; fo|ky;ksa esa iz;ksx gsrq fu%'kqYd",D659)))</formula>
    </cfRule>
    <cfRule type="containsText" dxfId="22572" priority="2080" stopIfTrue="1" operator="containsText" text="f'k{kk foHkkx jktLFkku">
      <formula>NOT(ISERROR(SEARCH("f'k{kk foHkkx jktLFkku",D659)))</formula>
    </cfRule>
    <cfRule type="containsText" dxfId="22571" priority="2081" stopIfTrue="1" operator="containsText" text="iw.kkZad">
      <formula>NOT(ISERROR(SEARCH("iw.kkZad",D659)))</formula>
    </cfRule>
  </conditionalFormatting>
  <conditionalFormatting sqref="D660:F660 J660">
    <cfRule type="cellIs" dxfId="22570" priority="2076" stopIfTrue="1" operator="equal">
      <formula>0</formula>
    </cfRule>
  </conditionalFormatting>
  <conditionalFormatting sqref="D660:F660 J660">
    <cfRule type="containsText" dxfId="22569" priority="2071" stopIfTrue="1" operator="containsText" text="dsoy jktdh; fo|ky;ksa esa iz;ksx gsrq fu%'kqYd">
      <formula>NOT(ISERROR(SEARCH("dsoy jktdh; fo|ky;ksa esa iz;ksx gsrq fu%'kqYd",D660)))</formula>
    </cfRule>
    <cfRule type="containsText" dxfId="22568" priority="2072" stopIfTrue="1" operator="containsText" text="dsoy jktdh; fo|ky;ksa esa iz;ksx gsrq fu%'kqYd">
      <formula>NOT(ISERROR(SEARCH("dsoy jktdh; fo|ky;ksa esa iz;ksx gsrq fu%'kqYd",D660)))</formula>
    </cfRule>
    <cfRule type="containsText" dxfId="22567" priority="2073" stopIfTrue="1" operator="containsText" text="dsoy jktdh; fo|ky;ksa esa iz;ksx gsrq fu%'kqYd">
      <formula>NOT(ISERROR(SEARCH("dsoy jktdh; fo|ky;ksa esa iz;ksx gsrq fu%'kqYd",D660)))</formula>
    </cfRule>
    <cfRule type="containsText" dxfId="22566" priority="2074" stopIfTrue="1" operator="containsText" text="f'k{kk foHkkx jktLFkku">
      <formula>NOT(ISERROR(SEARCH("f'k{kk foHkkx jktLFkku",D660)))</formula>
    </cfRule>
    <cfRule type="containsText" dxfId="22565" priority="2075" stopIfTrue="1" operator="containsText" text="iw.kkZad">
      <formula>NOT(ISERROR(SEARCH("iw.kkZad",D660)))</formula>
    </cfRule>
  </conditionalFormatting>
  <conditionalFormatting sqref="X659:X660 W658 O658:S658 O659:P660">
    <cfRule type="cellIs" dxfId="22564" priority="2070" stopIfTrue="1" operator="equal">
      <formula>0</formula>
    </cfRule>
  </conditionalFormatting>
  <conditionalFormatting sqref="X659:X660 W658 O658:S658 O659:P660">
    <cfRule type="containsText" dxfId="22563" priority="2065" stopIfTrue="1" operator="containsText" text="dsoy jktdh; fo|ky;ksa esa iz;ksx gsrq fu%'kqYd">
      <formula>NOT(ISERROR(SEARCH("dsoy jktdh; fo|ky;ksa esa iz;ksx gsrq fu%'kqYd",O658)))</formula>
    </cfRule>
    <cfRule type="containsText" dxfId="22562" priority="2066" stopIfTrue="1" operator="containsText" text="dsoy jktdh; fo|ky;ksa esa iz;ksx gsrq fu%'kqYd">
      <formula>NOT(ISERROR(SEARCH("dsoy jktdh; fo|ky;ksa esa iz;ksx gsrq fu%'kqYd",O658)))</formula>
    </cfRule>
    <cfRule type="containsText" dxfId="22561" priority="2067" stopIfTrue="1" operator="containsText" text="dsoy jktdh; fo|ky;ksa esa iz;ksx gsrq fu%'kqYd">
      <formula>NOT(ISERROR(SEARCH("dsoy jktdh; fo|ky;ksa esa iz;ksx gsrq fu%'kqYd",O658)))</formula>
    </cfRule>
    <cfRule type="containsText" dxfId="22560" priority="2068" stopIfTrue="1" operator="containsText" text="f'k{kk foHkkx jktLFkku">
      <formula>NOT(ISERROR(SEARCH("f'k{kk foHkkx jktLFkku",O658)))</formula>
    </cfRule>
    <cfRule type="containsText" dxfId="22559" priority="2069" stopIfTrue="1" operator="containsText" text="iw.kkZad">
      <formula>NOT(ISERROR(SEARCH("iw.kkZad",O658)))</formula>
    </cfRule>
  </conditionalFormatting>
  <conditionalFormatting sqref="Q659">
    <cfRule type="cellIs" dxfId="22558" priority="2064" stopIfTrue="1" operator="equal">
      <formula>0</formula>
    </cfRule>
  </conditionalFormatting>
  <conditionalFormatting sqref="Q659">
    <cfRule type="containsText" dxfId="22557" priority="2059" stopIfTrue="1" operator="containsText" text="dsoy jktdh; fo|ky;ksa esa iz;ksx gsrq fu%'kqYd">
      <formula>NOT(ISERROR(SEARCH("dsoy jktdh; fo|ky;ksa esa iz;ksx gsrq fu%'kqYd",Q659)))</formula>
    </cfRule>
    <cfRule type="containsText" dxfId="22556" priority="2060" stopIfTrue="1" operator="containsText" text="dsoy jktdh; fo|ky;ksa esa iz;ksx gsrq fu%'kqYd">
      <formula>NOT(ISERROR(SEARCH("dsoy jktdh; fo|ky;ksa esa iz;ksx gsrq fu%'kqYd",Q659)))</formula>
    </cfRule>
    <cfRule type="containsText" dxfId="22555" priority="2061" stopIfTrue="1" operator="containsText" text="dsoy jktdh; fo|ky;ksa esa iz;ksx gsrq fu%'kqYd">
      <formula>NOT(ISERROR(SEARCH("dsoy jktdh; fo|ky;ksa esa iz;ksx gsrq fu%'kqYd",Q659)))</formula>
    </cfRule>
    <cfRule type="containsText" dxfId="22554" priority="2062" stopIfTrue="1" operator="containsText" text="f'k{kk foHkkx jktLFkku">
      <formula>NOT(ISERROR(SEARCH("f'k{kk foHkkx jktLFkku",Q659)))</formula>
    </cfRule>
    <cfRule type="containsText" dxfId="22553" priority="2063" stopIfTrue="1" operator="containsText" text="iw.kkZad">
      <formula>NOT(ISERROR(SEARCH("iw.kkZad",Q659)))</formula>
    </cfRule>
  </conditionalFormatting>
  <conditionalFormatting sqref="Q660">
    <cfRule type="cellIs" dxfId="22552" priority="2058" stopIfTrue="1" operator="equal">
      <formula>0</formula>
    </cfRule>
  </conditionalFormatting>
  <conditionalFormatting sqref="Q660">
    <cfRule type="containsText" dxfId="22551" priority="2053" stopIfTrue="1" operator="containsText" text="dsoy jktdh; fo|ky;ksa esa iz;ksx gsrq fu%'kqYd">
      <formula>NOT(ISERROR(SEARCH("dsoy jktdh; fo|ky;ksa esa iz;ksx gsrq fu%'kqYd",Q660)))</formula>
    </cfRule>
    <cfRule type="containsText" dxfId="22550" priority="2054" stopIfTrue="1" operator="containsText" text="dsoy jktdh; fo|ky;ksa esa iz;ksx gsrq fu%'kqYd">
      <formula>NOT(ISERROR(SEARCH("dsoy jktdh; fo|ky;ksa esa iz;ksx gsrq fu%'kqYd",Q660)))</formula>
    </cfRule>
    <cfRule type="containsText" dxfId="22549" priority="2055" stopIfTrue="1" operator="containsText" text="dsoy jktdh; fo|ky;ksa esa iz;ksx gsrq fu%'kqYd">
      <formula>NOT(ISERROR(SEARCH("dsoy jktdh; fo|ky;ksa esa iz;ksx gsrq fu%'kqYd",Q660)))</formula>
    </cfRule>
    <cfRule type="containsText" dxfId="22548" priority="2056" stopIfTrue="1" operator="containsText" text="f'k{kk foHkkx jktLFkku">
      <formula>NOT(ISERROR(SEARCH("f'k{kk foHkkx jktLFkku",Q660)))</formula>
    </cfRule>
    <cfRule type="containsText" dxfId="22547" priority="2057" stopIfTrue="1" operator="containsText" text="iw.kkZad">
      <formula>NOT(ISERROR(SEARCH("iw.kkZad",Q660)))</formula>
    </cfRule>
  </conditionalFormatting>
  <conditionalFormatting sqref="R659">
    <cfRule type="cellIs" dxfId="22546" priority="2052" stopIfTrue="1" operator="equal">
      <formula>0</formula>
    </cfRule>
  </conditionalFormatting>
  <conditionalFormatting sqref="R659">
    <cfRule type="containsText" dxfId="22545" priority="2047" stopIfTrue="1" operator="containsText" text="dsoy jktdh; fo|ky;ksa esa iz;ksx gsrq fu%'kqYd">
      <formula>NOT(ISERROR(SEARCH("dsoy jktdh; fo|ky;ksa esa iz;ksx gsrq fu%'kqYd",R659)))</formula>
    </cfRule>
    <cfRule type="containsText" dxfId="22544" priority="2048" stopIfTrue="1" operator="containsText" text="dsoy jktdh; fo|ky;ksa esa iz;ksx gsrq fu%'kqYd">
      <formula>NOT(ISERROR(SEARCH("dsoy jktdh; fo|ky;ksa esa iz;ksx gsrq fu%'kqYd",R659)))</formula>
    </cfRule>
    <cfRule type="containsText" dxfId="22543" priority="2049" stopIfTrue="1" operator="containsText" text="dsoy jktdh; fo|ky;ksa esa iz;ksx gsrq fu%'kqYd">
      <formula>NOT(ISERROR(SEARCH("dsoy jktdh; fo|ky;ksa esa iz;ksx gsrq fu%'kqYd",R659)))</formula>
    </cfRule>
    <cfRule type="containsText" dxfId="22542" priority="2050" stopIfTrue="1" operator="containsText" text="f'k{kk foHkkx jktLFkku">
      <formula>NOT(ISERROR(SEARCH("f'k{kk foHkkx jktLFkku",R659)))</formula>
    </cfRule>
    <cfRule type="containsText" dxfId="22541" priority="2051" stopIfTrue="1" operator="containsText" text="iw.kkZad">
      <formula>NOT(ISERROR(SEARCH("iw.kkZad",R659)))</formula>
    </cfRule>
  </conditionalFormatting>
  <conditionalFormatting sqref="R660">
    <cfRule type="cellIs" dxfId="22540" priority="2046" stopIfTrue="1" operator="equal">
      <formula>0</formula>
    </cfRule>
  </conditionalFormatting>
  <conditionalFormatting sqref="R660">
    <cfRule type="containsText" dxfId="22539" priority="2041" stopIfTrue="1" operator="containsText" text="dsoy jktdh; fo|ky;ksa esa iz;ksx gsrq fu%'kqYd">
      <formula>NOT(ISERROR(SEARCH("dsoy jktdh; fo|ky;ksa esa iz;ksx gsrq fu%'kqYd",R660)))</formula>
    </cfRule>
    <cfRule type="containsText" dxfId="22538" priority="2042" stopIfTrue="1" operator="containsText" text="dsoy jktdh; fo|ky;ksa esa iz;ksx gsrq fu%'kqYd">
      <formula>NOT(ISERROR(SEARCH("dsoy jktdh; fo|ky;ksa esa iz;ksx gsrq fu%'kqYd",R660)))</formula>
    </cfRule>
    <cfRule type="containsText" dxfId="22537" priority="2043" stopIfTrue="1" operator="containsText" text="dsoy jktdh; fo|ky;ksa esa iz;ksx gsrq fu%'kqYd">
      <formula>NOT(ISERROR(SEARCH("dsoy jktdh; fo|ky;ksa esa iz;ksx gsrq fu%'kqYd",R660)))</formula>
    </cfRule>
    <cfRule type="containsText" dxfId="22536" priority="2044" stopIfTrue="1" operator="containsText" text="f'k{kk foHkkx jktLFkku">
      <formula>NOT(ISERROR(SEARCH("f'k{kk foHkkx jktLFkku",R660)))</formula>
    </cfRule>
    <cfRule type="containsText" dxfId="22535" priority="2045" stopIfTrue="1" operator="containsText" text="iw.kkZad">
      <formula>NOT(ISERROR(SEARCH("iw.kkZad",R660)))</formula>
    </cfRule>
  </conditionalFormatting>
  <conditionalFormatting sqref="S659">
    <cfRule type="cellIs" dxfId="22534" priority="2040" stopIfTrue="1" operator="equal">
      <formula>0</formula>
    </cfRule>
  </conditionalFormatting>
  <conditionalFormatting sqref="S659">
    <cfRule type="containsText" dxfId="22533" priority="2035" stopIfTrue="1" operator="containsText" text="dsoy jktdh; fo|ky;ksa esa iz;ksx gsrq fu%'kqYd">
      <formula>NOT(ISERROR(SEARCH("dsoy jktdh; fo|ky;ksa esa iz;ksx gsrq fu%'kqYd",S659)))</formula>
    </cfRule>
    <cfRule type="containsText" dxfId="22532" priority="2036" stopIfTrue="1" operator="containsText" text="dsoy jktdh; fo|ky;ksa esa iz;ksx gsrq fu%'kqYd">
      <formula>NOT(ISERROR(SEARCH("dsoy jktdh; fo|ky;ksa esa iz;ksx gsrq fu%'kqYd",S659)))</formula>
    </cfRule>
    <cfRule type="containsText" dxfId="22531" priority="2037" stopIfTrue="1" operator="containsText" text="dsoy jktdh; fo|ky;ksa esa iz;ksx gsrq fu%'kqYd">
      <formula>NOT(ISERROR(SEARCH("dsoy jktdh; fo|ky;ksa esa iz;ksx gsrq fu%'kqYd",S659)))</formula>
    </cfRule>
    <cfRule type="containsText" dxfId="22530" priority="2038" stopIfTrue="1" operator="containsText" text="f'k{kk foHkkx jktLFkku">
      <formula>NOT(ISERROR(SEARCH("f'k{kk foHkkx jktLFkku",S659)))</formula>
    </cfRule>
    <cfRule type="containsText" dxfId="22529" priority="2039" stopIfTrue="1" operator="containsText" text="iw.kkZad">
      <formula>NOT(ISERROR(SEARCH("iw.kkZad",S659)))</formula>
    </cfRule>
  </conditionalFormatting>
  <conditionalFormatting sqref="S660">
    <cfRule type="cellIs" dxfId="22528" priority="2034" stopIfTrue="1" operator="equal">
      <formula>0</formula>
    </cfRule>
  </conditionalFormatting>
  <conditionalFormatting sqref="S660">
    <cfRule type="containsText" dxfId="22527" priority="2029" stopIfTrue="1" operator="containsText" text="dsoy jktdh; fo|ky;ksa esa iz;ksx gsrq fu%'kqYd">
      <formula>NOT(ISERROR(SEARCH("dsoy jktdh; fo|ky;ksa esa iz;ksx gsrq fu%'kqYd",S660)))</formula>
    </cfRule>
    <cfRule type="containsText" dxfId="22526" priority="2030" stopIfTrue="1" operator="containsText" text="dsoy jktdh; fo|ky;ksa esa iz;ksx gsrq fu%'kqYd">
      <formula>NOT(ISERROR(SEARCH("dsoy jktdh; fo|ky;ksa esa iz;ksx gsrq fu%'kqYd",S660)))</formula>
    </cfRule>
    <cfRule type="containsText" dxfId="22525" priority="2031" stopIfTrue="1" operator="containsText" text="dsoy jktdh; fo|ky;ksa esa iz;ksx gsrq fu%'kqYd">
      <formula>NOT(ISERROR(SEARCH("dsoy jktdh; fo|ky;ksa esa iz;ksx gsrq fu%'kqYd",S660)))</formula>
    </cfRule>
    <cfRule type="containsText" dxfId="22524" priority="2032" stopIfTrue="1" operator="containsText" text="f'k{kk foHkkx jktLFkku">
      <formula>NOT(ISERROR(SEARCH("f'k{kk foHkkx jktLFkku",S660)))</formula>
    </cfRule>
    <cfRule type="containsText" dxfId="22523" priority="2033" stopIfTrue="1" operator="containsText" text="iw.kkZad">
      <formula>NOT(ISERROR(SEARCH("iw.kkZad",S660)))</formula>
    </cfRule>
  </conditionalFormatting>
  <conditionalFormatting sqref="W659">
    <cfRule type="cellIs" dxfId="22522" priority="2028" stopIfTrue="1" operator="equal">
      <formula>0</formula>
    </cfRule>
  </conditionalFormatting>
  <conditionalFormatting sqref="W659">
    <cfRule type="containsText" dxfId="22521" priority="2023" stopIfTrue="1" operator="containsText" text="dsoy jktdh; fo|ky;ksa esa iz;ksx gsrq fu%'kqYd">
      <formula>NOT(ISERROR(SEARCH("dsoy jktdh; fo|ky;ksa esa iz;ksx gsrq fu%'kqYd",W659)))</formula>
    </cfRule>
    <cfRule type="containsText" dxfId="22520" priority="2024" stopIfTrue="1" operator="containsText" text="dsoy jktdh; fo|ky;ksa esa iz;ksx gsrq fu%'kqYd">
      <formula>NOT(ISERROR(SEARCH("dsoy jktdh; fo|ky;ksa esa iz;ksx gsrq fu%'kqYd",W659)))</formula>
    </cfRule>
    <cfRule type="containsText" dxfId="22519" priority="2025" stopIfTrue="1" operator="containsText" text="dsoy jktdh; fo|ky;ksa esa iz;ksx gsrq fu%'kqYd">
      <formula>NOT(ISERROR(SEARCH("dsoy jktdh; fo|ky;ksa esa iz;ksx gsrq fu%'kqYd",W659)))</formula>
    </cfRule>
    <cfRule type="containsText" dxfId="22518" priority="2026" stopIfTrue="1" operator="containsText" text="f'k{kk foHkkx jktLFkku">
      <formula>NOT(ISERROR(SEARCH("f'k{kk foHkkx jktLFkku",W659)))</formula>
    </cfRule>
    <cfRule type="containsText" dxfId="22517" priority="2027" stopIfTrue="1" operator="containsText" text="iw.kkZad">
      <formula>NOT(ISERROR(SEARCH("iw.kkZad",W659)))</formula>
    </cfRule>
  </conditionalFormatting>
  <conditionalFormatting sqref="W660">
    <cfRule type="cellIs" dxfId="22516" priority="2022" stopIfTrue="1" operator="equal">
      <formula>0</formula>
    </cfRule>
  </conditionalFormatting>
  <conditionalFormatting sqref="W660">
    <cfRule type="containsText" dxfId="22515" priority="2017" stopIfTrue="1" operator="containsText" text="dsoy jktdh; fo|ky;ksa esa iz;ksx gsrq fu%'kqYd">
      <formula>NOT(ISERROR(SEARCH("dsoy jktdh; fo|ky;ksa esa iz;ksx gsrq fu%'kqYd",W660)))</formula>
    </cfRule>
    <cfRule type="containsText" dxfId="22514" priority="2018" stopIfTrue="1" operator="containsText" text="dsoy jktdh; fo|ky;ksa esa iz;ksx gsrq fu%'kqYd">
      <formula>NOT(ISERROR(SEARCH("dsoy jktdh; fo|ky;ksa esa iz;ksx gsrq fu%'kqYd",W660)))</formula>
    </cfRule>
    <cfRule type="containsText" dxfId="22513" priority="2019" stopIfTrue="1" operator="containsText" text="dsoy jktdh; fo|ky;ksa esa iz;ksx gsrq fu%'kqYd">
      <formula>NOT(ISERROR(SEARCH("dsoy jktdh; fo|ky;ksa esa iz;ksx gsrq fu%'kqYd",W660)))</formula>
    </cfRule>
    <cfRule type="containsText" dxfId="22512" priority="2020" stopIfTrue="1" operator="containsText" text="f'k{kk foHkkx jktLFkku">
      <formula>NOT(ISERROR(SEARCH("f'k{kk foHkkx jktLFkku",W660)))</formula>
    </cfRule>
    <cfRule type="containsText" dxfId="22511" priority="2021" stopIfTrue="1" operator="containsText" text="iw.kkZad">
      <formula>NOT(ISERROR(SEARCH("iw.kkZad",W660)))</formula>
    </cfRule>
  </conditionalFormatting>
  <conditionalFormatting sqref="K688:K689 J687 B687:F687 B688:C689">
    <cfRule type="cellIs" dxfId="22510" priority="2016" stopIfTrue="1" operator="equal">
      <formula>0</formula>
    </cfRule>
  </conditionalFormatting>
  <conditionalFormatting sqref="K688:K689 J687 B687:F687 B688:C689">
    <cfRule type="containsText" dxfId="22509" priority="2011" stopIfTrue="1" operator="containsText" text="dsoy jktdh; fo|ky;ksa esa iz;ksx gsrq fu%'kqYd">
      <formula>NOT(ISERROR(SEARCH("dsoy jktdh; fo|ky;ksa esa iz;ksx gsrq fu%'kqYd",B687)))</formula>
    </cfRule>
    <cfRule type="containsText" dxfId="22508" priority="2012" stopIfTrue="1" operator="containsText" text="dsoy jktdh; fo|ky;ksa esa iz;ksx gsrq fu%'kqYd">
      <formula>NOT(ISERROR(SEARCH("dsoy jktdh; fo|ky;ksa esa iz;ksx gsrq fu%'kqYd",B687)))</formula>
    </cfRule>
    <cfRule type="containsText" dxfId="22507" priority="2013" stopIfTrue="1" operator="containsText" text="dsoy jktdh; fo|ky;ksa esa iz;ksx gsrq fu%'kqYd">
      <formula>NOT(ISERROR(SEARCH("dsoy jktdh; fo|ky;ksa esa iz;ksx gsrq fu%'kqYd",B687)))</formula>
    </cfRule>
    <cfRule type="containsText" dxfId="22506" priority="2014" stopIfTrue="1" operator="containsText" text="f'k{kk foHkkx jktLFkku">
      <formula>NOT(ISERROR(SEARCH("f'k{kk foHkkx jktLFkku",B687)))</formula>
    </cfRule>
    <cfRule type="containsText" dxfId="22505" priority="2015" stopIfTrue="1" operator="containsText" text="iw.kkZad">
      <formula>NOT(ISERROR(SEARCH("iw.kkZad",B687)))</formula>
    </cfRule>
  </conditionalFormatting>
  <conditionalFormatting sqref="D688:F688 J688">
    <cfRule type="cellIs" dxfId="22504" priority="2010" stopIfTrue="1" operator="equal">
      <formula>0</formula>
    </cfRule>
  </conditionalFormatting>
  <conditionalFormatting sqref="D688:F688 J688">
    <cfRule type="containsText" dxfId="22503" priority="2005" stopIfTrue="1" operator="containsText" text="dsoy jktdh; fo|ky;ksa esa iz;ksx gsrq fu%'kqYd">
      <formula>NOT(ISERROR(SEARCH("dsoy jktdh; fo|ky;ksa esa iz;ksx gsrq fu%'kqYd",D688)))</formula>
    </cfRule>
    <cfRule type="containsText" dxfId="22502" priority="2006" stopIfTrue="1" operator="containsText" text="dsoy jktdh; fo|ky;ksa esa iz;ksx gsrq fu%'kqYd">
      <formula>NOT(ISERROR(SEARCH("dsoy jktdh; fo|ky;ksa esa iz;ksx gsrq fu%'kqYd",D688)))</formula>
    </cfRule>
    <cfRule type="containsText" dxfId="22501" priority="2007" stopIfTrue="1" operator="containsText" text="dsoy jktdh; fo|ky;ksa esa iz;ksx gsrq fu%'kqYd">
      <formula>NOT(ISERROR(SEARCH("dsoy jktdh; fo|ky;ksa esa iz;ksx gsrq fu%'kqYd",D688)))</formula>
    </cfRule>
    <cfRule type="containsText" dxfId="22500" priority="2008" stopIfTrue="1" operator="containsText" text="f'k{kk foHkkx jktLFkku">
      <formula>NOT(ISERROR(SEARCH("f'k{kk foHkkx jktLFkku",D688)))</formula>
    </cfRule>
    <cfRule type="containsText" dxfId="22499" priority="2009" stopIfTrue="1" operator="containsText" text="iw.kkZad">
      <formula>NOT(ISERROR(SEARCH("iw.kkZad",D688)))</formula>
    </cfRule>
  </conditionalFormatting>
  <conditionalFormatting sqref="D689:F689 J689">
    <cfRule type="cellIs" dxfId="22498" priority="2004" stopIfTrue="1" operator="equal">
      <formula>0</formula>
    </cfRule>
  </conditionalFormatting>
  <conditionalFormatting sqref="D689:F689 J689">
    <cfRule type="containsText" dxfId="22497" priority="1999" stopIfTrue="1" operator="containsText" text="dsoy jktdh; fo|ky;ksa esa iz;ksx gsrq fu%'kqYd">
      <formula>NOT(ISERROR(SEARCH("dsoy jktdh; fo|ky;ksa esa iz;ksx gsrq fu%'kqYd",D689)))</formula>
    </cfRule>
    <cfRule type="containsText" dxfId="22496" priority="2000" stopIfTrue="1" operator="containsText" text="dsoy jktdh; fo|ky;ksa esa iz;ksx gsrq fu%'kqYd">
      <formula>NOT(ISERROR(SEARCH("dsoy jktdh; fo|ky;ksa esa iz;ksx gsrq fu%'kqYd",D689)))</formula>
    </cfRule>
    <cfRule type="containsText" dxfId="22495" priority="2001" stopIfTrue="1" operator="containsText" text="dsoy jktdh; fo|ky;ksa esa iz;ksx gsrq fu%'kqYd">
      <formula>NOT(ISERROR(SEARCH("dsoy jktdh; fo|ky;ksa esa iz;ksx gsrq fu%'kqYd",D689)))</formula>
    </cfRule>
    <cfRule type="containsText" dxfId="22494" priority="2002" stopIfTrue="1" operator="containsText" text="f'k{kk foHkkx jktLFkku">
      <formula>NOT(ISERROR(SEARCH("f'k{kk foHkkx jktLFkku",D689)))</formula>
    </cfRule>
    <cfRule type="containsText" dxfId="22493" priority="2003" stopIfTrue="1" operator="containsText" text="iw.kkZad">
      <formula>NOT(ISERROR(SEARCH("iw.kkZad",D689)))</formula>
    </cfRule>
  </conditionalFormatting>
  <conditionalFormatting sqref="X688:X689 W687 O687:S687 O688:P689">
    <cfRule type="cellIs" dxfId="22492" priority="1998" stopIfTrue="1" operator="equal">
      <formula>0</formula>
    </cfRule>
  </conditionalFormatting>
  <conditionalFormatting sqref="X688:X689 W687 O687:S687 O688:P689">
    <cfRule type="containsText" dxfId="22491" priority="1993" stopIfTrue="1" operator="containsText" text="dsoy jktdh; fo|ky;ksa esa iz;ksx gsrq fu%'kqYd">
      <formula>NOT(ISERROR(SEARCH("dsoy jktdh; fo|ky;ksa esa iz;ksx gsrq fu%'kqYd",O687)))</formula>
    </cfRule>
    <cfRule type="containsText" dxfId="22490" priority="1994" stopIfTrue="1" operator="containsText" text="dsoy jktdh; fo|ky;ksa esa iz;ksx gsrq fu%'kqYd">
      <formula>NOT(ISERROR(SEARCH("dsoy jktdh; fo|ky;ksa esa iz;ksx gsrq fu%'kqYd",O687)))</formula>
    </cfRule>
    <cfRule type="containsText" dxfId="22489" priority="1995" stopIfTrue="1" operator="containsText" text="dsoy jktdh; fo|ky;ksa esa iz;ksx gsrq fu%'kqYd">
      <formula>NOT(ISERROR(SEARCH("dsoy jktdh; fo|ky;ksa esa iz;ksx gsrq fu%'kqYd",O687)))</formula>
    </cfRule>
    <cfRule type="containsText" dxfId="22488" priority="1996" stopIfTrue="1" operator="containsText" text="f'k{kk foHkkx jktLFkku">
      <formula>NOT(ISERROR(SEARCH("f'k{kk foHkkx jktLFkku",O687)))</formula>
    </cfRule>
    <cfRule type="containsText" dxfId="22487" priority="1997" stopIfTrue="1" operator="containsText" text="iw.kkZad">
      <formula>NOT(ISERROR(SEARCH("iw.kkZad",O687)))</formula>
    </cfRule>
  </conditionalFormatting>
  <conditionalFormatting sqref="Q688">
    <cfRule type="cellIs" dxfId="22486" priority="1992" stopIfTrue="1" operator="equal">
      <formula>0</formula>
    </cfRule>
  </conditionalFormatting>
  <conditionalFormatting sqref="Q688">
    <cfRule type="containsText" dxfId="22485" priority="1987" stopIfTrue="1" operator="containsText" text="dsoy jktdh; fo|ky;ksa esa iz;ksx gsrq fu%'kqYd">
      <formula>NOT(ISERROR(SEARCH("dsoy jktdh; fo|ky;ksa esa iz;ksx gsrq fu%'kqYd",Q688)))</formula>
    </cfRule>
    <cfRule type="containsText" dxfId="22484" priority="1988" stopIfTrue="1" operator="containsText" text="dsoy jktdh; fo|ky;ksa esa iz;ksx gsrq fu%'kqYd">
      <formula>NOT(ISERROR(SEARCH("dsoy jktdh; fo|ky;ksa esa iz;ksx gsrq fu%'kqYd",Q688)))</formula>
    </cfRule>
    <cfRule type="containsText" dxfId="22483" priority="1989" stopIfTrue="1" operator="containsText" text="dsoy jktdh; fo|ky;ksa esa iz;ksx gsrq fu%'kqYd">
      <formula>NOT(ISERROR(SEARCH("dsoy jktdh; fo|ky;ksa esa iz;ksx gsrq fu%'kqYd",Q688)))</formula>
    </cfRule>
    <cfRule type="containsText" dxfId="22482" priority="1990" stopIfTrue="1" operator="containsText" text="f'k{kk foHkkx jktLFkku">
      <formula>NOT(ISERROR(SEARCH("f'k{kk foHkkx jktLFkku",Q688)))</formula>
    </cfRule>
    <cfRule type="containsText" dxfId="22481" priority="1991" stopIfTrue="1" operator="containsText" text="iw.kkZad">
      <formula>NOT(ISERROR(SEARCH("iw.kkZad",Q688)))</formula>
    </cfRule>
  </conditionalFormatting>
  <conditionalFormatting sqref="Q689">
    <cfRule type="cellIs" dxfId="22480" priority="1986" stopIfTrue="1" operator="equal">
      <formula>0</formula>
    </cfRule>
  </conditionalFormatting>
  <conditionalFormatting sqref="Q689">
    <cfRule type="containsText" dxfId="22479" priority="1981" stopIfTrue="1" operator="containsText" text="dsoy jktdh; fo|ky;ksa esa iz;ksx gsrq fu%'kqYd">
      <formula>NOT(ISERROR(SEARCH("dsoy jktdh; fo|ky;ksa esa iz;ksx gsrq fu%'kqYd",Q689)))</formula>
    </cfRule>
    <cfRule type="containsText" dxfId="22478" priority="1982" stopIfTrue="1" operator="containsText" text="dsoy jktdh; fo|ky;ksa esa iz;ksx gsrq fu%'kqYd">
      <formula>NOT(ISERROR(SEARCH("dsoy jktdh; fo|ky;ksa esa iz;ksx gsrq fu%'kqYd",Q689)))</formula>
    </cfRule>
    <cfRule type="containsText" dxfId="22477" priority="1983" stopIfTrue="1" operator="containsText" text="dsoy jktdh; fo|ky;ksa esa iz;ksx gsrq fu%'kqYd">
      <formula>NOT(ISERROR(SEARCH("dsoy jktdh; fo|ky;ksa esa iz;ksx gsrq fu%'kqYd",Q689)))</formula>
    </cfRule>
    <cfRule type="containsText" dxfId="22476" priority="1984" stopIfTrue="1" operator="containsText" text="f'k{kk foHkkx jktLFkku">
      <formula>NOT(ISERROR(SEARCH("f'k{kk foHkkx jktLFkku",Q689)))</formula>
    </cfRule>
    <cfRule type="containsText" dxfId="22475" priority="1985" stopIfTrue="1" operator="containsText" text="iw.kkZad">
      <formula>NOT(ISERROR(SEARCH("iw.kkZad",Q689)))</formula>
    </cfRule>
  </conditionalFormatting>
  <conditionalFormatting sqref="R688">
    <cfRule type="cellIs" dxfId="22474" priority="1980" stopIfTrue="1" operator="equal">
      <formula>0</formula>
    </cfRule>
  </conditionalFormatting>
  <conditionalFormatting sqref="R688">
    <cfRule type="containsText" dxfId="22473" priority="1975" stopIfTrue="1" operator="containsText" text="dsoy jktdh; fo|ky;ksa esa iz;ksx gsrq fu%'kqYd">
      <formula>NOT(ISERROR(SEARCH("dsoy jktdh; fo|ky;ksa esa iz;ksx gsrq fu%'kqYd",R688)))</formula>
    </cfRule>
    <cfRule type="containsText" dxfId="22472" priority="1976" stopIfTrue="1" operator="containsText" text="dsoy jktdh; fo|ky;ksa esa iz;ksx gsrq fu%'kqYd">
      <formula>NOT(ISERROR(SEARCH("dsoy jktdh; fo|ky;ksa esa iz;ksx gsrq fu%'kqYd",R688)))</formula>
    </cfRule>
    <cfRule type="containsText" dxfId="22471" priority="1977" stopIfTrue="1" operator="containsText" text="dsoy jktdh; fo|ky;ksa esa iz;ksx gsrq fu%'kqYd">
      <formula>NOT(ISERROR(SEARCH("dsoy jktdh; fo|ky;ksa esa iz;ksx gsrq fu%'kqYd",R688)))</formula>
    </cfRule>
    <cfRule type="containsText" dxfId="22470" priority="1978" stopIfTrue="1" operator="containsText" text="f'k{kk foHkkx jktLFkku">
      <formula>NOT(ISERROR(SEARCH("f'k{kk foHkkx jktLFkku",R688)))</formula>
    </cfRule>
    <cfRule type="containsText" dxfId="22469" priority="1979" stopIfTrue="1" operator="containsText" text="iw.kkZad">
      <formula>NOT(ISERROR(SEARCH("iw.kkZad",R688)))</formula>
    </cfRule>
  </conditionalFormatting>
  <conditionalFormatting sqref="R689">
    <cfRule type="cellIs" dxfId="22468" priority="1974" stopIfTrue="1" operator="equal">
      <formula>0</formula>
    </cfRule>
  </conditionalFormatting>
  <conditionalFormatting sqref="R689">
    <cfRule type="containsText" dxfId="22467" priority="1969" stopIfTrue="1" operator="containsText" text="dsoy jktdh; fo|ky;ksa esa iz;ksx gsrq fu%'kqYd">
      <formula>NOT(ISERROR(SEARCH("dsoy jktdh; fo|ky;ksa esa iz;ksx gsrq fu%'kqYd",R689)))</formula>
    </cfRule>
    <cfRule type="containsText" dxfId="22466" priority="1970" stopIfTrue="1" operator="containsText" text="dsoy jktdh; fo|ky;ksa esa iz;ksx gsrq fu%'kqYd">
      <formula>NOT(ISERROR(SEARCH("dsoy jktdh; fo|ky;ksa esa iz;ksx gsrq fu%'kqYd",R689)))</formula>
    </cfRule>
    <cfRule type="containsText" dxfId="22465" priority="1971" stopIfTrue="1" operator="containsText" text="dsoy jktdh; fo|ky;ksa esa iz;ksx gsrq fu%'kqYd">
      <formula>NOT(ISERROR(SEARCH("dsoy jktdh; fo|ky;ksa esa iz;ksx gsrq fu%'kqYd",R689)))</formula>
    </cfRule>
    <cfRule type="containsText" dxfId="22464" priority="1972" stopIfTrue="1" operator="containsText" text="f'k{kk foHkkx jktLFkku">
      <formula>NOT(ISERROR(SEARCH("f'k{kk foHkkx jktLFkku",R689)))</formula>
    </cfRule>
    <cfRule type="containsText" dxfId="22463" priority="1973" stopIfTrue="1" operator="containsText" text="iw.kkZad">
      <formula>NOT(ISERROR(SEARCH("iw.kkZad",R689)))</formula>
    </cfRule>
  </conditionalFormatting>
  <conditionalFormatting sqref="S688">
    <cfRule type="cellIs" dxfId="22462" priority="1968" stopIfTrue="1" operator="equal">
      <formula>0</formula>
    </cfRule>
  </conditionalFormatting>
  <conditionalFormatting sqref="S688">
    <cfRule type="containsText" dxfId="22461" priority="1963" stopIfTrue="1" operator="containsText" text="dsoy jktdh; fo|ky;ksa esa iz;ksx gsrq fu%'kqYd">
      <formula>NOT(ISERROR(SEARCH("dsoy jktdh; fo|ky;ksa esa iz;ksx gsrq fu%'kqYd",S688)))</formula>
    </cfRule>
    <cfRule type="containsText" dxfId="22460" priority="1964" stopIfTrue="1" operator="containsText" text="dsoy jktdh; fo|ky;ksa esa iz;ksx gsrq fu%'kqYd">
      <formula>NOT(ISERROR(SEARCH("dsoy jktdh; fo|ky;ksa esa iz;ksx gsrq fu%'kqYd",S688)))</formula>
    </cfRule>
    <cfRule type="containsText" dxfId="22459" priority="1965" stopIfTrue="1" operator="containsText" text="dsoy jktdh; fo|ky;ksa esa iz;ksx gsrq fu%'kqYd">
      <formula>NOT(ISERROR(SEARCH("dsoy jktdh; fo|ky;ksa esa iz;ksx gsrq fu%'kqYd",S688)))</formula>
    </cfRule>
    <cfRule type="containsText" dxfId="22458" priority="1966" stopIfTrue="1" operator="containsText" text="f'k{kk foHkkx jktLFkku">
      <formula>NOT(ISERROR(SEARCH("f'k{kk foHkkx jktLFkku",S688)))</formula>
    </cfRule>
    <cfRule type="containsText" dxfId="22457" priority="1967" stopIfTrue="1" operator="containsText" text="iw.kkZad">
      <formula>NOT(ISERROR(SEARCH("iw.kkZad",S688)))</formula>
    </cfRule>
  </conditionalFormatting>
  <conditionalFormatting sqref="S689">
    <cfRule type="cellIs" dxfId="22456" priority="1962" stopIfTrue="1" operator="equal">
      <formula>0</formula>
    </cfRule>
  </conditionalFormatting>
  <conditionalFormatting sqref="S689">
    <cfRule type="containsText" dxfId="22455" priority="1957" stopIfTrue="1" operator="containsText" text="dsoy jktdh; fo|ky;ksa esa iz;ksx gsrq fu%'kqYd">
      <formula>NOT(ISERROR(SEARCH("dsoy jktdh; fo|ky;ksa esa iz;ksx gsrq fu%'kqYd",S689)))</formula>
    </cfRule>
    <cfRule type="containsText" dxfId="22454" priority="1958" stopIfTrue="1" operator="containsText" text="dsoy jktdh; fo|ky;ksa esa iz;ksx gsrq fu%'kqYd">
      <formula>NOT(ISERROR(SEARCH("dsoy jktdh; fo|ky;ksa esa iz;ksx gsrq fu%'kqYd",S689)))</formula>
    </cfRule>
    <cfRule type="containsText" dxfId="22453" priority="1959" stopIfTrue="1" operator="containsText" text="dsoy jktdh; fo|ky;ksa esa iz;ksx gsrq fu%'kqYd">
      <formula>NOT(ISERROR(SEARCH("dsoy jktdh; fo|ky;ksa esa iz;ksx gsrq fu%'kqYd",S689)))</formula>
    </cfRule>
    <cfRule type="containsText" dxfId="22452" priority="1960" stopIfTrue="1" operator="containsText" text="f'k{kk foHkkx jktLFkku">
      <formula>NOT(ISERROR(SEARCH("f'k{kk foHkkx jktLFkku",S689)))</formula>
    </cfRule>
    <cfRule type="containsText" dxfId="22451" priority="1961" stopIfTrue="1" operator="containsText" text="iw.kkZad">
      <formula>NOT(ISERROR(SEARCH("iw.kkZad",S689)))</formula>
    </cfRule>
  </conditionalFormatting>
  <conditionalFormatting sqref="W688">
    <cfRule type="cellIs" dxfId="22450" priority="1956" stopIfTrue="1" operator="equal">
      <formula>0</formula>
    </cfRule>
  </conditionalFormatting>
  <conditionalFormatting sqref="W688">
    <cfRule type="containsText" dxfId="22449" priority="1951" stopIfTrue="1" operator="containsText" text="dsoy jktdh; fo|ky;ksa esa iz;ksx gsrq fu%'kqYd">
      <formula>NOT(ISERROR(SEARCH("dsoy jktdh; fo|ky;ksa esa iz;ksx gsrq fu%'kqYd",W688)))</formula>
    </cfRule>
    <cfRule type="containsText" dxfId="22448" priority="1952" stopIfTrue="1" operator="containsText" text="dsoy jktdh; fo|ky;ksa esa iz;ksx gsrq fu%'kqYd">
      <formula>NOT(ISERROR(SEARCH("dsoy jktdh; fo|ky;ksa esa iz;ksx gsrq fu%'kqYd",W688)))</formula>
    </cfRule>
    <cfRule type="containsText" dxfId="22447" priority="1953" stopIfTrue="1" operator="containsText" text="dsoy jktdh; fo|ky;ksa esa iz;ksx gsrq fu%'kqYd">
      <formula>NOT(ISERROR(SEARCH("dsoy jktdh; fo|ky;ksa esa iz;ksx gsrq fu%'kqYd",W688)))</formula>
    </cfRule>
    <cfRule type="containsText" dxfId="22446" priority="1954" stopIfTrue="1" operator="containsText" text="f'k{kk foHkkx jktLFkku">
      <formula>NOT(ISERROR(SEARCH("f'k{kk foHkkx jktLFkku",W688)))</formula>
    </cfRule>
    <cfRule type="containsText" dxfId="22445" priority="1955" stopIfTrue="1" operator="containsText" text="iw.kkZad">
      <formula>NOT(ISERROR(SEARCH("iw.kkZad",W688)))</formula>
    </cfRule>
  </conditionalFormatting>
  <conditionalFormatting sqref="W689">
    <cfRule type="cellIs" dxfId="22444" priority="1950" stopIfTrue="1" operator="equal">
      <formula>0</formula>
    </cfRule>
  </conditionalFormatting>
  <conditionalFormatting sqref="W689">
    <cfRule type="containsText" dxfId="22443" priority="1945" stopIfTrue="1" operator="containsText" text="dsoy jktdh; fo|ky;ksa esa iz;ksx gsrq fu%'kqYd">
      <formula>NOT(ISERROR(SEARCH("dsoy jktdh; fo|ky;ksa esa iz;ksx gsrq fu%'kqYd",W689)))</formula>
    </cfRule>
    <cfRule type="containsText" dxfId="22442" priority="1946" stopIfTrue="1" operator="containsText" text="dsoy jktdh; fo|ky;ksa esa iz;ksx gsrq fu%'kqYd">
      <formula>NOT(ISERROR(SEARCH("dsoy jktdh; fo|ky;ksa esa iz;ksx gsrq fu%'kqYd",W689)))</formula>
    </cfRule>
    <cfRule type="containsText" dxfId="22441" priority="1947" stopIfTrue="1" operator="containsText" text="dsoy jktdh; fo|ky;ksa esa iz;ksx gsrq fu%'kqYd">
      <formula>NOT(ISERROR(SEARCH("dsoy jktdh; fo|ky;ksa esa iz;ksx gsrq fu%'kqYd",W689)))</formula>
    </cfRule>
    <cfRule type="containsText" dxfId="22440" priority="1948" stopIfTrue="1" operator="containsText" text="f'k{kk foHkkx jktLFkku">
      <formula>NOT(ISERROR(SEARCH("f'k{kk foHkkx jktLFkku",W689)))</formula>
    </cfRule>
    <cfRule type="containsText" dxfId="22439" priority="1949" stopIfTrue="1" operator="containsText" text="iw.kkZad">
      <formula>NOT(ISERROR(SEARCH("iw.kkZad",W689)))</formula>
    </cfRule>
  </conditionalFormatting>
  <conditionalFormatting sqref="K717:K718 J716 B716:F716 B717:C718">
    <cfRule type="cellIs" dxfId="22438" priority="1944" stopIfTrue="1" operator="equal">
      <formula>0</formula>
    </cfRule>
  </conditionalFormatting>
  <conditionalFormatting sqref="K717:K718 J716 B716:F716 B717:C718">
    <cfRule type="containsText" dxfId="22437" priority="1939" stopIfTrue="1" operator="containsText" text="dsoy jktdh; fo|ky;ksa esa iz;ksx gsrq fu%'kqYd">
      <formula>NOT(ISERROR(SEARCH("dsoy jktdh; fo|ky;ksa esa iz;ksx gsrq fu%'kqYd",B716)))</formula>
    </cfRule>
    <cfRule type="containsText" dxfId="22436" priority="1940" stopIfTrue="1" operator="containsText" text="dsoy jktdh; fo|ky;ksa esa iz;ksx gsrq fu%'kqYd">
      <formula>NOT(ISERROR(SEARCH("dsoy jktdh; fo|ky;ksa esa iz;ksx gsrq fu%'kqYd",B716)))</formula>
    </cfRule>
    <cfRule type="containsText" dxfId="22435" priority="1941" stopIfTrue="1" operator="containsText" text="dsoy jktdh; fo|ky;ksa esa iz;ksx gsrq fu%'kqYd">
      <formula>NOT(ISERROR(SEARCH("dsoy jktdh; fo|ky;ksa esa iz;ksx gsrq fu%'kqYd",B716)))</formula>
    </cfRule>
    <cfRule type="containsText" dxfId="22434" priority="1942" stopIfTrue="1" operator="containsText" text="f'k{kk foHkkx jktLFkku">
      <formula>NOT(ISERROR(SEARCH("f'k{kk foHkkx jktLFkku",B716)))</formula>
    </cfRule>
    <cfRule type="containsText" dxfId="22433" priority="1943" stopIfTrue="1" operator="containsText" text="iw.kkZad">
      <formula>NOT(ISERROR(SEARCH("iw.kkZad",B716)))</formula>
    </cfRule>
  </conditionalFormatting>
  <conditionalFormatting sqref="D717:F717 J717">
    <cfRule type="cellIs" dxfId="22432" priority="1938" stopIfTrue="1" operator="equal">
      <formula>0</formula>
    </cfRule>
  </conditionalFormatting>
  <conditionalFormatting sqref="D717:F717 J717">
    <cfRule type="containsText" dxfId="22431" priority="1933" stopIfTrue="1" operator="containsText" text="dsoy jktdh; fo|ky;ksa esa iz;ksx gsrq fu%'kqYd">
      <formula>NOT(ISERROR(SEARCH("dsoy jktdh; fo|ky;ksa esa iz;ksx gsrq fu%'kqYd",D717)))</formula>
    </cfRule>
    <cfRule type="containsText" dxfId="22430" priority="1934" stopIfTrue="1" operator="containsText" text="dsoy jktdh; fo|ky;ksa esa iz;ksx gsrq fu%'kqYd">
      <formula>NOT(ISERROR(SEARCH("dsoy jktdh; fo|ky;ksa esa iz;ksx gsrq fu%'kqYd",D717)))</formula>
    </cfRule>
    <cfRule type="containsText" dxfId="22429" priority="1935" stopIfTrue="1" operator="containsText" text="dsoy jktdh; fo|ky;ksa esa iz;ksx gsrq fu%'kqYd">
      <formula>NOT(ISERROR(SEARCH("dsoy jktdh; fo|ky;ksa esa iz;ksx gsrq fu%'kqYd",D717)))</formula>
    </cfRule>
    <cfRule type="containsText" dxfId="22428" priority="1936" stopIfTrue="1" operator="containsText" text="f'k{kk foHkkx jktLFkku">
      <formula>NOT(ISERROR(SEARCH("f'k{kk foHkkx jktLFkku",D717)))</formula>
    </cfRule>
    <cfRule type="containsText" dxfId="22427" priority="1937" stopIfTrue="1" operator="containsText" text="iw.kkZad">
      <formula>NOT(ISERROR(SEARCH("iw.kkZad",D717)))</formula>
    </cfRule>
  </conditionalFormatting>
  <conditionalFormatting sqref="D718:F718 J718">
    <cfRule type="cellIs" dxfId="22426" priority="1932" stopIfTrue="1" operator="equal">
      <formula>0</formula>
    </cfRule>
  </conditionalFormatting>
  <conditionalFormatting sqref="D718:F718 J718">
    <cfRule type="containsText" dxfId="22425" priority="1927" stopIfTrue="1" operator="containsText" text="dsoy jktdh; fo|ky;ksa esa iz;ksx gsrq fu%'kqYd">
      <formula>NOT(ISERROR(SEARCH("dsoy jktdh; fo|ky;ksa esa iz;ksx gsrq fu%'kqYd",D718)))</formula>
    </cfRule>
    <cfRule type="containsText" dxfId="22424" priority="1928" stopIfTrue="1" operator="containsText" text="dsoy jktdh; fo|ky;ksa esa iz;ksx gsrq fu%'kqYd">
      <formula>NOT(ISERROR(SEARCH("dsoy jktdh; fo|ky;ksa esa iz;ksx gsrq fu%'kqYd",D718)))</formula>
    </cfRule>
    <cfRule type="containsText" dxfId="22423" priority="1929" stopIfTrue="1" operator="containsText" text="dsoy jktdh; fo|ky;ksa esa iz;ksx gsrq fu%'kqYd">
      <formula>NOT(ISERROR(SEARCH("dsoy jktdh; fo|ky;ksa esa iz;ksx gsrq fu%'kqYd",D718)))</formula>
    </cfRule>
    <cfRule type="containsText" dxfId="22422" priority="1930" stopIfTrue="1" operator="containsText" text="f'k{kk foHkkx jktLFkku">
      <formula>NOT(ISERROR(SEARCH("f'k{kk foHkkx jktLFkku",D718)))</formula>
    </cfRule>
    <cfRule type="containsText" dxfId="22421" priority="1931" stopIfTrue="1" operator="containsText" text="iw.kkZad">
      <formula>NOT(ISERROR(SEARCH("iw.kkZad",D718)))</formula>
    </cfRule>
  </conditionalFormatting>
  <conditionalFormatting sqref="X717:X718 W716 O716:S716 O717:P718">
    <cfRule type="cellIs" dxfId="22420" priority="1926" stopIfTrue="1" operator="equal">
      <formula>0</formula>
    </cfRule>
  </conditionalFormatting>
  <conditionalFormatting sqref="X717:X718 W716 O716:S716 O717:P718">
    <cfRule type="containsText" dxfId="22419" priority="1921" stopIfTrue="1" operator="containsText" text="dsoy jktdh; fo|ky;ksa esa iz;ksx gsrq fu%'kqYd">
      <formula>NOT(ISERROR(SEARCH("dsoy jktdh; fo|ky;ksa esa iz;ksx gsrq fu%'kqYd",O716)))</formula>
    </cfRule>
    <cfRule type="containsText" dxfId="22418" priority="1922" stopIfTrue="1" operator="containsText" text="dsoy jktdh; fo|ky;ksa esa iz;ksx gsrq fu%'kqYd">
      <formula>NOT(ISERROR(SEARCH("dsoy jktdh; fo|ky;ksa esa iz;ksx gsrq fu%'kqYd",O716)))</formula>
    </cfRule>
    <cfRule type="containsText" dxfId="22417" priority="1923" stopIfTrue="1" operator="containsText" text="dsoy jktdh; fo|ky;ksa esa iz;ksx gsrq fu%'kqYd">
      <formula>NOT(ISERROR(SEARCH("dsoy jktdh; fo|ky;ksa esa iz;ksx gsrq fu%'kqYd",O716)))</formula>
    </cfRule>
    <cfRule type="containsText" dxfId="22416" priority="1924" stopIfTrue="1" operator="containsText" text="f'k{kk foHkkx jktLFkku">
      <formula>NOT(ISERROR(SEARCH("f'k{kk foHkkx jktLFkku",O716)))</formula>
    </cfRule>
    <cfRule type="containsText" dxfId="22415" priority="1925" stopIfTrue="1" operator="containsText" text="iw.kkZad">
      <formula>NOT(ISERROR(SEARCH("iw.kkZad",O716)))</formula>
    </cfRule>
  </conditionalFormatting>
  <conditionalFormatting sqref="Q717">
    <cfRule type="cellIs" dxfId="22414" priority="1920" stopIfTrue="1" operator="equal">
      <formula>0</formula>
    </cfRule>
  </conditionalFormatting>
  <conditionalFormatting sqref="Q717">
    <cfRule type="containsText" dxfId="22413" priority="1915" stopIfTrue="1" operator="containsText" text="dsoy jktdh; fo|ky;ksa esa iz;ksx gsrq fu%'kqYd">
      <formula>NOT(ISERROR(SEARCH("dsoy jktdh; fo|ky;ksa esa iz;ksx gsrq fu%'kqYd",Q717)))</formula>
    </cfRule>
    <cfRule type="containsText" dxfId="22412" priority="1916" stopIfTrue="1" operator="containsText" text="dsoy jktdh; fo|ky;ksa esa iz;ksx gsrq fu%'kqYd">
      <formula>NOT(ISERROR(SEARCH("dsoy jktdh; fo|ky;ksa esa iz;ksx gsrq fu%'kqYd",Q717)))</formula>
    </cfRule>
    <cfRule type="containsText" dxfId="22411" priority="1917" stopIfTrue="1" operator="containsText" text="dsoy jktdh; fo|ky;ksa esa iz;ksx gsrq fu%'kqYd">
      <formula>NOT(ISERROR(SEARCH("dsoy jktdh; fo|ky;ksa esa iz;ksx gsrq fu%'kqYd",Q717)))</formula>
    </cfRule>
    <cfRule type="containsText" dxfId="22410" priority="1918" stopIfTrue="1" operator="containsText" text="f'k{kk foHkkx jktLFkku">
      <formula>NOT(ISERROR(SEARCH("f'k{kk foHkkx jktLFkku",Q717)))</formula>
    </cfRule>
    <cfRule type="containsText" dxfId="22409" priority="1919" stopIfTrue="1" operator="containsText" text="iw.kkZad">
      <formula>NOT(ISERROR(SEARCH("iw.kkZad",Q717)))</formula>
    </cfRule>
  </conditionalFormatting>
  <conditionalFormatting sqref="Q718">
    <cfRule type="cellIs" dxfId="22408" priority="1914" stopIfTrue="1" operator="equal">
      <formula>0</formula>
    </cfRule>
  </conditionalFormatting>
  <conditionalFormatting sqref="Q718">
    <cfRule type="containsText" dxfId="22407" priority="1909" stopIfTrue="1" operator="containsText" text="dsoy jktdh; fo|ky;ksa esa iz;ksx gsrq fu%'kqYd">
      <formula>NOT(ISERROR(SEARCH("dsoy jktdh; fo|ky;ksa esa iz;ksx gsrq fu%'kqYd",Q718)))</formula>
    </cfRule>
    <cfRule type="containsText" dxfId="22406" priority="1910" stopIfTrue="1" operator="containsText" text="dsoy jktdh; fo|ky;ksa esa iz;ksx gsrq fu%'kqYd">
      <formula>NOT(ISERROR(SEARCH("dsoy jktdh; fo|ky;ksa esa iz;ksx gsrq fu%'kqYd",Q718)))</formula>
    </cfRule>
    <cfRule type="containsText" dxfId="22405" priority="1911" stopIfTrue="1" operator="containsText" text="dsoy jktdh; fo|ky;ksa esa iz;ksx gsrq fu%'kqYd">
      <formula>NOT(ISERROR(SEARCH("dsoy jktdh; fo|ky;ksa esa iz;ksx gsrq fu%'kqYd",Q718)))</formula>
    </cfRule>
    <cfRule type="containsText" dxfId="22404" priority="1912" stopIfTrue="1" operator="containsText" text="f'k{kk foHkkx jktLFkku">
      <formula>NOT(ISERROR(SEARCH("f'k{kk foHkkx jktLFkku",Q718)))</formula>
    </cfRule>
    <cfRule type="containsText" dxfId="22403" priority="1913" stopIfTrue="1" operator="containsText" text="iw.kkZad">
      <formula>NOT(ISERROR(SEARCH("iw.kkZad",Q718)))</formula>
    </cfRule>
  </conditionalFormatting>
  <conditionalFormatting sqref="R717">
    <cfRule type="cellIs" dxfId="22402" priority="1908" stopIfTrue="1" operator="equal">
      <formula>0</formula>
    </cfRule>
  </conditionalFormatting>
  <conditionalFormatting sqref="R717">
    <cfRule type="containsText" dxfId="22401" priority="1903" stopIfTrue="1" operator="containsText" text="dsoy jktdh; fo|ky;ksa esa iz;ksx gsrq fu%'kqYd">
      <formula>NOT(ISERROR(SEARCH("dsoy jktdh; fo|ky;ksa esa iz;ksx gsrq fu%'kqYd",R717)))</formula>
    </cfRule>
    <cfRule type="containsText" dxfId="22400" priority="1904" stopIfTrue="1" operator="containsText" text="dsoy jktdh; fo|ky;ksa esa iz;ksx gsrq fu%'kqYd">
      <formula>NOT(ISERROR(SEARCH("dsoy jktdh; fo|ky;ksa esa iz;ksx gsrq fu%'kqYd",R717)))</formula>
    </cfRule>
    <cfRule type="containsText" dxfId="22399" priority="1905" stopIfTrue="1" operator="containsText" text="dsoy jktdh; fo|ky;ksa esa iz;ksx gsrq fu%'kqYd">
      <formula>NOT(ISERROR(SEARCH("dsoy jktdh; fo|ky;ksa esa iz;ksx gsrq fu%'kqYd",R717)))</formula>
    </cfRule>
    <cfRule type="containsText" dxfId="22398" priority="1906" stopIfTrue="1" operator="containsText" text="f'k{kk foHkkx jktLFkku">
      <formula>NOT(ISERROR(SEARCH("f'k{kk foHkkx jktLFkku",R717)))</formula>
    </cfRule>
    <cfRule type="containsText" dxfId="22397" priority="1907" stopIfTrue="1" operator="containsText" text="iw.kkZad">
      <formula>NOT(ISERROR(SEARCH("iw.kkZad",R717)))</formula>
    </cfRule>
  </conditionalFormatting>
  <conditionalFormatting sqref="R718">
    <cfRule type="cellIs" dxfId="22396" priority="1902" stopIfTrue="1" operator="equal">
      <formula>0</formula>
    </cfRule>
  </conditionalFormatting>
  <conditionalFormatting sqref="R718">
    <cfRule type="containsText" dxfId="22395" priority="1897" stopIfTrue="1" operator="containsText" text="dsoy jktdh; fo|ky;ksa esa iz;ksx gsrq fu%'kqYd">
      <formula>NOT(ISERROR(SEARCH("dsoy jktdh; fo|ky;ksa esa iz;ksx gsrq fu%'kqYd",R718)))</formula>
    </cfRule>
    <cfRule type="containsText" dxfId="22394" priority="1898" stopIfTrue="1" operator="containsText" text="dsoy jktdh; fo|ky;ksa esa iz;ksx gsrq fu%'kqYd">
      <formula>NOT(ISERROR(SEARCH("dsoy jktdh; fo|ky;ksa esa iz;ksx gsrq fu%'kqYd",R718)))</formula>
    </cfRule>
    <cfRule type="containsText" dxfId="22393" priority="1899" stopIfTrue="1" operator="containsText" text="dsoy jktdh; fo|ky;ksa esa iz;ksx gsrq fu%'kqYd">
      <formula>NOT(ISERROR(SEARCH("dsoy jktdh; fo|ky;ksa esa iz;ksx gsrq fu%'kqYd",R718)))</formula>
    </cfRule>
    <cfRule type="containsText" dxfId="22392" priority="1900" stopIfTrue="1" operator="containsText" text="f'k{kk foHkkx jktLFkku">
      <formula>NOT(ISERROR(SEARCH("f'k{kk foHkkx jktLFkku",R718)))</formula>
    </cfRule>
    <cfRule type="containsText" dxfId="22391" priority="1901" stopIfTrue="1" operator="containsText" text="iw.kkZad">
      <formula>NOT(ISERROR(SEARCH("iw.kkZad",R718)))</formula>
    </cfRule>
  </conditionalFormatting>
  <conditionalFormatting sqref="S717">
    <cfRule type="cellIs" dxfId="22390" priority="1896" stopIfTrue="1" operator="equal">
      <formula>0</formula>
    </cfRule>
  </conditionalFormatting>
  <conditionalFormatting sqref="S717">
    <cfRule type="containsText" dxfId="22389" priority="1891" stopIfTrue="1" operator="containsText" text="dsoy jktdh; fo|ky;ksa esa iz;ksx gsrq fu%'kqYd">
      <formula>NOT(ISERROR(SEARCH("dsoy jktdh; fo|ky;ksa esa iz;ksx gsrq fu%'kqYd",S717)))</formula>
    </cfRule>
    <cfRule type="containsText" dxfId="22388" priority="1892" stopIfTrue="1" operator="containsText" text="dsoy jktdh; fo|ky;ksa esa iz;ksx gsrq fu%'kqYd">
      <formula>NOT(ISERROR(SEARCH("dsoy jktdh; fo|ky;ksa esa iz;ksx gsrq fu%'kqYd",S717)))</formula>
    </cfRule>
    <cfRule type="containsText" dxfId="22387" priority="1893" stopIfTrue="1" operator="containsText" text="dsoy jktdh; fo|ky;ksa esa iz;ksx gsrq fu%'kqYd">
      <formula>NOT(ISERROR(SEARCH("dsoy jktdh; fo|ky;ksa esa iz;ksx gsrq fu%'kqYd",S717)))</formula>
    </cfRule>
    <cfRule type="containsText" dxfId="22386" priority="1894" stopIfTrue="1" operator="containsText" text="f'k{kk foHkkx jktLFkku">
      <formula>NOT(ISERROR(SEARCH("f'k{kk foHkkx jktLFkku",S717)))</formula>
    </cfRule>
    <cfRule type="containsText" dxfId="22385" priority="1895" stopIfTrue="1" operator="containsText" text="iw.kkZad">
      <formula>NOT(ISERROR(SEARCH("iw.kkZad",S717)))</formula>
    </cfRule>
  </conditionalFormatting>
  <conditionalFormatting sqref="S718">
    <cfRule type="cellIs" dxfId="22384" priority="1890" stopIfTrue="1" operator="equal">
      <formula>0</formula>
    </cfRule>
  </conditionalFormatting>
  <conditionalFormatting sqref="S718">
    <cfRule type="containsText" dxfId="22383" priority="1885" stopIfTrue="1" operator="containsText" text="dsoy jktdh; fo|ky;ksa esa iz;ksx gsrq fu%'kqYd">
      <formula>NOT(ISERROR(SEARCH("dsoy jktdh; fo|ky;ksa esa iz;ksx gsrq fu%'kqYd",S718)))</formula>
    </cfRule>
    <cfRule type="containsText" dxfId="22382" priority="1886" stopIfTrue="1" operator="containsText" text="dsoy jktdh; fo|ky;ksa esa iz;ksx gsrq fu%'kqYd">
      <formula>NOT(ISERROR(SEARCH("dsoy jktdh; fo|ky;ksa esa iz;ksx gsrq fu%'kqYd",S718)))</formula>
    </cfRule>
    <cfRule type="containsText" dxfId="22381" priority="1887" stopIfTrue="1" operator="containsText" text="dsoy jktdh; fo|ky;ksa esa iz;ksx gsrq fu%'kqYd">
      <formula>NOT(ISERROR(SEARCH("dsoy jktdh; fo|ky;ksa esa iz;ksx gsrq fu%'kqYd",S718)))</formula>
    </cfRule>
    <cfRule type="containsText" dxfId="22380" priority="1888" stopIfTrue="1" operator="containsText" text="f'k{kk foHkkx jktLFkku">
      <formula>NOT(ISERROR(SEARCH("f'k{kk foHkkx jktLFkku",S718)))</formula>
    </cfRule>
    <cfRule type="containsText" dxfId="22379" priority="1889" stopIfTrue="1" operator="containsText" text="iw.kkZad">
      <formula>NOT(ISERROR(SEARCH("iw.kkZad",S718)))</formula>
    </cfRule>
  </conditionalFormatting>
  <conditionalFormatting sqref="W717">
    <cfRule type="cellIs" dxfId="22378" priority="1884" stopIfTrue="1" operator="equal">
      <formula>0</formula>
    </cfRule>
  </conditionalFormatting>
  <conditionalFormatting sqref="W717">
    <cfRule type="containsText" dxfId="22377" priority="1879" stopIfTrue="1" operator="containsText" text="dsoy jktdh; fo|ky;ksa esa iz;ksx gsrq fu%'kqYd">
      <formula>NOT(ISERROR(SEARCH("dsoy jktdh; fo|ky;ksa esa iz;ksx gsrq fu%'kqYd",W717)))</formula>
    </cfRule>
    <cfRule type="containsText" dxfId="22376" priority="1880" stopIfTrue="1" operator="containsText" text="dsoy jktdh; fo|ky;ksa esa iz;ksx gsrq fu%'kqYd">
      <formula>NOT(ISERROR(SEARCH("dsoy jktdh; fo|ky;ksa esa iz;ksx gsrq fu%'kqYd",W717)))</formula>
    </cfRule>
    <cfRule type="containsText" dxfId="22375" priority="1881" stopIfTrue="1" operator="containsText" text="dsoy jktdh; fo|ky;ksa esa iz;ksx gsrq fu%'kqYd">
      <formula>NOT(ISERROR(SEARCH("dsoy jktdh; fo|ky;ksa esa iz;ksx gsrq fu%'kqYd",W717)))</formula>
    </cfRule>
    <cfRule type="containsText" dxfId="22374" priority="1882" stopIfTrue="1" operator="containsText" text="f'k{kk foHkkx jktLFkku">
      <formula>NOT(ISERROR(SEARCH("f'k{kk foHkkx jktLFkku",W717)))</formula>
    </cfRule>
    <cfRule type="containsText" dxfId="22373" priority="1883" stopIfTrue="1" operator="containsText" text="iw.kkZad">
      <formula>NOT(ISERROR(SEARCH("iw.kkZad",W717)))</formula>
    </cfRule>
  </conditionalFormatting>
  <conditionalFormatting sqref="W718">
    <cfRule type="cellIs" dxfId="22372" priority="1878" stopIfTrue="1" operator="equal">
      <formula>0</formula>
    </cfRule>
  </conditionalFormatting>
  <conditionalFormatting sqref="W718">
    <cfRule type="containsText" dxfId="22371" priority="1873" stopIfTrue="1" operator="containsText" text="dsoy jktdh; fo|ky;ksa esa iz;ksx gsrq fu%'kqYd">
      <formula>NOT(ISERROR(SEARCH("dsoy jktdh; fo|ky;ksa esa iz;ksx gsrq fu%'kqYd",W718)))</formula>
    </cfRule>
    <cfRule type="containsText" dxfId="22370" priority="1874" stopIfTrue="1" operator="containsText" text="dsoy jktdh; fo|ky;ksa esa iz;ksx gsrq fu%'kqYd">
      <formula>NOT(ISERROR(SEARCH("dsoy jktdh; fo|ky;ksa esa iz;ksx gsrq fu%'kqYd",W718)))</formula>
    </cfRule>
    <cfRule type="containsText" dxfId="22369" priority="1875" stopIfTrue="1" operator="containsText" text="dsoy jktdh; fo|ky;ksa esa iz;ksx gsrq fu%'kqYd">
      <formula>NOT(ISERROR(SEARCH("dsoy jktdh; fo|ky;ksa esa iz;ksx gsrq fu%'kqYd",W718)))</formula>
    </cfRule>
    <cfRule type="containsText" dxfId="22368" priority="1876" stopIfTrue="1" operator="containsText" text="f'k{kk foHkkx jktLFkku">
      <formula>NOT(ISERROR(SEARCH("f'k{kk foHkkx jktLFkku",W718)))</formula>
    </cfRule>
    <cfRule type="containsText" dxfId="22367" priority="1877" stopIfTrue="1" operator="containsText" text="iw.kkZad">
      <formula>NOT(ISERROR(SEARCH("iw.kkZad",W718)))</formula>
    </cfRule>
  </conditionalFormatting>
  <conditionalFormatting sqref="K746:K747 J745 B745:F745 B746:C747">
    <cfRule type="cellIs" dxfId="22366" priority="1872" stopIfTrue="1" operator="equal">
      <formula>0</formula>
    </cfRule>
  </conditionalFormatting>
  <conditionalFormatting sqref="K746:K747 J745 B745:F745 B746:C747">
    <cfRule type="containsText" dxfId="22365" priority="1867" stopIfTrue="1" operator="containsText" text="dsoy jktdh; fo|ky;ksa esa iz;ksx gsrq fu%'kqYd">
      <formula>NOT(ISERROR(SEARCH("dsoy jktdh; fo|ky;ksa esa iz;ksx gsrq fu%'kqYd",B745)))</formula>
    </cfRule>
    <cfRule type="containsText" dxfId="22364" priority="1868" stopIfTrue="1" operator="containsText" text="dsoy jktdh; fo|ky;ksa esa iz;ksx gsrq fu%'kqYd">
      <formula>NOT(ISERROR(SEARCH("dsoy jktdh; fo|ky;ksa esa iz;ksx gsrq fu%'kqYd",B745)))</formula>
    </cfRule>
    <cfRule type="containsText" dxfId="22363" priority="1869" stopIfTrue="1" operator="containsText" text="dsoy jktdh; fo|ky;ksa esa iz;ksx gsrq fu%'kqYd">
      <formula>NOT(ISERROR(SEARCH("dsoy jktdh; fo|ky;ksa esa iz;ksx gsrq fu%'kqYd",B745)))</formula>
    </cfRule>
    <cfRule type="containsText" dxfId="22362" priority="1870" stopIfTrue="1" operator="containsText" text="f'k{kk foHkkx jktLFkku">
      <formula>NOT(ISERROR(SEARCH("f'k{kk foHkkx jktLFkku",B745)))</formula>
    </cfRule>
    <cfRule type="containsText" dxfId="22361" priority="1871" stopIfTrue="1" operator="containsText" text="iw.kkZad">
      <formula>NOT(ISERROR(SEARCH("iw.kkZad",B745)))</formula>
    </cfRule>
  </conditionalFormatting>
  <conditionalFormatting sqref="D746:F746 J746">
    <cfRule type="cellIs" dxfId="22360" priority="1866" stopIfTrue="1" operator="equal">
      <formula>0</formula>
    </cfRule>
  </conditionalFormatting>
  <conditionalFormatting sqref="D746:F746 J746">
    <cfRule type="containsText" dxfId="22359" priority="1861" stopIfTrue="1" operator="containsText" text="dsoy jktdh; fo|ky;ksa esa iz;ksx gsrq fu%'kqYd">
      <formula>NOT(ISERROR(SEARCH("dsoy jktdh; fo|ky;ksa esa iz;ksx gsrq fu%'kqYd",D746)))</formula>
    </cfRule>
    <cfRule type="containsText" dxfId="22358" priority="1862" stopIfTrue="1" operator="containsText" text="dsoy jktdh; fo|ky;ksa esa iz;ksx gsrq fu%'kqYd">
      <formula>NOT(ISERROR(SEARCH("dsoy jktdh; fo|ky;ksa esa iz;ksx gsrq fu%'kqYd",D746)))</formula>
    </cfRule>
    <cfRule type="containsText" dxfId="22357" priority="1863" stopIfTrue="1" operator="containsText" text="dsoy jktdh; fo|ky;ksa esa iz;ksx gsrq fu%'kqYd">
      <formula>NOT(ISERROR(SEARCH("dsoy jktdh; fo|ky;ksa esa iz;ksx gsrq fu%'kqYd",D746)))</formula>
    </cfRule>
    <cfRule type="containsText" dxfId="22356" priority="1864" stopIfTrue="1" operator="containsText" text="f'k{kk foHkkx jktLFkku">
      <formula>NOT(ISERROR(SEARCH("f'k{kk foHkkx jktLFkku",D746)))</formula>
    </cfRule>
    <cfRule type="containsText" dxfId="22355" priority="1865" stopIfTrue="1" operator="containsText" text="iw.kkZad">
      <formula>NOT(ISERROR(SEARCH("iw.kkZad",D746)))</formula>
    </cfRule>
  </conditionalFormatting>
  <conditionalFormatting sqref="D747:F747 J747">
    <cfRule type="cellIs" dxfId="22354" priority="1860" stopIfTrue="1" operator="equal">
      <formula>0</formula>
    </cfRule>
  </conditionalFormatting>
  <conditionalFormatting sqref="D747:F747 J747">
    <cfRule type="containsText" dxfId="22353" priority="1855" stopIfTrue="1" operator="containsText" text="dsoy jktdh; fo|ky;ksa esa iz;ksx gsrq fu%'kqYd">
      <formula>NOT(ISERROR(SEARCH("dsoy jktdh; fo|ky;ksa esa iz;ksx gsrq fu%'kqYd",D747)))</formula>
    </cfRule>
    <cfRule type="containsText" dxfId="22352" priority="1856" stopIfTrue="1" operator="containsText" text="dsoy jktdh; fo|ky;ksa esa iz;ksx gsrq fu%'kqYd">
      <formula>NOT(ISERROR(SEARCH("dsoy jktdh; fo|ky;ksa esa iz;ksx gsrq fu%'kqYd",D747)))</formula>
    </cfRule>
    <cfRule type="containsText" dxfId="22351" priority="1857" stopIfTrue="1" operator="containsText" text="dsoy jktdh; fo|ky;ksa esa iz;ksx gsrq fu%'kqYd">
      <formula>NOT(ISERROR(SEARCH("dsoy jktdh; fo|ky;ksa esa iz;ksx gsrq fu%'kqYd",D747)))</formula>
    </cfRule>
    <cfRule type="containsText" dxfId="22350" priority="1858" stopIfTrue="1" operator="containsText" text="f'k{kk foHkkx jktLFkku">
      <formula>NOT(ISERROR(SEARCH("f'k{kk foHkkx jktLFkku",D747)))</formula>
    </cfRule>
    <cfRule type="containsText" dxfId="22349" priority="1859" stopIfTrue="1" operator="containsText" text="iw.kkZad">
      <formula>NOT(ISERROR(SEARCH("iw.kkZad",D747)))</formula>
    </cfRule>
  </conditionalFormatting>
  <conditionalFormatting sqref="X746:X747 W745 O745:S745 O746:P747">
    <cfRule type="cellIs" dxfId="22348" priority="1854" stopIfTrue="1" operator="equal">
      <formula>0</formula>
    </cfRule>
  </conditionalFormatting>
  <conditionalFormatting sqref="X746:X747 W745 O745:S745 O746:P747">
    <cfRule type="containsText" dxfId="22347" priority="1849" stopIfTrue="1" operator="containsText" text="dsoy jktdh; fo|ky;ksa esa iz;ksx gsrq fu%'kqYd">
      <formula>NOT(ISERROR(SEARCH("dsoy jktdh; fo|ky;ksa esa iz;ksx gsrq fu%'kqYd",O745)))</formula>
    </cfRule>
    <cfRule type="containsText" dxfId="22346" priority="1850" stopIfTrue="1" operator="containsText" text="dsoy jktdh; fo|ky;ksa esa iz;ksx gsrq fu%'kqYd">
      <formula>NOT(ISERROR(SEARCH("dsoy jktdh; fo|ky;ksa esa iz;ksx gsrq fu%'kqYd",O745)))</formula>
    </cfRule>
    <cfRule type="containsText" dxfId="22345" priority="1851" stopIfTrue="1" operator="containsText" text="dsoy jktdh; fo|ky;ksa esa iz;ksx gsrq fu%'kqYd">
      <formula>NOT(ISERROR(SEARCH("dsoy jktdh; fo|ky;ksa esa iz;ksx gsrq fu%'kqYd",O745)))</formula>
    </cfRule>
    <cfRule type="containsText" dxfId="22344" priority="1852" stopIfTrue="1" operator="containsText" text="f'k{kk foHkkx jktLFkku">
      <formula>NOT(ISERROR(SEARCH("f'k{kk foHkkx jktLFkku",O745)))</formula>
    </cfRule>
    <cfRule type="containsText" dxfId="22343" priority="1853" stopIfTrue="1" operator="containsText" text="iw.kkZad">
      <formula>NOT(ISERROR(SEARCH("iw.kkZad",O745)))</formula>
    </cfRule>
  </conditionalFormatting>
  <conditionalFormatting sqref="Q746">
    <cfRule type="cellIs" dxfId="22342" priority="1848" stopIfTrue="1" operator="equal">
      <formula>0</formula>
    </cfRule>
  </conditionalFormatting>
  <conditionalFormatting sqref="Q746">
    <cfRule type="containsText" dxfId="22341" priority="1843" stopIfTrue="1" operator="containsText" text="dsoy jktdh; fo|ky;ksa esa iz;ksx gsrq fu%'kqYd">
      <formula>NOT(ISERROR(SEARCH("dsoy jktdh; fo|ky;ksa esa iz;ksx gsrq fu%'kqYd",Q746)))</formula>
    </cfRule>
    <cfRule type="containsText" dxfId="22340" priority="1844" stopIfTrue="1" operator="containsText" text="dsoy jktdh; fo|ky;ksa esa iz;ksx gsrq fu%'kqYd">
      <formula>NOT(ISERROR(SEARCH("dsoy jktdh; fo|ky;ksa esa iz;ksx gsrq fu%'kqYd",Q746)))</formula>
    </cfRule>
    <cfRule type="containsText" dxfId="22339" priority="1845" stopIfTrue="1" operator="containsText" text="dsoy jktdh; fo|ky;ksa esa iz;ksx gsrq fu%'kqYd">
      <formula>NOT(ISERROR(SEARCH("dsoy jktdh; fo|ky;ksa esa iz;ksx gsrq fu%'kqYd",Q746)))</formula>
    </cfRule>
    <cfRule type="containsText" dxfId="22338" priority="1846" stopIfTrue="1" operator="containsText" text="f'k{kk foHkkx jktLFkku">
      <formula>NOT(ISERROR(SEARCH("f'k{kk foHkkx jktLFkku",Q746)))</formula>
    </cfRule>
    <cfRule type="containsText" dxfId="22337" priority="1847" stopIfTrue="1" operator="containsText" text="iw.kkZad">
      <formula>NOT(ISERROR(SEARCH("iw.kkZad",Q746)))</formula>
    </cfRule>
  </conditionalFormatting>
  <conditionalFormatting sqref="Q747">
    <cfRule type="cellIs" dxfId="22336" priority="1842" stopIfTrue="1" operator="equal">
      <formula>0</formula>
    </cfRule>
  </conditionalFormatting>
  <conditionalFormatting sqref="Q747">
    <cfRule type="containsText" dxfId="22335" priority="1837" stopIfTrue="1" operator="containsText" text="dsoy jktdh; fo|ky;ksa esa iz;ksx gsrq fu%'kqYd">
      <formula>NOT(ISERROR(SEARCH("dsoy jktdh; fo|ky;ksa esa iz;ksx gsrq fu%'kqYd",Q747)))</formula>
    </cfRule>
    <cfRule type="containsText" dxfId="22334" priority="1838" stopIfTrue="1" operator="containsText" text="dsoy jktdh; fo|ky;ksa esa iz;ksx gsrq fu%'kqYd">
      <formula>NOT(ISERROR(SEARCH("dsoy jktdh; fo|ky;ksa esa iz;ksx gsrq fu%'kqYd",Q747)))</formula>
    </cfRule>
    <cfRule type="containsText" dxfId="22333" priority="1839" stopIfTrue="1" operator="containsText" text="dsoy jktdh; fo|ky;ksa esa iz;ksx gsrq fu%'kqYd">
      <formula>NOT(ISERROR(SEARCH("dsoy jktdh; fo|ky;ksa esa iz;ksx gsrq fu%'kqYd",Q747)))</formula>
    </cfRule>
    <cfRule type="containsText" dxfId="22332" priority="1840" stopIfTrue="1" operator="containsText" text="f'k{kk foHkkx jktLFkku">
      <formula>NOT(ISERROR(SEARCH("f'k{kk foHkkx jktLFkku",Q747)))</formula>
    </cfRule>
    <cfRule type="containsText" dxfId="22331" priority="1841" stopIfTrue="1" operator="containsText" text="iw.kkZad">
      <formula>NOT(ISERROR(SEARCH("iw.kkZad",Q747)))</formula>
    </cfRule>
  </conditionalFormatting>
  <conditionalFormatting sqref="R746">
    <cfRule type="cellIs" dxfId="22330" priority="1836" stopIfTrue="1" operator="equal">
      <formula>0</formula>
    </cfRule>
  </conditionalFormatting>
  <conditionalFormatting sqref="R746">
    <cfRule type="containsText" dxfId="22329" priority="1831" stopIfTrue="1" operator="containsText" text="dsoy jktdh; fo|ky;ksa esa iz;ksx gsrq fu%'kqYd">
      <formula>NOT(ISERROR(SEARCH("dsoy jktdh; fo|ky;ksa esa iz;ksx gsrq fu%'kqYd",R746)))</formula>
    </cfRule>
    <cfRule type="containsText" dxfId="22328" priority="1832" stopIfTrue="1" operator="containsText" text="dsoy jktdh; fo|ky;ksa esa iz;ksx gsrq fu%'kqYd">
      <formula>NOT(ISERROR(SEARCH("dsoy jktdh; fo|ky;ksa esa iz;ksx gsrq fu%'kqYd",R746)))</formula>
    </cfRule>
    <cfRule type="containsText" dxfId="22327" priority="1833" stopIfTrue="1" operator="containsText" text="dsoy jktdh; fo|ky;ksa esa iz;ksx gsrq fu%'kqYd">
      <formula>NOT(ISERROR(SEARCH("dsoy jktdh; fo|ky;ksa esa iz;ksx gsrq fu%'kqYd",R746)))</formula>
    </cfRule>
    <cfRule type="containsText" dxfId="22326" priority="1834" stopIfTrue="1" operator="containsText" text="f'k{kk foHkkx jktLFkku">
      <formula>NOT(ISERROR(SEARCH("f'k{kk foHkkx jktLFkku",R746)))</formula>
    </cfRule>
    <cfRule type="containsText" dxfId="22325" priority="1835" stopIfTrue="1" operator="containsText" text="iw.kkZad">
      <formula>NOT(ISERROR(SEARCH("iw.kkZad",R746)))</formula>
    </cfRule>
  </conditionalFormatting>
  <conditionalFormatting sqref="R747">
    <cfRule type="cellIs" dxfId="22324" priority="1830" stopIfTrue="1" operator="equal">
      <formula>0</formula>
    </cfRule>
  </conditionalFormatting>
  <conditionalFormatting sqref="R747">
    <cfRule type="containsText" dxfId="22323" priority="1825" stopIfTrue="1" operator="containsText" text="dsoy jktdh; fo|ky;ksa esa iz;ksx gsrq fu%'kqYd">
      <formula>NOT(ISERROR(SEARCH("dsoy jktdh; fo|ky;ksa esa iz;ksx gsrq fu%'kqYd",R747)))</formula>
    </cfRule>
    <cfRule type="containsText" dxfId="22322" priority="1826" stopIfTrue="1" operator="containsText" text="dsoy jktdh; fo|ky;ksa esa iz;ksx gsrq fu%'kqYd">
      <formula>NOT(ISERROR(SEARCH("dsoy jktdh; fo|ky;ksa esa iz;ksx gsrq fu%'kqYd",R747)))</formula>
    </cfRule>
    <cfRule type="containsText" dxfId="22321" priority="1827" stopIfTrue="1" operator="containsText" text="dsoy jktdh; fo|ky;ksa esa iz;ksx gsrq fu%'kqYd">
      <formula>NOT(ISERROR(SEARCH("dsoy jktdh; fo|ky;ksa esa iz;ksx gsrq fu%'kqYd",R747)))</formula>
    </cfRule>
    <cfRule type="containsText" dxfId="22320" priority="1828" stopIfTrue="1" operator="containsText" text="f'k{kk foHkkx jktLFkku">
      <formula>NOT(ISERROR(SEARCH("f'k{kk foHkkx jktLFkku",R747)))</formula>
    </cfRule>
    <cfRule type="containsText" dxfId="22319" priority="1829" stopIfTrue="1" operator="containsText" text="iw.kkZad">
      <formula>NOT(ISERROR(SEARCH("iw.kkZad",R747)))</formula>
    </cfRule>
  </conditionalFormatting>
  <conditionalFormatting sqref="S746">
    <cfRule type="cellIs" dxfId="22318" priority="1824" stopIfTrue="1" operator="equal">
      <formula>0</formula>
    </cfRule>
  </conditionalFormatting>
  <conditionalFormatting sqref="S746">
    <cfRule type="containsText" dxfId="22317" priority="1819" stopIfTrue="1" operator="containsText" text="dsoy jktdh; fo|ky;ksa esa iz;ksx gsrq fu%'kqYd">
      <formula>NOT(ISERROR(SEARCH("dsoy jktdh; fo|ky;ksa esa iz;ksx gsrq fu%'kqYd",S746)))</formula>
    </cfRule>
    <cfRule type="containsText" dxfId="22316" priority="1820" stopIfTrue="1" operator="containsText" text="dsoy jktdh; fo|ky;ksa esa iz;ksx gsrq fu%'kqYd">
      <formula>NOT(ISERROR(SEARCH("dsoy jktdh; fo|ky;ksa esa iz;ksx gsrq fu%'kqYd",S746)))</formula>
    </cfRule>
    <cfRule type="containsText" dxfId="22315" priority="1821" stopIfTrue="1" operator="containsText" text="dsoy jktdh; fo|ky;ksa esa iz;ksx gsrq fu%'kqYd">
      <formula>NOT(ISERROR(SEARCH("dsoy jktdh; fo|ky;ksa esa iz;ksx gsrq fu%'kqYd",S746)))</formula>
    </cfRule>
    <cfRule type="containsText" dxfId="22314" priority="1822" stopIfTrue="1" operator="containsText" text="f'k{kk foHkkx jktLFkku">
      <formula>NOT(ISERROR(SEARCH("f'k{kk foHkkx jktLFkku",S746)))</formula>
    </cfRule>
    <cfRule type="containsText" dxfId="22313" priority="1823" stopIfTrue="1" operator="containsText" text="iw.kkZad">
      <formula>NOT(ISERROR(SEARCH("iw.kkZad",S746)))</formula>
    </cfRule>
  </conditionalFormatting>
  <conditionalFormatting sqref="S747">
    <cfRule type="cellIs" dxfId="22312" priority="1818" stopIfTrue="1" operator="equal">
      <formula>0</formula>
    </cfRule>
  </conditionalFormatting>
  <conditionalFormatting sqref="S747">
    <cfRule type="containsText" dxfId="22311" priority="1813" stopIfTrue="1" operator="containsText" text="dsoy jktdh; fo|ky;ksa esa iz;ksx gsrq fu%'kqYd">
      <formula>NOT(ISERROR(SEARCH("dsoy jktdh; fo|ky;ksa esa iz;ksx gsrq fu%'kqYd",S747)))</formula>
    </cfRule>
    <cfRule type="containsText" dxfId="22310" priority="1814" stopIfTrue="1" operator="containsText" text="dsoy jktdh; fo|ky;ksa esa iz;ksx gsrq fu%'kqYd">
      <formula>NOT(ISERROR(SEARCH("dsoy jktdh; fo|ky;ksa esa iz;ksx gsrq fu%'kqYd",S747)))</formula>
    </cfRule>
    <cfRule type="containsText" dxfId="22309" priority="1815" stopIfTrue="1" operator="containsText" text="dsoy jktdh; fo|ky;ksa esa iz;ksx gsrq fu%'kqYd">
      <formula>NOT(ISERROR(SEARCH("dsoy jktdh; fo|ky;ksa esa iz;ksx gsrq fu%'kqYd",S747)))</formula>
    </cfRule>
    <cfRule type="containsText" dxfId="22308" priority="1816" stopIfTrue="1" operator="containsText" text="f'k{kk foHkkx jktLFkku">
      <formula>NOT(ISERROR(SEARCH("f'k{kk foHkkx jktLFkku",S747)))</formula>
    </cfRule>
    <cfRule type="containsText" dxfId="22307" priority="1817" stopIfTrue="1" operator="containsText" text="iw.kkZad">
      <formula>NOT(ISERROR(SEARCH("iw.kkZad",S747)))</formula>
    </cfRule>
  </conditionalFormatting>
  <conditionalFormatting sqref="W746">
    <cfRule type="cellIs" dxfId="22306" priority="1812" stopIfTrue="1" operator="equal">
      <formula>0</formula>
    </cfRule>
  </conditionalFormatting>
  <conditionalFormatting sqref="W746">
    <cfRule type="containsText" dxfId="22305" priority="1807" stopIfTrue="1" operator="containsText" text="dsoy jktdh; fo|ky;ksa esa iz;ksx gsrq fu%'kqYd">
      <formula>NOT(ISERROR(SEARCH("dsoy jktdh; fo|ky;ksa esa iz;ksx gsrq fu%'kqYd",W746)))</formula>
    </cfRule>
    <cfRule type="containsText" dxfId="22304" priority="1808" stopIfTrue="1" operator="containsText" text="dsoy jktdh; fo|ky;ksa esa iz;ksx gsrq fu%'kqYd">
      <formula>NOT(ISERROR(SEARCH("dsoy jktdh; fo|ky;ksa esa iz;ksx gsrq fu%'kqYd",W746)))</formula>
    </cfRule>
    <cfRule type="containsText" dxfId="22303" priority="1809" stopIfTrue="1" operator="containsText" text="dsoy jktdh; fo|ky;ksa esa iz;ksx gsrq fu%'kqYd">
      <formula>NOT(ISERROR(SEARCH("dsoy jktdh; fo|ky;ksa esa iz;ksx gsrq fu%'kqYd",W746)))</formula>
    </cfRule>
    <cfRule type="containsText" dxfId="22302" priority="1810" stopIfTrue="1" operator="containsText" text="f'k{kk foHkkx jktLFkku">
      <formula>NOT(ISERROR(SEARCH("f'k{kk foHkkx jktLFkku",W746)))</formula>
    </cfRule>
    <cfRule type="containsText" dxfId="22301" priority="1811" stopIfTrue="1" operator="containsText" text="iw.kkZad">
      <formula>NOT(ISERROR(SEARCH("iw.kkZad",W746)))</formula>
    </cfRule>
  </conditionalFormatting>
  <conditionalFormatting sqref="W747">
    <cfRule type="cellIs" dxfId="22300" priority="1806" stopIfTrue="1" operator="equal">
      <formula>0</formula>
    </cfRule>
  </conditionalFormatting>
  <conditionalFormatting sqref="W747">
    <cfRule type="containsText" dxfId="22299" priority="1801" stopIfTrue="1" operator="containsText" text="dsoy jktdh; fo|ky;ksa esa iz;ksx gsrq fu%'kqYd">
      <formula>NOT(ISERROR(SEARCH("dsoy jktdh; fo|ky;ksa esa iz;ksx gsrq fu%'kqYd",W747)))</formula>
    </cfRule>
    <cfRule type="containsText" dxfId="22298" priority="1802" stopIfTrue="1" operator="containsText" text="dsoy jktdh; fo|ky;ksa esa iz;ksx gsrq fu%'kqYd">
      <formula>NOT(ISERROR(SEARCH("dsoy jktdh; fo|ky;ksa esa iz;ksx gsrq fu%'kqYd",W747)))</formula>
    </cfRule>
    <cfRule type="containsText" dxfId="22297" priority="1803" stopIfTrue="1" operator="containsText" text="dsoy jktdh; fo|ky;ksa esa iz;ksx gsrq fu%'kqYd">
      <formula>NOT(ISERROR(SEARCH("dsoy jktdh; fo|ky;ksa esa iz;ksx gsrq fu%'kqYd",W747)))</formula>
    </cfRule>
    <cfRule type="containsText" dxfId="22296" priority="1804" stopIfTrue="1" operator="containsText" text="f'k{kk foHkkx jktLFkku">
      <formula>NOT(ISERROR(SEARCH("f'k{kk foHkkx jktLFkku",W747)))</formula>
    </cfRule>
    <cfRule type="containsText" dxfId="22295" priority="1805" stopIfTrue="1" operator="containsText" text="iw.kkZad">
      <formula>NOT(ISERROR(SEARCH("iw.kkZad",W747)))</formula>
    </cfRule>
  </conditionalFormatting>
  <conditionalFormatting sqref="K775:K776 J774 B774:F774 B775:C776">
    <cfRule type="cellIs" dxfId="22294" priority="1800" stopIfTrue="1" operator="equal">
      <formula>0</formula>
    </cfRule>
  </conditionalFormatting>
  <conditionalFormatting sqref="K775:K776 J774 B774:F774 B775:C776">
    <cfRule type="containsText" dxfId="22293" priority="1795" stopIfTrue="1" operator="containsText" text="dsoy jktdh; fo|ky;ksa esa iz;ksx gsrq fu%'kqYd">
      <formula>NOT(ISERROR(SEARCH("dsoy jktdh; fo|ky;ksa esa iz;ksx gsrq fu%'kqYd",B774)))</formula>
    </cfRule>
    <cfRule type="containsText" dxfId="22292" priority="1796" stopIfTrue="1" operator="containsText" text="dsoy jktdh; fo|ky;ksa esa iz;ksx gsrq fu%'kqYd">
      <formula>NOT(ISERROR(SEARCH("dsoy jktdh; fo|ky;ksa esa iz;ksx gsrq fu%'kqYd",B774)))</formula>
    </cfRule>
    <cfRule type="containsText" dxfId="22291" priority="1797" stopIfTrue="1" operator="containsText" text="dsoy jktdh; fo|ky;ksa esa iz;ksx gsrq fu%'kqYd">
      <formula>NOT(ISERROR(SEARCH("dsoy jktdh; fo|ky;ksa esa iz;ksx gsrq fu%'kqYd",B774)))</formula>
    </cfRule>
    <cfRule type="containsText" dxfId="22290" priority="1798" stopIfTrue="1" operator="containsText" text="f'k{kk foHkkx jktLFkku">
      <formula>NOT(ISERROR(SEARCH("f'k{kk foHkkx jktLFkku",B774)))</formula>
    </cfRule>
    <cfRule type="containsText" dxfId="22289" priority="1799" stopIfTrue="1" operator="containsText" text="iw.kkZad">
      <formula>NOT(ISERROR(SEARCH("iw.kkZad",B774)))</formula>
    </cfRule>
  </conditionalFormatting>
  <conditionalFormatting sqref="D775:F775 J775">
    <cfRule type="cellIs" dxfId="22288" priority="1794" stopIfTrue="1" operator="equal">
      <formula>0</formula>
    </cfRule>
  </conditionalFormatting>
  <conditionalFormatting sqref="D775:F775 J775">
    <cfRule type="containsText" dxfId="22287" priority="1789" stopIfTrue="1" operator="containsText" text="dsoy jktdh; fo|ky;ksa esa iz;ksx gsrq fu%'kqYd">
      <formula>NOT(ISERROR(SEARCH("dsoy jktdh; fo|ky;ksa esa iz;ksx gsrq fu%'kqYd",D775)))</formula>
    </cfRule>
    <cfRule type="containsText" dxfId="22286" priority="1790" stopIfTrue="1" operator="containsText" text="dsoy jktdh; fo|ky;ksa esa iz;ksx gsrq fu%'kqYd">
      <formula>NOT(ISERROR(SEARCH("dsoy jktdh; fo|ky;ksa esa iz;ksx gsrq fu%'kqYd",D775)))</formula>
    </cfRule>
    <cfRule type="containsText" dxfId="22285" priority="1791" stopIfTrue="1" operator="containsText" text="dsoy jktdh; fo|ky;ksa esa iz;ksx gsrq fu%'kqYd">
      <formula>NOT(ISERROR(SEARCH("dsoy jktdh; fo|ky;ksa esa iz;ksx gsrq fu%'kqYd",D775)))</formula>
    </cfRule>
    <cfRule type="containsText" dxfId="22284" priority="1792" stopIfTrue="1" operator="containsText" text="f'k{kk foHkkx jktLFkku">
      <formula>NOT(ISERROR(SEARCH("f'k{kk foHkkx jktLFkku",D775)))</formula>
    </cfRule>
    <cfRule type="containsText" dxfId="22283" priority="1793" stopIfTrue="1" operator="containsText" text="iw.kkZad">
      <formula>NOT(ISERROR(SEARCH("iw.kkZad",D775)))</formula>
    </cfRule>
  </conditionalFormatting>
  <conditionalFormatting sqref="D776:F776 J776">
    <cfRule type="cellIs" dxfId="22282" priority="1788" stopIfTrue="1" operator="equal">
      <formula>0</formula>
    </cfRule>
  </conditionalFormatting>
  <conditionalFormatting sqref="D776:F776 J776">
    <cfRule type="containsText" dxfId="22281" priority="1783" stopIfTrue="1" operator="containsText" text="dsoy jktdh; fo|ky;ksa esa iz;ksx gsrq fu%'kqYd">
      <formula>NOT(ISERROR(SEARCH("dsoy jktdh; fo|ky;ksa esa iz;ksx gsrq fu%'kqYd",D776)))</formula>
    </cfRule>
    <cfRule type="containsText" dxfId="22280" priority="1784" stopIfTrue="1" operator="containsText" text="dsoy jktdh; fo|ky;ksa esa iz;ksx gsrq fu%'kqYd">
      <formula>NOT(ISERROR(SEARCH("dsoy jktdh; fo|ky;ksa esa iz;ksx gsrq fu%'kqYd",D776)))</formula>
    </cfRule>
    <cfRule type="containsText" dxfId="22279" priority="1785" stopIfTrue="1" operator="containsText" text="dsoy jktdh; fo|ky;ksa esa iz;ksx gsrq fu%'kqYd">
      <formula>NOT(ISERROR(SEARCH("dsoy jktdh; fo|ky;ksa esa iz;ksx gsrq fu%'kqYd",D776)))</formula>
    </cfRule>
    <cfRule type="containsText" dxfId="22278" priority="1786" stopIfTrue="1" operator="containsText" text="f'k{kk foHkkx jktLFkku">
      <formula>NOT(ISERROR(SEARCH("f'k{kk foHkkx jktLFkku",D776)))</formula>
    </cfRule>
    <cfRule type="containsText" dxfId="22277" priority="1787" stopIfTrue="1" operator="containsText" text="iw.kkZad">
      <formula>NOT(ISERROR(SEARCH("iw.kkZad",D776)))</formula>
    </cfRule>
  </conditionalFormatting>
  <conditionalFormatting sqref="X775:X776 W774 O774:S774 O775:P776">
    <cfRule type="cellIs" dxfId="22276" priority="1782" stopIfTrue="1" operator="equal">
      <formula>0</formula>
    </cfRule>
  </conditionalFormatting>
  <conditionalFormatting sqref="X775:X776 W774 O774:S774 O775:P776">
    <cfRule type="containsText" dxfId="22275" priority="1777" stopIfTrue="1" operator="containsText" text="dsoy jktdh; fo|ky;ksa esa iz;ksx gsrq fu%'kqYd">
      <formula>NOT(ISERROR(SEARCH("dsoy jktdh; fo|ky;ksa esa iz;ksx gsrq fu%'kqYd",O774)))</formula>
    </cfRule>
    <cfRule type="containsText" dxfId="22274" priority="1778" stopIfTrue="1" operator="containsText" text="dsoy jktdh; fo|ky;ksa esa iz;ksx gsrq fu%'kqYd">
      <formula>NOT(ISERROR(SEARCH("dsoy jktdh; fo|ky;ksa esa iz;ksx gsrq fu%'kqYd",O774)))</formula>
    </cfRule>
    <cfRule type="containsText" dxfId="22273" priority="1779" stopIfTrue="1" operator="containsText" text="dsoy jktdh; fo|ky;ksa esa iz;ksx gsrq fu%'kqYd">
      <formula>NOT(ISERROR(SEARCH("dsoy jktdh; fo|ky;ksa esa iz;ksx gsrq fu%'kqYd",O774)))</formula>
    </cfRule>
    <cfRule type="containsText" dxfId="22272" priority="1780" stopIfTrue="1" operator="containsText" text="f'k{kk foHkkx jktLFkku">
      <formula>NOT(ISERROR(SEARCH("f'k{kk foHkkx jktLFkku",O774)))</formula>
    </cfRule>
    <cfRule type="containsText" dxfId="22271" priority="1781" stopIfTrue="1" operator="containsText" text="iw.kkZad">
      <formula>NOT(ISERROR(SEARCH("iw.kkZad",O774)))</formula>
    </cfRule>
  </conditionalFormatting>
  <conditionalFormatting sqref="Q775">
    <cfRule type="cellIs" dxfId="22270" priority="1776" stopIfTrue="1" operator="equal">
      <formula>0</formula>
    </cfRule>
  </conditionalFormatting>
  <conditionalFormatting sqref="Q775">
    <cfRule type="containsText" dxfId="22269" priority="1771" stopIfTrue="1" operator="containsText" text="dsoy jktdh; fo|ky;ksa esa iz;ksx gsrq fu%'kqYd">
      <formula>NOT(ISERROR(SEARCH("dsoy jktdh; fo|ky;ksa esa iz;ksx gsrq fu%'kqYd",Q775)))</formula>
    </cfRule>
    <cfRule type="containsText" dxfId="22268" priority="1772" stopIfTrue="1" operator="containsText" text="dsoy jktdh; fo|ky;ksa esa iz;ksx gsrq fu%'kqYd">
      <formula>NOT(ISERROR(SEARCH("dsoy jktdh; fo|ky;ksa esa iz;ksx gsrq fu%'kqYd",Q775)))</formula>
    </cfRule>
    <cfRule type="containsText" dxfId="22267" priority="1773" stopIfTrue="1" operator="containsText" text="dsoy jktdh; fo|ky;ksa esa iz;ksx gsrq fu%'kqYd">
      <formula>NOT(ISERROR(SEARCH("dsoy jktdh; fo|ky;ksa esa iz;ksx gsrq fu%'kqYd",Q775)))</formula>
    </cfRule>
    <cfRule type="containsText" dxfId="22266" priority="1774" stopIfTrue="1" operator="containsText" text="f'k{kk foHkkx jktLFkku">
      <formula>NOT(ISERROR(SEARCH("f'k{kk foHkkx jktLFkku",Q775)))</formula>
    </cfRule>
    <cfRule type="containsText" dxfId="22265" priority="1775" stopIfTrue="1" operator="containsText" text="iw.kkZad">
      <formula>NOT(ISERROR(SEARCH("iw.kkZad",Q775)))</formula>
    </cfRule>
  </conditionalFormatting>
  <conditionalFormatting sqref="Q776">
    <cfRule type="cellIs" dxfId="22264" priority="1770" stopIfTrue="1" operator="equal">
      <formula>0</formula>
    </cfRule>
  </conditionalFormatting>
  <conditionalFormatting sqref="Q776">
    <cfRule type="containsText" dxfId="22263" priority="1765" stopIfTrue="1" operator="containsText" text="dsoy jktdh; fo|ky;ksa esa iz;ksx gsrq fu%'kqYd">
      <formula>NOT(ISERROR(SEARCH("dsoy jktdh; fo|ky;ksa esa iz;ksx gsrq fu%'kqYd",Q776)))</formula>
    </cfRule>
    <cfRule type="containsText" dxfId="22262" priority="1766" stopIfTrue="1" operator="containsText" text="dsoy jktdh; fo|ky;ksa esa iz;ksx gsrq fu%'kqYd">
      <formula>NOT(ISERROR(SEARCH("dsoy jktdh; fo|ky;ksa esa iz;ksx gsrq fu%'kqYd",Q776)))</formula>
    </cfRule>
    <cfRule type="containsText" dxfId="22261" priority="1767" stopIfTrue="1" operator="containsText" text="dsoy jktdh; fo|ky;ksa esa iz;ksx gsrq fu%'kqYd">
      <formula>NOT(ISERROR(SEARCH("dsoy jktdh; fo|ky;ksa esa iz;ksx gsrq fu%'kqYd",Q776)))</formula>
    </cfRule>
    <cfRule type="containsText" dxfId="22260" priority="1768" stopIfTrue="1" operator="containsText" text="f'k{kk foHkkx jktLFkku">
      <formula>NOT(ISERROR(SEARCH("f'k{kk foHkkx jktLFkku",Q776)))</formula>
    </cfRule>
    <cfRule type="containsText" dxfId="22259" priority="1769" stopIfTrue="1" operator="containsText" text="iw.kkZad">
      <formula>NOT(ISERROR(SEARCH("iw.kkZad",Q776)))</formula>
    </cfRule>
  </conditionalFormatting>
  <conditionalFormatting sqref="R775">
    <cfRule type="cellIs" dxfId="22258" priority="1764" stopIfTrue="1" operator="equal">
      <formula>0</formula>
    </cfRule>
  </conditionalFormatting>
  <conditionalFormatting sqref="R775">
    <cfRule type="containsText" dxfId="22257" priority="1759" stopIfTrue="1" operator="containsText" text="dsoy jktdh; fo|ky;ksa esa iz;ksx gsrq fu%'kqYd">
      <formula>NOT(ISERROR(SEARCH("dsoy jktdh; fo|ky;ksa esa iz;ksx gsrq fu%'kqYd",R775)))</formula>
    </cfRule>
    <cfRule type="containsText" dxfId="22256" priority="1760" stopIfTrue="1" operator="containsText" text="dsoy jktdh; fo|ky;ksa esa iz;ksx gsrq fu%'kqYd">
      <formula>NOT(ISERROR(SEARCH("dsoy jktdh; fo|ky;ksa esa iz;ksx gsrq fu%'kqYd",R775)))</formula>
    </cfRule>
    <cfRule type="containsText" dxfId="22255" priority="1761" stopIfTrue="1" operator="containsText" text="dsoy jktdh; fo|ky;ksa esa iz;ksx gsrq fu%'kqYd">
      <formula>NOT(ISERROR(SEARCH("dsoy jktdh; fo|ky;ksa esa iz;ksx gsrq fu%'kqYd",R775)))</formula>
    </cfRule>
    <cfRule type="containsText" dxfId="22254" priority="1762" stopIfTrue="1" operator="containsText" text="f'k{kk foHkkx jktLFkku">
      <formula>NOT(ISERROR(SEARCH("f'k{kk foHkkx jktLFkku",R775)))</formula>
    </cfRule>
    <cfRule type="containsText" dxfId="22253" priority="1763" stopIfTrue="1" operator="containsText" text="iw.kkZad">
      <formula>NOT(ISERROR(SEARCH("iw.kkZad",R775)))</formula>
    </cfRule>
  </conditionalFormatting>
  <conditionalFormatting sqref="R776">
    <cfRule type="cellIs" dxfId="22252" priority="1758" stopIfTrue="1" operator="equal">
      <formula>0</formula>
    </cfRule>
  </conditionalFormatting>
  <conditionalFormatting sqref="R776">
    <cfRule type="containsText" dxfId="22251" priority="1753" stopIfTrue="1" operator="containsText" text="dsoy jktdh; fo|ky;ksa esa iz;ksx gsrq fu%'kqYd">
      <formula>NOT(ISERROR(SEARCH("dsoy jktdh; fo|ky;ksa esa iz;ksx gsrq fu%'kqYd",R776)))</formula>
    </cfRule>
    <cfRule type="containsText" dxfId="22250" priority="1754" stopIfTrue="1" operator="containsText" text="dsoy jktdh; fo|ky;ksa esa iz;ksx gsrq fu%'kqYd">
      <formula>NOT(ISERROR(SEARCH("dsoy jktdh; fo|ky;ksa esa iz;ksx gsrq fu%'kqYd",R776)))</formula>
    </cfRule>
    <cfRule type="containsText" dxfId="22249" priority="1755" stopIfTrue="1" operator="containsText" text="dsoy jktdh; fo|ky;ksa esa iz;ksx gsrq fu%'kqYd">
      <formula>NOT(ISERROR(SEARCH("dsoy jktdh; fo|ky;ksa esa iz;ksx gsrq fu%'kqYd",R776)))</formula>
    </cfRule>
    <cfRule type="containsText" dxfId="22248" priority="1756" stopIfTrue="1" operator="containsText" text="f'k{kk foHkkx jktLFkku">
      <formula>NOT(ISERROR(SEARCH("f'k{kk foHkkx jktLFkku",R776)))</formula>
    </cfRule>
    <cfRule type="containsText" dxfId="22247" priority="1757" stopIfTrue="1" operator="containsText" text="iw.kkZad">
      <formula>NOT(ISERROR(SEARCH("iw.kkZad",R776)))</formula>
    </cfRule>
  </conditionalFormatting>
  <conditionalFormatting sqref="S775">
    <cfRule type="cellIs" dxfId="22246" priority="1752" stopIfTrue="1" operator="equal">
      <formula>0</formula>
    </cfRule>
  </conditionalFormatting>
  <conditionalFormatting sqref="S775">
    <cfRule type="containsText" dxfId="22245" priority="1747" stopIfTrue="1" operator="containsText" text="dsoy jktdh; fo|ky;ksa esa iz;ksx gsrq fu%'kqYd">
      <formula>NOT(ISERROR(SEARCH("dsoy jktdh; fo|ky;ksa esa iz;ksx gsrq fu%'kqYd",S775)))</formula>
    </cfRule>
    <cfRule type="containsText" dxfId="22244" priority="1748" stopIfTrue="1" operator="containsText" text="dsoy jktdh; fo|ky;ksa esa iz;ksx gsrq fu%'kqYd">
      <formula>NOT(ISERROR(SEARCH("dsoy jktdh; fo|ky;ksa esa iz;ksx gsrq fu%'kqYd",S775)))</formula>
    </cfRule>
    <cfRule type="containsText" dxfId="22243" priority="1749" stopIfTrue="1" operator="containsText" text="dsoy jktdh; fo|ky;ksa esa iz;ksx gsrq fu%'kqYd">
      <formula>NOT(ISERROR(SEARCH("dsoy jktdh; fo|ky;ksa esa iz;ksx gsrq fu%'kqYd",S775)))</formula>
    </cfRule>
    <cfRule type="containsText" dxfId="22242" priority="1750" stopIfTrue="1" operator="containsText" text="f'k{kk foHkkx jktLFkku">
      <formula>NOT(ISERROR(SEARCH("f'k{kk foHkkx jktLFkku",S775)))</formula>
    </cfRule>
    <cfRule type="containsText" dxfId="22241" priority="1751" stopIfTrue="1" operator="containsText" text="iw.kkZad">
      <formula>NOT(ISERROR(SEARCH("iw.kkZad",S775)))</formula>
    </cfRule>
  </conditionalFormatting>
  <conditionalFormatting sqref="S776">
    <cfRule type="cellIs" dxfId="22240" priority="1746" stopIfTrue="1" operator="equal">
      <formula>0</formula>
    </cfRule>
  </conditionalFormatting>
  <conditionalFormatting sqref="S776">
    <cfRule type="containsText" dxfId="22239" priority="1741" stopIfTrue="1" operator="containsText" text="dsoy jktdh; fo|ky;ksa esa iz;ksx gsrq fu%'kqYd">
      <formula>NOT(ISERROR(SEARCH("dsoy jktdh; fo|ky;ksa esa iz;ksx gsrq fu%'kqYd",S776)))</formula>
    </cfRule>
    <cfRule type="containsText" dxfId="22238" priority="1742" stopIfTrue="1" operator="containsText" text="dsoy jktdh; fo|ky;ksa esa iz;ksx gsrq fu%'kqYd">
      <formula>NOT(ISERROR(SEARCH("dsoy jktdh; fo|ky;ksa esa iz;ksx gsrq fu%'kqYd",S776)))</formula>
    </cfRule>
    <cfRule type="containsText" dxfId="22237" priority="1743" stopIfTrue="1" operator="containsText" text="dsoy jktdh; fo|ky;ksa esa iz;ksx gsrq fu%'kqYd">
      <formula>NOT(ISERROR(SEARCH("dsoy jktdh; fo|ky;ksa esa iz;ksx gsrq fu%'kqYd",S776)))</formula>
    </cfRule>
    <cfRule type="containsText" dxfId="22236" priority="1744" stopIfTrue="1" operator="containsText" text="f'k{kk foHkkx jktLFkku">
      <formula>NOT(ISERROR(SEARCH("f'k{kk foHkkx jktLFkku",S776)))</formula>
    </cfRule>
    <cfRule type="containsText" dxfId="22235" priority="1745" stopIfTrue="1" operator="containsText" text="iw.kkZad">
      <formula>NOT(ISERROR(SEARCH("iw.kkZad",S776)))</formula>
    </cfRule>
  </conditionalFormatting>
  <conditionalFormatting sqref="W775">
    <cfRule type="cellIs" dxfId="22234" priority="1740" stopIfTrue="1" operator="equal">
      <formula>0</formula>
    </cfRule>
  </conditionalFormatting>
  <conditionalFormatting sqref="W775">
    <cfRule type="containsText" dxfId="22233" priority="1735" stopIfTrue="1" operator="containsText" text="dsoy jktdh; fo|ky;ksa esa iz;ksx gsrq fu%'kqYd">
      <formula>NOT(ISERROR(SEARCH("dsoy jktdh; fo|ky;ksa esa iz;ksx gsrq fu%'kqYd",W775)))</formula>
    </cfRule>
    <cfRule type="containsText" dxfId="22232" priority="1736" stopIfTrue="1" operator="containsText" text="dsoy jktdh; fo|ky;ksa esa iz;ksx gsrq fu%'kqYd">
      <formula>NOT(ISERROR(SEARCH("dsoy jktdh; fo|ky;ksa esa iz;ksx gsrq fu%'kqYd",W775)))</formula>
    </cfRule>
    <cfRule type="containsText" dxfId="22231" priority="1737" stopIfTrue="1" operator="containsText" text="dsoy jktdh; fo|ky;ksa esa iz;ksx gsrq fu%'kqYd">
      <formula>NOT(ISERROR(SEARCH("dsoy jktdh; fo|ky;ksa esa iz;ksx gsrq fu%'kqYd",W775)))</formula>
    </cfRule>
    <cfRule type="containsText" dxfId="22230" priority="1738" stopIfTrue="1" operator="containsText" text="f'k{kk foHkkx jktLFkku">
      <formula>NOT(ISERROR(SEARCH("f'k{kk foHkkx jktLFkku",W775)))</formula>
    </cfRule>
    <cfRule type="containsText" dxfId="22229" priority="1739" stopIfTrue="1" operator="containsText" text="iw.kkZad">
      <formula>NOT(ISERROR(SEARCH("iw.kkZad",W775)))</formula>
    </cfRule>
  </conditionalFormatting>
  <conditionalFormatting sqref="W776">
    <cfRule type="cellIs" dxfId="22228" priority="1734" stopIfTrue="1" operator="equal">
      <formula>0</formula>
    </cfRule>
  </conditionalFormatting>
  <conditionalFormatting sqref="W776">
    <cfRule type="containsText" dxfId="22227" priority="1729" stopIfTrue="1" operator="containsText" text="dsoy jktdh; fo|ky;ksa esa iz;ksx gsrq fu%'kqYd">
      <formula>NOT(ISERROR(SEARCH("dsoy jktdh; fo|ky;ksa esa iz;ksx gsrq fu%'kqYd",W776)))</formula>
    </cfRule>
    <cfRule type="containsText" dxfId="22226" priority="1730" stopIfTrue="1" operator="containsText" text="dsoy jktdh; fo|ky;ksa esa iz;ksx gsrq fu%'kqYd">
      <formula>NOT(ISERROR(SEARCH("dsoy jktdh; fo|ky;ksa esa iz;ksx gsrq fu%'kqYd",W776)))</formula>
    </cfRule>
    <cfRule type="containsText" dxfId="22225" priority="1731" stopIfTrue="1" operator="containsText" text="dsoy jktdh; fo|ky;ksa esa iz;ksx gsrq fu%'kqYd">
      <formula>NOT(ISERROR(SEARCH("dsoy jktdh; fo|ky;ksa esa iz;ksx gsrq fu%'kqYd",W776)))</formula>
    </cfRule>
    <cfRule type="containsText" dxfId="22224" priority="1732" stopIfTrue="1" operator="containsText" text="f'k{kk foHkkx jktLFkku">
      <formula>NOT(ISERROR(SEARCH("f'k{kk foHkkx jktLFkku",W776)))</formula>
    </cfRule>
    <cfRule type="containsText" dxfId="22223" priority="1733" stopIfTrue="1" operator="containsText" text="iw.kkZad">
      <formula>NOT(ISERROR(SEARCH("iw.kkZad",W776)))</formula>
    </cfRule>
  </conditionalFormatting>
  <conditionalFormatting sqref="K804:K805 J803 B803:F803 B804:C805">
    <cfRule type="cellIs" dxfId="22222" priority="1728" stopIfTrue="1" operator="equal">
      <formula>0</formula>
    </cfRule>
  </conditionalFormatting>
  <conditionalFormatting sqref="K804:K805 J803 B803:F803 B804:C805">
    <cfRule type="containsText" dxfId="22221" priority="1723" stopIfTrue="1" operator="containsText" text="dsoy jktdh; fo|ky;ksa esa iz;ksx gsrq fu%'kqYd">
      <formula>NOT(ISERROR(SEARCH("dsoy jktdh; fo|ky;ksa esa iz;ksx gsrq fu%'kqYd",B803)))</formula>
    </cfRule>
    <cfRule type="containsText" dxfId="22220" priority="1724" stopIfTrue="1" operator="containsText" text="dsoy jktdh; fo|ky;ksa esa iz;ksx gsrq fu%'kqYd">
      <formula>NOT(ISERROR(SEARCH("dsoy jktdh; fo|ky;ksa esa iz;ksx gsrq fu%'kqYd",B803)))</formula>
    </cfRule>
    <cfRule type="containsText" dxfId="22219" priority="1725" stopIfTrue="1" operator="containsText" text="dsoy jktdh; fo|ky;ksa esa iz;ksx gsrq fu%'kqYd">
      <formula>NOT(ISERROR(SEARCH("dsoy jktdh; fo|ky;ksa esa iz;ksx gsrq fu%'kqYd",B803)))</formula>
    </cfRule>
    <cfRule type="containsText" dxfId="22218" priority="1726" stopIfTrue="1" operator="containsText" text="f'k{kk foHkkx jktLFkku">
      <formula>NOT(ISERROR(SEARCH("f'k{kk foHkkx jktLFkku",B803)))</formula>
    </cfRule>
    <cfRule type="containsText" dxfId="22217" priority="1727" stopIfTrue="1" operator="containsText" text="iw.kkZad">
      <formula>NOT(ISERROR(SEARCH("iw.kkZad",B803)))</formula>
    </cfRule>
  </conditionalFormatting>
  <conditionalFormatting sqref="D804:F804 J804">
    <cfRule type="cellIs" dxfId="22216" priority="1722" stopIfTrue="1" operator="equal">
      <formula>0</formula>
    </cfRule>
  </conditionalFormatting>
  <conditionalFormatting sqref="D804:F804 J804">
    <cfRule type="containsText" dxfId="22215" priority="1717" stopIfTrue="1" operator="containsText" text="dsoy jktdh; fo|ky;ksa esa iz;ksx gsrq fu%'kqYd">
      <formula>NOT(ISERROR(SEARCH("dsoy jktdh; fo|ky;ksa esa iz;ksx gsrq fu%'kqYd",D804)))</formula>
    </cfRule>
    <cfRule type="containsText" dxfId="22214" priority="1718" stopIfTrue="1" operator="containsText" text="dsoy jktdh; fo|ky;ksa esa iz;ksx gsrq fu%'kqYd">
      <formula>NOT(ISERROR(SEARCH("dsoy jktdh; fo|ky;ksa esa iz;ksx gsrq fu%'kqYd",D804)))</formula>
    </cfRule>
    <cfRule type="containsText" dxfId="22213" priority="1719" stopIfTrue="1" operator="containsText" text="dsoy jktdh; fo|ky;ksa esa iz;ksx gsrq fu%'kqYd">
      <formula>NOT(ISERROR(SEARCH("dsoy jktdh; fo|ky;ksa esa iz;ksx gsrq fu%'kqYd",D804)))</formula>
    </cfRule>
    <cfRule type="containsText" dxfId="22212" priority="1720" stopIfTrue="1" operator="containsText" text="f'k{kk foHkkx jktLFkku">
      <formula>NOT(ISERROR(SEARCH("f'k{kk foHkkx jktLFkku",D804)))</formula>
    </cfRule>
    <cfRule type="containsText" dxfId="22211" priority="1721" stopIfTrue="1" operator="containsText" text="iw.kkZad">
      <formula>NOT(ISERROR(SEARCH("iw.kkZad",D804)))</formula>
    </cfRule>
  </conditionalFormatting>
  <conditionalFormatting sqref="D805:F805 J805">
    <cfRule type="cellIs" dxfId="22210" priority="1716" stopIfTrue="1" operator="equal">
      <formula>0</formula>
    </cfRule>
  </conditionalFormatting>
  <conditionalFormatting sqref="D805:F805 J805">
    <cfRule type="containsText" dxfId="22209" priority="1711" stopIfTrue="1" operator="containsText" text="dsoy jktdh; fo|ky;ksa esa iz;ksx gsrq fu%'kqYd">
      <formula>NOT(ISERROR(SEARCH("dsoy jktdh; fo|ky;ksa esa iz;ksx gsrq fu%'kqYd",D805)))</formula>
    </cfRule>
    <cfRule type="containsText" dxfId="22208" priority="1712" stopIfTrue="1" operator="containsText" text="dsoy jktdh; fo|ky;ksa esa iz;ksx gsrq fu%'kqYd">
      <formula>NOT(ISERROR(SEARCH("dsoy jktdh; fo|ky;ksa esa iz;ksx gsrq fu%'kqYd",D805)))</formula>
    </cfRule>
    <cfRule type="containsText" dxfId="22207" priority="1713" stopIfTrue="1" operator="containsText" text="dsoy jktdh; fo|ky;ksa esa iz;ksx gsrq fu%'kqYd">
      <formula>NOT(ISERROR(SEARCH("dsoy jktdh; fo|ky;ksa esa iz;ksx gsrq fu%'kqYd",D805)))</formula>
    </cfRule>
    <cfRule type="containsText" dxfId="22206" priority="1714" stopIfTrue="1" operator="containsText" text="f'k{kk foHkkx jktLFkku">
      <formula>NOT(ISERROR(SEARCH("f'k{kk foHkkx jktLFkku",D805)))</formula>
    </cfRule>
    <cfRule type="containsText" dxfId="22205" priority="1715" stopIfTrue="1" operator="containsText" text="iw.kkZad">
      <formula>NOT(ISERROR(SEARCH("iw.kkZad",D805)))</formula>
    </cfRule>
  </conditionalFormatting>
  <conditionalFormatting sqref="X804:X805 W803 O803:S803 O804:P805">
    <cfRule type="cellIs" dxfId="22204" priority="1710" stopIfTrue="1" operator="equal">
      <formula>0</formula>
    </cfRule>
  </conditionalFormatting>
  <conditionalFormatting sqref="X804:X805 W803 O803:S803 O804:P805">
    <cfRule type="containsText" dxfId="22203" priority="1705" stopIfTrue="1" operator="containsText" text="dsoy jktdh; fo|ky;ksa esa iz;ksx gsrq fu%'kqYd">
      <formula>NOT(ISERROR(SEARCH("dsoy jktdh; fo|ky;ksa esa iz;ksx gsrq fu%'kqYd",O803)))</formula>
    </cfRule>
    <cfRule type="containsText" dxfId="22202" priority="1706" stopIfTrue="1" operator="containsText" text="dsoy jktdh; fo|ky;ksa esa iz;ksx gsrq fu%'kqYd">
      <formula>NOT(ISERROR(SEARCH("dsoy jktdh; fo|ky;ksa esa iz;ksx gsrq fu%'kqYd",O803)))</formula>
    </cfRule>
    <cfRule type="containsText" dxfId="22201" priority="1707" stopIfTrue="1" operator="containsText" text="dsoy jktdh; fo|ky;ksa esa iz;ksx gsrq fu%'kqYd">
      <formula>NOT(ISERROR(SEARCH("dsoy jktdh; fo|ky;ksa esa iz;ksx gsrq fu%'kqYd",O803)))</formula>
    </cfRule>
    <cfRule type="containsText" dxfId="22200" priority="1708" stopIfTrue="1" operator="containsText" text="f'k{kk foHkkx jktLFkku">
      <formula>NOT(ISERROR(SEARCH("f'k{kk foHkkx jktLFkku",O803)))</formula>
    </cfRule>
    <cfRule type="containsText" dxfId="22199" priority="1709" stopIfTrue="1" operator="containsText" text="iw.kkZad">
      <formula>NOT(ISERROR(SEARCH("iw.kkZad",O803)))</formula>
    </cfRule>
  </conditionalFormatting>
  <conditionalFormatting sqref="Q804">
    <cfRule type="cellIs" dxfId="22198" priority="1704" stopIfTrue="1" operator="equal">
      <formula>0</formula>
    </cfRule>
  </conditionalFormatting>
  <conditionalFormatting sqref="Q804">
    <cfRule type="containsText" dxfId="22197" priority="1699" stopIfTrue="1" operator="containsText" text="dsoy jktdh; fo|ky;ksa esa iz;ksx gsrq fu%'kqYd">
      <formula>NOT(ISERROR(SEARCH("dsoy jktdh; fo|ky;ksa esa iz;ksx gsrq fu%'kqYd",Q804)))</formula>
    </cfRule>
    <cfRule type="containsText" dxfId="22196" priority="1700" stopIfTrue="1" operator="containsText" text="dsoy jktdh; fo|ky;ksa esa iz;ksx gsrq fu%'kqYd">
      <formula>NOT(ISERROR(SEARCH("dsoy jktdh; fo|ky;ksa esa iz;ksx gsrq fu%'kqYd",Q804)))</formula>
    </cfRule>
    <cfRule type="containsText" dxfId="22195" priority="1701" stopIfTrue="1" operator="containsText" text="dsoy jktdh; fo|ky;ksa esa iz;ksx gsrq fu%'kqYd">
      <formula>NOT(ISERROR(SEARCH("dsoy jktdh; fo|ky;ksa esa iz;ksx gsrq fu%'kqYd",Q804)))</formula>
    </cfRule>
    <cfRule type="containsText" dxfId="22194" priority="1702" stopIfTrue="1" operator="containsText" text="f'k{kk foHkkx jktLFkku">
      <formula>NOT(ISERROR(SEARCH("f'k{kk foHkkx jktLFkku",Q804)))</formula>
    </cfRule>
    <cfRule type="containsText" dxfId="22193" priority="1703" stopIfTrue="1" operator="containsText" text="iw.kkZad">
      <formula>NOT(ISERROR(SEARCH("iw.kkZad",Q804)))</formula>
    </cfRule>
  </conditionalFormatting>
  <conditionalFormatting sqref="Q805">
    <cfRule type="cellIs" dxfId="22192" priority="1698" stopIfTrue="1" operator="equal">
      <formula>0</formula>
    </cfRule>
  </conditionalFormatting>
  <conditionalFormatting sqref="Q805">
    <cfRule type="containsText" dxfId="22191" priority="1693" stopIfTrue="1" operator="containsText" text="dsoy jktdh; fo|ky;ksa esa iz;ksx gsrq fu%'kqYd">
      <formula>NOT(ISERROR(SEARCH("dsoy jktdh; fo|ky;ksa esa iz;ksx gsrq fu%'kqYd",Q805)))</formula>
    </cfRule>
    <cfRule type="containsText" dxfId="22190" priority="1694" stopIfTrue="1" operator="containsText" text="dsoy jktdh; fo|ky;ksa esa iz;ksx gsrq fu%'kqYd">
      <formula>NOT(ISERROR(SEARCH("dsoy jktdh; fo|ky;ksa esa iz;ksx gsrq fu%'kqYd",Q805)))</formula>
    </cfRule>
    <cfRule type="containsText" dxfId="22189" priority="1695" stopIfTrue="1" operator="containsText" text="dsoy jktdh; fo|ky;ksa esa iz;ksx gsrq fu%'kqYd">
      <formula>NOT(ISERROR(SEARCH("dsoy jktdh; fo|ky;ksa esa iz;ksx gsrq fu%'kqYd",Q805)))</formula>
    </cfRule>
    <cfRule type="containsText" dxfId="22188" priority="1696" stopIfTrue="1" operator="containsText" text="f'k{kk foHkkx jktLFkku">
      <formula>NOT(ISERROR(SEARCH("f'k{kk foHkkx jktLFkku",Q805)))</formula>
    </cfRule>
    <cfRule type="containsText" dxfId="22187" priority="1697" stopIfTrue="1" operator="containsText" text="iw.kkZad">
      <formula>NOT(ISERROR(SEARCH("iw.kkZad",Q805)))</formula>
    </cfRule>
  </conditionalFormatting>
  <conditionalFormatting sqref="R804">
    <cfRule type="cellIs" dxfId="22186" priority="1692" stopIfTrue="1" operator="equal">
      <formula>0</formula>
    </cfRule>
  </conditionalFormatting>
  <conditionalFormatting sqref="R804">
    <cfRule type="containsText" dxfId="22185" priority="1687" stopIfTrue="1" operator="containsText" text="dsoy jktdh; fo|ky;ksa esa iz;ksx gsrq fu%'kqYd">
      <formula>NOT(ISERROR(SEARCH("dsoy jktdh; fo|ky;ksa esa iz;ksx gsrq fu%'kqYd",R804)))</formula>
    </cfRule>
    <cfRule type="containsText" dxfId="22184" priority="1688" stopIfTrue="1" operator="containsText" text="dsoy jktdh; fo|ky;ksa esa iz;ksx gsrq fu%'kqYd">
      <formula>NOT(ISERROR(SEARCH("dsoy jktdh; fo|ky;ksa esa iz;ksx gsrq fu%'kqYd",R804)))</formula>
    </cfRule>
    <cfRule type="containsText" dxfId="22183" priority="1689" stopIfTrue="1" operator="containsText" text="dsoy jktdh; fo|ky;ksa esa iz;ksx gsrq fu%'kqYd">
      <formula>NOT(ISERROR(SEARCH("dsoy jktdh; fo|ky;ksa esa iz;ksx gsrq fu%'kqYd",R804)))</formula>
    </cfRule>
    <cfRule type="containsText" dxfId="22182" priority="1690" stopIfTrue="1" operator="containsText" text="f'k{kk foHkkx jktLFkku">
      <formula>NOT(ISERROR(SEARCH("f'k{kk foHkkx jktLFkku",R804)))</formula>
    </cfRule>
    <cfRule type="containsText" dxfId="22181" priority="1691" stopIfTrue="1" operator="containsText" text="iw.kkZad">
      <formula>NOT(ISERROR(SEARCH("iw.kkZad",R804)))</formula>
    </cfRule>
  </conditionalFormatting>
  <conditionalFormatting sqref="R805">
    <cfRule type="cellIs" dxfId="22180" priority="1686" stopIfTrue="1" operator="equal">
      <formula>0</formula>
    </cfRule>
  </conditionalFormatting>
  <conditionalFormatting sqref="R805">
    <cfRule type="containsText" dxfId="22179" priority="1681" stopIfTrue="1" operator="containsText" text="dsoy jktdh; fo|ky;ksa esa iz;ksx gsrq fu%'kqYd">
      <formula>NOT(ISERROR(SEARCH("dsoy jktdh; fo|ky;ksa esa iz;ksx gsrq fu%'kqYd",R805)))</formula>
    </cfRule>
    <cfRule type="containsText" dxfId="22178" priority="1682" stopIfTrue="1" operator="containsText" text="dsoy jktdh; fo|ky;ksa esa iz;ksx gsrq fu%'kqYd">
      <formula>NOT(ISERROR(SEARCH("dsoy jktdh; fo|ky;ksa esa iz;ksx gsrq fu%'kqYd",R805)))</formula>
    </cfRule>
    <cfRule type="containsText" dxfId="22177" priority="1683" stopIfTrue="1" operator="containsText" text="dsoy jktdh; fo|ky;ksa esa iz;ksx gsrq fu%'kqYd">
      <formula>NOT(ISERROR(SEARCH("dsoy jktdh; fo|ky;ksa esa iz;ksx gsrq fu%'kqYd",R805)))</formula>
    </cfRule>
    <cfRule type="containsText" dxfId="22176" priority="1684" stopIfTrue="1" operator="containsText" text="f'k{kk foHkkx jktLFkku">
      <formula>NOT(ISERROR(SEARCH("f'k{kk foHkkx jktLFkku",R805)))</formula>
    </cfRule>
    <cfRule type="containsText" dxfId="22175" priority="1685" stopIfTrue="1" operator="containsText" text="iw.kkZad">
      <formula>NOT(ISERROR(SEARCH("iw.kkZad",R805)))</formula>
    </cfRule>
  </conditionalFormatting>
  <conditionalFormatting sqref="S804">
    <cfRule type="cellIs" dxfId="22174" priority="1680" stopIfTrue="1" operator="equal">
      <formula>0</formula>
    </cfRule>
  </conditionalFormatting>
  <conditionalFormatting sqref="S804">
    <cfRule type="containsText" dxfId="22173" priority="1675" stopIfTrue="1" operator="containsText" text="dsoy jktdh; fo|ky;ksa esa iz;ksx gsrq fu%'kqYd">
      <formula>NOT(ISERROR(SEARCH("dsoy jktdh; fo|ky;ksa esa iz;ksx gsrq fu%'kqYd",S804)))</formula>
    </cfRule>
    <cfRule type="containsText" dxfId="22172" priority="1676" stopIfTrue="1" operator="containsText" text="dsoy jktdh; fo|ky;ksa esa iz;ksx gsrq fu%'kqYd">
      <formula>NOT(ISERROR(SEARCH("dsoy jktdh; fo|ky;ksa esa iz;ksx gsrq fu%'kqYd",S804)))</formula>
    </cfRule>
    <cfRule type="containsText" dxfId="22171" priority="1677" stopIfTrue="1" operator="containsText" text="dsoy jktdh; fo|ky;ksa esa iz;ksx gsrq fu%'kqYd">
      <formula>NOT(ISERROR(SEARCH("dsoy jktdh; fo|ky;ksa esa iz;ksx gsrq fu%'kqYd",S804)))</formula>
    </cfRule>
    <cfRule type="containsText" dxfId="22170" priority="1678" stopIfTrue="1" operator="containsText" text="f'k{kk foHkkx jktLFkku">
      <formula>NOT(ISERROR(SEARCH("f'k{kk foHkkx jktLFkku",S804)))</formula>
    </cfRule>
    <cfRule type="containsText" dxfId="22169" priority="1679" stopIfTrue="1" operator="containsText" text="iw.kkZad">
      <formula>NOT(ISERROR(SEARCH("iw.kkZad",S804)))</formula>
    </cfRule>
  </conditionalFormatting>
  <conditionalFormatting sqref="S805">
    <cfRule type="cellIs" dxfId="22168" priority="1674" stopIfTrue="1" operator="equal">
      <formula>0</formula>
    </cfRule>
  </conditionalFormatting>
  <conditionalFormatting sqref="S805">
    <cfRule type="containsText" dxfId="22167" priority="1669" stopIfTrue="1" operator="containsText" text="dsoy jktdh; fo|ky;ksa esa iz;ksx gsrq fu%'kqYd">
      <formula>NOT(ISERROR(SEARCH("dsoy jktdh; fo|ky;ksa esa iz;ksx gsrq fu%'kqYd",S805)))</formula>
    </cfRule>
    <cfRule type="containsText" dxfId="22166" priority="1670" stopIfTrue="1" operator="containsText" text="dsoy jktdh; fo|ky;ksa esa iz;ksx gsrq fu%'kqYd">
      <formula>NOT(ISERROR(SEARCH("dsoy jktdh; fo|ky;ksa esa iz;ksx gsrq fu%'kqYd",S805)))</formula>
    </cfRule>
    <cfRule type="containsText" dxfId="22165" priority="1671" stopIfTrue="1" operator="containsText" text="dsoy jktdh; fo|ky;ksa esa iz;ksx gsrq fu%'kqYd">
      <formula>NOT(ISERROR(SEARCH("dsoy jktdh; fo|ky;ksa esa iz;ksx gsrq fu%'kqYd",S805)))</formula>
    </cfRule>
    <cfRule type="containsText" dxfId="22164" priority="1672" stopIfTrue="1" operator="containsText" text="f'k{kk foHkkx jktLFkku">
      <formula>NOT(ISERROR(SEARCH("f'k{kk foHkkx jktLFkku",S805)))</formula>
    </cfRule>
    <cfRule type="containsText" dxfId="22163" priority="1673" stopIfTrue="1" operator="containsText" text="iw.kkZad">
      <formula>NOT(ISERROR(SEARCH("iw.kkZad",S805)))</formula>
    </cfRule>
  </conditionalFormatting>
  <conditionalFormatting sqref="W804">
    <cfRule type="cellIs" dxfId="22162" priority="1668" stopIfTrue="1" operator="equal">
      <formula>0</formula>
    </cfRule>
  </conditionalFormatting>
  <conditionalFormatting sqref="W804">
    <cfRule type="containsText" dxfId="22161" priority="1663" stopIfTrue="1" operator="containsText" text="dsoy jktdh; fo|ky;ksa esa iz;ksx gsrq fu%'kqYd">
      <formula>NOT(ISERROR(SEARCH("dsoy jktdh; fo|ky;ksa esa iz;ksx gsrq fu%'kqYd",W804)))</formula>
    </cfRule>
    <cfRule type="containsText" dxfId="22160" priority="1664" stopIfTrue="1" operator="containsText" text="dsoy jktdh; fo|ky;ksa esa iz;ksx gsrq fu%'kqYd">
      <formula>NOT(ISERROR(SEARCH("dsoy jktdh; fo|ky;ksa esa iz;ksx gsrq fu%'kqYd",W804)))</formula>
    </cfRule>
    <cfRule type="containsText" dxfId="22159" priority="1665" stopIfTrue="1" operator="containsText" text="dsoy jktdh; fo|ky;ksa esa iz;ksx gsrq fu%'kqYd">
      <formula>NOT(ISERROR(SEARCH("dsoy jktdh; fo|ky;ksa esa iz;ksx gsrq fu%'kqYd",W804)))</formula>
    </cfRule>
    <cfRule type="containsText" dxfId="22158" priority="1666" stopIfTrue="1" operator="containsText" text="f'k{kk foHkkx jktLFkku">
      <formula>NOT(ISERROR(SEARCH("f'k{kk foHkkx jktLFkku",W804)))</formula>
    </cfRule>
    <cfRule type="containsText" dxfId="22157" priority="1667" stopIfTrue="1" operator="containsText" text="iw.kkZad">
      <formula>NOT(ISERROR(SEARCH("iw.kkZad",W804)))</formula>
    </cfRule>
  </conditionalFormatting>
  <conditionalFormatting sqref="W805">
    <cfRule type="cellIs" dxfId="22156" priority="1662" stopIfTrue="1" operator="equal">
      <formula>0</formula>
    </cfRule>
  </conditionalFormatting>
  <conditionalFormatting sqref="W805">
    <cfRule type="containsText" dxfId="22155" priority="1657" stopIfTrue="1" operator="containsText" text="dsoy jktdh; fo|ky;ksa esa iz;ksx gsrq fu%'kqYd">
      <formula>NOT(ISERROR(SEARCH("dsoy jktdh; fo|ky;ksa esa iz;ksx gsrq fu%'kqYd",W805)))</formula>
    </cfRule>
    <cfRule type="containsText" dxfId="22154" priority="1658" stopIfTrue="1" operator="containsText" text="dsoy jktdh; fo|ky;ksa esa iz;ksx gsrq fu%'kqYd">
      <formula>NOT(ISERROR(SEARCH("dsoy jktdh; fo|ky;ksa esa iz;ksx gsrq fu%'kqYd",W805)))</formula>
    </cfRule>
    <cfRule type="containsText" dxfId="22153" priority="1659" stopIfTrue="1" operator="containsText" text="dsoy jktdh; fo|ky;ksa esa iz;ksx gsrq fu%'kqYd">
      <formula>NOT(ISERROR(SEARCH("dsoy jktdh; fo|ky;ksa esa iz;ksx gsrq fu%'kqYd",W805)))</formula>
    </cfRule>
    <cfRule type="containsText" dxfId="22152" priority="1660" stopIfTrue="1" operator="containsText" text="f'k{kk foHkkx jktLFkku">
      <formula>NOT(ISERROR(SEARCH("f'k{kk foHkkx jktLFkku",W805)))</formula>
    </cfRule>
    <cfRule type="containsText" dxfId="22151" priority="1661" stopIfTrue="1" operator="containsText" text="iw.kkZad">
      <formula>NOT(ISERROR(SEARCH("iw.kkZad",W805)))</formula>
    </cfRule>
  </conditionalFormatting>
  <conditionalFormatting sqref="K833:K834 J832 B832:F832 B833:C834">
    <cfRule type="cellIs" dxfId="22150" priority="1656" stopIfTrue="1" operator="equal">
      <formula>0</formula>
    </cfRule>
  </conditionalFormatting>
  <conditionalFormatting sqref="K833:K834 J832 B832:F832 B833:C834">
    <cfRule type="containsText" dxfId="22149" priority="1651" stopIfTrue="1" operator="containsText" text="dsoy jktdh; fo|ky;ksa esa iz;ksx gsrq fu%'kqYd">
      <formula>NOT(ISERROR(SEARCH("dsoy jktdh; fo|ky;ksa esa iz;ksx gsrq fu%'kqYd",B832)))</formula>
    </cfRule>
    <cfRule type="containsText" dxfId="22148" priority="1652" stopIfTrue="1" operator="containsText" text="dsoy jktdh; fo|ky;ksa esa iz;ksx gsrq fu%'kqYd">
      <formula>NOT(ISERROR(SEARCH("dsoy jktdh; fo|ky;ksa esa iz;ksx gsrq fu%'kqYd",B832)))</formula>
    </cfRule>
    <cfRule type="containsText" dxfId="22147" priority="1653" stopIfTrue="1" operator="containsText" text="dsoy jktdh; fo|ky;ksa esa iz;ksx gsrq fu%'kqYd">
      <formula>NOT(ISERROR(SEARCH("dsoy jktdh; fo|ky;ksa esa iz;ksx gsrq fu%'kqYd",B832)))</formula>
    </cfRule>
    <cfRule type="containsText" dxfId="22146" priority="1654" stopIfTrue="1" operator="containsText" text="f'k{kk foHkkx jktLFkku">
      <formula>NOT(ISERROR(SEARCH("f'k{kk foHkkx jktLFkku",B832)))</formula>
    </cfRule>
    <cfRule type="containsText" dxfId="22145" priority="1655" stopIfTrue="1" operator="containsText" text="iw.kkZad">
      <formula>NOT(ISERROR(SEARCH("iw.kkZad",B832)))</formula>
    </cfRule>
  </conditionalFormatting>
  <conditionalFormatting sqref="D833:F833 J833">
    <cfRule type="cellIs" dxfId="22144" priority="1650" stopIfTrue="1" operator="equal">
      <formula>0</formula>
    </cfRule>
  </conditionalFormatting>
  <conditionalFormatting sqref="D833:F833 J833">
    <cfRule type="containsText" dxfId="22143" priority="1645" stopIfTrue="1" operator="containsText" text="dsoy jktdh; fo|ky;ksa esa iz;ksx gsrq fu%'kqYd">
      <formula>NOT(ISERROR(SEARCH("dsoy jktdh; fo|ky;ksa esa iz;ksx gsrq fu%'kqYd",D833)))</formula>
    </cfRule>
    <cfRule type="containsText" dxfId="22142" priority="1646" stopIfTrue="1" operator="containsText" text="dsoy jktdh; fo|ky;ksa esa iz;ksx gsrq fu%'kqYd">
      <formula>NOT(ISERROR(SEARCH("dsoy jktdh; fo|ky;ksa esa iz;ksx gsrq fu%'kqYd",D833)))</formula>
    </cfRule>
    <cfRule type="containsText" dxfId="22141" priority="1647" stopIfTrue="1" operator="containsText" text="dsoy jktdh; fo|ky;ksa esa iz;ksx gsrq fu%'kqYd">
      <formula>NOT(ISERROR(SEARCH("dsoy jktdh; fo|ky;ksa esa iz;ksx gsrq fu%'kqYd",D833)))</formula>
    </cfRule>
    <cfRule type="containsText" dxfId="22140" priority="1648" stopIfTrue="1" operator="containsText" text="f'k{kk foHkkx jktLFkku">
      <formula>NOT(ISERROR(SEARCH("f'k{kk foHkkx jktLFkku",D833)))</formula>
    </cfRule>
    <cfRule type="containsText" dxfId="22139" priority="1649" stopIfTrue="1" operator="containsText" text="iw.kkZad">
      <formula>NOT(ISERROR(SEARCH("iw.kkZad",D833)))</formula>
    </cfRule>
  </conditionalFormatting>
  <conditionalFormatting sqref="D834:F834 J834">
    <cfRule type="cellIs" dxfId="22138" priority="1644" stopIfTrue="1" operator="equal">
      <formula>0</formula>
    </cfRule>
  </conditionalFormatting>
  <conditionalFormatting sqref="D834:F834 J834">
    <cfRule type="containsText" dxfId="22137" priority="1639" stopIfTrue="1" operator="containsText" text="dsoy jktdh; fo|ky;ksa esa iz;ksx gsrq fu%'kqYd">
      <formula>NOT(ISERROR(SEARCH("dsoy jktdh; fo|ky;ksa esa iz;ksx gsrq fu%'kqYd",D834)))</formula>
    </cfRule>
    <cfRule type="containsText" dxfId="22136" priority="1640" stopIfTrue="1" operator="containsText" text="dsoy jktdh; fo|ky;ksa esa iz;ksx gsrq fu%'kqYd">
      <formula>NOT(ISERROR(SEARCH("dsoy jktdh; fo|ky;ksa esa iz;ksx gsrq fu%'kqYd",D834)))</formula>
    </cfRule>
    <cfRule type="containsText" dxfId="22135" priority="1641" stopIfTrue="1" operator="containsText" text="dsoy jktdh; fo|ky;ksa esa iz;ksx gsrq fu%'kqYd">
      <formula>NOT(ISERROR(SEARCH("dsoy jktdh; fo|ky;ksa esa iz;ksx gsrq fu%'kqYd",D834)))</formula>
    </cfRule>
    <cfRule type="containsText" dxfId="22134" priority="1642" stopIfTrue="1" operator="containsText" text="f'k{kk foHkkx jktLFkku">
      <formula>NOT(ISERROR(SEARCH("f'k{kk foHkkx jktLFkku",D834)))</formula>
    </cfRule>
    <cfRule type="containsText" dxfId="22133" priority="1643" stopIfTrue="1" operator="containsText" text="iw.kkZad">
      <formula>NOT(ISERROR(SEARCH("iw.kkZad",D834)))</formula>
    </cfRule>
  </conditionalFormatting>
  <conditionalFormatting sqref="X833:X834 W832 O832:S832 O833:P834">
    <cfRule type="cellIs" dxfId="22132" priority="1638" stopIfTrue="1" operator="equal">
      <formula>0</formula>
    </cfRule>
  </conditionalFormatting>
  <conditionalFormatting sqref="X833:X834 W832 O832:S832 O833:P834">
    <cfRule type="containsText" dxfId="22131" priority="1633" stopIfTrue="1" operator="containsText" text="dsoy jktdh; fo|ky;ksa esa iz;ksx gsrq fu%'kqYd">
      <formula>NOT(ISERROR(SEARCH("dsoy jktdh; fo|ky;ksa esa iz;ksx gsrq fu%'kqYd",O832)))</formula>
    </cfRule>
    <cfRule type="containsText" dxfId="22130" priority="1634" stopIfTrue="1" operator="containsText" text="dsoy jktdh; fo|ky;ksa esa iz;ksx gsrq fu%'kqYd">
      <formula>NOT(ISERROR(SEARCH("dsoy jktdh; fo|ky;ksa esa iz;ksx gsrq fu%'kqYd",O832)))</formula>
    </cfRule>
    <cfRule type="containsText" dxfId="22129" priority="1635" stopIfTrue="1" operator="containsText" text="dsoy jktdh; fo|ky;ksa esa iz;ksx gsrq fu%'kqYd">
      <formula>NOT(ISERROR(SEARCH("dsoy jktdh; fo|ky;ksa esa iz;ksx gsrq fu%'kqYd",O832)))</formula>
    </cfRule>
    <cfRule type="containsText" dxfId="22128" priority="1636" stopIfTrue="1" operator="containsText" text="f'k{kk foHkkx jktLFkku">
      <formula>NOT(ISERROR(SEARCH("f'k{kk foHkkx jktLFkku",O832)))</formula>
    </cfRule>
    <cfRule type="containsText" dxfId="22127" priority="1637" stopIfTrue="1" operator="containsText" text="iw.kkZad">
      <formula>NOT(ISERROR(SEARCH("iw.kkZad",O832)))</formula>
    </cfRule>
  </conditionalFormatting>
  <conditionalFormatting sqref="Q833">
    <cfRule type="cellIs" dxfId="22126" priority="1632" stopIfTrue="1" operator="equal">
      <formula>0</formula>
    </cfRule>
  </conditionalFormatting>
  <conditionalFormatting sqref="Q833">
    <cfRule type="containsText" dxfId="22125" priority="1627" stopIfTrue="1" operator="containsText" text="dsoy jktdh; fo|ky;ksa esa iz;ksx gsrq fu%'kqYd">
      <formula>NOT(ISERROR(SEARCH("dsoy jktdh; fo|ky;ksa esa iz;ksx gsrq fu%'kqYd",Q833)))</formula>
    </cfRule>
    <cfRule type="containsText" dxfId="22124" priority="1628" stopIfTrue="1" operator="containsText" text="dsoy jktdh; fo|ky;ksa esa iz;ksx gsrq fu%'kqYd">
      <formula>NOT(ISERROR(SEARCH("dsoy jktdh; fo|ky;ksa esa iz;ksx gsrq fu%'kqYd",Q833)))</formula>
    </cfRule>
    <cfRule type="containsText" dxfId="22123" priority="1629" stopIfTrue="1" operator="containsText" text="dsoy jktdh; fo|ky;ksa esa iz;ksx gsrq fu%'kqYd">
      <formula>NOT(ISERROR(SEARCH("dsoy jktdh; fo|ky;ksa esa iz;ksx gsrq fu%'kqYd",Q833)))</formula>
    </cfRule>
    <cfRule type="containsText" dxfId="22122" priority="1630" stopIfTrue="1" operator="containsText" text="f'k{kk foHkkx jktLFkku">
      <formula>NOT(ISERROR(SEARCH("f'k{kk foHkkx jktLFkku",Q833)))</formula>
    </cfRule>
    <cfRule type="containsText" dxfId="22121" priority="1631" stopIfTrue="1" operator="containsText" text="iw.kkZad">
      <formula>NOT(ISERROR(SEARCH("iw.kkZad",Q833)))</formula>
    </cfRule>
  </conditionalFormatting>
  <conditionalFormatting sqref="Q834">
    <cfRule type="cellIs" dxfId="22120" priority="1626" stopIfTrue="1" operator="equal">
      <formula>0</formula>
    </cfRule>
  </conditionalFormatting>
  <conditionalFormatting sqref="Q834">
    <cfRule type="containsText" dxfId="22119" priority="1621" stopIfTrue="1" operator="containsText" text="dsoy jktdh; fo|ky;ksa esa iz;ksx gsrq fu%'kqYd">
      <formula>NOT(ISERROR(SEARCH("dsoy jktdh; fo|ky;ksa esa iz;ksx gsrq fu%'kqYd",Q834)))</formula>
    </cfRule>
    <cfRule type="containsText" dxfId="22118" priority="1622" stopIfTrue="1" operator="containsText" text="dsoy jktdh; fo|ky;ksa esa iz;ksx gsrq fu%'kqYd">
      <formula>NOT(ISERROR(SEARCH("dsoy jktdh; fo|ky;ksa esa iz;ksx gsrq fu%'kqYd",Q834)))</formula>
    </cfRule>
    <cfRule type="containsText" dxfId="22117" priority="1623" stopIfTrue="1" operator="containsText" text="dsoy jktdh; fo|ky;ksa esa iz;ksx gsrq fu%'kqYd">
      <formula>NOT(ISERROR(SEARCH("dsoy jktdh; fo|ky;ksa esa iz;ksx gsrq fu%'kqYd",Q834)))</formula>
    </cfRule>
    <cfRule type="containsText" dxfId="22116" priority="1624" stopIfTrue="1" operator="containsText" text="f'k{kk foHkkx jktLFkku">
      <formula>NOT(ISERROR(SEARCH("f'k{kk foHkkx jktLFkku",Q834)))</formula>
    </cfRule>
    <cfRule type="containsText" dxfId="22115" priority="1625" stopIfTrue="1" operator="containsText" text="iw.kkZad">
      <formula>NOT(ISERROR(SEARCH("iw.kkZad",Q834)))</formula>
    </cfRule>
  </conditionalFormatting>
  <conditionalFormatting sqref="R833">
    <cfRule type="cellIs" dxfId="22114" priority="1620" stopIfTrue="1" operator="equal">
      <formula>0</formula>
    </cfRule>
  </conditionalFormatting>
  <conditionalFormatting sqref="R833">
    <cfRule type="containsText" dxfId="22113" priority="1615" stopIfTrue="1" operator="containsText" text="dsoy jktdh; fo|ky;ksa esa iz;ksx gsrq fu%'kqYd">
      <formula>NOT(ISERROR(SEARCH("dsoy jktdh; fo|ky;ksa esa iz;ksx gsrq fu%'kqYd",R833)))</formula>
    </cfRule>
    <cfRule type="containsText" dxfId="22112" priority="1616" stopIfTrue="1" operator="containsText" text="dsoy jktdh; fo|ky;ksa esa iz;ksx gsrq fu%'kqYd">
      <formula>NOT(ISERROR(SEARCH("dsoy jktdh; fo|ky;ksa esa iz;ksx gsrq fu%'kqYd",R833)))</formula>
    </cfRule>
    <cfRule type="containsText" dxfId="22111" priority="1617" stopIfTrue="1" operator="containsText" text="dsoy jktdh; fo|ky;ksa esa iz;ksx gsrq fu%'kqYd">
      <formula>NOT(ISERROR(SEARCH("dsoy jktdh; fo|ky;ksa esa iz;ksx gsrq fu%'kqYd",R833)))</formula>
    </cfRule>
    <cfRule type="containsText" dxfId="22110" priority="1618" stopIfTrue="1" operator="containsText" text="f'k{kk foHkkx jktLFkku">
      <formula>NOT(ISERROR(SEARCH("f'k{kk foHkkx jktLFkku",R833)))</formula>
    </cfRule>
    <cfRule type="containsText" dxfId="22109" priority="1619" stopIfTrue="1" operator="containsText" text="iw.kkZad">
      <formula>NOT(ISERROR(SEARCH("iw.kkZad",R833)))</formula>
    </cfRule>
  </conditionalFormatting>
  <conditionalFormatting sqref="R834">
    <cfRule type="cellIs" dxfId="22108" priority="1614" stopIfTrue="1" operator="equal">
      <formula>0</formula>
    </cfRule>
  </conditionalFormatting>
  <conditionalFormatting sqref="R834">
    <cfRule type="containsText" dxfId="22107" priority="1609" stopIfTrue="1" operator="containsText" text="dsoy jktdh; fo|ky;ksa esa iz;ksx gsrq fu%'kqYd">
      <formula>NOT(ISERROR(SEARCH("dsoy jktdh; fo|ky;ksa esa iz;ksx gsrq fu%'kqYd",R834)))</formula>
    </cfRule>
    <cfRule type="containsText" dxfId="22106" priority="1610" stopIfTrue="1" operator="containsText" text="dsoy jktdh; fo|ky;ksa esa iz;ksx gsrq fu%'kqYd">
      <formula>NOT(ISERROR(SEARCH("dsoy jktdh; fo|ky;ksa esa iz;ksx gsrq fu%'kqYd",R834)))</formula>
    </cfRule>
    <cfRule type="containsText" dxfId="22105" priority="1611" stopIfTrue="1" operator="containsText" text="dsoy jktdh; fo|ky;ksa esa iz;ksx gsrq fu%'kqYd">
      <formula>NOT(ISERROR(SEARCH("dsoy jktdh; fo|ky;ksa esa iz;ksx gsrq fu%'kqYd",R834)))</formula>
    </cfRule>
    <cfRule type="containsText" dxfId="22104" priority="1612" stopIfTrue="1" operator="containsText" text="f'k{kk foHkkx jktLFkku">
      <formula>NOT(ISERROR(SEARCH("f'k{kk foHkkx jktLFkku",R834)))</formula>
    </cfRule>
    <cfRule type="containsText" dxfId="22103" priority="1613" stopIfTrue="1" operator="containsText" text="iw.kkZad">
      <formula>NOT(ISERROR(SEARCH("iw.kkZad",R834)))</formula>
    </cfRule>
  </conditionalFormatting>
  <conditionalFormatting sqref="S833">
    <cfRule type="cellIs" dxfId="22102" priority="1608" stopIfTrue="1" operator="equal">
      <formula>0</formula>
    </cfRule>
  </conditionalFormatting>
  <conditionalFormatting sqref="S833">
    <cfRule type="containsText" dxfId="22101" priority="1603" stopIfTrue="1" operator="containsText" text="dsoy jktdh; fo|ky;ksa esa iz;ksx gsrq fu%'kqYd">
      <formula>NOT(ISERROR(SEARCH("dsoy jktdh; fo|ky;ksa esa iz;ksx gsrq fu%'kqYd",S833)))</formula>
    </cfRule>
    <cfRule type="containsText" dxfId="22100" priority="1604" stopIfTrue="1" operator="containsText" text="dsoy jktdh; fo|ky;ksa esa iz;ksx gsrq fu%'kqYd">
      <formula>NOT(ISERROR(SEARCH("dsoy jktdh; fo|ky;ksa esa iz;ksx gsrq fu%'kqYd",S833)))</formula>
    </cfRule>
    <cfRule type="containsText" dxfId="22099" priority="1605" stopIfTrue="1" operator="containsText" text="dsoy jktdh; fo|ky;ksa esa iz;ksx gsrq fu%'kqYd">
      <formula>NOT(ISERROR(SEARCH("dsoy jktdh; fo|ky;ksa esa iz;ksx gsrq fu%'kqYd",S833)))</formula>
    </cfRule>
    <cfRule type="containsText" dxfId="22098" priority="1606" stopIfTrue="1" operator="containsText" text="f'k{kk foHkkx jktLFkku">
      <formula>NOT(ISERROR(SEARCH("f'k{kk foHkkx jktLFkku",S833)))</formula>
    </cfRule>
    <cfRule type="containsText" dxfId="22097" priority="1607" stopIfTrue="1" operator="containsText" text="iw.kkZad">
      <formula>NOT(ISERROR(SEARCH("iw.kkZad",S833)))</formula>
    </cfRule>
  </conditionalFormatting>
  <conditionalFormatting sqref="S834">
    <cfRule type="cellIs" dxfId="22096" priority="1602" stopIfTrue="1" operator="equal">
      <formula>0</formula>
    </cfRule>
  </conditionalFormatting>
  <conditionalFormatting sqref="S834">
    <cfRule type="containsText" dxfId="22095" priority="1597" stopIfTrue="1" operator="containsText" text="dsoy jktdh; fo|ky;ksa esa iz;ksx gsrq fu%'kqYd">
      <formula>NOT(ISERROR(SEARCH("dsoy jktdh; fo|ky;ksa esa iz;ksx gsrq fu%'kqYd",S834)))</formula>
    </cfRule>
    <cfRule type="containsText" dxfId="22094" priority="1598" stopIfTrue="1" operator="containsText" text="dsoy jktdh; fo|ky;ksa esa iz;ksx gsrq fu%'kqYd">
      <formula>NOT(ISERROR(SEARCH("dsoy jktdh; fo|ky;ksa esa iz;ksx gsrq fu%'kqYd",S834)))</formula>
    </cfRule>
    <cfRule type="containsText" dxfId="22093" priority="1599" stopIfTrue="1" operator="containsText" text="dsoy jktdh; fo|ky;ksa esa iz;ksx gsrq fu%'kqYd">
      <formula>NOT(ISERROR(SEARCH("dsoy jktdh; fo|ky;ksa esa iz;ksx gsrq fu%'kqYd",S834)))</formula>
    </cfRule>
    <cfRule type="containsText" dxfId="22092" priority="1600" stopIfTrue="1" operator="containsText" text="f'k{kk foHkkx jktLFkku">
      <formula>NOT(ISERROR(SEARCH("f'k{kk foHkkx jktLFkku",S834)))</formula>
    </cfRule>
    <cfRule type="containsText" dxfId="22091" priority="1601" stopIfTrue="1" operator="containsText" text="iw.kkZad">
      <formula>NOT(ISERROR(SEARCH("iw.kkZad",S834)))</formula>
    </cfRule>
  </conditionalFormatting>
  <conditionalFormatting sqref="W833">
    <cfRule type="cellIs" dxfId="22090" priority="1596" stopIfTrue="1" operator="equal">
      <formula>0</formula>
    </cfRule>
  </conditionalFormatting>
  <conditionalFormatting sqref="W833">
    <cfRule type="containsText" dxfId="22089" priority="1591" stopIfTrue="1" operator="containsText" text="dsoy jktdh; fo|ky;ksa esa iz;ksx gsrq fu%'kqYd">
      <formula>NOT(ISERROR(SEARCH("dsoy jktdh; fo|ky;ksa esa iz;ksx gsrq fu%'kqYd",W833)))</formula>
    </cfRule>
    <cfRule type="containsText" dxfId="22088" priority="1592" stopIfTrue="1" operator="containsText" text="dsoy jktdh; fo|ky;ksa esa iz;ksx gsrq fu%'kqYd">
      <formula>NOT(ISERROR(SEARCH("dsoy jktdh; fo|ky;ksa esa iz;ksx gsrq fu%'kqYd",W833)))</formula>
    </cfRule>
    <cfRule type="containsText" dxfId="22087" priority="1593" stopIfTrue="1" operator="containsText" text="dsoy jktdh; fo|ky;ksa esa iz;ksx gsrq fu%'kqYd">
      <formula>NOT(ISERROR(SEARCH("dsoy jktdh; fo|ky;ksa esa iz;ksx gsrq fu%'kqYd",W833)))</formula>
    </cfRule>
    <cfRule type="containsText" dxfId="22086" priority="1594" stopIfTrue="1" operator="containsText" text="f'k{kk foHkkx jktLFkku">
      <formula>NOT(ISERROR(SEARCH("f'k{kk foHkkx jktLFkku",W833)))</formula>
    </cfRule>
    <cfRule type="containsText" dxfId="22085" priority="1595" stopIfTrue="1" operator="containsText" text="iw.kkZad">
      <formula>NOT(ISERROR(SEARCH("iw.kkZad",W833)))</formula>
    </cfRule>
  </conditionalFormatting>
  <conditionalFormatting sqref="W834">
    <cfRule type="cellIs" dxfId="22084" priority="1590" stopIfTrue="1" operator="equal">
      <formula>0</formula>
    </cfRule>
  </conditionalFormatting>
  <conditionalFormatting sqref="W834">
    <cfRule type="containsText" dxfId="22083" priority="1585" stopIfTrue="1" operator="containsText" text="dsoy jktdh; fo|ky;ksa esa iz;ksx gsrq fu%'kqYd">
      <formula>NOT(ISERROR(SEARCH("dsoy jktdh; fo|ky;ksa esa iz;ksx gsrq fu%'kqYd",W834)))</formula>
    </cfRule>
    <cfRule type="containsText" dxfId="22082" priority="1586" stopIfTrue="1" operator="containsText" text="dsoy jktdh; fo|ky;ksa esa iz;ksx gsrq fu%'kqYd">
      <formula>NOT(ISERROR(SEARCH("dsoy jktdh; fo|ky;ksa esa iz;ksx gsrq fu%'kqYd",W834)))</formula>
    </cfRule>
    <cfRule type="containsText" dxfId="22081" priority="1587" stopIfTrue="1" operator="containsText" text="dsoy jktdh; fo|ky;ksa esa iz;ksx gsrq fu%'kqYd">
      <formula>NOT(ISERROR(SEARCH("dsoy jktdh; fo|ky;ksa esa iz;ksx gsrq fu%'kqYd",W834)))</formula>
    </cfRule>
    <cfRule type="containsText" dxfId="22080" priority="1588" stopIfTrue="1" operator="containsText" text="f'k{kk foHkkx jktLFkku">
      <formula>NOT(ISERROR(SEARCH("f'k{kk foHkkx jktLFkku",W834)))</formula>
    </cfRule>
    <cfRule type="containsText" dxfId="22079" priority="1589" stopIfTrue="1" operator="containsText" text="iw.kkZad">
      <formula>NOT(ISERROR(SEARCH("iw.kkZad",W834)))</formula>
    </cfRule>
  </conditionalFormatting>
  <conditionalFormatting sqref="K862:K863 J861 B861:F861 B862:C863">
    <cfRule type="cellIs" dxfId="22078" priority="1584" stopIfTrue="1" operator="equal">
      <formula>0</formula>
    </cfRule>
  </conditionalFormatting>
  <conditionalFormatting sqref="K862:K863 J861 B861:F861 B862:C863">
    <cfRule type="containsText" dxfId="22077" priority="1579" stopIfTrue="1" operator="containsText" text="dsoy jktdh; fo|ky;ksa esa iz;ksx gsrq fu%'kqYd">
      <formula>NOT(ISERROR(SEARCH("dsoy jktdh; fo|ky;ksa esa iz;ksx gsrq fu%'kqYd",B861)))</formula>
    </cfRule>
    <cfRule type="containsText" dxfId="22076" priority="1580" stopIfTrue="1" operator="containsText" text="dsoy jktdh; fo|ky;ksa esa iz;ksx gsrq fu%'kqYd">
      <formula>NOT(ISERROR(SEARCH("dsoy jktdh; fo|ky;ksa esa iz;ksx gsrq fu%'kqYd",B861)))</formula>
    </cfRule>
    <cfRule type="containsText" dxfId="22075" priority="1581" stopIfTrue="1" operator="containsText" text="dsoy jktdh; fo|ky;ksa esa iz;ksx gsrq fu%'kqYd">
      <formula>NOT(ISERROR(SEARCH("dsoy jktdh; fo|ky;ksa esa iz;ksx gsrq fu%'kqYd",B861)))</formula>
    </cfRule>
    <cfRule type="containsText" dxfId="22074" priority="1582" stopIfTrue="1" operator="containsText" text="f'k{kk foHkkx jktLFkku">
      <formula>NOT(ISERROR(SEARCH("f'k{kk foHkkx jktLFkku",B861)))</formula>
    </cfRule>
    <cfRule type="containsText" dxfId="22073" priority="1583" stopIfTrue="1" operator="containsText" text="iw.kkZad">
      <formula>NOT(ISERROR(SEARCH("iw.kkZad",B861)))</formula>
    </cfRule>
  </conditionalFormatting>
  <conditionalFormatting sqref="D862:F862 J862">
    <cfRule type="cellIs" dxfId="22072" priority="1578" stopIfTrue="1" operator="equal">
      <formula>0</formula>
    </cfRule>
  </conditionalFormatting>
  <conditionalFormatting sqref="D862:F862 J862">
    <cfRule type="containsText" dxfId="22071" priority="1573" stopIfTrue="1" operator="containsText" text="dsoy jktdh; fo|ky;ksa esa iz;ksx gsrq fu%'kqYd">
      <formula>NOT(ISERROR(SEARCH("dsoy jktdh; fo|ky;ksa esa iz;ksx gsrq fu%'kqYd",D862)))</formula>
    </cfRule>
    <cfRule type="containsText" dxfId="22070" priority="1574" stopIfTrue="1" operator="containsText" text="dsoy jktdh; fo|ky;ksa esa iz;ksx gsrq fu%'kqYd">
      <formula>NOT(ISERROR(SEARCH("dsoy jktdh; fo|ky;ksa esa iz;ksx gsrq fu%'kqYd",D862)))</formula>
    </cfRule>
    <cfRule type="containsText" dxfId="22069" priority="1575" stopIfTrue="1" operator="containsText" text="dsoy jktdh; fo|ky;ksa esa iz;ksx gsrq fu%'kqYd">
      <formula>NOT(ISERROR(SEARCH("dsoy jktdh; fo|ky;ksa esa iz;ksx gsrq fu%'kqYd",D862)))</formula>
    </cfRule>
    <cfRule type="containsText" dxfId="22068" priority="1576" stopIfTrue="1" operator="containsText" text="f'k{kk foHkkx jktLFkku">
      <formula>NOT(ISERROR(SEARCH("f'k{kk foHkkx jktLFkku",D862)))</formula>
    </cfRule>
    <cfRule type="containsText" dxfId="22067" priority="1577" stopIfTrue="1" operator="containsText" text="iw.kkZad">
      <formula>NOT(ISERROR(SEARCH("iw.kkZad",D862)))</formula>
    </cfRule>
  </conditionalFormatting>
  <conditionalFormatting sqref="D863:F863 J863">
    <cfRule type="cellIs" dxfId="22066" priority="1572" stopIfTrue="1" operator="equal">
      <formula>0</formula>
    </cfRule>
  </conditionalFormatting>
  <conditionalFormatting sqref="D863:F863 J863">
    <cfRule type="containsText" dxfId="22065" priority="1567" stopIfTrue="1" operator="containsText" text="dsoy jktdh; fo|ky;ksa esa iz;ksx gsrq fu%'kqYd">
      <formula>NOT(ISERROR(SEARCH("dsoy jktdh; fo|ky;ksa esa iz;ksx gsrq fu%'kqYd",D863)))</formula>
    </cfRule>
    <cfRule type="containsText" dxfId="22064" priority="1568" stopIfTrue="1" operator="containsText" text="dsoy jktdh; fo|ky;ksa esa iz;ksx gsrq fu%'kqYd">
      <formula>NOT(ISERROR(SEARCH("dsoy jktdh; fo|ky;ksa esa iz;ksx gsrq fu%'kqYd",D863)))</formula>
    </cfRule>
    <cfRule type="containsText" dxfId="22063" priority="1569" stopIfTrue="1" operator="containsText" text="dsoy jktdh; fo|ky;ksa esa iz;ksx gsrq fu%'kqYd">
      <formula>NOT(ISERROR(SEARCH("dsoy jktdh; fo|ky;ksa esa iz;ksx gsrq fu%'kqYd",D863)))</formula>
    </cfRule>
    <cfRule type="containsText" dxfId="22062" priority="1570" stopIfTrue="1" operator="containsText" text="f'k{kk foHkkx jktLFkku">
      <formula>NOT(ISERROR(SEARCH("f'k{kk foHkkx jktLFkku",D863)))</formula>
    </cfRule>
    <cfRule type="containsText" dxfId="22061" priority="1571" stopIfTrue="1" operator="containsText" text="iw.kkZad">
      <formula>NOT(ISERROR(SEARCH("iw.kkZad",D863)))</formula>
    </cfRule>
  </conditionalFormatting>
  <conditionalFormatting sqref="X862:X863 W861 O861:S861 O862:P863">
    <cfRule type="cellIs" dxfId="22060" priority="1566" stopIfTrue="1" operator="equal">
      <formula>0</formula>
    </cfRule>
  </conditionalFormatting>
  <conditionalFormatting sqref="X862:X863 W861 O861:S861 O862:P863">
    <cfRule type="containsText" dxfId="22059" priority="1561" stopIfTrue="1" operator="containsText" text="dsoy jktdh; fo|ky;ksa esa iz;ksx gsrq fu%'kqYd">
      <formula>NOT(ISERROR(SEARCH("dsoy jktdh; fo|ky;ksa esa iz;ksx gsrq fu%'kqYd",O861)))</formula>
    </cfRule>
    <cfRule type="containsText" dxfId="22058" priority="1562" stopIfTrue="1" operator="containsText" text="dsoy jktdh; fo|ky;ksa esa iz;ksx gsrq fu%'kqYd">
      <formula>NOT(ISERROR(SEARCH("dsoy jktdh; fo|ky;ksa esa iz;ksx gsrq fu%'kqYd",O861)))</formula>
    </cfRule>
    <cfRule type="containsText" dxfId="22057" priority="1563" stopIfTrue="1" operator="containsText" text="dsoy jktdh; fo|ky;ksa esa iz;ksx gsrq fu%'kqYd">
      <formula>NOT(ISERROR(SEARCH("dsoy jktdh; fo|ky;ksa esa iz;ksx gsrq fu%'kqYd",O861)))</formula>
    </cfRule>
    <cfRule type="containsText" dxfId="22056" priority="1564" stopIfTrue="1" operator="containsText" text="f'k{kk foHkkx jktLFkku">
      <formula>NOT(ISERROR(SEARCH("f'k{kk foHkkx jktLFkku",O861)))</formula>
    </cfRule>
    <cfRule type="containsText" dxfId="22055" priority="1565" stopIfTrue="1" operator="containsText" text="iw.kkZad">
      <formula>NOT(ISERROR(SEARCH("iw.kkZad",O861)))</formula>
    </cfRule>
  </conditionalFormatting>
  <conditionalFormatting sqref="Q862">
    <cfRule type="cellIs" dxfId="22054" priority="1560" stopIfTrue="1" operator="equal">
      <formula>0</formula>
    </cfRule>
  </conditionalFormatting>
  <conditionalFormatting sqref="Q862">
    <cfRule type="containsText" dxfId="22053" priority="1555" stopIfTrue="1" operator="containsText" text="dsoy jktdh; fo|ky;ksa esa iz;ksx gsrq fu%'kqYd">
      <formula>NOT(ISERROR(SEARCH("dsoy jktdh; fo|ky;ksa esa iz;ksx gsrq fu%'kqYd",Q862)))</formula>
    </cfRule>
    <cfRule type="containsText" dxfId="22052" priority="1556" stopIfTrue="1" operator="containsText" text="dsoy jktdh; fo|ky;ksa esa iz;ksx gsrq fu%'kqYd">
      <formula>NOT(ISERROR(SEARCH("dsoy jktdh; fo|ky;ksa esa iz;ksx gsrq fu%'kqYd",Q862)))</formula>
    </cfRule>
    <cfRule type="containsText" dxfId="22051" priority="1557" stopIfTrue="1" operator="containsText" text="dsoy jktdh; fo|ky;ksa esa iz;ksx gsrq fu%'kqYd">
      <formula>NOT(ISERROR(SEARCH("dsoy jktdh; fo|ky;ksa esa iz;ksx gsrq fu%'kqYd",Q862)))</formula>
    </cfRule>
    <cfRule type="containsText" dxfId="22050" priority="1558" stopIfTrue="1" operator="containsText" text="f'k{kk foHkkx jktLFkku">
      <formula>NOT(ISERROR(SEARCH("f'k{kk foHkkx jktLFkku",Q862)))</formula>
    </cfRule>
    <cfRule type="containsText" dxfId="22049" priority="1559" stopIfTrue="1" operator="containsText" text="iw.kkZad">
      <formula>NOT(ISERROR(SEARCH("iw.kkZad",Q862)))</formula>
    </cfRule>
  </conditionalFormatting>
  <conditionalFormatting sqref="Q863">
    <cfRule type="cellIs" dxfId="22048" priority="1554" stopIfTrue="1" operator="equal">
      <formula>0</formula>
    </cfRule>
  </conditionalFormatting>
  <conditionalFormatting sqref="Q863">
    <cfRule type="containsText" dxfId="22047" priority="1549" stopIfTrue="1" operator="containsText" text="dsoy jktdh; fo|ky;ksa esa iz;ksx gsrq fu%'kqYd">
      <formula>NOT(ISERROR(SEARCH("dsoy jktdh; fo|ky;ksa esa iz;ksx gsrq fu%'kqYd",Q863)))</formula>
    </cfRule>
    <cfRule type="containsText" dxfId="22046" priority="1550" stopIfTrue="1" operator="containsText" text="dsoy jktdh; fo|ky;ksa esa iz;ksx gsrq fu%'kqYd">
      <formula>NOT(ISERROR(SEARCH("dsoy jktdh; fo|ky;ksa esa iz;ksx gsrq fu%'kqYd",Q863)))</formula>
    </cfRule>
    <cfRule type="containsText" dxfId="22045" priority="1551" stopIfTrue="1" operator="containsText" text="dsoy jktdh; fo|ky;ksa esa iz;ksx gsrq fu%'kqYd">
      <formula>NOT(ISERROR(SEARCH("dsoy jktdh; fo|ky;ksa esa iz;ksx gsrq fu%'kqYd",Q863)))</formula>
    </cfRule>
    <cfRule type="containsText" dxfId="22044" priority="1552" stopIfTrue="1" operator="containsText" text="f'k{kk foHkkx jktLFkku">
      <formula>NOT(ISERROR(SEARCH("f'k{kk foHkkx jktLFkku",Q863)))</formula>
    </cfRule>
    <cfRule type="containsText" dxfId="22043" priority="1553" stopIfTrue="1" operator="containsText" text="iw.kkZad">
      <formula>NOT(ISERROR(SEARCH("iw.kkZad",Q863)))</formula>
    </cfRule>
  </conditionalFormatting>
  <conditionalFormatting sqref="R862">
    <cfRule type="cellIs" dxfId="22042" priority="1548" stopIfTrue="1" operator="equal">
      <formula>0</formula>
    </cfRule>
  </conditionalFormatting>
  <conditionalFormatting sqref="R862">
    <cfRule type="containsText" dxfId="22041" priority="1543" stopIfTrue="1" operator="containsText" text="dsoy jktdh; fo|ky;ksa esa iz;ksx gsrq fu%'kqYd">
      <formula>NOT(ISERROR(SEARCH("dsoy jktdh; fo|ky;ksa esa iz;ksx gsrq fu%'kqYd",R862)))</formula>
    </cfRule>
    <cfRule type="containsText" dxfId="22040" priority="1544" stopIfTrue="1" operator="containsText" text="dsoy jktdh; fo|ky;ksa esa iz;ksx gsrq fu%'kqYd">
      <formula>NOT(ISERROR(SEARCH("dsoy jktdh; fo|ky;ksa esa iz;ksx gsrq fu%'kqYd",R862)))</formula>
    </cfRule>
    <cfRule type="containsText" dxfId="22039" priority="1545" stopIfTrue="1" operator="containsText" text="dsoy jktdh; fo|ky;ksa esa iz;ksx gsrq fu%'kqYd">
      <formula>NOT(ISERROR(SEARCH("dsoy jktdh; fo|ky;ksa esa iz;ksx gsrq fu%'kqYd",R862)))</formula>
    </cfRule>
    <cfRule type="containsText" dxfId="22038" priority="1546" stopIfTrue="1" operator="containsText" text="f'k{kk foHkkx jktLFkku">
      <formula>NOT(ISERROR(SEARCH("f'k{kk foHkkx jktLFkku",R862)))</formula>
    </cfRule>
    <cfRule type="containsText" dxfId="22037" priority="1547" stopIfTrue="1" operator="containsText" text="iw.kkZad">
      <formula>NOT(ISERROR(SEARCH("iw.kkZad",R862)))</formula>
    </cfRule>
  </conditionalFormatting>
  <conditionalFormatting sqref="R863">
    <cfRule type="cellIs" dxfId="22036" priority="1542" stopIfTrue="1" operator="equal">
      <formula>0</formula>
    </cfRule>
  </conditionalFormatting>
  <conditionalFormatting sqref="R863">
    <cfRule type="containsText" dxfId="22035" priority="1537" stopIfTrue="1" operator="containsText" text="dsoy jktdh; fo|ky;ksa esa iz;ksx gsrq fu%'kqYd">
      <formula>NOT(ISERROR(SEARCH("dsoy jktdh; fo|ky;ksa esa iz;ksx gsrq fu%'kqYd",R863)))</formula>
    </cfRule>
    <cfRule type="containsText" dxfId="22034" priority="1538" stopIfTrue="1" operator="containsText" text="dsoy jktdh; fo|ky;ksa esa iz;ksx gsrq fu%'kqYd">
      <formula>NOT(ISERROR(SEARCH("dsoy jktdh; fo|ky;ksa esa iz;ksx gsrq fu%'kqYd",R863)))</formula>
    </cfRule>
    <cfRule type="containsText" dxfId="22033" priority="1539" stopIfTrue="1" operator="containsText" text="dsoy jktdh; fo|ky;ksa esa iz;ksx gsrq fu%'kqYd">
      <formula>NOT(ISERROR(SEARCH("dsoy jktdh; fo|ky;ksa esa iz;ksx gsrq fu%'kqYd",R863)))</formula>
    </cfRule>
    <cfRule type="containsText" dxfId="22032" priority="1540" stopIfTrue="1" operator="containsText" text="f'k{kk foHkkx jktLFkku">
      <formula>NOT(ISERROR(SEARCH("f'k{kk foHkkx jktLFkku",R863)))</formula>
    </cfRule>
    <cfRule type="containsText" dxfId="22031" priority="1541" stopIfTrue="1" operator="containsText" text="iw.kkZad">
      <formula>NOT(ISERROR(SEARCH("iw.kkZad",R863)))</formula>
    </cfRule>
  </conditionalFormatting>
  <conditionalFormatting sqref="S862">
    <cfRule type="cellIs" dxfId="22030" priority="1536" stopIfTrue="1" operator="equal">
      <formula>0</formula>
    </cfRule>
  </conditionalFormatting>
  <conditionalFormatting sqref="S862">
    <cfRule type="containsText" dxfId="22029" priority="1531" stopIfTrue="1" operator="containsText" text="dsoy jktdh; fo|ky;ksa esa iz;ksx gsrq fu%'kqYd">
      <formula>NOT(ISERROR(SEARCH("dsoy jktdh; fo|ky;ksa esa iz;ksx gsrq fu%'kqYd",S862)))</formula>
    </cfRule>
    <cfRule type="containsText" dxfId="22028" priority="1532" stopIfTrue="1" operator="containsText" text="dsoy jktdh; fo|ky;ksa esa iz;ksx gsrq fu%'kqYd">
      <formula>NOT(ISERROR(SEARCH("dsoy jktdh; fo|ky;ksa esa iz;ksx gsrq fu%'kqYd",S862)))</formula>
    </cfRule>
    <cfRule type="containsText" dxfId="22027" priority="1533" stopIfTrue="1" operator="containsText" text="dsoy jktdh; fo|ky;ksa esa iz;ksx gsrq fu%'kqYd">
      <formula>NOT(ISERROR(SEARCH("dsoy jktdh; fo|ky;ksa esa iz;ksx gsrq fu%'kqYd",S862)))</formula>
    </cfRule>
    <cfRule type="containsText" dxfId="22026" priority="1534" stopIfTrue="1" operator="containsText" text="f'k{kk foHkkx jktLFkku">
      <formula>NOT(ISERROR(SEARCH("f'k{kk foHkkx jktLFkku",S862)))</formula>
    </cfRule>
    <cfRule type="containsText" dxfId="22025" priority="1535" stopIfTrue="1" operator="containsText" text="iw.kkZad">
      <formula>NOT(ISERROR(SEARCH("iw.kkZad",S862)))</formula>
    </cfRule>
  </conditionalFormatting>
  <conditionalFormatting sqref="S863">
    <cfRule type="cellIs" dxfId="22024" priority="1530" stopIfTrue="1" operator="equal">
      <formula>0</formula>
    </cfRule>
  </conditionalFormatting>
  <conditionalFormatting sqref="S863">
    <cfRule type="containsText" dxfId="22023" priority="1525" stopIfTrue="1" operator="containsText" text="dsoy jktdh; fo|ky;ksa esa iz;ksx gsrq fu%'kqYd">
      <formula>NOT(ISERROR(SEARCH("dsoy jktdh; fo|ky;ksa esa iz;ksx gsrq fu%'kqYd",S863)))</formula>
    </cfRule>
    <cfRule type="containsText" dxfId="22022" priority="1526" stopIfTrue="1" operator="containsText" text="dsoy jktdh; fo|ky;ksa esa iz;ksx gsrq fu%'kqYd">
      <formula>NOT(ISERROR(SEARCH("dsoy jktdh; fo|ky;ksa esa iz;ksx gsrq fu%'kqYd",S863)))</formula>
    </cfRule>
    <cfRule type="containsText" dxfId="22021" priority="1527" stopIfTrue="1" operator="containsText" text="dsoy jktdh; fo|ky;ksa esa iz;ksx gsrq fu%'kqYd">
      <formula>NOT(ISERROR(SEARCH("dsoy jktdh; fo|ky;ksa esa iz;ksx gsrq fu%'kqYd",S863)))</formula>
    </cfRule>
    <cfRule type="containsText" dxfId="22020" priority="1528" stopIfTrue="1" operator="containsText" text="f'k{kk foHkkx jktLFkku">
      <formula>NOT(ISERROR(SEARCH("f'k{kk foHkkx jktLFkku",S863)))</formula>
    </cfRule>
    <cfRule type="containsText" dxfId="22019" priority="1529" stopIfTrue="1" operator="containsText" text="iw.kkZad">
      <formula>NOT(ISERROR(SEARCH("iw.kkZad",S863)))</formula>
    </cfRule>
  </conditionalFormatting>
  <conditionalFormatting sqref="W862">
    <cfRule type="cellIs" dxfId="22018" priority="1524" stopIfTrue="1" operator="equal">
      <formula>0</formula>
    </cfRule>
  </conditionalFormatting>
  <conditionalFormatting sqref="W862">
    <cfRule type="containsText" dxfId="22017" priority="1519" stopIfTrue="1" operator="containsText" text="dsoy jktdh; fo|ky;ksa esa iz;ksx gsrq fu%'kqYd">
      <formula>NOT(ISERROR(SEARCH("dsoy jktdh; fo|ky;ksa esa iz;ksx gsrq fu%'kqYd",W862)))</formula>
    </cfRule>
    <cfRule type="containsText" dxfId="22016" priority="1520" stopIfTrue="1" operator="containsText" text="dsoy jktdh; fo|ky;ksa esa iz;ksx gsrq fu%'kqYd">
      <formula>NOT(ISERROR(SEARCH("dsoy jktdh; fo|ky;ksa esa iz;ksx gsrq fu%'kqYd",W862)))</formula>
    </cfRule>
    <cfRule type="containsText" dxfId="22015" priority="1521" stopIfTrue="1" operator="containsText" text="dsoy jktdh; fo|ky;ksa esa iz;ksx gsrq fu%'kqYd">
      <formula>NOT(ISERROR(SEARCH("dsoy jktdh; fo|ky;ksa esa iz;ksx gsrq fu%'kqYd",W862)))</formula>
    </cfRule>
    <cfRule type="containsText" dxfId="22014" priority="1522" stopIfTrue="1" operator="containsText" text="f'k{kk foHkkx jktLFkku">
      <formula>NOT(ISERROR(SEARCH("f'k{kk foHkkx jktLFkku",W862)))</formula>
    </cfRule>
    <cfRule type="containsText" dxfId="22013" priority="1523" stopIfTrue="1" operator="containsText" text="iw.kkZad">
      <formula>NOT(ISERROR(SEARCH("iw.kkZad",W862)))</formula>
    </cfRule>
  </conditionalFormatting>
  <conditionalFormatting sqref="W863">
    <cfRule type="cellIs" dxfId="22012" priority="1518" stopIfTrue="1" operator="equal">
      <formula>0</formula>
    </cfRule>
  </conditionalFormatting>
  <conditionalFormatting sqref="W863">
    <cfRule type="containsText" dxfId="22011" priority="1513" stopIfTrue="1" operator="containsText" text="dsoy jktdh; fo|ky;ksa esa iz;ksx gsrq fu%'kqYd">
      <formula>NOT(ISERROR(SEARCH("dsoy jktdh; fo|ky;ksa esa iz;ksx gsrq fu%'kqYd",W863)))</formula>
    </cfRule>
    <cfRule type="containsText" dxfId="22010" priority="1514" stopIfTrue="1" operator="containsText" text="dsoy jktdh; fo|ky;ksa esa iz;ksx gsrq fu%'kqYd">
      <formula>NOT(ISERROR(SEARCH("dsoy jktdh; fo|ky;ksa esa iz;ksx gsrq fu%'kqYd",W863)))</formula>
    </cfRule>
    <cfRule type="containsText" dxfId="22009" priority="1515" stopIfTrue="1" operator="containsText" text="dsoy jktdh; fo|ky;ksa esa iz;ksx gsrq fu%'kqYd">
      <formula>NOT(ISERROR(SEARCH("dsoy jktdh; fo|ky;ksa esa iz;ksx gsrq fu%'kqYd",W863)))</formula>
    </cfRule>
    <cfRule type="containsText" dxfId="22008" priority="1516" stopIfTrue="1" operator="containsText" text="f'k{kk foHkkx jktLFkku">
      <formula>NOT(ISERROR(SEARCH("f'k{kk foHkkx jktLFkku",W863)))</formula>
    </cfRule>
    <cfRule type="containsText" dxfId="22007" priority="1517" stopIfTrue="1" operator="containsText" text="iw.kkZad">
      <formula>NOT(ISERROR(SEARCH("iw.kkZad",W863)))</formula>
    </cfRule>
  </conditionalFormatting>
  <conditionalFormatting sqref="K891:K892 J890 B890:F890 B891:C892">
    <cfRule type="cellIs" dxfId="22006" priority="1512" stopIfTrue="1" operator="equal">
      <formula>0</formula>
    </cfRule>
  </conditionalFormatting>
  <conditionalFormatting sqref="K891:K892 J890 B890:F890 B891:C892">
    <cfRule type="containsText" dxfId="22005" priority="1507" stopIfTrue="1" operator="containsText" text="dsoy jktdh; fo|ky;ksa esa iz;ksx gsrq fu%'kqYd">
      <formula>NOT(ISERROR(SEARCH("dsoy jktdh; fo|ky;ksa esa iz;ksx gsrq fu%'kqYd",B890)))</formula>
    </cfRule>
    <cfRule type="containsText" dxfId="22004" priority="1508" stopIfTrue="1" operator="containsText" text="dsoy jktdh; fo|ky;ksa esa iz;ksx gsrq fu%'kqYd">
      <formula>NOT(ISERROR(SEARCH("dsoy jktdh; fo|ky;ksa esa iz;ksx gsrq fu%'kqYd",B890)))</formula>
    </cfRule>
    <cfRule type="containsText" dxfId="22003" priority="1509" stopIfTrue="1" operator="containsText" text="dsoy jktdh; fo|ky;ksa esa iz;ksx gsrq fu%'kqYd">
      <formula>NOT(ISERROR(SEARCH("dsoy jktdh; fo|ky;ksa esa iz;ksx gsrq fu%'kqYd",B890)))</formula>
    </cfRule>
    <cfRule type="containsText" dxfId="22002" priority="1510" stopIfTrue="1" operator="containsText" text="f'k{kk foHkkx jktLFkku">
      <formula>NOT(ISERROR(SEARCH("f'k{kk foHkkx jktLFkku",B890)))</formula>
    </cfRule>
    <cfRule type="containsText" dxfId="22001" priority="1511" stopIfTrue="1" operator="containsText" text="iw.kkZad">
      <formula>NOT(ISERROR(SEARCH("iw.kkZad",B890)))</formula>
    </cfRule>
  </conditionalFormatting>
  <conditionalFormatting sqref="D891:F891 J891">
    <cfRule type="cellIs" dxfId="22000" priority="1506" stopIfTrue="1" operator="equal">
      <formula>0</formula>
    </cfRule>
  </conditionalFormatting>
  <conditionalFormatting sqref="D891:F891 J891">
    <cfRule type="containsText" dxfId="21999" priority="1501" stopIfTrue="1" operator="containsText" text="dsoy jktdh; fo|ky;ksa esa iz;ksx gsrq fu%'kqYd">
      <formula>NOT(ISERROR(SEARCH("dsoy jktdh; fo|ky;ksa esa iz;ksx gsrq fu%'kqYd",D891)))</formula>
    </cfRule>
    <cfRule type="containsText" dxfId="21998" priority="1502" stopIfTrue="1" operator="containsText" text="dsoy jktdh; fo|ky;ksa esa iz;ksx gsrq fu%'kqYd">
      <formula>NOT(ISERROR(SEARCH("dsoy jktdh; fo|ky;ksa esa iz;ksx gsrq fu%'kqYd",D891)))</formula>
    </cfRule>
    <cfRule type="containsText" dxfId="21997" priority="1503" stopIfTrue="1" operator="containsText" text="dsoy jktdh; fo|ky;ksa esa iz;ksx gsrq fu%'kqYd">
      <formula>NOT(ISERROR(SEARCH("dsoy jktdh; fo|ky;ksa esa iz;ksx gsrq fu%'kqYd",D891)))</formula>
    </cfRule>
    <cfRule type="containsText" dxfId="21996" priority="1504" stopIfTrue="1" operator="containsText" text="f'k{kk foHkkx jktLFkku">
      <formula>NOT(ISERROR(SEARCH("f'k{kk foHkkx jktLFkku",D891)))</formula>
    </cfRule>
    <cfRule type="containsText" dxfId="21995" priority="1505" stopIfTrue="1" operator="containsText" text="iw.kkZad">
      <formula>NOT(ISERROR(SEARCH("iw.kkZad",D891)))</formula>
    </cfRule>
  </conditionalFormatting>
  <conditionalFormatting sqref="D892:F892 J892">
    <cfRule type="cellIs" dxfId="21994" priority="1500" stopIfTrue="1" operator="equal">
      <formula>0</formula>
    </cfRule>
  </conditionalFormatting>
  <conditionalFormatting sqref="D892:F892 J892">
    <cfRule type="containsText" dxfId="21993" priority="1495" stopIfTrue="1" operator="containsText" text="dsoy jktdh; fo|ky;ksa esa iz;ksx gsrq fu%'kqYd">
      <formula>NOT(ISERROR(SEARCH("dsoy jktdh; fo|ky;ksa esa iz;ksx gsrq fu%'kqYd",D892)))</formula>
    </cfRule>
    <cfRule type="containsText" dxfId="21992" priority="1496" stopIfTrue="1" operator="containsText" text="dsoy jktdh; fo|ky;ksa esa iz;ksx gsrq fu%'kqYd">
      <formula>NOT(ISERROR(SEARCH("dsoy jktdh; fo|ky;ksa esa iz;ksx gsrq fu%'kqYd",D892)))</formula>
    </cfRule>
    <cfRule type="containsText" dxfId="21991" priority="1497" stopIfTrue="1" operator="containsText" text="dsoy jktdh; fo|ky;ksa esa iz;ksx gsrq fu%'kqYd">
      <formula>NOT(ISERROR(SEARCH("dsoy jktdh; fo|ky;ksa esa iz;ksx gsrq fu%'kqYd",D892)))</formula>
    </cfRule>
    <cfRule type="containsText" dxfId="21990" priority="1498" stopIfTrue="1" operator="containsText" text="f'k{kk foHkkx jktLFkku">
      <formula>NOT(ISERROR(SEARCH("f'k{kk foHkkx jktLFkku",D892)))</formula>
    </cfRule>
    <cfRule type="containsText" dxfId="21989" priority="1499" stopIfTrue="1" operator="containsText" text="iw.kkZad">
      <formula>NOT(ISERROR(SEARCH("iw.kkZad",D892)))</formula>
    </cfRule>
  </conditionalFormatting>
  <conditionalFormatting sqref="X891:X892 W890 O890:S890 O891:P892">
    <cfRule type="cellIs" dxfId="21988" priority="1494" stopIfTrue="1" operator="equal">
      <formula>0</formula>
    </cfRule>
  </conditionalFormatting>
  <conditionalFormatting sqref="X891:X892 W890 O890:S890 O891:P892">
    <cfRule type="containsText" dxfId="21987" priority="1489" stopIfTrue="1" operator="containsText" text="dsoy jktdh; fo|ky;ksa esa iz;ksx gsrq fu%'kqYd">
      <formula>NOT(ISERROR(SEARCH("dsoy jktdh; fo|ky;ksa esa iz;ksx gsrq fu%'kqYd",O890)))</formula>
    </cfRule>
    <cfRule type="containsText" dxfId="21986" priority="1490" stopIfTrue="1" operator="containsText" text="dsoy jktdh; fo|ky;ksa esa iz;ksx gsrq fu%'kqYd">
      <formula>NOT(ISERROR(SEARCH("dsoy jktdh; fo|ky;ksa esa iz;ksx gsrq fu%'kqYd",O890)))</formula>
    </cfRule>
    <cfRule type="containsText" dxfId="21985" priority="1491" stopIfTrue="1" operator="containsText" text="dsoy jktdh; fo|ky;ksa esa iz;ksx gsrq fu%'kqYd">
      <formula>NOT(ISERROR(SEARCH("dsoy jktdh; fo|ky;ksa esa iz;ksx gsrq fu%'kqYd",O890)))</formula>
    </cfRule>
    <cfRule type="containsText" dxfId="21984" priority="1492" stopIfTrue="1" operator="containsText" text="f'k{kk foHkkx jktLFkku">
      <formula>NOT(ISERROR(SEARCH("f'k{kk foHkkx jktLFkku",O890)))</formula>
    </cfRule>
    <cfRule type="containsText" dxfId="21983" priority="1493" stopIfTrue="1" operator="containsText" text="iw.kkZad">
      <formula>NOT(ISERROR(SEARCH("iw.kkZad",O890)))</formula>
    </cfRule>
  </conditionalFormatting>
  <conditionalFormatting sqref="Q891">
    <cfRule type="cellIs" dxfId="21982" priority="1488" stopIfTrue="1" operator="equal">
      <formula>0</formula>
    </cfRule>
  </conditionalFormatting>
  <conditionalFormatting sqref="Q891">
    <cfRule type="containsText" dxfId="21981" priority="1483" stopIfTrue="1" operator="containsText" text="dsoy jktdh; fo|ky;ksa esa iz;ksx gsrq fu%'kqYd">
      <formula>NOT(ISERROR(SEARCH("dsoy jktdh; fo|ky;ksa esa iz;ksx gsrq fu%'kqYd",Q891)))</formula>
    </cfRule>
    <cfRule type="containsText" dxfId="21980" priority="1484" stopIfTrue="1" operator="containsText" text="dsoy jktdh; fo|ky;ksa esa iz;ksx gsrq fu%'kqYd">
      <formula>NOT(ISERROR(SEARCH("dsoy jktdh; fo|ky;ksa esa iz;ksx gsrq fu%'kqYd",Q891)))</formula>
    </cfRule>
    <cfRule type="containsText" dxfId="21979" priority="1485" stopIfTrue="1" operator="containsText" text="dsoy jktdh; fo|ky;ksa esa iz;ksx gsrq fu%'kqYd">
      <formula>NOT(ISERROR(SEARCH("dsoy jktdh; fo|ky;ksa esa iz;ksx gsrq fu%'kqYd",Q891)))</formula>
    </cfRule>
    <cfRule type="containsText" dxfId="21978" priority="1486" stopIfTrue="1" operator="containsText" text="f'k{kk foHkkx jktLFkku">
      <formula>NOT(ISERROR(SEARCH("f'k{kk foHkkx jktLFkku",Q891)))</formula>
    </cfRule>
    <cfRule type="containsText" dxfId="21977" priority="1487" stopIfTrue="1" operator="containsText" text="iw.kkZad">
      <formula>NOT(ISERROR(SEARCH("iw.kkZad",Q891)))</formula>
    </cfRule>
  </conditionalFormatting>
  <conditionalFormatting sqref="Q892">
    <cfRule type="cellIs" dxfId="21976" priority="1482" stopIfTrue="1" operator="equal">
      <formula>0</formula>
    </cfRule>
  </conditionalFormatting>
  <conditionalFormatting sqref="Q892">
    <cfRule type="containsText" dxfId="21975" priority="1477" stopIfTrue="1" operator="containsText" text="dsoy jktdh; fo|ky;ksa esa iz;ksx gsrq fu%'kqYd">
      <formula>NOT(ISERROR(SEARCH("dsoy jktdh; fo|ky;ksa esa iz;ksx gsrq fu%'kqYd",Q892)))</formula>
    </cfRule>
    <cfRule type="containsText" dxfId="21974" priority="1478" stopIfTrue="1" operator="containsText" text="dsoy jktdh; fo|ky;ksa esa iz;ksx gsrq fu%'kqYd">
      <formula>NOT(ISERROR(SEARCH("dsoy jktdh; fo|ky;ksa esa iz;ksx gsrq fu%'kqYd",Q892)))</formula>
    </cfRule>
    <cfRule type="containsText" dxfId="21973" priority="1479" stopIfTrue="1" operator="containsText" text="dsoy jktdh; fo|ky;ksa esa iz;ksx gsrq fu%'kqYd">
      <formula>NOT(ISERROR(SEARCH("dsoy jktdh; fo|ky;ksa esa iz;ksx gsrq fu%'kqYd",Q892)))</formula>
    </cfRule>
    <cfRule type="containsText" dxfId="21972" priority="1480" stopIfTrue="1" operator="containsText" text="f'k{kk foHkkx jktLFkku">
      <formula>NOT(ISERROR(SEARCH("f'k{kk foHkkx jktLFkku",Q892)))</formula>
    </cfRule>
    <cfRule type="containsText" dxfId="21971" priority="1481" stopIfTrue="1" operator="containsText" text="iw.kkZad">
      <formula>NOT(ISERROR(SEARCH("iw.kkZad",Q892)))</formula>
    </cfRule>
  </conditionalFormatting>
  <conditionalFormatting sqref="R891">
    <cfRule type="cellIs" dxfId="21970" priority="1476" stopIfTrue="1" operator="equal">
      <formula>0</formula>
    </cfRule>
  </conditionalFormatting>
  <conditionalFormatting sqref="R891">
    <cfRule type="containsText" dxfId="21969" priority="1471" stopIfTrue="1" operator="containsText" text="dsoy jktdh; fo|ky;ksa esa iz;ksx gsrq fu%'kqYd">
      <formula>NOT(ISERROR(SEARCH("dsoy jktdh; fo|ky;ksa esa iz;ksx gsrq fu%'kqYd",R891)))</formula>
    </cfRule>
    <cfRule type="containsText" dxfId="21968" priority="1472" stopIfTrue="1" operator="containsText" text="dsoy jktdh; fo|ky;ksa esa iz;ksx gsrq fu%'kqYd">
      <formula>NOT(ISERROR(SEARCH("dsoy jktdh; fo|ky;ksa esa iz;ksx gsrq fu%'kqYd",R891)))</formula>
    </cfRule>
    <cfRule type="containsText" dxfId="21967" priority="1473" stopIfTrue="1" operator="containsText" text="dsoy jktdh; fo|ky;ksa esa iz;ksx gsrq fu%'kqYd">
      <formula>NOT(ISERROR(SEARCH("dsoy jktdh; fo|ky;ksa esa iz;ksx gsrq fu%'kqYd",R891)))</formula>
    </cfRule>
    <cfRule type="containsText" dxfId="21966" priority="1474" stopIfTrue="1" operator="containsText" text="f'k{kk foHkkx jktLFkku">
      <formula>NOT(ISERROR(SEARCH("f'k{kk foHkkx jktLFkku",R891)))</formula>
    </cfRule>
    <cfRule type="containsText" dxfId="21965" priority="1475" stopIfTrue="1" operator="containsText" text="iw.kkZad">
      <formula>NOT(ISERROR(SEARCH("iw.kkZad",R891)))</formula>
    </cfRule>
  </conditionalFormatting>
  <conditionalFormatting sqref="R892">
    <cfRule type="cellIs" dxfId="21964" priority="1470" stopIfTrue="1" operator="equal">
      <formula>0</formula>
    </cfRule>
  </conditionalFormatting>
  <conditionalFormatting sqref="R892">
    <cfRule type="containsText" dxfId="21963" priority="1465" stopIfTrue="1" operator="containsText" text="dsoy jktdh; fo|ky;ksa esa iz;ksx gsrq fu%'kqYd">
      <formula>NOT(ISERROR(SEARCH("dsoy jktdh; fo|ky;ksa esa iz;ksx gsrq fu%'kqYd",R892)))</formula>
    </cfRule>
    <cfRule type="containsText" dxfId="21962" priority="1466" stopIfTrue="1" operator="containsText" text="dsoy jktdh; fo|ky;ksa esa iz;ksx gsrq fu%'kqYd">
      <formula>NOT(ISERROR(SEARCH("dsoy jktdh; fo|ky;ksa esa iz;ksx gsrq fu%'kqYd",R892)))</formula>
    </cfRule>
    <cfRule type="containsText" dxfId="21961" priority="1467" stopIfTrue="1" operator="containsText" text="dsoy jktdh; fo|ky;ksa esa iz;ksx gsrq fu%'kqYd">
      <formula>NOT(ISERROR(SEARCH("dsoy jktdh; fo|ky;ksa esa iz;ksx gsrq fu%'kqYd",R892)))</formula>
    </cfRule>
    <cfRule type="containsText" dxfId="21960" priority="1468" stopIfTrue="1" operator="containsText" text="f'k{kk foHkkx jktLFkku">
      <formula>NOT(ISERROR(SEARCH("f'k{kk foHkkx jktLFkku",R892)))</formula>
    </cfRule>
    <cfRule type="containsText" dxfId="21959" priority="1469" stopIfTrue="1" operator="containsText" text="iw.kkZad">
      <formula>NOT(ISERROR(SEARCH("iw.kkZad",R892)))</formula>
    </cfRule>
  </conditionalFormatting>
  <conditionalFormatting sqref="S891">
    <cfRule type="cellIs" dxfId="21958" priority="1464" stopIfTrue="1" operator="equal">
      <formula>0</formula>
    </cfRule>
  </conditionalFormatting>
  <conditionalFormatting sqref="S891">
    <cfRule type="containsText" dxfId="21957" priority="1459" stopIfTrue="1" operator="containsText" text="dsoy jktdh; fo|ky;ksa esa iz;ksx gsrq fu%'kqYd">
      <formula>NOT(ISERROR(SEARCH("dsoy jktdh; fo|ky;ksa esa iz;ksx gsrq fu%'kqYd",S891)))</formula>
    </cfRule>
    <cfRule type="containsText" dxfId="21956" priority="1460" stopIfTrue="1" operator="containsText" text="dsoy jktdh; fo|ky;ksa esa iz;ksx gsrq fu%'kqYd">
      <formula>NOT(ISERROR(SEARCH("dsoy jktdh; fo|ky;ksa esa iz;ksx gsrq fu%'kqYd",S891)))</formula>
    </cfRule>
    <cfRule type="containsText" dxfId="21955" priority="1461" stopIfTrue="1" operator="containsText" text="dsoy jktdh; fo|ky;ksa esa iz;ksx gsrq fu%'kqYd">
      <formula>NOT(ISERROR(SEARCH("dsoy jktdh; fo|ky;ksa esa iz;ksx gsrq fu%'kqYd",S891)))</formula>
    </cfRule>
    <cfRule type="containsText" dxfId="21954" priority="1462" stopIfTrue="1" operator="containsText" text="f'k{kk foHkkx jktLFkku">
      <formula>NOT(ISERROR(SEARCH("f'k{kk foHkkx jktLFkku",S891)))</formula>
    </cfRule>
    <cfRule type="containsText" dxfId="21953" priority="1463" stopIfTrue="1" operator="containsText" text="iw.kkZad">
      <formula>NOT(ISERROR(SEARCH("iw.kkZad",S891)))</formula>
    </cfRule>
  </conditionalFormatting>
  <conditionalFormatting sqref="S892">
    <cfRule type="cellIs" dxfId="21952" priority="1458" stopIfTrue="1" operator="equal">
      <formula>0</formula>
    </cfRule>
  </conditionalFormatting>
  <conditionalFormatting sqref="S892">
    <cfRule type="containsText" dxfId="21951" priority="1453" stopIfTrue="1" operator="containsText" text="dsoy jktdh; fo|ky;ksa esa iz;ksx gsrq fu%'kqYd">
      <formula>NOT(ISERROR(SEARCH("dsoy jktdh; fo|ky;ksa esa iz;ksx gsrq fu%'kqYd",S892)))</formula>
    </cfRule>
    <cfRule type="containsText" dxfId="21950" priority="1454" stopIfTrue="1" operator="containsText" text="dsoy jktdh; fo|ky;ksa esa iz;ksx gsrq fu%'kqYd">
      <formula>NOT(ISERROR(SEARCH("dsoy jktdh; fo|ky;ksa esa iz;ksx gsrq fu%'kqYd",S892)))</formula>
    </cfRule>
    <cfRule type="containsText" dxfId="21949" priority="1455" stopIfTrue="1" operator="containsText" text="dsoy jktdh; fo|ky;ksa esa iz;ksx gsrq fu%'kqYd">
      <formula>NOT(ISERROR(SEARCH("dsoy jktdh; fo|ky;ksa esa iz;ksx gsrq fu%'kqYd",S892)))</formula>
    </cfRule>
    <cfRule type="containsText" dxfId="21948" priority="1456" stopIfTrue="1" operator="containsText" text="f'k{kk foHkkx jktLFkku">
      <formula>NOT(ISERROR(SEARCH("f'k{kk foHkkx jktLFkku",S892)))</formula>
    </cfRule>
    <cfRule type="containsText" dxfId="21947" priority="1457" stopIfTrue="1" operator="containsText" text="iw.kkZad">
      <formula>NOT(ISERROR(SEARCH("iw.kkZad",S892)))</formula>
    </cfRule>
  </conditionalFormatting>
  <conditionalFormatting sqref="W891">
    <cfRule type="cellIs" dxfId="21946" priority="1452" stopIfTrue="1" operator="equal">
      <formula>0</formula>
    </cfRule>
  </conditionalFormatting>
  <conditionalFormatting sqref="W891">
    <cfRule type="containsText" dxfId="21945" priority="1447" stopIfTrue="1" operator="containsText" text="dsoy jktdh; fo|ky;ksa esa iz;ksx gsrq fu%'kqYd">
      <formula>NOT(ISERROR(SEARCH("dsoy jktdh; fo|ky;ksa esa iz;ksx gsrq fu%'kqYd",W891)))</formula>
    </cfRule>
    <cfRule type="containsText" dxfId="21944" priority="1448" stopIfTrue="1" operator="containsText" text="dsoy jktdh; fo|ky;ksa esa iz;ksx gsrq fu%'kqYd">
      <formula>NOT(ISERROR(SEARCH("dsoy jktdh; fo|ky;ksa esa iz;ksx gsrq fu%'kqYd",W891)))</formula>
    </cfRule>
    <cfRule type="containsText" dxfId="21943" priority="1449" stopIfTrue="1" operator="containsText" text="dsoy jktdh; fo|ky;ksa esa iz;ksx gsrq fu%'kqYd">
      <formula>NOT(ISERROR(SEARCH("dsoy jktdh; fo|ky;ksa esa iz;ksx gsrq fu%'kqYd",W891)))</formula>
    </cfRule>
    <cfRule type="containsText" dxfId="21942" priority="1450" stopIfTrue="1" operator="containsText" text="f'k{kk foHkkx jktLFkku">
      <formula>NOT(ISERROR(SEARCH("f'k{kk foHkkx jktLFkku",W891)))</formula>
    </cfRule>
    <cfRule type="containsText" dxfId="21941" priority="1451" stopIfTrue="1" operator="containsText" text="iw.kkZad">
      <formula>NOT(ISERROR(SEARCH("iw.kkZad",W891)))</formula>
    </cfRule>
  </conditionalFormatting>
  <conditionalFormatting sqref="W892">
    <cfRule type="cellIs" dxfId="21940" priority="1446" stopIfTrue="1" operator="equal">
      <formula>0</formula>
    </cfRule>
  </conditionalFormatting>
  <conditionalFormatting sqref="W892">
    <cfRule type="containsText" dxfId="21939" priority="1441" stopIfTrue="1" operator="containsText" text="dsoy jktdh; fo|ky;ksa esa iz;ksx gsrq fu%'kqYd">
      <formula>NOT(ISERROR(SEARCH("dsoy jktdh; fo|ky;ksa esa iz;ksx gsrq fu%'kqYd",W892)))</formula>
    </cfRule>
    <cfRule type="containsText" dxfId="21938" priority="1442" stopIfTrue="1" operator="containsText" text="dsoy jktdh; fo|ky;ksa esa iz;ksx gsrq fu%'kqYd">
      <formula>NOT(ISERROR(SEARCH("dsoy jktdh; fo|ky;ksa esa iz;ksx gsrq fu%'kqYd",W892)))</formula>
    </cfRule>
    <cfRule type="containsText" dxfId="21937" priority="1443" stopIfTrue="1" operator="containsText" text="dsoy jktdh; fo|ky;ksa esa iz;ksx gsrq fu%'kqYd">
      <formula>NOT(ISERROR(SEARCH("dsoy jktdh; fo|ky;ksa esa iz;ksx gsrq fu%'kqYd",W892)))</formula>
    </cfRule>
    <cfRule type="containsText" dxfId="21936" priority="1444" stopIfTrue="1" operator="containsText" text="f'k{kk foHkkx jktLFkku">
      <formula>NOT(ISERROR(SEARCH("f'k{kk foHkkx jktLFkku",W892)))</formula>
    </cfRule>
    <cfRule type="containsText" dxfId="21935" priority="1445" stopIfTrue="1" operator="containsText" text="iw.kkZad">
      <formula>NOT(ISERROR(SEARCH("iw.kkZad",W892)))</formula>
    </cfRule>
  </conditionalFormatting>
  <conditionalFormatting sqref="K920:K921 J919 B919:F919 B920:C921">
    <cfRule type="cellIs" dxfId="21934" priority="1440" stopIfTrue="1" operator="equal">
      <formula>0</formula>
    </cfRule>
  </conditionalFormatting>
  <conditionalFormatting sqref="K920:K921 J919 B919:F919 B920:C921">
    <cfRule type="containsText" dxfId="21933" priority="1435" stopIfTrue="1" operator="containsText" text="dsoy jktdh; fo|ky;ksa esa iz;ksx gsrq fu%'kqYd">
      <formula>NOT(ISERROR(SEARCH("dsoy jktdh; fo|ky;ksa esa iz;ksx gsrq fu%'kqYd",B919)))</formula>
    </cfRule>
    <cfRule type="containsText" dxfId="21932" priority="1436" stopIfTrue="1" operator="containsText" text="dsoy jktdh; fo|ky;ksa esa iz;ksx gsrq fu%'kqYd">
      <formula>NOT(ISERROR(SEARCH("dsoy jktdh; fo|ky;ksa esa iz;ksx gsrq fu%'kqYd",B919)))</formula>
    </cfRule>
    <cfRule type="containsText" dxfId="21931" priority="1437" stopIfTrue="1" operator="containsText" text="dsoy jktdh; fo|ky;ksa esa iz;ksx gsrq fu%'kqYd">
      <formula>NOT(ISERROR(SEARCH("dsoy jktdh; fo|ky;ksa esa iz;ksx gsrq fu%'kqYd",B919)))</formula>
    </cfRule>
    <cfRule type="containsText" dxfId="21930" priority="1438" stopIfTrue="1" operator="containsText" text="f'k{kk foHkkx jktLFkku">
      <formula>NOT(ISERROR(SEARCH("f'k{kk foHkkx jktLFkku",B919)))</formula>
    </cfRule>
    <cfRule type="containsText" dxfId="21929" priority="1439" stopIfTrue="1" operator="containsText" text="iw.kkZad">
      <formula>NOT(ISERROR(SEARCH("iw.kkZad",B919)))</formula>
    </cfRule>
  </conditionalFormatting>
  <conditionalFormatting sqref="D920:F920 J920">
    <cfRule type="cellIs" dxfId="21928" priority="1434" stopIfTrue="1" operator="equal">
      <formula>0</formula>
    </cfRule>
  </conditionalFormatting>
  <conditionalFormatting sqref="D920:F920 J920">
    <cfRule type="containsText" dxfId="21927" priority="1429" stopIfTrue="1" operator="containsText" text="dsoy jktdh; fo|ky;ksa esa iz;ksx gsrq fu%'kqYd">
      <formula>NOT(ISERROR(SEARCH("dsoy jktdh; fo|ky;ksa esa iz;ksx gsrq fu%'kqYd",D920)))</formula>
    </cfRule>
    <cfRule type="containsText" dxfId="21926" priority="1430" stopIfTrue="1" operator="containsText" text="dsoy jktdh; fo|ky;ksa esa iz;ksx gsrq fu%'kqYd">
      <formula>NOT(ISERROR(SEARCH("dsoy jktdh; fo|ky;ksa esa iz;ksx gsrq fu%'kqYd",D920)))</formula>
    </cfRule>
    <cfRule type="containsText" dxfId="21925" priority="1431" stopIfTrue="1" operator="containsText" text="dsoy jktdh; fo|ky;ksa esa iz;ksx gsrq fu%'kqYd">
      <formula>NOT(ISERROR(SEARCH("dsoy jktdh; fo|ky;ksa esa iz;ksx gsrq fu%'kqYd",D920)))</formula>
    </cfRule>
    <cfRule type="containsText" dxfId="21924" priority="1432" stopIfTrue="1" operator="containsText" text="f'k{kk foHkkx jktLFkku">
      <formula>NOT(ISERROR(SEARCH("f'k{kk foHkkx jktLFkku",D920)))</formula>
    </cfRule>
    <cfRule type="containsText" dxfId="21923" priority="1433" stopIfTrue="1" operator="containsText" text="iw.kkZad">
      <formula>NOT(ISERROR(SEARCH("iw.kkZad",D920)))</formula>
    </cfRule>
  </conditionalFormatting>
  <conditionalFormatting sqref="D921:F921 J921">
    <cfRule type="cellIs" dxfId="21922" priority="1428" stopIfTrue="1" operator="equal">
      <formula>0</formula>
    </cfRule>
  </conditionalFormatting>
  <conditionalFormatting sqref="D921:F921 J921">
    <cfRule type="containsText" dxfId="21921" priority="1423" stopIfTrue="1" operator="containsText" text="dsoy jktdh; fo|ky;ksa esa iz;ksx gsrq fu%'kqYd">
      <formula>NOT(ISERROR(SEARCH("dsoy jktdh; fo|ky;ksa esa iz;ksx gsrq fu%'kqYd",D921)))</formula>
    </cfRule>
    <cfRule type="containsText" dxfId="21920" priority="1424" stopIfTrue="1" operator="containsText" text="dsoy jktdh; fo|ky;ksa esa iz;ksx gsrq fu%'kqYd">
      <formula>NOT(ISERROR(SEARCH("dsoy jktdh; fo|ky;ksa esa iz;ksx gsrq fu%'kqYd",D921)))</formula>
    </cfRule>
    <cfRule type="containsText" dxfId="21919" priority="1425" stopIfTrue="1" operator="containsText" text="dsoy jktdh; fo|ky;ksa esa iz;ksx gsrq fu%'kqYd">
      <formula>NOT(ISERROR(SEARCH("dsoy jktdh; fo|ky;ksa esa iz;ksx gsrq fu%'kqYd",D921)))</formula>
    </cfRule>
    <cfRule type="containsText" dxfId="21918" priority="1426" stopIfTrue="1" operator="containsText" text="f'k{kk foHkkx jktLFkku">
      <formula>NOT(ISERROR(SEARCH("f'k{kk foHkkx jktLFkku",D921)))</formula>
    </cfRule>
    <cfRule type="containsText" dxfId="21917" priority="1427" stopIfTrue="1" operator="containsText" text="iw.kkZad">
      <formula>NOT(ISERROR(SEARCH("iw.kkZad",D921)))</formula>
    </cfRule>
  </conditionalFormatting>
  <conditionalFormatting sqref="X920:X921 W919 O919:S919 O920:P921">
    <cfRule type="cellIs" dxfId="21916" priority="1422" stopIfTrue="1" operator="equal">
      <formula>0</formula>
    </cfRule>
  </conditionalFormatting>
  <conditionalFormatting sqref="X920:X921 W919 O919:S919 O920:P921">
    <cfRule type="containsText" dxfId="21915" priority="1417" stopIfTrue="1" operator="containsText" text="dsoy jktdh; fo|ky;ksa esa iz;ksx gsrq fu%'kqYd">
      <formula>NOT(ISERROR(SEARCH("dsoy jktdh; fo|ky;ksa esa iz;ksx gsrq fu%'kqYd",O919)))</formula>
    </cfRule>
    <cfRule type="containsText" dxfId="21914" priority="1418" stopIfTrue="1" operator="containsText" text="dsoy jktdh; fo|ky;ksa esa iz;ksx gsrq fu%'kqYd">
      <formula>NOT(ISERROR(SEARCH("dsoy jktdh; fo|ky;ksa esa iz;ksx gsrq fu%'kqYd",O919)))</formula>
    </cfRule>
    <cfRule type="containsText" dxfId="21913" priority="1419" stopIfTrue="1" operator="containsText" text="dsoy jktdh; fo|ky;ksa esa iz;ksx gsrq fu%'kqYd">
      <formula>NOT(ISERROR(SEARCH("dsoy jktdh; fo|ky;ksa esa iz;ksx gsrq fu%'kqYd",O919)))</formula>
    </cfRule>
    <cfRule type="containsText" dxfId="21912" priority="1420" stopIfTrue="1" operator="containsText" text="f'k{kk foHkkx jktLFkku">
      <formula>NOT(ISERROR(SEARCH("f'k{kk foHkkx jktLFkku",O919)))</formula>
    </cfRule>
    <cfRule type="containsText" dxfId="21911" priority="1421" stopIfTrue="1" operator="containsText" text="iw.kkZad">
      <formula>NOT(ISERROR(SEARCH("iw.kkZad",O919)))</formula>
    </cfRule>
  </conditionalFormatting>
  <conditionalFormatting sqref="Q920">
    <cfRule type="cellIs" dxfId="21910" priority="1416" stopIfTrue="1" operator="equal">
      <formula>0</formula>
    </cfRule>
  </conditionalFormatting>
  <conditionalFormatting sqref="Q920">
    <cfRule type="containsText" dxfId="21909" priority="1411" stopIfTrue="1" operator="containsText" text="dsoy jktdh; fo|ky;ksa esa iz;ksx gsrq fu%'kqYd">
      <formula>NOT(ISERROR(SEARCH("dsoy jktdh; fo|ky;ksa esa iz;ksx gsrq fu%'kqYd",Q920)))</formula>
    </cfRule>
    <cfRule type="containsText" dxfId="21908" priority="1412" stopIfTrue="1" operator="containsText" text="dsoy jktdh; fo|ky;ksa esa iz;ksx gsrq fu%'kqYd">
      <formula>NOT(ISERROR(SEARCH("dsoy jktdh; fo|ky;ksa esa iz;ksx gsrq fu%'kqYd",Q920)))</formula>
    </cfRule>
    <cfRule type="containsText" dxfId="21907" priority="1413" stopIfTrue="1" operator="containsText" text="dsoy jktdh; fo|ky;ksa esa iz;ksx gsrq fu%'kqYd">
      <formula>NOT(ISERROR(SEARCH("dsoy jktdh; fo|ky;ksa esa iz;ksx gsrq fu%'kqYd",Q920)))</formula>
    </cfRule>
    <cfRule type="containsText" dxfId="21906" priority="1414" stopIfTrue="1" operator="containsText" text="f'k{kk foHkkx jktLFkku">
      <formula>NOT(ISERROR(SEARCH("f'k{kk foHkkx jktLFkku",Q920)))</formula>
    </cfRule>
    <cfRule type="containsText" dxfId="21905" priority="1415" stopIfTrue="1" operator="containsText" text="iw.kkZad">
      <formula>NOT(ISERROR(SEARCH("iw.kkZad",Q920)))</formula>
    </cfRule>
  </conditionalFormatting>
  <conditionalFormatting sqref="Q921">
    <cfRule type="cellIs" dxfId="21904" priority="1410" stopIfTrue="1" operator="equal">
      <formula>0</formula>
    </cfRule>
  </conditionalFormatting>
  <conditionalFormatting sqref="Q921">
    <cfRule type="containsText" dxfId="21903" priority="1405" stopIfTrue="1" operator="containsText" text="dsoy jktdh; fo|ky;ksa esa iz;ksx gsrq fu%'kqYd">
      <formula>NOT(ISERROR(SEARCH("dsoy jktdh; fo|ky;ksa esa iz;ksx gsrq fu%'kqYd",Q921)))</formula>
    </cfRule>
    <cfRule type="containsText" dxfId="21902" priority="1406" stopIfTrue="1" operator="containsText" text="dsoy jktdh; fo|ky;ksa esa iz;ksx gsrq fu%'kqYd">
      <formula>NOT(ISERROR(SEARCH("dsoy jktdh; fo|ky;ksa esa iz;ksx gsrq fu%'kqYd",Q921)))</formula>
    </cfRule>
    <cfRule type="containsText" dxfId="21901" priority="1407" stopIfTrue="1" operator="containsText" text="dsoy jktdh; fo|ky;ksa esa iz;ksx gsrq fu%'kqYd">
      <formula>NOT(ISERROR(SEARCH("dsoy jktdh; fo|ky;ksa esa iz;ksx gsrq fu%'kqYd",Q921)))</formula>
    </cfRule>
    <cfRule type="containsText" dxfId="21900" priority="1408" stopIfTrue="1" operator="containsText" text="f'k{kk foHkkx jktLFkku">
      <formula>NOT(ISERROR(SEARCH("f'k{kk foHkkx jktLFkku",Q921)))</formula>
    </cfRule>
    <cfRule type="containsText" dxfId="21899" priority="1409" stopIfTrue="1" operator="containsText" text="iw.kkZad">
      <formula>NOT(ISERROR(SEARCH("iw.kkZad",Q921)))</formula>
    </cfRule>
  </conditionalFormatting>
  <conditionalFormatting sqref="R920">
    <cfRule type="cellIs" dxfId="21898" priority="1404" stopIfTrue="1" operator="equal">
      <formula>0</formula>
    </cfRule>
  </conditionalFormatting>
  <conditionalFormatting sqref="R920">
    <cfRule type="containsText" dxfId="21897" priority="1399" stopIfTrue="1" operator="containsText" text="dsoy jktdh; fo|ky;ksa esa iz;ksx gsrq fu%'kqYd">
      <formula>NOT(ISERROR(SEARCH("dsoy jktdh; fo|ky;ksa esa iz;ksx gsrq fu%'kqYd",R920)))</formula>
    </cfRule>
    <cfRule type="containsText" dxfId="21896" priority="1400" stopIfTrue="1" operator="containsText" text="dsoy jktdh; fo|ky;ksa esa iz;ksx gsrq fu%'kqYd">
      <formula>NOT(ISERROR(SEARCH("dsoy jktdh; fo|ky;ksa esa iz;ksx gsrq fu%'kqYd",R920)))</formula>
    </cfRule>
    <cfRule type="containsText" dxfId="21895" priority="1401" stopIfTrue="1" operator="containsText" text="dsoy jktdh; fo|ky;ksa esa iz;ksx gsrq fu%'kqYd">
      <formula>NOT(ISERROR(SEARCH("dsoy jktdh; fo|ky;ksa esa iz;ksx gsrq fu%'kqYd",R920)))</formula>
    </cfRule>
    <cfRule type="containsText" dxfId="21894" priority="1402" stopIfTrue="1" operator="containsText" text="f'k{kk foHkkx jktLFkku">
      <formula>NOT(ISERROR(SEARCH("f'k{kk foHkkx jktLFkku",R920)))</formula>
    </cfRule>
    <cfRule type="containsText" dxfId="21893" priority="1403" stopIfTrue="1" operator="containsText" text="iw.kkZad">
      <formula>NOT(ISERROR(SEARCH("iw.kkZad",R920)))</formula>
    </cfRule>
  </conditionalFormatting>
  <conditionalFormatting sqref="R921">
    <cfRule type="cellIs" dxfId="21892" priority="1398" stopIfTrue="1" operator="equal">
      <formula>0</formula>
    </cfRule>
  </conditionalFormatting>
  <conditionalFormatting sqref="R921">
    <cfRule type="containsText" dxfId="21891" priority="1393" stopIfTrue="1" operator="containsText" text="dsoy jktdh; fo|ky;ksa esa iz;ksx gsrq fu%'kqYd">
      <formula>NOT(ISERROR(SEARCH("dsoy jktdh; fo|ky;ksa esa iz;ksx gsrq fu%'kqYd",R921)))</formula>
    </cfRule>
    <cfRule type="containsText" dxfId="21890" priority="1394" stopIfTrue="1" operator="containsText" text="dsoy jktdh; fo|ky;ksa esa iz;ksx gsrq fu%'kqYd">
      <formula>NOT(ISERROR(SEARCH("dsoy jktdh; fo|ky;ksa esa iz;ksx gsrq fu%'kqYd",R921)))</formula>
    </cfRule>
    <cfRule type="containsText" dxfId="21889" priority="1395" stopIfTrue="1" operator="containsText" text="dsoy jktdh; fo|ky;ksa esa iz;ksx gsrq fu%'kqYd">
      <formula>NOT(ISERROR(SEARCH("dsoy jktdh; fo|ky;ksa esa iz;ksx gsrq fu%'kqYd",R921)))</formula>
    </cfRule>
    <cfRule type="containsText" dxfId="21888" priority="1396" stopIfTrue="1" operator="containsText" text="f'k{kk foHkkx jktLFkku">
      <formula>NOT(ISERROR(SEARCH("f'k{kk foHkkx jktLFkku",R921)))</formula>
    </cfRule>
    <cfRule type="containsText" dxfId="21887" priority="1397" stopIfTrue="1" operator="containsText" text="iw.kkZad">
      <formula>NOT(ISERROR(SEARCH("iw.kkZad",R921)))</formula>
    </cfRule>
  </conditionalFormatting>
  <conditionalFormatting sqref="S920">
    <cfRule type="cellIs" dxfId="21886" priority="1392" stopIfTrue="1" operator="equal">
      <formula>0</formula>
    </cfRule>
  </conditionalFormatting>
  <conditionalFormatting sqref="S920">
    <cfRule type="containsText" dxfId="21885" priority="1387" stopIfTrue="1" operator="containsText" text="dsoy jktdh; fo|ky;ksa esa iz;ksx gsrq fu%'kqYd">
      <formula>NOT(ISERROR(SEARCH("dsoy jktdh; fo|ky;ksa esa iz;ksx gsrq fu%'kqYd",S920)))</formula>
    </cfRule>
    <cfRule type="containsText" dxfId="21884" priority="1388" stopIfTrue="1" operator="containsText" text="dsoy jktdh; fo|ky;ksa esa iz;ksx gsrq fu%'kqYd">
      <formula>NOT(ISERROR(SEARCH("dsoy jktdh; fo|ky;ksa esa iz;ksx gsrq fu%'kqYd",S920)))</formula>
    </cfRule>
    <cfRule type="containsText" dxfId="21883" priority="1389" stopIfTrue="1" operator="containsText" text="dsoy jktdh; fo|ky;ksa esa iz;ksx gsrq fu%'kqYd">
      <formula>NOT(ISERROR(SEARCH("dsoy jktdh; fo|ky;ksa esa iz;ksx gsrq fu%'kqYd",S920)))</formula>
    </cfRule>
    <cfRule type="containsText" dxfId="21882" priority="1390" stopIfTrue="1" operator="containsText" text="f'k{kk foHkkx jktLFkku">
      <formula>NOT(ISERROR(SEARCH("f'k{kk foHkkx jktLFkku",S920)))</formula>
    </cfRule>
    <cfRule type="containsText" dxfId="21881" priority="1391" stopIfTrue="1" operator="containsText" text="iw.kkZad">
      <formula>NOT(ISERROR(SEARCH("iw.kkZad",S920)))</formula>
    </cfRule>
  </conditionalFormatting>
  <conditionalFormatting sqref="S921">
    <cfRule type="cellIs" dxfId="21880" priority="1386" stopIfTrue="1" operator="equal">
      <formula>0</formula>
    </cfRule>
  </conditionalFormatting>
  <conditionalFormatting sqref="S921">
    <cfRule type="containsText" dxfId="21879" priority="1381" stopIfTrue="1" operator="containsText" text="dsoy jktdh; fo|ky;ksa esa iz;ksx gsrq fu%'kqYd">
      <formula>NOT(ISERROR(SEARCH("dsoy jktdh; fo|ky;ksa esa iz;ksx gsrq fu%'kqYd",S921)))</formula>
    </cfRule>
    <cfRule type="containsText" dxfId="21878" priority="1382" stopIfTrue="1" operator="containsText" text="dsoy jktdh; fo|ky;ksa esa iz;ksx gsrq fu%'kqYd">
      <formula>NOT(ISERROR(SEARCH("dsoy jktdh; fo|ky;ksa esa iz;ksx gsrq fu%'kqYd",S921)))</formula>
    </cfRule>
    <cfRule type="containsText" dxfId="21877" priority="1383" stopIfTrue="1" operator="containsText" text="dsoy jktdh; fo|ky;ksa esa iz;ksx gsrq fu%'kqYd">
      <formula>NOT(ISERROR(SEARCH("dsoy jktdh; fo|ky;ksa esa iz;ksx gsrq fu%'kqYd",S921)))</formula>
    </cfRule>
    <cfRule type="containsText" dxfId="21876" priority="1384" stopIfTrue="1" operator="containsText" text="f'k{kk foHkkx jktLFkku">
      <formula>NOT(ISERROR(SEARCH("f'k{kk foHkkx jktLFkku",S921)))</formula>
    </cfRule>
    <cfRule type="containsText" dxfId="21875" priority="1385" stopIfTrue="1" operator="containsText" text="iw.kkZad">
      <formula>NOT(ISERROR(SEARCH("iw.kkZad",S921)))</formula>
    </cfRule>
  </conditionalFormatting>
  <conditionalFormatting sqref="W920">
    <cfRule type="cellIs" dxfId="21874" priority="1380" stopIfTrue="1" operator="equal">
      <formula>0</formula>
    </cfRule>
  </conditionalFormatting>
  <conditionalFormatting sqref="W920">
    <cfRule type="containsText" dxfId="21873" priority="1375" stopIfTrue="1" operator="containsText" text="dsoy jktdh; fo|ky;ksa esa iz;ksx gsrq fu%'kqYd">
      <formula>NOT(ISERROR(SEARCH("dsoy jktdh; fo|ky;ksa esa iz;ksx gsrq fu%'kqYd",W920)))</formula>
    </cfRule>
    <cfRule type="containsText" dxfId="21872" priority="1376" stopIfTrue="1" operator="containsText" text="dsoy jktdh; fo|ky;ksa esa iz;ksx gsrq fu%'kqYd">
      <formula>NOT(ISERROR(SEARCH("dsoy jktdh; fo|ky;ksa esa iz;ksx gsrq fu%'kqYd",W920)))</formula>
    </cfRule>
    <cfRule type="containsText" dxfId="21871" priority="1377" stopIfTrue="1" operator="containsText" text="dsoy jktdh; fo|ky;ksa esa iz;ksx gsrq fu%'kqYd">
      <formula>NOT(ISERROR(SEARCH("dsoy jktdh; fo|ky;ksa esa iz;ksx gsrq fu%'kqYd",W920)))</formula>
    </cfRule>
    <cfRule type="containsText" dxfId="21870" priority="1378" stopIfTrue="1" operator="containsText" text="f'k{kk foHkkx jktLFkku">
      <formula>NOT(ISERROR(SEARCH("f'k{kk foHkkx jktLFkku",W920)))</formula>
    </cfRule>
    <cfRule type="containsText" dxfId="21869" priority="1379" stopIfTrue="1" operator="containsText" text="iw.kkZad">
      <formula>NOT(ISERROR(SEARCH("iw.kkZad",W920)))</formula>
    </cfRule>
  </conditionalFormatting>
  <conditionalFormatting sqref="W921">
    <cfRule type="cellIs" dxfId="21868" priority="1374" stopIfTrue="1" operator="equal">
      <formula>0</formula>
    </cfRule>
  </conditionalFormatting>
  <conditionalFormatting sqref="W921">
    <cfRule type="containsText" dxfId="21867" priority="1369" stopIfTrue="1" operator="containsText" text="dsoy jktdh; fo|ky;ksa esa iz;ksx gsrq fu%'kqYd">
      <formula>NOT(ISERROR(SEARCH("dsoy jktdh; fo|ky;ksa esa iz;ksx gsrq fu%'kqYd",W921)))</formula>
    </cfRule>
    <cfRule type="containsText" dxfId="21866" priority="1370" stopIfTrue="1" operator="containsText" text="dsoy jktdh; fo|ky;ksa esa iz;ksx gsrq fu%'kqYd">
      <formula>NOT(ISERROR(SEARCH("dsoy jktdh; fo|ky;ksa esa iz;ksx gsrq fu%'kqYd",W921)))</formula>
    </cfRule>
    <cfRule type="containsText" dxfId="21865" priority="1371" stopIfTrue="1" operator="containsText" text="dsoy jktdh; fo|ky;ksa esa iz;ksx gsrq fu%'kqYd">
      <formula>NOT(ISERROR(SEARCH("dsoy jktdh; fo|ky;ksa esa iz;ksx gsrq fu%'kqYd",W921)))</formula>
    </cfRule>
    <cfRule type="containsText" dxfId="21864" priority="1372" stopIfTrue="1" operator="containsText" text="f'k{kk foHkkx jktLFkku">
      <formula>NOT(ISERROR(SEARCH("f'k{kk foHkkx jktLFkku",W921)))</formula>
    </cfRule>
    <cfRule type="containsText" dxfId="21863" priority="1373" stopIfTrue="1" operator="containsText" text="iw.kkZad">
      <formula>NOT(ISERROR(SEARCH("iw.kkZad",W921)))</formula>
    </cfRule>
  </conditionalFormatting>
  <conditionalFormatting sqref="K949:K950 J948 B948:F948 B949:C950">
    <cfRule type="cellIs" dxfId="21862" priority="1296" stopIfTrue="1" operator="equal">
      <formula>0</formula>
    </cfRule>
  </conditionalFormatting>
  <conditionalFormatting sqref="K949:K950 J948 B948:F948 B949:C950">
    <cfRule type="containsText" dxfId="21861" priority="1291" stopIfTrue="1" operator="containsText" text="dsoy jktdh; fo|ky;ksa esa iz;ksx gsrq fu%'kqYd">
      <formula>NOT(ISERROR(SEARCH("dsoy jktdh; fo|ky;ksa esa iz;ksx gsrq fu%'kqYd",B948)))</formula>
    </cfRule>
    <cfRule type="containsText" dxfId="21860" priority="1292" stopIfTrue="1" operator="containsText" text="dsoy jktdh; fo|ky;ksa esa iz;ksx gsrq fu%'kqYd">
      <formula>NOT(ISERROR(SEARCH("dsoy jktdh; fo|ky;ksa esa iz;ksx gsrq fu%'kqYd",B948)))</formula>
    </cfRule>
    <cfRule type="containsText" dxfId="21859" priority="1293" stopIfTrue="1" operator="containsText" text="dsoy jktdh; fo|ky;ksa esa iz;ksx gsrq fu%'kqYd">
      <formula>NOT(ISERROR(SEARCH("dsoy jktdh; fo|ky;ksa esa iz;ksx gsrq fu%'kqYd",B948)))</formula>
    </cfRule>
    <cfRule type="containsText" dxfId="21858" priority="1294" stopIfTrue="1" operator="containsText" text="f'k{kk foHkkx jktLFkku">
      <formula>NOT(ISERROR(SEARCH("f'k{kk foHkkx jktLFkku",B948)))</formula>
    </cfRule>
    <cfRule type="containsText" dxfId="21857" priority="1295" stopIfTrue="1" operator="containsText" text="iw.kkZad">
      <formula>NOT(ISERROR(SEARCH("iw.kkZad",B948)))</formula>
    </cfRule>
  </conditionalFormatting>
  <conditionalFormatting sqref="D949:F949 J949">
    <cfRule type="cellIs" dxfId="21856" priority="1290" stopIfTrue="1" operator="equal">
      <formula>0</formula>
    </cfRule>
  </conditionalFormatting>
  <conditionalFormatting sqref="D949:F949 J949">
    <cfRule type="containsText" dxfId="21855" priority="1285" stopIfTrue="1" operator="containsText" text="dsoy jktdh; fo|ky;ksa esa iz;ksx gsrq fu%'kqYd">
      <formula>NOT(ISERROR(SEARCH("dsoy jktdh; fo|ky;ksa esa iz;ksx gsrq fu%'kqYd",D949)))</formula>
    </cfRule>
    <cfRule type="containsText" dxfId="21854" priority="1286" stopIfTrue="1" operator="containsText" text="dsoy jktdh; fo|ky;ksa esa iz;ksx gsrq fu%'kqYd">
      <formula>NOT(ISERROR(SEARCH("dsoy jktdh; fo|ky;ksa esa iz;ksx gsrq fu%'kqYd",D949)))</formula>
    </cfRule>
    <cfRule type="containsText" dxfId="21853" priority="1287" stopIfTrue="1" operator="containsText" text="dsoy jktdh; fo|ky;ksa esa iz;ksx gsrq fu%'kqYd">
      <formula>NOT(ISERROR(SEARCH("dsoy jktdh; fo|ky;ksa esa iz;ksx gsrq fu%'kqYd",D949)))</formula>
    </cfRule>
    <cfRule type="containsText" dxfId="21852" priority="1288" stopIfTrue="1" operator="containsText" text="f'k{kk foHkkx jktLFkku">
      <formula>NOT(ISERROR(SEARCH("f'k{kk foHkkx jktLFkku",D949)))</formula>
    </cfRule>
    <cfRule type="containsText" dxfId="21851" priority="1289" stopIfTrue="1" operator="containsText" text="iw.kkZad">
      <formula>NOT(ISERROR(SEARCH("iw.kkZad",D949)))</formula>
    </cfRule>
  </conditionalFormatting>
  <conditionalFormatting sqref="D950:F950 J950">
    <cfRule type="cellIs" dxfId="21850" priority="1284" stopIfTrue="1" operator="equal">
      <formula>0</formula>
    </cfRule>
  </conditionalFormatting>
  <conditionalFormatting sqref="D950:F950 J950">
    <cfRule type="containsText" dxfId="21849" priority="1279" stopIfTrue="1" operator="containsText" text="dsoy jktdh; fo|ky;ksa esa iz;ksx gsrq fu%'kqYd">
      <formula>NOT(ISERROR(SEARCH("dsoy jktdh; fo|ky;ksa esa iz;ksx gsrq fu%'kqYd",D950)))</formula>
    </cfRule>
    <cfRule type="containsText" dxfId="21848" priority="1280" stopIfTrue="1" operator="containsText" text="dsoy jktdh; fo|ky;ksa esa iz;ksx gsrq fu%'kqYd">
      <formula>NOT(ISERROR(SEARCH("dsoy jktdh; fo|ky;ksa esa iz;ksx gsrq fu%'kqYd",D950)))</formula>
    </cfRule>
    <cfRule type="containsText" dxfId="21847" priority="1281" stopIfTrue="1" operator="containsText" text="dsoy jktdh; fo|ky;ksa esa iz;ksx gsrq fu%'kqYd">
      <formula>NOT(ISERROR(SEARCH("dsoy jktdh; fo|ky;ksa esa iz;ksx gsrq fu%'kqYd",D950)))</formula>
    </cfRule>
    <cfRule type="containsText" dxfId="21846" priority="1282" stopIfTrue="1" operator="containsText" text="f'k{kk foHkkx jktLFkku">
      <formula>NOT(ISERROR(SEARCH("f'k{kk foHkkx jktLFkku",D950)))</formula>
    </cfRule>
    <cfRule type="containsText" dxfId="21845" priority="1283" stopIfTrue="1" operator="containsText" text="iw.kkZad">
      <formula>NOT(ISERROR(SEARCH("iw.kkZad",D950)))</formula>
    </cfRule>
  </conditionalFormatting>
  <conditionalFormatting sqref="X949:X950 W948 O948:S948 O949:P950">
    <cfRule type="cellIs" dxfId="21844" priority="1278" stopIfTrue="1" operator="equal">
      <formula>0</formula>
    </cfRule>
  </conditionalFormatting>
  <conditionalFormatting sqref="X949:X950 W948 O948:S948 O949:P950">
    <cfRule type="containsText" dxfId="21843" priority="1273" stopIfTrue="1" operator="containsText" text="dsoy jktdh; fo|ky;ksa esa iz;ksx gsrq fu%'kqYd">
      <formula>NOT(ISERROR(SEARCH("dsoy jktdh; fo|ky;ksa esa iz;ksx gsrq fu%'kqYd",O948)))</formula>
    </cfRule>
    <cfRule type="containsText" dxfId="21842" priority="1274" stopIfTrue="1" operator="containsText" text="dsoy jktdh; fo|ky;ksa esa iz;ksx gsrq fu%'kqYd">
      <formula>NOT(ISERROR(SEARCH("dsoy jktdh; fo|ky;ksa esa iz;ksx gsrq fu%'kqYd",O948)))</formula>
    </cfRule>
    <cfRule type="containsText" dxfId="21841" priority="1275" stopIfTrue="1" operator="containsText" text="dsoy jktdh; fo|ky;ksa esa iz;ksx gsrq fu%'kqYd">
      <formula>NOT(ISERROR(SEARCH("dsoy jktdh; fo|ky;ksa esa iz;ksx gsrq fu%'kqYd",O948)))</formula>
    </cfRule>
    <cfRule type="containsText" dxfId="21840" priority="1276" stopIfTrue="1" operator="containsText" text="f'k{kk foHkkx jktLFkku">
      <formula>NOT(ISERROR(SEARCH("f'k{kk foHkkx jktLFkku",O948)))</formula>
    </cfRule>
    <cfRule type="containsText" dxfId="21839" priority="1277" stopIfTrue="1" operator="containsText" text="iw.kkZad">
      <formula>NOT(ISERROR(SEARCH("iw.kkZad",O948)))</formula>
    </cfRule>
  </conditionalFormatting>
  <conditionalFormatting sqref="Q949">
    <cfRule type="cellIs" dxfId="21838" priority="1272" stopIfTrue="1" operator="equal">
      <formula>0</formula>
    </cfRule>
  </conditionalFormatting>
  <conditionalFormatting sqref="Q949">
    <cfRule type="containsText" dxfId="21837" priority="1267" stopIfTrue="1" operator="containsText" text="dsoy jktdh; fo|ky;ksa esa iz;ksx gsrq fu%'kqYd">
      <formula>NOT(ISERROR(SEARCH("dsoy jktdh; fo|ky;ksa esa iz;ksx gsrq fu%'kqYd",Q949)))</formula>
    </cfRule>
    <cfRule type="containsText" dxfId="21836" priority="1268" stopIfTrue="1" operator="containsText" text="dsoy jktdh; fo|ky;ksa esa iz;ksx gsrq fu%'kqYd">
      <formula>NOT(ISERROR(SEARCH("dsoy jktdh; fo|ky;ksa esa iz;ksx gsrq fu%'kqYd",Q949)))</formula>
    </cfRule>
    <cfRule type="containsText" dxfId="21835" priority="1269" stopIfTrue="1" operator="containsText" text="dsoy jktdh; fo|ky;ksa esa iz;ksx gsrq fu%'kqYd">
      <formula>NOT(ISERROR(SEARCH("dsoy jktdh; fo|ky;ksa esa iz;ksx gsrq fu%'kqYd",Q949)))</formula>
    </cfRule>
    <cfRule type="containsText" dxfId="21834" priority="1270" stopIfTrue="1" operator="containsText" text="f'k{kk foHkkx jktLFkku">
      <formula>NOT(ISERROR(SEARCH("f'k{kk foHkkx jktLFkku",Q949)))</formula>
    </cfRule>
    <cfRule type="containsText" dxfId="21833" priority="1271" stopIfTrue="1" operator="containsText" text="iw.kkZad">
      <formula>NOT(ISERROR(SEARCH("iw.kkZad",Q949)))</formula>
    </cfRule>
  </conditionalFormatting>
  <conditionalFormatting sqref="Q950">
    <cfRule type="cellIs" dxfId="21832" priority="1266" stopIfTrue="1" operator="equal">
      <formula>0</formula>
    </cfRule>
  </conditionalFormatting>
  <conditionalFormatting sqref="Q950">
    <cfRule type="containsText" dxfId="21831" priority="1261" stopIfTrue="1" operator="containsText" text="dsoy jktdh; fo|ky;ksa esa iz;ksx gsrq fu%'kqYd">
      <formula>NOT(ISERROR(SEARCH("dsoy jktdh; fo|ky;ksa esa iz;ksx gsrq fu%'kqYd",Q950)))</formula>
    </cfRule>
    <cfRule type="containsText" dxfId="21830" priority="1262" stopIfTrue="1" operator="containsText" text="dsoy jktdh; fo|ky;ksa esa iz;ksx gsrq fu%'kqYd">
      <formula>NOT(ISERROR(SEARCH("dsoy jktdh; fo|ky;ksa esa iz;ksx gsrq fu%'kqYd",Q950)))</formula>
    </cfRule>
    <cfRule type="containsText" dxfId="21829" priority="1263" stopIfTrue="1" operator="containsText" text="dsoy jktdh; fo|ky;ksa esa iz;ksx gsrq fu%'kqYd">
      <formula>NOT(ISERROR(SEARCH("dsoy jktdh; fo|ky;ksa esa iz;ksx gsrq fu%'kqYd",Q950)))</formula>
    </cfRule>
    <cfRule type="containsText" dxfId="21828" priority="1264" stopIfTrue="1" operator="containsText" text="f'k{kk foHkkx jktLFkku">
      <formula>NOT(ISERROR(SEARCH("f'k{kk foHkkx jktLFkku",Q950)))</formula>
    </cfRule>
    <cfRule type="containsText" dxfId="21827" priority="1265" stopIfTrue="1" operator="containsText" text="iw.kkZad">
      <formula>NOT(ISERROR(SEARCH("iw.kkZad",Q950)))</formula>
    </cfRule>
  </conditionalFormatting>
  <conditionalFormatting sqref="R949">
    <cfRule type="cellIs" dxfId="21826" priority="1260" stopIfTrue="1" operator="equal">
      <formula>0</formula>
    </cfRule>
  </conditionalFormatting>
  <conditionalFormatting sqref="R949">
    <cfRule type="containsText" dxfId="21825" priority="1255" stopIfTrue="1" operator="containsText" text="dsoy jktdh; fo|ky;ksa esa iz;ksx gsrq fu%'kqYd">
      <formula>NOT(ISERROR(SEARCH("dsoy jktdh; fo|ky;ksa esa iz;ksx gsrq fu%'kqYd",R949)))</formula>
    </cfRule>
    <cfRule type="containsText" dxfId="21824" priority="1256" stopIfTrue="1" operator="containsText" text="dsoy jktdh; fo|ky;ksa esa iz;ksx gsrq fu%'kqYd">
      <formula>NOT(ISERROR(SEARCH("dsoy jktdh; fo|ky;ksa esa iz;ksx gsrq fu%'kqYd",R949)))</formula>
    </cfRule>
    <cfRule type="containsText" dxfId="21823" priority="1257" stopIfTrue="1" operator="containsText" text="dsoy jktdh; fo|ky;ksa esa iz;ksx gsrq fu%'kqYd">
      <formula>NOT(ISERROR(SEARCH("dsoy jktdh; fo|ky;ksa esa iz;ksx gsrq fu%'kqYd",R949)))</formula>
    </cfRule>
    <cfRule type="containsText" dxfId="21822" priority="1258" stopIfTrue="1" operator="containsText" text="f'k{kk foHkkx jktLFkku">
      <formula>NOT(ISERROR(SEARCH("f'k{kk foHkkx jktLFkku",R949)))</formula>
    </cfRule>
    <cfRule type="containsText" dxfId="21821" priority="1259" stopIfTrue="1" operator="containsText" text="iw.kkZad">
      <formula>NOT(ISERROR(SEARCH("iw.kkZad",R949)))</formula>
    </cfRule>
  </conditionalFormatting>
  <conditionalFormatting sqref="R950">
    <cfRule type="cellIs" dxfId="21820" priority="1254" stopIfTrue="1" operator="equal">
      <formula>0</formula>
    </cfRule>
  </conditionalFormatting>
  <conditionalFormatting sqref="R950">
    <cfRule type="containsText" dxfId="21819" priority="1249" stopIfTrue="1" operator="containsText" text="dsoy jktdh; fo|ky;ksa esa iz;ksx gsrq fu%'kqYd">
      <formula>NOT(ISERROR(SEARCH("dsoy jktdh; fo|ky;ksa esa iz;ksx gsrq fu%'kqYd",R950)))</formula>
    </cfRule>
    <cfRule type="containsText" dxfId="21818" priority="1250" stopIfTrue="1" operator="containsText" text="dsoy jktdh; fo|ky;ksa esa iz;ksx gsrq fu%'kqYd">
      <formula>NOT(ISERROR(SEARCH("dsoy jktdh; fo|ky;ksa esa iz;ksx gsrq fu%'kqYd",R950)))</formula>
    </cfRule>
    <cfRule type="containsText" dxfId="21817" priority="1251" stopIfTrue="1" operator="containsText" text="dsoy jktdh; fo|ky;ksa esa iz;ksx gsrq fu%'kqYd">
      <formula>NOT(ISERROR(SEARCH("dsoy jktdh; fo|ky;ksa esa iz;ksx gsrq fu%'kqYd",R950)))</formula>
    </cfRule>
    <cfRule type="containsText" dxfId="21816" priority="1252" stopIfTrue="1" operator="containsText" text="f'k{kk foHkkx jktLFkku">
      <formula>NOT(ISERROR(SEARCH("f'k{kk foHkkx jktLFkku",R950)))</formula>
    </cfRule>
    <cfRule type="containsText" dxfId="21815" priority="1253" stopIfTrue="1" operator="containsText" text="iw.kkZad">
      <formula>NOT(ISERROR(SEARCH("iw.kkZad",R950)))</formula>
    </cfRule>
  </conditionalFormatting>
  <conditionalFormatting sqref="S949">
    <cfRule type="cellIs" dxfId="21814" priority="1248" stopIfTrue="1" operator="equal">
      <formula>0</formula>
    </cfRule>
  </conditionalFormatting>
  <conditionalFormatting sqref="S949">
    <cfRule type="containsText" dxfId="21813" priority="1243" stopIfTrue="1" operator="containsText" text="dsoy jktdh; fo|ky;ksa esa iz;ksx gsrq fu%'kqYd">
      <formula>NOT(ISERROR(SEARCH("dsoy jktdh; fo|ky;ksa esa iz;ksx gsrq fu%'kqYd",S949)))</formula>
    </cfRule>
    <cfRule type="containsText" dxfId="21812" priority="1244" stopIfTrue="1" operator="containsText" text="dsoy jktdh; fo|ky;ksa esa iz;ksx gsrq fu%'kqYd">
      <formula>NOT(ISERROR(SEARCH("dsoy jktdh; fo|ky;ksa esa iz;ksx gsrq fu%'kqYd",S949)))</formula>
    </cfRule>
    <cfRule type="containsText" dxfId="21811" priority="1245" stopIfTrue="1" operator="containsText" text="dsoy jktdh; fo|ky;ksa esa iz;ksx gsrq fu%'kqYd">
      <formula>NOT(ISERROR(SEARCH("dsoy jktdh; fo|ky;ksa esa iz;ksx gsrq fu%'kqYd",S949)))</formula>
    </cfRule>
    <cfRule type="containsText" dxfId="21810" priority="1246" stopIfTrue="1" operator="containsText" text="f'k{kk foHkkx jktLFkku">
      <formula>NOT(ISERROR(SEARCH("f'k{kk foHkkx jktLFkku",S949)))</formula>
    </cfRule>
    <cfRule type="containsText" dxfId="21809" priority="1247" stopIfTrue="1" operator="containsText" text="iw.kkZad">
      <formula>NOT(ISERROR(SEARCH("iw.kkZad",S949)))</formula>
    </cfRule>
  </conditionalFormatting>
  <conditionalFormatting sqref="S950">
    <cfRule type="cellIs" dxfId="21808" priority="1242" stopIfTrue="1" operator="equal">
      <formula>0</formula>
    </cfRule>
  </conditionalFormatting>
  <conditionalFormatting sqref="S950">
    <cfRule type="containsText" dxfId="21807" priority="1237" stopIfTrue="1" operator="containsText" text="dsoy jktdh; fo|ky;ksa esa iz;ksx gsrq fu%'kqYd">
      <formula>NOT(ISERROR(SEARCH("dsoy jktdh; fo|ky;ksa esa iz;ksx gsrq fu%'kqYd",S950)))</formula>
    </cfRule>
    <cfRule type="containsText" dxfId="21806" priority="1238" stopIfTrue="1" operator="containsText" text="dsoy jktdh; fo|ky;ksa esa iz;ksx gsrq fu%'kqYd">
      <formula>NOT(ISERROR(SEARCH("dsoy jktdh; fo|ky;ksa esa iz;ksx gsrq fu%'kqYd",S950)))</formula>
    </cfRule>
    <cfRule type="containsText" dxfId="21805" priority="1239" stopIfTrue="1" operator="containsText" text="dsoy jktdh; fo|ky;ksa esa iz;ksx gsrq fu%'kqYd">
      <formula>NOT(ISERROR(SEARCH("dsoy jktdh; fo|ky;ksa esa iz;ksx gsrq fu%'kqYd",S950)))</formula>
    </cfRule>
    <cfRule type="containsText" dxfId="21804" priority="1240" stopIfTrue="1" operator="containsText" text="f'k{kk foHkkx jktLFkku">
      <formula>NOT(ISERROR(SEARCH("f'k{kk foHkkx jktLFkku",S950)))</formula>
    </cfRule>
    <cfRule type="containsText" dxfId="21803" priority="1241" stopIfTrue="1" operator="containsText" text="iw.kkZad">
      <formula>NOT(ISERROR(SEARCH("iw.kkZad",S950)))</formula>
    </cfRule>
  </conditionalFormatting>
  <conditionalFormatting sqref="W949">
    <cfRule type="cellIs" dxfId="21802" priority="1236" stopIfTrue="1" operator="equal">
      <formula>0</formula>
    </cfRule>
  </conditionalFormatting>
  <conditionalFormatting sqref="W949">
    <cfRule type="containsText" dxfId="21801" priority="1231" stopIfTrue="1" operator="containsText" text="dsoy jktdh; fo|ky;ksa esa iz;ksx gsrq fu%'kqYd">
      <formula>NOT(ISERROR(SEARCH("dsoy jktdh; fo|ky;ksa esa iz;ksx gsrq fu%'kqYd",W949)))</formula>
    </cfRule>
    <cfRule type="containsText" dxfId="21800" priority="1232" stopIfTrue="1" operator="containsText" text="dsoy jktdh; fo|ky;ksa esa iz;ksx gsrq fu%'kqYd">
      <formula>NOT(ISERROR(SEARCH("dsoy jktdh; fo|ky;ksa esa iz;ksx gsrq fu%'kqYd",W949)))</formula>
    </cfRule>
    <cfRule type="containsText" dxfId="21799" priority="1233" stopIfTrue="1" operator="containsText" text="dsoy jktdh; fo|ky;ksa esa iz;ksx gsrq fu%'kqYd">
      <formula>NOT(ISERROR(SEARCH("dsoy jktdh; fo|ky;ksa esa iz;ksx gsrq fu%'kqYd",W949)))</formula>
    </cfRule>
    <cfRule type="containsText" dxfId="21798" priority="1234" stopIfTrue="1" operator="containsText" text="f'k{kk foHkkx jktLFkku">
      <formula>NOT(ISERROR(SEARCH("f'k{kk foHkkx jktLFkku",W949)))</formula>
    </cfRule>
    <cfRule type="containsText" dxfId="21797" priority="1235" stopIfTrue="1" operator="containsText" text="iw.kkZad">
      <formula>NOT(ISERROR(SEARCH("iw.kkZad",W949)))</formula>
    </cfRule>
  </conditionalFormatting>
  <conditionalFormatting sqref="W950">
    <cfRule type="cellIs" dxfId="21796" priority="1230" stopIfTrue="1" operator="equal">
      <formula>0</formula>
    </cfRule>
  </conditionalFormatting>
  <conditionalFormatting sqref="W950">
    <cfRule type="containsText" dxfId="21795" priority="1225" stopIfTrue="1" operator="containsText" text="dsoy jktdh; fo|ky;ksa esa iz;ksx gsrq fu%'kqYd">
      <formula>NOT(ISERROR(SEARCH("dsoy jktdh; fo|ky;ksa esa iz;ksx gsrq fu%'kqYd",W950)))</formula>
    </cfRule>
    <cfRule type="containsText" dxfId="21794" priority="1226" stopIfTrue="1" operator="containsText" text="dsoy jktdh; fo|ky;ksa esa iz;ksx gsrq fu%'kqYd">
      <formula>NOT(ISERROR(SEARCH("dsoy jktdh; fo|ky;ksa esa iz;ksx gsrq fu%'kqYd",W950)))</formula>
    </cfRule>
    <cfRule type="containsText" dxfId="21793" priority="1227" stopIfTrue="1" operator="containsText" text="dsoy jktdh; fo|ky;ksa esa iz;ksx gsrq fu%'kqYd">
      <formula>NOT(ISERROR(SEARCH("dsoy jktdh; fo|ky;ksa esa iz;ksx gsrq fu%'kqYd",W950)))</formula>
    </cfRule>
    <cfRule type="containsText" dxfId="21792" priority="1228" stopIfTrue="1" operator="containsText" text="f'k{kk foHkkx jktLFkku">
      <formula>NOT(ISERROR(SEARCH("f'k{kk foHkkx jktLFkku",W950)))</formula>
    </cfRule>
    <cfRule type="containsText" dxfId="21791" priority="1229" stopIfTrue="1" operator="containsText" text="iw.kkZad">
      <formula>NOT(ISERROR(SEARCH("iw.kkZad",W950)))</formula>
    </cfRule>
  </conditionalFormatting>
  <conditionalFormatting sqref="K978:K979 J977 B977:F977 B978:C979">
    <cfRule type="cellIs" dxfId="21790" priority="1224" stopIfTrue="1" operator="equal">
      <formula>0</formula>
    </cfRule>
  </conditionalFormatting>
  <conditionalFormatting sqref="K978:K979 J977 B977:F977 B978:C979">
    <cfRule type="containsText" dxfId="21789" priority="1219" stopIfTrue="1" operator="containsText" text="dsoy jktdh; fo|ky;ksa esa iz;ksx gsrq fu%'kqYd">
      <formula>NOT(ISERROR(SEARCH("dsoy jktdh; fo|ky;ksa esa iz;ksx gsrq fu%'kqYd",B977)))</formula>
    </cfRule>
    <cfRule type="containsText" dxfId="21788" priority="1220" stopIfTrue="1" operator="containsText" text="dsoy jktdh; fo|ky;ksa esa iz;ksx gsrq fu%'kqYd">
      <formula>NOT(ISERROR(SEARCH("dsoy jktdh; fo|ky;ksa esa iz;ksx gsrq fu%'kqYd",B977)))</formula>
    </cfRule>
    <cfRule type="containsText" dxfId="21787" priority="1221" stopIfTrue="1" operator="containsText" text="dsoy jktdh; fo|ky;ksa esa iz;ksx gsrq fu%'kqYd">
      <formula>NOT(ISERROR(SEARCH("dsoy jktdh; fo|ky;ksa esa iz;ksx gsrq fu%'kqYd",B977)))</formula>
    </cfRule>
    <cfRule type="containsText" dxfId="21786" priority="1222" stopIfTrue="1" operator="containsText" text="f'k{kk foHkkx jktLFkku">
      <formula>NOT(ISERROR(SEARCH("f'k{kk foHkkx jktLFkku",B977)))</formula>
    </cfRule>
    <cfRule type="containsText" dxfId="21785" priority="1223" stopIfTrue="1" operator="containsText" text="iw.kkZad">
      <formula>NOT(ISERROR(SEARCH("iw.kkZad",B977)))</formula>
    </cfRule>
  </conditionalFormatting>
  <conditionalFormatting sqref="D978:F978 J978">
    <cfRule type="cellIs" dxfId="21784" priority="1218" stopIfTrue="1" operator="equal">
      <formula>0</formula>
    </cfRule>
  </conditionalFormatting>
  <conditionalFormatting sqref="D978:F978 J978">
    <cfRule type="containsText" dxfId="21783" priority="1213" stopIfTrue="1" operator="containsText" text="dsoy jktdh; fo|ky;ksa esa iz;ksx gsrq fu%'kqYd">
      <formula>NOT(ISERROR(SEARCH("dsoy jktdh; fo|ky;ksa esa iz;ksx gsrq fu%'kqYd",D978)))</formula>
    </cfRule>
    <cfRule type="containsText" dxfId="21782" priority="1214" stopIfTrue="1" operator="containsText" text="dsoy jktdh; fo|ky;ksa esa iz;ksx gsrq fu%'kqYd">
      <formula>NOT(ISERROR(SEARCH("dsoy jktdh; fo|ky;ksa esa iz;ksx gsrq fu%'kqYd",D978)))</formula>
    </cfRule>
    <cfRule type="containsText" dxfId="21781" priority="1215" stopIfTrue="1" operator="containsText" text="dsoy jktdh; fo|ky;ksa esa iz;ksx gsrq fu%'kqYd">
      <formula>NOT(ISERROR(SEARCH("dsoy jktdh; fo|ky;ksa esa iz;ksx gsrq fu%'kqYd",D978)))</formula>
    </cfRule>
    <cfRule type="containsText" dxfId="21780" priority="1216" stopIfTrue="1" operator="containsText" text="f'k{kk foHkkx jktLFkku">
      <formula>NOT(ISERROR(SEARCH("f'k{kk foHkkx jktLFkku",D978)))</formula>
    </cfRule>
    <cfRule type="containsText" dxfId="21779" priority="1217" stopIfTrue="1" operator="containsText" text="iw.kkZad">
      <formula>NOT(ISERROR(SEARCH("iw.kkZad",D978)))</formula>
    </cfRule>
  </conditionalFormatting>
  <conditionalFormatting sqref="D979:F979 J979">
    <cfRule type="cellIs" dxfId="21778" priority="1212" stopIfTrue="1" operator="equal">
      <formula>0</formula>
    </cfRule>
  </conditionalFormatting>
  <conditionalFormatting sqref="D979:F979 J979">
    <cfRule type="containsText" dxfId="21777" priority="1207" stopIfTrue="1" operator="containsText" text="dsoy jktdh; fo|ky;ksa esa iz;ksx gsrq fu%'kqYd">
      <formula>NOT(ISERROR(SEARCH("dsoy jktdh; fo|ky;ksa esa iz;ksx gsrq fu%'kqYd",D979)))</formula>
    </cfRule>
    <cfRule type="containsText" dxfId="21776" priority="1208" stopIfTrue="1" operator="containsText" text="dsoy jktdh; fo|ky;ksa esa iz;ksx gsrq fu%'kqYd">
      <formula>NOT(ISERROR(SEARCH("dsoy jktdh; fo|ky;ksa esa iz;ksx gsrq fu%'kqYd",D979)))</formula>
    </cfRule>
    <cfRule type="containsText" dxfId="21775" priority="1209" stopIfTrue="1" operator="containsText" text="dsoy jktdh; fo|ky;ksa esa iz;ksx gsrq fu%'kqYd">
      <formula>NOT(ISERROR(SEARCH("dsoy jktdh; fo|ky;ksa esa iz;ksx gsrq fu%'kqYd",D979)))</formula>
    </cfRule>
    <cfRule type="containsText" dxfId="21774" priority="1210" stopIfTrue="1" operator="containsText" text="f'k{kk foHkkx jktLFkku">
      <formula>NOT(ISERROR(SEARCH("f'k{kk foHkkx jktLFkku",D979)))</formula>
    </cfRule>
    <cfRule type="containsText" dxfId="21773" priority="1211" stopIfTrue="1" operator="containsText" text="iw.kkZad">
      <formula>NOT(ISERROR(SEARCH("iw.kkZad",D979)))</formula>
    </cfRule>
  </conditionalFormatting>
  <conditionalFormatting sqref="X978:X979 W977 O977:S977 O978:P979">
    <cfRule type="cellIs" dxfId="21772" priority="1206" stopIfTrue="1" operator="equal">
      <formula>0</formula>
    </cfRule>
  </conditionalFormatting>
  <conditionalFormatting sqref="X978:X979 W977 O977:S977 O978:P979">
    <cfRule type="containsText" dxfId="21771" priority="1201" stopIfTrue="1" operator="containsText" text="dsoy jktdh; fo|ky;ksa esa iz;ksx gsrq fu%'kqYd">
      <formula>NOT(ISERROR(SEARCH("dsoy jktdh; fo|ky;ksa esa iz;ksx gsrq fu%'kqYd",O977)))</formula>
    </cfRule>
    <cfRule type="containsText" dxfId="21770" priority="1202" stopIfTrue="1" operator="containsText" text="dsoy jktdh; fo|ky;ksa esa iz;ksx gsrq fu%'kqYd">
      <formula>NOT(ISERROR(SEARCH("dsoy jktdh; fo|ky;ksa esa iz;ksx gsrq fu%'kqYd",O977)))</formula>
    </cfRule>
    <cfRule type="containsText" dxfId="21769" priority="1203" stopIfTrue="1" operator="containsText" text="dsoy jktdh; fo|ky;ksa esa iz;ksx gsrq fu%'kqYd">
      <formula>NOT(ISERROR(SEARCH("dsoy jktdh; fo|ky;ksa esa iz;ksx gsrq fu%'kqYd",O977)))</formula>
    </cfRule>
    <cfRule type="containsText" dxfId="21768" priority="1204" stopIfTrue="1" operator="containsText" text="f'k{kk foHkkx jktLFkku">
      <formula>NOT(ISERROR(SEARCH("f'k{kk foHkkx jktLFkku",O977)))</formula>
    </cfRule>
    <cfRule type="containsText" dxfId="21767" priority="1205" stopIfTrue="1" operator="containsText" text="iw.kkZad">
      <formula>NOT(ISERROR(SEARCH("iw.kkZad",O977)))</formula>
    </cfRule>
  </conditionalFormatting>
  <conditionalFormatting sqref="Q978">
    <cfRule type="cellIs" dxfId="21766" priority="1200" stopIfTrue="1" operator="equal">
      <formula>0</formula>
    </cfRule>
  </conditionalFormatting>
  <conditionalFormatting sqref="Q978">
    <cfRule type="containsText" dxfId="21765" priority="1195" stopIfTrue="1" operator="containsText" text="dsoy jktdh; fo|ky;ksa esa iz;ksx gsrq fu%'kqYd">
      <formula>NOT(ISERROR(SEARCH("dsoy jktdh; fo|ky;ksa esa iz;ksx gsrq fu%'kqYd",Q978)))</formula>
    </cfRule>
    <cfRule type="containsText" dxfId="21764" priority="1196" stopIfTrue="1" operator="containsText" text="dsoy jktdh; fo|ky;ksa esa iz;ksx gsrq fu%'kqYd">
      <formula>NOT(ISERROR(SEARCH("dsoy jktdh; fo|ky;ksa esa iz;ksx gsrq fu%'kqYd",Q978)))</formula>
    </cfRule>
    <cfRule type="containsText" dxfId="21763" priority="1197" stopIfTrue="1" operator="containsText" text="dsoy jktdh; fo|ky;ksa esa iz;ksx gsrq fu%'kqYd">
      <formula>NOT(ISERROR(SEARCH("dsoy jktdh; fo|ky;ksa esa iz;ksx gsrq fu%'kqYd",Q978)))</formula>
    </cfRule>
    <cfRule type="containsText" dxfId="21762" priority="1198" stopIfTrue="1" operator="containsText" text="f'k{kk foHkkx jktLFkku">
      <formula>NOT(ISERROR(SEARCH("f'k{kk foHkkx jktLFkku",Q978)))</formula>
    </cfRule>
    <cfRule type="containsText" dxfId="21761" priority="1199" stopIfTrue="1" operator="containsText" text="iw.kkZad">
      <formula>NOT(ISERROR(SEARCH("iw.kkZad",Q978)))</formula>
    </cfRule>
  </conditionalFormatting>
  <conditionalFormatting sqref="Q979">
    <cfRule type="cellIs" dxfId="21760" priority="1194" stopIfTrue="1" operator="equal">
      <formula>0</formula>
    </cfRule>
  </conditionalFormatting>
  <conditionalFormatting sqref="Q979">
    <cfRule type="containsText" dxfId="21759" priority="1189" stopIfTrue="1" operator="containsText" text="dsoy jktdh; fo|ky;ksa esa iz;ksx gsrq fu%'kqYd">
      <formula>NOT(ISERROR(SEARCH("dsoy jktdh; fo|ky;ksa esa iz;ksx gsrq fu%'kqYd",Q979)))</formula>
    </cfRule>
    <cfRule type="containsText" dxfId="21758" priority="1190" stopIfTrue="1" operator="containsText" text="dsoy jktdh; fo|ky;ksa esa iz;ksx gsrq fu%'kqYd">
      <formula>NOT(ISERROR(SEARCH("dsoy jktdh; fo|ky;ksa esa iz;ksx gsrq fu%'kqYd",Q979)))</formula>
    </cfRule>
    <cfRule type="containsText" dxfId="21757" priority="1191" stopIfTrue="1" operator="containsText" text="dsoy jktdh; fo|ky;ksa esa iz;ksx gsrq fu%'kqYd">
      <formula>NOT(ISERROR(SEARCH("dsoy jktdh; fo|ky;ksa esa iz;ksx gsrq fu%'kqYd",Q979)))</formula>
    </cfRule>
    <cfRule type="containsText" dxfId="21756" priority="1192" stopIfTrue="1" operator="containsText" text="f'k{kk foHkkx jktLFkku">
      <formula>NOT(ISERROR(SEARCH("f'k{kk foHkkx jktLFkku",Q979)))</formula>
    </cfRule>
    <cfRule type="containsText" dxfId="21755" priority="1193" stopIfTrue="1" operator="containsText" text="iw.kkZad">
      <formula>NOT(ISERROR(SEARCH("iw.kkZad",Q979)))</formula>
    </cfRule>
  </conditionalFormatting>
  <conditionalFormatting sqref="R978">
    <cfRule type="cellIs" dxfId="21754" priority="1188" stopIfTrue="1" operator="equal">
      <formula>0</formula>
    </cfRule>
  </conditionalFormatting>
  <conditionalFormatting sqref="R978">
    <cfRule type="containsText" dxfId="21753" priority="1183" stopIfTrue="1" operator="containsText" text="dsoy jktdh; fo|ky;ksa esa iz;ksx gsrq fu%'kqYd">
      <formula>NOT(ISERROR(SEARCH("dsoy jktdh; fo|ky;ksa esa iz;ksx gsrq fu%'kqYd",R978)))</formula>
    </cfRule>
    <cfRule type="containsText" dxfId="21752" priority="1184" stopIfTrue="1" operator="containsText" text="dsoy jktdh; fo|ky;ksa esa iz;ksx gsrq fu%'kqYd">
      <formula>NOT(ISERROR(SEARCH("dsoy jktdh; fo|ky;ksa esa iz;ksx gsrq fu%'kqYd",R978)))</formula>
    </cfRule>
    <cfRule type="containsText" dxfId="21751" priority="1185" stopIfTrue="1" operator="containsText" text="dsoy jktdh; fo|ky;ksa esa iz;ksx gsrq fu%'kqYd">
      <formula>NOT(ISERROR(SEARCH("dsoy jktdh; fo|ky;ksa esa iz;ksx gsrq fu%'kqYd",R978)))</formula>
    </cfRule>
    <cfRule type="containsText" dxfId="21750" priority="1186" stopIfTrue="1" operator="containsText" text="f'k{kk foHkkx jktLFkku">
      <formula>NOT(ISERROR(SEARCH("f'k{kk foHkkx jktLFkku",R978)))</formula>
    </cfRule>
    <cfRule type="containsText" dxfId="21749" priority="1187" stopIfTrue="1" operator="containsText" text="iw.kkZad">
      <formula>NOT(ISERROR(SEARCH("iw.kkZad",R978)))</formula>
    </cfRule>
  </conditionalFormatting>
  <conditionalFormatting sqref="R979">
    <cfRule type="cellIs" dxfId="21748" priority="1182" stopIfTrue="1" operator="equal">
      <formula>0</formula>
    </cfRule>
  </conditionalFormatting>
  <conditionalFormatting sqref="R979">
    <cfRule type="containsText" dxfId="21747" priority="1177" stopIfTrue="1" operator="containsText" text="dsoy jktdh; fo|ky;ksa esa iz;ksx gsrq fu%'kqYd">
      <formula>NOT(ISERROR(SEARCH("dsoy jktdh; fo|ky;ksa esa iz;ksx gsrq fu%'kqYd",R979)))</formula>
    </cfRule>
    <cfRule type="containsText" dxfId="21746" priority="1178" stopIfTrue="1" operator="containsText" text="dsoy jktdh; fo|ky;ksa esa iz;ksx gsrq fu%'kqYd">
      <formula>NOT(ISERROR(SEARCH("dsoy jktdh; fo|ky;ksa esa iz;ksx gsrq fu%'kqYd",R979)))</formula>
    </cfRule>
    <cfRule type="containsText" dxfId="21745" priority="1179" stopIfTrue="1" operator="containsText" text="dsoy jktdh; fo|ky;ksa esa iz;ksx gsrq fu%'kqYd">
      <formula>NOT(ISERROR(SEARCH("dsoy jktdh; fo|ky;ksa esa iz;ksx gsrq fu%'kqYd",R979)))</formula>
    </cfRule>
    <cfRule type="containsText" dxfId="21744" priority="1180" stopIfTrue="1" operator="containsText" text="f'k{kk foHkkx jktLFkku">
      <formula>NOT(ISERROR(SEARCH("f'k{kk foHkkx jktLFkku",R979)))</formula>
    </cfRule>
    <cfRule type="containsText" dxfId="21743" priority="1181" stopIfTrue="1" operator="containsText" text="iw.kkZad">
      <formula>NOT(ISERROR(SEARCH("iw.kkZad",R979)))</formula>
    </cfRule>
  </conditionalFormatting>
  <conditionalFormatting sqref="S978">
    <cfRule type="cellIs" dxfId="21742" priority="1176" stopIfTrue="1" operator="equal">
      <formula>0</formula>
    </cfRule>
  </conditionalFormatting>
  <conditionalFormatting sqref="S978">
    <cfRule type="containsText" dxfId="21741" priority="1171" stopIfTrue="1" operator="containsText" text="dsoy jktdh; fo|ky;ksa esa iz;ksx gsrq fu%'kqYd">
      <formula>NOT(ISERROR(SEARCH("dsoy jktdh; fo|ky;ksa esa iz;ksx gsrq fu%'kqYd",S978)))</formula>
    </cfRule>
    <cfRule type="containsText" dxfId="21740" priority="1172" stopIfTrue="1" operator="containsText" text="dsoy jktdh; fo|ky;ksa esa iz;ksx gsrq fu%'kqYd">
      <formula>NOT(ISERROR(SEARCH("dsoy jktdh; fo|ky;ksa esa iz;ksx gsrq fu%'kqYd",S978)))</formula>
    </cfRule>
    <cfRule type="containsText" dxfId="21739" priority="1173" stopIfTrue="1" operator="containsText" text="dsoy jktdh; fo|ky;ksa esa iz;ksx gsrq fu%'kqYd">
      <formula>NOT(ISERROR(SEARCH("dsoy jktdh; fo|ky;ksa esa iz;ksx gsrq fu%'kqYd",S978)))</formula>
    </cfRule>
    <cfRule type="containsText" dxfId="21738" priority="1174" stopIfTrue="1" operator="containsText" text="f'k{kk foHkkx jktLFkku">
      <formula>NOT(ISERROR(SEARCH("f'k{kk foHkkx jktLFkku",S978)))</formula>
    </cfRule>
    <cfRule type="containsText" dxfId="21737" priority="1175" stopIfTrue="1" operator="containsText" text="iw.kkZad">
      <formula>NOT(ISERROR(SEARCH("iw.kkZad",S978)))</formula>
    </cfRule>
  </conditionalFormatting>
  <conditionalFormatting sqref="S979">
    <cfRule type="cellIs" dxfId="21736" priority="1170" stopIfTrue="1" operator="equal">
      <formula>0</formula>
    </cfRule>
  </conditionalFormatting>
  <conditionalFormatting sqref="S979">
    <cfRule type="containsText" dxfId="21735" priority="1165" stopIfTrue="1" operator="containsText" text="dsoy jktdh; fo|ky;ksa esa iz;ksx gsrq fu%'kqYd">
      <formula>NOT(ISERROR(SEARCH("dsoy jktdh; fo|ky;ksa esa iz;ksx gsrq fu%'kqYd",S979)))</formula>
    </cfRule>
    <cfRule type="containsText" dxfId="21734" priority="1166" stopIfTrue="1" operator="containsText" text="dsoy jktdh; fo|ky;ksa esa iz;ksx gsrq fu%'kqYd">
      <formula>NOT(ISERROR(SEARCH("dsoy jktdh; fo|ky;ksa esa iz;ksx gsrq fu%'kqYd",S979)))</formula>
    </cfRule>
    <cfRule type="containsText" dxfId="21733" priority="1167" stopIfTrue="1" operator="containsText" text="dsoy jktdh; fo|ky;ksa esa iz;ksx gsrq fu%'kqYd">
      <formula>NOT(ISERROR(SEARCH("dsoy jktdh; fo|ky;ksa esa iz;ksx gsrq fu%'kqYd",S979)))</formula>
    </cfRule>
    <cfRule type="containsText" dxfId="21732" priority="1168" stopIfTrue="1" operator="containsText" text="f'k{kk foHkkx jktLFkku">
      <formula>NOT(ISERROR(SEARCH("f'k{kk foHkkx jktLFkku",S979)))</formula>
    </cfRule>
    <cfRule type="containsText" dxfId="21731" priority="1169" stopIfTrue="1" operator="containsText" text="iw.kkZad">
      <formula>NOT(ISERROR(SEARCH("iw.kkZad",S979)))</formula>
    </cfRule>
  </conditionalFormatting>
  <conditionalFormatting sqref="W978">
    <cfRule type="cellIs" dxfId="21730" priority="1164" stopIfTrue="1" operator="equal">
      <formula>0</formula>
    </cfRule>
  </conditionalFormatting>
  <conditionalFormatting sqref="W978">
    <cfRule type="containsText" dxfId="21729" priority="1159" stopIfTrue="1" operator="containsText" text="dsoy jktdh; fo|ky;ksa esa iz;ksx gsrq fu%'kqYd">
      <formula>NOT(ISERROR(SEARCH("dsoy jktdh; fo|ky;ksa esa iz;ksx gsrq fu%'kqYd",W978)))</formula>
    </cfRule>
    <cfRule type="containsText" dxfId="21728" priority="1160" stopIfTrue="1" operator="containsText" text="dsoy jktdh; fo|ky;ksa esa iz;ksx gsrq fu%'kqYd">
      <formula>NOT(ISERROR(SEARCH("dsoy jktdh; fo|ky;ksa esa iz;ksx gsrq fu%'kqYd",W978)))</formula>
    </cfRule>
    <cfRule type="containsText" dxfId="21727" priority="1161" stopIfTrue="1" operator="containsText" text="dsoy jktdh; fo|ky;ksa esa iz;ksx gsrq fu%'kqYd">
      <formula>NOT(ISERROR(SEARCH("dsoy jktdh; fo|ky;ksa esa iz;ksx gsrq fu%'kqYd",W978)))</formula>
    </cfRule>
    <cfRule type="containsText" dxfId="21726" priority="1162" stopIfTrue="1" operator="containsText" text="f'k{kk foHkkx jktLFkku">
      <formula>NOT(ISERROR(SEARCH("f'k{kk foHkkx jktLFkku",W978)))</formula>
    </cfRule>
    <cfRule type="containsText" dxfId="21725" priority="1163" stopIfTrue="1" operator="containsText" text="iw.kkZad">
      <formula>NOT(ISERROR(SEARCH("iw.kkZad",W978)))</formula>
    </cfRule>
  </conditionalFormatting>
  <conditionalFormatting sqref="W979">
    <cfRule type="cellIs" dxfId="21724" priority="1158" stopIfTrue="1" operator="equal">
      <formula>0</formula>
    </cfRule>
  </conditionalFormatting>
  <conditionalFormatting sqref="W979">
    <cfRule type="containsText" dxfId="21723" priority="1153" stopIfTrue="1" operator="containsText" text="dsoy jktdh; fo|ky;ksa esa iz;ksx gsrq fu%'kqYd">
      <formula>NOT(ISERROR(SEARCH("dsoy jktdh; fo|ky;ksa esa iz;ksx gsrq fu%'kqYd",W979)))</formula>
    </cfRule>
    <cfRule type="containsText" dxfId="21722" priority="1154" stopIfTrue="1" operator="containsText" text="dsoy jktdh; fo|ky;ksa esa iz;ksx gsrq fu%'kqYd">
      <formula>NOT(ISERROR(SEARCH("dsoy jktdh; fo|ky;ksa esa iz;ksx gsrq fu%'kqYd",W979)))</formula>
    </cfRule>
    <cfRule type="containsText" dxfId="21721" priority="1155" stopIfTrue="1" operator="containsText" text="dsoy jktdh; fo|ky;ksa esa iz;ksx gsrq fu%'kqYd">
      <formula>NOT(ISERROR(SEARCH("dsoy jktdh; fo|ky;ksa esa iz;ksx gsrq fu%'kqYd",W979)))</formula>
    </cfRule>
    <cfRule type="containsText" dxfId="21720" priority="1156" stopIfTrue="1" operator="containsText" text="f'k{kk foHkkx jktLFkku">
      <formula>NOT(ISERROR(SEARCH("f'k{kk foHkkx jktLFkku",W979)))</formula>
    </cfRule>
    <cfRule type="containsText" dxfId="21719" priority="1157" stopIfTrue="1" operator="containsText" text="iw.kkZad">
      <formula>NOT(ISERROR(SEARCH("iw.kkZad",W979)))</formula>
    </cfRule>
  </conditionalFormatting>
  <conditionalFormatting sqref="K1007:K1008 J1006 B1006:F1006 B1007:C1008">
    <cfRule type="cellIs" dxfId="21718" priority="1152" stopIfTrue="1" operator="equal">
      <formula>0</formula>
    </cfRule>
  </conditionalFormatting>
  <conditionalFormatting sqref="K1007:K1008 J1006 B1006:F1006 B1007:C1008">
    <cfRule type="containsText" dxfId="21717" priority="1147" stopIfTrue="1" operator="containsText" text="dsoy jktdh; fo|ky;ksa esa iz;ksx gsrq fu%'kqYd">
      <formula>NOT(ISERROR(SEARCH("dsoy jktdh; fo|ky;ksa esa iz;ksx gsrq fu%'kqYd",B1006)))</formula>
    </cfRule>
    <cfRule type="containsText" dxfId="21716" priority="1148" stopIfTrue="1" operator="containsText" text="dsoy jktdh; fo|ky;ksa esa iz;ksx gsrq fu%'kqYd">
      <formula>NOT(ISERROR(SEARCH("dsoy jktdh; fo|ky;ksa esa iz;ksx gsrq fu%'kqYd",B1006)))</formula>
    </cfRule>
    <cfRule type="containsText" dxfId="21715" priority="1149" stopIfTrue="1" operator="containsText" text="dsoy jktdh; fo|ky;ksa esa iz;ksx gsrq fu%'kqYd">
      <formula>NOT(ISERROR(SEARCH("dsoy jktdh; fo|ky;ksa esa iz;ksx gsrq fu%'kqYd",B1006)))</formula>
    </cfRule>
    <cfRule type="containsText" dxfId="21714" priority="1150" stopIfTrue="1" operator="containsText" text="f'k{kk foHkkx jktLFkku">
      <formula>NOT(ISERROR(SEARCH("f'k{kk foHkkx jktLFkku",B1006)))</formula>
    </cfRule>
    <cfRule type="containsText" dxfId="21713" priority="1151" stopIfTrue="1" operator="containsText" text="iw.kkZad">
      <formula>NOT(ISERROR(SEARCH("iw.kkZad",B1006)))</formula>
    </cfRule>
  </conditionalFormatting>
  <conditionalFormatting sqref="D1007:F1007 J1007">
    <cfRule type="cellIs" dxfId="21712" priority="1146" stopIfTrue="1" operator="equal">
      <formula>0</formula>
    </cfRule>
  </conditionalFormatting>
  <conditionalFormatting sqref="D1007:F1007 J1007">
    <cfRule type="containsText" dxfId="21711" priority="1141" stopIfTrue="1" operator="containsText" text="dsoy jktdh; fo|ky;ksa esa iz;ksx gsrq fu%'kqYd">
      <formula>NOT(ISERROR(SEARCH("dsoy jktdh; fo|ky;ksa esa iz;ksx gsrq fu%'kqYd",D1007)))</formula>
    </cfRule>
    <cfRule type="containsText" dxfId="21710" priority="1142" stopIfTrue="1" operator="containsText" text="dsoy jktdh; fo|ky;ksa esa iz;ksx gsrq fu%'kqYd">
      <formula>NOT(ISERROR(SEARCH("dsoy jktdh; fo|ky;ksa esa iz;ksx gsrq fu%'kqYd",D1007)))</formula>
    </cfRule>
    <cfRule type="containsText" dxfId="21709" priority="1143" stopIfTrue="1" operator="containsText" text="dsoy jktdh; fo|ky;ksa esa iz;ksx gsrq fu%'kqYd">
      <formula>NOT(ISERROR(SEARCH("dsoy jktdh; fo|ky;ksa esa iz;ksx gsrq fu%'kqYd",D1007)))</formula>
    </cfRule>
    <cfRule type="containsText" dxfId="21708" priority="1144" stopIfTrue="1" operator="containsText" text="f'k{kk foHkkx jktLFkku">
      <formula>NOT(ISERROR(SEARCH("f'k{kk foHkkx jktLFkku",D1007)))</formula>
    </cfRule>
    <cfRule type="containsText" dxfId="21707" priority="1145" stopIfTrue="1" operator="containsText" text="iw.kkZad">
      <formula>NOT(ISERROR(SEARCH("iw.kkZad",D1007)))</formula>
    </cfRule>
  </conditionalFormatting>
  <conditionalFormatting sqref="D1008:F1008 J1008">
    <cfRule type="cellIs" dxfId="21706" priority="1140" stopIfTrue="1" operator="equal">
      <formula>0</formula>
    </cfRule>
  </conditionalFormatting>
  <conditionalFormatting sqref="D1008:F1008 J1008">
    <cfRule type="containsText" dxfId="21705" priority="1135" stopIfTrue="1" operator="containsText" text="dsoy jktdh; fo|ky;ksa esa iz;ksx gsrq fu%'kqYd">
      <formula>NOT(ISERROR(SEARCH("dsoy jktdh; fo|ky;ksa esa iz;ksx gsrq fu%'kqYd",D1008)))</formula>
    </cfRule>
    <cfRule type="containsText" dxfId="21704" priority="1136" stopIfTrue="1" operator="containsText" text="dsoy jktdh; fo|ky;ksa esa iz;ksx gsrq fu%'kqYd">
      <formula>NOT(ISERROR(SEARCH("dsoy jktdh; fo|ky;ksa esa iz;ksx gsrq fu%'kqYd",D1008)))</formula>
    </cfRule>
    <cfRule type="containsText" dxfId="21703" priority="1137" stopIfTrue="1" operator="containsText" text="dsoy jktdh; fo|ky;ksa esa iz;ksx gsrq fu%'kqYd">
      <formula>NOT(ISERROR(SEARCH("dsoy jktdh; fo|ky;ksa esa iz;ksx gsrq fu%'kqYd",D1008)))</formula>
    </cfRule>
    <cfRule type="containsText" dxfId="21702" priority="1138" stopIfTrue="1" operator="containsText" text="f'k{kk foHkkx jktLFkku">
      <formula>NOT(ISERROR(SEARCH("f'k{kk foHkkx jktLFkku",D1008)))</formula>
    </cfRule>
    <cfRule type="containsText" dxfId="21701" priority="1139" stopIfTrue="1" operator="containsText" text="iw.kkZad">
      <formula>NOT(ISERROR(SEARCH("iw.kkZad",D1008)))</formula>
    </cfRule>
  </conditionalFormatting>
  <conditionalFormatting sqref="X1007:X1008 W1006 O1006:S1006 O1007:P1008">
    <cfRule type="cellIs" dxfId="21700" priority="1134" stopIfTrue="1" operator="equal">
      <formula>0</formula>
    </cfRule>
  </conditionalFormatting>
  <conditionalFormatting sqref="X1007:X1008 W1006 O1006:S1006 O1007:P1008">
    <cfRule type="containsText" dxfId="21699" priority="1129" stopIfTrue="1" operator="containsText" text="dsoy jktdh; fo|ky;ksa esa iz;ksx gsrq fu%'kqYd">
      <formula>NOT(ISERROR(SEARCH("dsoy jktdh; fo|ky;ksa esa iz;ksx gsrq fu%'kqYd",O1006)))</formula>
    </cfRule>
    <cfRule type="containsText" dxfId="21698" priority="1130" stopIfTrue="1" operator="containsText" text="dsoy jktdh; fo|ky;ksa esa iz;ksx gsrq fu%'kqYd">
      <formula>NOT(ISERROR(SEARCH("dsoy jktdh; fo|ky;ksa esa iz;ksx gsrq fu%'kqYd",O1006)))</formula>
    </cfRule>
    <cfRule type="containsText" dxfId="21697" priority="1131" stopIfTrue="1" operator="containsText" text="dsoy jktdh; fo|ky;ksa esa iz;ksx gsrq fu%'kqYd">
      <formula>NOT(ISERROR(SEARCH("dsoy jktdh; fo|ky;ksa esa iz;ksx gsrq fu%'kqYd",O1006)))</formula>
    </cfRule>
    <cfRule type="containsText" dxfId="21696" priority="1132" stopIfTrue="1" operator="containsText" text="f'k{kk foHkkx jktLFkku">
      <formula>NOT(ISERROR(SEARCH("f'k{kk foHkkx jktLFkku",O1006)))</formula>
    </cfRule>
    <cfRule type="containsText" dxfId="21695" priority="1133" stopIfTrue="1" operator="containsText" text="iw.kkZad">
      <formula>NOT(ISERROR(SEARCH("iw.kkZad",O1006)))</formula>
    </cfRule>
  </conditionalFormatting>
  <conditionalFormatting sqref="Q1007">
    <cfRule type="cellIs" dxfId="21694" priority="1128" stopIfTrue="1" operator="equal">
      <formula>0</formula>
    </cfRule>
  </conditionalFormatting>
  <conditionalFormatting sqref="Q1007">
    <cfRule type="containsText" dxfId="21693" priority="1123" stopIfTrue="1" operator="containsText" text="dsoy jktdh; fo|ky;ksa esa iz;ksx gsrq fu%'kqYd">
      <formula>NOT(ISERROR(SEARCH("dsoy jktdh; fo|ky;ksa esa iz;ksx gsrq fu%'kqYd",Q1007)))</formula>
    </cfRule>
    <cfRule type="containsText" dxfId="21692" priority="1124" stopIfTrue="1" operator="containsText" text="dsoy jktdh; fo|ky;ksa esa iz;ksx gsrq fu%'kqYd">
      <formula>NOT(ISERROR(SEARCH("dsoy jktdh; fo|ky;ksa esa iz;ksx gsrq fu%'kqYd",Q1007)))</formula>
    </cfRule>
    <cfRule type="containsText" dxfId="21691" priority="1125" stopIfTrue="1" operator="containsText" text="dsoy jktdh; fo|ky;ksa esa iz;ksx gsrq fu%'kqYd">
      <formula>NOT(ISERROR(SEARCH("dsoy jktdh; fo|ky;ksa esa iz;ksx gsrq fu%'kqYd",Q1007)))</formula>
    </cfRule>
    <cfRule type="containsText" dxfId="21690" priority="1126" stopIfTrue="1" operator="containsText" text="f'k{kk foHkkx jktLFkku">
      <formula>NOT(ISERROR(SEARCH("f'k{kk foHkkx jktLFkku",Q1007)))</formula>
    </cfRule>
    <cfRule type="containsText" dxfId="21689" priority="1127" stopIfTrue="1" operator="containsText" text="iw.kkZad">
      <formula>NOT(ISERROR(SEARCH("iw.kkZad",Q1007)))</formula>
    </cfRule>
  </conditionalFormatting>
  <conditionalFormatting sqref="Q1008">
    <cfRule type="cellIs" dxfId="21688" priority="1122" stopIfTrue="1" operator="equal">
      <formula>0</formula>
    </cfRule>
  </conditionalFormatting>
  <conditionalFormatting sqref="Q1008">
    <cfRule type="containsText" dxfId="21687" priority="1117" stopIfTrue="1" operator="containsText" text="dsoy jktdh; fo|ky;ksa esa iz;ksx gsrq fu%'kqYd">
      <formula>NOT(ISERROR(SEARCH("dsoy jktdh; fo|ky;ksa esa iz;ksx gsrq fu%'kqYd",Q1008)))</formula>
    </cfRule>
    <cfRule type="containsText" dxfId="21686" priority="1118" stopIfTrue="1" operator="containsText" text="dsoy jktdh; fo|ky;ksa esa iz;ksx gsrq fu%'kqYd">
      <formula>NOT(ISERROR(SEARCH("dsoy jktdh; fo|ky;ksa esa iz;ksx gsrq fu%'kqYd",Q1008)))</formula>
    </cfRule>
    <cfRule type="containsText" dxfId="21685" priority="1119" stopIfTrue="1" operator="containsText" text="dsoy jktdh; fo|ky;ksa esa iz;ksx gsrq fu%'kqYd">
      <formula>NOT(ISERROR(SEARCH("dsoy jktdh; fo|ky;ksa esa iz;ksx gsrq fu%'kqYd",Q1008)))</formula>
    </cfRule>
    <cfRule type="containsText" dxfId="21684" priority="1120" stopIfTrue="1" operator="containsText" text="f'k{kk foHkkx jktLFkku">
      <formula>NOT(ISERROR(SEARCH("f'k{kk foHkkx jktLFkku",Q1008)))</formula>
    </cfRule>
    <cfRule type="containsText" dxfId="21683" priority="1121" stopIfTrue="1" operator="containsText" text="iw.kkZad">
      <formula>NOT(ISERROR(SEARCH("iw.kkZad",Q1008)))</formula>
    </cfRule>
  </conditionalFormatting>
  <conditionalFormatting sqref="R1007">
    <cfRule type="cellIs" dxfId="21682" priority="1116" stopIfTrue="1" operator="equal">
      <formula>0</formula>
    </cfRule>
  </conditionalFormatting>
  <conditionalFormatting sqref="R1007">
    <cfRule type="containsText" dxfId="21681" priority="1111" stopIfTrue="1" operator="containsText" text="dsoy jktdh; fo|ky;ksa esa iz;ksx gsrq fu%'kqYd">
      <formula>NOT(ISERROR(SEARCH("dsoy jktdh; fo|ky;ksa esa iz;ksx gsrq fu%'kqYd",R1007)))</formula>
    </cfRule>
    <cfRule type="containsText" dxfId="21680" priority="1112" stopIfTrue="1" operator="containsText" text="dsoy jktdh; fo|ky;ksa esa iz;ksx gsrq fu%'kqYd">
      <formula>NOT(ISERROR(SEARCH("dsoy jktdh; fo|ky;ksa esa iz;ksx gsrq fu%'kqYd",R1007)))</formula>
    </cfRule>
    <cfRule type="containsText" dxfId="21679" priority="1113" stopIfTrue="1" operator="containsText" text="dsoy jktdh; fo|ky;ksa esa iz;ksx gsrq fu%'kqYd">
      <formula>NOT(ISERROR(SEARCH("dsoy jktdh; fo|ky;ksa esa iz;ksx gsrq fu%'kqYd",R1007)))</formula>
    </cfRule>
    <cfRule type="containsText" dxfId="21678" priority="1114" stopIfTrue="1" operator="containsText" text="f'k{kk foHkkx jktLFkku">
      <formula>NOT(ISERROR(SEARCH("f'k{kk foHkkx jktLFkku",R1007)))</formula>
    </cfRule>
    <cfRule type="containsText" dxfId="21677" priority="1115" stopIfTrue="1" operator="containsText" text="iw.kkZad">
      <formula>NOT(ISERROR(SEARCH("iw.kkZad",R1007)))</formula>
    </cfRule>
  </conditionalFormatting>
  <conditionalFormatting sqref="R1008">
    <cfRule type="cellIs" dxfId="21676" priority="1110" stopIfTrue="1" operator="equal">
      <formula>0</formula>
    </cfRule>
  </conditionalFormatting>
  <conditionalFormatting sqref="R1008">
    <cfRule type="containsText" dxfId="21675" priority="1105" stopIfTrue="1" operator="containsText" text="dsoy jktdh; fo|ky;ksa esa iz;ksx gsrq fu%'kqYd">
      <formula>NOT(ISERROR(SEARCH("dsoy jktdh; fo|ky;ksa esa iz;ksx gsrq fu%'kqYd",R1008)))</formula>
    </cfRule>
    <cfRule type="containsText" dxfId="21674" priority="1106" stopIfTrue="1" operator="containsText" text="dsoy jktdh; fo|ky;ksa esa iz;ksx gsrq fu%'kqYd">
      <formula>NOT(ISERROR(SEARCH("dsoy jktdh; fo|ky;ksa esa iz;ksx gsrq fu%'kqYd",R1008)))</formula>
    </cfRule>
    <cfRule type="containsText" dxfId="21673" priority="1107" stopIfTrue="1" operator="containsText" text="dsoy jktdh; fo|ky;ksa esa iz;ksx gsrq fu%'kqYd">
      <formula>NOT(ISERROR(SEARCH("dsoy jktdh; fo|ky;ksa esa iz;ksx gsrq fu%'kqYd",R1008)))</formula>
    </cfRule>
    <cfRule type="containsText" dxfId="21672" priority="1108" stopIfTrue="1" operator="containsText" text="f'k{kk foHkkx jktLFkku">
      <formula>NOT(ISERROR(SEARCH("f'k{kk foHkkx jktLFkku",R1008)))</formula>
    </cfRule>
    <cfRule type="containsText" dxfId="21671" priority="1109" stopIfTrue="1" operator="containsText" text="iw.kkZad">
      <formula>NOT(ISERROR(SEARCH("iw.kkZad",R1008)))</formula>
    </cfRule>
  </conditionalFormatting>
  <conditionalFormatting sqref="S1007">
    <cfRule type="cellIs" dxfId="21670" priority="1104" stopIfTrue="1" operator="equal">
      <formula>0</formula>
    </cfRule>
  </conditionalFormatting>
  <conditionalFormatting sqref="S1007">
    <cfRule type="containsText" dxfId="21669" priority="1099" stopIfTrue="1" operator="containsText" text="dsoy jktdh; fo|ky;ksa esa iz;ksx gsrq fu%'kqYd">
      <formula>NOT(ISERROR(SEARCH("dsoy jktdh; fo|ky;ksa esa iz;ksx gsrq fu%'kqYd",S1007)))</formula>
    </cfRule>
    <cfRule type="containsText" dxfId="21668" priority="1100" stopIfTrue="1" operator="containsText" text="dsoy jktdh; fo|ky;ksa esa iz;ksx gsrq fu%'kqYd">
      <formula>NOT(ISERROR(SEARCH("dsoy jktdh; fo|ky;ksa esa iz;ksx gsrq fu%'kqYd",S1007)))</formula>
    </cfRule>
    <cfRule type="containsText" dxfId="21667" priority="1101" stopIfTrue="1" operator="containsText" text="dsoy jktdh; fo|ky;ksa esa iz;ksx gsrq fu%'kqYd">
      <formula>NOT(ISERROR(SEARCH("dsoy jktdh; fo|ky;ksa esa iz;ksx gsrq fu%'kqYd",S1007)))</formula>
    </cfRule>
    <cfRule type="containsText" dxfId="21666" priority="1102" stopIfTrue="1" operator="containsText" text="f'k{kk foHkkx jktLFkku">
      <formula>NOT(ISERROR(SEARCH("f'k{kk foHkkx jktLFkku",S1007)))</formula>
    </cfRule>
    <cfRule type="containsText" dxfId="21665" priority="1103" stopIfTrue="1" operator="containsText" text="iw.kkZad">
      <formula>NOT(ISERROR(SEARCH("iw.kkZad",S1007)))</formula>
    </cfRule>
  </conditionalFormatting>
  <conditionalFormatting sqref="S1008">
    <cfRule type="cellIs" dxfId="21664" priority="1098" stopIfTrue="1" operator="equal">
      <formula>0</formula>
    </cfRule>
  </conditionalFormatting>
  <conditionalFormatting sqref="S1008">
    <cfRule type="containsText" dxfId="21663" priority="1093" stopIfTrue="1" operator="containsText" text="dsoy jktdh; fo|ky;ksa esa iz;ksx gsrq fu%'kqYd">
      <formula>NOT(ISERROR(SEARCH("dsoy jktdh; fo|ky;ksa esa iz;ksx gsrq fu%'kqYd",S1008)))</formula>
    </cfRule>
    <cfRule type="containsText" dxfId="21662" priority="1094" stopIfTrue="1" operator="containsText" text="dsoy jktdh; fo|ky;ksa esa iz;ksx gsrq fu%'kqYd">
      <formula>NOT(ISERROR(SEARCH("dsoy jktdh; fo|ky;ksa esa iz;ksx gsrq fu%'kqYd",S1008)))</formula>
    </cfRule>
    <cfRule type="containsText" dxfId="21661" priority="1095" stopIfTrue="1" operator="containsText" text="dsoy jktdh; fo|ky;ksa esa iz;ksx gsrq fu%'kqYd">
      <formula>NOT(ISERROR(SEARCH("dsoy jktdh; fo|ky;ksa esa iz;ksx gsrq fu%'kqYd",S1008)))</formula>
    </cfRule>
    <cfRule type="containsText" dxfId="21660" priority="1096" stopIfTrue="1" operator="containsText" text="f'k{kk foHkkx jktLFkku">
      <formula>NOT(ISERROR(SEARCH("f'k{kk foHkkx jktLFkku",S1008)))</formula>
    </cfRule>
    <cfRule type="containsText" dxfId="21659" priority="1097" stopIfTrue="1" operator="containsText" text="iw.kkZad">
      <formula>NOT(ISERROR(SEARCH("iw.kkZad",S1008)))</formula>
    </cfRule>
  </conditionalFormatting>
  <conditionalFormatting sqref="W1007">
    <cfRule type="cellIs" dxfId="21658" priority="1092" stopIfTrue="1" operator="equal">
      <formula>0</formula>
    </cfRule>
  </conditionalFormatting>
  <conditionalFormatting sqref="W1007">
    <cfRule type="containsText" dxfId="21657" priority="1087" stopIfTrue="1" operator="containsText" text="dsoy jktdh; fo|ky;ksa esa iz;ksx gsrq fu%'kqYd">
      <formula>NOT(ISERROR(SEARCH("dsoy jktdh; fo|ky;ksa esa iz;ksx gsrq fu%'kqYd",W1007)))</formula>
    </cfRule>
    <cfRule type="containsText" dxfId="21656" priority="1088" stopIfTrue="1" operator="containsText" text="dsoy jktdh; fo|ky;ksa esa iz;ksx gsrq fu%'kqYd">
      <formula>NOT(ISERROR(SEARCH("dsoy jktdh; fo|ky;ksa esa iz;ksx gsrq fu%'kqYd",W1007)))</formula>
    </cfRule>
    <cfRule type="containsText" dxfId="21655" priority="1089" stopIfTrue="1" operator="containsText" text="dsoy jktdh; fo|ky;ksa esa iz;ksx gsrq fu%'kqYd">
      <formula>NOT(ISERROR(SEARCH("dsoy jktdh; fo|ky;ksa esa iz;ksx gsrq fu%'kqYd",W1007)))</formula>
    </cfRule>
    <cfRule type="containsText" dxfId="21654" priority="1090" stopIfTrue="1" operator="containsText" text="f'k{kk foHkkx jktLFkku">
      <formula>NOT(ISERROR(SEARCH("f'k{kk foHkkx jktLFkku",W1007)))</formula>
    </cfRule>
    <cfRule type="containsText" dxfId="21653" priority="1091" stopIfTrue="1" operator="containsText" text="iw.kkZad">
      <formula>NOT(ISERROR(SEARCH("iw.kkZad",W1007)))</formula>
    </cfRule>
  </conditionalFormatting>
  <conditionalFormatting sqref="W1008">
    <cfRule type="cellIs" dxfId="21652" priority="1086" stopIfTrue="1" operator="equal">
      <formula>0</formula>
    </cfRule>
  </conditionalFormatting>
  <conditionalFormatting sqref="W1008">
    <cfRule type="containsText" dxfId="21651" priority="1081" stopIfTrue="1" operator="containsText" text="dsoy jktdh; fo|ky;ksa esa iz;ksx gsrq fu%'kqYd">
      <formula>NOT(ISERROR(SEARCH("dsoy jktdh; fo|ky;ksa esa iz;ksx gsrq fu%'kqYd",W1008)))</formula>
    </cfRule>
    <cfRule type="containsText" dxfId="21650" priority="1082" stopIfTrue="1" operator="containsText" text="dsoy jktdh; fo|ky;ksa esa iz;ksx gsrq fu%'kqYd">
      <formula>NOT(ISERROR(SEARCH("dsoy jktdh; fo|ky;ksa esa iz;ksx gsrq fu%'kqYd",W1008)))</formula>
    </cfRule>
    <cfRule type="containsText" dxfId="21649" priority="1083" stopIfTrue="1" operator="containsText" text="dsoy jktdh; fo|ky;ksa esa iz;ksx gsrq fu%'kqYd">
      <formula>NOT(ISERROR(SEARCH("dsoy jktdh; fo|ky;ksa esa iz;ksx gsrq fu%'kqYd",W1008)))</formula>
    </cfRule>
    <cfRule type="containsText" dxfId="21648" priority="1084" stopIfTrue="1" operator="containsText" text="f'k{kk foHkkx jktLFkku">
      <formula>NOT(ISERROR(SEARCH("f'k{kk foHkkx jktLFkku",W1008)))</formula>
    </cfRule>
    <cfRule type="containsText" dxfId="21647" priority="1085" stopIfTrue="1" operator="containsText" text="iw.kkZad">
      <formula>NOT(ISERROR(SEARCH("iw.kkZad",W1008)))</formula>
    </cfRule>
  </conditionalFormatting>
  <conditionalFormatting sqref="K1036:K1037 J1035 B1035:F1035 B1036:C1037">
    <cfRule type="cellIs" dxfId="21646" priority="1080" stopIfTrue="1" operator="equal">
      <formula>0</formula>
    </cfRule>
  </conditionalFormatting>
  <conditionalFormatting sqref="K1036:K1037 J1035 B1035:F1035 B1036:C1037">
    <cfRule type="containsText" dxfId="21645" priority="1075" stopIfTrue="1" operator="containsText" text="dsoy jktdh; fo|ky;ksa esa iz;ksx gsrq fu%'kqYd">
      <formula>NOT(ISERROR(SEARCH("dsoy jktdh; fo|ky;ksa esa iz;ksx gsrq fu%'kqYd",B1035)))</formula>
    </cfRule>
    <cfRule type="containsText" dxfId="21644" priority="1076" stopIfTrue="1" operator="containsText" text="dsoy jktdh; fo|ky;ksa esa iz;ksx gsrq fu%'kqYd">
      <formula>NOT(ISERROR(SEARCH("dsoy jktdh; fo|ky;ksa esa iz;ksx gsrq fu%'kqYd",B1035)))</formula>
    </cfRule>
    <cfRule type="containsText" dxfId="21643" priority="1077" stopIfTrue="1" operator="containsText" text="dsoy jktdh; fo|ky;ksa esa iz;ksx gsrq fu%'kqYd">
      <formula>NOT(ISERROR(SEARCH("dsoy jktdh; fo|ky;ksa esa iz;ksx gsrq fu%'kqYd",B1035)))</formula>
    </cfRule>
    <cfRule type="containsText" dxfId="21642" priority="1078" stopIfTrue="1" operator="containsText" text="f'k{kk foHkkx jktLFkku">
      <formula>NOT(ISERROR(SEARCH("f'k{kk foHkkx jktLFkku",B1035)))</formula>
    </cfRule>
    <cfRule type="containsText" dxfId="21641" priority="1079" stopIfTrue="1" operator="containsText" text="iw.kkZad">
      <formula>NOT(ISERROR(SEARCH("iw.kkZad",B1035)))</formula>
    </cfRule>
  </conditionalFormatting>
  <conditionalFormatting sqref="D1036:F1036 J1036">
    <cfRule type="cellIs" dxfId="21640" priority="1074" stopIfTrue="1" operator="equal">
      <formula>0</formula>
    </cfRule>
  </conditionalFormatting>
  <conditionalFormatting sqref="D1036:F1036 J1036">
    <cfRule type="containsText" dxfId="21639" priority="1069" stopIfTrue="1" operator="containsText" text="dsoy jktdh; fo|ky;ksa esa iz;ksx gsrq fu%'kqYd">
      <formula>NOT(ISERROR(SEARCH("dsoy jktdh; fo|ky;ksa esa iz;ksx gsrq fu%'kqYd",D1036)))</formula>
    </cfRule>
    <cfRule type="containsText" dxfId="21638" priority="1070" stopIfTrue="1" operator="containsText" text="dsoy jktdh; fo|ky;ksa esa iz;ksx gsrq fu%'kqYd">
      <formula>NOT(ISERROR(SEARCH("dsoy jktdh; fo|ky;ksa esa iz;ksx gsrq fu%'kqYd",D1036)))</formula>
    </cfRule>
    <cfRule type="containsText" dxfId="21637" priority="1071" stopIfTrue="1" operator="containsText" text="dsoy jktdh; fo|ky;ksa esa iz;ksx gsrq fu%'kqYd">
      <formula>NOT(ISERROR(SEARCH("dsoy jktdh; fo|ky;ksa esa iz;ksx gsrq fu%'kqYd",D1036)))</formula>
    </cfRule>
    <cfRule type="containsText" dxfId="21636" priority="1072" stopIfTrue="1" operator="containsText" text="f'k{kk foHkkx jktLFkku">
      <formula>NOT(ISERROR(SEARCH("f'k{kk foHkkx jktLFkku",D1036)))</formula>
    </cfRule>
    <cfRule type="containsText" dxfId="21635" priority="1073" stopIfTrue="1" operator="containsText" text="iw.kkZad">
      <formula>NOT(ISERROR(SEARCH("iw.kkZad",D1036)))</formula>
    </cfRule>
  </conditionalFormatting>
  <conditionalFormatting sqref="D1037:F1037 J1037">
    <cfRule type="cellIs" dxfId="21634" priority="1068" stopIfTrue="1" operator="equal">
      <formula>0</formula>
    </cfRule>
  </conditionalFormatting>
  <conditionalFormatting sqref="D1037:F1037 J1037">
    <cfRule type="containsText" dxfId="21633" priority="1063" stopIfTrue="1" operator="containsText" text="dsoy jktdh; fo|ky;ksa esa iz;ksx gsrq fu%'kqYd">
      <formula>NOT(ISERROR(SEARCH("dsoy jktdh; fo|ky;ksa esa iz;ksx gsrq fu%'kqYd",D1037)))</formula>
    </cfRule>
    <cfRule type="containsText" dxfId="21632" priority="1064" stopIfTrue="1" operator="containsText" text="dsoy jktdh; fo|ky;ksa esa iz;ksx gsrq fu%'kqYd">
      <formula>NOT(ISERROR(SEARCH("dsoy jktdh; fo|ky;ksa esa iz;ksx gsrq fu%'kqYd",D1037)))</formula>
    </cfRule>
    <cfRule type="containsText" dxfId="21631" priority="1065" stopIfTrue="1" operator="containsText" text="dsoy jktdh; fo|ky;ksa esa iz;ksx gsrq fu%'kqYd">
      <formula>NOT(ISERROR(SEARCH("dsoy jktdh; fo|ky;ksa esa iz;ksx gsrq fu%'kqYd",D1037)))</formula>
    </cfRule>
    <cfRule type="containsText" dxfId="21630" priority="1066" stopIfTrue="1" operator="containsText" text="f'k{kk foHkkx jktLFkku">
      <formula>NOT(ISERROR(SEARCH("f'k{kk foHkkx jktLFkku",D1037)))</formula>
    </cfRule>
    <cfRule type="containsText" dxfId="21629" priority="1067" stopIfTrue="1" operator="containsText" text="iw.kkZad">
      <formula>NOT(ISERROR(SEARCH("iw.kkZad",D1037)))</formula>
    </cfRule>
  </conditionalFormatting>
  <conditionalFormatting sqref="X1036:X1037 W1035 O1035:S1035 O1036:P1037">
    <cfRule type="cellIs" dxfId="21628" priority="1062" stopIfTrue="1" operator="equal">
      <formula>0</formula>
    </cfRule>
  </conditionalFormatting>
  <conditionalFormatting sqref="X1036:X1037 W1035 O1035:S1035 O1036:P1037">
    <cfRule type="containsText" dxfId="21627" priority="1057" stopIfTrue="1" operator="containsText" text="dsoy jktdh; fo|ky;ksa esa iz;ksx gsrq fu%'kqYd">
      <formula>NOT(ISERROR(SEARCH("dsoy jktdh; fo|ky;ksa esa iz;ksx gsrq fu%'kqYd",O1035)))</formula>
    </cfRule>
    <cfRule type="containsText" dxfId="21626" priority="1058" stopIfTrue="1" operator="containsText" text="dsoy jktdh; fo|ky;ksa esa iz;ksx gsrq fu%'kqYd">
      <formula>NOT(ISERROR(SEARCH("dsoy jktdh; fo|ky;ksa esa iz;ksx gsrq fu%'kqYd",O1035)))</formula>
    </cfRule>
    <cfRule type="containsText" dxfId="21625" priority="1059" stopIfTrue="1" operator="containsText" text="dsoy jktdh; fo|ky;ksa esa iz;ksx gsrq fu%'kqYd">
      <formula>NOT(ISERROR(SEARCH("dsoy jktdh; fo|ky;ksa esa iz;ksx gsrq fu%'kqYd",O1035)))</formula>
    </cfRule>
    <cfRule type="containsText" dxfId="21624" priority="1060" stopIfTrue="1" operator="containsText" text="f'k{kk foHkkx jktLFkku">
      <formula>NOT(ISERROR(SEARCH("f'k{kk foHkkx jktLFkku",O1035)))</formula>
    </cfRule>
    <cfRule type="containsText" dxfId="21623" priority="1061" stopIfTrue="1" operator="containsText" text="iw.kkZad">
      <formula>NOT(ISERROR(SEARCH("iw.kkZad",O1035)))</formula>
    </cfRule>
  </conditionalFormatting>
  <conditionalFormatting sqref="Q1036">
    <cfRule type="cellIs" dxfId="21622" priority="1056" stopIfTrue="1" operator="equal">
      <formula>0</formula>
    </cfRule>
  </conditionalFormatting>
  <conditionalFormatting sqref="Q1036">
    <cfRule type="containsText" dxfId="21621" priority="1051" stopIfTrue="1" operator="containsText" text="dsoy jktdh; fo|ky;ksa esa iz;ksx gsrq fu%'kqYd">
      <formula>NOT(ISERROR(SEARCH("dsoy jktdh; fo|ky;ksa esa iz;ksx gsrq fu%'kqYd",Q1036)))</formula>
    </cfRule>
    <cfRule type="containsText" dxfId="21620" priority="1052" stopIfTrue="1" operator="containsText" text="dsoy jktdh; fo|ky;ksa esa iz;ksx gsrq fu%'kqYd">
      <formula>NOT(ISERROR(SEARCH("dsoy jktdh; fo|ky;ksa esa iz;ksx gsrq fu%'kqYd",Q1036)))</formula>
    </cfRule>
    <cfRule type="containsText" dxfId="21619" priority="1053" stopIfTrue="1" operator="containsText" text="dsoy jktdh; fo|ky;ksa esa iz;ksx gsrq fu%'kqYd">
      <formula>NOT(ISERROR(SEARCH("dsoy jktdh; fo|ky;ksa esa iz;ksx gsrq fu%'kqYd",Q1036)))</formula>
    </cfRule>
    <cfRule type="containsText" dxfId="21618" priority="1054" stopIfTrue="1" operator="containsText" text="f'k{kk foHkkx jktLFkku">
      <formula>NOT(ISERROR(SEARCH("f'k{kk foHkkx jktLFkku",Q1036)))</formula>
    </cfRule>
    <cfRule type="containsText" dxfId="21617" priority="1055" stopIfTrue="1" operator="containsText" text="iw.kkZad">
      <formula>NOT(ISERROR(SEARCH("iw.kkZad",Q1036)))</formula>
    </cfRule>
  </conditionalFormatting>
  <conditionalFormatting sqref="Q1037">
    <cfRule type="cellIs" dxfId="21616" priority="1050" stopIfTrue="1" operator="equal">
      <formula>0</formula>
    </cfRule>
  </conditionalFormatting>
  <conditionalFormatting sqref="Q1037">
    <cfRule type="containsText" dxfId="21615" priority="1045" stopIfTrue="1" operator="containsText" text="dsoy jktdh; fo|ky;ksa esa iz;ksx gsrq fu%'kqYd">
      <formula>NOT(ISERROR(SEARCH("dsoy jktdh; fo|ky;ksa esa iz;ksx gsrq fu%'kqYd",Q1037)))</formula>
    </cfRule>
    <cfRule type="containsText" dxfId="21614" priority="1046" stopIfTrue="1" operator="containsText" text="dsoy jktdh; fo|ky;ksa esa iz;ksx gsrq fu%'kqYd">
      <formula>NOT(ISERROR(SEARCH("dsoy jktdh; fo|ky;ksa esa iz;ksx gsrq fu%'kqYd",Q1037)))</formula>
    </cfRule>
    <cfRule type="containsText" dxfId="21613" priority="1047" stopIfTrue="1" operator="containsText" text="dsoy jktdh; fo|ky;ksa esa iz;ksx gsrq fu%'kqYd">
      <formula>NOT(ISERROR(SEARCH("dsoy jktdh; fo|ky;ksa esa iz;ksx gsrq fu%'kqYd",Q1037)))</formula>
    </cfRule>
    <cfRule type="containsText" dxfId="21612" priority="1048" stopIfTrue="1" operator="containsText" text="f'k{kk foHkkx jktLFkku">
      <formula>NOT(ISERROR(SEARCH("f'k{kk foHkkx jktLFkku",Q1037)))</formula>
    </cfRule>
    <cfRule type="containsText" dxfId="21611" priority="1049" stopIfTrue="1" operator="containsText" text="iw.kkZad">
      <formula>NOT(ISERROR(SEARCH("iw.kkZad",Q1037)))</formula>
    </cfRule>
  </conditionalFormatting>
  <conditionalFormatting sqref="R1036">
    <cfRule type="cellIs" dxfId="21610" priority="1044" stopIfTrue="1" operator="equal">
      <formula>0</formula>
    </cfRule>
  </conditionalFormatting>
  <conditionalFormatting sqref="R1036">
    <cfRule type="containsText" dxfId="21609" priority="1039" stopIfTrue="1" operator="containsText" text="dsoy jktdh; fo|ky;ksa esa iz;ksx gsrq fu%'kqYd">
      <formula>NOT(ISERROR(SEARCH("dsoy jktdh; fo|ky;ksa esa iz;ksx gsrq fu%'kqYd",R1036)))</formula>
    </cfRule>
    <cfRule type="containsText" dxfId="21608" priority="1040" stopIfTrue="1" operator="containsText" text="dsoy jktdh; fo|ky;ksa esa iz;ksx gsrq fu%'kqYd">
      <formula>NOT(ISERROR(SEARCH("dsoy jktdh; fo|ky;ksa esa iz;ksx gsrq fu%'kqYd",R1036)))</formula>
    </cfRule>
    <cfRule type="containsText" dxfId="21607" priority="1041" stopIfTrue="1" operator="containsText" text="dsoy jktdh; fo|ky;ksa esa iz;ksx gsrq fu%'kqYd">
      <formula>NOT(ISERROR(SEARCH("dsoy jktdh; fo|ky;ksa esa iz;ksx gsrq fu%'kqYd",R1036)))</formula>
    </cfRule>
    <cfRule type="containsText" dxfId="21606" priority="1042" stopIfTrue="1" operator="containsText" text="f'k{kk foHkkx jktLFkku">
      <formula>NOT(ISERROR(SEARCH("f'k{kk foHkkx jktLFkku",R1036)))</formula>
    </cfRule>
    <cfRule type="containsText" dxfId="21605" priority="1043" stopIfTrue="1" operator="containsText" text="iw.kkZad">
      <formula>NOT(ISERROR(SEARCH("iw.kkZad",R1036)))</formula>
    </cfRule>
  </conditionalFormatting>
  <conditionalFormatting sqref="R1037">
    <cfRule type="cellIs" dxfId="21604" priority="1038" stopIfTrue="1" operator="equal">
      <formula>0</formula>
    </cfRule>
  </conditionalFormatting>
  <conditionalFormatting sqref="R1037">
    <cfRule type="containsText" dxfId="21603" priority="1033" stopIfTrue="1" operator="containsText" text="dsoy jktdh; fo|ky;ksa esa iz;ksx gsrq fu%'kqYd">
      <formula>NOT(ISERROR(SEARCH("dsoy jktdh; fo|ky;ksa esa iz;ksx gsrq fu%'kqYd",R1037)))</formula>
    </cfRule>
    <cfRule type="containsText" dxfId="21602" priority="1034" stopIfTrue="1" operator="containsText" text="dsoy jktdh; fo|ky;ksa esa iz;ksx gsrq fu%'kqYd">
      <formula>NOT(ISERROR(SEARCH("dsoy jktdh; fo|ky;ksa esa iz;ksx gsrq fu%'kqYd",R1037)))</formula>
    </cfRule>
    <cfRule type="containsText" dxfId="21601" priority="1035" stopIfTrue="1" operator="containsText" text="dsoy jktdh; fo|ky;ksa esa iz;ksx gsrq fu%'kqYd">
      <formula>NOT(ISERROR(SEARCH("dsoy jktdh; fo|ky;ksa esa iz;ksx gsrq fu%'kqYd",R1037)))</formula>
    </cfRule>
    <cfRule type="containsText" dxfId="21600" priority="1036" stopIfTrue="1" operator="containsText" text="f'k{kk foHkkx jktLFkku">
      <formula>NOT(ISERROR(SEARCH("f'k{kk foHkkx jktLFkku",R1037)))</formula>
    </cfRule>
    <cfRule type="containsText" dxfId="21599" priority="1037" stopIfTrue="1" operator="containsText" text="iw.kkZad">
      <formula>NOT(ISERROR(SEARCH("iw.kkZad",R1037)))</formula>
    </cfRule>
  </conditionalFormatting>
  <conditionalFormatting sqref="S1036">
    <cfRule type="cellIs" dxfId="21598" priority="1032" stopIfTrue="1" operator="equal">
      <formula>0</formula>
    </cfRule>
  </conditionalFormatting>
  <conditionalFormatting sqref="S1036">
    <cfRule type="containsText" dxfId="21597" priority="1027" stopIfTrue="1" operator="containsText" text="dsoy jktdh; fo|ky;ksa esa iz;ksx gsrq fu%'kqYd">
      <formula>NOT(ISERROR(SEARCH("dsoy jktdh; fo|ky;ksa esa iz;ksx gsrq fu%'kqYd",S1036)))</formula>
    </cfRule>
    <cfRule type="containsText" dxfId="21596" priority="1028" stopIfTrue="1" operator="containsText" text="dsoy jktdh; fo|ky;ksa esa iz;ksx gsrq fu%'kqYd">
      <formula>NOT(ISERROR(SEARCH("dsoy jktdh; fo|ky;ksa esa iz;ksx gsrq fu%'kqYd",S1036)))</formula>
    </cfRule>
    <cfRule type="containsText" dxfId="21595" priority="1029" stopIfTrue="1" operator="containsText" text="dsoy jktdh; fo|ky;ksa esa iz;ksx gsrq fu%'kqYd">
      <formula>NOT(ISERROR(SEARCH("dsoy jktdh; fo|ky;ksa esa iz;ksx gsrq fu%'kqYd",S1036)))</formula>
    </cfRule>
    <cfRule type="containsText" dxfId="21594" priority="1030" stopIfTrue="1" operator="containsText" text="f'k{kk foHkkx jktLFkku">
      <formula>NOT(ISERROR(SEARCH("f'k{kk foHkkx jktLFkku",S1036)))</formula>
    </cfRule>
    <cfRule type="containsText" dxfId="21593" priority="1031" stopIfTrue="1" operator="containsText" text="iw.kkZad">
      <formula>NOT(ISERROR(SEARCH("iw.kkZad",S1036)))</formula>
    </cfRule>
  </conditionalFormatting>
  <conditionalFormatting sqref="S1037">
    <cfRule type="cellIs" dxfId="21592" priority="1026" stopIfTrue="1" operator="equal">
      <formula>0</formula>
    </cfRule>
  </conditionalFormatting>
  <conditionalFormatting sqref="S1037">
    <cfRule type="containsText" dxfId="21591" priority="1021" stopIfTrue="1" operator="containsText" text="dsoy jktdh; fo|ky;ksa esa iz;ksx gsrq fu%'kqYd">
      <formula>NOT(ISERROR(SEARCH("dsoy jktdh; fo|ky;ksa esa iz;ksx gsrq fu%'kqYd",S1037)))</formula>
    </cfRule>
    <cfRule type="containsText" dxfId="21590" priority="1022" stopIfTrue="1" operator="containsText" text="dsoy jktdh; fo|ky;ksa esa iz;ksx gsrq fu%'kqYd">
      <formula>NOT(ISERROR(SEARCH("dsoy jktdh; fo|ky;ksa esa iz;ksx gsrq fu%'kqYd",S1037)))</formula>
    </cfRule>
    <cfRule type="containsText" dxfId="21589" priority="1023" stopIfTrue="1" operator="containsText" text="dsoy jktdh; fo|ky;ksa esa iz;ksx gsrq fu%'kqYd">
      <formula>NOT(ISERROR(SEARCH("dsoy jktdh; fo|ky;ksa esa iz;ksx gsrq fu%'kqYd",S1037)))</formula>
    </cfRule>
    <cfRule type="containsText" dxfId="21588" priority="1024" stopIfTrue="1" operator="containsText" text="f'k{kk foHkkx jktLFkku">
      <formula>NOT(ISERROR(SEARCH("f'k{kk foHkkx jktLFkku",S1037)))</formula>
    </cfRule>
    <cfRule type="containsText" dxfId="21587" priority="1025" stopIfTrue="1" operator="containsText" text="iw.kkZad">
      <formula>NOT(ISERROR(SEARCH("iw.kkZad",S1037)))</formula>
    </cfRule>
  </conditionalFormatting>
  <conditionalFormatting sqref="W1036">
    <cfRule type="cellIs" dxfId="21586" priority="1020" stopIfTrue="1" operator="equal">
      <formula>0</formula>
    </cfRule>
  </conditionalFormatting>
  <conditionalFormatting sqref="W1036">
    <cfRule type="containsText" dxfId="21585" priority="1015" stopIfTrue="1" operator="containsText" text="dsoy jktdh; fo|ky;ksa esa iz;ksx gsrq fu%'kqYd">
      <formula>NOT(ISERROR(SEARCH("dsoy jktdh; fo|ky;ksa esa iz;ksx gsrq fu%'kqYd",W1036)))</formula>
    </cfRule>
    <cfRule type="containsText" dxfId="21584" priority="1016" stopIfTrue="1" operator="containsText" text="dsoy jktdh; fo|ky;ksa esa iz;ksx gsrq fu%'kqYd">
      <formula>NOT(ISERROR(SEARCH("dsoy jktdh; fo|ky;ksa esa iz;ksx gsrq fu%'kqYd",W1036)))</formula>
    </cfRule>
    <cfRule type="containsText" dxfId="21583" priority="1017" stopIfTrue="1" operator="containsText" text="dsoy jktdh; fo|ky;ksa esa iz;ksx gsrq fu%'kqYd">
      <formula>NOT(ISERROR(SEARCH("dsoy jktdh; fo|ky;ksa esa iz;ksx gsrq fu%'kqYd",W1036)))</formula>
    </cfRule>
    <cfRule type="containsText" dxfId="21582" priority="1018" stopIfTrue="1" operator="containsText" text="f'k{kk foHkkx jktLFkku">
      <formula>NOT(ISERROR(SEARCH("f'k{kk foHkkx jktLFkku",W1036)))</formula>
    </cfRule>
    <cfRule type="containsText" dxfId="21581" priority="1019" stopIfTrue="1" operator="containsText" text="iw.kkZad">
      <formula>NOT(ISERROR(SEARCH("iw.kkZad",W1036)))</formula>
    </cfRule>
  </conditionalFormatting>
  <conditionalFormatting sqref="W1037">
    <cfRule type="cellIs" dxfId="21580" priority="1014" stopIfTrue="1" operator="equal">
      <formula>0</formula>
    </cfRule>
  </conditionalFormatting>
  <conditionalFormatting sqref="W1037">
    <cfRule type="containsText" dxfId="21579" priority="1009" stopIfTrue="1" operator="containsText" text="dsoy jktdh; fo|ky;ksa esa iz;ksx gsrq fu%'kqYd">
      <formula>NOT(ISERROR(SEARCH("dsoy jktdh; fo|ky;ksa esa iz;ksx gsrq fu%'kqYd",W1037)))</formula>
    </cfRule>
    <cfRule type="containsText" dxfId="21578" priority="1010" stopIfTrue="1" operator="containsText" text="dsoy jktdh; fo|ky;ksa esa iz;ksx gsrq fu%'kqYd">
      <formula>NOT(ISERROR(SEARCH("dsoy jktdh; fo|ky;ksa esa iz;ksx gsrq fu%'kqYd",W1037)))</formula>
    </cfRule>
    <cfRule type="containsText" dxfId="21577" priority="1011" stopIfTrue="1" operator="containsText" text="dsoy jktdh; fo|ky;ksa esa iz;ksx gsrq fu%'kqYd">
      <formula>NOT(ISERROR(SEARCH("dsoy jktdh; fo|ky;ksa esa iz;ksx gsrq fu%'kqYd",W1037)))</formula>
    </cfRule>
    <cfRule type="containsText" dxfId="21576" priority="1012" stopIfTrue="1" operator="containsText" text="f'k{kk foHkkx jktLFkku">
      <formula>NOT(ISERROR(SEARCH("f'k{kk foHkkx jktLFkku",W1037)))</formula>
    </cfRule>
    <cfRule type="containsText" dxfId="21575" priority="1013" stopIfTrue="1" operator="containsText" text="iw.kkZad">
      <formula>NOT(ISERROR(SEARCH("iw.kkZad",W1037)))</formula>
    </cfRule>
  </conditionalFormatting>
  <conditionalFormatting sqref="K1065:K1066 J1064 B1064:F1064 B1065:C1066">
    <cfRule type="cellIs" dxfId="21574" priority="1008" stopIfTrue="1" operator="equal">
      <formula>0</formula>
    </cfRule>
  </conditionalFormatting>
  <conditionalFormatting sqref="K1065:K1066 J1064 B1064:F1064 B1065:C1066">
    <cfRule type="containsText" dxfId="21573" priority="1003" stopIfTrue="1" operator="containsText" text="dsoy jktdh; fo|ky;ksa esa iz;ksx gsrq fu%'kqYd">
      <formula>NOT(ISERROR(SEARCH("dsoy jktdh; fo|ky;ksa esa iz;ksx gsrq fu%'kqYd",B1064)))</formula>
    </cfRule>
    <cfRule type="containsText" dxfId="21572" priority="1004" stopIfTrue="1" operator="containsText" text="dsoy jktdh; fo|ky;ksa esa iz;ksx gsrq fu%'kqYd">
      <formula>NOT(ISERROR(SEARCH("dsoy jktdh; fo|ky;ksa esa iz;ksx gsrq fu%'kqYd",B1064)))</formula>
    </cfRule>
    <cfRule type="containsText" dxfId="21571" priority="1005" stopIfTrue="1" operator="containsText" text="dsoy jktdh; fo|ky;ksa esa iz;ksx gsrq fu%'kqYd">
      <formula>NOT(ISERROR(SEARCH("dsoy jktdh; fo|ky;ksa esa iz;ksx gsrq fu%'kqYd",B1064)))</formula>
    </cfRule>
    <cfRule type="containsText" dxfId="21570" priority="1006" stopIfTrue="1" operator="containsText" text="f'k{kk foHkkx jktLFkku">
      <formula>NOT(ISERROR(SEARCH("f'k{kk foHkkx jktLFkku",B1064)))</formula>
    </cfRule>
    <cfRule type="containsText" dxfId="21569" priority="1007" stopIfTrue="1" operator="containsText" text="iw.kkZad">
      <formula>NOT(ISERROR(SEARCH("iw.kkZad",B1064)))</formula>
    </cfRule>
  </conditionalFormatting>
  <conditionalFormatting sqref="D1065:F1065 J1065">
    <cfRule type="cellIs" dxfId="21568" priority="1002" stopIfTrue="1" operator="equal">
      <formula>0</formula>
    </cfRule>
  </conditionalFormatting>
  <conditionalFormatting sqref="D1065:F1065 J1065">
    <cfRule type="containsText" dxfId="21567" priority="997" stopIfTrue="1" operator="containsText" text="dsoy jktdh; fo|ky;ksa esa iz;ksx gsrq fu%'kqYd">
      <formula>NOT(ISERROR(SEARCH("dsoy jktdh; fo|ky;ksa esa iz;ksx gsrq fu%'kqYd",D1065)))</formula>
    </cfRule>
    <cfRule type="containsText" dxfId="21566" priority="998" stopIfTrue="1" operator="containsText" text="dsoy jktdh; fo|ky;ksa esa iz;ksx gsrq fu%'kqYd">
      <formula>NOT(ISERROR(SEARCH("dsoy jktdh; fo|ky;ksa esa iz;ksx gsrq fu%'kqYd",D1065)))</formula>
    </cfRule>
    <cfRule type="containsText" dxfId="21565" priority="999" stopIfTrue="1" operator="containsText" text="dsoy jktdh; fo|ky;ksa esa iz;ksx gsrq fu%'kqYd">
      <formula>NOT(ISERROR(SEARCH("dsoy jktdh; fo|ky;ksa esa iz;ksx gsrq fu%'kqYd",D1065)))</formula>
    </cfRule>
    <cfRule type="containsText" dxfId="21564" priority="1000" stopIfTrue="1" operator="containsText" text="f'k{kk foHkkx jktLFkku">
      <formula>NOT(ISERROR(SEARCH("f'k{kk foHkkx jktLFkku",D1065)))</formula>
    </cfRule>
    <cfRule type="containsText" dxfId="21563" priority="1001" stopIfTrue="1" operator="containsText" text="iw.kkZad">
      <formula>NOT(ISERROR(SEARCH("iw.kkZad",D1065)))</formula>
    </cfRule>
  </conditionalFormatting>
  <conditionalFormatting sqref="D1066:F1066 J1066">
    <cfRule type="cellIs" dxfId="21562" priority="996" stopIfTrue="1" operator="equal">
      <formula>0</formula>
    </cfRule>
  </conditionalFormatting>
  <conditionalFormatting sqref="D1066:F1066 J1066">
    <cfRule type="containsText" dxfId="21561" priority="991" stopIfTrue="1" operator="containsText" text="dsoy jktdh; fo|ky;ksa esa iz;ksx gsrq fu%'kqYd">
      <formula>NOT(ISERROR(SEARCH("dsoy jktdh; fo|ky;ksa esa iz;ksx gsrq fu%'kqYd",D1066)))</formula>
    </cfRule>
    <cfRule type="containsText" dxfId="21560" priority="992" stopIfTrue="1" operator="containsText" text="dsoy jktdh; fo|ky;ksa esa iz;ksx gsrq fu%'kqYd">
      <formula>NOT(ISERROR(SEARCH("dsoy jktdh; fo|ky;ksa esa iz;ksx gsrq fu%'kqYd",D1066)))</formula>
    </cfRule>
    <cfRule type="containsText" dxfId="21559" priority="993" stopIfTrue="1" operator="containsText" text="dsoy jktdh; fo|ky;ksa esa iz;ksx gsrq fu%'kqYd">
      <formula>NOT(ISERROR(SEARCH("dsoy jktdh; fo|ky;ksa esa iz;ksx gsrq fu%'kqYd",D1066)))</formula>
    </cfRule>
    <cfRule type="containsText" dxfId="21558" priority="994" stopIfTrue="1" operator="containsText" text="f'k{kk foHkkx jktLFkku">
      <formula>NOT(ISERROR(SEARCH("f'k{kk foHkkx jktLFkku",D1066)))</formula>
    </cfRule>
    <cfRule type="containsText" dxfId="21557" priority="995" stopIfTrue="1" operator="containsText" text="iw.kkZad">
      <formula>NOT(ISERROR(SEARCH("iw.kkZad",D1066)))</formula>
    </cfRule>
  </conditionalFormatting>
  <conditionalFormatting sqref="X1065:X1066 W1064 O1064:S1064 O1065:P1066">
    <cfRule type="cellIs" dxfId="21556" priority="990" stopIfTrue="1" operator="equal">
      <formula>0</formula>
    </cfRule>
  </conditionalFormatting>
  <conditionalFormatting sqref="X1065:X1066 W1064 O1064:S1064 O1065:P1066">
    <cfRule type="containsText" dxfId="21555" priority="985" stopIfTrue="1" operator="containsText" text="dsoy jktdh; fo|ky;ksa esa iz;ksx gsrq fu%'kqYd">
      <formula>NOT(ISERROR(SEARCH("dsoy jktdh; fo|ky;ksa esa iz;ksx gsrq fu%'kqYd",O1064)))</formula>
    </cfRule>
    <cfRule type="containsText" dxfId="21554" priority="986" stopIfTrue="1" operator="containsText" text="dsoy jktdh; fo|ky;ksa esa iz;ksx gsrq fu%'kqYd">
      <formula>NOT(ISERROR(SEARCH("dsoy jktdh; fo|ky;ksa esa iz;ksx gsrq fu%'kqYd",O1064)))</formula>
    </cfRule>
    <cfRule type="containsText" dxfId="21553" priority="987" stopIfTrue="1" operator="containsText" text="dsoy jktdh; fo|ky;ksa esa iz;ksx gsrq fu%'kqYd">
      <formula>NOT(ISERROR(SEARCH("dsoy jktdh; fo|ky;ksa esa iz;ksx gsrq fu%'kqYd",O1064)))</formula>
    </cfRule>
    <cfRule type="containsText" dxfId="21552" priority="988" stopIfTrue="1" operator="containsText" text="f'k{kk foHkkx jktLFkku">
      <formula>NOT(ISERROR(SEARCH("f'k{kk foHkkx jktLFkku",O1064)))</formula>
    </cfRule>
    <cfRule type="containsText" dxfId="21551" priority="989" stopIfTrue="1" operator="containsText" text="iw.kkZad">
      <formula>NOT(ISERROR(SEARCH("iw.kkZad",O1064)))</formula>
    </cfRule>
  </conditionalFormatting>
  <conditionalFormatting sqref="Q1065">
    <cfRule type="cellIs" dxfId="21550" priority="984" stopIfTrue="1" operator="equal">
      <formula>0</formula>
    </cfRule>
  </conditionalFormatting>
  <conditionalFormatting sqref="Q1065">
    <cfRule type="containsText" dxfId="21549" priority="979" stopIfTrue="1" operator="containsText" text="dsoy jktdh; fo|ky;ksa esa iz;ksx gsrq fu%'kqYd">
      <formula>NOT(ISERROR(SEARCH("dsoy jktdh; fo|ky;ksa esa iz;ksx gsrq fu%'kqYd",Q1065)))</formula>
    </cfRule>
    <cfRule type="containsText" dxfId="21548" priority="980" stopIfTrue="1" operator="containsText" text="dsoy jktdh; fo|ky;ksa esa iz;ksx gsrq fu%'kqYd">
      <formula>NOT(ISERROR(SEARCH("dsoy jktdh; fo|ky;ksa esa iz;ksx gsrq fu%'kqYd",Q1065)))</formula>
    </cfRule>
    <cfRule type="containsText" dxfId="21547" priority="981" stopIfTrue="1" operator="containsText" text="dsoy jktdh; fo|ky;ksa esa iz;ksx gsrq fu%'kqYd">
      <formula>NOT(ISERROR(SEARCH("dsoy jktdh; fo|ky;ksa esa iz;ksx gsrq fu%'kqYd",Q1065)))</formula>
    </cfRule>
    <cfRule type="containsText" dxfId="21546" priority="982" stopIfTrue="1" operator="containsText" text="f'k{kk foHkkx jktLFkku">
      <formula>NOT(ISERROR(SEARCH("f'k{kk foHkkx jktLFkku",Q1065)))</formula>
    </cfRule>
    <cfRule type="containsText" dxfId="21545" priority="983" stopIfTrue="1" operator="containsText" text="iw.kkZad">
      <formula>NOT(ISERROR(SEARCH("iw.kkZad",Q1065)))</formula>
    </cfRule>
  </conditionalFormatting>
  <conditionalFormatting sqref="Q1066">
    <cfRule type="cellIs" dxfId="21544" priority="978" stopIfTrue="1" operator="equal">
      <formula>0</formula>
    </cfRule>
  </conditionalFormatting>
  <conditionalFormatting sqref="Q1066">
    <cfRule type="containsText" dxfId="21543" priority="973" stopIfTrue="1" operator="containsText" text="dsoy jktdh; fo|ky;ksa esa iz;ksx gsrq fu%'kqYd">
      <formula>NOT(ISERROR(SEARCH("dsoy jktdh; fo|ky;ksa esa iz;ksx gsrq fu%'kqYd",Q1066)))</formula>
    </cfRule>
    <cfRule type="containsText" dxfId="21542" priority="974" stopIfTrue="1" operator="containsText" text="dsoy jktdh; fo|ky;ksa esa iz;ksx gsrq fu%'kqYd">
      <formula>NOT(ISERROR(SEARCH("dsoy jktdh; fo|ky;ksa esa iz;ksx gsrq fu%'kqYd",Q1066)))</formula>
    </cfRule>
    <cfRule type="containsText" dxfId="21541" priority="975" stopIfTrue="1" operator="containsText" text="dsoy jktdh; fo|ky;ksa esa iz;ksx gsrq fu%'kqYd">
      <formula>NOT(ISERROR(SEARCH("dsoy jktdh; fo|ky;ksa esa iz;ksx gsrq fu%'kqYd",Q1066)))</formula>
    </cfRule>
    <cfRule type="containsText" dxfId="21540" priority="976" stopIfTrue="1" operator="containsText" text="f'k{kk foHkkx jktLFkku">
      <formula>NOT(ISERROR(SEARCH("f'k{kk foHkkx jktLFkku",Q1066)))</formula>
    </cfRule>
    <cfRule type="containsText" dxfId="21539" priority="977" stopIfTrue="1" operator="containsText" text="iw.kkZad">
      <formula>NOT(ISERROR(SEARCH("iw.kkZad",Q1066)))</formula>
    </cfRule>
  </conditionalFormatting>
  <conditionalFormatting sqref="R1065">
    <cfRule type="cellIs" dxfId="21538" priority="972" stopIfTrue="1" operator="equal">
      <formula>0</formula>
    </cfRule>
  </conditionalFormatting>
  <conditionalFormatting sqref="R1065">
    <cfRule type="containsText" dxfId="21537" priority="967" stopIfTrue="1" operator="containsText" text="dsoy jktdh; fo|ky;ksa esa iz;ksx gsrq fu%'kqYd">
      <formula>NOT(ISERROR(SEARCH("dsoy jktdh; fo|ky;ksa esa iz;ksx gsrq fu%'kqYd",R1065)))</formula>
    </cfRule>
    <cfRule type="containsText" dxfId="21536" priority="968" stopIfTrue="1" operator="containsText" text="dsoy jktdh; fo|ky;ksa esa iz;ksx gsrq fu%'kqYd">
      <formula>NOT(ISERROR(SEARCH("dsoy jktdh; fo|ky;ksa esa iz;ksx gsrq fu%'kqYd",R1065)))</formula>
    </cfRule>
    <cfRule type="containsText" dxfId="21535" priority="969" stopIfTrue="1" operator="containsText" text="dsoy jktdh; fo|ky;ksa esa iz;ksx gsrq fu%'kqYd">
      <formula>NOT(ISERROR(SEARCH("dsoy jktdh; fo|ky;ksa esa iz;ksx gsrq fu%'kqYd",R1065)))</formula>
    </cfRule>
    <cfRule type="containsText" dxfId="21534" priority="970" stopIfTrue="1" operator="containsText" text="f'k{kk foHkkx jktLFkku">
      <formula>NOT(ISERROR(SEARCH("f'k{kk foHkkx jktLFkku",R1065)))</formula>
    </cfRule>
    <cfRule type="containsText" dxfId="21533" priority="971" stopIfTrue="1" operator="containsText" text="iw.kkZad">
      <formula>NOT(ISERROR(SEARCH("iw.kkZad",R1065)))</formula>
    </cfRule>
  </conditionalFormatting>
  <conditionalFormatting sqref="R1066">
    <cfRule type="cellIs" dxfId="21532" priority="966" stopIfTrue="1" operator="equal">
      <formula>0</formula>
    </cfRule>
  </conditionalFormatting>
  <conditionalFormatting sqref="R1066">
    <cfRule type="containsText" dxfId="21531" priority="961" stopIfTrue="1" operator="containsText" text="dsoy jktdh; fo|ky;ksa esa iz;ksx gsrq fu%'kqYd">
      <formula>NOT(ISERROR(SEARCH("dsoy jktdh; fo|ky;ksa esa iz;ksx gsrq fu%'kqYd",R1066)))</formula>
    </cfRule>
    <cfRule type="containsText" dxfId="21530" priority="962" stopIfTrue="1" operator="containsText" text="dsoy jktdh; fo|ky;ksa esa iz;ksx gsrq fu%'kqYd">
      <formula>NOT(ISERROR(SEARCH("dsoy jktdh; fo|ky;ksa esa iz;ksx gsrq fu%'kqYd",R1066)))</formula>
    </cfRule>
    <cfRule type="containsText" dxfId="21529" priority="963" stopIfTrue="1" operator="containsText" text="dsoy jktdh; fo|ky;ksa esa iz;ksx gsrq fu%'kqYd">
      <formula>NOT(ISERROR(SEARCH("dsoy jktdh; fo|ky;ksa esa iz;ksx gsrq fu%'kqYd",R1066)))</formula>
    </cfRule>
    <cfRule type="containsText" dxfId="21528" priority="964" stopIfTrue="1" operator="containsText" text="f'k{kk foHkkx jktLFkku">
      <formula>NOT(ISERROR(SEARCH("f'k{kk foHkkx jktLFkku",R1066)))</formula>
    </cfRule>
    <cfRule type="containsText" dxfId="21527" priority="965" stopIfTrue="1" operator="containsText" text="iw.kkZad">
      <formula>NOT(ISERROR(SEARCH("iw.kkZad",R1066)))</formula>
    </cfRule>
  </conditionalFormatting>
  <conditionalFormatting sqref="S1065">
    <cfRule type="cellIs" dxfId="21526" priority="960" stopIfTrue="1" operator="equal">
      <formula>0</formula>
    </cfRule>
  </conditionalFormatting>
  <conditionalFormatting sqref="S1065">
    <cfRule type="containsText" dxfId="21525" priority="955" stopIfTrue="1" operator="containsText" text="dsoy jktdh; fo|ky;ksa esa iz;ksx gsrq fu%'kqYd">
      <formula>NOT(ISERROR(SEARCH("dsoy jktdh; fo|ky;ksa esa iz;ksx gsrq fu%'kqYd",S1065)))</formula>
    </cfRule>
    <cfRule type="containsText" dxfId="21524" priority="956" stopIfTrue="1" operator="containsText" text="dsoy jktdh; fo|ky;ksa esa iz;ksx gsrq fu%'kqYd">
      <formula>NOT(ISERROR(SEARCH("dsoy jktdh; fo|ky;ksa esa iz;ksx gsrq fu%'kqYd",S1065)))</formula>
    </cfRule>
    <cfRule type="containsText" dxfId="21523" priority="957" stopIfTrue="1" operator="containsText" text="dsoy jktdh; fo|ky;ksa esa iz;ksx gsrq fu%'kqYd">
      <formula>NOT(ISERROR(SEARCH("dsoy jktdh; fo|ky;ksa esa iz;ksx gsrq fu%'kqYd",S1065)))</formula>
    </cfRule>
    <cfRule type="containsText" dxfId="21522" priority="958" stopIfTrue="1" operator="containsText" text="f'k{kk foHkkx jktLFkku">
      <formula>NOT(ISERROR(SEARCH("f'k{kk foHkkx jktLFkku",S1065)))</formula>
    </cfRule>
    <cfRule type="containsText" dxfId="21521" priority="959" stopIfTrue="1" operator="containsText" text="iw.kkZad">
      <formula>NOT(ISERROR(SEARCH("iw.kkZad",S1065)))</formula>
    </cfRule>
  </conditionalFormatting>
  <conditionalFormatting sqref="S1066">
    <cfRule type="cellIs" dxfId="21520" priority="954" stopIfTrue="1" operator="equal">
      <formula>0</formula>
    </cfRule>
  </conditionalFormatting>
  <conditionalFormatting sqref="S1066">
    <cfRule type="containsText" dxfId="21519" priority="949" stopIfTrue="1" operator="containsText" text="dsoy jktdh; fo|ky;ksa esa iz;ksx gsrq fu%'kqYd">
      <formula>NOT(ISERROR(SEARCH("dsoy jktdh; fo|ky;ksa esa iz;ksx gsrq fu%'kqYd",S1066)))</formula>
    </cfRule>
    <cfRule type="containsText" dxfId="21518" priority="950" stopIfTrue="1" operator="containsText" text="dsoy jktdh; fo|ky;ksa esa iz;ksx gsrq fu%'kqYd">
      <formula>NOT(ISERROR(SEARCH("dsoy jktdh; fo|ky;ksa esa iz;ksx gsrq fu%'kqYd",S1066)))</formula>
    </cfRule>
    <cfRule type="containsText" dxfId="21517" priority="951" stopIfTrue="1" operator="containsText" text="dsoy jktdh; fo|ky;ksa esa iz;ksx gsrq fu%'kqYd">
      <formula>NOT(ISERROR(SEARCH("dsoy jktdh; fo|ky;ksa esa iz;ksx gsrq fu%'kqYd",S1066)))</formula>
    </cfRule>
    <cfRule type="containsText" dxfId="21516" priority="952" stopIfTrue="1" operator="containsText" text="f'k{kk foHkkx jktLFkku">
      <formula>NOT(ISERROR(SEARCH("f'k{kk foHkkx jktLFkku",S1066)))</formula>
    </cfRule>
    <cfRule type="containsText" dxfId="21515" priority="953" stopIfTrue="1" operator="containsText" text="iw.kkZad">
      <formula>NOT(ISERROR(SEARCH("iw.kkZad",S1066)))</formula>
    </cfRule>
  </conditionalFormatting>
  <conditionalFormatting sqref="W1065">
    <cfRule type="cellIs" dxfId="21514" priority="948" stopIfTrue="1" operator="equal">
      <formula>0</formula>
    </cfRule>
  </conditionalFormatting>
  <conditionalFormatting sqref="W1065">
    <cfRule type="containsText" dxfId="21513" priority="943" stopIfTrue="1" operator="containsText" text="dsoy jktdh; fo|ky;ksa esa iz;ksx gsrq fu%'kqYd">
      <formula>NOT(ISERROR(SEARCH("dsoy jktdh; fo|ky;ksa esa iz;ksx gsrq fu%'kqYd",W1065)))</formula>
    </cfRule>
    <cfRule type="containsText" dxfId="21512" priority="944" stopIfTrue="1" operator="containsText" text="dsoy jktdh; fo|ky;ksa esa iz;ksx gsrq fu%'kqYd">
      <formula>NOT(ISERROR(SEARCH("dsoy jktdh; fo|ky;ksa esa iz;ksx gsrq fu%'kqYd",W1065)))</formula>
    </cfRule>
    <cfRule type="containsText" dxfId="21511" priority="945" stopIfTrue="1" operator="containsText" text="dsoy jktdh; fo|ky;ksa esa iz;ksx gsrq fu%'kqYd">
      <formula>NOT(ISERROR(SEARCH("dsoy jktdh; fo|ky;ksa esa iz;ksx gsrq fu%'kqYd",W1065)))</formula>
    </cfRule>
    <cfRule type="containsText" dxfId="21510" priority="946" stopIfTrue="1" operator="containsText" text="f'k{kk foHkkx jktLFkku">
      <formula>NOT(ISERROR(SEARCH("f'k{kk foHkkx jktLFkku",W1065)))</formula>
    </cfRule>
    <cfRule type="containsText" dxfId="21509" priority="947" stopIfTrue="1" operator="containsText" text="iw.kkZad">
      <formula>NOT(ISERROR(SEARCH("iw.kkZad",W1065)))</formula>
    </cfRule>
  </conditionalFormatting>
  <conditionalFormatting sqref="W1066">
    <cfRule type="cellIs" dxfId="21508" priority="942" stopIfTrue="1" operator="equal">
      <formula>0</formula>
    </cfRule>
  </conditionalFormatting>
  <conditionalFormatting sqref="W1066">
    <cfRule type="containsText" dxfId="21507" priority="937" stopIfTrue="1" operator="containsText" text="dsoy jktdh; fo|ky;ksa esa iz;ksx gsrq fu%'kqYd">
      <formula>NOT(ISERROR(SEARCH("dsoy jktdh; fo|ky;ksa esa iz;ksx gsrq fu%'kqYd",W1066)))</formula>
    </cfRule>
    <cfRule type="containsText" dxfId="21506" priority="938" stopIfTrue="1" operator="containsText" text="dsoy jktdh; fo|ky;ksa esa iz;ksx gsrq fu%'kqYd">
      <formula>NOT(ISERROR(SEARCH("dsoy jktdh; fo|ky;ksa esa iz;ksx gsrq fu%'kqYd",W1066)))</formula>
    </cfRule>
    <cfRule type="containsText" dxfId="21505" priority="939" stopIfTrue="1" operator="containsText" text="dsoy jktdh; fo|ky;ksa esa iz;ksx gsrq fu%'kqYd">
      <formula>NOT(ISERROR(SEARCH("dsoy jktdh; fo|ky;ksa esa iz;ksx gsrq fu%'kqYd",W1066)))</formula>
    </cfRule>
    <cfRule type="containsText" dxfId="21504" priority="940" stopIfTrue="1" operator="containsText" text="f'k{kk foHkkx jktLFkku">
      <formula>NOT(ISERROR(SEARCH("f'k{kk foHkkx jktLFkku",W1066)))</formula>
    </cfRule>
    <cfRule type="containsText" dxfId="21503" priority="941" stopIfTrue="1" operator="containsText" text="iw.kkZad">
      <formula>NOT(ISERROR(SEARCH("iw.kkZad",W1066)))</formula>
    </cfRule>
  </conditionalFormatting>
  <conditionalFormatting sqref="K1094:K1095 J1093 B1093:F1093 B1094:C1095">
    <cfRule type="cellIs" dxfId="21502" priority="936" stopIfTrue="1" operator="equal">
      <formula>0</formula>
    </cfRule>
  </conditionalFormatting>
  <conditionalFormatting sqref="K1094:K1095 J1093 B1093:F1093 B1094:C1095">
    <cfRule type="containsText" dxfId="21501" priority="931" stopIfTrue="1" operator="containsText" text="dsoy jktdh; fo|ky;ksa esa iz;ksx gsrq fu%'kqYd">
      <formula>NOT(ISERROR(SEARCH("dsoy jktdh; fo|ky;ksa esa iz;ksx gsrq fu%'kqYd",B1093)))</formula>
    </cfRule>
    <cfRule type="containsText" dxfId="21500" priority="932" stopIfTrue="1" operator="containsText" text="dsoy jktdh; fo|ky;ksa esa iz;ksx gsrq fu%'kqYd">
      <formula>NOT(ISERROR(SEARCH("dsoy jktdh; fo|ky;ksa esa iz;ksx gsrq fu%'kqYd",B1093)))</formula>
    </cfRule>
    <cfRule type="containsText" dxfId="21499" priority="933" stopIfTrue="1" operator="containsText" text="dsoy jktdh; fo|ky;ksa esa iz;ksx gsrq fu%'kqYd">
      <formula>NOT(ISERROR(SEARCH("dsoy jktdh; fo|ky;ksa esa iz;ksx gsrq fu%'kqYd",B1093)))</formula>
    </cfRule>
    <cfRule type="containsText" dxfId="21498" priority="934" stopIfTrue="1" operator="containsText" text="f'k{kk foHkkx jktLFkku">
      <formula>NOT(ISERROR(SEARCH("f'k{kk foHkkx jktLFkku",B1093)))</formula>
    </cfRule>
    <cfRule type="containsText" dxfId="21497" priority="935" stopIfTrue="1" operator="containsText" text="iw.kkZad">
      <formula>NOT(ISERROR(SEARCH("iw.kkZad",B1093)))</formula>
    </cfRule>
  </conditionalFormatting>
  <conditionalFormatting sqref="D1094:F1094 J1094">
    <cfRule type="cellIs" dxfId="21496" priority="930" stopIfTrue="1" operator="equal">
      <formula>0</formula>
    </cfRule>
  </conditionalFormatting>
  <conditionalFormatting sqref="D1094:F1094 J1094">
    <cfRule type="containsText" dxfId="21495" priority="925" stopIfTrue="1" operator="containsText" text="dsoy jktdh; fo|ky;ksa esa iz;ksx gsrq fu%'kqYd">
      <formula>NOT(ISERROR(SEARCH("dsoy jktdh; fo|ky;ksa esa iz;ksx gsrq fu%'kqYd",D1094)))</formula>
    </cfRule>
    <cfRule type="containsText" dxfId="21494" priority="926" stopIfTrue="1" operator="containsText" text="dsoy jktdh; fo|ky;ksa esa iz;ksx gsrq fu%'kqYd">
      <formula>NOT(ISERROR(SEARCH("dsoy jktdh; fo|ky;ksa esa iz;ksx gsrq fu%'kqYd",D1094)))</formula>
    </cfRule>
    <cfRule type="containsText" dxfId="21493" priority="927" stopIfTrue="1" operator="containsText" text="dsoy jktdh; fo|ky;ksa esa iz;ksx gsrq fu%'kqYd">
      <formula>NOT(ISERROR(SEARCH("dsoy jktdh; fo|ky;ksa esa iz;ksx gsrq fu%'kqYd",D1094)))</formula>
    </cfRule>
    <cfRule type="containsText" dxfId="21492" priority="928" stopIfTrue="1" operator="containsText" text="f'k{kk foHkkx jktLFkku">
      <formula>NOT(ISERROR(SEARCH("f'k{kk foHkkx jktLFkku",D1094)))</formula>
    </cfRule>
    <cfRule type="containsText" dxfId="21491" priority="929" stopIfTrue="1" operator="containsText" text="iw.kkZad">
      <formula>NOT(ISERROR(SEARCH("iw.kkZad",D1094)))</formula>
    </cfRule>
  </conditionalFormatting>
  <conditionalFormatting sqref="D1095:F1095 J1095">
    <cfRule type="cellIs" dxfId="21490" priority="924" stopIfTrue="1" operator="equal">
      <formula>0</formula>
    </cfRule>
  </conditionalFormatting>
  <conditionalFormatting sqref="D1095:F1095 J1095">
    <cfRule type="containsText" dxfId="21489" priority="919" stopIfTrue="1" operator="containsText" text="dsoy jktdh; fo|ky;ksa esa iz;ksx gsrq fu%'kqYd">
      <formula>NOT(ISERROR(SEARCH("dsoy jktdh; fo|ky;ksa esa iz;ksx gsrq fu%'kqYd",D1095)))</formula>
    </cfRule>
    <cfRule type="containsText" dxfId="21488" priority="920" stopIfTrue="1" operator="containsText" text="dsoy jktdh; fo|ky;ksa esa iz;ksx gsrq fu%'kqYd">
      <formula>NOT(ISERROR(SEARCH("dsoy jktdh; fo|ky;ksa esa iz;ksx gsrq fu%'kqYd",D1095)))</formula>
    </cfRule>
    <cfRule type="containsText" dxfId="21487" priority="921" stopIfTrue="1" operator="containsText" text="dsoy jktdh; fo|ky;ksa esa iz;ksx gsrq fu%'kqYd">
      <formula>NOT(ISERROR(SEARCH("dsoy jktdh; fo|ky;ksa esa iz;ksx gsrq fu%'kqYd",D1095)))</formula>
    </cfRule>
    <cfRule type="containsText" dxfId="21486" priority="922" stopIfTrue="1" operator="containsText" text="f'k{kk foHkkx jktLFkku">
      <formula>NOT(ISERROR(SEARCH("f'k{kk foHkkx jktLFkku",D1095)))</formula>
    </cfRule>
    <cfRule type="containsText" dxfId="21485" priority="923" stopIfTrue="1" operator="containsText" text="iw.kkZad">
      <formula>NOT(ISERROR(SEARCH("iw.kkZad",D1095)))</formula>
    </cfRule>
  </conditionalFormatting>
  <conditionalFormatting sqref="X1094:X1095 W1093 O1093:S1093 O1094:P1095">
    <cfRule type="cellIs" dxfId="21484" priority="918" stopIfTrue="1" operator="equal">
      <formula>0</formula>
    </cfRule>
  </conditionalFormatting>
  <conditionalFormatting sqref="X1094:X1095 W1093 O1093:S1093 O1094:P1095">
    <cfRule type="containsText" dxfId="21483" priority="913" stopIfTrue="1" operator="containsText" text="dsoy jktdh; fo|ky;ksa esa iz;ksx gsrq fu%'kqYd">
      <formula>NOT(ISERROR(SEARCH("dsoy jktdh; fo|ky;ksa esa iz;ksx gsrq fu%'kqYd",O1093)))</formula>
    </cfRule>
    <cfRule type="containsText" dxfId="21482" priority="914" stopIfTrue="1" operator="containsText" text="dsoy jktdh; fo|ky;ksa esa iz;ksx gsrq fu%'kqYd">
      <formula>NOT(ISERROR(SEARCH("dsoy jktdh; fo|ky;ksa esa iz;ksx gsrq fu%'kqYd",O1093)))</formula>
    </cfRule>
    <cfRule type="containsText" dxfId="21481" priority="915" stopIfTrue="1" operator="containsText" text="dsoy jktdh; fo|ky;ksa esa iz;ksx gsrq fu%'kqYd">
      <formula>NOT(ISERROR(SEARCH("dsoy jktdh; fo|ky;ksa esa iz;ksx gsrq fu%'kqYd",O1093)))</formula>
    </cfRule>
    <cfRule type="containsText" dxfId="21480" priority="916" stopIfTrue="1" operator="containsText" text="f'k{kk foHkkx jktLFkku">
      <formula>NOT(ISERROR(SEARCH("f'k{kk foHkkx jktLFkku",O1093)))</formula>
    </cfRule>
    <cfRule type="containsText" dxfId="21479" priority="917" stopIfTrue="1" operator="containsText" text="iw.kkZad">
      <formula>NOT(ISERROR(SEARCH("iw.kkZad",O1093)))</formula>
    </cfRule>
  </conditionalFormatting>
  <conditionalFormatting sqref="Q1094">
    <cfRule type="cellIs" dxfId="21478" priority="912" stopIfTrue="1" operator="equal">
      <formula>0</formula>
    </cfRule>
  </conditionalFormatting>
  <conditionalFormatting sqref="Q1094">
    <cfRule type="containsText" dxfId="21477" priority="907" stopIfTrue="1" operator="containsText" text="dsoy jktdh; fo|ky;ksa esa iz;ksx gsrq fu%'kqYd">
      <formula>NOT(ISERROR(SEARCH("dsoy jktdh; fo|ky;ksa esa iz;ksx gsrq fu%'kqYd",Q1094)))</formula>
    </cfRule>
    <cfRule type="containsText" dxfId="21476" priority="908" stopIfTrue="1" operator="containsText" text="dsoy jktdh; fo|ky;ksa esa iz;ksx gsrq fu%'kqYd">
      <formula>NOT(ISERROR(SEARCH("dsoy jktdh; fo|ky;ksa esa iz;ksx gsrq fu%'kqYd",Q1094)))</formula>
    </cfRule>
    <cfRule type="containsText" dxfId="21475" priority="909" stopIfTrue="1" operator="containsText" text="dsoy jktdh; fo|ky;ksa esa iz;ksx gsrq fu%'kqYd">
      <formula>NOT(ISERROR(SEARCH("dsoy jktdh; fo|ky;ksa esa iz;ksx gsrq fu%'kqYd",Q1094)))</formula>
    </cfRule>
    <cfRule type="containsText" dxfId="21474" priority="910" stopIfTrue="1" operator="containsText" text="f'k{kk foHkkx jktLFkku">
      <formula>NOT(ISERROR(SEARCH("f'k{kk foHkkx jktLFkku",Q1094)))</formula>
    </cfRule>
    <cfRule type="containsText" dxfId="21473" priority="911" stopIfTrue="1" operator="containsText" text="iw.kkZad">
      <formula>NOT(ISERROR(SEARCH("iw.kkZad",Q1094)))</formula>
    </cfRule>
  </conditionalFormatting>
  <conditionalFormatting sqref="Q1095">
    <cfRule type="cellIs" dxfId="21472" priority="906" stopIfTrue="1" operator="equal">
      <formula>0</formula>
    </cfRule>
  </conditionalFormatting>
  <conditionalFormatting sqref="Q1095">
    <cfRule type="containsText" dxfId="21471" priority="901" stopIfTrue="1" operator="containsText" text="dsoy jktdh; fo|ky;ksa esa iz;ksx gsrq fu%'kqYd">
      <formula>NOT(ISERROR(SEARCH("dsoy jktdh; fo|ky;ksa esa iz;ksx gsrq fu%'kqYd",Q1095)))</formula>
    </cfRule>
    <cfRule type="containsText" dxfId="21470" priority="902" stopIfTrue="1" operator="containsText" text="dsoy jktdh; fo|ky;ksa esa iz;ksx gsrq fu%'kqYd">
      <formula>NOT(ISERROR(SEARCH("dsoy jktdh; fo|ky;ksa esa iz;ksx gsrq fu%'kqYd",Q1095)))</formula>
    </cfRule>
    <cfRule type="containsText" dxfId="21469" priority="903" stopIfTrue="1" operator="containsText" text="dsoy jktdh; fo|ky;ksa esa iz;ksx gsrq fu%'kqYd">
      <formula>NOT(ISERROR(SEARCH("dsoy jktdh; fo|ky;ksa esa iz;ksx gsrq fu%'kqYd",Q1095)))</formula>
    </cfRule>
    <cfRule type="containsText" dxfId="21468" priority="904" stopIfTrue="1" operator="containsText" text="f'k{kk foHkkx jktLFkku">
      <formula>NOT(ISERROR(SEARCH("f'k{kk foHkkx jktLFkku",Q1095)))</formula>
    </cfRule>
    <cfRule type="containsText" dxfId="21467" priority="905" stopIfTrue="1" operator="containsText" text="iw.kkZad">
      <formula>NOT(ISERROR(SEARCH("iw.kkZad",Q1095)))</formula>
    </cfRule>
  </conditionalFormatting>
  <conditionalFormatting sqref="R1094">
    <cfRule type="cellIs" dxfId="21466" priority="900" stopIfTrue="1" operator="equal">
      <formula>0</formula>
    </cfRule>
  </conditionalFormatting>
  <conditionalFormatting sqref="R1094">
    <cfRule type="containsText" dxfId="21465" priority="895" stopIfTrue="1" operator="containsText" text="dsoy jktdh; fo|ky;ksa esa iz;ksx gsrq fu%'kqYd">
      <formula>NOT(ISERROR(SEARCH("dsoy jktdh; fo|ky;ksa esa iz;ksx gsrq fu%'kqYd",R1094)))</formula>
    </cfRule>
    <cfRule type="containsText" dxfId="21464" priority="896" stopIfTrue="1" operator="containsText" text="dsoy jktdh; fo|ky;ksa esa iz;ksx gsrq fu%'kqYd">
      <formula>NOT(ISERROR(SEARCH("dsoy jktdh; fo|ky;ksa esa iz;ksx gsrq fu%'kqYd",R1094)))</formula>
    </cfRule>
    <cfRule type="containsText" dxfId="21463" priority="897" stopIfTrue="1" operator="containsText" text="dsoy jktdh; fo|ky;ksa esa iz;ksx gsrq fu%'kqYd">
      <formula>NOT(ISERROR(SEARCH("dsoy jktdh; fo|ky;ksa esa iz;ksx gsrq fu%'kqYd",R1094)))</formula>
    </cfRule>
    <cfRule type="containsText" dxfId="21462" priority="898" stopIfTrue="1" operator="containsText" text="f'k{kk foHkkx jktLFkku">
      <formula>NOT(ISERROR(SEARCH("f'k{kk foHkkx jktLFkku",R1094)))</formula>
    </cfRule>
    <cfRule type="containsText" dxfId="21461" priority="899" stopIfTrue="1" operator="containsText" text="iw.kkZad">
      <formula>NOT(ISERROR(SEARCH("iw.kkZad",R1094)))</formula>
    </cfRule>
  </conditionalFormatting>
  <conditionalFormatting sqref="R1095">
    <cfRule type="cellIs" dxfId="21460" priority="894" stopIfTrue="1" operator="equal">
      <formula>0</formula>
    </cfRule>
  </conditionalFormatting>
  <conditionalFormatting sqref="R1095">
    <cfRule type="containsText" dxfId="21459" priority="889" stopIfTrue="1" operator="containsText" text="dsoy jktdh; fo|ky;ksa esa iz;ksx gsrq fu%'kqYd">
      <formula>NOT(ISERROR(SEARCH("dsoy jktdh; fo|ky;ksa esa iz;ksx gsrq fu%'kqYd",R1095)))</formula>
    </cfRule>
    <cfRule type="containsText" dxfId="21458" priority="890" stopIfTrue="1" operator="containsText" text="dsoy jktdh; fo|ky;ksa esa iz;ksx gsrq fu%'kqYd">
      <formula>NOT(ISERROR(SEARCH("dsoy jktdh; fo|ky;ksa esa iz;ksx gsrq fu%'kqYd",R1095)))</formula>
    </cfRule>
    <cfRule type="containsText" dxfId="21457" priority="891" stopIfTrue="1" operator="containsText" text="dsoy jktdh; fo|ky;ksa esa iz;ksx gsrq fu%'kqYd">
      <formula>NOT(ISERROR(SEARCH("dsoy jktdh; fo|ky;ksa esa iz;ksx gsrq fu%'kqYd",R1095)))</formula>
    </cfRule>
    <cfRule type="containsText" dxfId="21456" priority="892" stopIfTrue="1" operator="containsText" text="f'k{kk foHkkx jktLFkku">
      <formula>NOT(ISERROR(SEARCH("f'k{kk foHkkx jktLFkku",R1095)))</formula>
    </cfRule>
    <cfRule type="containsText" dxfId="21455" priority="893" stopIfTrue="1" operator="containsText" text="iw.kkZad">
      <formula>NOT(ISERROR(SEARCH("iw.kkZad",R1095)))</formula>
    </cfRule>
  </conditionalFormatting>
  <conditionalFormatting sqref="S1094">
    <cfRule type="cellIs" dxfId="21454" priority="888" stopIfTrue="1" operator="equal">
      <formula>0</formula>
    </cfRule>
  </conditionalFormatting>
  <conditionalFormatting sqref="S1094">
    <cfRule type="containsText" dxfId="21453" priority="883" stopIfTrue="1" operator="containsText" text="dsoy jktdh; fo|ky;ksa esa iz;ksx gsrq fu%'kqYd">
      <formula>NOT(ISERROR(SEARCH("dsoy jktdh; fo|ky;ksa esa iz;ksx gsrq fu%'kqYd",S1094)))</formula>
    </cfRule>
    <cfRule type="containsText" dxfId="21452" priority="884" stopIfTrue="1" operator="containsText" text="dsoy jktdh; fo|ky;ksa esa iz;ksx gsrq fu%'kqYd">
      <formula>NOT(ISERROR(SEARCH("dsoy jktdh; fo|ky;ksa esa iz;ksx gsrq fu%'kqYd",S1094)))</formula>
    </cfRule>
    <cfRule type="containsText" dxfId="21451" priority="885" stopIfTrue="1" operator="containsText" text="dsoy jktdh; fo|ky;ksa esa iz;ksx gsrq fu%'kqYd">
      <formula>NOT(ISERROR(SEARCH("dsoy jktdh; fo|ky;ksa esa iz;ksx gsrq fu%'kqYd",S1094)))</formula>
    </cfRule>
    <cfRule type="containsText" dxfId="21450" priority="886" stopIfTrue="1" operator="containsText" text="f'k{kk foHkkx jktLFkku">
      <formula>NOT(ISERROR(SEARCH("f'k{kk foHkkx jktLFkku",S1094)))</formula>
    </cfRule>
    <cfRule type="containsText" dxfId="21449" priority="887" stopIfTrue="1" operator="containsText" text="iw.kkZad">
      <formula>NOT(ISERROR(SEARCH("iw.kkZad",S1094)))</formula>
    </cfRule>
  </conditionalFormatting>
  <conditionalFormatting sqref="S1095">
    <cfRule type="cellIs" dxfId="21448" priority="882" stopIfTrue="1" operator="equal">
      <formula>0</formula>
    </cfRule>
  </conditionalFormatting>
  <conditionalFormatting sqref="S1095">
    <cfRule type="containsText" dxfId="21447" priority="877" stopIfTrue="1" operator="containsText" text="dsoy jktdh; fo|ky;ksa esa iz;ksx gsrq fu%'kqYd">
      <formula>NOT(ISERROR(SEARCH("dsoy jktdh; fo|ky;ksa esa iz;ksx gsrq fu%'kqYd",S1095)))</formula>
    </cfRule>
    <cfRule type="containsText" dxfId="21446" priority="878" stopIfTrue="1" operator="containsText" text="dsoy jktdh; fo|ky;ksa esa iz;ksx gsrq fu%'kqYd">
      <formula>NOT(ISERROR(SEARCH("dsoy jktdh; fo|ky;ksa esa iz;ksx gsrq fu%'kqYd",S1095)))</formula>
    </cfRule>
    <cfRule type="containsText" dxfId="21445" priority="879" stopIfTrue="1" operator="containsText" text="dsoy jktdh; fo|ky;ksa esa iz;ksx gsrq fu%'kqYd">
      <formula>NOT(ISERROR(SEARCH("dsoy jktdh; fo|ky;ksa esa iz;ksx gsrq fu%'kqYd",S1095)))</formula>
    </cfRule>
    <cfRule type="containsText" dxfId="21444" priority="880" stopIfTrue="1" operator="containsText" text="f'k{kk foHkkx jktLFkku">
      <formula>NOT(ISERROR(SEARCH("f'k{kk foHkkx jktLFkku",S1095)))</formula>
    </cfRule>
    <cfRule type="containsText" dxfId="21443" priority="881" stopIfTrue="1" operator="containsText" text="iw.kkZad">
      <formula>NOT(ISERROR(SEARCH("iw.kkZad",S1095)))</formula>
    </cfRule>
  </conditionalFormatting>
  <conditionalFormatting sqref="W1094">
    <cfRule type="cellIs" dxfId="21442" priority="876" stopIfTrue="1" operator="equal">
      <formula>0</formula>
    </cfRule>
  </conditionalFormatting>
  <conditionalFormatting sqref="W1094">
    <cfRule type="containsText" dxfId="21441" priority="871" stopIfTrue="1" operator="containsText" text="dsoy jktdh; fo|ky;ksa esa iz;ksx gsrq fu%'kqYd">
      <formula>NOT(ISERROR(SEARCH("dsoy jktdh; fo|ky;ksa esa iz;ksx gsrq fu%'kqYd",W1094)))</formula>
    </cfRule>
    <cfRule type="containsText" dxfId="21440" priority="872" stopIfTrue="1" operator="containsText" text="dsoy jktdh; fo|ky;ksa esa iz;ksx gsrq fu%'kqYd">
      <formula>NOT(ISERROR(SEARCH("dsoy jktdh; fo|ky;ksa esa iz;ksx gsrq fu%'kqYd",W1094)))</formula>
    </cfRule>
    <cfRule type="containsText" dxfId="21439" priority="873" stopIfTrue="1" operator="containsText" text="dsoy jktdh; fo|ky;ksa esa iz;ksx gsrq fu%'kqYd">
      <formula>NOT(ISERROR(SEARCH("dsoy jktdh; fo|ky;ksa esa iz;ksx gsrq fu%'kqYd",W1094)))</formula>
    </cfRule>
    <cfRule type="containsText" dxfId="21438" priority="874" stopIfTrue="1" operator="containsText" text="f'k{kk foHkkx jktLFkku">
      <formula>NOT(ISERROR(SEARCH("f'k{kk foHkkx jktLFkku",W1094)))</formula>
    </cfRule>
    <cfRule type="containsText" dxfId="21437" priority="875" stopIfTrue="1" operator="containsText" text="iw.kkZad">
      <formula>NOT(ISERROR(SEARCH("iw.kkZad",W1094)))</formula>
    </cfRule>
  </conditionalFormatting>
  <conditionalFormatting sqref="W1095">
    <cfRule type="cellIs" dxfId="21436" priority="870" stopIfTrue="1" operator="equal">
      <formula>0</formula>
    </cfRule>
  </conditionalFormatting>
  <conditionalFormatting sqref="W1095">
    <cfRule type="containsText" dxfId="21435" priority="865" stopIfTrue="1" operator="containsText" text="dsoy jktdh; fo|ky;ksa esa iz;ksx gsrq fu%'kqYd">
      <formula>NOT(ISERROR(SEARCH("dsoy jktdh; fo|ky;ksa esa iz;ksx gsrq fu%'kqYd",W1095)))</formula>
    </cfRule>
    <cfRule type="containsText" dxfId="21434" priority="866" stopIfTrue="1" operator="containsText" text="dsoy jktdh; fo|ky;ksa esa iz;ksx gsrq fu%'kqYd">
      <formula>NOT(ISERROR(SEARCH("dsoy jktdh; fo|ky;ksa esa iz;ksx gsrq fu%'kqYd",W1095)))</formula>
    </cfRule>
    <cfRule type="containsText" dxfId="21433" priority="867" stopIfTrue="1" operator="containsText" text="dsoy jktdh; fo|ky;ksa esa iz;ksx gsrq fu%'kqYd">
      <formula>NOT(ISERROR(SEARCH("dsoy jktdh; fo|ky;ksa esa iz;ksx gsrq fu%'kqYd",W1095)))</formula>
    </cfRule>
    <cfRule type="containsText" dxfId="21432" priority="868" stopIfTrue="1" operator="containsText" text="f'k{kk foHkkx jktLFkku">
      <formula>NOT(ISERROR(SEARCH("f'k{kk foHkkx jktLFkku",W1095)))</formula>
    </cfRule>
    <cfRule type="containsText" dxfId="21431" priority="869" stopIfTrue="1" operator="containsText" text="iw.kkZad">
      <formula>NOT(ISERROR(SEARCH("iw.kkZad",W1095)))</formula>
    </cfRule>
  </conditionalFormatting>
  <conditionalFormatting sqref="K1123:K1124 J1122 B1122:F1122 B1123:C1124">
    <cfRule type="cellIs" dxfId="21430" priority="864" stopIfTrue="1" operator="equal">
      <formula>0</formula>
    </cfRule>
  </conditionalFormatting>
  <conditionalFormatting sqref="K1123:K1124 J1122 B1122:F1122 B1123:C1124">
    <cfRule type="containsText" dxfId="21429" priority="859" stopIfTrue="1" operator="containsText" text="dsoy jktdh; fo|ky;ksa esa iz;ksx gsrq fu%'kqYd">
      <formula>NOT(ISERROR(SEARCH("dsoy jktdh; fo|ky;ksa esa iz;ksx gsrq fu%'kqYd",B1122)))</formula>
    </cfRule>
    <cfRule type="containsText" dxfId="21428" priority="860" stopIfTrue="1" operator="containsText" text="dsoy jktdh; fo|ky;ksa esa iz;ksx gsrq fu%'kqYd">
      <formula>NOT(ISERROR(SEARCH("dsoy jktdh; fo|ky;ksa esa iz;ksx gsrq fu%'kqYd",B1122)))</formula>
    </cfRule>
    <cfRule type="containsText" dxfId="21427" priority="861" stopIfTrue="1" operator="containsText" text="dsoy jktdh; fo|ky;ksa esa iz;ksx gsrq fu%'kqYd">
      <formula>NOT(ISERROR(SEARCH("dsoy jktdh; fo|ky;ksa esa iz;ksx gsrq fu%'kqYd",B1122)))</formula>
    </cfRule>
    <cfRule type="containsText" dxfId="21426" priority="862" stopIfTrue="1" operator="containsText" text="f'k{kk foHkkx jktLFkku">
      <formula>NOT(ISERROR(SEARCH("f'k{kk foHkkx jktLFkku",B1122)))</formula>
    </cfRule>
    <cfRule type="containsText" dxfId="21425" priority="863" stopIfTrue="1" operator="containsText" text="iw.kkZad">
      <formula>NOT(ISERROR(SEARCH("iw.kkZad",B1122)))</formula>
    </cfRule>
  </conditionalFormatting>
  <conditionalFormatting sqref="D1123:F1123 J1123">
    <cfRule type="cellIs" dxfId="21424" priority="858" stopIfTrue="1" operator="equal">
      <formula>0</formula>
    </cfRule>
  </conditionalFormatting>
  <conditionalFormatting sqref="D1123:F1123 J1123">
    <cfRule type="containsText" dxfId="21423" priority="853" stopIfTrue="1" operator="containsText" text="dsoy jktdh; fo|ky;ksa esa iz;ksx gsrq fu%'kqYd">
      <formula>NOT(ISERROR(SEARCH("dsoy jktdh; fo|ky;ksa esa iz;ksx gsrq fu%'kqYd",D1123)))</formula>
    </cfRule>
    <cfRule type="containsText" dxfId="21422" priority="854" stopIfTrue="1" operator="containsText" text="dsoy jktdh; fo|ky;ksa esa iz;ksx gsrq fu%'kqYd">
      <formula>NOT(ISERROR(SEARCH("dsoy jktdh; fo|ky;ksa esa iz;ksx gsrq fu%'kqYd",D1123)))</formula>
    </cfRule>
    <cfRule type="containsText" dxfId="21421" priority="855" stopIfTrue="1" operator="containsText" text="dsoy jktdh; fo|ky;ksa esa iz;ksx gsrq fu%'kqYd">
      <formula>NOT(ISERROR(SEARCH("dsoy jktdh; fo|ky;ksa esa iz;ksx gsrq fu%'kqYd",D1123)))</formula>
    </cfRule>
    <cfRule type="containsText" dxfId="21420" priority="856" stopIfTrue="1" operator="containsText" text="f'k{kk foHkkx jktLFkku">
      <formula>NOT(ISERROR(SEARCH("f'k{kk foHkkx jktLFkku",D1123)))</formula>
    </cfRule>
    <cfRule type="containsText" dxfId="21419" priority="857" stopIfTrue="1" operator="containsText" text="iw.kkZad">
      <formula>NOT(ISERROR(SEARCH("iw.kkZad",D1123)))</formula>
    </cfRule>
  </conditionalFormatting>
  <conditionalFormatting sqref="D1124:F1124 J1124">
    <cfRule type="cellIs" dxfId="21418" priority="852" stopIfTrue="1" operator="equal">
      <formula>0</formula>
    </cfRule>
  </conditionalFormatting>
  <conditionalFormatting sqref="D1124:F1124 J1124">
    <cfRule type="containsText" dxfId="21417" priority="847" stopIfTrue="1" operator="containsText" text="dsoy jktdh; fo|ky;ksa esa iz;ksx gsrq fu%'kqYd">
      <formula>NOT(ISERROR(SEARCH("dsoy jktdh; fo|ky;ksa esa iz;ksx gsrq fu%'kqYd",D1124)))</formula>
    </cfRule>
    <cfRule type="containsText" dxfId="21416" priority="848" stopIfTrue="1" operator="containsText" text="dsoy jktdh; fo|ky;ksa esa iz;ksx gsrq fu%'kqYd">
      <formula>NOT(ISERROR(SEARCH("dsoy jktdh; fo|ky;ksa esa iz;ksx gsrq fu%'kqYd",D1124)))</formula>
    </cfRule>
    <cfRule type="containsText" dxfId="21415" priority="849" stopIfTrue="1" operator="containsText" text="dsoy jktdh; fo|ky;ksa esa iz;ksx gsrq fu%'kqYd">
      <formula>NOT(ISERROR(SEARCH("dsoy jktdh; fo|ky;ksa esa iz;ksx gsrq fu%'kqYd",D1124)))</formula>
    </cfRule>
    <cfRule type="containsText" dxfId="21414" priority="850" stopIfTrue="1" operator="containsText" text="f'k{kk foHkkx jktLFkku">
      <formula>NOT(ISERROR(SEARCH("f'k{kk foHkkx jktLFkku",D1124)))</formula>
    </cfRule>
    <cfRule type="containsText" dxfId="21413" priority="851" stopIfTrue="1" operator="containsText" text="iw.kkZad">
      <formula>NOT(ISERROR(SEARCH("iw.kkZad",D1124)))</formula>
    </cfRule>
  </conditionalFormatting>
  <conditionalFormatting sqref="X1123:X1124 W1122 O1122:S1122 O1123:P1124">
    <cfRule type="cellIs" dxfId="21412" priority="846" stopIfTrue="1" operator="equal">
      <formula>0</formula>
    </cfRule>
  </conditionalFormatting>
  <conditionalFormatting sqref="X1123:X1124 W1122 O1122:S1122 O1123:P1124">
    <cfRule type="containsText" dxfId="21411" priority="841" stopIfTrue="1" operator="containsText" text="dsoy jktdh; fo|ky;ksa esa iz;ksx gsrq fu%'kqYd">
      <formula>NOT(ISERROR(SEARCH("dsoy jktdh; fo|ky;ksa esa iz;ksx gsrq fu%'kqYd",O1122)))</formula>
    </cfRule>
    <cfRule type="containsText" dxfId="21410" priority="842" stopIfTrue="1" operator="containsText" text="dsoy jktdh; fo|ky;ksa esa iz;ksx gsrq fu%'kqYd">
      <formula>NOT(ISERROR(SEARCH("dsoy jktdh; fo|ky;ksa esa iz;ksx gsrq fu%'kqYd",O1122)))</formula>
    </cfRule>
    <cfRule type="containsText" dxfId="21409" priority="843" stopIfTrue="1" operator="containsText" text="dsoy jktdh; fo|ky;ksa esa iz;ksx gsrq fu%'kqYd">
      <formula>NOT(ISERROR(SEARCH("dsoy jktdh; fo|ky;ksa esa iz;ksx gsrq fu%'kqYd",O1122)))</formula>
    </cfRule>
    <cfRule type="containsText" dxfId="21408" priority="844" stopIfTrue="1" operator="containsText" text="f'k{kk foHkkx jktLFkku">
      <formula>NOT(ISERROR(SEARCH("f'k{kk foHkkx jktLFkku",O1122)))</formula>
    </cfRule>
    <cfRule type="containsText" dxfId="21407" priority="845" stopIfTrue="1" operator="containsText" text="iw.kkZad">
      <formula>NOT(ISERROR(SEARCH("iw.kkZad",O1122)))</formula>
    </cfRule>
  </conditionalFormatting>
  <conditionalFormatting sqref="Q1123">
    <cfRule type="cellIs" dxfId="21406" priority="840" stopIfTrue="1" operator="equal">
      <formula>0</formula>
    </cfRule>
  </conditionalFormatting>
  <conditionalFormatting sqref="Q1123">
    <cfRule type="containsText" dxfId="21405" priority="835" stopIfTrue="1" operator="containsText" text="dsoy jktdh; fo|ky;ksa esa iz;ksx gsrq fu%'kqYd">
      <formula>NOT(ISERROR(SEARCH("dsoy jktdh; fo|ky;ksa esa iz;ksx gsrq fu%'kqYd",Q1123)))</formula>
    </cfRule>
    <cfRule type="containsText" dxfId="21404" priority="836" stopIfTrue="1" operator="containsText" text="dsoy jktdh; fo|ky;ksa esa iz;ksx gsrq fu%'kqYd">
      <formula>NOT(ISERROR(SEARCH("dsoy jktdh; fo|ky;ksa esa iz;ksx gsrq fu%'kqYd",Q1123)))</formula>
    </cfRule>
    <cfRule type="containsText" dxfId="21403" priority="837" stopIfTrue="1" operator="containsText" text="dsoy jktdh; fo|ky;ksa esa iz;ksx gsrq fu%'kqYd">
      <formula>NOT(ISERROR(SEARCH("dsoy jktdh; fo|ky;ksa esa iz;ksx gsrq fu%'kqYd",Q1123)))</formula>
    </cfRule>
    <cfRule type="containsText" dxfId="21402" priority="838" stopIfTrue="1" operator="containsText" text="f'k{kk foHkkx jktLFkku">
      <formula>NOT(ISERROR(SEARCH("f'k{kk foHkkx jktLFkku",Q1123)))</formula>
    </cfRule>
    <cfRule type="containsText" dxfId="21401" priority="839" stopIfTrue="1" operator="containsText" text="iw.kkZad">
      <formula>NOT(ISERROR(SEARCH("iw.kkZad",Q1123)))</formula>
    </cfRule>
  </conditionalFormatting>
  <conditionalFormatting sqref="Q1124">
    <cfRule type="cellIs" dxfId="21400" priority="834" stopIfTrue="1" operator="equal">
      <formula>0</formula>
    </cfRule>
  </conditionalFormatting>
  <conditionalFormatting sqref="Q1124">
    <cfRule type="containsText" dxfId="21399" priority="829" stopIfTrue="1" operator="containsText" text="dsoy jktdh; fo|ky;ksa esa iz;ksx gsrq fu%'kqYd">
      <formula>NOT(ISERROR(SEARCH("dsoy jktdh; fo|ky;ksa esa iz;ksx gsrq fu%'kqYd",Q1124)))</formula>
    </cfRule>
    <cfRule type="containsText" dxfId="21398" priority="830" stopIfTrue="1" operator="containsText" text="dsoy jktdh; fo|ky;ksa esa iz;ksx gsrq fu%'kqYd">
      <formula>NOT(ISERROR(SEARCH("dsoy jktdh; fo|ky;ksa esa iz;ksx gsrq fu%'kqYd",Q1124)))</formula>
    </cfRule>
    <cfRule type="containsText" dxfId="21397" priority="831" stopIfTrue="1" operator="containsText" text="dsoy jktdh; fo|ky;ksa esa iz;ksx gsrq fu%'kqYd">
      <formula>NOT(ISERROR(SEARCH("dsoy jktdh; fo|ky;ksa esa iz;ksx gsrq fu%'kqYd",Q1124)))</formula>
    </cfRule>
    <cfRule type="containsText" dxfId="21396" priority="832" stopIfTrue="1" operator="containsText" text="f'k{kk foHkkx jktLFkku">
      <formula>NOT(ISERROR(SEARCH("f'k{kk foHkkx jktLFkku",Q1124)))</formula>
    </cfRule>
    <cfRule type="containsText" dxfId="21395" priority="833" stopIfTrue="1" operator="containsText" text="iw.kkZad">
      <formula>NOT(ISERROR(SEARCH("iw.kkZad",Q1124)))</formula>
    </cfRule>
  </conditionalFormatting>
  <conditionalFormatting sqref="R1123">
    <cfRule type="cellIs" dxfId="21394" priority="828" stopIfTrue="1" operator="equal">
      <formula>0</formula>
    </cfRule>
  </conditionalFormatting>
  <conditionalFormatting sqref="R1123">
    <cfRule type="containsText" dxfId="21393" priority="823" stopIfTrue="1" operator="containsText" text="dsoy jktdh; fo|ky;ksa esa iz;ksx gsrq fu%'kqYd">
      <formula>NOT(ISERROR(SEARCH("dsoy jktdh; fo|ky;ksa esa iz;ksx gsrq fu%'kqYd",R1123)))</formula>
    </cfRule>
    <cfRule type="containsText" dxfId="21392" priority="824" stopIfTrue="1" operator="containsText" text="dsoy jktdh; fo|ky;ksa esa iz;ksx gsrq fu%'kqYd">
      <formula>NOT(ISERROR(SEARCH("dsoy jktdh; fo|ky;ksa esa iz;ksx gsrq fu%'kqYd",R1123)))</formula>
    </cfRule>
    <cfRule type="containsText" dxfId="21391" priority="825" stopIfTrue="1" operator="containsText" text="dsoy jktdh; fo|ky;ksa esa iz;ksx gsrq fu%'kqYd">
      <formula>NOT(ISERROR(SEARCH("dsoy jktdh; fo|ky;ksa esa iz;ksx gsrq fu%'kqYd",R1123)))</formula>
    </cfRule>
    <cfRule type="containsText" dxfId="21390" priority="826" stopIfTrue="1" operator="containsText" text="f'k{kk foHkkx jktLFkku">
      <formula>NOT(ISERROR(SEARCH("f'k{kk foHkkx jktLFkku",R1123)))</formula>
    </cfRule>
    <cfRule type="containsText" dxfId="21389" priority="827" stopIfTrue="1" operator="containsText" text="iw.kkZad">
      <formula>NOT(ISERROR(SEARCH("iw.kkZad",R1123)))</formula>
    </cfRule>
  </conditionalFormatting>
  <conditionalFormatting sqref="R1124">
    <cfRule type="cellIs" dxfId="21388" priority="822" stopIfTrue="1" operator="equal">
      <formula>0</formula>
    </cfRule>
  </conditionalFormatting>
  <conditionalFormatting sqref="R1124">
    <cfRule type="containsText" dxfId="21387" priority="817" stopIfTrue="1" operator="containsText" text="dsoy jktdh; fo|ky;ksa esa iz;ksx gsrq fu%'kqYd">
      <formula>NOT(ISERROR(SEARCH("dsoy jktdh; fo|ky;ksa esa iz;ksx gsrq fu%'kqYd",R1124)))</formula>
    </cfRule>
    <cfRule type="containsText" dxfId="21386" priority="818" stopIfTrue="1" operator="containsText" text="dsoy jktdh; fo|ky;ksa esa iz;ksx gsrq fu%'kqYd">
      <formula>NOT(ISERROR(SEARCH("dsoy jktdh; fo|ky;ksa esa iz;ksx gsrq fu%'kqYd",R1124)))</formula>
    </cfRule>
    <cfRule type="containsText" dxfId="21385" priority="819" stopIfTrue="1" operator="containsText" text="dsoy jktdh; fo|ky;ksa esa iz;ksx gsrq fu%'kqYd">
      <formula>NOT(ISERROR(SEARCH("dsoy jktdh; fo|ky;ksa esa iz;ksx gsrq fu%'kqYd",R1124)))</formula>
    </cfRule>
    <cfRule type="containsText" dxfId="21384" priority="820" stopIfTrue="1" operator="containsText" text="f'k{kk foHkkx jktLFkku">
      <formula>NOT(ISERROR(SEARCH("f'k{kk foHkkx jktLFkku",R1124)))</formula>
    </cfRule>
    <cfRule type="containsText" dxfId="21383" priority="821" stopIfTrue="1" operator="containsText" text="iw.kkZad">
      <formula>NOT(ISERROR(SEARCH("iw.kkZad",R1124)))</formula>
    </cfRule>
  </conditionalFormatting>
  <conditionalFormatting sqref="S1123">
    <cfRule type="cellIs" dxfId="21382" priority="816" stopIfTrue="1" operator="equal">
      <formula>0</formula>
    </cfRule>
  </conditionalFormatting>
  <conditionalFormatting sqref="S1123">
    <cfRule type="containsText" dxfId="21381" priority="811" stopIfTrue="1" operator="containsText" text="dsoy jktdh; fo|ky;ksa esa iz;ksx gsrq fu%'kqYd">
      <formula>NOT(ISERROR(SEARCH("dsoy jktdh; fo|ky;ksa esa iz;ksx gsrq fu%'kqYd",S1123)))</formula>
    </cfRule>
    <cfRule type="containsText" dxfId="21380" priority="812" stopIfTrue="1" operator="containsText" text="dsoy jktdh; fo|ky;ksa esa iz;ksx gsrq fu%'kqYd">
      <formula>NOT(ISERROR(SEARCH("dsoy jktdh; fo|ky;ksa esa iz;ksx gsrq fu%'kqYd",S1123)))</formula>
    </cfRule>
    <cfRule type="containsText" dxfId="21379" priority="813" stopIfTrue="1" operator="containsText" text="dsoy jktdh; fo|ky;ksa esa iz;ksx gsrq fu%'kqYd">
      <formula>NOT(ISERROR(SEARCH("dsoy jktdh; fo|ky;ksa esa iz;ksx gsrq fu%'kqYd",S1123)))</formula>
    </cfRule>
    <cfRule type="containsText" dxfId="21378" priority="814" stopIfTrue="1" operator="containsText" text="f'k{kk foHkkx jktLFkku">
      <formula>NOT(ISERROR(SEARCH("f'k{kk foHkkx jktLFkku",S1123)))</formula>
    </cfRule>
    <cfRule type="containsText" dxfId="21377" priority="815" stopIfTrue="1" operator="containsText" text="iw.kkZad">
      <formula>NOT(ISERROR(SEARCH("iw.kkZad",S1123)))</formula>
    </cfRule>
  </conditionalFormatting>
  <conditionalFormatting sqref="S1124">
    <cfRule type="cellIs" dxfId="21376" priority="810" stopIfTrue="1" operator="equal">
      <formula>0</formula>
    </cfRule>
  </conditionalFormatting>
  <conditionalFormatting sqref="S1124">
    <cfRule type="containsText" dxfId="21375" priority="805" stopIfTrue="1" operator="containsText" text="dsoy jktdh; fo|ky;ksa esa iz;ksx gsrq fu%'kqYd">
      <formula>NOT(ISERROR(SEARCH("dsoy jktdh; fo|ky;ksa esa iz;ksx gsrq fu%'kqYd",S1124)))</formula>
    </cfRule>
    <cfRule type="containsText" dxfId="21374" priority="806" stopIfTrue="1" operator="containsText" text="dsoy jktdh; fo|ky;ksa esa iz;ksx gsrq fu%'kqYd">
      <formula>NOT(ISERROR(SEARCH("dsoy jktdh; fo|ky;ksa esa iz;ksx gsrq fu%'kqYd",S1124)))</formula>
    </cfRule>
    <cfRule type="containsText" dxfId="21373" priority="807" stopIfTrue="1" operator="containsText" text="dsoy jktdh; fo|ky;ksa esa iz;ksx gsrq fu%'kqYd">
      <formula>NOT(ISERROR(SEARCH("dsoy jktdh; fo|ky;ksa esa iz;ksx gsrq fu%'kqYd",S1124)))</formula>
    </cfRule>
    <cfRule type="containsText" dxfId="21372" priority="808" stopIfTrue="1" operator="containsText" text="f'k{kk foHkkx jktLFkku">
      <formula>NOT(ISERROR(SEARCH("f'k{kk foHkkx jktLFkku",S1124)))</formula>
    </cfRule>
    <cfRule type="containsText" dxfId="21371" priority="809" stopIfTrue="1" operator="containsText" text="iw.kkZad">
      <formula>NOT(ISERROR(SEARCH("iw.kkZad",S1124)))</formula>
    </cfRule>
  </conditionalFormatting>
  <conditionalFormatting sqref="W1123">
    <cfRule type="cellIs" dxfId="21370" priority="804" stopIfTrue="1" operator="equal">
      <formula>0</formula>
    </cfRule>
  </conditionalFormatting>
  <conditionalFormatting sqref="W1123">
    <cfRule type="containsText" dxfId="21369" priority="799" stopIfTrue="1" operator="containsText" text="dsoy jktdh; fo|ky;ksa esa iz;ksx gsrq fu%'kqYd">
      <formula>NOT(ISERROR(SEARCH("dsoy jktdh; fo|ky;ksa esa iz;ksx gsrq fu%'kqYd",W1123)))</formula>
    </cfRule>
    <cfRule type="containsText" dxfId="21368" priority="800" stopIfTrue="1" operator="containsText" text="dsoy jktdh; fo|ky;ksa esa iz;ksx gsrq fu%'kqYd">
      <formula>NOT(ISERROR(SEARCH("dsoy jktdh; fo|ky;ksa esa iz;ksx gsrq fu%'kqYd",W1123)))</formula>
    </cfRule>
    <cfRule type="containsText" dxfId="21367" priority="801" stopIfTrue="1" operator="containsText" text="dsoy jktdh; fo|ky;ksa esa iz;ksx gsrq fu%'kqYd">
      <formula>NOT(ISERROR(SEARCH("dsoy jktdh; fo|ky;ksa esa iz;ksx gsrq fu%'kqYd",W1123)))</formula>
    </cfRule>
    <cfRule type="containsText" dxfId="21366" priority="802" stopIfTrue="1" operator="containsText" text="f'k{kk foHkkx jktLFkku">
      <formula>NOT(ISERROR(SEARCH("f'k{kk foHkkx jktLFkku",W1123)))</formula>
    </cfRule>
    <cfRule type="containsText" dxfId="21365" priority="803" stopIfTrue="1" operator="containsText" text="iw.kkZad">
      <formula>NOT(ISERROR(SEARCH("iw.kkZad",W1123)))</formula>
    </cfRule>
  </conditionalFormatting>
  <conditionalFormatting sqref="W1124">
    <cfRule type="cellIs" dxfId="21364" priority="798" stopIfTrue="1" operator="equal">
      <formula>0</formula>
    </cfRule>
  </conditionalFormatting>
  <conditionalFormatting sqref="W1124">
    <cfRule type="containsText" dxfId="21363" priority="793" stopIfTrue="1" operator="containsText" text="dsoy jktdh; fo|ky;ksa esa iz;ksx gsrq fu%'kqYd">
      <formula>NOT(ISERROR(SEARCH("dsoy jktdh; fo|ky;ksa esa iz;ksx gsrq fu%'kqYd",W1124)))</formula>
    </cfRule>
    <cfRule type="containsText" dxfId="21362" priority="794" stopIfTrue="1" operator="containsText" text="dsoy jktdh; fo|ky;ksa esa iz;ksx gsrq fu%'kqYd">
      <formula>NOT(ISERROR(SEARCH("dsoy jktdh; fo|ky;ksa esa iz;ksx gsrq fu%'kqYd",W1124)))</formula>
    </cfRule>
    <cfRule type="containsText" dxfId="21361" priority="795" stopIfTrue="1" operator="containsText" text="dsoy jktdh; fo|ky;ksa esa iz;ksx gsrq fu%'kqYd">
      <formula>NOT(ISERROR(SEARCH("dsoy jktdh; fo|ky;ksa esa iz;ksx gsrq fu%'kqYd",W1124)))</formula>
    </cfRule>
    <cfRule type="containsText" dxfId="21360" priority="796" stopIfTrue="1" operator="containsText" text="f'k{kk foHkkx jktLFkku">
      <formula>NOT(ISERROR(SEARCH("f'k{kk foHkkx jktLFkku",W1124)))</formula>
    </cfRule>
    <cfRule type="containsText" dxfId="21359" priority="797" stopIfTrue="1" operator="containsText" text="iw.kkZad">
      <formula>NOT(ISERROR(SEARCH("iw.kkZad",W1124)))</formula>
    </cfRule>
  </conditionalFormatting>
  <conditionalFormatting sqref="K1152:K1153 J1151 B1151:F1151 B1152:C1153">
    <cfRule type="cellIs" dxfId="21358" priority="792" stopIfTrue="1" operator="equal">
      <formula>0</formula>
    </cfRule>
  </conditionalFormatting>
  <conditionalFormatting sqref="K1152:K1153 J1151 B1151:F1151 B1152:C1153">
    <cfRule type="containsText" dxfId="21357" priority="787" stopIfTrue="1" operator="containsText" text="dsoy jktdh; fo|ky;ksa esa iz;ksx gsrq fu%'kqYd">
      <formula>NOT(ISERROR(SEARCH("dsoy jktdh; fo|ky;ksa esa iz;ksx gsrq fu%'kqYd",B1151)))</formula>
    </cfRule>
    <cfRule type="containsText" dxfId="21356" priority="788" stopIfTrue="1" operator="containsText" text="dsoy jktdh; fo|ky;ksa esa iz;ksx gsrq fu%'kqYd">
      <formula>NOT(ISERROR(SEARCH("dsoy jktdh; fo|ky;ksa esa iz;ksx gsrq fu%'kqYd",B1151)))</formula>
    </cfRule>
    <cfRule type="containsText" dxfId="21355" priority="789" stopIfTrue="1" operator="containsText" text="dsoy jktdh; fo|ky;ksa esa iz;ksx gsrq fu%'kqYd">
      <formula>NOT(ISERROR(SEARCH("dsoy jktdh; fo|ky;ksa esa iz;ksx gsrq fu%'kqYd",B1151)))</formula>
    </cfRule>
    <cfRule type="containsText" dxfId="21354" priority="790" stopIfTrue="1" operator="containsText" text="f'k{kk foHkkx jktLFkku">
      <formula>NOT(ISERROR(SEARCH("f'k{kk foHkkx jktLFkku",B1151)))</formula>
    </cfRule>
    <cfRule type="containsText" dxfId="21353" priority="791" stopIfTrue="1" operator="containsText" text="iw.kkZad">
      <formula>NOT(ISERROR(SEARCH("iw.kkZad",B1151)))</formula>
    </cfRule>
  </conditionalFormatting>
  <conditionalFormatting sqref="D1152:F1152 J1152">
    <cfRule type="cellIs" dxfId="21352" priority="786" stopIfTrue="1" operator="equal">
      <formula>0</formula>
    </cfRule>
  </conditionalFormatting>
  <conditionalFormatting sqref="D1152:F1152 J1152">
    <cfRule type="containsText" dxfId="21351" priority="781" stopIfTrue="1" operator="containsText" text="dsoy jktdh; fo|ky;ksa esa iz;ksx gsrq fu%'kqYd">
      <formula>NOT(ISERROR(SEARCH("dsoy jktdh; fo|ky;ksa esa iz;ksx gsrq fu%'kqYd",D1152)))</formula>
    </cfRule>
    <cfRule type="containsText" dxfId="21350" priority="782" stopIfTrue="1" operator="containsText" text="dsoy jktdh; fo|ky;ksa esa iz;ksx gsrq fu%'kqYd">
      <formula>NOT(ISERROR(SEARCH("dsoy jktdh; fo|ky;ksa esa iz;ksx gsrq fu%'kqYd",D1152)))</formula>
    </cfRule>
    <cfRule type="containsText" dxfId="21349" priority="783" stopIfTrue="1" operator="containsText" text="dsoy jktdh; fo|ky;ksa esa iz;ksx gsrq fu%'kqYd">
      <formula>NOT(ISERROR(SEARCH("dsoy jktdh; fo|ky;ksa esa iz;ksx gsrq fu%'kqYd",D1152)))</formula>
    </cfRule>
    <cfRule type="containsText" dxfId="21348" priority="784" stopIfTrue="1" operator="containsText" text="f'k{kk foHkkx jktLFkku">
      <formula>NOT(ISERROR(SEARCH("f'k{kk foHkkx jktLFkku",D1152)))</formula>
    </cfRule>
    <cfRule type="containsText" dxfId="21347" priority="785" stopIfTrue="1" operator="containsText" text="iw.kkZad">
      <formula>NOT(ISERROR(SEARCH("iw.kkZad",D1152)))</formula>
    </cfRule>
  </conditionalFormatting>
  <conditionalFormatting sqref="D1153:F1153 J1153">
    <cfRule type="cellIs" dxfId="21346" priority="780" stopIfTrue="1" operator="equal">
      <formula>0</formula>
    </cfRule>
  </conditionalFormatting>
  <conditionalFormatting sqref="D1153:F1153 J1153">
    <cfRule type="containsText" dxfId="21345" priority="775" stopIfTrue="1" operator="containsText" text="dsoy jktdh; fo|ky;ksa esa iz;ksx gsrq fu%'kqYd">
      <formula>NOT(ISERROR(SEARCH("dsoy jktdh; fo|ky;ksa esa iz;ksx gsrq fu%'kqYd",D1153)))</formula>
    </cfRule>
    <cfRule type="containsText" dxfId="21344" priority="776" stopIfTrue="1" operator="containsText" text="dsoy jktdh; fo|ky;ksa esa iz;ksx gsrq fu%'kqYd">
      <formula>NOT(ISERROR(SEARCH("dsoy jktdh; fo|ky;ksa esa iz;ksx gsrq fu%'kqYd",D1153)))</formula>
    </cfRule>
    <cfRule type="containsText" dxfId="21343" priority="777" stopIfTrue="1" operator="containsText" text="dsoy jktdh; fo|ky;ksa esa iz;ksx gsrq fu%'kqYd">
      <formula>NOT(ISERROR(SEARCH("dsoy jktdh; fo|ky;ksa esa iz;ksx gsrq fu%'kqYd",D1153)))</formula>
    </cfRule>
    <cfRule type="containsText" dxfId="21342" priority="778" stopIfTrue="1" operator="containsText" text="f'k{kk foHkkx jktLFkku">
      <formula>NOT(ISERROR(SEARCH("f'k{kk foHkkx jktLFkku",D1153)))</formula>
    </cfRule>
    <cfRule type="containsText" dxfId="21341" priority="779" stopIfTrue="1" operator="containsText" text="iw.kkZad">
      <formula>NOT(ISERROR(SEARCH("iw.kkZad",D1153)))</formula>
    </cfRule>
  </conditionalFormatting>
  <conditionalFormatting sqref="X1152:X1153 W1151 O1151:S1151 O1152:P1153">
    <cfRule type="cellIs" dxfId="21340" priority="774" stopIfTrue="1" operator="equal">
      <formula>0</formula>
    </cfRule>
  </conditionalFormatting>
  <conditionalFormatting sqref="X1152:X1153 W1151 O1151:S1151 O1152:P1153">
    <cfRule type="containsText" dxfId="21339" priority="769" stopIfTrue="1" operator="containsText" text="dsoy jktdh; fo|ky;ksa esa iz;ksx gsrq fu%'kqYd">
      <formula>NOT(ISERROR(SEARCH("dsoy jktdh; fo|ky;ksa esa iz;ksx gsrq fu%'kqYd",O1151)))</formula>
    </cfRule>
    <cfRule type="containsText" dxfId="21338" priority="770" stopIfTrue="1" operator="containsText" text="dsoy jktdh; fo|ky;ksa esa iz;ksx gsrq fu%'kqYd">
      <formula>NOT(ISERROR(SEARCH("dsoy jktdh; fo|ky;ksa esa iz;ksx gsrq fu%'kqYd",O1151)))</formula>
    </cfRule>
    <cfRule type="containsText" dxfId="21337" priority="771" stopIfTrue="1" operator="containsText" text="dsoy jktdh; fo|ky;ksa esa iz;ksx gsrq fu%'kqYd">
      <formula>NOT(ISERROR(SEARCH("dsoy jktdh; fo|ky;ksa esa iz;ksx gsrq fu%'kqYd",O1151)))</formula>
    </cfRule>
    <cfRule type="containsText" dxfId="21336" priority="772" stopIfTrue="1" operator="containsText" text="f'k{kk foHkkx jktLFkku">
      <formula>NOT(ISERROR(SEARCH("f'k{kk foHkkx jktLFkku",O1151)))</formula>
    </cfRule>
    <cfRule type="containsText" dxfId="21335" priority="773" stopIfTrue="1" operator="containsText" text="iw.kkZad">
      <formula>NOT(ISERROR(SEARCH("iw.kkZad",O1151)))</formula>
    </cfRule>
  </conditionalFormatting>
  <conditionalFormatting sqref="Q1152">
    <cfRule type="cellIs" dxfId="21334" priority="768" stopIfTrue="1" operator="equal">
      <formula>0</formula>
    </cfRule>
  </conditionalFormatting>
  <conditionalFormatting sqref="Q1152">
    <cfRule type="containsText" dxfId="21333" priority="763" stopIfTrue="1" operator="containsText" text="dsoy jktdh; fo|ky;ksa esa iz;ksx gsrq fu%'kqYd">
      <formula>NOT(ISERROR(SEARCH("dsoy jktdh; fo|ky;ksa esa iz;ksx gsrq fu%'kqYd",Q1152)))</formula>
    </cfRule>
    <cfRule type="containsText" dxfId="21332" priority="764" stopIfTrue="1" operator="containsText" text="dsoy jktdh; fo|ky;ksa esa iz;ksx gsrq fu%'kqYd">
      <formula>NOT(ISERROR(SEARCH("dsoy jktdh; fo|ky;ksa esa iz;ksx gsrq fu%'kqYd",Q1152)))</formula>
    </cfRule>
    <cfRule type="containsText" dxfId="21331" priority="765" stopIfTrue="1" operator="containsText" text="dsoy jktdh; fo|ky;ksa esa iz;ksx gsrq fu%'kqYd">
      <formula>NOT(ISERROR(SEARCH("dsoy jktdh; fo|ky;ksa esa iz;ksx gsrq fu%'kqYd",Q1152)))</formula>
    </cfRule>
    <cfRule type="containsText" dxfId="21330" priority="766" stopIfTrue="1" operator="containsText" text="f'k{kk foHkkx jktLFkku">
      <formula>NOT(ISERROR(SEARCH("f'k{kk foHkkx jktLFkku",Q1152)))</formula>
    </cfRule>
    <cfRule type="containsText" dxfId="21329" priority="767" stopIfTrue="1" operator="containsText" text="iw.kkZad">
      <formula>NOT(ISERROR(SEARCH("iw.kkZad",Q1152)))</formula>
    </cfRule>
  </conditionalFormatting>
  <conditionalFormatting sqref="Q1153">
    <cfRule type="cellIs" dxfId="21328" priority="762" stopIfTrue="1" operator="equal">
      <formula>0</formula>
    </cfRule>
  </conditionalFormatting>
  <conditionalFormatting sqref="Q1153">
    <cfRule type="containsText" dxfId="21327" priority="757" stopIfTrue="1" operator="containsText" text="dsoy jktdh; fo|ky;ksa esa iz;ksx gsrq fu%'kqYd">
      <formula>NOT(ISERROR(SEARCH("dsoy jktdh; fo|ky;ksa esa iz;ksx gsrq fu%'kqYd",Q1153)))</formula>
    </cfRule>
    <cfRule type="containsText" dxfId="21326" priority="758" stopIfTrue="1" operator="containsText" text="dsoy jktdh; fo|ky;ksa esa iz;ksx gsrq fu%'kqYd">
      <formula>NOT(ISERROR(SEARCH("dsoy jktdh; fo|ky;ksa esa iz;ksx gsrq fu%'kqYd",Q1153)))</formula>
    </cfRule>
    <cfRule type="containsText" dxfId="21325" priority="759" stopIfTrue="1" operator="containsText" text="dsoy jktdh; fo|ky;ksa esa iz;ksx gsrq fu%'kqYd">
      <formula>NOT(ISERROR(SEARCH("dsoy jktdh; fo|ky;ksa esa iz;ksx gsrq fu%'kqYd",Q1153)))</formula>
    </cfRule>
    <cfRule type="containsText" dxfId="21324" priority="760" stopIfTrue="1" operator="containsText" text="f'k{kk foHkkx jktLFkku">
      <formula>NOT(ISERROR(SEARCH("f'k{kk foHkkx jktLFkku",Q1153)))</formula>
    </cfRule>
    <cfRule type="containsText" dxfId="21323" priority="761" stopIfTrue="1" operator="containsText" text="iw.kkZad">
      <formula>NOT(ISERROR(SEARCH("iw.kkZad",Q1153)))</formula>
    </cfRule>
  </conditionalFormatting>
  <conditionalFormatting sqref="R1152">
    <cfRule type="cellIs" dxfId="21322" priority="756" stopIfTrue="1" operator="equal">
      <formula>0</formula>
    </cfRule>
  </conditionalFormatting>
  <conditionalFormatting sqref="R1152">
    <cfRule type="containsText" dxfId="21321" priority="751" stopIfTrue="1" operator="containsText" text="dsoy jktdh; fo|ky;ksa esa iz;ksx gsrq fu%'kqYd">
      <formula>NOT(ISERROR(SEARCH("dsoy jktdh; fo|ky;ksa esa iz;ksx gsrq fu%'kqYd",R1152)))</formula>
    </cfRule>
    <cfRule type="containsText" dxfId="21320" priority="752" stopIfTrue="1" operator="containsText" text="dsoy jktdh; fo|ky;ksa esa iz;ksx gsrq fu%'kqYd">
      <formula>NOT(ISERROR(SEARCH("dsoy jktdh; fo|ky;ksa esa iz;ksx gsrq fu%'kqYd",R1152)))</formula>
    </cfRule>
    <cfRule type="containsText" dxfId="21319" priority="753" stopIfTrue="1" operator="containsText" text="dsoy jktdh; fo|ky;ksa esa iz;ksx gsrq fu%'kqYd">
      <formula>NOT(ISERROR(SEARCH("dsoy jktdh; fo|ky;ksa esa iz;ksx gsrq fu%'kqYd",R1152)))</formula>
    </cfRule>
    <cfRule type="containsText" dxfId="21318" priority="754" stopIfTrue="1" operator="containsText" text="f'k{kk foHkkx jktLFkku">
      <formula>NOT(ISERROR(SEARCH("f'k{kk foHkkx jktLFkku",R1152)))</formula>
    </cfRule>
    <cfRule type="containsText" dxfId="21317" priority="755" stopIfTrue="1" operator="containsText" text="iw.kkZad">
      <formula>NOT(ISERROR(SEARCH("iw.kkZad",R1152)))</formula>
    </cfRule>
  </conditionalFormatting>
  <conditionalFormatting sqref="R1153">
    <cfRule type="cellIs" dxfId="21316" priority="750" stopIfTrue="1" operator="equal">
      <formula>0</formula>
    </cfRule>
  </conditionalFormatting>
  <conditionalFormatting sqref="R1153">
    <cfRule type="containsText" dxfId="21315" priority="745" stopIfTrue="1" operator="containsText" text="dsoy jktdh; fo|ky;ksa esa iz;ksx gsrq fu%'kqYd">
      <formula>NOT(ISERROR(SEARCH("dsoy jktdh; fo|ky;ksa esa iz;ksx gsrq fu%'kqYd",R1153)))</formula>
    </cfRule>
    <cfRule type="containsText" dxfId="21314" priority="746" stopIfTrue="1" operator="containsText" text="dsoy jktdh; fo|ky;ksa esa iz;ksx gsrq fu%'kqYd">
      <formula>NOT(ISERROR(SEARCH("dsoy jktdh; fo|ky;ksa esa iz;ksx gsrq fu%'kqYd",R1153)))</formula>
    </cfRule>
    <cfRule type="containsText" dxfId="21313" priority="747" stopIfTrue="1" operator="containsText" text="dsoy jktdh; fo|ky;ksa esa iz;ksx gsrq fu%'kqYd">
      <formula>NOT(ISERROR(SEARCH("dsoy jktdh; fo|ky;ksa esa iz;ksx gsrq fu%'kqYd",R1153)))</formula>
    </cfRule>
    <cfRule type="containsText" dxfId="21312" priority="748" stopIfTrue="1" operator="containsText" text="f'k{kk foHkkx jktLFkku">
      <formula>NOT(ISERROR(SEARCH("f'k{kk foHkkx jktLFkku",R1153)))</formula>
    </cfRule>
    <cfRule type="containsText" dxfId="21311" priority="749" stopIfTrue="1" operator="containsText" text="iw.kkZad">
      <formula>NOT(ISERROR(SEARCH("iw.kkZad",R1153)))</formula>
    </cfRule>
  </conditionalFormatting>
  <conditionalFormatting sqref="S1152">
    <cfRule type="cellIs" dxfId="21310" priority="744" stopIfTrue="1" operator="equal">
      <formula>0</formula>
    </cfRule>
  </conditionalFormatting>
  <conditionalFormatting sqref="S1152">
    <cfRule type="containsText" dxfId="21309" priority="739" stopIfTrue="1" operator="containsText" text="dsoy jktdh; fo|ky;ksa esa iz;ksx gsrq fu%'kqYd">
      <formula>NOT(ISERROR(SEARCH("dsoy jktdh; fo|ky;ksa esa iz;ksx gsrq fu%'kqYd",S1152)))</formula>
    </cfRule>
    <cfRule type="containsText" dxfId="21308" priority="740" stopIfTrue="1" operator="containsText" text="dsoy jktdh; fo|ky;ksa esa iz;ksx gsrq fu%'kqYd">
      <formula>NOT(ISERROR(SEARCH("dsoy jktdh; fo|ky;ksa esa iz;ksx gsrq fu%'kqYd",S1152)))</formula>
    </cfRule>
    <cfRule type="containsText" dxfId="21307" priority="741" stopIfTrue="1" operator="containsText" text="dsoy jktdh; fo|ky;ksa esa iz;ksx gsrq fu%'kqYd">
      <formula>NOT(ISERROR(SEARCH("dsoy jktdh; fo|ky;ksa esa iz;ksx gsrq fu%'kqYd",S1152)))</formula>
    </cfRule>
    <cfRule type="containsText" dxfId="21306" priority="742" stopIfTrue="1" operator="containsText" text="f'k{kk foHkkx jktLFkku">
      <formula>NOT(ISERROR(SEARCH("f'k{kk foHkkx jktLFkku",S1152)))</formula>
    </cfRule>
    <cfRule type="containsText" dxfId="21305" priority="743" stopIfTrue="1" operator="containsText" text="iw.kkZad">
      <formula>NOT(ISERROR(SEARCH("iw.kkZad",S1152)))</formula>
    </cfRule>
  </conditionalFormatting>
  <conditionalFormatting sqref="S1153">
    <cfRule type="cellIs" dxfId="21304" priority="738" stopIfTrue="1" operator="equal">
      <formula>0</formula>
    </cfRule>
  </conditionalFormatting>
  <conditionalFormatting sqref="S1153">
    <cfRule type="containsText" dxfId="21303" priority="733" stopIfTrue="1" operator="containsText" text="dsoy jktdh; fo|ky;ksa esa iz;ksx gsrq fu%'kqYd">
      <formula>NOT(ISERROR(SEARCH("dsoy jktdh; fo|ky;ksa esa iz;ksx gsrq fu%'kqYd",S1153)))</formula>
    </cfRule>
    <cfRule type="containsText" dxfId="21302" priority="734" stopIfTrue="1" operator="containsText" text="dsoy jktdh; fo|ky;ksa esa iz;ksx gsrq fu%'kqYd">
      <formula>NOT(ISERROR(SEARCH("dsoy jktdh; fo|ky;ksa esa iz;ksx gsrq fu%'kqYd",S1153)))</formula>
    </cfRule>
    <cfRule type="containsText" dxfId="21301" priority="735" stopIfTrue="1" operator="containsText" text="dsoy jktdh; fo|ky;ksa esa iz;ksx gsrq fu%'kqYd">
      <formula>NOT(ISERROR(SEARCH("dsoy jktdh; fo|ky;ksa esa iz;ksx gsrq fu%'kqYd",S1153)))</formula>
    </cfRule>
    <cfRule type="containsText" dxfId="21300" priority="736" stopIfTrue="1" operator="containsText" text="f'k{kk foHkkx jktLFkku">
      <formula>NOT(ISERROR(SEARCH("f'k{kk foHkkx jktLFkku",S1153)))</formula>
    </cfRule>
    <cfRule type="containsText" dxfId="21299" priority="737" stopIfTrue="1" operator="containsText" text="iw.kkZad">
      <formula>NOT(ISERROR(SEARCH("iw.kkZad",S1153)))</formula>
    </cfRule>
  </conditionalFormatting>
  <conditionalFormatting sqref="W1152">
    <cfRule type="cellIs" dxfId="21298" priority="732" stopIfTrue="1" operator="equal">
      <formula>0</formula>
    </cfRule>
  </conditionalFormatting>
  <conditionalFormatting sqref="W1152">
    <cfRule type="containsText" dxfId="21297" priority="727" stopIfTrue="1" operator="containsText" text="dsoy jktdh; fo|ky;ksa esa iz;ksx gsrq fu%'kqYd">
      <formula>NOT(ISERROR(SEARCH("dsoy jktdh; fo|ky;ksa esa iz;ksx gsrq fu%'kqYd",W1152)))</formula>
    </cfRule>
    <cfRule type="containsText" dxfId="21296" priority="728" stopIfTrue="1" operator="containsText" text="dsoy jktdh; fo|ky;ksa esa iz;ksx gsrq fu%'kqYd">
      <formula>NOT(ISERROR(SEARCH("dsoy jktdh; fo|ky;ksa esa iz;ksx gsrq fu%'kqYd",W1152)))</formula>
    </cfRule>
    <cfRule type="containsText" dxfId="21295" priority="729" stopIfTrue="1" operator="containsText" text="dsoy jktdh; fo|ky;ksa esa iz;ksx gsrq fu%'kqYd">
      <formula>NOT(ISERROR(SEARCH("dsoy jktdh; fo|ky;ksa esa iz;ksx gsrq fu%'kqYd",W1152)))</formula>
    </cfRule>
    <cfRule type="containsText" dxfId="21294" priority="730" stopIfTrue="1" operator="containsText" text="f'k{kk foHkkx jktLFkku">
      <formula>NOT(ISERROR(SEARCH("f'k{kk foHkkx jktLFkku",W1152)))</formula>
    </cfRule>
    <cfRule type="containsText" dxfId="21293" priority="731" stopIfTrue="1" operator="containsText" text="iw.kkZad">
      <formula>NOT(ISERROR(SEARCH("iw.kkZad",W1152)))</formula>
    </cfRule>
  </conditionalFormatting>
  <conditionalFormatting sqref="W1153">
    <cfRule type="cellIs" dxfId="21292" priority="726" stopIfTrue="1" operator="equal">
      <formula>0</formula>
    </cfRule>
  </conditionalFormatting>
  <conditionalFormatting sqref="W1153">
    <cfRule type="containsText" dxfId="21291" priority="721" stopIfTrue="1" operator="containsText" text="dsoy jktdh; fo|ky;ksa esa iz;ksx gsrq fu%'kqYd">
      <formula>NOT(ISERROR(SEARCH("dsoy jktdh; fo|ky;ksa esa iz;ksx gsrq fu%'kqYd",W1153)))</formula>
    </cfRule>
    <cfRule type="containsText" dxfId="21290" priority="722" stopIfTrue="1" operator="containsText" text="dsoy jktdh; fo|ky;ksa esa iz;ksx gsrq fu%'kqYd">
      <formula>NOT(ISERROR(SEARCH("dsoy jktdh; fo|ky;ksa esa iz;ksx gsrq fu%'kqYd",W1153)))</formula>
    </cfRule>
    <cfRule type="containsText" dxfId="21289" priority="723" stopIfTrue="1" operator="containsText" text="dsoy jktdh; fo|ky;ksa esa iz;ksx gsrq fu%'kqYd">
      <formula>NOT(ISERROR(SEARCH("dsoy jktdh; fo|ky;ksa esa iz;ksx gsrq fu%'kqYd",W1153)))</formula>
    </cfRule>
    <cfRule type="containsText" dxfId="21288" priority="724" stopIfTrue="1" operator="containsText" text="f'k{kk foHkkx jktLFkku">
      <formula>NOT(ISERROR(SEARCH("f'k{kk foHkkx jktLFkku",W1153)))</formula>
    </cfRule>
    <cfRule type="containsText" dxfId="21287" priority="725" stopIfTrue="1" operator="containsText" text="iw.kkZad">
      <formula>NOT(ISERROR(SEARCH("iw.kkZad",W1153)))</formula>
    </cfRule>
  </conditionalFormatting>
  <conditionalFormatting sqref="K1181:K1182 J1180 B1180:F1180 B1181:C1182">
    <cfRule type="cellIs" dxfId="21286" priority="720" stopIfTrue="1" operator="equal">
      <formula>0</formula>
    </cfRule>
  </conditionalFormatting>
  <conditionalFormatting sqref="K1181:K1182 J1180 B1180:F1180 B1181:C1182">
    <cfRule type="containsText" dxfId="21285" priority="715" stopIfTrue="1" operator="containsText" text="dsoy jktdh; fo|ky;ksa esa iz;ksx gsrq fu%'kqYd">
      <formula>NOT(ISERROR(SEARCH("dsoy jktdh; fo|ky;ksa esa iz;ksx gsrq fu%'kqYd",B1180)))</formula>
    </cfRule>
    <cfRule type="containsText" dxfId="21284" priority="716" stopIfTrue="1" operator="containsText" text="dsoy jktdh; fo|ky;ksa esa iz;ksx gsrq fu%'kqYd">
      <formula>NOT(ISERROR(SEARCH("dsoy jktdh; fo|ky;ksa esa iz;ksx gsrq fu%'kqYd",B1180)))</formula>
    </cfRule>
    <cfRule type="containsText" dxfId="21283" priority="717" stopIfTrue="1" operator="containsText" text="dsoy jktdh; fo|ky;ksa esa iz;ksx gsrq fu%'kqYd">
      <formula>NOT(ISERROR(SEARCH("dsoy jktdh; fo|ky;ksa esa iz;ksx gsrq fu%'kqYd",B1180)))</formula>
    </cfRule>
    <cfRule type="containsText" dxfId="21282" priority="718" stopIfTrue="1" operator="containsText" text="f'k{kk foHkkx jktLFkku">
      <formula>NOT(ISERROR(SEARCH("f'k{kk foHkkx jktLFkku",B1180)))</formula>
    </cfRule>
    <cfRule type="containsText" dxfId="21281" priority="719" stopIfTrue="1" operator="containsText" text="iw.kkZad">
      <formula>NOT(ISERROR(SEARCH("iw.kkZad",B1180)))</formula>
    </cfRule>
  </conditionalFormatting>
  <conditionalFormatting sqref="D1181:F1181 J1181">
    <cfRule type="cellIs" dxfId="21280" priority="714" stopIfTrue="1" operator="equal">
      <formula>0</formula>
    </cfRule>
  </conditionalFormatting>
  <conditionalFormatting sqref="D1181:F1181 J1181">
    <cfRule type="containsText" dxfId="21279" priority="709" stopIfTrue="1" operator="containsText" text="dsoy jktdh; fo|ky;ksa esa iz;ksx gsrq fu%'kqYd">
      <formula>NOT(ISERROR(SEARCH("dsoy jktdh; fo|ky;ksa esa iz;ksx gsrq fu%'kqYd",D1181)))</formula>
    </cfRule>
    <cfRule type="containsText" dxfId="21278" priority="710" stopIfTrue="1" operator="containsText" text="dsoy jktdh; fo|ky;ksa esa iz;ksx gsrq fu%'kqYd">
      <formula>NOT(ISERROR(SEARCH("dsoy jktdh; fo|ky;ksa esa iz;ksx gsrq fu%'kqYd",D1181)))</formula>
    </cfRule>
    <cfRule type="containsText" dxfId="21277" priority="711" stopIfTrue="1" operator="containsText" text="dsoy jktdh; fo|ky;ksa esa iz;ksx gsrq fu%'kqYd">
      <formula>NOT(ISERROR(SEARCH("dsoy jktdh; fo|ky;ksa esa iz;ksx gsrq fu%'kqYd",D1181)))</formula>
    </cfRule>
    <cfRule type="containsText" dxfId="21276" priority="712" stopIfTrue="1" operator="containsText" text="f'k{kk foHkkx jktLFkku">
      <formula>NOT(ISERROR(SEARCH("f'k{kk foHkkx jktLFkku",D1181)))</formula>
    </cfRule>
    <cfRule type="containsText" dxfId="21275" priority="713" stopIfTrue="1" operator="containsText" text="iw.kkZad">
      <formula>NOT(ISERROR(SEARCH("iw.kkZad",D1181)))</formula>
    </cfRule>
  </conditionalFormatting>
  <conditionalFormatting sqref="D1182:F1182 J1182">
    <cfRule type="cellIs" dxfId="21274" priority="708" stopIfTrue="1" operator="equal">
      <formula>0</formula>
    </cfRule>
  </conditionalFormatting>
  <conditionalFormatting sqref="D1182:F1182 J1182">
    <cfRule type="containsText" dxfId="21273" priority="703" stopIfTrue="1" operator="containsText" text="dsoy jktdh; fo|ky;ksa esa iz;ksx gsrq fu%'kqYd">
      <formula>NOT(ISERROR(SEARCH("dsoy jktdh; fo|ky;ksa esa iz;ksx gsrq fu%'kqYd",D1182)))</formula>
    </cfRule>
    <cfRule type="containsText" dxfId="21272" priority="704" stopIfTrue="1" operator="containsText" text="dsoy jktdh; fo|ky;ksa esa iz;ksx gsrq fu%'kqYd">
      <formula>NOT(ISERROR(SEARCH("dsoy jktdh; fo|ky;ksa esa iz;ksx gsrq fu%'kqYd",D1182)))</formula>
    </cfRule>
    <cfRule type="containsText" dxfId="21271" priority="705" stopIfTrue="1" operator="containsText" text="dsoy jktdh; fo|ky;ksa esa iz;ksx gsrq fu%'kqYd">
      <formula>NOT(ISERROR(SEARCH("dsoy jktdh; fo|ky;ksa esa iz;ksx gsrq fu%'kqYd",D1182)))</formula>
    </cfRule>
    <cfRule type="containsText" dxfId="21270" priority="706" stopIfTrue="1" operator="containsText" text="f'k{kk foHkkx jktLFkku">
      <formula>NOT(ISERROR(SEARCH("f'k{kk foHkkx jktLFkku",D1182)))</formula>
    </cfRule>
    <cfRule type="containsText" dxfId="21269" priority="707" stopIfTrue="1" operator="containsText" text="iw.kkZad">
      <formula>NOT(ISERROR(SEARCH("iw.kkZad",D1182)))</formula>
    </cfRule>
  </conditionalFormatting>
  <conditionalFormatting sqref="X1181:X1182 W1180 O1180:S1180 O1181:P1182">
    <cfRule type="cellIs" dxfId="21268" priority="702" stopIfTrue="1" operator="equal">
      <formula>0</formula>
    </cfRule>
  </conditionalFormatting>
  <conditionalFormatting sqref="X1181:X1182 W1180 O1180:S1180 O1181:P1182">
    <cfRule type="containsText" dxfId="21267" priority="697" stopIfTrue="1" operator="containsText" text="dsoy jktdh; fo|ky;ksa esa iz;ksx gsrq fu%'kqYd">
      <formula>NOT(ISERROR(SEARCH("dsoy jktdh; fo|ky;ksa esa iz;ksx gsrq fu%'kqYd",O1180)))</formula>
    </cfRule>
    <cfRule type="containsText" dxfId="21266" priority="698" stopIfTrue="1" operator="containsText" text="dsoy jktdh; fo|ky;ksa esa iz;ksx gsrq fu%'kqYd">
      <formula>NOT(ISERROR(SEARCH("dsoy jktdh; fo|ky;ksa esa iz;ksx gsrq fu%'kqYd",O1180)))</formula>
    </cfRule>
    <cfRule type="containsText" dxfId="21265" priority="699" stopIfTrue="1" operator="containsText" text="dsoy jktdh; fo|ky;ksa esa iz;ksx gsrq fu%'kqYd">
      <formula>NOT(ISERROR(SEARCH("dsoy jktdh; fo|ky;ksa esa iz;ksx gsrq fu%'kqYd",O1180)))</formula>
    </cfRule>
    <cfRule type="containsText" dxfId="21264" priority="700" stopIfTrue="1" operator="containsText" text="f'k{kk foHkkx jktLFkku">
      <formula>NOT(ISERROR(SEARCH("f'k{kk foHkkx jktLFkku",O1180)))</formula>
    </cfRule>
    <cfRule type="containsText" dxfId="21263" priority="701" stopIfTrue="1" operator="containsText" text="iw.kkZad">
      <formula>NOT(ISERROR(SEARCH("iw.kkZad",O1180)))</formula>
    </cfRule>
  </conditionalFormatting>
  <conditionalFormatting sqref="Q1181">
    <cfRule type="cellIs" dxfId="21262" priority="696" stopIfTrue="1" operator="equal">
      <formula>0</formula>
    </cfRule>
  </conditionalFormatting>
  <conditionalFormatting sqref="Q1181">
    <cfRule type="containsText" dxfId="21261" priority="691" stopIfTrue="1" operator="containsText" text="dsoy jktdh; fo|ky;ksa esa iz;ksx gsrq fu%'kqYd">
      <formula>NOT(ISERROR(SEARCH("dsoy jktdh; fo|ky;ksa esa iz;ksx gsrq fu%'kqYd",Q1181)))</formula>
    </cfRule>
    <cfRule type="containsText" dxfId="21260" priority="692" stopIfTrue="1" operator="containsText" text="dsoy jktdh; fo|ky;ksa esa iz;ksx gsrq fu%'kqYd">
      <formula>NOT(ISERROR(SEARCH("dsoy jktdh; fo|ky;ksa esa iz;ksx gsrq fu%'kqYd",Q1181)))</formula>
    </cfRule>
    <cfRule type="containsText" dxfId="21259" priority="693" stopIfTrue="1" operator="containsText" text="dsoy jktdh; fo|ky;ksa esa iz;ksx gsrq fu%'kqYd">
      <formula>NOT(ISERROR(SEARCH("dsoy jktdh; fo|ky;ksa esa iz;ksx gsrq fu%'kqYd",Q1181)))</formula>
    </cfRule>
    <cfRule type="containsText" dxfId="21258" priority="694" stopIfTrue="1" operator="containsText" text="f'k{kk foHkkx jktLFkku">
      <formula>NOT(ISERROR(SEARCH("f'k{kk foHkkx jktLFkku",Q1181)))</formula>
    </cfRule>
    <cfRule type="containsText" dxfId="21257" priority="695" stopIfTrue="1" operator="containsText" text="iw.kkZad">
      <formula>NOT(ISERROR(SEARCH("iw.kkZad",Q1181)))</formula>
    </cfRule>
  </conditionalFormatting>
  <conditionalFormatting sqref="Q1182">
    <cfRule type="cellIs" dxfId="21256" priority="690" stopIfTrue="1" operator="equal">
      <formula>0</formula>
    </cfRule>
  </conditionalFormatting>
  <conditionalFormatting sqref="Q1182">
    <cfRule type="containsText" dxfId="21255" priority="685" stopIfTrue="1" operator="containsText" text="dsoy jktdh; fo|ky;ksa esa iz;ksx gsrq fu%'kqYd">
      <formula>NOT(ISERROR(SEARCH("dsoy jktdh; fo|ky;ksa esa iz;ksx gsrq fu%'kqYd",Q1182)))</formula>
    </cfRule>
    <cfRule type="containsText" dxfId="21254" priority="686" stopIfTrue="1" operator="containsText" text="dsoy jktdh; fo|ky;ksa esa iz;ksx gsrq fu%'kqYd">
      <formula>NOT(ISERROR(SEARCH("dsoy jktdh; fo|ky;ksa esa iz;ksx gsrq fu%'kqYd",Q1182)))</formula>
    </cfRule>
    <cfRule type="containsText" dxfId="21253" priority="687" stopIfTrue="1" operator="containsText" text="dsoy jktdh; fo|ky;ksa esa iz;ksx gsrq fu%'kqYd">
      <formula>NOT(ISERROR(SEARCH("dsoy jktdh; fo|ky;ksa esa iz;ksx gsrq fu%'kqYd",Q1182)))</formula>
    </cfRule>
    <cfRule type="containsText" dxfId="21252" priority="688" stopIfTrue="1" operator="containsText" text="f'k{kk foHkkx jktLFkku">
      <formula>NOT(ISERROR(SEARCH("f'k{kk foHkkx jktLFkku",Q1182)))</formula>
    </cfRule>
    <cfRule type="containsText" dxfId="21251" priority="689" stopIfTrue="1" operator="containsText" text="iw.kkZad">
      <formula>NOT(ISERROR(SEARCH("iw.kkZad",Q1182)))</formula>
    </cfRule>
  </conditionalFormatting>
  <conditionalFormatting sqref="R1181">
    <cfRule type="cellIs" dxfId="21250" priority="684" stopIfTrue="1" operator="equal">
      <formula>0</formula>
    </cfRule>
  </conditionalFormatting>
  <conditionalFormatting sqref="R1181">
    <cfRule type="containsText" dxfId="21249" priority="679" stopIfTrue="1" operator="containsText" text="dsoy jktdh; fo|ky;ksa esa iz;ksx gsrq fu%'kqYd">
      <formula>NOT(ISERROR(SEARCH("dsoy jktdh; fo|ky;ksa esa iz;ksx gsrq fu%'kqYd",R1181)))</formula>
    </cfRule>
    <cfRule type="containsText" dxfId="21248" priority="680" stopIfTrue="1" operator="containsText" text="dsoy jktdh; fo|ky;ksa esa iz;ksx gsrq fu%'kqYd">
      <formula>NOT(ISERROR(SEARCH("dsoy jktdh; fo|ky;ksa esa iz;ksx gsrq fu%'kqYd",R1181)))</formula>
    </cfRule>
    <cfRule type="containsText" dxfId="21247" priority="681" stopIfTrue="1" operator="containsText" text="dsoy jktdh; fo|ky;ksa esa iz;ksx gsrq fu%'kqYd">
      <formula>NOT(ISERROR(SEARCH("dsoy jktdh; fo|ky;ksa esa iz;ksx gsrq fu%'kqYd",R1181)))</formula>
    </cfRule>
    <cfRule type="containsText" dxfId="21246" priority="682" stopIfTrue="1" operator="containsText" text="f'k{kk foHkkx jktLFkku">
      <formula>NOT(ISERROR(SEARCH("f'k{kk foHkkx jktLFkku",R1181)))</formula>
    </cfRule>
    <cfRule type="containsText" dxfId="21245" priority="683" stopIfTrue="1" operator="containsText" text="iw.kkZad">
      <formula>NOT(ISERROR(SEARCH("iw.kkZad",R1181)))</formula>
    </cfRule>
  </conditionalFormatting>
  <conditionalFormatting sqref="R1182">
    <cfRule type="cellIs" dxfId="21244" priority="678" stopIfTrue="1" operator="equal">
      <formula>0</formula>
    </cfRule>
  </conditionalFormatting>
  <conditionalFormatting sqref="R1182">
    <cfRule type="containsText" dxfId="21243" priority="673" stopIfTrue="1" operator="containsText" text="dsoy jktdh; fo|ky;ksa esa iz;ksx gsrq fu%'kqYd">
      <formula>NOT(ISERROR(SEARCH("dsoy jktdh; fo|ky;ksa esa iz;ksx gsrq fu%'kqYd",R1182)))</formula>
    </cfRule>
    <cfRule type="containsText" dxfId="21242" priority="674" stopIfTrue="1" operator="containsText" text="dsoy jktdh; fo|ky;ksa esa iz;ksx gsrq fu%'kqYd">
      <formula>NOT(ISERROR(SEARCH("dsoy jktdh; fo|ky;ksa esa iz;ksx gsrq fu%'kqYd",R1182)))</formula>
    </cfRule>
    <cfRule type="containsText" dxfId="21241" priority="675" stopIfTrue="1" operator="containsText" text="dsoy jktdh; fo|ky;ksa esa iz;ksx gsrq fu%'kqYd">
      <formula>NOT(ISERROR(SEARCH("dsoy jktdh; fo|ky;ksa esa iz;ksx gsrq fu%'kqYd",R1182)))</formula>
    </cfRule>
    <cfRule type="containsText" dxfId="21240" priority="676" stopIfTrue="1" operator="containsText" text="f'k{kk foHkkx jktLFkku">
      <formula>NOT(ISERROR(SEARCH("f'k{kk foHkkx jktLFkku",R1182)))</formula>
    </cfRule>
    <cfRule type="containsText" dxfId="21239" priority="677" stopIfTrue="1" operator="containsText" text="iw.kkZad">
      <formula>NOT(ISERROR(SEARCH("iw.kkZad",R1182)))</formula>
    </cfRule>
  </conditionalFormatting>
  <conditionalFormatting sqref="S1181">
    <cfRule type="cellIs" dxfId="21238" priority="672" stopIfTrue="1" operator="equal">
      <formula>0</formula>
    </cfRule>
  </conditionalFormatting>
  <conditionalFormatting sqref="S1181">
    <cfRule type="containsText" dxfId="21237" priority="667" stopIfTrue="1" operator="containsText" text="dsoy jktdh; fo|ky;ksa esa iz;ksx gsrq fu%'kqYd">
      <formula>NOT(ISERROR(SEARCH("dsoy jktdh; fo|ky;ksa esa iz;ksx gsrq fu%'kqYd",S1181)))</formula>
    </cfRule>
    <cfRule type="containsText" dxfId="21236" priority="668" stopIfTrue="1" operator="containsText" text="dsoy jktdh; fo|ky;ksa esa iz;ksx gsrq fu%'kqYd">
      <formula>NOT(ISERROR(SEARCH("dsoy jktdh; fo|ky;ksa esa iz;ksx gsrq fu%'kqYd",S1181)))</formula>
    </cfRule>
    <cfRule type="containsText" dxfId="21235" priority="669" stopIfTrue="1" operator="containsText" text="dsoy jktdh; fo|ky;ksa esa iz;ksx gsrq fu%'kqYd">
      <formula>NOT(ISERROR(SEARCH("dsoy jktdh; fo|ky;ksa esa iz;ksx gsrq fu%'kqYd",S1181)))</formula>
    </cfRule>
    <cfRule type="containsText" dxfId="21234" priority="670" stopIfTrue="1" operator="containsText" text="f'k{kk foHkkx jktLFkku">
      <formula>NOT(ISERROR(SEARCH("f'k{kk foHkkx jktLFkku",S1181)))</formula>
    </cfRule>
    <cfRule type="containsText" dxfId="21233" priority="671" stopIfTrue="1" operator="containsText" text="iw.kkZad">
      <formula>NOT(ISERROR(SEARCH("iw.kkZad",S1181)))</formula>
    </cfRule>
  </conditionalFormatting>
  <conditionalFormatting sqref="S1182">
    <cfRule type="cellIs" dxfId="21232" priority="666" stopIfTrue="1" operator="equal">
      <formula>0</formula>
    </cfRule>
  </conditionalFormatting>
  <conditionalFormatting sqref="S1182">
    <cfRule type="containsText" dxfId="21231" priority="661" stopIfTrue="1" operator="containsText" text="dsoy jktdh; fo|ky;ksa esa iz;ksx gsrq fu%'kqYd">
      <formula>NOT(ISERROR(SEARCH("dsoy jktdh; fo|ky;ksa esa iz;ksx gsrq fu%'kqYd",S1182)))</formula>
    </cfRule>
    <cfRule type="containsText" dxfId="21230" priority="662" stopIfTrue="1" operator="containsText" text="dsoy jktdh; fo|ky;ksa esa iz;ksx gsrq fu%'kqYd">
      <formula>NOT(ISERROR(SEARCH("dsoy jktdh; fo|ky;ksa esa iz;ksx gsrq fu%'kqYd",S1182)))</formula>
    </cfRule>
    <cfRule type="containsText" dxfId="21229" priority="663" stopIfTrue="1" operator="containsText" text="dsoy jktdh; fo|ky;ksa esa iz;ksx gsrq fu%'kqYd">
      <formula>NOT(ISERROR(SEARCH("dsoy jktdh; fo|ky;ksa esa iz;ksx gsrq fu%'kqYd",S1182)))</formula>
    </cfRule>
    <cfRule type="containsText" dxfId="21228" priority="664" stopIfTrue="1" operator="containsText" text="f'k{kk foHkkx jktLFkku">
      <formula>NOT(ISERROR(SEARCH("f'k{kk foHkkx jktLFkku",S1182)))</formula>
    </cfRule>
    <cfRule type="containsText" dxfId="21227" priority="665" stopIfTrue="1" operator="containsText" text="iw.kkZad">
      <formula>NOT(ISERROR(SEARCH("iw.kkZad",S1182)))</formula>
    </cfRule>
  </conditionalFormatting>
  <conditionalFormatting sqref="W1181">
    <cfRule type="cellIs" dxfId="21226" priority="660" stopIfTrue="1" operator="equal">
      <formula>0</formula>
    </cfRule>
  </conditionalFormatting>
  <conditionalFormatting sqref="W1181">
    <cfRule type="containsText" dxfId="21225" priority="655" stopIfTrue="1" operator="containsText" text="dsoy jktdh; fo|ky;ksa esa iz;ksx gsrq fu%'kqYd">
      <formula>NOT(ISERROR(SEARCH("dsoy jktdh; fo|ky;ksa esa iz;ksx gsrq fu%'kqYd",W1181)))</formula>
    </cfRule>
    <cfRule type="containsText" dxfId="21224" priority="656" stopIfTrue="1" operator="containsText" text="dsoy jktdh; fo|ky;ksa esa iz;ksx gsrq fu%'kqYd">
      <formula>NOT(ISERROR(SEARCH("dsoy jktdh; fo|ky;ksa esa iz;ksx gsrq fu%'kqYd",W1181)))</formula>
    </cfRule>
    <cfRule type="containsText" dxfId="21223" priority="657" stopIfTrue="1" operator="containsText" text="dsoy jktdh; fo|ky;ksa esa iz;ksx gsrq fu%'kqYd">
      <formula>NOT(ISERROR(SEARCH("dsoy jktdh; fo|ky;ksa esa iz;ksx gsrq fu%'kqYd",W1181)))</formula>
    </cfRule>
    <cfRule type="containsText" dxfId="21222" priority="658" stopIfTrue="1" operator="containsText" text="f'k{kk foHkkx jktLFkku">
      <formula>NOT(ISERROR(SEARCH("f'k{kk foHkkx jktLFkku",W1181)))</formula>
    </cfRule>
    <cfRule type="containsText" dxfId="21221" priority="659" stopIfTrue="1" operator="containsText" text="iw.kkZad">
      <formula>NOT(ISERROR(SEARCH("iw.kkZad",W1181)))</formula>
    </cfRule>
  </conditionalFormatting>
  <conditionalFormatting sqref="W1182">
    <cfRule type="cellIs" dxfId="21220" priority="654" stopIfTrue="1" operator="equal">
      <formula>0</formula>
    </cfRule>
  </conditionalFormatting>
  <conditionalFormatting sqref="W1182">
    <cfRule type="containsText" dxfId="21219" priority="649" stopIfTrue="1" operator="containsText" text="dsoy jktdh; fo|ky;ksa esa iz;ksx gsrq fu%'kqYd">
      <formula>NOT(ISERROR(SEARCH("dsoy jktdh; fo|ky;ksa esa iz;ksx gsrq fu%'kqYd",W1182)))</formula>
    </cfRule>
    <cfRule type="containsText" dxfId="21218" priority="650" stopIfTrue="1" operator="containsText" text="dsoy jktdh; fo|ky;ksa esa iz;ksx gsrq fu%'kqYd">
      <formula>NOT(ISERROR(SEARCH("dsoy jktdh; fo|ky;ksa esa iz;ksx gsrq fu%'kqYd",W1182)))</formula>
    </cfRule>
    <cfRule type="containsText" dxfId="21217" priority="651" stopIfTrue="1" operator="containsText" text="dsoy jktdh; fo|ky;ksa esa iz;ksx gsrq fu%'kqYd">
      <formula>NOT(ISERROR(SEARCH("dsoy jktdh; fo|ky;ksa esa iz;ksx gsrq fu%'kqYd",W1182)))</formula>
    </cfRule>
    <cfRule type="containsText" dxfId="21216" priority="652" stopIfTrue="1" operator="containsText" text="f'k{kk foHkkx jktLFkku">
      <formula>NOT(ISERROR(SEARCH("f'k{kk foHkkx jktLFkku",W1182)))</formula>
    </cfRule>
    <cfRule type="containsText" dxfId="21215" priority="653" stopIfTrue="1" operator="containsText" text="iw.kkZad">
      <formula>NOT(ISERROR(SEARCH("iw.kkZad",W1182)))</formula>
    </cfRule>
  </conditionalFormatting>
  <conditionalFormatting sqref="K1210:K1211 J1209 B1209:F1209 B1210:C1211">
    <cfRule type="cellIs" dxfId="21214" priority="648" stopIfTrue="1" operator="equal">
      <formula>0</formula>
    </cfRule>
  </conditionalFormatting>
  <conditionalFormatting sqref="K1210:K1211 J1209 B1209:F1209 B1210:C1211">
    <cfRule type="containsText" dxfId="21213" priority="643" stopIfTrue="1" operator="containsText" text="dsoy jktdh; fo|ky;ksa esa iz;ksx gsrq fu%'kqYd">
      <formula>NOT(ISERROR(SEARCH("dsoy jktdh; fo|ky;ksa esa iz;ksx gsrq fu%'kqYd",B1209)))</formula>
    </cfRule>
    <cfRule type="containsText" dxfId="21212" priority="644" stopIfTrue="1" operator="containsText" text="dsoy jktdh; fo|ky;ksa esa iz;ksx gsrq fu%'kqYd">
      <formula>NOT(ISERROR(SEARCH("dsoy jktdh; fo|ky;ksa esa iz;ksx gsrq fu%'kqYd",B1209)))</formula>
    </cfRule>
    <cfRule type="containsText" dxfId="21211" priority="645" stopIfTrue="1" operator="containsText" text="dsoy jktdh; fo|ky;ksa esa iz;ksx gsrq fu%'kqYd">
      <formula>NOT(ISERROR(SEARCH("dsoy jktdh; fo|ky;ksa esa iz;ksx gsrq fu%'kqYd",B1209)))</formula>
    </cfRule>
    <cfRule type="containsText" dxfId="21210" priority="646" stopIfTrue="1" operator="containsText" text="f'k{kk foHkkx jktLFkku">
      <formula>NOT(ISERROR(SEARCH("f'k{kk foHkkx jktLFkku",B1209)))</formula>
    </cfRule>
    <cfRule type="containsText" dxfId="21209" priority="647" stopIfTrue="1" operator="containsText" text="iw.kkZad">
      <formula>NOT(ISERROR(SEARCH("iw.kkZad",B1209)))</formula>
    </cfRule>
  </conditionalFormatting>
  <conditionalFormatting sqref="D1210:F1210 J1210">
    <cfRule type="cellIs" dxfId="21208" priority="642" stopIfTrue="1" operator="equal">
      <formula>0</formula>
    </cfRule>
  </conditionalFormatting>
  <conditionalFormatting sqref="D1210:F1210 J1210">
    <cfRule type="containsText" dxfId="21207" priority="637" stopIfTrue="1" operator="containsText" text="dsoy jktdh; fo|ky;ksa esa iz;ksx gsrq fu%'kqYd">
      <formula>NOT(ISERROR(SEARCH("dsoy jktdh; fo|ky;ksa esa iz;ksx gsrq fu%'kqYd",D1210)))</formula>
    </cfRule>
    <cfRule type="containsText" dxfId="21206" priority="638" stopIfTrue="1" operator="containsText" text="dsoy jktdh; fo|ky;ksa esa iz;ksx gsrq fu%'kqYd">
      <formula>NOT(ISERROR(SEARCH("dsoy jktdh; fo|ky;ksa esa iz;ksx gsrq fu%'kqYd",D1210)))</formula>
    </cfRule>
    <cfRule type="containsText" dxfId="21205" priority="639" stopIfTrue="1" operator="containsText" text="dsoy jktdh; fo|ky;ksa esa iz;ksx gsrq fu%'kqYd">
      <formula>NOT(ISERROR(SEARCH("dsoy jktdh; fo|ky;ksa esa iz;ksx gsrq fu%'kqYd",D1210)))</formula>
    </cfRule>
    <cfRule type="containsText" dxfId="21204" priority="640" stopIfTrue="1" operator="containsText" text="f'k{kk foHkkx jktLFkku">
      <formula>NOT(ISERROR(SEARCH("f'k{kk foHkkx jktLFkku",D1210)))</formula>
    </cfRule>
    <cfRule type="containsText" dxfId="21203" priority="641" stopIfTrue="1" operator="containsText" text="iw.kkZad">
      <formula>NOT(ISERROR(SEARCH("iw.kkZad",D1210)))</formula>
    </cfRule>
  </conditionalFormatting>
  <conditionalFormatting sqref="D1211:F1211 J1211">
    <cfRule type="cellIs" dxfId="21202" priority="636" stopIfTrue="1" operator="equal">
      <formula>0</formula>
    </cfRule>
  </conditionalFormatting>
  <conditionalFormatting sqref="D1211:F1211 J1211">
    <cfRule type="containsText" dxfId="21201" priority="631" stopIfTrue="1" operator="containsText" text="dsoy jktdh; fo|ky;ksa esa iz;ksx gsrq fu%'kqYd">
      <formula>NOT(ISERROR(SEARCH("dsoy jktdh; fo|ky;ksa esa iz;ksx gsrq fu%'kqYd",D1211)))</formula>
    </cfRule>
    <cfRule type="containsText" dxfId="21200" priority="632" stopIfTrue="1" operator="containsText" text="dsoy jktdh; fo|ky;ksa esa iz;ksx gsrq fu%'kqYd">
      <formula>NOT(ISERROR(SEARCH("dsoy jktdh; fo|ky;ksa esa iz;ksx gsrq fu%'kqYd",D1211)))</formula>
    </cfRule>
    <cfRule type="containsText" dxfId="21199" priority="633" stopIfTrue="1" operator="containsText" text="dsoy jktdh; fo|ky;ksa esa iz;ksx gsrq fu%'kqYd">
      <formula>NOT(ISERROR(SEARCH("dsoy jktdh; fo|ky;ksa esa iz;ksx gsrq fu%'kqYd",D1211)))</formula>
    </cfRule>
    <cfRule type="containsText" dxfId="21198" priority="634" stopIfTrue="1" operator="containsText" text="f'k{kk foHkkx jktLFkku">
      <formula>NOT(ISERROR(SEARCH("f'k{kk foHkkx jktLFkku",D1211)))</formula>
    </cfRule>
    <cfRule type="containsText" dxfId="21197" priority="635" stopIfTrue="1" operator="containsText" text="iw.kkZad">
      <formula>NOT(ISERROR(SEARCH("iw.kkZad",D1211)))</formula>
    </cfRule>
  </conditionalFormatting>
  <conditionalFormatting sqref="X1210:X1211 W1209 O1209:S1209 O1210:P1211">
    <cfRule type="cellIs" dxfId="21196" priority="630" stopIfTrue="1" operator="equal">
      <formula>0</formula>
    </cfRule>
  </conditionalFormatting>
  <conditionalFormatting sqref="X1210:X1211 W1209 O1209:S1209 O1210:P1211">
    <cfRule type="containsText" dxfId="21195" priority="625" stopIfTrue="1" operator="containsText" text="dsoy jktdh; fo|ky;ksa esa iz;ksx gsrq fu%'kqYd">
      <formula>NOT(ISERROR(SEARCH("dsoy jktdh; fo|ky;ksa esa iz;ksx gsrq fu%'kqYd",O1209)))</formula>
    </cfRule>
    <cfRule type="containsText" dxfId="21194" priority="626" stopIfTrue="1" operator="containsText" text="dsoy jktdh; fo|ky;ksa esa iz;ksx gsrq fu%'kqYd">
      <formula>NOT(ISERROR(SEARCH("dsoy jktdh; fo|ky;ksa esa iz;ksx gsrq fu%'kqYd",O1209)))</formula>
    </cfRule>
    <cfRule type="containsText" dxfId="21193" priority="627" stopIfTrue="1" operator="containsText" text="dsoy jktdh; fo|ky;ksa esa iz;ksx gsrq fu%'kqYd">
      <formula>NOT(ISERROR(SEARCH("dsoy jktdh; fo|ky;ksa esa iz;ksx gsrq fu%'kqYd",O1209)))</formula>
    </cfRule>
    <cfRule type="containsText" dxfId="21192" priority="628" stopIfTrue="1" operator="containsText" text="f'k{kk foHkkx jktLFkku">
      <formula>NOT(ISERROR(SEARCH("f'k{kk foHkkx jktLFkku",O1209)))</formula>
    </cfRule>
    <cfRule type="containsText" dxfId="21191" priority="629" stopIfTrue="1" operator="containsText" text="iw.kkZad">
      <formula>NOT(ISERROR(SEARCH("iw.kkZad",O1209)))</formula>
    </cfRule>
  </conditionalFormatting>
  <conditionalFormatting sqref="Q1210">
    <cfRule type="cellIs" dxfId="21190" priority="624" stopIfTrue="1" operator="equal">
      <formula>0</formula>
    </cfRule>
  </conditionalFormatting>
  <conditionalFormatting sqref="Q1210">
    <cfRule type="containsText" dxfId="21189" priority="619" stopIfTrue="1" operator="containsText" text="dsoy jktdh; fo|ky;ksa esa iz;ksx gsrq fu%'kqYd">
      <formula>NOT(ISERROR(SEARCH("dsoy jktdh; fo|ky;ksa esa iz;ksx gsrq fu%'kqYd",Q1210)))</formula>
    </cfRule>
    <cfRule type="containsText" dxfId="21188" priority="620" stopIfTrue="1" operator="containsText" text="dsoy jktdh; fo|ky;ksa esa iz;ksx gsrq fu%'kqYd">
      <formula>NOT(ISERROR(SEARCH("dsoy jktdh; fo|ky;ksa esa iz;ksx gsrq fu%'kqYd",Q1210)))</formula>
    </cfRule>
    <cfRule type="containsText" dxfId="21187" priority="621" stopIfTrue="1" operator="containsText" text="dsoy jktdh; fo|ky;ksa esa iz;ksx gsrq fu%'kqYd">
      <formula>NOT(ISERROR(SEARCH("dsoy jktdh; fo|ky;ksa esa iz;ksx gsrq fu%'kqYd",Q1210)))</formula>
    </cfRule>
    <cfRule type="containsText" dxfId="21186" priority="622" stopIfTrue="1" operator="containsText" text="f'k{kk foHkkx jktLFkku">
      <formula>NOT(ISERROR(SEARCH("f'k{kk foHkkx jktLFkku",Q1210)))</formula>
    </cfRule>
    <cfRule type="containsText" dxfId="21185" priority="623" stopIfTrue="1" operator="containsText" text="iw.kkZad">
      <formula>NOT(ISERROR(SEARCH("iw.kkZad",Q1210)))</formula>
    </cfRule>
  </conditionalFormatting>
  <conditionalFormatting sqref="Q1211">
    <cfRule type="cellIs" dxfId="21184" priority="618" stopIfTrue="1" operator="equal">
      <formula>0</formula>
    </cfRule>
  </conditionalFormatting>
  <conditionalFormatting sqref="Q1211">
    <cfRule type="containsText" dxfId="21183" priority="613" stopIfTrue="1" operator="containsText" text="dsoy jktdh; fo|ky;ksa esa iz;ksx gsrq fu%'kqYd">
      <formula>NOT(ISERROR(SEARCH("dsoy jktdh; fo|ky;ksa esa iz;ksx gsrq fu%'kqYd",Q1211)))</formula>
    </cfRule>
    <cfRule type="containsText" dxfId="21182" priority="614" stopIfTrue="1" operator="containsText" text="dsoy jktdh; fo|ky;ksa esa iz;ksx gsrq fu%'kqYd">
      <formula>NOT(ISERROR(SEARCH("dsoy jktdh; fo|ky;ksa esa iz;ksx gsrq fu%'kqYd",Q1211)))</formula>
    </cfRule>
    <cfRule type="containsText" dxfId="21181" priority="615" stopIfTrue="1" operator="containsText" text="dsoy jktdh; fo|ky;ksa esa iz;ksx gsrq fu%'kqYd">
      <formula>NOT(ISERROR(SEARCH("dsoy jktdh; fo|ky;ksa esa iz;ksx gsrq fu%'kqYd",Q1211)))</formula>
    </cfRule>
    <cfRule type="containsText" dxfId="21180" priority="616" stopIfTrue="1" operator="containsText" text="f'k{kk foHkkx jktLFkku">
      <formula>NOT(ISERROR(SEARCH("f'k{kk foHkkx jktLFkku",Q1211)))</formula>
    </cfRule>
    <cfRule type="containsText" dxfId="21179" priority="617" stopIfTrue="1" operator="containsText" text="iw.kkZad">
      <formula>NOT(ISERROR(SEARCH("iw.kkZad",Q1211)))</formula>
    </cfRule>
  </conditionalFormatting>
  <conditionalFormatting sqref="R1210">
    <cfRule type="cellIs" dxfId="21178" priority="612" stopIfTrue="1" operator="equal">
      <formula>0</formula>
    </cfRule>
  </conditionalFormatting>
  <conditionalFormatting sqref="R1210">
    <cfRule type="containsText" dxfId="21177" priority="607" stopIfTrue="1" operator="containsText" text="dsoy jktdh; fo|ky;ksa esa iz;ksx gsrq fu%'kqYd">
      <formula>NOT(ISERROR(SEARCH("dsoy jktdh; fo|ky;ksa esa iz;ksx gsrq fu%'kqYd",R1210)))</formula>
    </cfRule>
    <cfRule type="containsText" dxfId="21176" priority="608" stopIfTrue="1" operator="containsText" text="dsoy jktdh; fo|ky;ksa esa iz;ksx gsrq fu%'kqYd">
      <formula>NOT(ISERROR(SEARCH("dsoy jktdh; fo|ky;ksa esa iz;ksx gsrq fu%'kqYd",R1210)))</formula>
    </cfRule>
    <cfRule type="containsText" dxfId="21175" priority="609" stopIfTrue="1" operator="containsText" text="dsoy jktdh; fo|ky;ksa esa iz;ksx gsrq fu%'kqYd">
      <formula>NOT(ISERROR(SEARCH("dsoy jktdh; fo|ky;ksa esa iz;ksx gsrq fu%'kqYd",R1210)))</formula>
    </cfRule>
    <cfRule type="containsText" dxfId="21174" priority="610" stopIfTrue="1" operator="containsText" text="f'k{kk foHkkx jktLFkku">
      <formula>NOT(ISERROR(SEARCH("f'k{kk foHkkx jktLFkku",R1210)))</formula>
    </cfRule>
    <cfRule type="containsText" dxfId="21173" priority="611" stopIfTrue="1" operator="containsText" text="iw.kkZad">
      <formula>NOT(ISERROR(SEARCH("iw.kkZad",R1210)))</formula>
    </cfRule>
  </conditionalFormatting>
  <conditionalFormatting sqref="R1211">
    <cfRule type="cellIs" dxfId="21172" priority="606" stopIfTrue="1" operator="equal">
      <formula>0</formula>
    </cfRule>
  </conditionalFormatting>
  <conditionalFormatting sqref="R1211">
    <cfRule type="containsText" dxfId="21171" priority="601" stopIfTrue="1" operator="containsText" text="dsoy jktdh; fo|ky;ksa esa iz;ksx gsrq fu%'kqYd">
      <formula>NOT(ISERROR(SEARCH("dsoy jktdh; fo|ky;ksa esa iz;ksx gsrq fu%'kqYd",R1211)))</formula>
    </cfRule>
    <cfRule type="containsText" dxfId="21170" priority="602" stopIfTrue="1" operator="containsText" text="dsoy jktdh; fo|ky;ksa esa iz;ksx gsrq fu%'kqYd">
      <formula>NOT(ISERROR(SEARCH("dsoy jktdh; fo|ky;ksa esa iz;ksx gsrq fu%'kqYd",R1211)))</formula>
    </cfRule>
    <cfRule type="containsText" dxfId="21169" priority="603" stopIfTrue="1" operator="containsText" text="dsoy jktdh; fo|ky;ksa esa iz;ksx gsrq fu%'kqYd">
      <formula>NOT(ISERROR(SEARCH("dsoy jktdh; fo|ky;ksa esa iz;ksx gsrq fu%'kqYd",R1211)))</formula>
    </cfRule>
    <cfRule type="containsText" dxfId="21168" priority="604" stopIfTrue="1" operator="containsText" text="f'k{kk foHkkx jktLFkku">
      <formula>NOT(ISERROR(SEARCH("f'k{kk foHkkx jktLFkku",R1211)))</formula>
    </cfRule>
    <cfRule type="containsText" dxfId="21167" priority="605" stopIfTrue="1" operator="containsText" text="iw.kkZad">
      <formula>NOT(ISERROR(SEARCH("iw.kkZad",R1211)))</formula>
    </cfRule>
  </conditionalFormatting>
  <conditionalFormatting sqref="S1210">
    <cfRule type="cellIs" dxfId="21166" priority="600" stopIfTrue="1" operator="equal">
      <formula>0</formula>
    </cfRule>
  </conditionalFormatting>
  <conditionalFormatting sqref="S1210">
    <cfRule type="containsText" dxfId="21165" priority="595" stopIfTrue="1" operator="containsText" text="dsoy jktdh; fo|ky;ksa esa iz;ksx gsrq fu%'kqYd">
      <formula>NOT(ISERROR(SEARCH("dsoy jktdh; fo|ky;ksa esa iz;ksx gsrq fu%'kqYd",S1210)))</formula>
    </cfRule>
    <cfRule type="containsText" dxfId="21164" priority="596" stopIfTrue="1" operator="containsText" text="dsoy jktdh; fo|ky;ksa esa iz;ksx gsrq fu%'kqYd">
      <formula>NOT(ISERROR(SEARCH("dsoy jktdh; fo|ky;ksa esa iz;ksx gsrq fu%'kqYd",S1210)))</formula>
    </cfRule>
    <cfRule type="containsText" dxfId="21163" priority="597" stopIfTrue="1" operator="containsText" text="dsoy jktdh; fo|ky;ksa esa iz;ksx gsrq fu%'kqYd">
      <formula>NOT(ISERROR(SEARCH("dsoy jktdh; fo|ky;ksa esa iz;ksx gsrq fu%'kqYd",S1210)))</formula>
    </cfRule>
    <cfRule type="containsText" dxfId="21162" priority="598" stopIfTrue="1" operator="containsText" text="f'k{kk foHkkx jktLFkku">
      <formula>NOT(ISERROR(SEARCH("f'k{kk foHkkx jktLFkku",S1210)))</formula>
    </cfRule>
    <cfRule type="containsText" dxfId="21161" priority="599" stopIfTrue="1" operator="containsText" text="iw.kkZad">
      <formula>NOT(ISERROR(SEARCH("iw.kkZad",S1210)))</formula>
    </cfRule>
  </conditionalFormatting>
  <conditionalFormatting sqref="S1211">
    <cfRule type="cellIs" dxfId="21160" priority="594" stopIfTrue="1" operator="equal">
      <formula>0</formula>
    </cfRule>
  </conditionalFormatting>
  <conditionalFormatting sqref="S1211">
    <cfRule type="containsText" dxfId="21159" priority="589" stopIfTrue="1" operator="containsText" text="dsoy jktdh; fo|ky;ksa esa iz;ksx gsrq fu%'kqYd">
      <formula>NOT(ISERROR(SEARCH("dsoy jktdh; fo|ky;ksa esa iz;ksx gsrq fu%'kqYd",S1211)))</formula>
    </cfRule>
    <cfRule type="containsText" dxfId="21158" priority="590" stopIfTrue="1" operator="containsText" text="dsoy jktdh; fo|ky;ksa esa iz;ksx gsrq fu%'kqYd">
      <formula>NOT(ISERROR(SEARCH("dsoy jktdh; fo|ky;ksa esa iz;ksx gsrq fu%'kqYd",S1211)))</formula>
    </cfRule>
    <cfRule type="containsText" dxfId="21157" priority="591" stopIfTrue="1" operator="containsText" text="dsoy jktdh; fo|ky;ksa esa iz;ksx gsrq fu%'kqYd">
      <formula>NOT(ISERROR(SEARCH("dsoy jktdh; fo|ky;ksa esa iz;ksx gsrq fu%'kqYd",S1211)))</formula>
    </cfRule>
    <cfRule type="containsText" dxfId="21156" priority="592" stopIfTrue="1" operator="containsText" text="f'k{kk foHkkx jktLFkku">
      <formula>NOT(ISERROR(SEARCH("f'k{kk foHkkx jktLFkku",S1211)))</formula>
    </cfRule>
    <cfRule type="containsText" dxfId="21155" priority="593" stopIfTrue="1" operator="containsText" text="iw.kkZad">
      <formula>NOT(ISERROR(SEARCH("iw.kkZad",S1211)))</formula>
    </cfRule>
  </conditionalFormatting>
  <conditionalFormatting sqref="W1210">
    <cfRule type="cellIs" dxfId="21154" priority="588" stopIfTrue="1" operator="equal">
      <formula>0</formula>
    </cfRule>
  </conditionalFormatting>
  <conditionalFormatting sqref="W1210">
    <cfRule type="containsText" dxfId="21153" priority="583" stopIfTrue="1" operator="containsText" text="dsoy jktdh; fo|ky;ksa esa iz;ksx gsrq fu%'kqYd">
      <formula>NOT(ISERROR(SEARCH("dsoy jktdh; fo|ky;ksa esa iz;ksx gsrq fu%'kqYd",W1210)))</formula>
    </cfRule>
    <cfRule type="containsText" dxfId="21152" priority="584" stopIfTrue="1" operator="containsText" text="dsoy jktdh; fo|ky;ksa esa iz;ksx gsrq fu%'kqYd">
      <formula>NOT(ISERROR(SEARCH("dsoy jktdh; fo|ky;ksa esa iz;ksx gsrq fu%'kqYd",W1210)))</formula>
    </cfRule>
    <cfRule type="containsText" dxfId="21151" priority="585" stopIfTrue="1" operator="containsText" text="dsoy jktdh; fo|ky;ksa esa iz;ksx gsrq fu%'kqYd">
      <formula>NOT(ISERROR(SEARCH("dsoy jktdh; fo|ky;ksa esa iz;ksx gsrq fu%'kqYd",W1210)))</formula>
    </cfRule>
    <cfRule type="containsText" dxfId="21150" priority="586" stopIfTrue="1" operator="containsText" text="f'k{kk foHkkx jktLFkku">
      <formula>NOT(ISERROR(SEARCH("f'k{kk foHkkx jktLFkku",W1210)))</formula>
    </cfRule>
    <cfRule type="containsText" dxfId="21149" priority="587" stopIfTrue="1" operator="containsText" text="iw.kkZad">
      <formula>NOT(ISERROR(SEARCH("iw.kkZad",W1210)))</formula>
    </cfRule>
  </conditionalFormatting>
  <conditionalFormatting sqref="W1211">
    <cfRule type="cellIs" dxfId="21148" priority="582" stopIfTrue="1" operator="equal">
      <formula>0</formula>
    </cfRule>
  </conditionalFormatting>
  <conditionalFormatting sqref="W1211">
    <cfRule type="containsText" dxfId="21147" priority="577" stopIfTrue="1" operator="containsText" text="dsoy jktdh; fo|ky;ksa esa iz;ksx gsrq fu%'kqYd">
      <formula>NOT(ISERROR(SEARCH("dsoy jktdh; fo|ky;ksa esa iz;ksx gsrq fu%'kqYd",W1211)))</formula>
    </cfRule>
    <cfRule type="containsText" dxfId="21146" priority="578" stopIfTrue="1" operator="containsText" text="dsoy jktdh; fo|ky;ksa esa iz;ksx gsrq fu%'kqYd">
      <formula>NOT(ISERROR(SEARCH("dsoy jktdh; fo|ky;ksa esa iz;ksx gsrq fu%'kqYd",W1211)))</formula>
    </cfRule>
    <cfRule type="containsText" dxfId="21145" priority="579" stopIfTrue="1" operator="containsText" text="dsoy jktdh; fo|ky;ksa esa iz;ksx gsrq fu%'kqYd">
      <formula>NOT(ISERROR(SEARCH("dsoy jktdh; fo|ky;ksa esa iz;ksx gsrq fu%'kqYd",W1211)))</formula>
    </cfRule>
    <cfRule type="containsText" dxfId="21144" priority="580" stopIfTrue="1" operator="containsText" text="f'k{kk foHkkx jktLFkku">
      <formula>NOT(ISERROR(SEARCH("f'k{kk foHkkx jktLFkku",W1211)))</formula>
    </cfRule>
    <cfRule type="containsText" dxfId="21143" priority="581" stopIfTrue="1" operator="containsText" text="iw.kkZad">
      <formula>NOT(ISERROR(SEARCH("iw.kkZad",W1211)))</formula>
    </cfRule>
  </conditionalFormatting>
  <conditionalFormatting sqref="K1239:K1240 J1238 B1238:F1238 B1239:C1240">
    <cfRule type="cellIs" dxfId="21142" priority="576" stopIfTrue="1" operator="equal">
      <formula>0</formula>
    </cfRule>
  </conditionalFormatting>
  <conditionalFormatting sqref="K1239:K1240 J1238 B1238:F1238 B1239:C1240">
    <cfRule type="containsText" dxfId="21141" priority="571" stopIfTrue="1" operator="containsText" text="dsoy jktdh; fo|ky;ksa esa iz;ksx gsrq fu%'kqYd">
      <formula>NOT(ISERROR(SEARCH("dsoy jktdh; fo|ky;ksa esa iz;ksx gsrq fu%'kqYd",B1238)))</formula>
    </cfRule>
    <cfRule type="containsText" dxfId="21140" priority="572" stopIfTrue="1" operator="containsText" text="dsoy jktdh; fo|ky;ksa esa iz;ksx gsrq fu%'kqYd">
      <formula>NOT(ISERROR(SEARCH("dsoy jktdh; fo|ky;ksa esa iz;ksx gsrq fu%'kqYd",B1238)))</formula>
    </cfRule>
    <cfRule type="containsText" dxfId="21139" priority="573" stopIfTrue="1" operator="containsText" text="dsoy jktdh; fo|ky;ksa esa iz;ksx gsrq fu%'kqYd">
      <formula>NOT(ISERROR(SEARCH("dsoy jktdh; fo|ky;ksa esa iz;ksx gsrq fu%'kqYd",B1238)))</formula>
    </cfRule>
    <cfRule type="containsText" dxfId="21138" priority="574" stopIfTrue="1" operator="containsText" text="f'k{kk foHkkx jktLFkku">
      <formula>NOT(ISERROR(SEARCH("f'k{kk foHkkx jktLFkku",B1238)))</formula>
    </cfRule>
    <cfRule type="containsText" dxfId="21137" priority="575" stopIfTrue="1" operator="containsText" text="iw.kkZad">
      <formula>NOT(ISERROR(SEARCH("iw.kkZad",B1238)))</formula>
    </cfRule>
  </conditionalFormatting>
  <conditionalFormatting sqref="D1239:F1239 J1239">
    <cfRule type="cellIs" dxfId="21136" priority="570" stopIfTrue="1" operator="equal">
      <formula>0</formula>
    </cfRule>
  </conditionalFormatting>
  <conditionalFormatting sqref="D1239:F1239 J1239">
    <cfRule type="containsText" dxfId="21135" priority="565" stopIfTrue="1" operator="containsText" text="dsoy jktdh; fo|ky;ksa esa iz;ksx gsrq fu%'kqYd">
      <formula>NOT(ISERROR(SEARCH("dsoy jktdh; fo|ky;ksa esa iz;ksx gsrq fu%'kqYd",D1239)))</formula>
    </cfRule>
    <cfRule type="containsText" dxfId="21134" priority="566" stopIfTrue="1" operator="containsText" text="dsoy jktdh; fo|ky;ksa esa iz;ksx gsrq fu%'kqYd">
      <formula>NOT(ISERROR(SEARCH("dsoy jktdh; fo|ky;ksa esa iz;ksx gsrq fu%'kqYd",D1239)))</formula>
    </cfRule>
    <cfRule type="containsText" dxfId="21133" priority="567" stopIfTrue="1" operator="containsText" text="dsoy jktdh; fo|ky;ksa esa iz;ksx gsrq fu%'kqYd">
      <formula>NOT(ISERROR(SEARCH("dsoy jktdh; fo|ky;ksa esa iz;ksx gsrq fu%'kqYd",D1239)))</formula>
    </cfRule>
    <cfRule type="containsText" dxfId="21132" priority="568" stopIfTrue="1" operator="containsText" text="f'k{kk foHkkx jktLFkku">
      <formula>NOT(ISERROR(SEARCH("f'k{kk foHkkx jktLFkku",D1239)))</formula>
    </cfRule>
    <cfRule type="containsText" dxfId="21131" priority="569" stopIfTrue="1" operator="containsText" text="iw.kkZad">
      <formula>NOT(ISERROR(SEARCH("iw.kkZad",D1239)))</formula>
    </cfRule>
  </conditionalFormatting>
  <conditionalFormatting sqref="D1240:F1240 J1240">
    <cfRule type="cellIs" dxfId="21130" priority="564" stopIfTrue="1" operator="equal">
      <formula>0</formula>
    </cfRule>
  </conditionalFormatting>
  <conditionalFormatting sqref="D1240:F1240 J1240">
    <cfRule type="containsText" dxfId="21129" priority="559" stopIfTrue="1" operator="containsText" text="dsoy jktdh; fo|ky;ksa esa iz;ksx gsrq fu%'kqYd">
      <formula>NOT(ISERROR(SEARCH("dsoy jktdh; fo|ky;ksa esa iz;ksx gsrq fu%'kqYd",D1240)))</formula>
    </cfRule>
    <cfRule type="containsText" dxfId="21128" priority="560" stopIfTrue="1" operator="containsText" text="dsoy jktdh; fo|ky;ksa esa iz;ksx gsrq fu%'kqYd">
      <formula>NOT(ISERROR(SEARCH("dsoy jktdh; fo|ky;ksa esa iz;ksx gsrq fu%'kqYd",D1240)))</formula>
    </cfRule>
    <cfRule type="containsText" dxfId="21127" priority="561" stopIfTrue="1" operator="containsText" text="dsoy jktdh; fo|ky;ksa esa iz;ksx gsrq fu%'kqYd">
      <formula>NOT(ISERROR(SEARCH("dsoy jktdh; fo|ky;ksa esa iz;ksx gsrq fu%'kqYd",D1240)))</formula>
    </cfRule>
    <cfRule type="containsText" dxfId="21126" priority="562" stopIfTrue="1" operator="containsText" text="f'k{kk foHkkx jktLFkku">
      <formula>NOT(ISERROR(SEARCH("f'k{kk foHkkx jktLFkku",D1240)))</formula>
    </cfRule>
    <cfRule type="containsText" dxfId="21125" priority="563" stopIfTrue="1" operator="containsText" text="iw.kkZad">
      <formula>NOT(ISERROR(SEARCH("iw.kkZad",D1240)))</formula>
    </cfRule>
  </conditionalFormatting>
  <conditionalFormatting sqref="X1239:X1240 W1238 O1238:S1238 O1239:P1240">
    <cfRule type="cellIs" dxfId="21124" priority="558" stopIfTrue="1" operator="equal">
      <formula>0</formula>
    </cfRule>
  </conditionalFormatting>
  <conditionalFormatting sqref="X1239:X1240 W1238 O1238:S1238 O1239:P1240">
    <cfRule type="containsText" dxfId="21123" priority="553" stopIfTrue="1" operator="containsText" text="dsoy jktdh; fo|ky;ksa esa iz;ksx gsrq fu%'kqYd">
      <formula>NOT(ISERROR(SEARCH("dsoy jktdh; fo|ky;ksa esa iz;ksx gsrq fu%'kqYd",O1238)))</formula>
    </cfRule>
    <cfRule type="containsText" dxfId="21122" priority="554" stopIfTrue="1" operator="containsText" text="dsoy jktdh; fo|ky;ksa esa iz;ksx gsrq fu%'kqYd">
      <formula>NOT(ISERROR(SEARCH("dsoy jktdh; fo|ky;ksa esa iz;ksx gsrq fu%'kqYd",O1238)))</formula>
    </cfRule>
    <cfRule type="containsText" dxfId="21121" priority="555" stopIfTrue="1" operator="containsText" text="dsoy jktdh; fo|ky;ksa esa iz;ksx gsrq fu%'kqYd">
      <formula>NOT(ISERROR(SEARCH("dsoy jktdh; fo|ky;ksa esa iz;ksx gsrq fu%'kqYd",O1238)))</formula>
    </cfRule>
    <cfRule type="containsText" dxfId="21120" priority="556" stopIfTrue="1" operator="containsText" text="f'k{kk foHkkx jktLFkku">
      <formula>NOT(ISERROR(SEARCH("f'k{kk foHkkx jktLFkku",O1238)))</formula>
    </cfRule>
    <cfRule type="containsText" dxfId="21119" priority="557" stopIfTrue="1" operator="containsText" text="iw.kkZad">
      <formula>NOT(ISERROR(SEARCH("iw.kkZad",O1238)))</formula>
    </cfRule>
  </conditionalFormatting>
  <conditionalFormatting sqref="Q1239">
    <cfRule type="cellIs" dxfId="21118" priority="552" stopIfTrue="1" operator="equal">
      <formula>0</formula>
    </cfRule>
  </conditionalFormatting>
  <conditionalFormatting sqref="Q1239">
    <cfRule type="containsText" dxfId="21117" priority="547" stopIfTrue="1" operator="containsText" text="dsoy jktdh; fo|ky;ksa esa iz;ksx gsrq fu%'kqYd">
      <formula>NOT(ISERROR(SEARCH("dsoy jktdh; fo|ky;ksa esa iz;ksx gsrq fu%'kqYd",Q1239)))</formula>
    </cfRule>
    <cfRule type="containsText" dxfId="21116" priority="548" stopIfTrue="1" operator="containsText" text="dsoy jktdh; fo|ky;ksa esa iz;ksx gsrq fu%'kqYd">
      <formula>NOT(ISERROR(SEARCH("dsoy jktdh; fo|ky;ksa esa iz;ksx gsrq fu%'kqYd",Q1239)))</formula>
    </cfRule>
    <cfRule type="containsText" dxfId="21115" priority="549" stopIfTrue="1" operator="containsText" text="dsoy jktdh; fo|ky;ksa esa iz;ksx gsrq fu%'kqYd">
      <formula>NOT(ISERROR(SEARCH("dsoy jktdh; fo|ky;ksa esa iz;ksx gsrq fu%'kqYd",Q1239)))</formula>
    </cfRule>
    <cfRule type="containsText" dxfId="21114" priority="550" stopIfTrue="1" operator="containsText" text="f'k{kk foHkkx jktLFkku">
      <formula>NOT(ISERROR(SEARCH("f'k{kk foHkkx jktLFkku",Q1239)))</formula>
    </cfRule>
    <cfRule type="containsText" dxfId="21113" priority="551" stopIfTrue="1" operator="containsText" text="iw.kkZad">
      <formula>NOT(ISERROR(SEARCH("iw.kkZad",Q1239)))</formula>
    </cfRule>
  </conditionalFormatting>
  <conditionalFormatting sqref="Q1240">
    <cfRule type="cellIs" dxfId="21112" priority="546" stopIfTrue="1" operator="equal">
      <formula>0</formula>
    </cfRule>
  </conditionalFormatting>
  <conditionalFormatting sqref="Q1240">
    <cfRule type="containsText" dxfId="21111" priority="541" stopIfTrue="1" operator="containsText" text="dsoy jktdh; fo|ky;ksa esa iz;ksx gsrq fu%'kqYd">
      <formula>NOT(ISERROR(SEARCH("dsoy jktdh; fo|ky;ksa esa iz;ksx gsrq fu%'kqYd",Q1240)))</formula>
    </cfRule>
    <cfRule type="containsText" dxfId="21110" priority="542" stopIfTrue="1" operator="containsText" text="dsoy jktdh; fo|ky;ksa esa iz;ksx gsrq fu%'kqYd">
      <formula>NOT(ISERROR(SEARCH("dsoy jktdh; fo|ky;ksa esa iz;ksx gsrq fu%'kqYd",Q1240)))</formula>
    </cfRule>
    <cfRule type="containsText" dxfId="21109" priority="543" stopIfTrue="1" operator="containsText" text="dsoy jktdh; fo|ky;ksa esa iz;ksx gsrq fu%'kqYd">
      <formula>NOT(ISERROR(SEARCH("dsoy jktdh; fo|ky;ksa esa iz;ksx gsrq fu%'kqYd",Q1240)))</formula>
    </cfRule>
    <cfRule type="containsText" dxfId="21108" priority="544" stopIfTrue="1" operator="containsText" text="f'k{kk foHkkx jktLFkku">
      <formula>NOT(ISERROR(SEARCH("f'k{kk foHkkx jktLFkku",Q1240)))</formula>
    </cfRule>
    <cfRule type="containsText" dxfId="21107" priority="545" stopIfTrue="1" operator="containsText" text="iw.kkZad">
      <formula>NOT(ISERROR(SEARCH("iw.kkZad",Q1240)))</formula>
    </cfRule>
  </conditionalFormatting>
  <conditionalFormatting sqref="R1239">
    <cfRule type="cellIs" dxfId="21106" priority="540" stopIfTrue="1" operator="equal">
      <formula>0</formula>
    </cfRule>
  </conditionalFormatting>
  <conditionalFormatting sqref="R1239">
    <cfRule type="containsText" dxfId="21105" priority="535" stopIfTrue="1" operator="containsText" text="dsoy jktdh; fo|ky;ksa esa iz;ksx gsrq fu%'kqYd">
      <formula>NOT(ISERROR(SEARCH("dsoy jktdh; fo|ky;ksa esa iz;ksx gsrq fu%'kqYd",R1239)))</formula>
    </cfRule>
    <cfRule type="containsText" dxfId="21104" priority="536" stopIfTrue="1" operator="containsText" text="dsoy jktdh; fo|ky;ksa esa iz;ksx gsrq fu%'kqYd">
      <formula>NOT(ISERROR(SEARCH("dsoy jktdh; fo|ky;ksa esa iz;ksx gsrq fu%'kqYd",R1239)))</formula>
    </cfRule>
    <cfRule type="containsText" dxfId="21103" priority="537" stopIfTrue="1" operator="containsText" text="dsoy jktdh; fo|ky;ksa esa iz;ksx gsrq fu%'kqYd">
      <formula>NOT(ISERROR(SEARCH("dsoy jktdh; fo|ky;ksa esa iz;ksx gsrq fu%'kqYd",R1239)))</formula>
    </cfRule>
    <cfRule type="containsText" dxfId="21102" priority="538" stopIfTrue="1" operator="containsText" text="f'k{kk foHkkx jktLFkku">
      <formula>NOT(ISERROR(SEARCH("f'k{kk foHkkx jktLFkku",R1239)))</formula>
    </cfRule>
    <cfRule type="containsText" dxfId="21101" priority="539" stopIfTrue="1" operator="containsText" text="iw.kkZad">
      <formula>NOT(ISERROR(SEARCH("iw.kkZad",R1239)))</formula>
    </cfRule>
  </conditionalFormatting>
  <conditionalFormatting sqref="R1240">
    <cfRule type="cellIs" dxfId="21100" priority="534" stopIfTrue="1" operator="equal">
      <formula>0</formula>
    </cfRule>
  </conditionalFormatting>
  <conditionalFormatting sqref="R1240">
    <cfRule type="containsText" dxfId="21099" priority="529" stopIfTrue="1" operator="containsText" text="dsoy jktdh; fo|ky;ksa esa iz;ksx gsrq fu%'kqYd">
      <formula>NOT(ISERROR(SEARCH("dsoy jktdh; fo|ky;ksa esa iz;ksx gsrq fu%'kqYd",R1240)))</formula>
    </cfRule>
    <cfRule type="containsText" dxfId="21098" priority="530" stopIfTrue="1" operator="containsText" text="dsoy jktdh; fo|ky;ksa esa iz;ksx gsrq fu%'kqYd">
      <formula>NOT(ISERROR(SEARCH("dsoy jktdh; fo|ky;ksa esa iz;ksx gsrq fu%'kqYd",R1240)))</formula>
    </cfRule>
    <cfRule type="containsText" dxfId="21097" priority="531" stopIfTrue="1" operator="containsText" text="dsoy jktdh; fo|ky;ksa esa iz;ksx gsrq fu%'kqYd">
      <formula>NOT(ISERROR(SEARCH("dsoy jktdh; fo|ky;ksa esa iz;ksx gsrq fu%'kqYd",R1240)))</formula>
    </cfRule>
    <cfRule type="containsText" dxfId="21096" priority="532" stopIfTrue="1" operator="containsText" text="f'k{kk foHkkx jktLFkku">
      <formula>NOT(ISERROR(SEARCH("f'k{kk foHkkx jktLFkku",R1240)))</formula>
    </cfRule>
    <cfRule type="containsText" dxfId="21095" priority="533" stopIfTrue="1" operator="containsText" text="iw.kkZad">
      <formula>NOT(ISERROR(SEARCH("iw.kkZad",R1240)))</formula>
    </cfRule>
  </conditionalFormatting>
  <conditionalFormatting sqref="S1239">
    <cfRule type="cellIs" dxfId="21094" priority="528" stopIfTrue="1" operator="equal">
      <formula>0</formula>
    </cfRule>
  </conditionalFormatting>
  <conditionalFormatting sqref="S1239">
    <cfRule type="containsText" dxfId="21093" priority="523" stopIfTrue="1" operator="containsText" text="dsoy jktdh; fo|ky;ksa esa iz;ksx gsrq fu%'kqYd">
      <formula>NOT(ISERROR(SEARCH("dsoy jktdh; fo|ky;ksa esa iz;ksx gsrq fu%'kqYd",S1239)))</formula>
    </cfRule>
    <cfRule type="containsText" dxfId="21092" priority="524" stopIfTrue="1" operator="containsText" text="dsoy jktdh; fo|ky;ksa esa iz;ksx gsrq fu%'kqYd">
      <formula>NOT(ISERROR(SEARCH("dsoy jktdh; fo|ky;ksa esa iz;ksx gsrq fu%'kqYd",S1239)))</formula>
    </cfRule>
    <cfRule type="containsText" dxfId="21091" priority="525" stopIfTrue="1" operator="containsText" text="dsoy jktdh; fo|ky;ksa esa iz;ksx gsrq fu%'kqYd">
      <formula>NOT(ISERROR(SEARCH("dsoy jktdh; fo|ky;ksa esa iz;ksx gsrq fu%'kqYd",S1239)))</formula>
    </cfRule>
    <cfRule type="containsText" dxfId="21090" priority="526" stopIfTrue="1" operator="containsText" text="f'k{kk foHkkx jktLFkku">
      <formula>NOT(ISERROR(SEARCH("f'k{kk foHkkx jktLFkku",S1239)))</formula>
    </cfRule>
    <cfRule type="containsText" dxfId="21089" priority="527" stopIfTrue="1" operator="containsText" text="iw.kkZad">
      <formula>NOT(ISERROR(SEARCH("iw.kkZad",S1239)))</formula>
    </cfRule>
  </conditionalFormatting>
  <conditionalFormatting sqref="S1240">
    <cfRule type="cellIs" dxfId="21088" priority="522" stopIfTrue="1" operator="equal">
      <formula>0</formula>
    </cfRule>
  </conditionalFormatting>
  <conditionalFormatting sqref="S1240">
    <cfRule type="containsText" dxfId="21087" priority="517" stopIfTrue="1" operator="containsText" text="dsoy jktdh; fo|ky;ksa esa iz;ksx gsrq fu%'kqYd">
      <formula>NOT(ISERROR(SEARCH("dsoy jktdh; fo|ky;ksa esa iz;ksx gsrq fu%'kqYd",S1240)))</formula>
    </cfRule>
    <cfRule type="containsText" dxfId="21086" priority="518" stopIfTrue="1" operator="containsText" text="dsoy jktdh; fo|ky;ksa esa iz;ksx gsrq fu%'kqYd">
      <formula>NOT(ISERROR(SEARCH("dsoy jktdh; fo|ky;ksa esa iz;ksx gsrq fu%'kqYd",S1240)))</formula>
    </cfRule>
    <cfRule type="containsText" dxfId="21085" priority="519" stopIfTrue="1" operator="containsText" text="dsoy jktdh; fo|ky;ksa esa iz;ksx gsrq fu%'kqYd">
      <formula>NOT(ISERROR(SEARCH("dsoy jktdh; fo|ky;ksa esa iz;ksx gsrq fu%'kqYd",S1240)))</formula>
    </cfRule>
    <cfRule type="containsText" dxfId="21084" priority="520" stopIfTrue="1" operator="containsText" text="f'k{kk foHkkx jktLFkku">
      <formula>NOT(ISERROR(SEARCH("f'k{kk foHkkx jktLFkku",S1240)))</formula>
    </cfRule>
    <cfRule type="containsText" dxfId="21083" priority="521" stopIfTrue="1" operator="containsText" text="iw.kkZad">
      <formula>NOT(ISERROR(SEARCH("iw.kkZad",S1240)))</formula>
    </cfRule>
  </conditionalFormatting>
  <conditionalFormatting sqref="W1239">
    <cfRule type="cellIs" dxfId="21082" priority="516" stopIfTrue="1" operator="equal">
      <formula>0</formula>
    </cfRule>
  </conditionalFormatting>
  <conditionalFormatting sqref="W1239">
    <cfRule type="containsText" dxfId="21081" priority="511" stopIfTrue="1" operator="containsText" text="dsoy jktdh; fo|ky;ksa esa iz;ksx gsrq fu%'kqYd">
      <formula>NOT(ISERROR(SEARCH("dsoy jktdh; fo|ky;ksa esa iz;ksx gsrq fu%'kqYd",W1239)))</formula>
    </cfRule>
    <cfRule type="containsText" dxfId="21080" priority="512" stopIfTrue="1" operator="containsText" text="dsoy jktdh; fo|ky;ksa esa iz;ksx gsrq fu%'kqYd">
      <formula>NOT(ISERROR(SEARCH("dsoy jktdh; fo|ky;ksa esa iz;ksx gsrq fu%'kqYd",W1239)))</formula>
    </cfRule>
    <cfRule type="containsText" dxfId="21079" priority="513" stopIfTrue="1" operator="containsText" text="dsoy jktdh; fo|ky;ksa esa iz;ksx gsrq fu%'kqYd">
      <formula>NOT(ISERROR(SEARCH("dsoy jktdh; fo|ky;ksa esa iz;ksx gsrq fu%'kqYd",W1239)))</formula>
    </cfRule>
    <cfRule type="containsText" dxfId="21078" priority="514" stopIfTrue="1" operator="containsText" text="f'k{kk foHkkx jktLFkku">
      <formula>NOT(ISERROR(SEARCH("f'k{kk foHkkx jktLFkku",W1239)))</formula>
    </cfRule>
    <cfRule type="containsText" dxfId="21077" priority="515" stopIfTrue="1" operator="containsText" text="iw.kkZad">
      <formula>NOT(ISERROR(SEARCH("iw.kkZad",W1239)))</formula>
    </cfRule>
  </conditionalFormatting>
  <conditionalFormatting sqref="W1240">
    <cfRule type="cellIs" dxfId="21076" priority="510" stopIfTrue="1" operator="equal">
      <formula>0</formula>
    </cfRule>
  </conditionalFormatting>
  <conditionalFormatting sqref="W1240">
    <cfRule type="containsText" dxfId="21075" priority="505" stopIfTrue="1" operator="containsText" text="dsoy jktdh; fo|ky;ksa esa iz;ksx gsrq fu%'kqYd">
      <formula>NOT(ISERROR(SEARCH("dsoy jktdh; fo|ky;ksa esa iz;ksx gsrq fu%'kqYd",W1240)))</formula>
    </cfRule>
    <cfRule type="containsText" dxfId="21074" priority="506" stopIfTrue="1" operator="containsText" text="dsoy jktdh; fo|ky;ksa esa iz;ksx gsrq fu%'kqYd">
      <formula>NOT(ISERROR(SEARCH("dsoy jktdh; fo|ky;ksa esa iz;ksx gsrq fu%'kqYd",W1240)))</formula>
    </cfRule>
    <cfRule type="containsText" dxfId="21073" priority="507" stopIfTrue="1" operator="containsText" text="dsoy jktdh; fo|ky;ksa esa iz;ksx gsrq fu%'kqYd">
      <formula>NOT(ISERROR(SEARCH("dsoy jktdh; fo|ky;ksa esa iz;ksx gsrq fu%'kqYd",W1240)))</formula>
    </cfRule>
    <cfRule type="containsText" dxfId="21072" priority="508" stopIfTrue="1" operator="containsText" text="f'k{kk foHkkx jktLFkku">
      <formula>NOT(ISERROR(SEARCH("f'k{kk foHkkx jktLFkku",W1240)))</formula>
    </cfRule>
    <cfRule type="containsText" dxfId="21071" priority="509" stopIfTrue="1" operator="containsText" text="iw.kkZad">
      <formula>NOT(ISERROR(SEARCH("iw.kkZad",W1240)))</formula>
    </cfRule>
  </conditionalFormatting>
  <conditionalFormatting sqref="K1268:K1269 J1267 B1267:F1267 B1268:C1269">
    <cfRule type="cellIs" dxfId="21070" priority="504" stopIfTrue="1" operator="equal">
      <formula>0</formula>
    </cfRule>
  </conditionalFormatting>
  <conditionalFormatting sqref="K1268:K1269 J1267 B1267:F1267 B1268:C1269">
    <cfRule type="containsText" dxfId="21069" priority="499" stopIfTrue="1" operator="containsText" text="dsoy jktdh; fo|ky;ksa esa iz;ksx gsrq fu%'kqYd">
      <formula>NOT(ISERROR(SEARCH("dsoy jktdh; fo|ky;ksa esa iz;ksx gsrq fu%'kqYd",B1267)))</formula>
    </cfRule>
    <cfRule type="containsText" dxfId="21068" priority="500" stopIfTrue="1" operator="containsText" text="dsoy jktdh; fo|ky;ksa esa iz;ksx gsrq fu%'kqYd">
      <formula>NOT(ISERROR(SEARCH("dsoy jktdh; fo|ky;ksa esa iz;ksx gsrq fu%'kqYd",B1267)))</formula>
    </cfRule>
    <cfRule type="containsText" dxfId="21067" priority="501" stopIfTrue="1" operator="containsText" text="dsoy jktdh; fo|ky;ksa esa iz;ksx gsrq fu%'kqYd">
      <formula>NOT(ISERROR(SEARCH("dsoy jktdh; fo|ky;ksa esa iz;ksx gsrq fu%'kqYd",B1267)))</formula>
    </cfRule>
    <cfRule type="containsText" dxfId="21066" priority="502" stopIfTrue="1" operator="containsText" text="f'k{kk foHkkx jktLFkku">
      <formula>NOT(ISERROR(SEARCH("f'k{kk foHkkx jktLFkku",B1267)))</formula>
    </cfRule>
    <cfRule type="containsText" dxfId="21065" priority="503" stopIfTrue="1" operator="containsText" text="iw.kkZad">
      <formula>NOT(ISERROR(SEARCH("iw.kkZad",B1267)))</formula>
    </cfRule>
  </conditionalFormatting>
  <conditionalFormatting sqref="D1268:F1268 J1268">
    <cfRule type="cellIs" dxfId="21064" priority="498" stopIfTrue="1" operator="equal">
      <formula>0</formula>
    </cfRule>
  </conditionalFormatting>
  <conditionalFormatting sqref="D1268:F1268 J1268">
    <cfRule type="containsText" dxfId="21063" priority="493" stopIfTrue="1" operator="containsText" text="dsoy jktdh; fo|ky;ksa esa iz;ksx gsrq fu%'kqYd">
      <formula>NOT(ISERROR(SEARCH("dsoy jktdh; fo|ky;ksa esa iz;ksx gsrq fu%'kqYd",D1268)))</formula>
    </cfRule>
    <cfRule type="containsText" dxfId="21062" priority="494" stopIfTrue="1" operator="containsText" text="dsoy jktdh; fo|ky;ksa esa iz;ksx gsrq fu%'kqYd">
      <formula>NOT(ISERROR(SEARCH("dsoy jktdh; fo|ky;ksa esa iz;ksx gsrq fu%'kqYd",D1268)))</formula>
    </cfRule>
    <cfRule type="containsText" dxfId="21061" priority="495" stopIfTrue="1" operator="containsText" text="dsoy jktdh; fo|ky;ksa esa iz;ksx gsrq fu%'kqYd">
      <formula>NOT(ISERROR(SEARCH("dsoy jktdh; fo|ky;ksa esa iz;ksx gsrq fu%'kqYd",D1268)))</formula>
    </cfRule>
    <cfRule type="containsText" dxfId="21060" priority="496" stopIfTrue="1" operator="containsText" text="f'k{kk foHkkx jktLFkku">
      <formula>NOT(ISERROR(SEARCH("f'k{kk foHkkx jktLFkku",D1268)))</formula>
    </cfRule>
    <cfRule type="containsText" dxfId="21059" priority="497" stopIfTrue="1" operator="containsText" text="iw.kkZad">
      <formula>NOT(ISERROR(SEARCH("iw.kkZad",D1268)))</formula>
    </cfRule>
  </conditionalFormatting>
  <conditionalFormatting sqref="D1269:F1269 J1269">
    <cfRule type="cellIs" dxfId="21058" priority="492" stopIfTrue="1" operator="equal">
      <formula>0</formula>
    </cfRule>
  </conditionalFormatting>
  <conditionalFormatting sqref="D1269:F1269 J1269">
    <cfRule type="containsText" dxfId="21057" priority="487" stopIfTrue="1" operator="containsText" text="dsoy jktdh; fo|ky;ksa esa iz;ksx gsrq fu%'kqYd">
      <formula>NOT(ISERROR(SEARCH("dsoy jktdh; fo|ky;ksa esa iz;ksx gsrq fu%'kqYd",D1269)))</formula>
    </cfRule>
    <cfRule type="containsText" dxfId="21056" priority="488" stopIfTrue="1" operator="containsText" text="dsoy jktdh; fo|ky;ksa esa iz;ksx gsrq fu%'kqYd">
      <formula>NOT(ISERROR(SEARCH("dsoy jktdh; fo|ky;ksa esa iz;ksx gsrq fu%'kqYd",D1269)))</formula>
    </cfRule>
    <cfRule type="containsText" dxfId="21055" priority="489" stopIfTrue="1" operator="containsText" text="dsoy jktdh; fo|ky;ksa esa iz;ksx gsrq fu%'kqYd">
      <formula>NOT(ISERROR(SEARCH("dsoy jktdh; fo|ky;ksa esa iz;ksx gsrq fu%'kqYd",D1269)))</formula>
    </cfRule>
    <cfRule type="containsText" dxfId="21054" priority="490" stopIfTrue="1" operator="containsText" text="f'k{kk foHkkx jktLFkku">
      <formula>NOT(ISERROR(SEARCH("f'k{kk foHkkx jktLFkku",D1269)))</formula>
    </cfRule>
    <cfRule type="containsText" dxfId="21053" priority="491" stopIfTrue="1" operator="containsText" text="iw.kkZad">
      <formula>NOT(ISERROR(SEARCH("iw.kkZad",D1269)))</formula>
    </cfRule>
  </conditionalFormatting>
  <conditionalFormatting sqref="X1268:X1269 W1267 O1267:S1267 O1268:P1269">
    <cfRule type="cellIs" dxfId="21052" priority="486" stopIfTrue="1" operator="equal">
      <formula>0</formula>
    </cfRule>
  </conditionalFormatting>
  <conditionalFormatting sqref="X1268:X1269 W1267 O1267:S1267 O1268:P1269">
    <cfRule type="containsText" dxfId="21051" priority="481" stopIfTrue="1" operator="containsText" text="dsoy jktdh; fo|ky;ksa esa iz;ksx gsrq fu%'kqYd">
      <formula>NOT(ISERROR(SEARCH("dsoy jktdh; fo|ky;ksa esa iz;ksx gsrq fu%'kqYd",O1267)))</formula>
    </cfRule>
    <cfRule type="containsText" dxfId="21050" priority="482" stopIfTrue="1" operator="containsText" text="dsoy jktdh; fo|ky;ksa esa iz;ksx gsrq fu%'kqYd">
      <formula>NOT(ISERROR(SEARCH("dsoy jktdh; fo|ky;ksa esa iz;ksx gsrq fu%'kqYd",O1267)))</formula>
    </cfRule>
    <cfRule type="containsText" dxfId="21049" priority="483" stopIfTrue="1" operator="containsText" text="dsoy jktdh; fo|ky;ksa esa iz;ksx gsrq fu%'kqYd">
      <formula>NOT(ISERROR(SEARCH("dsoy jktdh; fo|ky;ksa esa iz;ksx gsrq fu%'kqYd",O1267)))</formula>
    </cfRule>
    <cfRule type="containsText" dxfId="21048" priority="484" stopIfTrue="1" operator="containsText" text="f'k{kk foHkkx jktLFkku">
      <formula>NOT(ISERROR(SEARCH("f'k{kk foHkkx jktLFkku",O1267)))</formula>
    </cfRule>
    <cfRule type="containsText" dxfId="21047" priority="485" stopIfTrue="1" operator="containsText" text="iw.kkZad">
      <formula>NOT(ISERROR(SEARCH("iw.kkZad",O1267)))</formula>
    </cfRule>
  </conditionalFormatting>
  <conditionalFormatting sqref="Q1268">
    <cfRule type="cellIs" dxfId="21046" priority="480" stopIfTrue="1" operator="equal">
      <formula>0</formula>
    </cfRule>
  </conditionalFormatting>
  <conditionalFormatting sqref="Q1268">
    <cfRule type="containsText" dxfId="21045" priority="475" stopIfTrue="1" operator="containsText" text="dsoy jktdh; fo|ky;ksa esa iz;ksx gsrq fu%'kqYd">
      <formula>NOT(ISERROR(SEARCH("dsoy jktdh; fo|ky;ksa esa iz;ksx gsrq fu%'kqYd",Q1268)))</formula>
    </cfRule>
    <cfRule type="containsText" dxfId="21044" priority="476" stopIfTrue="1" operator="containsText" text="dsoy jktdh; fo|ky;ksa esa iz;ksx gsrq fu%'kqYd">
      <formula>NOT(ISERROR(SEARCH("dsoy jktdh; fo|ky;ksa esa iz;ksx gsrq fu%'kqYd",Q1268)))</formula>
    </cfRule>
    <cfRule type="containsText" dxfId="21043" priority="477" stopIfTrue="1" operator="containsText" text="dsoy jktdh; fo|ky;ksa esa iz;ksx gsrq fu%'kqYd">
      <formula>NOT(ISERROR(SEARCH("dsoy jktdh; fo|ky;ksa esa iz;ksx gsrq fu%'kqYd",Q1268)))</formula>
    </cfRule>
    <cfRule type="containsText" dxfId="21042" priority="478" stopIfTrue="1" operator="containsText" text="f'k{kk foHkkx jktLFkku">
      <formula>NOT(ISERROR(SEARCH("f'k{kk foHkkx jktLFkku",Q1268)))</formula>
    </cfRule>
    <cfRule type="containsText" dxfId="21041" priority="479" stopIfTrue="1" operator="containsText" text="iw.kkZad">
      <formula>NOT(ISERROR(SEARCH("iw.kkZad",Q1268)))</formula>
    </cfRule>
  </conditionalFormatting>
  <conditionalFormatting sqref="Q1269">
    <cfRule type="cellIs" dxfId="21040" priority="474" stopIfTrue="1" operator="equal">
      <formula>0</formula>
    </cfRule>
  </conditionalFormatting>
  <conditionalFormatting sqref="Q1269">
    <cfRule type="containsText" dxfId="21039" priority="469" stopIfTrue="1" operator="containsText" text="dsoy jktdh; fo|ky;ksa esa iz;ksx gsrq fu%'kqYd">
      <formula>NOT(ISERROR(SEARCH("dsoy jktdh; fo|ky;ksa esa iz;ksx gsrq fu%'kqYd",Q1269)))</formula>
    </cfRule>
    <cfRule type="containsText" dxfId="21038" priority="470" stopIfTrue="1" operator="containsText" text="dsoy jktdh; fo|ky;ksa esa iz;ksx gsrq fu%'kqYd">
      <formula>NOT(ISERROR(SEARCH("dsoy jktdh; fo|ky;ksa esa iz;ksx gsrq fu%'kqYd",Q1269)))</formula>
    </cfRule>
    <cfRule type="containsText" dxfId="21037" priority="471" stopIfTrue="1" operator="containsText" text="dsoy jktdh; fo|ky;ksa esa iz;ksx gsrq fu%'kqYd">
      <formula>NOT(ISERROR(SEARCH("dsoy jktdh; fo|ky;ksa esa iz;ksx gsrq fu%'kqYd",Q1269)))</formula>
    </cfRule>
    <cfRule type="containsText" dxfId="21036" priority="472" stopIfTrue="1" operator="containsText" text="f'k{kk foHkkx jktLFkku">
      <formula>NOT(ISERROR(SEARCH("f'k{kk foHkkx jktLFkku",Q1269)))</formula>
    </cfRule>
    <cfRule type="containsText" dxfId="21035" priority="473" stopIfTrue="1" operator="containsText" text="iw.kkZad">
      <formula>NOT(ISERROR(SEARCH("iw.kkZad",Q1269)))</formula>
    </cfRule>
  </conditionalFormatting>
  <conditionalFormatting sqref="R1268">
    <cfRule type="cellIs" dxfId="21034" priority="468" stopIfTrue="1" operator="equal">
      <formula>0</formula>
    </cfRule>
  </conditionalFormatting>
  <conditionalFormatting sqref="R1268">
    <cfRule type="containsText" dxfId="21033" priority="463" stopIfTrue="1" operator="containsText" text="dsoy jktdh; fo|ky;ksa esa iz;ksx gsrq fu%'kqYd">
      <formula>NOT(ISERROR(SEARCH("dsoy jktdh; fo|ky;ksa esa iz;ksx gsrq fu%'kqYd",R1268)))</formula>
    </cfRule>
    <cfRule type="containsText" dxfId="21032" priority="464" stopIfTrue="1" operator="containsText" text="dsoy jktdh; fo|ky;ksa esa iz;ksx gsrq fu%'kqYd">
      <formula>NOT(ISERROR(SEARCH("dsoy jktdh; fo|ky;ksa esa iz;ksx gsrq fu%'kqYd",R1268)))</formula>
    </cfRule>
    <cfRule type="containsText" dxfId="21031" priority="465" stopIfTrue="1" operator="containsText" text="dsoy jktdh; fo|ky;ksa esa iz;ksx gsrq fu%'kqYd">
      <formula>NOT(ISERROR(SEARCH("dsoy jktdh; fo|ky;ksa esa iz;ksx gsrq fu%'kqYd",R1268)))</formula>
    </cfRule>
    <cfRule type="containsText" dxfId="21030" priority="466" stopIfTrue="1" operator="containsText" text="f'k{kk foHkkx jktLFkku">
      <formula>NOT(ISERROR(SEARCH("f'k{kk foHkkx jktLFkku",R1268)))</formula>
    </cfRule>
    <cfRule type="containsText" dxfId="21029" priority="467" stopIfTrue="1" operator="containsText" text="iw.kkZad">
      <formula>NOT(ISERROR(SEARCH("iw.kkZad",R1268)))</formula>
    </cfRule>
  </conditionalFormatting>
  <conditionalFormatting sqref="R1269">
    <cfRule type="cellIs" dxfId="21028" priority="462" stopIfTrue="1" operator="equal">
      <formula>0</formula>
    </cfRule>
  </conditionalFormatting>
  <conditionalFormatting sqref="R1269">
    <cfRule type="containsText" dxfId="21027" priority="457" stopIfTrue="1" operator="containsText" text="dsoy jktdh; fo|ky;ksa esa iz;ksx gsrq fu%'kqYd">
      <formula>NOT(ISERROR(SEARCH("dsoy jktdh; fo|ky;ksa esa iz;ksx gsrq fu%'kqYd",R1269)))</formula>
    </cfRule>
    <cfRule type="containsText" dxfId="21026" priority="458" stopIfTrue="1" operator="containsText" text="dsoy jktdh; fo|ky;ksa esa iz;ksx gsrq fu%'kqYd">
      <formula>NOT(ISERROR(SEARCH("dsoy jktdh; fo|ky;ksa esa iz;ksx gsrq fu%'kqYd",R1269)))</formula>
    </cfRule>
    <cfRule type="containsText" dxfId="21025" priority="459" stopIfTrue="1" operator="containsText" text="dsoy jktdh; fo|ky;ksa esa iz;ksx gsrq fu%'kqYd">
      <formula>NOT(ISERROR(SEARCH("dsoy jktdh; fo|ky;ksa esa iz;ksx gsrq fu%'kqYd",R1269)))</formula>
    </cfRule>
    <cfRule type="containsText" dxfId="21024" priority="460" stopIfTrue="1" operator="containsText" text="f'k{kk foHkkx jktLFkku">
      <formula>NOT(ISERROR(SEARCH("f'k{kk foHkkx jktLFkku",R1269)))</formula>
    </cfRule>
    <cfRule type="containsText" dxfId="21023" priority="461" stopIfTrue="1" operator="containsText" text="iw.kkZad">
      <formula>NOT(ISERROR(SEARCH("iw.kkZad",R1269)))</formula>
    </cfRule>
  </conditionalFormatting>
  <conditionalFormatting sqref="S1268">
    <cfRule type="cellIs" dxfId="21022" priority="456" stopIfTrue="1" operator="equal">
      <formula>0</formula>
    </cfRule>
  </conditionalFormatting>
  <conditionalFormatting sqref="S1268">
    <cfRule type="containsText" dxfId="21021" priority="451" stopIfTrue="1" operator="containsText" text="dsoy jktdh; fo|ky;ksa esa iz;ksx gsrq fu%'kqYd">
      <formula>NOT(ISERROR(SEARCH("dsoy jktdh; fo|ky;ksa esa iz;ksx gsrq fu%'kqYd",S1268)))</formula>
    </cfRule>
    <cfRule type="containsText" dxfId="21020" priority="452" stopIfTrue="1" operator="containsText" text="dsoy jktdh; fo|ky;ksa esa iz;ksx gsrq fu%'kqYd">
      <formula>NOT(ISERROR(SEARCH("dsoy jktdh; fo|ky;ksa esa iz;ksx gsrq fu%'kqYd",S1268)))</formula>
    </cfRule>
    <cfRule type="containsText" dxfId="21019" priority="453" stopIfTrue="1" operator="containsText" text="dsoy jktdh; fo|ky;ksa esa iz;ksx gsrq fu%'kqYd">
      <formula>NOT(ISERROR(SEARCH("dsoy jktdh; fo|ky;ksa esa iz;ksx gsrq fu%'kqYd",S1268)))</formula>
    </cfRule>
    <cfRule type="containsText" dxfId="21018" priority="454" stopIfTrue="1" operator="containsText" text="f'k{kk foHkkx jktLFkku">
      <formula>NOT(ISERROR(SEARCH("f'k{kk foHkkx jktLFkku",S1268)))</formula>
    </cfRule>
    <cfRule type="containsText" dxfId="21017" priority="455" stopIfTrue="1" operator="containsText" text="iw.kkZad">
      <formula>NOT(ISERROR(SEARCH("iw.kkZad",S1268)))</formula>
    </cfRule>
  </conditionalFormatting>
  <conditionalFormatting sqref="S1269">
    <cfRule type="cellIs" dxfId="21016" priority="450" stopIfTrue="1" operator="equal">
      <formula>0</formula>
    </cfRule>
  </conditionalFormatting>
  <conditionalFormatting sqref="S1269">
    <cfRule type="containsText" dxfId="21015" priority="445" stopIfTrue="1" operator="containsText" text="dsoy jktdh; fo|ky;ksa esa iz;ksx gsrq fu%'kqYd">
      <formula>NOT(ISERROR(SEARCH("dsoy jktdh; fo|ky;ksa esa iz;ksx gsrq fu%'kqYd",S1269)))</formula>
    </cfRule>
    <cfRule type="containsText" dxfId="21014" priority="446" stopIfTrue="1" operator="containsText" text="dsoy jktdh; fo|ky;ksa esa iz;ksx gsrq fu%'kqYd">
      <formula>NOT(ISERROR(SEARCH("dsoy jktdh; fo|ky;ksa esa iz;ksx gsrq fu%'kqYd",S1269)))</formula>
    </cfRule>
    <cfRule type="containsText" dxfId="21013" priority="447" stopIfTrue="1" operator="containsText" text="dsoy jktdh; fo|ky;ksa esa iz;ksx gsrq fu%'kqYd">
      <formula>NOT(ISERROR(SEARCH("dsoy jktdh; fo|ky;ksa esa iz;ksx gsrq fu%'kqYd",S1269)))</formula>
    </cfRule>
    <cfRule type="containsText" dxfId="21012" priority="448" stopIfTrue="1" operator="containsText" text="f'k{kk foHkkx jktLFkku">
      <formula>NOT(ISERROR(SEARCH("f'k{kk foHkkx jktLFkku",S1269)))</formula>
    </cfRule>
    <cfRule type="containsText" dxfId="21011" priority="449" stopIfTrue="1" operator="containsText" text="iw.kkZad">
      <formula>NOT(ISERROR(SEARCH("iw.kkZad",S1269)))</formula>
    </cfRule>
  </conditionalFormatting>
  <conditionalFormatting sqref="W1268">
    <cfRule type="cellIs" dxfId="21010" priority="444" stopIfTrue="1" operator="equal">
      <formula>0</formula>
    </cfRule>
  </conditionalFormatting>
  <conditionalFormatting sqref="W1268">
    <cfRule type="containsText" dxfId="21009" priority="439" stopIfTrue="1" operator="containsText" text="dsoy jktdh; fo|ky;ksa esa iz;ksx gsrq fu%'kqYd">
      <formula>NOT(ISERROR(SEARCH("dsoy jktdh; fo|ky;ksa esa iz;ksx gsrq fu%'kqYd",W1268)))</formula>
    </cfRule>
    <cfRule type="containsText" dxfId="21008" priority="440" stopIfTrue="1" operator="containsText" text="dsoy jktdh; fo|ky;ksa esa iz;ksx gsrq fu%'kqYd">
      <formula>NOT(ISERROR(SEARCH("dsoy jktdh; fo|ky;ksa esa iz;ksx gsrq fu%'kqYd",W1268)))</formula>
    </cfRule>
    <cfRule type="containsText" dxfId="21007" priority="441" stopIfTrue="1" operator="containsText" text="dsoy jktdh; fo|ky;ksa esa iz;ksx gsrq fu%'kqYd">
      <formula>NOT(ISERROR(SEARCH("dsoy jktdh; fo|ky;ksa esa iz;ksx gsrq fu%'kqYd",W1268)))</formula>
    </cfRule>
    <cfRule type="containsText" dxfId="21006" priority="442" stopIfTrue="1" operator="containsText" text="f'k{kk foHkkx jktLFkku">
      <formula>NOT(ISERROR(SEARCH("f'k{kk foHkkx jktLFkku",W1268)))</formula>
    </cfRule>
    <cfRule type="containsText" dxfId="21005" priority="443" stopIfTrue="1" operator="containsText" text="iw.kkZad">
      <formula>NOT(ISERROR(SEARCH("iw.kkZad",W1268)))</formula>
    </cfRule>
  </conditionalFormatting>
  <conditionalFormatting sqref="W1269">
    <cfRule type="cellIs" dxfId="21004" priority="438" stopIfTrue="1" operator="equal">
      <formula>0</formula>
    </cfRule>
  </conditionalFormatting>
  <conditionalFormatting sqref="W1269">
    <cfRule type="containsText" dxfId="21003" priority="433" stopIfTrue="1" operator="containsText" text="dsoy jktdh; fo|ky;ksa esa iz;ksx gsrq fu%'kqYd">
      <formula>NOT(ISERROR(SEARCH("dsoy jktdh; fo|ky;ksa esa iz;ksx gsrq fu%'kqYd",W1269)))</formula>
    </cfRule>
    <cfRule type="containsText" dxfId="21002" priority="434" stopIfTrue="1" operator="containsText" text="dsoy jktdh; fo|ky;ksa esa iz;ksx gsrq fu%'kqYd">
      <formula>NOT(ISERROR(SEARCH("dsoy jktdh; fo|ky;ksa esa iz;ksx gsrq fu%'kqYd",W1269)))</formula>
    </cfRule>
    <cfRule type="containsText" dxfId="21001" priority="435" stopIfTrue="1" operator="containsText" text="dsoy jktdh; fo|ky;ksa esa iz;ksx gsrq fu%'kqYd">
      <formula>NOT(ISERROR(SEARCH("dsoy jktdh; fo|ky;ksa esa iz;ksx gsrq fu%'kqYd",W1269)))</formula>
    </cfRule>
    <cfRule type="containsText" dxfId="21000" priority="436" stopIfTrue="1" operator="containsText" text="f'k{kk foHkkx jktLFkku">
      <formula>NOT(ISERROR(SEARCH("f'k{kk foHkkx jktLFkku",W1269)))</formula>
    </cfRule>
    <cfRule type="containsText" dxfId="20999" priority="437" stopIfTrue="1" operator="containsText" text="iw.kkZad">
      <formula>NOT(ISERROR(SEARCH("iw.kkZad",W1269)))</formula>
    </cfRule>
  </conditionalFormatting>
  <conditionalFormatting sqref="K1297:K1298 J1296 B1296:F1296 B1297:C1298">
    <cfRule type="cellIs" dxfId="20998" priority="432" stopIfTrue="1" operator="equal">
      <formula>0</formula>
    </cfRule>
  </conditionalFormatting>
  <conditionalFormatting sqref="K1297:K1298 J1296 B1296:F1296 B1297:C1298">
    <cfRule type="containsText" dxfId="20997" priority="427" stopIfTrue="1" operator="containsText" text="dsoy jktdh; fo|ky;ksa esa iz;ksx gsrq fu%'kqYd">
      <formula>NOT(ISERROR(SEARCH("dsoy jktdh; fo|ky;ksa esa iz;ksx gsrq fu%'kqYd",B1296)))</formula>
    </cfRule>
    <cfRule type="containsText" dxfId="20996" priority="428" stopIfTrue="1" operator="containsText" text="dsoy jktdh; fo|ky;ksa esa iz;ksx gsrq fu%'kqYd">
      <formula>NOT(ISERROR(SEARCH("dsoy jktdh; fo|ky;ksa esa iz;ksx gsrq fu%'kqYd",B1296)))</formula>
    </cfRule>
    <cfRule type="containsText" dxfId="20995" priority="429" stopIfTrue="1" operator="containsText" text="dsoy jktdh; fo|ky;ksa esa iz;ksx gsrq fu%'kqYd">
      <formula>NOT(ISERROR(SEARCH("dsoy jktdh; fo|ky;ksa esa iz;ksx gsrq fu%'kqYd",B1296)))</formula>
    </cfRule>
    <cfRule type="containsText" dxfId="20994" priority="430" stopIfTrue="1" operator="containsText" text="f'k{kk foHkkx jktLFkku">
      <formula>NOT(ISERROR(SEARCH("f'k{kk foHkkx jktLFkku",B1296)))</formula>
    </cfRule>
    <cfRule type="containsText" dxfId="20993" priority="431" stopIfTrue="1" operator="containsText" text="iw.kkZad">
      <formula>NOT(ISERROR(SEARCH("iw.kkZad",B1296)))</formula>
    </cfRule>
  </conditionalFormatting>
  <conditionalFormatting sqref="D1297:F1297 J1297">
    <cfRule type="cellIs" dxfId="20992" priority="426" stopIfTrue="1" operator="equal">
      <formula>0</formula>
    </cfRule>
  </conditionalFormatting>
  <conditionalFormatting sqref="D1297:F1297 J1297">
    <cfRule type="containsText" dxfId="20991" priority="421" stopIfTrue="1" operator="containsText" text="dsoy jktdh; fo|ky;ksa esa iz;ksx gsrq fu%'kqYd">
      <formula>NOT(ISERROR(SEARCH("dsoy jktdh; fo|ky;ksa esa iz;ksx gsrq fu%'kqYd",D1297)))</formula>
    </cfRule>
    <cfRule type="containsText" dxfId="20990" priority="422" stopIfTrue="1" operator="containsText" text="dsoy jktdh; fo|ky;ksa esa iz;ksx gsrq fu%'kqYd">
      <formula>NOT(ISERROR(SEARCH("dsoy jktdh; fo|ky;ksa esa iz;ksx gsrq fu%'kqYd",D1297)))</formula>
    </cfRule>
    <cfRule type="containsText" dxfId="20989" priority="423" stopIfTrue="1" operator="containsText" text="dsoy jktdh; fo|ky;ksa esa iz;ksx gsrq fu%'kqYd">
      <formula>NOT(ISERROR(SEARCH("dsoy jktdh; fo|ky;ksa esa iz;ksx gsrq fu%'kqYd",D1297)))</formula>
    </cfRule>
    <cfRule type="containsText" dxfId="20988" priority="424" stopIfTrue="1" operator="containsText" text="f'k{kk foHkkx jktLFkku">
      <formula>NOT(ISERROR(SEARCH("f'k{kk foHkkx jktLFkku",D1297)))</formula>
    </cfRule>
    <cfRule type="containsText" dxfId="20987" priority="425" stopIfTrue="1" operator="containsText" text="iw.kkZad">
      <formula>NOT(ISERROR(SEARCH("iw.kkZad",D1297)))</formula>
    </cfRule>
  </conditionalFormatting>
  <conditionalFormatting sqref="D1298:F1298 J1298">
    <cfRule type="cellIs" dxfId="20986" priority="420" stopIfTrue="1" operator="equal">
      <formula>0</formula>
    </cfRule>
  </conditionalFormatting>
  <conditionalFormatting sqref="D1298:F1298 J1298">
    <cfRule type="containsText" dxfId="20985" priority="415" stopIfTrue="1" operator="containsText" text="dsoy jktdh; fo|ky;ksa esa iz;ksx gsrq fu%'kqYd">
      <formula>NOT(ISERROR(SEARCH("dsoy jktdh; fo|ky;ksa esa iz;ksx gsrq fu%'kqYd",D1298)))</formula>
    </cfRule>
    <cfRule type="containsText" dxfId="20984" priority="416" stopIfTrue="1" operator="containsText" text="dsoy jktdh; fo|ky;ksa esa iz;ksx gsrq fu%'kqYd">
      <formula>NOT(ISERROR(SEARCH("dsoy jktdh; fo|ky;ksa esa iz;ksx gsrq fu%'kqYd",D1298)))</formula>
    </cfRule>
    <cfRule type="containsText" dxfId="20983" priority="417" stopIfTrue="1" operator="containsText" text="dsoy jktdh; fo|ky;ksa esa iz;ksx gsrq fu%'kqYd">
      <formula>NOT(ISERROR(SEARCH("dsoy jktdh; fo|ky;ksa esa iz;ksx gsrq fu%'kqYd",D1298)))</formula>
    </cfRule>
    <cfRule type="containsText" dxfId="20982" priority="418" stopIfTrue="1" operator="containsText" text="f'k{kk foHkkx jktLFkku">
      <formula>NOT(ISERROR(SEARCH("f'k{kk foHkkx jktLFkku",D1298)))</formula>
    </cfRule>
    <cfRule type="containsText" dxfId="20981" priority="419" stopIfTrue="1" operator="containsText" text="iw.kkZad">
      <formula>NOT(ISERROR(SEARCH("iw.kkZad",D1298)))</formula>
    </cfRule>
  </conditionalFormatting>
  <conditionalFormatting sqref="X1297:X1298 W1296 O1296:S1296 O1297:P1298">
    <cfRule type="cellIs" dxfId="20980" priority="414" stopIfTrue="1" operator="equal">
      <formula>0</formula>
    </cfRule>
  </conditionalFormatting>
  <conditionalFormatting sqref="X1297:X1298 W1296 O1296:S1296 O1297:P1298">
    <cfRule type="containsText" dxfId="20979" priority="409" stopIfTrue="1" operator="containsText" text="dsoy jktdh; fo|ky;ksa esa iz;ksx gsrq fu%'kqYd">
      <formula>NOT(ISERROR(SEARCH("dsoy jktdh; fo|ky;ksa esa iz;ksx gsrq fu%'kqYd",O1296)))</formula>
    </cfRule>
    <cfRule type="containsText" dxfId="20978" priority="410" stopIfTrue="1" operator="containsText" text="dsoy jktdh; fo|ky;ksa esa iz;ksx gsrq fu%'kqYd">
      <formula>NOT(ISERROR(SEARCH("dsoy jktdh; fo|ky;ksa esa iz;ksx gsrq fu%'kqYd",O1296)))</formula>
    </cfRule>
    <cfRule type="containsText" dxfId="20977" priority="411" stopIfTrue="1" operator="containsText" text="dsoy jktdh; fo|ky;ksa esa iz;ksx gsrq fu%'kqYd">
      <formula>NOT(ISERROR(SEARCH("dsoy jktdh; fo|ky;ksa esa iz;ksx gsrq fu%'kqYd",O1296)))</formula>
    </cfRule>
    <cfRule type="containsText" dxfId="20976" priority="412" stopIfTrue="1" operator="containsText" text="f'k{kk foHkkx jktLFkku">
      <formula>NOT(ISERROR(SEARCH("f'k{kk foHkkx jktLFkku",O1296)))</formula>
    </cfRule>
    <cfRule type="containsText" dxfId="20975" priority="413" stopIfTrue="1" operator="containsText" text="iw.kkZad">
      <formula>NOT(ISERROR(SEARCH("iw.kkZad",O1296)))</formula>
    </cfRule>
  </conditionalFormatting>
  <conditionalFormatting sqref="Q1297">
    <cfRule type="cellIs" dxfId="20974" priority="408" stopIfTrue="1" operator="equal">
      <formula>0</formula>
    </cfRule>
  </conditionalFormatting>
  <conditionalFormatting sqref="Q1297">
    <cfRule type="containsText" dxfId="20973" priority="403" stopIfTrue="1" operator="containsText" text="dsoy jktdh; fo|ky;ksa esa iz;ksx gsrq fu%'kqYd">
      <formula>NOT(ISERROR(SEARCH("dsoy jktdh; fo|ky;ksa esa iz;ksx gsrq fu%'kqYd",Q1297)))</formula>
    </cfRule>
    <cfRule type="containsText" dxfId="20972" priority="404" stopIfTrue="1" operator="containsText" text="dsoy jktdh; fo|ky;ksa esa iz;ksx gsrq fu%'kqYd">
      <formula>NOT(ISERROR(SEARCH("dsoy jktdh; fo|ky;ksa esa iz;ksx gsrq fu%'kqYd",Q1297)))</formula>
    </cfRule>
    <cfRule type="containsText" dxfId="20971" priority="405" stopIfTrue="1" operator="containsText" text="dsoy jktdh; fo|ky;ksa esa iz;ksx gsrq fu%'kqYd">
      <formula>NOT(ISERROR(SEARCH("dsoy jktdh; fo|ky;ksa esa iz;ksx gsrq fu%'kqYd",Q1297)))</formula>
    </cfRule>
    <cfRule type="containsText" dxfId="20970" priority="406" stopIfTrue="1" operator="containsText" text="f'k{kk foHkkx jktLFkku">
      <formula>NOT(ISERROR(SEARCH("f'k{kk foHkkx jktLFkku",Q1297)))</formula>
    </cfRule>
    <cfRule type="containsText" dxfId="20969" priority="407" stopIfTrue="1" operator="containsText" text="iw.kkZad">
      <formula>NOT(ISERROR(SEARCH("iw.kkZad",Q1297)))</formula>
    </cfRule>
  </conditionalFormatting>
  <conditionalFormatting sqref="Q1298">
    <cfRule type="cellIs" dxfId="20968" priority="402" stopIfTrue="1" operator="equal">
      <formula>0</formula>
    </cfRule>
  </conditionalFormatting>
  <conditionalFormatting sqref="Q1298">
    <cfRule type="containsText" dxfId="20967" priority="397" stopIfTrue="1" operator="containsText" text="dsoy jktdh; fo|ky;ksa esa iz;ksx gsrq fu%'kqYd">
      <formula>NOT(ISERROR(SEARCH("dsoy jktdh; fo|ky;ksa esa iz;ksx gsrq fu%'kqYd",Q1298)))</formula>
    </cfRule>
    <cfRule type="containsText" dxfId="20966" priority="398" stopIfTrue="1" operator="containsText" text="dsoy jktdh; fo|ky;ksa esa iz;ksx gsrq fu%'kqYd">
      <formula>NOT(ISERROR(SEARCH("dsoy jktdh; fo|ky;ksa esa iz;ksx gsrq fu%'kqYd",Q1298)))</formula>
    </cfRule>
    <cfRule type="containsText" dxfId="20965" priority="399" stopIfTrue="1" operator="containsText" text="dsoy jktdh; fo|ky;ksa esa iz;ksx gsrq fu%'kqYd">
      <formula>NOT(ISERROR(SEARCH("dsoy jktdh; fo|ky;ksa esa iz;ksx gsrq fu%'kqYd",Q1298)))</formula>
    </cfRule>
    <cfRule type="containsText" dxfId="20964" priority="400" stopIfTrue="1" operator="containsText" text="f'k{kk foHkkx jktLFkku">
      <formula>NOT(ISERROR(SEARCH("f'k{kk foHkkx jktLFkku",Q1298)))</formula>
    </cfRule>
    <cfRule type="containsText" dxfId="20963" priority="401" stopIfTrue="1" operator="containsText" text="iw.kkZad">
      <formula>NOT(ISERROR(SEARCH("iw.kkZad",Q1298)))</formula>
    </cfRule>
  </conditionalFormatting>
  <conditionalFormatting sqref="R1297">
    <cfRule type="cellIs" dxfId="20962" priority="396" stopIfTrue="1" operator="equal">
      <formula>0</formula>
    </cfRule>
  </conditionalFormatting>
  <conditionalFormatting sqref="R1297">
    <cfRule type="containsText" dxfId="20961" priority="391" stopIfTrue="1" operator="containsText" text="dsoy jktdh; fo|ky;ksa esa iz;ksx gsrq fu%'kqYd">
      <formula>NOT(ISERROR(SEARCH("dsoy jktdh; fo|ky;ksa esa iz;ksx gsrq fu%'kqYd",R1297)))</formula>
    </cfRule>
    <cfRule type="containsText" dxfId="20960" priority="392" stopIfTrue="1" operator="containsText" text="dsoy jktdh; fo|ky;ksa esa iz;ksx gsrq fu%'kqYd">
      <formula>NOT(ISERROR(SEARCH("dsoy jktdh; fo|ky;ksa esa iz;ksx gsrq fu%'kqYd",R1297)))</formula>
    </cfRule>
    <cfRule type="containsText" dxfId="20959" priority="393" stopIfTrue="1" operator="containsText" text="dsoy jktdh; fo|ky;ksa esa iz;ksx gsrq fu%'kqYd">
      <formula>NOT(ISERROR(SEARCH("dsoy jktdh; fo|ky;ksa esa iz;ksx gsrq fu%'kqYd",R1297)))</formula>
    </cfRule>
    <cfRule type="containsText" dxfId="20958" priority="394" stopIfTrue="1" operator="containsText" text="f'k{kk foHkkx jktLFkku">
      <formula>NOT(ISERROR(SEARCH("f'k{kk foHkkx jktLFkku",R1297)))</formula>
    </cfRule>
    <cfRule type="containsText" dxfId="20957" priority="395" stopIfTrue="1" operator="containsText" text="iw.kkZad">
      <formula>NOT(ISERROR(SEARCH("iw.kkZad",R1297)))</formula>
    </cfRule>
  </conditionalFormatting>
  <conditionalFormatting sqref="R1298">
    <cfRule type="cellIs" dxfId="20956" priority="390" stopIfTrue="1" operator="equal">
      <formula>0</formula>
    </cfRule>
  </conditionalFormatting>
  <conditionalFormatting sqref="R1298">
    <cfRule type="containsText" dxfId="20955" priority="385" stopIfTrue="1" operator="containsText" text="dsoy jktdh; fo|ky;ksa esa iz;ksx gsrq fu%'kqYd">
      <formula>NOT(ISERROR(SEARCH("dsoy jktdh; fo|ky;ksa esa iz;ksx gsrq fu%'kqYd",R1298)))</formula>
    </cfRule>
    <cfRule type="containsText" dxfId="20954" priority="386" stopIfTrue="1" operator="containsText" text="dsoy jktdh; fo|ky;ksa esa iz;ksx gsrq fu%'kqYd">
      <formula>NOT(ISERROR(SEARCH("dsoy jktdh; fo|ky;ksa esa iz;ksx gsrq fu%'kqYd",R1298)))</formula>
    </cfRule>
    <cfRule type="containsText" dxfId="20953" priority="387" stopIfTrue="1" operator="containsText" text="dsoy jktdh; fo|ky;ksa esa iz;ksx gsrq fu%'kqYd">
      <formula>NOT(ISERROR(SEARCH("dsoy jktdh; fo|ky;ksa esa iz;ksx gsrq fu%'kqYd",R1298)))</formula>
    </cfRule>
    <cfRule type="containsText" dxfId="20952" priority="388" stopIfTrue="1" operator="containsText" text="f'k{kk foHkkx jktLFkku">
      <formula>NOT(ISERROR(SEARCH("f'k{kk foHkkx jktLFkku",R1298)))</formula>
    </cfRule>
    <cfRule type="containsText" dxfId="20951" priority="389" stopIfTrue="1" operator="containsText" text="iw.kkZad">
      <formula>NOT(ISERROR(SEARCH("iw.kkZad",R1298)))</formula>
    </cfRule>
  </conditionalFormatting>
  <conditionalFormatting sqref="S1297">
    <cfRule type="cellIs" dxfId="20950" priority="384" stopIfTrue="1" operator="equal">
      <formula>0</formula>
    </cfRule>
  </conditionalFormatting>
  <conditionalFormatting sqref="S1297">
    <cfRule type="containsText" dxfId="20949" priority="379" stopIfTrue="1" operator="containsText" text="dsoy jktdh; fo|ky;ksa esa iz;ksx gsrq fu%'kqYd">
      <formula>NOT(ISERROR(SEARCH("dsoy jktdh; fo|ky;ksa esa iz;ksx gsrq fu%'kqYd",S1297)))</formula>
    </cfRule>
    <cfRule type="containsText" dxfId="20948" priority="380" stopIfTrue="1" operator="containsText" text="dsoy jktdh; fo|ky;ksa esa iz;ksx gsrq fu%'kqYd">
      <formula>NOT(ISERROR(SEARCH("dsoy jktdh; fo|ky;ksa esa iz;ksx gsrq fu%'kqYd",S1297)))</formula>
    </cfRule>
    <cfRule type="containsText" dxfId="20947" priority="381" stopIfTrue="1" operator="containsText" text="dsoy jktdh; fo|ky;ksa esa iz;ksx gsrq fu%'kqYd">
      <formula>NOT(ISERROR(SEARCH("dsoy jktdh; fo|ky;ksa esa iz;ksx gsrq fu%'kqYd",S1297)))</formula>
    </cfRule>
    <cfRule type="containsText" dxfId="20946" priority="382" stopIfTrue="1" operator="containsText" text="f'k{kk foHkkx jktLFkku">
      <formula>NOT(ISERROR(SEARCH("f'k{kk foHkkx jktLFkku",S1297)))</formula>
    </cfRule>
    <cfRule type="containsText" dxfId="20945" priority="383" stopIfTrue="1" operator="containsText" text="iw.kkZad">
      <formula>NOT(ISERROR(SEARCH("iw.kkZad",S1297)))</formula>
    </cfRule>
  </conditionalFormatting>
  <conditionalFormatting sqref="S1298">
    <cfRule type="cellIs" dxfId="20944" priority="378" stopIfTrue="1" operator="equal">
      <formula>0</formula>
    </cfRule>
  </conditionalFormatting>
  <conditionalFormatting sqref="S1298">
    <cfRule type="containsText" dxfId="20943" priority="373" stopIfTrue="1" operator="containsText" text="dsoy jktdh; fo|ky;ksa esa iz;ksx gsrq fu%'kqYd">
      <formula>NOT(ISERROR(SEARCH("dsoy jktdh; fo|ky;ksa esa iz;ksx gsrq fu%'kqYd",S1298)))</formula>
    </cfRule>
    <cfRule type="containsText" dxfId="20942" priority="374" stopIfTrue="1" operator="containsText" text="dsoy jktdh; fo|ky;ksa esa iz;ksx gsrq fu%'kqYd">
      <formula>NOT(ISERROR(SEARCH("dsoy jktdh; fo|ky;ksa esa iz;ksx gsrq fu%'kqYd",S1298)))</formula>
    </cfRule>
    <cfRule type="containsText" dxfId="20941" priority="375" stopIfTrue="1" operator="containsText" text="dsoy jktdh; fo|ky;ksa esa iz;ksx gsrq fu%'kqYd">
      <formula>NOT(ISERROR(SEARCH("dsoy jktdh; fo|ky;ksa esa iz;ksx gsrq fu%'kqYd",S1298)))</formula>
    </cfRule>
    <cfRule type="containsText" dxfId="20940" priority="376" stopIfTrue="1" operator="containsText" text="f'k{kk foHkkx jktLFkku">
      <formula>NOT(ISERROR(SEARCH("f'k{kk foHkkx jktLFkku",S1298)))</formula>
    </cfRule>
    <cfRule type="containsText" dxfId="20939" priority="377" stopIfTrue="1" operator="containsText" text="iw.kkZad">
      <formula>NOT(ISERROR(SEARCH("iw.kkZad",S1298)))</formula>
    </cfRule>
  </conditionalFormatting>
  <conditionalFormatting sqref="W1297">
    <cfRule type="cellIs" dxfId="20938" priority="372" stopIfTrue="1" operator="equal">
      <formula>0</formula>
    </cfRule>
  </conditionalFormatting>
  <conditionalFormatting sqref="W1297">
    <cfRule type="containsText" dxfId="20937" priority="367" stopIfTrue="1" operator="containsText" text="dsoy jktdh; fo|ky;ksa esa iz;ksx gsrq fu%'kqYd">
      <formula>NOT(ISERROR(SEARCH("dsoy jktdh; fo|ky;ksa esa iz;ksx gsrq fu%'kqYd",W1297)))</formula>
    </cfRule>
    <cfRule type="containsText" dxfId="20936" priority="368" stopIfTrue="1" operator="containsText" text="dsoy jktdh; fo|ky;ksa esa iz;ksx gsrq fu%'kqYd">
      <formula>NOT(ISERROR(SEARCH("dsoy jktdh; fo|ky;ksa esa iz;ksx gsrq fu%'kqYd",W1297)))</formula>
    </cfRule>
    <cfRule type="containsText" dxfId="20935" priority="369" stopIfTrue="1" operator="containsText" text="dsoy jktdh; fo|ky;ksa esa iz;ksx gsrq fu%'kqYd">
      <formula>NOT(ISERROR(SEARCH("dsoy jktdh; fo|ky;ksa esa iz;ksx gsrq fu%'kqYd",W1297)))</formula>
    </cfRule>
    <cfRule type="containsText" dxfId="20934" priority="370" stopIfTrue="1" operator="containsText" text="f'k{kk foHkkx jktLFkku">
      <formula>NOT(ISERROR(SEARCH("f'k{kk foHkkx jktLFkku",W1297)))</formula>
    </cfRule>
    <cfRule type="containsText" dxfId="20933" priority="371" stopIfTrue="1" operator="containsText" text="iw.kkZad">
      <formula>NOT(ISERROR(SEARCH("iw.kkZad",W1297)))</formula>
    </cfRule>
  </conditionalFormatting>
  <conditionalFormatting sqref="W1298">
    <cfRule type="cellIs" dxfId="20932" priority="366" stopIfTrue="1" operator="equal">
      <formula>0</formula>
    </cfRule>
  </conditionalFormatting>
  <conditionalFormatting sqref="W1298">
    <cfRule type="containsText" dxfId="20931" priority="361" stopIfTrue="1" operator="containsText" text="dsoy jktdh; fo|ky;ksa esa iz;ksx gsrq fu%'kqYd">
      <formula>NOT(ISERROR(SEARCH("dsoy jktdh; fo|ky;ksa esa iz;ksx gsrq fu%'kqYd",W1298)))</formula>
    </cfRule>
    <cfRule type="containsText" dxfId="20930" priority="362" stopIfTrue="1" operator="containsText" text="dsoy jktdh; fo|ky;ksa esa iz;ksx gsrq fu%'kqYd">
      <formula>NOT(ISERROR(SEARCH("dsoy jktdh; fo|ky;ksa esa iz;ksx gsrq fu%'kqYd",W1298)))</formula>
    </cfRule>
    <cfRule type="containsText" dxfId="20929" priority="363" stopIfTrue="1" operator="containsText" text="dsoy jktdh; fo|ky;ksa esa iz;ksx gsrq fu%'kqYd">
      <formula>NOT(ISERROR(SEARCH("dsoy jktdh; fo|ky;ksa esa iz;ksx gsrq fu%'kqYd",W1298)))</formula>
    </cfRule>
    <cfRule type="containsText" dxfId="20928" priority="364" stopIfTrue="1" operator="containsText" text="f'k{kk foHkkx jktLFkku">
      <formula>NOT(ISERROR(SEARCH("f'k{kk foHkkx jktLFkku",W1298)))</formula>
    </cfRule>
    <cfRule type="containsText" dxfId="20927" priority="365" stopIfTrue="1" operator="containsText" text="iw.kkZad">
      <formula>NOT(ISERROR(SEARCH("iw.kkZad",W1298)))</formula>
    </cfRule>
  </conditionalFormatting>
  <conditionalFormatting sqref="K1326:K1327 J1325 B1325:F1325 B1326:C1327">
    <cfRule type="cellIs" dxfId="20926" priority="360" stopIfTrue="1" operator="equal">
      <formula>0</formula>
    </cfRule>
  </conditionalFormatting>
  <conditionalFormatting sqref="K1326:K1327 J1325 B1325:F1325 B1326:C1327">
    <cfRule type="containsText" dxfId="20925" priority="355" stopIfTrue="1" operator="containsText" text="dsoy jktdh; fo|ky;ksa esa iz;ksx gsrq fu%'kqYd">
      <formula>NOT(ISERROR(SEARCH("dsoy jktdh; fo|ky;ksa esa iz;ksx gsrq fu%'kqYd",B1325)))</formula>
    </cfRule>
    <cfRule type="containsText" dxfId="20924" priority="356" stopIfTrue="1" operator="containsText" text="dsoy jktdh; fo|ky;ksa esa iz;ksx gsrq fu%'kqYd">
      <formula>NOT(ISERROR(SEARCH("dsoy jktdh; fo|ky;ksa esa iz;ksx gsrq fu%'kqYd",B1325)))</formula>
    </cfRule>
    <cfRule type="containsText" dxfId="20923" priority="357" stopIfTrue="1" operator="containsText" text="dsoy jktdh; fo|ky;ksa esa iz;ksx gsrq fu%'kqYd">
      <formula>NOT(ISERROR(SEARCH("dsoy jktdh; fo|ky;ksa esa iz;ksx gsrq fu%'kqYd",B1325)))</formula>
    </cfRule>
    <cfRule type="containsText" dxfId="20922" priority="358" stopIfTrue="1" operator="containsText" text="f'k{kk foHkkx jktLFkku">
      <formula>NOT(ISERROR(SEARCH("f'k{kk foHkkx jktLFkku",B1325)))</formula>
    </cfRule>
    <cfRule type="containsText" dxfId="20921" priority="359" stopIfTrue="1" operator="containsText" text="iw.kkZad">
      <formula>NOT(ISERROR(SEARCH("iw.kkZad",B1325)))</formula>
    </cfRule>
  </conditionalFormatting>
  <conditionalFormatting sqref="D1326:F1326 J1326">
    <cfRule type="cellIs" dxfId="20920" priority="354" stopIfTrue="1" operator="equal">
      <formula>0</formula>
    </cfRule>
  </conditionalFormatting>
  <conditionalFormatting sqref="D1326:F1326 J1326">
    <cfRule type="containsText" dxfId="20919" priority="349" stopIfTrue="1" operator="containsText" text="dsoy jktdh; fo|ky;ksa esa iz;ksx gsrq fu%'kqYd">
      <formula>NOT(ISERROR(SEARCH("dsoy jktdh; fo|ky;ksa esa iz;ksx gsrq fu%'kqYd",D1326)))</formula>
    </cfRule>
    <cfRule type="containsText" dxfId="20918" priority="350" stopIfTrue="1" operator="containsText" text="dsoy jktdh; fo|ky;ksa esa iz;ksx gsrq fu%'kqYd">
      <formula>NOT(ISERROR(SEARCH("dsoy jktdh; fo|ky;ksa esa iz;ksx gsrq fu%'kqYd",D1326)))</formula>
    </cfRule>
    <cfRule type="containsText" dxfId="20917" priority="351" stopIfTrue="1" operator="containsText" text="dsoy jktdh; fo|ky;ksa esa iz;ksx gsrq fu%'kqYd">
      <formula>NOT(ISERROR(SEARCH("dsoy jktdh; fo|ky;ksa esa iz;ksx gsrq fu%'kqYd",D1326)))</formula>
    </cfRule>
    <cfRule type="containsText" dxfId="20916" priority="352" stopIfTrue="1" operator="containsText" text="f'k{kk foHkkx jktLFkku">
      <formula>NOT(ISERROR(SEARCH("f'k{kk foHkkx jktLFkku",D1326)))</formula>
    </cfRule>
    <cfRule type="containsText" dxfId="20915" priority="353" stopIfTrue="1" operator="containsText" text="iw.kkZad">
      <formula>NOT(ISERROR(SEARCH("iw.kkZad",D1326)))</formula>
    </cfRule>
  </conditionalFormatting>
  <conditionalFormatting sqref="D1327:F1327 J1327">
    <cfRule type="cellIs" dxfId="20914" priority="348" stopIfTrue="1" operator="equal">
      <formula>0</formula>
    </cfRule>
  </conditionalFormatting>
  <conditionalFormatting sqref="D1327:F1327 J1327">
    <cfRule type="containsText" dxfId="20913" priority="343" stopIfTrue="1" operator="containsText" text="dsoy jktdh; fo|ky;ksa esa iz;ksx gsrq fu%'kqYd">
      <formula>NOT(ISERROR(SEARCH("dsoy jktdh; fo|ky;ksa esa iz;ksx gsrq fu%'kqYd",D1327)))</formula>
    </cfRule>
    <cfRule type="containsText" dxfId="20912" priority="344" stopIfTrue="1" operator="containsText" text="dsoy jktdh; fo|ky;ksa esa iz;ksx gsrq fu%'kqYd">
      <formula>NOT(ISERROR(SEARCH("dsoy jktdh; fo|ky;ksa esa iz;ksx gsrq fu%'kqYd",D1327)))</formula>
    </cfRule>
    <cfRule type="containsText" dxfId="20911" priority="345" stopIfTrue="1" operator="containsText" text="dsoy jktdh; fo|ky;ksa esa iz;ksx gsrq fu%'kqYd">
      <formula>NOT(ISERROR(SEARCH("dsoy jktdh; fo|ky;ksa esa iz;ksx gsrq fu%'kqYd",D1327)))</formula>
    </cfRule>
    <cfRule type="containsText" dxfId="20910" priority="346" stopIfTrue="1" operator="containsText" text="f'k{kk foHkkx jktLFkku">
      <formula>NOT(ISERROR(SEARCH("f'k{kk foHkkx jktLFkku",D1327)))</formula>
    </cfRule>
    <cfRule type="containsText" dxfId="20909" priority="347" stopIfTrue="1" operator="containsText" text="iw.kkZad">
      <formula>NOT(ISERROR(SEARCH("iw.kkZad",D1327)))</formula>
    </cfRule>
  </conditionalFormatting>
  <conditionalFormatting sqref="X1326:X1327 W1325 O1325:S1325 O1326:P1327">
    <cfRule type="cellIs" dxfId="20908" priority="342" stopIfTrue="1" operator="equal">
      <formula>0</formula>
    </cfRule>
  </conditionalFormatting>
  <conditionalFormatting sqref="X1326:X1327 W1325 O1325:S1325 O1326:P1327">
    <cfRule type="containsText" dxfId="20907" priority="337" stopIfTrue="1" operator="containsText" text="dsoy jktdh; fo|ky;ksa esa iz;ksx gsrq fu%'kqYd">
      <formula>NOT(ISERROR(SEARCH("dsoy jktdh; fo|ky;ksa esa iz;ksx gsrq fu%'kqYd",O1325)))</formula>
    </cfRule>
    <cfRule type="containsText" dxfId="20906" priority="338" stopIfTrue="1" operator="containsText" text="dsoy jktdh; fo|ky;ksa esa iz;ksx gsrq fu%'kqYd">
      <formula>NOT(ISERROR(SEARCH("dsoy jktdh; fo|ky;ksa esa iz;ksx gsrq fu%'kqYd",O1325)))</formula>
    </cfRule>
    <cfRule type="containsText" dxfId="20905" priority="339" stopIfTrue="1" operator="containsText" text="dsoy jktdh; fo|ky;ksa esa iz;ksx gsrq fu%'kqYd">
      <formula>NOT(ISERROR(SEARCH("dsoy jktdh; fo|ky;ksa esa iz;ksx gsrq fu%'kqYd",O1325)))</formula>
    </cfRule>
    <cfRule type="containsText" dxfId="20904" priority="340" stopIfTrue="1" operator="containsText" text="f'k{kk foHkkx jktLFkku">
      <formula>NOT(ISERROR(SEARCH("f'k{kk foHkkx jktLFkku",O1325)))</formula>
    </cfRule>
    <cfRule type="containsText" dxfId="20903" priority="341" stopIfTrue="1" operator="containsText" text="iw.kkZad">
      <formula>NOT(ISERROR(SEARCH("iw.kkZad",O1325)))</formula>
    </cfRule>
  </conditionalFormatting>
  <conditionalFormatting sqref="Q1326">
    <cfRule type="cellIs" dxfId="20902" priority="336" stopIfTrue="1" operator="equal">
      <formula>0</formula>
    </cfRule>
  </conditionalFormatting>
  <conditionalFormatting sqref="Q1326">
    <cfRule type="containsText" dxfId="20901" priority="331" stopIfTrue="1" operator="containsText" text="dsoy jktdh; fo|ky;ksa esa iz;ksx gsrq fu%'kqYd">
      <formula>NOT(ISERROR(SEARCH("dsoy jktdh; fo|ky;ksa esa iz;ksx gsrq fu%'kqYd",Q1326)))</formula>
    </cfRule>
    <cfRule type="containsText" dxfId="20900" priority="332" stopIfTrue="1" operator="containsText" text="dsoy jktdh; fo|ky;ksa esa iz;ksx gsrq fu%'kqYd">
      <formula>NOT(ISERROR(SEARCH("dsoy jktdh; fo|ky;ksa esa iz;ksx gsrq fu%'kqYd",Q1326)))</formula>
    </cfRule>
    <cfRule type="containsText" dxfId="20899" priority="333" stopIfTrue="1" operator="containsText" text="dsoy jktdh; fo|ky;ksa esa iz;ksx gsrq fu%'kqYd">
      <formula>NOT(ISERROR(SEARCH("dsoy jktdh; fo|ky;ksa esa iz;ksx gsrq fu%'kqYd",Q1326)))</formula>
    </cfRule>
    <cfRule type="containsText" dxfId="20898" priority="334" stopIfTrue="1" operator="containsText" text="f'k{kk foHkkx jktLFkku">
      <formula>NOT(ISERROR(SEARCH("f'k{kk foHkkx jktLFkku",Q1326)))</formula>
    </cfRule>
    <cfRule type="containsText" dxfId="20897" priority="335" stopIfTrue="1" operator="containsText" text="iw.kkZad">
      <formula>NOT(ISERROR(SEARCH("iw.kkZad",Q1326)))</formula>
    </cfRule>
  </conditionalFormatting>
  <conditionalFormatting sqref="Q1327">
    <cfRule type="cellIs" dxfId="20896" priority="330" stopIfTrue="1" operator="equal">
      <formula>0</formula>
    </cfRule>
  </conditionalFormatting>
  <conditionalFormatting sqref="Q1327">
    <cfRule type="containsText" dxfId="20895" priority="325" stopIfTrue="1" operator="containsText" text="dsoy jktdh; fo|ky;ksa esa iz;ksx gsrq fu%'kqYd">
      <formula>NOT(ISERROR(SEARCH("dsoy jktdh; fo|ky;ksa esa iz;ksx gsrq fu%'kqYd",Q1327)))</formula>
    </cfRule>
    <cfRule type="containsText" dxfId="20894" priority="326" stopIfTrue="1" operator="containsText" text="dsoy jktdh; fo|ky;ksa esa iz;ksx gsrq fu%'kqYd">
      <formula>NOT(ISERROR(SEARCH("dsoy jktdh; fo|ky;ksa esa iz;ksx gsrq fu%'kqYd",Q1327)))</formula>
    </cfRule>
    <cfRule type="containsText" dxfId="20893" priority="327" stopIfTrue="1" operator="containsText" text="dsoy jktdh; fo|ky;ksa esa iz;ksx gsrq fu%'kqYd">
      <formula>NOT(ISERROR(SEARCH("dsoy jktdh; fo|ky;ksa esa iz;ksx gsrq fu%'kqYd",Q1327)))</formula>
    </cfRule>
    <cfRule type="containsText" dxfId="20892" priority="328" stopIfTrue="1" operator="containsText" text="f'k{kk foHkkx jktLFkku">
      <formula>NOT(ISERROR(SEARCH("f'k{kk foHkkx jktLFkku",Q1327)))</formula>
    </cfRule>
    <cfRule type="containsText" dxfId="20891" priority="329" stopIfTrue="1" operator="containsText" text="iw.kkZad">
      <formula>NOT(ISERROR(SEARCH("iw.kkZad",Q1327)))</formula>
    </cfRule>
  </conditionalFormatting>
  <conditionalFormatting sqref="R1326">
    <cfRule type="cellIs" dxfId="20890" priority="324" stopIfTrue="1" operator="equal">
      <formula>0</formula>
    </cfRule>
  </conditionalFormatting>
  <conditionalFormatting sqref="R1326">
    <cfRule type="containsText" dxfId="20889" priority="319" stopIfTrue="1" operator="containsText" text="dsoy jktdh; fo|ky;ksa esa iz;ksx gsrq fu%'kqYd">
      <formula>NOT(ISERROR(SEARCH("dsoy jktdh; fo|ky;ksa esa iz;ksx gsrq fu%'kqYd",R1326)))</formula>
    </cfRule>
    <cfRule type="containsText" dxfId="20888" priority="320" stopIfTrue="1" operator="containsText" text="dsoy jktdh; fo|ky;ksa esa iz;ksx gsrq fu%'kqYd">
      <formula>NOT(ISERROR(SEARCH("dsoy jktdh; fo|ky;ksa esa iz;ksx gsrq fu%'kqYd",R1326)))</formula>
    </cfRule>
    <cfRule type="containsText" dxfId="20887" priority="321" stopIfTrue="1" operator="containsText" text="dsoy jktdh; fo|ky;ksa esa iz;ksx gsrq fu%'kqYd">
      <formula>NOT(ISERROR(SEARCH("dsoy jktdh; fo|ky;ksa esa iz;ksx gsrq fu%'kqYd",R1326)))</formula>
    </cfRule>
    <cfRule type="containsText" dxfId="20886" priority="322" stopIfTrue="1" operator="containsText" text="f'k{kk foHkkx jktLFkku">
      <formula>NOT(ISERROR(SEARCH("f'k{kk foHkkx jktLFkku",R1326)))</formula>
    </cfRule>
    <cfRule type="containsText" dxfId="20885" priority="323" stopIfTrue="1" operator="containsText" text="iw.kkZad">
      <formula>NOT(ISERROR(SEARCH("iw.kkZad",R1326)))</formula>
    </cfRule>
  </conditionalFormatting>
  <conditionalFormatting sqref="R1327">
    <cfRule type="cellIs" dxfId="20884" priority="318" stopIfTrue="1" operator="equal">
      <formula>0</formula>
    </cfRule>
  </conditionalFormatting>
  <conditionalFormatting sqref="R1327">
    <cfRule type="containsText" dxfId="20883" priority="313" stopIfTrue="1" operator="containsText" text="dsoy jktdh; fo|ky;ksa esa iz;ksx gsrq fu%'kqYd">
      <formula>NOT(ISERROR(SEARCH("dsoy jktdh; fo|ky;ksa esa iz;ksx gsrq fu%'kqYd",R1327)))</formula>
    </cfRule>
    <cfRule type="containsText" dxfId="20882" priority="314" stopIfTrue="1" operator="containsText" text="dsoy jktdh; fo|ky;ksa esa iz;ksx gsrq fu%'kqYd">
      <formula>NOT(ISERROR(SEARCH("dsoy jktdh; fo|ky;ksa esa iz;ksx gsrq fu%'kqYd",R1327)))</formula>
    </cfRule>
    <cfRule type="containsText" dxfId="20881" priority="315" stopIfTrue="1" operator="containsText" text="dsoy jktdh; fo|ky;ksa esa iz;ksx gsrq fu%'kqYd">
      <formula>NOT(ISERROR(SEARCH("dsoy jktdh; fo|ky;ksa esa iz;ksx gsrq fu%'kqYd",R1327)))</formula>
    </cfRule>
    <cfRule type="containsText" dxfId="20880" priority="316" stopIfTrue="1" operator="containsText" text="f'k{kk foHkkx jktLFkku">
      <formula>NOT(ISERROR(SEARCH("f'k{kk foHkkx jktLFkku",R1327)))</formula>
    </cfRule>
    <cfRule type="containsText" dxfId="20879" priority="317" stopIfTrue="1" operator="containsText" text="iw.kkZad">
      <formula>NOT(ISERROR(SEARCH("iw.kkZad",R1327)))</formula>
    </cfRule>
  </conditionalFormatting>
  <conditionalFormatting sqref="S1326">
    <cfRule type="cellIs" dxfId="20878" priority="312" stopIfTrue="1" operator="equal">
      <formula>0</formula>
    </cfRule>
  </conditionalFormatting>
  <conditionalFormatting sqref="S1326">
    <cfRule type="containsText" dxfId="20877" priority="307" stopIfTrue="1" operator="containsText" text="dsoy jktdh; fo|ky;ksa esa iz;ksx gsrq fu%'kqYd">
      <formula>NOT(ISERROR(SEARCH("dsoy jktdh; fo|ky;ksa esa iz;ksx gsrq fu%'kqYd",S1326)))</formula>
    </cfRule>
    <cfRule type="containsText" dxfId="20876" priority="308" stopIfTrue="1" operator="containsText" text="dsoy jktdh; fo|ky;ksa esa iz;ksx gsrq fu%'kqYd">
      <formula>NOT(ISERROR(SEARCH("dsoy jktdh; fo|ky;ksa esa iz;ksx gsrq fu%'kqYd",S1326)))</formula>
    </cfRule>
    <cfRule type="containsText" dxfId="20875" priority="309" stopIfTrue="1" operator="containsText" text="dsoy jktdh; fo|ky;ksa esa iz;ksx gsrq fu%'kqYd">
      <formula>NOT(ISERROR(SEARCH("dsoy jktdh; fo|ky;ksa esa iz;ksx gsrq fu%'kqYd",S1326)))</formula>
    </cfRule>
    <cfRule type="containsText" dxfId="20874" priority="310" stopIfTrue="1" operator="containsText" text="f'k{kk foHkkx jktLFkku">
      <formula>NOT(ISERROR(SEARCH("f'k{kk foHkkx jktLFkku",S1326)))</formula>
    </cfRule>
    <cfRule type="containsText" dxfId="20873" priority="311" stopIfTrue="1" operator="containsText" text="iw.kkZad">
      <formula>NOT(ISERROR(SEARCH("iw.kkZad",S1326)))</formula>
    </cfRule>
  </conditionalFormatting>
  <conditionalFormatting sqref="S1327">
    <cfRule type="cellIs" dxfId="20872" priority="306" stopIfTrue="1" operator="equal">
      <formula>0</formula>
    </cfRule>
  </conditionalFormatting>
  <conditionalFormatting sqref="S1327">
    <cfRule type="containsText" dxfId="20871" priority="301" stopIfTrue="1" operator="containsText" text="dsoy jktdh; fo|ky;ksa esa iz;ksx gsrq fu%'kqYd">
      <formula>NOT(ISERROR(SEARCH("dsoy jktdh; fo|ky;ksa esa iz;ksx gsrq fu%'kqYd",S1327)))</formula>
    </cfRule>
    <cfRule type="containsText" dxfId="20870" priority="302" stopIfTrue="1" operator="containsText" text="dsoy jktdh; fo|ky;ksa esa iz;ksx gsrq fu%'kqYd">
      <formula>NOT(ISERROR(SEARCH("dsoy jktdh; fo|ky;ksa esa iz;ksx gsrq fu%'kqYd",S1327)))</formula>
    </cfRule>
    <cfRule type="containsText" dxfId="20869" priority="303" stopIfTrue="1" operator="containsText" text="dsoy jktdh; fo|ky;ksa esa iz;ksx gsrq fu%'kqYd">
      <formula>NOT(ISERROR(SEARCH("dsoy jktdh; fo|ky;ksa esa iz;ksx gsrq fu%'kqYd",S1327)))</formula>
    </cfRule>
    <cfRule type="containsText" dxfId="20868" priority="304" stopIfTrue="1" operator="containsText" text="f'k{kk foHkkx jktLFkku">
      <formula>NOT(ISERROR(SEARCH("f'k{kk foHkkx jktLFkku",S1327)))</formula>
    </cfRule>
    <cfRule type="containsText" dxfId="20867" priority="305" stopIfTrue="1" operator="containsText" text="iw.kkZad">
      <formula>NOT(ISERROR(SEARCH("iw.kkZad",S1327)))</formula>
    </cfRule>
  </conditionalFormatting>
  <conditionalFormatting sqref="W1326">
    <cfRule type="cellIs" dxfId="20866" priority="300" stopIfTrue="1" operator="equal">
      <formula>0</formula>
    </cfRule>
  </conditionalFormatting>
  <conditionalFormatting sqref="W1326">
    <cfRule type="containsText" dxfId="20865" priority="295" stopIfTrue="1" operator="containsText" text="dsoy jktdh; fo|ky;ksa esa iz;ksx gsrq fu%'kqYd">
      <formula>NOT(ISERROR(SEARCH("dsoy jktdh; fo|ky;ksa esa iz;ksx gsrq fu%'kqYd",W1326)))</formula>
    </cfRule>
    <cfRule type="containsText" dxfId="20864" priority="296" stopIfTrue="1" operator="containsText" text="dsoy jktdh; fo|ky;ksa esa iz;ksx gsrq fu%'kqYd">
      <formula>NOT(ISERROR(SEARCH("dsoy jktdh; fo|ky;ksa esa iz;ksx gsrq fu%'kqYd",W1326)))</formula>
    </cfRule>
    <cfRule type="containsText" dxfId="20863" priority="297" stopIfTrue="1" operator="containsText" text="dsoy jktdh; fo|ky;ksa esa iz;ksx gsrq fu%'kqYd">
      <formula>NOT(ISERROR(SEARCH("dsoy jktdh; fo|ky;ksa esa iz;ksx gsrq fu%'kqYd",W1326)))</formula>
    </cfRule>
    <cfRule type="containsText" dxfId="20862" priority="298" stopIfTrue="1" operator="containsText" text="f'k{kk foHkkx jktLFkku">
      <formula>NOT(ISERROR(SEARCH("f'k{kk foHkkx jktLFkku",W1326)))</formula>
    </cfRule>
    <cfRule type="containsText" dxfId="20861" priority="299" stopIfTrue="1" operator="containsText" text="iw.kkZad">
      <formula>NOT(ISERROR(SEARCH("iw.kkZad",W1326)))</formula>
    </cfRule>
  </conditionalFormatting>
  <conditionalFormatting sqref="W1327">
    <cfRule type="cellIs" dxfId="20860" priority="294" stopIfTrue="1" operator="equal">
      <formula>0</formula>
    </cfRule>
  </conditionalFormatting>
  <conditionalFormatting sqref="W1327">
    <cfRule type="containsText" dxfId="20859" priority="289" stopIfTrue="1" operator="containsText" text="dsoy jktdh; fo|ky;ksa esa iz;ksx gsrq fu%'kqYd">
      <formula>NOT(ISERROR(SEARCH("dsoy jktdh; fo|ky;ksa esa iz;ksx gsrq fu%'kqYd",W1327)))</formula>
    </cfRule>
    <cfRule type="containsText" dxfId="20858" priority="290" stopIfTrue="1" operator="containsText" text="dsoy jktdh; fo|ky;ksa esa iz;ksx gsrq fu%'kqYd">
      <formula>NOT(ISERROR(SEARCH("dsoy jktdh; fo|ky;ksa esa iz;ksx gsrq fu%'kqYd",W1327)))</formula>
    </cfRule>
    <cfRule type="containsText" dxfId="20857" priority="291" stopIfTrue="1" operator="containsText" text="dsoy jktdh; fo|ky;ksa esa iz;ksx gsrq fu%'kqYd">
      <formula>NOT(ISERROR(SEARCH("dsoy jktdh; fo|ky;ksa esa iz;ksx gsrq fu%'kqYd",W1327)))</formula>
    </cfRule>
    <cfRule type="containsText" dxfId="20856" priority="292" stopIfTrue="1" operator="containsText" text="f'k{kk foHkkx jktLFkku">
      <formula>NOT(ISERROR(SEARCH("f'k{kk foHkkx jktLFkku",W1327)))</formula>
    </cfRule>
    <cfRule type="containsText" dxfId="20855" priority="293" stopIfTrue="1" operator="containsText" text="iw.kkZad">
      <formula>NOT(ISERROR(SEARCH("iw.kkZad",W1327)))</formula>
    </cfRule>
  </conditionalFormatting>
  <conditionalFormatting sqref="K1355:K1356 J1354 B1354:F1354 B1355:C1356">
    <cfRule type="cellIs" dxfId="20854" priority="288" stopIfTrue="1" operator="equal">
      <formula>0</formula>
    </cfRule>
  </conditionalFormatting>
  <conditionalFormatting sqref="K1355:K1356 J1354 B1354:F1354 B1355:C1356">
    <cfRule type="containsText" dxfId="20853" priority="283" stopIfTrue="1" operator="containsText" text="dsoy jktdh; fo|ky;ksa esa iz;ksx gsrq fu%'kqYd">
      <formula>NOT(ISERROR(SEARCH("dsoy jktdh; fo|ky;ksa esa iz;ksx gsrq fu%'kqYd",B1354)))</formula>
    </cfRule>
    <cfRule type="containsText" dxfId="20852" priority="284" stopIfTrue="1" operator="containsText" text="dsoy jktdh; fo|ky;ksa esa iz;ksx gsrq fu%'kqYd">
      <formula>NOT(ISERROR(SEARCH("dsoy jktdh; fo|ky;ksa esa iz;ksx gsrq fu%'kqYd",B1354)))</formula>
    </cfRule>
    <cfRule type="containsText" dxfId="20851" priority="285" stopIfTrue="1" operator="containsText" text="dsoy jktdh; fo|ky;ksa esa iz;ksx gsrq fu%'kqYd">
      <formula>NOT(ISERROR(SEARCH("dsoy jktdh; fo|ky;ksa esa iz;ksx gsrq fu%'kqYd",B1354)))</formula>
    </cfRule>
    <cfRule type="containsText" dxfId="20850" priority="286" stopIfTrue="1" operator="containsText" text="f'k{kk foHkkx jktLFkku">
      <formula>NOT(ISERROR(SEARCH("f'k{kk foHkkx jktLFkku",B1354)))</formula>
    </cfRule>
    <cfRule type="containsText" dxfId="20849" priority="287" stopIfTrue="1" operator="containsText" text="iw.kkZad">
      <formula>NOT(ISERROR(SEARCH("iw.kkZad",B1354)))</formula>
    </cfRule>
  </conditionalFormatting>
  <conditionalFormatting sqref="D1355:F1355 J1355">
    <cfRule type="cellIs" dxfId="20848" priority="282" stopIfTrue="1" operator="equal">
      <formula>0</formula>
    </cfRule>
  </conditionalFormatting>
  <conditionalFormatting sqref="D1355:F1355 J1355">
    <cfRule type="containsText" dxfId="20847" priority="277" stopIfTrue="1" operator="containsText" text="dsoy jktdh; fo|ky;ksa esa iz;ksx gsrq fu%'kqYd">
      <formula>NOT(ISERROR(SEARCH("dsoy jktdh; fo|ky;ksa esa iz;ksx gsrq fu%'kqYd",D1355)))</formula>
    </cfRule>
    <cfRule type="containsText" dxfId="20846" priority="278" stopIfTrue="1" operator="containsText" text="dsoy jktdh; fo|ky;ksa esa iz;ksx gsrq fu%'kqYd">
      <formula>NOT(ISERROR(SEARCH("dsoy jktdh; fo|ky;ksa esa iz;ksx gsrq fu%'kqYd",D1355)))</formula>
    </cfRule>
    <cfRule type="containsText" dxfId="20845" priority="279" stopIfTrue="1" operator="containsText" text="dsoy jktdh; fo|ky;ksa esa iz;ksx gsrq fu%'kqYd">
      <formula>NOT(ISERROR(SEARCH("dsoy jktdh; fo|ky;ksa esa iz;ksx gsrq fu%'kqYd",D1355)))</formula>
    </cfRule>
    <cfRule type="containsText" dxfId="20844" priority="280" stopIfTrue="1" operator="containsText" text="f'k{kk foHkkx jktLFkku">
      <formula>NOT(ISERROR(SEARCH("f'k{kk foHkkx jktLFkku",D1355)))</formula>
    </cfRule>
    <cfRule type="containsText" dxfId="20843" priority="281" stopIfTrue="1" operator="containsText" text="iw.kkZad">
      <formula>NOT(ISERROR(SEARCH("iw.kkZad",D1355)))</formula>
    </cfRule>
  </conditionalFormatting>
  <conditionalFormatting sqref="D1356:F1356 J1356">
    <cfRule type="cellIs" dxfId="20842" priority="276" stopIfTrue="1" operator="equal">
      <formula>0</formula>
    </cfRule>
  </conditionalFormatting>
  <conditionalFormatting sqref="D1356:F1356 J1356">
    <cfRule type="containsText" dxfId="20841" priority="271" stopIfTrue="1" operator="containsText" text="dsoy jktdh; fo|ky;ksa esa iz;ksx gsrq fu%'kqYd">
      <formula>NOT(ISERROR(SEARCH("dsoy jktdh; fo|ky;ksa esa iz;ksx gsrq fu%'kqYd",D1356)))</formula>
    </cfRule>
    <cfRule type="containsText" dxfId="20840" priority="272" stopIfTrue="1" operator="containsText" text="dsoy jktdh; fo|ky;ksa esa iz;ksx gsrq fu%'kqYd">
      <formula>NOT(ISERROR(SEARCH("dsoy jktdh; fo|ky;ksa esa iz;ksx gsrq fu%'kqYd",D1356)))</formula>
    </cfRule>
    <cfRule type="containsText" dxfId="20839" priority="273" stopIfTrue="1" operator="containsText" text="dsoy jktdh; fo|ky;ksa esa iz;ksx gsrq fu%'kqYd">
      <formula>NOT(ISERROR(SEARCH("dsoy jktdh; fo|ky;ksa esa iz;ksx gsrq fu%'kqYd",D1356)))</formula>
    </cfRule>
    <cfRule type="containsText" dxfId="20838" priority="274" stopIfTrue="1" operator="containsText" text="f'k{kk foHkkx jktLFkku">
      <formula>NOT(ISERROR(SEARCH("f'k{kk foHkkx jktLFkku",D1356)))</formula>
    </cfRule>
    <cfRule type="containsText" dxfId="20837" priority="275" stopIfTrue="1" operator="containsText" text="iw.kkZad">
      <formula>NOT(ISERROR(SEARCH("iw.kkZad",D1356)))</formula>
    </cfRule>
  </conditionalFormatting>
  <conditionalFormatting sqref="X1355:X1356 W1354 O1354:S1354 O1355:P1356">
    <cfRule type="cellIs" dxfId="20836" priority="270" stopIfTrue="1" operator="equal">
      <formula>0</formula>
    </cfRule>
  </conditionalFormatting>
  <conditionalFormatting sqref="X1355:X1356 W1354 O1354:S1354 O1355:P1356">
    <cfRule type="containsText" dxfId="20835" priority="265" stopIfTrue="1" operator="containsText" text="dsoy jktdh; fo|ky;ksa esa iz;ksx gsrq fu%'kqYd">
      <formula>NOT(ISERROR(SEARCH("dsoy jktdh; fo|ky;ksa esa iz;ksx gsrq fu%'kqYd",O1354)))</formula>
    </cfRule>
    <cfRule type="containsText" dxfId="20834" priority="266" stopIfTrue="1" operator="containsText" text="dsoy jktdh; fo|ky;ksa esa iz;ksx gsrq fu%'kqYd">
      <formula>NOT(ISERROR(SEARCH("dsoy jktdh; fo|ky;ksa esa iz;ksx gsrq fu%'kqYd",O1354)))</formula>
    </cfRule>
    <cfRule type="containsText" dxfId="20833" priority="267" stopIfTrue="1" operator="containsText" text="dsoy jktdh; fo|ky;ksa esa iz;ksx gsrq fu%'kqYd">
      <formula>NOT(ISERROR(SEARCH("dsoy jktdh; fo|ky;ksa esa iz;ksx gsrq fu%'kqYd",O1354)))</formula>
    </cfRule>
    <cfRule type="containsText" dxfId="20832" priority="268" stopIfTrue="1" operator="containsText" text="f'k{kk foHkkx jktLFkku">
      <formula>NOT(ISERROR(SEARCH("f'k{kk foHkkx jktLFkku",O1354)))</formula>
    </cfRule>
    <cfRule type="containsText" dxfId="20831" priority="269" stopIfTrue="1" operator="containsText" text="iw.kkZad">
      <formula>NOT(ISERROR(SEARCH("iw.kkZad",O1354)))</formula>
    </cfRule>
  </conditionalFormatting>
  <conditionalFormatting sqref="Q1355">
    <cfRule type="cellIs" dxfId="20830" priority="264" stopIfTrue="1" operator="equal">
      <formula>0</formula>
    </cfRule>
  </conditionalFormatting>
  <conditionalFormatting sqref="Q1355">
    <cfRule type="containsText" dxfId="20829" priority="259" stopIfTrue="1" operator="containsText" text="dsoy jktdh; fo|ky;ksa esa iz;ksx gsrq fu%'kqYd">
      <formula>NOT(ISERROR(SEARCH("dsoy jktdh; fo|ky;ksa esa iz;ksx gsrq fu%'kqYd",Q1355)))</formula>
    </cfRule>
    <cfRule type="containsText" dxfId="20828" priority="260" stopIfTrue="1" operator="containsText" text="dsoy jktdh; fo|ky;ksa esa iz;ksx gsrq fu%'kqYd">
      <formula>NOT(ISERROR(SEARCH("dsoy jktdh; fo|ky;ksa esa iz;ksx gsrq fu%'kqYd",Q1355)))</formula>
    </cfRule>
    <cfRule type="containsText" dxfId="20827" priority="261" stopIfTrue="1" operator="containsText" text="dsoy jktdh; fo|ky;ksa esa iz;ksx gsrq fu%'kqYd">
      <formula>NOT(ISERROR(SEARCH("dsoy jktdh; fo|ky;ksa esa iz;ksx gsrq fu%'kqYd",Q1355)))</formula>
    </cfRule>
    <cfRule type="containsText" dxfId="20826" priority="262" stopIfTrue="1" operator="containsText" text="f'k{kk foHkkx jktLFkku">
      <formula>NOT(ISERROR(SEARCH("f'k{kk foHkkx jktLFkku",Q1355)))</formula>
    </cfRule>
    <cfRule type="containsText" dxfId="20825" priority="263" stopIfTrue="1" operator="containsText" text="iw.kkZad">
      <formula>NOT(ISERROR(SEARCH("iw.kkZad",Q1355)))</formula>
    </cfRule>
  </conditionalFormatting>
  <conditionalFormatting sqref="Q1356">
    <cfRule type="cellIs" dxfId="20824" priority="258" stopIfTrue="1" operator="equal">
      <formula>0</formula>
    </cfRule>
  </conditionalFormatting>
  <conditionalFormatting sqref="Q1356">
    <cfRule type="containsText" dxfId="20823" priority="253" stopIfTrue="1" operator="containsText" text="dsoy jktdh; fo|ky;ksa esa iz;ksx gsrq fu%'kqYd">
      <formula>NOT(ISERROR(SEARCH("dsoy jktdh; fo|ky;ksa esa iz;ksx gsrq fu%'kqYd",Q1356)))</formula>
    </cfRule>
    <cfRule type="containsText" dxfId="20822" priority="254" stopIfTrue="1" operator="containsText" text="dsoy jktdh; fo|ky;ksa esa iz;ksx gsrq fu%'kqYd">
      <formula>NOT(ISERROR(SEARCH("dsoy jktdh; fo|ky;ksa esa iz;ksx gsrq fu%'kqYd",Q1356)))</formula>
    </cfRule>
    <cfRule type="containsText" dxfId="20821" priority="255" stopIfTrue="1" operator="containsText" text="dsoy jktdh; fo|ky;ksa esa iz;ksx gsrq fu%'kqYd">
      <formula>NOT(ISERROR(SEARCH("dsoy jktdh; fo|ky;ksa esa iz;ksx gsrq fu%'kqYd",Q1356)))</formula>
    </cfRule>
    <cfRule type="containsText" dxfId="20820" priority="256" stopIfTrue="1" operator="containsText" text="f'k{kk foHkkx jktLFkku">
      <formula>NOT(ISERROR(SEARCH("f'k{kk foHkkx jktLFkku",Q1356)))</formula>
    </cfRule>
    <cfRule type="containsText" dxfId="20819" priority="257" stopIfTrue="1" operator="containsText" text="iw.kkZad">
      <formula>NOT(ISERROR(SEARCH("iw.kkZad",Q1356)))</formula>
    </cfRule>
  </conditionalFormatting>
  <conditionalFormatting sqref="R1355">
    <cfRule type="cellIs" dxfId="20818" priority="252" stopIfTrue="1" operator="equal">
      <formula>0</formula>
    </cfRule>
  </conditionalFormatting>
  <conditionalFormatting sqref="R1355">
    <cfRule type="containsText" dxfId="20817" priority="247" stopIfTrue="1" operator="containsText" text="dsoy jktdh; fo|ky;ksa esa iz;ksx gsrq fu%'kqYd">
      <formula>NOT(ISERROR(SEARCH("dsoy jktdh; fo|ky;ksa esa iz;ksx gsrq fu%'kqYd",R1355)))</formula>
    </cfRule>
    <cfRule type="containsText" dxfId="20816" priority="248" stopIfTrue="1" operator="containsText" text="dsoy jktdh; fo|ky;ksa esa iz;ksx gsrq fu%'kqYd">
      <formula>NOT(ISERROR(SEARCH("dsoy jktdh; fo|ky;ksa esa iz;ksx gsrq fu%'kqYd",R1355)))</formula>
    </cfRule>
    <cfRule type="containsText" dxfId="20815" priority="249" stopIfTrue="1" operator="containsText" text="dsoy jktdh; fo|ky;ksa esa iz;ksx gsrq fu%'kqYd">
      <formula>NOT(ISERROR(SEARCH("dsoy jktdh; fo|ky;ksa esa iz;ksx gsrq fu%'kqYd",R1355)))</formula>
    </cfRule>
    <cfRule type="containsText" dxfId="20814" priority="250" stopIfTrue="1" operator="containsText" text="f'k{kk foHkkx jktLFkku">
      <formula>NOT(ISERROR(SEARCH("f'k{kk foHkkx jktLFkku",R1355)))</formula>
    </cfRule>
    <cfRule type="containsText" dxfId="20813" priority="251" stopIfTrue="1" operator="containsText" text="iw.kkZad">
      <formula>NOT(ISERROR(SEARCH("iw.kkZad",R1355)))</formula>
    </cfRule>
  </conditionalFormatting>
  <conditionalFormatting sqref="R1356">
    <cfRule type="cellIs" dxfId="20812" priority="246" stopIfTrue="1" operator="equal">
      <formula>0</formula>
    </cfRule>
  </conditionalFormatting>
  <conditionalFormatting sqref="R1356">
    <cfRule type="containsText" dxfId="20811" priority="241" stopIfTrue="1" operator="containsText" text="dsoy jktdh; fo|ky;ksa esa iz;ksx gsrq fu%'kqYd">
      <formula>NOT(ISERROR(SEARCH("dsoy jktdh; fo|ky;ksa esa iz;ksx gsrq fu%'kqYd",R1356)))</formula>
    </cfRule>
    <cfRule type="containsText" dxfId="20810" priority="242" stopIfTrue="1" operator="containsText" text="dsoy jktdh; fo|ky;ksa esa iz;ksx gsrq fu%'kqYd">
      <formula>NOT(ISERROR(SEARCH("dsoy jktdh; fo|ky;ksa esa iz;ksx gsrq fu%'kqYd",R1356)))</formula>
    </cfRule>
    <cfRule type="containsText" dxfId="20809" priority="243" stopIfTrue="1" operator="containsText" text="dsoy jktdh; fo|ky;ksa esa iz;ksx gsrq fu%'kqYd">
      <formula>NOT(ISERROR(SEARCH("dsoy jktdh; fo|ky;ksa esa iz;ksx gsrq fu%'kqYd",R1356)))</formula>
    </cfRule>
    <cfRule type="containsText" dxfId="20808" priority="244" stopIfTrue="1" operator="containsText" text="f'k{kk foHkkx jktLFkku">
      <formula>NOT(ISERROR(SEARCH("f'k{kk foHkkx jktLFkku",R1356)))</formula>
    </cfRule>
    <cfRule type="containsText" dxfId="20807" priority="245" stopIfTrue="1" operator="containsText" text="iw.kkZad">
      <formula>NOT(ISERROR(SEARCH("iw.kkZad",R1356)))</formula>
    </cfRule>
  </conditionalFormatting>
  <conditionalFormatting sqref="S1355">
    <cfRule type="cellIs" dxfId="20806" priority="240" stopIfTrue="1" operator="equal">
      <formula>0</formula>
    </cfRule>
  </conditionalFormatting>
  <conditionalFormatting sqref="S1355">
    <cfRule type="containsText" dxfId="20805" priority="235" stopIfTrue="1" operator="containsText" text="dsoy jktdh; fo|ky;ksa esa iz;ksx gsrq fu%'kqYd">
      <formula>NOT(ISERROR(SEARCH("dsoy jktdh; fo|ky;ksa esa iz;ksx gsrq fu%'kqYd",S1355)))</formula>
    </cfRule>
    <cfRule type="containsText" dxfId="20804" priority="236" stopIfTrue="1" operator="containsText" text="dsoy jktdh; fo|ky;ksa esa iz;ksx gsrq fu%'kqYd">
      <formula>NOT(ISERROR(SEARCH("dsoy jktdh; fo|ky;ksa esa iz;ksx gsrq fu%'kqYd",S1355)))</formula>
    </cfRule>
    <cfRule type="containsText" dxfId="20803" priority="237" stopIfTrue="1" operator="containsText" text="dsoy jktdh; fo|ky;ksa esa iz;ksx gsrq fu%'kqYd">
      <formula>NOT(ISERROR(SEARCH("dsoy jktdh; fo|ky;ksa esa iz;ksx gsrq fu%'kqYd",S1355)))</formula>
    </cfRule>
    <cfRule type="containsText" dxfId="20802" priority="238" stopIfTrue="1" operator="containsText" text="f'k{kk foHkkx jktLFkku">
      <formula>NOT(ISERROR(SEARCH("f'k{kk foHkkx jktLFkku",S1355)))</formula>
    </cfRule>
    <cfRule type="containsText" dxfId="20801" priority="239" stopIfTrue="1" operator="containsText" text="iw.kkZad">
      <formula>NOT(ISERROR(SEARCH("iw.kkZad",S1355)))</formula>
    </cfRule>
  </conditionalFormatting>
  <conditionalFormatting sqref="S1356">
    <cfRule type="cellIs" dxfId="20800" priority="234" stopIfTrue="1" operator="equal">
      <formula>0</formula>
    </cfRule>
  </conditionalFormatting>
  <conditionalFormatting sqref="S1356">
    <cfRule type="containsText" dxfId="20799" priority="229" stopIfTrue="1" operator="containsText" text="dsoy jktdh; fo|ky;ksa esa iz;ksx gsrq fu%'kqYd">
      <formula>NOT(ISERROR(SEARCH("dsoy jktdh; fo|ky;ksa esa iz;ksx gsrq fu%'kqYd",S1356)))</formula>
    </cfRule>
    <cfRule type="containsText" dxfId="20798" priority="230" stopIfTrue="1" operator="containsText" text="dsoy jktdh; fo|ky;ksa esa iz;ksx gsrq fu%'kqYd">
      <formula>NOT(ISERROR(SEARCH("dsoy jktdh; fo|ky;ksa esa iz;ksx gsrq fu%'kqYd",S1356)))</formula>
    </cfRule>
    <cfRule type="containsText" dxfId="20797" priority="231" stopIfTrue="1" operator="containsText" text="dsoy jktdh; fo|ky;ksa esa iz;ksx gsrq fu%'kqYd">
      <formula>NOT(ISERROR(SEARCH("dsoy jktdh; fo|ky;ksa esa iz;ksx gsrq fu%'kqYd",S1356)))</formula>
    </cfRule>
    <cfRule type="containsText" dxfId="20796" priority="232" stopIfTrue="1" operator="containsText" text="f'k{kk foHkkx jktLFkku">
      <formula>NOT(ISERROR(SEARCH("f'k{kk foHkkx jktLFkku",S1356)))</formula>
    </cfRule>
    <cfRule type="containsText" dxfId="20795" priority="233" stopIfTrue="1" operator="containsText" text="iw.kkZad">
      <formula>NOT(ISERROR(SEARCH("iw.kkZad",S1356)))</formula>
    </cfRule>
  </conditionalFormatting>
  <conditionalFormatting sqref="W1355">
    <cfRule type="cellIs" dxfId="20794" priority="228" stopIfTrue="1" operator="equal">
      <formula>0</formula>
    </cfRule>
  </conditionalFormatting>
  <conditionalFormatting sqref="W1355">
    <cfRule type="containsText" dxfId="20793" priority="223" stopIfTrue="1" operator="containsText" text="dsoy jktdh; fo|ky;ksa esa iz;ksx gsrq fu%'kqYd">
      <formula>NOT(ISERROR(SEARCH("dsoy jktdh; fo|ky;ksa esa iz;ksx gsrq fu%'kqYd",W1355)))</formula>
    </cfRule>
    <cfRule type="containsText" dxfId="20792" priority="224" stopIfTrue="1" operator="containsText" text="dsoy jktdh; fo|ky;ksa esa iz;ksx gsrq fu%'kqYd">
      <formula>NOT(ISERROR(SEARCH("dsoy jktdh; fo|ky;ksa esa iz;ksx gsrq fu%'kqYd",W1355)))</formula>
    </cfRule>
    <cfRule type="containsText" dxfId="20791" priority="225" stopIfTrue="1" operator="containsText" text="dsoy jktdh; fo|ky;ksa esa iz;ksx gsrq fu%'kqYd">
      <formula>NOT(ISERROR(SEARCH("dsoy jktdh; fo|ky;ksa esa iz;ksx gsrq fu%'kqYd",W1355)))</formula>
    </cfRule>
    <cfRule type="containsText" dxfId="20790" priority="226" stopIfTrue="1" operator="containsText" text="f'k{kk foHkkx jktLFkku">
      <formula>NOT(ISERROR(SEARCH("f'k{kk foHkkx jktLFkku",W1355)))</formula>
    </cfRule>
    <cfRule type="containsText" dxfId="20789" priority="227" stopIfTrue="1" operator="containsText" text="iw.kkZad">
      <formula>NOT(ISERROR(SEARCH("iw.kkZad",W1355)))</formula>
    </cfRule>
  </conditionalFormatting>
  <conditionalFormatting sqref="W1356">
    <cfRule type="cellIs" dxfId="20788" priority="222" stopIfTrue="1" operator="equal">
      <formula>0</formula>
    </cfRule>
  </conditionalFormatting>
  <conditionalFormatting sqref="W1356">
    <cfRule type="containsText" dxfId="20787" priority="217" stopIfTrue="1" operator="containsText" text="dsoy jktdh; fo|ky;ksa esa iz;ksx gsrq fu%'kqYd">
      <formula>NOT(ISERROR(SEARCH("dsoy jktdh; fo|ky;ksa esa iz;ksx gsrq fu%'kqYd",W1356)))</formula>
    </cfRule>
    <cfRule type="containsText" dxfId="20786" priority="218" stopIfTrue="1" operator="containsText" text="dsoy jktdh; fo|ky;ksa esa iz;ksx gsrq fu%'kqYd">
      <formula>NOT(ISERROR(SEARCH("dsoy jktdh; fo|ky;ksa esa iz;ksx gsrq fu%'kqYd",W1356)))</formula>
    </cfRule>
    <cfRule type="containsText" dxfId="20785" priority="219" stopIfTrue="1" operator="containsText" text="dsoy jktdh; fo|ky;ksa esa iz;ksx gsrq fu%'kqYd">
      <formula>NOT(ISERROR(SEARCH("dsoy jktdh; fo|ky;ksa esa iz;ksx gsrq fu%'kqYd",W1356)))</formula>
    </cfRule>
    <cfRule type="containsText" dxfId="20784" priority="220" stopIfTrue="1" operator="containsText" text="f'k{kk foHkkx jktLFkku">
      <formula>NOT(ISERROR(SEARCH("f'k{kk foHkkx jktLFkku",W1356)))</formula>
    </cfRule>
    <cfRule type="containsText" dxfId="20783" priority="221" stopIfTrue="1" operator="containsText" text="iw.kkZad">
      <formula>NOT(ISERROR(SEARCH("iw.kkZad",W1356)))</formula>
    </cfRule>
  </conditionalFormatting>
  <conditionalFormatting sqref="K1384:K1385 J1383 B1383:F1383 B1384:C1385">
    <cfRule type="cellIs" dxfId="20782" priority="216" stopIfTrue="1" operator="equal">
      <formula>0</formula>
    </cfRule>
  </conditionalFormatting>
  <conditionalFormatting sqref="K1384:K1385 J1383 B1383:F1383 B1384:C1385">
    <cfRule type="containsText" dxfId="20781" priority="211" stopIfTrue="1" operator="containsText" text="dsoy jktdh; fo|ky;ksa esa iz;ksx gsrq fu%'kqYd">
      <formula>NOT(ISERROR(SEARCH("dsoy jktdh; fo|ky;ksa esa iz;ksx gsrq fu%'kqYd",B1383)))</formula>
    </cfRule>
    <cfRule type="containsText" dxfId="20780" priority="212" stopIfTrue="1" operator="containsText" text="dsoy jktdh; fo|ky;ksa esa iz;ksx gsrq fu%'kqYd">
      <formula>NOT(ISERROR(SEARCH("dsoy jktdh; fo|ky;ksa esa iz;ksx gsrq fu%'kqYd",B1383)))</formula>
    </cfRule>
    <cfRule type="containsText" dxfId="20779" priority="213" stopIfTrue="1" operator="containsText" text="dsoy jktdh; fo|ky;ksa esa iz;ksx gsrq fu%'kqYd">
      <formula>NOT(ISERROR(SEARCH("dsoy jktdh; fo|ky;ksa esa iz;ksx gsrq fu%'kqYd",B1383)))</formula>
    </cfRule>
    <cfRule type="containsText" dxfId="20778" priority="214" stopIfTrue="1" operator="containsText" text="f'k{kk foHkkx jktLFkku">
      <formula>NOT(ISERROR(SEARCH("f'k{kk foHkkx jktLFkku",B1383)))</formula>
    </cfRule>
    <cfRule type="containsText" dxfId="20777" priority="215" stopIfTrue="1" operator="containsText" text="iw.kkZad">
      <formula>NOT(ISERROR(SEARCH("iw.kkZad",B1383)))</formula>
    </cfRule>
  </conditionalFormatting>
  <conditionalFormatting sqref="D1384:F1384 J1384">
    <cfRule type="cellIs" dxfId="20776" priority="210" stopIfTrue="1" operator="equal">
      <formula>0</formula>
    </cfRule>
  </conditionalFormatting>
  <conditionalFormatting sqref="D1384:F1384 J1384">
    <cfRule type="containsText" dxfId="20775" priority="205" stopIfTrue="1" operator="containsText" text="dsoy jktdh; fo|ky;ksa esa iz;ksx gsrq fu%'kqYd">
      <formula>NOT(ISERROR(SEARCH("dsoy jktdh; fo|ky;ksa esa iz;ksx gsrq fu%'kqYd",D1384)))</formula>
    </cfRule>
    <cfRule type="containsText" dxfId="20774" priority="206" stopIfTrue="1" operator="containsText" text="dsoy jktdh; fo|ky;ksa esa iz;ksx gsrq fu%'kqYd">
      <formula>NOT(ISERROR(SEARCH("dsoy jktdh; fo|ky;ksa esa iz;ksx gsrq fu%'kqYd",D1384)))</formula>
    </cfRule>
    <cfRule type="containsText" dxfId="20773" priority="207" stopIfTrue="1" operator="containsText" text="dsoy jktdh; fo|ky;ksa esa iz;ksx gsrq fu%'kqYd">
      <formula>NOT(ISERROR(SEARCH("dsoy jktdh; fo|ky;ksa esa iz;ksx gsrq fu%'kqYd",D1384)))</formula>
    </cfRule>
    <cfRule type="containsText" dxfId="20772" priority="208" stopIfTrue="1" operator="containsText" text="f'k{kk foHkkx jktLFkku">
      <formula>NOT(ISERROR(SEARCH("f'k{kk foHkkx jktLFkku",D1384)))</formula>
    </cfRule>
    <cfRule type="containsText" dxfId="20771" priority="209" stopIfTrue="1" operator="containsText" text="iw.kkZad">
      <formula>NOT(ISERROR(SEARCH("iw.kkZad",D1384)))</formula>
    </cfRule>
  </conditionalFormatting>
  <conditionalFormatting sqref="D1385:F1385 J1385">
    <cfRule type="cellIs" dxfId="20770" priority="204" stopIfTrue="1" operator="equal">
      <formula>0</formula>
    </cfRule>
  </conditionalFormatting>
  <conditionalFormatting sqref="D1385:F1385 J1385">
    <cfRule type="containsText" dxfId="20769" priority="199" stopIfTrue="1" operator="containsText" text="dsoy jktdh; fo|ky;ksa esa iz;ksx gsrq fu%'kqYd">
      <formula>NOT(ISERROR(SEARCH("dsoy jktdh; fo|ky;ksa esa iz;ksx gsrq fu%'kqYd",D1385)))</formula>
    </cfRule>
    <cfRule type="containsText" dxfId="20768" priority="200" stopIfTrue="1" operator="containsText" text="dsoy jktdh; fo|ky;ksa esa iz;ksx gsrq fu%'kqYd">
      <formula>NOT(ISERROR(SEARCH("dsoy jktdh; fo|ky;ksa esa iz;ksx gsrq fu%'kqYd",D1385)))</formula>
    </cfRule>
    <cfRule type="containsText" dxfId="20767" priority="201" stopIfTrue="1" operator="containsText" text="dsoy jktdh; fo|ky;ksa esa iz;ksx gsrq fu%'kqYd">
      <formula>NOT(ISERROR(SEARCH("dsoy jktdh; fo|ky;ksa esa iz;ksx gsrq fu%'kqYd",D1385)))</formula>
    </cfRule>
    <cfRule type="containsText" dxfId="20766" priority="202" stopIfTrue="1" operator="containsText" text="f'k{kk foHkkx jktLFkku">
      <formula>NOT(ISERROR(SEARCH("f'k{kk foHkkx jktLFkku",D1385)))</formula>
    </cfRule>
    <cfRule type="containsText" dxfId="20765" priority="203" stopIfTrue="1" operator="containsText" text="iw.kkZad">
      <formula>NOT(ISERROR(SEARCH("iw.kkZad",D1385)))</formula>
    </cfRule>
  </conditionalFormatting>
  <conditionalFormatting sqref="X1384:X1385 W1383 O1383:S1383 O1384:P1385">
    <cfRule type="cellIs" dxfId="20764" priority="198" stopIfTrue="1" operator="equal">
      <formula>0</formula>
    </cfRule>
  </conditionalFormatting>
  <conditionalFormatting sqref="X1384:X1385 W1383 O1383:S1383 O1384:P1385">
    <cfRule type="containsText" dxfId="20763" priority="193" stopIfTrue="1" operator="containsText" text="dsoy jktdh; fo|ky;ksa esa iz;ksx gsrq fu%'kqYd">
      <formula>NOT(ISERROR(SEARCH("dsoy jktdh; fo|ky;ksa esa iz;ksx gsrq fu%'kqYd",O1383)))</formula>
    </cfRule>
    <cfRule type="containsText" dxfId="20762" priority="194" stopIfTrue="1" operator="containsText" text="dsoy jktdh; fo|ky;ksa esa iz;ksx gsrq fu%'kqYd">
      <formula>NOT(ISERROR(SEARCH("dsoy jktdh; fo|ky;ksa esa iz;ksx gsrq fu%'kqYd",O1383)))</formula>
    </cfRule>
    <cfRule type="containsText" dxfId="20761" priority="195" stopIfTrue="1" operator="containsText" text="dsoy jktdh; fo|ky;ksa esa iz;ksx gsrq fu%'kqYd">
      <formula>NOT(ISERROR(SEARCH("dsoy jktdh; fo|ky;ksa esa iz;ksx gsrq fu%'kqYd",O1383)))</formula>
    </cfRule>
    <cfRule type="containsText" dxfId="20760" priority="196" stopIfTrue="1" operator="containsText" text="f'k{kk foHkkx jktLFkku">
      <formula>NOT(ISERROR(SEARCH("f'k{kk foHkkx jktLFkku",O1383)))</formula>
    </cfRule>
    <cfRule type="containsText" dxfId="20759" priority="197" stopIfTrue="1" operator="containsText" text="iw.kkZad">
      <formula>NOT(ISERROR(SEARCH("iw.kkZad",O1383)))</formula>
    </cfRule>
  </conditionalFormatting>
  <conditionalFormatting sqref="Q1384">
    <cfRule type="cellIs" dxfId="20758" priority="192" stopIfTrue="1" operator="equal">
      <formula>0</formula>
    </cfRule>
  </conditionalFormatting>
  <conditionalFormatting sqref="Q1384">
    <cfRule type="containsText" dxfId="20757" priority="187" stopIfTrue="1" operator="containsText" text="dsoy jktdh; fo|ky;ksa esa iz;ksx gsrq fu%'kqYd">
      <formula>NOT(ISERROR(SEARCH("dsoy jktdh; fo|ky;ksa esa iz;ksx gsrq fu%'kqYd",Q1384)))</formula>
    </cfRule>
    <cfRule type="containsText" dxfId="20756" priority="188" stopIfTrue="1" operator="containsText" text="dsoy jktdh; fo|ky;ksa esa iz;ksx gsrq fu%'kqYd">
      <formula>NOT(ISERROR(SEARCH("dsoy jktdh; fo|ky;ksa esa iz;ksx gsrq fu%'kqYd",Q1384)))</formula>
    </cfRule>
    <cfRule type="containsText" dxfId="20755" priority="189" stopIfTrue="1" operator="containsText" text="dsoy jktdh; fo|ky;ksa esa iz;ksx gsrq fu%'kqYd">
      <formula>NOT(ISERROR(SEARCH("dsoy jktdh; fo|ky;ksa esa iz;ksx gsrq fu%'kqYd",Q1384)))</formula>
    </cfRule>
    <cfRule type="containsText" dxfId="20754" priority="190" stopIfTrue="1" operator="containsText" text="f'k{kk foHkkx jktLFkku">
      <formula>NOT(ISERROR(SEARCH("f'k{kk foHkkx jktLFkku",Q1384)))</formula>
    </cfRule>
    <cfRule type="containsText" dxfId="20753" priority="191" stopIfTrue="1" operator="containsText" text="iw.kkZad">
      <formula>NOT(ISERROR(SEARCH("iw.kkZad",Q1384)))</formula>
    </cfRule>
  </conditionalFormatting>
  <conditionalFormatting sqref="Q1385">
    <cfRule type="cellIs" dxfId="20752" priority="186" stopIfTrue="1" operator="equal">
      <formula>0</formula>
    </cfRule>
  </conditionalFormatting>
  <conditionalFormatting sqref="Q1385">
    <cfRule type="containsText" dxfId="20751" priority="181" stopIfTrue="1" operator="containsText" text="dsoy jktdh; fo|ky;ksa esa iz;ksx gsrq fu%'kqYd">
      <formula>NOT(ISERROR(SEARCH("dsoy jktdh; fo|ky;ksa esa iz;ksx gsrq fu%'kqYd",Q1385)))</formula>
    </cfRule>
    <cfRule type="containsText" dxfId="20750" priority="182" stopIfTrue="1" operator="containsText" text="dsoy jktdh; fo|ky;ksa esa iz;ksx gsrq fu%'kqYd">
      <formula>NOT(ISERROR(SEARCH("dsoy jktdh; fo|ky;ksa esa iz;ksx gsrq fu%'kqYd",Q1385)))</formula>
    </cfRule>
    <cfRule type="containsText" dxfId="20749" priority="183" stopIfTrue="1" operator="containsText" text="dsoy jktdh; fo|ky;ksa esa iz;ksx gsrq fu%'kqYd">
      <formula>NOT(ISERROR(SEARCH("dsoy jktdh; fo|ky;ksa esa iz;ksx gsrq fu%'kqYd",Q1385)))</formula>
    </cfRule>
    <cfRule type="containsText" dxfId="20748" priority="184" stopIfTrue="1" operator="containsText" text="f'k{kk foHkkx jktLFkku">
      <formula>NOT(ISERROR(SEARCH("f'k{kk foHkkx jktLFkku",Q1385)))</formula>
    </cfRule>
    <cfRule type="containsText" dxfId="20747" priority="185" stopIfTrue="1" operator="containsText" text="iw.kkZad">
      <formula>NOT(ISERROR(SEARCH("iw.kkZad",Q1385)))</formula>
    </cfRule>
  </conditionalFormatting>
  <conditionalFormatting sqref="R1384">
    <cfRule type="cellIs" dxfId="20746" priority="180" stopIfTrue="1" operator="equal">
      <formula>0</formula>
    </cfRule>
  </conditionalFormatting>
  <conditionalFormatting sqref="R1384">
    <cfRule type="containsText" dxfId="20745" priority="175" stopIfTrue="1" operator="containsText" text="dsoy jktdh; fo|ky;ksa esa iz;ksx gsrq fu%'kqYd">
      <formula>NOT(ISERROR(SEARCH("dsoy jktdh; fo|ky;ksa esa iz;ksx gsrq fu%'kqYd",R1384)))</formula>
    </cfRule>
    <cfRule type="containsText" dxfId="20744" priority="176" stopIfTrue="1" operator="containsText" text="dsoy jktdh; fo|ky;ksa esa iz;ksx gsrq fu%'kqYd">
      <formula>NOT(ISERROR(SEARCH("dsoy jktdh; fo|ky;ksa esa iz;ksx gsrq fu%'kqYd",R1384)))</formula>
    </cfRule>
    <cfRule type="containsText" dxfId="20743" priority="177" stopIfTrue="1" operator="containsText" text="dsoy jktdh; fo|ky;ksa esa iz;ksx gsrq fu%'kqYd">
      <formula>NOT(ISERROR(SEARCH("dsoy jktdh; fo|ky;ksa esa iz;ksx gsrq fu%'kqYd",R1384)))</formula>
    </cfRule>
    <cfRule type="containsText" dxfId="20742" priority="178" stopIfTrue="1" operator="containsText" text="f'k{kk foHkkx jktLFkku">
      <formula>NOT(ISERROR(SEARCH("f'k{kk foHkkx jktLFkku",R1384)))</formula>
    </cfRule>
    <cfRule type="containsText" dxfId="20741" priority="179" stopIfTrue="1" operator="containsText" text="iw.kkZad">
      <formula>NOT(ISERROR(SEARCH("iw.kkZad",R1384)))</formula>
    </cfRule>
  </conditionalFormatting>
  <conditionalFormatting sqref="R1385">
    <cfRule type="cellIs" dxfId="20740" priority="174" stopIfTrue="1" operator="equal">
      <formula>0</formula>
    </cfRule>
  </conditionalFormatting>
  <conditionalFormatting sqref="R1385">
    <cfRule type="containsText" dxfId="20739" priority="169" stopIfTrue="1" operator="containsText" text="dsoy jktdh; fo|ky;ksa esa iz;ksx gsrq fu%'kqYd">
      <formula>NOT(ISERROR(SEARCH("dsoy jktdh; fo|ky;ksa esa iz;ksx gsrq fu%'kqYd",R1385)))</formula>
    </cfRule>
    <cfRule type="containsText" dxfId="20738" priority="170" stopIfTrue="1" operator="containsText" text="dsoy jktdh; fo|ky;ksa esa iz;ksx gsrq fu%'kqYd">
      <formula>NOT(ISERROR(SEARCH("dsoy jktdh; fo|ky;ksa esa iz;ksx gsrq fu%'kqYd",R1385)))</formula>
    </cfRule>
    <cfRule type="containsText" dxfId="20737" priority="171" stopIfTrue="1" operator="containsText" text="dsoy jktdh; fo|ky;ksa esa iz;ksx gsrq fu%'kqYd">
      <formula>NOT(ISERROR(SEARCH("dsoy jktdh; fo|ky;ksa esa iz;ksx gsrq fu%'kqYd",R1385)))</formula>
    </cfRule>
    <cfRule type="containsText" dxfId="20736" priority="172" stopIfTrue="1" operator="containsText" text="f'k{kk foHkkx jktLFkku">
      <formula>NOT(ISERROR(SEARCH("f'k{kk foHkkx jktLFkku",R1385)))</formula>
    </cfRule>
    <cfRule type="containsText" dxfId="20735" priority="173" stopIfTrue="1" operator="containsText" text="iw.kkZad">
      <formula>NOT(ISERROR(SEARCH("iw.kkZad",R1385)))</formula>
    </cfRule>
  </conditionalFormatting>
  <conditionalFormatting sqref="S1384">
    <cfRule type="cellIs" dxfId="20734" priority="168" stopIfTrue="1" operator="equal">
      <formula>0</formula>
    </cfRule>
  </conditionalFormatting>
  <conditionalFormatting sqref="S1384">
    <cfRule type="containsText" dxfId="20733" priority="163" stopIfTrue="1" operator="containsText" text="dsoy jktdh; fo|ky;ksa esa iz;ksx gsrq fu%'kqYd">
      <formula>NOT(ISERROR(SEARCH("dsoy jktdh; fo|ky;ksa esa iz;ksx gsrq fu%'kqYd",S1384)))</formula>
    </cfRule>
    <cfRule type="containsText" dxfId="20732" priority="164" stopIfTrue="1" operator="containsText" text="dsoy jktdh; fo|ky;ksa esa iz;ksx gsrq fu%'kqYd">
      <formula>NOT(ISERROR(SEARCH("dsoy jktdh; fo|ky;ksa esa iz;ksx gsrq fu%'kqYd",S1384)))</formula>
    </cfRule>
    <cfRule type="containsText" dxfId="20731" priority="165" stopIfTrue="1" operator="containsText" text="dsoy jktdh; fo|ky;ksa esa iz;ksx gsrq fu%'kqYd">
      <formula>NOT(ISERROR(SEARCH("dsoy jktdh; fo|ky;ksa esa iz;ksx gsrq fu%'kqYd",S1384)))</formula>
    </cfRule>
    <cfRule type="containsText" dxfId="20730" priority="166" stopIfTrue="1" operator="containsText" text="f'k{kk foHkkx jktLFkku">
      <formula>NOT(ISERROR(SEARCH("f'k{kk foHkkx jktLFkku",S1384)))</formula>
    </cfRule>
    <cfRule type="containsText" dxfId="20729" priority="167" stopIfTrue="1" operator="containsText" text="iw.kkZad">
      <formula>NOT(ISERROR(SEARCH("iw.kkZad",S1384)))</formula>
    </cfRule>
  </conditionalFormatting>
  <conditionalFormatting sqref="S1385">
    <cfRule type="cellIs" dxfId="20728" priority="162" stopIfTrue="1" operator="equal">
      <formula>0</formula>
    </cfRule>
  </conditionalFormatting>
  <conditionalFormatting sqref="S1385">
    <cfRule type="containsText" dxfId="20727" priority="157" stopIfTrue="1" operator="containsText" text="dsoy jktdh; fo|ky;ksa esa iz;ksx gsrq fu%'kqYd">
      <formula>NOT(ISERROR(SEARCH("dsoy jktdh; fo|ky;ksa esa iz;ksx gsrq fu%'kqYd",S1385)))</formula>
    </cfRule>
    <cfRule type="containsText" dxfId="20726" priority="158" stopIfTrue="1" operator="containsText" text="dsoy jktdh; fo|ky;ksa esa iz;ksx gsrq fu%'kqYd">
      <formula>NOT(ISERROR(SEARCH("dsoy jktdh; fo|ky;ksa esa iz;ksx gsrq fu%'kqYd",S1385)))</formula>
    </cfRule>
    <cfRule type="containsText" dxfId="20725" priority="159" stopIfTrue="1" operator="containsText" text="dsoy jktdh; fo|ky;ksa esa iz;ksx gsrq fu%'kqYd">
      <formula>NOT(ISERROR(SEARCH("dsoy jktdh; fo|ky;ksa esa iz;ksx gsrq fu%'kqYd",S1385)))</formula>
    </cfRule>
    <cfRule type="containsText" dxfId="20724" priority="160" stopIfTrue="1" operator="containsText" text="f'k{kk foHkkx jktLFkku">
      <formula>NOT(ISERROR(SEARCH("f'k{kk foHkkx jktLFkku",S1385)))</formula>
    </cfRule>
    <cfRule type="containsText" dxfId="20723" priority="161" stopIfTrue="1" operator="containsText" text="iw.kkZad">
      <formula>NOT(ISERROR(SEARCH("iw.kkZad",S1385)))</formula>
    </cfRule>
  </conditionalFormatting>
  <conditionalFormatting sqref="W1384">
    <cfRule type="cellIs" dxfId="20722" priority="156" stopIfTrue="1" operator="equal">
      <formula>0</formula>
    </cfRule>
  </conditionalFormatting>
  <conditionalFormatting sqref="W1384">
    <cfRule type="containsText" dxfId="20721" priority="151" stopIfTrue="1" operator="containsText" text="dsoy jktdh; fo|ky;ksa esa iz;ksx gsrq fu%'kqYd">
      <formula>NOT(ISERROR(SEARCH("dsoy jktdh; fo|ky;ksa esa iz;ksx gsrq fu%'kqYd",W1384)))</formula>
    </cfRule>
    <cfRule type="containsText" dxfId="20720" priority="152" stopIfTrue="1" operator="containsText" text="dsoy jktdh; fo|ky;ksa esa iz;ksx gsrq fu%'kqYd">
      <formula>NOT(ISERROR(SEARCH("dsoy jktdh; fo|ky;ksa esa iz;ksx gsrq fu%'kqYd",W1384)))</formula>
    </cfRule>
    <cfRule type="containsText" dxfId="20719" priority="153" stopIfTrue="1" operator="containsText" text="dsoy jktdh; fo|ky;ksa esa iz;ksx gsrq fu%'kqYd">
      <formula>NOT(ISERROR(SEARCH("dsoy jktdh; fo|ky;ksa esa iz;ksx gsrq fu%'kqYd",W1384)))</formula>
    </cfRule>
    <cfRule type="containsText" dxfId="20718" priority="154" stopIfTrue="1" operator="containsText" text="f'k{kk foHkkx jktLFkku">
      <formula>NOT(ISERROR(SEARCH("f'k{kk foHkkx jktLFkku",W1384)))</formula>
    </cfRule>
    <cfRule type="containsText" dxfId="20717" priority="155" stopIfTrue="1" operator="containsText" text="iw.kkZad">
      <formula>NOT(ISERROR(SEARCH("iw.kkZad",W1384)))</formula>
    </cfRule>
  </conditionalFormatting>
  <conditionalFormatting sqref="W1385">
    <cfRule type="cellIs" dxfId="20716" priority="150" stopIfTrue="1" operator="equal">
      <formula>0</formula>
    </cfRule>
  </conditionalFormatting>
  <conditionalFormatting sqref="W1385">
    <cfRule type="containsText" dxfId="20715" priority="145" stopIfTrue="1" operator="containsText" text="dsoy jktdh; fo|ky;ksa esa iz;ksx gsrq fu%'kqYd">
      <formula>NOT(ISERROR(SEARCH("dsoy jktdh; fo|ky;ksa esa iz;ksx gsrq fu%'kqYd",W1385)))</formula>
    </cfRule>
    <cfRule type="containsText" dxfId="20714" priority="146" stopIfTrue="1" operator="containsText" text="dsoy jktdh; fo|ky;ksa esa iz;ksx gsrq fu%'kqYd">
      <formula>NOT(ISERROR(SEARCH("dsoy jktdh; fo|ky;ksa esa iz;ksx gsrq fu%'kqYd",W1385)))</formula>
    </cfRule>
    <cfRule type="containsText" dxfId="20713" priority="147" stopIfTrue="1" operator="containsText" text="dsoy jktdh; fo|ky;ksa esa iz;ksx gsrq fu%'kqYd">
      <formula>NOT(ISERROR(SEARCH("dsoy jktdh; fo|ky;ksa esa iz;ksx gsrq fu%'kqYd",W1385)))</formula>
    </cfRule>
    <cfRule type="containsText" dxfId="20712" priority="148" stopIfTrue="1" operator="containsText" text="f'k{kk foHkkx jktLFkku">
      <formula>NOT(ISERROR(SEARCH("f'k{kk foHkkx jktLFkku",W1385)))</formula>
    </cfRule>
    <cfRule type="containsText" dxfId="20711" priority="149" stopIfTrue="1" operator="containsText" text="iw.kkZad">
      <formula>NOT(ISERROR(SEARCH("iw.kkZad",W1385)))</formula>
    </cfRule>
  </conditionalFormatting>
  <conditionalFormatting sqref="K1413:K1414 J1412 B1412:F1412 B1413:C1414">
    <cfRule type="cellIs" dxfId="20710" priority="144" stopIfTrue="1" operator="equal">
      <formula>0</formula>
    </cfRule>
  </conditionalFormatting>
  <conditionalFormatting sqref="K1413:K1414 J1412 B1412:F1412 B1413:C1414">
    <cfRule type="containsText" dxfId="20709" priority="139" stopIfTrue="1" operator="containsText" text="dsoy jktdh; fo|ky;ksa esa iz;ksx gsrq fu%'kqYd">
      <formula>NOT(ISERROR(SEARCH("dsoy jktdh; fo|ky;ksa esa iz;ksx gsrq fu%'kqYd",B1412)))</formula>
    </cfRule>
    <cfRule type="containsText" dxfId="20708" priority="140" stopIfTrue="1" operator="containsText" text="dsoy jktdh; fo|ky;ksa esa iz;ksx gsrq fu%'kqYd">
      <formula>NOT(ISERROR(SEARCH("dsoy jktdh; fo|ky;ksa esa iz;ksx gsrq fu%'kqYd",B1412)))</formula>
    </cfRule>
    <cfRule type="containsText" dxfId="20707" priority="141" stopIfTrue="1" operator="containsText" text="dsoy jktdh; fo|ky;ksa esa iz;ksx gsrq fu%'kqYd">
      <formula>NOT(ISERROR(SEARCH("dsoy jktdh; fo|ky;ksa esa iz;ksx gsrq fu%'kqYd",B1412)))</formula>
    </cfRule>
    <cfRule type="containsText" dxfId="20706" priority="142" stopIfTrue="1" operator="containsText" text="f'k{kk foHkkx jktLFkku">
      <formula>NOT(ISERROR(SEARCH("f'k{kk foHkkx jktLFkku",B1412)))</formula>
    </cfRule>
    <cfRule type="containsText" dxfId="20705" priority="143" stopIfTrue="1" operator="containsText" text="iw.kkZad">
      <formula>NOT(ISERROR(SEARCH("iw.kkZad",B1412)))</formula>
    </cfRule>
  </conditionalFormatting>
  <conditionalFormatting sqref="D1413:F1413 J1413">
    <cfRule type="cellIs" dxfId="20704" priority="138" stopIfTrue="1" operator="equal">
      <formula>0</formula>
    </cfRule>
  </conditionalFormatting>
  <conditionalFormatting sqref="D1413:F1413 J1413">
    <cfRule type="containsText" dxfId="20703" priority="133" stopIfTrue="1" operator="containsText" text="dsoy jktdh; fo|ky;ksa esa iz;ksx gsrq fu%'kqYd">
      <formula>NOT(ISERROR(SEARCH("dsoy jktdh; fo|ky;ksa esa iz;ksx gsrq fu%'kqYd",D1413)))</formula>
    </cfRule>
    <cfRule type="containsText" dxfId="20702" priority="134" stopIfTrue="1" operator="containsText" text="dsoy jktdh; fo|ky;ksa esa iz;ksx gsrq fu%'kqYd">
      <formula>NOT(ISERROR(SEARCH("dsoy jktdh; fo|ky;ksa esa iz;ksx gsrq fu%'kqYd",D1413)))</formula>
    </cfRule>
    <cfRule type="containsText" dxfId="20701" priority="135" stopIfTrue="1" operator="containsText" text="dsoy jktdh; fo|ky;ksa esa iz;ksx gsrq fu%'kqYd">
      <formula>NOT(ISERROR(SEARCH("dsoy jktdh; fo|ky;ksa esa iz;ksx gsrq fu%'kqYd",D1413)))</formula>
    </cfRule>
    <cfRule type="containsText" dxfId="20700" priority="136" stopIfTrue="1" operator="containsText" text="f'k{kk foHkkx jktLFkku">
      <formula>NOT(ISERROR(SEARCH("f'k{kk foHkkx jktLFkku",D1413)))</formula>
    </cfRule>
    <cfRule type="containsText" dxfId="20699" priority="137" stopIfTrue="1" operator="containsText" text="iw.kkZad">
      <formula>NOT(ISERROR(SEARCH("iw.kkZad",D1413)))</formula>
    </cfRule>
  </conditionalFormatting>
  <conditionalFormatting sqref="D1414:F1414 J1414">
    <cfRule type="cellIs" dxfId="20698" priority="132" stopIfTrue="1" operator="equal">
      <formula>0</formula>
    </cfRule>
  </conditionalFormatting>
  <conditionalFormatting sqref="D1414:F1414 J1414">
    <cfRule type="containsText" dxfId="20697" priority="127" stopIfTrue="1" operator="containsText" text="dsoy jktdh; fo|ky;ksa esa iz;ksx gsrq fu%'kqYd">
      <formula>NOT(ISERROR(SEARCH("dsoy jktdh; fo|ky;ksa esa iz;ksx gsrq fu%'kqYd",D1414)))</formula>
    </cfRule>
    <cfRule type="containsText" dxfId="20696" priority="128" stopIfTrue="1" operator="containsText" text="dsoy jktdh; fo|ky;ksa esa iz;ksx gsrq fu%'kqYd">
      <formula>NOT(ISERROR(SEARCH("dsoy jktdh; fo|ky;ksa esa iz;ksx gsrq fu%'kqYd",D1414)))</formula>
    </cfRule>
    <cfRule type="containsText" dxfId="20695" priority="129" stopIfTrue="1" operator="containsText" text="dsoy jktdh; fo|ky;ksa esa iz;ksx gsrq fu%'kqYd">
      <formula>NOT(ISERROR(SEARCH("dsoy jktdh; fo|ky;ksa esa iz;ksx gsrq fu%'kqYd",D1414)))</formula>
    </cfRule>
    <cfRule type="containsText" dxfId="20694" priority="130" stopIfTrue="1" operator="containsText" text="f'k{kk foHkkx jktLFkku">
      <formula>NOT(ISERROR(SEARCH("f'k{kk foHkkx jktLFkku",D1414)))</formula>
    </cfRule>
    <cfRule type="containsText" dxfId="20693" priority="131" stopIfTrue="1" operator="containsText" text="iw.kkZad">
      <formula>NOT(ISERROR(SEARCH("iw.kkZad",D1414)))</formula>
    </cfRule>
  </conditionalFormatting>
  <conditionalFormatting sqref="X1413:X1414 W1412 O1412:S1412 O1413:P1414">
    <cfRule type="cellIs" dxfId="20692" priority="126" stopIfTrue="1" operator="equal">
      <formula>0</formula>
    </cfRule>
  </conditionalFormatting>
  <conditionalFormatting sqref="X1413:X1414 W1412 O1412:S1412 O1413:P1414">
    <cfRule type="containsText" dxfId="20691" priority="121" stopIfTrue="1" operator="containsText" text="dsoy jktdh; fo|ky;ksa esa iz;ksx gsrq fu%'kqYd">
      <formula>NOT(ISERROR(SEARCH("dsoy jktdh; fo|ky;ksa esa iz;ksx gsrq fu%'kqYd",O1412)))</formula>
    </cfRule>
    <cfRule type="containsText" dxfId="20690" priority="122" stopIfTrue="1" operator="containsText" text="dsoy jktdh; fo|ky;ksa esa iz;ksx gsrq fu%'kqYd">
      <formula>NOT(ISERROR(SEARCH("dsoy jktdh; fo|ky;ksa esa iz;ksx gsrq fu%'kqYd",O1412)))</formula>
    </cfRule>
    <cfRule type="containsText" dxfId="20689" priority="123" stopIfTrue="1" operator="containsText" text="dsoy jktdh; fo|ky;ksa esa iz;ksx gsrq fu%'kqYd">
      <formula>NOT(ISERROR(SEARCH("dsoy jktdh; fo|ky;ksa esa iz;ksx gsrq fu%'kqYd",O1412)))</formula>
    </cfRule>
    <cfRule type="containsText" dxfId="20688" priority="124" stopIfTrue="1" operator="containsText" text="f'k{kk foHkkx jktLFkku">
      <formula>NOT(ISERROR(SEARCH("f'k{kk foHkkx jktLFkku",O1412)))</formula>
    </cfRule>
    <cfRule type="containsText" dxfId="20687" priority="125" stopIfTrue="1" operator="containsText" text="iw.kkZad">
      <formula>NOT(ISERROR(SEARCH("iw.kkZad",O1412)))</formula>
    </cfRule>
  </conditionalFormatting>
  <conditionalFormatting sqref="Q1413">
    <cfRule type="cellIs" dxfId="20686" priority="120" stopIfTrue="1" operator="equal">
      <formula>0</formula>
    </cfRule>
  </conditionalFormatting>
  <conditionalFormatting sqref="Q1413">
    <cfRule type="containsText" dxfId="20685" priority="115" stopIfTrue="1" operator="containsText" text="dsoy jktdh; fo|ky;ksa esa iz;ksx gsrq fu%'kqYd">
      <formula>NOT(ISERROR(SEARCH("dsoy jktdh; fo|ky;ksa esa iz;ksx gsrq fu%'kqYd",Q1413)))</formula>
    </cfRule>
    <cfRule type="containsText" dxfId="20684" priority="116" stopIfTrue="1" operator="containsText" text="dsoy jktdh; fo|ky;ksa esa iz;ksx gsrq fu%'kqYd">
      <formula>NOT(ISERROR(SEARCH("dsoy jktdh; fo|ky;ksa esa iz;ksx gsrq fu%'kqYd",Q1413)))</formula>
    </cfRule>
    <cfRule type="containsText" dxfId="20683" priority="117" stopIfTrue="1" operator="containsText" text="dsoy jktdh; fo|ky;ksa esa iz;ksx gsrq fu%'kqYd">
      <formula>NOT(ISERROR(SEARCH("dsoy jktdh; fo|ky;ksa esa iz;ksx gsrq fu%'kqYd",Q1413)))</formula>
    </cfRule>
    <cfRule type="containsText" dxfId="20682" priority="118" stopIfTrue="1" operator="containsText" text="f'k{kk foHkkx jktLFkku">
      <formula>NOT(ISERROR(SEARCH("f'k{kk foHkkx jktLFkku",Q1413)))</formula>
    </cfRule>
    <cfRule type="containsText" dxfId="20681" priority="119" stopIfTrue="1" operator="containsText" text="iw.kkZad">
      <formula>NOT(ISERROR(SEARCH("iw.kkZad",Q1413)))</formula>
    </cfRule>
  </conditionalFormatting>
  <conditionalFormatting sqref="Q1414">
    <cfRule type="cellIs" dxfId="20680" priority="114" stopIfTrue="1" operator="equal">
      <formula>0</formula>
    </cfRule>
  </conditionalFormatting>
  <conditionalFormatting sqref="Q1414">
    <cfRule type="containsText" dxfId="20679" priority="109" stopIfTrue="1" operator="containsText" text="dsoy jktdh; fo|ky;ksa esa iz;ksx gsrq fu%'kqYd">
      <formula>NOT(ISERROR(SEARCH("dsoy jktdh; fo|ky;ksa esa iz;ksx gsrq fu%'kqYd",Q1414)))</formula>
    </cfRule>
    <cfRule type="containsText" dxfId="20678" priority="110" stopIfTrue="1" operator="containsText" text="dsoy jktdh; fo|ky;ksa esa iz;ksx gsrq fu%'kqYd">
      <formula>NOT(ISERROR(SEARCH("dsoy jktdh; fo|ky;ksa esa iz;ksx gsrq fu%'kqYd",Q1414)))</formula>
    </cfRule>
    <cfRule type="containsText" dxfId="20677" priority="111" stopIfTrue="1" operator="containsText" text="dsoy jktdh; fo|ky;ksa esa iz;ksx gsrq fu%'kqYd">
      <formula>NOT(ISERROR(SEARCH("dsoy jktdh; fo|ky;ksa esa iz;ksx gsrq fu%'kqYd",Q1414)))</formula>
    </cfRule>
    <cfRule type="containsText" dxfId="20676" priority="112" stopIfTrue="1" operator="containsText" text="f'k{kk foHkkx jktLFkku">
      <formula>NOT(ISERROR(SEARCH("f'k{kk foHkkx jktLFkku",Q1414)))</formula>
    </cfRule>
    <cfRule type="containsText" dxfId="20675" priority="113" stopIfTrue="1" operator="containsText" text="iw.kkZad">
      <formula>NOT(ISERROR(SEARCH("iw.kkZad",Q1414)))</formula>
    </cfRule>
  </conditionalFormatting>
  <conditionalFormatting sqref="R1413">
    <cfRule type="cellIs" dxfId="20674" priority="108" stopIfTrue="1" operator="equal">
      <formula>0</formula>
    </cfRule>
  </conditionalFormatting>
  <conditionalFormatting sqref="R1413">
    <cfRule type="containsText" dxfId="20673" priority="103" stopIfTrue="1" operator="containsText" text="dsoy jktdh; fo|ky;ksa esa iz;ksx gsrq fu%'kqYd">
      <formula>NOT(ISERROR(SEARCH("dsoy jktdh; fo|ky;ksa esa iz;ksx gsrq fu%'kqYd",R1413)))</formula>
    </cfRule>
    <cfRule type="containsText" dxfId="20672" priority="104" stopIfTrue="1" operator="containsText" text="dsoy jktdh; fo|ky;ksa esa iz;ksx gsrq fu%'kqYd">
      <formula>NOT(ISERROR(SEARCH("dsoy jktdh; fo|ky;ksa esa iz;ksx gsrq fu%'kqYd",R1413)))</formula>
    </cfRule>
    <cfRule type="containsText" dxfId="20671" priority="105" stopIfTrue="1" operator="containsText" text="dsoy jktdh; fo|ky;ksa esa iz;ksx gsrq fu%'kqYd">
      <formula>NOT(ISERROR(SEARCH("dsoy jktdh; fo|ky;ksa esa iz;ksx gsrq fu%'kqYd",R1413)))</formula>
    </cfRule>
    <cfRule type="containsText" dxfId="20670" priority="106" stopIfTrue="1" operator="containsText" text="f'k{kk foHkkx jktLFkku">
      <formula>NOT(ISERROR(SEARCH("f'k{kk foHkkx jktLFkku",R1413)))</formula>
    </cfRule>
    <cfRule type="containsText" dxfId="20669" priority="107" stopIfTrue="1" operator="containsText" text="iw.kkZad">
      <formula>NOT(ISERROR(SEARCH("iw.kkZad",R1413)))</formula>
    </cfRule>
  </conditionalFormatting>
  <conditionalFormatting sqref="R1414">
    <cfRule type="cellIs" dxfId="20668" priority="102" stopIfTrue="1" operator="equal">
      <formula>0</formula>
    </cfRule>
  </conditionalFormatting>
  <conditionalFormatting sqref="R1414">
    <cfRule type="containsText" dxfId="20667" priority="97" stopIfTrue="1" operator="containsText" text="dsoy jktdh; fo|ky;ksa esa iz;ksx gsrq fu%'kqYd">
      <formula>NOT(ISERROR(SEARCH("dsoy jktdh; fo|ky;ksa esa iz;ksx gsrq fu%'kqYd",R1414)))</formula>
    </cfRule>
    <cfRule type="containsText" dxfId="20666" priority="98" stopIfTrue="1" operator="containsText" text="dsoy jktdh; fo|ky;ksa esa iz;ksx gsrq fu%'kqYd">
      <formula>NOT(ISERROR(SEARCH("dsoy jktdh; fo|ky;ksa esa iz;ksx gsrq fu%'kqYd",R1414)))</formula>
    </cfRule>
    <cfRule type="containsText" dxfId="20665" priority="99" stopIfTrue="1" operator="containsText" text="dsoy jktdh; fo|ky;ksa esa iz;ksx gsrq fu%'kqYd">
      <formula>NOT(ISERROR(SEARCH("dsoy jktdh; fo|ky;ksa esa iz;ksx gsrq fu%'kqYd",R1414)))</formula>
    </cfRule>
    <cfRule type="containsText" dxfId="20664" priority="100" stopIfTrue="1" operator="containsText" text="f'k{kk foHkkx jktLFkku">
      <formula>NOT(ISERROR(SEARCH("f'k{kk foHkkx jktLFkku",R1414)))</formula>
    </cfRule>
    <cfRule type="containsText" dxfId="20663" priority="101" stopIfTrue="1" operator="containsText" text="iw.kkZad">
      <formula>NOT(ISERROR(SEARCH("iw.kkZad",R1414)))</formula>
    </cfRule>
  </conditionalFormatting>
  <conditionalFormatting sqref="S1413">
    <cfRule type="cellIs" dxfId="20662" priority="96" stopIfTrue="1" operator="equal">
      <formula>0</formula>
    </cfRule>
  </conditionalFormatting>
  <conditionalFormatting sqref="S1413">
    <cfRule type="containsText" dxfId="20661" priority="91" stopIfTrue="1" operator="containsText" text="dsoy jktdh; fo|ky;ksa esa iz;ksx gsrq fu%'kqYd">
      <formula>NOT(ISERROR(SEARCH("dsoy jktdh; fo|ky;ksa esa iz;ksx gsrq fu%'kqYd",S1413)))</formula>
    </cfRule>
    <cfRule type="containsText" dxfId="20660" priority="92" stopIfTrue="1" operator="containsText" text="dsoy jktdh; fo|ky;ksa esa iz;ksx gsrq fu%'kqYd">
      <formula>NOT(ISERROR(SEARCH("dsoy jktdh; fo|ky;ksa esa iz;ksx gsrq fu%'kqYd",S1413)))</formula>
    </cfRule>
    <cfRule type="containsText" dxfId="20659" priority="93" stopIfTrue="1" operator="containsText" text="dsoy jktdh; fo|ky;ksa esa iz;ksx gsrq fu%'kqYd">
      <formula>NOT(ISERROR(SEARCH("dsoy jktdh; fo|ky;ksa esa iz;ksx gsrq fu%'kqYd",S1413)))</formula>
    </cfRule>
    <cfRule type="containsText" dxfId="20658" priority="94" stopIfTrue="1" operator="containsText" text="f'k{kk foHkkx jktLFkku">
      <formula>NOT(ISERROR(SEARCH("f'k{kk foHkkx jktLFkku",S1413)))</formula>
    </cfRule>
    <cfRule type="containsText" dxfId="20657" priority="95" stopIfTrue="1" operator="containsText" text="iw.kkZad">
      <formula>NOT(ISERROR(SEARCH("iw.kkZad",S1413)))</formula>
    </cfRule>
  </conditionalFormatting>
  <conditionalFormatting sqref="S1414">
    <cfRule type="cellIs" dxfId="20656" priority="90" stopIfTrue="1" operator="equal">
      <formula>0</formula>
    </cfRule>
  </conditionalFormatting>
  <conditionalFormatting sqref="S1414">
    <cfRule type="containsText" dxfId="20655" priority="85" stopIfTrue="1" operator="containsText" text="dsoy jktdh; fo|ky;ksa esa iz;ksx gsrq fu%'kqYd">
      <formula>NOT(ISERROR(SEARCH("dsoy jktdh; fo|ky;ksa esa iz;ksx gsrq fu%'kqYd",S1414)))</formula>
    </cfRule>
    <cfRule type="containsText" dxfId="20654" priority="86" stopIfTrue="1" operator="containsText" text="dsoy jktdh; fo|ky;ksa esa iz;ksx gsrq fu%'kqYd">
      <formula>NOT(ISERROR(SEARCH("dsoy jktdh; fo|ky;ksa esa iz;ksx gsrq fu%'kqYd",S1414)))</formula>
    </cfRule>
    <cfRule type="containsText" dxfId="20653" priority="87" stopIfTrue="1" operator="containsText" text="dsoy jktdh; fo|ky;ksa esa iz;ksx gsrq fu%'kqYd">
      <formula>NOT(ISERROR(SEARCH("dsoy jktdh; fo|ky;ksa esa iz;ksx gsrq fu%'kqYd",S1414)))</formula>
    </cfRule>
    <cfRule type="containsText" dxfId="20652" priority="88" stopIfTrue="1" operator="containsText" text="f'k{kk foHkkx jktLFkku">
      <formula>NOT(ISERROR(SEARCH("f'k{kk foHkkx jktLFkku",S1414)))</formula>
    </cfRule>
    <cfRule type="containsText" dxfId="20651" priority="89" stopIfTrue="1" operator="containsText" text="iw.kkZad">
      <formula>NOT(ISERROR(SEARCH("iw.kkZad",S1414)))</formula>
    </cfRule>
  </conditionalFormatting>
  <conditionalFormatting sqref="W1413">
    <cfRule type="cellIs" dxfId="20650" priority="84" stopIfTrue="1" operator="equal">
      <formula>0</formula>
    </cfRule>
  </conditionalFormatting>
  <conditionalFormatting sqref="W1413">
    <cfRule type="containsText" dxfId="20649" priority="79" stopIfTrue="1" operator="containsText" text="dsoy jktdh; fo|ky;ksa esa iz;ksx gsrq fu%'kqYd">
      <formula>NOT(ISERROR(SEARCH("dsoy jktdh; fo|ky;ksa esa iz;ksx gsrq fu%'kqYd",W1413)))</formula>
    </cfRule>
    <cfRule type="containsText" dxfId="20648" priority="80" stopIfTrue="1" operator="containsText" text="dsoy jktdh; fo|ky;ksa esa iz;ksx gsrq fu%'kqYd">
      <formula>NOT(ISERROR(SEARCH("dsoy jktdh; fo|ky;ksa esa iz;ksx gsrq fu%'kqYd",W1413)))</formula>
    </cfRule>
    <cfRule type="containsText" dxfId="20647" priority="81" stopIfTrue="1" operator="containsText" text="dsoy jktdh; fo|ky;ksa esa iz;ksx gsrq fu%'kqYd">
      <formula>NOT(ISERROR(SEARCH("dsoy jktdh; fo|ky;ksa esa iz;ksx gsrq fu%'kqYd",W1413)))</formula>
    </cfRule>
    <cfRule type="containsText" dxfId="20646" priority="82" stopIfTrue="1" operator="containsText" text="f'k{kk foHkkx jktLFkku">
      <formula>NOT(ISERROR(SEARCH("f'k{kk foHkkx jktLFkku",W1413)))</formula>
    </cfRule>
    <cfRule type="containsText" dxfId="20645" priority="83" stopIfTrue="1" operator="containsText" text="iw.kkZad">
      <formula>NOT(ISERROR(SEARCH("iw.kkZad",W1413)))</formula>
    </cfRule>
  </conditionalFormatting>
  <conditionalFormatting sqref="W1414">
    <cfRule type="cellIs" dxfId="20644" priority="78" stopIfTrue="1" operator="equal">
      <formula>0</formula>
    </cfRule>
  </conditionalFormatting>
  <conditionalFormatting sqref="W1414">
    <cfRule type="containsText" dxfId="20643" priority="73" stopIfTrue="1" operator="containsText" text="dsoy jktdh; fo|ky;ksa esa iz;ksx gsrq fu%'kqYd">
      <formula>NOT(ISERROR(SEARCH("dsoy jktdh; fo|ky;ksa esa iz;ksx gsrq fu%'kqYd",W1414)))</formula>
    </cfRule>
    <cfRule type="containsText" dxfId="20642" priority="74" stopIfTrue="1" operator="containsText" text="dsoy jktdh; fo|ky;ksa esa iz;ksx gsrq fu%'kqYd">
      <formula>NOT(ISERROR(SEARCH("dsoy jktdh; fo|ky;ksa esa iz;ksx gsrq fu%'kqYd",W1414)))</formula>
    </cfRule>
    <cfRule type="containsText" dxfId="20641" priority="75" stopIfTrue="1" operator="containsText" text="dsoy jktdh; fo|ky;ksa esa iz;ksx gsrq fu%'kqYd">
      <formula>NOT(ISERROR(SEARCH("dsoy jktdh; fo|ky;ksa esa iz;ksx gsrq fu%'kqYd",W1414)))</formula>
    </cfRule>
    <cfRule type="containsText" dxfId="20640" priority="76" stopIfTrue="1" operator="containsText" text="f'k{kk foHkkx jktLFkku">
      <formula>NOT(ISERROR(SEARCH("f'k{kk foHkkx jktLFkku",W1414)))</formula>
    </cfRule>
    <cfRule type="containsText" dxfId="20639" priority="77" stopIfTrue="1" operator="containsText" text="iw.kkZad">
      <formula>NOT(ISERROR(SEARCH("iw.kkZad",W1414)))</formula>
    </cfRule>
  </conditionalFormatting>
  <conditionalFormatting sqref="K1442:K1443 J1441 B1441:F1441 B1442:C1443">
    <cfRule type="cellIs" dxfId="20638" priority="72" stopIfTrue="1" operator="equal">
      <formula>0</formula>
    </cfRule>
  </conditionalFormatting>
  <conditionalFormatting sqref="K1442:K1443 J1441 B1441:F1441 B1442:C1443">
    <cfRule type="containsText" dxfId="20637" priority="67" stopIfTrue="1" operator="containsText" text="dsoy jktdh; fo|ky;ksa esa iz;ksx gsrq fu%'kqYd">
      <formula>NOT(ISERROR(SEARCH("dsoy jktdh; fo|ky;ksa esa iz;ksx gsrq fu%'kqYd",B1441)))</formula>
    </cfRule>
    <cfRule type="containsText" dxfId="20636" priority="68" stopIfTrue="1" operator="containsText" text="dsoy jktdh; fo|ky;ksa esa iz;ksx gsrq fu%'kqYd">
      <formula>NOT(ISERROR(SEARCH("dsoy jktdh; fo|ky;ksa esa iz;ksx gsrq fu%'kqYd",B1441)))</formula>
    </cfRule>
    <cfRule type="containsText" dxfId="20635" priority="69" stopIfTrue="1" operator="containsText" text="dsoy jktdh; fo|ky;ksa esa iz;ksx gsrq fu%'kqYd">
      <formula>NOT(ISERROR(SEARCH("dsoy jktdh; fo|ky;ksa esa iz;ksx gsrq fu%'kqYd",B1441)))</formula>
    </cfRule>
    <cfRule type="containsText" dxfId="20634" priority="70" stopIfTrue="1" operator="containsText" text="f'k{kk foHkkx jktLFkku">
      <formula>NOT(ISERROR(SEARCH("f'k{kk foHkkx jktLFkku",B1441)))</formula>
    </cfRule>
    <cfRule type="containsText" dxfId="20633" priority="71" stopIfTrue="1" operator="containsText" text="iw.kkZad">
      <formula>NOT(ISERROR(SEARCH("iw.kkZad",B1441)))</formula>
    </cfRule>
  </conditionalFormatting>
  <conditionalFormatting sqref="D1442:F1442 J1442">
    <cfRule type="cellIs" dxfId="20632" priority="66" stopIfTrue="1" operator="equal">
      <formula>0</formula>
    </cfRule>
  </conditionalFormatting>
  <conditionalFormatting sqref="D1442:F1442 J1442">
    <cfRule type="containsText" dxfId="20631" priority="61" stopIfTrue="1" operator="containsText" text="dsoy jktdh; fo|ky;ksa esa iz;ksx gsrq fu%'kqYd">
      <formula>NOT(ISERROR(SEARCH("dsoy jktdh; fo|ky;ksa esa iz;ksx gsrq fu%'kqYd",D1442)))</formula>
    </cfRule>
    <cfRule type="containsText" dxfId="20630" priority="62" stopIfTrue="1" operator="containsText" text="dsoy jktdh; fo|ky;ksa esa iz;ksx gsrq fu%'kqYd">
      <formula>NOT(ISERROR(SEARCH("dsoy jktdh; fo|ky;ksa esa iz;ksx gsrq fu%'kqYd",D1442)))</formula>
    </cfRule>
    <cfRule type="containsText" dxfId="20629" priority="63" stopIfTrue="1" operator="containsText" text="dsoy jktdh; fo|ky;ksa esa iz;ksx gsrq fu%'kqYd">
      <formula>NOT(ISERROR(SEARCH("dsoy jktdh; fo|ky;ksa esa iz;ksx gsrq fu%'kqYd",D1442)))</formula>
    </cfRule>
    <cfRule type="containsText" dxfId="20628" priority="64" stopIfTrue="1" operator="containsText" text="f'k{kk foHkkx jktLFkku">
      <formula>NOT(ISERROR(SEARCH("f'k{kk foHkkx jktLFkku",D1442)))</formula>
    </cfRule>
    <cfRule type="containsText" dxfId="20627" priority="65" stopIfTrue="1" operator="containsText" text="iw.kkZad">
      <formula>NOT(ISERROR(SEARCH("iw.kkZad",D1442)))</formula>
    </cfRule>
  </conditionalFormatting>
  <conditionalFormatting sqref="D1443:F1443 J1443">
    <cfRule type="cellIs" dxfId="20626" priority="60" stopIfTrue="1" operator="equal">
      <formula>0</formula>
    </cfRule>
  </conditionalFormatting>
  <conditionalFormatting sqref="D1443:F1443 J1443">
    <cfRule type="containsText" dxfId="20625" priority="55" stopIfTrue="1" operator="containsText" text="dsoy jktdh; fo|ky;ksa esa iz;ksx gsrq fu%'kqYd">
      <formula>NOT(ISERROR(SEARCH("dsoy jktdh; fo|ky;ksa esa iz;ksx gsrq fu%'kqYd",D1443)))</formula>
    </cfRule>
    <cfRule type="containsText" dxfId="20624" priority="56" stopIfTrue="1" operator="containsText" text="dsoy jktdh; fo|ky;ksa esa iz;ksx gsrq fu%'kqYd">
      <formula>NOT(ISERROR(SEARCH("dsoy jktdh; fo|ky;ksa esa iz;ksx gsrq fu%'kqYd",D1443)))</formula>
    </cfRule>
    <cfRule type="containsText" dxfId="20623" priority="57" stopIfTrue="1" operator="containsText" text="dsoy jktdh; fo|ky;ksa esa iz;ksx gsrq fu%'kqYd">
      <formula>NOT(ISERROR(SEARCH("dsoy jktdh; fo|ky;ksa esa iz;ksx gsrq fu%'kqYd",D1443)))</formula>
    </cfRule>
    <cfRule type="containsText" dxfId="20622" priority="58" stopIfTrue="1" operator="containsText" text="f'k{kk foHkkx jktLFkku">
      <formula>NOT(ISERROR(SEARCH("f'k{kk foHkkx jktLFkku",D1443)))</formula>
    </cfRule>
    <cfRule type="containsText" dxfId="20621" priority="59" stopIfTrue="1" operator="containsText" text="iw.kkZad">
      <formula>NOT(ISERROR(SEARCH("iw.kkZad",D1443)))</formula>
    </cfRule>
  </conditionalFormatting>
  <conditionalFormatting sqref="X1442:X1443 W1441 O1441:S1441 O1442:P1443">
    <cfRule type="cellIs" dxfId="20620" priority="54" stopIfTrue="1" operator="equal">
      <formula>0</formula>
    </cfRule>
  </conditionalFormatting>
  <conditionalFormatting sqref="X1442:X1443 W1441 O1441:S1441 O1442:P1443">
    <cfRule type="containsText" dxfId="20619" priority="49" stopIfTrue="1" operator="containsText" text="dsoy jktdh; fo|ky;ksa esa iz;ksx gsrq fu%'kqYd">
      <formula>NOT(ISERROR(SEARCH("dsoy jktdh; fo|ky;ksa esa iz;ksx gsrq fu%'kqYd",O1441)))</formula>
    </cfRule>
    <cfRule type="containsText" dxfId="20618" priority="50" stopIfTrue="1" operator="containsText" text="dsoy jktdh; fo|ky;ksa esa iz;ksx gsrq fu%'kqYd">
      <formula>NOT(ISERROR(SEARCH("dsoy jktdh; fo|ky;ksa esa iz;ksx gsrq fu%'kqYd",O1441)))</formula>
    </cfRule>
    <cfRule type="containsText" dxfId="20617" priority="51" stopIfTrue="1" operator="containsText" text="dsoy jktdh; fo|ky;ksa esa iz;ksx gsrq fu%'kqYd">
      <formula>NOT(ISERROR(SEARCH("dsoy jktdh; fo|ky;ksa esa iz;ksx gsrq fu%'kqYd",O1441)))</formula>
    </cfRule>
    <cfRule type="containsText" dxfId="20616" priority="52" stopIfTrue="1" operator="containsText" text="f'k{kk foHkkx jktLFkku">
      <formula>NOT(ISERROR(SEARCH("f'k{kk foHkkx jktLFkku",O1441)))</formula>
    </cfRule>
    <cfRule type="containsText" dxfId="20615" priority="53" stopIfTrue="1" operator="containsText" text="iw.kkZad">
      <formula>NOT(ISERROR(SEARCH("iw.kkZad",O1441)))</formula>
    </cfRule>
  </conditionalFormatting>
  <conditionalFormatting sqref="Q1442">
    <cfRule type="cellIs" dxfId="20614" priority="48" stopIfTrue="1" operator="equal">
      <formula>0</formula>
    </cfRule>
  </conditionalFormatting>
  <conditionalFormatting sqref="Q1442">
    <cfRule type="containsText" dxfId="20613" priority="43" stopIfTrue="1" operator="containsText" text="dsoy jktdh; fo|ky;ksa esa iz;ksx gsrq fu%'kqYd">
      <formula>NOT(ISERROR(SEARCH("dsoy jktdh; fo|ky;ksa esa iz;ksx gsrq fu%'kqYd",Q1442)))</formula>
    </cfRule>
    <cfRule type="containsText" dxfId="20612" priority="44" stopIfTrue="1" operator="containsText" text="dsoy jktdh; fo|ky;ksa esa iz;ksx gsrq fu%'kqYd">
      <formula>NOT(ISERROR(SEARCH("dsoy jktdh; fo|ky;ksa esa iz;ksx gsrq fu%'kqYd",Q1442)))</formula>
    </cfRule>
    <cfRule type="containsText" dxfId="20611" priority="45" stopIfTrue="1" operator="containsText" text="dsoy jktdh; fo|ky;ksa esa iz;ksx gsrq fu%'kqYd">
      <formula>NOT(ISERROR(SEARCH("dsoy jktdh; fo|ky;ksa esa iz;ksx gsrq fu%'kqYd",Q1442)))</formula>
    </cfRule>
    <cfRule type="containsText" dxfId="20610" priority="46" stopIfTrue="1" operator="containsText" text="f'k{kk foHkkx jktLFkku">
      <formula>NOT(ISERROR(SEARCH("f'k{kk foHkkx jktLFkku",Q1442)))</formula>
    </cfRule>
    <cfRule type="containsText" dxfId="20609" priority="47" stopIfTrue="1" operator="containsText" text="iw.kkZad">
      <formula>NOT(ISERROR(SEARCH("iw.kkZad",Q1442)))</formula>
    </cfRule>
  </conditionalFormatting>
  <conditionalFormatting sqref="Q1443">
    <cfRule type="cellIs" dxfId="20608" priority="42" stopIfTrue="1" operator="equal">
      <formula>0</formula>
    </cfRule>
  </conditionalFormatting>
  <conditionalFormatting sqref="Q1443">
    <cfRule type="containsText" dxfId="20607" priority="37" stopIfTrue="1" operator="containsText" text="dsoy jktdh; fo|ky;ksa esa iz;ksx gsrq fu%'kqYd">
      <formula>NOT(ISERROR(SEARCH("dsoy jktdh; fo|ky;ksa esa iz;ksx gsrq fu%'kqYd",Q1443)))</formula>
    </cfRule>
    <cfRule type="containsText" dxfId="20606" priority="38" stopIfTrue="1" operator="containsText" text="dsoy jktdh; fo|ky;ksa esa iz;ksx gsrq fu%'kqYd">
      <formula>NOT(ISERROR(SEARCH("dsoy jktdh; fo|ky;ksa esa iz;ksx gsrq fu%'kqYd",Q1443)))</formula>
    </cfRule>
    <cfRule type="containsText" dxfId="20605" priority="39" stopIfTrue="1" operator="containsText" text="dsoy jktdh; fo|ky;ksa esa iz;ksx gsrq fu%'kqYd">
      <formula>NOT(ISERROR(SEARCH("dsoy jktdh; fo|ky;ksa esa iz;ksx gsrq fu%'kqYd",Q1443)))</formula>
    </cfRule>
    <cfRule type="containsText" dxfId="20604" priority="40" stopIfTrue="1" operator="containsText" text="f'k{kk foHkkx jktLFkku">
      <formula>NOT(ISERROR(SEARCH("f'k{kk foHkkx jktLFkku",Q1443)))</formula>
    </cfRule>
    <cfRule type="containsText" dxfId="20603" priority="41" stopIfTrue="1" operator="containsText" text="iw.kkZad">
      <formula>NOT(ISERROR(SEARCH("iw.kkZad",Q1443)))</formula>
    </cfRule>
  </conditionalFormatting>
  <conditionalFormatting sqref="R1442">
    <cfRule type="cellIs" dxfId="20602" priority="36" stopIfTrue="1" operator="equal">
      <formula>0</formula>
    </cfRule>
  </conditionalFormatting>
  <conditionalFormatting sqref="R1442">
    <cfRule type="containsText" dxfId="20601" priority="31" stopIfTrue="1" operator="containsText" text="dsoy jktdh; fo|ky;ksa esa iz;ksx gsrq fu%'kqYd">
      <formula>NOT(ISERROR(SEARCH("dsoy jktdh; fo|ky;ksa esa iz;ksx gsrq fu%'kqYd",R1442)))</formula>
    </cfRule>
    <cfRule type="containsText" dxfId="20600" priority="32" stopIfTrue="1" operator="containsText" text="dsoy jktdh; fo|ky;ksa esa iz;ksx gsrq fu%'kqYd">
      <formula>NOT(ISERROR(SEARCH("dsoy jktdh; fo|ky;ksa esa iz;ksx gsrq fu%'kqYd",R1442)))</formula>
    </cfRule>
    <cfRule type="containsText" dxfId="20599" priority="33" stopIfTrue="1" operator="containsText" text="dsoy jktdh; fo|ky;ksa esa iz;ksx gsrq fu%'kqYd">
      <formula>NOT(ISERROR(SEARCH("dsoy jktdh; fo|ky;ksa esa iz;ksx gsrq fu%'kqYd",R1442)))</formula>
    </cfRule>
    <cfRule type="containsText" dxfId="20598" priority="34" stopIfTrue="1" operator="containsText" text="f'k{kk foHkkx jktLFkku">
      <formula>NOT(ISERROR(SEARCH("f'k{kk foHkkx jktLFkku",R1442)))</formula>
    </cfRule>
    <cfRule type="containsText" dxfId="20597" priority="35" stopIfTrue="1" operator="containsText" text="iw.kkZad">
      <formula>NOT(ISERROR(SEARCH("iw.kkZad",R1442)))</formula>
    </cfRule>
  </conditionalFormatting>
  <conditionalFormatting sqref="R1443">
    <cfRule type="cellIs" dxfId="20596" priority="30" stopIfTrue="1" operator="equal">
      <formula>0</formula>
    </cfRule>
  </conditionalFormatting>
  <conditionalFormatting sqref="R1443">
    <cfRule type="containsText" dxfId="20595" priority="25" stopIfTrue="1" operator="containsText" text="dsoy jktdh; fo|ky;ksa esa iz;ksx gsrq fu%'kqYd">
      <formula>NOT(ISERROR(SEARCH("dsoy jktdh; fo|ky;ksa esa iz;ksx gsrq fu%'kqYd",R1443)))</formula>
    </cfRule>
    <cfRule type="containsText" dxfId="20594" priority="26" stopIfTrue="1" operator="containsText" text="dsoy jktdh; fo|ky;ksa esa iz;ksx gsrq fu%'kqYd">
      <formula>NOT(ISERROR(SEARCH("dsoy jktdh; fo|ky;ksa esa iz;ksx gsrq fu%'kqYd",R1443)))</formula>
    </cfRule>
    <cfRule type="containsText" dxfId="20593" priority="27" stopIfTrue="1" operator="containsText" text="dsoy jktdh; fo|ky;ksa esa iz;ksx gsrq fu%'kqYd">
      <formula>NOT(ISERROR(SEARCH("dsoy jktdh; fo|ky;ksa esa iz;ksx gsrq fu%'kqYd",R1443)))</formula>
    </cfRule>
    <cfRule type="containsText" dxfId="20592" priority="28" stopIfTrue="1" operator="containsText" text="f'k{kk foHkkx jktLFkku">
      <formula>NOT(ISERROR(SEARCH("f'k{kk foHkkx jktLFkku",R1443)))</formula>
    </cfRule>
    <cfRule type="containsText" dxfId="20591" priority="29" stopIfTrue="1" operator="containsText" text="iw.kkZad">
      <formula>NOT(ISERROR(SEARCH("iw.kkZad",R1443)))</formula>
    </cfRule>
  </conditionalFormatting>
  <conditionalFormatting sqref="S1442">
    <cfRule type="cellIs" dxfId="20590" priority="24" stopIfTrue="1" operator="equal">
      <formula>0</formula>
    </cfRule>
  </conditionalFormatting>
  <conditionalFormatting sqref="S1442">
    <cfRule type="containsText" dxfId="20589" priority="19" stopIfTrue="1" operator="containsText" text="dsoy jktdh; fo|ky;ksa esa iz;ksx gsrq fu%'kqYd">
      <formula>NOT(ISERROR(SEARCH("dsoy jktdh; fo|ky;ksa esa iz;ksx gsrq fu%'kqYd",S1442)))</formula>
    </cfRule>
    <cfRule type="containsText" dxfId="20588" priority="20" stopIfTrue="1" operator="containsText" text="dsoy jktdh; fo|ky;ksa esa iz;ksx gsrq fu%'kqYd">
      <formula>NOT(ISERROR(SEARCH("dsoy jktdh; fo|ky;ksa esa iz;ksx gsrq fu%'kqYd",S1442)))</formula>
    </cfRule>
    <cfRule type="containsText" dxfId="20587" priority="21" stopIfTrue="1" operator="containsText" text="dsoy jktdh; fo|ky;ksa esa iz;ksx gsrq fu%'kqYd">
      <formula>NOT(ISERROR(SEARCH("dsoy jktdh; fo|ky;ksa esa iz;ksx gsrq fu%'kqYd",S1442)))</formula>
    </cfRule>
    <cfRule type="containsText" dxfId="20586" priority="22" stopIfTrue="1" operator="containsText" text="f'k{kk foHkkx jktLFkku">
      <formula>NOT(ISERROR(SEARCH("f'k{kk foHkkx jktLFkku",S1442)))</formula>
    </cfRule>
    <cfRule type="containsText" dxfId="20585" priority="23" stopIfTrue="1" operator="containsText" text="iw.kkZad">
      <formula>NOT(ISERROR(SEARCH("iw.kkZad",S1442)))</formula>
    </cfRule>
  </conditionalFormatting>
  <conditionalFormatting sqref="S1443">
    <cfRule type="cellIs" dxfId="20584" priority="18" stopIfTrue="1" operator="equal">
      <formula>0</formula>
    </cfRule>
  </conditionalFormatting>
  <conditionalFormatting sqref="S1443">
    <cfRule type="containsText" dxfId="20583" priority="13" stopIfTrue="1" operator="containsText" text="dsoy jktdh; fo|ky;ksa esa iz;ksx gsrq fu%'kqYd">
      <formula>NOT(ISERROR(SEARCH("dsoy jktdh; fo|ky;ksa esa iz;ksx gsrq fu%'kqYd",S1443)))</formula>
    </cfRule>
    <cfRule type="containsText" dxfId="20582" priority="14" stopIfTrue="1" operator="containsText" text="dsoy jktdh; fo|ky;ksa esa iz;ksx gsrq fu%'kqYd">
      <formula>NOT(ISERROR(SEARCH("dsoy jktdh; fo|ky;ksa esa iz;ksx gsrq fu%'kqYd",S1443)))</formula>
    </cfRule>
    <cfRule type="containsText" dxfId="20581" priority="15" stopIfTrue="1" operator="containsText" text="dsoy jktdh; fo|ky;ksa esa iz;ksx gsrq fu%'kqYd">
      <formula>NOT(ISERROR(SEARCH("dsoy jktdh; fo|ky;ksa esa iz;ksx gsrq fu%'kqYd",S1443)))</formula>
    </cfRule>
    <cfRule type="containsText" dxfId="20580" priority="16" stopIfTrue="1" operator="containsText" text="f'k{kk foHkkx jktLFkku">
      <formula>NOT(ISERROR(SEARCH("f'k{kk foHkkx jktLFkku",S1443)))</formula>
    </cfRule>
    <cfRule type="containsText" dxfId="20579" priority="17" stopIfTrue="1" operator="containsText" text="iw.kkZad">
      <formula>NOT(ISERROR(SEARCH("iw.kkZad",S1443)))</formula>
    </cfRule>
  </conditionalFormatting>
  <conditionalFormatting sqref="W1442">
    <cfRule type="cellIs" dxfId="20578" priority="12" stopIfTrue="1" operator="equal">
      <formula>0</formula>
    </cfRule>
  </conditionalFormatting>
  <conditionalFormatting sqref="W1442">
    <cfRule type="containsText" dxfId="20577" priority="7" stopIfTrue="1" operator="containsText" text="dsoy jktdh; fo|ky;ksa esa iz;ksx gsrq fu%'kqYd">
      <formula>NOT(ISERROR(SEARCH("dsoy jktdh; fo|ky;ksa esa iz;ksx gsrq fu%'kqYd",W1442)))</formula>
    </cfRule>
    <cfRule type="containsText" dxfId="20576" priority="8" stopIfTrue="1" operator="containsText" text="dsoy jktdh; fo|ky;ksa esa iz;ksx gsrq fu%'kqYd">
      <formula>NOT(ISERROR(SEARCH("dsoy jktdh; fo|ky;ksa esa iz;ksx gsrq fu%'kqYd",W1442)))</formula>
    </cfRule>
    <cfRule type="containsText" dxfId="20575" priority="9" stopIfTrue="1" operator="containsText" text="dsoy jktdh; fo|ky;ksa esa iz;ksx gsrq fu%'kqYd">
      <formula>NOT(ISERROR(SEARCH("dsoy jktdh; fo|ky;ksa esa iz;ksx gsrq fu%'kqYd",W1442)))</formula>
    </cfRule>
    <cfRule type="containsText" dxfId="20574" priority="10" stopIfTrue="1" operator="containsText" text="f'k{kk foHkkx jktLFkku">
      <formula>NOT(ISERROR(SEARCH("f'k{kk foHkkx jktLFkku",W1442)))</formula>
    </cfRule>
    <cfRule type="containsText" dxfId="20573" priority="11" stopIfTrue="1" operator="containsText" text="iw.kkZad">
      <formula>NOT(ISERROR(SEARCH("iw.kkZad",W1442)))</formula>
    </cfRule>
  </conditionalFormatting>
  <conditionalFormatting sqref="W1443">
    <cfRule type="cellIs" dxfId="20572" priority="6" stopIfTrue="1" operator="equal">
      <formula>0</formula>
    </cfRule>
  </conditionalFormatting>
  <conditionalFormatting sqref="W1443">
    <cfRule type="containsText" dxfId="20571" priority="1" stopIfTrue="1" operator="containsText" text="dsoy jktdh; fo|ky;ksa esa iz;ksx gsrq fu%'kqYd">
      <formula>NOT(ISERROR(SEARCH("dsoy jktdh; fo|ky;ksa esa iz;ksx gsrq fu%'kqYd",W1443)))</formula>
    </cfRule>
    <cfRule type="containsText" dxfId="20570" priority="2" stopIfTrue="1" operator="containsText" text="dsoy jktdh; fo|ky;ksa esa iz;ksx gsrq fu%'kqYd">
      <formula>NOT(ISERROR(SEARCH("dsoy jktdh; fo|ky;ksa esa iz;ksx gsrq fu%'kqYd",W1443)))</formula>
    </cfRule>
    <cfRule type="containsText" dxfId="20569" priority="3" stopIfTrue="1" operator="containsText" text="dsoy jktdh; fo|ky;ksa esa iz;ksx gsrq fu%'kqYd">
      <formula>NOT(ISERROR(SEARCH("dsoy jktdh; fo|ky;ksa esa iz;ksx gsrq fu%'kqYd",W1443)))</formula>
    </cfRule>
    <cfRule type="containsText" dxfId="20568" priority="4" stopIfTrue="1" operator="containsText" text="f'k{kk foHkkx jktLFkku">
      <formula>NOT(ISERROR(SEARCH("f'k{kk foHkkx jktLFkku",W1443)))</formula>
    </cfRule>
    <cfRule type="containsText" dxfId="20567" priority="5" stopIfTrue="1" operator="containsText" text="iw.kkZad">
      <formula>NOT(ISERROR(SEARCH("iw.kkZad",W1443)))</formula>
    </cfRule>
  </conditionalFormatting>
  <printOptions horizontalCentered="1" verticalCentered="1"/>
  <pageMargins left="0.5" right="0.5" top="0.5" bottom="0.5" header="0.5" footer="0.5"/>
  <drawing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0"/>
  </sheetPr>
  <dimension ref="A1:O1550"/>
  <sheetViews>
    <sheetView topLeftCell="C1" workbookViewId="0">
      <selection activeCell="Q33" sqref="Q33"/>
    </sheetView>
  </sheetViews>
  <sheetFormatPr baseColWidth="10" defaultColWidth="11.5" defaultRowHeight="17" customHeight="1" x14ac:dyDescent="0"/>
  <cols>
    <col min="1" max="2" width="4.6640625" style="472" hidden="1" customWidth="1"/>
    <col min="3" max="3" width="1.83203125" style="472" customWidth="1"/>
    <col min="4" max="4" width="25.6640625" style="472" customWidth="1"/>
    <col min="5" max="7" width="9.5" style="472" customWidth="1"/>
    <col min="8" max="8" width="6.5" style="472" hidden="1" customWidth="1"/>
    <col min="9" max="9" width="7" style="472" hidden="1" customWidth="1"/>
    <col min="10" max="10" width="1.83203125" style="472" customWidth="1"/>
    <col min="11" max="11" width="25.6640625" style="472" customWidth="1"/>
    <col min="12" max="14" width="9.5" style="472" customWidth="1"/>
    <col min="15" max="15" width="7.6640625" style="472" customWidth="1"/>
    <col min="16" max="16384" width="11.5" style="472"/>
  </cols>
  <sheetData>
    <row r="1" spans="3:15" ht="17" customHeight="1">
      <c r="C1" s="1087" t="s">
        <v>44</v>
      </c>
      <c r="D1" s="1088"/>
      <c r="E1" s="1088"/>
      <c r="F1" s="1088"/>
      <c r="G1" s="1089"/>
      <c r="H1" s="1090"/>
      <c r="I1" s="1091"/>
      <c r="J1" s="1087" t="s">
        <v>44</v>
      </c>
      <c r="K1" s="1088"/>
      <c r="L1" s="1088"/>
      <c r="M1" s="1088"/>
      <c r="N1" s="1089"/>
      <c r="O1" s="12"/>
    </row>
    <row r="2" spans="3:15" ht="17" customHeight="1">
      <c r="C2" s="1092" t="str">
        <f>'statement of marks'!$A$1</f>
        <v>jk- ck- ek/;fed fo|ky; uohu] fuEckgsM+k</v>
      </c>
      <c r="D2" s="1093"/>
      <c r="E2" s="1093"/>
      <c r="F2" s="1093"/>
      <c r="G2" s="1094"/>
      <c r="H2" s="1090"/>
      <c r="I2" s="1091"/>
      <c r="J2" s="1092" t="str">
        <f>'statement of marks'!$A$1</f>
        <v>jk- ck- ek/;fed fo|ky; uohu] fuEckgsM+k</v>
      </c>
      <c r="K2" s="1093"/>
      <c r="L2" s="1093"/>
      <c r="M2" s="1093"/>
      <c r="N2" s="1094"/>
    </row>
    <row r="3" spans="3:15" ht="17" customHeight="1">
      <c r="C3" s="1092"/>
      <c r="D3" s="1093"/>
      <c r="E3" s="1093"/>
      <c r="F3" s="1093"/>
      <c r="G3" s="1094"/>
      <c r="H3" s="1090"/>
      <c r="I3" s="1091"/>
      <c r="J3" s="1092"/>
      <c r="K3" s="1093"/>
      <c r="L3" s="1093"/>
      <c r="M3" s="1093"/>
      <c r="N3" s="1094"/>
    </row>
    <row r="4" spans="3:15" ht="17" customHeight="1">
      <c r="C4" s="481"/>
      <c r="D4" s="473" t="s">
        <v>572</v>
      </c>
      <c r="E4" s="1095" t="str">
        <f>'statement of marks'!$F$3</f>
        <v>2015-16</v>
      </c>
      <c r="F4" s="1095"/>
      <c r="G4" s="1096"/>
      <c r="H4" s="1090"/>
      <c r="I4" s="1091"/>
      <c r="J4" s="481"/>
      <c r="K4" s="473" t="s">
        <v>572</v>
      </c>
      <c r="L4" s="1095" t="str">
        <f>'statement of marks'!$F$3</f>
        <v>2015-16</v>
      </c>
      <c r="M4" s="1095"/>
      <c r="N4" s="1096"/>
    </row>
    <row r="5" spans="3:15" ht="17" customHeight="1">
      <c r="C5" s="481"/>
      <c r="D5" s="474" t="s">
        <v>573</v>
      </c>
      <c r="E5" s="1097" t="str">
        <f>IF('statement of marks'!H7="","",'statement of marks'!H7)</f>
        <v>ckyfd'ku jsxj</v>
      </c>
      <c r="F5" s="1097"/>
      <c r="G5" s="1098"/>
      <c r="H5" s="1090"/>
      <c r="I5" s="1091"/>
      <c r="J5" s="481"/>
      <c r="K5" s="474" t="s">
        <v>573</v>
      </c>
      <c r="L5" s="1097" t="str">
        <f>IF('statement of marks'!H8="","",'statement of marks'!H8)</f>
        <v>v 002</v>
      </c>
      <c r="M5" s="1097"/>
      <c r="N5" s="1098"/>
    </row>
    <row r="6" spans="3:15" ht="17" customHeight="1">
      <c r="C6" s="481"/>
      <c r="D6" s="474" t="s">
        <v>574</v>
      </c>
      <c r="E6" s="1097" t="str">
        <f>IF('statement of marks'!I7="","",'statement of marks'!I7)</f>
        <v>Jh f'koyky</v>
      </c>
      <c r="F6" s="1097"/>
      <c r="G6" s="1098"/>
      <c r="H6" s="1090"/>
      <c r="I6" s="1091"/>
      <c r="J6" s="481"/>
      <c r="K6" s="474" t="s">
        <v>574</v>
      </c>
      <c r="L6" s="1097" t="str">
        <f>IF('statement of marks'!I8="","",'statement of marks'!I8)</f>
        <v>c 002</v>
      </c>
      <c r="M6" s="1097"/>
      <c r="N6" s="1098"/>
    </row>
    <row r="7" spans="3:15" ht="17" customHeight="1">
      <c r="C7" s="481"/>
      <c r="D7" s="474" t="s">
        <v>575</v>
      </c>
      <c r="E7" s="1097" t="str">
        <f>IF('statement of marks'!J7="","",'statement of marks'!J7)</f>
        <v>Jherh jruh ckbZ</v>
      </c>
      <c r="F7" s="1097"/>
      <c r="G7" s="1098"/>
      <c r="H7" s="1090"/>
      <c r="I7" s="1091"/>
      <c r="J7" s="481"/>
      <c r="K7" s="474" t="s">
        <v>575</v>
      </c>
      <c r="L7" s="1097" t="str">
        <f>IF('statement of marks'!J8="","",'statement of marks'!J8)</f>
        <v>l 002</v>
      </c>
      <c r="M7" s="1097"/>
      <c r="N7" s="1098"/>
    </row>
    <row r="8" spans="3:15" ht="17" customHeight="1">
      <c r="C8" s="481"/>
      <c r="D8" s="474" t="s">
        <v>579</v>
      </c>
      <c r="E8" s="1077" t="str">
        <f>IF('statement of marks'!B7="","",'statement of marks'!B7)</f>
        <v>SC</v>
      </c>
      <c r="F8" s="1077"/>
      <c r="G8" s="1078"/>
      <c r="H8" s="1090"/>
      <c r="I8" s="1091"/>
      <c r="J8" s="481"/>
      <c r="K8" s="474" t="s">
        <v>579</v>
      </c>
      <c r="L8" s="1077" t="str">
        <f>IF('statement of marks'!B8="","",'statement of marks'!B8)</f>
        <v>ST</v>
      </c>
      <c r="M8" s="1077"/>
      <c r="N8" s="1078"/>
    </row>
    <row r="9" spans="3:15" ht="17" customHeight="1">
      <c r="C9" s="481"/>
      <c r="D9" s="474" t="s">
        <v>576</v>
      </c>
      <c r="E9" s="1077" t="str">
        <f>'statement of marks'!$D$3</f>
        <v>3 A</v>
      </c>
      <c r="F9" s="1077"/>
      <c r="G9" s="1078"/>
      <c r="H9" s="1090"/>
      <c r="I9" s="1091"/>
      <c r="J9" s="481"/>
      <c r="K9" s="474" t="s">
        <v>576</v>
      </c>
      <c r="L9" s="1077" t="str">
        <f>'statement of marks'!$D$3</f>
        <v>3 A</v>
      </c>
      <c r="M9" s="1077"/>
      <c r="N9" s="1078"/>
    </row>
    <row r="10" spans="3:15" ht="17" customHeight="1">
      <c r="C10" s="481"/>
      <c r="D10" s="475" t="s">
        <v>577</v>
      </c>
      <c r="E10" s="1077">
        <f>IF('statement of marks'!E7="","",'statement of marks'!E7)</f>
        <v>4001</v>
      </c>
      <c r="F10" s="1077"/>
      <c r="G10" s="1078"/>
      <c r="H10" s="1090"/>
      <c r="I10" s="1091"/>
      <c r="J10" s="481"/>
      <c r="K10" s="475" t="s">
        <v>577</v>
      </c>
      <c r="L10" s="1077">
        <f>IF('statement of marks'!E8="","",'statement of marks'!E8)</f>
        <v>4002</v>
      </c>
      <c r="M10" s="1077"/>
      <c r="N10" s="1078"/>
    </row>
    <row r="11" spans="3:15" ht="17" customHeight="1">
      <c r="C11" s="481"/>
      <c r="D11" s="474" t="s">
        <v>9</v>
      </c>
      <c r="E11" s="1077">
        <f>IF('statement of marks'!D7="","",'statement of marks'!D7)</f>
        <v>801</v>
      </c>
      <c r="F11" s="1077"/>
      <c r="G11" s="1078"/>
      <c r="H11" s="1090"/>
      <c r="I11" s="1091"/>
      <c r="J11" s="481"/>
      <c r="K11" s="474" t="s">
        <v>9</v>
      </c>
      <c r="L11" s="1077" t="str">
        <f>IF('statement of marks'!D8="","",'statement of marks'!D8)</f>
        <v>DROP</v>
      </c>
      <c r="M11" s="1077"/>
      <c r="N11" s="1078"/>
    </row>
    <row r="12" spans="3:15" ht="17" customHeight="1">
      <c r="C12" s="481"/>
      <c r="D12" s="474" t="s">
        <v>581</v>
      </c>
      <c r="E12" s="1079">
        <f>IF('statement of marks'!F7="","",'statement of marks'!F7)</f>
        <v>36167</v>
      </c>
      <c r="F12" s="1079"/>
      <c r="G12" s="1080"/>
      <c r="H12" s="1090"/>
      <c r="I12" s="1091"/>
      <c r="J12" s="481"/>
      <c r="K12" s="474" t="s">
        <v>581</v>
      </c>
      <c r="L12" s="1079">
        <f>IF('statement of marks'!F8="","",'statement of marks'!F8)</f>
        <v>37967</v>
      </c>
      <c r="M12" s="1079"/>
      <c r="N12" s="1080"/>
    </row>
    <row r="13" spans="3:15" ht="17" customHeight="1">
      <c r="C13" s="481"/>
      <c r="D13" s="474" t="s">
        <v>582</v>
      </c>
      <c r="E13" s="1081" t="str">
        <f>IF('statement of marks'!G7="","",'statement of marks'!G7)</f>
        <v>lkr tuojh] mUuhl lkS fuUukuoS</v>
      </c>
      <c r="F13" s="1081"/>
      <c r="G13" s="1082"/>
      <c r="H13" s="1090"/>
      <c r="I13" s="1091"/>
      <c r="J13" s="481"/>
      <c r="K13" s="474" t="s">
        <v>582</v>
      </c>
      <c r="L13" s="1081" t="str">
        <f>IF('statement of marks'!G8="","",'statement of marks'!G8)</f>
        <v>ckjg fnlEcj] nks gtkj rhu</v>
      </c>
      <c r="M13" s="1081"/>
      <c r="N13" s="1082"/>
    </row>
    <row r="14" spans="3:15" ht="17" customHeight="1">
      <c r="C14" s="481"/>
      <c r="D14" s="474" t="s">
        <v>578</v>
      </c>
      <c r="E14" s="480" t="s">
        <v>649</v>
      </c>
      <c r="F14" s="480" t="s">
        <v>91</v>
      </c>
      <c r="G14" s="482" t="s">
        <v>585</v>
      </c>
      <c r="H14" s="1090"/>
      <c r="I14" s="1091"/>
      <c r="J14" s="481"/>
      <c r="K14" s="474" t="s">
        <v>578</v>
      </c>
      <c r="L14" s="480" t="s">
        <v>649</v>
      </c>
      <c r="M14" s="480" t="s">
        <v>91</v>
      </c>
      <c r="N14" s="482" t="s">
        <v>585</v>
      </c>
    </row>
    <row r="15" spans="3:15" ht="17" customHeight="1">
      <c r="C15" s="481"/>
      <c r="D15" s="474" t="str">
        <f>'statement of marks'!$DA$5</f>
        <v>fgUnh</v>
      </c>
      <c r="E15" s="488">
        <f>IF('statement of marks'!DA7="","",'statement of marks'!DA7)</f>
        <v>200</v>
      </c>
      <c r="F15" s="490">
        <f>IF('statement of marks'!DB7="","",'statement of marks'!DB7)</f>
        <v>85</v>
      </c>
      <c r="G15" s="482" t="str">
        <f>IF('statement of marks'!DC7="","",'statement of marks'!DC7)</f>
        <v>D</v>
      </c>
      <c r="H15" s="1090"/>
      <c r="I15" s="1091"/>
      <c r="J15" s="481"/>
      <c r="K15" s="474" t="str">
        <f>'statement of marks'!$DA$5</f>
        <v>fgUnh</v>
      </c>
      <c r="L15" s="488">
        <f>IF('statement of marks'!DA8="","",'statement of marks'!DA8)</f>
        <v>200</v>
      </c>
      <c r="M15" s="490" t="str">
        <f>IF('statement of marks'!DB8="","",'statement of marks'!DB8)</f>
        <v/>
      </c>
      <c r="N15" s="482" t="str">
        <f>IF('statement of marks'!DC8="","",'statement of marks'!DC8)</f>
        <v/>
      </c>
    </row>
    <row r="16" spans="3:15" ht="17" customHeight="1">
      <c r="C16" s="481"/>
      <c r="D16" s="474" t="str">
        <f>'statement of marks'!$DD$5</f>
        <v>vaxszth</v>
      </c>
      <c r="E16" s="488">
        <f>IF('statement of marks'!DD7="","",'statement of marks'!DD7)</f>
        <v>100</v>
      </c>
      <c r="F16" s="490">
        <f>IF('statement of marks'!DE7="","",'statement of marks'!DE7)</f>
        <v>26</v>
      </c>
      <c r="G16" s="482" t="str">
        <f>IF('statement of marks'!DF7="","",'statement of marks'!DF7)</f>
        <v>E</v>
      </c>
      <c r="H16" s="1090"/>
      <c r="I16" s="1091"/>
      <c r="J16" s="481"/>
      <c r="K16" s="474" t="str">
        <f>'statement of marks'!$DD$5</f>
        <v>vaxszth</v>
      </c>
      <c r="L16" s="488">
        <f>IF('statement of marks'!DD8="","",'statement of marks'!DD8)</f>
        <v>100</v>
      </c>
      <c r="M16" s="490" t="str">
        <f>IF('statement of marks'!DE8="","",'statement of marks'!DE8)</f>
        <v/>
      </c>
      <c r="N16" s="482" t="str">
        <f>IF('statement of marks'!DF8="","",'statement of marks'!DF8)</f>
        <v/>
      </c>
    </row>
    <row r="17" spans="3:14" ht="17" customHeight="1">
      <c r="C17" s="481"/>
      <c r="D17" s="474" t="str">
        <f>'statement of marks'!$DG$5</f>
        <v>xf.kr</v>
      </c>
      <c r="E17" s="488">
        <f>IF('statement of marks'!DG7="","",'statement of marks'!DG7)</f>
        <v>200</v>
      </c>
      <c r="F17" s="490">
        <f>IF('statement of marks'!DH7="","",'statement of marks'!DH7)</f>
        <v>85</v>
      </c>
      <c r="G17" s="482" t="str">
        <f>IF('statement of marks'!DI7="","",'statement of marks'!DI7)</f>
        <v>D</v>
      </c>
      <c r="H17" s="1090"/>
      <c r="I17" s="1091"/>
      <c r="J17" s="481"/>
      <c r="K17" s="474" t="str">
        <f>'statement of marks'!$DG$5</f>
        <v>xf.kr</v>
      </c>
      <c r="L17" s="488">
        <f>IF('statement of marks'!DG8="","",'statement of marks'!DG8)</f>
        <v>200</v>
      </c>
      <c r="M17" s="490">
        <f>IF('statement of marks'!DH8="","",'statement of marks'!DH8)</f>
        <v>135</v>
      </c>
      <c r="N17" s="482" t="str">
        <f>IF('statement of marks'!DI8="","",'statement of marks'!DI8)</f>
        <v>C</v>
      </c>
    </row>
    <row r="18" spans="3:14" ht="17" customHeight="1">
      <c r="C18" s="481"/>
      <c r="D18" s="474" t="str">
        <f>'statement of marks'!$DJ$5</f>
        <v>Ik;kZoj.k v/;;u</v>
      </c>
      <c r="E18" s="488">
        <f>IF('statement of marks'!DJ7="","",'statement of marks'!DJ7)</f>
        <v>200</v>
      </c>
      <c r="F18" s="490">
        <f>IF('statement of marks'!DK7="","",'statement of marks'!DK7)</f>
        <v>85</v>
      </c>
      <c r="G18" s="482" t="str">
        <f>IF('statement of marks'!DL7="","",'statement of marks'!DL7)</f>
        <v>D</v>
      </c>
      <c r="H18" s="1090"/>
      <c r="I18" s="1091"/>
      <c r="J18" s="481"/>
      <c r="K18" s="474" t="str">
        <f>'statement of marks'!$DJ$5</f>
        <v>Ik;kZoj.k v/;;u</v>
      </c>
      <c r="L18" s="488">
        <f>IF('statement of marks'!DJ8="","",'statement of marks'!DJ8)</f>
        <v>200</v>
      </c>
      <c r="M18" s="490">
        <f>IF('statement of marks'!DK8="","",'statement of marks'!DK8)</f>
        <v>135</v>
      </c>
      <c r="N18" s="482" t="str">
        <f>IF('statement of marks'!DL8="","",'statement of marks'!DL8)</f>
        <v>C</v>
      </c>
    </row>
    <row r="19" spans="3:14" ht="17" customHeight="1">
      <c r="C19" s="481"/>
      <c r="D19" s="474" t="str">
        <f>'statement of marks'!$DM$5</f>
        <v>dk;kZuqHko</v>
      </c>
      <c r="E19" s="488">
        <f>IF('statement of marks'!DM7="","",'statement of marks'!DM7)</f>
        <v>100</v>
      </c>
      <c r="F19" s="490">
        <f>IF('statement of marks'!DN7="","",'statement of marks'!DN7)</f>
        <v>100</v>
      </c>
      <c r="G19" s="482" t="str">
        <f>IF('statement of marks'!DO7="","",'statement of marks'!DO7)</f>
        <v>A</v>
      </c>
      <c r="H19" s="1090"/>
      <c r="I19" s="1091"/>
      <c r="J19" s="481"/>
      <c r="K19" s="474" t="str">
        <f>'statement of marks'!$DM$5</f>
        <v>dk;kZuqHko</v>
      </c>
      <c r="L19" s="488">
        <f>IF('statement of marks'!DM8="","",'statement of marks'!DM8)</f>
        <v>100</v>
      </c>
      <c r="M19" s="490">
        <f>IF('statement of marks'!DN8="","",'statement of marks'!DN8)</f>
        <v>100</v>
      </c>
      <c r="N19" s="482" t="str">
        <f>IF('statement of marks'!DO8="","",'statement of marks'!DO8)</f>
        <v>A</v>
      </c>
    </row>
    <row r="20" spans="3:14" ht="17" customHeight="1">
      <c r="C20" s="481"/>
      <c r="D20" s="474" t="str">
        <f>'statement of marks'!$DP$5</f>
        <v>dyk f'k{kk</v>
      </c>
      <c r="E20" s="489">
        <f>IF('statement of marks'!DP7="","",'statement of marks'!DP7)</f>
        <v>100</v>
      </c>
      <c r="F20" s="491">
        <f>IF('statement of marks'!DQ7="","",'statement of marks'!DQ7)</f>
        <v>100</v>
      </c>
      <c r="G20" s="483" t="str">
        <f>IF('statement of marks'!DR7="","",'statement of marks'!DR7)</f>
        <v>A</v>
      </c>
      <c r="H20" s="1090"/>
      <c r="I20" s="1091"/>
      <c r="J20" s="481"/>
      <c r="K20" s="474" t="str">
        <f>'statement of marks'!$DP$5</f>
        <v>dyk f'k{kk</v>
      </c>
      <c r="L20" s="489">
        <f>IF('statement of marks'!DP8="","",'statement of marks'!DP8)</f>
        <v>100</v>
      </c>
      <c r="M20" s="491">
        <f>IF('statement of marks'!DQ8="","",'statement of marks'!DQ8)</f>
        <v>100</v>
      </c>
      <c r="N20" s="483" t="str">
        <f>IF('statement of marks'!DR8="","",'statement of marks'!DR8)</f>
        <v>A</v>
      </c>
    </row>
    <row r="21" spans="3:14" ht="17" customHeight="1">
      <c r="C21" s="481"/>
      <c r="D21" s="474" t="str">
        <f>'statement of marks'!$DS$5</f>
        <v>LokLF; ,oe~ 'kkjhfjd f'k{kk</v>
      </c>
      <c r="E21" s="489">
        <f>IF('statement of marks'!DS7="","",'statement of marks'!DS7)</f>
        <v>100</v>
      </c>
      <c r="F21" s="491">
        <f>IF('statement of marks'!DT7="","",'statement of marks'!DT7)</f>
        <v>100</v>
      </c>
      <c r="G21" s="483" t="str">
        <f>IF('statement of marks'!DU7="","",'statement of marks'!DU7)</f>
        <v>A</v>
      </c>
      <c r="H21" s="1090"/>
      <c r="I21" s="1091"/>
      <c r="J21" s="481"/>
      <c r="K21" s="474" t="str">
        <f>'statement of marks'!$DS$5</f>
        <v>LokLF; ,oe~ 'kkjhfjd f'k{kk</v>
      </c>
      <c r="L21" s="489">
        <f>IF('statement of marks'!DS8="","",'statement of marks'!DS8)</f>
        <v>100</v>
      </c>
      <c r="M21" s="491">
        <f>IF('statement of marks'!DT8="","",'statement of marks'!DT8)</f>
        <v>100</v>
      </c>
      <c r="N21" s="483" t="str">
        <f>IF('statement of marks'!DU8="","",'statement of marks'!DU8)</f>
        <v>A</v>
      </c>
    </row>
    <row r="22" spans="3:14" ht="17" customHeight="1">
      <c r="C22" s="481"/>
      <c r="D22" s="474" t="s">
        <v>648</v>
      </c>
      <c r="E22" s="489">
        <f>IF('statement of marks'!DZ7="","",'statement of marks'!DZ7)</f>
        <v>700</v>
      </c>
      <c r="F22" s="491">
        <f>IF('statement of marks'!EA7="","",'statement of marks'!EA7)</f>
        <v>281</v>
      </c>
      <c r="G22" s="483" t="str">
        <f>IF('statement of marks'!EC7="","",'statement of marks'!EC7)</f>
        <v/>
      </c>
      <c r="H22" s="1090"/>
      <c r="I22" s="1091"/>
      <c r="J22" s="481"/>
      <c r="K22" s="474" t="s">
        <v>648</v>
      </c>
      <c r="L22" s="489">
        <f>IF('statement of marks'!DZ8="","",'statement of marks'!DZ8)</f>
        <v>700</v>
      </c>
      <c r="M22" s="491" t="str">
        <f>IF('statement of marks'!EA8="","",'statement of marks'!EA8)</f>
        <v/>
      </c>
      <c r="N22" s="483" t="str">
        <f>IF('statement of marks'!EC8="","",'statement of marks'!EC8)</f>
        <v/>
      </c>
    </row>
    <row r="23" spans="3:14" ht="17" customHeight="1">
      <c r="C23" s="481"/>
      <c r="D23" s="474" t="s">
        <v>11</v>
      </c>
      <c r="E23" s="1083" t="str">
        <f>IF('statement of marks'!DY7="","",'statement of marks'!DY7)</f>
        <v>d{kksUur</v>
      </c>
      <c r="F23" s="1083"/>
      <c r="G23" s="1084"/>
      <c r="H23" s="1090"/>
      <c r="I23" s="1091"/>
      <c r="J23" s="481"/>
      <c r="K23" s="474" t="s">
        <v>11</v>
      </c>
      <c r="L23" s="1083" t="str">
        <f>IF('statement of marks'!DY8="","",'statement of marks'!DY8)</f>
        <v/>
      </c>
      <c r="M23" s="1083"/>
      <c r="N23" s="1084"/>
    </row>
    <row r="24" spans="3:14" ht="17" customHeight="1">
      <c r="C24" s="481"/>
      <c r="D24" s="476" t="str">
        <f>'statement of marks'!$DV$5</f>
        <v>dqy ehfVax</v>
      </c>
      <c r="E24" s="487">
        <f>IF('statement of marks'!DV7="","",'statement of marks'!DV7)</f>
        <v>446</v>
      </c>
      <c r="F24" s="425" t="str">
        <f>'statement of marks'!$DW$5</f>
        <v>Nk= mifLFkfr</v>
      </c>
      <c r="G24" s="492">
        <f>IF('statement of marks'!DW7="","",'statement of marks'!DW7)</f>
        <v>402</v>
      </c>
      <c r="H24" s="1090"/>
      <c r="I24" s="1091"/>
      <c r="J24" s="481"/>
      <c r="K24" s="476" t="str">
        <f>'statement of marks'!$DV$5</f>
        <v>dqy ehfVax</v>
      </c>
      <c r="L24" s="487">
        <f>IF('statement of marks'!DV8="","",'statement of marks'!DV8)</f>
        <v>446</v>
      </c>
      <c r="M24" s="425" t="str">
        <f>'statement of marks'!$DW$5</f>
        <v>Nk= mifLFkfr</v>
      </c>
      <c r="N24" s="492" t="str">
        <f>IF('statement of marks'!DW8="","",'statement of marks'!DW8)</f>
        <v/>
      </c>
    </row>
    <row r="25" spans="3:14" ht="17" customHeight="1">
      <c r="C25" s="481"/>
      <c r="D25" s="474" t="s">
        <v>583</v>
      </c>
      <c r="E25" s="1073" t="str">
        <f>IF('statement of marks'!EF7="","",'statement of marks'!EF7)</f>
        <v>n`&lt; fo'okl</v>
      </c>
      <c r="F25" s="1073"/>
      <c r="G25" s="1074"/>
      <c r="H25" s="1090"/>
      <c r="I25" s="1091"/>
      <c r="J25" s="481"/>
      <c r="K25" s="474" t="s">
        <v>583</v>
      </c>
      <c r="L25" s="1073" t="str">
        <f>IF('statement of marks'!EF8="","",'statement of marks'!EF8)</f>
        <v/>
      </c>
      <c r="M25" s="1073"/>
      <c r="N25" s="1074"/>
    </row>
    <row r="26" spans="3:14" ht="17" customHeight="1">
      <c r="C26" s="481"/>
      <c r="D26" s="475" t="s">
        <v>72</v>
      </c>
      <c r="E26" s="1073"/>
      <c r="F26" s="1073"/>
      <c r="G26" s="1074"/>
      <c r="H26" s="1090"/>
      <c r="I26" s="1091"/>
      <c r="J26" s="481"/>
      <c r="K26" s="475" t="s">
        <v>72</v>
      </c>
      <c r="L26" s="1073"/>
      <c r="M26" s="1073"/>
      <c r="N26" s="1074"/>
    </row>
    <row r="27" spans="3:14" ht="17" customHeight="1">
      <c r="C27" s="481"/>
      <c r="D27" s="477" t="s">
        <v>99</v>
      </c>
      <c r="E27" s="1073"/>
      <c r="F27" s="1073"/>
      <c r="G27" s="1074"/>
      <c r="H27" s="1090"/>
      <c r="I27" s="1091"/>
      <c r="J27" s="481"/>
      <c r="K27" s="477" t="s">
        <v>99</v>
      </c>
      <c r="L27" s="1073"/>
      <c r="M27" s="1073"/>
      <c r="N27" s="1074"/>
    </row>
    <row r="28" spans="3:14" ht="17" customHeight="1">
      <c r="C28" s="481"/>
      <c r="D28" s="478" t="s">
        <v>19</v>
      </c>
      <c r="E28" s="1073"/>
      <c r="F28" s="1073"/>
      <c r="G28" s="1074"/>
      <c r="H28" s="1090"/>
      <c r="I28" s="1091"/>
      <c r="J28" s="481"/>
      <c r="K28" s="478" t="s">
        <v>19</v>
      </c>
      <c r="L28" s="1073"/>
      <c r="M28" s="1073"/>
      <c r="N28" s="1074"/>
    </row>
    <row r="29" spans="3:14" ht="17" customHeight="1">
      <c r="C29" s="484"/>
      <c r="D29" s="479" t="s">
        <v>7</v>
      </c>
      <c r="E29" s="1073"/>
      <c r="F29" s="1073"/>
      <c r="G29" s="1074"/>
      <c r="H29" s="1090"/>
      <c r="I29" s="1091"/>
      <c r="J29" s="484"/>
      <c r="K29" s="479" t="s">
        <v>7</v>
      </c>
      <c r="L29" s="1073"/>
      <c r="M29" s="1073"/>
      <c r="N29" s="1074"/>
    </row>
    <row r="30" spans="3:14" ht="17" customHeight="1">
      <c r="C30" s="481"/>
      <c r="D30" s="475" t="str">
        <f>'statement of marks'!$H$3</f>
        <v>fo|ky; dk Mk;l dksM+ →</v>
      </c>
      <c r="E30" s="1075" t="str">
        <f>'statement of marks'!$I$3</f>
        <v>00001</v>
      </c>
      <c r="F30" s="1075"/>
      <c r="G30" s="1076"/>
      <c r="H30" s="1090"/>
      <c r="I30" s="1091"/>
      <c r="J30" s="481"/>
      <c r="K30" s="475" t="str">
        <f>'statement of marks'!$H$3</f>
        <v>fo|ky; dk Mk;l dksM+ →</v>
      </c>
      <c r="L30" s="1075" t="str">
        <f>'statement of marks'!$I$3</f>
        <v>00001</v>
      </c>
      <c r="M30" s="1075"/>
      <c r="N30" s="1076"/>
    </row>
    <row r="31" spans="3:14" ht="17" customHeight="1" thickBot="1">
      <c r="C31" s="485"/>
      <c r="D31" s="486" t="s">
        <v>70</v>
      </c>
      <c r="E31" s="1085">
        <f>'statement of marks'!$EE$107</f>
        <v>42460</v>
      </c>
      <c r="F31" s="1085"/>
      <c r="G31" s="1086"/>
      <c r="H31" s="1090"/>
      <c r="I31" s="1091"/>
      <c r="J31" s="485"/>
      <c r="K31" s="486" t="s">
        <v>70</v>
      </c>
      <c r="L31" s="1085">
        <f>'statement of marks'!$EE$107</f>
        <v>42460</v>
      </c>
      <c r="M31" s="1085"/>
      <c r="N31" s="1086"/>
    </row>
    <row r="32" spans="3:14" ht="17" customHeight="1">
      <c r="C32" s="1087" t="s">
        <v>44</v>
      </c>
      <c r="D32" s="1088"/>
      <c r="E32" s="1088"/>
      <c r="F32" s="1088"/>
      <c r="G32" s="1089"/>
      <c r="H32" s="1090"/>
      <c r="I32" s="1091"/>
      <c r="J32" s="1087" t="s">
        <v>44</v>
      </c>
      <c r="K32" s="1088"/>
      <c r="L32" s="1088"/>
      <c r="M32" s="1088"/>
      <c r="N32" s="1089"/>
    </row>
    <row r="33" spans="3:14" ht="17" customHeight="1">
      <c r="C33" s="1092" t="str">
        <f>'statement of marks'!$A$1</f>
        <v>jk- ck- ek/;fed fo|ky; uohu] fuEckgsM+k</v>
      </c>
      <c r="D33" s="1093"/>
      <c r="E33" s="1093"/>
      <c r="F33" s="1093"/>
      <c r="G33" s="1094"/>
      <c r="H33" s="1090"/>
      <c r="I33" s="1091"/>
      <c r="J33" s="1092" t="str">
        <f>'statement of marks'!$A$1</f>
        <v>jk- ck- ek/;fed fo|ky; uohu] fuEckgsM+k</v>
      </c>
      <c r="K33" s="1093"/>
      <c r="L33" s="1093"/>
      <c r="M33" s="1093"/>
      <c r="N33" s="1094"/>
    </row>
    <row r="34" spans="3:14" ht="17" customHeight="1">
      <c r="C34" s="1092"/>
      <c r="D34" s="1093"/>
      <c r="E34" s="1093"/>
      <c r="F34" s="1093"/>
      <c r="G34" s="1094"/>
      <c r="H34" s="1090"/>
      <c r="I34" s="1091"/>
      <c r="J34" s="1092"/>
      <c r="K34" s="1093"/>
      <c r="L34" s="1093"/>
      <c r="M34" s="1093"/>
      <c r="N34" s="1094"/>
    </row>
    <row r="35" spans="3:14" ht="17" customHeight="1">
      <c r="C35" s="481"/>
      <c r="D35" s="473" t="s">
        <v>572</v>
      </c>
      <c r="E35" s="1095" t="str">
        <f>'statement of marks'!$F$3</f>
        <v>2015-16</v>
      </c>
      <c r="F35" s="1095"/>
      <c r="G35" s="1096"/>
      <c r="H35" s="1090"/>
      <c r="I35" s="1091"/>
      <c r="J35" s="481"/>
      <c r="K35" s="473" t="s">
        <v>572</v>
      </c>
      <c r="L35" s="1095" t="str">
        <f>'statement of marks'!$F$3</f>
        <v>2015-16</v>
      </c>
      <c r="M35" s="1095"/>
      <c r="N35" s="1096"/>
    </row>
    <row r="36" spans="3:14" ht="17" customHeight="1">
      <c r="C36" s="481"/>
      <c r="D36" s="474" t="s">
        <v>573</v>
      </c>
      <c r="E36" s="1097" t="str">
        <f>IF('statement of marks'!H9="","",'statement of marks'!H9)</f>
        <v>v 003</v>
      </c>
      <c r="F36" s="1097"/>
      <c r="G36" s="1098"/>
      <c r="H36" s="1090"/>
      <c r="I36" s="1091"/>
      <c r="J36" s="481"/>
      <c r="K36" s="474" t="s">
        <v>573</v>
      </c>
      <c r="L36" s="1097" t="str">
        <f>IF('statement of marks'!H10="","",'statement of marks'!H10)</f>
        <v>v 004</v>
      </c>
      <c r="M36" s="1097"/>
      <c r="N36" s="1098"/>
    </row>
    <row r="37" spans="3:14" ht="17" customHeight="1">
      <c r="C37" s="481"/>
      <c r="D37" s="474" t="s">
        <v>574</v>
      </c>
      <c r="E37" s="1097" t="str">
        <f>IF('statement of marks'!I9="","",'statement of marks'!I9)</f>
        <v>c 003</v>
      </c>
      <c r="F37" s="1097"/>
      <c r="G37" s="1098"/>
      <c r="H37" s="1090"/>
      <c r="I37" s="1091"/>
      <c r="J37" s="481"/>
      <c r="K37" s="474" t="s">
        <v>574</v>
      </c>
      <c r="L37" s="1097" t="str">
        <f>IF('statement of marks'!I10="","",'statement of marks'!I10)</f>
        <v>c 004</v>
      </c>
      <c r="M37" s="1097"/>
      <c r="N37" s="1098"/>
    </row>
    <row r="38" spans="3:14" ht="17" customHeight="1">
      <c r="C38" s="481"/>
      <c r="D38" s="474" t="s">
        <v>575</v>
      </c>
      <c r="E38" s="1097" t="str">
        <f>IF('statement of marks'!J9="","",'statement of marks'!J9)</f>
        <v>l 003</v>
      </c>
      <c r="F38" s="1097"/>
      <c r="G38" s="1098"/>
      <c r="H38" s="1090"/>
      <c r="I38" s="1091"/>
      <c r="J38" s="481"/>
      <c r="K38" s="474" t="s">
        <v>575</v>
      </c>
      <c r="L38" s="1097" t="str">
        <f>IF('statement of marks'!J10="","",'statement of marks'!J10)</f>
        <v>l 004</v>
      </c>
      <c r="M38" s="1097"/>
      <c r="N38" s="1098"/>
    </row>
    <row r="39" spans="3:14" ht="17" customHeight="1">
      <c r="C39" s="481"/>
      <c r="D39" s="474" t="s">
        <v>579</v>
      </c>
      <c r="E39" s="1077" t="str">
        <f>IF('statement of marks'!B9="","",'statement of marks'!B9)</f>
        <v>OBC</v>
      </c>
      <c r="F39" s="1077"/>
      <c r="G39" s="1078"/>
      <c r="H39" s="1090"/>
      <c r="I39" s="1091"/>
      <c r="J39" s="481"/>
      <c r="K39" s="474" t="s">
        <v>579</v>
      </c>
      <c r="L39" s="1077" t="str">
        <f>IF('statement of marks'!B10="","",'statement of marks'!B10)</f>
        <v>SBC</v>
      </c>
      <c r="M39" s="1077"/>
      <c r="N39" s="1078"/>
    </row>
    <row r="40" spans="3:14" ht="17" customHeight="1">
      <c r="C40" s="481"/>
      <c r="D40" s="474" t="s">
        <v>576</v>
      </c>
      <c r="E40" s="1077" t="str">
        <f>'statement of marks'!$D$3</f>
        <v>3 A</v>
      </c>
      <c r="F40" s="1077"/>
      <c r="G40" s="1078"/>
      <c r="H40" s="1090"/>
      <c r="I40" s="1091"/>
      <c r="J40" s="481"/>
      <c r="K40" s="474" t="s">
        <v>576</v>
      </c>
      <c r="L40" s="1077" t="str">
        <f>'statement of marks'!$D$3</f>
        <v>3 A</v>
      </c>
      <c r="M40" s="1077"/>
      <c r="N40" s="1078"/>
    </row>
    <row r="41" spans="3:14" ht="17" customHeight="1">
      <c r="C41" s="481"/>
      <c r="D41" s="475" t="s">
        <v>577</v>
      </c>
      <c r="E41" s="1077" t="str">
        <f>IF('statement of marks'!E9="","",'statement of marks'!E9)</f>
        <v/>
      </c>
      <c r="F41" s="1077"/>
      <c r="G41" s="1078"/>
      <c r="H41" s="1090"/>
      <c r="I41" s="1091"/>
      <c r="J41" s="481"/>
      <c r="K41" s="475" t="s">
        <v>577</v>
      </c>
      <c r="L41" s="1077" t="str">
        <f>IF('statement of marks'!E10="","",'statement of marks'!E10)</f>
        <v/>
      </c>
      <c r="M41" s="1077"/>
      <c r="N41" s="1078"/>
    </row>
    <row r="42" spans="3:14" ht="17" customHeight="1">
      <c r="C42" s="481"/>
      <c r="D42" s="474" t="s">
        <v>9</v>
      </c>
      <c r="E42" s="1077">
        <f>IF('statement of marks'!D9="","",'statement of marks'!D9)</f>
        <v>803</v>
      </c>
      <c r="F42" s="1077"/>
      <c r="G42" s="1078"/>
      <c r="H42" s="1090"/>
      <c r="I42" s="1091"/>
      <c r="J42" s="481"/>
      <c r="K42" s="474" t="s">
        <v>9</v>
      </c>
      <c r="L42" s="1077">
        <f>IF('statement of marks'!D10="","",'statement of marks'!D10)</f>
        <v>804</v>
      </c>
      <c r="M42" s="1077"/>
      <c r="N42" s="1078"/>
    </row>
    <row r="43" spans="3:14" ht="17" customHeight="1">
      <c r="C43" s="481"/>
      <c r="D43" s="474" t="s">
        <v>581</v>
      </c>
      <c r="E43" s="1079" t="str">
        <f>IF('statement of marks'!F9="","",'statement of marks'!F9)</f>
        <v/>
      </c>
      <c r="F43" s="1079"/>
      <c r="G43" s="1080"/>
      <c r="H43" s="1090"/>
      <c r="I43" s="1091"/>
      <c r="J43" s="481"/>
      <c r="K43" s="474" t="s">
        <v>581</v>
      </c>
      <c r="L43" s="1079" t="str">
        <f>IF('statement of marks'!F10="","",'statement of marks'!F10)</f>
        <v/>
      </c>
      <c r="M43" s="1079"/>
      <c r="N43" s="1080"/>
    </row>
    <row r="44" spans="3:14" ht="17" customHeight="1">
      <c r="C44" s="481"/>
      <c r="D44" s="474" t="s">
        <v>582</v>
      </c>
      <c r="E44" s="1081" t="str">
        <f>IF('statement of marks'!G9="","",'statement of marks'!G9)</f>
        <v/>
      </c>
      <c r="F44" s="1081"/>
      <c r="G44" s="1082"/>
      <c r="H44" s="1090"/>
      <c r="I44" s="1091"/>
      <c r="J44" s="481"/>
      <c r="K44" s="474" t="s">
        <v>582</v>
      </c>
      <c r="L44" s="1081" t="str">
        <f>IF('statement of marks'!G10="","",'statement of marks'!G10)</f>
        <v/>
      </c>
      <c r="M44" s="1081"/>
      <c r="N44" s="1082"/>
    </row>
    <row r="45" spans="3:14" ht="17" customHeight="1">
      <c r="C45" s="481"/>
      <c r="D45" s="474" t="s">
        <v>578</v>
      </c>
      <c r="E45" s="480" t="s">
        <v>649</v>
      </c>
      <c r="F45" s="480" t="s">
        <v>91</v>
      </c>
      <c r="G45" s="482" t="s">
        <v>585</v>
      </c>
      <c r="H45" s="1090"/>
      <c r="I45" s="1091"/>
      <c r="J45" s="481"/>
      <c r="K45" s="474" t="s">
        <v>578</v>
      </c>
      <c r="L45" s="480" t="s">
        <v>649</v>
      </c>
      <c r="M45" s="480" t="s">
        <v>91</v>
      </c>
      <c r="N45" s="482" t="s">
        <v>585</v>
      </c>
    </row>
    <row r="46" spans="3:14" ht="17" customHeight="1">
      <c r="C46" s="481"/>
      <c r="D46" s="474" t="str">
        <f>'statement of marks'!$DA$5</f>
        <v>fgUnh</v>
      </c>
      <c r="E46" s="488">
        <f>IF('statement of marks'!DA9="","",'statement of marks'!DA9)</f>
        <v>200</v>
      </c>
      <c r="F46" s="490">
        <f>IF('statement of marks'!DB9="","",'statement of marks'!DB9)</f>
        <v>136</v>
      </c>
      <c r="G46" s="482" t="str">
        <f>IF('statement of marks'!DC9="","",'statement of marks'!DC9)</f>
        <v>C</v>
      </c>
      <c r="H46" s="1090"/>
      <c r="I46" s="1091"/>
      <c r="J46" s="481"/>
      <c r="K46" s="474" t="str">
        <f>'statement of marks'!$DA$5</f>
        <v>fgUnh</v>
      </c>
      <c r="L46" s="488">
        <f>IF('statement of marks'!DA10="","",'statement of marks'!DA10)</f>
        <v>200</v>
      </c>
      <c r="M46" s="490">
        <f>IF('statement of marks'!DB10="","",'statement of marks'!DB10)</f>
        <v>149</v>
      </c>
      <c r="N46" s="482" t="str">
        <f>IF('statement of marks'!DC10="","",'statement of marks'!DC10)</f>
        <v>B</v>
      </c>
    </row>
    <row r="47" spans="3:14" ht="17" customHeight="1">
      <c r="C47" s="481"/>
      <c r="D47" s="474" t="str">
        <f>'statement of marks'!$DD$5</f>
        <v>vaxszth</v>
      </c>
      <c r="E47" s="488">
        <f>IF('statement of marks'!DD9="","",'statement of marks'!DD9)</f>
        <v>100</v>
      </c>
      <c r="F47" s="490">
        <f>IF('statement of marks'!DE9="","",'statement of marks'!DE9)</f>
        <v>75</v>
      </c>
      <c r="G47" s="482" t="str">
        <f>IF('statement of marks'!DF9="","",'statement of marks'!DF9)</f>
        <v>B</v>
      </c>
      <c r="H47" s="1090"/>
      <c r="I47" s="1091"/>
      <c r="J47" s="481"/>
      <c r="K47" s="474" t="str">
        <f>'statement of marks'!$DD$5</f>
        <v>vaxszth</v>
      </c>
      <c r="L47" s="488">
        <f>IF('statement of marks'!DD10="","",'statement of marks'!DD10)</f>
        <v>100</v>
      </c>
      <c r="M47" s="490">
        <f>IF('statement of marks'!DE10="","",'statement of marks'!DE10)</f>
        <v>62</v>
      </c>
      <c r="N47" s="482" t="str">
        <f>IF('statement of marks'!DF10="","",'statement of marks'!DF10)</f>
        <v>C</v>
      </c>
    </row>
    <row r="48" spans="3:14" ht="17" customHeight="1">
      <c r="C48" s="481"/>
      <c r="D48" s="474" t="str">
        <f>'statement of marks'!$DG$5</f>
        <v>xf.kr</v>
      </c>
      <c r="E48" s="488">
        <f>IF('statement of marks'!DG9="","",'statement of marks'!DG9)</f>
        <v>200</v>
      </c>
      <c r="F48" s="490">
        <f>IF('statement of marks'!DH9="","",'statement of marks'!DH9)</f>
        <v>85</v>
      </c>
      <c r="G48" s="482" t="str">
        <f>IF('statement of marks'!DI9="","",'statement of marks'!DI9)</f>
        <v/>
      </c>
      <c r="H48" s="1090"/>
      <c r="I48" s="1091"/>
      <c r="J48" s="481"/>
      <c r="K48" s="474" t="str">
        <f>'statement of marks'!$DG$5</f>
        <v>xf.kr</v>
      </c>
      <c r="L48" s="488">
        <f>IF('statement of marks'!DG10="","",'statement of marks'!DG10)</f>
        <v>200</v>
      </c>
      <c r="M48" s="490">
        <f>IF('statement of marks'!DH10="","",'statement of marks'!DH10)</f>
        <v>85</v>
      </c>
      <c r="N48" s="482" t="str">
        <f>IF('statement of marks'!DI10="","",'statement of marks'!DI10)</f>
        <v/>
      </c>
    </row>
    <row r="49" spans="3:14" ht="17" customHeight="1">
      <c r="C49" s="481"/>
      <c r="D49" s="474" t="str">
        <f>'statement of marks'!$DJ$5</f>
        <v>Ik;kZoj.k v/;;u</v>
      </c>
      <c r="E49" s="488">
        <f>IF('statement of marks'!DJ9="","",'statement of marks'!DJ9)</f>
        <v>200</v>
      </c>
      <c r="F49" s="490">
        <f>IF('statement of marks'!DK9="","",'statement of marks'!DK9)</f>
        <v>136</v>
      </c>
      <c r="G49" s="482" t="str">
        <f>IF('statement of marks'!DL9="","",'statement of marks'!DL9)</f>
        <v>C</v>
      </c>
      <c r="H49" s="1090"/>
      <c r="I49" s="1091"/>
      <c r="J49" s="481"/>
      <c r="K49" s="474" t="str">
        <f>'statement of marks'!$DJ$5</f>
        <v>Ik;kZoj.k v/;;u</v>
      </c>
      <c r="L49" s="488">
        <f>IF('statement of marks'!DJ10="","",'statement of marks'!DJ10)</f>
        <v>200</v>
      </c>
      <c r="M49" s="490">
        <f>IF('statement of marks'!DK10="","",'statement of marks'!DK10)</f>
        <v>149</v>
      </c>
      <c r="N49" s="482" t="str">
        <f>IF('statement of marks'!DL10="","",'statement of marks'!DL10)</f>
        <v>B</v>
      </c>
    </row>
    <row r="50" spans="3:14" ht="17" customHeight="1">
      <c r="C50" s="481"/>
      <c r="D50" s="474" t="str">
        <f>'statement of marks'!$DM$5</f>
        <v>dk;kZuqHko</v>
      </c>
      <c r="E50" s="488">
        <f>IF('statement of marks'!DM9="","",'statement of marks'!DM9)</f>
        <v>100</v>
      </c>
      <c r="F50" s="490">
        <f>IF('statement of marks'!DN9="","",'statement of marks'!DN9)</f>
        <v>100</v>
      </c>
      <c r="G50" s="482" t="str">
        <f>IF('statement of marks'!DO9="","",'statement of marks'!DO9)</f>
        <v>A</v>
      </c>
      <c r="H50" s="1090"/>
      <c r="I50" s="1091"/>
      <c r="J50" s="481"/>
      <c r="K50" s="474" t="str">
        <f>'statement of marks'!$DM$5</f>
        <v>dk;kZuqHko</v>
      </c>
      <c r="L50" s="488">
        <f>IF('statement of marks'!DM10="","",'statement of marks'!DM10)</f>
        <v>100</v>
      </c>
      <c r="M50" s="490">
        <f>IF('statement of marks'!DN10="","",'statement of marks'!DN10)</f>
        <v>100</v>
      </c>
      <c r="N50" s="482" t="str">
        <f>IF('statement of marks'!DO10="","",'statement of marks'!DO10)</f>
        <v>A</v>
      </c>
    </row>
    <row r="51" spans="3:14" ht="17" customHeight="1">
      <c r="C51" s="481"/>
      <c r="D51" s="474" t="str">
        <f>'statement of marks'!$DP$5</f>
        <v>dyk f'k{kk</v>
      </c>
      <c r="E51" s="489">
        <f>IF('statement of marks'!DP9="","",'statement of marks'!DP9)</f>
        <v>100</v>
      </c>
      <c r="F51" s="491">
        <f>IF('statement of marks'!DQ9="","",'statement of marks'!DQ9)</f>
        <v>100</v>
      </c>
      <c r="G51" s="483" t="str">
        <f>IF('statement of marks'!DR9="","",'statement of marks'!DR9)</f>
        <v>A</v>
      </c>
      <c r="H51" s="1090"/>
      <c r="I51" s="1091"/>
      <c r="J51" s="481"/>
      <c r="K51" s="474" t="str">
        <f>'statement of marks'!$DP$5</f>
        <v>dyk f'k{kk</v>
      </c>
      <c r="L51" s="489">
        <f>IF('statement of marks'!DP10="","",'statement of marks'!DP10)</f>
        <v>100</v>
      </c>
      <c r="M51" s="491">
        <f>IF('statement of marks'!DQ10="","",'statement of marks'!DQ10)</f>
        <v>100</v>
      </c>
      <c r="N51" s="483" t="str">
        <f>IF('statement of marks'!DR10="","",'statement of marks'!DR10)</f>
        <v>A</v>
      </c>
    </row>
    <row r="52" spans="3:14" ht="17" customHeight="1">
      <c r="C52" s="481"/>
      <c r="D52" s="474" t="str">
        <f>'statement of marks'!$DS$5</f>
        <v>LokLF; ,oe~ 'kkjhfjd f'k{kk</v>
      </c>
      <c r="E52" s="489">
        <f>IF('statement of marks'!DS9="","",'statement of marks'!DS9)</f>
        <v>100</v>
      </c>
      <c r="F52" s="491">
        <f>IF('statement of marks'!DT9="","",'statement of marks'!DT9)</f>
        <v>100</v>
      </c>
      <c r="G52" s="483" t="str">
        <f>IF('statement of marks'!DU9="","",'statement of marks'!DU9)</f>
        <v>A</v>
      </c>
      <c r="H52" s="1090"/>
      <c r="I52" s="1091"/>
      <c r="J52" s="481"/>
      <c r="K52" s="474" t="str">
        <f>'statement of marks'!$DS$5</f>
        <v>LokLF; ,oe~ 'kkjhfjd f'k{kk</v>
      </c>
      <c r="L52" s="489">
        <f>IF('statement of marks'!DS10="","",'statement of marks'!DS10)</f>
        <v>100</v>
      </c>
      <c r="M52" s="491">
        <f>IF('statement of marks'!DT10="","",'statement of marks'!DT10)</f>
        <v>100</v>
      </c>
      <c r="N52" s="483" t="str">
        <f>IF('statement of marks'!DU10="","",'statement of marks'!DU10)</f>
        <v>A</v>
      </c>
    </row>
    <row r="53" spans="3:14" ht="17" customHeight="1">
      <c r="C53" s="481"/>
      <c r="D53" s="474" t="s">
        <v>648</v>
      </c>
      <c r="E53" s="489">
        <f>IF('statement of marks'!DZ9="","",'statement of marks'!DZ9)</f>
        <v>700</v>
      </c>
      <c r="F53" s="491">
        <f>IF('statement of marks'!EA9="","",'statement of marks'!EA9)</f>
        <v>432</v>
      </c>
      <c r="G53" s="483" t="str">
        <f>IF('statement of marks'!EC9="","",'statement of marks'!EC9)</f>
        <v/>
      </c>
      <c r="H53" s="1090"/>
      <c r="I53" s="1091"/>
      <c r="J53" s="481"/>
      <c r="K53" s="474" t="s">
        <v>648</v>
      </c>
      <c r="L53" s="489">
        <f>IF('statement of marks'!DZ10="","",'statement of marks'!DZ10)</f>
        <v>700</v>
      </c>
      <c r="M53" s="491">
        <f>IF('statement of marks'!EA10="","",'statement of marks'!EA10)</f>
        <v>445</v>
      </c>
      <c r="N53" s="483" t="str">
        <f>IF('statement of marks'!EC10="","",'statement of marks'!EC10)</f>
        <v/>
      </c>
    </row>
    <row r="54" spans="3:14" ht="17" customHeight="1">
      <c r="C54" s="481"/>
      <c r="D54" s="474" t="s">
        <v>11</v>
      </c>
      <c r="E54" s="1083" t="str">
        <f>IF('statement of marks'!DY9="","",'statement of marks'!DY9)</f>
        <v/>
      </c>
      <c r="F54" s="1083"/>
      <c r="G54" s="1084"/>
      <c r="H54" s="1090"/>
      <c r="I54" s="1091"/>
      <c r="J54" s="481"/>
      <c r="K54" s="474" t="s">
        <v>11</v>
      </c>
      <c r="L54" s="1083" t="str">
        <f>IF('statement of marks'!DY10="","",'statement of marks'!DY10)</f>
        <v/>
      </c>
      <c r="M54" s="1083"/>
      <c r="N54" s="1084"/>
    </row>
    <row r="55" spans="3:14" ht="17" customHeight="1">
      <c r="C55" s="481"/>
      <c r="D55" s="476" t="str">
        <f>'statement of marks'!$DV$5</f>
        <v>dqy ehfVax</v>
      </c>
      <c r="E55" s="487">
        <f>IF('statement of marks'!DV9="","",'statement of marks'!DV9)</f>
        <v>446</v>
      </c>
      <c r="F55" s="425" t="str">
        <f>'statement of marks'!$DW$5</f>
        <v>Nk= mifLFkfr</v>
      </c>
      <c r="G55" s="492" t="str">
        <f>IF('statement of marks'!DW9="","",'statement of marks'!DW9)</f>
        <v/>
      </c>
      <c r="H55" s="1090"/>
      <c r="I55" s="1091"/>
      <c r="J55" s="481"/>
      <c r="K55" s="476" t="str">
        <f>'statement of marks'!$DV$5</f>
        <v>dqy ehfVax</v>
      </c>
      <c r="L55" s="487">
        <f>IF('statement of marks'!DV10="","",'statement of marks'!DV10)</f>
        <v>446</v>
      </c>
      <c r="M55" s="425" t="str">
        <f>'statement of marks'!$DW$5</f>
        <v>Nk= mifLFkfr</v>
      </c>
      <c r="N55" s="492" t="str">
        <f>IF('statement of marks'!DW10="","",'statement of marks'!DW10)</f>
        <v/>
      </c>
    </row>
    <row r="56" spans="3:14" ht="17" customHeight="1">
      <c r="C56" s="481"/>
      <c r="D56" s="474" t="s">
        <v>583</v>
      </c>
      <c r="E56" s="1073" t="str">
        <f>IF('statement of marks'!EF9="","",'statement of marks'!EF9)</f>
        <v/>
      </c>
      <c r="F56" s="1073"/>
      <c r="G56" s="1074"/>
      <c r="H56" s="1090"/>
      <c r="I56" s="1091"/>
      <c r="J56" s="481"/>
      <c r="K56" s="474" t="s">
        <v>583</v>
      </c>
      <c r="L56" s="1073" t="str">
        <f>IF('statement of marks'!EF10="","",'statement of marks'!EF10)</f>
        <v/>
      </c>
      <c r="M56" s="1073"/>
      <c r="N56" s="1074"/>
    </row>
    <row r="57" spans="3:14" ht="17" customHeight="1">
      <c r="C57" s="481"/>
      <c r="D57" s="475" t="s">
        <v>72</v>
      </c>
      <c r="E57" s="1073"/>
      <c r="F57" s="1073"/>
      <c r="G57" s="1074"/>
      <c r="H57" s="1090"/>
      <c r="I57" s="1091"/>
      <c r="J57" s="481"/>
      <c r="K57" s="475" t="s">
        <v>72</v>
      </c>
      <c r="L57" s="1073"/>
      <c r="M57" s="1073"/>
      <c r="N57" s="1074"/>
    </row>
    <row r="58" spans="3:14" ht="17" customHeight="1">
      <c r="C58" s="481"/>
      <c r="D58" s="477" t="s">
        <v>99</v>
      </c>
      <c r="E58" s="1073"/>
      <c r="F58" s="1073"/>
      <c r="G58" s="1074"/>
      <c r="H58" s="1090"/>
      <c r="I58" s="1091"/>
      <c r="J58" s="481"/>
      <c r="K58" s="477" t="s">
        <v>99</v>
      </c>
      <c r="L58" s="1073"/>
      <c r="M58" s="1073"/>
      <c r="N58" s="1074"/>
    </row>
    <row r="59" spans="3:14" ht="17" customHeight="1">
      <c r="C59" s="481"/>
      <c r="D59" s="478" t="s">
        <v>19</v>
      </c>
      <c r="E59" s="1073"/>
      <c r="F59" s="1073"/>
      <c r="G59" s="1074"/>
      <c r="H59" s="1090"/>
      <c r="I59" s="1091"/>
      <c r="J59" s="481"/>
      <c r="K59" s="478" t="s">
        <v>19</v>
      </c>
      <c r="L59" s="1073"/>
      <c r="M59" s="1073"/>
      <c r="N59" s="1074"/>
    </row>
    <row r="60" spans="3:14" ht="17" customHeight="1">
      <c r="C60" s="484"/>
      <c r="D60" s="479" t="s">
        <v>7</v>
      </c>
      <c r="E60" s="1073"/>
      <c r="F60" s="1073"/>
      <c r="G60" s="1074"/>
      <c r="H60" s="1090"/>
      <c r="I60" s="1091"/>
      <c r="J60" s="484"/>
      <c r="K60" s="479" t="s">
        <v>7</v>
      </c>
      <c r="L60" s="1073"/>
      <c r="M60" s="1073"/>
      <c r="N60" s="1074"/>
    </row>
    <row r="61" spans="3:14" ht="17" customHeight="1">
      <c r="C61" s="481"/>
      <c r="D61" s="475" t="str">
        <f>'statement of marks'!$H$3</f>
        <v>fo|ky; dk Mk;l dksM+ →</v>
      </c>
      <c r="E61" s="1075" t="str">
        <f>'statement of marks'!$I$3</f>
        <v>00001</v>
      </c>
      <c r="F61" s="1075"/>
      <c r="G61" s="1076"/>
      <c r="H61" s="1090"/>
      <c r="I61" s="1091"/>
      <c r="J61" s="481"/>
      <c r="K61" s="475" t="str">
        <f>'statement of marks'!$H$3</f>
        <v>fo|ky; dk Mk;l dksM+ →</v>
      </c>
      <c r="L61" s="1075" t="str">
        <f>'statement of marks'!$I$3</f>
        <v>00001</v>
      </c>
      <c r="M61" s="1075"/>
      <c r="N61" s="1076"/>
    </row>
    <row r="62" spans="3:14" ht="17" customHeight="1" thickBot="1">
      <c r="C62" s="485"/>
      <c r="D62" s="486" t="s">
        <v>70</v>
      </c>
      <c r="E62" s="1085">
        <f>'statement of marks'!$EE$107</f>
        <v>42460</v>
      </c>
      <c r="F62" s="1085"/>
      <c r="G62" s="1086"/>
      <c r="H62" s="1090"/>
      <c r="I62" s="1091"/>
      <c r="J62" s="485"/>
      <c r="K62" s="486" t="s">
        <v>70</v>
      </c>
      <c r="L62" s="1085">
        <f>'statement of marks'!$EE$107</f>
        <v>42460</v>
      </c>
      <c r="M62" s="1085"/>
      <c r="N62" s="1086"/>
    </row>
    <row r="63" spans="3:14" ht="17" customHeight="1">
      <c r="C63" s="1087" t="s">
        <v>44</v>
      </c>
      <c r="D63" s="1088"/>
      <c r="E63" s="1088"/>
      <c r="F63" s="1088"/>
      <c r="G63" s="1089"/>
      <c r="H63" s="1090"/>
      <c r="I63" s="1091"/>
      <c r="J63" s="1087" t="s">
        <v>44</v>
      </c>
      <c r="K63" s="1088"/>
      <c r="L63" s="1088"/>
      <c r="M63" s="1088"/>
      <c r="N63" s="1089"/>
    </row>
    <row r="64" spans="3:14" ht="17" customHeight="1">
      <c r="C64" s="1092" t="str">
        <f>'statement of marks'!$A$1</f>
        <v>jk- ck- ek/;fed fo|ky; uohu] fuEckgsM+k</v>
      </c>
      <c r="D64" s="1093"/>
      <c r="E64" s="1093"/>
      <c r="F64" s="1093"/>
      <c r="G64" s="1094"/>
      <c r="H64" s="1090"/>
      <c r="I64" s="1091"/>
      <c r="J64" s="1092" t="str">
        <f>'statement of marks'!$A$1</f>
        <v>jk- ck- ek/;fed fo|ky; uohu] fuEckgsM+k</v>
      </c>
      <c r="K64" s="1093"/>
      <c r="L64" s="1093"/>
      <c r="M64" s="1093"/>
      <c r="N64" s="1094"/>
    </row>
    <row r="65" spans="3:14" ht="17" customHeight="1">
      <c r="C65" s="1092"/>
      <c r="D65" s="1093"/>
      <c r="E65" s="1093"/>
      <c r="F65" s="1093"/>
      <c r="G65" s="1094"/>
      <c r="H65" s="1090"/>
      <c r="I65" s="1091"/>
      <c r="J65" s="1092"/>
      <c r="K65" s="1093"/>
      <c r="L65" s="1093"/>
      <c r="M65" s="1093"/>
      <c r="N65" s="1094"/>
    </row>
    <row r="66" spans="3:14" ht="17" customHeight="1">
      <c r="C66" s="481"/>
      <c r="D66" s="473" t="s">
        <v>572</v>
      </c>
      <c r="E66" s="1095" t="str">
        <f>'statement of marks'!$F$3</f>
        <v>2015-16</v>
      </c>
      <c r="F66" s="1095"/>
      <c r="G66" s="1096"/>
      <c r="H66" s="1090"/>
      <c r="I66" s="1091"/>
      <c r="J66" s="481"/>
      <c r="K66" s="473" t="s">
        <v>572</v>
      </c>
      <c r="L66" s="1095" t="str">
        <f>'statement of marks'!$F$3</f>
        <v>2015-16</v>
      </c>
      <c r="M66" s="1095"/>
      <c r="N66" s="1096"/>
    </row>
    <row r="67" spans="3:14" ht="17" customHeight="1">
      <c r="C67" s="481"/>
      <c r="D67" s="474" t="s">
        <v>573</v>
      </c>
      <c r="E67" s="1097" t="str">
        <f>IF('statement of marks'!H11="","",'statement of marks'!H11)</f>
        <v>v 005</v>
      </c>
      <c r="F67" s="1097"/>
      <c r="G67" s="1098"/>
      <c r="H67" s="1090"/>
      <c r="I67" s="1091"/>
      <c r="J67" s="481"/>
      <c r="K67" s="474" t="s">
        <v>573</v>
      </c>
      <c r="L67" s="1097" t="str">
        <f>IF('statement of marks'!H12="","",'statement of marks'!H12)</f>
        <v>v 006</v>
      </c>
      <c r="M67" s="1097"/>
      <c r="N67" s="1098"/>
    </row>
    <row r="68" spans="3:14" ht="17" customHeight="1">
      <c r="C68" s="481"/>
      <c r="D68" s="474" t="s">
        <v>574</v>
      </c>
      <c r="E68" s="1097" t="str">
        <f>IF('statement of marks'!I11="","",'statement of marks'!I11)</f>
        <v>c 005</v>
      </c>
      <c r="F68" s="1097"/>
      <c r="G68" s="1098"/>
      <c r="H68" s="1090"/>
      <c r="I68" s="1091"/>
      <c r="J68" s="481"/>
      <c r="K68" s="474" t="s">
        <v>574</v>
      </c>
      <c r="L68" s="1097" t="str">
        <f>IF('statement of marks'!I12="","",'statement of marks'!I12)</f>
        <v>c 006</v>
      </c>
      <c r="M68" s="1097"/>
      <c r="N68" s="1098"/>
    </row>
    <row r="69" spans="3:14" ht="17" customHeight="1">
      <c r="C69" s="481"/>
      <c r="D69" s="474" t="s">
        <v>575</v>
      </c>
      <c r="E69" s="1097" t="str">
        <f>IF('statement of marks'!J11="","",'statement of marks'!J11)</f>
        <v>l 005</v>
      </c>
      <c r="F69" s="1097"/>
      <c r="G69" s="1098"/>
      <c r="H69" s="1090"/>
      <c r="I69" s="1091"/>
      <c r="J69" s="481"/>
      <c r="K69" s="474" t="s">
        <v>575</v>
      </c>
      <c r="L69" s="1097" t="str">
        <f>IF('statement of marks'!J12="","",'statement of marks'!J12)</f>
        <v>l 006</v>
      </c>
      <c r="M69" s="1097"/>
      <c r="N69" s="1098"/>
    </row>
    <row r="70" spans="3:14" ht="17" customHeight="1">
      <c r="C70" s="481"/>
      <c r="D70" s="474" t="s">
        <v>579</v>
      </c>
      <c r="E70" s="1077" t="str">
        <f>IF('statement of marks'!B11="","",'statement of marks'!B11)</f>
        <v>MIN</v>
      </c>
      <c r="F70" s="1077"/>
      <c r="G70" s="1078"/>
      <c r="H70" s="1090"/>
      <c r="I70" s="1091"/>
      <c r="J70" s="481"/>
      <c r="K70" s="474" t="s">
        <v>579</v>
      </c>
      <c r="L70" s="1077" t="str">
        <f>IF('statement of marks'!B12="","",'statement of marks'!B12)</f>
        <v>GEN</v>
      </c>
      <c r="M70" s="1077"/>
      <c r="N70" s="1078"/>
    </row>
    <row r="71" spans="3:14" ht="17" customHeight="1">
      <c r="C71" s="481"/>
      <c r="D71" s="474" t="s">
        <v>576</v>
      </c>
      <c r="E71" s="1077" t="str">
        <f>'statement of marks'!$D$3</f>
        <v>3 A</v>
      </c>
      <c r="F71" s="1077"/>
      <c r="G71" s="1078"/>
      <c r="H71" s="1090"/>
      <c r="I71" s="1091"/>
      <c r="J71" s="481"/>
      <c r="K71" s="474" t="s">
        <v>576</v>
      </c>
      <c r="L71" s="1077" t="str">
        <f>'statement of marks'!$D$3</f>
        <v>3 A</v>
      </c>
      <c r="M71" s="1077"/>
      <c r="N71" s="1078"/>
    </row>
    <row r="72" spans="3:14" ht="17" customHeight="1">
      <c r="C72" s="481"/>
      <c r="D72" s="475" t="s">
        <v>577</v>
      </c>
      <c r="E72" s="1077" t="str">
        <f>IF('statement of marks'!E11="","",'statement of marks'!E11)</f>
        <v/>
      </c>
      <c r="F72" s="1077"/>
      <c r="G72" s="1078"/>
      <c r="H72" s="1090"/>
      <c r="I72" s="1091"/>
      <c r="J72" s="481"/>
      <c r="K72" s="475" t="s">
        <v>577</v>
      </c>
      <c r="L72" s="1077" t="str">
        <f>IF('statement of marks'!E12="","",'statement of marks'!E12)</f>
        <v/>
      </c>
      <c r="M72" s="1077"/>
      <c r="N72" s="1078"/>
    </row>
    <row r="73" spans="3:14" ht="17" customHeight="1">
      <c r="C73" s="481"/>
      <c r="D73" s="474" t="s">
        <v>9</v>
      </c>
      <c r="E73" s="1077">
        <f>IF('statement of marks'!D11="","",'statement of marks'!D11)</f>
        <v>805</v>
      </c>
      <c r="F73" s="1077"/>
      <c r="G73" s="1078"/>
      <c r="H73" s="1090"/>
      <c r="I73" s="1091"/>
      <c r="J73" s="481"/>
      <c r="K73" s="474" t="s">
        <v>9</v>
      </c>
      <c r="L73" s="1077">
        <f>IF('statement of marks'!D12="","",'statement of marks'!D12)</f>
        <v>806</v>
      </c>
      <c r="M73" s="1077"/>
      <c r="N73" s="1078"/>
    </row>
    <row r="74" spans="3:14" ht="17" customHeight="1">
      <c r="C74" s="481"/>
      <c r="D74" s="474" t="s">
        <v>581</v>
      </c>
      <c r="E74" s="1079" t="str">
        <f>IF('statement of marks'!F11="","",'statement of marks'!F11)</f>
        <v/>
      </c>
      <c r="F74" s="1079"/>
      <c r="G74" s="1080"/>
      <c r="H74" s="1090"/>
      <c r="I74" s="1091"/>
      <c r="J74" s="481"/>
      <c r="K74" s="474" t="s">
        <v>581</v>
      </c>
      <c r="L74" s="1079" t="str">
        <f>IF('statement of marks'!F12="","",'statement of marks'!F12)</f>
        <v/>
      </c>
      <c r="M74" s="1079"/>
      <c r="N74" s="1080"/>
    </row>
    <row r="75" spans="3:14" ht="17" customHeight="1">
      <c r="C75" s="481"/>
      <c r="D75" s="474" t="s">
        <v>582</v>
      </c>
      <c r="E75" s="1081" t="str">
        <f>IF('statement of marks'!G11="","",'statement of marks'!G11)</f>
        <v/>
      </c>
      <c r="F75" s="1081"/>
      <c r="G75" s="1082"/>
      <c r="H75" s="1090"/>
      <c r="I75" s="1091"/>
      <c r="J75" s="481"/>
      <c r="K75" s="474" t="s">
        <v>582</v>
      </c>
      <c r="L75" s="1081" t="str">
        <f>IF('statement of marks'!G12="","",'statement of marks'!G12)</f>
        <v/>
      </c>
      <c r="M75" s="1081"/>
      <c r="N75" s="1082"/>
    </row>
    <row r="76" spans="3:14" ht="17" customHeight="1">
      <c r="C76" s="481"/>
      <c r="D76" s="474" t="s">
        <v>578</v>
      </c>
      <c r="E76" s="480" t="s">
        <v>649</v>
      </c>
      <c r="F76" s="480" t="s">
        <v>91</v>
      </c>
      <c r="G76" s="482" t="s">
        <v>585</v>
      </c>
      <c r="H76" s="1090"/>
      <c r="I76" s="1091"/>
      <c r="J76" s="481"/>
      <c r="K76" s="474" t="s">
        <v>578</v>
      </c>
      <c r="L76" s="480" t="s">
        <v>649</v>
      </c>
      <c r="M76" s="480" t="s">
        <v>91</v>
      </c>
      <c r="N76" s="482" t="s">
        <v>585</v>
      </c>
    </row>
    <row r="77" spans="3:14" ht="17" customHeight="1">
      <c r="C77" s="481"/>
      <c r="D77" s="474" t="str">
        <f>'statement of marks'!$DA$5</f>
        <v>fgUnh</v>
      </c>
      <c r="E77" s="488">
        <f>IF('statement of marks'!DA11="","",'statement of marks'!DA11)</f>
        <v>200</v>
      </c>
      <c r="F77" s="490">
        <f>IF('statement of marks'!DB11="","",'statement of marks'!DB11)</f>
        <v>147</v>
      </c>
      <c r="G77" s="482" t="str">
        <f>IF('statement of marks'!DC11="","",'statement of marks'!DC11)</f>
        <v>B</v>
      </c>
      <c r="H77" s="1090"/>
      <c r="I77" s="1091"/>
      <c r="J77" s="481"/>
      <c r="K77" s="474" t="str">
        <f>'statement of marks'!$DA$5</f>
        <v>fgUnh</v>
      </c>
      <c r="L77" s="488">
        <f>IF('statement of marks'!DA12="","",'statement of marks'!DA12)</f>
        <v>200</v>
      </c>
      <c r="M77" s="490">
        <f>IF('statement of marks'!DB12="","",'statement of marks'!DB12)</f>
        <v>149</v>
      </c>
      <c r="N77" s="482" t="str">
        <f>IF('statement of marks'!DC12="","",'statement of marks'!DC12)</f>
        <v>B</v>
      </c>
    </row>
    <row r="78" spans="3:14" ht="17" customHeight="1">
      <c r="C78" s="481"/>
      <c r="D78" s="474" t="str">
        <f>'statement of marks'!$DD$5</f>
        <v>vaxszth</v>
      </c>
      <c r="E78" s="488">
        <f>IF('statement of marks'!DD11="","",'statement of marks'!DD11)</f>
        <v>100</v>
      </c>
      <c r="F78" s="490">
        <f>IF('statement of marks'!DE11="","",'statement of marks'!DE11)</f>
        <v>66</v>
      </c>
      <c r="G78" s="482" t="str">
        <f>IF('statement of marks'!DF11="","",'statement of marks'!DF11)</f>
        <v>C</v>
      </c>
      <c r="H78" s="1090"/>
      <c r="I78" s="1091"/>
      <c r="J78" s="481"/>
      <c r="K78" s="474" t="str">
        <f>'statement of marks'!$DD$5</f>
        <v>vaxszth</v>
      </c>
      <c r="L78" s="488">
        <f>IF('statement of marks'!DD12="","",'statement of marks'!DD12)</f>
        <v>100</v>
      </c>
      <c r="M78" s="490">
        <f>IF('statement of marks'!DE12="","",'statement of marks'!DE12)</f>
        <v>56</v>
      </c>
      <c r="N78" s="482" t="str">
        <f>IF('statement of marks'!DF12="","",'statement of marks'!DF12)</f>
        <v>C</v>
      </c>
    </row>
    <row r="79" spans="3:14" ht="17" customHeight="1">
      <c r="C79" s="481"/>
      <c r="D79" s="474" t="str">
        <f>'statement of marks'!$DG$5</f>
        <v>xf.kr</v>
      </c>
      <c r="E79" s="488">
        <f>IF('statement of marks'!DG11="","",'statement of marks'!DG11)</f>
        <v>200</v>
      </c>
      <c r="F79" s="490">
        <f>IF('statement of marks'!DH11="","",'statement of marks'!DH11)</f>
        <v>147</v>
      </c>
      <c r="G79" s="482" t="str">
        <f>IF('statement of marks'!DI11="","",'statement of marks'!DI11)</f>
        <v>B</v>
      </c>
      <c r="H79" s="1090"/>
      <c r="I79" s="1091"/>
      <c r="J79" s="481"/>
      <c r="K79" s="474" t="str">
        <f>'statement of marks'!$DG$5</f>
        <v>xf.kr</v>
      </c>
      <c r="L79" s="488">
        <f>IF('statement of marks'!DG12="","",'statement of marks'!DG12)</f>
        <v>200</v>
      </c>
      <c r="M79" s="490">
        <f>IF('statement of marks'!DH12="","",'statement of marks'!DH12)</f>
        <v>149</v>
      </c>
      <c r="N79" s="482" t="str">
        <f>IF('statement of marks'!DI12="","",'statement of marks'!DI12)</f>
        <v>B</v>
      </c>
    </row>
    <row r="80" spans="3:14" ht="17" customHeight="1">
      <c r="C80" s="481"/>
      <c r="D80" s="474" t="str">
        <f>'statement of marks'!$DJ$5</f>
        <v>Ik;kZoj.k v/;;u</v>
      </c>
      <c r="E80" s="488">
        <f>IF('statement of marks'!DJ11="","",'statement of marks'!DJ11)</f>
        <v>200</v>
      </c>
      <c r="F80" s="490">
        <f>IF('statement of marks'!DK11="","",'statement of marks'!DK11)</f>
        <v>127</v>
      </c>
      <c r="G80" s="482" t="str">
        <f>IF('statement of marks'!DL11="","",'statement of marks'!DL11)</f>
        <v>C</v>
      </c>
      <c r="H80" s="1090"/>
      <c r="I80" s="1091"/>
      <c r="J80" s="481"/>
      <c r="K80" s="474" t="str">
        <f>'statement of marks'!$DJ$5</f>
        <v>Ik;kZoj.k v/;;u</v>
      </c>
      <c r="L80" s="488">
        <f>IF('statement of marks'!DJ12="","",'statement of marks'!DJ12)</f>
        <v>200</v>
      </c>
      <c r="M80" s="490">
        <f>IF('statement of marks'!DK12="","",'statement of marks'!DK12)</f>
        <v>149</v>
      </c>
      <c r="N80" s="482" t="str">
        <f>IF('statement of marks'!DL12="","",'statement of marks'!DL12)</f>
        <v>B</v>
      </c>
    </row>
    <row r="81" spans="3:14" ht="17" customHeight="1">
      <c r="C81" s="481"/>
      <c r="D81" s="474" t="str">
        <f>'statement of marks'!$DM$5</f>
        <v>dk;kZuqHko</v>
      </c>
      <c r="E81" s="488">
        <f>IF('statement of marks'!DM11="","",'statement of marks'!DM11)</f>
        <v>100</v>
      </c>
      <c r="F81" s="490">
        <f>IF('statement of marks'!DN11="","",'statement of marks'!DN11)</f>
        <v>100</v>
      </c>
      <c r="G81" s="482" t="str">
        <f>IF('statement of marks'!DO11="","",'statement of marks'!DO11)</f>
        <v>A</v>
      </c>
      <c r="H81" s="1090"/>
      <c r="I81" s="1091"/>
      <c r="J81" s="481"/>
      <c r="K81" s="474" t="str">
        <f>'statement of marks'!$DM$5</f>
        <v>dk;kZuqHko</v>
      </c>
      <c r="L81" s="488">
        <f>IF('statement of marks'!DM12="","",'statement of marks'!DM12)</f>
        <v>100</v>
      </c>
      <c r="M81" s="490">
        <f>IF('statement of marks'!DN12="","",'statement of marks'!DN12)</f>
        <v>80</v>
      </c>
      <c r="N81" s="482" t="str">
        <f>IF('statement of marks'!DO12="","",'statement of marks'!DO12)</f>
        <v/>
      </c>
    </row>
    <row r="82" spans="3:14" ht="17" customHeight="1">
      <c r="C82" s="481"/>
      <c r="D82" s="474" t="str">
        <f>'statement of marks'!$DP$5</f>
        <v>dyk f'k{kk</v>
      </c>
      <c r="E82" s="489">
        <f>IF('statement of marks'!DP11="","",'statement of marks'!DP11)</f>
        <v>100</v>
      </c>
      <c r="F82" s="491">
        <f>IF('statement of marks'!DQ11="","",'statement of marks'!DQ11)</f>
        <v>100</v>
      </c>
      <c r="G82" s="483" t="str">
        <f>IF('statement of marks'!DR11="","",'statement of marks'!DR11)</f>
        <v>A</v>
      </c>
      <c r="H82" s="1090"/>
      <c r="I82" s="1091"/>
      <c r="J82" s="481"/>
      <c r="K82" s="474" t="str">
        <f>'statement of marks'!$DP$5</f>
        <v>dyk f'k{kk</v>
      </c>
      <c r="L82" s="489">
        <f>IF('statement of marks'!DP12="","",'statement of marks'!DP12)</f>
        <v>100</v>
      </c>
      <c r="M82" s="491">
        <f>IF('statement of marks'!DQ12="","",'statement of marks'!DQ12)</f>
        <v>100</v>
      </c>
      <c r="N82" s="483" t="str">
        <f>IF('statement of marks'!DR12="","",'statement of marks'!DR12)</f>
        <v>A</v>
      </c>
    </row>
    <row r="83" spans="3:14" ht="17" customHeight="1">
      <c r="C83" s="481"/>
      <c r="D83" s="474" t="str">
        <f>'statement of marks'!$DS$5</f>
        <v>LokLF; ,oe~ 'kkjhfjd f'k{kk</v>
      </c>
      <c r="E83" s="489">
        <f>IF('statement of marks'!DS11="","",'statement of marks'!DS11)</f>
        <v>100</v>
      </c>
      <c r="F83" s="491">
        <f>IF('statement of marks'!DT11="","",'statement of marks'!DT11)</f>
        <v>100</v>
      </c>
      <c r="G83" s="483" t="str">
        <f>IF('statement of marks'!DU11="","",'statement of marks'!DU11)</f>
        <v>A</v>
      </c>
      <c r="H83" s="1090"/>
      <c r="I83" s="1091"/>
      <c r="J83" s="481"/>
      <c r="K83" s="474" t="str">
        <f>'statement of marks'!$DS$5</f>
        <v>LokLF; ,oe~ 'kkjhfjd f'k{kk</v>
      </c>
      <c r="L83" s="489">
        <f>IF('statement of marks'!DS12="","",'statement of marks'!DS12)</f>
        <v>100</v>
      </c>
      <c r="M83" s="491">
        <f>IF('statement of marks'!DT12="","",'statement of marks'!DT12)</f>
        <v>100</v>
      </c>
      <c r="N83" s="483" t="str">
        <f>IF('statement of marks'!DU12="","",'statement of marks'!DU12)</f>
        <v>A</v>
      </c>
    </row>
    <row r="84" spans="3:14" ht="17" customHeight="1">
      <c r="C84" s="481"/>
      <c r="D84" s="474" t="s">
        <v>648</v>
      </c>
      <c r="E84" s="489">
        <f>IF('statement of marks'!DZ11="","",'statement of marks'!DZ11)</f>
        <v>700</v>
      </c>
      <c r="F84" s="491">
        <f>IF('statement of marks'!EA11="","",'statement of marks'!EA11)</f>
        <v>487</v>
      </c>
      <c r="G84" s="483" t="str">
        <f>IF('statement of marks'!EC11="","",'statement of marks'!EC11)</f>
        <v>C</v>
      </c>
      <c r="H84" s="1090"/>
      <c r="I84" s="1091"/>
      <c r="J84" s="481"/>
      <c r="K84" s="474" t="s">
        <v>648</v>
      </c>
      <c r="L84" s="489">
        <f>IF('statement of marks'!DZ12="","",'statement of marks'!DZ12)</f>
        <v>700</v>
      </c>
      <c r="M84" s="491">
        <f>IF('statement of marks'!EA12="","",'statement of marks'!EA12)</f>
        <v>503</v>
      </c>
      <c r="N84" s="483" t="str">
        <f>IF('statement of marks'!EC12="","",'statement of marks'!EC12)</f>
        <v/>
      </c>
    </row>
    <row r="85" spans="3:14" ht="17" customHeight="1">
      <c r="C85" s="481"/>
      <c r="D85" s="474" t="s">
        <v>11</v>
      </c>
      <c r="E85" s="1083" t="str">
        <f>IF('statement of marks'!DY11="","",'statement of marks'!DY11)</f>
        <v>mRrh.kZ</v>
      </c>
      <c r="F85" s="1083"/>
      <c r="G85" s="1084"/>
      <c r="H85" s="1090"/>
      <c r="I85" s="1091"/>
      <c r="J85" s="481"/>
      <c r="K85" s="474" t="s">
        <v>11</v>
      </c>
      <c r="L85" s="1083" t="str">
        <f>IF('statement of marks'!DY12="","",'statement of marks'!DY12)</f>
        <v/>
      </c>
      <c r="M85" s="1083"/>
      <c r="N85" s="1084"/>
    </row>
    <row r="86" spans="3:14" ht="17" customHeight="1">
      <c r="C86" s="481"/>
      <c r="D86" s="476" t="str">
        <f>'statement of marks'!$DV$5</f>
        <v>dqy ehfVax</v>
      </c>
      <c r="E86" s="487">
        <f>IF('statement of marks'!DV11="","",'statement of marks'!DV11)</f>
        <v>446</v>
      </c>
      <c r="F86" s="425" t="str">
        <f>'statement of marks'!$DW$5</f>
        <v>Nk= mifLFkfr</v>
      </c>
      <c r="G86" s="492" t="str">
        <f>IF('statement of marks'!DW11="","",'statement of marks'!DW11)</f>
        <v/>
      </c>
      <c r="H86" s="1090"/>
      <c r="I86" s="1091"/>
      <c r="J86" s="481"/>
      <c r="K86" s="476" t="str">
        <f>'statement of marks'!$DV$5</f>
        <v>dqy ehfVax</v>
      </c>
      <c r="L86" s="487">
        <f>IF('statement of marks'!DV12="","",'statement of marks'!DV12)</f>
        <v>446</v>
      </c>
      <c r="M86" s="425" t="str">
        <f>'statement of marks'!$DW$5</f>
        <v>Nk= mifLFkfr</v>
      </c>
      <c r="N86" s="492" t="str">
        <f>IF('statement of marks'!DW12="","",'statement of marks'!DW12)</f>
        <v/>
      </c>
    </row>
    <row r="87" spans="3:14" ht="17" customHeight="1">
      <c r="C87" s="481"/>
      <c r="D87" s="474" t="s">
        <v>583</v>
      </c>
      <c r="E87" s="1073" t="str">
        <f>IF('statement of marks'!EF11="","",'statement of marks'!EF11)</f>
        <v/>
      </c>
      <c r="F87" s="1073"/>
      <c r="G87" s="1074"/>
      <c r="H87" s="1090"/>
      <c r="I87" s="1091"/>
      <c r="J87" s="481"/>
      <c r="K87" s="474" t="s">
        <v>583</v>
      </c>
      <c r="L87" s="1073" t="str">
        <f>IF('statement of marks'!EF12="","",'statement of marks'!EF12)</f>
        <v/>
      </c>
      <c r="M87" s="1073"/>
      <c r="N87" s="1074"/>
    </row>
    <row r="88" spans="3:14" ht="17" customHeight="1">
      <c r="C88" s="481"/>
      <c r="D88" s="475" t="s">
        <v>72</v>
      </c>
      <c r="E88" s="1073"/>
      <c r="F88" s="1073"/>
      <c r="G88" s="1074"/>
      <c r="H88" s="1090"/>
      <c r="I88" s="1091"/>
      <c r="J88" s="481"/>
      <c r="K88" s="475" t="s">
        <v>72</v>
      </c>
      <c r="L88" s="1073"/>
      <c r="M88" s="1073"/>
      <c r="N88" s="1074"/>
    </row>
    <row r="89" spans="3:14" ht="17" customHeight="1">
      <c r="C89" s="481"/>
      <c r="D89" s="477" t="s">
        <v>99</v>
      </c>
      <c r="E89" s="1073"/>
      <c r="F89" s="1073"/>
      <c r="G89" s="1074"/>
      <c r="H89" s="1090"/>
      <c r="I89" s="1091"/>
      <c r="J89" s="481"/>
      <c r="K89" s="477" t="s">
        <v>99</v>
      </c>
      <c r="L89" s="1073"/>
      <c r="M89" s="1073"/>
      <c r="N89" s="1074"/>
    </row>
    <row r="90" spans="3:14" ht="17" customHeight="1">
      <c r="C90" s="481"/>
      <c r="D90" s="478" t="s">
        <v>19</v>
      </c>
      <c r="E90" s="1073"/>
      <c r="F90" s="1073"/>
      <c r="G90" s="1074"/>
      <c r="H90" s="1090"/>
      <c r="I90" s="1091"/>
      <c r="J90" s="481"/>
      <c r="K90" s="478" t="s">
        <v>19</v>
      </c>
      <c r="L90" s="1073"/>
      <c r="M90" s="1073"/>
      <c r="N90" s="1074"/>
    </row>
    <row r="91" spans="3:14" ht="17" customHeight="1">
      <c r="C91" s="484"/>
      <c r="D91" s="479" t="s">
        <v>7</v>
      </c>
      <c r="E91" s="1073"/>
      <c r="F91" s="1073"/>
      <c r="G91" s="1074"/>
      <c r="H91" s="1090"/>
      <c r="I91" s="1091"/>
      <c r="J91" s="484"/>
      <c r="K91" s="479" t="s">
        <v>7</v>
      </c>
      <c r="L91" s="1073"/>
      <c r="M91" s="1073"/>
      <c r="N91" s="1074"/>
    </row>
    <row r="92" spans="3:14" ht="17" customHeight="1">
      <c r="C92" s="481"/>
      <c r="D92" s="475" t="str">
        <f>'statement of marks'!$H$3</f>
        <v>fo|ky; dk Mk;l dksM+ →</v>
      </c>
      <c r="E92" s="1075" t="str">
        <f>'statement of marks'!$I$3</f>
        <v>00001</v>
      </c>
      <c r="F92" s="1075"/>
      <c r="G92" s="1076"/>
      <c r="H92" s="1090"/>
      <c r="I92" s="1091"/>
      <c r="J92" s="481"/>
      <c r="K92" s="475" t="str">
        <f>'statement of marks'!$H$3</f>
        <v>fo|ky; dk Mk;l dksM+ →</v>
      </c>
      <c r="L92" s="1075" t="str">
        <f>'statement of marks'!$I$3</f>
        <v>00001</v>
      </c>
      <c r="M92" s="1075"/>
      <c r="N92" s="1076"/>
    </row>
    <row r="93" spans="3:14" ht="17" customHeight="1" thickBot="1">
      <c r="C93" s="485"/>
      <c r="D93" s="486" t="s">
        <v>70</v>
      </c>
      <c r="E93" s="1085">
        <f>'statement of marks'!$EE$107</f>
        <v>42460</v>
      </c>
      <c r="F93" s="1085"/>
      <c r="G93" s="1086"/>
      <c r="H93" s="1090"/>
      <c r="I93" s="1091"/>
      <c r="J93" s="485"/>
      <c r="K93" s="486" t="s">
        <v>70</v>
      </c>
      <c r="L93" s="1085">
        <f>'statement of marks'!$EE$107</f>
        <v>42460</v>
      </c>
      <c r="M93" s="1085"/>
      <c r="N93" s="1086"/>
    </row>
    <row r="94" spans="3:14" ht="17" customHeight="1">
      <c r="C94" s="1087" t="s">
        <v>44</v>
      </c>
      <c r="D94" s="1088"/>
      <c r="E94" s="1088"/>
      <c r="F94" s="1088"/>
      <c r="G94" s="1089"/>
      <c r="H94" s="1090"/>
      <c r="I94" s="1091"/>
      <c r="J94" s="1087" t="s">
        <v>44</v>
      </c>
      <c r="K94" s="1088"/>
      <c r="L94" s="1088"/>
      <c r="M94" s="1088"/>
      <c r="N94" s="1089"/>
    </row>
    <row r="95" spans="3:14" ht="17" customHeight="1">
      <c r="C95" s="1092" t="str">
        <f>'statement of marks'!$A$1</f>
        <v>jk- ck- ek/;fed fo|ky; uohu] fuEckgsM+k</v>
      </c>
      <c r="D95" s="1093"/>
      <c r="E95" s="1093"/>
      <c r="F95" s="1093"/>
      <c r="G95" s="1094"/>
      <c r="H95" s="1090"/>
      <c r="I95" s="1091"/>
      <c r="J95" s="1092" t="str">
        <f>'statement of marks'!$A$1</f>
        <v>jk- ck- ek/;fed fo|ky; uohu] fuEckgsM+k</v>
      </c>
      <c r="K95" s="1093"/>
      <c r="L95" s="1093"/>
      <c r="M95" s="1093"/>
      <c r="N95" s="1094"/>
    </row>
    <row r="96" spans="3:14" ht="17" customHeight="1">
      <c r="C96" s="1092"/>
      <c r="D96" s="1093"/>
      <c r="E96" s="1093"/>
      <c r="F96" s="1093"/>
      <c r="G96" s="1094"/>
      <c r="H96" s="1090"/>
      <c r="I96" s="1091"/>
      <c r="J96" s="1092"/>
      <c r="K96" s="1093"/>
      <c r="L96" s="1093"/>
      <c r="M96" s="1093"/>
      <c r="N96" s="1094"/>
    </row>
    <row r="97" spans="3:14" ht="17" customHeight="1">
      <c r="C97" s="481"/>
      <c r="D97" s="473" t="s">
        <v>572</v>
      </c>
      <c r="E97" s="1095" t="str">
        <f>'statement of marks'!$F$3</f>
        <v>2015-16</v>
      </c>
      <c r="F97" s="1095"/>
      <c r="G97" s="1096"/>
      <c r="H97" s="1090"/>
      <c r="I97" s="1091"/>
      <c r="J97" s="481"/>
      <c r="K97" s="473" t="s">
        <v>572</v>
      </c>
      <c r="L97" s="1095" t="str">
        <f>'statement of marks'!$F$3</f>
        <v>2015-16</v>
      </c>
      <c r="M97" s="1095"/>
      <c r="N97" s="1096"/>
    </row>
    <row r="98" spans="3:14" ht="17" customHeight="1">
      <c r="C98" s="481"/>
      <c r="D98" s="474" t="s">
        <v>573</v>
      </c>
      <c r="E98" s="1097" t="str">
        <f>IF('statement of marks'!H13="","",'statement of marks'!H13)</f>
        <v>v 007</v>
      </c>
      <c r="F98" s="1097"/>
      <c r="G98" s="1098"/>
      <c r="H98" s="1090"/>
      <c r="I98" s="1091"/>
      <c r="J98" s="481"/>
      <c r="K98" s="474" t="s">
        <v>573</v>
      </c>
      <c r="L98" s="1097" t="str">
        <f>IF('statement of marks'!H14="","",'statement of marks'!H14)</f>
        <v>v 008</v>
      </c>
      <c r="M98" s="1097"/>
      <c r="N98" s="1098"/>
    </row>
    <row r="99" spans="3:14" ht="17" customHeight="1">
      <c r="C99" s="481"/>
      <c r="D99" s="474" t="s">
        <v>574</v>
      </c>
      <c r="E99" s="1097" t="str">
        <f>IF('statement of marks'!I13="","",'statement of marks'!I13)</f>
        <v>c 007</v>
      </c>
      <c r="F99" s="1097"/>
      <c r="G99" s="1098"/>
      <c r="H99" s="1090"/>
      <c r="I99" s="1091"/>
      <c r="J99" s="481"/>
      <c r="K99" s="474" t="s">
        <v>574</v>
      </c>
      <c r="L99" s="1097" t="str">
        <f>IF('statement of marks'!I14="","",'statement of marks'!I14)</f>
        <v>c 008</v>
      </c>
      <c r="M99" s="1097"/>
      <c r="N99" s="1098"/>
    </row>
    <row r="100" spans="3:14" ht="17" customHeight="1">
      <c r="C100" s="481"/>
      <c r="D100" s="474" t="s">
        <v>575</v>
      </c>
      <c r="E100" s="1097" t="str">
        <f>IF('statement of marks'!J13="","",'statement of marks'!J13)</f>
        <v>l 007</v>
      </c>
      <c r="F100" s="1097"/>
      <c r="G100" s="1098"/>
      <c r="H100" s="1090"/>
      <c r="I100" s="1091"/>
      <c r="J100" s="481"/>
      <c r="K100" s="474" t="s">
        <v>575</v>
      </c>
      <c r="L100" s="1097" t="str">
        <f>IF('statement of marks'!J14="","",'statement of marks'!J14)</f>
        <v>l 008</v>
      </c>
      <c r="M100" s="1097"/>
      <c r="N100" s="1098"/>
    </row>
    <row r="101" spans="3:14" ht="17" customHeight="1">
      <c r="C101" s="481"/>
      <c r="D101" s="474" t="s">
        <v>579</v>
      </c>
      <c r="E101" s="1077" t="str">
        <f>IF('statement of marks'!B13="","",'statement of marks'!B13)</f>
        <v>SC</v>
      </c>
      <c r="F101" s="1077"/>
      <c r="G101" s="1078"/>
      <c r="H101" s="1090"/>
      <c r="I101" s="1091"/>
      <c r="J101" s="481"/>
      <c r="K101" s="474" t="s">
        <v>579</v>
      </c>
      <c r="L101" s="1077" t="str">
        <f>IF('statement of marks'!B14="","",'statement of marks'!B14)</f>
        <v>ST</v>
      </c>
      <c r="M101" s="1077"/>
      <c r="N101" s="1078"/>
    </row>
    <row r="102" spans="3:14" ht="17" customHeight="1">
      <c r="C102" s="481"/>
      <c r="D102" s="474" t="s">
        <v>576</v>
      </c>
      <c r="E102" s="1077" t="str">
        <f>'statement of marks'!$D$3</f>
        <v>3 A</v>
      </c>
      <c r="F102" s="1077"/>
      <c r="G102" s="1078"/>
      <c r="H102" s="1090"/>
      <c r="I102" s="1091"/>
      <c r="J102" s="481"/>
      <c r="K102" s="474" t="s">
        <v>576</v>
      </c>
      <c r="L102" s="1077" t="str">
        <f>'statement of marks'!$D$3</f>
        <v>3 A</v>
      </c>
      <c r="M102" s="1077"/>
      <c r="N102" s="1078"/>
    </row>
    <row r="103" spans="3:14" ht="17" customHeight="1">
      <c r="C103" s="481"/>
      <c r="D103" s="475" t="s">
        <v>577</v>
      </c>
      <c r="E103" s="1077" t="str">
        <f>IF('statement of marks'!E13="","",'statement of marks'!E13)</f>
        <v/>
      </c>
      <c r="F103" s="1077"/>
      <c r="G103" s="1078"/>
      <c r="H103" s="1090"/>
      <c r="I103" s="1091"/>
      <c r="J103" s="481"/>
      <c r="K103" s="475" t="s">
        <v>577</v>
      </c>
      <c r="L103" s="1077" t="str">
        <f>IF('statement of marks'!E14="","",'statement of marks'!E14)</f>
        <v/>
      </c>
      <c r="M103" s="1077"/>
      <c r="N103" s="1078"/>
    </row>
    <row r="104" spans="3:14" ht="17" customHeight="1">
      <c r="C104" s="481"/>
      <c r="D104" s="474" t="s">
        <v>9</v>
      </c>
      <c r="E104" s="1077">
        <f>IF('statement of marks'!D13="","",'statement of marks'!D13)</f>
        <v>807</v>
      </c>
      <c r="F104" s="1077"/>
      <c r="G104" s="1078"/>
      <c r="H104" s="1090"/>
      <c r="I104" s="1091"/>
      <c r="J104" s="481"/>
      <c r="K104" s="474" t="s">
        <v>9</v>
      </c>
      <c r="L104" s="1077">
        <f>IF('statement of marks'!D14="","",'statement of marks'!D14)</f>
        <v>808</v>
      </c>
      <c r="M104" s="1077"/>
      <c r="N104" s="1078"/>
    </row>
    <row r="105" spans="3:14" ht="17" customHeight="1">
      <c r="C105" s="481"/>
      <c r="D105" s="474" t="s">
        <v>581</v>
      </c>
      <c r="E105" s="1079" t="str">
        <f>IF('statement of marks'!F13="","",'statement of marks'!F13)</f>
        <v/>
      </c>
      <c r="F105" s="1079"/>
      <c r="G105" s="1080"/>
      <c r="H105" s="1090"/>
      <c r="I105" s="1091"/>
      <c r="J105" s="481"/>
      <c r="K105" s="474" t="s">
        <v>581</v>
      </c>
      <c r="L105" s="1079" t="str">
        <f>IF('statement of marks'!F14="","",'statement of marks'!F14)</f>
        <v/>
      </c>
      <c r="M105" s="1079"/>
      <c r="N105" s="1080"/>
    </row>
    <row r="106" spans="3:14" ht="17" customHeight="1">
      <c r="C106" s="481"/>
      <c r="D106" s="474" t="s">
        <v>582</v>
      </c>
      <c r="E106" s="1081" t="str">
        <f>IF('statement of marks'!G13="","",'statement of marks'!G13)</f>
        <v/>
      </c>
      <c r="F106" s="1081"/>
      <c r="G106" s="1082"/>
      <c r="H106" s="1090"/>
      <c r="I106" s="1091"/>
      <c r="J106" s="481"/>
      <c r="K106" s="474" t="s">
        <v>582</v>
      </c>
      <c r="L106" s="1081" t="str">
        <f>IF('statement of marks'!G14="","",'statement of marks'!G14)</f>
        <v/>
      </c>
      <c r="M106" s="1081"/>
      <c r="N106" s="1082"/>
    </row>
    <row r="107" spans="3:14" ht="17" customHeight="1">
      <c r="C107" s="481"/>
      <c r="D107" s="474" t="s">
        <v>578</v>
      </c>
      <c r="E107" s="480" t="s">
        <v>649</v>
      </c>
      <c r="F107" s="480" t="s">
        <v>91</v>
      </c>
      <c r="G107" s="482" t="s">
        <v>585</v>
      </c>
      <c r="H107" s="1090"/>
      <c r="I107" s="1091"/>
      <c r="J107" s="481"/>
      <c r="K107" s="474" t="s">
        <v>578</v>
      </c>
      <c r="L107" s="480" t="s">
        <v>649</v>
      </c>
      <c r="M107" s="480" t="s">
        <v>91</v>
      </c>
      <c r="N107" s="482" t="s">
        <v>585</v>
      </c>
    </row>
    <row r="108" spans="3:14" ht="17" customHeight="1">
      <c r="C108" s="481"/>
      <c r="D108" s="474" t="str">
        <f>'statement of marks'!$DA$5</f>
        <v>fgUnh</v>
      </c>
      <c r="E108" s="488">
        <f>IF('statement of marks'!DA13="","",'statement of marks'!DA13)</f>
        <v>200</v>
      </c>
      <c r="F108" s="490">
        <f>IF('statement of marks'!DB13="","",'statement of marks'!DB13)</f>
        <v>129</v>
      </c>
      <c r="G108" s="482" t="str">
        <f>IF('statement of marks'!DC13="","",'statement of marks'!DC13)</f>
        <v>C</v>
      </c>
      <c r="H108" s="1090"/>
      <c r="I108" s="1091"/>
      <c r="J108" s="481"/>
      <c r="K108" s="474" t="str">
        <f>'statement of marks'!$DA$5</f>
        <v>fgUnh</v>
      </c>
      <c r="L108" s="488">
        <f>IF('statement of marks'!DA14="","",'statement of marks'!DA14)</f>
        <v>200</v>
      </c>
      <c r="M108" s="490">
        <f>IF('statement of marks'!DB14="","",'statement of marks'!DB14)</f>
        <v>127</v>
      </c>
      <c r="N108" s="482" t="str">
        <f>IF('statement of marks'!DC14="","",'statement of marks'!DC14)</f>
        <v>C</v>
      </c>
    </row>
    <row r="109" spans="3:14" ht="17" customHeight="1">
      <c r="C109" s="481"/>
      <c r="D109" s="474" t="str">
        <f>'statement of marks'!$DD$5</f>
        <v>vaxszth</v>
      </c>
      <c r="E109" s="488">
        <f>IF('statement of marks'!DD13="","",'statement of marks'!DD13)</f>
        <v>100</v>
      </c>
      <c r="F109" s="490">
        <f>IF('statement of marks'!DE13="","",'statement of marks'!DE13)</f>
        <v>48</v>
      </c>
      <c r="G109" s="482" t="str">
        <f>IF('statement of marks'!DF13="","",'statement of marks'!DF13)</f>
        <v>D</v>
      </c>
      <c r="H109" s="1090"/>
      <c r="I109" s="1091"/>
      <c r="J109" s="481"/>
      <c r="K109" s="474" t="str">
        <f>'statement of marks'!$DD$5</f>
        <v>vaxszth</v>
      </c>
      <c r="L109" s="488">
        <f>IF('statement of marks'!DD14="","",'statement of marks'!DD14)</f>
        <v>100</v>
      </c>
      <c r="M109" s="490">
        <f>IF('statement of marks'!DE14="","",'statement of marks'!DE14)</f>
        <v>56</v>
      </c>
      <c r="N109" s="482" t="str">
        <f>IF('statement of marks'!DF14="","",'statement of marks'!DF14)</f>
        <v>C</v>
      </c>
    </row>
    <row r="110" spans="3:14" ht="17" customHeight="1">
      <c r="C110" s="481"/>
      <c r="D110" s="474" t="str">
        <f>'statement of marks'!$DG$5</f>
        <v>xf.kr</v>
      </c>
      <c r="E110" s="488">
        <f>IF('statement of marks'!DG13="","",'statement of marks'!DG13)</f>
        <v>200</v>
      </c>
      <c r="F110" s="490">
        <f>IF('statement of marks'!DH13="","",'statement of marks'!DH13)</f>
        <v>129</v>
      </c>
      <c r="G110" s="482" t="str">
        <f>IF('statement of marks'!DI13="","",'statement of marks'!DI13)</f>
        <v>C</v>
      </c>
      <c r="H110" s="1090"/>
      <c r="I110" s="1091"/>
      <c r="J110" s="481"/>
      <c r="K110" s="474" t="str">
        <f>'statement of marks'!$DG$5</f>
        <v>xf.kr</v>
      </c>
      <c r="L110" s="488">
        <f>IF('statement of marks'!DG14="","",'statement of marks'!DG14)</f>
        <v>200</v>
      </c>
      <c r="M110" s="490">
        <f>IF('statement of marks'!DH14="","",'statement of marks'!DH14)</f>
        <v>127</v>
      </c>
      <c r="N110" s="482" t="str">
        <f>IF('statement of marks'!DI14="","",'statement of marks'!DI14)</f>
        <v>C</v>
      </c>
    </row>
    <row r="111" spans="3:14" ht="17" customHeight="1">
      <c r="C111" s="481"/>
      <c r="D111" s="474" t="str">
        <f>'statement of marks'!$DJ$5</f>
        <v>Ik;kZoj.k v/;;u</v>
      </c>
      <c r="E111" s="488">
        <f>IF('statement of marks'!DJ13="","",'statement of marks'!DJ13)</f>
        <v>200</v>
      </c>
      <c r="F111" s="490">
        <f>IF('statement of marks'!DK13="","",'statement of marks'!DK13)</f>
        <v>129</v>
      </c>
      <c r="G111" s="482" t="str">
        <f>IF('statement of marks'!DL13="","",'statement of marks'!DL13)</f>
        <v>C</v>
      </c>
      <c r="H111" s="1090"/>
      <c r="I111" s="1091"/>
      <c r="J111" s="481"/>
      <c r="K111" s="474" t="str">
        <f>'statement of marks'!$DJ$5</f>
        <v>Ik;kZoj.k v/;;u</v>
      </c>
      <c r="L111" s="488">
        <f>IF('statement of marks'!DJ14="","",'statement of marks'!DJ14)</f>
        <v>200</v>
      </c>
      <c r="M111" s="490">
        <f>IF('statement of marks'!DK14="","",'statement of marks'!DK14)</f>
        <v>127</v>
      </c>
      <c r="N111" s="482" t="str">
        <f>IF('statement of marks'!DL14="","",'statement of marks'!DL14)</f>
        <v>C</v>
      </c>
    </row>
    <row r="112" spans="3:14" ht="17" customHeight="1">
      <c r="C112" s="481"/>
      <c r="D112" s="474" t="str">
        <f>'statement of marks'!$DM$5</f>
        <v>dk;kZuqHko</v>
      </c>
      <c r="E112" s="488">
        <f>IF('statement of marks'!DM13="","",'statement of marks'!DM13)</f>
        <v>100</v>
      </c>
      <c r="F112" s="490">
        <f>IF('statement of marks'!DN13="","",'statement of marks'!DN13)</f>
        <v>100</v>
      </c>
      <c r="G112" s="482" t="str">
        <f>IF('statement of marks'!DO13="","",'statement of marks'!DO13)</f>
        <v>A</v>
      </c>
      <c r="H112" s="1090"/>
      <c r="I112" s="1091"/>
      <c r="J112" s="481"/>
      <c r="K112" s="474" t="str">
        <f>'statement of marks'!$DM$5</f>
        <v>dk;kZuqHko</v>
      </c>
      <c r="L112" s="488">
        <f>IF('statement of marks'!DM14="","",'statement of marks'!DM14)</f>
        <v>100</v>
      </c>
      <c r="M112" s="490">
        <f>IF('statement of marks'!DN14="","",'statement of marks'!DN14)</f>
        <v>100</v>
      </c>
      <c r="N112" s="482" t="str">
        <f>IF('statement of marks'!DO14="","",'statement of marks'!DO14)</f>
        <v>A</v>
      </c>
    </row>
    <row r="113" spans="3:14" ht="17" customHeight="1">
      <c r="C113" s="481"/>
      <c r="D113" s="474" t="str">
        <f>'statement of marks'!$DP$5</f>
        <v>dyk f'k{kk</v>
      </c>
      <c r="E113" s="489">
        <f>IF('statement of marks'!DP13="","",'statement of marks'!DP13)</f>
        <v>100</v>
      </c>
      <c r="F113" s="491">
        <f>IF('statement of marks'!DQ13="","",'statement of marks'!DQ13)</f>
        <v>100</v>
      </c>
      <c r="G113" s="483" t="str">
        <f>IF('statement of marks'!DR13="","",'statement of marks'!DR13)</f>
        <v>A</v>
      </c>
      <c r="H113" s="1090"/>
      <c r="I113" s="1091"/>
      <c r="J113" s="481"/>
      <c r="K113" s="474" t="str">
        <f>'statement of marks'!$DP$5</f>
        <v>dyk f'k{kk</v>
      </c>
      <c r="L113" s="489">
        <f>IF('statement of marks'!DP14="","",'statement of marks'!DP14)</f>
        <v>100</v>
      </c>
      <c r="M113" s="491">
        <f>IF('statement of marks'!DQ14="","",'statement of marks'!DQ14)</f>
        <v>80</v>
      </c>
      <c r="N113" s="483" t="str">
        <f>IF('statement of marks'!DR14="","",'statement of marks'!DR14)</f>
        <v>B</v>
      </c>
    </row>
    <row r="114" spans="3:14" ht="17" customHeight="1">
      <c r="C114" s="481"/>
      <c r="D114" s="474" t="str">
        <f>'statement of marks'!$DS$5</f>
        <v>LokLF; ,oe~ 'kkjhfjd f'k{kk</v>
      </c>
      <c r="E114" s="489">
        <f>IF('statement of marks'!DS13="","",'statement of marks'!DS13)</f>
        <v>100</v>
      </c>
      <c r="F114" s="491">
        <f>IF('statement of marks'!DT13="","",'statement of marks'!DT13)</f>
        <v>100</v>
      </c>
      <c r="G114" s="483" t="str">
        <f>IF('statement of marks'!DU13="","",'statement of marks'!DU13)</f>
        <v>A</v>
      </c>
      <c r="H114" s="1090"/>
      <c r="I114" s="1091"/>
      <c r="J114" s="481"/>
      <c r="K114" s="474" t="str">
        <f>'statement of marks'!$DS$5</f>
        <v>LokLF; ,oe~ 'kkjhfjd f'k{kk</v>
      </c>
      <c r="L114" s="489">
        <f>IF('statement of marks'!DS14="","",'statement of marks'!DS14)</f>
        <v>100</v>
      </c>
      <c r="M114" s="491">
        <f>IF('statement of marks'!DT14="","",'statement of marks'!DT14)</f>
        <v>100</v>
      </c>
      <c r="N114" s="483" t="str">
        <f>IF('statement of marks'!DU14="","",'statement of marks'!DU14)</f>
        <v>A</v>
      </c>
    </row>
    <row r="115" spans="3:14" ht="17" customHeight="1">
      <c r="C115" s="481"/>
      <c r="D115" s="474" t="s">
        <v>648</v>
      </c>
      <c r="E115" s="489">
        <f>IF('statement of marks'!DZ13="","",'statement of marks'!DZ13)</f>
        <v>700</v>
      </c>
      <c r="F115" s="491">
        <f>IF('statement of marks'!EA13="","",'statement of marks'!EA13)</f>
        <v>435</v>
      </c>
      <c r="G115" s="483" t="str">
        <f>IF('statement of marks'!EC13="","",'statement of marks'!EC13)</f>
        <v>C</v>
      </c>
      <c r="H115" s="1090"/>
      <c r="I115" s="1091"/>
      <c r="J115" s="481"/>
      <c r="K115" s="474" t="s">
        <v>648</v>
      </c>
      <c r="L115" s="489">
        <f>IF('statement of marks'!DZ14="","",'statement of marks'!DZ14)</f>
        <v>700</v>
      </c>
      <c r="M115" s="491">
        <f>IF('statement of marks'!EA14="","",'statement of marks'!EA14)</f>
        <v>437</v>
      </c>
      <c r="N115" s="483" t="str">
        <f>IF('statement of marks'!EC14="","",'statement of marks'!EC14)</f>
        <v>C</v>
      </c>
    </row>
    <row r="116" spans="3:14" ht="17" customHeight="1">
      <c r="C116" s="481"/>
      <c r="D116" s="474" t="s">
        <v>11</v>
      </c>
      <c r="E116" s="1083" t="str">
        <f>IF('statement of marks'!DY13="","",'statement of marks'!DY13)</f>
        <v>mRrh.kZ</v>
      </c>
      <c r="F116" s="1083"/>
      <c r="G116" s="1084"/>
      <c r="H116" s="1090"/>
      <c r="I116" s="1091"/>
      <c r="J116" s="481"/>
      <c r="K116" s="474" t="s">
        <v>11</v>
      </c>
      <c r="L116" s="1083" t="str">
        <f>IF('statement of marks'!DY14="","",'statement of marks'!DY14)</f>
        <v>mRrh.kZ</v>
      </c>
      <c r="M116" s="1083"/>
      <c r="N116" s="1084"/>
    </row>
    <row r="117" spans="3:14" ht="17" customHeight="1">
      <c r="C117" s="481"/>
      <c r="D117" s="476" t="str">
        <f>'statement of marks'!$DV$5</f>
        <v>dqy ehfVax</v>
      </c>
      <c r="E117" s="487">
        <f>IF('statement of marks'!DV13="","",'statement of marks'!DV13)</f>
        <v>446</v>
      </c>
      <c r="F117" s="425" t="str">
        <f>'statement of marks'!$DW$5</f>
        <v>Nk= mifLFkfr</v>
      </c>
      <c r="G117" s="492" t="str">
        <f>IF('statement of marks'!DW13="","",'statement of marks'!DW13)</f>
        <v/>
      </c>
      <c r="H117" s="1090"/>
      <c r="I117" s="1091"/>
      <c r="J117" s="481"/>
      <c r="K117" s="476" t="str">
        <f>'statement of marks'!$DV$5</f>
        <v>dqy ehfVax</v>
      </c>
      <c r="L117" s="487">
        <f>IF('statement of marks'!DV14="","",'statement of marks'!DV14)</f>
        <v>446</v>
      </c>
      <c r="M117" s="425" t="str">
        <f>'statement of marks'!$DW$5</f>
        <v>Nk= mifLFkfr</v>
      </c>
      <c r="N117" s="492" t="str">
        <f>IF('statement of marks'!DW14="","",'statement of marks'!DW14)</f>
        <v/>
      </c>
    </row>
    <row r="118" spans="3:14" ht="17" customHeight="1">
      <c r="C118" s="481"/>
      <c r="D118" s="474" t="s">
        <v>583</v>
      </c>
      <c r="E118" s="1073" t="str">
        <f>IF('statement of marks'!EF13="","",'statement of marks'!EF13)</f>
        <v/>
      </c>
      <c r="F118" s="1073"/>
      <c r="G118" s="1074"/>
      <c r="H118" s="1090"/>
      <c r="I118" s="1091"/>
      <c r="J118" s="481"/>
      <c r="K118" s="474" t="s">
        <v>583</v>
      </c>
      <c r="L118" s="1073" t="str">
        <f>IF('statement of marks'!EF14="","",'statement of marks'!EF14)</f>
        <v/>
      </c>
      <c r="M118" s="1073"/>
      <c r="N118" s="1074"/>
    </row>
    <row r="119" spans="3:14" ht="17" customHeight="1">
      <c r="C119" s="481"/>
      <c r="D119" s="475" t="s">
        <v>72</v>
      </c>
      <c r="E119" s="1073"/>
      <c r="F119" s="1073"/>
      <c r="G119" s="1074"/>
      <c r="H119" s="1090"/>
      <c r="I119" s="1091"/>
      <c r="J119" s="481"/>
      <c r="K119" s="475" t="s">
        <v>72</v>
      </c>
      <c r="L119" s="1073"/>
      <c r="M119" s="1073"/>
      <c r="N119" s="1074"/>
    </row>
    <row r="120" spans="3:14" ht="17" customHeight="1">
      <c r="C120" s="481"/>
      <c r="D120" s="477" t="s">
        <v>99</v>
      </c>
      <c r="E120" s="1073"/>
      <c r="F120" s="1073"/>
      <c r="G120" s="1074"/>
      <c r="H120" s="1090"/>
      <c r="I120" s="1091"/>
      <c r="J120" s="481"/>
      <c r="K120" s="477" t="s">
        <v>99</v>
      </c>
      <c r="L120" s="1073"/>
      <c r="M120" s="1073"/>
      <c r="N120" s="1074"/>
    </row>
    <row r="121" spans="3:14" ht="17" customHeight="1">
      <c r="C121" s="481"/>
      <c r="D121" s="478" t="s">
        <v>19</v>
      </c>
      <c r="E121" s="1073"/>
      <c r="F121" s="1073"/>
      <c r="G121" s="1074"/>
      <c r="H121" s="1090"/>
      <c r="I121" s="1091"/>
      <c r="J121" s="481"/>
      <c r="K121" s="478" t="s">
        <v>19</v>
      </c>
      <c r="L121" s="1073"/>
      <c r="M121" s="1073"/>
      <c r="N121" s="1074"/>
    </row>
    <row r="122" spans="3:14" ht="17" customHeight="1">
      <c r="C122" s="484"/>
      <c r="D122" s="479" t="s">
        <v>7</v>
      </c>
      <c r="E122" s="1073"/>
      <c r="F122" s="1073"/>
      <c r="G122" s="1074"/>
      <c r="H122" s="1090"/>
      <c r="I122" s="1091"/>
      <c r="J122" s="484"/>
      <c r="K122" s="479" t="s">
        <v>7</v>
      </c>
      <c r="L122" s="1073"/>
      <c r="M122" s="1073"/>
      <c r="N122" s="1074"/>
    </row>
    <row r="123" spans="3:14" ht="17" customHeight="1">
      <c r="C123" s="481"/>
      <c r="D123" s="475" t="str">
        <f>'statement of marks'!$H$3</f>
        <v>fo|ky; dk Mk;l dksM+ →</v>
      </c>
      <c r="E123" s="1075" t="str">
        <f>'statement of marks'!$I$3</f>
        <v>00001</v>
      </c>
      <c r="F123" s="1075"/>
      <c r="G123" s="1076"/>
      <c r="H123" s="1090"/>
      <c r="I123" s="1091"/>
      <c r="J123" s="481"/>
      <c r="K123" s="475" t="str">
        <f>'statement of marks'!$H$3</f>
        <v>fo|ky; dk Mk;l dksM+ →</v>
      </c>
      <c r="L123" s="1075" t="str">
        <f>'statement of marks'!$I$3</f>
        <v>00001</v>
      </c>
      <c r="M123" s="1075"/>
      <c r="N123" s="1076"/>
    </row>
    <row r="124" spans="3:14" ht="17" customHeight="1" thickBot="1">
      <c r="C124" s="485"/>
      <c r="D124" s="486" t="s">
        <v>70</v>
      </c>
      <c r="E124" s="1085">
        <f>'statement of marks'!$EE$107</f>
        <v>42460</v>
      </c>
      <c r="F124" s="1085"/>
      <c r="G124" s="1086"/>
      <c r="H124" s="1090"/>
      <c r="I124" s="1091"/>
      <c r="J124" s="485"/>
      <c r="K124" s="486" t="s">
        <v>70</v>
      </c>
      <c r="L124" s="1085">
        <f>'statement of marks'!$EE$107</f>
        <v>42460</v>
      </c>
      <c r="M124" s="1085"/>
      <c r="N124" s="1086"/>
    </row>
    <row r="125" spans="3:14" ht="17" customHeight="1">
      <c r="C125" s="1087" t="s">
        <v>44</v>
      </c>
      <c r="D125" s="1088"/>
      <c r="E125" s="1088"/>
      <c r="F125" s="1088"/>
      <c r="G125" s="1089"/>
      <c r="H125" s="1090"/>
      <c r="I125" s="1091"/>
      <c r="J125" s="1087" t="s">
        <v>44</v>
      </c>
      <c r="K125" s="1088"/>
      <c r="L125" s="1088"/>
      <c r="M125" s="1088"/>
      <c r="N125" s="1089"/>
    </row>
    <row r="126" spans="3:14" ht="17" customHeight="1">
      <c r="C126" s="1092" t="str">
        <f>'statement of marks'!$A$1</f>
        <v>jk- ck- ek/;fed fo|ky; uohu] fuEckgsM+k</v>
      </c>
      <c r="D126" s="1093"/>
      <c r="E126" s="1093"/>
      <c r="F126" s="1093"/>
      <c r="G126" s="1094"/>
      <c r="H126" s="1090"/>
      <c r="I126" s="1091"/>
      <c r="J126" s="1092" t="str">
        <f>'statement of marks'!$A$1</f>
        <v>jk- ck- ek/;fed fo|ky; uohu] fuEckgsM+k</v>
      </c>
      <c r="K126" s="1093"/>
      <c r="L126" s="1093"/>
      <c r="M126" s="1093"/>
      <c r="N126" s="1094"/>
    </row>
    <row r="127" spans="3:14" ht="17" customHeight="1">
      <c r="C127" s="1092"/>
      <c r="D127" s="1093"/>
      <c r="E127" s="1093"/>
      <c r="F127" s="1093"/>
      <c r="G127" s="1094"/>
      <c r="H127" s="1090"/>
      <c r="I127" s="1091"/>
      <c r="J127" s="1092"/>
      <c r="K127" s="1093"/>
      <c r="L127" s="1093"/>
      <c r="M127" s="1093"/>
      <c r="N127" s="1094"/>
    </row>
    <row r="128" spans="3:14" ht="17" customHeight="1">
      <c r="C128" s="481"/>
      <c r="D128" s="473" t="s">
        <v>572</v>
      </c>
      <c r="E128" s="1095" t="str">
        <f>'statement of marks'!$F$3</f>
        <v>2015-16</v>
      </c>
      <c r="F128" s="1095"/>
      <c r="G128" s="1096"/>
      <c r="H128" s="1090"/>
      <c r="I128" s="1091"/>
      <c r="J128" s="481"/>
      <c r="K128" s="473" t="s">
        <v>572</v>
      </c>
      <c r="L128" s="1095" t="str">
        <f>'statement of marks'!$F$3</f>
        <v>2015-16</v>
      </c>
      <c r="M128" s="1095"/>
      <c r="N128" s="1096"/>
    </row>
    <row r="129" spans="3:14" ht="17" customHeight="1">
      <c r="C129" s="481"/>
      <c r="D129" s="474" t="s">
        <v>573</v>
      </c>
      <c r="E129" s="1097" t="str">
        <f>IF('statement of marks'!H15="","",'statement of marks'!H15)</f>
        <v>v 009</v>
      </c>
      <c r="F129" s="1097"/>
      <c r="G129" s="1098"/>
      <c r="H129" s="1090"/>
      <c r="I129" s="1091"/>
      <c r="J129" s="481"/>
      <c r="K129" s="474" t="s">
        <v>573</v>
      </c>
      <c r="L129" s="1097" t="str">
        <f>IF('statement of marks'!H16="","",'statement of marks'!H16)</f>
        <v>v 010</v>
      </c>
      <c r="M129" s="1097"/>
      <c r="N129" s="1098"/>
    </row>
    <row r="130" spans="3:14" ht="17" customHeight="1">
      <c r="C130" s="481"/>
      <c r="D130" s="474" t="s">
        <v>574</v>
      </c>
      <c r="E130" s="1097" t="str">
        <f>IF('statement of marks'!I15="","",'statement of marks'!I15)</f>
        <v>c 009</v>
      </c>
      <c r="F130" s="1097"/>
      <c r="G130" s="1098"/>
      <c r="H130" s="1090"/>
      <c r="I130" s="1091"/>
      <c r="J130" s="481"/>
      <c r="K130" s="474" t="s">
        <v>574</v>
      </c>
      <c r="L130" s="1097" t="str">
        <f>IF('statement of marks'!I16="","",'statement of marks'!I16)</f>
        <v>c 010</v>
      </c>
      <c r="M130" s="1097"/>
      <c r="N130" s="1098"/>
    </row>
    <row r="131" spans="3:14" ht="17" customHeight="1">
      <c r="C131" s="481"/>
      <c r="D131" s="474" t="s">
        <v>575</v>
      </c>
      <c r="E131" s="1097" t="str">
        <f>IF('statement of marks'!J15="","",'statement of marks'!J15)</f>
        <v>l 009</v>
      </c>
      <c r="F131" s="1097"/>
      <c r="G131" s="1098"/>
      <c r="H131" s="1090"/>
      <c r="I131" s="1091"/>
      <c r="J131" s="481"/>
      <c r="K131" s="474" t="s">
        <v>575</v>
      </c>
      <c r="L131" s="1097" t="str">
        <f>IF('statement of marks'!J16="","",'statement of marks'!J16)</f>
        <v>l 010</v>
      </c>
      <c r="M131" s="1097"/>
      <c r="N131" s="1098"/>
    </row>
    <row r="132" spans="3:14" ht="17" customHeight="1">
      <c r="C132" s="481"/>
      <c r="D132" s="474" t="s">
        <v>579</v>
      </c>
      <c r="E132" s="1077" t="str">
        <f>IF('statement of marks'!B15="","",'statement of marks'!B15)</f>
        <v>OBC</v>
      </c>
      <c r="F132" s="1077"/>
      <c r="G132" s="1078"/>
      <c r="H132" s="1090"/>
      <c r="I132" s="1091"/>
      <c r="J132" s="481"/>
      <c r="K132" s="474" t="s">
        <v>579</v>
      </c>
      <c r="L132" s="1077" t="str">
        <f>IF('statement of marks'!B16="","",'statement of marks'!B16)</f>
        <v>SBC</v>
      </c>
      <c r="M132" s="1077"/>
      <c r="N132" s="1078"/>
    </row>
    <row r="133" spans="3:14" ht="17" customHeight="1">
      <c r="C133" s="481"/>
      <c r="D133" s="474" t="s">
        <v>576</v>
      </c>
      <c r="E133" s="1077" t="str">
        <f>'statement of marks'!$D$3</f>
        <v>3 A</v>
      </c>
      <c r="F133" s="1077"/>
      <c r="G133" s="1078"/>
      <c r="H133" s="1090"/>
      <c r="I133" s="1091"/>
      <c r="J133" s="481"/>
      <c r="K133" s="474" t="s">
        <v>576</v>
      </c>
      <c r="L133" s="1077" t="str">
        <f>'statement of marks'!$D$3</f>
        <v>3 A</v>
      </c>
      <c r="M133" s="1077"/>
      <c r="N133" s="1078"/>
    </row>
    <row r="134" spans="3:14" ht="17" customHeight="1">
      <c r="C134" s="481"/>
      <c r="D134" s="475" t="s">
        <v>577</v>
      </c>
      <c r="E134" s="1077" t="str">
        <f>IF('statement of marks'!E15="","",'statement of marks'!E15)</f>
        <v/>
      </c>
      <c r="F134" s="1077"/>
      <c r="G134" s="1078"/>
      <c r="H134" s="1090"/>
      <c r="I134" s="1091"/>
      <c r="J134" s="481"/>
      <c r="K134" s="475" t="s">
        <v>577</v>
      </c>
      <c r="L134" s="1077" t="str">
        <f>IF('statement of marks'!E16="","",'statement of marks'!E16)</f>
        <v/>
      </c>
      <c r="M134" s="1077"/>
      <c r="N134" s="1078"/>
    </row>
    <row r="135" spans="3:14" ht="17" customHeight="1">
      <c r="C135" s="481"/>
      <c r="D135" s="474" t="s">
        <v>9</v>
      </c>
      <c r="E135" s="1077" t="str">
        <f>IF('statement of marks'!D15="","",'statement of marks'!D15)</f>
        <v>TC</v>
      </c>
      <c r="F135" s="1077"/>
      <c r="G135" s="1078"/>
      <c r="H135" s="1090"/>
      <c r="I135" s="1091"/>
      <c r="J135" s="481"/>
      <c r="K135" s="474" t="s">
        <v>9</v>
      </c>
      <c r="L135" s="1077">
        <f>IF('statement of marks'!D16="","",'statement of marks'!D16)</f>
        <v>810</v>
      </c>
      <c r="M135" s="1077"/>
      <c r="N135" s="1078"/>
    </row>
    <row r="136" spans="3:14" ht="17" customHeight="1">
      <c r="C136" s="481"/>
      <c r="D136" s="474" t="s">
        <v>581</v>
      </c>
      <c r="E136" s="1079" t="str">
        <f>IF('statement of marks'!F15="","",'statement of marks'!F15)</f>
        <v/>
      </c>
      <c r="F136" s="1079"/>
      <c r="G136" s="1080"/>
      <c r="H136" s="1090"/>
      <c r="I136" s="1091"/>
      <c r="J136" s="481"/>
      <c r="K136" s="474" t="s">
        <v>581</v>
      </c>
      <c r="L136" s="1079" t="str">
        <f>IF('statement of marks'!F16="","",'statement of marks'!F16)</f>
        <v/>
      </c>
      <c r="M136" s="1079"/>
      <c r="N136" s="1080"/>
    </row>
    <row r="137" spans="3:14" ht="17" customHeight="1">
      <c r="C137" s="481"/>
      <c r="D137" s="474" t="s">
        <v>582</v>
      </c>
      <c r="E137" s="1081" t="str">
        <f>IF('statement of marks'!G15="","",'statement of marks'!G15)</f>
        <v/>
      </c>
      <c r="F137" s="1081"/>
      <c r="G137" s="1082"/>
      <c r="H137" s="1090"/>
      <c r="I137" s="1091"/>
      <c r="J137" s="481"/>
      <c r="K137" s="474" t="s">
        <v>582</v>
      </c>
      <c r="L137" s="1081" t="str">
        <f>IF('statement of marks'!G16="","",'statement of marks'!G16)</f>
        <v/>
      </c>
      <c r="M137" s="1081"/>
      <c r="N137" s="1082"/>
    </row>
    <row r="138" spans="3:14" ht="17" customHeight="1">
      <c r="C138" s="481"/>
      <c r="D138" s="474" t="s">
        <v>578</v>
      </c>
      <c r="E138" s="480" t="s">
        <v>649</v>
      </c>
      <c r="F138" s="480" t="s">
        <v>91</v>
      </c>
      <c r="G138" s="482" t="s">
        <v>585</v>
      </c>
      <c r="H138" s="1090"/>
      <c r="I138" s="1091"/>
      <c r="J138" s="481"/>
      <c r="K138" s="474" t="s">
        <v>578</v>
      </c>
      <c r="L138" s="480" t="s">
        <v>649</v>
      </c>
      <c r="M138" s="480" t="s">
        <v>91</v>
      </c>
      <c r="N138" s="482" t="s">
        <v>585</v>
      </c>
    </row>
    <row r="139" spans="3:14" ht="17" customHeight="1">
      <c r="C139" s="481"/>
      <c r="D139" s="474" t="str">
        <f>'statement of marks'!$DA$5</f>
        <v>fgUnh</v>
      </c>
      <c r="E139" s="488" t="str">
        <f>IF('statement of marks'!DA15="","",'statement of marks'!DA15)</f>
        <v/>
      </c>
      <c r="F139" s="490">
        <f>IF('statement of marks'!DB15="","",'statement of marks'!DB15)</f>
        <v>128</v>
      </c>
      <c r="G139" s="482" t="str">
        <f>IF('statement of marks'!DC15="","",'statement of marks'!DC15)</f>
        <v/>
      </c>
      <c r="H139" s="1090"/>
      <c r="I139" s="1091"/>
      <c r="J139" s="481"/>
      <c r="K139" s="474" t="str">
        <f>'statement of marks'!$DA$5</f>
        <v>fgUnh</v>
      </c>
      <c r="L139" s="488">
        <f>IF('statement of marks'!DA16="","",'statement of marks'!DA16)</f>
        <v>200</v>
      </c>
      <c r="M139" s="490">
        <f>IF('statement of marks'!DB16="","",'statement of marks'!DB16)</f>
        <v>127</v>
      </c>
      <c r="N139" s="482" t="str">
        <f>IF('statement of marks'!DC16="","",'statement of marks'!DC16)</f>
        <v>C</v>
      </c>
    </row>
    <row r="140" spans="3:14" ht="17" customHeight="1">
      <c r="C140" s="481"/>
      <c r="D140" s="474" t="str">
        <f>'statement of marks'!$DD$5</f>
        <v>vaxszth</v>
      </c>
      <c r="E140" s="488" t="str">
        <f>IF('statement of marks'!DD15="","",'statement of marks'!DD15)</f>
        <v/>
      </c>
      <c r="F140" s="490">
        <f>IF('statement of marks'!DE15="","",'statement of marks'!DE15)</f>
        <v>57</v>
      </c>
      <c r="G140" s="482" t="str">
        <f>IF('statement of marks'!DF15="","",'statement of marks'!DF15)</f>
        <v/>
      </c>
      <c r="H140" s="1090"/>
      <c r="I140" s="1091"/>
      <c r="J140" s="481"/>
      <c r="K140" s="474" t="str">
        <f>'statement of marks'!$DD$5</f>
        <v>vaxszth</v>
      </c>
      <c r="L140" s="488">
        <f>IF('statement of marks'!DD16="","",'statement of marks'!DD16)</f>
        <v>100</v>
      </c>
      <c r="M140" s="490">
        <f>IF('statement of marks'!DE16="","",'statement of marks'!DE16)</f>
        <v>55</v>
      </c>
      <c r="N140" s="482" t="str">
        <f>IF('statement of marks'!DF16="","",'statement of marks'!DF16)</f>
        <v>C</v>
      </c>
    </row>
    <row r="141" spans="3:14" ht="17" customHeight="1">
      <c r="C141" s="481"/>
      <c r="D141" s="474" t="str">
        <f>'statement of marks'!$DG$5</f>
        <v>xf.kr</v>
      </c>
      <c r="E141" s="488" t="str">
        <f>IF('statement of marks'!DG15="","",'statement of marks'!DG15)</f>
        <v/>
      </c>
      <c r="F141" s="490">
        <f>IF('statement of marks'!DH15="","",'statement of marks'!DH15)</f>
        <v>128</v>
      </c>
      <c r="G141" s="482" t="str">
        <f>IF('statement of marks'!DI15="","",'statement of marks'!DI15)</f>
        <v/>
      </c>
      <c r="H141" s="1090"/>
      <c r="I141" s="1091"/>
      <c r="J141" s="481"/>
      <c r="K141" s="474" t="str">
        <f>'statement of marks'!$DG$5</f>
        <v>xf.kr</v>
      </c>
      <c r="L141" s="488">
        <f>IF('statement of marks'!DG16="","",'statement of marks'!DG16)</f>
        <v>200</v>
      </c>
      <c r="M141" s="490">
        <f>IF('statement of marks'!DH16="","",'statement of marks'!DH16)</f>
        <v>127</v>
      </c>
      <c r="N141" s="482" t="str">
        <f>IF('statement of marks'!DI16="","",'statement of marks'!DI16)</f>
        <v>C</v>
      </c>
    </row>
    <row r="142" spans="3:14" ht="17" customHeight="1">
      <c r="C142" s="481"/>
      <c r="D142" s="474" t="str">
        <f>'statement of marks'!$DJ$5</f>
        <v>Ik;kZoj.k v/;;u</v>
      </c>
      <c r="E142" s="488" t="str">
        <f>IF('statement of marks'!DJ15="","",'statement of marks'!DJ15)</f>
        <v/>
      </c>
      <c r="F142" s="490">
        <f>IF('statement of marks'!DK15="","",'statement of marks'!DK15)</f>
        <v>128</v>
      </c>
      <c r="G142" s="482" t="str">
        <f>IF('statement of marks'!DL15="","",'statement of marks'!DL15)</f>
        <v/>
      </c>
      <c r="H142" s="1090"/>
      <c r="I142" s="1091"/>
      <c r="J142" s="481"/>
      <c r="K142" s="474" t="str">
        <f>'statement of marks'!$DJ$5</f>
        <v>Ik;kZoj.k v/;;u</v>
      </c>
      <c r="L142" s="488">
        <f>IF('statement of marks'!DJ16="","",'statement of marks'!DJ16)</f>
        <v>200</v>
      </c>
      <c r="M142" s="490">
        <f>IF('statement of marks'!DK16="","",'statement of marks'!DK16)</f>
        <v>127</v>
      </c>
      <c r="N142" s="482" t="str">
        <f>IF('statement of marks'!DL16="","",'statement of marks'!DL16)</f>
        <v>C</v>
      </c>
    </row>
    <row r="143" spans="3:14" ht="17" customHeight="1">
      <c r="C143" s="481"/>
      <c r="D143" s="474" t="str">
        <f>'statement of marks'!$DM$5</f>
        <v>dk;kZuqHko</v>
      </c>
      <c r="E143" s="488" t="str">
        <f>IF('statement of marks'!DM15="","",'statement of marks'!DM15)</f>
        <v/>
      </c>
      <c r="F143" s="490">
        <f>IF('statement of marks'!DN15="","",'statement of marks'!DN15)</f>
        <v>100</v>
      </c>
      <c r="G143" s="482" t="str">
        <f>IF('statement of marks'!DO15="","",'statement of marks'!DO15)</f>
        <v/>
      </c>
      <c r="H143" s="1090"/>
      <c r="I143" s="1091"/>
      <c r="J143" s="481"/>
      <c r="K143" s="474" t="str">
        <f>'statement of marks'!$DM$5</f>
        <v>dk;kZuqHko</v>
      </c>
      <c r="L143" s="488">
        <f>IF('statement of marks'!DM16="","",'statement of marks'!DM16)</f>
        <v>100</v>
      </c>
      <c r="M143" s="490">
        <f>IF('statement of marks'!DN16="","",'statement of marks'!DN16)</f>
        <v>100</v>
      </c>
      <c r="N143" s="482" t="str">
        <f>IF('statement of marks'!DO16="","",'statement of marks'!DO16)</f>
        <v>A</v>
      </c>
    </row>
    <row r="144" spans="3:14" ht="17" customHeight="1">
      <c r="C144" s="481"/>
      <c r="D144" s="474" t="str">
        <f>'statement of marks'!$DP$5</f>
        <v>dyk f'k{kk</v>
      </c>
      <c r="E144" s="489" t="str">
        <f>IF('statement of marks'!DP15="","",'statement of marks'!DP15)</f>
        <v/>
      </c>
      <c r="F144" s="491">
        <f>IF('statement of marks'!DQ15="","",'statement of marks'!DQ15)</f>
        <v>100</v>
      </c>
      <c r="G144" s="483" t="str">
        <f>IF('statement of marks'!DR15="","",'statement of marks'!DR15)</f>
        <v/>
      </c>
      <c r="H144" s="1090"/>
      <c r="I144" s="1091"/>
      <c r="J144" s="481"/>
      <c r="K144" s="474" t="str">
        <f>'statement of marks'!$DP$5</f>
        <v>dyk f'k{kk</v>
      </c>
      <c r="L144" s="489">
        <f>IF('statement of marks'!DP16="","",'statement of marks'!DP16)</f>
        <v>100</v>
      </c>
      <c r="M144" s="491">
        <f>IF('statement of marks'!DQ16="","",'statement of marks'!DQ16)</f>
        <v>100</v>
      </c>
      <c r="N144" s="483" t="str">
        <f>IF('statement of marks'!DR16="","",'statement of marks'!DR16)</f>
        <v>A</v>
      </c>
    </row>
    <row r="145" spans="3:14" ht="17" customHeight="1">
      <c r="C145" s="481"/>
      <c r="D145" s="474" t="str">
        <f>'statement of marks'!$DS$5</f>
        <v>LokLF; ,oe~ 'kkjhfjd f'k{kk</v>
      </c>
      <c r="E145" s="489" t="str">
        <f>IF('statement of marks'!DS15="","",'statement of marks'!DS15)</f>
        <v/>
      </c>
      <c r="F145" s="491">
        <f>IF('statement of marks'!DT15="","",'statement of marks'!DT15)</f>
        <v>80</v>
      </c>
      <c r="G145" s="483" t="str">
        <f>IF('statement of marks'!DU15="","",'statement of marks'!DU15)</f>
        <v/>
      </c>
      <c r="H145" s="1090"/>
      <c r="I145" s="1091"/>
      <c r="J145" s="481"/>
      <c r="K145" s="474" t="str">
        <f>'statement of marks'!$DS$5</f>
        <v>LokLF; ,oe~ 'kkjhfjd f'k{kk</v>
      </c>
      <c r="L145" s="489">
        <f>IF('statement of marks'!DS16="","",'statement of marks'!DS16)</f>
        <v>100</v>
      </c>
      <c r="M145" s="491">
        <f>IF('statement of marks'!DT16="","",'statement of marks'!DT16)</f>
        <v>100</v>
      </c>
      <c r="N145" s="483" t="str">
        <f>IF('statement of marks'!DU16="","",'statement of marks'!DU16)</f>
        <v>A</v>
      </c>
    </row>
    <row r="146" spans="3:14" ht="17" customHeight="1">
      <c r="C146" s="481"/>
      <c r="D146" s="474" t="s">
        <v>648</v>
      </c>
      <c r="E146" s="489" t="str">
        <f>IF('statement of marks'!DZ15="","",'statement of marks'!DZ15)</f>
        <v/>
      </c>
      <c r="F146" s="491">
        <f>IF('statement of marks'!EA15="","",'statement of marks'!EA15)</f>
        <v>441</v>
      </c>
      <c r="G146" s="483" t="str">
        <f>IF('statement of marks'!EC15="","",'statement of marks'!EC15)</f>
        <v/>
      </c>
      <c r="H146" s="1090"/>
      <c r="I146" s="1091"/>
      <c r="J146" s="481"/>
      <c r="K146" s="474" t="s">
        <v>648</v>
      </c>
      <c r="L146" s="489">
        <f>IF('statement of marks'!DZ16="","",'statement of marks'!DZ16)</f>
        <v>700</v>
      </c>
      <c r="M146" s="491">
        <f>IF('statement of marks'!EA16="","",'statement of marks'!EA16)</f>
        <v>436</v>
      </c>
      <c r="N146" s="483" t="str">
        <f>IF('statement of marks'!EC16="","",'statement of marks'!EC16)</f>
        <v>C</v>
      </c>
    </row>
    <row r="147" spans="3:14" ht="17" customHeight="1">
      <c r="C147" s="481"/>
      <c r="D147" s="474" t="s">
        <v>11</v>
      </c>
      <c r="E147" s="1083" t="str">
        <f>IF('statement of marks'!DY15="","",'statement of marks'!DY15)</f>
        <v>LFkkukarfjr</v>
      </c>
      <c r="F147" s="1083"/>
      <c r="G147" s="1084"/>
      <c r="H147" s="1090"/>
      <c r="I147" s="1091"/>
      <c r="J147" s="481"/>
      <c r="K147" s="474" t="s">
        <v>11</v>
      </c>
      <c r="L147" s="1083" t="str">
        <f>IF('statement of marks'!DY16="","",'statement of marks'!DY16)</f>
        <v>mRrh.kZ</v>
      </c>
      <c r="M147" s="1083"/>
      <c r="N147" s="1084"/>
    </row>
    <row r="148" spans="3:14" ht="17" customHeight="1">
      <c r="C148" s="481"/>
      <c r="D148" s="476" t="str">
        <f>'statement of marks'!$DV$5</f>
        <v>dqy ehfVax</v>
      </c>
      <c r="E148" s="487">
        <f>IF('statement of marks'!DV15="","",'statement of marks'!DV15)</f>
        <v>446</v>
      </c>
      <c r="F148" s="425" t="str">
        <f>'statement of marks'!$DW$5</f>
        <v>Nk= mifLFkfr</v>
      </c>
      <c r="G148" s="492" t="str">
        <f>IF('statement of marks'!DW15="","",'statement of marks'!DW15)</f>
        <v/>
      </c>
      <c r="H148" s="1090"/>
      <c r="I148" s="1091"/>
      <c r="J148" s="481"/>
      <c r="K148" s="476" t="str">
        <f>'statement of marks'!$DV$5</f>
        <v>dqy ehfVax</v>
      </c>
      <c r="L148" s="487">
        <f>IF('statement of marks'!DV16="","",'statement of marks'!DV16)</f>
        <v>446</v>
      </c>
      <c r="M148" s="425" t="str">
        <f>'statement of marks'!$DW$5</f>
        <v>Nk= mifLFkfr</v>
      </c>
      <c r="N148" s="492" t="str">
        <f>IF('statement of marks'!DW16="","",'statement of marks'!DW16)</f>
        <v/>
      </c>
    </row>
    <row r="149" spans="3:14" ht="17" customHeight="1">
      <c r="C149" s="481"/>
      <c r="D149" s="474" t="s">
        <v>583</v>
      </c>
      <c r="E149" s="1073" t="str">
        <f>IF('statement of marks'!EF15="","",'statement of marks'!EF15)</f>
        <v/>
      </c>
      <c r="F149" s="1073"/>
      <c r="G149" s="1074"/>
      <c r="H149" s="1090"/>
      <c r="I149" s="1091"/>
      <c r="J149" s="481"/>
      <c r="K149" s="474" t="s">
        <v>583</v>
      </c>
      <c r="L149" s="1073" t="str">
        <f>IF('statement of marks'!EF16="","",'statement of marks'!EF16)</f>
        <v/>
      </c>
      <c r="M149" s="1073"/>
      <c r="N149" s="1074"/>
    </row>
    <row r="150" spans="3:14" ht="17" customHeight="1">
      <c r="C150" s="481"/>
      <c r="D150" s="475" t="s">
        <v>72</v>
      </c>
      <c r="E150" s="1073"/>
      <c r="F150" s="1073"/>
      <c r="G150" s="1074"/>
      <c r="H150" s="1090"/>
      <c r="I150" s="1091"/>
      <c r="J150" s="481"/>
      <c r="K150" s="475" t="s">
        <v>72</v>
      </c>
      <c r="L150" s="1073"/>
      <c r="M150" s="1073"/>
      <c r="N150" s="1074"/>
    </row>
    <row r="151" spans="3:14" ht="17" customHeight="1">
      <c r="C151" s="481"/>
      <c r="D151" s="477" t="s">
        <v>99</v>
      </c>
      <c r="E151" s="1073"/>
      <c r="F151" s="1073"/>
      <c r="G151" s="1074"/>
      <c r="H151" s="1090"/>
      <c r="I151" s="1091"/>
      <c r="J151" s="481"/>
      <c r="K151" s="477" t="s">
        <v>99</v>
      </c>
      <c r="L151" s="1073"/>
      <c r="M151" s="1073"/>
      <c r="N151" s="1074"/>
    </row>
    <row r="152" spans="3:14" ht="17" customHeight="1">
      <c r="C152" s="481"/>
      <c r="D152" s="478" t="s">
        <v>19</v>
      </c>
      <c r="E152" s="1073"/>
      <c r="F152" s="1073"/>
      <c r="G152" s="1074"/>
      <c r="H152" s="1090"/>
      <c r="I152" s="1091"/>
      <c r="J152" s="481"/>
      <c r="K152" s="478" t="s">
        <v>19</v>
      </c>
      <c r="L152" s="1073"/>
      <c r="M152" s="1073"/>
      <c r="N152" s="1074"/>
    </row>
    <row r="153" spans="3:14" ht="17" customHeight="1">
      <c r="C153" s="484"/>
      <c r="D153" s="479" t="s">
        <v>7</v>
      </c>
      <c r="E153" s="1073"/>
      <c r="F153" s="1073"/>
      <c r="G153" s="1074"/>
      <c r="H153" s="1090"/>
      <c r="I153" s="1091"/>
      <c r="J153" s="484"/>
      <c r="K153" s="479" t="s">
        <v>7</v>
      </c>
      <c r="L153" s="1073"/>
      <c r="M153" s="1073"/>
      <c r="N153" s="1074"/>
    </row>
    <row r="154" spans="3:14" ht="17" customHeight="1">
      <c r="C154" s="481"/>
      <c r="D154" s="475" t="str">
        <f>'statement of marks'!$H$3</f>
        <v>fo|ky; dk Mk;l dksM+ →</v>
      </c>
      <c r="E154" s="1075" t="str">
        <f>'statement of marks'!$I$3</f>
        <v>00001</v>
      </c>
      <c r="F154" s="1075"/>
      <c r="G154" s="1076"/>
      <c r="H154" s="1090"/>
      <c r="I154" s="1091"/>
      <c r="J154" s="481"/>
      <c r="K154" s="475" t="str">
        <f>'statement of marks'!$H$3</f>
        <v>fo|ky; dk Mk;l dksM+ →</v>
      </c>
      <c r="L154" s="1075" t="str">
        <f>'statement of marks'!$I$3</f>
        <v>00001</v>
      </c>
      <c r="M154" s="1075"/>
      <c r="N154" s="1076"/>
    </row>
    <row r="155" spans="3:14" ht="17" customHeight="1" thickBot="1">
      <c r="C155" s="485"/>
      <c r="D155" s="486" t="s">
        <v>70</v>
      </c>
      <c r="E155" s="1085">
        <f>'statement of marks'!$EE$107</f>
        <v>42460</v>
      </c>
      <c r="F155" s="1085"/>
      <c r="G155" s="1086"/>
      <c r="H155" s="1090"/>
      <c r="I155" s="1091"/>
      <c r="J155" s="485"/>
      <c r="K155" s="486" t="s">
        <v>70</v>
      </c>
      <c r="L155" s="1085">
        <f>'statement of marks'!$EE$107</f>
        <v>42460</v>
      </c>
      <c r="M155" s="1085"/>
      <c r="N155" s="1086"/>
    </row>
    <row r="156" spans="3:14" ht="17" customHeight="1">
      <c r="C156" s="1087" t="s">
        <v>44</v>
      </c>
      <c r="D156" s="1088"/>
      <c r="E156" s="1088"/>
      <c r="F156" s="1088"/>
      <c r="G156" s="1089"/>
      <c r="H156" s="1090"/>
      <c r="I156" s="1091"/>
      <c r="J156" s="1087" t="s">
        <v>44</v>
      </c>
      <c r="K156" s="1088"/>
      <c r="L156" s="1088"/>
      <c r="M156" s="1088"/>
      <c r="N156" s="1089"/>
    </row>
    <row r="157" spans="3:14" ht="17" customHeight="1">
      <c r="C157" s="1092" t="str">
        <f>'statement of marks'!$A$1</f>
        <v>jk- ck- ek/;fed fo|ky; uohu] fuEckgsM+k</v>
      </c>
      <c r="D157" s="1093"/>
      <c r="E157" s="1093"/>
      <c r="F157" s="1093"/>
      <c r="G157" s="1094"/>
      <c r="H157" s="1090"/>
      <c r="I157" s="1091"/>
      <c r="J157" s="1092" t="str">
        <f>'statement of marks'!$A$1</f>
        <v>jk- ck- ek/;fed fo|ky; uohu] fuEckgsM+k</v>
      </c>
      <c r="K157" s="1093"/>
      <c r="L157" s="1093"/>
      <c r="M157" s="1093"/>
      <c r="N157" s="1094"/>
    </row>
    <row r="158" spans="3:14" ht="17" customHeight="1">
      <c r="C158" s="1092"/>
      <c r="D158" s="1093"/>
      <c r="E158" s="1093"/>
      <c r="F158" s="1093"/>
      <c r="G158" s="1094"/>
      <c r="H158" s="1090"/>
      <c r="I158" s="1091"/>
      <c r="J158" s="1092"/>
      <c r="K158" s="1093"/>
      <c r="L158" s="1093"/>
      <c r="M158" s="1093"/>
      <c r="N158" s="1094"/>
    </row>
    <row r="159" spans="3:14" ht="17" customHeight="1">
      <c r="C159" s="481"/>
      <c r="D159" s="473" t="s">
        <v>572</v>
      </c>
      <c r="E159" s="1095" t="str">
        <f>'statement of marks'!$F$3</f>
        <v>2015-16</v>
      </c>
      <c r="F159" s="1095"/>
      <c r="G159" s="1096"/>
      <c r="H159" s="1090"/>
      <c r="I159" s="1091"/>
      <c r="J159" s="481"/>
      <c r="K159" s="473" t="s">
        <v>572</v>
      </c>
      <c r="L159" s="1095" t="str">
        <f>'statement of marks'!$F$3</f>
        <v>2015-16</v>
      </c>
      <c r="M159" s="1095"/>
      <c r="N159" s="1096"/>
    </row>
    <row r="160" spans="3:14" ht="17" customHeight="1">
      <c r="C160" s="481"/>
      <c r="D160" s="474" t="s">
        <v>573</v>
      </c>
      <c r="E160" s="1097" t="str">
        <f>IF('statement of marks'!H17="","",'statement of marks'!H17)</f>
        <v>v 011</v>
      </c>
      <c r="F160" s="1097"/>
      <c r="G160" s="1098"/>
      <c r="H160" s="1090"/>
      <c r="I160" s="1091"/>
      <c r="J160" s="481"/>
      <c r="K160" s="474" t="s">
        <v>573</v>
      </c>
      <c r="L160" s="1097" t="str">
        <f>IF('statement of marks'!H18="","",'statement of marks'!H18)</f>
        <v>v 012</v>
      </c>
      <c r="M160" s="1097"/>
      <c r="N160" s="1098"/>
    </row>
    <row r="161" spans="3:14" ht="17" customHeight="1">
      <c r="C161" s="481"/>
      <c r="D161" s="474" t="s">
        <v>574</v>
      </c>
      <c r="E161" s="1097" t="str">
        <f>IF('statement of marks'!I17="","",'statement of marks'!I17)</f>
        <v>c 011</v>
      </c>
      <c r="F161" s="1097"/>
      <c r="G161" s="1098"/>
      <c r="H161" s="1090"/>
      <c r="I161" s="1091"/>
      <c r="J161" s="481"/>
      <c r="K161" s="474" t="s">
        <v>574</v>
      </c>
      <c r="L161" s="1097" t="str">
        <f>IF('statement of marks'!I18="","",'statement of marks'!I18)</f>
        <v>c 012</v>
      </c>
      <c r="M161" s="1097"/>
      <c r="N161" s="1098"/>
    </row>
    <row r="162" spans="3:14" ht="17" customHeight="1">
      <c r="C162" s="481"/>
      <c r="D162" s="474" t="s">
        <v>575</v>
      </c>
      <c r="E162" s="1097" t="str">
        <f>IF('statement of marks'!J17="","",'statement of marks'!J17)</f>
        <v>l 011</v>
      </c>
      <c r="F162" s="1097"/>
      <c r="G162" s="1098"/>
      <c r="H162" s="1090"/>
      <c r="I162" s="1091"/>
      <c r="J162" s="481"/>
      <c r="K162" s="474" t="s">
        <v>575</v>
      </c>
      <c r="L162" s="1097" t="str">
        <f>IF('statement of marks'!J18="","",'statement of marks'!J18)</f>
        <v>l 012</v>
      </c>
      <c r="M162" s="1097"/>
      <c r="N162" s="1098"/>
    </row>
    <row r="163" spans="3:14" ht="17" customHeight="1">
      <c r="C163" s="481"/>
      <c r="D163" s="474" t="s">
        <v>579</v>
      </c>
      <c r="E163" s="1077" t="str">
        <f>IF('statement of marks'!B17="","",'statement of marks'!B17)</f>
        <v>MIN</v>
      </c>
      <c r="F163" s="1077"/>
      <c r="G163" s="1078"/>
      <c r="H163" s="1090"/>
      <c r="I163" s="1091"/>
      <c r="J163" s="481"/>
      <c r="K163" s="474" t="s">
        <v>579</v>
      </c>
      <c r="L163" s="1077" t="str">
        <f>IF('statement of marks'!B18="","",'statement of marks'!B18)</f>
        <v>GEN</v>
      </c>
      <c r="M163" s="1077"/>
      <c r="N163" s="1078"/>
    </row>
    <row r="164" spans="3:14" ht="17" customHeight="1">
      <c r="C164" s="481"/>
      <c r="D164" s="474" t="s">
        <v>576</v>
      </c>
      <c r="E164" s="1077" t="str">
        <f>'statement of marks'!$D$3</f>
        <v>3 A</v>
      </c>
      <c r="F164" s="1077"/>
      <c r="G164" s="1078"/>
      <c r="H164" s="1090"/>
      <c r="I164" s="1091"/>
      <c r="J164" s="481"/>
      <c r="K164" s="474" t="s">
        <v>576</v>
      </c>
      <c r="L164" s="1077" t="str">
        <f>'statement of marks'!$D$3</f>
        <v>3 A</v>
      </c>
      <c r="M164" s="1077"/>
      <c r="N164" s="1078"/>
    </row>
    <row r="165" spans="3:14" ht="17" customHeight="1">
      <c r="C165" s="481"/>
      <c r="D165" s="475" t="s">
        <v>577</v>
      </c>
      <c r="E165" s="1077" t="str">
        <f>IF('statement of marks'!E17="","",'statement of marks'!E17)</f>
        <v/>
      </c>
      <c r="F165" s="1077"/>
      <c r="G165" s="1078"/>
      <c r="H165" s="1090"/>
      <c r="I165" s="1091"/>
      <c r="J165" s="481"/>
      <c r="K165" s="475" t="s">
        <v>577</v>
      </c>
      <c r="L165" s="1077" t="str">
        <f>IF('statement of marks'!E18="","",'statement of marks'!E18)</f>
        <v/>
      </c>
      <c r="M165" s="1077"/>
      <c r="N165" s="1078"/>
    </row>
    <row r="166" spans="3:14" ht="17" customHeight="1">
      <c r="C166" s="481"/>
      <c r="D166" s="474" t="s">
        <v>9</v>
      </c>
      <c r="E166" s="1077">
        <f>IF('statement of marks'!D17="","",'statement of marks'!D17)</f>
        <v>811</v>
      </c>
      <c r="F166" s="1077"/>
      <c r="G166" s="1078"/>
      <c r="H166" s="1090"/>
      <c r="I166" s="1091"/>
      <c r="J166" s="481"/>
      <c r="K166" s="474" t="s">
        <v>9</v>
      </c>
      <c r="L166" s="1077">
        <f>IF('statement of marks'!D18="","",'statement of marks'!D18)</f>
        <v>812</v>
      </c>
      <c r="M166" s="1077"/>
      <c r="N166" s="1078"/>
    </row>
    <row r="167" spans="3:14" ht="17" customHeight="1">
      <c r="C167" s="481"/>
      <c r="D167" s="474" t="s">
        <v>581</v>
      </c>
      <c r="E167" s="1079" t="str">
        <f>IF('statement of marks'!F17="","",'statement of marks'!F17)</f>
        <v/>
      </c>
      <c r="F167" s="1079"/>
      <c r="G167" s="1080"/>
      <c r="H167" s="1090"/>
      <c r="I167" s="1091"/>
      <c r="J167" s="481"/>
      <c r="K167" s="474" t="s">
        <v>581</v>
      </c>
      <c r="L167" s="1079" t="str">
        <f>IF('statement of marks'!F18="","",'statement of marks'!F18)</f>
        <v/>
      </c>
      <c r="M167" s="1079"/>
      <c r="N167" s="1080"/>
    </row>
    <row r="168" spans="3:14" ht="17" customHeight="1">
      <c r="C168" s="481"/>
      <c r="D168" s="474" t="s">
        <v>582</v>
      </c>
      <c r="E168" s="1081" t="str">
        <f>IF('statement of marks'!G17="","",'statement of marks'!G17)</f>
        <v/>
      </c>
      <c r="F168" s="1081"/>
      <c r="G168" s="1082"/>
      <c r="H168" s="1090"/>
      <c r="I168" s="1091"/>
      <c r="J168" s="481"/>
      <c r="K168" s="474" t="s">
        <v>582</v>
      </c>
      <c r="L168" s="1081" t="str">
        <f>IF('statement of marks'!G18="","",'statement of marks'!G18)</f>
        <v/>
      </c>
      <c r="M168" s="1081"/>
      <c r="N168" s="1082"/>
    </row>
    <row r="169" spans="3:14" ht="17" customHeight="1">
      <c r="C169" s="481"/>
      <c r="D169" s="474" t="s">
        <v>578</v>
      </c>
      <c r="E169" s="480" t="s">
        <v>649</v>
      </c>
      <c r="F169" s="480" t="s">
        <v>91</v>
      </c>
      <c r="G169" s="482" t="s">
        <v>585</v>
      </c>
      <c r="H169" s="1090"/>
      <c r="I169" s="1091"/>
      <c r="J169" s="481"/>
      <c r="K169" s="474" t="s">
        <v>578</v>
      </c>
      <c r="L169" s="480" t="s">
        <v>649</v>
      </c>
      <c r="M169" s="480" t="s">
        <v>91</v>
      </c>
      <c r="N169" s="482" t="s">
        <v>585</v>
      </c>
    </row>
    <row r="170" spans="3:14" ht="17" customHeight="1">
      <c r="C170" s="481"/>
      <c r="D170" s="474" t="str">
        <f>'statement of marks'!$DA$5</f>
        <v>fgUnh</v>
      </c>
      <c r="E170" s="488">
        <f>IF('statement of marks'!DA17="","",'statement of marks'!DA17)</f>
        <v>200</v>
      </c>
      <c r="F170" s="490" t="str">
        <f>IF('statement of marks'!DB17="","",'statement of marks'!DB17)</f>
        <v/>
      </c>
      <c r="G170" s="482" t="str">
        <f>IF('statement of marks'!DC17="","",'statement of marks'!DC17)</f>
        <v/>
      </c>
      <c r="H170" s="1090"/>
      <c r="I170" s="1091"/>
      <c r="J170" s="481"/>
      <c r="K170" s="474" t="str">
        <f>'statement of marks'!$DA$5</f>
        <v>fgUnh</v>
      </c>
      <c r="L170" s="488">
        <f>IF('statement of marks'!DA18="","",'statement of marks'!DA18)</f>
        <v>200</v>
      </c>
      <c r="M170" s="490" t="str">
        <f>IF('statement of marks'!DB18="","",'statement of marks'!DB18)</f>
        <v/>
      </c>
      <c r="N170" s="482" t="str">
        <f>IF('statement of marks'!DC18="","",'statement of marks'!DC18)</f>
        <v/>
      </c>
    </row>
    <row r="171" spans="3:14" ht="17" customHeight="1">
      <c r="C171" s="481"/>
      <c r="D171" s="474" t="str">
        <f>'statement of marks'!$DD$5</f>
        <v>vaxszth</v>
      </c>
      <c r="E171" s="488">
        <f>IF('statement of marks'!DD17="","",'statement of marks'!DD17)</f>
        <v>100</v>
      </c>
      <c r="F171" s="490" t="str">
        <f>IF('statement of marks'!DE17="","",'statement of marks'!DE17)</f>
        <v/>
      </c>
      <c r="G171" s="482" t="str">
        <f>IF('statement of marks'!DF17="","",'statement of marks'!DF17)</f>
        <v/>
      </c>
      <c r="H171" s="1090"/>
      <c r="I171" s="1091"/>
      <c r="J171" s="481"/>
      <c r="K171" s="474" t="str">
        <f>'statement of marks'!$DD$5</f>
        <v>vaxszth</v>
      </c>
      <c r="L171" s="488">
        <f>IF('statement of marks'!DD18="","",'statement of marks'!DD18)</f>
        <v>100</v>
      </c>
      <c r="M171" s="490" t="str">
        <f>IF('statement of marks'!DE18="","",'statement of marks'!DE18)</f>
        <v/>
      </c>
      <c r="N171" s="482" t="str">
        <f>IF('statement of marks'!DF18="","",'statement of marks'!DF18)</f>
        <v/>
      </c>
    </row>
    <row r="172" spans="3:14" ht="17" customHeight="1">
      <c r="C172" s="481"/>
      <c r="D172" s="474" t="str">
        <f>'statement of marks'!$DG$5</f>
        <v>xf.kr</v>
      </c>
      <c r="E172" s="488">
        <f>IF('statement of marks'!DG17="","",'statement of marks'!DG17)</f>
        <v>200</v>
      </c>
      <c r="F172" s="490" t="str">
        <f>IF('statement of marks'!DH17="","",'statement of marks'!DH17)</f>
        <v/>
      </c>
      <c r="G172" s="482" t="str">
        <f>IF('statement of marks'!DI17="","",'statement of marks'!DI17)</f>
        <v/>
      </c>
      <c r="H172" s="1090"/>
      <c r="I172" s="1091"/>
      <c r="J172" s="481"/>
      <c r="K172" s="474" t="str">
        <f>'statement of marks'!$DG$5</f>
        <v>xf.kr</v>
      </c>
      <c r="L172" s="488">
        <f>IF('statement of marks'!DG18="","",'statement of marks'!DG18)</f>
        <v>200</v>
      </c>
      <c r="M172" s="490" t="str">
        <f>IF('statement of marks'!DH18="","",'statement of marks'!DH18)</f>
        <v/>
      </c>
      <c r="N172" s="482" t="str">
        <f>IF('statement of marks'!DI18="","",'statement of marks'!DI18)</f>
        <v/>
      </c>
    </row>
    <row r="173" spans="3:14" ht="17" customHeight="1">
      <c r="C173" s="481"/>
      <c r="D173" s="474" t="str">
        <f>'statement of marks'!$DJ$5</f>
        <v>Ik;kZoj.k v/;;u</v>
      </c>
      <c r="E173" s="488">
        <f>IF('statement of marks'!DJ17="","",'statement of marks'!DJ17)</f>
        <v>200</v>
      </c>
      <c r="F173" s="490" t="str">
        <f>IF('statement of marks'!DK17="","",'statement of marks'!DK17)</f>
        <v/>
      </c>
      <c r="G173" s="482" t="str">
        <f>IF('statement of marks'!DL17="","",'statement of marks'!DL17)</f>
        <v/>
      </c>
      <c r="H173" s="1090"/>
      <c r="I173" s="1091"/>
      <c r="J173" s="481"/>
      <c r="K173" s="474" t="str">
        <f>'statement of marks'!$DJ$5</f>
        <v>Ik;kZoj.k v/;;u</v>
      </c>
      <c r="L173" s="488">
        <f>IF('statement of marks'!DJ18="","",'statement of marks'!DJ18)</f>
        <v>200</v>
      </c>
      <c r="M173" s="490" t="str">
        <f>IF('statement of marks'!DK18="","",'statement of marks'!DK18)</f>
        <v/>
      </c>
      <c r="N173" s="482" t="str">
        <f>IF('statement of marks'!DL18="","",'statement of marks'!DL18)</f>
        <v/>
      </c>
    </row>
    <row r="174" spans="3:14" ht="17" customHeight="1">
      <c r="C174" s="481"/>
      <c r="D174" s="474" t="str">
        <f>'statement of marks'!$DM$5</f>
        <v>dk;kZuqHko</v>
      </c>
      <c r="E174" s="488">
        <f>IF('statement of marks'!DM17="","",'statement of marks'!DM17)</f>
        <v>100</v>
      </c>
      <c r="F174" s="490" t="str">
        <f>IF('statement of marks'!DN17="","",'statement of marks'!DN17)</f>
        <v/>
      </c>
      <c r="G174" s="482" t="str">
        <f>IF('statement of marks'!DO17="","",'statement of marks'!DO17)</f>
        <v/>
      </c>
      <c r="H174" s="1090"/>
      <c r="I174" s="1091"/>
      <c r="J174" s="481"/>
      <c r="K174" s="474" t="str">
        <f>'statement of marks'!$DM$5</f>
        <v>dk;kZuqHko</v>
      </c>
      <c r="L174" s="488">
        <f>IF('statement of marks'!DM18="","",'statement of marks'!DM18)</f>
        <v>100</v>
      </c>
      <c r="M174" s="490" t="str">
        <f>IF('statement of marks'!DN18="","",'statement of marks'!DN18)</f>
        <v/>
      </c>
      <c r="N174" s="482" t="str">
        <f>IF('statement of marks'!DO18="","",'statement of marks'!DO18)</f>
        <v/>
      </c>
    </row>
    <row r="175" spans="3:14" ht="17" customHeight="1">
      <c r="C175" s="481"/>
      <c r="D175" s="474" t="str">
        <f>'statement of marks'!$DP$5</f>
        <v>dyk f'k{kk</v>
      </c>
      <c r="E175" s="489">
        <f>IF('statement of marks'!DP17="","",'statement of marks'!DP17)</f>
        <v>100</v>
      </c>
      <c r="F175" s="491" t="str">
        <f>IF('statement of marks'!DQ17="","",'statement of marks'!DQ17)</f>
        <v/>
      </c>
      <c r="G175" s="483" t="str">
        <f>IF('statement of marks'!DR17="","",'statement of marks'!DR17)</f>
        <v/>
      </c>
      <c r="H175" s="1090"/>
      <c r="I175" s="1091"/>
      <c r="J175" s="481"/>
      <c r="K175" s="474" t="str">
        <f>'statement of marks'!$DP$5</f>
        <v>dyk f'k{kk</v>
      </c>
      <c r="L175" s="489">
        <f>IF('statement of marks'!DP18="","",'statement of marks'!DP18)</f>
        <v>100</v>
      </c>
      <c r="M175" s="491" t="str">
        <f>IF('statement of marks'!DQ18="","",'statement of marks'!DQ18)</f>
        <v/>
      </c>
      <c r="N175" s="483" t="str">
        <f>IF('statement of marks'!DR18="","",'statement of marks'!DR18)</f>
        <v/>
      </c>
    </row>
    <row r="176" spans="3:14" ht="17" customHeight="1">
      <c r="C176" s="481"/>
      <c r="D176" s="474" t="str">
        <f>'statement of marks'!$DS$5</f>
        <v>LokLF; ,oe~ 'kkjhfjd f'k{kk</v>
      </c>
      <c r="E176" s="489">
        <f>IF('statement of marks'!DS17="","",'statement of marks'!DS17)</f>
        <v>100</v>
      </c>
      <c r="F176" s="491" t="str">
        <f>IF('statement of marks'!DT17="","",'statement of marks'!DT17)</f>
        <v/>
      </c>
      <c r="G176" s="483" t="str">
        <f>IF('statement of marks'!DU17="","",'statement of marks'!DU17)</f>
        <v/>
      </c>
      <c r="H176" s="1090"/>
      <c r="I176" s="1091"/>
      <c r="J176" s="481"/>
      <c r="K176" s="474" t="str">
        <f>'statement of marks'!$DS$5</f>
        <v>LokLF; ,oe~ 'kkjhfjd f'k{kk</v>
      </c>
      <c r="L176" s="489">
        <f>IF('statement of marks'!DS18="","",'statement of marks'!DS18)</f>
        <v>100</v>
      </c>
      <c r="M176" s="491" t="str">
        <f>IF('statement of marks'!DT18="","",'statement of marks'!DT18)</f>
        <v/>
      </c>
      <c r="N176" s="483" t="str">
        <f>IF('statement of marks'!DU18="","",'statement of marks'!DU18)</f>
        <v/>
      </c>
    </row>
    <row r="177" spans="3:14" ht="17" customHeight="1">
      <c r="C177" s="481"/>
      <c r="D177" s="474" t="s">
        <v>648</v>
      </c>
      <c r="E177" s="489">
        <f>IF('statement of marks'!DZ17="","",'statement of marks'!DZ17)</f>
        <v>700</v>
      </c>
      <c r="F177" s="491" t="str">
        <f>IF('statement of marks'!EA17="","",'statement of marks'!EA17)</f>
        <v/>
      </c>
      <c r="G177" s="483" t="str">
        <f>IF('statement of marks'!EC17="","",'statement of marks'!EC17)</f>
        <v/>
      </c>
      <c r="H177" s="1090"/>
      <c r="I177" s="1091"/>
      <c r="J177" s="481"/>
      <c r="K177" s="474" t="s">
        <v>648</v>
      </c>
      <c r="L177" s="489">
        <f>IF('statement of marks'!DZ18="","",'statement of marks'!DZ18)</f>
        <v>700</v>
      </c>
      <c r="M177" s="491" t="str">
        <f>IF('statement of marks'!EA18="","",'statement of marks'!EA18)</f>
        <v/>
      </c>
      <c r="N177" s="483" t="str">
        <f>IF('statement of marks'!EC18="","",'statement of marks'!EC18)</f>
        <v/>
      </c>
    </row>
    <row r="178" spans="3:14" ht="17" customHeight="1">
      <c r="C178" s="481"/>
      <c r="D178" s="474" t="s">
        <v>11</v>
      </c>
      <c r="E178" s="1083" t="str">
        <f>IF('statement of marks'!DY17="","",'statement of marks'!DY17)</f>
        <v/>
      </c>
      <c r="F178" s="1083"/>
      <c r="G178" s="1084"/>
      <c r="H178" s="1090"/>
      <c r="I178" s="1091"/>
      <c r="J178" s="481"/>
      <c r="K178" s="474" t="s">
        <v>11</v>
      </c>
      <c r="L178" s="1083" t="str">
        <f>IF('statement of marks'!DY18="","",'statement of marks'!DY18)</f>
        <v/>
      </c>
      <c r="M178" s="1083"/>
      <c r="N178" s="1084"/>
    </row>
    <row r="179" spans="3:14" ht="17" customHeight="1">
      <c r="C179" s="481"/>
      <c r="D179" s="476" t="str">
        <f>'statement of marks'!$DV$5</f>
        <v>dqy ehfVax</v>
      </c>
      <c r="E179" s="487">
        <f>IF('statement of marks'!DV17="","",'statement of marks'!DV17)</f>
        <v>446</v>
      </c>
      <c r="F179" s="425" t="str">
        <f>'statement of marks'!$DW$5</f>
        <v>Nk= mifLFkfr</v>
      </c>
      <c r="G179" s="492" t="str">
        <f>IF('statement of marks'!DW17="","",'statement of marks'!DW17)</f>
        <v/>
      </c>
      <c r="H179" s="1090"/>
      <c r="I179" s="1091"/>
      <c r="J179" s="481"/>
      <c r="K179" s="476" t="str">
        <f>'statement of marks'!$DV$5</f>
        <v>dqy ehfVax</v>
      </c>
      <c r="L179" s="487">
        <f>IF('statement of marks'!DV18="","",'statement of marks'!DV18)</f>
        <v>446</v>
      </c>
      <c r="M179" s="425" t="str">
        <f>'statement of marks'!$DW$5</f>
        <v>Nk= mifLFkfr</v>
      </c>
      <c r="N179" s="492" t="str">
        <f>IF('statement of marks'!DW18="","",'statement of marks'!DW18)</f>
        <v/>
      </c>
    </row>
    <row r="180" spans="3:14" ht="17" customHeight="1">
      <c r="C180" s="481"/>
      <c r="D180" s="474" t="s">
        <v>583</v>
      </c>
      <c r="E180" s="1073" t="str">
        <f>IF('statement of marks'!EF17="","",'statement of marks'!EF17)</f>
        <v/>
      </c>
      <c r="F180" s="1073"/>
      <c r="G180" s="1074"/>
      <c r="H180" s="1090"/>
      <c r="I180" s="1091"/>
      <c r="J180" s="481"/>
      <c r="K180" s="474" t="s">
        <v>583</v>
      </c>
      <c r="L180" s="1073" t="str">
        <f>IF('statement of marks'!EF18="","",'statement of marks'!EF18)</f>
        <v/>
      </c>
      <c r="M180" s="1073"/>
      <c r="N180" s="1074"/>
    </row>
    <row r="181" spans="3:14" ht="17" customHeight="1">
      <c r="C181" s="481"/>
      <c r="D181" s="475" t="s">
        <v>72</v>
      </c>
      <c r="E181" s="1073"/>
      <c r="F181" s="1073"/>
      <c r="G181" s="1074"/>
      <c r="H181" s="1090"/>
      <c r="I181" s="1091"/>
      <c r="J181" s="481"/>
      <c r="K181" s="475" t="s">
        <v>72</v>
      </c>
      <c r="L181" s="1073"/>
      <c r="M181" s="1073"/>
      <c r="N181" s="1074"/>
    </row>
    <row r="182" spans="3:14" ht="17" customHeight="1">
      <c r="C182" s="481"/>
      <c r="D182" s="477" t="s">
        <v>99</v>
      </c>
      <c r="E182" s="1073"/>
      <c r="F182" s="1073"/>
      <c r="G182" s="1074"/>
      <c r="H182" s="1090"/>
      <c r="I182" s="1091"/>
      <c r="J182" s="481"/>
      <c r="K182" s="477" t="s">
        <v>99</v>
      </c>
      <c r="L182" s="1073"/>
      <c r="M182" s="1073"/>
      <c r="N182" s="1074"/>
    </row>
    <row r="183" spans="3:14" ht="17" customHeight="1">
      <c r="C183" s="481"/>
      <c r="D183" s="478" t="s">
        <v>19</v>
      </c>
      <c r="E183" s="1073"/>
      <c r="F183" s="1073"/>
      <c r="G183" s="1074"/>
      <c r="H183" s="1090"/>
      <c r="I183" s="1091"/>
      <c r="J183" s="481"/>
      <c r="K183" s="478" t="s">
        <v>19</v>
      </c>
      <c r="L183" s="1073"/>
      <c r="M183" s="1073"/>
      <c r="N183" s="1074"/>
    </row>
    <row r="184" spans="3:14" ht="17" customHeight="1">
      <c r="C184" s="484"/>
      <c r="D184" s="479" t="s">
        <v>7</v>
      </c>
      <c r="E184" s="1073"/>
      <c r="F184" s="1073"/>
      <c r="G184" s="1074"/>
      <c r="H184" s="1090"/>
      <c r="I184" s="1091"/>
      <c r="J184" s="484"/>
      <c r="K184" s="479" t="s">
        <v>7</v>
      </c>
      <c r="L184" s="1073"/>
      <c r="M184" s="1073"/>
      <c r="N184" s="1074"/>
    </row>
    <row r="185" spans="3:14" ht="17" customHeight="1">
      <c r="C185" s="481"/>
      <c r="D185" s="475" t="str">
        <f>'statement of marks'!$H$3</f>
        <v>fo|ky; dk Mk;l dksM+ →</v>
      </c>
      <c r="E185" s="1075" t="str">
        <f>'statement of marks'!$I$3</f>
        <v>00001</v>
      </c>
      <c r="F185" s="1075"/>
      <c r="G185" s="1076"/>
      <c r="H185" s="1090"/>
      <c r="I185" s="1091"/>
      <c r="J185" s="481"/>
      <c r="K185" s="475" t="str">
        <f>'statement of marks'!$H$3</f>
        <v>fo|ky; dk Mk;l dksM+ →</v>
      </c>
      <c r="L185" s="1075" t="str">
        <f>'statement of marks'!$I$3</f>
        <v>00001</v>
      </c>
      <c r="M185" s="1075"/>
      <c r="N185" s="1076"/>
    </row>
    <row r="186" spans="3:14" ht="17" customHeight="1" thickBot="1">
      <c r="C186" s="485"/>
      <c r="D186" s="486" t="s">
        <v>70</v>
      </c>
      <c r="E186" s="1085">
        <f>'statement of marks'!$EE$107</f>
        <v>42460</v>
      </c>
      <c r="F186" s="1085"/>
      <c r="G186" s="1086"/>
      <c r="H186" s="1090"/>
      <c r="I186" s="1091"/>
      <c r="J186" s="485"/>
      <c r="K186" s="486" t="s">
        <v>70</v>
      </c>
      <c r="L186" s="1085">
        <f>'statement of marks'!$EE$107</f>
        <v>42460</v>
      </c>
      <c r="M186" s="1085"/>
      <c r="N186" s="1086"/>
    </row>
    <row r="187" spans="3:14" ht="17" customHeight="1">
      <c r="C187" s="1087" t="s">
        <v>44</v>
      </c>
      <c r="D187" s="1088"/>
      <c r="E187" s="1088"/>
      <c r="F187" s="1088"/>
      <c r="G187" s="1089"/>
      <c r="H187" s="1090"/>
      <c r="I187" s="1091"/>
      <c r="J187" s="1087" t="s">
        <v>44</v>
      </c>
      <c r="K187" s="1088"/>
      <c r="L187" s="1088"/>
      <c r="M187" s="1088"/>
      <c r="N187" s="1089"/>
    </row>
    <row r="188" spans="3:14" ht="17" customHeight="1">
      <c r="C188" s="1092" t="str">
        <f>'statement of marks'!$A$1</f>
        <v>jk- ck- ek/;fed fo|ky; uohu] fuEckgsM+k</v>
      </c>
      <c r="D188" s="1093"/>
      <c r="E188" s="1093"/>
      <c r="F188" s="1093"/>
      <c r="G188" s="1094"/>
      <c r="H188" s="1090"/>
      <c r="I188" s="1091"/>
      <c r="J188" s="1092" t="str">
        <f>'statement of marks'!$A$1</f>
        <v>jk- ck- ek/;fed fo|ky; uohu] fuEckgsM+k</v>
      </c>
      <c r="K188" s="1093"/>
      <c r="L188" s="1093"/>
      <c r="M188" s="1093"/>
      <c r="N188" s="1094"/>
    </row>
    <row r="189" spans="3:14" ht="17" customHeight="1">
      <c r="C189" s="1092"/>
      <c r="D189" s="1093"/>
      <c r="E189" s="1093"/>
      <c r="F189" s="1093"/>
      <c r="G189" s="1094"/>
      <c r="H189" s="1090"/>
      <c r="I189" s="1091"/>
      <c r="J189" s="1092"/>
      <c r="K189" s="1093"/>
      <c r="L189" s="1093"/>
      <c r="M189" s="1093"/>
      <c r="N189" s="1094"/>
    </row>
    <row r="190" spans="3:14" ht="17" customHeight="1">
      <c r="C190" s="481"/>
      <c r="D190" s="473" t="s">
        <v>572</v>
      </c>
      <c r="E190" s="1095" t="str">
        <f>'statement of marks'!$F$3</f>
        <v>2015-16</v>
      </c>
      <c r="F190" s="1095"/>
      <c r="G190" s="1096"/>
      <c r="H190" s="1090"/>
      <c r="I190" s="1091"/>
      <c r="J190" s="481"/>
      <c r="K190" s="473" t="s">
        <v>572</v>
      </c>
      <c r="L190" s="1095" t="str">
        <f>'statement of marks'!$F$3</f>
        <v>2015-16</v>
      </c>
      <c r="M190" s="1095"/>
      <c r="N190" s="1096"/>
    </row>
    <row r="191" spans="3:14" ht="17" customHeight="1">
      <c r="C191" s="481"/>
      <c r="D191" s="474" t="s">
        <v>573</v>
      </c>
      <c r="E191" s="1097" t="str">
        <f>IF('statement of marks'!H19="","",'statement of marks'!H19)</f>
        <v>v 013</v>
      </c>
      <c r="F191" s="1097"/>
      <c r="G191" s="1098"/>
      <c r="H191" s="1090"/>
      <c r="I191" s="1091"/>
      <c r="J191" s="481"/>
      <c r="K191" s="474" t="s">
        <v>573</v>
      </c>
      <c r="L191" s="1097" t="str">
        <f>IF('statement of marks'!H20="","",'statement of marks'!H20)</f>
        <v>v 014</v>
      </c>
      <c r="M191" s="1097"/>
      <c r="N191" s="1098"/>
    </row>
    <row r="192" spans="3:14" ht="17" customHeight="1">
      <c r="C192" s="481"/>
      <c r="D192" s="474" t="s">
        <v>574</v>
      </c>
      <c r="E192" s="1097" t="str">
        <f>IF('statement of marks'!I19="","",'statement of marks'!I19)</f>
        <v>c 013</v>
      </c>
      <c r="F192" s="1097"/>
      <c r="G192" s="1098"/>
      <c r="H192" s="1090"/>
      <c r="I192" s="1091"/>
      <c r="J192" s="481"/>
      <c r="K192" s="474" t="s">
        <v>574</v>
      </c>
      <c r="L192" s="1097" t="str">
        <f>IF('statement of marks'!I20="","",'statement of marks'!I20)</f>
        <v>c 014</v>
      </c>
      <c r="M192" s="1097"/>
      <c r="N192" s="1098"/>
    </row>
    <row r="193" spans="3:14" ht="17" customHeight="1">
      <c r="C193" s="481"/>
      <c r="D193" s="474" t="s">
        <v>575</v>
      </c>
      <c r="E193" s="1097" t="str">
        <f>IF('statement of marks'!J19="","",'statement of marks'!J19)</f>
        <v>l 013</v>
      </c>
      <c r="F193" s="1097"/>
      <c r="G193" s="1098"/>
      <c r="H193" s="1090"/>
      <c r="I193" s="1091"/>
      <c r="J193" s="481"/>
      <c r="K193" s="474" t="s">
        <v>575</v>
      </c>
      <c r="L193" s="1097" t="str">
        <f>IF('statement of marks'!J20="","",'statement of marks'!J20)</f>
        <v>l 014</v>
      </c>
      <c r="M193" s="1097"/>
      <c r="N193" s="1098"/>
    </row>
    <row r="194" spans="3:14" ht="17" customHeight="1">
      <c r="C194" s="481"/>
      <c r="D194" s="474" t="s">
        <v>579</v>
      </c>
      <c r="E194" s="1077" t="str">
        <f>IF('statement of marks'!B19="","",'statement of marks'!B19)</f>
        <v/>
      </c>
      <c r="F194" s="1077"/>
      <c r="G194" s="1078"/>
      <c r="H194" s="1090"/>
      <c r="I194" s="1091"/>
      <c r="J194" s="481"/>
      <c r="K194" s="474" t="s">
        <v>579</v>
      </c>
      <c r="L194" s="1077" t="str">
        <f>IF('statement of marks'!B20="","",'statement of marks'!B20)</f>
        <v/>
      </c>
      <c r="M194" s="1077"/>
      <c r="N194" s="1078"/>
    </row>
    <row r="195" spans="3:14" ht="17" customHeight="1">
      <c r="C195" s="481"/>
      <c r="D195" s="474" t="s">
        <v>576</v>
      </c>
      <c r="E195" s="1077" t="str">
        <f>'statement of marks'!$D$3</f>
        <v>3 A</v>
      </c>
      <c r="F195" s="1077"/>
      <c r="G195" s="1078"/>
      <c r="H195" s="1090"/>
      <c r="I195" s="1091"/>
      <c r="J195" s="481"/>
      <c r="K195" s="474" t="s">
        <v>576</v>
      </c>
      <c r="L195" s="1077" t="str">
        <f>'statement of marks'!$D$3</f>
        <v>3 A</v>
      </c>
      <c r="M195" s="1077"/>
      <c r="N195" s="1078"/>
    </row>
    <row r="196" spans="3:14" ht="17" customHeight="1">
      <c r="C196" s="481"/>
      <c r="D196" s="475" t="s">
        <v>577</v>
      </c>
      <c r="E196" s="1077" t="str">
        <f>IF('statement of marks'!E19="","",'statement of marks'!E19)</f>
        <v/>
      </c>
      <c r="F196" s="1077"/>
      <c r="G196" s="1078"/>
      <c r="H196" s="1090"/>
      <c r="I196" s="1091"/>
      <c r="J196" s="481"/>
      <c r="K196" s="475" t="s">
        <v>577</v>
      </c>
      <c r="L196" s="1077" t="str">
        <f>IF('statement of marks'!E20="","",'statement of marks'!E20)</f>
        <v/>
      </c>
      <c r="M196" s="1077"/>
      <c r="N196" s="1078"/>
    </row>
    <row r="197" spans="3:14" ht="17" customHeight="1">
      <c r="C197" s="481"/>
      <c r="D197" s="474" t="s">
        <v>9</v>
      </c>
      <c r="E197" s="1077">
        <f>IF('statement of marks'!D19="","",'statement of marks'!D19)</f>
        <v>813</v>
      </c>
      <c r="F197" s="1077"/>
      <c r="G197" s="1078"/>
      <c r="H197" s="1090"/>
      <c r="I197" s="1091"/>
      <c r="J197" s="481"/>
      <c r="K197" s="474" t="s">
        <v>9</v>
      </c>
      <c r="L197" s="1077">
        <f>IF('statement of marks'!D20="","",'statement of marks'!D20)</f>
        <v>814</v>
      </c>
      <c r="M197" s="1077"/>
      <c r="N197" s="1078"/>
    </row>
    <row r="198" spans="3:14" ht="17" customHeight="1">
      <c r="C198" s="481"/>
      <c r="D198" s="474" t="s">
        <v>581</v>
      </c>
      <c r="E198" s="1079" t="str">
        <f>IF('statement of marks'!F19="","",'statement of marks'!F19)</f>
        <v/>
      </c>
      <c r="F198" s="1079"/>
      <c r="G198" s="1080"/>
      <c r="H198" s="1090"/>
      <c r="I198" s="1091"/>
      <c r="J198" s="481"/>
      <c r="K198" s="474" t="s">
        <v>581</v>
      </c>
      <c r="L198" s="1079" t="str">
        <f>IF('statement of marks'!F20="","",'statement of marks'!F20)</f>
        <v/>
      </c>
      <c r="M198" s="1079"/>
      <c r="N198" s="1080"/>
    </row>
    <row r="199" spans="3:14" ht="17" customHeight="1">
      <c r="C199" s="481"/>
      <c r="D199" s="474" t="s">
        <v>582</v>
      </c>
      <c r="E199" s="1081" t="str">
        <f>IF('statement of marks'!G19="","",'statement of marks'!G19)</f>
        <v/>
      </c>
      <c r="F199" s="1081"/>
      <c r="G199" s="1082"/>
      <c r="H199" s="1090"/>
      <c r="I199" s="1091"/>
      <c r="J199" s="481"/>
      <c r="K199" s="474" t="s">
        <v>582</v>
      </c>
      <c r="L199" s="1081" t="str">
        <f>IF('statement of marks'!G20="","",'statement of marks'!G20)</f>
        <v/>
      </c>
      <c r="M199" s="1081"/>
      <c r="N199" s="1082"/>
    </row>
    <row r="200" spans="3:14" ht="17" customHeight="1">
      <c r="C200" s="481"/>
      <c r="D200" s="474" t="s">
        <v>578</v>
      </c>
      <c r="E200" s="480" t="s">
        <v>649</v>
      </c>
      <c r="F200" s="480" t="s">
        <v>91</v>
      </c>
      <c r="G200" s="482" t="s">
        <v>585</v>
      </c>
      <c r="H200" s="1090"/>
      <c r="I200" s="1091"/>
      <c r="J200" s="481"/>
      <c r="K200" s="474" t="s">
        <v>578</v>
      </c>
      <c r="L200" s="480" t="s">
        <v>649</v>
      </c>
      <c r="M200" s="480" t="s">
        <v>91</v>
      </c>
      <c r="N200" s="482" t="s">
        <v>585</v>
      </c>
    </row>
    <row r="201" spans="3:14" ht="17" customHeight="1">
      <c r="C201" s="481"/>
      <c r="D201" s="474" t="str">
        <f>'statement of marks'!$DA$5</f>
        <v>fgUnh</v>
      </c>
      <c r="E201" s="488">
        <f>IF('statement of marks'!DA19="","",'statement of marks'!DA19)</f>
        <v>200</v>
      </c>
      <c r="F201" s="490" t="str">
        <f>IF('statement of marks'!DB19="","",'statement of marks'!DB19)</f>
        <v/>
      </c>
      <c r="G201" s="482" t="str">
        <f>IF('statement of marks'!DC19="","",'statement of marks'!DC19)</f>
        <v/>
      </c>
      <c r="H201" s="1090"/>
      <c r="I201" s="1091"/>
      <c r="J201" s="481"/>
      <c r="K201" s="474" t="str">
        <f>'statement of marks'!$DA$5</f>
        <v>fgUnh</v>
      </c>
      <c r="L201" s="488">
        <f>IF('statement of marks'!DA20="","",'statement of marks'!DA20)</f>
        <v>200</v>
      </c>
      <c r="M201" s="490" t="str">
        <f>IF('statement of marks'!DB20="","",'statement of marks'!DB20)</f>
        <v/>
      </c>
      <c r="N201" s="482" t="str">
        <f>IF('statement of marks'!DC20="","",'statement of marks'!DC20)</f>
        <v/>
      </c>
    </row>
    <row r="202" spans="3:14" ht="17" customHeight="1">
      <c r="C202" s="481"/>
      <c r="D202" s="474" t="str">
        <f>'statement of marks'!$DD$5</f>
        <v>vaxszth</v>
      </c>
      <c r="E202" s="488">
        <f>IF('statement of marks'!DD19="","",'statement of marks'!DD19)</f>
        <v>100</v>
      </c>
      <c r="F202" s="490" t="str">
        <f>IF('statement of marks'!DE19="","",'statement of marks'!DE19)</f>
        <v/>
      </c>
      <c r="G202" s="482" t="str">
        <f>IF('statement of marks'!DF19="","",'statement of marks'!DF19)</f>
        <v/>
      </c>
      <c r="H202" s="1090"/>
      <c r="I202" s="1091"/>
      <c r="J202" s="481"/>
      <c r="K202" s="474" t="str">
        <f>'statement of marks'!$DD$5</f>
        <v>vaxszth</v>
      </c>
      <c r="L202" s="488">
        <f>IF('statement of marks'!DD20="","",'statement of marks'!DD20)</f>
        <v>100</v>
      </c>
      <c r="M202" s="490" t="str">
        <f>IF('statement of marks'!DE20="","",'statement of marks'!DE20)</f>
        <v/>
      </c>
      <c r="N202" s="482" t="str">
        <f>IF('statement of marks'!DF20="","",'statement of marks'!DF20)</f>
        <v/>
      </c>
    </row>
    <row r="203" spans="3:14" ht="17" customHeight="1">
      <c r="C203" s="481"/>
      <c r="D203" s="474" t="str">
        <f>'statement of marks'!$DG$5</f>
        <v>xf.kr</v>
      </c>
      <c r="E203" s="488">
        <f>IF('statement of marks'!DG19="","",'statement of marks'!DG19)</f>
        <v>200</v>
      </c>
      <c r="F203" s="490" t="str">
        <f>IF('statement of marks'!DH19="","",'statement of marks'!DH19)</f>
        <v/>
      </c>
      <c r="G203" s="482" t="str">
        <f>IF('statement of marks'!DI19="","",'statement of marks'!DI19)</f>
        <v/>
      </c>
      <c r="H203" s="1090"/>
      <c r="I203" s="1091"/>
      <c r="J203" s="481"/>
      <c r="K203" s="474" t="str">
        <f>'statement of marks'!$DG$5</f>
        <v>xf.kr</v>
      </c>
      <c r="L203" s="488">
        <f>IF('statement of marks'!DG20="","",'statement of marks'!DG20)</f>
        <v>200</v>
      </c>
      <c r="M203" s="490" t="str">
        <f>IF('statement of marks'!DH20="","",'statement of marks'!DH20)</f>
        <v/>
      </c>
      <c r="N203" s="482" t="str">
        <f>IF('statement of marks'!DI20="","",'statement of marks'!DI20)</f>
        <v/>
      </c>
    </row>
    <row r="204" spans="3:14" ht="17" customHeight="1">
      <c r="C204" s="481"/>
      <c r="D204" s="474" t="str">
        <f>'statement of marks'!$DJ$5</f>
        <v>Ik;kZoj.k v/;;u</v>
      </c>
      <c r="E204" s="488">
        <f>IF('statement of marks'!DJ19="","",'statement of marks'!DJ19)</f>
        <v>200</v>
      </c>
      <c r="F204" s="490" t="str">
        <f>IF('statement of marks'!DK19="","",'statement of marks'!DK19)</f>
        <v/>
      </c>
      <c r="G204" s="482" t="str">
        <f>IF('statement of marks'!DL19="","",'statement of marks'!DL19)</f>
        <v/>
      </c>
      <c r="H204" s="1090"/>
      <c r="I204" s="1091"/>
      <c r="J204" s="481"/>
      <c r="K204" s="474" t="str">
        <f>'statement of marks'!$DJ$5</f>
        <v>Ik;kZoj.k v/;;u</v>
      </c>
      <c r="L204" s="488">
        <f>IF('statement of marks'!DJ20="","",'statement of marks'!DJ20)</f>
        <v>200</v>
      </c>
      <c r="M204" s="490" t="str">
        <f>IF('statement of marks'!DK20="","",'statement of marks'!DK20)</f>
        <v/>
      </c>
      <c r="N204" s="482" t="str">
        <f>IF('statement of marks'!DL20="","",'statement of marks'!DL20)</f>
        <v/>
      </c>
    </row>
    <row r="205" spans="3:14" ht="17" customHeight="1">
      <c r="C205" s="481"/>
      <c r="D205" s="474" t="str">
        <f>'statement of marks'!$DM$5</f>
        <v>dk;kZuqHko</v>
      </c>
      <c r="E205" s="488">
        <f>IF('statement of marks'!DM19="","",'statement of marks'!DM19)</f>
        <v>100</v>
      </c>
      <c r="F205" s="490" t="str">
        <f>IF('statement of marks'!DN19="","",'statement of marks'!DN19)</f>
        <v/>
      </c>
      <c r="G205" s="482" t="str">
        <f>IF('statement of marks'!DO19="","",'statement of marks'!DO19)</f>
        <v/>
      </c>
      <c r="H205" s="1090"/>
      <c r="I205" s="1091"/>
      <c r="J205" s="481"/>
      <c r="K205" s="474" t="str">
        <f>'statement of marks'!$DM$5</f>
        <v>dk;kZuqHko</v>
      </c>
      <c r="L205" s="488">
        <f>IF('statement of marks'!DM20="","",'statement of marks'!DM20)</f>
        <v>100</v>
      </c>
      <c r="M205" s="490" t="str">
        <f>IF('statement of marks'!DN20="","",'statement of marks'!DN20)</f>
        <v/>
      </c>
      <c r="N205" s="482" t="str">
        <f>IF('statement of marks'!DO20="","",'statement of marks'!DO20)</f>
        <v/>
      </c>
    </row>
    <row r="206" spans="3:14" ht="17" customHeight="1">
      <c r="C206" s="481"/>
      <c r="D206" s="474" t="str">
        <f>'statement of marks'!$DP$5</f>
        <v>dyk f'k{kk</v>
      </c>
      <c r="E206" s="489">
        <f>IF('statement of marks'!DP19="","",'statement of marks'!DP19)</f>
        <v>100</v>
      </c>
      <c r="F206" s="491" t="str">
        <f>IF('statement of marks'!DQ19="","",'statement of marks'!DQ19)</f>
        <v/>
      </c>
      <c r="G206" s="483" t="str">
        <f>IF('statement of marks'!DR19="","",'statement of marks'!DR19)</f>
        <v/>
      </c>
      <c r="H206" s="1090"/>
      <c r="I206" s="1091"/>
      <c r="J206" s="481"/>
      <c r="K206" s="474" t="str">
        <f>'statement of marks'!$DP$5</f>
        <v>dyk f'k{kk</v>
      </c>
      <c r="L206" s="489">
        <f>IF('statement of marks'!DP20="","",'statement of marks'!DP20)</f>
        <v>100</v>
      </c>
      <c r="M206" s="491" t="str">
        <f>IF('statement of marks'!DQ20="","",'statement of marks'!DQ20)</f>
        <v/>
      </c>
      <c r="N206" s="483" t="str">
        <f>IF('statement of marks'!DR20="","",'statement of marks'!DR20)</f>
        <v/>
      </c>
    </row>
    <row r="207" spans="3:14" ht="17" customHeight="1">
      <c r="C207" s="481"/>
      <c r="D207" s="474" t="str">
        <f>'statement of marks'!$DS$5</f>
        <v>LokLF; ,oe~ 'kkjhfjd f'k{kk</v>
      </c>
      <c r="E207" s="489">
        <f>IF('statement of marks'!DS19="","",'statement of marks'!DS19)</f>
        <v>100</v>
      </c>
      <c r="F207" s="491" t="str">
        <f>IF('statement of marks'!DT19="","",'statement of marks'!DT19)</f>
        <v/>
      </c>
      <c r="G207" s="483" t="str">
        <f>IF('statement of marks'!DU19="","",'statement of marks'!DU19)</f>
        <v/>
      </c>
      <c r="H207" s="1090"/>
      <c r="I207" s="1091"/>
      <c r="J207" s="481"/>
      <c r="K207" s="474" t="str">
        <f>'statement of marks'!$DS$5</f>
        <v>LokLF; ,oe~ 'kkjhfjd f'k{kk</v>
      </c>
      <c r="L207" s="489">
        <f>IF('statement of marks'!DS20="","",'statement of marks'!DS20)</f>
        <v>100</v>
      </c>
      <c r="M207" s="491" t="str">
        <f>IF('statement of marks'!DT20="","",'statement of marks'!DT20)</f>
        <v/>
      </c>
      <c r="N207" s="483" t="str">
        <f>IF('statement of marks'!DU20="","",'statement of marks'!DU20)</f>
        <v/>
      </c>
    </row>
    <row r="208" spans="3:14" ht="17" customHeight="1">
      <c r="C208" s="481"/>
      <c r="D208" s="474" t="s">
        <v>648</v>
      </c>
      <c r="E208" s="489">
        <f>IF('statement of marks'!DZ19="","",'statement of marks'!DZ19)</f>
        <v>700</v>
      </c>
      <c r="F208" s="491" t="str">
        <f>IF('statement of marks'!EA19="","",'statement of marks'!EA19)</f>
        <v/>
      </c>
      <c r="G208" s="483" t="str">
        <f>IF('statement of marks'!EC19="","",'statement of marks'!EC19)</f>
        <v/>
      </c>
      <c r="H208" s="1090"/>
      <c r="I208" s="1091"/>
      <c r="J208" s="481"/>
      <c r="K208" s="474" t="s">
        <v>648</v>
      </c>
      <c r="L208" s="489">
        <f>IF('statement of marks'!DZ20="","",'statement of marks'!DZ20)</f>
        <v>700</v>
      </c>
      <c r="M208" s="491" t="str">
        <f>IF('statement of marks'!EA20="","",'statement of marks'!EA20)</f>
        <v/>
      </c>
      <c r="N208" s="483" t="str">
        <f>IF('statement of marks'!EC20="","",'statement of marks'!EC20)</f>
        <v/>
      </c>
    </row>
    <row r="209" spans="3:14" ht="17" customHeight="1">
      <c r="C209" s="481"/>
      <c r="D209" s="474" t="s">
        <v>11</v>
      </c>
      <c r="E209" s="1083" t="str">
        <f>IF('statement of marks'!DY19="","",'statement of marks'!DY19)</f>
        <v/>
      </c>
      <c r="F209" s="1083"/>
      <c r="G209" s="1084"/>
      <c r="H209" s="1090"/>
      <c r="I209" s="1091"/>
      <c r="J209" s="481"/>
      <c r="K209" s="474" t="s">
        <v>11</v>
      </c>
      <c r="L209" s="1083" t="str">
        <f>IF('statement of marks'!DY20="","",'statement of marks'!DY20)</f>
        <v/>
      </c>
      <c r="M209" s="1083"/>
      <c r="N209" s="1084"/>
    </row>
    <row r="210" spans="3:14" ht="17" customHeight="1">
      <c r="C210" s="481"/>
      <c r="D210" s="476" t="str">
        <f>'statement of marks'!$DV$5</f>
        <v>dqy ehfVax</v>
      </c>
      <c r="E210" s="487">
        <f>IF('statement of marks'!DV19="","",'statement of marks'!DV19)</f>
        <v>446</v>
      </c>
      <c r="F210" s="425" t="str">
        <f>'statement of marks'!$DW$5</f>
        <v>Nk= mifLFkfr</v>
      </c>
      <c r="G210" s="492" t="str">
        <f>IF('statement of marks'!DW19="","",'statement of marks'!DW19)</f>
        <v/>
      </c>
      <c r="H210" s="1090"/>
      <c r="I210" s="1091"/>
      <c r="J210" s="481"/>
      <c r="K210" s="476" t="str">
        <f>'statement of marks'!$DV$5</f>
        <v>dqy ehfVax</v>
      </c>
      <c r="L210" s="487">
        <f>IF('statement of marks'!DV20="","",'statement of marks'!DV20)</f>
        <v>446</v>
      </c>
      <c r="M210" s="425" t="str">
        <f>'statement of marks'!$DW$5</f>
        <v>Nk= mifLFkfr</v>
      </c>
      <c r="N210" s="492" t="str">
        <f>IF('statement of marks'!DW20="","",'statement of marks'!DW20)</f>
        <v/>
      </c>
    </row>
    <row r="211" spans="3:14" ht="17" customHeight="1">
      <c r="C211" s="481"/>
      <c r="D211" s="474" t="s">
        <v>583</v>
      </c>
      <c r="E211" s="1073" t="str">
        <f>IF('statement of marks'!EF19="","",'statement of marks'!EF19)</f>
        <v/>
      </c>
      <c r="F211" s="1073"/>
      <c r="G211" s="1074"/>
      <c r="H211" s="1090"/>
      <c r="I211" s="1091"/>
      <c r="J211" s="481"/>
      <c r="K211" s="474" t="s">
        <v>583</v>
      </c>
      <c r="L211" s="1073" t="str">
        <f>IF('statement of marks'!EF20="","",'statement of marks'!EF20)</f>
        <v/>
      </c>
      <c r="M211" s="1073"/>
      <c r="N211" s="1074"/>
    </row>
    <row r="212" spans="3:14" ht="17" customHeight="1">
      <c r="C212" s="481"/>
      <c r="D212" s="475" t="s">
        <v>72</v>
      </c>
      <c r="E212" s="1073"/>
      <c r="F212" s="1073"/>
      <c r="G212" s="1074"/>
      <c r="H212" s="1090"/>
      <c r="I212" s="1091"/>
      <c r="J212" s="481"/>
      <c r="K212" s="475" t="s">
        <v>72</v>
      </c>
      <c r="L212" s="1073"/>
      <c r="M212" s="1073"/>
      <c r="N212" s="1074"/>
    </row>
    <row r="213" spans="3:14" ht="17" customHeight="1">
      <c r="C213" s="481"/>
      <c r="D213" s="477" t="s">
        <v>99</v>
      </c>
      <c r="E213" s="1073"/>
      <c r="F213" s="1073"/>
      <c r="G213" s="1074"/>
      <c r="H213" s="1090"/>
      <c r="I213" s="1091"/>
      <c r="J213" s="481"/>
      <c r="K213" s="477" t="s">
        <v>99</v>
      </c>
      <c r="L213" s="1073"/>
      <c r="M213" s="1073"/>
      <c r="N213" s="1074"/>
    </row>
    <row r="214" spans="3:14" ht="17" customHeight="1">
      <c r="C214" s="481"/>
      <c r="D214" s="478" t="s">
        <v>19</v>
      </c>
      <c r="E214" s="1073"/>
      <c r="F214" s="1073"/>
      <c r="G214" s="1074"/>
      <c r="H214" s="1090"/>
      <c r="I214" s="1091"/>
      <c r="J214" s="481"/>
      <c r="K214" s="478" t="s">
        <v>19</v>
      </c>
      <c r="L214" s="1073"/>
      <c r="M214" s="1073"/>
      <c r="N214" s="1074"/>
    </row>
    <row r="215" spans="3:14" ht="17" customHeight="1">
      <c r="C215" s="484"/>
      <c r="D215" s="479" t="s">
        <v>7</v>
      </c>
      <c r="E215" s="1073"/>
      <c r="F215" s="1073"/>
      <c r="G215" s="1074"/>
      <c r="H215" s="1090"/>
      <c r="I215" s="1091"/>
      <c r="J215" s="484"/>
      <c r="K215" s="479" t="s">
        <v>7</v>
      </c>
      <c r="L215" s="1073"/>
      <c r="M215" s="1073"/>
      <c r="N215" s="1074"/>
    </row>
    <row r="216" spans="3:14" ht="17" customHeight="1">
      <c r="C216" s="481"/>
      <c r="D216" s="475" t="str">
        <f>'statement of marks'!$H$3</f>
        <v>fo|ky; dk Mk;l dksM+ →</v>
      </c>
      <c r="E216" s="1075" t="str">
        <f>'statement of marks'!$I$3</f>
        <v>00001</v>
      </c>
      <c r="F216" s="1075"/>
      <c r="G216" s="1076"/>
      <c r="H216" s="1090"/>
      <c r="I216" s="1091"/>
      <c r="J216" s="481"/>
      <c r="K216" s="475" t="str">
        <f>'statement of marks'!$H$3</f>
        <v>fo|ky; dk Mk;l dksM+ →</v>
      </c>
      <c r="L216" s="1075" t="str">
        <f>'statement of marks'!$I$3</f>
        <v>00001</v>
      </c>
      <c r="M216" s="1075"/>
      <c r="N216" s="1076"/>
    </row>
    <row r="217" spans="3:14" ht="17" customHeight="1" thickBot="1">
      <c r="C217" s="485"/>
      <c r="D217" s="486" t="s">
        <v>70</v>
      </c>
      <c r="E217" s="1085">
        <f>'statement of marks'!$EE$107</f>
        <v>42460</v>
      </c>
      <c r="F217" s="1085"/>
      <c r="G217" s="1086"/>
      <c r="H217" s="1090"/>
      <c r="I217" s="1091"/>
      <c r="J217" s="485"/>
      <c r="K217" s="486" t="s">
        <v>70</v>
      </c>
      <c r="L217" s="1085">
        <f>'statement of marks'!$EE$107</f>
        <v>42460</v>
      </c>
      <c r="M217" s="1085"/>
      <c r="N217" s="1086"/>
    </row>
    <row r="218" spans="3:14" ht="17" customHeight="1">
      <c r="C218" s="1087" t="s">
        <v>44</v>
      </c>
      <c r="D218" s="1088"/>
      <c r="E218" s="1088"/>
      <c r="F218" s="1088"/>
      <c r="G218" s="1089"/>
      <c r="H218" s="1090"/>
      <c r="I218" s="1091"/>
      <c r="J218" s="1087" t="s">
        <v>44</v>
      </c>
      <c r="K218" s="1088"/>
      <c r="L218" s="1088"/>
      <c r="M218" s="1088"/>
      <c r="N218" s="1089"/>
    </row>
    <row r="219" spans="3:14" ht="17" customHeight="1">
      <c r="C219" s="1092" t="str">
        <f>'statement of marks'!$A$1</f>
        <v>jk- ck- ek/;fed fo|ky; uohu] fuEckgsM+k</v>
      </c>
      <c r="D219" s="1093"/>
      <c r="E219" s="1093"/>
      <c r="F219" s="1093"/>
      <c r="G219" s="1094"/>
      <c r="H219" s="1090"/>
      <c r="I219" s="1091"/>
      <c r="J219" s="1092" t="str">
        <f>'statement of marks'!$A$1</f>
        <v>jk- ck- ek/;fed fo|ky; uohu] fuEckgsM+k</v>
      </c>
      <c r="K219" s="1093"/>
      <c r="L219" s="1093"/>
      <c r="M219" s="1093"/>
      <c r="N219" s="1094"/>
    </row>
    <row r="220" spans="3:14" ht="17" customHeight="1">
      <c r="C220" s="1092"/>
      <c r="D220" s="1093"/>
      <c r="E220" s="1093"/>
      <c r="F220" s="1093"/>
      <c r="G220" s="1094"/>
      <c r="H220" s="1090"/>
      <c r="I220" s="1091"/>
      <c r="J220" s="1092"/>
      <c r="K220" s="1093"/>
      <c r="L220" s="1093"/>
      <c r="M220" s="1093"/>
      <c r="N220" s="1094"/>
    </row>
    <row r="221" spans="3:14" ht="17" customHeight="1">
      <c r="C221" s="481"/>
      <c r="D221" s="473" t="s">
        <v>572</v>
      </c>
      <c r="E221" s="1095" t="str">
        <f>'statement of marks'!$F$3</f>
        <v>2015-16</v>
      </c>
      <c r="F221" s="1095"/>
      <c r="G221" s="1096"/>
      <c r="H221" s="1090"/>
      <c r="I221" s="1091"/>
      <c r="J221" s="481"/>
      <c r="K221" s="473" t="s">
        <v>572</v>
      </c>
      <c r="L221" s="1095" t="str">
        <f>'statement of marks'!$F$3</f>
        <v>2015-16</v>
      </c>
      <c r="M221" s="1095"/>
      <c r="N221" s="1096"/>
    </row>
    <row r="222" spans="3:14" ht="17" customHeight="1">
      <c r="C222" s="481"/>
      <c r="D222" s="474" t="s">
        <v>573</v>
      </c>
      <c r="E222" s="1097" t="str">
        <f>IF('statement of marks'!H21="","",'statement of marks'!H21)</f>
        <v>v 015</v>
      </c>
      <c r="F222" s="1097"/>
      <c r="G222" s="1098"/>
      <c r="H222" s="1090"/>
      <c r="I222" s="1091"/>
      <c r="J222" s="481"/>
      <c r="K222" s="474" t="s">
        <v>573</v>
      </c>
      <c r="L222" s="1097" t="str">
        <f>IF('statement of marks'!H22="","",'statement of marks'!H22)</f>
        <v>v 016</v>
      </c>
      <c r="M222" s="1097"/>
      <c r="N222" s="1098"/>
    </row>
    <row r="223" spans="3:14" ht="17" customHeight="1">
      <c r="C223" s="481"/>
      <c r="D223" s="474" t="s">
        <v>574</v>
      </c>
      <c r="E223" s="1097" t="str">
        <f>IF('statement of marks'!I21="","",'statement of marks'!I21)</f>
        <v>c 015</v>
      </c>
      <c r="F223" s="1097"/>
      <c r="G223" s="1098"/>
      <c r="H223" s="1090"/>
      <c r="I223" s="1091"/>
      <c r="J223" s="481"/>
      <c r="K223" s="474" t="s">
        <v>574</v>
      </c>
      <c r="L223" s="1097" t="str">
        <f>IF('statement of marks'!I22="","",'statement of marks'!I22)</f>
        <v>c 016</v>
      </c>
      <c r="M223" s="1097"/>
      <c r="N223" s="1098"/>
    </row>
    <row r="224" spans="3:14" ht="17" customHeight="1">
      <c r="C224" s="481"/>
      <c r="D224" s="474" t="s">
        <v>575</v>
      </c>
      <c r="E224" s="1097" t="str">
        <f>IF('statement of marks'!J21="","",'statement of marks'!J21)</f>
        <v>l 015</v>
      </c>
      <c r="F224" s="1097"/>
      <c r="G224" s="1098"/>
      <c r="H224" s="1090"/>
      <c r="I224" s="1091"/>
      <c r="J224" s="481"/>
      <c r="K224" s="474" t="s">
        <v>575</v>
      </c>
      <c r="L224" s="1097" t="str">
        <f>IF('statement of marks'!J22="","",'statement of marks'!J22)</f>
        <v>l 016</v>
      </c>
      <c r="M224" s="1097"/>
      <c r="N224" s="1098"/>
    </row>
    <row r="225" spans="3:14" ht="17" customHeight="1">
      <c r="C225" s="481"/>
      <c r="D225" s="474" t="s">
        <v>579</v>
      </c>
      <c r="E225" s="1077" t="str">
        <f>IF('statement of marks'!B21="","",'statement of marks'!B21)</f>
        <v/>
      </c>
      <c r="F225" s="1077"/>
      <c r="G225" s="1078"/>
      <c r="H225" s="1090"/>
      <c r="I225" s="1091"/>
      <c r="J225" s="481"/>
      <c r="K225" s="474" t="s">
        <v>579</v>
      </c>
      <c r="L225" s="1077" t="str">
        <f>IF('statement of marks'!B22="","",'statement of marks'!B22)</f>
        <v/>
      </c>
      <c r="M225" s="1077"/>
      <c r="N225" s="1078"/>
    </row>
    <row r="226" spans="3:14" ht="17" customHeight="1">
      <c r="C226" s="481"/>
      <c r="D226" s="474" t="s">
        <v>576</v>
      </c>
      <c r="E226" s="1077" t="str">
        <f>'statement of marks'!$D$3</f>
        <v>3 A</v>
      </c>
      <c r="F226" s="1077"/>
      <c r="G226" s="1078"/>
      <c r="H226" s="1090"/>
      <c r="I226" s="1091"/>
      <c r="J226" s="481"/>
      <c r="K226" s="474" t="s">
        <v>576</v>
      </c>
      <c r="L226" s="1077" t="str">
        <f>'statement of marks'!$D$3</f>
        <v>3 A</v>
      </c>
      <c r="M226" s="1077"/>
      <c r="N226" s="1078"/>
    </row>
    <row r="227" spans="3:14" ht="17" customHeight="1">
      <c r="C227" s="481"/>
      <c r="D227" s="475" t="s">
        <v>577</v>
      </c>
      <c r="E227" s="1077" t="str">
        <f>IF('statement of marks'!E21="","",'statement of marks'!E21)</f>
        <v/>
      </c>
      <c r="F227" s="1077"/>
      <c r="G227" s="1078"/>
      <c r="H227" s="1090"/>
      <c r="I227" s="1091"/>
      <c r="J227" s="481"/>
      <c r="K227" s="475" t="s">
        <v>577</v>
      </c>
      <c r="L227" s="1077" t="str">
        <f>IF('statement of marks'!E22="","",'statement of marks'!E22)</f>
        <v/>
      </c>
      <c r="M227" s="1077"/>
      <c r="N227" s="1078"/>
    </row>
    <row r="228" spans="3:14" ht="17" customHeight="1">
      <c r="C228" s="481"/>
      <c r="D228" s="474" t="s">
        <v>9</v>
      </c>
      <c r="E228" s="1077" t="str">
        <f>IF('statement of marks'!D21="","",'statement of marks'!D21)</f>
        <v/>
      </c>
      <c r="F228" s="1077"/>
      <c r="G228" s="1078"/>
      <c r="H228" s="1090"/>
      <c r="I228" s="1091"/>
      <c r="J228" s="481"/>
      <c r="K228" s="474" t="s">
        <v>9</v>
      </c>
      <c r="L228" s="1077" t="str">
        <f>IF('statement of marks'!D22="","",'statement of marks'!D22)</f>
        <v/>
      </c>
      <c r="M228" s="1077"/>
      <c r="N228" s="1078"/>
    </row>
    <row r="229" spans="3:14" ht="17" customHeight="1">
      <c r="C229" s="481"/>
      <c r="D229" s="474" t="s">
        <v>581</v>
      </c>
      <c r="E229" s="1079" t="str">
        <f>IF('statement of marks'!F21="","",'statement of marks'!F21)</f>
        <v/>
      </c>
      <c r="F229" s="1079"/>
      <c r="G229" s="1080"/>
      <c r="H229" s="1090"/>
      <c r="I229" s="1091"/>
      <c r="J229" s="481"/>
      <c r="K229" s="474" t="s">
        <v>581</v>
      </c>
      <c r="L229" s="1079" t="str">
        <f>IF('statement of marks'!F22="","",'statement of marks'!F22)</f>
        <v/>
      </c>
      <c r="M229" s="1079"/>
      <c r="N229" s="1080"/>
    </row>
    <row r="230" spans="3:14" ht="17" customHeight="1">
      <c r="C230" s="481"/>
      <c r="D230" s="474" t="s">
        <v>582</v>
      </c>
      <c r="E230" s="1081" t="str">
        <f>IF('statement of marks'!G21="","",'statement of marks'!G21)</f>
        <v/>
      </c>
      <c r="F230" s="1081"/>
      <c r="G230" s="1082"/>
      <c r="H230" s="1090"/>
      <c r="I230" s="1091"/>
      <c r="J230" s="481"/>
      <c r="K230" s="474" t="s">
        <v>582</v>
      </c>
      <c r="L230" s="1081" t="str">
        <f>IF('statement of marks'!G22="","",'statement of marks'!G22)</f>
        <v/>
      </c>
      <c r="M230" s="1081"/>
      <c r="N230" s="1082"/>
    </row>
    <row r="231" spans="3:14" ht="17" customHeight="1">
      <c r="C231" s="481"/>
      <c r="D231" s="474" t="s">
        <v>578</v>
      </c>
      <c r="E231" s="480" t="s">
        <v>649</v>
      </c>
      <c r="F231" s="480" t="s">
        <v>91</v>
      </c>
      <c r="G231" s="482" t="s">
        <v>585</v>
      </c>
      <c r="H231" s="1090"/>
      <c r="I231" s="1091"/>
      <c r="J231" s="481"/>
      <c r="K231" s="474" t="s">
        <v>578</v>
      </c>
      <c r="L231" s="480" t="s">
        <v>649</v>
      </c>
      <c r="M231" s="480" t="s">
        <v>91</v>
      </c>
      <c r="N231" s="482" t="s">
        <v>585</v>
      </c>
    </row>
    <row r="232" spans="3:14" ht="17" customHeight="1">
      <c r="C232" s="481"/>
      <c r="D232" s="474" t="str">
        <f>'statement of marks'!$DA$5</f>
        <v>fgUnh</v>
      </c>
      <c r="E232" s="488" t="str">
        <f>IF('statement of marks'!DA21="","",'statement of marks'!DA21)</f>
        <v/>
      </c>
      <c r="F232" s="490" t="str">
        <f>IF('statement of marks'!DB21="","",'statement of marks'!DB21)</f>
        <v/>
      </c>
      <c r="G232" s="482" t="str">
        <f>IF('statement of marks'!DC21="","",'statement of marks'!DC21)</f>
        <v/>
      </c>
      <c r="H232" s="1090"/>
      <c r="I232" s="1091"/>
      <c r="J232" s="481"/>
      <c r="K232" s="474" t="str">
        <f>'statement of marks'!$DA$5</f>
        <v>fgUnh</v>
      </c>
      <c r="L232" s="488" t="str">
        <f>IF('statement of marks'!DA22="","",'statement of marks'!DA22)</f>
        <v/>
      </c>
      <c r="M232" s="490" t="str">
        <f>IF('statement of marks'!DB22="","",'statement of marks'!DB22)</f>
        <v/>
      </c>
      <c r="N232" s="482" t="str">
        <f>IF('statement of marks'!DC22="","",'statement of marks'!DC22)</f>
        <v/>
      </c>
    </row>
    <row r="233" spans="3:14" ht="17" customHeight="1">
      <c r="C233" s="481"/>
      <c r="D233" s="474" t="str">
        <f>'statement of marks'!$DD$5</f>
        <v>vaxszth</v>
      </c>
      <c r="E233" s="488" t="str">
        <f>IF('statement of marks'!DD21="","",'statement of marks'!DD21)</f>
        <v/>
      </c>
      <c r="F233" s="490" t="str">
        <f>IF('statement of marks'!DE21="","",'statement of marks'!DE21)</f>
        <v/>
      </c>
      <c r="G233" s="482" t="str">
        <f>IF('statement of marks'!DF21="","",'statement of marks'!DF21)</f>
        <v/>
      </c>
      <c r="H233" s="1090"/>
      <c r="I233" s="1091"/>
      <c r="J233" s="481"/>
      <c r="K233" s="474" t="str">
        <f>'statement of marks'!$DD$5</f>
        <v>vaxszth</v>
      </c>
      <c r="L233" s="488" t="str">
        <f>IF('statement of marks'!DD22="","",'statement of marks'!DD22)</f>
        <v/>
      </c>
      <c r="M233" s="490" t="str">
        <f>IF('statement of marks'!DE22="","",'statement of marks'!DE22)</f>
        <v/>
      </c>
      <c r="N233" s="482" t="str">
        <f>IF('statement of marks'!DF22="","",'statement of marks'!DF22)</f>
        <v/>
      </c>
    </row>
    <row r="234" spans="3:14" ht="17" customHeight="1">
      <c r="C234" s="481"/>
      <c r="D234" s="474" t="str">
        <f>'statement of marks'!$DG$5</f>
        <v>xf.kr</v>
      </c>
      <c r="E234" s="488" t="str">
        <f>IF('statement of marks'!DG21="","",'statement of marks'!DG21)</f>
        <v/>
      </c>
      <c r="F234" s="490" t="str">
        <f>IF('statement of marks'!DH21="","",'statement of marks'!DH21)</f>
        <v/>
      </c>
      <c r="G234" s="482" t="str">
        <f>IF('statement of marks'!DI21="","",'statement of marks'!DI21)</f>
        <v/>
      </c>
      <c r="H234" s="1090"/>
      <c r="I234" s="1091"/>
      <c r="J234" s="481"/>
      <c r="K234" s="474" t="str">
        <f>'statement of marks'!$DG$5</f>
        <v>xf.kr</v>
      </c>
      <c r="L234" s="488" t="str">
        <f>IF('statement of marks'!DG22="","",'statement of marks'!DG22)</f>
        <v/>
      </c>
      <c r="M234" s="490" t="str">
        <f>IF('statement of marks'!DH22="","",'statement of marks'!DH22)</f>
        <v/>
      </c>
      <c r="N234" s="482" t="str">
        <f>IF('statement of marks'!DI22="","",'statement of marks'!DI22)</f>
        <v/>
      </c>
    </row>
    <row r="235" spans="3:14" ht="17" customHeight="1">
      <c r="C235" s="481"/>
      <c r="D235" s="474" t="str">
        <f>'statement of marks'!$DJ$5</f>
        <v>Ik;kZoj.k v/;;u</v>
      </c>
      <c r="E235" s="488" t="str">
        <f>IF('statement of marks'!DJ21="","",'statement of marks'!DJ21)</f>
        <v/>
      </c>
      <c r="F235" s="490" t="str">
        <f>IF('statement of marks'!DK21="","",'statement of marks'!DK21)</f>
        <v/>
      </c>
      <c r="G235" s="482" t="str">
        <f>IF('statement of marks'!DL21="","",'statement of marks'!DL21)</f>
        <v/>
      </c>
      <c r="H235" s="1090"/>
      <c r="I235" s="1091"/>
      <c r="J235" s="481"/>
      <c r="K235" s="474" t="str">
        <f>'statement of marks'!$DJ$5</f>
        <v>Ik;kZoj.k v/;;u</v>
      </c>
      <c r="L235" s="488" t="str">
        <f>IF('statement of marks'!DJ22="","",'statement of marks'!DJ22)</f>
        <v/>
      </c>
      <c r="M235" s="490" t="str">
        <f>IF('statement of marks'!DK22="","",'statement of marks'!DK22)</f>
        <v/>
      </c>
      <c r="N235" s="482" t="str">
        <f>IF('statement of marks'!DL22="","",'statement of marks'!DL22)</f>
        <v/>
      </c>
    </row>
    <row r="236" spans="3:14" ht="17" customHeight="1">
      <c r="C236" s="481"/>
      <c r="D236" s="474" t="str">
        <f>'statement of marks'!$DM$5</f>
        <v>dk;kZuqHko</v>
      </c>
      <c r="E236" s="488" t="str">
        <f>IF('statement of marks'!DM21="","",'statement of marks'!DM21)</f>
        <v/>
      </c>
      <c r="F236" s="490" t="str">
        <f>IF('statement of marks'!DN21="","",'statement of marks'!DN21)</f>
        <v/>
      </c>
      <c r="G236" s="482" t="str">
        <f>IF('statement of marks'!DO21="","",'statement of marks'!DO21)</f>
        <v/>
      </c>
      <c r="H236" s="1090"/>
      <c r="I236" s="1091"/>
      <c r="J236" s="481"/>
      <c r="K236" s="474" t="str">
        <f>'statement of marks'!$DM$5</f>
        <v>dk;kZuqHko</v>
      </c>
      <c r="L236" s="488" t="str">
        <f>IF('statement of marks'!DM22="","",'statement of marks'!DM22)</f>
        <v/>
      </c>
      <c r="M236" s="490" t="str">
        <f>IF('statement of marks'!DN22="","",'statement of marks'!DN22)</f>
        <v/>
      </c>
      <c r="N236" s="482" t="str">
        <f>IF('statement of marks'!DO22="","",'statement of marks'!DO22)</f>
        <v/>
      </c>
    </row>
    <row r="237" spans="3:14" ht="17" customHeight="1">
      <c r="C237" s="481"/>
      <c r="D237" s="474" t="str">
        <f>'statement of marks'!$DP$5</f>
        <v>dyk f'k{kk</v>
      </c>
      <c r="E237" s="489" t="str">
        <f>IF('statement of marks'!DP21="","",'statement of marks'!DP21)</f>
        <v/>
      </c>
      <c r="F237" s="491" t="str">
        <f>IF('statement of marks'!DQ21="","",'statement of marks'!DQ21)</f>
        <v/>
      </c>
      <c r="G237" s="483" t="str">
        <f>IF('statement of marks'!DR21="","",'statement of marks'!DR21)</f>
        <v/>
      </c>
      <c r="H237" s="1090"/>
      <c r="I237" s="1091"/>
      <c r="J237" s="481"/>
      <c r="K237" s="474" t="str">
        <f>'statement of marks'!$DP$5</f>
        <v>dyk f'k{kk</v>
      </c>
      <c r="L237" s="489" t="str">
        <f>IF('statement of marks'!DP22="","",'statement of marks'!DP22)</f>
        <v/>
      </c>
      <c r="M237" s="491" t="str">
        <f>IF('statement of marks'!DQ22="","",'statement of marks'!DQ22)</f>
        <v/>
      </c>
      <c r="N237" s="483" t="str">
        <f>IF('statement of marks'!DR22="","",'statement of marks'!DR22)</f>
        <v/>
      </c>
    </row>
    <row r="238" spans="3:14" ht="17" customHeight="1">
      <c r="C238" s="481"/>
      <c r="D238" s="474" t="str">
        <f>'statement of marks'!$DS$5</f>
        <v>LokLF; ,oe~ 'kkjhfjd f'k{kk</v>
      </c>
      <c r="E238" s="489" t="str">
        <f>IF('statement of marks'!DS21="","",'statement of marks'!DS21)</f>
        <v/>
      </c>
      <c r="F238" s="491" t="str">
        <f>IF('statement of marks'!DT21="","",'statement of marks'!DT21)</f>
        <v/>
      </c>
      <c r="G238" s="483" t="str">
        <f>IF('statement of marks'!DU21="","",'statement of marks'!DU21)</f>
        <v/>
      </c>
      <c r="H238" s="1090"/>
      <c r="I238" s="1091"/>
      <c r="J238" s="481"/>
      <c r="K238" s="474" t="str">
        <f>'statement of marks'!$DS$5</f>
        <v>LokLF; ,oe~ 'kkjhfjd f'k{kk</v>
      </c>
      <c r="L238" s="489" t="str">
        <f>IF('statement of marks'!DS22="","",'statement of marks'!DS22)</f>
        <v/>
      </c>
      <c r="M238" s="491" t="str">
        <f>IF('statement of marks'!DT22="","",'statement of marks'!DT22)</f>
        <v/>
      </c>
      <c r="N238" s="483" t="str">
        <f>IF('statement of marks'!DU22="","",'statement of marks'!DU22)</f>
        <v/>
      </c>
    </row>
    <row r="239" spans="3:14" ht="17" customHeight="1">
      <c r="C239" s="481"/>
      <c r="D239" s="474" t="s">
        <v>648</v>
      </c>
      <c r="E239" s="489" t="str">
        <f>IF('statement of marks'!DZ21="","",'statement of marks'!DZ21)</f>
        <v/>
      </c>
      <c r="F239" s="491" t="str">
        <f>IF('statement of marks'!EA21="","",'statement of marks'!EA21)</f>
        <v/>
      </c>
      <c r="G239" s="483" t="str">
        <f>IF('statement of marks'!EC21="","",'statement of marks'!EC21)</f>
        <v/>
      </c>
      <c r="H239" s="1090"/>
      <c r="I239" s="1091"/>
      <c r="J239" s="481"/>
      <c r="K239" s="474" t="s">
        <v>648</v>
      </c>
      <c r="L239" s="489" t="str">
        <f>IF('statement of marks'!DZ22="","",'statement of marks'!DZ22)</f>
        <v/>
      </c>
      <c r="M239" s="491" t="str">
        <f>IF('statement of marks'!EA22="","",'statement of marks'!EA22)</f>
        <v/>
      </c>
      <c r="N239" s="483" t="str">
        <f>IF('statement of marks'!EC22="","",'statement of marks'!EC22)</f>
        <v/>
      </c>
    </row>
    <row r="240" spans="3:14" ht="17" customHeight="1">
      <c r="C240" s="481"/>
      <c r="D240" s="474" t="s">
        <v>11</v>
      </c>
      <c r="E240" s="1083" t="str">
        <f>IF('statement of marks'!DY21="","",'statement of marks'!DY21)</f>
        <v/>
      </c>
      <c r="F240" s="1083"/>
      <c r="G240" s="1084"/>
      <c r="H240" s="1090"/>
      <c r="I240" s="1091"/>
      <c r="J240" s="481"/>
      <c r="K240" s="474" t="s">
        <v>11</v>
      </c>
      <c r="L240" s="1083" t="str">
        <f>IF('statement of marks'!DY22="","",'statement of marks'!DY22)</f>
        <v/>
      </c>
      <c r="M240" s="1083"/>
      <c r="N240" s="1084"/>
    </row>
    <row r="241" spans="3:14" ht="17" customHeight="1">
      <c r="C241" s="481"/>
      <c r="D241" s="476" t="str">
        <f>'statement of marks'!$DV$5</f>
        <v>dqy ehfVax</v>
      </c>
      <c r="E241" s="487" t="str">
        <f>IF('statement of marks'!DV21="","",'statement of marks'!DV21)</f>
        <v/>
      </c>
      <c r="F241" s="425" t="str">
        <f>'statement of marks'!$DW$5</f>
        <v>Nk= mifLFkfr</v>
      </c>
      <c r="G241" s="492" t="str">
        <f>IF('statement of marks'!DW21="","",'statement of marks'!DW21)</f>
        <v/>
      </c>
      <c r="H241" s="1090"/>
      <c r="I241" s="1091"/>
      <c r="J241" s="481"/>
      <c r="K241" s="476" t="str">
        <f>'statement of marks'!$DV$5</f>
        <v>dqy ehfVax</v>
      </c>
      <c r="L241" s="487" t="str">
        <f>IF('statement of marks'!DV22="","",'statement of marks'!DV22)</f>
        <v/>
      </c>
      <c r="M241" s="425" t="str">
        <f>'statement of marks'!$DW$5</f>
        <v>Nk= mifLFkfr</v>
      </c>
      <c r="N241" s="492" t="str">
        <f>IF('statement of marks'!DW22="","",'statement of marks'!DW22)</f>
        <v/>
      </c>
    </row>
    <row r="242" spans="3:14" ht="17" customHeight="1">
      <c r="C242" s="481"/>
      <c r="D242" s="474" t="s">
        <v>583</v>
      </c>
      <c r="E242" s="1073" t="str">
        <f>IF('statement of marks'!EF21="","",'statement of marks'!EF21)</f>
        <v/>
      </c>
      <c r="F242" s="1073"/>
      <c r="G242" s="1074"/>
      <c r="H242" s="1090"/>
      <c r="I242" s="1091"/>
      <c r="J242" s="481"/>
      <c r="K242" s="474" t="s">
        <v>583</v>
      </c>
      <c r="L242" s="1073" t="str">
        <f>IF('statement of marks'!EF22="","",'statement of marks'!EF22)</f>
        <v/>
      </c>
      <c r="M242" s="1073"/>
      <c r="N242" s="1074"/>
    </row>
    <row r="243" spans="3:14" ht="17" customHeight="1">
      <c r="C243" s="481"/>
      <c r="D243" s="475" t="s">
        <v>72</v>
      </c>
      <c r="E243" s="1073"/>
      <c r="F243" s="1073"/>
      <c r="G243" s="1074"/>
      <c r="H243" s="1090"/>
      <c r="I243" s="1091"/>
      <c r="J243" s="481"/>
      <c r="K243" s="475" t="s">
        <v>72</v>
      </c>
      <c r="L243" s="1073"/>
      <c r="M243" s="1073"/>
      <c r="N243" s="1074"/>
    </row>
    <row r="244" spans="3:14" ht="17" customHeight="1">
      <c r="C244" s="481"/>
      <c r="D244" s="477" t="s">
        <v>99</v>
      </c>
      <c r="E244" s="1073"/>
      <c r="F244" s="1073"/>
      <c r="G244" s="1074"/>
      <c r="H244" s="1090"/>
      <c r="I244" s="1091"/>
      <c r="J244" s="481"/>
      <c r="K244" s="477" t="s">
        <v>99</v>
      </c>
      <c r="L244" s="1073"/>
      <c r="M244" s="1073"/>
      <c r="N244" s="1074"/>
    </row>
    <row r="245" spans="3:14" ht="17" customHeight="1">
      <c r="C245" s="481"/>
      <c r="D245" s="478" t="s">
        <v>19</v>
      </c>
      <c r="E245" s="1073"/>
      <c r="F245" s="1073"/>
      <c r="G245" s="1074"/>
      <c r="H245" s="1090"/>
      <c r="I245" s="1091"/>
      <c r="J245" s="481"/>
      <c r="K245" s="478" t="s">
        <v>19</v>
      </c>
      <c r="L245" s="1073"/>
      <c r="M245" s="1073"/>
      <c r="N245" s="1074"/>
    </row>
    <row r="246" spans="3:14" ht="17" customHeight="1">
      <c r="C246" s="484"/>
      <c r="D246" s="479" t="s">
        <v>7</v>
      </c>
      <c r="E246" s="1073"/>
      <c r="F246" s="1073"/>
      <c r="G246" s="1074"/>
      <c r="H246" s="1090"/>
      <c r="I246" s="1091"/>
      <c r="J246" s="484"/>
      <c r="K246" s="479" t="s">
        <v>7</v>
      </c>
      <c r="L246" s="1073"/>
      <c r="M246" s="1073"/>
      <c r="N246" s="1074"/>
    </row>
    <row r="247" spans="3:14" ht="17" customHeight="1">
      <c r="C247" s="481"/>
      <c r="D247" s="475" t="str">
        <f>'statement of marks'!$H$3</f>
        <v>fo|ky; dk Mk;l dksM+ →</v>
      </c>
      <c r="E247" s="1075" t="str">
        <f>'statement of marks'!$I$3</f>
        <v>00001</v>
      </c>
      <c r="F247" s="1075"/>
      <c r="G247" s="1076"/>
      <c r="H247" s="1090"/>
      <c r="I247" s="1091"/>
      <c r="J247" s="481"/>
      <c r="K247" s="475" t="str">
        <f>'statement of marks'!$H$3</f>
        <v>fo|ky; dk Mk;l dksM+ →</v>
      </c>
      <c r="L247" s="1075" t="str">
        <f>'statement of marks'!$I$3</f>
        <v>00001</v>
      </c>
      <c r="M247" s="1075"/>
      <c r="N247" s="1076"/>
    </row>
    <row r="248" spans="3:14" ht="17" customHeight="1" thickBot="1">
      <c r="C248" s="485"/>
      <c r="D248" s="486" t="s">
        <v>70</v>
      </c>
      <c r="E248" s="1085">
        <f>'statement of marks'!$EE$107</f>
        <v>42460</v>
      </c>
      <c r="F248" s="1085"/>
      <c r="G248" s="1086"/>
      <c r="H248" s="1090"/>
      <c r="I248" s="1091"/>
      <c r="J248" s="485"/>
      <c r="K248" s="486" t="s">
        <v>70</v>
      </c>
      <c r="L248" s="1085">
        <f>'statement of marks'!$EE$107</f>
        <v>42460</v>
      </c>
      <c r="M248" s="1085"/>
      <c r="N248" s="1086"/>
    </row>
    <row r="249" spans="3:14" ht="17" customHeight="1">
      <c r="C249" s="1087" t="s">
        <v>44</v>
      </c>
      <c r="D249" s="1088"/>
      <c r="E249" s="1088"/>
      <c r="F249" s="1088"/>
      <c r="G249" s="1089"/>
      <c r="H249" s="1090"/>
      <c r="I249" s="1091"/>
      <c r="J249" s="1087" t="s">
        <v>44</v>
      </c>
      <c r="K249" s="1088"/>
      <c r="L249" s="1088"/>
      <c r="M249" s="1088"/>
      <c r="N249" s="1089"/>
    </row>
    <row r="250" spans="3:14" ht="17" customHeight="1">
      <c r="C250" s="1092" t="str">
        <f>'statement of marks'!$A$1</f>
        <v>jk- ck- ek/;fed fo|ky; uohu] fuEckgsM+k</v>
      </c>
      <c r="D250" s="1093"/>
      <c r="E250" s="1093"/>
      <c r="F250" s="1093"/>
      <c r="G250" s="1094"/>
      <c r="H250" s="1090"/>
      <c r="I250" s="1091"/>
      <c r="J250" s="1092" t="str">
        <f>'statement of marks'!$A$1</f>
        <v>jk- ck- ek/;fed fo|ky; uohu] fuEckgsM+k</v>
      </c>
      <c r="K250" s="1093"/>
      <c r="L250" s="1093"/>
      <c r="M250" s="1093"/>
      <c r="N250" s="1094"/>
    </row>
    <row r="251" spans="3:14" ht="17" customHeight="1">
      <c r="C251" s="1092"/>
      <c r="D251" s="1093"/>
      <c r="E251" s="1093"/>
      <c r="F251" s="1093"/>
      <c r="G251" s="1094"/>
      <c r="H251" s="1090"/>
      <c r="I251" s="1091"/>
      <c r="J251" s="1092"/>
      <c r="K251" s="1093"/>
      <c r="L251" s="1093"/>
      <c r="M251" s="1093"/>
      <c r="N251" s="1094"/>
    </row>
    <row r="252" spans="3:14" ht="17" customHeight="1">
      <c r="C252" s="481"/>
      <c r="D252" s="473" t="s">
        <v>572</v>
      </c>
      <c r="E252" s="1095" t="str">
        <f>'statement of marks'!$F$3</f>
        <v>2015-16</v>
      </c>
      <c r="F252" s="1095"/>
      <c r="G252" s="1096"/>
      <c r="H252" s="1090"/>
      <c r="I252" s="1091"/>
      <c r="J252" s="481"/>
      <c r="K252" s="473" t="s">
        <v>572</v>
      </c>
      <c r="L252" s="1095" t="str">
        <f>'statement of marks'!$F$3</f>
        <v>2015-16</v>
      </c>
      <c r="M252" s="1095"/>
      <c r="N252" s="1096"/>
    </row>
    <row r="253" spans="3:14" ht="17" customHeight="1">
      <c r="C253" s="481"/>
      <c r="D253" s="474" t="s">
        <v>573</v>
      </c>
      <c r="E253" s="1097" t="str">
        <f>IF('statement of marks'!H23="","",'statement of marks'!H23)</f>
        <v>v 017</v>
      </c>
      <c r="F253" s="1097"/>
      <c r="G253" s="1098"/>
      <c r="H253" s="1090"/>
      <c r="I253" s="1091"/>
      <c r="J253" s="481"/>
      <c r="K253" s="474" t="s">
        <v>573</v>
      </c>
      <c r="L253" s="1097" t="str">
        <f>IF('statement of marks'!H24="","",'statement of marks'!H24)</f>
        <v>v 018</v>
      </c>
      <c r="M253" s="1097"/>
      <c r="N253" s="1098"/>
    </row>
    <row r="254" spans="3:14" ht="17" customHeight="1">
      <c r="C254" s="481"/>
      <c r="D254" s="474" t="s">
        <v>574</v>
      </c>
      <c r="E254" s="1097" t="str">
        <f>IF('statement of marks'!I23="","",'statement of marks'!I23)</f>
        <v>c 017</v>
      </c>
      <c r="F254" s="1097"/>
      <c r="G254" s="1098"/>
      <c r="H254" s="1090"/>
      <c r="I254" s="1091"/>
      <c r="J254" s="481"/>
      <c r="K254" s="474" t="s">
        <v>574</v>
      </c>
      <c r="L254" s="1097" t="str">
        <f>IF('statement of marks'!I24="","",'statement of marks'!I24)</f>
        <v>c 018</v>
      </c>
      <c r="M254" s="1097"/>
      <c r="N254" s="1098"/>
    </row>
    <row r="255" spans="3:14" ht="17" customHeight="1">
      <c r="C255" s="481"/>
      <c r="D255" s="474" t="s">
        <v>575</v>
      </c>
      <c r="E255" s="1097" t="str">
        <f>IF('statement of marks'!J23="","",'statement of marks'!J23)</f>
        <v>l 017</v>
      </c>
      <c r="F255" s="1097"/>
      <c r="G255" s="1098"/>
      <c r="H255" s="1090"/>
      <c r="I255" s="1091"/>
      <c r="J255" s="481"/>
      <c r="K255" s="474" t="s">
        <v>575</v>
      </c>
      <c r="L255" s="1097" t="str">
        <f>IF('statement of marks'!J24="","",'statement of marks'!J24)</f>
        <v>l 018</v>
      </c>
      <c r="M255" s="1097"/>
      <c r="N255" s="1098"/>
    </row>
    <row r="256" spans="3:14" ht="17" customHeight="1">
      <c r="C256" s="481"/>
      <c r="D256" s="474" t="s">
        <v>579</v>
      </c>
      <c r="E256" s="1077" t="str">
        <f>IF('statement of marks'!B23="","",'statement of marks'!B23)</f>
        <v/>
      </c>
      <c r="F256" s="1077"/>
      <c r="G256" s="1078"/>
      <c r="H256" s="1090"/>
      <c r="I256" s="1091"/>
      <c r="J256" s="481"/>
      <c r="K256" s="474" t="s">
        <v>579</v>
      </c>
      <c r="L256" s="1077" t="str">
        <f>IF('statement of marks'!B24="","",'statement of marks'!B24)</f>
        <v/>
      </c>
      <c r="M256" s="1077"/>
      <c r="N256" s="1078"/>
    </row>
    <row r="257" spans="3:14" ht="17" customHeight="1">
      <c r="C257" s="481"/>
      <c r="D257" s="474" t="s">
        <v>576</v>
      </c>
      <c r="E257" s="1077" t="str">
        <f>'statement of marks'!$D$3</f>
        <v>3 A</v>
      </c>
      <c r="F257" s="1077"/>
      <c r="G257" s="1078"/>
      <c r="H257" s="1090"/>
      <c r="I257" s="1091"/>
      <c r="J257" s="481"/>
      <c r="K257" s="474" t="s">
        <v>576</v>
      </c>
      <c r="L257" s="1077" t="str">
        <f>'statement of marks'!$D$3</f>
        <v>3 A</v>
      </c>
      <c r="M257" s="1077"/>
      <c r="N257" s="1078"/>
    </row>
    <row r="258" spans="3:14" ht="17" customHeight="1">
      <c r="C258" s="481"/>
      <c r="D258" s="475" t="s">
        <v>577</v>
      </c>
      <c r="E258" s="1077" t="str">
        <f>IF('statement of marks'!E23="","",'statement of marks'!E23)</f>
        <v/>
      </c>
      <c r="F258" s="1077"/>
      <c r="G258" s="1078"/>
      <c r="H258" s="1090"/>
      <c r="I258" s="1091"/>
      <c r="J258" s="481"/>
      <c r="K258" s="475" t="s">
        <v>577</v>
      </c>
      <c r="L258" s="1077" t="str">
        <f>IF('statement of marks'!E24="","",'statement of marks'!E24)</f>
        <v/>
      </c>
      <c r="M258" s="1077"/>
      <c r="N258" s="1078"/>
    </row>
    <row r="259" spans="3:14" ht="17" customHeight="1">
      <c r="C259" s="481"/>
      <c r="D259" s="474" t="s">
        <v>9</v>
      </c>
      <c r="E259" s="1077" t="str">
        <f>IF('statement of marks'!D23="","",'statement of marks'!D23)</f>
        <v/>
      </c>
      <c r="F259" s="1077"/>
      <c r="G259" s="1078"/>
      <c r="H259" s="1090"/>
      <c r="I259" s="1091"/>
      <c r="J259" s="481"/>
      <c r="K259" s="474" t="s">
        <v>9</v>
      </c>
      <c r="L259" s="1077" t="str">
        <f>IF('statement of marks'!D24="","",'statement of marks'!D24)</f>
        <v/>
      </c>
      <c r="M259" s="1077"/>
      <c r="N259" s="1078"/>
    </row>
    <row r="260" spans="3:14" ht="17" customHeight="1">
      <c r="C260" s="481"/>
      <c r="D260" s="474" t="s">
        <v>581</v>
      </c>
      <c r="E260" s="1079" t="str">
        <f>IF('statement of marks'!F23="","",'statement of marks'!F23)</f>
        <v/>
      </c>
      <c r="F260" s="1079"/>
      <c r="G260" s="1080"/>
      <c r="H260" s="1090"/>
      <c r="I260" s="1091"/>
      <c r="J260" s="481"/>
      <c r="K260" s="474" t="s">
        <v>581</v>
      </c>
      <c r="L260" s="1079" t="str">
        <f>IF('statement of marks'!F24="","",'statement of marks'!F24)</f>
        <v/>
      </c>
      <c r="M260" s="1079"/>
      <c r="N260" s="1080"/>
    </row>
    <row r="261" spans="3:14" ht="17" customHeight="1">
      <c r="C261" s="481"/>
      <c r="D261" s="474" t="s">
        <v>582</v>
      </c>
      <c r="E261" s="1081" t="str">
        <f>IF('statement of marks'!G23="","",'statement of marks'!G23)</f>
        <v/>
      </c>
      <c r="F261" s="1081"/>
      <c r="G261" s="1082"/>
      <c r="H261" s="1090"/>
      <c r="I261" s="1091"/>
      <c r="J261" s="481"/>
      <c r="K261" s="474" t="s">
        <v>582</v>
      </c>
      <c r="L261" s="1081" t="str">
        <f>IF('statement of marks'!G24="","",'statement of marks'!G24)</f>
        <v/>
      </c>
      <c r="M261" s="1081"/>
      <c r="N261" s="1082"/>
    </row>
    <row r="262" spans="3:14" ht="17" customHeight="1">
      <c r="C262" s="481"/>
      <c r="D262" s="474" t="s">
        <v>578</v>
      </c>
      <c r="E262" s="480" t="s">
        <v>649</v>
      </c>
      <c r="F262" s="480" t="s">
        <v>91</v>
      </c>
      <c r="G262" s="482" t="s">
        <v>585</v>
      </c>
      <c r="H262" s="1090"/>
      <c r="I262" s="1091"/>
      <c r="J262" s="481"/>
      <c r="K262" s="474" t="s">
        <v>578</v>
      </c>
      <c r="L262" s="480" t="s">
        <v>649</v>
      </c>
      <c r="M262" s="480" t="s">
        <v>91</v>
      </c>
      <c r="N262" s="482" t="s">
        <v>585</v>
      </c>
    </row>
    <row r="263" spans="3:14" ht="17" customHeight="1">
      <c r="C263" s="481"/>
      <c r="D263" s="474" t="str">
        <f>'statement of marks'!$DA$5</f>
        <v>fgUnh</v>
      </c>
      <c r="E263" s="488" t="str">
        <f>IF('statement of marks'!DA23="","",'statement of marks'!DA23)</f>
        <v/>
      </c>
      <c r="F263" s="490" t="str">
        <f>IF('statement of marks'!DB23="","",'statement of marks'!DB23)</f>
        <v/>
      </c>
      <c r="G263" s="482" t="str">
        <f>IF('statement of marks'!DC23="","",'statement of marks'!DC23)</f>
        <v/>
      </c>
      <c r="H263" s="1090"/>
      <c r="I263" s="1091"/>
      <c r="J263" s="481"/>
      <c r="K263" s="474" t="str">
        <f>'statement of marks'!$DA$5</f>
        <v>fgUnh</v>
      </c>
      <c r="L263" s="488" t="str">
        <f>IF('statement of marks'!DA24="","",'statement of marks'!DA24)</f>
        <v/>
      </c>
      <c r="M263" s="490" t="str">
        <f>IF('statement of marks'!DB24="","",'statement of marks'!DB24)</f>
        <v/>
      </c>
      <c r="N263" s="482" t="str">
        <f>IF('statement of marks'!DC24="","",'statement of marks'!DC24)</f>
        <v/>
      </c>
    </row>
    <row r="264" spans="3:14" ht="17" customHeight="1">
      <c r="C264" s="481"/>
      <c r="D264" s="474" t="str">
        <f>'statement of marks'!$DD$5</f>
        <v>vaxszth</v>
      </c>
      <c r="E264" s="488" t="str">
        <f>IF('statement of marks'!DD23="","",'statement of marks'!DD23)</f>
        <v/>
      </c>
      <c r="F264" s="490" t="str">
        <f>IF('statement of marks'!DE23="","",'statement of marks'!DE23)</f>
        <v/>
      </c>
      <c r="G264" s="482" t="str">
        <f>IF('statement of marks'!DF23="","",'statement of marks'!DF23)</f>
        <v/>
      </c>
      <c r="H264" s="1090"/>
      <c r="I264" s="1091"/>
      <c r="J264" s="481"/>
      <c r="K264" s="474" t="str">
        <f>'statement of marks'!$DD$5</f>
        <v>vaxszth</v>
      </c>
      <c r="L264" s="488" t="str">
        <f>IF('statement of marks'!DD24="","",'statement of marks'!DD24)</f>
        <v/>
      </c>
      <c r="M264" s="490" t="str">
        <f>IF('statement of marks'!DE24="","",'statement of marks'!DE24)</f>
        <v/>
      </c>
      <c r="N264" s="482" t="str">
        <f>IF('statement of marks'!DF24="","",'statement of marks'!DF24)</f>
        <v/>
      </c>
    </row>
    <row r="265" spans="3:14" ht="17" customHeight="1">
      <c r="C265" s="481"/>
      <c r="D265" s="474" t="str">
        <f>'statement of marks'!$DG$5</f>
        <v>xf.kr</v>
      </c>
      <c r="E265" s="488" t="str">
        <f>IF('statement of marks'!DG23="","",'statement of marks'!DG23)</f>
        <v/>
      </c>
      <c r="F265" s="490" t="str">
        <f>IF('statement of marks'!DH23="","",'statement of marks'!DH23)</f>
        <v/>
      </c>
      <c r="G265" s="482" t="str">
        <f>IF('statement of marks'!DI23="","",'statement of marks'!DI23)</f>
        <v/>
      </c>
      <c r="H265" s="1090"/>
      <c r="I265" s="1091"/>
      <c r="J265" s="481"/>
      <c r="K265" s="474" t="str">
        <f>'statement of marks'!$DG$5</f>
        <v>xf.kr</v>
      </c>
      <c r="L265" s="488" t="str">
        <f>IF('statement of marks'!DG24="","",'statement of marks'!DG24)</f>
        <v/>
      </c>
      <c r="M265" s="490" t="str">
        <f>IF('statement of marks'!DH24="","",'statement of marks'!DH24)</f>
        <v/>
      </c>
      <c r="N265" s="482" t="str">
        <f>IF('statement of marks'!DI24="","",'statement of marks'!DI24)</f>
        <v/>
      </c>
    </row>
    <row r="266" spans="3:14" ht="17" customHeight="1">
      <c r="C266" s="481"/>
      <c r="D266" s="474" t="str">
        <f>'statement of marks'!$DJ$5</f>
        <v>Ik;kZoj.k v/;;u</v>
      </c>
      <c r="E266" s="488" t="str">
        <f>IF('statement of marks'!DJ23="","",'statement of marks'!DJ23)</f>
        <v/>
      </c>
      <c r="F266" s="490" t="str">
        <f>IF('statement of marks'!DK23="","",'statement of marks'!DK23)</f>
        <v/>
      </c>
      <c r="G266" s="482" t="str">
        <f>IF('statement of marks'!DL23="","",'statement of marks'!DL23)</f>
        <v/>
      </c>
      <c r="H266" s="1090"/>
      <c r="I266" s="1091"/>
      <c r="J266" s="481"/>
      <c r="K266" s="474" t="str">
        <f>'statement of marks'!$DJ$5</f>
        <v>Ik;kZoj.k v/;;u</v>
      </c>
      <c r="L266" s="488" t="str">
        <f>IF('statement of marks'!DJ24="","",'statement of marks'!DJ24)</f>
        <v/>
      </c>
      <c r="M266" s="490" t="str">
        <f>IF('statement of marks'!DK24="","",'statement of marks'!DK24)</f>
        <v/>
      </c>
      <c r="N266" s="482" t="str">
        <f>IF('statement of marks'!DL24="","",'statement of marks'!DL24)</f>
        <v/>
      </c>
    </row>
    <row r="267" spans="3:14" ht="17" customHeight="1">
      <c r="C267" s="481"/>
      <c r="D267" s="474" t="str">
        <f>'statement of marks'!$DM$5</f>
        <v>dk;kZuqHko</v>
      </c>
      <c r="E267" s="488" t="str">
        <f>IF('statement of marks'!DM23="","",'statement of marks'!DM23)</f>
        <v/>
      </c>
      <c r="F267" s="490" t="str">
        <f>IF('statement of marks'!DN23="","",'statement of marks'!DN23)</f>
        <v/>
      </c>
      <c r="G267" s="482" t="str">
        <f>IF('statement of marks'!DO23="","",'statement of marks'!DO23)</f>
        <v/>
      </c>
      <c r="H267" s="1090"/>
      <c r="I267" s="1091"/>
      <c r="J267" s="481"/>
      <c r="K267" s="474" t="str">
        <f>'statement of marks'!$DM$5</f>
        <v>dk;kZuqHko</v>
      </c>
      <c r="L267" s="488" t="str">
        <f>IF('statement of marks'!DM24="","",'statement of marks'!DM24)</f>
        <v/>
      </c>
      <c r="M267" s="490" t="str">
        <f>IF('statement of marks'!DN24="","",'statement of marks'!DN24)</f>
        <v/>
      </c>
      <c r="N267" s="482" t="str">
        <f>IF('statement of marks'!DO24="","",'statement of marks'!DO24)</f>
        <v/>
      </c>
    </row>
    <row r="268" spans="3:14" ht="17" customHeight="1">
      <c r="C268" s="481"/>
      <c r="D268" s="474" t="str">
        <f>'statement of marks'!$DP$5</f>
        <v>dyk f'k{kk</v>
      </c>
      <c r="E268" s="489" t="str">
        <f>IF('statement of marks'!DP23="","",'statement of marks'!DP23)</f>
        <v/>
      </c>
      <c r="F268" s="491" t="str">
        <f>IF('statement of marks'!DQ23="","",'statement of marks'!DQ23)</f>
        <v/>
      </c>
      <c r="G268" s="483" t="str">
        <f>IF('statement of marks'!DR23="","",'statement of marks'!DR23)</f>
        <v/>
      </c>
      <c r="H268" s="1090"/>
      <c r="I268" s="1091"/>
      <c r="J268" s="481"/>
      <c r="K268" s="474" t="str">
        <f>'statement of marks'!$DP$5</f>
        <v>dyk f'k{kk</v>
      </c>
      <c r="L268" s="489" t="str">
        <f>IF('statement of marks'!DP24="","",'statement of marks'!DP24)</f>
        <v/>
      </c>
      <c r="M268" s="491" t="str">
        <f>IF('statement of marks'!DQ24="","",'statement of marks'!DQ24)</f>
        <v/>
      </c>
      <c r="N268" s="483" t="str">
        <f>IF('statement of marks'!DR24="","",'statement of marks'!DR24)</f>
        <v/>
      </c>
    </row>
    <row r="269" spans="3:14" ht="17" customHeight="1">
      <c r="C269" s="481"/>
      <c r="D269" s="474" t="str">
        <f>'statement of marks'!$DS$5</f>
        <v>LokLF; ,oe~ 'kkjhfjd f'k{kk</v>
      </c>
      <c r="E269" s="489" t="str">
        <f>IF('statement of marks'!DS23="","",'statement of marks'!DS23)</f>
        <v/>
      </c>
      <c r="F269" s="491" t="str">
        <f>IF('statement of marks'!DT23="","",'statement of marks'!DT23)</f>
        <v/>
      </c>
      <c r="G269" s="483" t="str">
        <f>IF('statement of marks'!DU23="","",'statement of marks'!DU23)</f>
        <v/>
      </c>
      <c r="H269" s="1090"/>
      <c r="I269" s="1091"/>
      <c r="J269" s="481"/>
      <c r="K269" s="474" t="str">
        <f>'statement of marks'!$DS$5</f>
        <v>LokLF; ,oe~ 'kkjhfjd f'k{kk</v>
      </c>
      <c r="L269" s="489" t="str">
        <f>IF('statement of marks'!DS24="","",'statement of marks'!DS24)</f>
        <v/>
      </c>
      <c r="M269" s="491" t="str">
        <f>IF('statement of marks'!DT24="","",'statement of marks'!DT24)</f>
        <v/>
      </c>
      <c r="N269" s="483" t="str">
        <f>IF('statement of marks'!DU24="","",'statement of marks'!DU24)</f>
        <v/>
      </c>
    </row>
    <row r="270" spans="3:14" ht="17" customHeight="1">
      <c r="C270" s="481"/>
      <c r="D270" s="474" t="s">
        <v>648</v>
      </c>
      <c r="E270" s="489" t="str">
        <f>IF('statement of marks'!DZ23="","",'statement of marks'!DZ23)</f>
        <v/>
      </c>
      <c r="F270" s="491" t="str">
        <f>IF('statement of marks'!EA23="","",'statement of marks'!EA23)</f>
        <v/>
      </c>
      <c r="G270" s="483" t="str">
        <f>IF('statement of marks'!EC23="","",'statement of marks'!EC23)</f>
        <v/>
      </c>
      <c r="H270" s="1090"/>
      <c r="I270" s="1091"/>
      <c r="J270" s="481"/>
      <c r="K270" s="474" t="s">
        <v>648</v>
      </c>
      <c r="L270" s="489" t="str">
        <f>IF('statement of marks'!DZ24="","",'statement of marks'!DZ24)</f>
        <v/>
      </c>
      <c r="M270" s="491" t="str">
        <f>IF('statement of marks'!EA24="","",'statement of marks'!EA24)</f>
        <v/>
      </c>
      <c r="N270" s="483" t="str">
        <f>IF('statement of marks'!EC24="","",'statement of marks'!EC24)</f>
        <v/>
      </c>
    </row>
    <row r="271" spans="3:14" ht="17" customHeight="1">
      <c r="C271" s="481"/>
      <c r="D271" s="474" t="s">
        <v>11</v>
      </c>
      <c r="E271" s="1083" t="str">
        <f>IF('statement of marks'!DY23="","",'statement of marks'!DY23)</f>
        <v/>
      </c>
      <c r="F271" s="1083"/>
      <c r="G271" s="1084"/>
      <c r="H271" s="1090"/>
      <c r="I271" s="1091"/>
      <c r="J271" s="481"/>
      <c r="K271" s="474" t="s">
        <v>11</v>
      </c>
      <c r="L271" s="1083" t="str">
        <f>IF('statement of marks'!DY24="","",'statement of marks'!DY24)</f>
        <v/>
      </c>
      <c r="M271" s="1083"/>
      <c r="N271" s="1084"/>
    </row>
    <row r="272" spans="3:14" ht="17" customHeight="1">
      <c r="C272" s="481"/>
      <c r="D272" s="476" t="str">
        <f>'statement of marks'!$DV$5</f>
        <v>dqy ehfVax</v>
      </c>
      <c r="E272" s="487" t="str">
        <f>IF('statement of marks'!DV23="","",'statement of marks'!DV23)</f>
        <v/>
      </c>
      <c r="F272" s="425" t="str">
        <f>'statement of marks'!$DW$5</f>
        <v>Nk= mifLFkfr</v>
      </c>
      <c r="G272" s="492" t="str">
        <f>IF('statement of marks'!DW23="","",'statement of marks'!DW23)</f>
        <v/>
      </c>
      <c r="H272" s="1090"/>
      <c r="I272" s="1091"/>
      <c r="J272" s="481"/>
      <c r="K272" s="476" t="str">
        <f>'statement of marks'!$DV$5</f>
        <v>dqy ehfVax</v>
      </c>
      <c r="L272" s="487" t="str">
        <f>IF('statement of marks'!DV24="","",'statement of marks'!DV24)</f>
        <v/>
      </c>
      <c r="M272" s="425" t="str">
        <f>'statement of marks'!$DW$5</f>
        <v>Nk= mifLFkfr</v>
      </c>
      <c r="N272" s="492" t="str">
        <f>IF('statement of marks'!DW24="","",'statement of marks'!DW24)</f>
        <v/>
      </c>
    </row>
    <row r="273" spans="3:14" ht="17" customHeight="1">
      <c r="C273" s="481"/>
      <c r="D273" s="474" t="s">
        <v>583</v>
      </c>
      <c r="E273" s="1073" t="str">
        <f>IF('statement of marks'!EF23="","",'statement of marks'!EF23)</f>
        <v/>
      </c>
      <c r="F273" s="1073"/>
      <c r="G273" s="1074"/>
      <c r="H273" s="1090"/>
      <c r="I273" s="1091"/>
      <c r="J273" s="481"/>
      <c r="K273" s="474" t="s">
        <v>583</v>
      </c>
      <c r="L273" s="1073" t="str">
        <f>IF('statement of marks'!EF24="","",'statement of marks'!EF24)</f>
        <v/>
      </c>
      <c r="M273" s="1073"/>
      <c r="N273" s="1074"/>
    </row>
    <row r="274" spans="3:14" ht="17" customHeight="1">
      <c r="C274" s="481"/>
      <c r="D274" s="475" t="s">
        <v>72</v>
      </c>
      <c r="E274" s="1073"/>
      <c r="F274" s="1073"/>
      <c r="G274" s="1074"/>
      <c r="H274" s="1090"/>
      <c r="I274" s="1091"/>
      <c r="J274" s="481"/>
      <c r="K274" s="475" t="s">
        <v>72</v>
      </c>
      <c r="L274" s="1073"/>
      <c r="M274" s="1073"/>
      <c r="N274" s="1074"/>
    </row>
    <row r="275" spans="3:14" ht="17" customHeight="1">
      <c r="C275" s="481"/>
      <c r="D275" s="477" t="s">
        <v>99</v>
      </c>
      <c r="E275" s="1073"/>
      <c r="F275" s="1073"/>
      <c r="G275" s="1074"/>
      <c r="H275" s="1090"/>
      <c r="I275" s="1091"/>
      <c r="J275" s="481"/>
      <c r="K275" s="477" t="s">
        <v>99</v>
      </c>
      <c r="L275" s="1073"/>
      <c r="M275" s="1073"/>
      <c r="N275" s="1074"/>
    </row>
    <row r="276" spans="3:14" ht="17" customHeight="1">
      <c r="C276" s="481"/>
      <c r="D276" s="478" t="s">
        <v>19</v>
      </c>
      <c r="E276" s="1073"/>
      <c r="F276" s="1073"/>
      <c r="G276" s="1074"/>
      <c r="H276" s="1090"/>
      <c r="I276" s="1091"/>
      <c r="J276" s="481"/>
      <c r="K276" s="478" t="s">
        <v>19</v>
      </c>
      <c r="L276" s="1073"/>
      <c r="M276" s="1073"/>
      <c r="N276" s="1074"/>
    </row>
    <row r="277" spans="3:14" ht="17" customHeight="1">
      <c r="C277" s="484"/>
      <c r="D277" s="479" t="s">
        <v>7</v>
      </c>
      <c r="E277" s="1073"/>
      <c r="F277" s="1073"/>
      <c r="G277" s="1074"/>
      <c r="H277" s="1090"/>
      <c r="I277" s="1091"/>
      <c r="J277" s="484"/>
      <c r="K277" s="479" t="s">
        <v>7</v>
      </c>
      <c r="L277" s="1073"/>
      <c r="M277" s="1073"/>
      <c r="N277" s="1074"/>
    </row>
    <row r="278" spans="3:14" ht="17" customHeight="1">
      <c r="C278" s="481"/>
      <c r="D278" s="475" t="str">
        <f>'statement of marks'!$H$3</f>
        <v>fo|ky; dk Mk;l dksM+ →</v>
      </c>
      <c r="E278" s="1075" t="str">
        <f>'statement of marks'!$I$3</f>
        <v>00001</v>
      </c>
      <c r="F278" s="1075"/>
      <c r="G278" s="1076"/>
      <c r="H278" s="1090"/>
      <c r="I278" s="1091"/>
      <c r="J278" s="481"/>
      <c r="K278" s="475" t="str">
        <f>'statement of marks'!$H$3</f>
        <v>fo|ky; dk Mk;l dksM+ →</v>
      </c>
      <c r="L278" s="1075" t="str">
        <f>'statement of marks'!$I$3</f>
        <v>00001</v>
      </c>
      <c r="M278" s="1075"/>
      <c r="N278" s="1076"/>
    </row>
    <row r="279" spans="3:14" ht="17" customHeight="1" thickBot="1">
      <c r="C279" s="485"/>
      <c r="D279" s="486" t="s">
        <v>70</v>
      </c>
      <c r="E279" s="1085">
        <f>'statement of marks'!$EE$107</f>
        <v>42460</v>
      </c>
      <c r="F279" s="1085"/>
      <c r="G279" s="1086"/>
      <c r="H279" s="1090"/>
      <c r="I279" s="1091"/>
      <c r="J279" s="485"/>
      <c r="K279" s="486" t="s">
        <v>70</v>
      </c>
      <c r="L279" s="1085">
        <f>'statement of marks'!$EE$107</f>
        <v>42460</v>
      </c>
      <c r="M279" s="1085"/>
      <c r="N279" s="1086"/>
    </row>
    <row r="280" spans="3:14" ht="17" customHeight="1">
      <c r="C280" s="1087" t="s">
        <v>44</v>
      </c>
      <c r="D280" s="1088"/>
      <c r="E280" s="1088"/>
      <c r="F280" s="1088"/>
      <c r="G280" s="1089"/>
      <c r="H280" s="1090"/>
      <c r="I280" s="1091"/>
      <c r="J280" s="1087" t="s">
        <v>44</v>
      </c>
      <c r="K280" s="1088"/>
      <c r="L280" s="1088"/>
      <c r="M280" s="1088"/>
      <c r="N280" s="1089"/>
    </row>
    <row r="281" spans="3:14" ht="17" customHeight="1">
      <c r="C281" s="1092" t="str">
        <f>'statement of marks'!$A$1</f>
        <v>jk- ck- ek/;fed fo|ky; uohu] fuEckgsM+k</v>
      </c>
      <c r="D281" s="1093"/>
      <c r="E281" s="1093"/>
      <c r="F281" s="1093"/>
      <c r="G281" s="1094"/>
      <c r="H281" s="1090"/>
      <c r="I281" s="1091"/>
      <c r="J281" s="1092" t="str">
        <f>'statement of marks'!$A$1</f>
        <v>jk- ck- ek/;fed fo|ky; uohu] fuEckgsM+k</v>
      </c>
      <c r="K281" s="1093"/>
      <c r="L281" s="1093"/>
      <c r="M281" s="1093"/>
      <c r="N281" s="1094"/>
    </row>
    <row r="282" spans="3:14" ht="17" customHeight="1">
      <c r="C282" s="1092"/>
      <c r="D282" s="1093"/>
      <c r="E282" s="1093"/>
      <c r="F282" s="1093"/>
      <c r="G282" s="1094"/>
      <c r="H282" s="1090"/>
      <c r="I282" s="1091"/>
      <c r="J282" s="1092"/>
      <c r="K282" s="1093"/>
      <c r="L282" s="1093"/>
      <c r="M282" s="1093"/>
      <c r="N282" s="1094"/>
    </row>
    <row r="283" spans="3:14" ht="17" customHeight="1">
      <c r="C283" s="481"/>
      <c r="D283" s="473" t="s">
        <v>572</v>
      </c>
      <c r="E283" s="1095" t="str">
        <f>'statement of marks'!$F$3</f>
        <v>2015-16</v>
      </c>
      <c r="F283" s="1095"/>
      <c r="G283" s="1096"/>
      <c r="H283" s="1090"/>
      <c r="I283" s="1091"/>
      <c r="J283" s="481"/>
      <c r="K283" s="473" t="s">
        <v>572</v>
      </c>
      <c r="L283" s="1095" t="str">
        <f>'statement of marks'!$F$3</f>
        <v>2015-16</v>
      </c>
      <c r="M283" s="1095"/>
      <c r="N283" s="1096"/>
    </row>
    <row r="284" spans="3:14" ht="17" customHeight="1">
      <c r="C284" s="481"/>
      <c r="D284" s="474" t="s">
        <v>573</v>
      </c>
      <c r="E284" s="1097" t="str">
        <f>IF('statement of marks'!H25="","",'statement of marks'!H25)</f>
        <v>v 019</v>
      </c>
      <c r="F284" s="1097"/>
      <c r="G284" s="1098"/>
      <c r="H284" s="1090"/>
      <c r="I284" s="1091"/>
      <c r="J284" s="481"/>
      <c r="K284" s="474" t="s">
        <v>573</v>
      </c>
      <c r="L284" s="1097" t="str">
        <f>IF('statement of marks'!H26="","",'statement of marks'!H26)</f>
        <v>v 020</v>
      </c>
      <c r="M284" s="1097"/>
      <c r="N284" s="1098"/>
    </row>
    <row r="285" spans="3:14" ht="17" customHeight="1">
      <c r="C285" s="481"/>
      <c r="D285" s="474" t="s">
        <v>574</v>
      </c>
      <c r="E285" s="1097" t="str">
        <f>IF('statement of marks'!I25="","",'statement of marks'!I25)</f>
        <v>c 019</v>
      </c>
      <c r="F285" s="1097"/>
      <c r="G285" s="1098"/>
      <c r="H285" s="1090"/>
      <c r="I285" s="1091"/>
      <c r="J285" s="481"/>
      <c r="K285" s="474" t="s">
        <v>574</v>
      </c>
      <c r="L285" s="1097" t="str">
        <f>IF('statement of marks'!I26="","",'statement of marks'!I26)</f>
        <v>c 020</v>
      </c>
      <c r="M285" s="1097"/>
      <c r="N285" s="1098"/>
    </row>
    <row r="286" spans="3:14" ht="17" customHeight="1">
      <c r="C286" s="481"/>
      <c r="D286" s="474" t="s">
        <v>575</v>
      </c>
      <c r="E286" s="1097" t="str">
        <f>IF('statement of marks'!J25="","",'statement of marks'!J25)</f>
        <v>l 019</v>
      </c>
      <c r="F286" s="1097"/>
      <c r="G286" s="1098"/>
      <c r="H286" s="1090"/>
      <c r="I286" s="1091"/>
      <c r="J286" s="481"/>
      <c r="K286" s="474" t="s">
        <v>575</v>
      </c>
      <c r="L286" s="1097" t="str">
        <f>IF('statement of marks'!J26="","",'statement of marks'!J26)</f>
        <v>l 020</v>
      </c>
      <c r="M286" s="1097"/>
      <c r="N286" s="1098"/>
    </row>
    <row r="287" spans="3:14" ht="17" customHeight="1">
      <c r="C287" s="481"/>
      <c r="D287" s="474" t="s">
        <v>579</v>
      </c>
      <c r="E287" s="1077" t="str">
        <f>IF('statement of marks'!B25="","",'statement of marks'!B25)</f>
        <v/>
      </c>
      <c r="F287" s="1077"/>
      <c r="G287" s="1078"/>
      <c r="H287" s="1090"/>
      <c r="I287" s="1091"/>
      <c r="J287" s="481"/>
      <c r="K287" s="474" t="s">
        <v>579</v>
      </c>
      <c r="L287" s="1077" t="str">
        <f>IF('statement of marks'!B26="","",'statement of marks'!B26)</f>
        <v/>
      </c>
      <c r="M287" s="1077"/>
      <c r="N287" s="1078"/>
    </row>
    <row r="288" spans="3:14" ht="17" customHeight="1">
      <c r="C288" s="481"/>
      <c r="D288" s="474" t="s">
        <v>576</v>
      </c>
      <c r="E288" s="1077" t="str">
        <f>'statement of marks'!$D$3</f>
        <v>3 A</v>
      </c>
      <c r="F288" s="1077"/>
      <c r="G288" s="1078"/>
      <c r="H288" s="1090"/>
      <c r="I288" s="1091"/>
      <c r="J288" s="481"/>
      <c r="K288" s="474" t="s">
        <v>576</v>
      </c>
      <c r="L288" s="1077" t="str">
        <f>'statement of marks'!$D$3</f>
        <v>3 A</v>
      </c>
      <c r="M288" s="1077"/>
      <c r="N288" s="1078"/>
    </row>
    <row r="289" spans="3:14" ht="17" customHeight="1">
      <c r="C289" s="481"/>
      <c r="D289" s="475" t="s">
        <v>577</v>
      </c>
      <c r="E289" s="1077" t="str">
        <f>IF('statement of marks'!E25="","",'statement of marks'!E25)</f>
        <v/>
      </c>
      <c r="F289" s="1077"/>
      <c r="G289" s="1078"/>
      <c r="H289" s="1090"/>
      <c r="I289" s="1091"/>
      <c r="J289" s="481"/>
      <c r="K289" s="475" t="s">
        <v>577</v>
      </c>
      <c r="L289" s="1077" t="str">
        <f>IF('statement of marks'!E26="","",'statement of marks'!E26)</f>
        <v/>
      </c>
      <c r="M289" s="1077"/>
      <c r="N289" s="1078"/>
    </row>
    <row r="290" spans="3:14" ht="17" customHeight="1">
      <c r="C290" s="481"/>
      <c r="D290" s="474" t="s">
        <v>9</v>
      </c>
      <c r="E290" s="1077" t="str">
        <f>IF('statement of marks'!D25="","",'statement of marks'!D25)</f>
        <v/>
      </c>
      <c r="F290" s="1077"/>
      <c r="G290" s="1078"/>
      <c r="H290" s="1090"/>
      <c r="I290" s="1091"/>
      <c r="J290" s="481"/>
      <c r="K290" s="474" t="s">
        <v>9</v>
      </c>
      <c r="L290" s="1077" t="str">
        <f>IF('statement of marks'!D26="","",'statement of marks'!D26)</f>
        <v/>
      </c>
      <c r="M290" s="1077"/>
      <c r="N290" s="1078"/>
    </row>
    <row r="291" spans="3:14" ht="17" customHeight="1">
      <c r="C291" s="481"/>
      <c r="D291" s="474" t="s">
        <v>581</v>
      </c>
      <c r="E291" s="1079" t="str">
        <f>IF('statement of marks'!F25="","",'statement of marks'!F25)</f>
        <v/>
      </c>
      <c r="F291" s="1079"/>
      <c r="G291" s="1080"/>
      <c r="H291" s="1090"/>
      <c r="I291" s="1091"/>
      <c r="J291" s="481"/>
      <c r="K291" s="474" t="s">
        <v>581</v>
      </c>
      <c r="L291" s="1079" t="str">
        <f>IF('statement of marks'!F26="","",'statement of marks'!F26)</f>
        <v/>
      </c>
      <c r="M291" s="1079"/>
      <c r="N291" s="1080"/>
    </row>
    <row r="292" spans="3:14" ht="17" customHeight="1">
      <c r="C292" s="481"/>
      <c r="D292" s="474" t="s">
        <v>582</v>
      </c>
      <c r="E292" s="1081" t="str">
        <f>IF('statement of marks'!G25="","",'statement of marks'!G25)</f>
        <v/>
      </c>
      <c r="F292" s="1081"/>
      <c r="G292" s="1082"/>
      <c r="H292" s="1090"/>
      <c r="I292" s="1091"/>
      <c r="J292" s="481"/>
      <c r="K292" s="474" t="s">
        <v>582</v>
      </c>
      <c r="L292" s="1081" t="str">
        <f>IF('statement of marks'!G26="","",'statement of marks'!G26)</f>
        <v/>
      </c>
      <c r="M292" s="1081"/>
      <c r="N292" s="1082"/>
    </row>
    <row r="293" spans="3:14" ht="17" customHeight="1">
      <c r="C293" s="481"/>
      <c r="D293" s="474" t="s">
        <v>578</v>
      </c>
      <c r="E293" s="480" t="s">
        <v>649</v>
      </c>
      <c r="F293" s="480" t="s">
        <v>91</v>
      </c>
      <c r="G293" s="482" t="s">
        <v>585</v>
      </c>
      <c r="H293" s="1090"/>
      <c r="I293" s="1091"/>
      <c r="J293" s="481"/>
      <c r="K293" s="474" t="s">
        <v>578</v>
      </c>
      <c r="L293" s="480" t="s">
        <v>649</v>
      </c>
      <c r="M293" s="480" t="s">
        <v>91</v>
      </c>
      <c r="N293" s="482" t="s">
        <v>585</v>
      </c>
    </row>
    <row r="294" spans="3:14" ht="17" customHeight="1">
      <c r="C294" s="481"/>
      <c r="D294" s="474" t="str">
        <f>'statement of marks'!$DA$5</f>
        <v>fgUnh</v>
      </c>
      <c r="E294" s="488" t="str">
        <f>IF('statement of marks'!DA25="","",'statement of marks'!DA25)</f>
        <v/>
      </c>
      <c r="F294" s="490" t="str">
        <f>IF('statement of marks'!DB25="","",'statement of marks'!DB25)</f>
        <v/>
      </c>
      <c r="G294" s="482" t="str">
        <f>IF('statement of marks'!DC25="","",'statement of marks'!DC25)</f>
        <v/>
      </c>
      <c r="H294" s="1090"/>
      <c r="I294" s="1091"/>
      <c r="J294" s="481"/>
      <c r="K294" s="474" t="str">
        <f>'statement of marks'!$DA$5</f>
        <v>fgUnh</v>
      </c>
      <c r="L294" s="488" t="str">
        <f>IF('statement of marks'!DA26="","",'statement of marks'!DA26)</f>
        <v/>
      </c>
      <c r="M294" s="490" t="str">
        <f>IF('statement of marks'!DB26="","",'statement of marks'!DB26)</f>
        <v/>
      </c>
      <c r="N294" s="482" t="str">
        <f>IF('statement of marks'!DC26="","",'statement of marks'!DC26)</f>
        <v/>
      </c>
    </row>
    <row r="295" spans="3:14" ht="17" customHeight="1">
      <c r="C295" s="481"/>
      <c r="D295" s="474" t="str">
        <f>'statement of marks'!$DD$5</f>
        <v>vaxszth</v>
      </c>
      <c r="E295" s="488" t="str">
        <f>IF('statement of marks'!DD25="","",'statement of marks'!DD25)</f>
        <v/>
      </c>
      <c r="F295" s="490" t="str">
        <f>IF('statement of marks'!DE25="","",'statement of marks'!DE25)</f>
        <v/>
      </c>
      <c r="G295" s="482" t="str">
        <f>IF('statement of marks'!DF25="","",'statement of marks'!DF25)</f>
        <v/>
      </c>
      <c r="H295" s="1090"/>
      <c r="I295" s="1091"/>
      <c r="J295" s="481"/>
      <c r="K295" s="474" t="str">
        <f>'statement of marks'!$DD$5</f>
        <v>vaxszth</v>
      </c>
      <c r="L295" s="488" t="str">
        <f>IF('statement of marks'!DD26="","",'statement of marks'!DD26)</f>
        <v/>
      </c>
      <c r="M295" s="490" t="str">
        <f>IF('statement of marks'!DE26="","",'statement of marks'!DE26)</f>
        <v/>
      </c>
      <c r="N295" s="482" t="str">
        <f>IF('statement of marks'!DF26="","",'statement of marks'!DF26)</f>
        <v/>
      </c>
    </row>
    <row r="296" spans="3:14" ht="17" customHeight="1">
      <c r="C296" s="481"/>
      <c r="D296" s="474" t="str">
        <f>'statement of marks'!$DG$5</f>
        <v>xf.kr</v>
      </c>
      <c r="E296" s="488" t="str">
        <f>IF('statement of marks'!DG25="","",'statement of marks'!DG25)</f>
        <v/>
      </c>
      <c r="F296" s="490" t="str">
        <f>IF('statement of marks'!DH25="","",'statement of marks'!DH25)</f>
        <v/>
      </c>
      <c r="G296" s="482" t="str">
        <f>IF('statement of marks'!DI25="","",'statement of marks'!DI25)</f>
        <v/>
      </c>
      <c r="H296" s="1090"/>
      <c r="I296" s="1091"/>
      <c r="J296" s="481"/>
      <c r="K296" s="474" t="str">
        <f>'statement of marks'!$DG$5</f>
        <v>xf.kr</v>
      </c>
      <c r="L296" s="488" t="str">
        <f>IF('statement of marks'!DG26="","",'statement of marks'!DG26)</f>
        <v/>
      </c>
      <c r="M296" s="490" t="str">
        <f>IF('statement of marks'!DH26="","",'statement of marks'!DH26)</f>
        <v/>
      </c>
      <c r="N296" s="482" t="str">
        <f>IF('statement of marks'!DI26="","",'statement of marks'!DI26)</f>
        <v/>
      </c>
    </row>
    <row r="297" spans="3:14" ht="17" customHeight="1">
      <c r="C297" s="481"/>
      <c r="D297" s="474" t="str">
        <f>'statement of marks'!$DJ$5</f>
        <v>Ik;kZoj.k v/;;u</v>
      </c>
      <c r="E297" s="488" t="str">
        <f>IF('statement of marks'!DJ25="","",'statement of marks'!DJ25)</f>
        <v/>
      </c>
      <c r="F297" s="490" t="str">
        <f>IF('statement of marks'!DK25="","",'statement of marks'!DK25)</f>
        <v/>
      </c>
      <c r="G297" s="482" t="str">
        <f>IF('statement of marks'!DL25="","",'statement of marks'!DL25)</f>
        <v/>
      </c>
      <c r="H297" s="1090"/>
      <c r="I297" s="1091"/>
      <c r="J297" s="481"/>
      <c r="K297" s="474" t="str">
        <f>'statement of marks'!$DJ$5</f>
        <v>Ik;kZoj.k v/;;u</v>
      </c>
      <c r="L297" s="488" t="str">
        <f>IF('statement of marks'!DJ26="","",'statement of marks'!DJ26)</f>
        <v/>
      </c>
      <c r="M297" s="490" t="str">
        <f>IF('statement of marks'!DK26="","",'statement of marks'!DK26)</f>
        <v/>
      </c>
      <c r="N297" s="482" t="str">
        <f>IF('statement of marks'!DL26="","",'statement of marks'!DL26)</f>
        <v/>
      </c>
    </row>
    <row r="298" spans="3:14" ht="17" customHeight="1">
      <c r="C298" s="481"/>
      <c r="D298" s="474" t="str">
        <f>'statement of marks'!$DM$5</f>
        <v>dk;kZuqHko</v>
      </c>
      <c r="E298" s="488" t="str">
        <f>IF('statement of marks'!DM25="","",'statement of marks'!DM25)</f>
        <v/>
      </c>
      <c r="F298" s="490" t="str">
        <f>IF('statement of marks'!DN25="","",'statement of marks'!DN25)</f>
        <v/>
      </c>
      <c r="G298" s="482" t="str">
        <f>IF('statement of marks'!DO25="","",'statement of marks'!DO25)</f>
        <v/>
      </c>
      <c r="H298" s="1090"/>
      <c r="I298" s="1091"/>
      <c r="J298" s="481"/>
      <c r="K298" s="474" t="str">
        <f>'statement of marks'!$DM$5</f>
        <v>dk;kZuqHko</v>
      </c>
      <c r="L298" s="488" t="str">
        <f>IF('statement of marks'!DM26="","",'statement of marks'!DM26)</f>
        <v/>
      </c>
      <c r="M298" s="490" t="str">
        <f>IF('statement of marks'!DN26="","",'statement of marks'!DN26)</f>
        <v/>
      </c>
      <c r="N298" s="482" t="str">
        <f>IF('statement of marks'!DO26="","",'statement of marks'!DO26)</f>
        <v/>
      </c>
    </row>
    <row r="299" spans="3:14" ht="17" customHeight="1">
      <c r="C299" s="481"/>
      <c r="D299" s="474" t="str">
        <f>'statement of marks'!$DP$5</f>
        <v>dyk f'k{kk</v>
      </c>
      <c r="E299" s="489" t="str">
        <f>IF('statement of marks'!DP25="","",'statement of marks'!DP25)</f>
        <v/>
      </c>
      <c r="F299" s="491" t="str">
        <f>IF('statement of marks'!DQ25="","",'statement of marks'!DQ25)</f>
        <v/>
      </c>
      <c r="G299" s="483" t="str">
        <f>IF('statement of marks'!DR25="","",'statement of marks'!DR25)</f>
        <v/>
      </c>
      <c r="H299" s="1090"/>
      <c r="I299" s="1091"/>
      <c r="J299" s="481"/>
      <c r="K299" s="474" t="str">
        <f>'statement of marks'!$DP$5</f>
        <v>dyk f'k{kk</v>
      </c>
      <c r="L299" s="489" t="str">
        <f>IF('statement of marks'!DP26="","",'statement of marks'!DP26)</f>
        <v/>
      </c>
      <c r="M299" s="491" t="str">
        <f>IF('statement of marks'!DQ26="","",'statement of marks'!DQ26)</f>
        <v/>
      </c>
      <c r="N299" s="483" t="str">
        <f>IF('statement of marks'!DR26="","",'statement of marks'!DR26)</f>
        <v/>
      </c>
    </row>
    <row r="300" spans="3:14" ht="17" customHeight="1">
      <c r="C300" s="481"/>
      <c r="D300" s="474" t="str">
        <f>'statement of marks'!$DS$5</f>
        <v>LokLF; ,oe~ 'kkjhfjd f'k{kk</v>
      </c>
      <c r="E300" s="489" t="str">
        <f>IF('statement of marks'!DS25="","",'statement of marks'!DS25)</f>
        <v/>
      </c>
      <c r="F300" s="491" t="str">
        <f>IF('statement of marks'!DT25="","",'statement of marks'!DT25)</f>
        <v/>
      </c>
      <c r="G300" s="483" t="str">
        <f>IF('statement of marks'!DU25="","",'statement of marks'!DU25)</f>
        <v/>
      </c>
      <c r="H300" s="1090"/>
      <c r="I300" s="1091"/>
      <c r="J300" s="481"/>
      <c r="K300" s="474" t="str">
        <f>'statement of marks'!$DS$5</f>
        <v>LokLF; ,oe~ 'kkjhfjd f'k{kk</v>
      </c>
      <c r="L300" s="489" t="str">
        <f>IF('statement of marks'!DS26="","",'statement of marks'!DS26)</f>
        <v/>
      </c>
      <c r="M300" s="491" t="str">
        <f>IF('statement of marks'!DT26="","",'statement of marks'!DT26)</f>
        <v/>
      </c>
      <c r="N300" s="483" t="str">
        <f>IF('statement of marks'!DU26="","",'statement of marks'!DU26)</f>
        <v/>
      </c>
    </row>
    <row r="301" spans="3:14" ht="17" customHeight="1">
      <c r="C301" s="481"/>
      <c r="D301" s="474" t="s">
        <v>648</v>
      </c>
      <c r="E301" s="489" t="str">
        <f>IF('statement of marks'!DZ25="","",'statement of marks'!DZ25)</f>
        <v/>
      </c>
      <c r="F301" s="491" t="str">
        <f>IF('statement of marks'!EA25="","",'statement of marks'!EA25)</f>
        <v/>
      </c>
      <c r="G301" s="483" t="str">
        <f>IF('statement of marks'!EC25="","",'statement of marks'!EC25)</f>
        <v/>
      </c>
      <c r="H301" s="1090"/>
      <c r="I301" s="1091"/>
      <c r="J301" s="481"/>
      <c r="K301" s="474" t="s">
        <v>648</v>
      </c>
      <c r="L301" s="489" t="str">
        <f>IF('statement of marks'!DZ26="","",'statement of marks'!DZ26)</f>
        <v/>
      </c>
      <c r="M301" s="491" t="str">
        <f>IF('statement of marks'!EA26="","",'statement of marks'!EA26)</f>
        <v/>
      </c>
      <c r="N301" s="483" t="str">
        <f>IF('statement of marks'!EC26="","",'statement of marks'!EC26)</f>
        <v/>
      </c>
    </row>
    <row r="302" spans="3:14" ht="17" customHeight="1">
      <c r="C302" s="481"/>
      <c r="D302" s="474" t="s">
        <v>11</v>
      </c>
      <c r="E302" s="1083" t="str">
        <f>IF('statement of marks'!DY25="","",'statement of marks'!DY25)</f>
        <v/>
      </c>
      <c r="F302" s="1083"/>
      <c r="G302" s="1084"/>
      <c r="H302" s="1090"/>
      <c r="I302" s="1091"/>
      <c r="J302" s="481"/>
      <c r="K302" s="474" t="s">
        <v>11</v>
      </c>
      <c r="L302" s="1083" t="str">
        <f>IF('statement of marks'!DY26="","",'statement of marks'!DY26)</f>
        <v/>
      </c>
      <c r="M302" s="1083"/>
      <c r="N302" s="1084"/>
    </row>
    <row r="303" spans="3:14" ht="17" customHeight="1">
      <c r="C303" s="481"/>
      <c r="D303" s="476" t="str">
        <f>'statement of marks'!$DV$5</f>
        <v>dqy ehfVax</v>
      </c>
      <c r="E303" s="487" t="str">
        <f>IF('statement of marks'!DV25="","",'statement of marks'!DV25)</f>
        <v/>
      </c>
      <c r="F303" s="425" t="str">
        <f>'statement of marks'!$DW$5</f>
        <v>Nk= mifLFkfr</v>
      </c>
      <c r="G303" s="492" t="str">
        <f>IF('statement of marks'!DW25="","",'statement of marks'!DW25)</f>
        <v/>
      </c>
      <c r="H303" s="1090"/>
      <c r="I303" s="1091"/>
      <c r="J303" s="481"/>
      <c r="K303" s="476" t="str">
        <f>'statement of marks'!$DV$5</f>
        <v>dqy ehfVax</v>
      </c>
      <c r="L303" s="487" t="str">
        <f>IF('statement of marks'!DV26="","",'statement of marks'!DV26)</f>
        <v/>
      </c>
      <c r="M303" s="425" t="str">
        <f>'statement of marks'!$DW$5</f>
        <v>Nk= mifLFkfr</v>
      </c>
      <c r="N303" s="492" t="str">
        <f>IF('statement of marks'!DW26="","",'statement of marks'!DW26)</f>
        <v/>
      </c>
    </row>
    <row r="304" spans="3:14" ht="17" customHeight="1">
      <c r="C304" s="481"/>
      <c r="D304" s="474" t="s">
        <v>583</v>
      </c>
      <c r="E304" s="1073" t="str">
        <f>IF('statement of marks'!EF25="","",'statement of marks'!EF25)</f>
        <v/>
      </c>
      <c r="F304" s="1073"/>
      <c r="G304" s="1074"/>
      <c r="H304" s="1090"/>
      <c r="I304" s="1091"/>
      <c r="J304" s="481"/>
      <c r="K304" s="474" t="s">
        <v>583</v>
      </c>
      <c r="L304" s="1073" t="str">
        <f>IF('statement of marks'!EF26="","",'statement of marks'!EF26)</f>
        <v/>
      </c>
      <c r="M304" s="1073"/>
      <c r="N304" s="1074"/>
    </row>
    <row r="305" spans="3:14" ht="17" customHeight="1">
      <c r="C305" s="481"/>
      <c r="D305" s="475" t="s">
        <v>72</v>
      </c>
      <c r="E305" s="1073"/>
      <c r="F305" s="1073"/>
      <c r="G305" s="1074"/>
      <c r="H305" s="1090"/>
      <c r="I305" s="1091"/>
      <c r="J305" s="481"/>
      <c r="K305" s="475" t="s">
        <v>72</v>
      </c>
      <c r="L305" s="1073"/>
      <c r="M305" s="1073"/>
      <c r="N305" s="1074"/>
    </row>
    <row r="306" spans="3:14" ht="17" customHeight="1">
      <c r="C306" s="481"/>
      <c r="D306" s="477" t="s">
        <v>99</v>
      </c>
      <c r="E306" s="1073"/>
      <c r="F306" s="1073"/>
      <c r="G306" s="1074"/>
      <c r="H306" s="1090"/>
      <c r="I306" s="1091"/>
      <c r="J306" s="481"/>
      <c r="K306" s="477" t="s">
        <v>99</v>
      </c>
      <c r="L306" s="1073"/>
      <c r="M306" s="1073"/>
      <c r="N306" s="1074"/>
    </row>
    <row r="307" spans="3:14" ht="17" customHeight="1">
      <c r="C307" s="481"/>
      <c r="D307" s="478" t="s">
        <v>19</v>
      </c>
      <c r="E307" s="1073"/>
      <c r="F307" s="1073"/>
      <c r="G307" s="1074"/>
      <c r="H307" s="1090"/>
      <c r="I307" s="1091"/>
      <c r="J307" s="481"/>
      <c r="K307" s="478" t="s">
        <v>19</v>
      </c>
      <c r="L307" s="1073"/>
      <c r="M307" s="1073"/>
      <c r="N307" s="1074"/>
    </row>
    <row r="308" spans="3:14" ht="17" customHeight="1">
      <c r="C308" s="484"/>
      <c r="D308" s="479" t="s">
        <v>7</v>
      </c>
      <c r="E308" s="1073"/>
      <c r="F308" s="1073"/>
      <c r="G308" s="1074"/>
      <c r="H308" s="1090"/>
      <c r="I308" s="1091"/>
      <c r="J308" s="484"/>
      <c r="K308" s="479" t="s">
        <v>7</v>
      </c>
      <c r="L308" s="1073"/>
      <c r="M308" s="1073"/>
      <c r="N308" s="1074"/>
    </row>
    <row r="309" spans="3:14" ht="17" customHeight="1">
      <c r="C309" s="481"/>
      <c r="D309" s="475" t="str">
        <f>'statement of marks'!$H$3</f>
        <v>fo|ky; dk Mk;l dksM+ →</v>
      </c>
      <c r="E309" s="1075" t="str">
        <f>'statement of marks'!$I$3</f>
        <v>00001</v>
      </c>
      <c r="F309" s="1075"/>
      <c r="G309" s="1076"/>
      <c r="H309" s="1090"/>
      <c r="I309" s="1091"/>
      <c r="J309" s="481"/>
      <c r="K309" s="475" t="str">
        <f>'statement of marks'!$H$3</f>
        <v>fo|ky; dk Mk;l dksM+ →</v>
      </c>
      <c r="L309" s="1075" t="str">
        <f>'statement of marks'!$I$3</f>
        <v>00001</v>
      </c>
      <c r="M309" s="1075"/>
      <c r="N309" s="1076"/>
    </row>
    <row r="310" spans="3:14" ht="17" customHeight="1" thickBot="1">
      <c r="C310" s="485"/>
      <c r="D310" s="486" t="s">
        <v>70</v>
      </c>
      <c r="E310" s="1085">
        <f>'statement of marks'!$EE$107</f>
        <v>42460</v>
      </c>
      <c r="F310" s="1085"/>
      <c r="G310" s="1086"/>
      <c r="H310" s="1090"/>
      <c r="I310" s="1091"/>
      <c r="J310" s="485"/>
      <c r="K310" s="486" t="s">
        <v>70</v>
      </c>
      <c r="L310" s="1085">
        <f>'statement of marks'!$EE$107</f>
        <v>42460</v>
      </c>
      <c r="M310" s="1085"/>
      <c r="N310" s="1086"/>
    </row>
    <row r="311" spans="3:14" ht="17" customHeight="1">
      <c r="C311" s="1087" t="s">
        <v>44</v>
      </c>
      <c r="D311" s="1088"/>
      <c r="E311" s="1088"/>
      <c r="F311" s="1088"/>
      <c r="G311" s="1089"/>
      <c r="H311" s="1090"/>
      <c r="I311" s="1091"/>
      <c r="J311" s="1087" t="s">
        <v>44</v>
      </c>
      <c r="K311" s="1088"/>
      <c r="L311" s="1088"/>
      <c r="M311" s="1088"/>
      <c r="N311" s="1089"/>
    </row>
    <row r="312" spans="3:14" ht="17" customHeight="1">
      <c r="C312" s="1092" t="str">
        <f>'statement of marks'!$A$1</f>
        <v>jk- ck- ek/;fed fo|ky; uohu] fuEckgsM+k</v>
      </c>
      <c r="D312" s="1093"/>
      <c r="E312" s="1093"/>
      <c r="F312" s="1093"/>
      <c r="G312" s="1094"/>
      <c r="H312" s="1090"/>
      <c r="I312" s="1091"/>
      <c r="J312" s="1092" t="str">
        <f>'statement of marks'!$A$1</f>
        <v>jk- ck- ek/;fed fo|ky; uohu] fuEckgsM+k</v>
      </c>
      <c r="K312" s="1093"/>
      <c r="L312" s="1093"/>
      <c r="M312" s="1093"/>
      <c r="N312" s="1094"/>
    </row>
    <row r="313" spans="3:14" ht="17" customHeight="1">
      <c r="C313" s="1092"/>
      <c r="D313" s="1093"/>
      <c r="E313" s="1093"/>
      <c r="F313" s="1093"/>
      <c r="G313" s="1094"/>
      <c r="H313" s="1090"/>
      <c r="I313" s="1091"/>
      <c r="J313" s="1092"/>
      <c r="K313" s="1093"/>
      <c r="L313" s="1093"/>
      <c r="M313" s="1093"/>
      <c r="N313" s="1094"/>
    </row>
    <row r="314" spans="3:14" ht="17" customHeight="1">
      <c r="C314" s="481"/>
      <c r="D314" s="473" t="s">
        <v>572</v>
      </c>
      <c r="E314" s="1095" t="str">
        <f>'statement of marks'!$F$3</f>
        <v>2015-16</v>
      </c>
      <c r="F314" s="1095"/>
      <c r="G314" s="1096"/>
      <c r="H314" s="1090"/>
      <c r="I314" s="1091"/>
      <c r="J314" s="481"/>
      <c r="K314" s="473" t="s">
        <v>572</v>
      </c>
      <c r="L314" s="1095" t="str">
        <f>'statement of marks'!$F$3</f>
        <v>2015-16</v>
      </c>
      <c r="M314" s="1095"/>
      <c r="N314" s="1096"/>
    </row>
    <row r="315" spans="3:14" ht="17" customHeight="1">
      <c r="C315" s="481"/>
      <c r="D315" s="474" t="s">
        <v>573</v>
      </c>
      <c r="E315" s="1097" t="str">
        <f>IF('statement of marks'!H27="","",'statement of marks'!H27)</f>
        <v>v 021</v>
      </c>
      <c r="F315" s="1097"/>
      <c r="G315" s="1098"/>
      <c r="H315" s="1090"/>
      <c r="I315" s="1091"/>
      <c r="J315" s="481"/>
      <c r="K315" s="474" t="s">
        <v>573</v>
      </c>
      <c r="L315" s="1097" t="str">
        <f>IF('statement of marks'!H28="","",'statement of marks'!H28)</f>
        <v>v 022</v>
      </c>
      <c r="M315" s="1097"/>
      <c r="N315" s="1098"/>
    </row>
    <row r="316" spans="3:14" ht="17" customHeight="1">
      <c r="C316" s="481"/>
      <c r="D316" s="474" t="s">
        <v>574</v>
      </c>
      <c r="E316" s="1097" t="str">
        <f>IF('statement of marks'!I27="","",'statement of marks'!I27)</f>
        <v>c 021</v>
      </c>
      <c r="F316" s="1097"/>
      <c r="G316" s="1098"/>
      <c r="H316" s="1090"/>
      <c r="I316" s="1091"/>
      <c r="J316" s="481"/>
      <c r="K316" s="474" t="s">
        <v>574</v>
      </c>
      <c r="L316" s="1097" t="str">
        <f>IF('statement of marks'!I28="","",'statement of marks'!I28)</f>
        <v>c 022</v>
      </c>
      <c r="M316" s="1097"/>
      <c r="N316" s="1098"/>
    </row>
    <row r="317" spans="3:14" ht="17" customHeight="1">
      <c r="C317" s="481"/>
      <c r="D317" s="474" t="s">
        <v>575</v>
      </c>
      <c r="E317" s="1097" t="str">
        <f>IF('statement of marks'!J27="","",'statement of marks'!J27)</f>
        <v>l 021</v>
      </c>
      <c r="F317" s="1097"/>
      <c r="G317" s="1098"/>
      <c r="H317" s="1090"/>
      <c r="I317" s="1091"/>
      <c r="J317" s="481"/>
      <c r="K317" s="474" t="s">
        <v>575</v>
      </c>
      <c r="L317" s="1097" t="str">
        <f>IF('statement of marks'!J28="","",'statement of marks'!J28)</f>
        <v>l 022</v>
      </c>
      <c r="M317" s="1097"/>
      <c r="N317" s="1098"/>
    </row>
    <row r="318" spans="3:14" ht="17" customHeight="1">
      <c r="C318" s="481"/>
      <c r="D318" s="474" t="s">
        <v>579</v>
      </c>
      <c r="E318" s="1077" t="str">
        <f>IF('statement of marks'!B27="","",'statement of marks'!B27)</f>
        <v/>
      </c>
      <c r="F318" s="1077"/>
      <c r="G318" s="1078"/>
      <c r="H318" s="1090"/>
      <c r="I318" s="1091"/>
      <c r="J318" s="481"/>
      <c r="K318" s="474" t="s">
        <v>579</v>
      </c>
      <c r="L318" s="1077" t="str">
        <f>IF('statement of marks'!B28="","",'statement of marks'!B28)</f>
        <v/>
      </c>
      <c r="M318" s="1077"/>
      <c r="N318" s="1078"/>
    </row>
    <row r="319" spans="3:14" ht="17" customHeight="1">
      <c r="C319" s="481"/>
      <c r="D319" s="474" t="s">
        <v>576</v>
      </c>
      <c r="E319" s="1077" t="str">
        <f>'statement of marks'!$D$3</f>
        <v>3 A</v>
      </c>
      <c r="F319" s="1077"/>
      <c r="G319" s="1078"/>
      <c r="H319" s="1090"/>
      <c r="I319" s="1091"/>
      <c r="J319" s="481"/>
      <c r="K319" s="474" t="s">
        <v>576</v>
      </c>
      <c r="L319" s="1077" t="str">
        <f>'statement of marks'!$D$3</f>
        <v>3 A</v>
      </c>
      <c r="M319" s="1077"/>
      <c r="N319" s="1078"/>
    </row>
    <row r="320" spans="3:14" ht="17" customHeight="1">
      <c r="C320" s="481"/>
      <c r="D320" s="475" t="s">
        <v>577</v>
      </c>
      <c r="E320" s="1077" t="str">
        <f>IF('statement of marks'!E27="","",'statement of marks'!E27)</f>
        <v/>
      </c>
      <c r="F320" s="1077"/>
      <c r="G320" s="1078"/>
      <c r="H320" s="1090"/>
      <c r="I320" s="1091"/>
      <c r="J320" s="481"/>
      <c r="K320" s="475" t="s">
        <v>577</v>
      </c>
      <c r="L320" s="1077" t="str">
        <f>IF('statement of marks'!E28="","",'statement of marks'!E28)</f>
        <v/>
      </c>
      <c r="M320" s="1077"/>
      <c r="N320" s="1078"/>
    </row>
    <row r="321" spans="3:14" ht="17" customHeight="1">
      <c r="C321" s="481"/>
      <c r="D321" s="474" t="s">
        <v>9</v>
      </c>
      <c r="E321" s="1077" t="str">
        <f>IF('statement of marks'!D27="","",'statement of marks'!D27)</f>
        <v/>
      </c>
      <c r="F321" s="1077"/>
      <c r="G321" s="1078"/>
      <c r="H321" s="1090"/>
      <c r="I321" s="1091"/>
      <c r="J321" s="481"/>
      <c r="K321" s="474" t="s">
        <v>9</v>
      </c>
      <c r="L321" s="1077" t="str">
        <f>IF('statement of marks'!D28="","",'statement of marks'!D28)</f>
        <v/>
      </c>
      <c r="M321" s="1077"/>
      <c r="N321" s="1078"/>
    </row>
    <row r="322" spans="3:14" ht="17" customHeight="1">
      <c r="C322" s="481"/>
      <c r="D322" s="474" t="s">
        <v>581</v>
      </c>
      <c r="E322" s="1079" t="str">
        <f>IF('statement of marks'!F27="","",'statement of marks'!F27)</f>
        <v/>
      </c>
      <c r="F322" s="1079"/>
      <c r="G322" s="1080"/>
      <c r="H322" s="1090"/>
      <c r="I322" s="1091"/>
      <c r="J322" s="481"/>
      <c r="K322" s="474" t="s">
        <v>581</v>
      </c>
      <c r="L322" s="1079" t="str">
        <f>IF('statement of marks'!F28="","",'statement of marks'!F28)</f>
        <v/>
      </c>
      <c r="M322" s="1079"/>
      <c r="N322" s="1080"/>
    </row>
    <row r="323" spans="3:14" ht="17" customHeight="1">
      <c r="C323" s="481"/>
      <c r="D323" s="474" t="s">
        <v>582</v>
      </c>
      <c r="E323" s="1081" t="str">
        <f>IF('statement of marks'!G27="","",'statement of marks'!G27)</f>
        <v/>
      </c>
      <c r="F323" s="1081"/>
      <c r="G323" s="1082"/>
      <c r="H323" s="1090"/>
      <c r="I323" s="1091"/>
      <c r="J323" s="481"/>
      <c r="K323" s="474" t="s">
        <v>582</v>
      </c>
      <c r="L323" s="1081" t="str">
        <f>IF('statement of marks'!G28="","",'statement of marks'!G28)</f>
        <v/>
      </c>
      <c r="M323" s="1081"/>
      <c r="N323" s="1082"/>
    </row>
    <row r="324" spans="3:14" ht="17" customHeight="1">
      <c r="C324" s="481"/>
      <c r="D324" s="474" t="s">
        <v>578</v>
      </c>
      <c r="E324" s="480" t="s">
        <v>649</v>
      </c>
      <c r="F324" s="480" t="s">
        <v>91</v>
      </c>
      <c r="G324" s="482" t="s">
        <v>585</v>
      </c>
      <c r="H324" s="1090"/>
      <c r="I324" s="1091"/>
      <c r="J324" s="481"/>
      <c r="K324" s="474" t="s">
        <v>578</v>
      </c>
      <c r="L324" s="480" t="s">
        <v>649</v>
      </c>
      <c r="M324" s="480" t="s">
        <v>91</v>
      </c>
      <c r="N324" s="482" t="s">
        <v>585</v>
      </c>
    </row>
    <row r="325" spans="3:14" ht="17" customHeight="1">
      <c r="C325" s="481"/>
      <c r="D325" s="474" t="str">
        <f>'statement of marks'!$DA$5</f>
        <v>fgUnh</v>
      </c>
      <c r="E325" s="488" t="str">
        <f>IF('statement of marks'!DA27="","",'statement of marks'!DA27)</f>
        <v/>
      </c>
      <c r="F325" s="490" t="str">
        <f>IF('statement of marks'!DB27="","",'statement of marks'!DB27)</f>
        <v/>
      </c>
      <c r="G325" s="482" t="str">
        <f>IF('statement of marks'!DC27="","",'statement of marks'!DC27)</f>
        <v/>
      </c>
      <c r="H325" s="1090"/>
      <c r="I325" s="1091"/>
      <c r="J325" s="481"/>
      <c r="K325" s="474" t="str">
        <f>'statement of marks'!$DA$5</f>
        <v>fgUnh</v>
      </c>
      <c r="L325" s="488" t="str">
        <f>IF('statement of marks'!DA28="","",'statement of marks'!DA28)</f>
        <v/>
      </c>
      <c r="M325" s="490" t="str">
        <f>IF('statement of marks'!DB28="","",'statement of marks'!DB28)</f>
        <v/>
      </c>
      <c r="N325" s="482" t="str">
        <f>IF('statement of marks'!DC28="","",'statement of marks'!DC28)</f>
        <v/>
      </c>
    </row>
    <row r="326" spans="3:14" ht="17" customHeight="1">
      <c r="C326" s="481"/>
      <c r="D326" s="474" t="str">
        <f>'statement of marks'!$DD$5</f>
        <v>vaxszth</v>
      </c>
      <c r="E326" s="488" t="str">
        <f>IF('statement of marks'!DD27="","",'statement of marks'!DD27)</f>
        <v/>
      </c>
      <c r="F326" s="490" t="str">
        <f>IF('statement of marks'!DE27="","",'statement of marks'!DE27)</f>
        <v/>
      </c>
      <c r="G326" s="482" t="str">
        <f>IF('statement of marks'!DF27="","",'statement of marks'!DF27)</f>
        <v/>
      </c>
      <c r="H326" s="1090"/>
      <c r="I326" s="1091"/>
      <c r="J326" s="481"/>
      <c r="K326" s="474" t="str">
        <f>'statement of marks'!$DD$5</f>
        <v>vaxszth</v>
      </c>
      <c r="L326" s="488" t="str">
        <f>IF('statement of marks'!DD28="","",'statement of marks'!DD28)</f>
        <v/>
      </c>
      <c r="M326" s="490" t="str">
        <f>IF('statement of marks'!DE28="","",'statement of marks'!DE28)</f>
        <v/>
      </c>
      <c r="N326" s="482" t="str">
        <f>IF('statement of marks'!DF28="","",'statement of marks'!DF28)</f>
        <v/>
      </c>
    </row>
    <row r="327" spans="3:14" ht="17" customHeight="1">
      <c r="C327" s="481"/>
      <c r="D327" s="474" t="str">
        <f>'statement of marks'!$DG$5</f>
        <v>xf.kr</v>
      </c>
      <c r="E327" s="488" t="str">
        <f>IF('statement of marks'!DG27="","",'statement of marks'!DG27)</f>
        <v/>
      </c>
      <c r="F327" s="490" t="str">
        <f>IF('statement of marks'!DH27="","",'statement of marks'!DH27)</f>
        <v/>
      </c>
      <c r="G327" s="482" t="str">
        <f>IF('statement of marks'!DI27="","",'statement of marks'!DI27)</f>
        <v/>
      </c>
      <c r="H327" s="1090"/>
      <c r="I327" s="1091"/>
      <c r="J327" s="481"/>
      <c r="K327" s="474" t="str">
        <f>'statement of marks'!$DG$5</f>
        <v>xf.kr</v>
      </c>
      <c r="L327" s="488" t="str">
        <f>IF('statement of marks'!DG28="","",'statement of marks'!DG28)</f>
        <v/>
      </c>
      <c r="M327" s="490" t="str">
        <f>IF('statement of marks'!DH28="","",'statement of marks'!DH28)</f>
        <v/>
      </c>
      <c r="N327" s="482" t="str">
        <f>IF('statement of marks'!DI28="","",'statement of marks'!DI28)</f>
        <v/>
      </c>
    </row>
    <row r="328" spans="3:14" ht="17" customHeight="1">
      <c r="C328" s="481"/>
      <c r="D328" s="474" t="str">
        <f>'statement of marks'!$DJ$5</f>
        <v>Ik;kZoj.k v/;;u</v>
      </c>
      <c r="E328" s="488" t="str">
        <f>IF('statement of marks'!DJ27="","",'statement of marks'!DJ27)</f>
        <v/>
      </c>
      <c r="F328" s="490" t="str">
        <f>IF('statement of marks'!DK27="","",'statement of marks'!DK27)</f>
        <v/>
      </c>
      <c r="G328" s="482" t="str">
        <f>IF('statement of marks'!DL27="","",'statement of marks'!DL27)</f>
        <v/>
      </c>
      <c r="H328" s="1090"/>
      <c r="I328" s="1091"/>
      <c r="J328" s="481"/>
      <c r="K328" s="474" t="str">
        <f>'statement of marks'!$DJ$5</f>
        <v>Ik;kZoj.k v/;;u</v>
      </c>
      <c r="L328" s="488" t="str">
        <f>IF('statement of marks'!DJ28="","",'statement of marks'!DJ28)</f>
        <v/>
      </c>
      <c r="M328" s="490" t="str">
        <f>IF('statement of marks'!DK28="","",'statement of marks'!DK28)</f>
        <v/>
      </c>
      <c r="N328" s="482" t="str">
        <f>IF('statement of marks'!DL28="","",'statement of marks'!DL28)</f>
        <v/>
      </c>
    </row>
    <row r="329" spans="3:14" ht="17" customHeight="1">
      <c r="C329" s="481"/>
      <c r="D329" s="474" t="str">
        <f>'statement of marks'!$DM$5</f>
        <v>dk;kZuqHko</v>
      </c>
      <c r="E329" s="488" t="str">
        <f>IF('statement of marks'!DM27="","",'statement of marks'!DM27)</f>
        <v/>
      </c>
      <c r="F329" s="490" t="str">
        <f>IF('statement of marks'!DN27="","",'statement of marks'!DN27)</f>
        <v/>
      </c>
      <c r="G329" s="482" t="str">
        <f>IF('statement of marks'!DO27="","",'statement of marks'!DO27)</f>
        <v/>
      </c>
      <c r="H329" s="1090"/>
      <c r="I329" s="1091"/>
      <c r="J329" s="481"/>
      <c r="K329" s="474" t="str">
        <f>'statement of marks'!$DM$5</f>
        <v>dk;kZuqHko</v>
      </c>
      <c r="L329" s="488" t="str">
        <f>IF('statement of marks'!DM28="","",'statement of marks'!DM28)</f>
        <v/>
      </c>
      <c r="M329" s="490" t="str">
        <f>IF('statement of marks'!DN28="","",'statement of marks'!DN28)</f>
        <v/>
      </c>
      <c r="N329" s="482" t="str">
        <f>IF('statement of marks'!DO28="","",'statement of marks'!DO28)</f>
        <v/>
      </c>
    </row>
    <row r="330" spans="3:14" ht="17" customHeight="1">
      <c r="C330" s="481"/>
      <c r="D330" s="474" t="str">
        <f>'statement of marks'!$DP$5</f>
        <v>dyk f'k{kk</v>
      </c>
      <c r="E330" s="489" t="str">
        <f>IF('statement of marks'!DP27="","",'statement of marks'!DP27)</f>
        <v/>
      </c>
      <c r="F330" s="491" t="str">
        <f>IF('statement of marks'!DQ27="","",'statement of marks'!DQ27)</f>
        <v/>
      </c>
      <c r="G330" s="483" t="str">
        <f>IF('statement of marks'!DR27="","",'statement of marks'!DR27)</f>
        <v/>
      </c>
      <c r="H330" s="1090"/>
      <c r="I330" s="1091"/>
      <c r="J330" s="481"/>
      <c r="K330" s="474" t="str">
        <f>'statement of marks'!$DP$5</f>
        <v>dyk f'k{kk</v>
      </c>
      <c r="L330" s="489" t="str">
        <f>IF('statement of marks'!DP28="","",'statement of marks'!DP28)</f>
        <v/>
      </c>
      <c r="M330" s="491" t="str">
        <f>IF('statement of marks'!DQ28="","",'statement of marks'!DQ28)</f>
        <v/>
      </c>
      <c r="N330" s="483" t="str">
        <f>IF('statement of marks'!DR28="","",'statement of marks'!DR28)</f>
        <v/>
      </c>
    </row>
    <row r="331" spans="3:14" ht="17" customHeight="1">
      <c r="C331" s="481"/>
      <c r="D331" s="474" t="str">
        <f>'statement of marks'!$DS$5</f>
        <v>LokLF; ,oe~ 'kkjhfjd f'k{kk</v>
      </c>
      <c r="E331" s="489" t="str">
        <f>IF('statement of marks'!DS27="","",'statement of marks'!DS27)</f>
        <v/>
      </c>
      <c r="F331" s="491" t="str">
        <f>IF('statement of marks'!DT27="","",'statement of marks'!DT27)</f>
        <v/>
      </c>
      <c r="G331" s="483" t="str">
        <f>IF('statement of marks'!DU27="","",'statement of marks'!DU27)</f>
        <v/>
      </c>
      <c r="H331" s="1090"/>
      <c r="I331" s="1091"/>
      <c r="J331" s="481"/>
      <c r="K331" s="474" t="str">
        <f>'statement of marks'!$DS$5</f>
        <v>LokLF; ,oe~ 'kkjhfjd f'k{kk</v>
      </c>
      <c r="L331" s="489" t="str">
        <f>IF('statement of marks'!DS28="","",'statement of marks'!DS28)</f>
        <v/>
      </c>
      <c r="M331" s="491" t="str">
        <f>IF('statement of marks'!DT28="","",'statement of marks'!DT28)</f>
        <v/>
      </c>
      <c r="N331" s="483" t="str">
        <f>IF('statement of marks'!DU28="","",'statement of marks'!DU28)</f>
        <v/>
      </c>
    </row>
    <row r="332" spans="3:14" ht="17" customHeight="1">
      <c r="C332" s="481"/>
      <c r="D332" s="474" t="s">
        <v>648</v>
      </c>
      <c r="E332" s="489" t="str">
        <f>IF('statement of marks'!DZ27="","",'statement of marks'!DZ27)</f>
        <v/>
      </c>
      <c r="F332" s="491" t="str">
        <f>IF('statement of marks'!EA27="","",'statement of marks'!EA27)</f>
        <v/>
      </c>
      <c r="G332" s="483" t="str">
        <f>IF('statement of marks'!EC27="","",'statement of marks'!EC27)</f>
        <v/>
      </c>
      <c r="H332" s="1090"/>
      <c r="I332" s="1091"/>
      <c r="J332" s="481"/>
      <c r="K332" s="474" t="s">
        <v>648</v>
      </c>
      <c r="L332" s="489" t="str">
        <f>IF('statement of marks'!DZ28="","",'statement of marks'!DZ28)</f>
        <v/>
      </c>
      <c r="M332" s="491" t="str">
        <f>IF('statement of marks'!EA28="","",'statement of marks'!EA28)</f>
        <v/>
      </c>
      <c r="N332" s="483" t="str">
        <f>IF('statement of marks'!EC28="","",'statement of marks'!EC28)</f>
        <v/>
      </c>
    </row>
    <row r="333" spans="3:14" ht="17" customHeight="1">
      <c r="C333" s="481"/>
      <c r="D333" s="474" t="s">
        <v>11</v>
      </c>
      <c r="E333" s="1083" t="str">
        <f>IF('statement of marks'!DY27="","",'statement of marks'!DY27)</f>
        <v/>
      </c>
      <c r="F333" s="1083"/>
      <c r="G333" s="1084"/>
      <c r="H333" s="1090"/>
      <c r="I333" s="1091"/>
      <c r="J333" s="481"/>
      <c r="K333" s="474" t="s">
        <v>11</v>
      </c>
      <c r="L333" s="1083" t="str">
        <f>IF('statement of marks'!DY28="","",'statement of marks'!DY28)</f>
        <v/>
      </c>
      <c r="M333" s="1083"/>
      <c r="N333" s="1084"/>
    </row>
    <row r="334" spans="3:14" ht="17" customHeight="1">
      <c r="C334" s="481"/>
      <c r="D334" s="476" t="str">
        <f>'statement of marks'!$DV$5</f>
        <v>dqy ehfVax</v>
      </c>
      <c r="E334" s="487" t="str">
        <f>IF('statement of marks'!DV27="","",'statement of marks'!DV27)</f>
        <v/>
      </c>
      <c r="F334" s="425" t="str">
        <f>'statement of marks'!$DW$5</f>
        <v>Nk= mifLFkfr</v>
      </c>
      <c r="G334" s="492" t="str">
        <f>IF('statement of marks'!DW27="","",'statement of marks'!DW27)</f>
        <v/>
      </c>
      <c r="H334" s="1090"/>
      <c r="I334" s="1091"/>
      <c r="J334" s="481"/>
      <c r="K334" s="476" t="str">
        <f>'statement of marks'!$DV$5</f>
        <v>dqy ehfVax</v>
      </c>
      <c r="L334" s="487" t="str">
        <f>IF('statement of marks'!DV28="","",'statement of marks'!DV28)</f>
        <v/>
      </c>
      <c r="M334" s="425" t="str">
        <f>'statement of marks'!$DW$5</f>
        <v>Nk= mifLFkfr</v>
      </c>
      <c r="N334" s="492" t="str">
        <f>IF('statement of marks'!DW28="","",'statement of marks'!DW28)</f>
        <v/>
      </c>
    </row>
    <row r="335" spans="3:14" ht="17" customHeight="1">
      <c r="C335" s="481"/>
      <c r="D335" s="474" t="s">
        <v>583</v>
      </c>
      <c r="E335" s="1073" t="str">
        <f>IF('statement of marks'!EF27="","",'statement of marks'!EF27)</f>
        <v/>
      </c>
      <c r="F335" s="1073"/>
      <c r="G335" s="1074"/>
      <c r="H335" s="1090"/>
      <c r="I335" s="1091"/>
      <c r="J335" s="481"/>
      <c r="K335" s="474" t="s">
        <v>583</v>
      </c>
      <c r="L335" s="1073" t="str">
        <f>IF('statement of marks'!EF28="","",'statement of marks'!EF28)</f>
        <v/>
      </c>
      <c r="M335" s="1073"/>
      <c r="N335" s="1074"/>
    </row>
    <row r="336" spans="3:14" ht="17" customHeight="1">
      <c r="C336" s="481"/>
      <c r="D336" s="475" t="s">
        <v>72</v>
      </c>
      <c r="E336" s="1073"/>
      <c r="F336" s="1073"/>
      <c r="G336" s="1074"/>
      <c r="H336" s="1090"/>
      <c r="I336" s="1091"/>
      <c r="J336" s="481"/>
      <c r="K336" s="475" t="s">
        <v>72</v>
      </c>
      <c r="L336" s="1073"/>
      <c r="M336" s="1073"/>
      <c r="N336" s="1074"/>
    </row>
    <row r="337" spans="3:14" ht="17" customHeight="1">
      <c r="C337" s="481"/>
      <c r="D337" s="477" t="s">
        <v>99</v>
      </c>
      <c r="E337" s="1073"/>
      <c r="F337" s="1073"/>
      <c r="G337" s="1074"/>
      <c r="H337" s="1090"/>
      <c r="I337" s="1091"/>
      <c r="J337" s="481"/>
      <c r="K337" s="477" t="s">
        <v>99</v>
      </c>
      <c r="L337" s="1073"/>
      <c r="M337" s="1073"/>
      <c r="N337" s="1074"/>
    </row>
    <row r="338" spans="3:14" ht="17" customHeight="1">
      <c r="C338" s="481"/>
      <c r="D338" s="478" t="s">
        <v>19</v>
      </c>
      <c r="E338" s="1073"/>
      <c r="F338" s="1073"/>
      <c r="G338" s="1074"/>
      <c r="H338" s="1090"/>
      <c r="I338" s="1091"/>
      <c r="J338" s="481"/>
      <c r="K338" s="478" t="s">
        <v>19</v>
      </c>
      <c r="L338" s="1073"/>
      <c r="M338" s="1073"/>
      <c r="N338" s="1074"/>
    </row>
    <row r="339" spans="3:14" ht="17" customHeight="1">
      <c r="C339" s="484"/>
      <c r="D339" s="479" t="s">
        <v>7</v>
      </c>
      <c r="E339" s="1073"/>
      <c r="F339" s="1073"/>
      <c r="G339" s="1074"/>
      <c r="H339" s="1090"/>
      <c r="I339" s="1091"/>
      <c r="J339" s="484"/>
      <c r="K339" s="479" t="s">
        <v>7</v>
      </c>
      <c r="L339" s="1073"/>
      <c r="M339" s="1073"/>
      <c r="N339" s="1074"/>
    </row>
    <row r="340" spans="3:14" ht="17" customHeight="1">
      <c r="C340" s="481"/>
      <c r="D340" s="475" t="str">
        <f>'statement of marks'!$H$3</f>
        <v>fo|ky; dk Mk;l dksM+ →</v>
      </c>
      <c r="E340" s="1075" t="str">
        <f>'statement of marks'!$I$3</f>
        <v>00001</v>
      </c>
      <c r="F340" s="1075"/>
      <c r="G340" s="1076"/>
      <c r="H340" s="1090"/>
      <c r="I340" s="1091"/>
      <c r="J340" s="481"/>
      <c r="K340" s="475" t="str">
        <f>'statement of marks'!$H$3</f>
        <v>fo|ky; dk Mk;l dksM+ →</v>
      </c>
      <c r="L340" s="1075" t="str">
        <f>'statement of marks'!$I$3</f>
        <v>00001</v>
      </c>
      <c r="M340" s="1075"/>
      <c r="N340" s="1076"/>
    </row>
    <row r="341" spans="3:14" ht="17" customHeight="1" thickBot="1">
      <c r="C341" s="485"/>
      <c r="D341" s="486" t="s">
        <v>70</v>
      </c>
      <c r="E341" s="1085">
        <f>'statement of marks'!$EE$107</f>
        <v>42460</v>
      </c>
      <c r="F341" s="1085"/>
      <c r="G341" s="1086"/>
      <c r="H341" s="1090"/>
      <c r="I341" s="1091"/>
      <c r="J341" s="485"/>
      <c r="K341" s="486" t="s">
        <v>70</v>
      </c>
      <c r="L341" s="1085">
        <f>'statement of marks'!$EE$107</f>
        <v>42460</v>
      </c>
      <c r="M341" s="1085"/>
      <c r="N341" s="1086"/>
    </row>
    <row r="342" spans="3:14" ht="17" customHeight="1">
      <c r="C342" s="1087" t="s">
        <v>44</v>
      </c>
      <c r="D342" s="1088"/>
      <c r="E342" s="1088"/>
      <c r="F342" s="1088"/>
      <c r="G342" s="1089"/>
      <c r="H342" s="1090"/>
      <c r="I342" s="1091"/>
      <c r="J342" s="1087" t="s">
        <v>44</v>
      </c>
      <c r="K342" s="1088"/>
      <c r="L342" s="1088"/>
      <c r="M342" s="1088"/>
      <c r="N342" s="1089"/>
    </row>
    <row r="343" spans="3:14" ht="17" customHeight="1">
      <c r="C343" s="1092" t="str">
        <f>'statement of marks'!$A$1</f>
        <v>jk- ck- ek/;fed fo|ky; uohu] fuEckgsM+k</v>
      </c>
      <c r="D343" s="1093"/>
      <c r="E343" s="1093"/>
      <c r="F343" s="1093"/>
      <c r="G343" s="1094"/>
      <c r="H343" s="1090"/>
      <c r="I343" s="1091"/>
      <c r="J343" s="1092" t="str">
        <f>'statement of marks'!$A$1</f>
        <v>jk- ck- ek/;fed fo|ky; uohu] fuEckgsM+k</v>
      </c>
      <c r="K343" s="1093"/>
      <c r="L343" s="1093"/>
      <c r="M343" s="1093"/>
      <c r="N343" s="1094"/>
    </row>
    <row r="344" spans="3:14" ht="17" customHeight="1">
      <c r="C344" s="1092"/>
      <c r="D344" s="1093"/>
      <c r="E344" s="1093"/>
      <c r="F344" s="1093"/>
      <c r="G344" s="1094"/>
      <c r="H344" s="1090"/>
      <c r="I344" s="1091"/>
      <c r="J344" s="1092"/>
      <c r="K344" s="1093"/>
      <c r="L344" s="1093"/>
      <c r="M344" s="1093"/>
      <c r="N344" s="1094"/>
    </row>
    <row r="345" spans="3:14" ht="17" customHeight="1">
      <c r="C345" s="481"/>
      <c r="D345" s="473" t="s">
        <v>572</v>
      </c>
      <c r="E345" s="1095" t="str">
        <f>'statement of marks'!$F$3</f>
        <v>2015-16</v>
      </c>
      <c r="F345" s="1095"/>
      <c r="G345" s="1096"/>
      <c r="H345" s="1090"/>
      <c r="I345" s="1091"/>
      <c r="J345" s="481"/>
      <c r="K345" s="473" t="s">
        <v>572</v>
      </c>
      <c r="L345" s="1095" t="str">
        <f>'statement of marks'!$F$3</f>
        <v>2015-16</v>
      </c>
      <c r="M345" s="1095"/>
      <c r="N345" s="1096"/>
    </row>
    <row r="346" spans="3:14" ht="17" customHeight="1">
      <c r="C346" s="481"/>
      <c r="D346" s="474" t="s">
        <v>573</v>
      </c>
      <c r="E346" s="1097" t="str">
        <f>IF('statement of marks'!H29="","",'statement of marks'!H29)</f>
        <v>v 023</v>
      </c>
      <c r="F346" s="1097"/>
      <c r="G346" s="1098"/>
      <c r="H346" s="1090"/>
      <c r="I346" s="1091"/>
      <c r="J346" s="481"/>
      <c r="K346" s="474" t="s">
        <v>573</v>
      </c>
      <c r="L346" s="1097" t="str">
        <f>IF('statement of marks'!H30="","",'statement of marks'!H30)</f>
        <v>v 024</v>
      </c>
      <c r="M346" s="1097"/>
      <c r="N346" s="1098"/>
    </row>
    <row r="347" spans="3:14" ht="17" customHeight="1">
      <c r="C347" s="481"/>
      <c r="D347" s="474" t="s">
        <v>574</v>
      </c>
      <c r="E347" s="1097" t="str">
        <f>IF('statement of marks'!I29="","",'statement of marks'!I29)</f>
        <v>c 023</v>
      </c>
      <c r="F347" s="1097"/>
      <c r="G347" s="1098"/>
      <c r="H347" s="1090"/>
      <c r="I347" s="1091"/>
      <c r="J347" s="481"/>
      <c r="K347" s="474" t="s">
        <v>574</v>
      </c>
      <c r="L347" s="1097" t="str">
        <f>IF('statement of marks'!I30="","",'statement of marks'!I30)</f>
        <v>c 024</v>
      </c>
      <c r="M347" s="1097"/>
      <c r="N347" s="1098"/>
    </row>
    <row r="348" spans="3:14" ht="17" customHeight="1">
      <c r="C348" s="481"/>
      <c r="D348" s="474" t="s">
        <v>575</v>
      </c>
      <c r="E348" s="1097" t="str">
        <f>IF('statement of marks'!J29="","",'statement of marks'!J29)</f>
        <v>l 023</v>
      </c>
      <c r="F348" s="1097"/>
      <c r="G348" s="1098"/>
      <c r="H348" s="1090"/>
      <c r="I348" s="1091"/>
      <c r="J348" s="481"/>
      <c r="K348" s="474" t="s">
        <v>575</v>
      </c>
      <c r="L348" s="1097" t="str">
        <f>IF('statement of marks'!J30="","",'statement of marks'!J30)</f>
        <v>l 024</v>
      </c>
      <c r="M348" s="1097"/>
      <c r="N348" s="1098"/>
    </row>
    <row r="349" spans="3:14" ht="17" customHeight="1">
      <c r="C349" s="481"/>
      <c r="D349" s="474" t="s">
        <v>579</v>
      </c>
      <c r="E349" s="1077" t="str">
        <f>IF('statement of marks'!B29="","",'statement of marks'!B29)</f>
        <v/>
      </c>
      <c r="F349" s="1077"/>
      <c r="G349" s="1078"/>
      <c r="H349" s="1090"/>
      <c r="I349" s="1091"/>
      <c r="J349" s="481"/>
      <c r="K349" s="474" t="s">
        <v>579</v>
      </c>
      <c r="L349" s="1077" t="str">
        <f>IF('statement of marks'!B30="","",'statement of marks'!B30)</f>
        <v/>
      </c>
      <c r="M349" s="1077"/>
      <c r="N349" s="1078"/>
    </row>
    <row r="350" spans="3:14" ht="17" customHeight="1">
      <c r="C350" s="481"/>
      <c r="D350" s="474" t="s">
        <v>576</v>
      </c>
      <c r="E350" s="1077" t="str">
        <f>'statement of marks'!$D$3</f>
        <v>3 A</v>
      </c>
      <c r="F350" s="1077"/>
      <c r="G350" s="1078"/>
      <c r="H350" s="1090"/>
      <c r="I350" s="1091"/>
      <c r="J350" s="481"/>
      <c r="K350" s="474" t="s">
        <v>576</v>
      </c>
      <c r="L350" s="1077" t="str">
        <f>'statement of marks'!$D$3</f>
        <v>3 A</v>
      </c>
      <c r="M350" s="1077"/>
      <c r="N350" s="1078"/>
    </row>
    <row r="351" spans="3:14" ht="17" customHeight="1">
      <c r="C351" s="481"/>
      <c r="D351" s="475" t="s">
        <v>577</v>
      </c>
      <c r="E351" s="1077" t="str">
        <f>IF('statement of marks'!E29="","",'statement of marks'!E29)</f>
        <v/>
      </c>
      <c r="F351" s="1077"/>
      <c r="G351" s="1078"/>
      <c r="H351" s="1090"/>
      <c r="I351" s="1091"/>
      <c r="J351" s="481"/>
      <c r="K351" s="475" t="s">
        <v>577</v>
      </c>
      <c r="L351" s="1077" t="str">
        <f>IF('statement of marks'!E30="","",'statement of marks'!E30)</f>
        <v/>
      </c>
      <c r="M351" s="1077"/>
      <c r="N351" s="1078"/>
    </row>
    <row r="352" spans="3:14" ht="17" customHeight="1">
      <c r="C352" s="481"/>
      <c r="D352" s="474" t="s">
        <v>9</v>
      </c>
      <c r="E352" s="1077" t="str">
        <f>IF('statement of marks'!D29="","",'statement of marks'!D29)</f>
        <v/>
      </c>
      <c r="F352" s="1077"/>
      <c r="G352" s="1078"/>
      <c r="H352" s="1090"/>
      <c r="I352" s="1091"/>
      <c r="J352" s="481"/>
      <c r="K352" s="474" t="s">
        <v>9</v>
      </c>
      <c r="L352" s="1077" t="str">
        <f>IF('statement of marks'!D30="","",'statement of marks'!D30)</f>
        <v/>
      </c>
      <c r="M352" s="1077"/>
      <c r="N352" s="1078"/>
    </row>
    <row r="353" spans="3:14" ht="17" customHeight="1">
      <c r="C353" s="481"/>
      <c r="D353" s="474" t="s">
        <v>581</v>
      </c>
      <c r="E353" s="1079" t="str">
        <f>IF('statement of marks'!F29="","",'statement of marks'!F29)</f>
        <v/>
      </c>
      <c r="F353" s="1079"/>
      <c r="G353" s="1080"/>
      <c r="H353" s="1090"/>
      <c r="I353" s="1091"/>
      <c r="J353" s="481"/>
      <c r="K353" s="474" t="s">
        <v>581</v>
      </c>
      <c r="L353" s="1079" t="str">
        <f>IF('statement of marks'!F30="","",'statement of marks'!F30)</f>
        <v/>
      </c>
      <c r="M353" s="1079"/>
      <c r="N353" s="1080"/>
    </row>
    <row r="354" spans="3:14" ht="17" customHeight="1">
      <c r="C354" s="481"/>
      <c r="D354" s="474" t="s">
        <v>582</v>
      </c>
      <c r="E354" s="1081" t="str">
        <f>IF('statement of marks'!G29="","",'statement of marks'!G29)</f>
        <v/>
      </c>
      <c r="F354" s="1081"/>
      <c r="G354" s="1082"/>
      <c r="H354" s="1090"/>
      <c r="I354" s="1091"/>
      <c r="J354" s="481"/>
      <c r="K354" s="474" t="s">
        <v>582</v>
      </c>
      <c r="L354" s="1081" t="str">
        <f>IF('statement of marks'!G30="","",'statement of marks'!G30)</f>
        <v/>
      </c>
      <c r="M354" s="1081"/>
      <c r="N354" s="1082"/>
    </row>
    <row r="355" spans="3:14" ht="17" customHeight="1">
      <c r="C355" s="481"/>
      <c r="D355" s="474" t="s">
        <v>578</v>
      </c>
      <c r="E355" s="480" t="s">
        <v>649</v>
      </c>
      <c r="F355" s="480" t="s">
        <v>91</v>
      </c>
      <c r="G355" s="482" t="s">
        <v>585</v>
      </c>
      <c r="H355" s="1090"/>
      <c r="I355" s="1091"/>
      <c r="J355" s="481"/>
      <c r="K355" s="474" t="s">
        <v>578</v>
      </c>
      <c r="L355" s="480" t="s">
        <v>649</v>
      </c>
      <c r="M355" s="480" t="s">
        <v>91</v>
      </c>
      <c r="N355" s="482" t="s">
        <v>585</v>
      </c>
    </row>
    <row r="356" spans="3:14" ht="17" customHeight="1">
      <c r="C356" s="481"/>
      <c r="D356" s="474" t="str">
        <f>'statement of marks'!$DA$5</f>
        <v>fgUnh</v>
      </c>
      <c r="E356" s="488" t="str">
        <f>IF('statement of marks'!DA29="","",'statement of marks'!DA29)</f>
        <v/>
      </c>
      <c r="F356" s="490" t="str">
        <f>IF('statement of marks'!DB29="","",'statement of marks'!DB29)</f>
        <v/>
      </c>
      <c r="G356" s="482" t="str">
        <f>IF('statement of marks'!DC29="","",'statement of marks'!DC29)</f>
        <v/>
      </c>
      <c r="H356" s="1090"/>
      <c r="I356" s="1091"/>
      <c r="J356" s="481"/>
      <c r="K356" s="474" t="str">
        <f>'statement of marks'!$DA$5</f>
        <v>fgUnh</v>
      </c>
      <c r="L356" s="488" t="str">
        <f>IF('statement of marks'!DA30="","",'statement of marks'!DA30)</f>
        <v/>
      </c>
      <c r="M356" s="490" t="str">
        <f>IF('statement of marks'!DB30="","",'statement of marks'!DB30)</f>
        <v/>
      </c>
      <c r="N356" s="482" t="str">
        <f>IF('statement of marks'!DC30="","",'statement of marks'!DC30)</f>
        <v/>
      </c>
    </row>
    <row r="357" spans="3:14" ht="17" customHeight="1">
      <c r="C357" s="481"/>
      <c r="D357" s="474" t="str">
        <f>'statement of marks'!$DD$5</f>
        <v>vaxszth</v>
      </c>
      <c r="E357" s="488" t="str">
        <f>IF('statement of marks'!DD29="","",'statement of marks'!DD29)</f>
        <v/>
      </c>
      <c r="F357" s="490" t="str">
        <f>IF('statement of marks'!DE29="","",'statement of marks'!DE29)</f>
        <v/>
      </c>
      <c r="G357" s="482" t="str">
        <f>IF('statement of marks'!DF29="","",'statement of marks'!DF29)</f>
        <v/>
      </c>
      <c r="H357" s="1090"/>
      <c r="I357" s="1091"/>
      <c r="J357" s="481"/>
      <c r="K357" s="474" t="str">
        <f>'statement of marks'!$DD$5</f>
        <v>vaxszth</v>
      </c>
      <c r="L357" s="488" t="str">
        <f>IF('statement of marks'!DD30="","",'statement of marks'!DD30)</f>
        <v/>
      </c>
      <c r="M357" s="490" t="str">
        <f>IF('statement of marks'!DE30="","",'statement of marks'!DE30)</f>
        <v/>
      </c>
      <c r="N357" s="482" t="str">
        <f>IF('statement of marks'!DF30="","",'statement of marks'!DF30)</f>
        <v/>
      </c>
    </row>
    <row r="358" spans="3:14" ht="17" customHeight="1">
      <c r="C358" s="481"/>
      <c r="D358" s="474" t="str">
        <f>'statement of marks'!$DG$5</f>
        <v>xf.kr</v>
      </c>
      <c r="E358" s="488" t="str">
        <f>IF('statement of marks'!DG29="","",'statement of marks'!DG29)</f>
        <v/>
      </c>
      <c r="F358" s="490" t="str">
        <f>IF('statement of marks'!DH29="","",'statement of marks'!DH29)</f>
        <v/>
      </c>
      <c r="G358" s="482" t="str">
        <f>IF('statement of marks'!DI29="","",'statement of marks'!DI29)</f>
        <v/>
      </c>
      <c r="H358" s="1090"/>
      <c r="I358" s="1091"/>
      <c r="J358" s="481"/>
      <c r="K358" s="474" t="str">
        <f>'statement of marks'!$DG$5</f>
        <v>xf.kr</v>
      </c>
      <c r="L358" s="488" t="str">
        <f>IF('statement of marks'!DG30="","",'statement of marks'!DG30)</f>
        <v/>
      </c>
      <c r="M358" s="490" t="str">
        <f>IF('statement of marks'!DH30="","",'statement of marks'!DH30)</f>
        <v/>
      </c>
      <c r="N358" s="482" t="str">
        <f>IF('statement of marks'!DI30="","",'statement of marks'!DI30)</f>
        <v/>
      </c>
    </row>
    <row r="359" spans="3:14" ht="17" customHeight="1">
      <c r="C359" s="481"/>
      <c r="D359" s="474" t="str">
        <f>'statement of marks'!$DJ$5</f>
        <v>Ik;kZoj.k v/;;u</v>
      </c>
      <c r="E359" s="488" t="str">
        <f>IF('statement of marks'!DJ29="","",'statement of marks'!DJ29)</f>
        <v/>
      </c>
      <c r="F359" s="490" t="str">
        <f>IF('statement of marks'!DK29="","",'statement of marks'!DK29)</f>
        <v/>
      </c>
      <c r="G359" s="482" t="str">
        <f>IF('statement of marks'!DL29="","",'statement of marks'!DL29)</f>
        <v/>
      </c>
      <c r="H359" s="1090"/>
      <c r="I359" s="1091"/>
      <c r="J359" s="481"/>
      <c r="K359" s="474" t="str">
        <f>'statement of marks'!$DJ$5</f>
        <v>Ik;kZoj.k v/;;u</v>
      </c>
      <c r="L359" s="488" t="str">
        <f>IF('statement of marks'!DJ30="","",'statement of marks'!DJ30)</f>
        <v/>
      </c>
      <c r="M359" s="490" t="str">
        <f>IF('statement of marks'!DK30="","",'statement of marks'!DK30)</f>
        <v/>
      </c>
      <c r="N359" s="482" t="str">
        <f>IF('statement of marks'!DL30="","",'statement of marks'!DL30)</f>
        <v/>
      </c>
    </row>
    <row r="360" spans="3:14" ht="17" customHeight="1">
      <c r="C360" s="481"/>
      <c r="D360" s="474" t="str">
        <f>'statement of marks'!$DM$5</f>
        <v>dk;kZuqHko</v>
      </c>
      <c r="E360" s="488" t="str">
        <f>IF('statement of marks'!DM29="","",'statement of marks'!DM29)</f>
        <v/>
      </c>
      <c r="F360" s="490" t="str">
        <f>IF('statement of marks'!DN29="","",'statement of marks'!DN29)</f>
        <v/>
      </c>
      <c r="G360" s="482" t="str">
        <f>IF('statement of marks'!DO29="","",'statement of marks'!DO29)</f>
        <v/>
      </c>
      <c r="H360" s="1090"/>
      <c r="I360" s="1091"/>
      <c r="J360" s="481"/>
      <c r="K360" s="474" t="str">
        <f>'statement of marks'!$DM$5</f>
        <v>dk;kZuqHko</v>
      </c>
      <c r="L360" s="488" t="str">
        <f>IF('statement of marks'!DM30="","",'statement of marks'!DM30)</f>
        <v/>
      </c>
      <c r="M360" s="490" t="str">
        <f>IF('statement of marks'!DN30="","",'statement of marks'!DN30)</f>
        <v/>
      </c>
      <c r="N360" s="482" t="str">
        <f>IF('statement of marks'!DO30="","",'statement of marks'!DO30)</f>
        <v/>
      </c>
    </row>
    <row r="361" spans="3:14" ht="17" customHeight="1">
      <c r="C361" s="481"/>
      <c r="D361" s="474" t="str">
        <f>'statement of marks'!$DP$5</f>
        <v>dyk f'k{kk</v>
      </c>
      <c r="E361" s="489" t="str">
        <f>IF('statement of marks'!DP29="","",'statement of marks'!DP29)</f>
        <v/>
      </c>
      <c r="F361" s="491" t="str">
        <f>IF('statement of marks'!DQ29="","",'statement of marks'!DQ29)</f>
        <v/>
      </c>
      <c r="G361" s="483" t="str">
        <f>IF('statement of marks'!DR29="","",'statement of marks'!DR29)</f>
        <v/>
      </c>
      <c r="H361" s="1090"/>
      <c r="I361" s="1091"/>
      <c r="J361" s="481"/>
      <c r="K361" s="474" t="str">
        <f>'statement of marks'!$DP$5</f>
        <v>dyk f'k{kk</v>
      </c>
      <c r="L361" s="489" t="str">
        <f>IF('statement of marks'!DP30="","",'statement of marks'!DP30)</f>
        <v/>
      </c>
      <c r="M361" s="491" t="str">
        <f>IF('statement of marks'!DQ30="","",'statement of marks'!DQ30)</f>
        <v/>
      </c>
      <c r="N361" s="483" t="str">
        <f>IF('statement of marks'!DR30="","",'statement of marks'!DR30)</f>
        <v/>
      </c>
    </row>
    <row r="362" spans="3:14" ht="17" customHeight="1">
      <c r="C362" s="481"/>
      <c r="D362" s="474" t="str">
        <f>'statement of marks'!$DS$5</f>
        <v>LokLF; ,oe~ 'kkjhfjd f'k{kk</v>
      </c>
      <c r="E362" s="489" t="str">
        <f>IF('statement of marks'!DS29="","",'statement of marks'!DS29)</f>
        <v/>
      </c>
      <c r="F362" s="491" t="str">
        <f>IF('statement of marks'!DT29="","",'statement of marks'!DT29)</f>
        <v/>
      </c>
      <c r="G362" s="483" t="str">
        <f>IF('statement of marks'!DU29="","",'statement of marks'!DU29)</f>
        <v/>
      </c>
      <c r="H362" s="1090"/>
      <c r="I362" s="1091"/>
      <c r="J362" s="481"/>
      <c r="K362" s="474" t="str">
        <f>'statement of marks'!$DS$5</f>
        <v>LokLF; ,oe~ 'kkjhfjd f'k{kk</v>
      </c>
      <c r="L362" s="489" t="str">
        <f>IF('statement of marks'!DS30="","",'statement of marks'!DS30)</f>
        <v/>
      </c>
      <c r="M362" s="491" t="str">
        <f>IF('statement of marks'!DT30="","",'statement of marks'!DT30)</f>
        <v/>
      </c>
      <c r="N362" s="483" t="str">
        <f>IF('statement of marks'!DU30="","",'statement of marks'!DU30)</f>
        <v/>
      </c>
    </row>
    <row r="363" spans="3:14" ht="17" customHeight="1">
      <c r="C363" s="481"/>
      <c r="D363" s="474" t="s">
        <v>648</v>
      </c>
      <c r="E363" s="489" t="str">
        <f>IF('statement of marks'!DZ29="","",'statement of marks'!DZ29)</f>
        <v/>
      </c>
      <c r="F363" s="491" t="str">
        <f>IF('statement of marks'!EA29="","",'statement of marks'!EA29)</f>
        <v/>
      </c>
      <c r="G363" s="483" t="str">
        <f>IF('statement of marks'!EC29="","",'statement of marks'!EC29)</f>
        <v/>
      </c>
      <c r="H363" s="1090"/>
      <c r="I363" s="1091"/>
      <c r="J363" s="481"/>
      <c r="K363" s="474" t="s">
        <v>648</v>
      </c>
      <c r="L363" s="489" t="str">
        <f>IF('statement of marks'!DZ30="","",'statement of marks'!DZ30)</f>
        <v/>
      </c>
      <c r="M363" s="491" t="str">
        <f>IF('statement of marks'!EA30="","",'statement of marks'!EA30)</f>
        <v/>
      </c>
      <c r="N363" s="483" t="str">
        <f>IF('statement of marks'!EC30="","",'statement of marks'!EC30)</f>
        <v/>
      </c>
    </row>
    <row r="364" spans="3:14" ht="17" customHeight="1">
      <c r="C364" s="481"/>
      <c r="D364" s="474" t="s">
        <v>11</v>
      </c>
      <c r="E364" s="1083" t="str">
        <f>IF('statement of marks'!DY29="","",'statement of marks'!DY29)</f>
        <v/>
      </c>
      <c r="F364" s="1083"/>
      <c r="G364" s="1084"/>
      <c r="H364" s="1090"/>
      <c r="I364" s="1091"/>
      <c r="J364" s="481"/>
      <c r="K364" s="474" t="s">
        <v>11</v>
      </c>
      <c r="L364" s="1083" t="str">
        <f>IF('statement of marks'!DY30="","",'statement of marks'!DY30)</f>
        <v/>
      </c>
      <c r="M364" s="1083"/>
      <c r="N364" s="1084"/>
    </row>
    <row r="365" spans="3:14" ht="17" customHeight="1">
      <c r="C365" s="481"/>
      <c r="D365" s="476" t="str">
        <f>'statement of marks'!$DV$5</f>
        <v>dqy ehfVax</v>
      </c>
      <c r="E365" s="487" t="str">
        <f>IF('statement of marks'!DV29="","",'statement of marks'!DV29)</f>
        <v/>
      </c>
      <c r="F365" s="425" t="str">
        <f>'statement of marks'!$DW$5</f>
        <v>Nk= mifLFkfr</v>
      </c>
      <c r="G365" s="492" t="str">
        <f>IF('statement of marks'!DW29="","",'statement of marks'!DW29)</f>
        <v/>
      </c>
      <c r="H365" s="1090"/>
      <c r="I365" s="1091"/>
      <c r="J365" s="481"/>
      <c r="K365" s="476" t="str">
        <f>'statement of marks'!$DV$5</f>
        <v>dqy ehfVax</v>
      </c>
      <c r="L365" s="487" t="str">
        <f>IF('statement of marks'!DV30="","",'statement of marks'!DV30)</f>
        <v/>
      </c>
      <c r="M365" s="425" t="str">
        <f>'statement of marks'!$DW$5</f>
        <v>Nk= mifLFkfr</v>
      </c>
      <c r="N365" s="492" t="str">
        <f>IF('statement of marks'!DW30="","",'statement of marks'!DW30)</f>
        <v/>
      </c>
    </row>
    <row r="366" spans="3:14" ht="17" customHeight="1">
      <c r="C366" s="481"/>
      <c r="D366" s="474" t="s">
        <v>583</v>
      </c>
      <c r="E366" s="1073" t="str">
        <f>IF('statement of marks'!EF29="","",'statement of marks'!EF29)</f>
        <v/>
      </c>
      <c r="F366" s="1073"/>
      <c r="G366" s="1074"/>
      <c r="H366" s="1090"/>
      <c r="I366" s="1091"/>
      <c r="J366" s="481"/>
      <c r="K366" s="474" t="s">
        <v>583</v>
      </c>
      <c r="L366" s="1073" t="str">
        <f>IF('statement of marks'!EF30="","",'statement of marks'!EF30)</f>
        <v/>
      </c>
      <c r="M366" s="1073"/>
      <c r="N366" s="1074"/>
    </row>
    <row r="367" spans="3:14" ht="17" customHeight="1">
      <c r="C367" s="481"/>
      <c r="D367" s="475" t="s">
        <v>72</v>
      </c>
      <c r="E367" s="1073"/>
      <c r="F367" s="1073"/>
      <c r="G367" s="1074"/>
      <c r="H367" s="1090"/>
      <c r="I367" s="1091"/>
      <c r="J367" s="481"/>
      <c r="K367" s="475" t="s">
        <v>72</v>
      </c>
      <c r="L367" s="1073"/>
      <c r="M367" s="1073"/>
      <c r="N367" s="1074"/>
    </row>
    <row r="368" spans="3:14" ht="17" customHeight="1">
      <c r="C368" s="481"/>
      <c r="D368" s="477" t="s">
        <v>99</v>
      </c>
      <c r="E368" s="1073"/>
      <c r="F368" s="1073"/>
      <c r="G368" s="1074"/>
      <c r="H368" s="1090"/>
      <c r="I368" s="1091"/>
      <c r="J368" s="481"/>
      <c r="K368" s="477" t="s">
        <v>99</v>
      </c>
      <c r="L368" s="1073"/>
      <c r="M368" s="1073"/>
      <c r="N368" s="1074"/>
    </row>
    <row r="369" spans="3:14" ht="17" customHeight="1">
      <c r="C369" s="481"/>
      <c r="D369" s="478" t="s">
        <v>19</v>
      </c>
      <c r="E369" s="1073"/>
      <c r="F369" s="1073"/>
      <c r="G369" s="1074"/>
      <c r="H369" s="1090"/>
      <c r="I369" s="1091"/>
      <c r="J369" s="481"/>
      <c r="K369" s="478" t="s">
        <v>19</v>
      </c>
      <c r="L369" s="1073"/>
      <c r="M369" s="1073"/>
      <c r="N369" s="1074"/>
    </row>
    <row r="370" spans="3:14" ht="17" customHeight="1">
      <c r="C370" s="484"/>
      <c r="D370" s="479" t="s">
        <v>7</v>
      </c>
      <c r="E370" s="1073"/>
      <c r="F370" s="1073"/>
      <c r="G370" s="1074"/>
      <c r="H370" s="1090"/>
      <c r="I370" s="1091"/>
      <c r="J370" s="484"/>
      <c r="K370" s="479" t="s">
        <v>7</v>
      </c>
      <c r="L370" s="1073"/>
      <c r="M370" s="1073"/>
      <c r="N370" s="1074"/>
    </row>
    <row r="371" spans="3:14" ht="17" customHeight="1">
      <c r="C371" s="481"/>
      <c r="D371" s="475" t="str">
        <f>'statement of marks'!$H$3</f>
        <v>fo|ky; dk Mk;l dksM+ →</v>
      </c>
      <c r="E371" s="1075" t="str">
        <f>'statement of marks'!$I$3</f>
        <v>00001</v>
      </c>
      <c r="F371" s="1075"/>
      <c r="G371" s="1076"/>
      <c r="H371" s="1090"/>
      <c r="I371" s="1091"/>
      <c r="J371" s="481"/>
      <c r="K371" s="475" t="str">
        <f>'statement of marks'!$H$3</f>
        <v>fo|ky; dk Mk;l dksM+ →</v>
      </c>
      <c r="L371" s="1075" t="str">
        <f>'statement of marks'!$I$3</f>
        <v>00001</v>
      </c>
      <c r="M371" s="1075"/>
      <c r="N371" s="1076"/>
    </row>
    <row r="372" spans="3:14" ht="17" customHeight="1" thickBot="1">
      <c r="C372" s="485"/>
      <c r="D372" s="486" t="s">
        <v>70</v>
      </c>
      <c r="E372" s="1085">
        <f>'statement of marks'!$EE$107</f>
        <v>42460</v>
      </c>
      <c r="F372" s="1085"/>
      <c r="G372" s="1086"/>
      <c r="H372" s="1090"/>
      <c r="I372" s="1091"/>
      <c r="J372" s="485"/>
      <c r="K372" s="486" t="s">
        <v>70</v>
      </c>
      <c r="L372" s="1085">
        <f>'statement of marks'!$EE$107</f>
        <v>42460</v>
      </c>
      <c r="M372" s="1085"/>
      <c r="N372" s="1086"/>
    </row>
    <row r="373" spans="3:14" ht="17" customHeight="1">
      <c r="C373" s="1087" t="s">
        <v>44</v>
      </c>
      <c r="D373" s="1088"/>
      <c r="E373" s="1088"/>
      <c r="F373" s="1088"/>
      <c r="G373" s="1089"/>
      <c r="H373" s="1090"/>
      <c r="I373" s="1091"/>
      <c r="J373" s="1087" t="s">
        <v>44</v>
      </c>
      <c r="K373" s="1088"/>
      <c r="L373" s="1088"/>
      <c r="M373" s="1088"/>
      <c r="N373" s="1089"/>
    </row>
    <row r="374" spans="3:14" ht="17" customHeight="1">
      <c r="C374" s="1092" t="str">
        <f>'statement of marks'!$A$1</f>
        <v>jk- ck- ek/;fed fo|ky; uohu] fuEckgsM+k</v>
      </c>
      <c r="D374" s="1093"/>
      <c r="E374" s="1093"/>
      <c r="F374" s="1093"/>
      <c r="G374" s="1094"/>
      <c r="H374" s="1090"/>
      <c r="I374" s="1091"/>
      <c r="J374" s="1092" t="str">
        <f>'statement of marks'!$A$1</f>
        <v>jk- ck- ek/;fed fo|ky; uohu] fuEckgsM+k</v>
      </c>
      <c r="K374" s="1093"/>
      <c r="L374" s="1093"/>
      <c r="M374" s="1093"/>
      <c r="N374" s="1094"/>
    </row>
    <row r="375" spans="3:14" ht="17" customHeight="1">
      <c r="C375" s="1092"/>
      <c r="D375" s="1093"/>
      <c r="E375" s="1093"/>
      <c r="F375" s="1093"/>
      <c r="G375" s="1094"/>
      <c r="H375" s="1090"/>
      <c r="I375" s="1091"/>
      <c r="J375" s="1092"/>
      <c r="K375" s="1093"/>
      <c r="L375" s="1093"/>
      <c r="M375" s="1093"/>
      <c r="N375" s="1094"/>
    </row>
    <row r="376" spans="3:14" ht="17" customHeight="1">
      <c r="C376" s="481"/>
      <c r="D376" s="473" t="s">
        <v>572</v>
      </c>
      <c r="E376" s="1095" t="str">
        <f>'statement of marks'!$F$3</f>
        <v>2015-16</v>
      </c>
      <c r="F376" s="1095"/>
      <c r="G376" s="1096"/>
      <c r="H376" s="1090"/>
      <c r="I376" s="1091"/>
      <c r="J376" s="481"/>
      <c r="K376" s="473" t="s">
        <v>572</v>
      </c>
      <c r="L376" s="1095" t="str">
        <f>'statement of marks'!$F$3</f>
        <v>2015-16</v>
      </c>
      <c r="M376" s="1095"/>
      <c r="N376" s="1096"/>
    </row>
    <row r="377" spans="3:14" ht="17" customHeight="1">
      <c r="C377" s="481"/>
      <c r="D377" s="474" t="s">
        <v>573</v>
      </c>
      <c r="E377" s="1097" t="str">
        <f>IF('statement of marks'!H31="","",'statement of marks'!H31)</f>
        <v>v 025</v>
      </c>
      <c r="F377" s="1097"/>
      <c r="G377" s="1098"/>
      <c r="H377" s="1090"/>
      <c r="I377" s="1091"/>
      <c r="J377" s="481"/>
      <c r="K377" s="474" t="s">
        <v>573</v>
      </c>
      <c r="L377" s="1097" t="str">
        <f>IF('statement of marks'!H32="","",'statement of marks'!H32)</f>
        <v>v 026</v>
      </c>
      <c r="M377" s="1097"/>
      <c r="N377" s="1098"/>
    </row>
    <row r="378" spans="3:14" ht="17" customHeight="1">
      <c r="C378" s="481"/>
      <c r="D378" s="474" t="s">
        <v>574</v>
      </c>
      <c r="E378" s="1097" t="str">
        <f>IF('statement of marks'!I31="","",'statement of marks'!I31)</f>
        <v>c 025</v>
      </c>
      <c r="F378" s="1097"/>
      <c r="G378" s="1098"/>
      <c r="H378" s="1090"/>
      <c r="I378" s="1091"/>
      <c r="J378" s="481"/>
      <c r="K378" s="474" t="s">
        <v>574</v>
      </c>
      <c r="L378" s="1097" t="str">
        <f>IF('statement of marks'!I32="","",'statement of marks'!I32)</f>
        <v>c 026</v>
      </c>
      <c r="M378" s="1097"/>
      <c r="N378" s="1098"/>
    </row>
    <row r="379" spans="3:14" ht="17" customHeight="1">
      <c r="C379" s="481"/>
      <c r="D379" s="474" t="s">
        <v>575</v>
      </c>
      <c r="E379" s="1097" t="str">
        <f>IF('statement of marks'!J31="","",'statement of marks'!J31)</f>
        <v>l 025</v>
      </c>
      <c r="F379" s="1097"/>
      <c r="G379" s="1098"/>
      <c r="H379" s="1090"/>
      <c r="I379" s="1091"/>
      <c r="J379" s="481"/>
      <c r="K379" s="474" t="s">
        <v>575</v>
      </c>
      <c r="L379" s="1097" t="str">
        <f>IF('statement of marks'!J32="","",'statement of marks'!J32)</f>
        <v>l 026</v>
      </c>
      <c r="M379" s="1097"/>
      <c r="N379" s="1098"/>
    </row>
    <row r="380" spans="3:14" ht="17" customHeight="1">
      <c r="C380" s="481"/>
      <c r="D380" s="474" t="s">
        <v>579</v>
      </c>
      <c r="E380" s="1077" t="str">
        <f>IF('statement of marks'!B31="","",'statement of marks'!B31)</f>
        <v/>
      </c>
      <c r="F380" s="1077"/>
      <c r="G380" s="1078"/>
      <c r="H380" s="1090"/>
      <c r="I380" s="1091"/>
      <c r="J380" s="481"/>
      <c r="K380" s="474" t="s">
        <v>579</v>
      </c>
      <c r="L380" s="1077" t="str">
        <f>IF('statement of marks'!B32="","",'statement of marks'!B32)</f>
        <v/>
      </c>
      <c r="M380" s="1077"/>
      <c r="N380" s="1078"/>
    </row>
    <row r="381" spans="3:14" ht="17" customHeight="1">
      <c r="C381" s="481"/>
      <c r="D381" s="474" t="s">
        <v>576</v>
      </c>
      <c r="E381" s="1077" t="str">
        <f>'statement of marks'!$D$3</f>
        <v>3 A</v>
      </c>
      <c r="F381" s="1077"/>
      <c r="G381" s="1078"/>
      <c r="H381" s="1090"/>
      <c r="I381" s="1091"/>
      <c r="J381" s="481"/>
      <c r="K381" s="474" t="s">
        <v>576</v>
      </c>
      <c r="L381" s="1077" t="str">
        <f>'statement of marks'!$D$3</f>
        <v>3 A</v>
      </c>
      <c r="M381" s="1077"/>
      <c r="N381" s="1078"/>
    </row>
    <row r="382" spans="3:14" ht="17" customHeight="1">
      <c r="C382" s="481"/>
      <c r="D382" s="475" t="s">
        <v>577</v>
      </c>
      <c r="E382" s="1077" t="str">
        <f>IF('statement of marks'!E31="","",'statement of marks'!E31)</f>
        <v/>
      </c>
      <c r="F382" s="1077"/>
      <c r="G382" s="1078"/>
      <c r="H382" s="1090"/>
      <c r="I382" s="1091"/>
      <c r="J382" s="481"/>
      <c r="K382" s="475" t="s">
        <v>577</v>
      </c>
      <c r="L382" s="1077" t="str">
        <f>IF('statement of marks'!E32="","",'statement of marks'!E32)</f>
        <v/>
      </c>
      <c r="M382" s="1077"/>
      <c r="N382" s="1078"/>
    </row>
    <row r="383" spans="3:14" ht="17" customHeight="1">
      <c r="C383" s="481"/>
      <c r="D383" s="474" t="s">
        <v>9</v>
      </c>
      <c r="E383" s="1077" t="str">
        <f>IF('statement of marks'!D31="","",'statement of marks'!D31)</f>
        <v/>
      </c>
      <c r="F383" s="1077"/>
      <c r="G383" s="1078"/>
      <c r="H383" s="1090"/>
      <c r="I383" s="1091"/>
      <c r="J383" s="481"/>
      <c r="K383" s="474" t="s">
        <v>9</v>
      </c>
      <c r="L383" s="1077" t="str">
        <f>IF('statement of marks'!D32="","",'statement of marks'!D32)</f>
        <v/>
      </c>
      <c r="M383" s="1077"/>
      <c r="N383" s="1078"/>
    </row>
    <row r="384" spans="3:14" ht="17" customHeight="1">
      <c r="C384" s="481"/>
      <c r="D384" s="474" t="s">
        <v>581</v>
      </c>
      <c r="E384" s="1079" t="str">
        <f>IF('statement of marks'!F31="","",'statement of marks'!F31)</f>
        <v/>
      </c>
      <c r="F384" s="1079"/>
      <c r="G384" s="1080"/>
      <c r="H384" s="1090"/>
      <c r="I384" s="1091"/>
      <c r="J384" s="481"/>
      <c r="K384" s="474" t="s">
        <v>581</v>
      </c>
      <c r="L384" s="1079" t="str">
        <f>IF('statement of marks'!F32="","",'statement of marks'!F32)</f>
        <v/>
      </c>
      <c r="M384" s="1079"/>
      <c r="N384" s="1080"/>
    </row>
    <row r="385" spans="3:14" ht="17" customHeight="1">
      <c r="C385" s="481"/>
      <c r="D385" s="474" t="s">
        <v>582</v>
      </c>
      <c r="E385" s="1081" t="str">
        <f>IF('statement of marks'!G31="","",'statement of marks'!G31)</f>
        <v/>
      </c>
      <c r="F385" s="1081"/>
      <c r="G385" s="1082"/>
      <c r="H385" s="1090"/>
      <c r="I385" s="1091"/>
      <c r="J385" s="481"/>
      <c r="K385" s="474" t="s">
        <v>582</v>
      </c>
      <c r="L385" s="1081" t="str">
        <f>IF('statement of marks'!G32="","",'statement of marks'!G32)</f>
        <v/>
      </c>
      <c r="M385" s="1081"/>
      <c r="N385" s="1082"/>
    </row>
    <row r="386" spans="3:14" ht="17" customHeight="1">
      <c r="C386" s="481"/>
      <c r="D386" s="474" t="s">
        <v>578</v>
      </c>
      <c r="E386" s="480" t="s">
        <v>649</v>
      </c>
      <c r="F386" s="480" t="s">
        <v>91</v>
      </c>
      <c r="G386" s="482" t="s">
        <v>585</v>
      </c>
      <c r="H386" s="1090"/>
      <c r="I386" s="1091"/>
      <c r="J386" s="481"/>
      <c r="K386" s="474" t="s">
        <v>578</v>
      </c>
      <c r="L386" s="480" t="s">
        <v>649</v>
      </c>
      <c r="M386" s="480" t="s">
        <v>91</v>
      </c>
      <c r="N386" s="482" t="s">
        <v>585</v>
      </c>
    </row>
    <row r="387" spans="3:14" ht="17" customHeight="1">
      <c r="C387" s="481"/>
      <c r="D387" s="474" t="str">
        <f>'statement of marks'!$DA$5</f>
        <v>fgUnh</v>
      </c>
      <c r="E387" s="488" t="str">
        <f>IF('statement of marks'!DA31="","",'statement of marks'!DA31)</f>
        <v/>
      </c>
      <c r="F387" s="490" t="str">
        <f>IF('statement of marks'!DB31="","",'statement of marks'!DB31)</f>
        <v/>
      </c>
      <c r="G387" s="482" t="str">
        <f>IF('statement of marks'!DC31="","",'statement of marks'!DC31)</f>
        <v/>
      </c>
      <c r="H387" s="1090"/>
      <c r="I387" s="1091"/>
      <c r="J387" s="481"/>
      <c r="K387" s="474" t="str">
        <f>'statement of marks'!$DA$5</f>
        <v>fgUnh</v>
      </c>
      <c r="L387" s="488" t="str">
        <f>IF('statement of marks'!DA32="","",'statement of marks'!DA32)</f>
        <v/>
      </c>
      <c r="M387" s="490" t="str">
        <f>IF('statement of marks'!DB32="","",'statement of marks'!DB32)</f>
        <v/>
      </c>
      <c r="N387" s="482" t="str">
        <f>IF('statement of marks'!DC32="","",'statement of marks'!DC32)</f>
        <v/>
      </c>
    </row>
    <row r="388" spans="3:14" ht="17" customHeight="1">
      <c r="C388" s="481"/>
      <c r="D388" s="474" t="str">
        <f>'statement of marks'!$DD$5</f>
        <v>vaxszth</v>
      </c>
      <c r="E388" s="488" t="str">
        <f>IF('statement of marks'!DD31="","",'statement of marks'!DD31)</f>
        <v/>
      </c>
      <c r="F388" s="490" t="str">
        <f>IF('statement of marks'!DE31="","",'statement of marks'!DE31)</f>
        <v/>
      </c>
      <c r="G388" s="482" t="str">
        <f>IF('statement of marks'!DF31="","",'statement of marks'!DF31)</f>
        <v/>
      </c>
      <c r="H388" s="1090"/>
      <c r="I388" s="1091"/>
      <c r="J388" s="481"/>
      <c r="K388" s="474" t="str">
        <f>'statement of marks'!$DD$5</f>
        <v>vaxszth</v>
      </c>
      <c r="L388" s="488" t="str">
        <f>IF('statement of marks'!DD32="","",'statement of marks'!DD32)</f>
        <v/>
      </c>
      <c r="M388" s="490" t="str">
        <f>IF('statement of marks'!DE32="","",'statement of marks'!DE32)</f>
        <v/>
      </c>
      <c r="N388" s="482" t="str">
        <f>IF('statement of marks'!DF32="","",'statement of marks'!DF32)</f>
        <v/>
      </c>
    </row>
    <row r="389" spans="3:14" ht="17" customHeight="1">
      <c r="C389" s="481"/>
      <c r="D389" s="474" t="str">
        <f>'statement of marks'!$DG$5</f>
        <v>xf.kr</v>
      </c>
      <c r="E389" s="488" t="str">
        <f>IF('statement of marks'!DG31="","",'statement of marks'!DG31)</f>
        <v/>
      </c>
      <c r="F389" s="490" t="str">
        <f>IF('statement of marks'!DH31="","",'statement of marks'!DH31)</f>
        <v/>
      </c>
      <c r="G389" s="482" t="str">
        <f>IF('statement of marks'!DI31="","",'statement of marks'!DI31)</f>
        <v/>
      </c>
      <c r="H389" s="1090"/>
      <c r="I389" s="1091"/>
      <c r="J389" s="481"/>
      <c r="K389" s="474" t="str">
        <f>'statement of marks'!$DG$5</f>
        <v>xf.kr</v>
      </c>
      <c r="L389" s="488" t="str">
        <f>IF('statement of marks'!DG32="","",'statement of marks'!DG32)</f>
        <v/>
      </c>
      <c r="M389" s="490" t="str">
        <f>IF('statement of marks'!DH32="","",'statement of marks'!DH32)</f>
        <v/>
      </c>
      <c r="N389" s="482" t="str">
        <f>IF('statement of marks'!DI32="","",'statement of marks'!DI32)</f>
        <v/>
      </c>
    </row>
    <row r="390" spans="3:14" ht="17" customHeight="1">
      <c r="C390" s="481"/>
      <c r="D390" s="474" t="str">
        <f>'statement of marks'!$DJ$5</f>
        <v>Ik;kZoj.k v/;;u</v>
      </c>
      <c r="E390" s="488" t="str">
        <f>IF('statement of marks'!DJ31="","",'statement of marks'!DJ31)</f>
        <v/>
      </c>
      <c r="F390" s="490" t="str">
        <f>IF('statement of marks'!DK31="","",'statement of marks'!DK31)</f>
        <v/>
      </c>
      <c r="G390" s="482" t="str">
        <f>IF('statement of marks'!DL31="","",'statement of marks'!DL31)</f>
        <v/>
      </c>
      <c r="H390" s="1090"/>
      <c r="I390" s="1091"/>
      <c r="J390" s="481"/>
      <c r="K390" s="474" t="str">
        <f>'statement of marks'!$DJ$5</f>
        <v>Ik;kZoj.k v/;;u</v>
      </c>
      <c r="L390" s="488" t="str">
        <f>IF('statement of marks'!DJ32="","",'statement of marks'!DJ32)</f>
        <v/>
      </c>
      <c r="M390" s="490" t="str">
        <f>IF('statement of marks'!DK32="","",'statement of marks'!DK32)</f>
        <v/>
      </c>
      <c r="N390" s="482" t="str">
        <f>IF('statement of marks'!DL32="","",'statement of marks'!DL32)</f>
        <v/>
      </c>
    </row>
    <row r="391" spans="3:14" ht="17" customHeight="1">
      <c r="C391" s="481"/>
      <c r="D391" s="474" t="str">
        <f>'statement of marks'!$DM$5</f>
        <v>dk;kZuqHko</v>
      </c>
      <c r="E391" s="488" t="str">
        <f>IF('statement of marks'!DM31="","",'statement of marks'!DM31)</f>
        <v/>
      </c>
      <c r="F391" s="490" t="str">
        <f>IF('statement of marks'!DN31="","",'statement of marks'!DN31)</f>
        <v/>
      </c>
      <c r="G391" s="482" t="str">
        <f>IF('statement of marks'!DO31="","",'statement of marks'!DO31)</f>
        <v/>
      </c>
      <c r="H391" s="1090"/>
      <c r="I391" s="1091"/>
      <c r="J391" s="481"/>
      <c r="K391" s="474" t="str">
        <f>'statement of marks'!$DM$5</f>
        <v>dk;kZuqHko</v>
      </c>
      <c r="L391" s="488" t="str">
        <f>IF('statement of marks'!DM32="","",'statement of marks'!DM32)</f>
        <v/>
      </c>
      <c r="M391" s="490" t="str">
        <f>IF('statement of marks'!DN32="","",'statement of marks'!DN32)</f>
        <v/>
      </c>
      <c r="N391" s="482" t="str">
        <f>IF('statement of marks'!DO32="","",'statement of marks'!DO32)</f>
        <v/>
      </c>
    </row>
    <row r="392" spans="3:14" ht="17" customHeight="1">
      <c r="C392" s="481"/>
      <c r="D392" s="474" t="str">
        <f>'statement of marks'!$DP$5</f>
        <v>dyk f'k{kk</v>
      </c>
      <c r="E392" s="489" t="str">
        <f>IF('statement of marks'!DP31="","",'statement of marks'!DP31)</f>
        <v/>
      </c>
      <c r="F392" s="491" t="str">
        <f>IF('statement of marks'!DQ31="","",'statement of marks'!DQ31)</f>
        <v/>
      </c>
      <c r="G392" s="483" t="str">
        <f>IF('statement of marks'!DR31="","",'statement of marks'!DR31)</f>
        <v/>
      </c>
      <c r="H392" s="1090"/>
      <c r="I392" s="1091"/>
      <c r="J392" s="481"/>
      <c r="K392" s="474" t="str">
        <f>'statement of marks'!$DP$5</f>
        <v>dyk f'k{kk</v>
      </c>
      <c r="L392" s="489" t="str">
        <f>IF('statement of marks'!DP32="","",'statement of marks'!DP32)</f>
        <v/>
      </c>
      <c r="M392" s="491" t="str">
        <f>IF('statement of marks'!DQ32="","",'statement of marks'!DQ32)</f>
        <v/>
      </c>
      <c r="N392" s="483" t="str">
        <f>IF('statement of marks'!DR32="","",'statement of marks'!DR32)</f>
        <v/>
      </c>
    </row>
    <row r="393" spans="3:14" ht="17" customHeight="1">
      <c r="C393" s="481"/>
      <c r="D393" s="474" t="str">
        <f>'statement of marks'!$DS$5</f>
        <v>LokLF; ,oe~ 'kkjhfjd f'k{kk</v>
      </c>
      <c r="E393" s="489" t="str">
        <f>IF('statement of marks'!DS31="","",'statement of marks'!DS31)</f>
        <v/>
      </c>
      <c r="F393" s="491" t="str">
        <f>IF('statement of marks'!DT31="","",'statement of marks'!DT31)</f>
        <v/>
      </c>
      <c r="G393" s="483" t="str">
        <f>IF('statement of marks'!DU31="","",'statement of marks'!DU31)</f>
        <v/>
      </c>
      <c r="H393" s="1090"/>
      <c r="I393" s="1091"/>
      <c r="J393" s="481"/>
      <c r="K393" s="474" t="str">
        <f>'statement of marks'!$DS$5</f>
        <v>LokLF; ,oe~ 'kkjhfjd f'k{kk</v>
      </c>
      <c r="L393" s="489" t="str">
        <f>IF('statement of marks'!DS32="","",'statement of marks'!DS32)</f>
        <v/>
      </c>
      <c r="M393" s="491" t="str">
        <f>IF('statement of marks'!DT32="","",'statement of marks'!DT32)</f>
        <v/>
      </c>
      <c r="N393" s="483" t="str">
        <f>IF('statement of marks'!DU32="","",'statement of marks'!DU32)</f>
        <v/>
      </c>
    </row>
    <row r="394" spans="3:14" ht="17" customHeight="1">
      <c r="C394" s="481"/>
      <c r="D394" s="474" t="s">
        <v>648</v>
      </c>
      <c r="E394" s="489" t="str">
        <f>IF('statement of marks'!DZ31="","",'statement of marks'!DZ31)</f>
        <v/>
      </c>
      <c r="F394" s="491" t="str">
        <f>IF('statement of marks'!EA31="","",'statement of marks'!EA31)</f>
        <v/>
      </c>
      <c r="G394" s="483" t="str">
        <f>IF('statement of marks'!EC31="","",'statement of marks'!EC31)</f>
        <v/>
      </c>
      <c r="H394" s="1090"/>
      <c r="I394" s="1091"/>
      <c r="J394" s="481"/>
      <c r="K394" s="474" t="s">
        <v>648</v>
      </c>
      <c r="L394" s="489" t="str">
        <f>IF('statement of marks'!DZ32="","",'statement of marks'!DZ32)</f>
        <v/>
      </c>
      <c r="M394" s="491" t="str">
        <f>IF('statement of marks'!EA32="","",'statement of marks'!EA32)</f>
        <v/>
      </c>
      <c r="N394" s="483" t="str">
        <f>IF('statement of marks'!EC32="","",'statement of marks'!EC32)</f>
        <v/>
      </c>
    </row>
    <row r="395" spans="3:14" ht="17" customHeight="1">
      <c r="C395" s="481"/>
      <c r="D395" s="474" t="s">
        <v>11</v>
      </c>
      <c r="E395" s="1083" t="str">
        <f>IF('statement of marks'!DY31="","",'statement of marks'!DY31)</f>
        <v/>
      </c>
      <c r="F395" s="1083"/>
      <c r="G395" s="1084"/>
      <c r="H395" s="1090"/>
      <c r="I395" s="1091"/>
      <c r="J395" s="481"/>
      <c r="K395" s="474" t="s">
        <v>11</v>
      </c>
      <c r="L395" s="1083" t="str">
        <f>IF('statement of marks'!DY32="","",'statement of marks'!DY32)</f>
        <v/>
      </c>
      <c r="M395" s="1083"/>
      <c r="N395" s="1084"/>
    </row>
    <row r="396" spans="3:14" ht="17" customHeight="1">
      <c r="C396" s="481"/>
      <c r="D396" s="476" t="str">
        <f>'statement of marks'!$DV$5</f>
        <v>dqy ehfVax</v>
      </c>
      <c r="E396" s="487" t="str">
        <f>IF('statement of marks'!DV31="","",'statement of marks'!DV31)</f>
        <v/>
      </c>
      <c r="F396" s="425" t="str">
        <f>'statement of marks'!$DW$5</f>
        <v>Nk= mifLFkfr</v>
      </c>
      <c r="G396" s="492" t="str">
        <f>IF('statement of marks'!DW31="","",'statement of marks'!DW31)</f>
        <v/>
      </c>
      <c r="H396" s="1090"/>
      <c r="I396" s="1091"/>
      <c r="J396" s="481"/>
      <c r="K396" s="476" t="str">
        <f>'statement of marks'!$DV$5</f>
        <v>dqy ehfVax</v>
      </c>
      <c r="L396" s="487" t="str">
        <f>IF('statement of marks'!DV32="","",'statement of marks'!DV32)</f>
        <v/>
      </c>
      <c r="M396" s="425" t="str">
        <f>'statement of marks'!$DW$5</f>
        <v>Nk= mifLFkfr</v>
      </c>
      <c r="N396" s="492" t="str">
        <f>IF('statement of marks'!DW32="","",'statement of marks'!DW32)</f>
        <v/>
      </c>
    </row>
    <row r="397" spans="3:14" ht="17" customHeight="1">
      <c r="C397" s="481"/>
      <c r="D397" s="474" t="s">
        <v>583</v>
      </c>
      <c r="E397" s="1073" t="str">
        <f>IF('statement of marks'!EF31="","",'statement of marks'!EF31)</f>
        <v/>
      </c>
      <c r="F397" s="1073"/>
      <c r="G397" s="1074"/>
      <c r="H397" s="1090"/>
      <c r="I397" s="1091"/>
      <c r="J397" s="481"/>
      <c r="K397" s="474" t="s">
        <v>583</v>
      </c>
      <c r="L397" s="1073" t="str">
        <f>IF('statement of marks'!EF32="","",'statement of marks'!EF32)</f>
        <v/>
      </c>
      <c r="M397" s="1073"/>
      <c r="N397" s="1074"/>
    </row>
    <row r="398" spans="3:14" ht="17" customHeight="1">
      <c r="C398" s="481"/>
      <c r="D398" s="475" t="s">
        <v>72</v>
      </c>
      <c r="E398" s="1073"/>
      <c r="F398" s="1073"/>
      <c r="G398" s="1074"/>
      <c r="H398" s="1090"/>
      <c r="I398" s="1091"/>
      <c r="J398" s="481"/>
      <c r="K398" s="475" t="s">
        <v>72</v>
      </c>
      <c r="L398" s="1073"/>
      <c r="M398" s="1073"/>
      <c r="N398" s="1074"/>
    </row>
    <row r="399" spans="3:14" ht="17" customHeight="1">
      <c r="C399" s="481"/>
      <c r="D399" s="477" t="s">
        <v>99</v>
      </c>
      <c r="E399" s="1073"/>
      <c r="F399" s="1073"/>
      <c r="G399" s="1074"/>
      <c r="H399" s="1090"/>
      <c r="I399" s="1091"/>
      <c r="J399" s="481"/>
      <c r="K399" s="477" t="s">
        <v>99</v>
      </c>
      <c r="L399" s="1073"/>
      <c r="M399" s="1073"/>
      <c r="N399" s="1074"/>
    </row>
    <row r="400" spans="3:14" ht="17" customHeight="1">
      <c r="C400" s="481"/>
      <c r="D400" s="478" t="s">
        <v>19</v>
      </c>
      <c r="E400" s="1073"/>
      <c r="F400" s="1073"/>
      <c r="G400" s="1074"/>
      <c r="H400" s="1090"/>
      <c r="I400" s="1091"/>
      <c r="J400" s="481"/>
      <c r="K400" s="478" t="s">
        <v>19</v>
      </c>
      <c r="L400" s="1073"/>
      <c r="M400" s="1073"/>
      <c r="N400" s="1074"/>
    </row>
    <row r="401" spans="3:14" ht="17" customHeight="1">
      <c r="C401" s="484"/>
      <c r="D401" s="479" t="s">
        <v>7</v>
      </c>
      <c r="E401" s="1073"/>
      <c r="F401" s="1073"/>
      <c r="G401" s="1074"/>
      <c r="H401" s="1090"/>
      <c r="I401" s="1091"/>
      <c r="J401" s="484"/>
      <c r="K401" s="479" t="s">
        <v>7</v>
      </c>
      <c r="L401" s="1073"/>
      <c r="M401" s="1073"/>
      <c r="N401" s="1074"/>
    </row>
    <row r="402" spans="3:14" ht="17" customHeight="1">
      <c r="C402" s="481"/>
      <c r="D402" s="475" t="str">
        <f>'statement of marks'!$H$3</f>
        <v>fo|ky; dk Mk;l dksM+ →</v>
      </c>
      <c r="E402" s="1075" t="str">
        <f>'statement of marks'!$I$3</f>
        <v>00001</v>
      </c>
      <c r="F402" s="1075"/>
      <c r="G402" s="1076"/>
      <c r="H402" s="1090"/>
      <c r="I402" s="1091"/>
      <c r="J402" s="481"/>
      <c r="K402" s="475" t="str">
        <f>'statement of marks'!$H$3</f>
        <v>fo|ky; dk Mk;l dksM+ →</v>
      </c>
      <c r="L402" s="1075" t="str">
        <f>'statement of marks'!$I$3</f>
        <v>00001</v>
      </c>
      <c r="M402" s="1075"/>
      <c r="N402" s="1076"/>
    </row>
    <row r="403" spans="3:14" ht="17" customHeight="1" thickBot="1">
      <c r="C403" s="485"/>
      <c r="D403" s="486" t="s">
        <v>70</v>
      </c>
      <c r="E403" s="1085">
        <f>'statement of marks'!$EE$107</f>
        <v>42460</v>
      </c>
      <c r="F403" s="1085"/>
      <c r="G403" s="1086"/>
      <c r="H403" s="1090"/>
      <c r="I403" s="1091"/>
      <c r="J403" s="485"/>
      <c r="K403" s="486" t="s">
        <v>70</v>
      </c>
      <c r="L403" s="1085">
        <f>'statement of marks'!$EE$107</f>
        <v>42460</v>
      </c>
      <c r="M403" s="1085"/>
      <c r="N403" s="1086"/>
    </row>
    <row r="404" spans="3:14" ht="17" customHeight="1">
      <c r="C404" s="1087" t="s">
        <v>44</v>
      </c>
      <c r="D404" s="1088"/>
      <c r="E404" s="1088"/>
      <c r="F404" s="1088"/>
      <c r="G404" s="1089"/>
      <c r="H404" s="1090"/>
      <c r="I404" s="1091"/>
      <c r="J404" s="1087" t="s">
        <v>44</v>
      </c>
      <c r="K404" s="1088"/>
      <c r="L404" s="1088"/>
      <c r="M404" s="1088"/>
      <c r="N404" s="1089"/>
    </row>
    <row r="405" spans="3:14" ht="17" customHeight="1">
      <c r="C405" s="1092" t="str">
        <f>'statement of marks'!$A$1</f>
        <v>jk- ck- ek/;fed fo|ky; uohu] fuEckgsM+k</v>
      </c>
      <c r="D405" s="1093"/>
      <c r="E405" s="1093"/>
      <c r="F405" s="1093"/>
      <c r="G405" s="1094"/>
      <c r="H405" s="1090"/>
      <c r="I405" s="1091"/>
      <c r="J405" s="1092" t="str">
        <f>'statement of marks'!$A$1</f>
        <v>jk- ck- ek/;fed fo|ky; uohu] fuEckgsM+k</v>
      </c>
      <c r="K405" s="1093"/>
      <c r="L405" s="1093"/>
      <c r="M405" s="1093"/>
      <c r="N405" s="1094"/>
    </row>
    <row r="406" spans="3:14" ht="17" customHeight="1">
      <c r="C406" s="1092"/>
      <c r="D406" s="1093"/>
      <c r="E406" s="1093"/>
      <c r="F406" s="1093"/>
      <c r="G406" s="1094"/>
      <c r="H406" s="1090"/>
      <c r="I406" s="1091"/>
      <c r="J406" s="1092"/>
      <c r="K406" s="1093"/>
      <c r="L406" s="1093"/>
      <c r="M406" s="1093"/>
      <c r="N406" s="1094"/>
    </row>
    <row r="407" spans="3:14" ht="17" customHeight="1">
      <c r="C407" s="481"/>
      <c r="D407" s="473" t="s">
        <v>572</v>
      </c>
      <c r="E407" s="1095" t="str">
        <f>'statement of marks'!$F$3</f>
        <v>2015-16</v>
      </c>
      <c r="F407" s="1095"/>
      <c r="G407" s="1096"/>
      <c r="H407" s="1090"/>
      <c r="I407" s="1091"/>
      <c r="J407" s="481"/>
      <c r="K407" s="473" t="s">
        <v>572</v>
      </c>
      <c r="L407" s="1095" t="str">
        <f>'statement of marks'!$F$3</f>
        <v>2015-16</v>
      </c>
      <c r="M407" s="1095"/>
      <c r="N407" s="1096"/>
    </row>
    <row r="408" spans="3:14" ht="17" customHeight="1">
      <c r="C408" s="481"/>
      <c r="D408" s="474" t="s">
        <v>573</v>
      </c>
      <c r="E408" s="1097" t="str">
        <f>IF('statement of marks'!H33="","",'statement of marks'!H33)</f>
        <v>v 027</v>
      </c>
      <c r="F408" s="1097"/>
      <c r="G408" s="1098"/>
      <c r="H408" s="1090"/>
      <c r="I408" s="1091"/>
      <c r="J408" s="481"/>
      <c r="K408" s="474" t="s">
        <v>573</v>
      </c>
      <c r="L408" s="1097" t="str">
        <f>IF('statement of marks'!H34="","",'statement of marks'!H34)</f>
        <v>v 028</v>
      </c>
      <c r="M408" s="1097"/>
      <c r="N408" s="1098"/>
    </row>
    <row r="409" spans="3:14" ht="17" customHeight="1">
      <c r="C409" s="481"/>
      <c r="D409" s="474" t="s">
        <v>574</v>
      </c>
      <c r="E409" s="1097" t="str">
        <f>IF('statement of marks'!I33="","",'statement of marks'!I33)</f>
        <v>c 027</v>
      </c>
      <c r="F409" s="1097"/>
      <c r="G409" s="1098"/>
      <c r="H409" s="1090"/>
      <c r="I409" s="1091"/>
      <c r="J409" s="481"/>
      <c r="K409" s="474" t="s">
        <v>574</v>
      </c>
      <c r="L409" s="1097" t="str">
        <f>IF('statement of marks'!I34="","",'statement of marks'!I34)</f>
        <v>c 028</v>
      </c>
      <c r="M409" s="1097"/>
      <c r="N409" s="1098"/>
    </row>
    <row r="410" spans="3:14" ht="17" customHeight="1">
      <c r="C410" s="481"/>
      <c r="D410" s="474" t="s">
        <v>575</v>
      </c>
      <c r="E410" s="1097" t="str">
        <f>IF('statement of marks'!J33="","",'statement of marks'!J33)</f>
        <v>l 027</v>
      </c>
      <c r="F410" s="1097"/>
      <c r="G410" s="1098"/>
      <c r="H410" s="1090"/>
      <c r="I410" s="1091"/>
      <c r="J410" s="481"/>
      <c r="K410" s="474" t="s">
        <v>575</v>
      </c>
      <c r="L410" s="1097" t="str">
        <f>IF('statement of marks'!J34="","",'statement of marks'!J34)</f>
        <v>l 028</v>
      </c>
      <c r="M410" s="1097"/>
      <c r="N410" s="1098"/>
    </row>
    <row r="411" spans="3:14" ht="17" customHeight="1">
      <c r="C411" s="481"/>
      <c r="D411" s="474" t="s">
        <v>579</v>
      </c>
      <c r="E411" s="1077" t="str">
        <f>IF('statement of marks'!B33="","",'statement of marks'!B33)</f>
        <v/>
      </c>
      <c r="F411" s="1077"/>
      <c r="G411" s="1078"/>
      <c r="H411" s="1090"/>
      <c r="I411" s="1091"/>
      <c r="J411" s="481"/>
      <c r="K411" s="474" t="s">
        <v>579</v>
      </c>
      <c r="L411" s="1077" t="str">
        <f>IF('statement of marks'!B34="","",'statement of marks'!B34)</f>
        <v/>
      </c>
      <c r="M411" s="1077"/>
      <c r="N411" s="1078"/>
    </row>
    <row r="412" spans="3:14" ht="17" customHeight="1">
      <c r="C412" s="481"/>
      <c r="D412" s="474" t="s">
        <v>576</v>
      </c>
      <c r="E412" s="1077" t="str">
        <f>'statement of marks'!$D$3</f>
        <v>3 A</v>
      </c>
      <c r="F412" s="1077"/>
      <c r="G412" s="1078"/>
      <c r="H412" s="1090"/>
      <c r="I412" s="1091"/>
      <c r="J412" s="481"/>
      <c r="K412" s="474" t="s">
        <v>576</v>
      </c>
      <c r="L412" s="1077" t="str">
        <f>'statement of marks'!$D$3</f>
        <v>3 A</v>
      </c>
      <c r="M412" s="1077"/>
      <c r="N412" s="1078"/>
    </row>
    <row r="413" spans="3:14" ht="17" customHeight="1">
      <c r="C413" s="481"/>
      <c r="D413" s="475" t="s">
        <v>577</v>
      </c>
      <c r="E413" s="1077" t="str">
        <f>IF('statement of marks'!E33="","",'statement of marks'!E33)</f>
        <v/>
      </c>
      <c r="F413" s="1077"/>
      <c r="G413" s="1078"/>
      <c r="H413" s="1090"/>
      <c r="I413" s="1091"/>
      <c r="J413" s="481"/>
      <c r="K413" s="475" t="s">
        <v>577</v>
      </c>
      <c r="L413" s="1077" t="str">
        <f>IF('statement of marks'!E34="","",'statement of marks'!E34)</f>
        <v/>
      </c>
      <c r="M413" s="1077"/>
      <c r="N413" s="1078"/>
    </row>
    <row r="414" spans="3:14" ht="17" customHeight="1">
      <c r="C414" s="481"/>
      <c r="D414" s="474" t="s">
        <v>9</v>
      </c>
      <c r="E414" s="1077" t="str">
        <f>IF('statement of marks'!D33="","",'statement of marks'!D33)</f>
        <v/>
      </c>
      <c r="F414" s="1077"/>
      <c r="G414" s="1078"/>
      <c r="H414" s="1090"/>
      <c r="I414" s="1091"/>
      <c r="J414" s="481"/>
      <c r="K414" s="474" t="s">
        <v>9</v>
      </c>
      <c r="L414" s="1077" t="str">
        <f>IF('statement of marks'!D34="","",'statement of marks'!D34)</f>
        <v/>
      </c>
      <c r="M414" s="1077"/>
      <c r="N414" s="1078"/>
    </row>
    <row r="415" spans="3:14" ht="17" customHeight="1">
      <c r="C415" s="481"/>
      <c r="D415" s="474" t="s">
        <v>581</v>
      </c>
      <c r="E415" s="1079" t="str">
        <f>IF('statement of marks'!F33="","",'statement of marks'!F33)</f>
        <v/>
      </c>
      <c r="F415" s="1079"/>
      <c r="G415" s="1080"/>
      <c r="H415" s="1090"/>
      <c r="I415" s="1091"/>
      <c r="J415" s="481"/>
      <c r="K415" s="474" t="s">
        <v>581</v>
      </c>
      <c r="L415" s="1079" t="str">
        <f>IF('statement of marks'!F34="","",'statement of marks'!F34)</f>
        <v/>
      </c>
      <c r="M415" s="1079"/>
      <c r="N415" s="1080"/>
    </row>
    <row r="416" spans="3:14" ht="17" customHeight="1">
      <c r="C416" s="481"/>
      <c r="D416" s="474" t="s">
        <v>582</v>
      </c>
      <c r="E416" s="1081" t="str">
        <f>IF('statement of marks'!G33="","",'statement of marks'!G33)</f>
        <v/>
      </c>
      <c r="F416" s="1081"/>
      <c r="G416" s="1082"/>
      <c r="H416" s="1090"/>
      <c r="I416" s="1091"/>
      <c r="J416" s="481"/>
      <c r="K416" s="474" t="s">
        <v>582</v>
      </c>
      <c r="L416" s="1081" t="str">
        <f>IF('statement of marks'!G34="","",'statement of marks'!G34)</f>
        <v/>
      </c>
      <c r="M416" s="1081"/>
      <c r="N416" s="1082"/>
    </row>
    <row r="417" spans="3:14" ht="17" customHeight="1">
      <c r="C417" s="481"/>
      <c r="D417" s="474" t="s">
        <v>578</v>
      </c>
      <c r="E417" s="480" t="s">
        <v>649</v>
      </c>
      <c r="F417" s="480" t="s">
        <v>91</v>
      </c>
      <c r="G417" s="482" t="s">
        <v>585</v>
      </c>
      <c r="H417" s="1090"/>
      <c r="I417" s="1091"/>
      <c r="J417" s="481"/>
      <c r="K417" s="474" t="s">
        <v>578</v>
      </c>
      <c r="L417" s="480" t="s">
        <v>649</v>
      </c>
      <c r="M417" s="480" t="s">
        <v>91</v>
      </c>
      <c r="N417" s="482" t="s">
        <v>585</v>
      </c>
    </row>
    <row r="418" spans="3:14" ht="17" customHeight="1">
      <c r="C418" s="481"/>
      <c r="D418" s="474" t="str">
        <f>'statement of marks'!$DA$5</f>
        <v>fgUnh</v>
      </c>
      <c r="E418" s="488" t="str">
        <f>IF('statement of marks'!DA33="","",'statement of marks'!DA33)</f>
        <v/>
      </c>
      <c r="F418" s="490" t="str">
        <f>IF('statement of marks'!DB33="","",'statement of marks'!DB33)</f>
        <v/>
      </c>
      <c r="G418" s="482" t="str">
        <f>IF('statement of marks'!DC33="","",'statement of marks'!DC33)</f>
        <v/>
      </c>
      <c r="H418" s="1090"/>
      <c r="I418" s="1091"/>
      <c r="J418" s="481"/>
      <c r="K418" s="474" t="str">
        <f>'statement of marks'!$DA$5</f>
        <v>fgUnh</v>
      </c>
      <c r="L418" s="488" t="str">
        <f>IF('statement of marks'!DA34="","",'statement of marks'!DA34)</f>
        <v/>
      </c>
      <c r="M418" s="490" t="str">
        <f>IF('statement of marks'!DB34="","",'statement of marks'!DB34)</f>
        <v/>
      </c>
      <c r="N418" s="482" t="str">
        <f>IF('statement of marks'!DC34="","",'statement of marks'!DC34)</f>
        <v/>
      </c>
    </row>
    <row r="419" spans="3:14" ht="17" customHeight="1">
      <c r="C419" s="481"/>
      <c r="D419" s="474" t="str">
        <f>'statement of marks'!$DD$5</f>
        <v>vaxszth</v>
      </c>
      <c r="E419" s="488" t="str">
        <f>IF('statement of marks'!DD33="","",'statement of marks'!DD33)</f>
        <v/>
      </c>
      <c r="F419" s="490" t="str">
        <f>IF('statement of marks'!DE33="","",'statement of marks'!DE33)</f>
        <v/>
      </c>
      <c r="G419" s="482" t="str">
        <f>IF('statement of marks'!DF33="","",'statement of marks'!DF33)</f>
        <v/>
      </c>
      <c r="H419" s="1090"/>
      <c r="I419" s="1091"/>
      <c r="J419" s="481"/>
      <c r="K419" s="474" t="str">
        <f>'statement of marks'!$DD$5</f>
        <v>vaxszth</v>
      </c>
      <c r="L419" s="488" t="str">
        <f>IF('statement of marks'!DD34="","",'statement of marks'!DD34)</f>
        <v/>
      </c>
      <c r="M419" s="490" t="str">
        <f>IF('statement of marks'!DE34="","",'statement of marks'!DE34)</f>
        <v/>
      </c>
      <c r="N419" s="482" t="str">
        <f>IF('statement of marks'!DF34="","",'statement of marks'!DF34)</f>
        <v/>
      </c>
    </row>
    <row r="420" spans="3:14" ht="17" customHeight="1">
      <c r="C420" s="481"/>
      <c r="D420" s="474" t="str">
        <f>'statement of marks'!$DG$5</f>
        <v>xf.kr</v>
      </c>
      <c r="E420" s="488" t="str">
        <f>IF('statement of marks'!DG33="","",'statement of marks'!DG33)</f>
        <v/>
      </c>
      <c r="F420" s="490" t="str">
        <f>IF('statement of marks'!DH33="","",'statement of marks'!DH33)</f>
        <v/>
      </c>
      <c r="G420" s="482" t="str">
        <f>IF('statement of marks'!DI33="","",'statement of marks'!DI33)</f>
        <v/>
      </c>
      <c r="H420" s="1090"/>
      <c r="I420" s="1091"/>
      <c r="J420" s="481"/>
      <c r="K420" s="474" t="str">
        <f>'statement of marks'!$DG$5</f>
        <v>xf.kr</v>
      </c>
      <c r="L420" s="488" t="str">
        <f>IF('statement of marks'!DG34="","",'statement of marks'!DG34)</f>
        <v/>
      </c>
      <c r="M420" s="490" t="str">
        <f>IF('statement of marks'!DH34="","",'statement of marks'!DH34)</f>
        <v/>
      </c>
      <c r="N420" s="482" t="str">
        <f>IF('statement of marks'!DI34="","",'statement of marks'!DI34)</f>
        <v/>
      </c>
    </row>
    <row r="421" spans="3:14" ht="17" customHeight="1">
      <c r="C421" s="481"/>
      <c r="D421" s="474" t="str">
        <f>'statement of marks'!$DJ$5</f>
        <v>Ik;kZoj.k v/;;u</v>
      </c>
      <c r="E421" s="488" t="str">
        <f>IF('statement of marks'!DJ33="","",'statement of marks'!DJ33)</f>
        <v/>
      </c>
      <c r="F421" s="490" t="str">
        <f>IF('statement of marks'!DK33="","",'statement of marks'!DK33)</f>
        <v/>
      </c>
      <c r="G421" s="482" t="str">
        <f>IF('statement of marks'!DL33="","",'statement of marks'!DL33)</f>
        <v/>
      </c>
      <c r="H421" s="1090"/>
      <c r="I421" s="1091"/>
      <c r="J421" s="481"/>
      <c r="K421" s="474" t="str">
        <f>'statement of marks'!$DJ$5</f>
        <v>Ik;kZoj.k v/;;u</v>
      </c>
      <c r="L421" s="488" t="str">
        <f>IF('statement of marks'!DJ34="","",'statement of marks'!DJ34)</f>
        <v/>
      </c>
      <c r="M421" s="490" t="str">
        <f>IF('statement of marks'!DK34="","",'statement of marks'!DK34)</f>
        <v/>
      </c>
      <c r="N421" s="482" t="str">
        <f>IF('statement of marks'!DL34="","",'statement of marks'!DL34)</f>
        <v/>
      </c>
    </row>
    <row r="422" spans="3:14" ht="17" customHeight="1">
      <c r="C422" s="481"/>
      <c r="D422" s="474" t="str">
        <f>'statement of marks'!$DM$5</f>
        <v>dk;kZuqHko</v>
      </c>
      <c r="E422" s="488" t="str">
        <f>IF('statement of marks'!DM33="","",'statement of marks'!DM33)</f>
        <v/>
      </c>
      <c r="F422" s="490" t="str">
        <f>IF('statement of marks'!DN33="","",'statement of marks'!DN33)</f>
        <v/>
      </c>
      <c r="G422" s="482" t="str">
        <f>IF('statement of marks'!DO33="","",'statement of marks'!DO33)</f>
        <v/>
      </c>
      <c r="H422" s="1090"/>
      <c r="I422" s="1091"/>
      <c r="J422" s="481"/>
      <c r="K422" s="474" t="str">
        <f>'statement of marks'!$DM$5</f>
        <v>dk;kZuqHko</v>
      </c>
      <c r="L422" s="488" t="str">
        <f>IF('statement of marks'!DM34="","",'statement of marks'!DM34)</f>
        <v/>
      </c>
      <c r="M422" s="490" t="str">
        <f>IF('statement of marks'!DN34="","",'statement of marks'!DN34)</f>
        <v/>
      </c>
      <c r="N422" s="482" t="str">
        <f>IF('statement of marks'!DO34="","",'statement of marks'!DO34)</f>
        <v/>
      </c>
    </row>
    <row r="423" spans="3:14" ht="17" customHeight="1">
      <c r="C423" s="481"/>
      <c r="D423" s="474" t="str">
        <f>'statement of marks'!$DP$5</f>
        <v>dyk f'k{kk</v>
      </c>
      <c r="E423" s="489" t="str">
        <f>IF('statement of marks'!DP33="","",'statement of marks'!DP33)</f>
        <v/>
      </c>
      <c r="F423" s="491" t="str">
        <f>IF('statement of marks'!DQ33="","",'statement of marks'!DQ33)</f>
        <v/>
      </c>
      <c r="G423" s="483" t="str">
        <f>IF('statement of marks'!DR33="","",'statement of marks'!DR33)</f>
        <v/>
      </c>
      <c r="H423" s="1090"/>
      <c r="I423" s="1091"/>
      <c r="J423" s="481"/>
      <c r="K423" s="474" t="str">
        <f>'statement of marks'!$DP$5</f>
        <v>dyk f'k{kk</v>
      </c>
      <c r="L423" s="489" t="str">
        <f>IF('statement of marks'!DP34="","",'statement of marks'!DP34)</f>
        <v/>
      </c>
      <c r="M423" s="491" t="str">
        <f>IF('statement of marks'!DQ34="","",'statement of marks'!DQ34)</f>
        <v/>
      </c>
      <c r="N423" s="483" t="str">
        <f>IF('statement of marks'!DR34="","",'statement of marks'!DR34)</f>
        <v/>
      </c>
    </row>
    <row r="424" spans="3:14" ht="17" customHeight="1">
      <c r="C424" s="481"/>
      <c r="D424" s="474" t="str">
        <f>'statement of marks'!$DS$5</f>
        <v>LokLF; ,oe~ 'kkjhfjd f'k{kk</v>
      </c>
      <c r="E424" s="489" t="str">
        <f>IF('statement of marks'!DS33="","",'statement of marks'!DS33)</f>
        <v/>
      </c>
      <c r="F424" s="491" t="str">
        <f>IF('statement of marks'!DT33="","",'statement of marks'!DT33)</f>
        <v/>
      </c>
      <c r="G424" s="483" t="str">
        <f>IF('statement of marks'!DU33="","",'statement of marks'!DU33)</f>
        <v/>
      </c>
      <c r="H424" s="1090"/>
      <c r="I424" s="1091"/>
      <c r="J424" s="481"/>
      <c r="K424" s="474" t="str">
        <f>'statement of marks'!$DS$5</f>
        <v>LokLF; ,oe~ 'kkjhfjd f'k{kk</v>
      </c>
      <c r="L424" s="489" t="str">
        <f>IF('statement of marks'!DS34="","",'statement of marks'!DS34)</f>
        <v/>
      </c>
      <c r="M424" s="491" t="str">
        <f>IF('statement of marks'!DT34="","",'statement of marks'!DT34)</f>
        <v/>
      </c>
      <c r="N424" s="483" t="str">
        <f>IF('statement of marks'!DU34="","",'statement of marks'!DU34)</f>
        <v/>
      </c>
    </row>
    <row r="425" spans="3:14" ht="17" customHeight="1">
      <c r="C425" s="481"/>
      <c r="D425" s="474" t="s">
        <v>648</v>
      </c>
      <c r="E425" s="489" t="str">
        <f>IF('statement of marks'!DZ33="","",'statement of marks'!DZ33)</f>
        <v/>
      </c>
      <c r="F425" s="491" t="str">
        <f>IF('statement of marks'!EA33="","",'statement of marks'!EA33)</f>
        <v/>
      </c>
      <c r="G425" s="483" t="str">
        <f>IF('statement of marks'!EC33="","",'statement of marks'!EC33)</f>
        <v/>
      </c>
      <c r="H425" s="1090"/>
      <c r="I425" s="1091"/>
      <c r="J425" s="481"/>
      <c r="K425" s="474" t="s">
        <v>648</v>
      </c>
      <c r="L425" s="489" t="str">
        <f>IF('statement of marks'!DZ34="","",'statement of marks'!DZ34)</f>
        <v/>
      </c>
      <c r="M425" s="491" t="str">
        <f>IF('statement of marks'!EA34="","",'statement of marks'!EA34)</f>
        <v/>
      </c>
      <c r="N425" s="483" t="str">
        <f>IF('statement of marks'!EC34="","",'statement of marks'!EC34)</f>
        <v/>
      </c>
    </row>
    <row r="426" spans="3:14" ht="17" customHeight="1">
      <c r="C426" s="481"/>
      <c r="D426" s="474" t="s">
        <v>11</v>
      </c>
      <c r="E426" s="1083" t="str">
        <f>IF('statement of marks'!DY33="","",'statement of marks'!DY33)</f>
        <v/>
      </c>
      <c r="F426" s="1083"/>
      <c r="G426" s="1084"/>
      <c r="H426" s="1090"/>
      <c r="I426" s="1091"/>
      <c r="J426" s="481"/>
      <c r="K426" s="474" t="s">
        <v>11</v>
      </c>
      <c r="L426" s="1083" t="str">
        <f>IF('statement of marks'!DY34="","",'statement of marks'!DY34)</f>
        <v/>
      </c>
      <c r="M426" s="1083"/>
      <c r="N426" s="1084"/>
    </row>
    <row r="427" spans="3:14" ht="17" customHeight="1">
      <c r="C427" s="481"/>
      <c r="D427" s="476" t="str">
        <f>'statement of marks'!$DV$5</f>
        <v>dqy ehfVax</v>
      </c>
      <c r="E427" s="487" t="str">
        <f>IF('statement of marks'!DV33="","",'statement of marks'!DV33)</f>
        <v/>
      </c>
      <c r="F427" s="425" t="str">
        <f>'statement of marks'!$DW$5</f>
        <v>Nk= mifLFkfr</v>
      </c>
      <c r="G427" s="492" t="str">
        <f>IF('statement of marks'!DW33="","",'statement of marks'!DW33)</f>
        <v/>
      </c>
      <c r="H427" s="1090"/>
      <c r="I427" s="1091"/>
      <c r="J427" s="481"/>
      <c r="K427" s="476" t="str">
        <f>'statement of marks'!$DV$5</f>
        <v>dqy ehfVax</v>
      </c>
      <c r="L427" s="487" t="str">
        <f>IF('statement of marks'!DV34="","",'statement of marks'!DV34)</f>
        <v/>
      </c>
      <c r="M427" s="425" t="str">
        <f>'statement of marks'!$DW$5</f>
        <v>Nk= mifLFkfr</v>
      </c>
      <c r="N427" s="492" t="str">
        <f>IF('statement of marks'!DW34="","",'statement of marks'!DW34)</f>
        <v/>
      </c>
    </row>
    <row r="428" spans="3:14" ht="17" customHeight="1">
      <c r="C428" s="481"/>
      <c r="D428" s="474" t="s">
        <v>583</v>
      </c>
      <c r="E428" s="1073" t="str">
        <f>IF('statement of marks'!EF33="","",'statement of marks'!EF33)</f>
        <v/>
      </c>
      <c r="F428" s="1073"/>
      <c r="G428" s="1074"/>
      <c r="H428" s="1090"/>
      <c r="I428" s="1091"/>
      <c r="J428" s="481"/>
      <c r="K428" s="474" t="s">
        <v>583</v>
      </c>
      <c r="L428" s="1073" t="str">
        <f>IF('statement of marks'!EF34="","",'statement of marks'!EF34)</f>
        <v/>
      </c>
      <c r="M428" s="1073"/>
      <c r="N428" s="1074"/>
    </row>
    <row r="429" spans="3:14" ht="17" customHeight="1">
      <c r="C429" s="481"/>
      <c r="D429" s="475" t="s">
        <v>72</v>
      </c>
      <c r="E429" s="1073"/>
      <c r="F429" s="1073"/>
      <c r="G429" s="1074"/>
      <c r="H429" s="1090"/>
      <c r="I429" s="1091"/>
      <c r="J429" s="481"/>
      <c r="K429" s="475" t="s">
        <v>72</v>
      </c>
      <c r="L429" s="1073"/>
      <c r="M429" s="1073"/>
      <c r="N429" s="1074"/>
    </row>
    <row r="430" spans="3:14" ht="17" customHeight="1">
      <c r="C430" s="481"/>
      <c r="D430" s="477" t="s">
        <v>99</v>
      </c>
      <c r="E430" s="1073"/>
      <c r="F430" s="1073"/>
      <c r="G430" s="1074"/>
      <c r="H430" s="1090"/>
      <c r="I430" s="1091"/>
      <c r="J430" s="481"/>
      <c r="K430" s="477" t="s">
        <v>99</v>
      </c>
      <c r="L430" s="1073"/>
      <c r="M430" s="1073"/>
      <c r="N430" s="1074"/>
    </row>
    <row r="431" spans="3:14" ht="17" customHeight="1">
      <c r="C431" s="481"/>
      <c r="D431" s="478" t="s">
        <v>19</v>
      </c>
      <c r="E431" s="1073"/>
      <c r="F431" s="1073"/>
      <c r="G431" s="1074"/>
      <c r="H431" s="1090"/>
      <c r="I431" s="1091"/>
      <c r="J431" s="481"/>
      <c r="K431" s="478" t="s">
        <v>19</v>
      </c>
      <c r="L431" s="1073"/>
      <c r="M431" s="1073"/>
      <c r="N431" s="1074"/>
    </row>
    <row r="432" spans="3:14" ht="17" customHeight="1">
      <c r="C432" s="484"/>
      <c r="D432" s="479" t="s">
        <v>7</v>
      </c>
      <c r="E432" s="1073"/>
      <c r="F432" s="1073"/>
      <c r="G432" s="1074"/>
      <c r="H432" s="1090"/>
      <c r="I432" s="1091"/>
      <c r="J432" s="484"/>
      <c r="K432" s="479" t="s">
        <v>7</v>
      </c>
      <c r="L432" s="1073"/>
      <c r="M432" s="1073"/>
      <c r="N432" s="1074"/>
    </row>
    <row r="433" spans="3:14" ht="17" customHeight="1">
      <c r="C433" s="481"/>
      <c r="D433" s="475" t="str">
        <f>'statement of marks'!$H$3</f>
        <v>fo|ky; dk Mk;l dksM+ →</v>
      </c>
      <c r="E433" s="1075" t="str">
        <f>'statement of marks'!$I$3</f>
        <v>00001</v>
      </c>
      <c r="F433" s="1075"/>
      <c r="G433" s="1076"/>
      <c r="H433" s="1090"/>
      <c r="I433" s="1091"/>
      <c r="J433" s="481"/>
      <c r="K433" s="475" t="str">
        <f>'statement of marks'!$H$3</f>
        <v>fo|ky; dk Mk;l dksM+ →</v>
      </c>
      <c r="L433" s="1075" t="str">
        <f>'statement of marks'!$I$3</f>
        <v>00001</v>
      </c>
      <c r="M433" s="1075"/>
      <c r="N433" s="1076"/>
    </row>
    <row r="434" spans="3:14" ht="17" customHeight="1" thickBot="1">
      <c r="C434" s="485"/>
      <c r="D434" s="486" t="s">
        <v>70</v>
      </c>
      <c r="E434" s="1085">
        <f>'statement of marks'!$EE$107</f>
        <v>42460</v>
      </c>
      <c r="F434" s="1085"/>
      <c r="G434" s="1086"/>
      <c r="H434" s="1090"/>
      <c r="I434" s="1091"/>
      <c r="J434" s="485"/>
      <c r="K434" s="486" t="s">
        <v>70</v>
      </c>
      <c r="L434" s="1085">
        <f>'statement of marks'!$EE$107</f>
        <v>42460</v>
      </c>
      <c r="M434" s="1085"/>
      <c r="N434" s="1086"/>
    </row>
    <row r="435" spans="3:14" ht="17" customHeight="1">
      <c r="C435" s="1087" t="s">
        <v>44</v>
      </c>
      <c r="D435" s="1088"/>
      <c r="E435" s="1088"/>
      <c r="F435" s="1088"/>
      <c r="G435" s="1089"/>
      <c r="H435" s="1090"/>
      <c r="I435" s="1091"/>
      <c r="J435" s="1087" t="s">
        <v>44</v>
      </c>
      <c r="K435" s="1088"/>
      <c r="L435" s="1088"/>
      <c r="M435" s="1088"/>
      <c r="N435" s="1089"/>
    </row>
    <row r="436" spans="3:14" ht="17" customHeight="1">
      <c r="C436" s="1092" t="str">
        <f>'statement of marks'!$A$1</f>
        <v>jk- ck- ek/;fed fo|ky; uohu] fuEckgsM+k</v>
      </c>
      <c r="D436" s="1093"/>
      <c r="E436" s="1093"/>
      <c r="F436" s="1093"/>
      <c r="G436" s="1094"/>
      <c r="H436" s="1090"/>
      <c r="I436" s="1091"/>
      <c r="J436" s="1092" t="str">
        <f>'statement of marks'!$A$1</f>
        <v>jk- ck- ek/;fed fo|ky; uohu] fuEckgsM+k</v>
      </c>
      <c r="K436" s="1093"/>
      <c r="L436" s="1093"/>
      <c r="M436" s="1093"/>
      <c r="N436" s="1094"/>
    </row>
    <row r="437" spans="3:14" ht="17" customHeight="1">
      <c r="C437" s="1092"/>
      <c r="D437" s="1093"/>
      <c r="E437" s="1093"/>
      <c r="F437" s="1093"/>
      <c r="G437" s="1094"/>
      <c r="H437" s="1090"/>
      <c r="I437" s="1091"/>
      <c r="J437" s="1092"/>
      <c r="K437" s="1093"/>
      <c r="L437" s="1093"/>
      <c r="M437" s="1093"/>
      <c r="N437" s="1094"/>
    </row>
    <row r="438" spans="3:14" ht="17" customHeight="1">
      <c r="C438" s="481"/>
      <c r="D438" s="473" t="s">
        <v>572</v>
      </c>
      <c r="E438" s="1095" t="str">
        <f>'statement of marks'!$F$3</f>
        <v>2015-16</v>
      </c>
      <c r="F438" s="1095"/>
      <c r="G438" s="1096"/>
      <c r="H438" s="1090"/>
      <c r="I438" s="1091"/>
      <c r="J438" s="481"/>
      <c r="K438" s="473" t="s">
        <v>572</v>
      </c>
      <c r="L438" s="1095" t="str">
        <f>'statement of marks'!$F$3</f>
        <v>2015-16</v>
      </c>
      <c r="M438" s="1095"/>
      <c r="N438" s="1096"/>
    </row>
    <row r="439" spans="3:14" ht="17" customHeight="1">
      <c r="C439" s="481"/>
      <c r="D439" s="474" t="s">
        <v>573</v>
      </c>
      <c r="E439" s="1097" t="str">
        <f>IF('statement of marks'!H35="","",'statement of marks'!H35)</f>
        <v>v 029</v>
      </c>
      <c r="F439" s="1097"/>
      <c r="G439" s="1098"/>
      <c r="H439" s="1090"/>
      <c r="I439" s="1091"/>
      <c r="J439" s="481"/>
      <c r="K439" s="474" t="s">
        <v>573</v>
      </c>
      <c r="L439" s="1097" t="str">
        <f>IF('statement of marks'!H36="","",'statement of marks'!H36)</f>
        <v>v 030</v>
      </c>
      <c r="M439" s="1097"/>
      <c r="N439" s="1098"/>
    </row>
    <row r="440" spans="3:14" ht="17" customHeight="1">
      <c r="C440" s="481"/>
      <c r="D440" s="474" t="s">
        <v>574</v>
      </c>
      <c r="E440" s="1097" t="str">
        <f>IF('statement of marks'!I35="","",'statement of marks'!I35)</f>
        <v>c 029</v>
      </c>
      <c r="F440" s="1097"/>
      <c r="G440" s="1098"/>
      <c r="H440" s="1090"/>
      <c r="I440" s="1091"/>
      <c r="J440" s="481"/>
      <c r="K440" s="474" t="s">
        <v>574</v>
      </c>
      <c r="L440" s="1097" t="str">
        <f>IF('statement of marks'!I36="","",'statement of marks'!I36)</f>
        <v>c 030</v>
      </c>
      <c r="M440" s="1097"/>
      <c r="N440" s="1098"/>
    </row>
    <row r="441" spans="3:14" ht="17" customHeight="1">
      <c r="C441" s="481"/>
      <c r="D441" s="474" t="s">
        <v>575</v>
      </c>
      <c r="E441" s="1097" t="str">
        <f>IF('statement of marks'!J35="","",'statement of marks'!J35)</f>
        <v>l 029</v>
      </c>
      <c r="F441" s="1097"/>
      <c r="G441" s="1098"/>
      <c r="H441" s="1090"/>
      <c r="I441" s="1091"/>
      <c r="J441" s="481"/>
      <c r="K441" s="474" t="s">
        <v>575</v>
      </c>
      <c r="L441" s="1097" t="str">
        <f>IF('statement of marks'!J36="","",'statement of marks'!J36)</f>
        <v>l 030</v>
      </c>
      <c r="M441" s="1097"/>
      <c r="N441" s="1098"/>
    </row>
    <row r="442" spans="3:14" ht="17" customHeight="1">
      <c r="C442" s="481"/>
      <c r="D442" s="474" t="s">
        <v>579</v>
      </c>
      <c r="E442" s="1077" t="str">
        <f>IF('statement of marks'!B35="","",'statement of marks'!B35)</f>
        <v/>
      </c>
      <c r="F442" s="1077"/>
      <c r="G442" s="1078"/>
      <c r="H442" s="1090"/>
      <c r="I442" s="1091"/>
      <c r="J442" s="481"/>
      <c r="K442" s="474" t="s">
        <v>579</v>
      </c>
      <c r="L442" s="1077" t="str">
        <f>IF('statement of marks'!B36="","",'statement of marks'!B36)</f>
        <v/>
      </c>
      <c r="M442" s="1077"/>
      <c r="N442" s="1078"/>
    </row>
    <row r="443" spans="3:14" ht="17" customHeight="1">
      <c r="C443" s="481"/>
      <c r="D443" s="474" t="s">
        <v>576</v>
      </c>
      <c r="E443" s="1077" t="str">
        <f>'statement of marks'!$D$3</f>
        <v>3 A</v>
      </c>
      <c r="F443" s="1077"/>
      <c r="G443" s="1078"/>
      <c r="H443" s="1090"/>
      <c r="I443" s="1091"/>
      <c r="J443" s="481"/>
      <c r="K443" s="474" t="s">
        <v>576</v>
      </c>
      <c r="L443" s="1077" t="str">
        <f>'statement of marks'!$D$3</f>
        <v>3 A</v>
      </c>
      <c r="M443" s="1077"/>
      <c r="N443" s="1078"/>
    </row>
    <row r="444" spans="3:14" ht="17" customHeight="1">
      <c r="C444" s="481"/>
      <c r="D444" s="475" t="s">
        <v>577</v>
      </c>
      <c r="E444" s="1077" t="str">
        <f>IF('statement of marks'!E35="","",'statement of marks'!E35)</f>
        <v/>
      </c>
      <c r="F444" s="1077"/>
      <c r="G444" s="1078"/>
      <c r="H444" s="1090"/>
      <c r="I444" s="1091"/>
      <c r="J444" s="481"/>
      <c r="K444" s="475" t="s">
        <v>577</v>
      </c>
      <c r="L444" s="1077" t="str">
        <f>IF('statement of marks'!E36="","",'statement of marks'!E36)</f>
        <v/>
      </c>
      <c r="M444" s="1077"/>
      <c r="N444" s="1078"/>
    </row>
    <row r="445" spans="3:14" ht="17" customHeight="1">
      <c r="C445" s="481"/>
      <c r="D445" s="474" t="s">
        <v>9</v>
      </c>
      <c r="E445" s="1077" t="str">
        <f>IF('statement of marks'!D35="","",'statement of marks'!D35)</f>
        <v/>
      </c>
      <c r="F445" s="1077"/>
      <c r="G445" s="1078"/>
      <c r="H445" s="1090"/>
      <c r="I445" s="1091"/>
      <c r="J445" s="481"/>
      <c r="K445" s="474" t="s">
        <v>9</v>
      </c>
      <c r="L445" s="1077" t="str">
        <f>IF('statement of marks'!D36="","",'statement of marks'!D36)</f>
        <v/>
      </c>
      <c r="M445" s="1077"/>
      <c r="N445" s="1078"/>
    </row>
    <row r="446" spans="3:14" ht="17" customHeight="1">
      <c r="C446" s="481"/>
      <c r="D446" s="474" t="s">
        <v>581</v>
      </c>
      <c r="E446" s="1079" t="str">
        <f>IF('statement of marks'!F35="","",'statement of marks'!F35)</f>
        <v/>
      </c>
      <c r="F446" s="1079"/>
      <c r="G446" s="1080"/>
      <c r="H446" s="1090"/>
      <c r="I446" s="1091"/>
      <c r="J446" s="481"/>
      <c r="K446" s="474" t="s">
        <v>581</v>
      </c>
      <c r="L446" s="1079" t="str">
        <f>IF('statement of marks'!F36="","",'statement of marks'!F36)</f>
        <v/>
      </c>
      <c r="M446" s="1079"/>
      <c r="N446" s="1080"/>
    </row>
    <row r="447" spans="3:14" ht="17" customHeight="1">
      <c r="C447" s="481"/>
      <c r="D447" s="474" t="s">
        <v>582</v>
      </c>
      <c r="E447" s="1081" t="str">
        <f>IF('statement of marks'!G35="","",'statement of marks'!G35)</f>
        <v/>
      </c>
      <c r="F447" s="1081"/>
      <c r="G447" s="1082"/>
      <c r="H447" s="1090"/>
      <c r="I447" s="1091"/>
      <c r="J447" s="481"/>
      <c r="K447" s="474" t="s">
        <v>582</v>
      </c>
      <c r="L447" s="1081" t="str">
        <f>IF('statement of marks'!G36="","",'statement of marks'!G36)</f>
        <v/>
      </c>
      <c r="M447" s="1081"/>
      <c r="N447" s="1082"/>
    </row>
    <row r="448" spans="3:14" ht="17" customHeight="1">
      <c r="C448" s="481"/>
      <c r="D448" s="474" t="s">
        <v>578</v>
      </c>
      <c r="E448" s="480" t="s">
        <v>649</v>
      </c>
      <c r="F448" s="480" t="s">
        <v>91</v>
      </c>
      <c r="G448" s="482" t="s">
        <v>585</v>
      </c>
      <c r="H448" s="1090"/>
      <c r="I448" s="1091"/>
      <c r="J448" s="481"/>
      <c r="K448" s="474" t="s">
        <v>578</v>
      </c>
      <c r="L448" s="480" t="s">
        <v>649</v>
      </c>
      <c r="M448" s="480" t="s">
        <v>91</v>
      </c>
      <c r="N448" s="482" t="s">
        <v>585</v>
      </c>
    </row>
    <row r="449" spans="3:14" ht="17" customHeight="1">
      <c r="C449" s="481"/>
      <c r="D449" s="474" t="str">
        <f>'statement of marks'!$DA$5</f>
        <v>fgUnh</v>
      </c>
      <c r="E449" s="488" t="str">
        <f>IF('statement of marks'!DA35="","",'statement of marks'!DA35)</f>
        <v/>
      </c>
      <c r="F449" s="490" t="str">
        <f>IF('statement of marks'!DB35="","",'statement of marks'!DB35)</f>
        <v/>
      </c>
      <c r="G449" s="482" t="str">
        <f>IF('statement of marks'!DC35="","",'statement of marks'!DC35)</f>
        <v/>
      </c>
      <c r="H449" s="1090"/>
      <c r="I449" s="1091"/>
      <c r="J449" s="481"/>
      <c r="K449" s="474" t="str">
        <f>'statement of marks'!$DA$5</f>
        <v>fgUnh</v>
      </c>
      <c r="L449" s="488" t="str">
        <f>IF('statement of marks'!DA36="","",'statement of marks'!DA36)</f>
        <v/>
      </c>
      <c r="M449" s="490" t="str">
        <f>IF('statement of marks'!DB36="","",'statement of marks'!DB36)</f>
        <v/>
      </c>
      <c r="N449" s="482" t="str">
        <f>IF('statement of marks'!DC36="","",'statement of marks'!DC36)</f>
        <v/>
      </c>
    </row>
    <row r="450" spans="3:14" ht="17" customHeight="1">
      <c r="C450" s="481"/>
      <c r="D450" s="474" t="str">
        <f>'statement of marks'!$DD$5</f>
        <v>vaxszth</v>
      </c>
      <c r="E450" s="488" t="str">
        <f>IF('statement of marks'!DD35="","",'statement of marks'!DD35)</f>
        <v/>
      </c>
      <c r="F450" s="490" t="str">
        <f>IF('statement of marks'!DE35="","",'statement of marks'!DE35)</f>
        <v/>
      </c>
      <c r="G450" s="482" t="str">
        <f>IF('statement of marks'!DF35="","",'statement of marks'!DF35)</f>
        <v/>
      </c>
      <c r="H450" s="1090"/>
      <c r="I450" s="1091"/>
      <c r="J450" s="481"/>
      <c r="K450" s="474" t="str">
        <f>'statement of marks'!$DD$5</f>
        <v>vaxszth</v>
      </c>
      <c r="L450" s="488" t="str">
        <f>IF('statement of marks'!DD36="","",'statement of marks'!DD36)</f>
        <v/>
      </c>
      <c r="M450" s="490" t="str">
        <f>IF('statement of marks'!DE36="","",'statement of marks'!DE36)</f>
        <v/>
      </c>
      <c r="N450" s="482" t="str">
        <f>IF('statement of marks'!DF36="","",'statement of marks'!DF36)</f>
        <v/>
      </c>
    </row>
    <row r="451" spans="3:14" ht="17" customHeight="1">
      <c r="C451" s="481"/>
      <c r="D451" s="474" t="str">
        <f>'statement of marks'!$DG$5</f>
        <v>xf.kr</v>
      </c>
      <c r="E451" s="488" t="str">
        <f>IF('statement of marks'!DG35="","",'statement of marks'!DG35)</f>
        <v/>
      </c>
      <c r="F451" s="490" t="str">
        <f>IF('statement of marks'!DH35="","",'statement of marks'!DH35)</f>
        <v/>
      </c>
      <c r="G451" s="482" t="str">
        <f>IF('statement of marks'!DI35="","",'statement of marks'!DI35)</f>
        <v/>
      </c>
      <c r="H451" s="1090"/>
      <c r="I451" s="1091"/>
      <c r="J451" s="481"/>
      <c r="K451" s="474" t="str">
        <f>'statement of marks'!$DG$5</f>
        <v>xf.kr</v>
      </c>
      <c r="L451" s="488" t="str">
        <f>IF('statement of marks'!DG36="","",'statement of marks'!DG36)</f>
        <v/>
      </c>
      <c r="M451" s="490" t="str">
        <f>IF('statement of marks'!DH36="","",'statement of marks'!DH36)</f>
        <v/>
      </c>
      <c r="N451" s="482" t="str">
        <f>IF('statement of marks'!DI36="","",'statement of marks'!DI36)</f>
        <v/>
      </c>
    </row>
    <row r="452" spans="3:14" ht="17" customHeight="1">
      <c r="C452" s="481"/>
      <c r="D452" s="474" t="str">
        <f>'statement of marks'!$DJ$5</f>
        <v>Ik;kZoj.k v/;;u</v>
      </c>
      <c r="E452" s="488" t="str">
        <f>IF('statement of marks'!DJ35="","",'statement of marks'!DJ35)</f>
        <v/>
      </c>
      <c r="F452" s="490" t="str">
        <f>IF('statement of marks'!DK35="","",'statement of marks'!DK35)</f>
        <v/>
      </c>
      <c r="G452" s="482" t="str">
        <f>IF('statement of marks'!DL35="","",'statement of marks'!DL35)</f>
        <v/>
      </c>
      <c r="H452" s="1090"/>
      <c r="I452" s="1091"/>
      <c r="J452" s="481"/>
      <c r="K452" s="474" t="str">
        <f>'statement of marks'!$DJ$5</f>
        <v>Ik;kZoj.k v/;;u</v>
      </c>
      <c r="L452" s="488" t="str">
        <f>IF('statement of marks'!DJ36="","",'statement of marks'!DJ36)</f>
        <v/>
      </c>
      <c r="M452" s="490" t="str">
        <f>IF('statement of marks'!DK36="","",'statement of marks'!DK36)</f>
        <v/>
      </c>
      <c r="N452" s="482" t="str">
        <f>IF('statement of marks'!DL36="","",'statement of marks'!DL36)</f>
        <v/>
      </c>
    </row>
    <row r="453" spans="3:14" ht="17" customHeight="1">
      <c r="C453" s="481"/>
      <c r="D453" s="474" t="str">
        <f>'statement of marks'!$DM$5</f>
        <v>dk;kZuqHko</v>
      </c>
      <c r="E453" s="488" t="str">
        <f>IF('statement of marks'!DM35="","",'statement of marks'!DM35)</f>
        <v/>
      </c>
      <c r="F453" s="490" t="str">
        <f>IF('statement of marks'!DN35="","",'statement of marks'!DN35)</f>
        <v/>
      </c>
      <c r="G453" s="482" t="str">
        <f>IF('statement of marks'!DO35="","",'statement of marks'!DO35)</f>
        <v/>
      </c>
      <c r="H453" s="1090"/>
      <c r="I453" s="1091"/>
      <c r="J453" s="481"/>
      <c r="K453" s="474" t="str">
        <f>'statement of marks'!$DM$5</f>
        <v>dk;kZuqHko</v>
      </c>
      <c r="L453" s="488" t="str">
        <f>IF('statement of marks'!DM36="","",'statement of marks'!DM36)</f>
        <v/>
      </c>
      <c r="M453" s="490" t="str">
        <f>IF('statement of marks'!DN36="","",'statement of marks'!DN36)</f>
        <v/>
      </c>
      <c r="N453" s="482" t="str">
        <f>IF('statement of marks'!DO36="","",'statement of marks'!DO36)</f>
        <v/>
      </c>
    </row>
    <row r="454" spans="3:14" ht="17" customHeight="1">
      <c r="C454" s="481"/>
      <c r="D454" s="474" t="str">
        <f>'statement of marks'!$DP$5</f>
        <v>dyk f'k{kk</v>
      </c>
      <c r="E454" s="489" t="str">
        <f>IF('statement of marks'!DP35="","",'statement of marks'!DP35)</f>
        <v/>
      </c>
      <c r="F454" s="491" t="str">
        <f>IF('statement of marks'!DQ35="","",'statement of marks'!DQ35)</f>
        <v/>
      </c>
      <c r="G454" s="483" t="str">
        <f>IF('statement of marks'!DR35="","",'statement of marks'!DR35)</f>
        <v/>
      </c>
      <c r="H454" s="1090"/>
      <c r="I454" s="1091"/>
      <c r="J454" s="481"/>
      <c r="K454" s="474" t="str">
        <f>'statement of marks'!$DP$5</f>
        <v>dyk f'k{kk</v>
      </c>
      <c r="L454" s="489" t="str">
        <f>IF('statement of marks'!DP36="","",'statement of marks'!DP36)</f>
        <v/>
      </c>
      <c r="M454" s="491" t="str">
        <f>IF('statement of marks'!DQ36="","",'statement of marks'!DQ36)</f>
        <v/>
      </c>
      <c r="N454" s="483" t="str">
        <f>IF('statement of marks'!DR36="","",'statement of marks'!DR36)</f>
        <v/>
      </c>
    </row>
    <row r="455" spans="3:14" ht="17" customHeight="1">
      <c r="C455" s="481"/>
      <c r="D455" s="474" t="str">
        <f>'statement of marks'!$DS$5</f>
        <v>LokLF; ,oe~ 'kkjhfjd f'k{kk</v>
      </c>
      <c r="E455" s="489" t="str">
        <f>IF('statement of marks'!DS35="","",'statement of marks'!DS35)</f>
        <v/>
      </c>
      <c r="F455" s="491" t="str">
        <f>IF('statement of marks'!DT35="","",'statement of marks'!DT35)</f>
        <v/>
      </c>
      <c r="G455" s="483" t="str">
        <f>IF('statement of marks'!DU35="","",'statement of marks'!DU35)</f>
        <v/>
      </c>
      <c r="H455" s="1090"/>
      <c r="I455" s="1091"/>
      <c r="J455" s="481"/>
      <c r="K455" s="474" t="str">
        <f>'statement of marks'!$DS$5</f>
        <v>LokLF; ,oe~ 'kkjhfjd f'k{kk</v>
      </c>
      <c r="L455" s="489" t="str">
        <f>IF('statement of marks'!DS36="","",'statement of marks'!DS36)</f>
        <v/>
      </c>
      <c r="M455" s="491" t="str">
        <f>IF('statement of marks'!DT36="","",'statement of marks'!DT36)</f>
        <v/>
      </c>
      <c r="N455" s="483" t="str">
        <f>IF('statement of marks'!DU36="","",'statement of marks'!DU36)</f>
        <v/>
      </c>
    </row>
    <row r="456" spans="3:14" ht="17" customHeight="1">
      <c r="C456" s="481"/>
      <c r="D456" s="474" t="s">
        <v>648</v>
      </c>
      <c r="E456" s="489" t="str">
        <f>IF('statement of marks'!DZ35="","",'statement of marks'!DZ35)</f>
        <v/>
      </c>
      <c r="F456" s="491" t="str">
        <f>IF('statement of marks'!EA35="","",'statement of marks'!EA35)</f>
        <v/>
      </c>
      <c r="G456" s="483" t="str">
        <f>IF('statement of marks'!EC35="","",'statement of marks'!EC35)</f>
        <v/>
      </c>
      <c r="H456" s="1090"/>
      <c r="I456" s="1091"/>
      <c r="J456" s="481"/>
      <c r="K456" s="474" t="s">
        <v>648</v>
      </c>
      <c r="L456" s="489" t="str">
        <f>IF('statement of marks'!DZ36="","",'statement of marks'!DZ36)</f>
        <v/>
      </c>
      <c r="M456" s="491" t="str">
        <f>IF('statement of marks'!EA36="","",'statement of marks'!EA36)</f>
        <v/>
      </c>
      <c r="N456" s="483" t="str">
        <f>IF('statement of marks'!EC36="","",'statement of marks'!EC36)</f>
        <v/>
      </c>
    </row>
    <row r="457" spans="3:14" ht="17" customHeight="1">
      <c r="C457" s="481"/>
      <c r="D457" s="474" t="s">
        <v>11</v>
      </c>
      <c r="E457" s="1083" t="str">
        <f>IF('statement of marks'!DY35="","",'statement of marks'!DY35)</f>
        <v/>
      </c>
      <c r="F457" s="1083"/>
      <c r="G457" s="1084"/>
      <c r="H457" s="1090"/>
      <c r="I457" s="1091"/>
      <c r="J457" s="481"/>
      <c r="K457" s="474" t="s">
        <v>11</v>
      </c>
      <c r="L457" s="1083" t="str">
        <f>IF('statement of marks'!DY36="","",'statement of marks'!DY36)</f>
        <v/>
      </c>
      <c r="M457" s="1083"/>
      <c r="N457" s="1084"/>
    </row>
    <row r="458" spans="3:14" ht="17" customHeight="1">
      <c r="C458" s="481"/>
      <c r="D458" s="476" t="str">
        <f>'statement of marks'!$DV$5</f>
        <v>dqy ehfVax</v>
      </c>
      <c r="E458" s="487" t="str">
        <f>IF('statement of marks'!DV35="","",'statement of marks'!DV35)</f>
        <v/>
      </c>
      <c r="F458" s="425" t="str">
        <f>'statement of marks'!$DW$5</f>
        <v>Nk= mifLFkfr</v>
      </c>
      <c r="G458" s="492" t="str">
        <f>IF('statement of marks'!DW35="","",'statement of marks'!DW35)</f>
        <v/>
      </c>
      <c r="H458" s="1090"/>
      <c r="I458" s="1091"/>
      <c r="J458" s="481"/>
      <c r="K458" s="476" t="str">
        <f>'statement of marks'!$DV$5</f>
        <v>dqy ehfVax</v>
      </c>
      <c r="L458" s="487" t="str">
        <f>IF('statement of marks'!DV36="","",'statement of marks'!DV36)</f>
        <v/>
      </c>
      <c r="M458" s="425" t="str">
        <f>'statement of marks'!$DW$5</f>
        <v>Nk= mifLFkfr</v>
      </c>
      <c r="N458" s="492" t="str">
        <f>IF('statement of marks'!DW36="","",'statement of marks'!DW36)</f>
        <v/>
      </c>
    </row>
    <row r="459" spans="3:14" ht="17" customHeight="1">
      <c r="C459" s="481"/>
      <c r="D459" s="474" t="s">
        <v>583</v>
      </c>
      <c r="E459" s="1073" t="str">
        <f>IF('statement of marks'!EF35="","",'statement of marks'!EF35)</f>
        <v/>
      </c>
      <c r="F459" s="1073"/>
      <c r="G459" s="1074"/>
      <c r="H459" s="1090"/>
      <c r="I459" s="1091"/>
      <c r="J459" s="481"/>
      <c r="K459" s="474" t="s">
        <v>583</v>
      </c>
      <c r="L459" s="1073" t="str">
        <f>IF('statement of marks'!EF36="","",'statement of marks'!EF36)</f>
        <v/>
      </c>
      <c r="M459" s="1073"/>
      <c r="N459" s="1074"/>
    </row>
    <row r="460" spans="3:14" ht="17" customHeight="1">
      <c r="C460" s="481"/>
      <c r="D460" s="475" t="s">
        <v>72</v>
      </c>
      <c r="E460" s="1073"/>
      <c r="F460" s="1073"/>
      <c r="G460" s="1074"/>
      <c r="H460" s="1090"/>
      <c r="I460" s="1091"/>
      <c r="J460" s="481"/>
      <c r="K460" s="475" t="s">
        <v>72</v>
      </c>
      <c r="L460" s="1073"/>
      <c r="M460" s="1073"/>
      <c r="N460" s="1074"/>
    </row>
    <row r="461" spans="3:14" ht="17" customHeight="1">
      <c r="C461" s="481"/>
      <c r="D461" s="477" t="s">
        <v>99</v>
      </c>
      <c r="E461" s="1073"/>
      <c r="F461" s="1073"/>
      <c r="G461" s="1074"/>
      <c r="H461" s="1090"/>
      <c r="I461" s="1091"/>
      <c r="J461" s="481"/>
      <c r="K461" s="477" t="s">
        <v>99</v>
      </c>
      <c r="L461" s="1073"/>
      <c r="M461" s="1073"/>
      <c r="N461" s="1074"/>
    </row>
    <row r="462" spans="3:14" ht="17" customHeight="1">
      <c r="C462" s="481"/>
      <c r="D462" s="478" t="s">
        <v>19</v>
      </c>
      <c r="E462" s="1073"/>
      <c r="F462" s="1073"/>
      <c r="G462" s="1074"/>
      <c r="H462" s="1090"/>
      <c r="I462" s="1091"/>
      <c r="J462" s="481"/>
      <c r="K462" s="478" t="s">
        <v>19</v>
      </c>
      <c r="L462" s="1073"/>
      <c r="M462" s="1073"/>
      <c r="N462" s="1074"/>
    </row>
    <row r="463" spans="3:14" ht="17" customHeight="1">
      <c r="C463" s="484"/>
      <c r="D463" s="479" t="s">
        <v>7</v>
      </c>
      <c r="E463" s="1073"/>
      <c r="F463" s="1073"/>
      <c r="G463" s="1074"/>
      <c r="H463" s="1090"/>
      <c r="I463" s="1091"/>
      <c r="J463" s="484"/>
      <c r="K463" s="479" t="s">
        <v>7</v>
      </c>
      <c r="L463" s="1073"/>
      <c r="M463" s="1073"/>
      <c r="N463" s="1074"/>
    </row>
    <row r="464" spans="3:14" ht="17" customHeight="1">
      <c r="C464" s="481"/>
      <c r="D464" s="475" t="str">
        <f>'statement of marks'!$H$3</f>
        <v>fo|ky; dk Mk;l dksM+ →</v>
      </c>
      <c r="E464" s="1075" t="str">
        <f>'statement of marks'!$I$3</f>
        <v>00001</v>
      </c>
      <c r="F464" s="1075"/>
      <c r="G464" s="1076"/>
      <c r="H464" s="1090"/>
      <c r="I464" s="1091"/>
      <c r="J464" s="481"/>
      <c r="K464" s="475" t="str">
        <f>'statement of marks'!$H$3</f>
        <v>fo|ky; dk Mk;l dksM+ →</v>
      </c>
      <c r="L464" s="1075" t="str">
        <f>'statement of marks'!$I$3</f>
        <v>00001</v>
      </c>
      <c r="M464" s="1075"/>
      <c r="N464" s="1076"/>
    </row>
    <row r="465" spans="3:14" ht="17" customHeight="1" thickBot="1">
      <c r="C465" s="485"/>
      <c r="D465" s="486" t="s">
        <v>70</v>
      </c>
      <c r="E465" s="1085">
        <f>'statement of marks'!$EE$107</f>
        <v>42460</v>
      </c>
      <c r="F465" s="1085"/>
      <c r="G465" s="1086"/>
      <c r="H465" s="1090"/>
      <c r="I465" s="1091"/>
      <c r="J465" s="485"/>
      <c r="K465" s="486" t="s">
        <v>70</v>
      </c>
      <c r="L465" s="1085">
        <f>'statement of marks'!$EE$107</f>
        <v>42460</v>
      </c>
      <c r="M465" s="1085"/>
      <c r="N465" s="1086"/>
    </row>
    <row r="466" spans="3:14" ht="17" customHeight="1">
      <c r="C466" s="1087" t="s">
        <v>44</v>
      </c>
      <c r="D466" s="1088"/>
      <c r="E466" s="1088"/>
      <c r="F466" s="1088"/>
      <c r="G466" s="1089"/>
      <c r="H466" s="1090"/>
      <c r="I466" s="1091"/>
      <c r="J466" s="1087" t="s">
        <v>44</v>
      </c>
      <c r="K466" s="1088"/>
      <c r="L466" s="1088"/>
      <c r="M466" s="1088"/>
      <c r="N466" s="1089"/>
    </row>
    <row r="467" spans="3:14" ht="17" customHeight="1">
      <c r="C467" s="1092" t="str">
        <f>'statement of marks'!$A$1</f>
        <v>jk- ck- ek/;fed fo|ky; uohu] fuEckgsM+k</v>
      </c>
      <c r="D467" s="1093"/>
      <c r="E467" s="1093"/>
      <c r="F467" s="1093"/>
      <c r="G467" s="1094"/>
      <c r="H467" s="1090"/>
      <c r="I467" s="1091"/>
      <c r="J467" s="1092" t="str">
        <f>'statement of marks'!$A$1</f>
        <v>jk- ck- ek/;fed fo|ky; uohu] fuEckgsM+k</v>
      </c>
      <c r="K467" s="1093"/>
      <c r="L467" s="1093"/>
      <c r="M467" s="1093"/>
      <c r="N467" s="1094"/>
    </row>
    <row r="468" spans="3:14" ht="17" customHeight="1">
      <c r="C468" s="1092"/>
      <c r="D468" s="1093"/>
      <c r="E468" s="1093"/>
      <c r="F468" s="1093"/>
      <c r="G468" s="1094"/>
      <c r="H468" s="1090"/>
      <c r="I468" s="1091"/>
      <c r="J468" s="1092"/>
      <c r="K468" s="1093"/>
      <c r="L468" s="1093"/>
      <c r="M468" s="1093"/>
      <c r="N468" s="1094"/>
    </row>
    <row r="469" spans="3:14" ht="17" customHeight="1">
      <c r="C469" s="481"/>
      <c r="D469" s="473" t="s">
        <v>572</v>
      </c>
      <c r="E469" s="1095" t="str">
        <f>'statement of marks'!$F$3</f>
        <v>2015-16</v>
      </c>
      <c r="F469" s="1095"/>
      <c r="G469" s="1096"/>
      <c r="H469" s="1090"/>
      <c r="I469" s="1091"/>
      <c r="J469" s="481"/>
      <c r="K469" s="473" t="s">
        <v>572</v>
      </c>
      <c r="L469" s="1095" t="str">
        <f>'statement of marks'!$F$3</f>
        <v>2015-16</v>
      </c>
      <c r="M469" s="1095"/>
      <c r="N469" s="1096"/>
    </row>
    <row r="470" spans="3:14" ht="17" customHeight="1">
      <c r="C470" s="481"/>
      <c r="D470" s="474" t="s">
        <v>573</v>
      </c>
      <c r="E470" s="1097" t="str">
        <f>IF('statement of marks'!H37="","",'statement of marks'!H37)</f>
        <v>v 031</v>
      </c>
      <c r="F470" s="1097"/>
      <c r="G470" s="1098"/>
      <c r="H470" s="1090"/>
      <c r="I470" s="1091"/>
      <c r="J470" s="481"/>
      <c r="K470" s="474" t="s">
        <v>573</v>
      </c>
      <c r="L470" s="1097" t="str">
        <f>IF('statement of marks'!H38="","",'statement of marks'!H38)</f>
        <v>v 032</v>
      </c>
      <c r="M470" s="1097"/>
      <c r="N470" s="1098"/>
    </row>
    <row r="471" spans="3:14" ht="17" customHeight="1">
      <c r="C471" s="481"/>
      <c r="D471" s="474" t="s">
        <v>574</v>
      </c>
      <c r="E471" s="1097" t="str">
        <f>IF('statement of marks'!I37="","",'statement of marks'!I37)</f>
        <v>c 031</v>
      </c>
      <c r="F471" s="1097"/>
      <c r="G471" s="1098"/>
      <c r="H471" s="1090"/>
      <c r="I471" s="1091"/>
      <c r="J471" s="481"/>
      <c r="K471" s="474" t="s">
        <v>574</v>
      </c>
      <c r="L471" s="1097" t="str">
        <f>IF('statement of marks'!I38="","",'statement of marks'!I38)</f>
        <v>c 032</v>
      </c>
      <c r="M471" s="1097"/>
      <c r="N471" s="1098"/>
    </row>
    <row r="472" spans="3:14" ht="17" customHeight="1">
      <c r="C472" s="481"/>
      <c r="D472" s="474" t="s">
        <v>575</v>
      </c>
      <c r="E472" s="1097" t="str">
        <f>IF('statement of marks'!J37="","",'statement of marks'!J37)</f>
        <v>l 031</v>
      </c>
      <c r="F472" s="1097"/>
      <c r="G472" s="1098"/>
      <c r="H472" s="1090"/>
      <c r="I472" s="1091"/>
      <c r="J472" s="481"/>
      <c r="K472" s="474" t="s">
        <v>575</v>
      </c>
      <c r="L472" s="1097" t="str">
        <f>IF('statement of marks'!J38="","",'statement of marks'!J38)</f>
        <v>l 032</v>
      </c>
      <c r="M472" s="1097"/>
      <c r="N472" s="1098"/>
    </row>
    <row r="473" spans="3:14" ht="17" customHeight="1">
      <c r="C473" s="481"/>
      <c r="D473" s="474" t="s">
        <v>579</v>
      </c>
      <c r="E473" s="1077" t="str">
        <f>IF('statement of marks'!B37="","",'statement of marks'!B37)</f>
        <v/>
      </c>
      <c r="F473" s="1077"/>
      <c r="G473" s="1078"/>
      <c r="H473" s="1090"/>
      <c r="I473" s="1091"/>
      <c r="J473" s="481"/>
      <c r="K473" s="474" t="s">
        <v>579</v>
      </c>
      <c r="L473" s="1077" t="str">
        <f>IF('statement of marks'!B38="","",'statement of marks'!B38)</f>
        <v/>
      </c>
      <c r="M473" s="1077"/>
      <c r="N473" s="1078"/>
    </row>
    <row r="474" spans="3:14" ht="17" customHeight="1">
      <c r="C474" s="481"/>
      <c r="D474" s="474" t="s">
        <v>576</v>
      </c>
      <c r="E474" s="1077" t="str">
        <f>'statement of marks'!$D$3</f>
        <v>3 A</v>
      </c>
      <c r="F474" s="1077"/>
      <c r="G474" s="1078"/>
      <c r="H474" s="1090"/>
      <c r="I474" s="1091"/>
      <c r="J474" s="481"/>
      <c r="K474" s="474" t="s">
        <v>576</v>
      </c>
      <c r="L474" s="1077" t="str">
        <f>'statement of marks'!$D$3</f>
        <v>3 A</v>
      </c>
      <c r="M474" s="1077"/>
      <c r="N474" s="1078"/>
    </row>
    <row r="475" spans="3:14" ht="17" customHeight="1">
      <c r="C475" s="481"/>
      <c r="D475" s="475" t="s">
        <v>577</v>
      </c>
      <c r="E475" s="1077" t="str">
        <f>IF('statement of marks'!E37="","",'statement of marks'!E37)</f>
        <v/>
      </c>
      <c r="F475" s="1077"/>
      <c r="G475" s="1078"/>
      <c r="H475" s="1090"/>
      <c r="I475" s="1091"/>
      <c r="J475" s="481"/>
      <c r="K475" s="475" t="s">
        <v>577</v>
      </c>
      <c r="L475" s="1077" t="str">
        <f>IF('statement of marks'!E38="","",'statement of marks'!E38)</f>
        <v/>
      </c>
      <c r="M475" s="1077"/>
      <c r="N475" s="1078"/>
    </row>
    <row r="476" spans="3:14" ht="17" customHeight="1">
      <c r="C476" s="481"/>
      <c r="D476" s="474" t="s">
        <v>9</v>
      </c>
      <c r="E476" s="1077" t="str">
        <f>IF('statement of marks'!D37="","",'statement of marks'!D37)</f>
        <v/>
      </c>
      <c r="F476" s="1077"/>
      <c r="G476" s="1078"/>
      <c r="H476" s="1090"/>
      <c r="I476" s="1091"/>
      <c r="J476" s="481"/>
      <c r="K476" s="474" t="s">
        <v>9</v>
      </c>
      <c r="L476" s="1077" t="str">
        <f>IF('statement of marks'!D38="","",'statement of marks'!D38)</f>
        <v/>
      </c>
      <c r="M476" s="1077"/>
      <c r="N476" s="1078"/>
    </row>
    <row r="477" spans="3:14" ht="17" customHeight="1">
      <c r="C477" s="481"/>
      <c r="D477" s="474" t="s">
        <v>581</v>
      </c>
      <c r="E477" s="1079" t="str">
        <f>IF('statement of marks'!F37="","",'statement of marks'!F37)</f>
        <v/>
      </c>
      <c r="F477" s="1079"/>
      <c r="G477" s="1080"/>
      <c r="H477" s="1090"/>
      <c r="I477" s="1091"/>
      <c r="J477" s="481"/>
      <c r="K477" s="474" t="s">
        <v>581</v>
      </c>
      <c r="L477" s="1079" t="str">
        <f>IF('statement of marks'!F38="","",'statement of marks'!F38)</f>
        <v/>
      </c>
      <c r="M477" s="1079"/>
      <c r="N477" s="1080"/>
    </row>
    <row r="478" spans="3:14" ht="17" customHeight="1">
      <c r="C478" s="481"/>
      <c r="D478" s="474" t="s">
        <v>582</v>
      </c>
      <c r="E478" s="1081" t="str">
        <f>IF('statement of marks'!G37="","",'statement of marks'!G37)</f>
        <v/>
      </c>
      <c r="F478" s="1081"/>
      <c r="G478" s="1082"/>
      <c r="H478" s="1090"/>
      <c r="I478" s="1091"/>
      <c r="J478" s="481"/>
      <c r="K478" s="474" t="s">
        <v>582</v>
      </c>
      <c r="L478" s="1081" t="str">
        <f>IF('statement of marks'!G38="","",'statement of marks'!G38)</f>
        <v/>
      </c>
      <c r="M478" s="1081"/>
      <c r="N478" s="1082"/>
    </row>
    <row r="479" spans="3:14" ht="17" customHeight="1">
      <c r="C479" s="481"/>
      <c r="D479" s="474" t="s">
        <v>578</v>
      </c>
      <c r="E479" s="480" t="s">
        <v>649</v>
      </c>
      <c r="F479" s="480" t="s">
        <v>91</v>
      </c>
      <c r="G479" s="482" t="s">
        <v>585</v>
      </c>
      <c r="H479" s="1090"/>
      <c r="I479" s="1091"/>
      <c r="J479" s="481"/>
      <c r="K479" s="474" t="s">
        <v>578</v>
      </c>
      <c r="L479" s="480" t="s">
        <v>649</v>
      </c>
      <c r="M479" s="480" t="s">
        <v>91</v>
      </c>
      <c r="N479" s="482" t="s">
        <v>585</v>
      </c>
    </row>
    <row r="480" spans="3:14" ht="17" customHeight="1">
      <c r="C480" s="481"/>
      <c r="D480" s="474" t="str">
        <f>'statement of marks'!$DA$5</f>
        <v>fgUnh</v>
      </c>
      <c r="E480" s="488" t="str">
        <f>IF('statement of marks'!DA37="","",'statement of marks'!DA37)</f>
        <v/>
      </c>
      <c r="F480" s="490" t="str">
        <f>IF('statement of marks'!DB37="","",'statement of marks'!DB37)</f>
        <v/>
      </c>
      <c r="G480" s="482" t="str">
        <f>IF('statement of marks'!DC37="","",'statement of marks'!DC37)</f>
        <v/>
      </c>
      <c r="H480" s="1090"/>
      <c r="I480" s="1091"/>
      <c r="J480" s="481"/>
      <c r="K480" s="474" t="str">
        <f>'statement of marks'!$DA$5</f>
        <v>fgUnh</v>
      </c>
      <c r="L480" s="488" t="str">
        <f>IF('statement of marks'!DA38="","",'statement of marks'!DA38)</f>
        <v/>
      </c>
      <c r="M480" s="490" t="str">
        <f>IF('statement of marks'!DB38="","",'statement of marks'!DB38)</f>
        <v/>
      </c>
      <c r="N480" s="482" t="str">
        <f>IF('statement of marks'!DC38="","",'statement of marks'!DC38)</f>
        <v/>
      </c>
    </row>
    <row r="481" spans="3:14" ht="17" customHeight="1">
      <c r="C481" s="481"/>
      <c r="D481" s="474" t="str">
        <f>'statement of marks'!$DD$5</f>
        <v>vaxszth</v>
      </c>
      <c r="E481" s="488" t="str">
        <f>IF('statement of marks'!DD37="","",'statement of marks'!DD37)</f>
        <v/>
      </c>
      <c r="F481" s="490" t="str">
        <f>IF('statement of marks'!DE37="","",'statement of marks'!DE37)</f>
        <v/>
      </c>
      <c r="G481" s="482" t="str">
        <f>IF('statement of marks'!DF37="","",'statement of marks'!DF37)</f>
        <v/>
      </c>
      <c r="H481" s="1090"/>
      <c r="I481" s="1091"/>
      <c r="J481" s="481"/>
      <c r="K481" s="474" t="str">
        <f>'statement of marks'!$DD$5</f>
        <v>vaxszth</v>
      </c>
      <c r="L481" s="488" t="str">
        <f>IF('statement of marks'!DD38="","",'statement of marks'!DD38)</f>
        <v/>
      </c>
      <c r="M481" s="490" t="str">
        <f>IF('statement of marks'!DE38="","",'statement of marks'!DE38)</f>
        <v/>
      </c>
      <c r="N481" s="482" t="str">
        <f>IF('statement of marks'!DF38="","",'statement of marks'!DF38)</f>
        <v/>
      </c>
    </row>
    <row r="482" spans="3:14" ht="17" customHeight="1">
      <c r="C482" s="481"/>
      <c r="D482" s="474" t="str">
        <f>'statement of marks'!$DG$5</f>
        <v>xf.kr</v>
      </c>
      <c r="E482" s="488" t="str">
        <f>IF('statement of marks'!DG37="","",'statement of marks'!DG37)</f>
        <v/>
      </c>
      <c r="F482" s="490" t="str">
        <f>IF('statement of marks'!DH37="","",'statement of marks'!DH37)</f>
        <v/>
      </c>
      <c r="G482" s="482" t="str">
        <f>IF('statement of marks'!DI37="","",'statement of marks'!DI37)</f>
        <v/>
      </c>
      <c r="H482" s="1090"/>
      <c r="I482" s="1091"/>
      <c r="J482" s="481"/>
      <c r="K482" s="474" t="str">
        <f>'statement of marks'!$DG$5</f>
        <v>xf.kr</v>
      </c>
      <c r="L482" s="488" t="str">
        <f>IF('statement of marks'!DG38="","",'statement of marks'!DG38)</f>
        <v/>
      </c>
      <c r="M482" s="490" t="str">
        <f>IF('statement of marks'!DH38="","",'statement of marks'!DH38)</f>
        <v/>
      </c>
      <c r="N482" s="482" t="str">
        <f>IF('statement of marks'!DI38="","",'statement of marks'!DI38)</f>
        <v/>
      </c>
    </row>
    <row r="483" spans="3:14" ht="17" customHeight="1">
      <c r="C483" s="481"/>
      <c r="D483" s="474" t="str">
        <f>'statement of marks'!$DJ$5</f>
        <v>Ik;kZoj.k v/;;u</v>
      </c>
      <c r="E483" s="488" t="str">
        <f>IF('statement of marks'!DJ37="","",'statement of marks'!DJ37)</f>
        <v/>
      </c>
      <c r="F483" s="490" t="str">
        <f>IF('statement of marks'!DK37="","",'statement of marks'!DK37)</f>
        <v/>
      </c>
      <c r="G483" s="482" t="str">
        <f>IF('statement of marks'!DL37="","",'statement of marks'!DL37)</f>
        <v/>
      </c>
      <c r="H483" s="1090"/>
      <c r="I483" s="1091"/>
      <c r="J483" s="481"/>
      <c r="K483" s="474" t="str">
        <f>'statement of marks'!$DJ$5</f>
        <v>Ik;kZoj.k v/;;u</v>
      </c>
      <c r="L483" s="488" t="str">
        <f>IF('statement of marks'!DJ38="","",'statement of marks'!DJ38)</f>
        <v/>
      </c>
      <c r="M483" s="490" t="str">
        <f>IF('statement of marks'!DK38="","",'statement of marks'!DK38)</f>
        <v/>
      </c>
      <c r="N483" s="482" t="str">
        <f>IF('statement of marks'!DL38="","",'statement of marks'!DL38)</f>
        <v/>
      </c>
    </row>
    <row r="484" spans="3:14" ht="17" customHeight="1">
      <c r="C484" s="481"/>
      <c r="D484" s="474" t="str">
        <f>'statement of marks'!$DM$5</f>
        <v>dk;kZuqHko</v>
      </c>
      <c r="E484" s="488" t="str">
        <f>IF('statement of marks'!DM37="","",'statement of marks'!DM37)</f>
        <v/>
      </c>
      <c r="F484" s="490" t="str">
        <f>IF('statement of marks'!DN37="","",'statement of marks'!DN37)</f>
        <v/>
      </c>
      <c r="G484" s="482" t="str">
        <f>IF('statement of marks'!DO37="","",'statement of marks'!DO37)</f>
        <v/>
      </c>
      <c r="H484" s="1090"/>
      <c r="I484" s="1091"/>
      <c r="J484" s="481"/>
      <c r="K484" s="474" t="str">
        <f>'statement of marks'!$DM$5</f>
        <v>dk;kZuqHko</v>
      </c>
      <c r="L484" s="488" t="str">
        <f>IF('statement of marks'!DM38="","",'statement of marks'!DM38)</f>
        <v/>
      </c>
      <c r="M484" s="490" t="str">
        <f>IF('statement of marks'!DN38="","",'statement of marks'!DN38)</f>
        <v/>
      </c>
      <c r="N484" s="482" t="str">
        <f>IF('statement of marks'!DO38="","",'statement of marks'!DO38)</f>
        <v/>
      </c>
    </row>
    <row r="485" spans="3:14" ht="17" customHeight="1">
      <c r="C485" s="481"/>
      <c r="D485" s="474" t="str">
        <f>'statement of marks'!$DP$5</f>
        <v>dyk f'k{kk</v>
      </c>
      <c r="E485" s="489" t="str">
        <f>IF('statement of marks'!DP37="","",'statement of marks'!DP37)</f>
        <v/>
      </c>
      <c r="F485" s="491" t="str">
        <f>IF('statement of marks'!DQ37="","",'statement of marks'!DQ37)</f>
        <v/>
      </c>
      <c r="G485" s="483" t="str">
        <f>IF('statement of marks'!DR37="","",'statement of marks'!DR37)</f>
        <v/>
      </c>
      <c r="H485" s="1090"/>
      <c r="I485" s="1091"/>
      <c r="J485" s="481"/>
      <c r="K485" s="474" t="str">
        <f>'statement of marks'!$DP$5</f>
        <v>dyk f'k{kk</v>
      </c>
      <c r="L485" s="489" t="str">
        <f>IF('statement of marks'!DP38="","",'statement of marks'!DP38)</f>
        <v/>
      </c>
      <c r="M485" s="491" t="str">
        <f>IF('statement of marks'!DQ38="","",'statement of marks'!DQ38)</f>
        <v/>
      </c>
      <c r="N485" s="483" t="str">
        <f>IF('statement of marks'!DR38="","",'statement of marks'!DR38)</f>
        <v/>
      </c>
    </row>
    <row r="486" spans="3:14" ht="17" customHeight="1">
      <c r="C486" s="481"/>
      <c r="D486" s="474" t="str">
        <f>'statement of marks'!$DS$5</f>
        <v>LokLF; ,oe~ 'kkjhfjd f'k{kk</v>
      </c>
      <c r="E486" s="489" t="str">
        <f>IF('statement of marks'!DS37="","",'statement of marks'!DS37)</f>
        <v/>
      </c>
      <c r="F486" s="491" t="str">
        <f>IF('statement of marks'!DT37="","",'statement of marks'!DT37)</f>
        <v/>
      </c>
      <c r="G486" s="483" t="str">
        <f>IF('statement of marks'!DU37="","",'statement of marks'!DU37)</f>
        <v/>
      </c>
      <c r="H486" s="1090"/>
      <c r="I486" s="1091"/>
      <c r="J486" s="481"/>
      <c r="K486" s="474" t="str">
        <f>'statement of marks'!$DS$5</f>
        <v>LokLF; ,oe~ 'kkjhfjd f'k{kk</v>
      </c>
      <c r="L486" s="489" t="str">
        <f>IF('statement of marks'!DS38="","",'statement of marks'!DS38)</f>
        <v/>
      </c>
      <c r="M486" s="491" t="str">
        <f>IF('statement of marks'!DT38="","",'statement of marks'!DT38)</f>
        <v/>
      </c>
      <c r="N486" s="483" t="str">
        <f>IF('statement of marks'!DU38="","",'statement of marks'!DU38)</f>
        <v/>
      </c>
    </row>
    <row r="487" spans="3:14" ht="17" customHeight="1">
      <c r="C487" s="481"/>
      <c r="D487" s="474" t="s">
        <v>648</v>
      </c>
      <c r="E487" s="489" t="str">
        <f>IF('statement of marks'!DZ37="","",'statement of marks'!DZ37)</f>
        <v/>
      </c>
      <c r="F487" s="491" t="str">
        <f>IF('statement of marks'!EA37="","",'statement of marks'!EA37)</f>
        <v/>
      </c>
      <c r="G487" s="483" t="str">
        <f>IF('statement of marks'!EC37="","",'statement of marks'!EC37)</f>
        <v/>
      </c>
      <c r="H487" s="1090"/>
      <c r="I487" s="1091"/>
      <c r="J487" s="481"/>
      <c r="K487" s="474" t="s">
        <v>648</v>
      </c>
      <c r="L487" s="489" t="str">
        <f>IF('statement of marks'!DZ38="","",'statement of marks'!DZ38)</f>
        <v/>
      </c>
      <c r="M487" s="491" t="str">
        <f>IF('statement of marks'!EA38="","",'statement of marks'!EA38)</f>
        <v/>
      </c>
      <c r="N487" s="483" t="str">
        <f>IF('statement of marks'!EC38="","",'statement of marks'!EC38)</f>
        <v/>
      </c>
    </row>
    <row r="488" spans="3:14" ht="17" customHeight="1">
      <c r="C488" s="481"/>
      <c r="D488" s="474" t="s">
        <v>11</v>
      </c>
      <c r="E488" s="1083" t="str">
        <f>IF('statement of marks'!DY37="","",'statement of marks'!DY37)</f>
        <v/>
      </c>
      <c r="F488" s="1083"/>
      <c r="G488" s="1084"/>
      <c r="H488" s="1090"/>
      <c r="I488" s="1091"/>
      <c r="J488" s="481"/>
      <c r="K488" s="474" t="s">
        <v>11</v>
      </c>
      <c r="L488" s="1083" t="str">
        <f>IF('statement of marks'!DY38="","",'statement of marks'!DY38)</f>
        <v/>
      </c>
      <c r="M488" s="1083"/>
      <c r="N488" s="1084"/>
    </row>
    <row r="489" spans="3:14" ht="17" customHeight="1">
      <c r="C489" s="481"/>
      <c r="D489" s="476" t="str">
        <f>'statement of marks'!$DV$5</f>
        <v>dqy ehfVax</v>
      </c>
      <c r="E489" s="487" t="str">
        <f>IF('statement of marks'!DV37="","",'statement of marks'!DV37)</f>
        <v/>
      </c>
      <c r="F489" s="425" t="str">
        <f>'statement of marks'!$DW$5</f>
        <v>Nk= mifLFkfr</v>
      </c>
      <c r="G489" s="492" t="str">
        <f>IF('statement of marks'!DW37="","",'statement of marks'!DW37)</f>
        <v/>
      </c>
      <c r="H489" s="1090"/>
      <c r="I489" s="1091"/>
      <c r="J489" s="481"/>
      <c r="K489" s="476" t="str">
        <f>'statement of marks'!$DV$5</f>
        <v>dqy ehfVax</v>
      </c>
      <c r="L489" s="487" t="str">
        <f>IF('statement of marks'!DV38="","",'statement of marks'!DV38)</f>
        <v/>
      </c>
      <c r="M489" s="425" t="str">
        <f>'statement of marks'!$DW$5</f>
        <v>Nk= mifLFkfr</v>
      </c>
      <c r="N489" s="492" t="str">
        <f>IF('statement of marks'!DW38="","",'statement of marks'!DW38)</f>
        <v/>
      </c>
    </row>
    <row r="490" spans="3:14" ht="17" customHeight="1">
      <c r="C490" s="481"/>
      <c r="D490" s="474" t="s">
        <v>583</v>
      </c>
      <c r="E490" s="1073" t="str">
        <f>IF('statement of marks'!EF37="","",'statement of marks'!EF37)</f>
        <v/>
      </c>
      <c r="F490" s="1073"/>
      <c r="G490" s="1074"/>
      <c r="H490" s="1090"/>
      <c r="I490" s="1091"/>
      <c r="J490" s="481"/>
      <c r="K490" s="474" t="s">
        <v>583</v>
      </c>
      <c r="L490" s="1073" t="str">
        <f>IF('statement of marks'!EF38="","",'statement of marks'!EF38)</f>
        <v/>
      </c>
      <c r="M490" s="1073"/>
      <c r="N490" s="1074"/>
    </row>
    <row r="491" spans="3:14" ht="17" customHeight="1">
      <c r="C491" s="481"/>
      <c r="D491" s="475" t="s">
        <v>72</v>
      </c>
      <c r="E491" s="1073"/>
      <c r="F491" s="1073"/>
      <c r="G491" s="1074"/>
      <c r="H491" s="1090"/>
      <c r="I491" s="1091"/>
      <c r="J491" s="481"/>
      <c r="K491" s="475" t="s">
        <v>72</v>
      </c>
      <c r="L491" s="1073"/>
      <c r="M491" s="1073"/>
      <c r="N491" s="1074"/>
    </row>
    <row r="492" spans="3:14" ht="17" customHeight="1">
      <c r="C492" s="481"/>
      <c r="D492" s="477" t="s">
        <v>99</v>
      </c>
      <c r="E492" s="1073"/>
      <c r="F492" s="1073"/>
      <c r="G492" s="1074"/>
      <c r="H492" s="1090"/>
      <c r="I492" s="1091"/>
      <c r="J492" s="481"/>
      <c r="K492" s="477" t="s">
        <v>99</v>
      </c>
      <c r="L492" s="1073"/>
      <c r="M492" s="1073"/>
      <c r="N492" s="1074"/>
    </row>
    <row r="493" spans="3:14" ht="17" customHeight="1">
      <c r="C493" s="481"/>
      <c r="D493" s="478" t="s">
        <v>19</v>
      </c>
      <c r="E493" s="1073"/>
      <c r="F493" s="1073"/>
      <c r="G493" s="1074"/>
      <c r="H493" s="1090"/>
      <c r="I493" s="1091"/>
      <c r="J493" s="481"/>
      <c r="K493" s="478" t="s">
        <v>19</v>
      </c>
      <c r="L493" s="1073"/>
      <c r="M493" s="1073"/>
      <c r="N493" s="1074"/>
    </row>
    <row r="494" spans="3:14" ht="17" customHeight="1">
      <c r="C494" s="484"/>
      <c r="D494" s="479" t="s">
        <v>7</v>
      </c>
      <c r="E494" s="1073"/>
      <c r="F494" s="1073"/>
      <c r="G494" s="1074"/>
      <c r="H494" s="1090"/>
      <c r="I494" s="1091"/>
      <c r="J494" s="484"/>
      <c r="K494" s="479" t="s">
        <v>7</v>
      </c>
      <c r="L494" s="1073"/>
      <c r="M494" s="1073"/>
      <c r="N494" s="1074"/>
    </row>
    <row r="495" spans="3:14" ht="17" customHeight="1">
      <c r="C495" s="481"/>
      <c r="D495" s="475" t="str">
        <f>'statement of marks'!$H$3</f>
        <v>fo|ky; dk Mk;l dksM+ →</v>
      </c>
      <c r="E495" s="1075" t="str">
        <f>'statement of marks'!$I$3</f>
        <v>00001</v>
      </c>
      <c r="F495" s="1075"/>
      <c r="G495" s="1076"/>
      <c r="H495" s="1090"/>
      <c r="I495" s="1091"/>
      <c r="J495" s="481"/>
      <c r="K495" s="475" t="str">
        <f>'statement of marks'!$H$3</f>
        <v>fo|ky; dk Mk;l dksM+ →</v>
      </c>
      <c r="L495" s="1075" t="str">
        <f>'statement of marks'!$I$3</f>
        <v>00001</v>
      </c>
      <c r="M495" s="1075"/>
      <c r="N495" s="1076"/>
    </row>
    <row r="496" spans="3:14" ht="17" customHeight="1" thickBot="1">
      <c r="C496" s="485"/>
      <c r="D496" s="486" t="s">
        <v>70</v>
      </c>
      <c r="E496" s="1085">
        <f>'statement of marks'!$EE$107</f>
        <v>42460</v>
      </c>
      <c r="F496" s="1085"/>
      <c r="G496" s="1086"/>
      <c r="H496" s="1090"/>
      <c r="I496" s="1091"/>
      <c r="J496" s="485"/>
      <c r="K496" s="486" t="s">
        <v>70</v>
      </c>
      <c r="L496" s="1085">
        <f>'statement of marks'!$EE$107</f>
        <v>42460</v>
      </c>
      <c r="M496" s="1085"/>
      <c r="N496" s="1086"/>
    </row>
    <row r="497" spans="3:14" ht="17" customHeight="1">
      <c r="C497" s="1087" t="s">
        <v>44</v>
      </c>
      <c r="D497" s="1088"/>
      <c r="E497" s="1088"/>
      <c r="F497" s="1088"/>
      <c r="G497" s="1089"/>
      <c r="H497" s="1090"/>
      <c r="I497" s="1091"/>
      <c r="J497" s="1087" t="s">
        <v>44</v>
      </c>
      <c r="K497" s="1088"/>
      <c r="L497" s="1088"/>
      <c r="M497" s="1088"/>
      <c r="N497" s="1089"/>
    </row>
    <row r="498" spans="3:14" ht="17" customHeight="1">
      <c r="C498" s="1092" t="str">
        <f>'statement of marks'!$A$1</f>
        <v>jk- ck- ek/;fed fo|ky; uohu] fuEckgsM+k</v>
      </c>
      <c r="D498" s="1093"/>
      <c r="E498" s="1093"/>
      <c r="F498" s="1093"/>
      <c r="G498" s="1094"/>
      <c r="H498" s="1090"/>
      <c r="I498" s="1091"/>
      <c r="J498" s="1092" t="str">
        <f>'statement of marks'!$A$1</f>
        <v>jk- ck- ek/;fed fo|ky; uohu] fuEckgsM+k</v>
      </c>
      <c r="K498" s="1093"/>
      <c r="L498" s="1093"/>
      <c r="M498" s="1093"/>
      <c r="N498" s="1094"/>
    </row>
    <row r="499" spans="3:14" ht="17" customHeight="1">
      <c r="C499" s="1092"/>
      <c r="D499" s="1093"/>
      <c r="E499" s="1093"/>
      <c r="F499" s="1093"/>
      <c r="G499" s="1094"/>
      <c r="H499" s="1090"/>
      <c r="I499" s="1091"/>
      <c r="J499" s="1092"/>
      <c r="K499" s="1093"/>
      <c r="L499" s="1093"/>
      <c r="M499" s="1093"/>
      <c r="N499" s="1094"/>
    </row>
    <row r="500" spans="3:14" ht="17" customHeight="1">
      <c r="C500" s="481"/>
      <c r="D500" s="473" t="s">
        <v>572</v>
      </c>
      <c r="E500" s="1095" t="str">
        <f>'statement of marks'!$F$3</f>
        <v>2015-16</v>
      </c>
      <c r="F500" s="1095"/>
      <c r="G500" s="1096"/>
      <c r="H500" s="1090"/>
      <c r="I500" s="1091"/>
      <c r="J500" s="481"/>
      <c r="K500" s="473" t="s">
        <v>572</v>
      </c>
      <c r="L500" s="1095" t="str">
        <f>'statement of marks'!$F$3</f>
        <v>2015-16</v>
      </c>
      <c r="M500" s="1095"/>
      <c r="N500" s="1096"/>
    </row>
    <row r="501" spans="3:14" ht="17" customHeight="1">
      <c r="C501" s="481"/>
      <c r="D501" s="474" t="s">
        <v>573</v>
      </c>
      <c r="E501" s="1097" t="str">
        <f>IF('statement of marks'!H39="","",'statement of marks'!H39)</f>
        <v>v 033</v>
      </c>
      <c r="F501" s="1097"/>
      <c r="G501" s="1098"/>
      <c r="H501" s="1090"/>
      <c r="I501" s="1091"/>
      <c r="J501" s="481"/>
      <c r="K501" s="474" t="s">
        <v>573</v>
      </c>
      <c r="L501" s="1097" t="str">
        <f>IF('statement of marks'!H40="","",'statement of marks'!H40)</f>
        <v>v 034</v>
      </c>
      <c r="M501" s="1097"/>
      <c r="N501" s="1098"/>
    </row>
    <row r="502" spans="3:14" ht="17" customHeight="1">
      <c r="C502" s="481"/>
      <c r="D502" s="474" t="s">
        <v>574</v>
      </c>
      <c r="E502" s="1097" t="str">
        <f>IF('statement of marks'!I39="","",'statement of marks'!I39)</f>
        <v>c 033</v>
      </c>
      <c r="F502" s="1097"/>
      <c r="G502" s="1098"/>
      <c r="H502" s="1090"/>
      <c r="I502" s="1091"/>
      <c r="J502" s="481"/>
      <c r="K502" s="474" t="s">
        <v>574</v>
      </c>
      <c r="L502" s="1097" t="str">
        <f>IF('statement of marks'!I40="","",'statement of marks'!I40)</f>
        <v>c 034</v>
      </c>
      <c r="M502" s="1097"/>
      <c r="N502" s="1098"/>
    </row>
    <row r="503" spans="3:14" ht="17" customHeight="1">
      <c r="C503" s="481"/>
      <c r="D503" s="474" t="s">
        <v>575</v>
      </c>
      <c r="E503" s="1097" t="str">
        <f>IF('statement of marks'!J39="","",'statement of marks'!J39)</f>
        <v>l 033</v>
      </c>
      <c r="F503" s="1097"/>
      <c r="G503" s="1098"/>
      <c r="H503" s="1090"/>
      <c r="I503" s="1091"/>
      <c r="J503" s="481"/>
      <c r="K503" s="474" t="s">
        <v>575</v>
      </c>
      <c r="L503" s="1097" t="str">
        <f>IF('statement of marks'!J40="","",'statement of marks'!J40)</f>
        <v>l 034</v>
      </c>
      <c r="M503" s="1097"/>
      <c r="N503" s="1098"/>
    </row>
    <row r="504" spans="3:14" ht="17" customHeight="1">
      <c r="C504" s="481"/>
      <c r="D504" s="474" t="s">
        <v>579</v>
      </c>
      <c r="E504" s="1077" t="str">
        <f>IF('statement of marks'!B39="","",'statement of marks'!B39)</f>
        <v/>
      </c>
      <c r="F504" s="1077"/>
      <c r="G504" s="1078"/>
      <c r="H504" s="1090"/>
      <c r="I504" s="1091"/>
      <c r="J504" s="481"/>
      <c r="K504" s="474" t="s">
        <v>579</v>
      </c>
      <c r="L504" s="1077" t="str">
        <f>IF('statement of marks'!B40="","",'statement of marks'!B40)</f>
        <v/>
      </c>
      <c r="M504" s="1077"/>
      <c r="N504" s="1078"/>
    </row>
    <row r="505" spans="3:14" ht="17" customHeight="1">
      <c r="C505" s="481"/>
      <c r="D505" s="474" t="s">
        <v>576</v>
      </c>
      <c r="E505" s="1077" t="str">
        <f>'statement of marks'!$D$3</f>
        <v>3 A</v>
      </c>
      <c r="F505" s="1077"/>
      <c r="G505" s="1078"/>
      <c r="H505" s="1090"/>
      <c r="I505" s="1091"/>
      <c r="J505" s="481"/>
      <c r="K505" s="474" t="s">
        <v>576</v>
      </c>
      <c r="L505" s="1077" t="str">
        <f>'statement of marks'!$D$3</f>
        <v>3 A</v>
      </c>
      <c r="M505" s="1077"/>
      <c r="N505" s="1078"/>
    </row>
    <row r="506" spans="3:14" ht="17" customHeight="1">
      <c r="C506" s="481"/>
      <c r="D506" s="475" t="s">
        <v>577</v>
      </c>
      <c r="E506" s="1077" t="str">
        <f>IF('statement of marks'!E39="","",'statement of marks'!E39)</f>
        <v/>
      </c>
      <c r="F506" s="1077"/>
      <c r="G506" s="1078"/>
      <c r="H506" s="1090"/>
      <c r="I506" s="1091"/>
      <c r="J506" s="481"/>
      <c r="K506" s="475" t="s">
        <v>577</v>
      </c>
      <c r="L506" s="1077" t="str">
        <f>IF('statement of marks'!E40="","",'statement of marks'!E40)</f>
        <v/>
      </c>
      <c r="M506" s="1077"/>
      <c r="N506" s="1078"/>
    </row>
    <row r="507" spans="3:14" ht="17" customHeight="1">
      <c r="C507" s="481"/>
      <c r="D507" s="474" t="s">
        <v>9</v>
      </c>
      <c r="E507" s="1077" t="str">
        <f>IF('statement of marks'!D39="","",'statement of marks'!D39)</f>
        <v/>
      </c>
      <c r="F507" s="1077"/>
      <c r="G507" s="1078"/>
      <c r="H507" s="1090"/>
      <c r="I507" s="1091"/>
      <c r="J507" s="481"/>
      <c r="K507" s="474" t="s">
        <v>9</v>
      </c>
      <c r="L507" s="1077" t="str">
        <f>IF('statement of marks'!D40="","",'statement of marks'!D40)</f>
        <v/>
      </c>
      <c r="M507" s="1077"/>
      <c r="N507" s="1078"/>
    </row>
    <row r="508" spans="3:14" ht="17" customHeight="1">
      <c r="C508" s="481"/>
      <c r="D508" s="474" t="s">
        <v>581</v>
      </c>
      <c r="E508" s="1079" t="str">
        <f>IF('statement of marks'!F39="","",'statement of marks'!F39)</f>
        <v/>
      </c>
      <c r="F508" s="1079"/>
      <c r="G508" s="1080"/>
      <c r="H508" s="1090"/>
      <c r="I508" s="1091"/>
      <c r="J508" s="481"/>
      <c r="K508" s="474" t="s">
        <v>581</v>
      </c>
      <c r="L508" s="1079" t="str">
        <f>IF('statement of marks'!F40="","",'statement of marks'!F40)</f>
        <v/>
      </c>
      <c r="M508" s="1079"/>
      <c r="N508" s="1080"/>
    </row>
    <row r="509" spans="3:14" ht="17" customHeight="1">
      <c r="C509" s="481"/>
      <c r="D509" s="474" t="s">
        <v>582</v>
      </c>
      <c r="E509" s="1081" t="str">
        <f>IF('statement of marks'!G39="","",'statement of marks'!G39)</f>
        <v/>
      </c>
      <c r="F509" s="1081"/>
      <c r="G509" s="1082"/>
      <c r="H509" s="1090"/>
      <c r="I509" s="1091"/>
      <c r="J509" s="481"/>
      <c r="K509" s="474" t="s">
        <v>582</v>
      </c>
      <c r="L509" s="1081" t="str">
        <f>IF('statement of marks'!G40="","",'statement of marks'!G40)</f>
        <v/>
      </c>
      <c r="M509" s="1081"/>
      <c r="N509" s="1082"/>
    </row>
    <row r="510" spans="3:14" ht="17" customHeight="1">
      <c r="C510" s="481"/>
      <c r="D510" s="474" t="s">
        <v>578</v>
      </c>
      <c r="E510" s="480" t="s">
        <v>649</v>
      </c>
      <c r="F510" s="480" t="s">
        <v>91</v>
      </c>
      <c r="G510" s="482" t="s">
        <v>585</v>
      </c>
      <c r="H510" s="1090"/>
      <c r="I510" s="1091"/>
      <c r="J510" s="481"/>
      <c r="K510" s="474" t="s">
        <v>578</v>
      </c>
      <c r="L510" s="480" t="s">
        <v>649</v>
      </c>
      <c r="M510" s="480" t="s">
        <v>91</v>
      </c>
      <c r="N510" s="482" t="s">
        <v>585</v>
      </c>
    </row>
    <row r="511" spans="3:14" ht="17" customHeight="1">
      <c r="C511" s="481"/>
      <c r="D511" s="474" t="str">
        <f>'statement of marks'!$DA$5</f>
        <v>fgUnh</v>
      </c>
      <c r="E511" s="488" t="str">
        <f>IF('statement of marks'!DA39="","",'statement of marks'!DA39)</f>
        <v/>
      </c>
      <c r="F511" s="490" t="str">
        <f>IF('statement of marks'!DB39="","",'statement of marks'!DB39)</f>
        <v/>
      </c>
      <c r="G511" s="482" t="str">
        <f>IF('statement of marks'!DC39="","",'statement of marks'!DC39)</f>
        <v/>
      </c>
      <c r="H511" s="1090"/>
      <c r="I511" s="1091"/>
      <c r="J511" s="481"/>
      <c r="K511" s="474" t="str">
        <f>'statement of marks'!$DA$5</f>
        <v>fgUnh</v>
      </c>
      <c r="L511" s="488" t="str">
        <f>IF('statement of marks'!DA40="","",'statement of marks'!DA40)</f>
        <v/>
      </c>
      <c r="M511" s="490" t="str">
        <f>IF('statement of marks'!DB40="","",'statement of marks'!DB40)</f>
        <v/>
      </c>
      <c r="N511" s="482" t="str">
        <f>IF('statement of marks'!DC40="","",'statement of marks'!DC40)</f>
        <v/>
      </c>
    </row>
    <row r="512" spans="3:14" ht="17" customHeight="1">
      <c r="C512" s="481"/>
      <c r="D512" s="474" t="str">
        <f>'statement of marks'!$DD$5</f>
        <v>vaxszth</v>
      </c>
      <c r="E512" s="488" t="str">
        <f>IF('statement of marks'!DD39="","",'statement of marks'!DD39)</f>
        <v/>
      </c>
      <c r="F512" s="490" t="str">
        <f>IF('statement of marks'!DE39="","",'statement of marks'!DE39)</f>
        <v/>
      </c>
      <c r="G512" s="482" t="str">
        <f>IF('statement of marks'!DF39="","",'statement of marks'!DF39)</f>
        <v/>
      </c>
      <c r="H512" s="1090"/>
      <c r="I512" s="1091"/>
      <c r="J512" s="481"/>
      <c r="K512" s="474" t="str">
        <f>'statement of marks'!$DD$5</f>
        <v>vaxszth</v>
      </c>
      <c r="L512" s="488" t="str">
        <f>IF('statement of marks'!DD40="","",'statement of marks'!DD40)</f>
        <v/>
      </c>
      <c r="M512" s="490" t="str">
        <f>IF('statement of marks'!DE40="","",'statement of marks'!DE40)</f>
        <v/>
      </c>
      <c r="N512" s="482" t="str">
        <f>IF('statement of marks'!DF40="","",'statement of marks'!DF40)</f>
        <v/>
      </c>
    </row>
    <row r="513" spans="3:14" ht="17" customHeight="1">
      <c r="C513" s="481"/>
      <c r="D513" s="474" t="str">
        <f>'statement of marks'!$DG$5</f>
        <v>xf.kr</v>
      </c>
      <c r="E513" s="488" t="str">
        <f>IF('statement of marks'!DG39="","",'statement of marks'!DG39)</f>
        <v/>
      </c>
      <c r="F513" s="490" t="str">
        <f>IF('statement of marks'!DH39="","",'statement of marks'!DH39)</f>
        <v/>
      </c>
      <c r="G513" s="482" t="str">
        <f>IF('statement of marks'!DI39="","",'statement of marks'!DI39)</f>
        <v/>
      </c>
      <c r="H513" s="1090"/>
      <c r="I513" s="1091"/>
      <c r="J513" s="481"/>
      <c r="K513" s="474" t="str">
        <f>'statement of marks'!$DG$5</f>
        <v>xf.kr</v>
      </c>
      <c r="L513" s="488" t="str">
        <f>IF('statement of marks'!DG40="","",'statement of marks'!DG40)</f>
        <v/>
      </c>
      <c r="M513" s="490" t="str">
        <f>IF('statement of marks'!DH40="","",'statement of marks'!DH40)</f>
        <v/>
      </c>
      <c r="N513" s="482" t="str">
        <f>IF('statement of marks'!DI40="","",'statement of marks'!DI40)</f>
        <v/>
      </c>
    </row>
    <row r="514" spans="3:14" ht="17" customHeight="1">
      <c r="C514" s="481"/>
      <c r="D514" s="474" t="str">
        <f>'statement of marks'!$DJ$5</f>
        <v>Ik;kZoj.k v/;;u</v>
      </c>
      <c r="E514" s="488" t="str">
        <f>IF('statement of marks'!DJ39="","",'statement of marks'!DJ39)</f>
        <v/>
      </c>
      <c r="F514" s="490" t="str">
        <f>IF('statement of marks'!DK39="","",'statement of marks'!DK39)</f>
        <v/>
      </c>
      <c r="G514" s="482" t="str">
        <f>IF('statement of marks'!DL39="","",'statement of marks'!DL39)</f>
        <v/>
      </c>
      <c r="H514" s="1090"/>
      <c r="I514" s="1091"/>
      <c r="J514" s="481"/>
      <c r="K514" s="474" t="str">
        <f>'statement of marks'!$DJ$5</f>
        <v>Ik;kZoj.k v/;;u</v>
      </c>
      <c r="L514" s="488" t="str">
        <f>IF('statement of marks'!DJ40="","",'statement of marks'!DJ40)</f>
        <v/>
      </c>
      <c r="M514" s="490" t="str">
        <f>IF('statement of marks'!DK40="","",'statement of marks'!DK40)</f>
        <v/>
      </c>
      <c r="N514" s="482" t="str">
        <f>IF('statement of marks'!DL40="","",'statement of marks'!DL40)</f>
        <v/>
      </c>
    </row>
    <row r="515" spans="3:14" ht="17" customHeight="1">
      <c r="C515" s="481"/>
      <c r="D515" s="474" t="str">
        <f>'statement of marks'!$DM$5</f>
        <v>dk;kZuqHko</v>
      </c>
      <c r="E515" s="488" t="str">
        <f>IF('statement of marks'!DM39="","",'statement of marks'!DM39)</f>
        <v/>
      </c>
      <c r="F515" s="490" t="str">
        <f>IF('statement of marks'!DN39="","",'statement of marks'!DN39)</f>
        <v/>
      </c>
      <c r="G515" s="482" t="str">
        <f>IF('statement of marks'!DO39="","",'statement of marks'!DO39)</f>
        <v/>
      </c>
      <c r="H515" s="1090"/>
      <c r="I515" s="1091"/>
      <c r="J515" s="481"/>
      <c r="K515" s="474" t="str">
        <f>'statement of marks'!$DM$5</f>
        <v>dk;kZuqHko</v>
      </c>
      <c r="L515" s="488" t="str">
        <f>IF('statement of marks'!DM40="","",'statement of marks'!DM40)</f>
        <v/>
      </c>
      <c r="M515" s="490" t="str">
        <f>IF('statement of marks'!DN40="","",'statement of marks'!DN40)</f>
        <v/>
      </c>
      <c r="N515" s="482" t="str">
        <f>IF('statement of marks'!DO40="","",'statement of marks'!DO40)</f>
        <v/>
      </c>
    </row>
    <row r="516" spans="3:14" ht="17" customHeight="1">
      <c r="C516" s="481"/>
      <c r="D516" s="474" t="str">
        <f>'statement of marks'!$DP$5</f>
        <v>dyk f'k{kk</v>
      </c>
      <c r="E516" s="489" t="str">
        <f>IF('statement of marks'!DP39="","",'statement of marks'!DP39)</f>
        <v/>
      </c>
      <c r="F516" s="491" t="str">
        <f>IF('statement of marks'!DQ39="","",'statement of marks'!DQ39)</f>
        <v/>
      </c>
      <c r="G516" s="483" t="str">
        <f>IF('statement of marks'!DR39="","",'statement of marks'!DR39)</f>
        <v/>
      </c>
      <c r="H516" s="1090"/>
      <c r="I516" s="1091"/>
      <c r="J516" s="481"/>
      <c r="K516" s="474" t="str">
        <f>'statement of marks'!$DP$5</f>
        <v>dyk f'k{kk</v>
      </c>
      <c r="L516" s="489" t="str">
        <f>IF('statement of marks'!DP40="","",'statement of marks'!DP40)</f>
        <v/>
      </c>
      <c r="M516" s="491" t="str">
        <f>IF('statement of marks'!DQ40="","",'statement of marks'!DQ40)</f>
        <v/>
      </c>
      <c r="N516" s="483" t="str">
        <f>IF('statement of marks'!DR40="","",'statement of marks'!DR40)</f>
        <v/>
      </c>
    </row>
    <row r="517" spans="3:14" ht="17" customHeight="1">
      <c r="C517" s="481"/>
      <c r="D517" s="474" t="str">
        <f>'statement of marks'!$DS$5</f>
        <v>LokLF; ,oe~ 'kkjhfjd f'k{kk</v>
      </c>
      <c r="E517" s="489" t="str">
        <f>IF('statement of marks'!DS39="","",'statement of marks'!DS39)</f>
        <v/>
      </c>
      <c r="F517" s="491" t="str">
        <f>IF('statement of marks'!DT39="","",'statement of marks'!DT39)</f>
        <v/>
      </c>
      <c r="G517" s="483" t="str">
        <f>IF('statement of marks'!DU39="","",'statement of marks'!DU39)</f>
        <v/>
      </c>
      <c r="H517" s="1090"/>
      <c r="I517" s="1091"/>
      <c r="J517" s="481"/>
      <c r="K517" s="474" t="str">
        <f>'statement of marks'!$DS$5</f>
        <v>LokLF; ,oe~ 'kkjhfjd f'k{kk</v>
      </c>
      <c r="L517" s="489" t="str">
        <f>IF('statement of marks'!DS40="","",'statement of marks'!DS40)</f>
        <v/>
      </c>
      <c r="M517" s="491" t="str">
        <f>IF('statement of marks'!DT40="","",'statement of marks'!DT40)</f>
        <v/>
      </c>
      <c r="N517" s="483" t="str">
        <f>IF('statement of marks'!DU40="","",'statement of marks'!DU40)</f>
        <v/>
      </c>
    </row>
    <row r="518" spans="3:14" ht="17" customHeight="1">
      <c r="C518" s="481"/>
      <c r="D518" s="474" t="s">
        <v>648</v>
      </c>
      <c r="E518" s="489" t="str">
        <f>IF('statement of marks'!DZ39="","",'statement of marks'!DZ39)</f>
        <v/>
      </c>
      <c r="F518" s="491" t="str">
        <f>IF('statement of marks'!EA39="","",'statement of marks'!EA39)</f>
        <v/>
      </c>
      <c r="G518" s="483" t="str">
        <f>IF('statement of marks'!EC39="","",'statement of marks'!EC39)</f>
        <v/>
      </c>
      <c r="H518" s="1090"/>
      <c r="I518" s="1091"/>
      <c r="J518" s="481"/>
      <c r="K518" s="474" t="s">
        <v>648</v>
      </c>
      <c r="L518" s="489" t="str">
        <f>IF('statement of marks'!DZ40="","",'statement of marks'!DZ40)</f>
        <v/>
      </c>
      <c r="M518" s="491" t="str">
        <f>IF('statement of marks'!EA40="","",'statement of marks'!EA40)</f>
        <v/>
      </c>
      <c r="N518" s="483" t="str">
        <f>IF('statement of marks'!EC40="","",'statement of marks'!EC40)</f>
        <v/>
      </c>
    </row>
    <row r="519" spans="3:14" ht="17" customHeight="1">
      <c r="C519" s="481"/>
      <c r="D519" s="474" t="s">
        <v>11</v>
      </c>
      <c r="E519" s="1083" t="str">
        <f>IF('statement of marks'!DY39="","",'statement of marks'!DY39)</f>
        <v/>
      </c>
      <c r="F519" s="1083"/>
      <c r="G519" s="1084"/>
      <c r="H519" s="1090"/>
      <c r="I519" s="1091"/>
      <c r="J519" s="481"/>
      <c r="K519" s="474" t="s">
        <v>11</v>
      </c>
      <c r="L519" s="1083" t="str">
        <f>IF('statement of marks'!DY40="","",'statement of marks'!DY40)</f>
        <v/>
      </c>
      <c r="M519" s="1083"/>
      <c r="N519" s="1084"/>
    </row>
    <row r="520" spans="3:14" ht="17" customHeight="1">
      <c r="C520" s="481"/>
      <c r="D520" s="476" t="str">
        <f>'statement of marks'!$DV$5</f>
        <v>dqy ehfVax</v>
      </c>
      <c r="E520" s="487" t="str">
        <f>IF('statement of marks'!DV39="","",'statement of marks'!DV39)</f>
        <v/>
      </c>
      <c r="F520" s="425" t="str">
        <f>'statement of marks'!$DW$5</f>
        <v>Nk= mifLFkfr</v>
      </c>
      <c r="G520" s="492" t="str">
        <f>IF('statement of marks'!DW39="","",'statement of marks'!DW39)</f>
        <v/>
      </c>
      <c r="H520" s="1090"/>
      <c r="I520" s="1091"/>
      <c r="J520" s="481"/>
      <c r="K520" s="476" t="str">
        <f>'statement of marks'!$DV$5</f>
        <v>dqy ehfVax</v>
      </c>
      <c r="L520" s="487" t="str">
        <f>IF('statement of marks'!DV40="","",'statement of marks'!DV40)</f>
        <v/>
      </c>
      <c r="M520" s="425" t="str">
        <f>'statement of marks'!$DW$5</f>
        <v>Nk= mifLFkfr</v>
      </c>
      <c r="N520" s="492" t="str">
        <f>IF('statement of marks'!DW40="","",'statement of marks'!DW40)</f>
        <v/>
      </c>
    </row>
    <row r="521" spans="3:14" ht="17" customHeight="1">
      <c r="C521" s="481"/>
      <c r="D521" s="474" t="s">
        <v>583</v>
      </c>
      <c r="E521" s="1073" t="str">
        <f>IF('statement of marks'!EF39="","",'statement of marks'!EF39)</f>
        <v/>
      </c>
      <c r="F521" s="1073"/>
      <c r="G521" s="1074"/>
      <c r="H521" s="1090"/>
      <c r="I521" s="1091"/>
      <c r="J521" s="481"/>
      <c r="K521" s="474" t="s">
        <v>583</v>
      </c>
      <c r="L521" s="1073" t="str">
        <f>IF('statement of marks'!EF40="","",'statement of marks'!EF40)</f>
        <v/>
      </c>
      <c r="M521" s="1073"/>
      <c r="N521" s="1074"/>
    </row>
    <row r="522" spans="3:14" ht="17" customHeight="1">
      <c r="C522" s="481"/>
      <c r="D522" s="475" t="s">
        <v>72</v>
      </c>
      <c r="E522" s="1073"/>
      <c r="F522" s="1073"/>
      <c r="G522" s="1074"/>
      <c r="H522" s="1090"/>
      <c r="I522" s="1091"/>
      <c r="J522" s="481"/>
      <c r="K522" s="475" t="s">
        <v>72</v>
      </c>
      <c r="L522" s="1073"/>
      <c r="M522" s="1073"/>
      <c r="N522" s="1074"/>
    </row>
    <row r="523" spans="3:14" ht="17" customHeight="1">
      <c r="C523" s="481"/>
      <c r="D523" s="477" t="s">
        <v>99</v>
      </c>
      <c r="E523" s="1073"/>
      <c r="F523" s="1073"/>
      <c r="G523" s="1074"/>
      <c r="H523" s="1090"/>
      <c r="I523" s="1091"/>
      <c r="J523" s="481"/>
      <c r="K523" s="477" t="s">
        <v>99</v>
      </c>
      <c r="L523" s="1073"/>
      <c r="M523" s="1073"/>
      <c r="N523" s="1074"/>
    </row>
    <row r="524" spans="3:14" ht="17" customHeight="1">
      <c r="C524" s="481"/>
      <c r="D524" s="478" t="s">
        <v>19</v>
      </c>
      <c r="E524" s="1073"/>
      <c r="F524" s="1073"/>
      <c r="G524" s="1074"/>
      <c r="H524" s="1090"/>
      <c r="I524" s="1091"/>
      <c r="J524" s="481"/>
      <c r="K524" s="478" t="s">
        <v>19</v>
      </c>
      <c r="L524" s="1073"/>
      <c r="M524" s="1073"/>
      <c r="N524" s="1074"/>
    </row>
    <row r="525" spans="3:14" ht="17" customHeight="1">
      <c r="C525" s="484"/>
      <c r="D525" s="479" t="s">
        <v>7</v>
      </c>
      <c r="E525" s="1073"/>
      <c r="F525" s="1073"/>
      <c r="G525" s="1074"/>
      <c r="H525" s="1090"/>
      <c r="I525" s="1091"/>
      <c r="J525" s="484"/>
      <c r="K525" s="479" t="s">
        <v>7</v>
      </c>
      <c r="L525" s="1073"/>
      <c r="M525" s="1073"/>
      <c r="N525" s="1074"/>
    </row>
    <row r="526" spans="3:14" ht="17" customHeight="1">
      <c r="C526" s="481"/>
      <c r="D526" s="475" t="str">
        <f>'statement of marks'!$H$3</f>
        <v>fo|ky; dk Mk;l dksM+ →</v>
      </c>
      <c r="E526" s="1075" t="str">
        <f>'statement of marks'!$I$3</f>
        <v>00001</v>
      </c>
      <c r="F526" s="1075"/>
      <c r="G526" s="1076"/>
      <c r="H526" s="1090"/>
      <c r="I526" s="1091"/>
      <c r="J526" s="481"/>
      <c r="K526" s="475" t="str">
        <f>'statement of marks'!$H$3</f>
        <v>fo|ky; dk Mk;l dksM+ →</v>
      </c>
      <c r="L526" s="1075" t="str">
        <f>'statement of marks'!$I$3</f>
        <v>00001</v>
      </c>
      <c r="M526" s="1075"/>
      <c r="N526" s="1076"/>
    </row>
    <row r="527" spans="3:14" ht="17" customHeight="1" thickBot="1">
      <c r="C527" s="485"/>
      <c r="D527" s="486" t="s">
        <v>70</v>
      </c>
      <c r="E527" s="1085">
        <f>'statement of marks'!$EE$107</f>
        <v>42460</v>
      </c>
      <c r="F527" s="1085"/>
      <c r="G527" s="1086"/>
      <c r="H527" s="1090"/>
      <c r="I527" s="1091"/>
      <c r="J527" s="485"/>
      <c r="K527" s="486" t="s">
        <v>70</v>
      </c>
      <c r="L527" s="1085">
        <f>'statement of marks'!$EE$107</f>
        <v>42460</v>
      </c>
      <c r="M527" s="1085"/>
      <c r="N527" s="1086"/>
    </row>
    <row r="528" spans="3:14" ht="17" customHeight="1">
      <c r="C528" s="1087" t="s">
        <v>44</v>
      </c>
      <c r="D528" s="1088"/>
      <c r="E528" s="1088"/>
      <c r="F528" s="1088"/>
      <c r="G528" s="1089"/>
      <c r="H528" s="1090"/>
      <c r="I528" s="1091"/>
      <c r="J528" s="1087" t="s">
        <v>44</v>
      </c>
      <c r="K528" s="1088"/>
      <c r="L528" s="1088"/>
      <c r="M528" s="1088"/>
      <c r="N528" s="1089"/>
    </row>
    <row r="529" spans="3:14" ht="17" customHeight="1">
      <c r="C529" s="1092" t="str">
        <f>'statement of marks'!$A$1</f>
        <v>jk- ck- ek/;fed fo|ky; uohu] fuEckgsM+k</v>
      </c>
      <c r="D529" s="1093"/>
      <c r="E529" s="1093"/>
      <c r="F529" s="1093"/>
      <c r="G529" s="1094"/>
      <c r="H529" s="1090"/>
      <c r="I529" s="1091"/>
      <c r="J529" s="1092" t="str">
        <f>'statement of marks'!$A$1</f>
        <v>jk- ck- ek/;fed fo|ky; uohu] fuEckgsM+k</v>
      </c>
      <c r="K529" s="1093"/>
      <c r="L529" s="1093"/>
      <c r="M529" s="1093"/>
      <c r="N529" s="1094"/>
    </row>
    <row r="530" spans="3:14" ht="17" customHeight="1">
      <c r="C530" s="1092"/>
      <c r="D530" s="1093"/>
      <c r="E530" s="1093"/>
      <c r="F530" s="1093"/>
      <c r="G530" s="1094"/>
      <c r="H530" s="1090"/>
      <c r="I530" s="1091"/>
      <c r="J530" s="1092"/>
      <c r="K530" s="1093"/>
      <c r="L530" s="1093"/>
      <c r="M530" s="1093"/>
      <c r="N530" s="1094"/>
    </row>
    <row r="531" spans="3:14" ht="17" customHeight="1">
      <c r="C531" s="481"/>
      <c r="D531" s="473" t="s">
        <v>572</v>
      </c>
      <c r="E531" s="1095" t="str">
        <f>'statement of marks'!$F$3</f>
        <v>2015-16</v>
      </c>
      <c r="F531" s="1095"/>
      <c r="G531" s="1096"/>
      <c r="H531" s="1090"/>
      <c r="I531" s="1091"/>
      <c r="J531" s="481"/>
      <c r="K531" s="473" t="s">
        <v>572</v>
      </c>
      <c r="L531" s="1095" t="str">
        <f>'statement of marks'!$F$3</f>
        <v>2015-16</v>
      </c>
      <c r="M531" s="1095"/>
      <c r="N531" s="1096"/>
    </row>
    <row r="532" spans="3:14" ht="17" customHeight="1">
      <c r="C532" s="481"/>
      <c r="D532" s="474" t="s">
        <v>573</v>
      </c>
      <c r="E532" s="1097" t="str">
        <f>IF('statement of marks'!H41="","",'statement of marks'!H41)</f>
        <v>v 035</v>
      </c>
      <c r="F532" s="1097"/>
      <c r="G532" s="1098"/>
      <c r="H532" s="1090"/>
      <c r="I532" s="1091"/>
      <c r="J532" s="481"/>
      <c r="K532" s="474" t="s">
        <v>573</v>
      </c>
      <c r="L532" s="1097" t="str">
        <f>IF('statement of marks'!H42="","",'statement of marks'!H42)</f>
        <v>v 036</v>
      </c>
      <c r="M532" s="1097"/>
      <c r="N532" s="1098"/>
    </row>
    <row r="533" spans="3:14" ht="17" customHeight="1">
      <c r="C533" s="481"/>
      <c r="D533" s="474" t="s">
        <v>574</v>
      </c>
      <c r="E533" s="1097" t="str">
        <f>IF('statement of marks'!I41="","",'statement of marks'!I41)</f>
        <v>c 035</v>
      </c>
      <c r="F533" s="1097"/>
      <c r="G533" s="1098"/>
      <c r="H533" s="1090"/>
      <c r="I533" s="1091"/>
      <c r="J533" s="481"/>
      <c r="K533" s="474" t="s">
        <v>574</v>
      </c>
      <c r="L533" s="1097" t="str">
        <f>IF('statement of marks'!I42="","",'statement of marks'!I42)</f>
        <v>c 036</v>
      </c>
      <c r="M533" s="1097"/>
      <c r="N533" s="1098"/>
    </row>
    <row r="534" spans="3:14" ht="17" customHeight="1">
      <c r="C534" s="481"/>
      <c r="D534" s="474" t="s">
        <v>575</v>
      </c>
      <c r="E534" s="1097" t="str">
        <f>IF('statement of marks'!J41="","",'statement of marks'!J41)</f>
        <v>l 035</v>
      </c>
      <c r="F534" s="1097"/>
      <c r="G534" s="1098"/>
      <c r="H534" s="1090"/>
      <c r="I534" s="1091"/>
      <c r="J534" s="481"/>
      <c r="K534" s="474" t="s">
        <v>575</v>
      </c>
      <c r="L534" s="1097" t="str">
        <f>IF('statement of marks'!J42="","",'statement of marks'!J42)</f>
        <v>l 036</v>
      </c>
      <c r="M534" s="1097"/>
      <c r="N534" s="1098"/>
    </row>
    <row r="535" spans="3:14" ht="17" customHeight="1">
      <c r="C535" s="481"/>
      <c r="D535" s="474" t="s">
        <v>579</v>
      </c>
      <c r="E535" s="1077" t="str">
        <f>IF('statement of marks'!B41="","",'statement of marks'!B41)</f>
        <v/>
      </c>
      <c r="F535" s="1077"/>
      <c r="G535" s="1078"/>
      <c r="H535" s="1090"/>
      <c r="I535" s="1091"/>
      <c r="J535" s="481"/>
      <c r="K535" s="474" t="s">
        <v>579</v>
      </c>
      <c r="L535" s="1077" t="str">
        <f>IF('statement of marks'!B42="","",'statement of marks'!B42)</f>
        <v/>
      </c>
      <c r="M535" s="1077"/>
      <c r="N535" s="1078"/>
    </row>
    <row r="536" spans="3:14" ht="17" customHeight="1">
      <c r="C536" s="481"/>
      <c r="D536" s="474" t="s">
        <v>576</v>
      </c>
      <c r="E536" s="1077" t="str">
        <f>'statement of marks'!$D$3</f>
        <v>3 A</v>
      </c>
      <c r="F536" s="1077"/>
      <c r="G536" s="1078"/>
      <c r="H536" s="1090"/>
      <c r="I536" s="1091"/>
      <c r="J536" s="481"/>
      <c r="K536" s="474" t="s">
        <v>576</v>
      </c>
      <c r="L536" s="1077" t="str">
        <f>'statement of marks'!$D$3</f>
        <v>3 A</v>
      </c>
      <c r="M536" s="1077"/>
      <c r="N536" s="1078"/>
    </row>
    <row r="537" spans="3:14" ht="17" customHeight="1">
      <c r="C537" s="481"/>
      <c r="D537" s="475" t="s">
        <v>577</v>
      </c>
      <c r="E537" s="1077" t="str">
        <f>IF('statement of marks'!E41="","",'statement of marks'!E41)</f>
        <v/>
      </c>
      <c r="F537" s="1077"/>
      <c r="G537" s="1078"/>
      <c r="H537" s="1090"/>
      <c r="I537" s="1091"/>
      <c r="J537" s="481"/>
      <c r="K537" s="475" t="s">
        <v>577</v>
      </c>
      <c r="L537" s="1077" t="str">
        <f>IF('statement of marks'!E42="","",'statement of marks'!E42)</f>
        <v/>
      </c>
      <c r="M537" s="1077"/>
      <c r="N537" s="1078"/>
    </row>
    <row r="538" spans="3:14" ht="17" customHeight="1">
      <c r="C538" s="481"/>
      <c r="D538" s="474" t="s">
        <v>9</v>
      </c>
      <c r="E538" s="1077" t="str">
        <f>IF('statement of marks'!D41="","",'statement of marks'!D41)</f>
        <v/>
      </c>
      <c r="F538" s="1077"/>
      <c r="G538" s="1078"/>
      <c r="H538" s="1090"/>
      <c r="I538" s="1091"/>
      <c r="J538" s="481"/>
      <c r="K538" s="474" t="s">
        <v>9</v>
      </c>
      <c r="L538" s="1077" t="str">
        <f>IF('statement of marks'!D42="","",'statement of marks'!D42)</f>
        <v/>
      </c>
      <c r="M538" s="1077"/>
      <c r="N538" s="1078"/>
    </row>
    <row r="539" spans="3:14" ht="17" customHeight="1">
      <c r="C539" s="481"/>
      <c r="D539" s="474" t="s">
        <v>581</v>
      </c>
      <c r="E539" s="1079" t="str">
        <f>IF('statement of marks'!F41="","",'statement of marks'!F41)</f>
        <v/>
      </c>
      <c r="F539" s="1079"/>
      <c r="G539" s="1080"/>
      <c r="H539" s="1090"/>
      <c r="I539" s="1091"/>
      <c r="J539" s="481"/>
      <c r="K539" s="474" t="s">
        <v>581</v>
      </c>
      <c r="L539" s="1079" t="str">
        <f>IF('statement of marks'!F42="","",'statement of marks'!F42)</f>
        <v/>
      </c>
      <c r="M539" s="1079"/>
      <c r="N539" s="1080"/>
    </row>
    <row r="540" spans="3:14" ht="17" customHeight="1">
      <c r="C540" s="481"/>
      <c r="D540" s="474" t="s">
        <v>582</v>
      </c>
      <c r="E540" s="1081" t="str">
        <f>IF('statement of marks'!G41="","",'statement of marks'!G41)</f>
        <v/>
      </c>
      <c r="F540" s="1081"/>
      <c r="G540" s="1082"/>
      <c r="H540" s="1090"/>
      <c r="I540" s="1091"/>
      <c r="J540" s="481"/>
      <c r="K540" s="474" t="s">
        <v>582</v>
      </c>
      <c r="L540" s="1081" t="str">
        <f>IF('statement of marks'!G42="","",'statement of marks'!G42)</f>
        <v/>
      </c>
      <c r="M540" s="1081"/>
      <c r="N540" s="1082"/>
    </row>
    <row r="541" spans="3:14" ht="17" customHeight="1">
      <c r="C541" s="481"/>
      <c r="D541" s="474" t="s">
        <v>578</v>
      </c>
      <c r="E541" s="480" t="s">
        <v>649</v>
      </c>
      <c r="F541" s="480" t="s">
        <v>91</v>
      </c>
      <c r="G541" s="482" t="s">
        <v>585</v>
      </c>
      <c r="H541" s="1090"/>
      <c r="I541" s="1091"/>
      <c r="J541" s="481"/>
      <c r="K541" s="474" t="s">
        <v>578</v>
      </c>
      <c r="L541" s="480" t="s">
        <v>649</v>
      </c>
      <c r="M541" s="480" t="s">
        <v>91</v>
      </c>
      <c r="N541" s="482" t="s">
        <v>585</v>
      </c>
    </row>
    <row r="542" spans="3:14" ht="17" customHeight="1">
      <c r="C542" s="481"/>
      <c r="D542" s="474" t="str">
        <f>'statement of marks'!$DA$5</f>
        <v>fgUnh</v>
      </c>
      <c r="E542" s="488" t="str">
        <f>IF('statement of marks'!DA41="","",'statement of marks'!DA41)</f>
        <v/>
      </c>
      <c r="F542" s="490" t="str">
        <f>IF('statement of marks'!DB41="","",'statement of marks'!DB41)</f>
        <v/>
      </c>
      <c r="G542" s="482" t="str">
        <f>IF('statement of marks'!DC41="","",'statement of marks'!DC41)</f>
        <v/>
      </c>
      <c r="H542" s="1090"/>
      <c r="I542" s="1091"/>
      <c r="J542" s="481"/>
      <c r="K542" s="474" t="str">
        <f>'statement of marks'!$DA$5</f>
        <v>fgUnh</v>
      </c>
      <c r="L542" s="488" t="str">
        <f>IF('statement of marks'!DA42="","",'statement of marks'!DA42)</f>
        <v/>
      </c>
      <c r="M542" s="490" t="str">
        <f>IF('statement of marks'!DB42="","",'statement of marks'!DB42)</f>
        <v/>
      </c>
      <c r="N542" s="482" t="str">
        <f>IF('statement of marks'!DC42="","",'statement of marks'!DC42)</f>
        <v/>
      </c>
    </row>
    <row r="543" spans="3:14" ht="17" customHeight="1">
      <c r="C543" s="481"/>
      <c r="D543" s="474" t="str">
        <f>'statement of marks'!$DD$5</f>
        <v>vaxszth</v>
      </c>
      <c r="E543" s="488" t="str">
        <f>IF('statement of marks'!DD41="","",'statement of marks'!DD41)</f>
        <v/>
      </c>
      <c r="F543" s="490" t="str">
        <f>IF('statement of marks'!DE41="","",'statement of marks'!DE41)</f>
        <v/>
      </c>
      <c r="G543" s="482" t="str">
        <f>IF('statement of marks'!DF41="","",'statement of marks'!DF41)</f>
        <v/>
      </c>
      <c r="H543" s="1090"/>
      <c r="I543" s="1091"/>
      <c r="J543" s="481"/>
      <c r="K543" s="474" t="str">
        <f>'statement of marks'!$DD$5</f>
        <v>vaxszth</v>
      </c>
      <c r="L543" s="488" t="str">
        <f>IF('statement of marks'!DD42="","",'statement of marks'!DD42)</f>
        <v/>
      </c>
      <c r="M543" s="490" t="str">
        <f>IF('statement of marks'!DE42="","",'statement of marks'!DE42)</f>
        <v/>
      </c>
      <c r="N543" s="482" t="str">
        <f>IF('statement of marks'!DF42="","",'statement of marks'!DF42)</f>
        <v/>
      </c>
    </row>
    <row r="544" spans="3:14" ht="17" customHeight="1">
      <c r="C544" s="481"/>
      <c r="D544" s="474" t="str">
        <f>'statement of marks'!$DG$5</f>
        <v>xf.kr</v>
      </c>
      <c r="E544" s="488" t="str">
        <f>IF('statement of marks'!DG41="","",'statement of marks'!DG41)</f>
        <v/>
      </c>
      <c r="F544" s="490" t="str">
        <f>IF('statement of marks'!DH41="","",'statement of marks'!DH41)</f>
        <v/>
      </c>
      <c r="G544" s="482" t="str">
        <f>IF('statement of marks'!DI41="","",'statement of marks'!DI41)</f>
        <v/>
      </c>
      <c r="H544" s="1090"/>
      <c r="I544" s="1091"/>
      <c r="J544" s="481"/>
      <c r="K544" s="474" t="str">
        <f>'statement of marks'!$DG$5</f>
        <v>xf.kr</v>
      </c>
      <c r="L544" s="488" t="str">
        <f>IF('statement of marks'!DG42="","",'statement of marks'!DG42)</f>
        <v/>
      </c>
      <c r="M544" s="490" t="str">
        <f>IF('statement of marks'!DH42="","",'statement of marks'!DH42)</f>
        <v/>
      </c>
      <c r="N544" s="482" t="str">
        <f>IF('statement of marks'!DI42="","",'statement of marks'!DI42)</f>
        <v/>
      </c>
    </row>
    <row r="545" spans="3:14" ht="17" customHeight="1">
      <c r="C545" s="481"/>
      <c r="D545" s="474" t="str">
        <f>'statement of marks'!$DJ$5</f>
        <v>Ik;kZoj.k v/;;u</v>
      </c>
      <c r="E545" s="488" t="str">
        <f>IF('statement of marks'!DJ41="","",'statement of marks'!DJ41)</f>
        <v/>
      </c>
      <c r="F545" s="490" t="str">
        <f>IF('statement of marks'!DK41="","",'statement of marks'!DK41)</f>
        <v/>
      </c>
      <c r="G545" s="482" t="str">
        <f>IF('statement of marks'!DL41="","",'statement of marks'!DL41)</f>
        <v/>
      </c>
      <c r="H545" s="1090"/>
      <c r="I545" s="1091"/>
      <c r="J545" s="481"/>
      <c r="K545" s="474" t="str">
        <f>'statement of marks'!$DJ$5</f>
        <v>Ik;kZoj.k v/;;u</v>
      </c>
      <c r="L545" s="488" t="str">
        <f>IF('statement of marks'!DJ42="","",'statement of marks'!DJ42)</f>
        <v/>
      </c>
      <c r="M545" s="490" t="str">
        <f>IF('statement of marks'!DK42="","",'statement of marks'!DK42)</f>
        <v/>
      </c>
      <c r="N545" s="482" t="str">
        <f>IF('statement of marks'!DL42="","",'statement of marks'!DL42)</f>
        <v/>
      </c>
    </row>
    <row r="546" spans="3:14" ht="17" customHeight="1">
      <c r="C546" s="481"/>
      <c r="D546" s="474" t="str">
        <f>'statement of marks'!$DM$5</f>
        <v>dk;kZuqHko</v>
      </c>
      <c r="E546" s="488" t="str">
        <f>IF('statement of marks'!DM41="","",'statement of marks'!DM41)</f>
        <v/>
      </c>
      <c r="F546" s="490" t="str">
        <f>IF('statement of marks'!DN41="","",'statement of marks'!DN41)</f>
        <v/>
      </c>
      <c r="G546" s="482" t="str">
        <f>IF('statement of marks'!DO41="","",'statement of marks'!DO41)</f>
        <v/>
      </c>
      <c r="H546" s="1090"/>
      <c r="I546" s="1091"/>
      <c r="J546" s="481"/>
      <c r="K546" s="474" t="str">
        <f>'statement of marks'!$DM$5</f>
        <v>dk;kZuqHko</v>
      </c>
      <c r="L546" s="488" t="str">
        <f>IF('statement of marks'!DM42="","",'statement of marks'!DM42)</f>
        <v/>
      </c>
      <c r="M546" s="490" t="str">
        <f>IF('statement of marks'!DN42="","",'statement of marks'!DN42)</f>
        <v/>
      </c>
      <c r="N546" s="482" t="str">
        <f>IF('statement of marks'!DO42="","",'statement of marks'!DO42)</f>
        <v/>
      </c>
    </row>
    <row r="547" spans="3:14" ht="17" customHeight="1">
      <c r="C547" s="481"/>
      <c r="D547" s="474" t="str">
        <f>'statement of marks'!$DP$5</f>
        <v>dyk f'k{kk</v>
      </c>
      <c r="E547" s="489" t="str">
        <f>IF('statement of marks'!DP41="","",'statement of marks'!DP41)</f>
        <v/>
      </c>
      <c r="F547" s="491" t="str">
        <f>IF('statement of marks'!DQ41="","",'statement of marks'!DQ41)</f>
        <v/>
      </c>
      <c r="G547" s="483" t="str">
        <f>IF('statement of marks'!DR41="","",'statement of marks'!DR41)</f>
        <v/>
      </c>
      <c r="H547" s="1090"/>
      <c r="I547" s="1091"/>
      <c r="J547" s="481"/>
      <c r="K547" s="474" t="str">
        <f>'statement of marks'!$DP$5</f>
        <v>dyk f'k{kk</v>
      </c>
      <c r="L547" s="489" t="str">
        <f>IF('statement of marks'!DP42="","",'statement of marks'!DP42)</f>
        <v/>
      </c>
      <c r="M547" s="491" t="str">
        <f>IF('statement of marks'!DQ42="","",'statement of marks'!DQ42)</f>
        <v/>
      </c>
      <c r="N547" s="483" t="str">
        <f>IF('statement of marks'!DR42="","",'statement of marks'!DR42)</f>
        <v/>
      </c>
    </row>
    <row r="548" spans="3:14" ht="17" customHeight="1">
      <c r="C548" s="481"/>
      <c r="D548" s="474" t="str">
        <f>'statement of marks'!$DS$5</f>
        <v>LokLF; ,oe~ 'kkjhfjd f'k{kk</v>
      </c>
      <c r="E548" s="489" t="str">
        <f>IF('statement of marks'!DS41="","",'statement of marks'!DS41)</f>
        <v/>
      </c>
      <c r="F548" s="491" t="str">
        <f>IF('statement of marks'!DT41="","",'statement of marks'!DT41)</f>
        <v/>
      </c>
      <c r="G548" s="483" t="str">
        <f>IF('statement of marks'!DU41="","",'statement of marks'!DU41)</f>
        <v/>
      </c>
      <c r="H548" s="1090"/>
      <c r="I548" s="1091"/>
      <c r="J548" s="481"/>
      <c r="K548" s="474" t="str">
        <f>'statement of marks'!$DS$5</f>
        <v>LokLF; ,oe~ 'kkjhfjd f'k{kk</v>
      </c>
      <c r="L548" s="489" t="str">
        <f>IF('statement of marks'!DS42="","",'statement of marks'!DS42)</f>
        <v/>
      </c>
      <c r="M548" s="491" t="str">
        <f>IF('statement of marks'!DT42="","",'statement of marks'!DT42)</f>
        <v/>
      </c>
      <c r="N548" s="483" t="str">
        <f>IF('statement of marks'!DU42="","",'statement of marks'!DU42)</f>
        <v/>
      </c>
    </row>
    <row r="549" spans="3:14" ht="17" customHeight="1">
      <c r="C549" s="481"/>
      <c r="D549" s="474" t="s">
        <v>648</v>
      </c>
      <c r="E549" s="489" t="str">
        <f>IF('statement of marks'!DZ41="","",'statement of marks'!DZ41)</f>
        <v/>
      </c>
      <c r="F549" s="491" t="str">
        <f>IF('statement of marks'!EA41="","",'statement of marks'!EA41)</f>
        <v/>
      </c>
      <c r="G549" s="483" t="str">
        <f>IF('statement of marks'!EC41="","",'statement of marks'!EC41)</f>
        <v/>
      </c>
      <c r="H549" s="1090"/>
      <c r="I549" s="1091"/>
      <c r="J549" s="481"/>
      <c r="K549" s="474" t="s">
        <v>648</v>
      </c>
      <c r="L549" s="489" t="str">
        <f>IF('statement of marks'!DZ42="","",'statement of marks'!DZ42)</f>
        <v/>
      </c>
      <c r="M549" s="491" t="str">
        <f>IF('statement of marks'!EA42="","",'statement of marks'!EA42)</f>
        <v/>
      </c>
      <c r="N549" s="483" t="str">
        <f>IF('statement of marks'!EC42="","",'statement of marks'!EC42)</f>
        <v/>
      </c>
    </row>
    <row r="550" spans="3:14" ht="17" customHeight="1">
      <c r="C550" s="481"/>
      <c r="D550" s="474" t="s">
        <v>11</v>
      </c>
      <c r="E550" s="1083" t="str">
        <f>IF('statement of marks'!DY41="","",'statement of marks'!DY41)</f>
        <v/>
      </c>
      <c r="F550" s="1083"/>
      <c r="G550" s="1084"/>
      <c r="H550" s="1090"/>
      <c r="I550" s="1091"/>
      <c r="J550" s="481"/>
      <c r="K550" s="474" t="s">
        <v>11</v>
      </c>
      <c r="L550" s="1083" t="str">
        <f>IF('statement of marks'!DY42="","",'statement of marks'!DY42)</f>
        <v/>
      </c>
      <c r="M550" s="1083"/>
      <c r="N550" s="1084"/>
    </row>
    <row r="551" spans="3:14" ht="17" customHeight="1">
      <c r="C551" s="481"/>
      <c r="D551" s="476" t="str">
        <f>'statement of marks'!$DV$5</f>
        <v>dqy ehfVax</v>
      </c>
      <c r="E551" s="487" t="str">
        <f>IF('statement of marks'!DV41="","",'statement of marks'!DV41)</f>
        <v/>
      </c>
      <c r="F551" s="425" t="str">
        <f>'statement of marks'!$DW$5</f>
        <v>Nk= mifLFkfr</v>
      </c>
      <c r="G551" s="492" t="str">
        <f>IF('statement of marks'!DW41="","",'statement of marks'!DW41)</f>
        <v/>
      </c>
      <c r="H551" s="1090"/>
      <c r="I551" s="1091"/>
      <c r="J551" s="481"/>
      <c r="K551" s="476" t="str">
        <f>'statement of marks'!$DV$5</f>
        <v>dqy ehfVax</v>
      </c>
      <c r="L551" s="487" t="str">
        <f>IF('statement of marks'!DV42="","",'statement of marks'!DV42)</f>
        <v/>
      </c>
      <c r="M551" s="425" t="str">
        <f>'statement of marks'!$DW$5</f>
        <v>Nk= mifLFkfr</v>
      </c>
      <c r="N551" s="492" t="str">
        <f>IF('statement of marks'!DW42="","",'statement of marks'!DW42)</f>
        <v/>
      </c>
    </row>
    <row r="552" spans="3:14" ht="17" customHeight="1">
      <c r="C552" s="481"/>
      <c r="D552" s="474" t="s">
        <v>583</v>
      </c>
      <c r="E552" s="1073" t="str">
        <f>IF('statement of marks'!EF41="","",'statement of marks'!EF41)</f>
        <v/>
      </c>
      <c r="F552" s="1073"/>
      <c r="G552" s="1074"/>
      <c r="H552" s="1090"/>
      <c r="I552" s="1091"/>
      <c r="J552" s="481"/>
      <c r="K552" s="474" t="s">
        <v>583</v>
      </c>
      <c r="L552" s="1073" t="str">
        <f>IF('statement of marks'!EF42="","",'statement of marks'!EF42)</f>
        <v/>
      </c>
      <c r="M552" s="1073"/>
      <c r="N552" s="1074"/>
    </row>
    <row r="553" spans="3:14" ht="17" customHeight="1">
      <c r="C553" s="481"/>
      <c r="D553" s="475" t="s">
        <v>72</v>
      </c>
      <c r="E553" s="1073"/>
      <c r="F553" s="1073"/>
      <c r="G553" s="1074"/>
      <c r="H553" s="1090"/>
      <c r="I553" s="1091"/>
      <c r="J553" s="481"/>
      <c r="K553" s="475" t="s">
        <v>72</v>
      </c>
      <c r="L553" s="1073"/>
      <c r="M553" s="1073"/>
      <c r="N553" s="1074"/>
    </row>
    <row r="554" spans="3:14" ht="17" customHeight="1">
      <c r="C554" s="481"/>
      <c r="D554" s="477" t="s">
        <v>99</v>
      </c>
      <c r="E554" s="1073"/>
      <c r="F554" s="1073"/>
      <c r="G554" s="1074"/>
      <c r="H554" s="1090"/>
      <c r="I554" s="1091"/>
      <c r="J554" s="481"/>
      <c r="K554" s="477" t="s">
        <v>99</v>
      </c>
      <c r="L554" s="1073"/>
      <c r="M554" s="1073"/>
      <c r="N554" s="1074"/>
    </row>
    <row r="555" spans="3:14" ht="17" customHeight="1">
      <c r="C555" s="481"/>
      <c r="D555" s="478" t="s">
        <v>19</v>
      </c>
      <c r="E555" s="1073"/>
      <c r="F555" s="1073"/>
      <c r="G555" s="1074"/>
      <c r="H555" s="1090"/>
      <c r="I555" s="1091"/>
      <c r="J555" s="481"/>
      <c r="K555" s="478" t="s">
        <v>19</v>
      </c>
      <c r="L555" s="1073"/>
      <c r="M555" s="1073"/>
      <c r="N555" s="1074"/>
    </row>
    <row r="556" spans="3:14" ht="17" customHeight="1">
      <c r="C556" s="484"/>
      <c r="D556" s="479" t="s">
        <v>7</v>
      </c>
      <c r="E556" s="1073"/>
      <c r="F556" s="1073"/>
      <c r="G556" s="1074"/>
      <c r="H556" s="1090"/>
      <c r="I556" s="1091"/>
      <c r="J556" s="484"/>
      <c r="K556" s="479" t="s">
        <v>7</v>
      </c>
      <c r="L556" s="1073"/>
      <c r="M556" s="1073"/>
      <c r="N556" s="1074"/>
    </row>
    <row r="557" spans="3:14" ht="17" customHeight="1">
      <c r="C557" s="481"/>
      <c r="D557" s="475" t="str">
        <f>'statement of marks'!$H$3</f>
        <v>fo|ky; dk Mk;l dksM+ →</v>
      </c>
      <c r="E557" s="1075" t="str">
        <f>'statement of marks'!$I$3</f>
        <v>00001</v>
      </c>
      <c r="F557" s="1075"/>
      <c r="G557" s="1076"/>
      <c r="H557" s="1090"/>
      <c r="I557" s="1091"/>
      <c r="J557" s="481"/>
      <c r="K557" s="475" t="str">
        <f>'statement of marks'!$H$3</f>
        <v>fo|ky; dk Mk;l dksM+ →</v>
      </c>
      <c r="L557" s="1075" t="str">
        <f>'statement of marks'!$I$3</f>
        <v>00001</v>
      </c>
      <c r="M557" s="1075"/>
      <c r="N557" s="1076"/>
    </row>
    <row r="558" spans="3:14" ht="17" customHeight="1" thickBot="1">
      <c r="C558" s="485"/>
      <c r="D558" s="486" t="s">
        <v>70</v>
      </c>
      <c r="E558" s="1085">
        <f>'statement of marks'!$EE$107</f>
        <v>42460</v>
      </c>
      <c r="F558" s="1085"/>
      <c r="G558" s="1086"/>
      <c r="H558" s="1090"/>
      <c r="I558" s="1091"/>
      <c r="J558" s="485"/>
      <c r="K558" s="486" t="s">
        <v>70</v>
      </c>
      <c r="L558" s="1085">
        <f>'statement of marks'!$EE$107</f>
        <v>42460</v>
      </c>
      <c r="M558" s="1085"/>
      <c r="N558" s="1086"/>
    </row>
    <row r="559" spans="3:14" ht="17" customHeight="1">
      <c r="C559" s="1087" t="s">
        <v>44</v>
      </c>
      <c r="D559" s="1088"/>
      <c r="E559" s="1088"/>
      <c r="F559" s="1088"/>
      <c r="G559" s="1089"/>
      <c r="H559" s="1090"/>
      <c r="I559" s="1091"/>
      <c r="J559" s="1087" t="s">
        <v>44</v>
      </c>
      <c r="K559" s="1088"/>
      <c r="L559" s="1088"/>
      <c r="M559" s="1088"/>
      <c r="N559" s="1089"/>
    </row>
    <row r="560" spans="3:14" ht="17" customHeight="1">
      <c r="C560" s="1092" t="str">
        <f>'statement of marks'!$A$1</f>
        <v>jk- ck- ek/;fed fo|ky; uohu] fuEckgsM+k</v>
      </c>
      <c r="D560" s="1093"/>
      <c r="E560" s="1093"/>
      <c r="F560" s="1093"/>
      <c r="G560" s="1094"/>
      <c r="H560" s="1090"/>
      <c r="I560" s="1091"/>
      <c r="J560" s="1092" t="str">
        <f>'statement of marks'!$A$1</f>
        <v>jk- ck- ek/;fed fo|ky; uohu] fuEckgsM+k</v>
      </c>
      <c r="K560" s="1093"/>
      <c r="L560" s="1093"/>
      <c r="M560" s="1093"/>
      <c r="N560" s="1094"/>
    </row>
    <row r="561" spans="3:14" ht="17" customHeight="1">
      <c r="C561" s="1092"/>
      <c r="D561" s="1093"/>
      <c r="E561" s="1093"/>
      <c r="F561" s="1093"/>
      <c r="G561" s="1094"/>
      <c r="H561" s="1090"/>
      <c r="I561" s="1091"/>
      <c r="J561" s="1092"/>
      <c r="K561" s="1093"/>
      <c r="L561" s="1093"/>
      <c r="M561" s="1093"/>
      <c r="N561" s="1094"/>
    </row>
    <row r="562" spans="3:14" ht="17" customHeight="1">
      <c r="C562" s="481"/>
      <c r="D562" s="473" t="s">
        <v>572</v>
      </c>
      <c r="E562" s="1095" t="str">
        <f>'statement of marks'!$F$3</f>
        <v>2015-16</v>
      </c>
      <c r="F562" s="1095"/>
      <c r="G562" s="1096"/>
      <c r="H562" s="1090"/>
      <c r="I562" s="1091"/>
      <c r="J562" s="481"/>
      <c r="K562" s="473" t="s">
        <v>572</v>
      </c>
      <c r="L562" s="1095" t="str">
        <f>'statement of marks'!$F$3</f>
        <v>2015-16</v>
      </c>
      <c r="M562" s="1095"/>
      <c r="N562" s="1096"/>
    </row>
    <row r="563" spans="3:14" ht="17" customHeight="1">
      <c r="C563" s="481"/>
      <c r="D563" s="474" t="s">
        <v>573</v>
      </c>
      <c r="E563" s="1097" t="str">
        <f>IF('statement of marks'!H43="","",'statement of marks'!H43)</f>
        <v>v 037</v>
      </c>
      <c r="F563" s="1097"/>
      <c r="G563" s="1098"/>
      <c r="H563" s="1090"/>
      <c r="I563" s="1091"/>
      <c r="J563" s="481"/>
      <c r="K563" s="474" t="s">
        <v>573</v>
      </c>
      <c r="L563" s="1097" t="str">
        <f>IF('statement of marks'!H44="","",'statement of marks'!H44)</f>
        <v>v 038</v>
      </c>
      <c r="M563" s="1097"/>
      <c r="N563" s="1098"/>
    </row>
    <row r="564" spans="3:14" ht="17" customHeight="1">
      <c r="C564" s="481"/>
      <c r="D564" s="474" t="s">
        <v>574</v>
      </c>
      <c r="E564" s="1097" t="str">
        <f>IF('statement of marks'!I43="","",'statement of marks'!I43)</f>
        <v>c 037</v>
      </c>
      <c r="F564" s="1097"/>
      <c r="G564" s="1098"/>
      <c r="H564" s="1090"/>
      <c r="I564" s="1091"/>
      <c r="J564" s="481"/>
      <c r="K564" s="474" t="s">
        <v>574</v>
      </c>
      <c r="L564" s="1097" t="str">
        <f>IF('statement of marks'!I44="","",'statement of marks'!I44)</f>
        <v>c 038</v>
      </c>
      <c r="M564" s="1097"/>
      <c r="N564" s="1098"/>
    </row>
    <row r="565" spans="3:14" ht="17" customHeight="1">
      <c r="C565" s="481"/>
      <c r="D565" s="474" t="s">
        <v>575</v>
      </c>
      <c r="E565" s="1097" t="str">
        <f>IF('statement of marks'!J43="","",'statement of marks'!J43)</f>
        <v>l 037</v>
      </c>
      <c r="F565" s="1097"/>
      <c r="G565" s="1098"/>
      <c r="H565" s="1090"/>
      <c r="I565" s="1091"/>
      <c r="J565" s="481"/>
      <c r="K565" s="474" t="s">
        <v>575</v>
      </c>
      <c r="L565" s="1097" t="str">
        <f>IF('statement of marks'!J44="","",'statement of marks'!J44)</f>
        <v>l 038</v>
      </c>
      <c r="M565" s="1097"/>
      <c r="N565" s="1098"/>
    </row>
    <row r="566" spans="3:14" ht="17" customHeight="1">
      <c r="C566" s="481"/>
      <c r="D566" s="474" t="s">
        <v>579</v>
      </c>
      <c r="E566" s="1077" t="str">
        <f>IF('statement of marks'!B43="","",'statement of marks'!B43)</f>
        <v/>
      </c>
      <c r="F566" s="1077"/>
      <c r="G566" s="1078"/>
      <c r="H566" s="1090"/>
      <c r="I566" s="1091"/>
      <c r="J566" s="481"/>
      <c r="K566" s="474" t="s">
        <v>579</v>
      </c>
      <c r="L566" s="1077" t="str">
        <f>IF('statement of marks'!B44="","",'statement of marks'!B44)</f>
        <v/>
      </c>
      <c r="M566" s="1077"/>
      <c r="N566" s="1078"/>
    </row>
    <row r="567" spans="3:14" ht="17" customHeight="1">
      <c r="C567" s="481"/>
      <c r="D567" s="474" t="s">
        <v>576</v>
      </c>
      <c r="E567" s="1077" t="str">
        <f>'statement of marks'!$D$3</f>
        <v>3 A</v>
      </c>
      <c r="F567" s="1077"/>
      <c r="G567" s="1078"/>
      <c r="H567" s="1090"/>
      <c r="I567" s="1091"/>
      <c r="J567" s="481"/>
      <c r="K567" s="474" t="s">
        <v>576</v>
      </c>
      <c r="L567" s="1077" t="str">
        <f>'statement of marks'!$D$3</f>
        <v>3 A</v>
      </c>
      <c r="M567" s="1077"/>
      <c r="N567" s="1078"/>
    </row>
    <row r="568" spans="3:14" ht="17" customHeight="1">
      <c r="C568" s="481"/>
      <c r="D568" s="475" t="s">
        <v>577</v>
      </c>
      <c r="E568" s="1077" t="str">
        <f>IF('statement of marks'!E43="","",'statement of marks'!E43)</f>
        <v/>
      </c>
      <c r="F568" s="1077"/>
      <c r="G568" s="1078"/>
      <c r="H568" s="1090"/>
      <c r="I568" s="1091"/>
      <c r="J568" s="481"/>
      <c r="K568" s="475" t="s">
        <v>577</v>
      </c>
      <c r="L568" s="1077" t="str">
        <f>IF('statement of marks'!E44="","",'statement of marks'!E44)</f>
        <v/>
      </c>
      <c r="M568" s="1077"/>
      <c r="N568" s="1078"/>
    </row>
    <row r="569" spans="3:14" ht="17" customHeight="1">
      <c r="C569" s="481"/>
      <c r="D569" s="474" t="s">
        <v>9</v>
      </c>
      <c r="E569" s="1077" t="str">
        <f>IF('statement of marks'!D43="","",'statement of marks'!D43)</f>
        <v/>
      </c>
      <c r="F569" s="1077"/>
      <c r="G569" s="1078"/>
      <c r="H569" s="1090"/>
      <c r="I569" s="1091"/>
      <c r="J569" s="481"/>
      <c r="K569" s="474" t="s">
        <v>9</v>
      </c>
      <c r="L569" s="1077" t="str">
        <f>IF('statement of marks'!D44="","",'statement of marks'!D44)</f>
        <v/>
      </c>
      <c r="M569" s="1077"/>
      <c r="N569" s="1078"/>
    </row>
    <row r="570" spans="3:14" ht="17" customHeight="1">
      <c r="C570" s="481"/>
      <c r="D570" s="474" t="s">
        <v>581</v>
      </c>
      <c r="E570" s="1079" t="str">
        <f>IF('statement of marks'!F43="","",'statement of marks'!F43)</f>
        <v/>
      </c>
      <c r="F570" s="1079"/>
      <c r="G570" s="1080"/>
      <c r="H570" s="1090"/>
      <c r="I570" s="1091"/>
      <c r="J570" s="481"/>
      <c r="K570" s="474" t="s">
        <v>581</v>
      </c>
      <c r="L570" s="1079" t="str">
        <f>IF('statement of marks'!F44="","",'statement of marks'!F44)</f>
        <v/>
      </c>
      <c r="M570" s="1079"/>
      <c r="N570" s="1080"/>
    </row>
    <row r="571" spans="3:14" ht="17" customHeight="1">
      <c r="C571" s="481"/>
      <c r="D571" s="474" t="s">
        <v>582</v>
      </c>
      <c r="E571" s="1081" t="str">
        <f>IF('statement of marks'!G43="","",'statement of marks'!G43)</f>
        <v/>
      </c>
      <c r="F571" s="1081"/>
      <c r="G571" s="1082"/>
      <c r="H571" s="1090"/>
      <c r="I571" s="1091"/>
      <c r="J571" s="481"/>
      <c r="K571" s="474" t="s">
        <v>582</v>
      </c>
      <c r="L571" s="1081" t="str">
        <f>IF('statement of marks'!G44="","",'statement of marks'!G44)</f>
        <v/>
      </c>
      <c r="M571" s="1081"/>
      <c r="N571" s="1082"/>
    </row>
    <row r="572" spans="3:14" ht="17" customHeight="1">
      <c r="C572" s="481"/>
      <c r="D572" s="474" t="s">
        <v>578</v>
      </c>
      <c r="E572" s="480" t="s">
        <v>649</v>
      </c>
      <c r="F572" s="480" t="s">
        <v>91</v>
      </c>
      <c r="G572" s="482" t="s">
        <v>585</v>
      </c>
      <c r="H572" s="1090"/>
      <c r="I572" s="1091"/>
      <c r="J572" s="481"/>
      <c r="K572" s="474" t="s">
        <v>578</v>
      </c>
      <c r="L572" s="480" t="s">
        <v>649</v>
      </c>
      <c r="M572" s="480" t="s">
        <v>91</v>
      </c>
      <c r="N572" s="482" t="s">
        <v>585</v>
      </c>
    </row>
    <row r="573" spans="3:14" ht="17" customHeight="1">
      <c r="C573" s="481"/>
      <c r="D573" s="474" t="str">
        <f>'statement of marks'!$DA$5</f>
        <v>fgUnh</v>
      </c>
      <c r="E573" s="488" t="str">
        <f>IF('statement of marks'!DA43="","",'statement of marks'!DA43)</f>
        <v/>
      </c>
      <c r="F573" s="490" t="str">
        <f>IF('statement of marks'!DB43="","",'statement of marks'!DB43)</f>
        <v/>
      </c>
      <c r="G573" s="482" t="str">
        <f>IF('statement of marks'!DC43="","",'statement of marks'!DC43)</f>
        <v/>
      </c>
      <c r="H573" s="1090"/>
      <c r="I573" s="1091"/>
      <c r="J573" s="481"/>
      <c r="K573" s="474" t="str">
        <f>'statement of marks'!$DA$5</f>
        <v>fgUnh</v>
      </c>
      <c r="L573" s="488" t="str">
        <f>IF('statement of marks'!DA44="","",'statement of marks'!DA44)</f>
        <v/>
      </c>
      <c r="M573" s="490" t="str">
        <f>IF('statement of marks'!DB44="","",'statement of marks'!DB44)</f>
        <v/>
      </c>
      <c r="N573" s="482" t="str">
        <f>IF('statement of marks'!DC44="","",'statement of marks'!DC44)</f>
        <v/>
      </c>
    </row>
    <row r="574" spans="3:14" ht="17" customHeight="1">
      <c r="C574" s="481"/>
      <c r="D574" s="474" t="str">
        <f>'statement of marks'!$DD$5</f>
        <v>vaxszth</v>
      </c>
      <c r="E574" s="488" t="str">
        <f>IF('statement of marks'!DD43="","",'statement of marks'!DD43)</f>
        <v/>
      </c>
      <c r="F574" s="490" t="str">
        <f>IF('statement of marks'!DE43="","",'statement of marks'!DE43)</f>
        <v/>
      </c>
      <c r="G574" s="482" t="str">
        <f>IF('statement of marks'!DF43="","",'statement of marks'!DF43)</f>
        <v/>
      </c>
      <c r="H574" s="1090"/>
      <c r="I574" s="1091"/>
      <c r="J574" s="481"/>
      <c r="K574" s="474" t="str">
        <f>'statement of marks'!$DD$5</f>
        <v>vaxszth</v>
      </c>
      <c r="L574" s="488" t="str">
        <f>IF('statement of marks'!DD44="","",'statement of marks'!DD44)</f>
        <v/>
      </c>
      <c r="M574" s="490" t="str">
        <f>IF('statement of marks'!DE44="","",'statement of marks'!DE44)</f>
        <v/>
      </c>
      <c r="N574" s="482" t="str">
        <f>IF('statement of marks'!DF44="","",'statement of marks'!DF44)</f>
        <v/>
      </c>
    </row>
    <row r="575" spans="3:14" ht="17" customHeight="1">
      <c r="C575" s="481"/>
      <c r="D575" s="474" t="str">
        <f>'statement of marks'!$DG$5</f>
        <v>xf.kr</v>
      </c>
      <c r="E575" s="488" t="str">
        <f>IF('statement of marks'!DG43="","",'statement of marks'!DG43)</f>
        <v/>
      </c>
      <c r="F575" s="490" t="str">
        <f>IF('statement of marks'!DH43="","",'statement of marks'!DH43)</f>
        <v/>
      </c>
      <c r="G575" s="482" t="str">
        <f>IF('statement of marks'!DI43="","",'statement of marks'!DI43)</f>
        <v/>
      </c>
      <c r="H575" s="1090"/>
      <c r="I575" s="1091"/>
      <c r="J575" s="481"/>
      <c r="K575" s="474" t="str">
        <f>'statement of marks'!$DG$5</f>
        <v>xf.kr</v>
      </c>
      <c r="L575" s="488" t="str">
        <f>IF('statement of marks'!DG44="","",'statement of marks'!DG44)</f>
        <v/>
      </c>
      <c r="M575" s="490" t="str">
        <f>IF('statement of marks'!DH44="","",'statement of marks'!DH44)</f>
        <v/>
      </c>
      <c r="N575" s="482" t="str">
        <f>IF('statement of marks'!DI44="","",'statement of marks'!DI44)</f>
        <v/>
      </c>
    </row>
    <row r="576" spans="3:14" ht="17" customHeight="1">
      <c r="C576" s="481"/>
      <c r="D576" s="474" t="str">
        <f>'statement of marks'!$DJ$5</f>
        <v>Ik;kZoj.k v/;;u</v>
      </c>
      <c r="E576" s="488" t="str">
        <f>IF('statement of marks'!DJ43="","",'statement of marks'!DJ43)</f>
        <v/>
      </c>
      <c r="F576" s="490" t="str">
        <f>IF('statement of marks'!DK43="","",'statement of marks'!DK43)</f>
        <v/>
      </c>
      <c r="G576" s="482" t="str">
        <f>IF('statement of marks'!DL43="","",'statement of marks'!DL43)</f>
        <v/>
      </c>
      <c r="H576" s="1090"/>
      <c r="I576" s="1091"/>
      <c r="J576" s="481"/>
      <c r="K576" s="474" t="str">
        <f>'statement of marks'!$DJ$5</f>
        <v>Ik;kZoj.k v/;;u</v>
      </c>
      <c r="L576" s="488" t="str">
        <f>IF('statement of marks'!DJ44="","",'statement of marks'!DJ44)</f>
        <v/>
      </c>
      <c r="M576" s="490" t="str">
        <f>IF('statement of marks'!DK44="","",'statement of marks'!DK44)</f>
        <v/>
      </c>
      <c r="N576" s="482" t="str">
        <f>IF('statement of marks'!DL44="","",'statement of marks'!DL44)</f>
        <v/>
      </c>
    </row>
    <row r="577" spans="3:14" ht="17" customHeight="1">
      <c r="C577" s="481"/>
      <c r="D577" s="474" t="str">
        <f>'statement of marks'!$DM$5</f>
        <v>dk;kZuqHko</v>
      </c>
      <c r="E577" s="488" t="str">
        <f>IF('statement of marks'!DM43="","",'statement of marks'!DM43)</f>
        <v/>
      </c>
      <c r="F577" s="490" t="str">
        <f>IF('statement of marks'!DN43="","",'statement of marks'!DN43)</f>
        <v/>
      </c>
      <c r="G577" s="482" t="str">
        <f>IF('statement of marks'!DO43="","",'statement of marks'!DO43)</f>
        <v/>
      </c>
      <c r="H577" s="1090"/>
      <c r="I577" s="1091"/>
      <c r="J577" s="481"/>
      <c r="K577" s="474" t="str">
        <f>'statement of marks'!$DM$5</f>
        <v>dk;kZuqHko</v>
      </c>
      <c r="L577" s="488" t="str">
        <f>IF('statement of marks'!DM44="","",'statement of marks'!DM44)</f>
        <v/>
      </c>
      <c r="M577" s="490" t="str">
        <f>IF('statement of marks'!DN44="","",'statement of marks'!DN44)</f>
        <v/>
      </c>
      <c r="N577" s="482" t="str">
        <f>IF('statement of marks'!DO44="","",'statement of marks'!DO44)</f>
        <v/>
      </c>
    </row>
    <row r="578" spans="3:14" ht="17" customHeight="1">
      <c r="C578" s="481"/>
      <c r="D578" s="474" t="str">
        <f>'statement of marks'!$DP$5</f>
        <v>dyk f'k{kk</v>
      </c>
      <c r="E578" s="489" t="str">
        <f>IF('statement of marks'!DP43="","",'statement of marks'!DP43)</f>
        <v/>
      </c>
      <c r="F578" s="491" t="str">
        <f>IF('statement of marks'!DQ43="","",'statement of marks'!DQ43)</f>
        <v/>
      </c>
      <c r="G578" s="483" t="str">
        <f>IF('statement of marks'!DR43="","",'statement of marks'!DR43)</f>
        <v/>
      </c>
      <c r="H578" s="1090"/>
      <c r="I578" s="1091"/>
      <c r="J578" s="481"/>
      <c r="K578" s="474" t="str">
        <f>'statement of marks'!$DP$5</f>
        <v>dyk f'k{kk</v>
      </c>
      <c r="L578" s="489" t="str">
        <f>IF('statement of marks'!DP44="","",'statement of marks'!DP44)</f>
        <v/>
      </c>
      <c r="M578" s="491" t="str">
        <f>IF('statement of marks'!DQ44="","",'statement of marks'!DQ44)</f>
        <v/>
      </c>
      <c r="N578" s="483" t="str">
        <f>IF('statement of marks'!DR44="","",'statement of marks'!DR44)</f>
        <v/>
      </c>
    </row>
    <row r="579" spans="3:14" ht="17" customHeight="1">
      <c r="C579" s="481"/>
      <c r="D579" s="474" t="str">
        <f>'statement of marks'!$DS$5</f>
        <v>LokLF; ,oe~ 'kkjhfjd f'k{kk</v>
      </c>
      <c r="E579" s="489" t="str">
        <f>IF('statement of marks'!DS43="","",'statement of marks'!DS43)</f>
        <v/>
      </c>
      <c r="F579" s="491" t="str">
        <f>IF('statement of marks'!DT43="","",'statement of marks'!DT43)</f>
        <v/>
      </c>
      <c r="G579" s="483" t="str">
        <f>IF('statement of marks'!DU43="","",'statement of marks'!DU43)</f>
        <v/>
      </c>
      <c r="H579" s="1090"/>
      <c r="I579" s="1091"/>
      <c r="J579" s="481"/>
      <c r="K579" s="474" t="str">
        <f>'statement of marks'!$DS$5</f>
        <v>LokLF; ,oe~ 'kkjhfjd f'k{kk</v>
      </c>
      <c r="L579" s="489" t="str">
        <f>IF('statement of marks'!DS44="","",'statement of marks'!DS44)</f>
        <v/>
      </c>
      <c r="M579" s="491" t="str">
        <f>IF('statement of marks'!DT44="","",'statement of marks'!DT44)</f>
        <v/>
      </c>
      <c r="N579" s="483" t="str">
        <f>IF('statement of marks'!DU44="","",'statement of marks'!DU44)</f>
        <v/>
      </c>
    </row>
    <row r="580" spans="3:14" ht="17" customHeight="1">
      <c r="C580" s="481"/>
      <c r="D580" s="474" t="s">
        <v>648</v>
      </c>
      <c r="E580" s="489" t="str">
        <f>IF('statement of marks'!DZ43="","",'statement of marks'!DZ43)</f>
        <v/>
      </c>
      <c r="F580" s="491" t="str">
        <f>IF('statement of marks'!EA43="","",'statement of marks'!EA43)</f>
        <v/>
      </c>
      <c r="G580" s="483" t="str">
        <f>IF('statement of marks'!EC43="","",'statement of marks'!EC43)</f>
        <v/>
      </c>
      <c r="H580" s="1090"/>
      <c r="I580" s="1091"/>
      <c r="J580" s="481"/>
      <c r="K580" s="474" t="s">
        <v>648</v>
      </c>
      <c r="L580" s="489" t="str">
        <f>IF('statement of marks'!DZ44="","",'statement of marks'!DZ44)</f>
        <v/>
      </c>
      <c r="M580" s="491" t="str">
        <f>IF('statement of marks'!EA44="","",'statement of marks'!EA44)</f>
        <v/>
      </c>
      <c r="N580" s="483" t="str">
        <f>IF('statement of marks'!EC44="","",'statement of marks'!EC44)</f>
        <v/>
      </c>
    </row>
    <row r="581" spans="3:14" ht="17" customHeight="1">
      <c r="C581" s="481"/>
      <c r="D581" s="474" t="s">
        <v>11</v>
      </c>
      <c r="E581" s="1083" t="str">
        <f>IF('statement of marks'!DY43="","",'statement of marks'!DY43)</f>
        <v/>
      </c>
      <c r="F581" s="1083"/>
      <c r="G581" s="1084"/>
      <c r="H581" s="1090"/>
      <c r="I581" s="1091"/>
      <c r="J581" s="481"/>
      <c r="K581" s="474" t="s">
        <v>11</v>
      </c>
      <c r="L581" s="1083" t="str">
        <f>IF('statement of marks'!DY44="","",'statement of marks'!DY44)</f>
        <v/>
      </c>
      <c r="M581" s="1083"/>
      <c r="N581" s="1084"/>
    </row>
    <row r="582" spans="3:14" ht="17" customHeight="1">
      <c r="C582" s="481"/>
      <c r="D582" s="476" t="str">
        <f>'statement of marks'!$DV$5</f>
        <v>dqy ehfVax</v>
      </c>
      <c r="E582" s="487" t="str">
        <f>IF('statement of marks'!DV43="","",'statement of marks'!DV43)</f>
        <v/>
      </c>
      <c r="F582" s="425" t="str">
        <f>'statement of marks'!$DW$5</f>
        <v>Nk= mifLFkfr</v>
      </c>
      <c r="G582" s="492" t="str">
        <f>IF('statement of marks'!DW43="","",'statement of marks'!DW43)</f>
        <v/>
      </c>
      <c r="H582" s="1090"/>
      <c r="I582" s="1091"/>
      <c r="J582" s="481"/>
      <c r="K582" s="476" t="str">
        <f>'statement of marks'!$DV$5</f>
        <v>dqy ehfVax</v>
      </c>
      <c r="L582" s="487" t="str">
        <f>IF('statement of marks'!DV44="","",'statement of marks'!DV44)</f>
        <v/>
      </c>
      <c r="M582" s="425" t="str">
        <f>'statement of marks'!$DW$5</f>
        <v>Nk= mifLFkfr</v>
      </c>
      <c r="N582" s="492" t="str">
        <f>IF('statement of marks'!DW44="","",'statement of marks'!DW44)</f>
        <v/>
      </c>
    </row>
    <row r="583" spans="3:14" ht="17" customHeight="1">
      <c r="C583" s="481"/>
      <c r="D583" s="474" t="s">
        <v>583</v>
      </c>
      <c r="E583" s="1073" t="str">
        <f>IF('statement of marks'!EF43="","",'statement of marks'!EF43)</f>
        <v/>
      </c>
      <c r="F583" s="1073"/>
      <c r="G583" s="1074"/>
      <c r="H583" s="1090"/>
      <c r="I583" s="1091"/>
      <c r="J583" s="481"/>
      <c r="K583" s="474" t="s">
        <v>583</v>
      </c>
      <c r="L583" s="1073" t="str">
        <f>IF('statement of marks'!EF44="","",'statement of marks'!EF44)</f>
        <v/>
      </c>
      <c r="M583" s="1073"/>
      <c r="N583" s="1074"/>
    </row>
    <row r="584" spans="3:14" ht="17" customHeight="1">
      <c r="C584" s="481"/>
      <c r="D584" s="475" t="s">
        <v>72</v>
      </c>
      <c r="E584" s="1073"/>
      <c r="F584" s="1073"/>
      <c r="G584" s="1074"/>
      <c r="H584" s="1090"/>
      <c r="I584" s="1091"/>
      <c r="J584" s="481"/>
      <c r="K584" s="475" t="s">
        <v>72</v>
      </c>
      <c r="L584" s="1073"/>
      <c r="M584" s="1073"/>
      <c r="N584" s="1074"/>
    </row>
    <row r="585" spans="3:14" ht="17" customHeight="1">
      <c r="C585" s="481"/>
      <c r="D585" s="477" t="s">
        <v>99</v>
      </c>
      <c r="E585" s="1073"/>
      <c r="F585" s="1073"/>
      <c r="G585" s="1074"/>
      <c r="H585" s="1090"/>
      <c r="I585" s="1091"/>
      <c r="J585" s="481"/>
      <c r="K585" s="477" t="s">
        <v>99</v>
      </c>
      <c r="L585" s="1073"/>
      <c r="M585" s="1073"/>
      <c r="N585" s="1074"/>
    </row>
    <row r="586" spans="3:14" ht="17" customHeight="1">
      <c r="C586" s="481"/>
      <c r="D586" s="478" t="s">
        <v>19</v>
      </c>
      <c r="E586" s="1073"/>
      <c r="F586" s="1073"/>
      <c r="G586" s="1074"/>
      <c r="H586" s="1090"/>
      <c r="I586" s="1091"/>
      <c r="J586" s="481"/>
      <c r="K586" s="478" t="s">
        <v>19</v>
      </c>
      <c r="L586" s="1073"/>
      <c r="M586" s="1073"/>
      <c r="N586" s="1074"/>
    </row>
    <row r="587" spans="3:14" ht="17" customHeight="1">
      <c r="C587" s="484"/>
      <c r="D587" s="479" t="s">
        <v>7</v>
      </c>
      <c r="E587" s="1073"/>
      <c r="F587" s="1073"/>
      <c r="G587" s="1074"/>
      <c r="H587" s="1090"/>
      <c r="I587" s="1091"/>
      <c r="J587" s="484"/>
      <c r="K587" s="479" t="s">
        <v>7</v>
      </c>
      <c r="L587" s="1073"/>
      <c r="M587" s="1073"/>
      <c r="N587" s="1074"/>
    </row>
    <row r="588" spans="3:14" ht="17" customHeight="1">
      <c r="C588" s="481"/>
      <c r="D588" s="475" t="str">
        <f>'statement of marks'!$H$3</f>
        <v>fo|ky; dk Mk;l dksM+ →</v>
      </c>
      <c r="E588" s="1075" t="str">
        <f>'statement of marks'!$I$3</f>
        <v>00001</v>
      </c>
      <c r="F588" s="1075"/>
      <c r="G588" s="1076"/>
      <c r="H588" s="1090"/>
      <c r="I588" s="1091"/>
      <c r="J588" s="481"/>
      <c r="K588" s="475" t="str">
        <f>'statement of marks'!$H$3</f>
        <v>fo|ky; dk Mk;l dksM+ →</v>
      </c>
      <c r="L588" s="1075" t="str">
        <f>'statement of marks'!$I$3</f>
        <v>00001</v>
      </c>
      <c r="M588" s="1075"/>
      <c r="N588" s="1076"/>
    </row>
    <row r="589" spans="3:14" ht="17" customHeight="1" thickBot="1">
      <c r="C589" s="485"/>
      <c r="D589" s="486" t="s">
        <v>70</v>
      </c>
      <c r="E589" s="1085">
        <f>'statement of marks'!$EE$107</f>
        <v>42460</v>
      </c>
      <c r="F589" s="1085"/>
      <c r="G589" s="1086"/>
      <c r="H589" s="1090"/>
      <c r="I589" s="1091"/>
      <c r="J589" s="485"/>
      <c r="K589" s="486" t="s">
        <v>70</v>
      </c>
      <c r="L589" s="1085">
        <f>'statement of marks'!$EE$107</f>
        <v>42460</v>
      </c>
      <c r="M589" s="1085"/>
      <c r="N589" s="1086"/>
    </row>
    <row r="590" spans="3:14" ht="17" customHeight="1">
      <c r="C590" s="1087" t="s">
        <v>44</v>
      </c>
      <c r="D590" s="1088"/>
      <c r="E590" s="1088"/>
      <c r="F590" s="1088"/>
      <c r="G590" s="1089"/>
      <c r="H590" s="1090"/>
      <c r="I590" s="1091"/>
      <c r="J590" s="1087" t="s">
        <v>44</v>
      </c>
      <c r="K590" s="1088"/>
      <c r="L590" s="1088"/>
      <c r="M590" s="1088"/>
      <c r="N590" s="1089"/>
    </row>
    <row r="591" spans="3:14" ht="17" customHeight="1">
      <c r="C591" s="1092" t="str">
        <f>'statement of marks'!$A$1</f>
        <v>jk- ck- ek/;fed fo|ky; uohu] fuEckgsM+k</v>
      </c>
      <c r="D591" s="1093"/>
      <c r="E591" s="1093"/>
      <c r="F591" s="1093"/>
      <c r="G591" s="1094"/>
      <c r="H591" s="1090"/>
      <c r="I591" s="1091"/>
      <c r="J591" s="1092" t="str">
        <f>'statement of marks'!$A$1</f>
        <v>jk- ck- ek/;fed fo|ky; uohu] fuEckgsM+k</v>
      </c>
      <c r="K591" s="1093"/>
      <c r="L591" s="1093"/>
      <c r="M591" s="1093"/>
      <c r="N591" s="1094"/>
    </row>
    <row r="592" spans="3:14" ht="17" customHeight="1">
      <c r="C592" s="1092"/>
      <c r="D592" s="1093"/>
      <c r="E592" s="1093"/>
      <c r="F592" s="1093"/>
      <c r="G592" s="1094"/>
      <c r="H592" s="1090"/>
      <c r="I592" s="1091"/>
      <c r="J592" s="1092"/>
      <c r="K592" s="1093"/>
      <c r="L592" s="1093"/>
      <c r="M592" s="1093"/>
      <c r="N592" s="1094"/>
    </row>
    <row r="593" spans="3:14" ht="17" customHeight="1">
      <c r="C593" s="481"/>
      <c r="D593" s="473" t="s">
        <v>572</v>
      </c>
      <c r="E593" s="1095" t="str">
        <f>'statement of marks'!$F$3</f>
        <v>2015-16</v>
      </c>
      <c r="F593" s="1095"/>
      <c r="G593" s="1096"/>
      <c r="H593" s="1090"/>
      <c r="I593" s="1091"/>
      <c r="J593" s="481"/>
      <c r="K593" s="473" t="s">
        <v>572</v>
      </c>
      <c r="L593" s="1095" t="str">
        <f>'statement of marks'!$F$3</f>
        <v>2015-16</v>
      </c>
      <c r="M593" s="1095"/>
      <c r="N593" s="1096"/>
    </row>
    <row r="594" spans="3:14" ht="17" customHeight="1">
      <c r="C594" s="481"/>
      <c r="D594" s="474" t="s">
        <v>573</v>
      </c>
      <c r="E594" s="1097" t="str">
        <f>IF('statement of marks'!H45="","",'statement of marks'!H45)</f>
        <v>v 039</v>
      </c>
      <c r="F594" s="1097"/>
      <c r="G594" s="1098"/>
      <c r="H594" s="1090"/>
      <c r="I594" s="1091"/>
      <c r="J594" s="481"/>
      <c r="K594" s="474" t="s">
        <v>573</v>
      </c>
      <c r="L594" s="1097" t="str">
        <f>IF('statement of marks'!H46="","",'statement of marks'!H46)</f>
        <v>v 040</v>
      </c>
      <c r="M594" s="1097"/>
      <c r="N594" s="1098"/>
    </row>
    <row r="595" spans="3:14" ht="17" customHeight="1">
      <c r="C595" s="481"/>
      <c r="D595" s="474" t="s">
        <v>574</v>
      </c>
      <c r="E595" s="1097" t="str">
        <f>IF('statement of marks'!I45="","",'statement of marks'!I45)</f>
        <v>c 039</v>
      </c>
      <c r="F595" s="1097"/>
      <c r="G595" s="1098"/>
      <c r="H595" s="1090"/>
      <c r="I595" s="1091"/>
      <c r="J595" s="481"/>
      <c r="K595" s="474" t="s">
        <v>574</v>
      </c>
      <c r="L595" s="1097" t="str">
        <f>IF('statement of marks'!I46="","",'statement of marks'!I46)</f>
        <v>c 040</v>
      </c>
      <c r="M595" s="1097"/>
      <c r="N595" s="1098"/>
    </row>
    <row r="596" spans="3:14" ht="17" customHeight="1">
      <c r="C596" s="481"/>
      <c r="D596" s="474" t="s">
        <v>575</v>
      </c>
      <c r="E596" s="1097" t="str">
        <f>IF('statement of marks'!J45="","",'statement of marks'!J45)</f>
        <v>l 039</v>
      </c>
      <c r="F596" s="1097"/>
      <c r="G596" s="1098"/>
      <c r="H596" s="1090"/>
      <c r="I596" s="1091"/>
      <c r="J596" s="481"/>
      <c r="K596" s="474" t="s">
        <v>575</v>
      </c>
      <c r="L596" s="1097" t="str">
        <f>IF('statement of marks'!J46="","",'statement of marks'!J46)</f>
        <v>l 040</v>
      </c>
      <c r="M596" s="1097"/>
      <c r="N596" s="1098"/>
    </row>
    <row r="597" spans="3:14" ht="17" customHeight="1">
      <c r="C597" s="481"/>
      <c r="D597" s="474" t="s">
        <v>579</v>
      </c>
      <c r="E597" s="1077" t="str">
        <f>IF('statement of marks'!B45="","",'statement of marks'!B45)</f>
        <v/>
      </c>
      <c r="F597" s="1077"/>
      <c r="G597" s="1078"/>
      <c r="H597" s="1090"/>
      <c r="I597" s="1091"/>
      <c r="J597" s="481"/>
      <c r="K597" s="474" t="s">
        <v>579</v>
      </c>
      <c r="L597" s="1077" t="str">
        <f>IF('statement of marks'!B46="","",'statement of marks'!B46)</f>
        <v/>
      </c>
      <c r="M597" s="1077"/>
      <c r="N597" s="1078"/>
    </row>
    <row r="598" spans="3:14" ht="17" customHeight="1">
      <c r="C598" s="481"/>
      <c r="D598" s="474" t="s">
        <v>576</v>
      </c>
      <c r="E598" s="1077" t="str">
        <f>'statement of marks'!$D$3</f>
        <v>3 A</v>
      </c>
      <c r="F598" s="1077"/>
      <c r="G598" s="1078"/>
      <c r="H598" s="1090"/>
      <c r="I598" s="1091"/>
      <c r="J598" s="481"/>
      <c r="K598" s="474" t="s">
        <v>576</v>
      </c>
      <c r="L598" s="1077" t="str">
        <f>'statement of marks'!$D$3</f>
        <v>3 A</v>
      </c>
      <c r="M598" s="1077"/>
      <c r="N598" s="1078"/>
    </row>
    <row r="599" spans="3:14" ht="17" customHeight="1">
      <c r="C599" s="481"/>
      <c r="D599" s="475" t="s">
        <v>577</v>
      </c>
      <c r="E599" s="1077" t="str">
        <f>IF('statement of marks'!E45="","",'statement of marks'!E45)</f>
        <v/>
      </c>
      <c r="F599" s="1077"/>
      <c r="G599" s="1078"/>
      <c r="H599" s="1090"/>
      <c r="I599" s="1091"/>
      <c r="J599" s="481"/>
      <c r="K599" s="475" t="s">
        <v>577</v>
      </c>
      <c r="L599" s="1077" t="str">
        <f>IF('statement of marks'!E46="","",'statement of marks'!E46)</f>
        <v/>
      </c>
      <c r="M599" s="1077"/>
      <c r="N599" s="1078"/>
    </row>
    <row r="600" spans="3:14" ht="17" customHeight="1">
      <c r="C600" s="481"/>
      <c r="D600" s="474" t="s">
        <v>9</v>
      </c>
      <c r="E600" s="1077" t="str">
        <f>IF('statement of marks'!D45="","",'statement of marks'!D45)</f>
        <v/>
      </c>
      <c r="F600" s="1077"/>
      <c r="G600" s="1078"/>
      <c r="H600" s="1090"/>
      <c r="I600" s="1091"/>
      <c r="J600" s="481"/>
      <c r="K600" s="474" t="s">
        <v>9</v>
      </c>
      <c r="L600" s="1077" t="str">
        <f>IF('statement of marks'!D46="","",'statement of marks'!D46)</f>
        <v/>
      </c>
      <c r="M600" s="1077"/>
      <c r="N600" s="1078"/>
    </row>
    <row r="601" spans="3:14" ht="17" customHeight="1">
      <c r="C601" s="481"/>
      <c r="D601" s="474" t="s">
        <v>581</v>
      </c>
      <c r="E601" s="1079" t="str">
        <f>IF('statement of marks'!F45="","",'statement of marks'!F45)</f>
        <v/>
      </c>
      <c r="F601" s="1079"/>
      <c r="G601" s="1080"/>
      <c r="H601" s="1090"/>
      <c r="I601" s="1091"/>
      <c r="J601" s="481"/>
      <c r="K601" s="474" t="s">
        <v>581</v>
      </c>
      <c r="L601" s="1079" t="str">
        <f>IF('statement of marks'!F46="","",'statement of marks'!F46)</f>
        <v/>
      </c>
      <c r="M601" s="1079"/>
      <c r="N601" s="1080"/>
    </row>
    <row r="602" spans="3:14" ht="17" customHeight="1">
      <c r="C602" s="481"/>
      <c r="D602" s="474" t="s">
        <v>582</v>
      </c>
      <c r="E602" s="1081" t="str">
        <f>IF('statement of marks'!G45="","",'statement of marks'!G45)</f>
        <v/>
      </c>
      <c r="F602" s="1081"/>
      <c r="G602" s="1082"/>
      <c r="H602" s="1090"/>
      <c r="I602" s="1091"/>
      <c r="J602" s="481"/>
      <c r="K602" s="474" t="s">
        <v>582</v>
      </c>
      <c r="L602" s="1081" t="str">
        <f>IF('statement of marks'!G46="","",'statement of marks'!G46)</f>
        <v/>
      </c>
      <c r="M602" s="1081"/>
      <c r="N602" s="1082"/>
    </row>
    <row r="603" spans="3:14" ht="17" customHeight="1">
      <c r="C603" s="481"/>
      <c r="D603" s="474" t="s">
        <v>578</v>
      </c>
      <c r="E603" s="480" t="s">
        <v>649</v>
      </c>
      <c r="F603" s="480" t="s">
        <v>91</v>
      </c>
      <c r="G603" s="482" t="s">
        <v>585</v>
      </c>
      <c r="H603" s="1090"/>
      <c r="I603" s="1091"/>
      <c r="J603" s="481"/>
      <c r="K603" s="474" t="s">
        <v>578</v>
      </c>
      <c r="L603" s="480" t="s">
        <v>649</v>
      </c>
      <c r="M603" s="480" t="s">
        <v>91</v>
      </c>
      <c r="N603" s="482" t="s">
        <v>585</v>
      </c>
    </row>
    <row r="604" spans="3:14" ht="17" customHeight="1">
      <c r="C604" s="481"/>
      <c r="D604" s="474" t="str">
        <f>'statement of marks'!$DA$5</f>
        <v>fgUnh</v>
      </c>
      <c r="E604" s="488" t="str">
        <f>IF('statement of marks'!DA45="","",'statement of marks'!DA45)</f>
        <v/>
      </c>
      <c r="F604" s="490" t="str">
        <f>IF('statement of marks'!DB45="","",'statement of marks'!DB45)</f>
        <v/>
      </c>
      <c r="G604" s="482" t="str">
        <f>IF('statement of marks'!DC45="","",'statement of marks'!DC45)</f>
        <v/>
      </c>
      <c r="H604" s="1090"/>
      <c r="I604" s="1091"/>
      <c r="J604" s="481"/>
      <c r="K604" s="474" t="str">
        <f>'statement of marks'!$DA$5</f>
        <v>fgUnh</v>
      </c>
      <c r="L604" s="488" t="str">
        <f>IF('statement of marks'!DA46="","",'statement of marks'!DA46)</f>
        <v/>
      </c>
      <c r="M604" s="490" t="str">
        <f>IF('statement of marks'!DB46="","",'statement of marks'!DB46)</f>
        <v/>
      </c>
      <c r="N604" s="482" t="str">
        <f>IF('statement of marks'!DC46="","",'statement of marks'!DC46)</f>
        <v/>
      </c>
    </row>
    <row r="605" spans="3:14" ht="17" customHeight="1">
      <c r="C605" s="481"/>
      <c r="D605" s="474" t="str">
        <f>'statement of marks'!$DD$5</f>
        <v>vaxszth</v>
      </c>
      <c r="E605" s="488" t="str">
        <f>IF('statement of marks'!DD45="","",'statement of marks'!DD45)</f>
        <v/>
      </c>
      <c r="F605" s="490" t="str">
        <f>IF('statement of marks'!DE45="","",'statement of marks'!DE45)</f>
        <v/>
      </c>
      <c r="G605" s="482" t="str">
        <f>IF('statement of marks'!DF45="","",'statement of marks'!DF45)</f>
        <v/>
      </c>
      <c r="H605" s="1090"/>
      <c r="I605" s="1091"/>
      <c r="J605" s="481"/>
      <c r="K605" s="474" t="str">
        <f>'statement of marks'!$DD$5</f>
        <v>vaxszth</v>
      </c>
      <c r="L605" s="488" t="str">
        <f>IF('statement of marks'!DD46="","",'statement of marks'!DD46)</f>
        <v/>
      </c>
      <c r="M605" s="490" t="str">
        <f>IF('statement of marks'!DE46="","",'statement of marks'!DE46)</f>
        <v/>
      </c>
      <c r="N605" s="482" t="str">
        <f>IF('statement of marks'!DF46="","",'statement of marks'!DF46)</f>
        <v/>
      </c>
    </row>
    <row r="606" spans="3:14" ht="17" customHeight="1">
      <c r="C606" s="481"/>
      <c r="D606" s="474" t="str">
        <f>'statement of marks'!$DG$5</f>
        <v>xf.kr</v>
      </c>
      <c r="E606" s="488" t="str">
        <f>IF('statement of marks'!DG45="","",'statement of marks'!DG45)</f>
        <v/>
      </c>
      <c r="F606" s="490" t="str">
        <f>IF('statement of marks'!DH45="","",'statement of marks'!DH45)</f>
        <v/>
      </c>
      <c r="G606" s="482" t="str">
        <f>IF('statement of marks'!DI45="","",'statement of marks'!DI45)</f>
        <v/>
      </c>
      <c r="H606" s="1090"/>
      <c r="I606" s="1091"/>
      <c r="J606" s="481"/>
      <c r="K606" s="474" t="str">
        <f>'statement of marks'!$DG$5</f>
        <v>xf.kr</v>
      </c>
      <c r="L606" s="488" t="str">
        <f>IF('statement of marks'!DG46="","",'statement of marks'!DG46)</f>
        <v/>
      </c>
      <c r="M606" s="490" t="str">
        <f>IF('statement of marks'!DH46="","",'statement of marks'!DH46)</f>
        <v/>
      </c>
      <c r="N606" s="482" t="str">
        <f>IF('statement of marks'!DI46="","",'statement of marks'!DI46)</f>
        <v/>
      </c>
    </row>
    <row r="607" spans="3:14" ht="17" customHeight="1">
      <c r="C607" s="481"/>
      <c r="D607" s="474" t="str">
        <f>'statement of marks'!$DJ$5</f>
        <v>Ik;kZoj.k v/;;u</v>
      </c>
      <c r="E607" s="488" t="str">
        <f>IF('statement of marks'!DJ45="","",'statement of marks'!DJ45)</f>
        <v/>
      </c>
      <c r="F607" s="490" t="str">
        <f>IF('statement of marks'!DK45="","",'statement of marks'!DK45)</f>
        <v/>
      </c>
      <c r="G607" s="482" t="str">
        <f>IF('statement of marks'!DL45="","",'statement of marks'!DL45)</f>
        <v/>
      </c>
      <c r="H607" s="1090"/>
      <c r="I607" s="1091"/>
      <c r="J607" s="481"/>
      <c r="K607" s="474" t="str">
        <f>'statement of marks'!$DJ$5</f>
        <v>Ik;kZoj.k v/;;u</v>
      </c>
      <c r="L607" s="488" t="str">
        <f>IF('statement of marks'!DJ46="","",'statement of marks'!DJ46)</f>
        <v/>
      </c>
      <c r="M607" s="490" t="str">
        <f>IF('statement of marks'!DK46="","",'statement of marks'!DK46)</f>
        <v/>
      </c>
      <c r="N607" s="482" t="str">
        <f>IF('statement of marks'!DL46="","",'statement of marks'!DL46)</f>
        <v/>
      </c>
    </row>
    <row r="608" spans="3:14" ht="17" customHeight="1">
      <c r="C608" s="481"/>
      <c r="D608" s="474" t="str">
        <f>'statement of marks'!$DM$5</f>
        <v>dk;kZuqHko</v>
      </c>
      <c r="E608" s="488" t="str">
        <f>IF('statement of marks'!DM45="","",'statement of marks'!DM45)</f>
        <v/>
      </c>
      <c r="F608" s="490" t="str">
        <f>IF('statement of marks'!DN45="","",'statement of marks'!DN45)</f>
        <v/>
      </c>
      <c r="G608" s="482" t="str">
        <f>IF('statement of marks'!DO45="","",'statement of marks'!DO45)</f>
        <v/>
      </c>
      <c r="H608" s="1090"/>
      <c r="I608" s="1091"/>
      <c r="J608" s="481"/>
      <c r="K608" s="474" t="str">
        <f>'statement of marks'!$DM$5</f>
        <v>dk;kZuqHko</v>
      </c>
      <c r="L608" s="488" t="str">
        <f>IF('statement of marks'!DM46="","",'statement of marks'!DM46)</f>
        <v/>
      </c>
      <c r="M608" s="490" t="str">
        <f>IF('statement of marks'!DN46="","",'statement of marks'!DN46)</f>
        <v/>
      </c>
      <c r="N608" s="482" t="str">
        <f>IF('statement of marks'!DO46="","",'statement of marks'!DO46)</f>
        <v/>
      </c>
    </row>
    <row r="609" spans="3:14" ht="17" customHeight="1">
      <c r="C609" s="481"/>
      <c r="D609" s="474" t="str">
        <f>'statement of marks'!$DP$5</f>
        <v>dyk f'k{kk</v>
      </c>
      <c r="E609" s="489" t="str">
        <f>IF('statement of marks'!DP45="","",'statement of marks'!DP45)</f>
        <v/>
      </c>
      <c r="F609" s="491" t="str">
        <f>IF('statement of marks'!DQ45="","",'statement of marks'!DQ45)</f>
        <v/>
      </c>
      <c r="G609" s="483" t="str">
        <f>IF('statement of marks'!DR45="","",'statement of marks'!DR45)</f>
        <v/>
      </c>
      <c r="H609" s="1090"/>
      <c r="I609" s="1091"/>
      <c r="J609" s="481"/>
      <c r="K609" s="474" t="str">
        <f>'statement of marks'!$DP$5</f>
        <v>dyk f'k{kk</v>
      </c>
      <c r="L609" s="489" t="str">
        <f>IF('statement of marks'!DP46="","",'statement of marks'!DP46)</f>
        <v/>
      </c>
      <c r="M609" s="491" t="str">
        <f>IF('statement of marks'!DQ46="","",'statement of marks'!DQ46)</f>
        <v/>
      </c>
      <c r="N609" s="483" t="str">
        <f>IF('statement of marks'!DR46="","",'statement of marks'!DR46)</f>
        <v/>
      </c>
    </row>
    <row r="610" spans="3:14" ht="17" customHeight="1">
      <c r="C610" s="481"/>
      <c r="D610" s="474" t="str">
        <f>'statement of marks'!$DS$5</f>
        <v>LokLF; ,oe~ 'kkjhfjd f'k{kk</v>
      </c>
      <c r="E610" s="489" t="str">
        <f>IF('statement of marks'!DS45="","",'statement of marks'!DS45)</f>
        <v/>
      </c>
      <c r="F610" s="491" t="str">
        <f>IF('statement of marks'!DT45="","",'statement of marks'!DT45)</f>
        <v/>
      </c>
      <c r="G610" s="483" t="str">
        <f>IF('statement of marks'!DU45="","",'statement of marks'!DU45)</f>
        <v/>
      </c>
      <c r="H610" s="1090"/>
      <c r="I610" s="1091"/>
      <c r="J610" s="481"/>
      <c r="K610" s="474" t="str">
        <f>'statement of marks'!$DS$5</f>
        <v>LokLF; ,oe~ 'kkjhfjd f'k{kk</v>
      </c>
      <c r="L610" s="489" t="str">
        <f>IF('statement of marks'!DS46="","",'statement of marks'!DS46)</f>
        <v/>
      </c>
      <c r="M610" s="491" t="str">
        <f>IF('statement of marks'!DT46="","",'statement of marks'!DT46)</f>
        <v/>
      </c>
      <c r="N610" s="483" t="str">
        <f>IF('statement of marks'!DU46="","",'statement of marks'!DU46)</f>
        <v/>
      </c>
    </row>
    <row r="611" spans="3:14" ht="17" customHeight="1">
      <c r="C611" s="481"/>
      <c r="D611" s="474" t="s">
        <v>648</v>
      </c>
      <c r="E611" s="489" t="str">
        <f>IF('statement of marks'!DZ45="","",'statement of marks'!DZ45)</f>
        <v/>
      </c>
      <c r="F611" s="491" t="str">
        <f>IF('statement of marks'!EA45="","",'statement of marks'!EA45)</f>
        <v/>
      </c>
      <c r="G611" s="483" t="str">
        <f>IF('statement of marks'!EC45="","",'statement of marks'!EC45)</f>
        <v/>
      </c>
      <c r="H611" s="1090"/>
      <c r="I611" s="1091"/>
      <c r="J611" s="481"/>
      <c r="K611" s="474" t="s">
        <v>648</v>
      </c>
      <c r="L611" s="489" t="str">
        <f>IF('statement of marks'!DZ46="","",'statement of marks'!DZ46)</f>
        <v/>
      </c>
      <c r="M611" s="491" t="str">
        <f>IF('statement of marks'!EA46="","",'statement of marks'!EA46)</f>
        <v/>
      </c>
      <c r="N611" s="483" t="str">
        <f>IF('statement of marks'!EC46="","",'statement of marks'!EC46)</f>
        <v/>
      </c>
    </row>
    <row r="612" spans="3:14" ht="17" customHeight="1">
      <c r="C612" s="481"/>
      <c r="D612" s="474" t="s">
        <v>11</v>
      </c>
      <c r="E612" s="1083" t="str">
        <f>IF('statement of marks'!DY45="","",'statement of marks'!DY45)</f>
        <v/>
      </c>
      <c r="F612" s="1083"/>
      <c r="G612" s="1084"/>
      <c r="H612" s="1090"/>
      <c r="I612" s="1091"/>
      <c r="J612" s="481"/>
      <c r="K612" s="474" t="s">
        <v>11</v>
      </c>
      <c r="L612" s="1083" t="str">
        <f>IF('statement of marks'!DY46="","",'statement of marks'!DY46)</f>
        <v/>
      </c>
      <c r="M612" s="1083"/>
      <c r="N612" s="1084"/>
    </row>
    <row r="613" spans="3:14" ht="17" customHeight="1">
      <c r="C613" s="481"/>
      <c r="D613" s="476" t="str">
        <f>'statement of marks'!$DV$5</f>
        <v>dqy ehfVax</v>
      </c>
      <c r="E613" s="487" t="str">
        <f>IF('statement of marks'!DV45="","",'statement of marks'!DV45)</f>
        <v/>
      </c>
      <c r="F613" s="425" t="str">
        <f>'statement of marks'!$DW$5</f>
        <v>Nk= mifLFkfr</v>
      </c>
      <c r="G613" s="492" t="str">
        <f>IF('statement of marks'!DW45="","",'statement of marks'!DW45)</f>
        <v/>
      </c>
      <c r="H613" s="1090"/>
      <c r="I613" s="1091"/>
      <c r="J613" s="481"/>
      <c r="K613" s="476" t="str">
        <f>'statement of marks'!$DV$5</f>
        <v>dqy ehfVax</v>
      </c>
      <c r="L613" s="487" t="str">
        <f>IF('statement of marks'!DV46="","",'statement of marks'!DV46)</f>
        <v/>
      </c>
      <c r="M613" s="425" t="str">
        <f>'statement of marks'!$DW$5</f>
        <v>Nk= mifLFkfr</v>
      </c>
      <c r="N613" s="492" t="str">
        <f>IF('statement of marks'!DW46="","",'statement of marks'!DW46)</f>
        <v/>
      </c>
    </row>
    <row r="614" spans="3:14" ht="17" customHeight="1">
      <c r="C614" s="481"/>
      <c r="D614" s="474" t="s">
        <v>583</v>
      </c>
      <c r="E614" s="1073" t="str">
        <f>IF('statement of marks'!EF45="","",'statement of marks'!EF45)</f>
        <v/>
      </c>
      <c r="F614" s="1073"/>
      <c r="G614" s="1074"/>
      <c r="H614" s="1090"/>
      <c r="I614" s="1091"/>
      <c r="J614" s="481"/>
      <c r="K614" s="474" t="s">
        <v>583</v>
      </c>
      <c r="L614" s="1073" t="str">
        <f>IF('statement of marks'!EF46="","",'statement of marks'!EF46)</f>
        <v/>
      </c>
      <c r="M614" s="1073"/>
      <c r="N614" s="1074"/>
    </row>
    <row r="615" spans="3:14" ht="17" customHeight="1">
      <c r="C615" s="481"/>
      <c r="D615" s="475" t="s">
        <v>72</v>
      </c>
      <c r="E615" s="1073"/>
      <c r="F615" s="1073"/>
      <c r="G615" s="1074"/>
      <c r="H615" s="1090"/>
      <c r="I615" s="1091"/>
      <c r="J615" s="481"/>
      <c r="K615" s="475" t="s">
        <v>72</v>
      </c>
      <c r="L615" s="1073"/>
      <c r="M615" s="1073"/>
      <c r="N615" s="1074"/>
    </row>
    <row r="616" spans="3:14" ht="17" customHeight="1">
      <c r="C616" s="481"/>
      <c r="D616" s="477" t="s">
        <v>99</v>
      </c>
      <c r="E616" s="1073"/>
      <c r="F616" s="1073"/>
      <c r="G616" s="1074"/>
      <c r="H616" s="1090"/>
      <c r="I616" s="1091"/>
      <c r="J616" s="481"/>
      <c r="K616" s="477" t="s">
        <v>99</v>
      </c>
      <c r="L616" s="1073"/>
      <c r="M616" s="1073"/>
      <c r="N616" s="1074"/>
    </row>
    <row r="617" spans="3:14" ht="17" customHeight="1">
      <c r="C617" s="481"/>
      <c r="D617" s="478" t="s">
        <v>19</v>
      </c>
      <c r="E617" s="1073"/>
      <c r="F617" s="1073"/>
      <c r="G617" s="1074"/>
      <c r="H617" s="1090"/>
      <c r="I617" s="1091"/>
      <c r="J617" s="481"/>
      <c r="K617" s="478" t="s">
        <v>19</v>
      </c>
      <c r="L617" s="1073"/>
      <c r="M617" s="1073"/>
      <c r="N617" s="1074"/>
    </row>
    <row r="618" spans="3:14" ht="17" customHeight="1">
      <c r="C618" s="484"/>
      <c r="D618" s="479" t="s">
        <v>7</v>
      </c>
      <c r="E618" s="1073"/>
      <c r="F618" s="1073"/>
      <c r="G618" s="1074"/>
      <c r="H618" s="1090"/>
      <c r="I618" s="1091"/>
      <c r="J618" s="484"/>
      <c r="K618" s="479" t="s">
        <v>7</v>
      </c>
      <c r="L618" s="1073"/>
      <c r="M618" s="1073"/>
      <c r="N618" s="1074"/>
    </row>
    <row r="619" spans="3:14" ht="17" customHeight="1">
      <c r="C619" s="481"/>
      <c r="D619" s="475" t="str">
        <f>'statement of marks'!$H$3</f>
        <v>fo|ky; dk Mk;l dksM+ →</v>
      </c>
      <c r="E619" s="1075" t="str">
        <f>'statement of marks'!$I$3</f>
        <v>00001</v>
      </c>
      <c r="F619" s="1075"/>
      <c r="G619" s="1076"/>
      <c r="H619" s="1090"/>
      <c r="I619" s="1091"/>
      <c r="J619" s="481"/>
      <c r="K619" s="475" t="str">
        <f>'statement of marks'!$H$3</f>
        <v>fo|ky; dk Mk;l dksM+ →</v>
      </c>
      <c r="L619" s="1075" t="str">
        <f>'statement of marks'!$I$3</f>
        <v>00001</v>
      </c>
      <c r="M619" s="1075"/>
      <c r="N619" s="1076"/>
    </row>
    <row r="620" spans="3:14" ht="17" customHeight="1" thickBot="1">
      <c r="C620" s="485"/>
      <c r="D620" s="486" t="s">
        <v>70</v>
      </c>
      <c r="E620" s="1085">
        <f>'statement of marks'!$EE$107</f>
        <v>42460</v>
      </c>
      <c r="F620" s="1085"/>
      <c r="G620" s="1086"/>
      <c r="H620" s="1090"/>
      <c r="I620" s="1091"/>
      <c r="J620" s="485"/>
      <c r="K620" s="486" t="s">
        <v>70</v>
      </c>
      <c r="L620" s="1085">
        <f>'statement of marks'!$EE$107</f>
        <v>42460</v>
      </c>
      <c r="M620" s="1085"/>
      <c r="N620" s="1086"/>
    </row>
    <row r="621" spans="3:14" ht="17" customHeight="1">
      <c r="C621" s="1087" t="s">
        <v>44</v>
      </c>
      <c r="D621" s="1088"/>
      <c r="E621" s="1088"/>
      <c r="F621" s="1088"/>
      <c r="G621" s="1089"/>
      <c r="H621" s="1090"/>
      <c r="I621" s="1091"/>
      <c r="J621" s="1087" t="s">
        <v>44</v>
      </c>
      <c r="K621" s="1088"/>
      <c r="L621" s="1088"/>
      <c r="M621" s="1088"/>
      <c r="N621" s="1089"/>
    </row>
    <row r="622" spans="3:14" ht="17" customHeight="1">
      <c r="C622" s="1092" t="str">
        <f>'statement of marks'!$A$1</f>
        <v>jk- ck- ek/;fed fo|ky; uohu] fuEckgsM+k</v>
      </c>
      <c r="D622" s="1093"/>
      <c r="E622" s="1093"/>
      <c r="F622" s="1093"/>
      <c r="G622" s="1094"/>
      <c r="H622" s="1090"/>
      <c r="I622" s="1091"/>
      <c r="J622" s="1092" t="str">
        <f>'statement of marks'!$A$1</f>
        <v>jk- ck- ek/;fed fo|ky; uohu] fuEckgsM+k</v>
      </c>
      <c r="K622" s="1093"/>
      <c r="L622" s="1093"/>
      <c r="M622" s="1093"/>
      <c r="N622" s="1094"/>
    </row>
    <row r="623" spans="3:14" ht="17" customHeight="1">
      <c r="C623" s="1092"/>
      <c r="D623" s="1093"/>
      <c r="E623" s="1093"/>
      <c r="F623" s="1093"/>
      <c r="G623" s="1094"/>
      <c r="H623" s="1090"/>
      <c r="I623" s="1091"/>
      <c r="J623" s="1092"/>
      <c r="K623" s="1093"/>
      <c r="L623" s="1093"/>
      <c r="M623" s="1093"/>
      <c r="N623" s="1094"/>
    </row>
    <row r="624" spans="3:14" ht="17" customHeight="1">
      <c r="C624" s="481"/>
      <c r="D624" s="473" t="s">
        <v>572</v>
      </c>
      <c r="E624" s="1095" t="str">
        <f>'statement of marks'!$F$3</f>
        <v>2015-16</v>
      </c>
      <c r="F624" s="1095"/>
      <c r="G624" s="1096"/>
      <c r="H624" s="1090"/>
      <c r="I624" s="1091"/>
      <c r="J624" s="481"/>
      <c r="K624" s="473" t="s">
        <v>572</v>
      </c>
      <c r="L624" s="1095" t="str">
        <f>'statement of marks'!$F$3</f>
        <v>2015-16</v>
      </c>
      <c r="M624" s="1095"/>
      <c r="N624" s="1096"/>
    </row>
    <row r="625" spans="3:14" ht="17" customHeight="1">
      <c r="C625" s="481"/>
      <c r="D625" s="474" t="s">
        <v>573</v>
      </c>
      <c r="E625" s="1097" t="str">
        <f>IF('statement of marks'!H47="","",'statement of marks'!H47)</f>
        <v>v 041</v>
      </c>
      <c r="F625" s="1097"/>
      <c r="G625" s="1098"/>
      <c r="H625" s="1090"/>
      <c r="I625" s="1091"/>
      <c r="J625" s="481"/>
      <c r="K625" s="474" t="s">
        <v>573</v>
      </c>
      <c r="L625" s="1097" t="str">
        <f>IF('statement of marks'!H48="","",'statement of marks'!H48)</f>
        <v>v 042</v>
      </c>
      <c r="M625" s="1097"/>
      <c r="N625" s="1098"/>
    </row>
    <row r="626" spans="3:14" ht="17" customHeight="1">
      <c r="C626" s="481"/>
      <c r="D626" s="474" t="s">
        <v>574</v>
      </c>
      <c r="E626" s="1097" t="str">
        <f>IF('statement of marks'!I47="","",'statement of marks'!I47)</f>
        <v>c 041</v>
      </c>
      <c r="F626" s="1097"/>
      <c r="G626" s="1098"/>
      <c r="H626" s="1090"/>
      <c r="I626" s="1091"/>
      <c r="J626" s="481"/>
      <c r="K626" s="474" t="s">
        <v>574</v>
      </c>
      <c r="L626" s="1097" t="str">
        <f>IF('statement of marks'!I48="","",'statement of marks'!I48)</f>
        <v>c 042</v>
      </c>
      <c r="M626" s="1097"/>
      <c r="N626" s="1098"/>
    </row>
    <row r="627" spans="3:14" ht="17" customHeight="1">
      <c r="C627" s="481"/>
      <c r="D627" s="474" t="s">
        <v>575</v>
      </c>
      <c r="E627" s="1097" t="str">
        <f>IF('statement of marks'!J47="","",'statement of marks'!J47)</f>
        <v>l 041</v>
      </c>
      <c r="F627" s="1097"/>
      <c r="G627" s="1098"/>
      <c r="H627" s="1090"/>
      <c r="I627" s="1091"/>
      <c r="J627" s="481"/>
      <c r="K627" s="474" t="s">
        <v>575</v>
      </c>
      <c r="L627" s="1097" t="str">
        <f>IF('statement of marks'!J48="","",'statement of marks'!J48)</f>
        <v>l 042</v>
      </c>
      <c r="M627" s="1097"/>
      <c r="N627" s="1098"/>
    </row>
    <row r="628" spans="3:14" ht="17" customHeight="1">
      <c r="C628" s="481"/>
      <c r="D628" s="474" t="s">
        <v>579</v>
      </c>
      <c r="E628" s="1077" t="str">
        <f>IF('statement of marks'!B47="","",'statement of marks'!B47)</f>
        <v/>
      </c>
      <c r="F628" s="1077"/>
      <c r="G628" s="1078"/>
      <c r="H628" s="1090"/>
      <c r="I628" s="1091"/>
      <c r="J628" s="481"/>
      <c r="K628" s="474" t="s">
        <v>579</v>
      </c>
      <c r="L628" s="1077" t="str">
        <f>IF('statement of marks'!B48="","",'statement of marks'!B48)</f>
        <v/>
      </c>
      <c r="M628" s="1077"/>
      <c r="N628" s="1078"/>
    </row>
    <row r="629" spans="3:14" ht="17" customHeight="1">
      <c r="C629" s="481"/>
      <c r="D629" s="474" t="s">
        <v>576</v>
      </c>
      <c r="E629" s="1077" t="str">
        <f>'statement of marks'!$D$3</f>
        <v>3 A</v>
      </c>
      <c r="F629" s="1077"/>
      <c r="G629" s="1078"/>
      <c r="H629" s="1090"/>
      <c r="I629" s="1091"/>
      <c r="J629" s="481"/>
      <c r="K629" s="474" t="s">
        <v>576</v>
      </c>
      <c r="L629" s="1077" t="str">
        <f>'statement of marks'!$D$3</f>
        <v>3 A</v>
      </c>
      <c r="M629" s="1077"/>
      <c r="N629" s="1078"/>
    </row>
    <row r="630" spans="3:14" ht="17" customHeight="1">
      <c r="C630" s="481"/>
      <c r="D630" s="475" t="s">
        <v>577</v>
      </c>
      <c r="E630" s="1077" t="str">
        <f>IF('statement of marks'!E47="","",'statement of marks'!E47)</f>
        <v/>
      </c>
      <c r="F630" s="1077"/>
      <c r="G630" s="1078"/>
      <c r="H630" s="1090"/>
      <c r="I630" s="1091"/>
      <c r="J630" s="481"/>
      <c r="K630" s="475" t="s">
        <v>577</v>
      </c>
      <c r="L630" s="1077" t="str">
        <f>IF('statement of marks'!E48="","",'statement of marks'!E48)</f>
        <v/>
      </c>
      <c r="M630" s="1077"/>
      <c r="N630" s="1078"/>
    </row>
    <row r="631" spans="3:14" ht="17" customHeight="1">
      <c r="C631" s="481"/>
      <c r="D631" s="474" t="s">
        <v>9</v>
      </c>
      <c r="E631" s="1077" t="str">
        <f>IF('statement of marks'!D47="","",'statement of marks'!D47)</f>
        <v/>
      </c>
      <c r="F631" s="1077"/>
      <c r="G631" s="1078"/>
      <c r="H631" s="1090"/>
      <c r="I631" s="1091"/>
      <c r="J631" s="481"/>
      <c r="K631" s="474" t="s">
        <v>9</v>
      </c>
      <c r="L631" s="1077" t="str">
        <f>IF('statement of marks'!D48="","",'statement of marks'!D48)</f>
        <v/>
      </c>
      <c r="M631" s="1077"/>
      <c r="N631" s="1078"/>
    </row>
    <row r="632" spans="3:14" ht="17" customHeight="1">
      <c r="C632" s="481"/>
      <c r="D632" s="474" t="s">
        <v>581</v>
      </c>
      <c r="E632" s="1079" t="str">
        <f>IF('statement of marks'!F47="","",'statement of marks'!F47)</f>
        <v/>
      </c>
      <c r="F632" s="1079"/>
      <c r="G632" s="1080"/>
      <c r="H632" s="1090"/>
      <c r="I632" s="1091"/>
      <c r="J632" s="481"/>
      <c r="K632" s="474" t="s">
        <v>581</v>
      </c>
      <c r="L632" s="1079" t="str">
        <f>IF('statement of marks'!F48="","",'statement of marks'!F48)</f>
        <v/>
      </c>
      <c r="M632" s="1079"/>
      <c r="N632" s="1080"/>
    </row>
    <row r="633" spans="3:14" ht="17" customHeight="1">
      <c r="C633" s="481"/>
      <c r="D633" s="474" t="s">
        <v>582</v>
      </c>
      <c r="E633" s="1081" t="str">
        <f>IF('statement of marks'!G47="","",'statement of marks'!G47)</f>
        <v/>
      </c>
      <c r="F633" s="1081"/>
      <c r="G633" s="1082"/>
      <c r="H633" s="1090"/>
      <c r="I633" s="1091"/>
      <c r="J633" s="481"/>
      <c r="K633" s="474" t="s">
        <v>582</v>
      </c>
      <c r="L633" s="1081" t="str">
        <f>IF('statement of marks'!G48="","",'statement of marks'!G48)</f>
        <v/>
      </c>
      <c r="M633" s="1081"/>
      <c r="N633" s="1082"/>
    </row>
    <row r="634" spans="3:14" ht="17" customHeight="1">
      <c r="C634" s="481"/>
      <c r="D634" s="474" t="s">
        <v>578</v>
      </c>
      <c r="E634" s="480" t="s">
        <v>649</v>
      </c>
      <c r="F634" s="480" t="s">
        <v>91</v>
      </c>
      <c r="G634" s="482" t="s">
        <v>585</v>
      </c>
      <c r="H634" s="1090"/>
      <c r="I634" s="1091"/>
      <c r="J634" s="481"/>
      <c r="K634" s="474" t="s">
        <v>578</v>
      </c>
      <c r="L634" s="480" t="s">
        <v>649</v>
      </c>
      <c r="M634" s="480" t="s">
        <v>91</v>
      </c>
      <c r="N634" s="482" t="s">
        <v>585</v>
      </c>
    </row>
    <row r="635" spans="3:14" ht="17" customHeight="1">
      <c r="C635" s="481"/>
      <c r="D635" s="474" t="str">
        <f>'statement of marks'!$DA$5</f>
        <v>fgUnh</v>
      </c>
      <c r="E635" s="488" t="str">
        <f>IF('statement of marks'!DA47="","",'statement of marks'!DA47)</f>
        <v/>
      </c>
      <c r="F635" s="490" t="str">
        <f>IF('statement of marks'!DB47="","",'statement of marks'!DB47)</f>
        <v/>
      </c>
      <c r="G635" s="482" t="str">
        <f>IF('statement of marks'!DC47="","",'statement of marks'!DC47)</f>
        <v/>
      </c>
      <c r="H635" s="1090"/>
      <c r="I635" s="1091"/>
      <c r="J635" s="481"/>
      <c r="K635" s="474" t="str">
        <f>'statement of marks'!$DA$5</f>
        <v>fgUnh</v>
      </c>
      <c r="L635" s="488" t="str">
        <f>IF('statement of marks'!DA48="","",'statement of marks'!DA48)</f>
        <v/>
      </c>
      <c r="M635" s="490" t="str">
        <f>IF('statement of marks'!DB48="","",'statement of marks'!DB48)</f>
        <v/>
      </c>
      <c r="N635" s="482" t="str">
        <f>IF('statement of marks'!DC48="","",'statement of marks'!DC48)</f>
        <v/>
      </c>
    </row>
    <row r="636" spans="3:14" ht="17" customHeight="1">
      <c r="C636" s="481"/>
      <c r="D636" s="474" t="str">
        <f>'statement of marks'!$DD$5</f>
        <v>vaxszth</v>
      </c>
      <c r="E636" s="488" t="str">
        <f>IF('statement of marks'!DD47="","",'statement of marks'!DD47)</f>
        <v/>
      </c>
      <c r="F636" s="490" t="str">
        <f>IF('statement of marks'!DE47="","",'statement of marks'!DE47)</f>
        <v/>
      </c>
      <c r="G636" s="482" t="str">
        <f>IF('statement of marks'!DF47="","",'statement of marks'!DF47)</f>
        <v/>
      </c>
      <c r="H636" s="1090"/>
      <c r="I636" s="1091"/>
      <c r="J636" s="481"/>
      <c r="K636" s="474" t="str">
        <f>'statement of marks'!$DD$5</f>
        <v>vaxszth</v>
      </c>
      <c r="L636" s="488" t="str">
        <f>IF('statement of marks'!DD48="","",'statement of marks'!DD48)</f>
        <v/>
      </c>
      <c r="M636" s="490" t="str">
        <f>IF('statement of marks'!DE48="","",'statement of marks'!DE48)</f>
        <v/>
      </c>
      <c r="N636" s="482" t="str">
        <f>IF('statement of marks'!DF48="","",'statement of marks'!DF48)</f>
        <v/>
      </c>
    </row>
    <row r="637" spans="3:14" ht="17" customHeight="1">
      <c r="C637" s="481"/>
      <c r="D637" s="474" t="str">
        <f>'statement of marks'!$DG$5</f>
        <v>xf.kr</v>
      </c>
      <c r="E637" s="488" t="str">
        <f>IF('statement of marks'!DG47="","",'statement of marks'!DG47)</f>
        <v/>
      </c>
      <c r="F637" s="490" t="str">
        <f>IF('statement of marks'!DH47="","",'statement of marks'!DH47)</f>
        <v/>
      </c>
      <c r="G637" s="482" t="str">
        <f>IF('statement of marks'!DI47="","",'statement of marks'!DI47)</f>
        <v/>
      </c>
      <c r="H637" s="1090"/>
      <c r="I637" s="1091"/>
      <c r="J637" s="481"/>
      <c r="K637" s="474" t="str">
        <f>'statement of marks'!$DG$5</f>
        <v>xf.kr</v>
      </c>
      <c r="L637" s="488" t="str">
        <f>IF('statement of marks'!DG48="","",'statement of marks'!DG48)</f>
        <v/>
      </c>
      <c r="M637" s="490" t="str">
        <f>IF('statement of marks'!DH48="","",'statement of marks'!DH48)</f>
        <v/>
      </c>
      <c r="N637" s="482" t="str">
        <f>IF('statement of marks'!DI48="","",'statement of marks'!DI48)</f>
        <v/>
      </c>
    </row>
    <row r="638" spans="3:14" ht="17" customHeight="1">
      <c r="C638" s="481"/>
      <c r="D638" s="474" t="str">
        <f>'statement of marks'!$DJ$5</f>
        <v>Ik;kZoj.k v/;;u</v>
      </c>
      <c r="E638" s="488" t="str">
        <f>IF('statement of marks'!DJ47="","",'statement of marks'!DJ47)</f>
        <v/>
      </c>
      <c r="F638" s="490" t="str">
        <f>IF('statement of marks'!DK47="","",'statement of marks'!DK47)</f>
        <v/>
      </c>
      <c r="G638" s="482" t="str">
        <f>IF('statement of marks'!DL47="","",'statement of marks'!DL47)</f>
        <v/>
      </c>
      <c r="H638" s="1090"/>
      <c r="I638" s="1091"/>
      <c r="J638" s="481"/>
      <c r="K638" s="474" t="str">
        <f>'statement of marks'!$DJ$5</f>
        <v>Ik;kZoj.k v/;;u</v>
      </c>
      <c r="L638" s="488" t="str">
        <f>IF('statement of marks'!DJ48="","",'statement of marks'!DJ48)</f>
        <v/>
      </c>
      <c r="M638" s="490" t="str">
        <f>IF('statement of marks'!DK48="","",'statement of marks'!DK48)</f>
        <v/>
      </c>
      <c r="N638" s="482" t="str">
        <f>IF('statement of marks'!DL48="","",'statement of marks'!DL48)</f>
        <v/>
      </c>
    </row>
    <row r="639" spans="3:14" ht="17" customHeight="1">
      <c r="C639" s="481"/>
      <c r="D639" s="474" t="str">
        <f>'statement of marks'!$DM$5</f>
        <v>dk;kZuqHko</v>
      </c>
      <c r="E639" s="488" t="str">
        <f>IF('statement of marks'!DM47="","",'statement of marks'!DM47)</f>
        <v/>
      </c>
      <c r="F639" s="490" t="str">
        <f>IF('statement of marks'!DN47="","",'statement of marks'!DN47)</f>
        <v/>
      </c>
      <c r="G639" s="482" t="str">
        <f>IF('statement of marks'!DO47="","",'statement of marks'!DO47)</f>
        <v/>
      </c>
      <c r="H639" s="1090"/>
      <c r="I639" s="1091"/>
      <c r="J639" s="481"/>
      <c r="K639" s="474" t="str">
        <f>'statement of marks'!$DM$5</f>
        <v>dk;kZuqHko</v>
      </c>
      <c r="L639" s="488" t="str">
        <f>IF('statement of marks'!DM48="","",'statement of marks'!DM48)</f>
        <v/>
      </c>
      <c r="M639" s="490" t="str">
        <f>IF('statement of marks'!DN48="","",'statement of marks'!DN48)</f>
        <v/>
      </c>
      <c r="N639" s="482" t="str">
        <f>IF('statement of marks'!DO48="","",'statement of marks'!DO48)</f>
        <v/>
      </c>
    </row>
    <row r="640" spans="3:14" ht="17" customHeight="1">
      <c r="C640" s="481"/>
      <c r="D640" s="474" t="str">
        <f>'statement of marks'!$DP$5</f>
        <v>dyk f'k{kk</v>
      </c>
      <c r="E640" s="489" t="str">
        <f>IF('statement of marks'!DP47="","",'statement of marks'!DP47)</f>
        <v/>
      </c>
      <c r="F640" s="491" t="str">
        <f>IF('statement of marks'!DQ47="","",'statement of marks'!DQ47)</f>
        <v/>
      </c>
      <c r="G640" s="483" t="str">
        <f>IF('statement of marks'!DR47="","",'statement of marks'!DR47)</f>
        <v/>
      </c>
      <c r="H640" s="1090"/>
      <c r="I640" s="1091"/>
      <c r="J640" s="481"/>
      <c r="K640" s="474" t="str">
        <f>'statement of marks'!$DP$5</f>
        <v>dyk f'k{kk</v>
      </c>
      <c r="L640" s="489" t="str">
        <f>IF('statement of marks'!DP48="","",'statement of marks'!DP48)</f>
        <v/>
      </c>
      <c r="M640" s="491" t="str">
        <f>IF('statement of marks'!DQ48="","",'statement of marks'!DQ48)</f>
        <v/>
      </c>
      <c r="N640" s="483" t="str">
        <f>IF('statement of marks'!DR48="","",'statement of marks'!DR48)</f>
        <v/>
      </c>
    </row>
    <row r="641" spans="3:14" ht="17" customHeight="1">
      <c r="C641" s="481"/>
      <c r="D641" s="474" t="str">
        <f>'statement of marks'!$DS$5</f>
        <v>LokLF; ,oe~ 'kkjhfjd f'k{kk</v>
      </c>
      <c r="E641" s="489" t="str">
        <f>IF('statement of marks'!DS47="","",'statement of marks'!DS47)</f>
        <v/>
      </c>
      <c r="F641" s="491" t="str">
        <f>IF('statement of marks'!DT47="","",'statement of marks'!DT47)</f>
        <v/>
      </c>
      <c r="G641" s="483" t="str">
        <f>IF('statement of marks'!DU47="","",'statement of marks'!DU47)</f>
        <v/>
      </c>
      <c r="H641" s="1090"/>
      <c r="I641" s="1091"/>
      <c r="J641" s="481"/>
      <c r="K641" s="474" t="str">
        <f>'statement of marks'!$DS$5</f>
        <v>LokLF; ,oe~ 'kkjhfjd f'k{kk</v>
      </c>
      <c r="L641" s="489" t="str">
        <f>IF('statement of marks'!DS48="","",'statement of marks'!DS48)</f>
        <v/>
      </c>
      <c r="M641" s="491" t="str">
        <f>IF('statement of marks'!DT48="","",'statement of marks'!DT48)</f>
        <v/>
      </c>
      <c r="N641" s="483" t="str">
        <f>IF('statement of marks'!DU48="","",'statement of marks'!DU48)</f>
        <v/>
      </c>
    </row>
    <row r="642" spans="3:14" ht="17" customHeight="1">
      <c r="C642" s="481"/>
      <c r="D642" s="474" t="s">
        <v>648</v>
      </c>
      <c r="E642" s="489" t="str">
        <f>IF('statement of marks'!DZ47="","",'statement of marks'!DZ47)</f>
        <v/>
      </c>
      <c r="F642" s="491" t="str">
        <f>IF('statement of marks'!EA47="","",'statement of marks'!EA47)</f>
        <v/>
      </c>
      <c r="G642" s="483" t="str">
        <f>IF('statement of marks'!EC47="","",'statement of marks'!EC47)</f>
        <v/>
      </c>
      <c r="H642" s="1090"/>
      <c r="I642" s="1091"/>
      <c r="J642" s="481"/>
      <c r="K642" s="474" t="s">
        <v>648</v>
      </c>
      <c r="L642" s="489" t="str">
        <f>IF('statement of marks'!DZ48="","",'statement of marks'!DZ48)</f>
        <v/>
      </c>
      <c r="M642" s="491" t="str">
        <f>IF('statement of marks'!EA48="","",'statement of marks'!EA48)</f>
        <v/>
      </c>
      <c r="N642" s="483" t="str">
        <f>IF('statement of marks'!EC48="","",'statement of marks'!EC48)</f>
        <v/>
      </c>
    </row>
    <row r="643" spans="3:14" ht="17" customHeight="1">
      <c r="C643" s="481"/>
      <c r="D643" s="474" t="s">
        <v>11</v>
      </c>
      <c r="E643" s="1083" t="str">
        <f>IF('statement of marks'!DY47="","",'statement of marks'!DY47)</f>
        <v/>
      </c>
      <c r="F643" s="1083"/>
      <c r="G643" s="1084"/>
      <c r="H643" s="1090"/>
      <c r="I643" s="1091"/>
      <c r="J643" s="481"/>
      <c r="K643" s="474" t="s">
        <v>11</v>
      </c>
      <c r="L643" s="1083" t="str">
        <f>IF('statement of marks'!DY48="","",'statement of marks'!DY48)</f>
        <v/>
      </c>
      <c r="M643" s="1083"/>
      <c r="N643" s="1084"/>
    </row>
    <row r="644" spans="3:14" ht="17" customHeight="1">
      <c r="C644" s="481"/>
      <c r="D644" s="476" t="str">
        <f>'statement of marks'!$DV$5</f>
        <v>dqy ehfVax</v>
      </c>
      <c r="E644" s="487" t="str">
        <f>IF('statement of marks'!DV47="","",'statement of marks'!DV47)</f>
        <v/>
      </c>
      <c r="F644" s="425" t="str">
        <f>'statement of marks'!$DW$5</f>
        <v>Nk= mifLFkfr</v>
      </c>
      <c r="G644" s="492" t="str">
        <f>IF('statement of marks'!DW47="","",'statement of marks'!DW47)</f>
        <v/>
      </c>
      <c r="H644" s="1090"/>
      <c r="I644" s="1091"/>
      <c r="J644" s="481"/>
      <c r="K644" s="476" t="str">
        <f>'statement of marks'!$DV$5</f>
        <v>dqy ehfVax</v>
      </c>
      <c r="L644" s="487" t="str">
        <f>IF('statement of marks'!DV48="","",'statement of marks'!DV48)</f>
        <v/>
      </c>
      <c r="M644" s="425" t="str">
        <f>'statement of marks'!$DW$5</f>
        <v>Nk= mifLFkfr</v>
      </c>
      <c r="N644" s="492" t="str">
        <f>IF('statement of marks'!DW48="","",'statement of marks'!DW48)</f>
        <v/>
      </c>
    </row>
    <row r="645" spans="3:14" ht="17" customHeight="1">
      <c r="C645" s="481"/>
      <c r="D645" s="474" t="s">
        <v>583</v>
      </c>
      <c r="E645" s="1073" t="str">
        <f>IF('statement of marks'!EF47="","",'statement of marks'!EF47)</f>
        <v/>
      </c>
      <c r="F645" s="1073"/>
      <c r="G645" s="1074"/>
      <c r="H645" s="1090"/>
      <c r="I645" s="1091"/>
      <c r="J645" s="481"/>
      <c r="K645" s="474" t="s">
        <v>583</v>
      </c>
      <c r="L645" s="1073" t="str">
        <f>IF('statement of marks'!EF48="","",'statement of marks'!EF48)</f>
        <v/>
      </c>
      <c r="M645" s="1073"/>
      <c r="N645" s="1074"/>
    </row>
    <row r="646" spans="3:14" ht="17" customHeight="1">
      <c r="C646" s="481"/>
      <c r="D646" s="475" t="s">
        <v>72</v>
      </c>
      <c r="E646" s="1073"/>
      <c r="F646" s="1073"/>
      <c r="G646" s="1074"/>
      <c r="H646" s="1090"/>
      <c r="I646" s="1091"/>
      <c r="J646" s="481"/>
      <c r="K646" s="475" t="s">
        <v>72</v>
      </c>
      <c r="L646" s="1073"/>
      <c r="M646" s="1073"/>
      <c r="N646" s="1074"/>
    </row>
    <row r="647" spans="3:14" ht="17" customHeight="1">
      <c r="C647" s="481"/>
      <c r="D647" s="477" t="s">
        <v>99</v>
      </c>
      <c r="E647" s="1073"/>
      <c r="F647" s="1073"/>
      <c r="G647" s="1074"/>
      <c r="H647" s="1090"/>
      <c r="I647" s="1091"/>
      <c r="J647" s="481"/>
      <c r="K647" s="477" t="s">
        <v>99</v>
      </c>
      <c r="L647" s="1073"/>
      <c r="M647" s="1073"/>
      <c r="N647" s="1074"/>
    </row>
    <row r="648" spans="3:14" ht="17" customHeight="1">
      <c r="C648" s="481"/>
      <c r="D648" s="478" t="s">
        <v>19</v>
      </c>
      <c r="E648" s="1073"/>
      <c r="F648" s="1073"/>
      <c r="G648" s="1074"/>
      <c r="H648" s="1090"/>
      <c r="I648" s="1091"/>
      <c r="J648" s="481"/>
      <c r="K648" s="478" t="s">
        <v>19</v>
      </c>
      <c r="L648" s="1073"/>
      <c r="M648" s="1073"/>
      <c r="N648" s="1074"/>
    </row>
    <row r="649" spans="3:14" ht="17" customHeight="1">
      <c r="C649" s="484"/>
      <c r="D649" s="479" t="s">
        <v>7</v>
      </c>
      <c r="E649" s="1073"/>
      <c r="F649" s="1073"/>
      <c r="G649" s="1074"/>
      <c r="H649" s="1090"/>
      <c r="I649" s="1091"/>
      <c r="J649" s="484"/>
      <c r="K649" s="479" t="s">
        <v>7</v>
      </c>
      <c r="L649" s="1073"/>
      <c r="M649" s="1073"/>
      <c r="N649" s="1074"/>
    </row>
    <row r="650" spans="3:14" ht="17" customHeight="1">
      <c r="C650" s="481"/>
      <c r="D650" s="475" t="str">
        <f>'statement of marks'!$H$3</f>
        <v>fo|ky; dk Mk;l dksM+ →</v>
      </c>
      <c r="E650" s="1075" t="str">
        <f>'statement of marks'!$I$3</f>
        <v>00001</v>
      </c>
      <c r="F650" s="1075"/>
      <c r="G650" s="1076"/>
      <c r="H650" s="1090"/>
      <c r="I650" s="1091"/>
      <c r="J650" s="481"/>
      <c r="K650" s="475" t="str">
        <f>'statement of marks'!$H$3</f>
        <v>fo|ky; dk Mk;l dksM+ →</v>
      </c>
      <c r="L650" s="1075" t="str">
        <f>'statement of marks'!$I$3</f>
        <v>00001</v>
      </c>
      <c r="M650" s="1075"/>
      <c r="N650" s="1076"/>
    </row>
    <row r="651" spans="3:14" ht="17" customHeight="1" thickBot="1">
      <c r="C651" s="485"/>
      <c r="D651" s="486" t="s">
        <v>70</v>
      </c>
      <c r="E651" s="1085">
        <f>'statement of marks'!$EE$107</f>
        <v>42460</v>
      </c>
      <c r="F651" s="1085"/>
      <c r="G651" s="1086"/>
      <c r="H651" s="1090"/>
      <c r="I651" s="1091"/>
      <c r="J651" s="485"/>
      <c r="K651" s="486" t="s">
        <v>70</v>
      </c>
      <c r="L651" s="1085">
        <f>'statement of marks'!$EE$107</f>
        <v>42460</v>
      </c>
      <c r="M651" s="1085"/>
      <c r="N651" s="1086"/>
    </row>
    <row r="652" spans="3:14" ht="17" customHeight="1">
      <c r="C652" s="1087" t="s">
        <v>44</v>
      </c>
      <c r="D652" s="1088"/>
      <c r="E652" s="1088"/>
      <c r="F652" s="1088"/>
      <c r="G652" s="1089"/>
      <c r="H652" s="1090"/>
      <c r="I652" s="1091"/>
      <c r="J652" s="1087" t="s">
        <v>44</v>
      </c>
      <c r="K652" s="1088"/>
      <c r="L652" s="1088"/>
      <c r="M652" s="1088"/>
      <c r="N652" s="1089"/>
    </row>
    <row r="653" spans="3:14" ht="17" customHeight="1">
      <c r="C653" s="1092" t="str">
        <f>'statement of marks'!$A$1</f>
        <v>jk- ck- ek/;fed fo|ky; uohu] fuEckgsM+k</v>
      </c>
      <c r="D653" s="1093"/>
      <c r="E653" s="1093"/>
      <c r="F653" s="1093"/>
      <c r="G653" s="1094"/>
      <c r="H653" s="1090"/>
      <c r="I653" s="1091"/>
      <c r="J653" s="1092" t="str">
        <f>'statement of marks'!$A$1</f>
        <v>jk- ck- ek/;fed fo|ky; uohu] fuEckgsM+k</v>
      </c>
      <c r="K653" s="1093"/>
      <c r="L653" s="1093"/>
      <c r="M653" s="1093"/>
      <c r="N653" s="1094"/>
    </row>
    <row r="654" spans="3:14" ht="17" customHeight="1">
      <c r="C654" s="1092"/>
      <c r="D654" s="1093"/>
      <c r="E654" s="1093"/>
      <c r="F654" s="1093"/>
      <c r="G654" s="1094"/>
      <c r="H654" s="1090"/>
      <c r="I654" s="1091"/>
      <c r="J654" s="1092"/>
      <c r="K654" s="1093"/>
      <c r="L654" s="1093"/>
      <c r="M654" s="1093"/>
      <c r="N654" s="1094"/>
    </row>
    <row r="655" spans="3:14" ht="17" customHeight="1">
      <c r="C655" s="481"/>
      <c r="D655" s="473" t="s">
        <v>572</v>
      </c>
      <c r="E655" s="1095" t="str">
        <f>'statement of marks'!$F$3</f>
        <v>2015-16</v>
      </c>
      <c r="F655" s="1095"/>
      <c r="G655" s="1096"/>
      <c r="H655" s="1090"/>
      <c r="I655" s="1091"/>
      <c r="J655" s="481"/>
      <c r="K655" s="473" t="s">
        <v>572</v>
      </c>
      <c r="L655" s="1095" t="str">
        <f>'statement of marks'!$F$3</f>
        <v>2015-16</v>
      </c>
      <c r="M655" s="1095"/>
      <c r="N655" s="1096"/>
    </row>
    <row r="656" spans="3:14" ht="17" customHeight="1">
      <c r="C656" s="481"/>
      <c r="D656" s="474" t="s">
        <v>573</v>
      </c>
      <c r="E656" s="1097" t="str">
        <f>IF('statement of marks'!H49="","",'statement of marks'!H49)</f>
        <v>v 043</v>
      </c>
      <c r="F656" s="1097"/>
      <c r="G656" s="1098"/>
      <c r="H656" s="1090"/>
      <c r="I656" s="1091"/>
      <c r="J656" s="481"/>
      <c r="K656" s="474" t="s">
        <v>573</v>
      </c>
      <c r="L656" s="1097" t="str">
        <f>IF('statement of marks'!H50="","",'statement of marks'!H50)</f>
        <v>v 044</v>
      </c>
      <c r="M656" s="1097"/>
      <c r="N656" s="1098"/>
    </row>
    <row r="657" spans="3:14" ht="17" customHeight="1">
      <c r="C657" s="481"/>
      <c r="D657" s="474" t="s">
        <v>574</v>
      </c>
      <c r="E657" s="1097" t="str">
        <f>IF('statement of marks'!I49="","",'statement of marks'!I49)</f>
        <v>c 043</v>
      </c>
      <c r="F657" s="1097"/>
      <c r="G657" s="1098"/>
      <c r="H657" s="1090"/>
      <c r="I657" s="1091"/>
      <c r="J657" s="481"/>
      <c r="K657" s="474" t="s">
        <v>574</v>
      </c>
      <c r="L657" s="1097" t="str">
        <f>IF('statement of marks'!I50="","",'statement of marks'!I50)</f>
        <v>c 044</v>
      </c>
      <c r="M657" s="1097"/>
      <c r="N657" s="1098"/>
    </row>
    <row r="658" spans="3:14" ht="17" customHeight="1">
      <c r="C658" s="481"/>
      <c r="D658" s="474" t="s">
        <v>575</v>
      </c>
      <c r="E658" s="1097" t="str">
        <f>IF('statement of marks'!J49="","",'statement of marks'!J49)</f>
        <v>l 043</v>
      </c>
      <c r="F658" s="1097"/>
      <c r="G658" s="1098"/>
      <c r="H658" s="1090"/>
      <c r="I658" s="1091"/>
      <c r="J658" s="481"/>
      <c r="K658" s="474" t="s">
        <v>575</v>
      </c>
      <c r="L658" s="1097" t="str">
        <f>IF('statement of marks'!J50="","",'statement of marks'!J50)</f>
        <v>l 044</v>
      </c>
      <c r="M658" s="1097"/>
      <c r="N658" s="1098"/>
    </row>
    <row r="659" spans="3:14" ht="17" customHeight="1">
      <c r="C659" s="481"/>
      <c r="D659" s="474" t="s">
        <v>579</v>
      </c>
      <c r="E659" s="1077" t="str">
        <f>IF('statement of marks'!B49="","",'statement of marks'!B49)</f>
        <v/>
      </c>
      <c r="F659" s="1077"/>
      <c r="G659" s="1078"/>
      <c r="H659" s="1090"/>
      <c r="I659" s="1091"/>
      <c r="J659" s="481"/>
      <c r="K659" s="474" t="s">
        <v>579</v>
      </c>
      <c r="L659" s="1077" t="str">
        <f>IF('statement of marks'!B50="","",'statement of marks'!B50)</f>
        <v/>
      </c>
      <c r="M659" s="1077"/>
      <c r="N659" s="1078"/>
    </row>
    <row r="660" spans="3:14" ht="17" customHeight="1">
      <c r="C660" s="481"/>
      <c r="D660" s="474" t="s">
        <v>576</v>
      </c>
      <c r="E660" s="1077" t="str">
        <f>'statement of marks'!$D$3</f>
        <v>3 A</v>
      </c>
      <c r="F660" s="1077"/>
      <c r="G660" s="1078"/>
      <c r="H660" s="1090"/>
      <c r="I660" s="1091"/>
      <c r="J660" s="481"/>
      <c r="K660" s="474" t="s">
        <v>576</v>
      </c>
      <c r="L660" s="1077" t="str">
        <f>'statement of marks'!$D$3</f>
        <v>3 A</v>
      </c>
      <c r="M660" s="1077"/>
      <c r="N660" s="1078"/>
    </row>
    <row r="661" spans="3:14" ht="17" customHeight="1">
      <c r="C661" s="481"/>
      <c r="D661" s="475" t="s">
        <v>577</v>
      </c>
      <c r="E661" s="1077" t="str">
        <f>IF('statement of marks'!E49="","",'statement of marks'!E49)</f>
        <v/>
      </c>
      <c r="F661" s="1077"/>
      <c r="G661" s="1078"/>
      <c r="H661" s="1090"/>
      <c r="I661" s="1091"/>
      <c r="J661" s="481"/>
      <c r="K661" s="475" t="s">
        <v>577</v>
      </c>
      <c r="L661" s="1077" t="str">
        <f>IF('statement of marks'!E50="","",'statement of marks'!E50)</f>
        <v/>
      </c>
      <c r="M661" s="1077"/>
      <c r="N661" s="1078"/>
    </row>
    <row r="662" spans="3:14" ht="17" customHeight="1">
      <c r="C662" s="481"/>
      <c r="D662" s="474" t="s">
        <v>9</v>
      </c>
      <c r="E662" s="1077" t="str">
        <f>IF('statement of marks'!D49="","",'statement of marks'!D49)</f>
        <v/>
      </c>
      <c r="F662" s="1077"/>
      <c r="G662" s="1078"/>
      <c r="H662" s="1090"/>
      <c r="I662" s="1091"/>
      <c r="J662" s="481"/>
      <c r="K662" s="474" t="s">
        <v>9</v>
      </c>
      <c r="L662" s="1077" t="str">
        <f>IF('statement of marks'!D50="","",'statement of marks'!D50)</f>
        <v/>
      </c>
      <c r="M662" s="1077"/>
      <c r="N662" s="1078"/>
    </row>
    <row r="663" spans="3:14" ht="17" customHeight="1">
      <c r="C663" s="481"/>
      <c r="D663" s="474" t="s">
        <v>581</v>
      </c>
      <c r="E663" s="1079" t="str">
        <f>IF('statement of marks'!F49="","",'statement of marks'!F49)</f>
        <v/>
      </c>
      <c r="F663" s="1079"/>
      <c r="G663" s="1080"/>
      <c r="H663" s="1090"/>
      <c r="I663" s="1091"/>
      <c r="J663" s="481"/>
      <c r="K663" s="474" t="s">
        <v>581</v>
      </c>
      <c r="L663" s="1079" t="str">
        <f>IF('statement of marks'!F50="","",'statement of marks'!F50)</f>
        <v/>
      </c>
      <c r="M663" s="1079"/>
      <c r="N663" s="1080"/>
    </row>
    <row r="664" spans="3:14" ht="17" customHeight="1">
      <c r="C664" s="481"/>
      <c r="D664" s="474" t="s">
        <v>582</v>
      </c>
      <c r="E664" s="1081" t="str">
        <f>IF('statement of marks'!G49="","",'statement of marks'!G49)</f>
        <v/>
      </c>
      <c r="F664" s="1081"/>
      <c r="G664" s="1082"/>
      <c r="H664" s="1090"/>
      <c r="I664" s="1091"/>
      <c r="J664" s="481"/>
      <c r="K664" s="474" t="s">
        <v>582</v>
      </c>
      <c r="L664" s="1081" t="str">
        <f>IF('statement of marks'!G50="","",'statement of marks'!G50)</f>
        <v/>
      </c>
      <c r="M664" s="1081"/>
      <c r="N664" s="1082"/>
    </row>
    <row r="665" spans="3:14" ht="17" customHeight="1">
      <c r="C665" s="481"/>
      <c r="D665" s="474" t="s">
        <v>578</v>
      </c>
      <c r="E665" s="480" t="s">
        <v>649</v>
      </c>
      <c r="F665" s="480" t="s">
        <v>91</v>
      </c>
      <c r="G665" s="482" t="s">
        <v>585</v>
      </c>
      <c r="H665" s="1090"/>
      <c r="I665" s="1091"/>
      <c r="J665" s="481"/>
      <c r="K665" s="474" t="s">
        <v>578</v>
      </c>
      <c r="L665" s="480" t="s">
        <v>649</v>
      </c>
      <c r="M665" s="480" t="s">
        <v>91</v>
      </c>
      <c r="N665" s="482" t="s">
        <v>585</v>
      </c>
    </row>
    <row r="666" spans="3:14" ht="17" customHeight="1">
      <c r="C666" s="481"/>
      <c r="D666" s="474" t="str">
        <f>'statement of marks'!$DA$5</f>
        <v>fgUnh</v>
      </c>
      <c r="E666" s="488" t="str">
        <f>IF('statement of marks'!DA49="","",'statement of marks'!DA49)</f>
        <v/>
      </c>
      <c r="F666" s="490" t="str">
        <f>IF('statement of marks'!DB49="","",'statement of marks'!DB49)</f>
        <v/>
      </c>
      <c r="G666" s="482" t="str">
        <f>IF('statement of marks'!DC49="","",'statement of marks'!DC49)</f>
        <v/>
      </c>
      <c r="H666" s="1090"/>
      <c r="I666" s="1091"/>
      <c r="J666" s="481"/>
      <c r="K666" s="474" t="str">
        <f>'statement of marks'!$DA$5</f>
        <v>fgUnh</v>
      </c>
      <c r="L666" s="488" t="str">
        <f>IF('statement of marks'!DA50="","",'statement of marks'!DA50)</f>
        <v/>
      </c>
      <c r="M666" s="490" t="str">
        <f>IF('statement of marks'!DB50="","",'statement of marks'!DB50)</f>
        <v/>
      </c>
      <c r="N666" s="482" t="str">
        <f>IF('statement of marks'!DC50="","",'statement of marks'!DC50)</f>
        <v/>
      </c>
    </row>
    <row r="667" spans="3:14" ht="17" customHeight="1">
      <c r="C667" s="481"/>
      <c r="D667" s="474" t="str">
        <f>'statement of marks'!$DD$5</f>
        <v>vaxszth</v>
      </c>
      <c r="E667" s="488" t="str">
        <f>IF('statement of marks'!DD49="","",'statement of marks'!DD49)</f>
        <v/>
      </c>
      <c r="F667" s="490" t="str">
        <f>IF('statement of marks'!DE49="","",'statement of marks'!DE49)</f>
        <v/>
      </c>
      <c r="G667" s="482" t="str">
        <f>IF('statement of marks'!DF49="","",'statement of marks'!DF49)</f>
        <v/>
      </c>
      <c r="H667" s="1090"/>
      <c r="I667" s="1091"/>
      <c r="J667" s="481"/>
      <c r="K667" s="474" t="str">
        <f>'statement of marks'!$DD$5</f>
        <v>vaxszth</v>
      </c>
      <c r="L667" s="488" t="str">
        <f>IF('statement of marks'!DD50="","",'statement of marks'!DD50)</f>
        <v/>
      </c>
      <c r="M667" s="490" t="str">
        <f>IF('statement of marks'!DE50="","",'statement of marks'!DE50)</f>
        <v/>
      </c>
      <c r="N667" s="482" t="str">
        <f>IF('statement of marks'!DF50="","",'statement of marks'!DF50)</f>
        <v/>
      </c>
    </row>
    <row r="668" spans="3:14" ht="17" customHeight="1">
      <c r="C668" s="481"/>
      <c r="D668" s="474" t="str">
        <f>'statement of marks'!$DG$5</f>
        <v>xf.kr</v>
      </c>
      <c r="E668" s="488" t="str">
        <f>IF('statement of marks'!DG49="","",'statement of marks'!DG49)</f>
        <v/>
      </c>
      <c r="F668" s="490" t="str">
        <f>IF('statement of marks'!DH49="","",'statement of marks'!DH49)</f>
        <v/>
      </c>
      <c r="G668" s="482" t="str">
        <f>IF('statement of marks'!DI49="","",'statement of marks'!DI49)</f>
        <v/>
      </c>
      <c r="H668" s="1090"/>
      <c r="I668" s="1091"/>
      <c r="J668" s="481"/>
      <c r="K668" s="474" t="str">
        <f>'statement of marks'!$DG$5</f>
        <v>xf.kr</v>
      </c>
      <c r="L668" s="488" t="str">
        <f>IF('statement of marks'!DG50="","",'statement of marks'!DG50)</f>
        <v/>
      </c>
      <c r="M668" s="490" t="str">
        <f>IF('statement of marks'!DH50="","",'statement of marks'!DH50)</f>
        <v/>
      </c>
      <c r="N668" s="482" t="str">
        <f>IF('statement of marks'!DI50="","",'statement of marks'!DI50)</f>
        <v/>
      </c>
    </row>
    <row r="669" spans="3:14" ht="17" customHeight="1">
      <c r="C669" s="481"/>
      <c r="D669" s="474" t="str">
        <f>'statement of marks'!$DJ$5</f>
        <v>Ik;kZoj.k v/;;u</v>
      </c>
      <c r="E669" s="488" t="str">
        <f>IF('statement of marks'!DJ49="","",'statement of marks'!DJ49)</f>
        <v/>
      </c>
      <c r="F669" s="490" t="str">
        <f>IF('statement of marks'!DK49="","",'statement of marks'!DK49)</f>
        <v/>
      </c>
      <c r="G669" s="482" t="str">
        <f>IF('statement of marks'!DL49="","",'statement of marks'!DL49)</f>
        <v/>
      </c>
      <c r="H669" s="1090"/>
      <c r="I669" s="1091"/>
      <c r="J669" s="481"/>
      <c r="K669" s="474" t="str">
        <f>'statement of marks'!$DJ$5</f>
        <v>Ik;kZoj.k v/;;u</v>
      </c>
      <c r="L669" s="488" t="str">
        <f>IF('statement of marks'!DJ50="","",'statement of marks'!DJ50)</f>
        <v/>
      </c>
      <c r="M669" s="490" t="str">
        <f>IF('statement of marks'!DK50="","",'statement of marks'!DK50)</f>
        <v/>
      </c>
      <c r="N669" s="482" t="str">
        <f>IF('statement of marks'!DL50="","",'statement of marks'!DL50)</f>
        <v/>
      </c>
    </row>
    <row r="670" spans="3:14" ht="17" customHeight="1">
      <c r="C670" s="481"/>
      <c r="D670" s="474" t="str">
        <f>'statement of marks'!$DM$5</f>
        <v>dk;kZuqHko</v>
      </c>
      <c r="E670" s="488" t="str">
        <f>IF('statement of marks'!DM49="","",'statement of marks'!DM49)</f>
        <v/>
      </c>
      <c r="F670" s="490" t="str">
        <f>IF('statement of marks'!DN49="","",'statement of marks'!DN49)</f>
        <v/>
      </c>
      <c r="G670" s="482" t="str">
        <f>IF('statement of marks'!DO49="","",'statement of marks'!DO49)</f>
        <v/>
      </c>
      <c r="H670" s="1090"/>
      <c r="I670" s="1091"/>
      <c r="J670" s="481"/>
      <c r="K670" s="474" t="str">
        <f>'statement of marks'!$DM$5</f>
        <v>dk;kZuqHko</v>
      </c>
      <c r="L670" s="488" t="str">
        <f>IF('statement of marks'!DM50="","",'statement of marks'!DM50)</f>
        <v/>
      </c>
      <c r="M670" s="490" t="str">
        <f>IF('statement of marks'!DN50="","",'statement of marks'!DN50)</f>
        <v/>
      </c>
      <c r="N670" s="482" t="str">
        <f>IF('statement of marks'!DO50="","",'statement of marks'!DO50)</f>
        <v/>
      </c>
    </row>
    <row r="671" spans="3:14" ht="17" customHeight="1">
      <c r="C671" s="481"/>
      <c r="D671" s="474" t="str">
        <f>'statement of marks'!$DP$5</f>
        <v>dyk f'k{kk</v>
      </c>
      <c r="E671" s="489" t="str">
        <f>IF('statement of marks'!DP49="","",'statement of marks'!DP49)</f>
        <v/>
      </c>
      <c r="F671" s="491" t="str">
        <f>IF('statement of marks'!DQ49="","",'statement of marks'!DQ49)</f>
        <v/>
      </c>
      <c r="G671" s="483" t="str">
        <f>IF('statement of marks'!DR49="","",'statement of marks'!DR49)</f>
        <v/>
      </c>
      <c r="H671" s="1090"/>
      <c r="I671" s="1091"/>
      <c r="J671" s="481"/>
      <c r="K671" s="474" t="str">
        <f>'statement of marks'!$DP$5</f>
        <v>dyk f'k{kk</v>
      </c>
      <c r="L671" s="489" t="str">
        <f>IF('statement of marks'!DP50="","",'statement of marks'!DP50)</f>
        <v/>
      </c>
      <c r="M671" s="491" t="str">
        <f>IF('statement of marks'!DQ50="","",'statement of marks'!DQ50)</f>
        <v/>
      </c>
      <c r="N671" s="483" t="str">
        <f>IF('statement of marks'!DR50="","",'statement of marks'!DR50)</f>
        <v/>
      </c>
    </row>
    <row r="672" spans="3:14" ht="17" customHeight="1">
      <c r="C672" s="481"/>
      <c r="D672" s="474" t="str">
        <f>'statement of marks'!$DS$5</f>
        <v>LokLF; ,oe~ 'kkjhfjd f'k{kk</v>
      </c>
      <c r="E672" s="489" t="str">
        <f>IF('statement of marks'!DS49="","",'statement of marks'!DS49)</f>
        <v/>
      </c>
      <c r="F672" s="491" t="str">
        <f>IF('statement of marks'!DT49="","",'statement of marks'!DT49)</f>
        <v/>
      </c>
      <c r="G672" s="483" t="str">
        <f>IF('statement of marks'!DU49="","",'statement of marks'!DU49)</f>
        <v/>
      </c>
      <c r="H672" s="1090"/>
      <c r="I672" s="1091"/>
      <c r="J672" s="481"/>
      <c r="K672" s="474" t="str">
        <f>'statement of marks'!$DS$5</f>
        <v>LokLF; ,oe~ 'kkjhfjd f'k{kk</v>
      </c>
      <c r="L672" s="489" t="str">
        <f>IF('statement of marks'!DS50="","",'statement of marks'!DS50)</f>
        <v/>
      </c>
      <c r="M672" s="491" t="str">
        <f>IF('statement of marks'!DT50="","",'statement of marks'!DT50)</f>
        <v/>
      </c>
      <c r="N672" s="483" t="str">
        <f>IF('statement of marks'!DU50="","",'statement of marks'!DU50)</f>
        <v/>
      </c>
    </row>
    <row r="673" spans="3:14" ht="17" customHeight="1">
      <c r="C673" s="481"/>
      <c r="D673" s="474" t="s">
        <v>648</v>
      </c>
      <c r="E673" s="489" t="str">
        <f>IF('statement of marks'!DZ49="","",'statement of marks'!DZ49)</f>
        <v/>
      </c>
      <c r="F673" s="491" t="str">
        <f>IF('statement of marks'!EA49="","",'statement of marks'!EA49)</f>
        <v/>
      </c>
      <c r="G673" s="483" t="str">
        <f>IF('statement of marks'!EC49="","",'statement of marks'!EC49)</f>
        <v/>
      </c>
      <c r="H673" s="1090"/>
      <c r="I673" s="1091"/>
      <c r="J673" s="481"/>
      <c r="K673" s="474" t="s">
        <v>648</v>
      </c>
      <c r="L673" s="489" t="str">
        <f>IF('statement of marks'!DZ50="","",'statement of marks'!DZ50)</f>
        <v/>
      </c>
      <c r="M673" s="491" t="str">
        <f>IF('statement of marks'!EA50="","",'statement of marks'!EA50)</f>
        <v/>
      </c>
      <c r="N673" s="483" t="str">
        <f>IF('statement of marks'!EC50="","",'statement of marks'!EC50)</f>
        <v/>
      </c>
    </row>
    <row r="674" spans="3:14" ht="17" customHeight="1">
      <c r="C674" s="481"/>
      <c r="D674" s="474" t="s">
        <v>11</v>
      </c>
      <c r="E674" s="1083" t="str">
        <f>IF('statement of marks'!DY49="","",'statement of marks'!DY49)</f>
        <v/>
      </c>
      <c r="F674" s="1083"/>
      <c r="G674" s="1084"/>
      <c r="H674" s="1090"/>
      <c r="I674" s="1091"/>
      <c r="J674" s="481"/>
      <c r="K674" s="474" t="s">
        <v>11</v>
      </c>
      <c r="L674" s="1083" t="str">
        <f>IF('statement of marks'!DY50="","",'statement of marks'!DY50)</f>
        <v/>
      </c>
      <c r="M674" s="1083"/>
      <c r="N674" s="1084"/>
    </row>
    <row r="675" spans="3:14" ht="17" customHeight="1">
      <c r="C675" s="481"/>
      <c r="D675" s="476" t="str">
        <f>'statement of marks'!$DV$5</f>
        <v>dqy ehfVax</v>
      </c>
      <c r="E675" s="487" t="str">
        <f>IF('statement of marks'!DV49="","",'statement of marks'!DV49)</f>
        <v/>
      </c>
      <c r="F675" s="425" t="str">
        <f>'statement of marks'!$DW$5</f>
        <v>Nk= mifLFkfr</v>
      </c>
      <c r="G675" s="492" t="str">
        <f>IF('statement of marks'!DW49="","",'statement of marks'!DW49)</f>
        <v/>
      </c>
      <c r="H675" s="1090"/>
      <c r="I675" s="1091"/>
      <c r="J675" s="481"/>
      <c r="K675" s="476" t="str">
        <f>'statement of marks'!$DV$5</f>
        <v>dqy ehfVax</v>
      </c>
      <c r="L675" s="487" t="str">
        <f>IF('statement of marks'!DV50="","",'statement of marks'!DV50)</f>
        <v/>
      </c>
      <c r="M675" s="425" t="str">
        <f>'statement of marks'!$DW$5</f>
        <v>Nk= mifLFkfr</v>
      </c>
      <c r="N675" s="492" t="str">
        <f>IF('statement of marks'!DW50="","",'statement of marks'!DW50)</f>
        <v/>
      </c>
    </row>
    <row r="676" spans="3:14" ht="17" customHeight="1">
      <c r="C676" s="481"/>
      <c r="D676" s="474" t="s">
        <v>583</v>
      </c>
      <c r="E676" s="1073" t="str">
        <f>IF('statement of marks'!EF49="","",'statement of marks'!EF49)</f>
        <v/>
      </c>
      <c r="F676" s="1073"/>
      <c r="G676" s="1074"/>
      <c r="H676" s="1090"/>
      <c r="I676" s="1091"/>
      <c r="J676" s="481"/>
      <c r="K676" s="474" t="s">
        <v>583</v>
      </c>
      <c r="L676" s="1073" t="str">
        <f>IF('statement of marks'!EF50="","",'statement of marks'!EF50)</f>
        <v/>
      </c>
      <c r="M676" s="1073"/>
      <c r="N676" s="1074"/>
    </row>
    <row r="677" spans="3:14" ht="17" customHeight="1">
      <c r="C677" s="481"/>
      <c r="D677" s="475" t="s">
        <v>72</v>
      </c>
      <c r="E677" s="1073"/>
      <c r="F677" s="1073"/>
      <c r="G677" s="1074"/>
      <c r="H677" s="1090"/>
      <c r="I677" s="1091"/>
      <c r="J677" s="481"/>
      <c r="K677" s="475" t="s">
        <v>72</v>
      </c>
      <c r="L677" s="1073"/>
      <c r="M677" s="1073"/>
      <c r="N677" s="1074"/>
    </row>
    <row r="678" spans="3:14" ht="17" customHeight="1">
      <c r="C678" s="481"/>
      <c r="D678" s="477" t="s">
        <v>99</v>
      </c>
      <c r="E678" s="1073"/>
      <c r="F678" s="1073"/>
      <c r="G678" s="1074"/>
      <c r="H678" s="1090"/>
      <c r="I678" s="1091"/>
      <c r="J678" s="481"/>
      <c r="K678" s="477" t="s">
        <v>99</v>
      </c>
      <c r="L678" s="1073"/>
      <c r="M678" s="1073"/>
      <c r="N678" s="1074"/>
    </row>
    <row r="679" spans="3:14" ht="17" customHeight="1">
      <c r="C679" s="481"/>
      <c r="D679" s="478" t="s">
        <v>19</v>
      </c>
      <c r="E679" s="1073"/>
      <c r="F679" s="1073"/>
      <c r="G679" s="1074"/>
      <c r="H679" s="1090"/>
      <c r="I679" s="1091"/>
      <c r="J679" s="481"/>
      <c r="K679" s="478" t="s">
        <v>19</v>
      </c>
      <c r="L679" s="1073"/>
      <c r="M679" s="1073"/>
      <c r="N679" s="1074"/>
    </row>
    <row r="680" spans="3:14" ht="17" customHeight="1">
      <c r="C680" s="484"/>
      <c r="D680" s="479" t="s">
        <v>7</v>
      </c>
      <c r="E680" s="1073"/>
      <c r="F680" s="1073"/>
      <c r="G680" s="1074"/>
      <c r="H680" s="1090"/>
      <c r="I680" s="1091"/>
      <c r="J680" s="484"/>
      <c r="K680" s="479" t="s">
        <v>7</v>
      </c>
      <c r="L680" s="1073"/>
      <c r="M680" s="1073"/>
      <c r="N680" s="1074"/>
    </row>
    <row r="681" spans="3:14" ht="17" customHeight="1">
      <c r="C681" s="481"/>
      <c r="D681" s="475" t="str">
        <f>'statement of marks'!$H$3</f>
        <v>fo|ky; dk Mk;l dksM+ →</v>
      </c>
      <c r="E681" s="1075" t="str">
        <f>'statement of marks'!$I$3</f>
        <v>00001</v>
      </c>
      <c r="F681" s="1075"/>
      <c r="G681" s="1076"/>
      <c r="H681" s="1090"/>
      <c r="I681" s="1091"/>
      <c r="J681" s="481"/>
      <c r="K681" s="475" t="str">
        <f>'statement of marks'!$H$3</f>
        <v>fo|ky; dk Mk;l dksM+ →</v>
      </c>
      <c r="L681" s="1075" t="str">
        <f>'statement of marks'!$I$3</f>
        <v>00001</v>
      </c>
      <c r="M681" s="1075"/>
      <c r="N681" s="1076"/>
    </row>
    <row r="682" spans="3:14" ht="17" customHeight="1" thickBot="1">
      <c r="C682" s="485"/>
      <c r="D682" s="486" t="s">
        <v>70</v>
      </c>
      <c r="E682" s="1085">
        <f>'statement of marks'!$EE$107</f>
        <v>42460</v>
      </c>
      <c r="F682" s="1085"/>
      <c r="G682" s="1086"/>
      <c r="H682" s="1090"/>
      <c r="I682" s="1091"/>
      <c r="J682" s="485"/>
      <c r="K682" s="486" t="s">
        <v>70</v>
      </c>
      <c r="L682" s="1085">
        <f>'statement of marks'!$EE$107</f>
        <v>42460</v>
      </c>
      <c r="M682" s="1085"/>
      <c r="N682" s="1086"/>
    </row>
    <row r="683" spans="3:14" ht="17" customHeight="1">
      <c r="C683" s="1087" t="s">
        <v>44</v>
      </c>
      <c r="D683" s="1088"/>
      <c r="E683" s="1088"/>
      <c r="F683" s="1088"/>
      <c r="G683" s="1089"/>
      <c r="H683" s="1090"/>
      <c r="I683" s="1091"/>
      <c r="J683" s="1087" t="s">
        <v>44</v>
      </c>
      <c r="K683" s="1088"/>
      <c r="L683" s="1088"/>
      <c r="M683" s="1088"/>
      <c r="N683" s="1089"/>
    </row>
    <row r="684" spans="3:14" ht="17" customHeight="1">
      <c r="C684" s="1092" t="str">
        <f>'statement of marks'!$A$1</f>
        <v>jk- ck- ek/;fed fo|ky; uohu] fuEckgsM+k</v>
      </c>
      <c r="D684" s="1093"/>
      <c r="E684" s="1093"/>
      <c r="F684" s="1093"/>
      <c r="G684" s="1094"/>
      <c r="H684" s="1090"/>
      <c r="I684" s="1091"/>
      <c r="J684" s="1092" t="str">
        <f>'statement of marks'!$A$1</f>
        <v>jk- ck- ek/;fed fo|ky; uohu] fuEckgsM+k</v>
      </c>
      <c r="K684" s="1093"/>
      <c r="L684" s="1093"/>
      <c r="M684" s="1093"/>
      <c r="N684" s="1094"/>
    </row>
    <row r="685" spans="3:14" ht="17" customHeight="1">
      <c r="C685" s="1092"/>
      <c r="D685" s="1093"/>
      <c r="E685" s="1093"/>
      <c r="F685" s="1093"/>
      <c r="G685" s="1094"/>
      <c r="H685" s="1090"/>
      <c r="I685" s="1091"/>
      <c r="J685" s="1092"/>
      <c r="K685" s="1093"/>
      <c r="L685" s="1093"/>
      <c r="M685" s="1093"/>
      <c r="N685" s="1094"/>
    </row>
    <row r="686" spans="3:14" ht="17" customHeight="1">
      <c r="C686" s="481"/>
      <c r="D686" s="473" t="s">
        <v>572</v>
      </c>
      <c r="E686" s="1095" t="str">
        <f>'statement of marks'!$F$3</f>
        <v>2015-16</v>
      </c>
      <c r="F686" s="1095"/>
      <c r="G686" s="1096"/>
      <c r="H686" s="1090"/>
      <c r="I686" s="1091"/>
      <c r="J686" s="481"/>
      <c r="K686" s="473" t="s">
        <v>572</v>
      </c>
      <c r="L686" s="1095" t="str">
        <f>'statement of marks'!$F$3</f>
        <v>2015-16</v>
      </c>
      <c r="M686" s="1095"/>
      <c r="N686" s="1096"/>
    </row>
    <row r="687" spans="3:14" ht="17" customHeight="1">
      <c r="C687" s="481"/>
      <c r="D687" s="474" t="s">
        <v>573</v>
      </c>
      <c r="E687" s="1097" t="str">
        <f>IF('statement of marks'!H51="","",'statement of marks'!H51)</f>
        <v>v 045</v>
      </c>
      <c r="F687" s="1097"/>
      <c r="G687" s="1098"/>
      <c r="H687" s="1090"/>
      <c r="I687" s="1091"/>
      <c r="J687" s="481"/>
      <c r="K687" s="474" t="s">
        <v>573</v>
      </c>
      <c r="L687" s="1097" t="str">
        <f>IF('statement of marks'!H52="","",'statement of marks'!H52)</f>
        <v>v 046</v>
      </c>
      <c r="M687" s="1097"/>
      <c r="N687" s="1098"/>
    </row>
    <row r="688" spans="3:14" ht="17" customHeight="1">
      <c r="C688" s="481"/>
      <c r="D688" s="474" t="s">
        <v>574</v>
      </c>
      <c r="E688" s="1097" t="str">
        <f>IF('statement of marks'!I51="","",'statement of marks'!I51)</f>
        <v>c 045</v>
      </c>
      <c r="F688" s="1097"/>
      <c r="G688" s="1098"/>
      <c r="H688" s="1090"/>
      <c r="I688" s="1091"/>
      <c r="J688" s="481"/>
      <c r="K688" s="474" t="s">
        <v>574</v>
      </c>
      <c r="L688" s="1097" t="str">
        <f>IF('statement of marks'!I52="","",'statement of marks'!I52)</f>
        <v>c 046</v>
      </c>
      <c r="M688" s="1097"/>
      <c r="N688" s="1098"/>
    </row>
    <row r="689" spans="3:14" ht="17" customHeight="1">
      <c r="C689" s="481"/>
      <c r="D689" s="474" t="s">
        <v>575</v>
      </c>
      <c r="E689" s="1097" t="str">
        <f>IF('statement of marks'!J51="","",'statement of marks'!J51)</f>
        <v>l 045</v>
      </c>
      <c r="F689" s="1097"/>
      <c r="G689" s="1098"/>
      <c r="H689" s="1090"/>
      <c r="I689" s="1091"/>
      <c r="J689" s="481"/>
      <c r="K689" s="474" t="s">
        <v>575</v>
      </c>
      <c r="L689" s="1097" t="str">
        <f>IF('statement of marks'!J52="","",'statement of marks'!J52)</f>
        <v>l 046</v>
      </c>
      <c r="M689" s="1097"/>
      <c r="N689" s="1098"/>
    </row>
    <row r="690" spans="3:14" ht="17" customHeight="1">
      <c r="C690" s="481"/>
      <c r="D690" s="474" t="s">
        <v>579</v>
      </c>
      <c r="E690" s="1077" t="str">
        <f>IF('statement of marks'!B51="","",'statement of marks'!B51)</f>
        <v/>
      </c>
      <c r="F690" s="1077"/>
      <c r="G690" s="1078"/>
      <c r="H690" s="1090"/>
      <c r="I690" s="1091"/>
      <c r="J690" s="481"/>
      <c r="K690" s="474" t="s">
        <v>579</v>
      </c>
      <c r="L690" s="1077" t="str">
        <f>IF('statement of marks'!B52="","",'statement of marks'!B52)</f>
        <v/>
      </c>
      <c r="M690" s="1077"/>
      <c r="N690" s="1078"/>
    </row>
    <row r="691" spans="3:14" ht="17" customHeight="1">
      <c r="C691" s="481"/>
      <c r="D691" s="474" t="s">
        <v>576</v>
      </c>
      <c r="E691" s="1077" t="str">
        <f>'statement of marks'!$D$3</f>
        <v>3 A</v>
      </c>
      <c r="F691" s="1077"/>
      <c r="G691" s="1078"/>
      <c r="H691" s="1090"/>
      <c r="I691" s="1091"/>
      <c r="J691" s="481"/>
      <c r="K691" s="474" t="s">
        <v>576</v>
      </c>
      <c r="L691" s="1077" t="str">
        <f>'statement of marks'!$D$3</f>
        <v>3 A</v>
      </c>
      <c r="M691" s="1077"/>
      <c r="N691" s="1078"/>
    </row>
    <row r="692" spans="3:14" ht="17" customHeight="1">
      <c r="C692" s="481"/>
      <c r="D692" s="475" t="s">
        <v>577</v>
      </c>
      <c r="E692" s="1077" t="str">
        <f>IF('statement of marks'!E51="","",'statement of marks'!E51)</f>
        <v/>
      </c>
      <c r="F692" s="1077"/>
      <c r="G692" s="1078"/>
      <c r="H692" s="1090"/>
      <c r="I692" s="1091"/>
      <c r="J692" s="481"/>
      <c r="K692" s="475" t="s">
        <v>577</v>
      </c>
      <c r="L692" s="1077" t="str">
        <f>IF('statement of marks'!E52="","",'statement of marks'!E52)</f>
        <v/>
      </c>
      <c r="M692" s="1077"/>
      <c r="N692" s="1078"/>
    </row>
    <row r="693" spans="3:14" ht="17" customHeight="1">
      <c r="C693" s="481"/>
      <c r="D693" s="474" t="s">
        <v>9</v>
      </c>
      <c r="E693" s="1077" t="str">
        <f>IF('statement of marks'!D51="","",'statement of marks'!D51)</f>
        <v/>
      </c>
      <c r="F693" s="1077"/>
      <c r="G693" s="1078"/>
      <c r="H693" s="1090"/>
      <c r="I693" s="1091"/>
      <c r="J693" s="481"/>
      <c r="K693" s="474" t="s">
        <v>9</v>
      </c>
      <c r="L693" s="1077" t="str">
        <f>IF('statement of marks'!D52="","",'statement of marks'!D52)</f>
        <v/>
      </c>
      <c r="M693" s="1077"/>
      <c r="N693" s="1078"/>
    </row>
    <row r="694" spans="3:14" ht="17" customHeight="1">
      <c r="C694" s="481"/>
      <c r="D694" s="474" t="s">
        <v>581</v>
      </c>
      <c r="E694" s="1079" t="str">
        <f>IF('statement of marks'!F51="","",'statement of marks'!F51)</f>
        <v/>
      </c>
      <c r="F694" s="1079"/>
      <c r="G694" s="1080"/>
      <c r="H694" s="1090"/>
      <c r="I694" s="1091"/>
      <c r="J694" s="481"/>
      <c r="K694" s="474" t="s">
        <v>581</v>
      </c>
      <c r="L694" s="1079" t="str">
        <f>IF('statement of marks'!F52="","",'statement of marks'!F52)</f>
        <v/>
      </c>
      <c r="M694" s="1079"/>
      <c r="N694" s="1080"/>
    </row>
    <row r="695" spans="3:14" ht="17" customHeight="1">
      <c r="C695" s="481"/>
      <c r="D695" s="474" t="s">
        <v>582</v>
      </c>
      <c r="E695" s="1081" t="str">
        <f>IF('statement of marks'!G51="","",'statement of marks'!G51)</f>
        <v/>
      </c>
      <c r="F695" s="1081"/>
      <c r="G695" s="1082"/>
      <c r="H695" s="1090"/>
      <c r="I695" s="1091"/>
      <c r="J695" s="481"/>
      <c r="K695" s="474" t="s">
        <v>582</v>
      </c>
      <c r="L695" s="1081" t="str">
        <f>IF('statement of marks'!G52="","",'statement of marks'!G52)</f>
        <v/>
      </c>
      <c r="M695" s="1081"/>
      <c r="N695" s="1082"/>
    </row>
    <row r="696" spans="3:14" ht="17" customHeight="1">
      <c r="C696" s="481"/>
      <c r="D696" s="474" t="s">
        <v>578</v>
      </c>
      <c r="E696" s="480" t="s">
        <v>649</v>
      </c>
      <c r="F696" s="480" t="s">
        <v>91</v>
      </c>
      <c r="G696" s="482" t="s">
        <v>585</v>
      </c>
      <c r="H696" s="1090"/>
      <c r="I696" s="1091"/>
      <c r="J696" s="481"/>
      <c r="K696" s="474" t="s">
        <v>578</v>
      </c>
      <c r="L696" s="480" t="s">
        <v>649</v>
      </c>
      <c r="M696" s="480" t="s">
        <v>91</v>
      </c>
      <c r="N696" s="482" t="s">
        <v>585</v>
      </c>
    </row>
    <row r="697" spans="3:14" ht="17" customHeight="1">
      <c r="C697" s="481"/>
      <c r="D697" s="474" t="str">
        <f>'statement of marks'!$DA$5</f>
        <v>fgUnh</v>
      </c>
      <c r="E697" s="488" t="str">
        <f>IF('statement of marks'!DA51="","",'statement of marks'!DA51)</f>
        <v/>
      </c>
      <c r="F697" s="490" t="str">
        <f>IF('statement of marks'!DB51="","",'statement of marks'!DB51)</f>
        <v/>
      </c>
      <c r="G697" s="482" t="str">
        <f>IF('statement of marks'!DC51="","",'statement of marks'!DC51)</f>
        <v/>
      </c>
      <c r="H697" s="1090"/>
      <c r="I697" s="1091"/>
      <c r="J697" s="481"/>
      <c r="K697" s="474" t="str">
        <f>'statement of marks'!$DA$5</f>
        <v>fgUnh</v>
      </c>
      <c r="L697" s="488" t="str">
        <f>IF('statement of marks'!DA52="","",'statement of marks'!DA52)</f>
        <v/>
      </c>
      <c r="M697" s="490" t="str">
        <f>IF('statement of marks'!DB52="","",'statement of marks'!DB52)</f>
        <v/>
      </c>
      <c r="N697" s="482" t="str">
        <f>IF('statement of marks'!DC52="","",'statement of marks'!DC52)</f>
        <v/>
      </c>
    </row>
    <row r="698" spans="3:14" ht="17" customHeight="1">
      <c r="C698" s="481"/>
      <c r="D698" s="474" t="str">
        <f>'statement of marks'!$DD$5</f>
        <v>vaxszth</v>
      </c>
      <c r="E698" s="488" t="str">
        <f>IF('statement of marks'!DD51="","",'statement of marks'!DD51)</f>
        <v/>
      </c>
      <c r="F698" s="490" t="str">
        <f>IF('statement of marks'!DE51="","",'statement of marks'!DE51)</f>
        <v/>
      </c>
      <c r="G698" s="482" t="str">
        <f>IF('statement of marks'!DF51="","",'statement of marks'!DF51)</f>
        <v/>
      </c>
      <c r="H698" s="1090"/>
      <c r="I698" s="1091"/>
      <c r="J698" s="481"/>
      <c r="K698" s="474" t="str">
        <f>'statement of marks'!$DD$5</f>
        <v>vaxszth</v>
      </c>
      <c r="L698" s="488" t="str">
        <f>IF('statement of marks'!DD52="","",'statement of marks'!DD52)</f>
        <v/>
      </c>
      <c r="M698" s="490" t="str">
        <f>IF('statement of marks'!DE52="","",'statement of marks'!DE52)</f>
        <v/>
      </c>
      <c r="N698" s="482" t="str">
        <f>IF('statement of marks'!DF52="","",'statement of marks'!DF52)</f>
        <v/>
      </c>
    </row>
    <row r="699" spans="3:14" ht="17" customHeight="1">
      <c r="C699" s="481"/>
      <c r="D699" s="474" t="str">
        <f>'statement of marks'!$DG$5</f>
        <v>xf.kr</v>
      </c>
      <c r="E699" s="488" t="str">
        <f>IF('statement of marks'!DG51="","",'statement of marks'!DG51)</f>
        <v/>
      </c>
      <c r="F699" s="490" t="str">
        <f>IF('statement of marks'!DH51="","",'statement of marks'!DH51)</f>
        <v/>
      </c>
      <c r="G699" s="482" t="str">
        <f>IF('statement of marks'!DI51="","",'statement of marks'!DI51)</f>
        <v/>
      </c>
      <c r="H699" s="1090"/>
      <c r="I699" s="1091"/>
      <c r="J699" s="481"/>
      <c r="K699" s="474" t="str">
        <f>'statement of marks'!$DG$5</f>
        <v>xf.kr</v>
      </c>
      <c r="L699" s="488" t="str">
        <f>IF('statement of marks'!DG52="","",'statement of marks'!DG52)</f>
        <v/>
      </c>
      <c r="M699" s="490" t="str">
        <f>IF('statement of marks'!DH52="","",'statement of marks'!DH52)</f>
        <v/>
      </c>
      <c r="N699" s="482" t="str">
        <f>IF('statement of marks'!DI52="","",'statement of marks'!DI52)</f>
        <v/>
      </c>
    </row>
    <row r="700" spans="3:14" ht="17" customHeight="1">
      <c r="C700" s="481"/>
      <c r="D700" s="474" t="str">
        <f>'statement of marks'!$DJ$5</f>
        <v>Ik;kZoj.k v/;;u</v>
      </c>
      <c r="E700" s="488" t="str">
        <f>IF('statement of marks'!DJ51="","",'statement of marks'!DJ51)</f>
        <v/>
      </c>
      <c r="F700" s="490" t="str">
        <f>IF('statement of marks'!DK51="","",'statement of marks'!DK51)</f>
        <v/>
      </c>
      <c r="G700" s="482" t="str">
        <f>IF('statement of marks'!DL51="","",'statement of marks'!DL51)</f>
        <v/>
      </c>
      <c r="H700" s="1090"/>
      <c r="I700" s="1091"/>
      <c r="J700" s="481"/>
      <c r="K700" s="474" t="str">
        <f>'statement of marks'!$DJ$5</f>
        <v>Ik;kZoj.k v/;;u</v>
      </c>
      <c r="L700" s="488" t="str">
        <f>IF('statement of marks'!DJ52="","",'statement of marks'!DJ52)</f>
        <v/>
      </c>
      <c r="M700" s="490" t="str">
        <f>IF('statement of marks'!DK52="","",'statement of marks'!DK52)</f>
        <v/>
      </c>
      <c r="N700" s="482" t="str">
        <f>IF('statement of marks'!DL52="","",'statement of marks'!DL52)</f>
        <v/>
      </c>
    </row>
    <row r="701" spans="3:14" ht="17" customHeight="1">
      <c r="C701" s="481"/>
      <c r="D701" s="474" t="str">
        <f>'statement of marks'!$DM$5</f>
        <v>dk;kZuqHko</v>
      </c>
      <c r="E701" s="488" t="str">
        <f>IF('statement of marks'!DM51="","",'statement of marks'!DM51)</f>
        <v/>
      </c>
      <c r="F701" s="490" t="str">
        <f>IF('statement of marks'!DN51="","",'statement of marks'!DN51)</f>
        <v/>
      </c>
      <c r="G701" s="482" t="str">
        <f>IF('statement of marks'!DO51="","",'statement of marks'!DO51)</f>
        <v/>
      </c>
      <c r="H701" s="1090"/>
      <c r="I701" s="1091"/>
      <c r="J701" s="481"/>
      <c r="K701" s="474" t="str">
        <f>'statement of marks'!$DM$5</f>
        <v>dk;kZuqHko</v>
      </c>
      <c r="L701" s="488" t="str">
        <f>IF('statement of marks'!DM52="","",'statement of marks'!DM52)</f>
        <v/>
      </c>
      <c r="M701" s="490" t="str">
        <f>IF('statement of marks'!DN52="","",'statement of marks'!DN52)</f>
        <v/>
      </c>
      <c r="N701" s="482" t="str">
        <f>IF('statement of marks'!DO52="","",'statement of marks'!DO52)</f>
        <v/>
      </c>
    </row>
    <row r="702" spans="3:14" ht="17" customHeight="1">
      <c r="C702" s="481"/>
      <c r="D702" s="474" t="str">
        <f>'statement of marks'!$DP$5</f>
        <v>dyk f'k{kk</v>
      </c>
      <c r="E702" s="489" t="str">
        <f>IF('statement of marks'!DP51="","",'statement of marks'!DP51)</f>
        <v/>
      </c>
      <c r="F702" s="491" t="str">
        <f>IF('statement of marks'!DQ51="","",'statement of marks'!DQ51)</f>
        <v/>
      </c>
      <c r="G702" s="483" t="str">
        <f>IF('statement of marks'!DR51="","",'statement of marks'!DR51)</f>
        <v/>
      </c>
      <c r="H702" s="1090"/>
      <c r="I702" s="1091"/>
      <c r="J702" s="481"/>
      <c r="K702" s="474" t="str">
        <f>'statement of marks'!$DP$5</f>
        <v>dyk f'k{kk</v>
      </c>
      <c r="L702" s="489" t="str">
        <f>IF('statement of marks'!DP52="","",'statement of marks'!DP52)</f>
        <v/>
      </c>
      <c r="M702" s="491" t="str">
        <f>IF('statement of marks'!DQ52="","",'statement of marks'!DQ52)</f>
        <v/>
      </c>
      <c r="N702" s="483" t="str">
        <f>IF('statement of marks'!DR52="","",'statement of marks'!DR52)</f>
        <v/>
      </c>
    </row>
    <row r="703" spans="3:14" ht="17" customHeight="1">
      <c r="C703" s="481"/>
      <c r="D703" s="474" t="str">
        <f>'statement of marks'!$DS$5</f>
        <v>LokLF; ,oe~ 'kkjhfjd f'k{kk</v>
      </c>
      <c r="E703" s="489" t="str">
        <f>IF('statement of marks'!DS51="","",'statement of marks'!DS51)</f>
        <v/>
      </c>
      <c r="F703" s="491" t="str">
        <f>IF('statement of marks'!DT51="","",'statement of marks'!DT51)</f>
        <v/>
      </c>
      <c r="G703" s="483" t="str">
        <f>IF('statement of marks'!DU51="","",'statement of marks'!DU51)</f>
        <v/>
      </c>
      <c r="H703" s="1090"/>
      <c r="I703" s="1091"/>
      <c r="J703" s="481"/>
      <c r="K703" s="474" t="str">
        <f>'statement of marks'!$DS$5</f>
        <v>LokLF; ,oe~ 'kkjhfjd f'k{kk</v>
      </c>
      <c r="L703" s="489" t="str">
        <f>IF('statement of marks'!DS52="","",'statement of marks'!DS52)</f>
        <v/>
      </c>
      <c r="M703" s="491" t="str">
        <f>IF('statement of marks'!DT52="","",'statement of marks'!DT52)</f>
        <v/>
      </c>
      <c r="N703" s="483" t="str">
        <f>IF('statement of marks'!DU52="","",'statement of marks'!DU52)</f>
        <v/>
      </c>
    </row>
    <row r="704" spans="3:14" ht="17" customHeight="1">
      <c r="C704" s="481"/>
      <c r="D704" s="474" t="s">
        <v>648</v>
      </c>
      <c r="E704" s="489" t="str">
        <f>IF('statement of marks'!DZ51="","",'statement of marks'!DZ51)</f>
        <v/>
      </c>
      <c r="F704" s="491" t="str">
        <f>IF('statement of marks'!EA51="","",'statement of marks'!EA51)</f>
        <v/>
      </c>
      <c r="G704" s="483" t="str">
        <f>IF('statement of marks'!EC51="","",'statement of marks'!EC51)</f>
        <v/>
      </c>
      <c r="H704" s="1090"/>
      <c r="I704" s="1091"/>
      <c r="J704" s="481"/>
      <c r="K704" s="474" t="s">
        <v>648</v>
      </c>
      <c r="L704" s="489" t="str">
        <f>IF('statement of marks'!DZ52="","",'statement of marks'!DZ52)</f>
        <v/>
      </c>
      <c r="M704" s="491" t="str">
        <f>IF('statement of marks'!EA52="","",'statement of marks'!EA52)</f>
        <v/>
      </c>
      <c r="N704" s="483" t="str">
        <f>IF('statement of marks'!EC52="","",'statement of marks'!EC52)</f>
        <v/>
      </c>
    </row>
    <row r="705" spans="3:14" ht="17" customHeight="1">
      <c r="C705" s="481"/>
      <c r="D705" s="474" t="s">
        <v>11</v>
      </c>
      <c r="E705" s="1083" t="str">
        <f>IF('statement of marks'!DY51="","",'statement of marks'!DY51)</f>
        <v/>
      </c>
      <c r="F705" s="1083"/>
      <c r="G705" s="1084"/>
      <c r="H705" s="1090"/>
      <c r="I705" s="1091"/>
      <c r="J705" s="481"/>
      <c r="K705" s="474" t="s">
        <v>11</v>
      </c>
      <c r="L705" s="1083" t="str">
        <f>IF('statement of marks'!DY52="","",'statement of marks'!DY52)</f>
        <v/>
      </c>
      <c r="M705" s="1083"/>
      <c r="N705" s="1084"/>
    </row>
    <row r="706" spans="3:14" ht="17" customHeight="1">
      <c r="C706" s="481"/>
      <c r="D706" s="476" t="str">
        <f>'statement of marks'!$DV$5</f>
        <v>dqy ehfVax</v>
      </c>
      <c r="E706" s="487" t="str">
        <f>IF('statement of marks'!DV51="","",'statement of marks'!DV51)</f>
        <v/>
      </c>
      <c r="F706" s="425" t="str">
        <f>'statement of marks'!$DW$5</f>
        <v>Nk= mifLFkfr</v>
      </c>
      <c r="G706" s="492" t="str">
        <f>IF('statement of marks'!DW51="","",'statement of marks'!DW51)</f>
        <v/>
      </c>
      <c r="H706" s="1090"/>
      <c r="I706" s="1091"/>
      <c r="J706" s="481"/>
      <c r="K706" s="476" t="str">
        <f>'statement of marks'!$DV$5</f>
        <v>dqy ehfVax</v>
      </c>
      <c r="L706" s="487" t="str">
        <f>IF('statement of marks'!DV52="","",'statement of marks'!DV52)</f>
        <v/>
      </c>
      <c r="M706" s="425" t="str">
        <f>'statement of marks'!$DW$5</f>
        <v>Nk= mifLFkfr</v>
      </c>
      <c r="N706" s="492" t="str">
        <f>IF('statement of marks'!DW52="","",'statement of marks'!DW52)</f>
        <v/>
      </c>
    </row>
    <row r="707" spans="3:14" ht="17" customHeight="1">
      <c r="C707" s="481"/>
      <c r="D707" s="474" t="s">
        <v>583</v>
      </c>
      <c r="E707" s="1073" t="str">
        <f>IF('statement of marks'!EF51="","",'statement of marks'!EF51)</f>
        <v/>
      </c>
      <c r="F707" s="1073"/>
      <c r="G707" s="1074"/>
      <c r="H707" s="1090"/>
      <c r="I707" s="1091"/>
      <c r="J707" s="481"/>
      <c r="K707" s="474" t="s">
        <v>583</v>
      </c>
      <c r="L707" s="1073" t="str">
        <f>IF('statement of marks'!EF52="","",'statement of marks'!EF52)</f>
        <v/>
      </c>
      <c r="M707" s="1073"/>
      <c r="N707" s="1074"/>
    </row>
    <row r="708" spans="3:14" ht="17" customHeight="1">
      <c r="C708" s="481"/>
      <c r="D708" s="475" t="s">
        <v>72</v>
      </c>
      <c r="E708" s="1073"/>
      <c r="F708" s="1073"/>
      <c r="G708" s="1074"/>
      <c r="H708" s="1090"/>
      <c r="I708" s="1091"/>
      <c r="J708" s="481"/>
      <c r="K708" s="475" t="s">
        <v>72</v>
      </c>
      <c r="L708" s="1073"/>
      <c r="M708" s="1073"/>
      <c r="N708" s="1074"/>
    </row>
    <row r="709" spans="3:14" ht="17" customHeight="1">
      <c r="C709" s="481"/>
      <c r="D709" s="477" t="s">
        <v>99</v>
      </c>
      <c r="E709" s="1073"/>
      <c r="F709" s="1073"/>
      <c r="G709" s="1074"/>
      <c r="H709" s="1090"/>
      <c r="I709" s="1091"/>
      <c r="J709" s="481"/>
      <c r="K709" s="477" t="s">
        <v>99</v>
      </c>
      <c r="L709" s="1073"/>
      <c r="M709" s="1073"/>
      <c r="N709" s="1074"/>
    </row>
    <row r="710" spans="3:14" ht="17" customHeight="1">
      <c r="C710" s="481"/>
      <c r="D710" s="478" t="s">
        <v>19</v>
      </c>
      <c r="E710" s="1073"/>
      <c r="F710" s="1073"/>
      <c r="G710" s="1074"/>
      <c r="H710" s="1090"/>
      <c r="I710" s="1091"/>
      <c r="J710" s="481"/>
      <c r="K710" s="478" t="s">
        <v>19</v>
      </c>
      <c r="L710" s="1073"/>
      <c r="M710" s="1073"/>
      <c r="N710" s="1074"/>
    </row>
    <row r="711" spans="3:14" ht="17" customHeight="1">
      <c r="C711" s="484"/>
      <c r="D711" s="479" t="s">
        <v>7</v>
      </c>
      <c r="E711" s="1073"/>
      <c r="F711" s="1073"/>
      <c r="G711" s="1074"/>
      <c r="H711" s="1090"/>
      <c r="I711" s="1091"/>
      <c r="J711" s="484"/>
      <c r="K711" s="479" t="s">
        <v>7</v>
      </c>
      <c r="L711" s="1073"/>
      <c r="M711" s="1073"/>
      <c r="N711" s="1074"/>
    </row>
    <row r="712" spans="3:14" ht="17" customHeight="1">
      <c r="C712" s="481"/>
      <c r="D712" s="475" t="str">
        <f>'statement of marks'!$H$3</f>
        <v>fo|ky; dk Mk;l dksM+ →</v>
      </c>
      <c r="E712" s="1075" t="str">
        <f>'statement of marks'!$I$3</f>
        <v>00001</v>
      </c>
      <c r="F712" s="1075"/>
      <c r="G712" s="1076"/>
      <c r="H712" s="1090"/>
      <c r="I712" s="1091"/>
      <c r="J712" s="481"/>
      <c r="K712" s="475" t="str">
        <f>'statement of marks'!$H$3</f>
        <v>fo|ky; dk Mk;l dksM+ →</v>
      </c>
      <c r="L712" s="1075" t="str">
        <f>'statement of marks'!$I$3</f>
        <v>00001</v>
      </c>
      <c r="M712" s="1075"/>
      <c r="N712" s="1076"/>
    </row>
    <row r="713" spans="3:14" ht="17" customHeight="1" thickBot="1">
      <c r="C713" s="485"/>
      <c r="D713" s="486" t="s">
        <v>70</v>
      </c>
      <c r="E713" s="1085">
        <f>'statement of marks'!$EE$107</f>
        <v>42460</v>
      </c>
      <c r="F713" s="1085"/>
      <c r="G713" s="1086"/>
      <c r="H713" s="1090"/>
      <c r="I713" s="1091"/>
      <c r="J713" s="485"/>
      <c r="K713" s="486" t="s">
        <v>70</v>
      </c>
      <c r="L713" s="1085">
        <f>'statement of marks'!$EE$107</f>
        <v>42460</v>
      </c>
      <c r="M713" s="1085"/>
      <c r="N713" s="1086"/>
    </row>
    <row r="714" spans="3:14" ht="17" customHeight="1">
      <c r="C714" s="1087" t="s">
        <v>44</v>
      </c>
      <c r="D714" s="1088"/>
      <c r="E714" s="1088"/>
      <c r="F714" s="1088"/>
      <c r="G714" s="1089"/>
      <c r="H714" s="1090"/>
      <c r="I714" s="1091"/>
      <c r="J714" s="1087" t="s">
        <v>44</v>
      </c>
      <c r="K714" s="1088"/>
      <c r="L714" s="1088"/>
      <c r="M714" s="1088"/>
      <c r="N714" s="1089"/>
    </row>
    <row r="715" spans="3:14" ht="17" customHeight="1">
      <c r="C715" s="1092" t="str">
        <f>'statement of marks'!$A$1</f>
        <v>jk- ck- ek/;fed fo|ky; uohu] fuEckgsM+k</v>
      </c>
      <c r="D715" s="1093"/>
      <c r="E715" s="1093"/>
      <c r="F715" s="1093"/>
      <c r="G715" s="1094"/>
      <c r="H715" s="1090"/>
      <c r="I715" s="1091"/>
      <c r="J715" s="1092" t="str">
        <f>'statement of marks'!$A$1</f>
        <v>jk- ck- ek/;fed fo|ky; uohu] fuEckgsM+k</v>
      </c>
      <c r="K715" s="1093"/>
      <c r="L715" s="1093"/>
      <c r="M715" s="1093"/>
      <c r="N715" s="1094"/>
    </row>
    <row r="716" spans="3:14" ht="17" customHeight="1">
      <c r="C716" s="1092"/>
      <c r="D716" s="1093"/>
      <c r="E716" s="1093"/>
      <c r="F716" s="1093"/>
      <c r="G716" s="1094"/>
      <c r="H716" s="1090"/>
      <c r="I716" s="1091"/>
      <c r="J716" s="1092"/>
      <c r="K716" s="1093"/>
      <c r="L716" s="1093"/>
      <c r="M716" s="1093"/>
      <c r="N716" s="1094"/>
    </row>
    <row r="717" spans="3:14" ht="17" customHeight="1">
      <c r="C717" s="481"/>
      <c r="D717" s="473" t="s">
        <v>572</v>
      </c>
      <c r="E717" s="1095" t="str">
        <f>'statement of marks'!$F$3</f>
        <v>2015-16</v>
      </c>
      <c r="F717" s="1095"/>
      <c r="G717" s="1096"/>
      <c r="H717" s="1090"/>
      <c r="I717" s="1091"/>
      <c r="J717" s="481"/>
      <c r="K717" s="473" t="s">
        <v>572</v>
      </c>
      <c r="L717" s="1095" t="str">
        <f>'statement of marks'!$F$3</f>
        <v>2015-16</v>
      </c>
      <c r="M717" s="1095"/>
      <c r="N717" s="1096"/>
    </row>
    <row r="718" spans="3:14" ht="17" customHeight="1">
      <c r="C718" s="481"/>
      <c r="D718" s="474" t="s">
        <v>573</v>
      </c>
      <c r="E718" s="1097" t="str">
        <f>IF('statement of marks'!H53="","",'statement of marks'!H53)</f>
        <v>v 047</v>
      </c>
      <c r="F718" s="1097"/>
      <c r="G718" s="1098"/>
      <c r="H718" s="1090"/>
      <c r="I718" s="1091"/>
      <c r="J718" s="481"/>
      <c r="K718" s="474" t="s">
        <v>573</v>
      </c>
      <c r="L718" s="1097" t="str">
        <f>IF('statement of marks'!H54="","",'statement of marks'!H54)</f>
        <v>v 048</v>
      </c>
      <c r="M718" s="1097"/>
      <c r="N718" s="1098"/>
    </row>
    <row r="719" spans="3:14" ht="17" customHeight="1">
      <c r="C719" s="481"/>
      <c r="D719" s="474" t="s">
        <v>574</v>
      </c>
      <c r="E719" s="1097" t="str">
        <f>IF('statement of marks'!I53="","",'statement of marks'!I53)</f>
        <v>c 047</v>
      </c>
      <c r="F719" s="1097"/>
      <c r="G719" s="1098"/>
      <c r="H719" s="1090"/>
      <c r="I719" s="1091"/>
      <c r="J719" s="481"/>
      <c r="K719" s="474" t="s">
        <v>574</v>
      </c>
      <c r="L719" s="1097" t="str">
        <f>IF('statement of marks'!I54="","",'statement of marks'!I54)</f>
        <v>c 048</v>
      </c>
      <c r="M719" s="1097"/>
      <c r="N719" s="1098"/>
    </row>
    <row r="720" spans="3:14" ht="17" customHeight="1">
      <c r="C720" s="481"/>
      <c r="D720" s="474" t="s">
        <v>575</v>
      </c>
      <c r="E720" s="1097" t="str">
        <f>IF('statement of marks'!J53="","",'statement of marks'!J53)</f>
        <v>l 047</v>
      </c>
      <c r="F720" s="1097"/>
      <c r="G720" s="1098"/>
      <c r="H720" s="1090"/>
      <c r="I720" s="1091"/>
      <c r="J720" s="481"/>
      <c r="K720" s="474" t="s">
        <v>575</v>
      </c>
      <c r="L720" s="1097" t="str">
        <f>IF('statement of marks'!J54="","",'statement of marks'!J54)</f>
        <v>l 048</v>
      </c>
      <c r="M720" s="1097"/>
      <c r="N720" s="1098"/>
    </row>
    <row r="721" spans="3:14" ht="17" customHeight="1">
      <c r="C721" s="481"/>
      <c r="D721" s="474" t="s">
        <v>579</v>
      </c>
      <c r="E721" s="1077" t="str">
        <f>IF('statement of marks'!B53="","",'statement of marks'!B53)</f>
        <v/>
      </c>
      <c r="F721" s="1077"/>
      <c r="G721" s="1078"/>
      <c r="H721" s="1090"/>
      <c r="I721" s="1091"/>
      <c r="J721" s="481"/>
      <c r="K721" s="474" t="s">
        <v>579</v>
      </c>
      <c r="L721" s="1077" t="str">
        <f>IF('statement of marks'!B54="","",'statement of marks'!B54)</f>
        <v/>
      </c>
      <c r="M721" s="1077"/>
      <c r="N721" s="1078"/>
    </row>
    <row r="722" spans="3:14" ht="17" customHeight="1">
      <c r="C722" s="481"/>
      <c r="D722" s="474" t="s">
        <v>576</v>
      </c>
      <c r="E722" s="1077" t="str">
        <f>'statement of marks'!$D$3</f>
        <v>3 A</v>
      </c>
      <c r="F722" s="1077"/>
      <c r="G722" s="1078"/>
      <c r="H722" s="1090"/>
      <c r="I722" s="1091"/>
      <c r="J722" s="481"/>
      <c r="K722" s="474" t="s">
        <v>576</v>
      </c>
      <c r="L722" s="1077" t="str">
        <f>'statement of marks'!$D$3</f>
        <v>3 A</v>
      </c>
      <c r="M722" s="1077"/>
      <c r="N722" s="1078"/>
    </row>
    <row r="723" spans="3:14" ht="17" customHeight="1">
      <c r="C723" s="481"/>
      <c r="D723" s="475" t="s">
        <v>577</v>
      </c>
      <c r="E723" s="1077" t="str">
        <f>IF('statement of marks'!E53="","",'statement of marks'!E53)</f>
        <v/>
      </c>
      <c r="F723" s="1077"/>
      <c r="G723" s="1078"/>
      <c r="H723" s="1090"/>
      <c r="I723" s="1091"/>
      <c r="J723" s="481"/>
      <c r="K723" s="475" t="s">
        <v>577</v>
      </c>
      <c r="L723" s="1077" t="str">
        <f>IF('statement of marks'!E54="","",'statement of marks'!E54)</f>
        <v/>
      </c>
      <c r="M723" s="1077"/>
      <c r="N723" s="1078"/>
    </row>
    <row r="724" spans="3:14" ht="17" customHeight="1">
      <c r="C724" s="481"/>
      <c r="D724" s="474" t="s">
        <v>9</v>
      </c>
      <c r="E724" s="1077" t="str">
        <f>IF('statement of marks'!D53="","",'statement of marks'!D53)</f>
        <v/>
      </c>
      <c r="F724" s="1077"/>
      <c r="G724" s="1078"/>
      <c r="H724" s="1090"/>
      <c r="I724" s="1091"/>
      <c r="J724" s="481"/>
      <c r="K724" s="474" t="s">
        <v>9</v>
      </c>
      <c r="L724" s="1077" t="str">
        <f>IF('statement of marks'!D54="","",'statement of marks'!D54)</f>
        <v/>
      </c>
      <c r="M724" s="1077"/>
      <c r="N724" s="1078"/>
    </row>
    <row r="725" spans="3:14" ht="17" customHeight="1">
      <c r="C725" s="481"/>
      <c r="D725" s="474" t="s">
        <v>581</v>
      </c>
      <c r="E725" s="1079" t="str">
        <f>IF('statement of marks'!F53="","",'statement of marks'!F53)</f>
        <v/>
      </c>
      <c r="F725" s="1079"/>
      <c r="G725" s="1080"/>
      <c r="H725" s="1090"/>
      <c r="I725" s="1091"/>
      <c r="J725" s="481"/>
      <c r="K725" s="474" t="s">
        <v>581</v>
      </c>
      <c r="L725" s="1079" t="str">
        <f>IF('statement of marks'!F54="","",'statement of marks'!F54)</f>
        <v/>
      </c>
      <c r="M725" s="1079"/>
      <c r="N725" s="1080"/>
    </row>
    <row r="726" spans="3:14" ht="17" customHeight="1">
      <c r="C726" s="481"/>
      <c r="D726" s="474" t="s">
        <v>582</v>
      </c>
      <c r="E726" s="1081" t="str">
        <f>IF('statement of marks'!G53="","",'statement of marks'!G53)</f>
        <v/>
      </c>
      <c r="F726" s="1081"/>
      <c r="G726" s="1082"/>
      <c r="H726" s="1090"/>
      <c r="I726" s="1091"/>
      <c r="J726" s="481"/>
      <c r="K726" s="474" t="s">
        <v>582</v>
      </c>
      <c r="L726" s="1081" t="str">
        <f>IF('statement of marks'!G54="","",'statement of marks'!G54)</f>
        <v/>
      </c>
      <c r="M726" s="1081"/>
      <c r="N726" s="1082"/>
    </row>
    <row r="727" spans="3:14" ht="17" customHeight="1">
      <c r="C727" s="481"/>
      <c r="D727" s="474" t="s">
        <v>578</v>
      </c>
      <c r="E727" s="480" t="s">
        <v>649</v>
      </c>
      <c r="F727" s="480" t="s">
        <v>91</v>
      </c>
      <c r="G727" s="482" t="s">
        <v>585</v>
      </c>
      <c r="H727" s="1090"/>
      <c r="I727" s="1091"/>
      <c r="J727" s="481"/>
      <c r="K727" s="474" t="s">
        <v>578</v>
      </c>
      <c r="L727" s="480" t="s">
        <v>649</v>
      </c>
      <c r="M727" s="480" t="s">
        <v>91</v>
      </c>
      <c r="N727" s="482" t="s">
        <v>585</v>
      </c>
    </row>
    <row r="728" spans="3:14" ht="17" customHeight="1">
      <c r="C728" s="481"/>
      <c r="D728" s="474" t="str">
        <f>'statement of marks'!$DA$5</f>
        <v>fgUnh</v>
      </c>
      <c r="E728" s="488" t="str">
        <f>IF('statement of marks'!DA53="","",'statement of marks'!DA53)</f>
        <v/>
      </c>
      <c r="F728" s="490" t="str">
        <f>IF('statement of marks'!DB53="","",'statement of marks'!DB53)</f>
        <v/>
      </c>
      <c r="G728" s="482" t="str">
        <f>IF('statement of marks'!DC53="","",'statement of marks'!DC53)</f>
        <v/>
      </c>
      <c r="H728" s="1090"/>
      <c r="I728" s="1091"/>
      <c r="J728" s="481"/>
      <c r="K728" s="474" t="str">
        <f>'statement of marks'!$DA$5</f>
        <v>fgUnh</v>
      </c>
      <c r="L728" s="488" t="str">
        <f>IF('statement of marks'!DA54="","",'statement of marks'!DA54)</f>
        <v/>
      </c>
      <c r="M728" s="490" t="str">
        <f>IF('statement of marks'!DB54="","",'statement of marks'!DB54)</f>
        <v/>
      </c>
      <c r="N728" s="482" t="str">
        <f>IF('statement of marks'!DC54="","",'statement of marks'!DC54)</f>
        <v/>
      </c>
    </row>
    <row r="729" spans="3:14" ht="17" customHeight="1">
      <c r="C729" s="481"/>
      <c r="D729" s="474" t="str">
        <f>'statement of marks'!$DD$5</f>
        <v>vaxszth</v>
      </c>
      <c r="E729" s="488" t="str">
        <f>IF('statement of marks'!DD53="","",'statement of marks'!DD53)</f>
        <v/>
      </c>
      <c r="F729" s="490" t="str">
        <f>IF('statement of marks'!DE53="","",'statement of marks'!DE53)</f>
        <v/>
      </c>
      <c r="G729" s="482" t="str">
        <f>IF('statement of marks'!DF53="","",'statement of marks'!DF53)</f>
        <v/>
      </c>
      <c r="H729" s="1090"/>
      <c r="I729" s="1091"/>
      <c r="J729" s="481"/>
      <c r="K729" s="474" t="str">
        <f>'statement of marks'!$DD$5</f>
        <v>vaxszth</v>
      </c>
      <c r="L729" s="488" t="str">
        <f>IF('statement of marks'!DD54="","",'statement of marks'!DD54)</f>
        <v/>
      </c>
      <c r="M729" s="490" t="str">
        <f>IF('statement of marks'!DE54="","",'statement of marks'!DE54)</f>
        <v/>
      </c>
      <c r="N729" s="482" t="str">
        <f>IF('statement of marks'!DF54="","",'statement of marks'!DF54)</f>
        <v/>
      </c>
    </row>
    <row r="730" spans="3:14" ht="17" customHeight="1">
      <c r="C730" s="481"/>
      <c r="D730" s="474" t="str">
        <f>'statement of marks'!$DG$5</f>
        <v>xf.kr</v>
      </c>
      <c r="E730" s="488" t="str">
        <f>IF('statement of marks'!DG53="","",'statement of marks'!DG53)</f>
        <v/>
      </c>
      <c r="F730" s="490" t="str">
        <f>IF('statement of marks'!DH53="","",'statement of marks'!DH53)</f>
        <v/>
      </c>
      <c r="G730" s="482" t="str">
        <f>IF('statement of marks'!DI53="","",'statement of marks'!DI53)</f>
        <v/>
      </c>
      <c r="H730" s="1090"/>
      <c r="I730" s="1091"/>
      <c r="J730" s="481"/>
      <c r="K730" s="474" t="str">
        <f>'statement of marks'!$DG$5</f>
        <v>xf.kr</v>
      </c>
      <c r="L730" s="488" t="str">
        <f>IF('statement of marks'!DG54="","",'statement of marks'!DG54)</f>
        <v/>
      </c>
      <c r="M730" s="490" t="str">
        <f>IF('statement of marks'!DH54="","",'statement of marks'!DH54)</f>
        <v/>
      </c>
      <c r="N730" s="482" t="str">
        <f>IF('statement of marks'!DI54="","",'statement of marks'!DI54)</f>
        <v/>
      </c>
    </row>
    <row r="731" spans="3:14" ht="17" customHeight="1">
      <c r="C731" s="481"/>
      <c r="D731" s="474" t="str">
        <f>'statement of marks'!$DJ$5</f>
        <v>Ik;kZoj.k v/;;u</v>
      </c>
      <c r="E731" s="488" t="str">
        <f>IF('statement of marks'!DJ53="","",'statement of marks'!DJ53)</f>
        <v/>
      </c>
      <c r="F731" s="490" t="str">
        <f>IF('statement of marks'!DK53="","",'statement of marks'!DK53)</f>
        <v/>
      </c>
      <c r="G731" s="482" t="str">
        <f>IF('statement of marks'!DL53="","",'statement of marks'!DL53)</f>
        <v/>
      </c>
      <c r="H731" s="1090"/>
      <c r="I731" s="1091"/>
      <c r="J731" s="481"/>
      <c r="K731" s="474" t="str">
        <f>'statement of marks'!$DJ$5</f>
        <v>Ik;kZoj.k v/;;u</v>
      </c>
      <c r="L731" s="488" t="str">
        <f>IF('statement of marks'!DJ54="","",'statement of marks'!DJ54)</f>
        <v/>
      </c>
      <c r="M731" s="490" t="str">
        <f>IF('statement of marks'!DK54="","",'statement of marks'!DK54)</f>
        <v/>
      </c>
      <c r="N731" s="482" t="str">
        <f>IF('statement of marks'!DL54="","",'statement of marks'!DL54)</f>
        <v/>
      </c>
    </row>
    <row r="732" spans="3:14" ht="17" customHeight="1">
      <c r="C732" s="481"/>
      <c r="D732" s="474" t="str">
        <f>'statement of marks'!$DM$5</f>
        <v>dk;kZuqHko</v>
      </c>
      <c r="E732" s="488" t="str">
        <f>IF('statement of marks'!DM53="","",'statement of marks'!DM53)</f>
        <v/>
      </c>
      <c r="F732" s="490" t="str">
        <f>IF('statement of marks'!DN53="","",'statement of marks'!DN53)</f>
        <v/>
      </c>
      <c r="G732" s="482" t="str">
        <f>IF('statement of marks'!DO53="","",'statement of marks'!DO53)</f>
        <v/>
      </c>
      <c r="H732" s="1090"/>
      <c r="I732" s="1091"/>
      <c r="J732" s="481"/>
      <c r="K732" s="474" t="str">
        <f>'statement of marks'!$DM$5</f>
        <v>dk;kZuqHko</v>
      </c>
      <c r="L732" s="488" t="str">
        <f>IF('statement of marks'!DM54="","",'statement of marks'!DM54)</f>
        <v/>
      </c>
      <c r="M732" s="490" t="str">
        <f>IF('statement of marks'!DN54="","",'statement of marks'!DN54)</f>
        <v/>
      </c>
      <c r="N732" s="482" t="str">
        <f>IF('statement of marks'!DO54="","",'statement of marks'!DO54)</f>
        <v/>
      </c>
    </row>
    <row r="733" spans="3:14" ht="17" customHeight="1">
      <c r="C733" s="481"/>
      <c r="D733" s="474" t="str">
        <f>'statement of marks'!$DP$5</f>
        <v>dyk f'k{kk</v>
      </c>
      <c r="E733" s="489" t="str">
        <f>IF('statement of marks'!DP53="","",'statement of marks'!DP53)</f>
        <v/>
      </c>
      <c r="F733" s="491" t="str">
        <f>IF('statement of marks'!DQ53="","",'statement of marks'!DQ53)</f>
        <v/>
      </c>
      <c r="G733" s="483" t="str">
        <f>IF('statement of marks'!DR53="","",'statement of marks'!DR53)</f>
        <v/>
      </c>
      <c r="H733" s="1090"/>
      <c r="I733" s="1091"/>
      <c r="J733" s="481"/>
      <c r="K733" s="474" t="str">
        <f>'statement of marks'!$DP$5</f>
        <v>dyk f'k{kk</v>
      </c>
      <c r="L733" s="489" t="str">
        <f>IF('statement of marks'!DP54="","",'statement of marks'!DP54)</f>
        <v/>
      </c>
      <c r="M733" s="491" t="str">
        <f>IF('statement of marks'!DQ54="","",'statement of marks'!DQ54)</f>
        <v/>
      </c>
      <c r="N733" s="483" t="str">
        <f>IF('statement of marks'!DR54="","",'statement of marks'!DR54)</f>
        <v/>
      </c>
    </row>
    <row r="734" spans="3:14" ht="17" customHeight="1">
      <c r="C734" s="481"/>
      <c r="D734" s="474" t="str">
        <f>'statement of marks'!$DS$5</f>
        <v>LokLF; ,oe~ 'kkjhfjd f'k{kk</v>
      </c>
      <c r="E734" s="489" t="str">
        <f>IF('statement of marks'!DS53="","",'statement of marks'!DS53)</f>
        <v/>
      </c>
      <c r="F734" s="491" t="str">
        <f>IF('statement of marks'!DT53="","",'statement of marks'!DT53)</f>
        <v/>
      </c>
      <c r="G734" s="483" t="str">
        <f>IF('statement of marks'!DU53="","",'statement of marks'!DU53)</f>
        <v/>
      </c>
      <c r="H734" s="1090"/>
      <c r="I734" s="1091"/>
      <c r="J734" s="481"/>
      <c r="K734" s="474" t="str">
        <f>'statement of marks'!$DS$5</f>
        <v>LokLF; ,oe~ 'kkjhfjd f'k{kk</v>
      </c>
      <c r="L734" s="489" t="str">
        <f>IF('statement of marks'!DS54="","",'statement of marks'!DS54)</f>
        <v/>
      </c>
      <c r="M734" s="491" t="str">
        <f>IF('statement of marks'!DT54="","",'statement of marks'!DT54)</f>
        <v/>
      </c>
      <c r="N734" s="483" t="str">
        <f>IF('statement of marks'!DU54="","",'statement of marks'!DU54)</f>
        <v/>
      </c>
    </row>
    <row r="735" spans="3:14" ht="17" customHeight="1">
      <c r="C735" s="481"/>
      <c r="D735" s="474" t="s">
        <v>648</v>
      </c>
      <c r="E735" s="489" t="str">
        <f>IF('statement of marks'!DZ53="","",'statement of marks'!DZ53)</f>
        <v/>
      </c>
      <c r="F735" s="491" t="str">
        <f>IF('statement of marks'!EA53="","",'statement of marks'!EA53)</f>
        <v/>
      </c>
      <c r="G735" s="483" t="str">
        <f>IF('statement of marks'!EC53="","",'statement of marks'!EC53)</f>
        <v/>
      </c>
      <c r="H735" s="1090"/>
      <c r="I735" s="1091"/>
      <c r="J735" s="481"/>
      <c r="K735" s="474" t="s">
        <v>648</v>
      </c>
      <c r="L735" s="489" t="str">
        <f>IF('statement of marks'!DZ54="","",'statement of marks'!DZ54)</f>
        <v/>
      </c>
      <c r="M735" s="491" t="str">
        <f>IF('statement of marks'!EA54="","",'statement of marks'!EA54)</f>
        <v/>
      </c>
      <c r="N735" s="483" t="str">
        <f>IF('statement of marks'!EC54="","",'statement of marks'!EC54)</f>
        <v/>
      </c>
    </row>
    <row r="736" spans="3:14" ht="17" customHeight="1">
      <c r="C736" s="481"/>
      <c r="D736" s="474" t="s">
        <v>11</v>
      </c>
      <c r="E736" s="1083" t="str">
        <f>IF('statement of marks'!DY53="","",'statement of marks'!DY53)</f>
        <v/>
      </c>
      <c r="F736" s="1083"/>
      <c r="G736" s="1084"/>
      <c r="H736" s="1090"/>
      <c r="I736" s="1091"/>
      <c r="J736" s="481"/>
      <c r="K736" s="474" t="s">
        <v>11</v>
      </c>
      <c r="L736" s="1083" t="str">
        <f>IF('statement of marks'!DY54="","",'statement of marks'!DY54)</f>
        <v/>
      </c>
      <c r="M736" s="1083"/>
      <c r="N736" s="1084"/>
    </row>
    <row r="737" spans="3:14" ht="17" customHeight="1">
      <c r="C737" s="481"/>
      <c r="D737" s="476" t="str">
        <f>'statement of marks'!$DV$5</f>
        <v>dqy ehfVax</v>
      </c>
      <c r="E737" s="487" t="str">
        <f>IF('statement of marks'!DV53="","",'statement of marks'!DV53)</f>
        <v/>
      </c>
      <c r="F737" s="425" t="str">
        <f>'statement of marks'!$DW$5</f>
        <v>Nk= mifLFkfr</v>
      </c>
      <c r="G737" s="492" t="str">
        <f>IF('statement of marks'!DW53="","",'statement of marks'!DW53)</f>
        <v/>
      </c>
      <c r="H737" s="1090"/>
      <c r="I737" s="1091"/>
      <c r="J737" s="481"/>
      <c r="K737" s="476" t="str">
        <f>'statement of marks'!$DV$5</f>
        <v>dqy ehfVax</v>
      </c>
      <c r="L737" s="487" t="str">
        <f>IF('statement of marks'!DV54="","",'statement of marks'!DV54)</f>
        <v/>
      </c>
      <c r="M737" s="425" t="str">
        <f>'statement of marks'!$DW$5</f>
        <v>Nk= mifLFkfr</v>
      </c>
      <c r="N737" s="492" t="str">
        <f>IF('statement of marks'!DW54="","",'statement of marks'!DW54)</f>
        <v/>
      </c>
    </row>
    <row r="738" spans="3:14" ht="17" customHeight="1">
      <c r="C738" s="481"/>
      <c r="D738" s="474" t="s">
        <v>583</v>
      </c>
      <c r="E738" s="1073" t="str">
        <f>IF('statement of marks'!EF53="","",'statement of marks'!EF53)</f>
        <v/>
      </c>
      <c r="F738" s="1073"/>
      <c r="G738" s="1074"/>
      <c r="H738" s="1090"/>
      <c r="I738" s="1091"/>
      <c r="J738" s="481"/>
      <c r="K738" s="474" t="s">
        <v>583</v>
      </c>
      <c r="L738" s="1073" t="str">
        <f>IF('statement of marks'!EF54="","",'statement of marks'!EF54)</f>
        <v/>
      </c>
      <c r="M738" s="1073"/>
      <c r="N738" s="1074"/>
    </row>
    <row r="739" spans="3:14" ht="17" customHeight="1">
      <c r="C739" s="481"/>
      <c r="D739" s="475" t="s">
        <v>72</v>
      </c>
      <c r="E739" s="1073"/>
      <c r="F739" s="1073"/>
      <c r="G739" s="1074"/>
      <c r="H739" s="1090"/>
      <c r="I739" s="1091"/>
      <c r="J739" s="481"/>
      <c r="K739" s="475" t="s">
        <v>72</v>
      </c>
      <c r="L739" s="1073"/>
      <c r="M739" s="1073"/>
      <c r="N739" s="1074"/>
    </row>
    <row r="740" spans="3:14" ht="17" customHeight="1">
      <c r="C740" s="481"/>
      <c r="D740" s="477" t="s">
        <v>99</v>
      </c>
      <c r="E740" s="1073"/>
      <c r="F740" s="1073"/>
      <c r="G740" s="1074"/>
      <c r="H740" s="1090"/>
      <c r="I740" s="1091"/>
      <c r="J740" s="481"/>
      <c r="K740" s="477" t="s">
        <v>99</v>
      </c>
      <c r="L740" s="1073"/>
      <c r="M740" s="1073"/>
      <c r="N740" s="1074"/>
    </row>
    <row r="741" spans="3:14" ht="17" customHeight="1">
      <c r="C741" s="481"/>
      <c r="D741" s="478" t="s">
        <v>19</v>
      </c>
      <c r="E741" s="1073"/>
      <c r="F741" s="1073"/>
      <c r="G741" s="1074"/>
      <c r="H741" s="1090"/>
      <c r="I741" s="1091"/>
      <c r="J741" s="481"/>
      <c r="K741" s="478" t="s">
        <v>19</v>
      </c>
      <c r="L741" s="1073"/>
      <c r="M741" s="1073"/>
      <c r="N741" s="1074"/>
    </row>
    <row r="742" spans="3:14" ht="17" customHeight="1">
      <c r="C742" s="484"/>
      <c r="D742" s="479" t="s">
        <v>7</v>
      </c>
      <c r="E742" s="1073"/>
      <c r="F742" s="1073"/>
      <c r="G742" s="1074"/>
      <c r="H742" s="1090"/>
      <c r="I742" s="1091"/>
      <c r="J742" s="484"/>
      <c r="K742" s="479" t="s">
        <v>7</v>
      </c>
      <c r="L742" s="1073"/>
      <c r="M742" s="1073"/>
      <c r="N742" s="1074"/>
    </row>
    <row r="743" spans="3:14" ht="17" customHeight="1">
      <c r="C743" s="481"/>
      <c r="D743" s="475" t="str">
        <f>'statement of marks'!$H$3</f>
        <v>fo|ky; dk Mk;l dksM+ →</v>
      </c>
      <c r="E743" s="1075" t="str">
        <f>'statement of marks'!$I$3</f>
        <v>00001</v>
      </c>
      <c r="F743" s="1075"/>
      <c r="G743" s="1076"/>
      <c r="H743" s="1090"/>
      <c r="I743" s="1091"/>
      <c r="J743" s="481"/>
      <c r="K743" s="475" t="str">
        <f>'statement of marks'!$H$3</f>
        <v>fo|ky; dk Mk;l dksM+ →</v>
      </c>
      <c r="L743" s="1075" t="str">
        <f>'statement of marks'!$I$3</f>
        <v>00001</v>
      </c>
      <c r="M743" s="1075"/>
      <c r="N743" s="1076"/>
    </row>
    <row r="744" spans="3:14" ht="17" customHeight="1" thickBot="1">
      <c r="C744" s="485"/>
      <c r="D744" s="486" t="s">
        <v>70</v>
      </c>
      <c r="E744" s="1085">
        <f>'statement of marks'!$EE$107</f>
        <v>42460</v>
      </c>
      <c r="F744" s="1085"/>
      <c r="G744" s="1086"/>
      <c r="H744" s="1090"/>
      <c r="I744" s="1091"/>
      <c r="J744" s="485"/>
      <c r="K744" s="486" t="s">
        <v>70</v>
      </c>
      <c r="L744" s="1085">
        <f>'statement of marks'!$EE$107</f>
        <v>42460</v>
      </c>
      <c r="M744" s="1085"/>
      <c r="N744" s="1086"/>
    </row>
    <row r="745" spans="3:14" ht="17" customHeight="1">
      <c r="C745" s="1087" t="s">
        <v>44</v>
      </c>
      <c r="D745" s="1088"/>
      <c r="E745" s="1088"/>
      <c r="F745" s="1088"/>
      <c r="G745" s="1089"/>
      <c r="H745" s="1090"/>
      <c r="I745" s="1091"/>
      <c r="J745" s="1087" t="s">
        <v>44</v>
      </c>
      <c r="K745" s="1088"/>
      <c r="L745" s="1088"/>
      <c r="M745" s="1088"/>
      <c r="N745" s="1089"/>
    </row>
    <row r="746" spans="3:14" ht="17" customHeight="1">
      <c r="C746" s="1092" t="str">
        <f>'statement of marks'!$A$1</f>
        <v>jk- ck- ek/;fed fo|ky; uohu] fuEckgsM+k</v>
      </c>
      <c r="D746" s="1093"/>
      <c r="E746" s="1093"/>
      <c r="F746" s="1093"/>
      <c r="G746" s="1094"/>
      <c r="H746" s="1090"/>
      <c r="I746" s="1091"/>
      <c r="J746" s="1092" t="str">
        <f>'statement of marks'!$A$1</f>
        <v>jk- ck- ek/;fed fo|ky; uohu] fuEckgsM+k</v>
      </c>
      <c r="K746" s="1093"/>
      <c r="L746" s="1093"/>
      <c r="M746" s="1093"/>
      <c r="N746" s="1094"/>
    </row>
    <row r="747" spans="3:14" ht="17" customHeight="1">
      <c r="C747" s="1092"/>
      <c r="D747" s="1093"/>
      <c r="E747" s="1093"/>
      <c r="F747" s="1093"/>
      <c r="G747" s="1094"/>
      <c r="H747" s="1090"/>
      <c r="I747" s="1091"/>
      <c r="J747" s="1092"/>
      <c r="K747" s="1093"/>
      <c r="L747" s="1093"/>
      <c r="M747" s="1093"/>
      <c r="N747" s="1094"/>
    </row>
    <row r="748" spans="3:14" ht="17" customHeight="1">
      <c r="C748" s="481"/>
      <c r="D748" s="473" t="s">
        <v>572</v>
      </c>
      <c r="E748" s="1095" t="str">
        <f>'statement of marks'!$F$3</f>
        <v>2015-16</v>
      </c>
      <c r="F748" s="1095"/>
      <c r="G748" s="1096"/>
      <c r="H748" s="1090"/>
      <c r="I748" s="1091"/>
      <c r="J748" s="481"/>
      <c r="K748" s="473" t="s">
        <v>572</v>
      </c>
      <c r="L748" s="1095" t="str">
        <f>'statement of marks'!$F$3</f>
        <v>2015-16</v>
      </c>
      <c r="M748" s="1095"/>
      <c r="N748" s="1096"/>
    </row>
    <row r="749" spans="3:14" ht="17" customHeight="1">
      <c r="C749" s="481"/>
      <c r="D749" s="474" t="s">
        <v>573</v>
      </c>
      <c r="E749" s="1097" t="str">
        <f>IF('statement of marks'!H55="","",'statement of marks'!H55)</f>
        <v>v 049</v>
      </c>
      <c r="F749" s="1097"/>
      <c r="G749" s="1098"/>
      <c r="H749" s="1090"/>
      <c r="I749" s="1091"/>
      <c r="J749" s="481"/>
      <c r="K749" s="474" t="s">
        <v>573</v>
      </c>
      <c r="L749" s="1097" t="str">
        <f>IF('statement of marks'!H56="","",'statement of marks'!H56)</f>
        <v>v 050</v>
      </c>
      <c r="M749" s="1097"/>
      <c r="N749" s="1098"/>
    </row>
    <row r="750" spans="3:14" ht="17" customHeight="1">
      <c r="C750" s="481"/>
      <c r="D750" s="474" t="s">
        <v>574</v>
      </c>
      <c r="E750" s="1097" t="str">
        <f>IF('statement of marks'!I55="","",'statement of marks'!I55)</f>
        <v>c 049</v>
      </c>
      <c r="F750" s="1097"/>
      <c r="G750" s="1098"/>
      <c r="H750" s="1090"/>
      <c r="I750" s="1091"/>
      <c r="J750" s="481"/>
      <c r="K750" s="474" t="s">
        <v>574</v>
      </c>
      <c r="L750" s="1097" t="str">
        <f>IF('statement of marks'!I56="","",'statement of marks'!I56)</f>
        <v>c 050</v>
      </c>
      <c r="M750" s="1097"/>
      <c r="N750" s="1098"/>
    </row>
    <row r="751" spans="3:14" ht="17" customHeight="1">
      <c r="C751" s="481"/>
      <c r="D751" s="474" t="s">
        <v>575</v>
      </c>
      <c r="E751" s="1097" t="str">
        <f>IF('statement of marks'!J55="","",'statement of marks'!J55)</f>
        <v>l 049</v>
      </c>
      <c r="F751" s="1097"/>
      <c r="G751" s="1098"/>
      <c r="H751" s="1090"/>
      <c r="I751" s="1091"/>
      <c r="J751" s="481"/>
      <c r="K751" s="474" t="s">
        <v>575</v>
      </c>
      <c r="L751" s="1097" t="str">
        <f>IF('statement of marks'!J56="","",'statement of marks'!J56)</f>
        <v>l 050</v>
      </c>
      <c r="M751" s="1097"/>
      <c r="N751" s="1098"/>
    </row>
    <row r="752" spans="3:14" ht="17" customHeight="1">
      <c r="C752" s="481"/>
      <c r="D752" s="474" t="s">
        <v>579</v>
      </c>
      <c r="E752" s="1077" t="str">
        <f>IF('statement of marks'!B55="","",'statement of marks'!B55)</f>
        <v/>
      </c>
      <c r="F752" s="1077"/>
      <c r="G752" s="1078"/>
      <c r="H752" s="1090"/>
      <c r="I752" s="1091"/>
      <c r="J752" s="481"/>
      <c r="K752" s="474" t="s">
        <v>579</v>
      </c>
      <c r="L752" s="1077" t="str">
        <f>IF('statement of marks'!B56="","",'statement of marks'!B56)</f>
        <v/>
      </c>
      <c r="M752" s="1077"/>
      <c r="N752" s="1078"/>
    </row>
    <row r="753" spans="3:14" ht="17" customHeight="1">
      <c r="C753" s="481"/>
      <c r="D753" s="474" t="s">
        <v>576</v>
      </c>
      <c r="E753" s="1077" t="str">
        <f>'statement of marks'!$D$3</f>
        <v>3 A</v>
      </c>
      <c r="F753" s="1077"/>
      <c r="G753" s="1078"/>
      <c r="H753" s="1090"/>
      <c r="I753" s="1091"/>
      <c r="J753" s="481"/>
      <c r="K753" s="474" t="s">
        <v>576</v>
      </c>
      <c r="L753" s="1077" t="str">
        <f>'statement of marks'!$D$3</f>
        <v>3 A</v>
      </c>
      <c r="M753" s="1077"/>
      <c r="N753" s="1078"/>
    </row>
    <row r="754" spans="3:14" ht="17" customHeight="1">
      <c r="C754" s="481"/>
      <c r="D754" s="475" t="s">
        <v>577</v>
      </c>
      <c r="E754" s="1077" t="str">
        <f>IF('statement of marks'!E55="","",'statement of marks'!E55)</f>
        <v/>
      </c>
      <c r="F754" s="1077"/>
      <c r="G754" s="1078"/>
      <c r="H754" s="1090"/>
      <c r="I754" s="1091"/>
      <c r="J754" s="481"/>
      <c r="K754" s="475" t="s">
        <v>577</v>
      </c>
      <c r="L754" s="1077" t="str">
        <f>IF('statement of marks'!E56="","",'statement of marks'!E56)</f>
        <v/>
      </c>
      <c r="M754" s="1077"/>
      <c r="N754" s="1078"/>
    </row>
    <row r="755" spans="3:14" ht="17" customHeight="1">
      <c r="C755" s="481"/>
      <c r="D755" s="474" t="s">
        <v>9</v>
      </c>
      <c r="E755" s="1077" t="str">
        <f>IF('statement of marks'!D55="","",'statement of marks'!D55)</f>
        <v/>
      </c>
      <c r="F755" s="1077"/>
      <c r="G755" s="1078"/>
      <c r="H755" s="1090"/>
      <c r="I755" s="1091"/>
      <c r="J755" s="481"/>
      <c r="K755" s="474" t="s">
        <v>9</v>
      </c>
      <c r="L755" s="1077" t="str">
        <f>IF('statement of marks'!D56="","",'statement of marks'!D56)</f>
        <v/>
      </c>
      <c r="M755" s="1077"/>
      <c r="N755" s="1078"/>
    </row>
    <row r="756" spans="3:14" ht="17" customHeight="1">
      <c r="C756" s="481"/>
      <c r="D756" s="474" t="s">
        <v>581</v>
      </c>
      <c r="E756" s="1079" t="str">
        <f>IF('statement of marks'!F55="","",'statement of marks'!F55)</f>
        <v/>
      </c>
      <c r="F756" s="1079"/>
      <c r="G756" s="1080"/>
      <c r="H756" s="1090"/>
      <c r="I756" s="1091"/>
      <c r="J756" s="481"/>
      <c r="K756" s="474" t="s">
        <v>581</v>
      </c>
      <c r="L756" s="1079" t="str">
        <f>IF('statement of marks'!F56="","",'statement of marks'!F56)</f>
        <v/>
      </c>
      <c r="M756" s="1079"/>
      <c r="N756" s="1080"/>
    </row>
    <row r="757" spans="3:14" ht="17" customHeight="1">
      <c r="C757" s="481"/>
      <c r="D757" s="474" t="s">
        <v>582</v>
      </c>
      <c r="E757" s="1081" t="str">
        <f>IF('statement of marks'!G55="","",'statement of marks'!G55)</f>
        <v/>
      </c>
      <c r="F757" s="1081"/>
      <c r="G757" s="1082"/>
      <c r="H757" s="1090"/>
      <c r="I757" s="1091"/>
      <c r="J757" s="481"/>
      <c r="K757" s="474" t="s">
        <v>582</v>
      </c>
      <c r="L757" s="1081" t="str">
        <f>IF('statement of marks'!G56="","",'statement of marks'!G56)</f>
        <v/>
      </c>
      <c r="M757" s="1081"/>
      <c r="N757" s="1082"/>
    </row>
    <row r="758" spans="3:14" ht="17" customHeight="1">
      <c r="C758" s="481"/>
      <c r="D758" s="474" t="s">
        <v>578</v>
      </c>
      <c r="E758" s="480" t="s">
        <v>649</v>
      </c>
      <c r="F758" s="480" t="s">
        <v>91</v>
      </c>
      <c r="G758" s="482" t="s">
        <v>585</v>
      </c>
      <c r="H758" s="1090"/>
      <c r="I758" s="1091"/>
      <c r="J758" s="481"/>
      <c r="K758" s="474" t="s">
        <v>578</v>
      </c>
      <c r="L758" s="480" t="s">
        <v>649</v>
      </c>
      <c r="M758" s="480" t="s">
        <v>91</v>
      </c>
      <c r="N758" s="482" t="s">
        <v>585</v>
      </c>
    </row>
    <row r="759" spans="3:14" ht="17" customHeight="1">
      <c r="C759" s="481"/>
      <c r="D759" s="474" t="str">
        <f>'statement of marks'!$DA$5</f>
        <v>fgUnh</v>
      </c>
      <c r="E759" s="488" t="str">
        <f>IF('statement of marks'!DA55="","",'statement of marks'!DA55)</f>
        <v/>
      </c>
      <c r="F759" s="490" t="str">
        <f>IF('statement of marks'!DB55="","",'statement of marks'!DB55)</f>
        <v/>
      </c>
      <c r="G759" s="482" t="str">
        <f>IF('statement of marks'!DC55="","",'statement of marks'!DC55)</f>
        <v/>
      </c>
      <c r="H759" s="1090"/>
      <c r="I759" s="1091"/>
      <c r="J759" s="481"/>
      <c r="K759" s="474" t="str">
        <f>'statement of marks'!$DA$5</f>
        <v>fgUnh</v>
      </c>
      <c r="L759" s="488" t="str">
        <f>IF('statement of marks'!DA56="","",'statement of marks'!DA56)</f>
        <v/>
      </c>
      <c r="M759" s="490" t="str">
        <f>IF('statement of marks'!DB56="","",'statement of marks'!DB56)</f>
        <v/>
      </c>
      <c r="N759" s="482" t="str">
        <f>IF('statement of marks'!DC56="","",'statement of marks'!DC56)</f>
        <v/>
      </c>
    </row>
    <row r="760" spans="3:14" ht="17" customHeight="1">
      <c r="C760" s="481"/>
      <c r="D760" s="474" t="str">
        <f>'statement of marks'!$DD$5</f>
        <v>vaxszth</v>
      </c>
      <c r="E760" s="488" t="str">
        <f>IF('statement of marks'!DD55="","",'statement of marks'!DD55)</f>
        <v/>
      </c>
      <c r="F760" s="490" t="str">
        <f>IF('statement of marks'!DE55="","",'statement of marks'!DE55)</f>
        <v/>
      </c>
      <c r="G760" s="482" t="str">
        <f>IF('statement of marks'!DF55="","",'statement of marks'!DF55)</f>
        <v/>
      </c>
      <c r="H760" s="1090"/>
      <c r="I760" s="1091"/>
      <c r="J760" s="481"/>
      <c r="K760" s="474" t="str">
        <f>'statement of marks'!$DD$5</f>
        <v>vaxszth</v>
      </c>
      <c r="L760" s="488" t="str">
        <f>IF('statement of marks'!DD56="","",'statement of marks'!DD56)</f>
        <v/>
      </c>
      <c r="M760" s="490" t="str">
        <f>IF('statement of marks'!DE56="","",'statement of marks'!DE56)</f>
        <v/>
      </c>
      <c r="N760" s="482" t="str">
        <f>IF('statement of marks'!DF56="","",'statement of marks'!DF56)</f>
        <v/>
      </c>
    </row>
    <row r="761" spans="3:14" ht="17" customHeight="1">
      <c r="C761" s="481"/>
      <c r="D761" s="474" t="str">
        <f>'statement of marks'!$DG$5</f>
        <v>xf.kr</v>
      </c>
      <c r="E761" s="488" t="str">
        <f>IF('statement of marks'!DG55="","",'statement of marks'!DG55)</f>
        <v/>
      </c>
      <c r="F761" s="490" t="str">
        <f>IF('statement of marks'!DH55="","",'statement of marks'!DH55)</f>
        <v/>
      </c>
      <c r="G761" s="482" t="str">
        <f>IF('statement of marks'!DI55="","",'statement of marks'!DI55)</f>
        <v/>
      </c>
      <c r="H761" s="1090"/>
      <c r="I761" s="1091"/>
      <c r="J761" s="481"/>
      <c r="K761" s="474" t="str">
        <f>'statement of marks'!$DG$5</f>
        <v>xf.kr</v>
      </c>
      <c r="L761" s="488" t="str">
        <f>IF('statement of marks'!DG56="","",'statement of marks'!DG56)</f>
        <v/>
      </c>
      <c r="M761" s="490" t="str">
        <f>IF('statement of marks'!DH56="","",'statement of marks'!DH56)</f>
        <v/>
      </c>
      <c r="N761" s="482" t="str">
        <f>IF('statement of marks'!DI56="","",'statement of marks'!DI56)</f>
        <v/>
      </c>
    </row>
    <row r="762" spans="3:14" ht="17" customHeight="1">
      <c r="C762" s="481"/>
      <c r="D762" s="474" t="str">
        <f>'statement of marks'!$DJ$5</f>
        <v>Ik;kZoj.k v/;;u</v>
      </c>
      <c r="E762" s="488" t="str">
        <f>IF('statement of marks'!DJ55="","",'statement of marks'!DJ55)</f>
        <v/>
      </c>
      <c r="F762" s="490" t="str">
        <f>IF('statement of marks'!DK55="","",'statement of marks'!DK55)</f>
        <v/>
      </c>
      <c r="G762" s="482" t="str">
        <f>IF('statement of marks'!DL55="","",'statement of marks'!DL55)</f>
        <v/>
      </c>
      <c r="H762" s="1090"/>
      <c r="I762" s="1091"/>
      <c r="J762" s="481"/>
      <c r="K762" s="474" t="str">
        <f>'statement of marks'!$DJ$5</f>
        <v>Ik;kZoj.k v/;;u</v>
      </c>
      <c r="L762" s="488" t="str">
        <f>IF('statement of marks'!DJ56="","",'statement of marks'!DJ56)</f>
        <v/>
      </c>
      <c r="M762" s="490" t="str">
        <f>IF('statement of marks'!DK56="","",'statement of marks'!DK56)</f>
        <v/>
      </c>
      <c r="N762" s="482" t="str">
        <f>IF('statement of marks'!DL56="","",'statement of marks'!DL56)</f>
        <v/>
      </c>
    </row>
    <row r="763" spans="3:14" ht="17" customHeight="1">
      <c r="C763" s="481"/>
      <c r="D763" s="474" t="str">
        <f>'statement of marks'!$DM$5</f>
        <v>dk;kZuqHko</v>
      </c>
      <c r="E763" s="488" t="str">
        <f>IF('statement of marks'!DM55="","",'statement of marks'!DM55)</f>
        <v/>
      </c>
      <c r="F763" s="490" t="str">
        <f>IF('statement of marks'!DN55="","",'statement of marks'!DN55)</f>
        <v/>
      </c>
      <c r="G763" s="482" t="str">
        <f>IF('statement of marks'!DO55="","",'statement of marks'!DO55)</f>
        <v/>
      </c>
      <c r="H763" s="1090"/>
      <c r="I763" s="1091"/>
      <c r="J763" s="481"/>
      <c r="K763" s="474" t="str">
        <f>'statement of marks'!$DM$5</f>
        <v>dk;kZuqHko</v>
      </c>
      <c r="L763" s="488" t="str">
        <f>IF('statement of marks'!DM56="","",'statement of marks'!DM56)</f>
        <v/>
      </c>
      <c r="M763" s="490" t="str">
        <f>IF('statement of marks'!DN56="","",'statement of marks'!DN56)</f>
        <v/>
      </c>
      <c r="N763" s="482" t="str">
        <f>IF('statement of marks'!DO56="","",'statement of marks'!DO56)</f>
        <v/>
      </c>
    </row>
    <row r="764" spans="3:14" ht="17" customHeight="1">
      <c r="C764" s="481"/>
      <c r="D764" s="474" t="str">
        <f>'statement of marks'!$DP$5</f>
        <v>dyk f'k{kk</v>
      </c>
      <c r="E764" s="489" t="str">
        <f>IF('statement of marks'!DP55="","",'statement of marks'!DP55)</f>
        <v/>
      </c>
      <c r="F764" s="491" t="str">
        <f>IF('statement of marks'!DQ55="","",'statement of marks'!DQ55)</f>
        <v/>
      </c>
      <c r="G764" s="483" t="str">
        <f>IF('statement of marks'!DR55="","",'statement of marks'!DR55)</f>
        <v/>
      </c>
      <c r="H764" s="1090"/>
      <c r="I764" s="1091"/>
      <c r="J764" s="481"/>
      <c r="K764" s="474" t="str">
        <f>'statement of marks'!$DP$5</f>
        <v>dyk f'k{kk</v>
      </c>
      <c r="L764" s="489" t="str">
        <f>IF('statement of marks'!DP56="","",'statement of marks'!DP56)</f>
        <v/>
      </c>
      <c r="M764" s="491" t="str">
        <f>IF('statement of marks'!DQ56="","",'statement of marks'!DQ56)</f>
        <v/>
      </c>
      <c r="N764" s="483" t="str">
        <f>IF('statement of marks'!DR56="","",'statement of marks'!DR56)</f>
        <v/>
      </c>
    </row>
    <row r="765" spans="3:14" ht="17" customHeight="1">
      <c r="C765" s="481"/>
      <c r="D765" s="474" t="str">
        <f>'statement of marks'!$DS$5</f>
        <v>LokLF; ,oe~ 'kkjhfjd f'k{kk</v>
      </c>
      <c r="E765" s="489" t="str">
        <f>IF('statement of marks'!DS55="","",'statement of marks'!DS55)</f>
        <v/>
      </c>
      <c r="F765" s="491" t="str">
        <f>IF('statement of marks'!DT55="","",'statement of marks'!DT55)</f>
        <v/>
      </c>
      <c r="G765" s="483" t="str">
        <f>IF('statement of marks'!DU55="","",'statement of marks'!DU55)</f>
        <v/>
      </c>
      <c r="H765" s="1090"/>
      <c r="I765" s="1091"/>
      <c r="J765" s="481"/>
      <c r="K765" s="474" t="str">
        <f>'statement of marks'!$DS$5</f>
        <v>LokLF; ,oe~ 'kkjhfjd f'k{kk</v>
      </c>
      <c r="L765" s="489" t="str">
        <f>IF('statement of marks'!DS56="","",'statement of marks'!DS56)</f>
        <v/>
      </c>
      <c r="M765" s="491" t="str">
        <f>IF('statement of marks'!DT56="","",'statement of marks'!DT56)</f>
        <v/>
      </c>
      <c r="N765" s="483" t="str">
        <f>IF('statement of marks'!DU56="","",'statement of marks'!DU56)</f>
        <v/>
      </c>
    </row>
    <row r="766" spans="3:14" ht="17" customHeight="1">
      <c r="C766" s="481"/>
      <c r="D766" s="474" t="s">
        <v>648</v>
      </c>
      <c r="E766" s="489" t="str">
        <f>IF('statement of marks'!DZ55="","",'statement of marks'!DZ55)</f>
        <v/>
      </c>
      <c r="F766" s="491" t="str">
        <f>IF('statement of marks'!EA55="","",'statement of marks'!EA55)</f>
        <v/>
      </c>
      <c r="G766" s="483" t="str">
        <f>IF('statement of marks'!EC55="","",'statement of marks'!EC55)</f>
        <v/>
      </c>
      <c r="H766" s="1090"/>
      <c r="I766" s="1091"/>
      <c r="J766" s="481"/>
      <c r="K766" s="474" t="s">
        <v>648</v>
      </c>
      <c r="L766" s="489" t="str">
        <f>IF('statement of marks'!DZ56="","",'statement of marks'!DZ56)</f>
        <v/>
      </c>
      <c r="M766" s="491" t="str">
        <f>IF('statement of marks'!EA56="","",'statement of marks'!EA56)</f>
        <v/>
      </c>
      <c r="N766" s="483" t="str">
        <f>IF('statement of marks'!EC56="","",'statement of marks'!EC56)</f>
        <v/>
      </c>
    </row>
    <row r="767" spans="3:14" ht="17" customHeight="1">
      <c r="C767" s="481"/>
      <c r="D767" s="474" t="s">
        <v>11</v>
      </c>
      <c r="E767" s="1083" t="str">
        <f>IF('statement of marks'!DY55="","",'statement of marks'!DY55)</f>
        <v/>
      </c>
      <c r="F767" s="1083"/>
      <c r="G767" s="1084"/>
      <c r="H767" s="1090"/>
      <c r="I767" s="1091"/>
      <c r="J767" s="481"/>
      <c r="K767" s="474" t="s">
        <v>11</v>
      </c>
      <c r="L767" s="1083" t="str">
        <f>IF('statement of marks'!DY56="","",'statement of marks'!DY56)</f>
        <v/>
      </c>
      <c r="M767" s="1083"/>
      <c r="N767" s="1084"/>
    </row>
    <row r="768" spans="3:14" ht="17" customHeight="1">
      <c r="C768" s="481"/>
      <c r="D768" s="476" t="str">
        <f>'statement of marks'!$DV$5</f>
        <v>dqy ehfVax</v>
      </c>
      <c r="E768" s="487" t="str">
        <f>IF('statement of marks'!DV55="","",'statement of marks'!DV55)</f>
        <v/>
      </c>
      <c r="F768" s="425" t="str">
        <f>'statement of marks'!$DW$5</f>
        <v>Nk= mifLFkfr</v>
      </c>
      <c r="G768" s="492" t="str">
        <f>IF('statement of marks'!DW55="","",'statement of marks'!DW55)</f>
        <v/>
      </c>
      <c r="H768" s="1090"/>
      <c r="I768" s="1091"/>
      <c r="J768" s="481"/>
      <c r="K768" s="476" t="str">
        <f>'statement of marks'!$DV$5</f>
        <v>dqy ehfVax</v>
      </c>
      <c r="L768" s="487" t="str">
        <f>IF('statement of marks'!DV56="","",'statement of marks'!DV56)</f>
        <v/>
      </c>
      <c r="M768" s="425" t="str">
        <f>'statement of marks'!$DW$5</f>
        <v>Nk= mifLFkfr</v>
      </c>
      <c r="N768" s="492" t="str">
        <f>IF('statement of marks'!DW56="","",'statement of marks'!DW56)</f>
        <v/>
      </c>
    </row>
    <row r="769" spans="3:14" ht="17" customHeight="1">
      <c r="C769" s="481"/>
      <c r="D769" s="474" t="s">
        <v>583</v>
      </c>
      <c r="E769" s="1073" t="str">
        <f>IF('statement of marks'!EF55="","",'statement of marks'!EF55)</f>
        <v/>
      </c>
      <c r="F769" s="1073"/>
      <c r="G769" s="1074"/>
      <c r="H769" s="1090"/>
      <c r="I769" s="1091"/>
      <c r="J769" s="481"/>
      <c r="K769" s="474" t="s">
        <v>583</v>
      </c>
      <c r="L769" s="1073" t="str">
        <f>IF('statement of marks'!EF56="","",'statement of marks'!EF56)</f>
        <v/>
      </c>
      <c r="M769" s="1073"/>
      <c r="N769" s="1074"/>
    </row>
    <row r="770" spans="3:14" ht="17" customHeight="1">
      <c r="C770" s="481"/>
      <c r="D770" s="475" t="s">
        <v>72</v>
      </c>
      <c r="E770" s="1073"/>
      <c r="F770" s="1073"/>
      <c r="G770" s="1074"/>
      <c r="H770" s="1090"/>
      <c r="I770" s="1091"/>
      <c r="J770" s="481"/>
      <c r="K770" s="475" t="s">
        <v>72</v>
      </c>
      <c r="L770" s="1073"/>
      <c r="M770" s="1073"/>
      <c r="N770" s="1074"/>
    </row>
    <row r="771" spans="3:14" ht="17" customHeight="1">
      <c r="C771" s="481"/>
      <c r="D771" s="477" t="s">
        <v>99</v>
      </c>
      <c r="E771" s="1073"/>
      <c r="F771" s="1073"/>
      <c r="G771" s="1074"/>
      <c r="H771" s="1090"/>
      <c r="I771" s="1091"/>
      <c r="J771" s="481"/>
      <c r="K771" s="477" t="s">
        <v>99</v>
      </c>
      <c r="L771" s="1073"/>
      <c r="M771" s="1073"/>
      <c r="N771" s="1074"/>
    </row>
    <row r="772" spans="3:14" ht="17" customHeight="1">
      <c r="C772" s="481"/>
      <c r="D772" s="478" t="s">
        <v>19</v>
      </c>
      <c r="E772" s="1073"/>
      <c r="F772" s="1073"/>
      <c r="G772" s="1074"/>
      <c r="H772" s="1090"/>
      <c r="I772" s="1091"/>
      <c r="J772" s="481"/>
      <c r="K772" s="478" t="s">
        <v>19</v>
      </c>
      <c r="L772" s="1073"/>
      <c r="M772" s="1073"/>
      <c r="N772" s="1074"/>
    </row>
    <row r="773" spans="3:14" ht="17" customHeight="1">
      <c r="C773" s="484"/>
      <c r="D773" s="479" t="s">
        <v>7</v>
      </c>
      <c r="E773" s="1073"/>
      <c r="F773" s="1073"/>
      <c r="G773" s="1074"/>
      <c r="H773" s="1090"/>
      <c r="I773" s="1091"/>
      <c r="J773" s="484"/>
      <c r="K773" s="479" t="s">
        <v>7</v>
      </c>
      <c r="L773" s="1073"/>
      <c r="M773" s="1073"/>
      <c r="N773" s="1074"/>
    </row>
    <row r="774" spans="3:14" ht="17" customHeight="1">
      <c r="C774" s="481"/>
      <c r="D774" s="475" t="str">
        <f>'statement of marks'!$H$3</f>
        <v>fo|ky; dk Mk;l dksM+ →</v>
      </c>
      <c r="E774" s="1075" t="str">
        <f>'statement of marks'!$I$3</f>
        <v>00001</v>
      </c>
      <c r="F774" s="1075"/>
      <c r="G774" s="1076"/>
      <c r="H774" s="1090"/>
      <c r="I774" s="1091"/>
      <c r="J774" s="481"/>
      <c r="K774" s="475" t="str">
        <f>'statement of marks'!$H$3</f>
        <v>fo|ky; dk Mk;l dksM+ →</v>
      </c>
      <c r="L774" s="1075" t="str">
        <f>'statement of marks'!$I$3</f>
        <v>00001</v>
      </c>
      <c r="M774" s="1075"/>
      <c r="N774" s="1076"/>
    </row>
    <row r="775" spans="3:14" ht="17" customHeight="1" thickBot="1">
      <c r="C775" s="485"/>
      <c r="D775" s="486" t="s">
        <v>70</v>
      </c>
      <c r="E775" s="1085">
        <f>'statement of marks'!$EE$107</f>
        <v>42460</v>
      </c>
      <c r="F775" s="1085"/>
      <c r="G775" s="1086"/>
      <c r="H775" s="1090"/>
      <c r="I775" s="1091"/>
      <c r="J775" s="485"/>
      <c r="K775" s="486" t="s">
        <v>70</v>
      </c>
      <c r="L775" s="1085">
        <f>'statement of marks'!$EE$107</f>
        <v>42460</v>
      </c>
      <c r="M775" s="1085"/>
      <c r="N775" s="1086"/>
    </row>
    <row r="776" spans="3:14" ht="17" customHeight="1">
      <c r="C776" s="1087" t="s">
        <v>44</v>
      </c>
      <c r="D776" s="1088"/>
      <c r="E776" s="1088"/>
      <c r="F776" s="1088"/>
      <c r="G776" s="1089"/>
      <c r="H776" s="1090"/>
      <c r="I776" s="1091"/>
      <c r="J776" s="1087" t="s">
        <v>44</v>
      </c>
      <c r="K776" s="1088"/>
      <c r="L776" s="1088"/>
      <c r="M776" s="1088"/>
      <c r="N776" s="1089"/>
    </row>
    <row r="777" spans="3:14" ht="17" customHeight="1">
      <c r="C777" s="1092" t="str">
        <f>'statement of marks'!$A$1</f>
        <v>jk- ck- ek/;fed fo|ky; uohu] fuEckgsM+k</v>
      </c>
      <c r="D777" s="1093"/>
      <c r="E777" s="1093"/>
      <c r="F777" s="1093"/>
      <c r="G777" s="1094"/>
      <c r="H777" s="1090"/>
      <c r="I777" s="1091"/>
      <c r="J777" s="1092" t="str">
        <f>'statement of marks'!$A$1</f>
        <v>jk- ck- ek/;fed fo|ky; uohu] fuEckgsM+k</v>
      </c>
      <c r="K777" s="1093"/>
      <c r="L777" s="1093"/>
      <c r="M777" s="1093"/>
      <c r="N777" s="1094"/>
    </row>
    <row r="778" spans="3:14" ht="17" customHeight="1">
      <c r="C778" s="1092"/>
      <c r="D778" s="1093"/>
      <c r="E778" s="1093"/>
      <c r="F778" s="1093"/>
      <c r="G778" s="1094"/>
      <c r="H778" s="1090"/>
      <c r="I778" s="1091"/>
      <c r="J778" s="1092"/>
      <c r="K778" s="1093"/>
      <c r="L778" s="1093"/>
      <c r="M778" s="1093"/>
      <c r="N778" s="1094"/>
    </row>
    <row r="779" spans="3:14" ht="17" customHeight="1">
      <c r="C779" s="481"/>
      <c r="D779" s="473" t="s">
        <v>572</v>
      </c>
      <c r="E779" s="1095" t="str">
        <f>'statement of marks'!$F$3</f>
        <v>2015-16</v>
      </c>
      <c r="F779" s="1095"/>
      <c r="G779" s="1096"/>
      <c r="H779" s="1090"/>
      <c r="I779" s="1091"/>
      <c r="J779" s="481"/>
      <c r="K779" s="473" t="s">
        <v>572</v>
      </c>
      <c r="L779" s="1095" t="str">
        <f>'statement of marks'!$F$3</f>
        <v>2015-16</v>
      </c>
      <c r="M779" s="1095"/>
      <c r="N779" s="1096"/>
    </row>
    <row r="780" spans="3:14" ht="17" customHeight="1">
      <c r="C780" s="481"/>
      <c r="D780" s="474" t="s">
        <v>573</v>
      </c>
      <c r="E780" s="1097" t="str">
        <f>IF('statement of marks'!H57="","",'statement of marks'!H57)</f>
        <v>v 051</v>
      </c>
      <c r="F780" s="1097"/>
      <c r="G780" s="1098"/>
      <c r="H780" s="1090"/>
      <c r="I780" s="1091"/>
      <c r="J780" s="481"/>
      <c r="K780" s="474" t="s">
        <v>573</v>
      </c>
      <c r="L780" s="1097" t="str">
        <f>IF('statement of marks'!H58="","",'statement of marks'!H58)</f>
        <v>v 052</v>
      </c>
      <c r="M780" s="1097"/>
      <c r="N780" s="1098"/>
    </row>
    <row r="781" spans="3:14" ht="17" customHeight="1">
      <c r="C781" s="481"/>
      <c r="D781" s="474" t="s">
        <v>574</v>
      </c>
      <c r="E781" s="1097" t="str">
        <f>IF('statement of marks'!I57="","",'statement of marks'!I57)</f>
        <v>c 051</v>
      </c>
      <c r="F781" s="1097"/>
      <c r="G781" s="1098"/>
      <c r="H781" s="1090"/>
      <c r="I781" s="1091"/>
      <c r="J781" s="481"/>
      <c r="K781" s="474" t="s">
        <v>574</v>
      </c>
      <c r="L781" s="1097" t="str">
        <f>IF('statement of marks'!I58="","",'statement of marks'!I58)</f>
        <v>c 052</v>
      </c>
      <c r="M781" s="1097"/>
      <c r="N781" s="1098"/>
    </row>
    <row r="782" spans="3:14" ht="17" customHeight="1">
      <c r="C782" s="481"/>
      <c r="D782" s="474" t="s">
        <v>575</v>
      </c>
      <c r="E782" s="1097" t="str">
        <f>IF('statement of marks'!J57="","",'statement of marks'!J57)</f>
        <v>l 051</v>
      </c>
      <c r="F782" s="1097"/>
      <c r="G782" s="1098"/>
      <c r="H782" s="1090"/>
      <c r="I782" s="1091"/>
      <c r="J782" s="481"/>
      <c r="K782" s="474" t="s">
        <v>575</v>
      </c>
      <c r="L782" s="1097" t="str">
        <f>IF('statement of marks'!J58="","",'statement of marks'!J58)</f>
        <v>l 052</v>
      </c>
      <c r="M782" s="1097"/>
      <c r="N782" s="1098"/>
    </row>
    <row r="783" spans="3:14" ht="17" customHeight="1">
      <c r="C783" s="481"/>
      <c r="D783" s="474" t="s">
        <v>579</v>
      </c>
      <c r="E783" s="1077" t="str">
        <f>IF('statement of marks'!B57="","",'statement of marks'!B57)</f>
        <v/>
      </c>
      <c r="F783" s="1077"/>
      <c r="G783" s="1078"/>
      <c r="H783" s="1090"/>
      <c r="I783" s="1091"/>
      <c r="J783" s="481"/>
      <c r="K783" s="474" t="s">
        <v>579</v>
      </c>
      <c r="L783" s="1077" t="str">
        <f>IF('statement of marks'!B58="","",'statement of marks'!B58)</f>
        <v/>
      </c>
      <c r="M783" s="1077"/>
      <c r="N783" s="1078"/>
    </row>
    <row r="784" spans="3:14" ht="17" customHeight="1">
      <c r="C784" s="481"/>
      <c r="D784" s="474" t="s">
        <v>576</v>
      </c>
      <c r="E784" s="1077" t="str">
        <f>'statement of marks'!$D$3</f>
        <v>3 A</v>
      </c>
      <c r="F784" s="1077"/>
      <c r="G784" s="1078"/>
      <c r="H784" s="1090"/>
      <c r="I784" s="1091"/>
      <c r="J784" s="481"/>
      <c r="K784" s="474" t="s">
        <v>576</v>
      </c>
      <c r="L784" s="1077" t="str">
        <f>'statement of marks'!$D$3</f>
        <v>3 A</v>
      </c>
      <c r="M784" s="1077"/>
      <c r="N784" s="1078"/>
    </row>
    <row r="785" spans="3:14" ht="17" customHeight="1">
      <c r="C785" s="481"/>
      <c r="D785" s="475" t="s">
        <v>577</v>
      </c>
      <c r="E785" s="1077" t="str">
        <f>IF('statement of marks'!E57="","",'statement of marks'!E57)</f>
        <v/>
      </c>
      <c r="F785" s="1077"/>
      <c r="G785" s="1078"/>
      <c r="H785" s="1090"/>
      <c r="I785" s="1091"/>
      <c r="J785" s="481"/>
      <c r="K785" s="475" t="s">
        <v>577</v>
      </c>
      <c r="L785" s="1077" t="str">
        <f>IF('statement of marks'!E58="","",'statement of marks'!E58)</f>
        <v/>
      </c>
      <c r="M785" s="1077"/>
      <c r="N785" s="1078"/>
    </row>
    <row r="786" spans="3:14" ht="17" customHeight="1">
      <c r="C786" s="481"/>
      <c r="D786" s="474" t="s">
        <v>9</v>
      </c>
      <c r="E786" s="1077" t="str">
        <f>IF('statement of marks'!D57="","",'statement of marks'!D57)</f>
        <v/>
      </c>
      <c r="F786" s="1077"/>
      <c r="G786" s="1078"/>
      <c r="H786" s="1090"/>
      <c r="I786" s="1091"/>
      <c r="J786" s="481"/>
      <c r="K786" s="474" t="s">
        <v>9</v>
      </c>
      <c r="L786" s="1077" t="str">
        <f>IF('statement of marks'!D58="","",'statement of marks'!D58)</f>
        <v/>
      </c>
      <c r="M786" s="1077"/>
      <c r="N786" s="1078"/>
    </row>
    <row r="787" spans="3:14" ht="17" customHeight="1">
      <c r="C787" s="481"/>
      <c r="D787" s="474" t="s">
        <v>581</v>
      </c>
      <c r="E787" s="1079" t="str">
        <f>IF('statement of marks'!F57="","",'statement of marks'!F57)</f>
        <v/>
      </c>
      <c r="F787" s="1079"/>
      <c r="G787" s="1080"/>
      <c r="H787" s="1090"/>
      <c r="I787" s="1091"/>
      <c r="J787" s="481"/>
      <c r="K787" s="474" t="s">
        <v>581</v>
      </c>
      <c r="L787" s="1079" t="str">
        <f>IF('statement of marks'!F58="","",'statement of marks'!F58)</f>
        <v/>
      </c>
      <c r="M787" s="1079"/>
      <c r="N787" s="1080"/>
    </row>
    <row r="788" spans="3:14" ht="17" customHeight="1">
      <c r="C788" s="481"/>
      <c r="D788" s="474" t="s">
        <v>582</v>
      </c>
      <c r="E788" s="1081" t="str">
        <f>IF('statement of marks'!G57="","",'statement of marks'!G57)</f>
        <v/>
      </c>
      <c r="F788" s="1081"/>
      <c r="G788" s="1082"/>
      <c r="H788" s="1090"/>
      <c r="I788" s="1091"/>
      <c r="J788" s="481"/>
      <c r="K788" s="474" t="s">
        <v>582</v>
      </c>
      <c r="L788" s="1081" t="str">
        <f>IF('statement of marks'!G58="","",'statement of marks'!G58)</f>
        <v/>
      </c>
      <c r="M788" s="1081"/>
      <c r="N788" s="1082"/>
    </row>
    <row r="789" spans="3:14" ht="17" customHeight="1">
      <c r="C789" s="481"/>
      <c r="D789" s="474" t="s">
        <v>578</v>
      </c>
      <c r="E789" s="480" t="s">
        <v>649</v>
      </c>
      <c r="F789" s="480" t="s">
        <v>91</v>
      </c>
      <c r="G789" s="482" t="s">
        <v>585</v>
      </c>
      <c r="H789" s="1090"/>
      <c r="I789" s="1091"/>
      <c r="J789" s="481"/>
      <c r="K789" s="474" t="s">
        <v>578</v>
      </c>
      <c r="L789" s="480" t="s">
        <v>649</v>
      </c>
      <c r="M789" s="480" t="s">
        <v>91</v>
      </c>
      <c r="N789" s="482" t="s">
        <v>585</v>
      </c>
    </row>
    <row r="790" spans="3:14" ht="17" customHeight="1">
      <c r="C790" s="481"/>
      <c r="D790" s="474" t="str">
        <f>'statement of marks'!$DA$5</f>
        <v>fgUnh</v>
      </c>
      <c r="E790" s="488" t="str">
        <f>IF('statement of marks'!DA57="","",'statement of marks'!DA57)</f>
        <v/>
      </c>
      <c r="F790" s="490" t="str">
        <f>IF('statement of marks'!DB57="","",'statement of marks'!DB57)</f>
        <v/>
      </c>
      <c r="G790" s="482" t="str">
        <f>IF('statement of marks'!DC57="","",'statement of marks'!DC57)</f>
        <v/>
      </c>
      <c r="H790" s="1090"/>
      <c r="I790" s="1091"/>
      <c r="J790" s="481"/>
      <c r="K790" s="474" t="str">
        <f>'statement of marks'!$DA$5</f>
        <v>fgUnh</v>
      </c>
      <c r="L790" s="488" t="str">
        <f>IF('statement of marks'!DA58="","",'statement of marks'!DA58)</f>
        <v/>
      </c>
      <c r="M790" s="490" t="str">
        <f>IF('statement of marks'!DB58="","",'statement of marks'!DB58)</f>
        <v/>
      </c>
      <c r="N790" s="482" t="str">
        <f>IF('statement of marks'!DC58="","",'statement of marks'!DC58)</f>
        <v/>
      </c>
    </row>
    <row r="791" spans="3:14" ht="17" customHeight="1">
      <c r="C791" s="481"/>
      <c r="D791" s="474" t="str">
        <f>'statement of marks'!$DD$5</f>
        <v>vaxszth</v>
      </c>
      <c r="E791" s="488" t="str">
        <f>IF('statement of marks'!DD57="","",'statement of marks'!DD57)</f>
        <v/>
      </c>
      <c r="F791" s="490" t="str">
        <f>IF('statement of marks'!DE57="","",'statement of marks'!DE57)</f>
        <v/>
      </c>
      <c r="G791" s="482" t="str">
        <f>IF('statement of marks'!DF57="","",'statement of marks'!DF57)</f>
        <v/>
      </c>
      <c r="H791" s="1090"/>
      <c r="I791" s="1091"/>
      <c r="J791" s="481"/>
      <c r="K791" s="474" t="str">
        <f>'statement of marks'!$DD$5</f>
        <v>vaxszth</v>
      </c>
      <c r="L791" s="488" t="str">
        <f>IF('statement of marks'!DD58="","",'statement of marks'!DD58)</f>
        <v/>
      </c>
      <c r="M791" s="490" t="str">
        <f>IF('statement of marks'!DE58="","",'statement of marks'!DE58)</f>
        <v/>
      </c>
      <c r="N791" s="482" t="str">
        <f>IF('statement of marks'!DF58="","",'statement of marks'!DF58)</f>
        <v/>
      </c>
    </row>
    <row r="792" spans="3:14" ht="17" customHeight="1">
      <c r="C792" s="481"/>
      <c r="D792" s="474" t="str">
        <f>'statement of marks'!$DG$5</f>
        <v>xf.kr</v>
      </c>
      <c r="E792" s="488" t="str">
        <f>IF('statement of marks'!DG57="","",'statement of marks'!DG57)</f>
        <v/>
      </c>
      <c r="F792" s="490" t="str">
        <f>IF('statement of marks'!DH57="","",'statement of marks'!DH57)</f>
        <v/>
      </c>
      <c r="G792" s="482" t="str">
        <f>IF('statement of marks'!DI57="","",'statement of marks'!DI57)</f>
        <v/>
      </c>
      <c r="H792" s="1090"/>
      <c r="I792" s="1091"/>
      <c r="J792" s="481"/>
      <c r="K792" s="474" t="str">
        <f>'statement of marks'!$DG$5</f>
        <v>xf.kr</v>
      </c>
      <c r="L792" s="488" t="str">
        <f>IF('statement of marks'!DG58="","",'statement of marks'!DG58)</f>
        <v/>
      </c>
      <c r="M792" s="490" t="str">
        <f>IF('statement of marks'!DH58="","",'statement of marks'!DH58)</f>
        <v/>
      </c>
      <c r="N792" s="482" t="str">
        <f>IF('statement of marks'!DI58="","",'statement of marks'!DI58)</f>
        <v/>
      </c>
    </row>
    <row r="793" spans="3:14" ht="17" customHeight="1">
      <c r="C793" s="481"/>
      <c r="D793" s="474" t="str">
        <f>'statement of marks'!$DJ$5</f>
        <v>Ik;kZoj.k v/;;u</v>
      </c>
      <c r="E793" s="488" t="str">
        <f>IF('statement of marks'!DJ57="","",'statement of marks'!DJ57)</f>
        <v/>
      </c>
      <c r="F793" s="490" t="str">
        <f>IF('statement of marks'!DK57="","",'statement of marks'!DK57)</f>
        <v/>
      </c>
      <c r="G793" s="482" t="str">
        <f>IF('statement of marks'!DL57="","",'statement of marks'!DL57)</f>
        <v/>
      </c>
      <c r="H793" s="1090"/>
      <c r="I793" s="1091"/>
      <c r="J793" s="481"/>
      <c r="K793" s="474" t="str">
        <f>'statement of marks'!$DJ$5</f>
        <v>Ik;kZoj.k v/;;u</v>
      </c>
      <c r="L793" s="488" t="str">
        <f>IF('statement of marks'!DJ58="","",'statement of marks'!DJ58)</f>
        <v/>
      </c>
      <c r="M793" s="490" t="str">
        <f>IF('statement of marks'!DK58="","",'statement of marks'!DK58)</f>
        <v/>
      </c>
      <c r="N793" s="482" t="str">
        <f>IF('statement of marks'!DL58="","",'statement of marks'!DL58)</f>
        <v/>
      </c>
    </row>
    <row r="794" spans="3:14" ht="17" customHeight="1">
      <c r="C794" s="481"/>
      <c r="D794" s="474" t="str">
        <f>'statement of marks'!$DM$5</f>
        <v>dk;kZuqHko</v>
      </c>
      <c r="E794" s="488" t="str">
        <f>IF('statement of marks'!DM57="","",'statement of marks'!DM57)</f>
        <v/>
      </c>
      <c r="F794" s="490" t="str">
        <f>IF('statement of marks'!DN57="","",'statement of marks'!DN57)</f>
        <v/>
      </c>
      <c r="G794" s="482" t="str">
        <f>IF('statement of marks'!DO57="","",'statement of marks'!DO57)</f>
        <v/>
      </c>
      <c r="H794" s="1090"/>
      <c r="I794" s="1091"/>
      <c r="J794" s="481"/>
      <c r="K794" s="474" t="str">
        <f>'statement of marks'!$DM$5</f>
        <v>dk;kZuqHko</v>
      </c>
      <c r="L794" s="488" t="str">
        <f>IF('statement of marks'!DM58="","",'statement of marks'!DM58)</f>
        <v/>
      </c>
      <c r="M794" s="490" t="str">
        <f>IF('statement of marks'!DN58="","",'statement of marks'!DN58)</f>
        <v/>
      </c>
      <c r="N794" s="482" t="str">
        <f>IF('statement of marks'!DO58="","",'statement of marks'!DO58)</f>
        <v/>
      </c>
    </row>
    <row r="795" spans="3:14" ht="17" customHeight="1">
      <c r="C795" s="481"/>
      <c r="D795" s="474" t="str">
        <f>'statement of marks'!$DP$5</f>
        <v>dyk f'k{kk</v>
      </c>
      <c r="E795" s="489" t="str">
        <f>IF('statement of marks'!DP57="","",'statement of marks'!DP57)</f>
        <v/>
      </c>
      <c r="F795" s="491" t="str">
        <f>IF('statement of marks'!DQ57="","",'statement of marks'!DQ57)</f>
        <v/>
      </c>
      <c r="G795" s="483" t="str">
        <f>IF('statement of marks'!DR57="","",'statement of marks'!DR57)</f>
        <v/>
      </c>
      <c r="H795" s="1090"/>
      <c r="I795" s="1091"/>
      <c r="J795" s="481"/>
      <c r="K795" s="474" t="str">
        <f>'statement of marks'!$DP$5</f>
        <v>dyk f'k{kk</v>
      </c>
      <c r="L795" s="489" t="str">
        <f>IF('statement of marks'!DP58="","",'statement of marks'!DP58)</f>
        <v/>
      </c>
      <c r="M795" s="491" t="str">
        <f>IF('statement of marks'!DQ58="","",'statement of marks'!DQ58)</f>
        <v/>
      </c>
      <c r="N795" s="483" t="str">
        <f>IF('statement of marks'!DR58="","",'statement of marks'!DR58)</f>
        <v/>
      </c>
    </row>
    <row r="796" spans="3:14" ht="17" customHeight="1">
      <c r="C796" s="481"/>
      <c r="D796" s="474" t="str">
        <f>'statement of marks'!$DS$5</f>
        <v>LokLF; ,oe~ 'kkjhfjd f'k{kk</v>
      </c>
      <c r="E796" s="489" t="str">
        <f>IF('statement of marks'!DS57="","",'statement of marks'!DS57)</f>
        <v/>
      </c>
      <c r="F796" s="491" t="str">
        <f>IF('statement of marks'!DT57="","",'statement of marks'!DT57)</f>
        <v/>
      </c>
      <c r="G796" s="483" t="str">
        <f>IF('statement of marks'!DU57="","",'statement of marks'!DU57)</f>
        <v/>
      </c>
      <c r="H796" s="1090"/>
      <c r="I796" s="1091"/>
      <c r="J796" s="481"/>
      <c r="K796" s="474" t="str">
        <f>'statement of marks'!$DS$5</f>
        <v>LokLF; ,oe~ 'kkjhfjd f'k{kk</v>
      </c>
      <c r="L796" s="489" t="str">
        <f>IF('statement of marks'!DS58="","",'statement of marks'!DS58)</f>
        <v/>
      </c>
      <c r="M796" s="491" t="str">
        <f>IF('statement of marks'!DT58="","",'statement of marks'!DT58)</f>
        <v/>
      </c>
      <c r="N796" s="483" t="str">
        <f>IF('statement of marks'!DU58="","",'statement of marks'!DU58)</f>
        <v/>
      </c>
    </row>
    <row r="797" spans="3:14" ht="17" customHeight="1">
      <c r="C797" s="481"/>
      <c r="D797" s="474" t="s">
        <v>648</v>
      </c>
      <c r="E797" s="489" t="str">
        <f>IF('statement of marks'!DZ57="","",'statement of marks'!DZ57)</f>
        <v/>
      </c>
      <c r="F797" s="491" t="str">
        <f>IF('statement of marks'!EA57="","",'statement of marks'!EA57)</f>
        <v/>
      </c>
      <c r="G797" s="483" t="str">
        <f>IF('statement of marks'!EC57="","",'statement of marks'!EC57)</f>
        <v/>
      </c>
      <c r="H797" s="1090"/>
      <c r="I797" s="1091"/>
      <c r="J797" s="481"/>
      <c r="K797" s="474" t="s">
        <v>648</v>
      </c>
      <c r="L797" s="489" t="str">
        <f>IF('statement of marks'!DZ58="","",'statement of marks'!DZ58)</f>
        <v/>
      </c>
      <c r="M797" s="491" t="str">
        <f>IF('statement of marks'!EA58="","",'statement of marks'!EA58)</f>
        <v/>
      </c>
      <c r="N797" s="483" t="str">
        <f>IF('statement of marks'!EC58="","",'statement of marks'!EC58)</f>
        <v/>
      </c>
    </row>
    <row r="798" spans="3:14" ht="17" customHeight="1">
      <c r="C798" s="481"/>
      <c r="D798" s="474" t="s">
        <v>11</v>
      </c>
      <c r="E798" s="1083" t="str">
        <f>IF('statement of marks'!DY57="","",'statement of marks'!DY57)</f>
        <v/>
      </c>
      <c r="F798" s="1083"/>
      <c r="G798" s="1084"/>
      <c r="H798" s="1090"/>
      <c r="I798" s="1091"/>
      <c r="J798" s="481"/>
      <c r="K798" s="474" t="s">
        <v>11</v>
      </c>
      <c r="L798" s="1083" t="str">
        <f>IF('statement of marks'!DY58="","",'statement of marks'!DY58)</f>
        <v/>
      </c>
      <c r="M798" s="1083"/>
      <c r="N798" s="1084"/>
    </row>
    <row r="799" spans="3:14" ht="17" customHeight="1">
      <c r="C799" s="481"/>
      <c r="D799" s="476" t="str">
        <f>'statement of marks'!$DV$5</f>
        <v>dqy ehfVax</v>
      </c>
      <c r="E799" s="487" t="str">
        <f>IF('statement of marks'!DV57="","",'statement of marks'!DV57)</f>
        <v/>
      </c>
      <c r="F799" s="425" t="str">
        <f>'statement of marks'!$DW$5</f>
        <v>Nk= mifLFkfr</v>
      </c>
      <c r="G799" s="492" t="str">
        <f>IF('statement of marks'!DW57="","",'statement of marks'!DW57)</f>
        <v/>
      </c>
      <c r="H799" s="1090"/>
      <c r="I799" s="1091"/>
      <c r="J799" s="481"/>
      <c r="K799" s="476" t="str">
        <f>'statement of marks'!$DV$5</f>
        <v>dqy ehfVax</v>
      </c>
      <c r="L799" s="487" t="str">
        <f>IF('statement of marks'!DV58="","",'statement of marks'!DV58)</f>
        <v/>
      </c>
      <c r="M799" s="425" t="str">
        <f>'statement of marks'!$DW$5</f>
        <v>Nk= mifLFkfr</v>
      </c>
      <c r="N799" s="492" t="str">
        <f>IF('statement of marks'!DW58="","",'statement of marks'!DW58)</f>
        <v/>
      </c>
    </row>
    <row r="800" spans="3:14" ht="17" customHeight="1">
      <c r="C800" s="481"/>
      <c r="D800" s="474" t="s">
        <v>583</v>
      </c>
      <c r="E800" s="1073" t="str">
        <f>IF('statement of marks'!EF57="","",'statement of marks'!EF57)</f>
        <v/>
      </c>
      <c r="F800" s="1073"/>
      <c r="G800" s="1074"/>
      <c r="H800" s="1090"/>
      <c r="I800" s="1091"/>
      <c r="J800" s="481"/>
      <c r="K800" s="474" t="s">
        <v>583</v>
      </c>
      <c r="L800" s="1073" t="str">
        <f>IF('statement of marks'!EF58="","",'statement of marks'!EF58)</f>
        <v/>
      </c>
      <c r="M800" s="1073"/>
      <c r="N800" s="1074"/>
    </row>
    <row r="801" spans="3:14" ht="17" customHeight="1">
      <c r="C801" s="481"/>
      <c r="D801" s="475" t="s">
        <v>72</v>
      </c>
      <c r="E801" s="1073"/>
      <c r="F801" s="1073"/>
      <c r="G801" s="1074"/>
      <c r="H801" s="1090"/>
      <c r="I801" s="1091"/>
      <c r="J801" s="481"/>
      <c r="K801" s="475" t="s">
        <v>72</v>
      </c>
      <c r="L801" s="1073"/>
      <c r="M801" s="1073"/>
      <c r="N801" s="1074"/>
    </row>
    <row r="802" spans="3:14" ht="17" customHeight="1">
      <c r="C802" s="481"/>
      <c r="D802" s="477" t="s">
        <v>99</v>
      </c>
      <c r="E802" s="1073"/>
      <c r="F802" s="1073"/>
      <c r="G802" s="1074"/>
      <c r="H802" s="1090"/>
      <c r="I802" s="1091"/>
      <c r="J802" s="481"/>
      <c r="K802" s="477" t="s">
        <v>99</v>
      </c>
      <c r="L802" s="1073"/>
      <c r="M802" s="1073"/>
      <c r="N802" s="1074"/>
    </row>
    <row r="803" spans="3:14" ht="17" customHeight="1">
      <c r="C803" s="481"/>
      <c r="D803" s="478" t="s">
        <v>19</v>
      </c>
      <c r="E803" s="1073"/>
      <c r="F803" s="1073"/>
      <c r="G803" s="1074"/>
      <c r="H803" s="1090"/>
      <c r="I803" s="1091"/>
      <c r="J803" s="481"/>
      <c r="K803" s="478" t="s">
        <v>19</v>
      </c>
      <c r="L803" s="1073"/>
      <c r="M803" s="1073"/>
      <c r="N803" s="1074"/>
    </row>
    <row r="804" spans="3:14" ht="17" customHeight="1">
      <c r="C804" s="484"/>
      <c r="D804" s="479" t="s">
        <v>7</v>
      </c>
      <c r="E804" s="1073"/>
      <c r="F804" s="1073"/>
      <c r="G804" s="1074"/>
      <c r="H804" s="1090"/>
      <c r="I804" s="1091"/>
      <c r="J804" s="484"/>
      <c r="K804" s="479" t="s">
        <v>7</v>
      </c>
      <c r="L804" s="1073"/>
      <c r="M804" s="1073"/>
      <c r="N804" s="1074"/>
    </row>
    <row r="805" spans="3:14" ht="17" customHeight="1">
      <c r="C805" s="481"/>
      <c r="D805" s="475" t="str">
        <f>'statement of marks'!$H$3</f>
        <v>fo|ky; dk Mk;l dksM+ →</v>
      </c>
      <c r="E805" s="1075" t="str">
        <f>'statement of marks'!$I$3</f>
        <v>00001</v>
      </c>
      <c r="F805" s="1075"/>
      <c r="G805" s="1076"/>
      <c r="H805" s="1090"/>
      <c r="I805" s="1091"/>
      <c r="J805" s="481"/>
      <c r="K805" s="475" t="str">
        <f>'statement of marks'!$H$3</f>
        <v>fo|ky; dk Mk;l dksM+ →</v>
      </c>
      <c r="L805" s="1075" t="str">
        <f>'statement of marks'!$I$3</f>
        <v>00001</v>
      </c>
      <c r="M805" s="1075"/>
      <c r="N805" s="1076"/>
    </row>
    <row r="806" spans="3:14" ht="17" customHeight="1" thickBot="1">
      <c r="C806" s="485"/>
      <c r="D806" s="486" t="s">
        <v>70</v>
      </c>
      <c r="E806" s="1085">
        <f>'statement of marks'!$EE$107</f>
        <v>42460</v>
      </c>
      <c r="F806" s="1085"/>
      <c r="G806" s="1086"/>
      <c r="H806" s="1090"/>
      <c r="I806" s="1091"/>
      <c r="J806" s="485"/>
      <c r="K806" s="486" t="s">
        <v>70</v>
      </c>
      <c r="L806" s="1085">
        <f>'statement of marks'!$EE$107</f>
        <v>42460</v>
      </c>
      <c r="M806" s="1085"/>
      <c r="N806" s="1086"/>
    </row>
    <row r="807" spans="3:14" ht="17" customHeight="1">
      <c r="C807" s="1087" t="s">
        <v>44</v>
      </c>
      <c r="D807" s="1088"/>
      <c r="E807" s="1088"/>
      <c r="F807" s="1088"/>
      <c r="G807" s="1089"/>
      <c r="H807" s="1090"/>
      <c r="I807" s="1091"/>
      <c r="J807" s="1087" t="s">
        <v>44</v>
      </c>
      <c r="K807" s="1088"/>
      <c r="L807" s="1088"/>
      <c r="M807" s="1088"/>
      <c r="N807" s="1089"/>
    </row>
    <row r="808" spans="3:14" ht="17" customHeight="1">
      <c r="C808" s="1092" t="str">
        <f>'statement of marks'!$A$1</f>
        <v>jk- ck- ek/;fed fo|ky; uohu] fuEckgsM+k</v>
      </c>
      <c r="D808" s="1093"/>
      <c r="E808" s="1093"/>
      <c r="F808" s="1093"/>
      <c r="G808" s="1094"/>
      <c r="H808" s="1090"/>
      <c r="I808" s="1091"/>
      <c r="J808" s="1092" t="str">
        <f>'statement of marks'!$A$1</f>
        <v>jk- ck- ek/;fed fo|ky; uohu] fuEckgsM+k</v>
      </c>
      <c r="K808" s="1093"/>
      <c r="L808" s="1093"/>
      <c r="M808" s="1093"/>
      <c r="N808" s="1094"/>
    </row>
    <row r="809" spans="3:14" ht="17" customHeight="1">
      <c r="C809" s="1092"/>
      <c r="D809" s="1093"/>
      <c r="E809" s="1093"/>
      <c r="F809" s="1093"/>
      <c r="G809" s="1094"/>
      <c r="H809" s="1090"/>
      <c r="I809" s="1091"/>
      <c r="J809" s="1092"/>
      <c r="K809" s="1093"/>
      <c r="L809" s="1093"/>
      <c r="M809" s="1093"/>
      <c r="N809" s="1094"/>
    </row>
    <row r="810" spans="3:14" ht="17" customHeight="1">
      <c r="C810" s="481"/>
      <c r="D810" s="473" t="s">
        <v>572</v>
      </c>
      <c r="E810" s="1095" t="str">
        <f>'statement of marks'!$F$3</f>
        <v>2015-16</v>
      </c>
      <c r="F810" s="1095"/>
      <c r="G810" s="1096"/>
      <c r="H810" s="1090"/>
      <c r="I810" s="1091"/>
      <c r="J810" s="481"/>
      <c r="K810" s="473" t="s">
        <v>572</v>
      </c>
      <c r="L810" s="1095" t="str">
        <f>'statement of marks'!$F$3</f>
        <v>2015-16</v>
      </c>
      <c r="M810" s="1095"/>
      <c r="N810" s="1096"/>
    </row>
    <row r="811" spans="3:14" ht="17" customHeight="1">
      <c r="C811" s="481"/>
      <c r="D811" s="474" t="s">
        <v>573</v>
      </c>
      <c r="E811" s="1097" t="str">
        <f>IF('statement of marks'!H59="","",'statement of marks'!H59)</f>
        <v>v 053</v>
      </c>
      <c r="F811" s="1097"/>
      <c r="G811" s="1098"/>
      <c r="H811" s="1090"/>
      <c r="I811" s="1091"/>
      <c r="J811" s="481"/>
      <c r="K811" s="474" t="s">
        <v>573</v>
      </c>
      <c r="L811" s="1097" t="str">
        <f>IF('statement of marks'!H60="","",'statement of marks'!H60)</f>
        <v>v 054</v>
      </c>
      <c r="M811" s="1097"/>
      <c r="N811" s="1098"/>
    </row>
    <row r="812" spans="3:14" ht="17" customHeight="1">
      <c r="C812" s="481"/>
      <c r="D812" s="474" t="s">
        <v>574</v>
      </c>
      <c r="E812" s="1097" t="str">
        <f>IF('statement of marks'!I59="","",'statement of marks'!I59)</f>
        <v>c 053</v>
      </c>
      <c r="F812" s="1097"/>
      <c r="G812" s="1098"/>
      <c r="H812" s="1090"/>
      <c r="I812" s="1091"/>
      <c r="J812" s="481"/>
      <c r="K812" s="474" t="s">
        <v>574</v>
      </c>
      <c r="L812" s="1097" t="str">
        <f>IF('statement of marks'!I60="","",'statement of marks'!I60)</f>
        <v>c 054</v>
      </c>
      <c r="M812" s="1097"/>
      <c r="N812" s="1098"/>
    </row>
    <row r="813" spans="3:14" ht="17" customHeight="1">
      <c r="C813" s="481"/>
      <c r="D813" s="474" t="s">
        <v>575</v>
      </c>
      <c r="E813" s="1097" t="str">
        <f>IF('statement of marks'!J59="","",'statement of marks'!J59)</f>
        <v>l 053</v>
      </c>
      <c r="F813" s="1097"/>
      <c r="G813" s="1098"/>
      <c r="H813" s="1090"/>
      <c r="I813" s="1091"/>
      <c r="J813" s="481"/>
      <c r="K813" s="474" t="s">
        <v>575</v>
      </c>
      <c r="L813" s="1097" t="str">
        <f>IF('statement of marks'!J60="","",'statement of marks'!J60)</f>
        <v>l 054</v>
      </c>
      <c r="M813" s="1097"/>
      <c r="N813" s="1098"/>
    </row>
    <row r="814" spans="3:14" ht="17" customHeight="1">
      <c r="C814" s="481"/>
      <c r="D814" s="474" t="s">
        <v>579</v>
      </c>
      <c r="E814" s="1077" t="str">
        <f>IF('statement of marks'!B59="","",'statement of marks'!B59)</f>
        <v/>
      </c>
      <c r="F814" s="1077"/>
      <c r="G814" s="1078"/>
      <c r="H814" s="1090"/>
      <c r="I814" s="1091"/>
      <c r="J814" s="481"/>
      <c r="K814" s="474" t="s">
        <v>579</v>
      </c>
      <c r="L814" s="1077" t="str">
        <f>IF('statement of marks'!B60="","",'statement of marks'!B60)</f>
        <v/>
      </c>
      <c r="M814" s="1077"/>
      <c r="N814" s="1078"/>
    </row>
    <row r="815" spans="3:14" ht="17" customHeight="1">
      <c r="C815" s="481"/>
      <c r="D815" s="474" t="s">
        <v>576</v>
      </c>
      <c r="E815" s="1077" t="str">
        <f>'statement of marks'!$D$3</f>
        <v>3 A</v>
      </c>
      <c r="F815" s="1077"/>
      <c r="G815" s="1078"/>
      <c r="H815" s="1090"/>
      <c r="I815" s="1091"/>
      <c r="J815" s="481"/>
      <c r="K815" s="474" t="s">
        <v>576</v>
      </c>
      <c r="L815" s="1077" t="str">
        <f>'statement of marks'!$D$3</f>
        <v>3 A</v>
      </c>
      <c r="M815" s="1077"/>
      <c r="N815" s="1078"/>
    </row>
    <row r="816" spans="3:14" ht="17" customHeight="1">
      <c r="C816" s="481"/>
      <c r="D816" s="475" t="s">
        <v>577</v>
      </c>
      <c r="E816" s="1077" t="str">
        <f>IF('statement of marks'!E59="","",'statement of marks'!E59)</f>
        <v/>
      </c>
      <c r="F816" s="1077"/>
      <c r="G816" s="1078"/>
      <c r="H816" s="1090"/>
      <c r="I816" s="1091"/>
      <c r="J816" s="481"/>
      <c r="K816" s="475" t="s">
        <v>577</v>
      </c>
      <c r="L816" s="1077" t="str">
        <f>IF('statement of marks'!E60="","",'statement of marks'!E60)</f>
        <v/>
      </c>
      <c r="M816" s="1077"/>
      <c r="N816" s="1078"/>
    </row>
    <row r="817" spans="3:14" ht="17" customHeight="1">
      <c r="C817" s="481"/>
      <c r="D817" s="474" t="s">
        <v>9</v>
      </c>
      <c r="E817" s="1077" t="str">
        <f>IF('statement of marks'!D59="","",'statement of marks'!D59)</f>
        <v/>
      </c>
      <c r="F817" s="1077"/>
      <c r="G817" s="1078"/>
      <c r="H817" s="1090"/>
      <c r="I817" s="1091"/>
      <c r="J817" s="481"/>
      <c r="K817" s="474" t="s">
        <v>9</v>
      </c>
      <c r="L817" s="1077" t="str">
        <f>IF('statement of marks'!D60="","",'statement of marks'!D60)</f>
        <v/>
      </c>
      <c r="M817" s="1077"/>
      <c r="N817" s="1078"/>
    </row>
    <row r="818" spans="3:14" ht="17" customHeight="1">
      <c r="C818" s="481"/>
      <c r="D818" s="474" t="s">
        <v>581</v>
      </c>
      <c r="E818" s="1079" t="str">
        <f>IF('statement of marks'!F59="","",'statement of marks'!F59)</f>
        <v/>
      </c>
      <c r="F818" s="1079"/>
      <c r="G818" s="1080"/>
      <c r="H818" s="1090"/>
      <c r="I818" s="1091"/>
      <c r="J818" s="481"/>
      <c r="K818" s="474" t="s">
        <v>581</v>
      </c>
      <c r="L818" s="1079" t="str">
        <f>IF('statement of marks'!F60="","",'statement of marks'!F60)</f>
        <v/>
      </c>
      <c r="M818" s="1079"/>
      <c r="N818" s="1080"/>
    </row>
    <row r="819" spans="3:14" ht="17" customHeight="1">
      <c r="C819" s="481"/>
      <c r="D819" s="474" t="s">
        <v>582</v>
      </c>
      <c r="E819" s="1081" t="str">
        <f>IF('statement of marks'!G59="","",'statement of marks'!G59)</f>
        <v/>
      </c>
      <c r="F819" s="1081"/>
      <c r="G819" s="1082"/>
      <c r="H819" s="1090"/>
      <c r="I819" s="1091"/>
      <c r="J819" s="481"/>
      <c r="K819" s="474" t="s">
        <v>582</v>
      </c>
      <c r="L819" s="1081" t="str">
        <f>IF('statement of marks'!G60="","",'statement of marks'!G60)</f>
        <v/>
      </c>
      <c r="M819" s="1081"/>
      <c r="N819" s="1082"/>
    </row>
    <row r="820" spans="3:14" ht="17" customHeight="1">
      <c r="C820" s="481"/>
      <c r="D820" s="474" t="s">
        <v>578</v>
      </c>
      <c r="E820" s="480" t="s">
        <v>649</v>
      </c>
      <c r="F820" s="480" t="s">
        <v>91</v>
      </c>
      <c r="G820" s="482" t="s">
        <v>585</v>
      </c>
      <c r="H820" s="1090"/>
      <c r="I820" s="1091"/>
      <c r="J820" s="481"/>
      <c r="K820" s="474" t="s">
        <v>578</v>
      </c>
      <c r="L820" s="480" t="s">
        <v>649</v>
      </c>
      <c r="M820" s="480" t="s">
        <v>91</v>
      </c>
      <c r="N820" s="482" t="s">
        <v>585</v>
      </c>
    </row>
    <row r="821" spans="3:14" ht="17" customHeight="1">
      <c r="C821" s="481"/>
      <c r="D821" s="474" t="str">
        <f>'statement of marks'!$DA$5</f>
        <v>fgUnh</v>
      </c>
      <c r="E821" s="488" t="str">
        <f>IF('statement of marks'!DA59="","",'statement of marks'!DA59)</f>
        <v/>
      </c>
      <c r="F821" s="490" t="str">
        <f>IF('statement of marks'!DB59="","",'statement of marks'!DB59)</f>
        <v/>
      </c>
      <c r="G821" s="482" t="str">
        <f>IF('statement of marks'!DC59="","",'statement of marks'!DC59)</f>
        <v/>
      </c>
      <c r="H821" s="1090"/>
      <c r="I821" s="1091"/>
      <c r="J821" s="481"/>
      <c r="K821" s="474" t="str">
        <f>'statement of marks'!$DA$5</f>
        <v>fgUnh</v>
      </c>
      <c r="L821" s="488" t="str">
        <f>IF('statement of marks'!DA60="","",'statement of marks'!DA60)</f>
        <v/>
      </c>
      <c r="M821" s="490" t="str">
        <f>IF('statement of marks'!DB60="","",'statement of marks'!DB60)</f>
        <v/>
      </c>
      <c r="N821" s="482" t="str">
        <f>IF('statement of marks'!DC60="","",'statement of marks'!DC60)</f>
        <v/>
      </c>
    </row>
    <row r="822" spans="3:14" ht="17" customHeight="1">
      <c r="C822" s="481"/>
      <c r="D822" s="474" t="str">
        <f>'statement of marks'!$DD$5</f>
        <v>vaxszth</v>
      </c>
      <c r="E822" s="488" t="str">
        <f>IF('statement of marks'!DD59="","",'statement of marks'!DD59)</f>
        <v/>
      </c>
      <c r="F822" s="490" t="str">
        <f>IF('statement of marks'!DE59="","",'statement of marks'!DE59)</f>
        <v/>
      </c>
      <c r="G822" s="482" t="str">
        <f>IF('statement of marks'!DF59="","",'statement of marks'!DF59)</f>
        <v/>
      </c>
      <c r="H822" s="1090"/>
      <c r="I822" s="1091"/>
      <c r="J822" s="481"/>
      <c r="K822" s="474" t="str">
        <f>'statement of marks'!$DD$5</f>
        <v>vaxszth</v>
      </c>
      <c r="L822" s="488" t="str">
        <f>IF('statement of marks'!DD60="","",'statement of marks'!DD60)</f>
        <v/>
      </c>
      <c r="M822" s="490" t="str">
        <f>IF('statement of marks'!DE60="","",'statement of marks'!DE60)</f>
        <v/>
      </c>
      <c r="N822" s="482" t="str">
        <f>IF('statement of marks'!DF60="","",'statement of marks'!DF60)</f>
        <v/>
      </c>
    </row>
    <row r="823" spans="3:14" ht="17" customHeight="1">
      <c r="C823" s="481"/>
      <c r="D823" s="474" t="str">
        <f>'statement of marks'!$DG$5</f>
        <v>xf.kr</v>
      </c>
      <c r="E823" s="488" t="str">
        <f>IF('statement of marks'!DG59="","",'statement of marks'!DG59)</f>
        <v/>
      </c>
      <c r="F823" s="490" t="str">
        <f>IF('statement of marks'!DH59="","",'statement of marks'!DH59)</f>
        <v/>
      </c>
      <c r="G823" s="482" t="str">
        <f>IF('statement of marks'!DI59="","",'statement of marks'!DI59)</f>
        <v/>
      </c>
      <c r="H823" s="1090"/>
      <c r="I823" s="1091"/>
      <c r="J823" s="481"/>
      <c r="K823" s="474" t="str">
        <f>'statement of marks'!$DG$5</f>
        <v>xf.kr</v>
      </c>
      <c r="L823" s="488" t="str">
        <f>IF('statement of marks'!DG60="","",'statement of marks'!DG60)</f>
        <v/>
      </c>
      <c r="M823" s="490" t="str">
        <f>IF('statement of marks'!DH60="","",'statement of marks'!DH60)</f>
        <v/>
      </c>
      <c r="N823" s="482" t="str">
        <f>IF('statement of marks'!DI60="","",'statement of marks'!DI60)</f>
        <v/>
      </c>
    </row>
    <row r="824" spans="3:14" ht="17" customHeight="1">
      <c r="C824" s="481"/>
      <c r="D824" s="474" t="str">
        <f>'statement of marks'!$DJ$5</f>
        <v>Ik;kZoj.k v/;;u</v>
      </c>
      <c r="E824" s="488" t="str">
        <f>IF('statement of marks'!DJ59="","",'statement of marks'!DJ59)</f>
        <v/>
      </c>
      <c r="F824" s="490" t="str">
        <f>IF('statement of marks'!DK59="","",'statement of marks'!DK59)</f>
        <v/>
      </c>
      <c r="G824" s="482" t="str">
        <f>IF('statement of marks'!DL59="","",'statement of marks'!DL59)</f>
        <v/>
      </c>
      <c r="H824" s="1090"/>
      <c r="I824" s="1091"/>
      <c r="J824" s="481"/>
      <c r="K824" s="474" t="str">
        <f>'statement of marks'!$DJ$5</f>
        <v>Ik;kZoj.k v/;;u</v>
      </c>
      <c r="L824" s="488" t="str">
        <f>IF('statement of marks'!DJ60="","",'statement of marks'!DJ60)</f>
        <v/>
      </c>
      <c r="M824" s="490" t="str">
        <f>IF('statement of marks'!DK60="","",'statement of marks'!DK60)</f>
        <v/>
      </c>
      <c r="N824" s="482" t="str">
        <f>IF('statement of marks'!DL60="","",'statement of marks'!DL60)</f>
        <v/>
      </c>
    </row>
    <row r="825" spans="3:14" ht="17" customHeight="1">
      <c r="C825" s="481"/>
      <c r="D825" s="474" t="str">
        <f>'statement of marks'!$DM$5</f>
        <v>dk;kZuqHko</v>
      </c>
      <c r="E825" s="488" t="str">
        <f>IF('statement of marks'!DM59="","",'statement of marks'!DM59)</f>
        <v/>
      </c>
      <c r="F825" s="490" t="str">
        <f>IF('statement of marks'!DN59="","",'statement of marks'!DN59)</f>
        <v/>
      </c>
      <c r="G825" s="482" t="str">
        <f>IF('statement of marks'!DO59="","",'statement of marks'!DO59)</f>
        <v/>
      </c>
      <c r="H825" s="1090"/>
      <c r="I825" s="1091"/>
      <c r="J825" s="481"/>
      <c r="K825" s="474" t="str">
        <f>'statement of marks'!$DM$5</f>
        <v>dk;kZuqHko</v>
      </c>
      <c r="L825" s="488" t="str">
        <f>IF('statement of marks'!DM60="","",'statement of marks'!DM60)</f>
        <v/>
      </c>
      <c r="M825" s="490" t="str">
        <f>IF('statement of marks'!DN60="","",'statement of marks'!DN60)</f>
        <v/>
      </c>
      <c r="N825" s="482" t="str">
        <f>IF('statement of marks'!DO60="","",'statement of marks'!DO60)</f>
        <v/>
      </c>
    </row>
    <row r="826" spans="3:14" ht="17" customHeight="1">
      <c r="C826" s="481"/>
      <c r="D826" s="474" t="str">
        <f>'statement of marks'!$DP$5</f>
        <v>dyk f'k{kk</v>
      </c>
      <c r="E826" s="489" t="str">
        <f>IF('statement of marks'!DP59="","",'statement of marks'!DP59)</f>
        <v/>
      </c>
      <c r="F826" s="491" t="str">
        <f>IF('statement of marks'!DQ59="","",'statement of marks'!DQ59)</f>
        <v/>
      </c>
      <c r="G826" s="483" t="str">
        <f>IF('statement of marks'!DR59="","",'statement of marks'!DR59)</f>
        <v/>
      </c>
      <c r="H826" s="1090"/>
      <c r="I826" s="1091"/>
      <c r="J826" s="481"/>
      <c r="K826" s="474" t="str">
        <f>'statement of marks'!$DP$5</f>
        <v>dyk f'k{kk</v>
      </c>
      <c r="L826" s="489" t="str">
        <f>IF('statement of marks'!DP60="","",'statement of marks'!DP60)</f>
        <v/>
      </c>
      <c r="M826" s="491" t="str">
        <f>IF('statement of marks'!DQ60="","",'statement of marks'!DQ60)</f>
        <v/>
      </c>
      <c r="N826" s="483" t="str">
        <f>IF('statement of marks'!DR60="","",'statement of marks'!DR60)</f>
        <v/>
      </c>
    </row>
    <row r="827" spans="3:14" ht="17" customHeight="1">
      <c r="C827" s="481"/>
      <c r="D827" s="474" t="str">
        <f>'statement of marks'!$DS$5</f>
        <v>LokLF; ,oe~ 'kkjhfjd f'k{kk</v>
      </c>
      <c r="E827" s="489" t="str">
        <f>IF('statement of marks'!DS59="","",'statement of marks'!DS59)</f>
        <v/>
      </c>
      <c r="F827" s="491" t="str">
        <f>IF('statement of marks'!DT59="","",'statement of marks'!DT59)</f>
        <v/>
      </c>
      <c r="G827" s="483" t="str">
        <f>IF('statement of marks'!DU59="","",'statement of marks'!DU59)</f>
        <v/>
      </c>
      <c r="H827" s="1090"/>
      <c r="I827" s="1091"/>
      <c r="J827" s="481"/>
      <c r="K827" s="474" t="str">
        <f>'statement of marks'!$DS$5</f>
        <v>LokLF; ,oe~ 'kkjhfjd f'k{kk</v>
      </c>
      <c r="L827" s="489" t="str">
        <f>IF('statement of marks'!DS60="","",'statement of marks'!DS60)</f>
        <v/>
      </c>
      <c r="M827" s="491" t="str">
        <f>IF('statement of marks'!DT60="","",'statement of marks'!DT60)</f>
        <v/>
      </c>
      <c r="N827" s="483" t="str">
        <f>IF('statement of marks'!DU60="","",'statement of marks'!DU60)</f>
        <v/>
      </c>
    </row>
    <row r="828" spans="3:14" ht="17" customHeight="1">
      <c r="C828" s="481"/>
      <c r="D828" s="474" t="s">
        <v>648</v>
      </c>
      <c r="E828" s="489" t="str">
        <f>IF('statement of marks'!DZ59="","",'statement of marks'!DZ59)</f>
        <v/>
      </c>
      <c r="F828" s="491" t="str">
        <f>IF('statement of marks'!EA59="","",'statement of marks'!EA59)</f>
        <v/>
      </c>
      <c r="G828" s="483" t="str">
        <f>IF('statement of marks'!EC59="","",'statement of marks'!EC59)</f>
        <v/>
      </c>
      <c r="H828" s="1090"/>
      <c r="I828" s="1091"/>
      <c r="J828" s="481"/>
      <c r="K828" s="474" t="s">
        <v>648</v>
      </c>
      <c r="L828" s="489" t="str">
        <f>IF('statement of marks'!DZ60="","",'statement of marks'!DZ60)</f>
        <v/>
      </c>
      <c r="M828" s="491" t="str">
        <f>IF('statement of marks'!EA60="","",'statement of marks'!EA60)</f>
        <v/>
      </c>
      <c r="N828" s="483" t="str">
        <f>IF('statement of marks'!EC60="","",'statement of marks'!EC60)</f>
        <v/>
      </c>
    </row>
    <row r="829" spans="3:14" ht="17" customHeight="1">
      <c r="C829" s="481"/>
      <c r="D829" s="474" t="s">
        <v>11</v>
      </c>
      <c r="E829" s="1083" t="str">
        <f>IF('statement of marks'!DY59="","",'statement of marks'!DY59)</f>
        <v/>
      </c>
      <c r="F829" s="1083"/>
      <c r="G829" s="1084"/>
      <c r="H829" s="1090"/>
      <c r="I829" s="1091"/>
      <c r="J829" s="481"/>
      <c r="K829" s="474" t="s">
        <v>11</v>
      </c>
      <c r="L829" s="1083" t="str">
        <f>IF('statement of marks'!DY60="","",'statement of marks'!DY60)</f>
        <v/>
      </c>
      <c r="M829" s="1083"/>
      <c r="N829" s="1084"/>
    </row>
    <row r="830" spans="3:14" ht="17" customHeight="1">
      <c r="C830" s="481"/>
      <c r="D830" s="476" t="str">
        <f>'statement of marks'!$DV$5</f>
        <v>dqy ehfVax</v>
      </c>
      <c r="E830" s="487" t="str">
        <f>IF('statement of marks'!DV59="","",'statement of marks'!DV59)</f>
        <v/>
      </c>
      <c r="F830" s="425" t="str">
        <f>'statement of marks'!$DW$5</f>
        <v>Nk= mifLFkfr</v>
      </c>
      <c r="G830" s="492" t="str">
        <f>IF('statement of marks'!DW59="","",'statement of marks'!DW59)</f>
        <v/>
      </c>
      <c r="H830" s="1090"/>
      <c r="I830" s="1091"/>
      <c r="J830" s="481"/>
      <c r="K830" s="476" t="str">
        <f>'statement of marks'!$DV$5</f>
        <v>dqy ehfVax</v>
      </c>
      <c r="L830" s="487" t="str">
        <f>IF('statement of marks'!DV60="","",'statement of marks'!DV60)</f>
        <v/>
      </c>
      <c r="M830" s="425" t="str">
        <f>'statement of marks'!$DW$5</f>
        <v>Nk= mifLFkfr</v>
      </c>
      <c r="N830" s="492" t="str">
        <f>IF('statement of marks'!DW60="","",'statement of marks'!DW60)</f>
        <v/>
      </c>
    </row>
    <row r="831" spans="3:14" ht="17" customHeight="1">
      <c r="C831" s="481"/>
      <c r="D831" s="474" t="s">
        <v>583</v>
      </c>
      <c r="E831" s="1073" t="str">
        <f>IF('statement of marks'!EF59="","",'statement of marks'!EF59)</f>
        <v/>
      </c>
      <c r="F831" s="1073"/>
      <c r="G831" s="1074"/>
      <c r="H831" s="1090"/>
      <c r="I831" s="1091"/>
      <c r="J831" s="481"/>
      <c r="K831" s="474" t="s">
        <v>583</v>
      </c>
      <c r="L831" s="1073" t="str">
        <f>IF('statement of marks'!EF60="","",'statement of marks'!EF60)</f>
        <v/>
      </c>
      <c r="M831" s="1073"/>
      <c r="N831" s="1074"/>
    </row>
    <row r="832" spans="3:14" ht="17" customHeight="1">
      <c r="C832" s="481"/>
      <c r="D832" s="475" t="s">
        <v>72</v>
      </c>
      <c r="E832" s="1073"/>
      <c r="F832" s="1073"/>
      <c r="G832" s="1074"/>
      <c r="H832" s="1090"/>
      <c r="I832" s="1091"/>
      <c r="J832" s="481"/>
      <c r="K832" s="475" t="s">
        <v>72</v>
      </c>
      <c r="L832" s="1073"/>
      <c r="M832" s="1073"/>
      <c r="N832" s="1074"/>
    </row>
    <row r="833" spans="3:14" ht="17" customHeight="1">
      <c r="C833" s="481"/>
      <c r="D833" s="477" t="s">
        <v>99</v>
      </c>
      <c r="E833" s="1073"/>
      <c r="F833" s="1073"/>
      <c r="G833" s="1074"/>
      <c r="H833" s="1090"/>
      <c r="I833" s="1091"/>
      <c r="J833" s="481"/>
      <c r="K833" s="477" t="s">
        <v>99</v>
      </c>
      <c r="L833" s="1073"/>
      <c r="M833" s="1073"/>
      <c r="N833" s="1074"/>
    </row>
    <row r="834" spans="3:14" ht="17" customHeight="1">
      <c r="C834" s="481"/>
      <c r="D834" s="478" t="s">
        <v>19</v>
      </c>
      <c r="E834" s="1073"/>
      <c r="F834" s="1073"/>
      <c r="G834" s="1074"/>
      <c r="H834" s="1090"/>
      <c r="I834" s="1091"/>
      <c r="J834" s="481"/>
      <c r="K834" s="478" t="s">
        <v>19</v>
      </c>
      <c r="L834" s="1073"/>
      <c r="M834" s="1073"/>
      <c r="N834" s="1074"/>
    </row>
    <row r="835" spans="3:14" ht="17" customHeight="1">
      <c r="C835" s="484"/>
      <c r="D835" s="479" t="s">
        <v>7</v>
      </c>
      <c r="E835" s="1073"/>
      <c r="F835" s="1073"/>
      <c r="G835" s="1074"/>
      <c r="H835" s="1090"/>
      <c r="I835" s="1091"/>
      <c r="J835" s="484"/>
      <c r="K835" s="479" t="s">
        <v>7</v>
      </c>
      <c r="L835" s="1073"/>
      <c r="M835" s="1073"/>
      <c r="N835" s="1074"/>
    </row>
    <row r="836" spans="3:14" ht="17" customHeight="1">
      <c r="C836" s="481"/>
      <c r="D836" s="475" t="str">
        <f>'statement of marks'!$H$3</f>
        <v>fo|ky; dk Mk;l dksM+ →</v>
      </c>
      <c r="E836" s="1075" t="str">
        <f>'statement of marks'!$I$3</f>
        <v>00001</v>
      </c>
      <c r="F836" s="1075"/>
      <c r="G836" s="1076"/>
      <c r="H836" s="1090"/>
      <c r="I836" s="1091"/>
      <c r="J836" s="481"/>
      <c r="K836" s="475" t="str">
        <f>'statement of marks'!$H$3</f>
        <v>fo|ky; dk Mk;l dksM+ →</v>
      </c>
      <c r="L836" s="1075" t="str">
        <f>'statement of marks'!$I$3</f>
        <v>00001</v>
      </c>
      <c r="M836" s="1075"/>
      <c r="N836" s="1076"/>
    </row>
    <row r="837" spans="3:14" ht="17" customHeight="1" thickBot="1">
      <c r="C837" s="485"/>
      <c r="D837" s="486" t="s">
        <v>70</v>
      </c>
      <c r="E837" s="1085">
        <f>'statement of marks'!$EE$107</f>
        <v>42460</v>
      </c>
      <c r="F837" s="1085"/>
      <c r="G837" s="1086"/>
      <c r="H837" s="1090"/>
      <c r="I837" s="1091"/>
      <c r="J837" s="485"/>
      <c r="K837" s="486" t="s">
        <v>70</v>
      </c>
      <c r="L837" s="1085">
        <f>'statement of marks'!$EE$107</f>
        <v>42460</v>
      </c>
      <c r="M837" s="1085"/>
      <c r="N837" s="1086"/>
    </row>
    <row r="838" spans="3:14" ht="17" customHeight="1">
      <c r="C838" s="1087" t="s">
        <v>44</v>
      </c>
      <c r="D838" s="1088"/>
      <c r="E838" s="1088"/>
      <c r="F838" s="1088"/>
      <c r="G838" s="1089"/>
      <c r="H838" s="1090"/>
      <c r="I838" s="1091"/>
      <c r="J838" s="1087" t="s">
        <v>44</v>
      </c>
      <c r="K838" s="1088"/>
      <c r="L838" s="1088"/>
      <c r="M838" s="1088"/>
      <c r="N838" s="1089"/>
    </row>
    <row r="839" spans="3:14" ht="17" customHeight="1">
      <c r="C839" s="1092" t="str">
        <f>'statement of marks'!$A$1</f>
        <v>jk- ck- ek/;fed fo|ky; uohu] fuEckgsM+k</v>
      </c>
      <c r="D839" s="1093"/>
      <c r="E839" s="1093"/>
      <c r="F839" s="1093"/>
      <c r="G839" s="1094"/>
      <c r="H839" s="1090"/>
      <c r="I839" s="1091"/>
      <c r="J839" s="1092" t="str">
        <f>'statement of marks'!$A$1</f>
        <v>jk- ck- ek/;fed fo|ky; uohu] fuEckgsM+k</v>
      </c>
      <c r="K839" s="1093"/>
      <c r="L839" s="1093"/>
      <c r="M839" s="1093"/>
      <c r="N839" s="1094"/>
    </row>
    <row r="840" spans="3:14" ht="17" customHeight="1">
      <c r="C840" s="1092"/>
      <c r="D840" s="1093"/>
      <c r="E840" s="1093"/>
      <c r="F840" s="1093"/>
      <c r="G840" s="1094"/>
      <c r="H840" s="1090"/>
      <c r="I840" s="1091"/>
      <c r="J840" s="1092"/>
      <c r="K840" s="1093"/>
      <c r="L840" s="1093"/>
      <c r="M840" s="1093"/>
      <c r="N840" s="1094"/>
    </row>
    <row r="841" spans="3:14" ht="17" customHeight="1">
      <c r="C841" s="481"/>
      <c r="D841" s="473" t="s">
        <v>572</v>
      </c>
      <c r="E841" s="1095" t="str">
        <f>'statement of marks'!$F$3</f>
        <v>2015-16</v>
      </c>
      <c r="F841" s="1095"/>
      <c r="G841" s="1096"/>
      <c r="H841" s="1090"/>
      <c r="I841" s="1091"/>
      <c r="J841" s="481"/>
      <c r="K841" s="473" t="s">
        <v>572</v>
      </c>
      <c r="L841" s="1095" t="str">
        <f>'statement of marks'!$F$3</f>
        <v>2015-16</v>
      </c>
      <c r="M841" s="1095"/>
      <c r="N841" s="1096"/>
    </row>
    <row r="842" spans="3:14" ht="17" customHeight="1">
      <c r="C842" s="481"/>
      <c r="D842" s="474" t="s">
        <v>573</v>
      </c>
      <c r="E842" s="1097" t="str">
        <f>IF('statement of marks'!H61="","",'statement of marks'!H61)</f>
        <v>v 055</v>
      </c>
      <c r="F842" s="1097"/>
      <c r="G842" s="1098"/>
      <c r="H842" s="1090"/>
      <c r="I842" s="1091"/>
      <c r="J842" s="481"/>
      <c r="K842" s="474" t="s">
        <v>573</v>
      </c>
      <c r="L842" s="1097" t="str">
        <f>IF('statement of marks'!H62="","",'statement of marks'!H62)</f>
        <v>v 056</v>
      </c>
      <c r="M842" s="1097"/>
      <c r="N842" s="1098"/>
    </row>
    <row r="843" spans="3:14" ht="17" customHeight="1">
      <c r="C843" s="481"/>
      <c r="D843" s="474" t="s">
        <v>574</v>
      </c>
      <c r="E843" s="1097" t="str">
        <f>IF('statement of marks'!I61="","",'statement of marks'!I61)</f>
        <v>c 055</v>
      </c>
      <c r="F843" s="1097"/>
      <c r="G843" s="1098"/>
      <c r="H843" s="1090"/>
      <c r="I843" s="1091"/>
      <c r="J843" s="481"/>
      <c r="K843" s="474" t="s">
        <v>574</v>
      </c>
      <c r="L843" s="1097" t="str">
        <f>IF('statement of marks'!I62="","",'statement of marks'!I62)</f>
        <v>c 056</v>
      </c>
      <c r="M843" s="1097"/>
      <c r="N843" s="1098"/>
    </row>
    <row r="844" spans="3:14" ht="17" customHeight="1">
      <c r="C844" s="481"/>
      <c r="D844" s="474" t="s">
        <v>575</v>
      </c>
      <c r="E844" s="1097" t="str">
        <f>IF('statement of marks'!J61="","",'statement of marks'!J61)</f>
        <v>l 055</v>
      </c>
      <c r="F844" s="1097"/>
      <c r="G844" s="1098"/>
      <c r="H844" s="1090"/>
      <c r="I844" s="1091"/>
      <c r="J844" s="481"/>
      <c r="K844" s="474" t="s">
        <v>575</v>
      </c>
      <c r="L844" s="1097" t="str">
        <f>IF('statement of marks'!J62="","",'statement of marks'!J62)</f>
        <v>l 056</v>
      </c>
      <c r="M844" s="1097"/>
      <c r="N844" s="1098"/>
    </row>
    <row r="845" spans="3:14" ht="17" customHeight="1">
      <c r="C845" s="481"/>
      <c r="D845" s="474" t="s">
        <v>579</v>
      </c>
      <c r="E845" s="1077" t="str">
        <f>IF('statement of marks'!B61="","",'statement of marks'!B61)</f>
        <v/>
      </c>
      <c r="F845" s="1077"/>
      <c r="G845" s="1078"/>
      <c r="H845" s="1090"/>
      <c r="I845" s="1091"/>
      <c r="J845" s="481"/>
      <c r="K845" s="474" t="s">
        <v>579</v>
      </c>
      <c r="L845" s="1077" t="str">
        <f>IF('statement of marks'!B62="","",'statement of marks'!B62)</f>
        <v/>
      </c>
      <c r="M845" s="1077"/>
      <c r="N845" s="1078"/>
    </row>
    <row r="846" spans="3:14" ht="17" customHeight="1">
      <c r="C846" s="481"/>
      <c r="D846" s="474" t="s">
        <v>576</v>
      </c>
      <c r="E846" s="1077" t="str">
        <f>'statement of marks'!$D$3</f>
        <v>3 A</v>
      </c>
      <c r="F846" s="1077"/>
      <c r="G846" s="1078"/>
      <c r="H846" s="1090"/>
      <c r="I846" s="1091"/>
      <c r="J846" s="481"/>
      <c r="K846" s="474" t="s">
        <v>576</v>
      </c>
      <c r="L846" s="1077" t="str">
        <f>'statement of marks'!$D$3</f>
        <v>3 A</v>
      </c>
      <c r="M846" s="1077"/>
      <c r="N846" s="1078"/>
    </row>
    <row r="847" spans="3:14" ht="17" customHeight="1">
      <c r="C847" s="481"/>
      <c r="D847" s="475" t="s">
        <v>577</v>
      </c>
      <c r="E847" s="1077" t="str">
        <f>IF('statement of marks'!E61="","",'statement of marks'!E61)</f>
        <v/>
      </c>
      <c r="F847" s="1077"/>
      <c r="G847" s="1078"/>
      <c r="H847" s="1090"/>
      <c r="I847" s="1091"/>
      <c r="J847" s="481"/>
      <c r="K847" s="475" t="s">
        <v>577</v>
      </c>
      <c r="L847" s="1077" t="str">
        <f>IF('statement of marks'!E62="","",'statement of marks'!E62)</f>
        <v/>
      </c>
      <c r="M847" s="1077"/>
      <c r="N847" s="1078"/>
    </row>
    <row r="848" spans="3:14" ht="17" customHeight="1">
      <c r="C848" s="481"/>
      <c r="D848" s="474" t="s">
        <v>9</v>
      </c>
      <c r="E848" s="1077" t="str">
        <f>IF('statement of marks'!D61="","",'statement of marks'!D61)</f>
        <v/>
      </c>
      <c r="F848" s="1077"/>
      <c r="G848" s="1078"/>
      <c r="H848" s="1090"/>
      <c r="I848" s="1091"/>
      <c r="J848" s="481"/>
      <c r="K848" s="474" t="s">
        <v>9</v>
      </c>
      <c r="L848" s="1077" t="str">
        <f>IF('statement of marks'!D62="","",'statement of marks'!D62)</f>
        <v/>
      </c>
      <c r="M848" s="1077"/>
      <c r="N848" s="1078"/>
    </row>
    <row r="849" spans="3:14" ht="17" customHeight="1">
      <c r="C849" s="481"/>
      <c r="D849" s="474" t="s">
        <v>581</v>
      </c>
      <c r="E849" s="1079" t="str">
        <f>IF('statement of marks'!F61="","",'statement of marks'!F61)</f>
        <v/>
      </c>
      <c r="F849" s="1079"/>
      <c r="G849" s="1080"/>
      <c r="H849" s="1090"/>
      <c r="I849" s="1091"/>
      <c r="J849" s="481"/>
      <c r="K849" s="474" t="s">
        <v>581</v>
      </c>
      <c r="L849" s="1079" t="str">
        <f>IF('statement of marks'!F62="","",'statement of marks'!F62)</f>
        <v/>
      </c>
      <c r="M849" s="1079"/>
      <c r="N849" s="1080"/>
    </row>
    <row r="850" spans="3:14" ht="17" customHeight="1">
      <c r="C850" s="481"/>
      <c r="D850" s="474" t="s">
        <v>582</v>
      </c>
      <c r="E850" s="1081" t="str">
        <f>IF('statement of marks'!G61="","",'statement of marks'!G61)</f>
        <v/>
      </c>
      <c r="F850" s="1081"/>
      <c r="G850" s="1082"/>
      <c r="H850" s="1090"/>
      <c r="I850" s="1091"/>
      <c r="J850" s="481"/>
      <c r="K850" s="474" t="s">
        <v>582</v>
      </c>
      <c r="L850" s="1081" t="str">
        <f>IF('statement of marks'!G62="","",'statement of marks'!G62)</f>
        <v/>
      </c>
      <c r="M850" s="1081"/>
      <c r="N850" s="1082"/>
    </row>
    <row r="851" spans="3:14" ht="17" customHeight="1">
      <c r="C851" s="481"/>
      <c r="D851" s="474" t="s">
        <v>578</v>
      </c>
      <c r="E851" s="480" t="s">
        <v>649</v>
      </c>
      <c r="F851" s="480" t="s">
        <v>91</v>
      </c>
      <c r="G851" s="482" t="s">
        <v>585</v>
      </c>
      <c r="H851" s="1090"/>
      <c r="I851" s="1091"/>
      <c r="J851" s="481"/>
      <c r="K851" s="474" t="s">
        <v>578</v>
      </c>
      <c r="L851" s="480" t="s">
        <v>649</v>
      </c>
      <c r="M851" s="480" t="s">
        <v>91</v>
      </c>
      <c r="N851" s="482" t="s">
        <v>585</v>
      </c>
    </row>
    <row r="852" spans="3:14" ht="17" customHeight="1">
      <c r="C852" s="481"/>
      <c r="D852" s="474" t="str">
        <f>'statement of marks'!$DA$5</f>
        <v>fgUnh</v>
      </c>
      <c r="E852" s="488" t="str">
        <f>IF('statement of marks'!DA61="","",'statement of marks'!DA61)</f>
        <v/>
      </c>
      <c r="F852" s="490" t="str">
        <f>IF('statement of marks'!DB61="","",'statement of marks'!DB61)</f>
        <v/>
      </c>
      <c r="G852" s="482" t="str">
        <f>IF('statement of marks'!DC61="","",'statement of marks'!DC61)</f>
        <v/>
      </c>
      <c r="H852" s="1090"/>
      <c r="I852" s="1091"/>
      <c r="J852" s="481"/>
      <c r="K852" s="474" t="str">
        <f>'statement of marks'!$DA$5</f>
        <v>fgUnh</v>
      </c>
      <c r="L852" s="488" t="str">
        <f>IF('statement of marks'!DA62="","",'statement of marks'!DA62)</f>
        <v/>
      </c>
      <c r="M852" s="490" t="str">
        <f>IF('statement of marks'!DB62="","",'statement of marks'!DB62)</f>
        <v/>
      </c>
      <c r="N852" s="482" t="str">
        <f>IF('statement of marks'!DC62="","",'statement of marks'!DC62)</f>
        <v/>
      </c>
    </row>
    <row r="853" spans="3:14" ht="17" customHeight="1">
      <c r="C853" s="481"/>
      <c r="D853" s="474" t="str">
        <f>'statement of marks'!$DD$5</f>
        <v>vaxszth</v>
      </c>
      <c r="E853" s="488" t="str">
        <f>IF('statement of marks'!DD61="","",'statement of marks'!DD61)</f>
        <v/>
      </c>
      <c r="F853" s="490" t="str">
        <f>IF('statement of marks'!DE61="","",'statement of marks'!DE61)</f>
        <v/>
      </c>
      <c r="G853" s="482" t="str">
        <f>IF('statement of marks'!DF61="","",'statement of marks'!DF61)</f>
        <v/>
      </c>
      <c r="H853" s="1090"/>
      <c r="I853" s="1091"/>
      <c r="J853" s="481"/>
      <c r="K853" s="474" t="str">
        <f>'statement of marks'!$DD$5</f>
        <v>vaxszth</v>
      </c>
      <c r="L853" s="488" t="str">
        <f>IF('statement of marks'!DD62="","",'statement of marks'!DD62)</f>
        <v/>
      </c>
      <c r="M853" s="490" t="str">
        <f>IF('statement of marks'!DE62="","",'statement of marks'!DE62)</f>
        <v/>
      </c>
      <c r="N853" s="482" t="str">
        <f>IF('statement of marks'!DF62="","",'statement of marks'!DF62)</f>
        <v/>
      </c>
    </row>
    <row r="854" spans="3:14" ht="17" customHeight="1">
      <c r="C854" s="481"/>
      <c r="D854" s="474" t="str">
        <f>'statement of marks'!$DG$5</f>
        <v>xf.kr</v>
      </c>
      <c r="E854" s="488" t="str">
        <f>IF('statement of marks'!DG61="","",'statement of marks'!DG61)</f>
        <v/>
      </c>
      <c r="F854" s="490" t="str">
        <f>IF('statement of marks'!DH61="","",'statement of marks'!DH61)</f>
        <v/>
      </c>
      <c r="G854" s="482" t="str">
        <f>IF('statement of marks'!DI61="","",'statement of marks'!DI61)</f>
        <v/>
      </c>
      <c r="H854" s="1090"/>
      <c r="I854" s="1091"/>
      <c r="J854" s="481"/>
      <c r="K854" s="474" t="str">
        <f>'statement of marks'!$DG$5</f>
        <v>xf.kr</v>
      </c>
      <c r="L854" s="488" t="str">
        <f>IF('statement of marks'!DG62="","",'statement of marks'!DG62)</f>
        <v/>
      </c>
      <c r="M854" s="490" t="str">
        <f>IF('statement of marks'!DH62="","",'statement of marks'!DH62)</f>
        <v/>
      </c>
      <c r="N854" s="482" t="str">
        <f>IF('statement of marks'!DI62="","",'statement of marks'!DI62)</f>
        <v/>
      </c>
    </row>
    <row r="855" spans="3:14" ht="17" customHeight="1">
      <c r="C855" s="481"/>
      <c r="D855" s="474" t="str">
        <f>'statement of marks'!$DJ$5</f>
        <v>Ik;kZoj.k v/;;u</v>
      </c>
      <c r="E855" s="488" t="str">
        <f>IF('statement of marks'!DJ61="","",'statement of marks'!DJ61)</f>
        <v/>
      </c>
      <c r="F855" s="490" t="str">
        <f>IF('statement of marks'!DK61="","",'statement of marks'!DK61)</f>
        <v/>
      </c>
      <c r="G855" s="482" t="str">
        <f>IF('statement of marks'!DL61="","",'statement of marks'!DL61)</f>
        <v/>
      </c>
      <c r="H855" s="1090"/>
      <c r="I855" s="1091"/>
      <c r="J855" s="481"/>
      <c r="K855" s="474" t="str">
        <f>'statement of marks'!$DJ$5</f>
        <v>Ik;kZoj.k v/;;u</v>
      </c>
      <c r="L855" s="488" t="str">
        <f>IF('statement of marks'!DJ62="","",'statement of marks'!DJ62)</f>
        <v/>
      </c>
      <c r="M855" s="490" t="str">
        <f>IF('statement of marks'!DK62="","",'statement of marks'!DK62)</f>
        <v/>
      </c>
      <c r="N855" s="482" t="str">
        <f>IF('statement of marks'!DL62="","",'statement of marks'!DL62)</f>
        <v/>
      </c>
    </row>
    <row r="856" spans="3:14" ht="17" customHeight="1">
      <c r="C856" s="481"/>
      <c r="D856" s="474" t="str">
        <f>'statement of marks'!$DM$5</f>
        <v>dk;kZuqHko</v>
      </c>
      <c r="E856" s="488" t="str">
        <f>IF('statement of marks'!DM61="","",'statement of marks'!DM61)</f>
        <v/>
      </c>
      <c r="F856" s="490" t="str">
        <f>IF('statement of marks'!DN61="","",'statement of marks'!DN61)</f>
        <v/>
      </c>
      <c r="G856" s="482" t="str">
        <f>IF('statement of marks'!DO61="","",'statement of marks'!DO61)</f>
        <v/>
      </c>
      <c r="H856" s="1090"/>
      <c r="I856" s="1091"/>
      <c r="J856" s="481"/>
      <c r="K856" s="474" t="str">
        <f>'statement of marks'!$DM$5</f>
        <v>dk;kZuqHko</v>
      </c>
      <c r="L856" s="488" t="str">
        <f>IF('statement of marks'!DM62="","",'statement of marks'!DM62)</f>
        <v/>
      </c>
      <c r="M856" s="490" t="str">
        <f>IF('statement of marks'!DN62="","",'statement of marks'!DN62)</f>
        <v/>
      </c>
      <c r="N856" s="482" t="str">
        <f>IF('statement of marks'!DO62="","",'statement of marks'!DO62)</f>
        <v/>
      </c>
    </row>
    <row r="857" spans="3:14" ht="17" customHeight="1">
      <c r="C857" s="481"/>
      <c r="D857" s="474" t="str">
        <f>'statement of marks'!$DP$5</f>
        <v>dyk f'k{kk</v>
      </c>
      <c r="E857" s="489" t="str">
        <f>IF('statement of marks'!DP61="","",'statement of marks'!DP61)</f>
        <v/>
      </c>
      <c r="F857" s="491" t="str">
        <f>IF('statement of marks'!DQ61="","",'statement of marks'!DQ61)</f>
        <v/>
      </c>
      <c r="G857" s="483" t="str">
        <f>IF('statement of marks'!DR61="","",'statement of marks'!DR61)</f>
        <v/>
      </c>
      <c r="H857" s="1090"/>
      <c r="I857" s="1091"/>
      <c r="J857" s="481"/>
      <c r="K857" s="474" t="str">
        <f>'statement of marks'!$DP$5</f>
        <v>dyk f'k{kk</v>
      </c>
      <c r="L857" s="489" t="str">
        <f>IF('statement of marks'!DP62="","",'statement of marks'!DP62)</f>
        <v/>
      </c>
      <c r="M857" s="491" t="str">
        <f>IF('statement of marks'!DQ62="","",'statement of marks'!DQ62)</f>
        <v/>
      </c>
      <c r="N857" s="483" t="str">
        <f>IF('statement of marks'!DR62="","",'statement of marks'!DR62)</f>
        <v/>
      </c>
    </row>
    <row r="858" spans="3:14" ht="17" customHeight="1">
      <c r="C858" s="481"/>
      <c r="D858" s="474" t="str">
        <f>'statement of marks'!$DS$5</f>
        <v>LokLF; ,oe~ 'kkjhfjd f'k{kk</v>
      </c>
      <c r="E858" s="489" t="str">
        <f>IF('statement of marks'!DS61="","",'statement of marks'!DS61)</f>
        <v/>
      </c>
      <c r="F858" s="491" t="str">
        <f>IF('statement of marks'!DT61="","",'statement of marks'!DT61)</f>
        <v/>
      </c>
      <c r="G858" s="483" t="str">
        <f>IF('statement of marks'!DU61="","",'statement of marks'!DU61)</f>
        <v/>
      </c>
      <c r="H858" s="1090"/>
      <c r="I858" s="1091"/>
      <c r="J858" s="481"/>
      <c r="K858" s="474" t="str">
        <f>'statement of marks'!$DS$5</f>
        <v>LokLF; ,oe~ 'kkjhfjd f'k{kk</v>
      </c>
      <c r="L858" s="489" t="str">
        <f>IF('statement of marks'!DS62="","",'statement of marks'!DS62)</f>
        <v/>
      </c>
      <c r="M858" s="491" t="str">
        <f>IF('statement of marks'!DT62="","",'statement of marks'!DT62)</f>
        <v/>
      </c>
      <c r="N858" s="483" t="str">
        <f>IF('statement of marks'!DU62="","",'statement of marks'!DU62)</f>
        <v/>
      </c>
    </row>
    <row r="859" spans="3:14" ht="17" customHeight="1">
      <c r="C859" s="481"/>
      <c r="D859" s="474" t="s">
        <v>648</v>
      </c>
      <c r="E859" s="489" t="str">
        <f>IF('statement of marks'!DZ61="","",'statement of marks'!DZ61)</f>
        <v/>
      </c>
      <c r="F859" s="491" t="str">
        <f>IF('statement of marks'!EA61="","",'statement of marks'!EA61)</f>
        <v/>
      </c>
      <c r="G859" s="483" t="str">
        <f>IF('statement of marks'!EC61="","",'statement of marks'!EC61)</f>
        <v/>
      </c>
      <c r="H859" s="1090"/>
      <c r="I859" s="1091"/>
      <c r="J859" s="481"/>
      <c r="K859" s="474" t="s">
        <v>648</v>
      </c>
      <c r="L859" s="489" t="str">
        <f>IF('statement of marks'!DZ62="","",'statement of marks'!DZ62)</f>
        <v/>
      </c>
      <c r="M859" s="491" t="str">
        <f>IF('statement of marks'!EA62="","",'statement of marks'!EA62)</f>
        <v/>
      </c>
      <c r="N859" s="483" t="str">
        <f>IF('statement of marks'!EC62="","",'statement of marks'!EC62)</f>
        <v/>
      </c>
    </row>
    <row r="860" spans="3:14" ht="17" customHeight="1">
      <c r="C860" s="481"/>
      <c r="D860" s="474" t="s">
        <v>11</v>
      </c>
      <c r="E860" s="1083" t="str">
        <f>IF('statement of marks'!DY61="","",'statement of marks'!DY61)</f>
        <v/>
      </c>
      <c r="F860" s="1083"/>
      <c r="G860" s="1084"/>
      <c r="H860" s="1090"/>
      <c r="I860" s="1091"/>
      <c r="J860" s="481"/>
      <c r="K860" s="474" t="s">
        <v>11</v>
      </c>
      <c r="L860" s="1083" t="str">
        <f>IF('statement of marks'!DY62="","",'statement of marks'!DY62)</f>
        <v/>
      </c>
      <c r="M860" s="1083"/>
      <c r="N860" s="1084"/>
    </row>
    <row r="861" spans="3:14" ht="17" customHeight="1">
      <c r="C861" s="481"/>
      <c r="D861" s="476" t="str">
        <f>'statement of marks'!$DV$5</f>
        <v>dqy ehfVax</v>
      </c>
      <c r="E861" s="487" t="str">
        <f>IF('statement of marks'!DV61="","",'statement of marks'!DV61)</f>
        <v/>
      </c>
      <c r="F861" s="425" t="str">
        <f>'statement of marks'!$DW$5</f>
        <v>Nk= mifLFkfr</v>
      </c>
      <c r="G861" s="492" t="str">
        <f>IF('statement of marks'!DW61="","",'statement of marks'!DW61)</f>
        <v/>
      </c>
      <c r="H861" s="1090"/>
      <c r="I861" s="1091"/>
      <c r="J861" s="481"/>
      <c r="K861" s="476" t="str">
        <f>'statement of marks'!$DV$5</f>
        <v>dqy ehfVax</v>
      </c>
      <c r="L861" s="487" t="str">
        <f>IF('statement of marks'!DV62="","",'statement of marks'!DV62)</f>
        <v/>
      </c>
      <c r="M861" s="425" t="str">
        <f>'statement of marks'!$DW$5</f>
        <v>Nk= mifLFkfr</v>
      </c>
      <c r="N861" s="492" t="str">
        <f>IF('statement of marks'!DW62="","",'statement of marks'!DW62)</f>
        <v/>
      </c>
    </row>
    <row r="862" spans="3:14" ht="17" customHeight="1">
      <c r="C862" s="481"/>
      <c r="D862" s="474" t="s">
        <v>583</v>
      </c>
      <c r="E862" s="1073" t="str">
        <f>IF('statement of marks'!EF61="","",'statement of marks'!EF61)</f>
        <v/>
      </c>
      <c r="F862" s="1073"/>
      <c r="G862" s="1074"/>
      <c r="H862" s="1090"/>
      <c r="I862" s="1091"/>
      <c r="J862" s="481"/>
      <c r="K862" s="474" t="s">
        <v>583</v>
      </c>
      <c r="L862" s="1073" t="str">
        <f>IF('statement of marks'!EF62="","",'statement of marks'!EF62)</f>
        <v/>
      </c>
      <c r="M862" s="1073"/>
      <c r="N862" s="1074"/>
    </row>
    <row r="863" spans="3:14" ht="17" customHeight="1">
      <c r="C863" s="481"/>
      <c r="D863" s="475" t="s">
        <v>72</v>
      </c>
      <c r="E863" s="1073"/>
      <c r="F863" s="1073"/>
      <c r="G863" s="1074"/>
      <c r="H863" s="1090"/>
      <c r="I863" s="1091"/>
      <c r="J863" s="481"/>
      <c r="K863" s="475" t="s">
        <v>72</v>
      </c>
      <c r="L863" s="1073"/>
      <c r="M863" s="1073"/>
      <c r="N863" s="1074"/>
    </row>
    <row r="864" spans="3:14" ht="17" customHeight="1">
      <c r="C864" s="481"/>
      <c r="D864" s="477" t="s">
        <v>99</v>
      </c>
      <c r="E864" s="1073"/>
      <c r="F864" s="1073"/>
      <c r="G864" s="1074"/>
      <c r="H864" s="1090"/>
      <c r="I864" s="1091"/>
      <c r="J864" s="481"/>
      <c r="K864" s="477" t="s">
        <v>99</v>
      </c>
      <c r="L864" s="1073"/>
      <c r="M864" s="1073"/>
      <c r="N864" s="1074"/>
    </row>
    <row r="865" spans="3:14" ht="17" customHeight="1">
      <c r="C865" s="481"/>
      <c r="D865" s="478" t="s">
        <v>19</v>
      </c>
      <c r="E865" s="1073"/>
      <c r="F865" s="1073"/>
      <c r="G865" s="1074"/>
      <c r="H865" s="1090"/>
      <c r="I865" s="1091"/>
      <c r="J865" s="481"/>
      <c r="K865" s="478" t="s">
        <v>19</v>
      </c>
      <c r="L865" s="1073"/>
      <c r="M865" s="1073"/>
      <c r="N865" s="1074"/>
    </row>
    <row r="866" spans="3:14" ht="17" customHeight="1">
      <c r="C866" s="484"/>
      <c r="D866" s="479" t="s">
        <v>7</v>
      </c>
      <c r="E866" s="1073"/>
      <c r="F866" s="1073"/>
      <c r="G866" s="1074"/>
      <c r="H866" s="1090"/>
      <c r="I866" s="1091"/>
      <c r="J866" s="484"/>
      <c r="K866" s="479" t="s">
        <v>7</v>
      </c>
      <c r="L866" s="1073"/>
      <c r="M866" s="1073"/>
      <c r="N866" s="1074"/>
    </row>
    <row r="867" spans="3:14" ht="17" customHeight="1">
      <c r="C867" s="481"/>
      <c r="D867" s="475" t="str">
        <f>'statement of marks'!$H$3</f>
        <v>fo|ky; dk Mk;l dksM+ →</v>
      </c>
      <c r="E867" s="1075" t="str">
        <f>'statement of marks'!$I$3</f>
        <v>00001</v>
      </c>
      <c r="F867" s="1075"/>
      <c r="G867" s="1076"/>
      <c r="H867" s="1090"/>
      <c r="I867" s="1091"/>
      <c r="J867" s="481"/>
      <c r="K867" s="475" t="str">
        <f>'statement of marks'!$H$3</f>
        <v>fo|ky; dk Mk;l dksM+ →</v>
      </c>
      <c r="L867" s="1075" t="str">
        <f>'statement of marks'!$I$3</f>
        <v>00001</v>
      </c>
      <c r="M867" s="1075"/>
      <c r="N867" s="1076"/>
    </row>
    <row r="868" spans="3:14" ht="17" customHeight="1" thickBot="1">
      <c r="C868" s="485"/>
      <c r="D868" s="486" t="s">
        <v>70</v>
      </c>
      <c r="E868" s="1085">
        <f>'statement of marks'!$EE$107</f>
        <v>42460</v>
      </c>
      <c r="F868" s="1085"/>
      <c r="G868" s="1086"/>
      <c r="H868" s="1090"/>
      <c r="I868" s="1091"/>
      <c r="J868" s="485"/>
      <c r="K868" s="486" t="s">
        <v>70</v>
      </c>
      <c r="L868" s="1085">
        <f>'statement of marks'!$EE$107</f>
        <v>42460</v>
      </c>
      <c r="M868" s="1085"/>
      <c r="N868" s="1086"/>
    </row>
    <row r="869" spans="3:14" ht="17" customHeight="1">
      <c r="C869" s="1087" t="s">
        <v>44</v>
      </c>
      <c r="D869" s="1088"/>
      <c r="E869" s="1088"/>
      <c r="F869" s="1088"/>
      <c r="G869" s="1089"/>
      <c r="H869" s="1090"/>
      <c r="I869" s="1091"/>
      <c r="J869" s="1087" t="s">
        <v>44</v>
      </c>
      <c r="K869" s="1088"/>
      <c r="L869" s="1088"/>
      <c r="M869" s="1088"/>
      <c r="N869" s="1089"/>
    </row>
    <row r="870" spans="3:14" ht="17" customHeight="1">
      <c r="C870" s="1092" t="str">
        <f>'statement of marks'!$A$1</f>
        <v>jk- ck- ek/;fed fo|ky; uohu] fuEckgsM+k</v>
      </c>
      <c r="D870" s="1093"/>
      <c r="E870" s="1093"/>
      <c r="F870" s="1093"/>
      <c r="G870" s="1094"/>
      <c r="H870" s="1090"/>
      <c r="I870" s="1091"/>
      <c r="J870" s="1092" t="str">
        <f>'statement of marks'!$A$1</f>
        <v>jk- ck- ek/;fed fo|ky; uohu] fuEckgsM+k</v>
      </c>
      <c r="K870" s="1093"/>
      <c r="L870" s="1093"/>
      <c r="M870" s="1093"/>
      <c r="N870" s="1094"/>
    </row>
    <row r="871" spans="3:14" ht="17" customHeight="1">
      <c r="C871" s="1092"/>
      <c r="D871" s="1093"/>
      <c r="E871" s="1093"/>
      <c r="F871" s="1093"/>
      <c r="G871" s="1094"/>
      <c r="H871" s="1090"/>
      <c r="I871" s="1091"/>
      <c r="J871" s="1092"/>
      <c r="K871" s="1093"/>
      <c r="L871" s="1093"/>
      <c r="M871" s="1093"/>
      <c r="N871" s="1094"/>
    </row>
    <row r="872" spans="3:14" ht="17" customHeight="1">
      <c r="C872" s="481"/>
      <c r="D872" s="473" t="s">
        <v>572</v>
      </c>
      <c r="E872" s="1095" t="str">
        <f>'statement of marks'!$F$3</f>
        <v>2015-16</v>
      </c>
      <c r="F872" s="1095"/>
      <c r="G872" s="1096"/>
      <c r="H872" s="1090"/>
      <c r="I872" s="1091"/>
      <c r="J872" s="481"/>
      <c r="K872" s="473" t="s">
        <v>572</v>
      </c>
      <c r="L872" s="1095" t="str">
        <f>'statement of marks'!$F$3</f>
        <v>2015-16</v>
      </c>
      <c r="M872" s="1095"/>
      <c r="N872" s="1096"/>
    </row>
    <row r="873" spans="3:14" ht="17" customHeight="1">
      <c r="C873" s="481"/>
      <c r="D873" s="474" t="s">
        <v>573</v>
      </c>
      <c r="E873" s="1097" t="str">
        <f>IF('statement of marks'!H63="","",'statement of marks'!H63)</f>
        <v>v 057</v>
      </c>
      <c r="F873" s="1097"/>
      <c r="G873" s="1098"/>
      <c r="H873" s="1090"/>
      <c r="I873" s="1091"/>
      <c r="J873" s="481"/>
      <c r="K873" s="474" t="s">
        <v>573</v>
      </c>
      <c r="L873" s="1097" t="str">
        <f>IF('statement of marks'!H64="","",'statement of marks'!H64)</f>
        <v>v 058</v>
      </c>
      <c r="M873" s="1097"/>
      <c r="N873" s="1098"/>
    </row>
    <row r="874" spans="3:14" ht="17" customHeight="1">
      <c r="C874" s="481"/>
      <c r="D874" s="474" t="s">
        <v>574</v>
      </c>
      <c r="E874" s="1097" t="str">
        <f>IF('statement of marks'!I63="","",'statement of marks'!I63)</f>
        <v>c 057</v>
      </c>
      <c r="F874" s="1097"/>
      <c r="G874" s="1098"/>
      <c r="H874" s="1090"/>
      <c r="I874" s="1091"/>
      <c r="J874" s="481"/>
      <c r="K874" s="474" t="s">
        <v>574</v>
      </c>
      <c r="L874" s="1097" t="str">
        <f>IF('statement of marks'!I64="","",'statement of marks'!I64)</f>
        <v>c 058</v>
      </c>
      <c r="M874" s="1097"/>
      <c r="N874" s="1098"/>
    </row>
    <row r="875" spans="3:14" ht="17" customHeight="1">
      <c r="C875" s="481"/>
      <c r="D875" s="474" t="s">
        <v>575</v>
      </c>
      <c r="E875" s="1097" t="str">
        <f>IF('statement of marks'!J63="","",'statement of marks'!J63)</f>
        <v>l 057</v>
      </c>
      <c r="F875" s="1097"/>
      <c r="G875" s="1098"/>
      <c r="H875" s="1090"/>
      <c r="I875" s="1091"/>
      <c r="J875" s="481"/>
      <c r="K875" s="474" t="s">
        <v>575</v>
      </c>
      <c r="L875" s="1097" t="str">
        <f>IF('statement of marks'!J64="","",'statement of marks'!J64)</f>
        <v>l 058</v>
      </c>
      <c r="M875" s="1097"/>
      <c r="N875" s="1098"/>
    </row>
    <row r="876" spans="3:14" ht="17" customHeight="1">
      <c r="C876" s="481"/>
      <c r="D876" s="474" t="s">
        <v>579</v>
      </c>
      <c r="E876" s="1077" t="str">
        <f>IF('statement of marks'!B63="","",'statement of marks'!B63)</f>
        <v/>
      </c>
      <c r="F876" s="1077"/>
      <c r="G876" s="1078"/>
      <c r="H876" s="1090"/>
      <c r="I876" s="1091"/>
      <c r="J876" s="481"/>
      <c r="K876" s="474" t="s">
        <v>579</v>
      </c>
      <c r="L876" s="1077" t="str">
        <f>IF('statement of marks'!B64="","",'statement of marks'!B64)</f>
        <v/>
      </c>
      <c r="M876" s="1077"/>
      <c r="N876" s="1078"/>
    </row>
    <row r="877" spans="3:14" ht="17" customHeight="1">
      <c r="C877" s="481"/>
      <c r="D877" s="474" t="s">
        <v>576</v>
      </c>
      <c r="E877" s="1077" t="str">
        <f>'statement of marks'!$D$3</f>
        <v>3 A</v>
      </c>
      <c r="F877" s="1077"/>
      <c r="G877" s="1078"/>
      <c r="H877" s="1090"/>
      <c r="I877" s="1091"/>
      <c r="J877" s="481"/>
      <c r="K877" s="474" t="s">
        <v>576</v>
      </c>
      <c r="L877" s="1077" t="str">
        <f>'statement of marks'!$D$3</f>
        <v>3 A</v>
      </c>
      <c r="M877" s="1077"/>
      <c r="N877" s="1078"/>
    </row>
    <row r="878" spans="3:14" ht="17" customHeight="1">
      <c r="C878" s="481"/>
      <c r="D878" s="475" t="s">
        <v>577</v>
      </c>
      <c r="E878" s="1077" t="str">
        <f>IF('statement of marks'!E63="","",'statement of marks'!E63)</f>
        <v/>
      </c>
      <c r="F878" s="1077"/>
      <c r="G878" s="1078"/>
      <c r="H878" s="1090"/>
      <c r="I878" s="1091"/>
      <c r="J878" s="481"/>
      <c r="K878" s="475" t="s">
        <v>577</v>
      </c>
      <c r="L878" s="1077" t="str">
        <f>IF('statement of marks'!E64="","",'statement of marks'!E64)</f>
        <v/>
      </c>
      <c r="M878" s="1077"/>
      <c r="N878" s="1078"/>
    </row>
    <row r="879" spans="3:14" ht="17" customHeight="1">
      <c r="C879" s="481"/>
      <c r="D879" s="474" t="s">
        <v>9</v>
      </c>
      <c r="E879" s="1077" t="str">
        <f>IF('statement of marks'!D63="","",'statement of marks'!D63)</f>
        <v/>
      </c>
      <c r="F879" s="1077"/>
      <c r="G879" s="1078"/>
      <c r="H879" s="1090"/>
      <c r="I879" s="1091"/>
      <c r="J879" s="481"/>
      <c r="K879" s="474" t="s">
        <v>9</v>
      </c>
      <c r="L879" s="1077" t="str">
        <f>IF('statement of marks'!D64="","",'statement of marks'!D64)</f>
        <v/>
      </c>
      <c r="M879" s="1077"/>
      <c r="N879" s="1078"/>
    </row>
    <row r="880" spans="3:14" ht="17" customHeight="1">
      <c r="C880" s="481"/>
      <c r="D880" s="474" t="s">
        <v>581</v>
      </c>
      <c r="E880" s="1079" t="str">
        <f>IF('statement of marks'!F63="","",'statement of marks'!F63)</f>
        <v/>
      </c>
      <c r="F880" s="1079"/>
      <c r="G880" s="1080"/>
      <c r="H880" s="1090"/>
      <c r="I880" s="1091"/>
      <c r="J880" s="481"/>
      <c r="K880" s="474" t="s">
        <v>581</v>
      </c>
      <c r="L880" s="1079" t="str">
        <f>IF('statement of marks'!F64="","",'statement of marks'!F64)</f>
        <v/>
      </c>
      <c r="M880" s="1079"/>
      <c r="N880" s="1080"/>
    </row>
    <row r="881" spans="3:14" ht="17" customHeight="1">
      <c r="C881" s="481"/>
      <c r="D881" s="474" t="s">
        <v>582</v>
      </c>
      <c r="E881" s="1081" t="str">
        <f>IF('statement of marks'!G63="","",'statement of marks'!G63)</f>
        <v/>
      </c>
      <c r="F881" s="1081"/>
      <c r="G881" s="1082"/>
      <c r="H881" s="1090"/>
      <c r="I881" s="1091"/>
      <c r="J881" s="481"/>
      <c r="K881" s="474" t="s">
        <v>582</v>
      </c>
      <c r="L881" s="1081" t="str">
        <f>IF('statement of marks'!G64="","",'statement of marks'!G64)</f>
        <v/>
      </c>
      <c r="M881" s="1081"/>
      <c r="N881" s="1082"/>
    </row>
    <row r="882" spans="3:14" ht="17" customHeight="1">
      <c r="C882" s="481"/>
      <c r="D882" s="474" t="s">
        <v>578</v>
      </c>
      <c r="E882" s="480" t="s">
        <v>649</v>
      </c>
      <c r="F882" s="480" t="s">
        <v>91</v>
      </c>
      <c r="G882" s="482" t="s">
        <v>585</v>
      </c>
      <c r="H882" s="1090"/>
      <c r="I882" s="1091"/>
      <c r="J882" s="481"/>
      <c r="K882" s="474" t="s">
        <v>578</v>
      </c>
      <c r="L882" s="480" t="s">
        <v>649</v>
      </c>
      <c r="M882" s="480" t="s">
        <v>91</v>
      </c>
      <c r="N882" s="482" t="s">
        <v>585</v>
      </c>
    </row>
    <row r="883" spans="3:14" ht="17" customHeight="1">
      <c r="C883" s="481"/>
      <c r="D883" s="474" t="str">
        <f>'statement of marks'!$DA$5</f>
        <v>fgUnh</v>
      </c>
      <c r="E883" s="488" t="str">
        <f>IF('statement of marks'!DA63="","",'statement of marks'!DA63)</f>
        <v/>
      </c>
      <c r="F883" s="490" t="str">
        <f>IF('statement of marks'!DB63="","",'statement of marks'!DB63)</f>
        <v/>
      </c>
      <c r="G883" s="482" t="str">
        <f>IF('statement of marks'!DC63="","",'statement of marks'!DC63)</f>
        <v/>
      </c>
      <c r="H883" s="1090"/>
      <c r="I883" s="1091"/>
      <c r="J883" s="481"/>
      <c r="K883" s="474" t="str">
        <f>'statement of marks'!$DA$5</f>
        <v>fgUnh</v>
      </c>
      <c r="L883" s="488" t="str">
        <f>IF('statement of marks'!DA64="","",'statement of marks'!DA64)</f>
        <v/>
      </c>
      <c r="M883" s="490" t="str">
        <f>IF('statement of marks'!DB64="","",'statement of marks'!DB64)</f>
        <v/>
      </c>
      <c r="N883" s="482" t="str">
        <f>IF('statement of marks'!DC64="","",'statement of marks'!DC64)</f>
        <v/>
      </c>
    </row>
    <row r="884" spans="3:14" ht="17" customHeight="1">
      <c r="C884" s="481"/>
      <c r="D884" s="474" t="str">
        <f>'statement of marks'!$DD$5</f>
        <v>vaxszth</v>
      </c>
      <c r="E884" s="488" t="str">
        <f>IF('statement of marks'!DD63="","",'statement of marks'!DD63)</f>
        <v/>
      </c>
      <c r="F884" s="490" t="str">
        <f>IF('statement of marks'!DE63="","",'statement of marks'!DE63)</f>
        <v/>
      </c>
      <c r="G884" s="482" t="str">
        <f>IF('statement of marks'!DF63="","",'statement of marks'!DF63)</f>
        <v/>
      </c>
      <c r="H884" s="1090"/>
      <c r="I884" s="1091"/>
      <c r="J884" s="481"/>
      <c r="K884" s="474" t="str">
        <f>'statement of marks'!$DD$5</f>
        <v>vaxszth</v>
      </c>
      <c r="L884" s="488" t="str">
        <f>IF('statement of marks'!DD64="","",'statement of marks'!DD64)</f>
        <v/>
      </c>
      <c r="M884" s="490" t="str">
        <f>IF('statement of marks'!DE64="","",'statement of marks'!DE64)</f>
        <v/>
      </c>
      <c r="N884" s="482" t="str">
        <f>IF('statement of marks'!DF64="","",'statement of marks'!DF64)</f>
        <v/>
      </c>
    </row>
    <row r="885" spans="3:14" ht="17" customHeight="1">
      <c r="C885" s="481"/>
      <c r="D885" s="474" t="str">
        <f>'statement of marks'!$DG$5</f>
        <v>xf.kr</v>
      </c>
      <c r="E885" s="488" t="str">
        <f>IF('statement of marks'!DG63="","",'statement of marks'!DG63)</f>
        <v/>
      </c>
      <c r="F885" s="490" t="str">
        <f>IF('statement of marks'!DH63="","",'statement of marks'!DH63)</f>
        <v/>
      </c>
      <c r="G885" s="482" t="str">
        <f>IF('statement of marks'!DI63="","",'statement of marks'!DI63)</f>
        <v/>
      </c>
      <c r="H885" s="1090"/>
      <c r="I885" s="1091"/>
      <c r="J885" s="481"/>
      <c r="K885" s="474" t="str">
        <f>'statement of marks'!$DG$5</f>
        <v>xf.kr</v>
      </c>
      <c r="L885" s="488" t="str">
        <f>IF('statement of marks'!DG64="","",'statement of marks'!DG64)</f>
        <v/>
      </c>
      <c r="M885" s="490" t="str">
        <f>IF('statement of marks'!DH64="","",'statement of marks'!DH64)</f>
        <v/>
      </c>
      <c r="N885" s="482" t="str">
        <f>IF('statement of marks'!DI64="","",'statement of marks'!DI64)</f>
        <v/>
      </c>
    </row>
    <row r="886" spans="3:14" ht="17" customHeight="1">
      <c r="C886" s="481"/>
      <c r="D886" s="474" t="str">
        <f>'statement of marks'!$DJ$5</f>
        <v>Ik;kZoj.k v/;;u</v>
      </c>
      <c r="E886" s="488" t="str">
        <f>IF('statement of marks'!DJ63="","",'statement of marks'!DJ63)</f>
        <v/>
      </c>
      <c r="F886" s="490" t="str">
        <f>IF('statement of marks'!DK63="","",'statement of marks'!DK63)</f>
        <v/>
      </c>
      <c r="G886" s="482" t="str">
        <f>IF('statement of marks'!DL63="","",'statement of marks'!DL63)</f>
        <v/>
      </c>
      <c r="H886" s="1090"/>
      <c r="I886" s="1091"/>
      <c r="J886" s="481"/>
      <c r="K886" s="474" t="str">
        <f>'statement of marks'!$DJ$5</f>
        <v>Ik;kZoj.k v/;;u</v>
      </c>
      <c r="L886" s="488" t="str">
        <f>IF('statement of marks'!DJ64="","",'statement of marks'!DJ64)</f>
        <v/>
      </c>
      <c r="M886" s="490" t="str">
        <f>IF('statement of marks'!DK64="","",'statement of marks'!DK64)</f>
        <v/>
      </c>
      <c r="N886" s="482" t="str">
        <f>IF('statement of marks'!DL64="","",'statement of marks'!DL64)</f>
        <v/>
      </c>
    </row>
    <row r="887" spans="3:14" ht="17" customHeight="1">
      <c r="C887" s="481"/>
      <c r="D887" s="474" t="str">
        <f>'statement of marks'!$DM$5</f>
        <v>dk;kZuqHko</v>
      </c>
      <c r="E887" s="488" t="str">
        <f>IF('statement of marks'!DM63="","",'statement of marks'!DM63)</f>
        <v/>
      </c>
      <c r="F887" s="490" t="str">
        <f>IF('statement of marks'!DN63="","",'statement of marks'!DN63)</f>
        <v/>
      </c>
      <c r="G887" s="482" t="str">
        <f>IF('statement of marks'!DO63="","",'statement of marks'!DO63)</f>
        <v/>
      </c>
      <c r="H887" s="1090"/>
      <c r="I887" s="1091"/>
      <c r="J887" s="481"/>
      <c r="K887" s="474" t="str">
        <f>'statement of marks'!$DM$5</f>
        <v>dk;kZuqHko</v>
      </c>
      <c r="L887" s="488" t="str">
        <f>IF('statement of marks'!DM64="","",'statement of marks'!DM64)</f>
        <v/>
      </c>
      <c r="M887" s="490" t="str">
        <f>IF('statement of marks'!DN64="","",'statement of marks'!DN64)</f>
        <v/>
      </c>
      <c r="N887" s="482" t="str">
        <f>IF('statement of marks'!DO64="","",'statement of marks'!DO64)</f>
        <v/>
      </c>
    </row>
    <row r="888" spans="3:14" ht="17" customHeight="1">
      <c r="C888" s="481"/>
      <c r="D888" s="474" t="str">
        <f>'statement of marks'!$DP$5</f>
        <v>dyk f'k{kk</v>
      </c>
      <c r="E888" s="489" t="str">
        <f>IF('statement of marks'!DP63="","",'statement of marks'!DP63)</f>
        <v/>
      </c>
      <c r="F888" s="491" t="str">
        <f>IF('statement of marks'!DQ63="","",'statement of marks'!DQ63)</f>
        <v/>
      </c>
      <c r="G888" s="483" t="str">
        <f>IF('statement of marks'!DR63="","",'statement of marks'!DR63)</f>
        <v/>
      </c>
      <c r="H888" s="1090"/>
      <c r="I888" s="1091"/>
      <c r="J888" s="481"/>
      <c r="K888" s="474" t="str">
        <f>'statement of marks'!$DP$5</f>
        <v>dyk f'k{kk</v>
      </c>
      <c r="L888" s="489" t="str">
        <f>IF('statement of marks'!DP64="","",'statement of marks'!DP64)</f>
        <v/>
      </c>
      <c r="M888" s="491" t="str">
        <f>IF('statement of marks'!DQ64="","",'statement of marks'!DQ64)</f>
        <v/>
      </c>
      <c r="N888" s="483" t="str">
        <f>IF('statement of marks'!DR64="","",'statement of marks'!DR64)</f>
        <v/>
      </c>
    </row>
    <row r="889" spans="3:14" ht="17" customHeight="1">
      <c r="C889" s="481"/>
      <c r="D889" s="474" t="str">
        <f>'statement of marks'!$DS$5</f>
        <v>LokLF; ,oe~ 'kkjhfjd f'k{kk</v>
      </c>
      <c r="E889" s="489" t="str">
        <f>IF('statement of marks'!DS63="","",'statement of marks'!DS63)</f>
        <v/>
      </c>
      <c r="F889" s="491" t="str">
        <f>IF('statement of marks'!DT63="","",'statement of marks'!DT63)</f>
        <v/>
      </c>
      <c r="G889" s="483" t="str">
        <f>IF('statement of marks'!DU63="","",'statement of marks'!DU63)</f>
        <v/>
      </c>
      <c r="H889" s="1090"/>
      <c r="I889" s="1091"/>
      <c r="J889" s="481"/>
      <c r="K889" s="474" t="str">
        <f>'statement of marks'!$DS$5</f>
        <v>LokLF; ,oe~ 'kkjhfjd f'k{kk</v>
      </c>
      <c r="L889" s="489" t="str">
        <f>IF('statement of marks'!DS64="","",'statement of marks'!DS64)</f>
        <v/>
      </c>
      <c r="M889" s="491" t="str">
        <f>IF('statement of marks'!DT64="","",'statement of marks'!DT64)</f>
        <v/>
      </c>
      <c r="N889" s="483" t="str">
        <f>IF('statement of marks'!DU64="","",'statement of marks'!DU64)</f>
        <v/>
      </c>
    </row>
    <row r="890" spans="3:14" ht="17" customHeight="1">
      <c r="C890" s="481"/>
      <c r="D890" s="474" t="s">
        <v>648</v>
      </c>
      <c r="E890" s="489" t="str">
        <f>IF('statement of marks'!DZ63="","",'statement of marks'!DZ63)</f>
        <v/>
      </c>
      <c r="F890" s="491" t="str">
        <f>IF('statement of marks'!EA63="","",'statement of marks'!EA63)</f>
        <v/>
      </c>
      <c r="G890" s="483" t="str">
        <f>IF('statement of marks'!EC63="","",'statement of marks'!EC63)</f>
        <v/>
      </c>
      <c r="H890" s="1090"/>
      <c r="I890" s="1091"/>
      <c r="J890" s="481"/>
      <c r="K890" s="474" t="s">
        <v>648</v>
      </c>
      <c r="L890" s="489" t="str">
        <f>IF('statement of marks'!DZ64="","",'statement of marks'!DZ64)</f>
        <v/>
      </c>
      <c r="M890" s="491" t="str">
        <f>IF('statement of marks'!EA64="","",'statement of marks'!EA64)</f>
        <v/>
      </c>
      <c r="N890" s="483" t="str">
        <f>IF('statement of marks'!EC64="","",'statement of marks'!EC64)</f>
        <v/>
      </c>
    </row>
    <row r="891" spans="3:14" ht="17" customHeight="1">
      <c r="C891" s="481"/>
      <c r="D891" s="474" t="s">
        <v>11</v>
      </c>
      <c r="E891" s="1083" t="str">
        <f>IF('statement of marks'!DY63="","",'statement of marks'!DY63)</f>
        <v/>
      </c>
      <c r="F891" s="1083"/>
      <c r="G891" s="1084"/>
      <c r="H891" s="1090"/>
      <c r="I891" s="1091"/>
      <c r="J891" s="481"/>
      <c r="K891" s="474" t="s">
        <v>11</v>
      </c>
      <c r="L891" s="1083" t="str">
        <f>IF('statement of marks'!DY64="","",'statement of marks'!DY64)</f>
        <v/>
      </c>
      <c r="M891" s="1083"/>
      <c r="N891" s="1084"/>
    </row>
    <row r="892" spans="3:14" ht="17" customHeight="1">
      <c r="C892" s="481"/>
      <c r="D892" s="476" t="str">
        <f>'statement of marks'!$DV$5</f>
        <v>dqy ehfVax</v>
      </c>
      <c r="E892" s="487" t="str">
        <f>IF('statement of marks'!DV63="","",'statement of marks'!DV63)</f>
        <v/>
      </c>
      <c r="F892" s="425" t="str">
        <f>'statement of marks'!$DW$5</f>
        <v>Nk= mifLFkfr</v>
      </c>
      <c r="G892" s="492" t="str">
        <f>IF('statement of marks'!DW63="","",'statement of marks'!DW63)</f>
        <v/>
      </c>
      <c r="H892" s="1090"/>
      <c r="I892" s="1091"/>
      <c r="J892" s="481"/>
      <c r="K892" s="476" t="str">
        <f>'statement of marks'!$DV$5</f>
        <v>dqy ehfVax</v>
      </c>
      <c r="L892" s="487" t="str">
        <f>IF('statement of marks'!DV64="","",'statement of marks'!DV64)</f>
        <v/>
      </c>
      <c r="M892" s="425" t="str">
        <f>'statement of marks'!$DW$5</f>
        <v>Nk= mifLFkfr</v>
      </c>
      <c r="N892" s="492" t="str">
        <f>IF('statement of marks'!DW64="","",'statement of marks'!DW64)</f>
        <v/>
      </c>
    </row>
    <row r="893" spans="3:14" ht="17" customHeight="1">
      <c r="C893" s="481"/>
      <c r="D893" s="474" t="s">
        <v>583</v>
      </c>
      <c r="E893" s="1073" t="str">
        <f>IF('statement of marks'!EF63="","",'statement of marks'!EF63)</f>
        <v/>
      </c>
      <c r="F893" s="1073"/>
      <c r="G893" s="1074"/>
      <c r="H893" s="1090"/>
      <c r="I893" s="1091"/>
      <c r="J893" s="481"/>
      <c r="K893" s="474" t="s">
        <v>583</v>
      </c>
      <c r="L893" s="1073" t="str">
        <f>IF('statement of marks'!EF64="","",'statement of marks'!EF64)</f>
        <v/>
      </c>
      <c r="M893" s="1073"/>
      <c r="N893" s="1074"/>
    </row>
    <row r="894" spans="3:14" ht="17" customHeight="1">
      <c r="C894" s="481"/>
      <c r="D894" s="475" t="s">
        <v>72</v>
      </c>
      <c r="E894" s="1073"/>
      <c r="F894" s="1073"/>
      <c r="G894" s="1074"/>
      <c r="H894" s="1090"/>
      <c r="I894" s="1091"/>
      <c r="J894" s="481"/>
      <c r="K894" s="475" t="s">
        <v>72</v>
      </c>
      <c r="L894" s="1073"/>
      <c r="M894" s="1073"/>
      <c r="N894" s="1074"/>
    </row>
    <row r="895" spans="3:14" ht="17" customHeight="1">
      <c r="C895" s="481"/>
      <c r="D895" s="477" t="s">
        <v>99</v>
      </c>
      <c r="E895" s="1073"/>
      <c r="F895" s="1073"/>
      <c r="G895" s="1074"/>
      <c r="H895" s="1090"/>
      <c r="I895" s="1091"/>
      <c r="J895" s="481"/>
      <c r="K895" s="477" t="s">
        <v>99</v>
      </c>
      <c r="L895" s="1073"/>
      <c r="M895" s="1073"/>
      <c r="N895" s="1074"/>
    </row>
    <row r="896" spans="3:14" ht="17" customHeight="1">
      <c r="C896" s="481"/>
      <c r="D896" s="478" t="s">
        <v>19</v>
      </c>
      <c r="E896" s="1073"/>
      <c r="F896" s="1073"/>
      <c r="G896" s="1074"/>
      <c r="H896" s="1090"/>
      <c r="I896" s="1091"/>
      <c r="J896" s="481"/>
      <c r="K896" s="478" t="s">
        <v>19</v>
      </c>
      <c r="L896" s="1073"/>
      <c r="M896" s="1073"/>
      <c r="N896" s="1074"/>
    </row>
    <row r="897" spans="3:14" ht="17" customHeight="1">
      <c r="C897" s="484"/>
      <c r="D897" s="479" t="s">
        <v>7</v>
      </c>
      <c r="E897" s="1073"/>
      <c r="F897" s="1073"/>
      <c r="G897" s="1074"/>
      <c r="H897" s="1090"/>
      <c r="I897" s="1091"/>
      <c r="J897" s="484"/>
      <c r="K897" s="479" t="s">
        <v>7</v>
      </c>
      <c r="L897" s="1073"/>
      <c r="M897" s="1073"/>
      <c r="N897" s="1074"/>
    </row>
    <row r="898" spans="3:14" ht="17" customHeight="1">
      <c r="C898" s="481"/>
      <c r="D898" s="475" t="str">
        <f>'statement of marks'!$H$3</f>
        <v>fo|ky; dk Mk;l dksM+ →</v>
      </c>
      <c r="E898" s="1075" t="str">
        <f>'statement of marks'!$I$3</f>
        <v>00001</v>
      </c>
      <c r="F898" s="1075"/>
      <c r="G898" s="1076"/>
      <c r="H898" s="1090"/>
      <c r="I898" s="1091"/>
      <c r="J898" s="481"/>
      <c r="K898" s="475" t="str">
        <f>'statement of marks'!$H$3</f>
        <v>fo|ky; dk Mk;l dksM+ →</v>
      </c>
      <c r="L898" s="1075" t="str">
        <f>'statement of marks'!$I$3</f>
        <v>00001</v>
      </c>
      <c r="M898" s="1075"/>
      <c r="N898" s="1076"/>
    </row>
    <row r="899" spans="3:14" ht="17" customHeight="1" thickBot="1">
      <c r="C899" s="485"/>
      <c r="D899" s="486" t="s">
        <v>70</v>
      </c>
      <c r="E899" s="1085">
        <f>'statement of marks'!$EE$107</f>
        <v>42460</v>
      </c>
      <c r="F899" s="1085"/>
      <c r="G899" s="1086"/>
      <c r="H899" s="1090"/>
      <c r="I899" s="1091"/>
      <c r="J899" s="485"/>
      <c r="K899" s="486" t="s">
        <v>70</v>
      </c>
      <c r="L899" s="1085">
        <f>'statement of marks'!$EE$107</f>
        <v>42460</v>
      </c>
      <c r="M899" s="1085"/>
      <c r="N899" s="1086"/>
    </row>
    <row r="900" spans="3:14" ht="17" customHeight="1">
      <c r="C900" s="1087" t="s">
        <v>44</v>
      </c>
      <c r="D900" s="1088"/>
      <c r="E900" s="1088"/>
      <c r="F900" s="1088"/>
      <c r="G900" s="1089"/>
      <c r="H900" s="1090"/>
      <c r="I900" s="1091"/>
      <c r="J900" s="1087" t="s">
        <v>44</v>
      </c>
      <c r="K900" s="1088"/>
      <c r="L900" s="1088"/>
      <c r="M900" s="1088"/>
      <c r="N900" s="1089"/>
    </row>
    <row r="901" spans="3:14" ht="17" customHeight="1">
      <c r="C901" s="1092" t="str">
        <f>'statement of marks'!$A$1</f>
        <v>jk- ck- ek/;fed fo|ky; uohu] fuEckgsM+k</v>
      </c>
      <c r="D901" s="1093"/>
      <c r="E901" s="1093"/>
      <c r="F901" s="1093"/>
      <c r="G901" s="1094"/>
      <c r="H901" s="1090"/>
      <c r="I901" s="1091"/>
      <c r="J901" s="1092" t="str">
        <f>'statement of marks'!$A$1</f>
        <v>jk- ck- ek/;fed fo|ky; uohu] fuEckgsM+k</v>
      </c>
      <c r="K901" s="1093"/>
      <c r="L901" s="1093"/>
      <c r="M901" s="1093"/>
      <c r="N901" s="1094"/>
    </row>
    <row r="902" spans="3:14" ht="17" customHeight="1">
      <c r="C902" s="1092"/>
      <c r="D902" s="1093"/>
      <c r="E902" s="1093"/>
      <c r="F902" s="1093"/>
      <c r="G902" s="1094"/>
      <c r="H902" s="1090"/>
      <c r="I902" s="1091"/>
      <c r="J902" s="1092"/>
      <c r="K902" s="1093"/>
      <c r="L902" s="1093"/>
      <c r="M902" s="1093"/>
      <c r="N902" s="1094"/>
    </row>
    <row r="903" spans="3:14" ht="17" customHeight="1">
      <c r="C903" s="481"/>
      <c r="D903" s="473" t="s">
        <v>572</v>
      </c>
      <c r="E903" s="1095" t="str">
        <f>'statement of marks'!$F$3</f>
        <v>2015-16</v>
      </c>
      <c r="F903" s="1095"/>
      <c r="G903" s="1096"/>
      <c r="H903" s="1090"/>
      <c r="I903" s="1091"/>
      <c r="J903" s="481"/>
      <c r="K903" s="473" t="s">
        <v>572</v>
      </c>
      <c r="L903" s="1095" t="str">
        <f>'statement of marks'!$F$3</f>
        <v>2015-16</v>
      </c>
      <c r="M903" s="1095"/>
      <c r="N903" s="1096"/>
    </row>
    <row r="904" spans="3:14" ht="17" customHeight="1">
      <c r="C904" s="481"/>
      <c r="D904" s="474" t="s">
        <v>573</v>
      </c>
      <c r="E904" s="1097" t="str">
        <f>IF('statement of marks'!H65="","",'statement of marks'!H65)</f>
        <v>v 059</v>
      </c>
      <c r="F904" s="1097"/>
      <c r="G904" s="1098"/>
      <c r="H904" s="1090"/>
      <c r="I904" s="1091"/>
      <c r="J904" s="481"/>
      <c r="K904" s="474" t="s">
        <v>573</v>
      </c>
      <c r="L904" s="1097" t="str">
        <f>IF('statement of marks'!H66="","",'statement of marks'!H66)</f>
        <v>v 060</v>
      </c>
      <c r="M904" s="1097"/>
      <c r="N904" s="1098"/>
    </row>
    <row r="905" spans="3:14" ht="17" customHeight="1">
      <c r="C905" s="481"/>
      <c r="D905" s="474" t="s">
        <v>574</v>
      </c>
      <c r="E905" s="1097" t="str">
        <f>IF('statement of marks'!I65="","",'statement of marks'!I65)</f>
        <v>c 059</v>
      </c>
      <c r="F905" s="1097"/>
      <c r="G905" s="1098"/>
      <c r="H905" s="1090"/>
      <c r="I905" s="1091"/>
      <c r="J905" s="481"/>
      <c r="K905" s="474" t="s">
        <v>574</v>
      </c>
      <c r="L905" s="1097" t="str">
        <f>IF('statement of marks'!I66="","",'statement of marks'!I66)</f>
        <v>c 060</v>
      </c>
      <c r="M905" s="1097"/>
      <c r="N905" s="1098"/>
    </row>
    <row r="906" spans="3:14" ht="17" customHeight="1">
      <c r="C906" s="481"/>
      <c r="D906" s="474" t="s">
        <v>575</v>
      </c>
      <c r="E906" s="1097" t="str">
        <f>IF('statement of marks'!J65="","",'statement of marks'!J65)</f>
        <v>l 059</v>
      </c>
      <c r="F906" s="1097"/>
      <c r="G906" s="1098"/>
      <c r="H906" s="1090"/>
      <c r="I906" s="1091"/>
      <c r="J906" s="481"/>
      <c r="K906" s="474" t="s">
        <v>575</v>
      </c>
      <c r="L906" s="1097" t="str">
        <f>IF('statement of marks'!J66="","",'statement of marks'!J66)</f>
        <v>l 060</v>
      </c>
      <c r="M906" s="1097"/>
      <c r="N906" s="1098"/>
    </row>
    <row r="907" spans="3:14" ht="17" customHeight="1">
      <c r="C907" s="481"/>
      <c r="D907" s="474" t="s">
        <v>579</v>
      </c>
      <c r="E907" s="1077" t="str">
        <f>IF('statement of marks'!B65="","",'statement of marks'!B65)</f>
        <v/>
      </c>
      <c r="F907" s="1077"/>
      <c r="G907" s="1078"/>
      <c r="H907" s="1090"/>
      <c r="I907" s="1091"/>
      <c r="J907" s="481"/>
      <c r="K907" s="474" t="s">
        <v>579</v>
      </c>
      <c r="L907" s="1077" t="str">
        <f>IF('statement of marks'!B66="","",'statement of marks'!B66)</f>
        <v/>
      </c>
      <c r="M907" s="1077"/>
      <c r="N907" s="1078"/>
    </row>
    <row r="908" spans="3:14" ht="17" customHeight="1">
      <c r="C908" s="481"/>
      <c r="D908" s="474" t="s">
        <v>576</v>
      </c>
      <c r="E908" s="1077" t="str">
        <f>'statement of marks'!$D$3</f>
        <v>3 A</v>
      </c>
      <c r="F908" s="1077"/>
      <c r="G908" s="1078"/>
      <c r="H908" s="1090"/>
      <c r="I908" s="1091"/>
      <c r="J908" s="481"/>
      <c r="K908" s="474" t="s">
        <v>576</v>
      </c>
      <c r="L908" s="1077" t="str">
        <f>'statement of marks'!$D$3</f>
        <v>3 A</v>
      </c>
      <c r="M908" s="1077"/>
      <c r="N908" s="1078"/>
    </row>
    <row r="909" spans="3:14" ht="17" customHeight="1">
      <c r="C909" s="481"/>
      <c r="D909" s="475" t="s">
        <v>577</v>
      </c>
      <c r="E909" s="1077" t="str">
        <f>IF('statement of marks'!E65="","",'statement of marks'!E65)</f>
        <v/>
      </c>
      <c r="F909" s="1077"/>
      <c r="G909" s="1078"/>
      <c r="H909" s="1090"/>
      <c r="I909" s="1091"/>
      <c r="J909" s="481"/>
      <c r="K909" s="475" t="s">
        <v>577</v>
      </c>
      <c r="L909" s="1077" t="str">
        <f>IF('statement of marks'!E66="","",'statement of marks'!E66)</f>
        <v/>
      </c>
      <c r="M909" s="1077"/>
      <c r="N909" s="1078"/>
    </row>
    <row r="910" spans="3:14" ht="17" customHeight="1">
      <c r="C910" s="481"/>
      <c r="D910" s="474" t="s">
        <v>9</v>
      </c>
      <c r="E910" s="1077" t="str">
        <f>IF('statement of marks'!D65="","",'statement of marks'!D65)</f>
        <v/>
      </c>
      <c r="F910" s="1077"/>
      <c r="G910" s="1078"/>
      <c r="H910" s="1090"/>
      <c r="I910" s="1091"/>
      <c r="J910" s="481"/>
      <c r="K910" s="474" t="s">
        <v>9</v>
      </c>
      <c r="L910" s="1077" t="str">
        <f>IF('statement of marks'!D66="","",'statement of marks'!D66)</f>
        <v/>
      </c>
      <c r="M910" s="1077"/>
      <c r="N910" s="1078"/>
    </row>
    <row r="911" spans="3:14" ht="17" customHeight="1">
      <c r="C911" s="481"/>
      <c r="D911" s="474" t="s">
        <v>581</v>
      </c>
      <c r="E911" s="1079" t="str">
        <f>IF('statement of marks'!F65="","",'statement of marks'!F65)</f>
        <v/>
      </c>
      <c r="F911" s="1079"/>
      <c r="G911" s="1080"/>
      <c r="H911" s="1090"/>
      <c r="I911" s="1091"/>
      <c r="J911" s="481"/>
      <c r="K911" s="474" t="s">
        <v>581</v>
      </c>
      <c r="L911" s="1079" t="str">
        <f>IF('statement of marks'!F66="","",'statement of marks'!F66)</f>
        <v/>
      </c>
      <c r="M911" s="1079"/>
      <c r="N911" s="1080"/>
    </row>
    <row r="912" spans="3:14" ht="17" customHeight="1">
      <c r="C912" s="481"/>
      <c r="D912" s="474" t="s">
        <v>582</v>
      </c>
      <c r="E912" s="1081" t="str">
        <f>IF('statement of marks'!G65="","",'statement of marks'!G65)</f>
        <v/>
      </c>
      <c r="F912" s="1081"/>
      <c r="G912" s="1082"/>
      <c r="H912" s="1090"/>
      <c r="I912" s="1091"/>
      <c r="J912" s="481"/>
      <c r="K912" s="474" t="s">
        <v>582</v>
      </c>
      <c r="L912" s="1081" t="str">
        <f>IF('statement of marks'!G66="","",'statement of marks'!G66)</f>
        <v/>
      </c>
      <c r="M912" s="1081"/>
      <c r="N912" s="1082"/>
    </row>
    <row r="913" spans="3:14" ht="17" customHeight="1">
      <c r="C913" s="481"/>
      <c r="D913" s="474" t="s">
        <v>578</v>
      </c>
      <c r="E913" s="480" t="s">
        <v>649</v>
      </c>
      <c r="F913" s="480" t="s">
        <v>91</v>
      </c>
      <c r="G913" s="482" t="s">
        <v>585</v>
      </c>
      <c r="H913" s="1090"/>
      <c r="I913" s="1091"/>
      <c r="J913" s="481"/>
      <c r="K913" s="474" t="s">
        <v>578</v>
      </c>
      <c r="L913" s="480" t="s">
        <v>649</v>
      </c>
      <c r="M913" s="480" t="s">
        <v>91</v>
      </c>
      <c r="N913" s="482" t="s">
        <v>585</v>
      </c>
    </row>
    <row r="914" spans="3:14" ht="17" customHeight="1">
      <c r="C914" s="481"/>
      <c r="D914" s="474" t="str">
        <f>'statement of marks'!$DA$5</f>
        <v>fgUnh</v>
      </c>
      <c r="E914" s="488" t="str">
        <f>IF('statement of marks'!DA65="","",'statement of marks'!DA65)</f>
        <v/>
      </c>
      <c r="F914" s="490" t="str">
        <f>IF('statement of marks'!DB65="","",'statement of marks'!DB65)</f>
        <v/>
      </c>
      <c r="G914" s="482" t="str">
        <f>IF('statement of marks'!DC65="","",'statement of marks'!DC65)</f>
        <v/>
      </c>
      <c r="H914" s="1090"/>
      <c r="I914" s="1091"/>
      <c r="J914" s="481"/>
      <c r="K914" s="474" t="str">
        <f>'statement of marks'!$DA$5</f>
        <v>fgUnh</v>
      </c>
      <c r="L914" s="488" t="str">
        <f>IF('statement of marks'!DA66="","",'statement of marks'!DA66)</f>
        <v/>
      </c>
      <c r="M914" s="490" t="str">
        <f>IF('statement of marks'!DB66="","",'statement of marks'!DB66)</f>
        <v/>
      </c>
      <c r="N914" s="482" t="str">
        <f>IF('statement of marks'!DC66="","",'statement of marks'!DC66)</f>
        <v/>
      </c>
    </row>
    <row r="915" spans="3:14" ht="17" customHeight="1">
      <c r="C915" s="481"/>
      <c r="D915" s="474" t="str">
        <f>'statement of marks'!$DD$5</f>
        <v>vaxszth</v>
      </c>
      <c r="E915" s="488" t="str">
        <f>IF('statement of marks'!DD65="","",'statement of marks'!DD65)</f>
        <v/>
      </c>
      <c r="F915" s="490" t="str">
        <f>IF('statement of marks'!DE65="","",'statement of marks'!DE65)</f>
        <v/>
      </c>
      <c r="G915" s="482" t="str">
        <f>IF('statement of marks'!DF65="","",'statement of marks'!DF65)</f>
        <v/>
      </c>
      <c r="H915" s="1090"/>
      <c r="I915" s="1091"/>
      <c r="J915" s="481"/>
      <c r="K915" s="474" t="str">
        <f>'statement of marks'!$DD$5</f>
        <v>vaxszth</v>
      </c>
      <c r="L915" s="488" t="str">
        <f>IF('statement of marks'!DD66="","",'statement of marks'!DD66)</f>
        <v/>
      </c>
      <c r="M915" s="490" t="str">
        <f>IF('statement of marks'!DE66="","",'statement of marks'!DE66)</f>
        <v/>
      </c>
      <c r="N915" s="482" t="str">
        <f>IF('statement of marks'!DF66="","",'statement of marks'!DF66)</f>
        <v/>
      </c>
    </row>
    <row r="916" spans="3:14" ht="17" customHeight="1">
      <c r="C916" s="481"/>
      <c r="D916" s="474" t="str">
        <f>'statement of marks'!$DG$5</f>
        <v>xf.kr</v>
      </c>
      <c r="E916" s="488" t="str">
        <f>IF('statement of marks'!DG65="","",'statement of marks'!DG65)</f>
        <v/>
      </c>
      <c r="F916" s="490" t="str">
        <f>IF('statement of marks'!DH65="","",'statement of marks'!DH65)</f>
        <v/>
      </c>
      <c r="G916" s="482" t="str">
        <f>IF('statement of marks'!DI65="","",'statement of marks'!DI65)</f>
        <v/>
      </c>
      <c r="H916" s="1090"/>
      <c r="I916" s="1091"/>
      <c r="J916" s="481"/>
      <c r="K916" s="474" t="str">
        <f>'statement of marks'!$DG$5</f>
        <v>xf.kr</v>
      </c>
      <c r="L916" s="488" t="str">
        <f>IF('statement of marks'!DG66="","",'statement of marks'!DG66)</f>
        <v/>
      </c>
      <c r="M916" s="490" t="str">
        <f>IF('statement of marks'!DH66="","",'statement of marks'!DH66)</f>
        <v/>
      </c>
      <c r="N916" s="482" t="str">
        <f>IF('statement of marks'!DI66="","",'statement of marks'!DI66)</f>
        <v/>
      </c>
    </row>
    <row r="917" spans="3:14" ht="17" customHeight="1">
      <c r="C917" s="481"/>
      <c r="D917" s="474" t="str">
        <f>'statement of marks'!$DJ$5</f>
        <v>Ik;kZoj.k v/;;u</v>
      </c>
      <c r="E917" s="488" t="str">
        <f>IF('statement of marks'!DJ65="","",'statement of marks'!DJ65)</f>
        <v/>
      </c>
      <c r="F917" s="490" t="str">
        <f>IF('statement of marks'!DK65="","",'statement of marks'!DK65)</f>
        <v/>
      </c>
      <c r="G917" s="482" t="str">
        <f>IF('statement of marks'!DL65="","",'statement of marks'!DL65)</f>
        <v/>
      </c>
      <c r="H917" s="1090"/>
      <c r="I917" s="1091"/>
      <c r="J917" s="481"/>
      <c r="K917" s="474" t="str">
        <f>'statement of marks'!$DJ$5</f>
        <v>Ik;kZoj.k v/;;u</v>
      </c>
      <c r="L917" s="488" t="str">
        <f>IF('statement of marks'!DJ66="","",'statement of marks'!DJ66)</f>
        <v/>
      </c>
      <c r="M917" s="490" t="str">
        <f>IF('statement of marks'!DK66="","",'statement of marks'!DK66)</f>
        <v/>
      </c>
      <c r="N917" s="482" t="str">
        <f>IF('statement of marks'!DL66="","",'statement of marks'!DL66)</f>
        <v/>
      </c>
    </row>
    <row r="918" spans="3:14" ht="17" customHeight="1">
      <c r="C918" s="481"/>
      <c r="D918" s="474" t="str">
        <f>'statement of marks'!$DM$5</f>
        <v>dk;kZuqHko</v>
      </c>
      <c r="E918" s="488" t="str">
        <f>IF('statement of marks'!DM65="","",'statement of marks'!DM65)</f>
        <v/>
      </c>
      <c r="F918" s="490" t="str">
        <f>IF('statement of marks'!DN65="","",'statement of marks'!DN65)</f>
        <v/>
      </c>
      <c r="G918" s="482" t="str">
        <f>IF('statement of marks'!DO65="","",'statement of marks'!DO65)</f>
        <v/>
      </c>
      <c r="H918" s="1090"/>
      <c r="I918" s="1091"/>
      <c r="J918" s="481"/>
      <c r="K918" s="474" t="str">
        <f>'statement of marks'!$DM$5</f>
        <v>dk;kZuqHko</v>
      </c>
      <c r="L918" s="488" t="str">
        <f>IF('statement of marks'!DM66="","",'statement of marks'!DM66)</f>
        <v/>
      </c>
      <c r="M918" s="490" t="str">
        <f>IF('statement of marks'!DN66="","",'statement of marks'!DN66)</f>
        <v/>
      </c>
      <c r="N918" s="482" t="str">
        <f>IF('statement of marks'!DO66="","",'statement of marks'!DO66)</f>
        <v/>
      </c>
    </row>
    <row r="919" spans="3:14" ht="17" customHeight="1">
      <c r="C919" s="481"/>
      <c r="D919" s="474" t="str">
        <f>'statement of marks'!$DP$5</f>
        <v>dyk f'k{kk</v>
      </c>
      <c r="E919" s="489" t="str">
        <f>IF('statement of marks'!DP65="","",'statement of marks'!DP65)</f>
        <v/>
      </c>
      <c r="F919" s="491" t="str">
        <f>IF('statement of marks'!DQ65="","",'statement of marks'!DQ65)</f>
        <v/>
      </c>
      <c r="G919" s="483" t="str">
        <f>IF('statement of marks'!DR65="","",'statement of marks'!DR65)</f>
        <v/>
      </c>
      <c r="H919" s="1090"/>
      <c r="I919" s="1091"/>
      <c r="J919" s="481"/>
      <c r="K919" s="474" t="str">
        <f>'statement of marks'!$DP$5</f>
        <v>dyk f'k{kk</v>
      </c>
      <c r="L919" s="489" t="str">
        <f>IF('statement of marks'!DP66="","",'statement of marks'!DP66)</f>
        <v/>
      </c>
      <c r="M919" s="491" t="str">
        <f>IF('statement of marks'!DQ66="","",'statement of marks'!DQ66)</f>
        <v/>
      </c>
      <c r="N919" s="483" t="str">
        <f>IF('statement of marks'!DR66="","",'statement of marks'!DR66)</f>
        <v/>
      </c>
    </row>
    <row r="920" spans="3:14" ht="17" customHeight="1">
      <c r="C920" s="481"/>
      <c r="D920" s="474" t="str">
        <f>'statement of marks'!$DS$5</f>
        <v>LokLF; ,oe~ 'kkjhfjd f'k{kk</v>
      </c>
      <c r="E920" s="489" t="str">
        <f>IF('statement of marks'!DS65="","",'statement of marks'!DS65)</f>
        <v/>
      </c>
      <c r="F920" s="491" t="str">
        <f>IF('statement of marks'!DT65="","",'statement of marks'!DT65)</f>
        <v/>
      </c>
      <c r="G920" s="483" t="str">
        <f>IF('statement of marks'!DU65="","",'statement of marks'!DU65)</f>
        <v/>
      </c>
      <c r="H920" s="1090"/>
      <c r="I920" s="1091"/>
      <c r="J920" s="481"/>
      <c r="K920" s="474" t="str">
        <f>'statement of marks'!$DS$5</f>
        <v>LokLF; ,oe~ 'kkjhfjd f'k{kk</v>
      </c>
      <c r="L920" s="489" t="str">
        <f>IF('statement of marks'!DS66="","",'statement of marks'!DS66)</f>
        <v/>
      </c>
      <c r="M920" s="491" t="str">
        <f>IF('statement of marks'!DT66="","",'statement of marks'!DT66)</f>
        <v/>
      </c>
      <c r="N920" s="483" t="str">
        <f>IF('statement of marks'!DU66="","",'statement of marks'!DU66)</f>
        <v/>
      </c>
    </row>
    <row r="921" spans="3:14" ht="17" customHeight="1">
      <c r="C921" s="481"/>
      <c r="D921" s="474" t="s">
        <v>648</v>
      </c>
      <c r="E921" s="489" t="str">
        <f>IF('statement of marks'!DZ65="","",'statement of marks'!DZ65)</f>
        <v/>
      </c>
      <c r="F921" s="491" t="str">
        <f>IF('statement of marks'!EA65="","",'statement of marks'!EA65)</f>
        <v/>
      </c>
      <c r="G921" s="483" t="str">
        <f>IF('statement of marks'!EC65="","",'statement of marks'!EC65)</f>
        <v/>
      </c>
      <c r="H921" s="1090"/>
      <c r="I921" s="1091"/>
      <c r="J921" s="481"/>
      <c r="K921" s="474" t="s">
        <v>648</v>
      </c>
      <c r="L921" s="489" t="str">
        <f>IF('statement of marks'!DZ66="","",'statement of marks'!DZ66)</f>
        <v/>
      </c>
      <c r="M921" s="491" t="str">
        <f>IF('statement of marks'!EA66="","",'statement of marks'!EA66)</f>
        <v/>
      </c>
      <c r="N921" s="483" t="str">
        <f>IF('statement of marks'!EC66="","",'statement of marks'!EC66)</f>
        <v/>
      </c>
    </row>
    <row r="922" spans="3:14" ht="17" customHeight="1">
      <c r="C922" s="481"/>
      <c r="D922" s="474" t="s">
        <v>11</v>
      </c>
      <c r="E922" s="1083" t="str">
        <f>IF('statement of marks'!DY65="","",'statement of marks'!DY65)</f>
        <v/>
      </c>
      <c r="F922" s="1083"/>
      <c r="G922" s="1084"/>
      <c r="H922" s="1090"/>
      <c r="I922" s="1091"/>
      <c r="J922" s="481"/>
      <c r="K922" s="474" t="s">
        <v>11</v>
      </c>
      <c r="L922" s="1083" t="str">
        <f>IF('statement of marks'!DY66="","",'statement of marks'!DY66)</f>
        <v/>
      </c>
      <c r="M922" s="1083"/>
      <c r="N922" s="1084"/>
    </row>
    <row r="923" spans="3:14" ht="17" customHeight="1">
      <c r="C923" s="481"/>
      <c r="D923" s="476" t="str">
        <f>'statement of marks'!$DV$5</f>
        <v>dqy ehfVax</v>
      </c>
      <c r="E923" s="487" t="str">
        <f>IF('statement of marks'!DV65="","",'statement of marks'!DV65)</f>
        <v/>
      </c>
      <c r="F923" s="425" t="str">
        <f>'statement of marks'!$DW$5</f>
        <v>Nk= mifLFkfr</v>
      </c>
      <c r="G923" s="492" t="str">
        <f>IF('statement of marks'!DW65="","",'statement of marks'!DW65)</f>
        <v/>
      </c>
      <c r="H923" s="1090"/>
      <c r="I923" s="1091"/>
      <c r="J923" s="481"/>
      <c r="K923" s="476" t="str">
        <f>'statement of marks'!$DV$5</f>
        <v>dqy ehfVax</v>
      </c>
      <c r="L923" s="487" t="str">
        <f>IF('statement of marks'!DV66="","",'statement of marks'!DV66)</f>
        <v/>
      </c>
      <c r="M923" s="425" t="str">
        <f>'statement of marks'!$DW$5</f>
        <v>Nk= mifLFkfr</v>
      </c>
      <c r="N923" s="492" t="str">
        <f>IF('statement of marks'!DW66="","",'statement of marks'!DW66)</f>
        <v/>
      </c>
    </row>
    <row r="924" spans="3:14" ht="17" customHeight="1">
      <c r="C924" s="481"/>
      <c r="D924" s="474" t="s">
        <v>583</v>
      </c>
      <c r="E924" s="1073" t="str">
        <f>IF('statement of marks'!EF65="","",'statement of marks'!EF65)</f>
        <v/>
      </c>
      <c r="F924" s="1073"/>
      <c r="G924" s="1074"/>
      <c r="H924" s="1090"/>
      <c r="I924" s="1091"/>
      <c r="J924" s="481"/>
      <c r="K924" s="474" t="s">
        <v>583</v>
      </c>
      <c r="L924" s="1073" t="str">
        <f>IF('statement of marks'!EF66="","",'statement of marks'!EF66)</f>
        <v/>
      </c>
      <c r="M924" s="1073"/>
      <c r="N924" s="1074"/>
    </row>
    <row r="925" spans="3:14" ht="17" customHeight="1">
      <c r="C925" s="481"/>
      <c r="D925" s="475" t="s">
        <v>72</v>
      </c>
      <c r="E925" s="1073"/>
      <c r="F925" s="1073"/>
      <c r="G925" s="1074"/>
      <c r="H925" s="1090"/>
      <c r="I925" s="1091"/>
      <c r="J925" s="481"/>
      <c r="K925" s="475" t="s">
        <v>72</v>
      </c>
      <c r="L925" s="1073"/>
      <c r="M925" s="1073"/>
      <c r="N925" s="1074"/>
    </row>
    <row r="926" spans="3:14" ht="17" customHeight="1">
      <c r="C926" s="481"/>
      <c r="D926" s="477" t="s">
        <v>99</v>
      </c>
      <c r="E926" s="1073"/>
      <c r="F926" s="1073"/>
      <c r="G926" s="1074"/>
      <c r="H926" s="1090"/>
      <c r="I926" s="1091"/>
      <c r="J926" s="481"/>
      <c r="K926" s="477" t="s">
        <v>99</v>
      </c>
      <c r="L926" s="1073"/>
      <c r="M926" s="1073"/>
      <c r="N926" s="1074"/>
    </row>
    <row r="927" spans="3:14" ht="17" customHeight="1">
      <c r="C927" s="481"/>
      <c r="D927" s="478" t="s">
        <v>19</v>
      </c>
      <c r="E927" s="1073"/>
      <c r="F927" s="1073"/>
      <c r="G927" s="1074"/>
      <c r="H927" s="1090"/>
      <c r="I927" s="1091"/>
      <c r="J927" s="481"/>
      <c r="K927" s="478" t="s">
        <v>19</v>
      </c>
      <c r="L927" s="1073"/>
      <c r="M927" s="1073"/>
      <c r="N927" s="1074"/>
    </row>
    <row r="928" spans="3:14" ht="17" customHeight="1">
      <c r="C928" s="484"/>
      <c r="D928" s="479" t="s">
        <v>7</v>
      </c>
      <c r="E928" s="1073"/>
      <c r="F928" s="1073"/>
      <c r="G928" s="1074"/>
      <c r="H928" s="1090"/>
      <c r="I928" s="1091"/>
      <c r="J928" s="484"/>
      <c r="K928" s="479" t="s">
        <v>7</v>
      </c>
      <c r="L928" s="1073"/>
      <c r="M928" s="1073"/>
      <c r="N928" s="1074"/>
    </row>
    <row r="929" spans="3:14" ht="17" customHeight="1">
      <c r="C929" s="481"/>
      <c r="D929" s="475" t="str">
        <f>'statement of marks'!$H$3</f>
        <v>fo|ky; dk Mk;l dksM+ →</v>
      </c>
      <c r="E929" s="1075" t="str">
        <f>'statement of marks'!$I$3</f>
        <v>00001</v>
      </c>
      <c r="F929" s="1075"/>
      <c r="G929" s="1076"/>
      <c r="H929" s="1090"/>
      <c r="I929" s="1091"/>
      <c r="J929" s="481"/>
      <c r="K929" s="475" t="str">
        <f>'statement of marks'!$H$3</f>
        <v>fo|ky; dk Mk;l dksM+ →</v>
      </c>
      <c r="L929" s="1075" t="str">
        <f>'statement of marks'!$I$3</f>
        <v>00001</v>
      </c>
      <c r="M929" s="1075"/>
      <c r="N929" s="1076"/>
    </row>
    <row r="930" spans="3:14" ht="17" customHeight="1" thickBot="1">
      <c r="C930" s="485"/>
      <c r="D930" s="486" t="s">
        <v>70</v>
      </c>
      <c r="E930" s="1085">
        <f>'statement of marks'!$EE$107</f>
        <v>42460</v>
      </c>
      <c r="F930" s="1085"/>
      <c r="G930" s="1086"/>
      <c r="H930" s="1090"/>
      <c r="I930" s="1091"/>
      <c r="J930" s="485"/>
      <c r="K930" s="486" t="s">
        <v>70</v>
      </c>
      <c r="L930" s="1085">
        <f>'statement of marks'!$EE$107</f>
        <v>42460</v>
      </c>
      <c r="M930" s="1085"/>
      <c r="N930" s="1086"/>
    </row>
    <row r="931" spans="3:14" ht="17" customHeight="1">
      <c r="C931" s="1087" t="s">
        <v>44</v>
      </c>
      <c r="D931" s="1088"/>
      <c r="E931" s="1088"/>
      <c r="F931" s="1088"/>
      <c r="G931" s="1089"/>
      <c r="H931" s="1090"/>
      <c r="I931" s="1091"/>
      <c r="J931" s="1087" t="s">
        <v>44</v>
      </c>
      <c r="K931" s="1088"/>
      <c r="L931" s="1088"/>
      <c r="M931" s="1088"/>
      <c r="N931" s="1089"/>
    </row>
    <row r="932" spans="3:14" ht="17" customHeight="1">
      <c r="C932" s="1092" t="str">
        <f>'statement of marks'!$A$1</f>
        <v>jk- ck- ek/;fed fo|ky; uohu] fuEckgsM+k</v>
      </c>
      <c r="D932" s="1093"/>
      <c r="E932" s="1093"/>
      <c r="F932" s="1093"/>
      <c r="G932" s="1094"/>
      <c r="H932" s="1090"/>
      <c r="I932" s="1091"/>
      <c r="J932" s="1092" t="str">
        <f>'statement of marks'!$A$1</f>
        <v>jk- ck- ek/;fed fo|ky; uohu] fuEckgsM+k</v>
      </c>
      <c r="K932" s="1093"/>
      <c r="L932" s="1093"/>
      <c r="M932" s="1093"/>
      <c r="N932" s="1094"/>
    </row>
    <row r="933" spans="3:14" ht="17" customHeight="1">
      <c r="C933" s="1092"/>
      <c r="D933" s="1093"/>
      <c r="E933" s="1093"/>
      <c r="F933" s="1093"/>
      <c r="G933" s="1094"/>
      <c r="H933" s="1090"/>
      <c r="I933" s="1091"/>
      <c r="J933" s="1092"/>
      <c r="K933" s="1093"/>
      <c r="L933" s="1093"/>
      <c r="M933" s="1093"/>
      <c r="N933" s="1094"/>
    </row>
    <row r="934" spans="3:14" ht="17" customHeight="1">
      <c r="C934" s="481"/>
      <c r="D934" s="473" t="s">
        <v>572</v>
      </c>
      <c r="E934" s="1095" t="str">
        <f>'statement of marks'!$F$3</f>
        <v>2015-16</v>
      </c>
      <c r="F934" s="1095"/>
      <c r="G934" s="1096"/>
      <c r="H934" s="1090"/>
      <c r="I934" s="1091"/>
      <c r="J934" s="481"/>
      <c r="K934" s="473" t="s">
        <v>572</v>
      </c>
      <c r="L934" s="1095" t="str">
        <f>'statement of marks'!$F$3</f>
        <v>2015-16</v>
      </c>
      <c r="M934" s="1095"/>
      <c r="N934" s="1096"/>
    </row>
    <row r="935" spans="3:14" ht="17" customHeight="1">
      <c r="C935" s="481"/>
      <c r="D935" s="474" t="s">
        <v>573</v>
      </c>
      <c r="E935" s="1097" t="str">
        <f>IF('statement of marks'!H67="","",'statement of marks'!H67)</f>
        <v>v 061</v>
      </c>
      <c r="F935" s="1097"/>
      <c r="G935" s="1098"/>
      <c r="H935" s="1090"/>
      <c r="I935" s="1091"/>
      <c r="J935" s="481"/>
      <c r="K935" s="474" t="s">
        <v>573</v>
      </c>
      <c r="L935" s="1097" t="str">
        <f>IF('statement of marks'!H68="","",'statement of marks'!H68)</f>
        <v>v 062</v>
      </c>
      <c r="M935" s="1097"/>
      <c r="N935" s="1098"/>
    </row>
    <row r="936" spans="3:14" ht="17" customHeight="1">
      <c r="C936" s="481"/>
      <c r="D936" s="474" t="s">
        <v>574</v>
      </c>
      <c r="E936" s="1097" t="str">
        <f>IF('statement of marks'!I67="","",'statement of marks'!I67)</f>
        <v>c 061</v>
      </c>
      <c r="F936" s="1097"/>
      <c r="G936" s="1098"/>
      <c r="H936" s="1090"/>
      <c r="I936" s="1091"/>
      <c r="J936" s="481"/>
      <c r="K936" s="474" t="s">
        <v>574</v>
      </c>
      <c r="L936" s="1097" t="str">
        <f>IF('statement of marks'!I68="","",'statement of marks'!I68)</f>
        <v>c 062</v>
      </c>
      <c r="M936" s="1097"/>
      <c r="N936" s="1098"/>
    </row>
    <row r="937" spans="3:14" ht="17" customHeight="1">
      <c r="C937" s="481"/>
      <c r="D937" s="474" t="s">
        <v>575</v>
      </c>
      <c r="E937" s="1097" t="str">
        <f>IF('statement of marks'!J67="","",'statement of marks'!J67)</f>
        <v>l 061</v>
      </c>
      <c r="F937" s="1097"/>
      <c r="G937" s="1098"/>
      <c r="H937" s="1090"/>
      <c r="I937" s="1091"/>
      <c r="J937" s="481"/>
      <c r="K937" s="474" t="s">
        <v>575</v>
      </c>
      <c r="L937" s="1097" t="str">
        <f>IF('statement of marks'!J68="","",'statement of marks'!J68)</f>
        <v>l 062</v>
      </c>
      <c r="M937" s="1097"/>
      <c r="N937" s="1098"/>
    </row>
    <row r="938" spans="3:14" ht="17" customHeight="1">
      <c r="C938" s="481"/>
      <c r="D938" s="474" t="s">
        <v>579</v>
      </c>
      <c r="E938" s="1077" t="str">
        <f>IF('statement of marks'!B67="","",'statement of marks'!B67)</f>
        <v/>
      </c>
      <c r="F938" s="1077"/>
      <c r="G938" s="1078"/>
      <c r="H938" s="1090"/>
      <c r="I938" s="1091"/>
      <c r="J938" s="481"/>
      <c r="K938" s="474" t="s">
        <v>579</v>
      </c>
      <c r="L938" s="1077" t="str">
        <f>IF('statement of marks'!B68="","",'statement of marks'!B68)</f>
        <v/>
      </c>
      <c r="M938" s="1077"/>
      <c r="N938" s="1078"/>
    </row>
    <row r="939" spans="3:14" ht="17" customHeight="1">
      <c r="C939" s="481"/>
      <c r="D939" s="474" t="s">
        <v>576</v>
      </c>
      <c r="E939" s="1077" t="str">
        <f>'statement of marks'!$D$3</f>
        <v>3 A</v>
      </c>
      <c r="F939" s="1077"/>
      <c r="G939" s="1078"/>
      <c r="H939" s="1090"/>
      <c r="I939" s="1091"/>
      <c r="J939" s="481"/>
      <c r="K939" s="474" t="s">
        <v>576</v>
      </c>
      <c r="L939" s="1077" t="str">
        <f>'statement of marks'!$D$3</f>
        <v>3 A</v>
      </c>
      <c r="M939" s="1077"/>
      <c r="N939" s="1078"/>
    </row>
    <row r="940" spans="3:14" ht="17" customHeight="1">
      <c r="C940" s="481"/>
      <c r="D940" s="475" t="s">
        <v>577</v>
      </c>
      <c r="E940" s="1077" t="str">
        <f>IF('statement of marks'!E67="","",'statement of marks'!E67)</f>
        <v/>
      </c>
      <c r="F940" s="1077"/>
      <c r="G940" s="1078"/>
      <c r="H940" s="1090"/>
      <c r="I940" s="1091"/>
      <c r="J940" s="481"/>
      <c r="K940" s="475" t="s">
        <v>577</v>
      </c>
      <c r="L940" s="1077" t="str">
        <f>IF('statement of marks'!E68="","",'statement of marks'!E68)</f>
        <v/>
      </c>
      <c r="M940" s="1077"/>
      <c r="N940" s="1078"/>
    </row>
    <row r="941" spans="3:14" ht="17" customHeight="1">
      <c r="C941" s="481"/>
      <c r="D941" s="474" t="s">
        <v>9</v>
      </c>
      <c r="E941" s="1077" t="str">
        <f>IF('statement of marks'!D67="","",'statement of marks'!D67)</f>
        <v/>
      </c>
      <c r="F941" s="1077"/>
      <c r="G941" s="1078"/>
      <c r="H941" s="1090"/>
      <c r="I941" s="1091"/>
      <c r="J941" s="481"/>
      <c r="K941" s="474" t="s">
        <v>9</v>
      </c>
      <c r="L941" s="1077" t="str">
        <f>IF('statement of marks'!D68="","",'statement of marks'!D68)</f>
        <v/>
      </c>
      <c r="M941" s="1077"/>
      <c r="N941" s="1078"/>
    </row>
    <row r="942" spans="3:14" ht="17" customHeight="1">
      <c r="C942" s="481"/>
      <c r="D942" s="474" t="s">
        <v>581</v>
      </c>
      <c r="E942" s="1079" t="str">
        <f>IF('statement of marks'!F67="","",'statement of marks'!F67)</f>
        <v/>
      </c>
      <c r="F942" s="1079"/>
      <c r="G942" s="1080"/>
      <c r="H942" s="1090"/>
      <c r="I942" s="1091"/>
      <c r="J942" s="481"/>
      <c r="K942" s="474" t="s">
        <v>581</v>
      </c>
      <c r="L942" s="1079" t="str">
        <f>IF('statement of marks'!F68="","",'statement of marks'!F68)</f>
        <v/>
      </c>
      <c r="M942" s="1079"/>
      <c r="N942" s="1080"/>
    </row>
    <row r="943" spans="3:14" ht="17" customHeight="1">
      <c r="C943" s="481"/>
      <c r="D943" s="474" t="s">
        <v>582</v>
      </c>
      <c r="E943" s="1081" t="str">
        <f>IF('statement of marks'!G67="","",'statement of marks'!G67)</f>
        <v/>
      </c>
      <c r="F943" s="1081"/>
      <c r="G943" s="1082"/>
      <c r="H943" s="1090"/>
      <c r="I943" s="1091"/>
      <c r="J943" s="481"/>
      <c r="K943" s="474" t="s">
        <v>582</v>
      </c>
      <c r="L943" s="1081" t="str">
        <f>IF('statement of marks'!G68="","",'statement of marks'!G68)</f>
        <v/>
      </c>
      <c r="M943" s="1081"/>
      <c r="N943" s="1082"/>
    </row>
    <row r="944" spans="3:14" ht="17" customHeight="1">
      <c r="C944" s="481"/>
      <c r="D944" s="474" t="s">
        <v>578</v>
      </c>
      <c r="E944" s="480" t="s">
        <v>649</v>
      </c>
      <c r="F944" s="480" t="s">
        <v>91</v>
      </c>
      <c r="G944" s="482" t="s">
        <v>585</v>
      </c>
      <c r="H944" s="1090"/>
      <c r="I944" s="1091"/>
      <c r="J944" s="481"/>
      <c r="K944" s="474" t="s">
        <v>578</v>
      </c>
      <c r="L944" s="480" t="s">
        <v>649</v>
      </c>
      <c r="M944" s="480" t="s">
        <v>91</v>
      </c>
      <c r="N944" s="482" t="s">
        <v>585</v>
      </c>
    </row>
    <row r="945" spans="3:14" ht="17" customHeight="1">
      <c r="C945" s="481"/>
      <c r="D945" s="474" t="str">
        <f>'statement of marks'!$DA$5</f>
        <v>fgUnh</v>
      </c>
      <c r="E945" s="488" t="str">
        <f>IF('statement of marks'!DA67="","",'statement of marks'!DA67)</f>
        <v/>
      </c>
      <c r="F945" s="490" t="str">
        <f>IF('statement of marks'!DB67="","",'statement of marks'!DB67)</f>
        <v/>
      </c>
      <c r="G945" s="482" t="str">
        <f>IF('statement of marks'!DC67="","",'statement of marks'!DC67)</f>
        <v/>
      </c>
      <c r="H945" s="1090"/>
      <c r="I945" s="1091"/>
      <c r="J945" s="481"/>
      <c r="K945" s="474" t="str">
        <f>'statement of marks'!$DA$5</f>
        <v>fgUnh</v>
      </c>
      <c r="L945" s="488" t="str">
        <f>IF('statement of marks'!DA68="","",'statement of marks'!DA68)</f>
        <v/>
      </c>
      <c r="M945" s="490" t="str">
        <f>IF('statement of marks'!DB68="","",'statement of marks'!DB68)</f>
        <v/>
      </c>
      <c r="N945" s="482" t="str">
        <f>IF('statement of marks'!DC68="","",'statement of marks'!DC68)</f>
        <v/>
      </c>
    </row>
    <row r="946" spans="3:14" ht="17" customHeight="1">
      <c r="C946" s="481"/>
      <c r="D946" s="474" t="str">
        <f>'statement of marks'!$DD$5</f>
        <v>vaxszth</v>
      </c>
      <c r="E946" s="488" t="str">
        <f>IF('statement of marks'!DD67="","",'statement of marks'!DD67)</f>
        <v/>
      </c>
      <c r="F946" s="490" t="str">
        <f>IF('statement of marks'!DE67="","",'statement of marks'!DE67)</f>
        <v/>
      </c>
      <c r="G946" s="482" t="str">
        <f>IF('statement of marks'!DF67="","",'statement of marks'!DF67)</f>
        <v/>
      </c>
      <c r="H946" s="1090"/>
      <c r="I946" s="1091"/>
      <c r="J946" s="481"/>
      <c r="K946" s="474" t="str">
        <f>'statement of marks'!$DD$5</f>
        <v>vaxszth</v>
      </c>
      <c r="L946" s="488" t="str">
        <f>IF('statement of marks'!DD68="","",'statement of marks'!DD68)</f>
        <v/>
      </c>
      <c r="M946" s="490" t="str">
        <f>IF('statement of marks'!DE68="","",'statement of marks'!DE68)</f>
        <v/>
      </c>
      <c r="N946" s="482" t="str">
        <f>IF('statement of marks'!DF68="","",'statement of marks'!DF68)</f>
        <v/>
      </c>
    </row>
    <row r="947" spans="3:14" ht="17" customHeight="1">
      <c r="C947" s="481"/>
      <c r="D947" s="474" t="str">
        <f>'statement of marks'!$DG$5</f>
        <v>xf.kr</v>
      </c>
      <c r="E947" s="488" t="str">
        <f>IF('statement of marks'!DG67="","",'statement of marks'!DG67)</f>
        <v/>
      </c>
      <c r="F947" s="490" t="str">
        <f>IF('statement of marks'!DH67="","",'statement of marks'!DH67)</f>
        <v/>
      </c>
      <c r="G947" s="482" t="str">
        <f>IF('statement of marks'!DI67="","",'statement of marks'!DI67)</f>
        <v/>
      </c>
      <c r="H947" s="1090"/>
      <c r="I947" s="1091"/>
      <c r="J947" s="481"/>
      <c r="K947" s="474" t="str">
        <f>'statement of marks'!$DG$5</f>
        <v>xf.kr</v>
      </c>
      <c r="L947" s="488" t="str">
        <f>IF('statement of marks'!DG68="","",'statement of marks'!DG68)</f>
        <v/>
      </c>
      <c r="M947" s="490" t="str">
        <f>IF('statement of marks'!DH68="","",'statement of marks'!DH68)</f>
        <v/>
      </c>
      <c r="N947" s="482" t="str">
        <f>IF('statement of marks'!DI68="","",'statement of marks'!DI68)</f>
        <v/>
      </c>
    </row>
    <row r="948" spans="3:14" ht="17" customHeight="1">
      <c r="C948" s="481"/>
      <c r="D948" s="474" t="str">
        <f>'statement of marks'!$DJ$5</f>
        <v>Ik;kZoj.k v/;;u</v>
      </c>
      <c r="E948" s="488" t="str">
        <f>IF('statement of marks'!DJ67="","",'statement of marks'!DJ67)</f>
        <v/>
      </c>
      <c r="F948" s="490" t="str">
        <f>IF('statement of marks'!DK67="","",'statement of marks'!DK67)</f>
        <v/>
      </c>
      <c r="G948" s="482" t="str">
        <f>IF('statement of marks'!DL67="","",'statement of marks'!DL67)</f>
        <v/>
      </c>
      <c r="H948" s="1090"/>
      <c r="I948" s="1091"/>
      <c r="J948" s="481"/>
      <c r="K948" s="474" t="str">
        <f>'statement of marks'!$DJ$5</f>
        <v>Ik;kZoj.k v/;;u</v>
      </c>
      <c r="L948" s="488" t="str">
        <f>IF('statement of marks'!DJ68="","",'statement of marks'!DJ68)</f>
        <v/>
      </c>
      <c r="M948" s="490" t="str">
        <f>IF('statement of marks'!DK68="","",'statement of marks'!DK68)</f>
        <v/>
      </c>
      <c r="N948" s="482" t="str">
        <f>IF('statement of marks'!DL68="","",'statement of marks'!DL68)</f>
        <v/>
      </c>
    </row>
    <row r="949" spans="3:14" ht="17" customHeight="1">
      <c r="C949" s="481"/>
      <c r="D949" s="474" t="str">
        <f>'statement of marks'!$DM$5</f>
        <v>dk;kZuqHko</v>
      </c>
      <c r="E949" s="488" t="str">
        <f>IF('statement of marks'!DM67="","",'statement of marks'!DM67)</f>
        <v/>
      </c>
      <c r="F949" s="490" t="str">
        <f>IF('statement of marks'!DN67="","",'statement of marks'!DN67)</f>
        <v/>
      </c>
      <c r="G949" s="482" t="str">
        <f>IF('statement of marks'!DO67="","",'statement of marks'!DO67)</f>
        <v/>
      </c>
      <c r="H949" s="1090"/>
      <c r="I949" s="1091"/>
      <c r="J949" s="481"/>
      <c r="K949" s="474" t="str">
        <f>'statement of marks'!$DM$5</f>
        <v>dk;kZuqHko</v>
      </c>
      <c r="L949" s="488" t="str">
        <f>IF('statement of marks'!DM68="","",'statement of marks'!DM68)</f>
        <v/>
      </c>
      <c r="M949" s="490" t="str">
        <f>IF('statement of marks'!DN68="","",'statement of marks'!DN68)</f>
        <v/>
      </c>
      <c r="N949" s="482" t="str">
        <f>IF('statement of marks'!DO68="","",'statement of marks'!DO68)</f>
        <v/>
      </c>
    </row>
    <row r="950" spans="3:14" ht="17" customHeight="1">
      <c r="C950" s="481"/>
      <c r="D950" s="474" t="str">
        <f>'statement of marks'!$DP$5</f>
        <v>dyk f'k{kk</v>
      </c>
      <c r="E950" s="489" t="str">
        <f>IF('statement of marks'!DP67="","",'statement of marks'!DP67)</f>
        <v/>
      </c>
      <c r="F950" s="491" t="str">
        <f>IF('statement of marks'!DQ67="","",'statement of marks'!DQ67)</f>
        <v/>
      </c>
      <c r="G950" s="483" t="str">
        <f>IF('statement of marks'!DR67="","",'statement of marks'!DR67)</f>
        <v/>
      </c>
      <c r="H950" s="1090"/>
      <c r="I950" s="1091"/>
      <c r="J950" s="481"/>
      <c r="K950" s="474" t="str">
        <f>'statement of marks'!$DP$5</f>
        <v>dyk f'k{kk</v>
      </c>
      <c r="L950" s="489" t="str">
        <f>IF('statement of marks'!DP68="","",'statement of marks'!DP68)</f>
        <v/>
      </c>
      <c r="M950" s="491" t="str">
        <f>IF('statement of marks'!DQ68="","",'statement of marks'!DQ68)</f>
        <v/>
      </c>
      <c r="N950" s="483" t="str">
        <f>IF('statement of marks'!DR68="","",'statement of marks'!DR68)</f>
        <v/>
      </c>
    </row>
    <row r="951" spans="3:14" ht="17" customHeight="1">
      <c r="C951" s="481"/>
      <c r="D951" s="474" t="str">
        <f>'statement of marks'!$DS$5</f>
        <v>LokLF; ,oe~ 'kkjhfjd f'k{kk</v>
      </c>
      <c r="E951" s="489" t="str">
        <f>IF('statement of marks'!DS67="","",'statement of marks'!DS67)</f>
        <v/>
      </c>
      <c r="F951" s="491" t="str">
        <f>IF('statement of marks'!DT67="","",'statement of marks'!DT67)</f>
        <v/>
      </c>
      <c r="G951" s="483" t="str">
        <f>IF('statement of marks'!DU67="","",'statement of marks'!DU67)</f>
        <v/>
      </c>
      <c r="H951" s="1090"/>
      <c r="I951" s="1091"/>
      <c r="J951" s="481"/>
      <c r="K951" s="474" t="str">
        <f>'statement of marks'!$DS$5</f>
        <v>LokLF; ,oe~ 'kkjhfjd f'k{kk</v>
      </c>
      <c r="L951" s="489" t="str">
        <f>IF('statement of marks'!DS68="","",'statement of marks'!DS68)</f>
        <v/>
      </c>
      <c r="M951" s="491" t="str">
        <f>IF('statement of marks'!DT68="","",'statement of marks'!DT68)</f>
        <v/>
      </c>
      <c r="N951" s="483" t="str">
        <f>IF('statement of marks'!DU68="","",'statement of marks'!DU68)</f>
        <v/>
      </c>
    </row>
    <row r="952" spans="3:14" ht="17" customHeight="1">
      <c r="C952" s="481"/>
      <c r="D952" s="474" t="s">
        <v>648</v>
      </c>
      <c r="E952" s="489" t="str">
        <f>IF('statement of marks'!DZ67="","",'statement of marks'!DZ67)</f>
        <v/>
      </c>
      <c r="F952" s="491" t="str">
        <f>IF('statement of marks'!EA67="","",'statement of marks'!EA67)</f>
        <v/>
      </c>
      <c r="G952" s="483" t="str">
        <f>IF('statement of marks'!EC67="","",'statement of marks'!EC67)</f>
        <v/>
      </c>
      <c r="H952" s="1090"/>
      <c r="I952" s="1091"/>
      <c r="J952" s="481"/>
      <c r="K952" s="474" t="s">
        <v>648</v>
      </c>
      <c r="L952" s="489" t="str">
        <f>IF('statement of marks'!DZ68="","",'statement of marks'!DZ68)</f>
        <v/>
      </c>
      <c r="M952" s="491" t="str">
        <f>IF('statement of marks'!EA68="","",'statement of marks'!EA68)</f>
        <v/>
      </c>
      <c r="N952" s="483" t="str">
        <f>IF('statement of marks'!EC68="","",'statement of marks'!EC68)</f>
        <v/>
      </c>
    </row>
    <row r="953" spans="3:14" ht="17" customHeight="1">
      <c r="C953" s="481"/>
      <c r="D953" s="474" t="s">
        <v>11</v>
      </c>
      <c r="E953" s="1083" t="str">
        <f>IF('statement of marks'!DY67="","",'statement of marks'!DY67)</f>
        <v/>
      </c>
      <c r="F953" s="1083"/>
      <c r="G953" s="1084"/>
      <c r="H953" s="1090"/>
      <c r="I953" s="1091"/>
      <c r="J953" s="481"/>
      <c r="K953" s="474" t="s">
        <v>11</v>
      </c>
      <c r="L953" s="1083" t="str">
        <f>IF('statement of marks'!DY68="","",'statement of marks'!DY68)</f>
        <v/>
      </c>
      <c r="M953" s="1083"/>
      <c r="N953" s="1084"/>
    </row>
    <row r="954" spans="3:14" ht="17" customHeight="1">
      <c r="C954" s="481"/>
      <c r="D954" s="476" t="str">
        <f>'statement of marks'!$DV$5</f>
        <v>dqy ehfVax</v>
      </c>
      <c r="E954" s="487" t="str">
        <f>IF('statement of marks'!DV67="","",'statement of marks'!DV67)</f>
        <v/>
      </c>
      <c r="F954" s="425" t="str">
        <f>'statement of marks'!$DW$5</f>
        <v>Nk= mifLFkfr</v>
      </c>
      <c r="G954" s="492" t="str">
        <f>IF('statement of marks'!DW67="","",'statement of marks'!DW67)</f>
        <v/>
      </c>
      <c r="H954" s="1090"/>
      <c r="I954" s="1091"/>
      <c r="J954" s="481"/>
      <c r="K954" s="476" t="str">
        <f>'statement of marks'!$DV$5</f>
        <v>dqy ehfVax</v>
      </c>
      <c r="L954" s="487" t="str">
        <f>IF('statement of marks'!DV68="","",'statement of marks'!DV68)</f>
        <v/>
      </c>
      <c r="M954" s="425" t="str">
        <f>'statement of marks'!$DW$5</f>
        <v>Nk= mifLFkfr</v>
      </c>
      <c r="N954" s="492" t="str">
        <f>IF('statement of marks'!DW68="","",'statement of marks'!DW68)</f>
        <v/>
      </c>
    </row>
    <row r="955" spans="3:14" ht="17" customHeight="1">
      <c r="C955" s="481"/>
      <c r="D955" s="474" t="s">
        <v>583</v>
      </c>
      <c r="E955" s="1073" t="str">
        <f>IF('statement of marks'!EF67="","",'statement of marks'!EF67)</f>
        <v/>
      </c>
      <c r="F955" s="1073"/>
      <c r="G955" s="1074"/>
      <c r="H955" s="1090"/>
      <c r="I955" s="1091"/>
      <c r="J955" s="481"/>
      <c r="K955" s="474" t="s">
        <v>583</v>
      </c>
      <c r="L955" s="1073" t="str">
        <f>IF('statement of marks'!EF68="","",'statement of marks'!EF68)</f>
        <v/>
      </c>
      <c r="M955" s="1073"/>
      <c r="N955" s="1074"/>
    </row>
    <row r="956" spans="3:14" ht="17" customHeight="1">
      <c r="C956" s="481"/>
      <c r="D956" s="475" t="s">
        <v>72</v>
      </c>
      <c r="E956" s="1073"/>
      <c r="F956" s="1073"/>
      <c r="G956" s="1074"/>
      <c r="H956" s="1090"/>
      <c r="I956" s="1091"/>
      <c r="J956" s="481"/>
      <c r="K956" s="475" t="s">
        <v>72</v>
      </c>
      <c r="L956" s="1073"/>
      <c r="M956" s="1073"/>
      <c r="N956" s="1074"/>
    </row>
    <row r="957" spans="3:14" ht="17" customHeight="1">
      <c r="C957" s="481"/>
      <c r="D957" s="477" t="s">
        <v>99</v>
      </c>
      <c r="E957" s="1073"/>
      <c r="F957" s="1073"/>
      <c r="G957" s="1074"/>
      <c r="H957" s="1090"/>
      <c r="I957" s="1091"/>
      <c r="J957" s="481"/>
      <c r="K957" s="477" t="s">
        <v>99</v>
      </c>
      <c r="L957" s="1073"/>
      <c r="M957" s="1073"/>
      <c r="N957" s="1074"/>
    </row>
    <row r="958" spans="3:14" ht="17" customHeight="1">
      <c r="C958" s="481"/>
      <c r="D958" s="478" t="s">
        <v>19</v>
      </c>
      <c r="E958" s="1073"/>
      <c r="F958" s="1073"/>
      <c r="G958" s="1074"/>
      <c r="H958" s="1090"/>
      <c r="I958" s="1091"/>
      <c r="J958" s="481"/>
      <c r="K958" s="478" t="s">
        <v>19</v>
      </c>
      <c r="L958" s="1073"/>
      <c r="M958" s="1073"/>
      <c r="N958" s="1074"/>
    </row>
    <row r="959" spans="3:14" ht="17" customHeight="1">
      <c r="C959" s="484"/>
      <c r="D959" s="479" t="s">
        <v>7</v>
      </c>
      <c r="E959" s="1073"/>
      <c r="F959" s="1073"/>
      <c r="G959" s="1074"/>
      <c r="H959" s="1090"/>
      <c r="I959" s="1091"/>
      <c r="J959" s="484"/>
      <c r="K959" s="479" t="s">
        <v>7</v>
      </c>
      <c r="L959" s="1073"/>
      <c r="M959" s="1073"/>
      <c r="N959" s="1074"/>
    </row>
    <row r="960" spans="3:14" ht="17" customHeight="1">
      <c r="C960" s="481"/>
      <c r="D960" s="475" t="str">
        <f>'statement of marks'!$H$3</f>
        <v>fo|ky; dk Mk;l dksM+ →</v>
      </c>
      <c r="E960" s="1075" t="str">
        <f>'statement of marks'!$I$3</f>
        <v>00001</v>
      </c>
      <c r="F960" s="1075"/>
      <c r="G960" s="1076"/>
      <c r="H960" s="1090"/>
      <c r="I960" s="1091"/>
      <c r="J960" s="481"/>
      <c r="K960" s="475" t="str">
        <f>'statement of marks'!$H$3</f>
        <v>fo|ky; dk Mk;l dksM+ →</v>
      </c>
      <c r="L960" s="1075" t="str">
        <f>'statement of marks'!$I$3</f>
        <v>00001</v>
      </c>
      <c r="M960" s="1075"/>
      <c r="N960" s="1076"/>
    </row>
    <row r="961" spans="3:14" ht="17" customHeight="1" thickBot="1">
      <c r="C961" s="485"/>
      <c r="D961" s="486" t="s">
        <v>70</v>
      </c>
      <c r="E961" s="1085">
        <f>'statement of marks'!$EE$107</f>
        <v>42460</v>
      </c>
      <c r="F961" s="1085"/>
      <c r="G961" s="1086"/>
      <c r="H961" s="1090"/>
      <c r="I961" s="1091"/>
      <c r="J961" s="485"/>
      <c r="K961" s="486" t="s">
        <v>70</v>
      </c>
      <c r="L961" s="1085">
        <f>'statement of marks'!$EE$107</f>
        <v>42460</v>
      </c>
      <c r="M961" s="1085"/>
      <c r="N961" s="1086"/>
    </row>
    <row r="962" spans="3:14" ht="17" customHeight="1">
      <c r="C962" s="1087" t="s">
        <v>44</v>
      </c>
      <c r="D962" s="1088"/>
      <c r="E962" s="1088"/>
      <c r="F962" s="1088"/>
      <c r="G962" s="1089"/>
      <c r="H962" s="1090"/>
      <c r="I962" s="1091"/>
      <c r="J962" s="1087" t="s">
        <v>44</v>
      </c>
      <c r="K962" s="1088"/>
      <c r="L962" s="1088"/>
      <c r="M962" s="1088"/>
      <c r="N962" s="1089"/>
    </row>
    <row r="963" spans="3:14" ht="17" customHeight="1">
      <c r="C963" s="1092" t="str">
        <f>'statement of marks'!$A$1</f>
        <v>jk- ck- ek/;fed fo|ky; uohu] fuEckgsM+k</v>
      </c>
      <c r="D963" s="1093"/>
      <c r="E963" s="1093"/>
      <c r="F963" s="1093"/>
      <c r="G963" s="1094"/>
      <c r="H963" s="1090"/>
      <c r="I963" s="1091"/>
      <c r="J963" s="1092" t="str">
        <f>'statement of marks'!$A$1</f>
        <v>jk- ck- ek/;fed fo|ky; uohu] fuEckgsM+k</v>
      </c>
      <c r="K963" s="1093"/>
      <c r="L963" s="1093"/>
      <c r="M963" s="1093"/>
      <c r="N963" s="1094"/>
    </row>
    <row r="964" spans="3:14" ht="17" customHeight="1">
      <c r="C964" s="1092"/>
      <c r="D964" s="1093"/>
      <c r="E964" s="1093"/>
      <c r="F964" s="1093"/>
      <c r="G964" s="1094"/>
      <c r="H964" s="1090"/>
      <c r="I964" s="1091"/>
      <c r="J964" s="1092"/>
      <c r="K964" s="1093"/>
      <c r="L964" s="1093"/>
      <c r="M964" s="1093"/>
      <c r="N964" s="1094"/>
    </row>
    <row r="965" spans="3:14" ht="17" customHeight="1">
      <c r="C965" s="481"/>
      <c r="D965" s="473" t="s">
        <v>572</v>
      </c>
      <c r="E965" s="1095" t="str">
        <f>'statement of marks'!$F$3</f>
        <v>2015-16</v>
      </c>
      <c r="F965" s="1095"/>
      <c r="G965" s="1096"/>
      <c r="H965" s="1090"/>
      <c r="I965" s="1091"/>
      <c r="J965" s="481"/>
      <c r="K965" s="473" t="s">
        <v>572</v>
      </c>
      <c r="L965" s="1095" t="str">
        <f>'statement of marks'!$F$3</f>
        <v>2015-16</v>
      </c>
      <c r="M965" s="1095"/>
      <c r="N965" s="1096"/>
    </row>
    <row r="966" spans="3:14" ht="17" customHeight="1">
      <c r="C966" s="481"/>
      <c r="D966" s="474" t="s">
        <v>573</v>
      </c>
      <c r="E966" s="1097" t="str">
        <f>IF('statement of marks'!H69="","",'statement of marks'!H69)</f>
        <v>v 063</v>
      </c>
      <c r="F966" s="1097"/>
      <c r="G966" s="1098"/>
      <c r="H966" s="1090"/>
      <c r="I966" s="1091"/>
      <c r="J966" s="481"/>
      <c r="K966" s="474" t="s">
        <v>573</v>
      </c>
      <c r="L966" s="1097" t="str">
        <f>IF('statement of marks'!H70="","",'statement of marks'!H70)</f>
        <v>v 064</v>
      </c>
      <c r="M966" s="1097"/>
      <c r="N966" s="1098"/>
    </row>
    <row r="967" spans="3:14" ht="17" customHeight="1">
      <c r="C967" s="481"/>
      <c r="D967" s="474" t="s">
        <v>574</v>
      </c>
      <c r="E967" s="1097" t="str">
        <f>IF('statement of marks'!I69="","",'statement of marks'!I69)</f>
        <v>c 063</v>
      </c>
      <c r="F967" s="1097"/>
      <c r="G967" s="1098"/>
      <c r="H967" s="1090"/>
      <c r="I967" s="1091"/>
      <c r="J967" s="481"/>
      <c r="K967" s="474" t="s">
        <v>574</v>
      </c>
      <c r="L967" s="1097" t="str">
        <f>IF('statement of marks'!I70="","",'statement of marks'!I70)</f>
        <v>c 064</v>
      </c>
      <c r="M967" s="1097"/>
      <c r="N967" s="1098"/>
    </row>
    <row r="968" spans="3:14" ht="17" customHeight="1">
      <c r="C968" s="481"/>
      <c r="D968" s="474" t="s">
        <v>575</v>
      </c>
      <c r="E968" s="1097" t="str">
        <f>IF('statement of marks'!J69="","",'statement of marks'!J69)</f>
        <v>l 063</v>
      </c>
      <c r="F968" s="1097"/>
      <c r="G968" s="1098"/>
      <c r="H968" s="1090"/>
      <c r="I968" s="1091"/>
      <c r="J968" s="481"/>
      <c r="K968" s="474" t="s">
        <v>575</v>
      </c>
      <c r="L968" s="1097" t="str">
        <f>IF('statement of marks'!J70="","",'statement of marks'!J70)</f>
        <v>l 064</v>
      </c>
      <c r="M968" s="1097"/>
      <c r="N968" s="1098"/>
    </row>
    <row r="969" spans="3:14" ht="17" customHeight="1">
      <c r="C969" s="481"/>
      <c r="D969" s="474" t="s">
        <v>579</v>
      </c>
      <c r="E969" s="1077" t="str">
        <f>IF('statement of marks'!B69="","",'statement of marks'!B69)</f>
        <v/>
      </c>
      <c r="F969" s="1077"/>
      <c r="G969" s="1078"/>
      <c r="H969" s="1090"/>
      <c r="I969" s="1091"/>
      <c r="J969" s="481"/>
      <c r="K969" s="474" t="s">
        <v>579</v>
      </c>
      <c r="L969" s="1077" t="str">
        <f>IF('statement of marks'!B70="","",'statement of marks'!B70)</f>
        <v/>
      </c>
      <c r="M969" s="1077"/>
      <c r="N969" s="1078"/>
    </row>
    <row r="970" spans="3:14" ht="17" customHeight="1">
      <c r="C970" s="481"/>
      <c r="D970" s="474" t="s">
        <v>576</v>
      </c>
      <c r="E970" s="1077" t="str">
        <f>'statement of marks'!$D$3</f>
        <v>3 A</v>
      </c>
      <c r="F970" s="1077"/>
      <c r="G970" s="1078"/>
      <c r="H970" s="1090"/>
      <c r="I970" s="1091"/>
      <c r="J970" s="481"/>
      <c r="K970" s="474" t="s">
        <v>576</v>
      </c>
      <c r="L970" s="1077" t="str">
        <f>'statement of marks'!$D$3</f>
        <v>3 A</v>
      </c>
      <c r="M970" s="1077"/>
      <c r="N970" s="1078"/>
    </row>
    <row r="971" spans="3:14" ht="17" customHeight="1">
      <c r="C971" s="481"/>
      <c r="D971" s="475" t="s">
        <v>577</v>
      </c>
      <c r="E971" s="1077" t="str">
        <f>IF('statement of marks'!E69="","",'statement of marks'!E69)</f>
        <v/>
      </c>
      <c r="F971" s="1077"/>
      <c r="G971" s="1078"/>
      <c r="H971" s="1090"/>
      <c r="I971" s="1091"/>
      <c r="J971" s="481"/>
      <c r="K971" s="475" t="s">
        <v>577</v>
      </c>
      <c r="L971" s="1077" t="str">
        <f>IF('statement of marks'!E70="","",'statement of marks'!E70)</f>
        <v/>
      </c>
      <c r="M971" s="1077"/>
      <c r="N971" s="1078"/>
    </row>
    <row r="972" spans="3:14" ht="17" customHeight="1">
      <c r="C972" s="481"/>
      <c r="D972" s="474" t="s">
        <v>9</v>
      </c>
      <c r="E972" s="1077" t="str">
        <f>IF('statement of marks'!D69="","",'statement of marks'!D69)</f>
        <v/>
      </c>
      <c r="F972" s="1077"/>
      <c r="G972" s="1078"/>
      <c r="H972" s="1090"/>
      <c r="I972" s="1091"/>
      <c r="J972" s="481"/>
      <c r="K972" s="474" t="s">
        <v>9</v>
      </c>
      <c r="L972" s="1077" t="str">
        <f>IF('statement of marks'!D70="","",'statement of marks'!D70)</f>
        <v/>
      </c>
      <c r="M972" s="1077"/>
      <c r="N972" s="1078"/>
    </row>
    <row r="973" spans="3:14" ht="17" customHeight="1">
      <c r="C973" s="481"/>
      <c r="D973" s="474" t="s">
        <v>581</v>
      </c>
      <c r="E973" s="1079" t="str">
        <f>IF('statement of marks'!F69="","",'statement of marks'!F69)</f>
        <v/>
      </c>
      <c r="F973" s="1079"/>
      <c r="G973" s="1080"/>
      <c r="H973" s="1090"/>
      <c r="I973" s="1091"/>
      <c r="J973" s="481"/>
      <c r="K973" s="474" t="s">
        <v>581</v>
      </c>
      <c r="L973" s="1079" t="str">
        <f>IF('statement of marks'!F70="","",'statement of marks'!F70)</f>
        <v/>
      </c>
      <c r="M973" s="1079"/>
      <c r="N973" s="1080"/>
    </row>
    <row r="974" spans="3:14" ht="17" customHeight="1">
      <c r="C974" s="481"/>
      <c r="D974" s="474" t="s">
        <v>582</v>
      </c>
      <c r="E974" s="1081" t="str">
        <f>IF('statement of marks'!G69="","",'statement of marks'!G69)</f>
        <v/>
      </c>
      <c r="F974" s="1081"/>
      <c r="G974" s="1082"/>
      <c r="H974" s="1090"/>
      <c r="I974" s="1091"/>
      <c r="J974" s="481"/>
      <c r="K974" s="474" t="s">
        <v>582</v>
      </c>
      <c r="L974" s="1081" t="str">
        <f>IF('statement of marks'!G70="","",'statement of marks'!G70)</f>
        <v/>
      </c>
      <c r="M974" s="1081"/>
      <c r="N974" s="1082"/>
    </row>
    <row r="975" spans="3:14" ht="17" customHeight="1">
      <c r="C975" s="481"/>
      <c r="D975" s="474" t="s">
        <v>578</v>
      </c>
      <c r="E975" s="480" t="s">
        <v>649</v>
      </c>
      <c r="F975" s="480" t="s">
        <v>91</v>
      </c>
      <c r="G975" s="482" t="s">
        <v>585</v>
      </c>
      <c r="H975" s="1090"/>
      <c r="I975" s="1091"/>
      <c r="J975" s="481"/>
      <c r="K975" s="474" t="s">
        <v>578</v>
      </c>
      <c r="L975" s="480" t="s">
        <v>649</v>
      </c>
      <c r="M975" s="480" t="s">
        <v>91</v>
      </c>
      <c r="N975" s="482" t="s">
        <v>585</v>
      </c>
    </row>
    <row r="976" spans="3:14" ht="17" customHeight="1">
      <c r="C976" s="481"/>
      <c r="D976" s="474" t="str">
        <f>'statement of marks'!$DA$5</f>
        <v>fgUnh</v>
      </c>
      <c r="E976" s="488" t="str">
        <f>IF('statement of marks'!DA69="","",'statement of marks'!DA69)</f>
        <v/>
      </c>
      <c r="F976" s="490" t="str">
        <f>IF('statement of marks'!DB69="","",'statement of marks'!DB69)</f>
        <v/>
      </c>
      <c r="G976" s="482" t="str">
        <f>IF('statement of marks'!DC69="","",'statement of marks'!DC69)</f>
        <v/>
      </c>
      <c r="H976" s="1090"/>
      <c r="I976" s="1091"/>
      <c r="J976" s="481"/>
      <c r="K976" s="474" t="str">
        <f>'statement of marks'!$DA$5</f>
        <v>fgUnh</v>
      </c>
      <c r="L976" s="488" t="str">
        <f>IF('statement of marks'!DA70="","",'statement of marks'!DA70)</f>
        <v/>
      </c>
      <c r="M976" s="490" t="str">
        <f>IF('statement of marks'!DB70="","",'statement of marks'!DB70)</f>
        <v/>
      </c>
      <c r="N976" s="482" t="str">
        <f>IF('statement of marks'!DC70="","",'statement of marks'!DC70)</f>
        <v/>
      </c>
    </row>
    <row r="977" spans="3:14" ht="17" customHeight="1">
      <c r="C977" s="481"/>
      <c r="D977" s="474" t="str">
        <f>'statement of marks'!$DD$5</f>
        <v>vaxszth</v>
      </c>
      <c r="E977" s="488" t="str">
        <f>IF('statement of marks'!DD69="","",'statement of marks'!DD69)</f>
        <v/>
      </c>
      <c r="F977" s="490" t="str">
        <f>IF('statement of marks'!DE69="","",'statement of marks'!DE69)</f>
        <v/>
      </c>
      <c r="G977" s="482" t="str">
        <f>IF('statement of marks'!DF69="","",'statement of marks'!DF69)</f>
        <v/>
      </c>
      <c r="H977" s="1090"/>
      <c r="I977" s="1091"/>
      <c r="J977" s="481"/>
      <c r="K977" s="474" t="str">
        <f>'statement of marks'!$DD$5</f>
        <v>vaxszth</v>
      </c>
      <c r="L977" s="488" t="str">
        <f>IF('statement of marks'!DD70="","",'statement of marks'!DD70)</f>
        <v/>
      </c>
      <c r="M977" s="490" t="str">
        <f>IF('statement of marks'!DE70="","",'statement of marks'!DE70)</f>
        <v/>
      </c>
      <c r="N977" s="482" t="str">
        <f>IF('statement of marks'!DF70="","",'statement of marks'!DF70)</f>
        <v/>
      </c>
    </row>
    <row r="978" spans="3:14" ht="17" customHeight="1">
      <c r="C978" s="481"/>
      <c r="D978" s="474" t="str">
        <f>'statement of marks'!$DG$5</f>
        <v>xf.kr</v>
      </c>
      <c r="E978" s="488" t="str">
        <f>IF('statement of marks'!DG69="","",'statement of marks'!DG69)</f>
        <v/>
      </c>
      <c r="F978" s="490" t="str">
        <f>IF('statement of marks'!DH69="","",'statement of marks'!DH69)</f>
        <v/>
      </c>
      <c r="G978" s="482" t="str">
        <f>IF('statement of marks'!DI69="","",'statement of marks'!DI69)</f>
        <v/>
      </c>
      <c r="H978" s="1090"/>
      <c r="I978" s="1091"/>
      <c r="J978" s="481"/>
      <c r="K978" s="474" t="str">
        <f>'statement of marks'!$DG$5</f>
        <v>xf.kr</v>
      </c>
      <c r="L978" s="488" t="str">
        <f>IF('statement of marks'!DG70="","",'statement of marks'!DG70)</f>
        <v/>
      </c>
      <c r="M978" s="490" t="str">
        <f>IF('statement of marks'!DH70="","",'statement of marks'!DH70)</f>
        <v/>
      </c>
      <c r="N978" s="482" t="str">
        <f>IF('statement of marks'!DI70="","",'statement of marks'!DI70)</f>
        <v/>
      </c>
    </row>
    <row r="979" spans="3:14" ht="17" customHeight="1">
      <c r="C979" s="481"/>
      <c r="D979" s="474" t="str">
        <f>'statement of marks'!$DJ$5</f>
        <v>Ik;kZoj.k v/;;u</v>
      </c>
      <c r="E979" s="488" t="str">
        <f>IF('statement of marks'!DJ69="","",'statement of marks'!DJ69)</f>
        <v/>
      </c>
      <c r="F979" s="490" t="str">
        <f>IF('statement of marks'!DK69="","",'statement of marks'!DK69)</f>
        <v/>
      </c>
      <c r="G979" s="482" t="str">
        <f>IF('statement of marks'!DL69="","",'statement of marks'!DL69)</f>
        <v/>
      </c>
      <c r="H979" s="1090"/>
      <c r="I979" s="1091"/>
      <c r="J979" s="481"/>
      <c r="K979" s="474" t="str">
        <f>'statement of marks'!$DJ$5</f>
        <v>Ik;kZoj.k v/;;u</v>
      </c>
      <c r="L979" s="488" t="str">
        <f>IF('statement of marks'!DJ70="","",'statement of marks'!DJ70)</f>
        <v/>
      </c>
      <c r="M979" s="490" t="str">
        <f>IF('statement of marks'!DK70="","",'statement of marks'!DK70)</f>
        <v/>
      </c>
      <c r="N979" s="482" t="str">
        <f>IF('statement of marks'!DL70="","",'statement of marks'!DL70)</f>
        <v/>
      </c>
    </row>
    <row r="980" spans="3:14" ht="17" customHeight="1">
      <c r="C980" s="481"/>
      <c r="D980" s="474" t="str">
        <f>'statement of marks'!$DM$5</f>
        <v>dk;kZuqHko</v>
      </c>
      <c r="E980" s="488" t="str">
        <f>IF('statement of marks'!DM69="","",'statement of marks'!DM69)</f>
        <v/>
      </c>
      <c r="F980" s="490" t="str">
        <f>IF('statement of marks'!DN69="","",'statement of marks'!DN69)</f>
        <v/>
      </c>
      <c r="G980" s="482" t="str">
        <f>IF('statement of marks'!DO69="","",'statement of marks'!DO69)</f>
        <v/>
      </c>
      <c r="H980" s="1090"/>
      <c r="I980" s="1091"/>
      <c r="J980" s="481"/>
      <c r="K980" s="474" t="str">
        <f>'statement of marks'!$DM$5</f>
        <v>dk;kZuqHko</v>
      </c>
      <c r="L980" s="488" t="str">
        <f>IF('statement of marks'!DM70="","",'statement of marks'!DM70)</f>
        <v/>
      </c>
      <c r="M980" s="490" t="str">
        <f>IF('statement of marks'!DN70="","",'statement of marks'!DN70)</f>
        <v/>
      </c>
      <c r="N980" s="482" t="str">
        <f>IF('statement of marks'!DO70="","",'statement of marks'!DO70)</f>
        <v/>
      </c>
    </row>
    <row r="981" spans="3:14" ht="17" customHeight="1">
      <c r="C981" s="481"/>
      <c r="D981" s="474" t="str">
        <f>'statement of marks'!$DP$5</f>
        <v>dyk f'k{kk</v>
      </c>
      <c r="E981" s="489" t="str">
        <f>IF('statement of marks'!DP69="","",'statement of marks'!DP69)</f>
        <v/>
      </c>
      <c r="F981" s="491" t="str">
        <f>IF('statement of marks'!DQ69="","",'statement of marks'!DQ69)</f>
        <v/>
      </c>
      <c r="G981" s="483" t="str">
        <f>IF('statement of marks'!DR69="","",'statement of marks'!DR69)</f>
        <v/>
      </c>
      <c r="H981" s="1090"/>
      <c r="I981" s="1091"/>
      <c r="J981" s="481"/>
      <c r="K981" s="474" t="str">
        <f>'statement of marks'!$DP$5</f>
        <v>dyk f'k{kk</v>
      </c>
      <c r="L981" s="489" t="str">
        <f>IF('statement of marks'!DP70="","",'statement of marks'!DP70)</f>
        <v/>
      </c>
      <c r="M981" s="491" t="str">
        <f>IF('statement of marks'!DQ70="","",'statement of marks'!DQ70)</f>
        <v/>
      </c>
      <c r="N981" s="483" t="str">
        <f>IF('statement of marks'!DR70="","",'statement of marks'!DR70)</f>
        <v/>
      </c>
    </row>
    <row r="982" spans="3:14" ht="17" customHeight="1">
      <c r="C982" s="481"/>
      <c r="D982" s="474" t="str">
        <f>'statement of marks'!$DS$5</f>
        <v>LokLF; ,oe~ 'kkjhfjd f'k{kk</v>
      </c>
      <c r="E982" s="489" t="str">
        <f>IF('statement of marks'!DS69="","",'statement of marks'!DS69)</f>
        <v/>
      </c>
      <c r="F982" s="491" t="str">
        <f>IF('statement of marks'!DT69="","",'statement of marks'!DT69)</f>
        <v/>
      </c>
      <c r="G982" s="483" t="str">
        <f>IF('statement of marks'!DU69="","",'statement of marks'!DU69)</f>
        <v/>
      </c>
      <c r="H982" s="1090"/>
      <c r="I982" s="1091"/>
      <c r="J982" s="481"/>
      <c r="K982" s="474" t="str">
        <f>'statement of marks'!$DS$5</f>
        <v>LokLF; ,oe~ 'kkjhfjd f'k{kk</v>
      </c>
      <c r="L982" s="489" t="str">
        <f>IF('statement of marks'!DS70="","",'statement of marks'!DS70)</f>
        <v/>
      </c>
      <c r="M982" s="491" t="str">
        <f>IF('statement of marks'!DT70="","",'statement of marks'!DT70)</f>
        <v/>
      </c>
      <c r="N982" s="483" t="str">
        <f>IF('statement of marks'!DU70="","",'statement of marks'!DU70)</f>
        <v/>
      </c>
    </row>
    <row r="983" spans="3:14" ht="17" customHeight="1">
      <c r="C983" s="481"/>
      <c r="D983" s="474" t="s">
        <v>648</v>
      </c>
      <c r="E983" s="489" t="str">
        <f>IF('statement of marks'!DZ69="","",'statement of marks'!DZ69)</f>
        <v/>
      </c>
      <c r="F983" s="491" t="str">
        <f>IF('statement of marks'!EA69="","",'statement of marks'!EA69)</f>
        <v/>
      </c>
      <c r="G983" s="483" t="str">
        <f>IF('statement of marks'!EC69="","",'statement of marks'!EC69)</f>
        <v/>
      </c>
      <c r="H983" s="1090"/>
      <c r="I983" s="1091"/>
      <c r="J983" s="481"/>
      <c r="K983" s="474" t="s">
        <v>648</v>
      </c>
      <c r="L983" s="489" t="str">
        <f>IF('statement of marks'!DZ70="","",'statement of marks'!DZ70)</f>
        <v/>
      </c>
      <c r="M983" s="491" t="str">
        <f>IF('statement of marks'!EA70="","",'statement of marks'!EA70)</f>
        <v/>
      </c>
      <c r="N983" s="483" t="str">
        <f>IF('statement of marks'!EC70="","",'statement of marks'!EC70)</f>
        <v/>
      </c>
    </row>
    <row r="984" spans="3:14" ht="17" customHeight="1">
      <c r="C984" s="481"/>
      <c r="D984" s="474" t="s">
        <v>11</v>
      </c>
      <c r="E984" s="1083" t="str">
        <f>IF('statement of marks'!DY69="","",'statement of marks'!DY69)</f>
        <v/>
      </c>
      <c r="F984" s="1083"/>
      <c r="G984" s="1084"/>
      <c r="H984" s="1090"/>
      <c r="I984" s="1091"/>
      <c r="J984" s="481"/>
      <c r="K984" s="474" t="s">
        <v>11</v>
      </c>
      <c r="L984" s="1083" t="str">
        <f>IF('statement of marks'!DY70="","",'statement of marks'!DY70)</f>
        <v/>
      </c>
      <c r="M984" s="1083"/>
      <c r="N984" s="1084"/>
    </row>
    <row r="985" spans="3:14" ht="17" customHeight="1">
      <c r="C985" s="481"/>
      <c r="D985" s="476" t="str">
        <f>'statement of marks'!$DV$5</f>
        <v>dqy ehfVax</v>
      </c>
      <c r="E985" s="487" t="str">
        <f>IF('statement of marks'!DV69="","",'statement of marks'!DV69)</f>
        <v/>
      </c>
      <c r="F985" s="425" t="str">
        <f>'statement of marks'!$DW$5</f>
        <v>Nk= mifLFkfr</v>
      </c>
      <c r="G985" s="492" t="str">
        <f>IF('statement of marks'!DW69="","",'statement of marks'!DW69)</f>
        <v/>
      </c>
      <c r="H985" s="1090"/>
      <c r="I985" s="1091"/>
      <c r="J985" s="481"/>
      <c r="K985" s="476" t="str">
        <f>'statement of marks'!$DV$5</f>
        <v>dqy ehfVax</v>
      </c>
      <c r="L985" s="487" t="str">
        <f>IF('statement of marks'!DV70="","",'statement of marks'!DV70)</f>
        <v/>
      </c>
      <c r="M985" s="425" t="str">
        <f>'statement of marks'!$DW$5</f>
        <v>Nk= mifLFkfr</v>
      </c>
      <c r="N985" s="492" t="str">
        <f>IF('statement of marks'!DW70="","",'statement of marks'!DW70)</f>
        <v/>
      </c>
    </row>
    <row r="986" spans="3:14" ht="17" customHeight="1">
      <c r="C986" s="481"/>
      <c r="D986" s="474" t="s">
        <v>583</v>
      </c>
      <c r="E986" s="1073" t="str">
        <f>IF('statement of marks'!EF69="","",'statement of marks'!EF69)</f>
        <v/>
      </c>
      <c r="F986" s="1073"/>
      <c r="G986" s="1074"/>
      <c r="H986" s="1090"/>
      <c r="I986" s="1091"/>
      <c r="J986" s="481"/>
      <c r="K986" s="474" t="s">
        <v>583</v>
      </c>
      <c r="L986" s="1073" t="str">
        <f>IF('statement of marks'!EF70="","",'statement of marks'!EF70)</f>
        <v/>
      </c>
      <c r="M986" s="1073"/>
      <c r="N986" s="1074"/>
    </row>
    <row r="987" spans="3:14" ht="17" customHeight="1">
      <c r="C987" s="481"/>
      <c r="D987" s="475" t="s">
        <v>72</v>
      </c>
      <c r="E987" s="1073"/>
      <c r="F987" s="1073"/>
      <c r="G987" s="1074"/>
      <c r="H987" s="1090"/>
      <c r="I987" s="1091"/>
      <c r="J987" s="481"/>
      <c r="K987" s="475" t="s">
        <v>72</v>
      </c>
      <c r="L987" s="1073"/>
      <c r="M987" s="1073"/>
      <c r="N987" s="1074"/>
    </row>
    <row r="988" spans="3:14" ht="17" customHeight="1">
      <c r="C988" s="481"/>
      <c r="D988" s="477" t="s">
        <v>99</v>
      </c>
      <c r="E988" s="1073"/>
      <c r="F988" s="1073"/>
      <c r="G988" s="1074"/>
      <c r="H988" s="1090"/>
      <c r="I988" s="1091"/>
      <c r="J988" s="481"/>
      <c r="K988" s="477" t="s">
        <v>99</v>
      </c>
      <c r="L988" s="1073"/>
      <c r="M988" s="1073"/>
      <c r="N988" s="1074"/>
    </row>
    <row r="989" spans="3:14" ht="17" customHeight="1">
      <c r="C989" s="481"/>
      <c r="D989" s="478" t="s">
        <v>19</v>
      </c>
      <c r="E989" s="1073"/>
      <c r="F989" s="1073"/>
      <c r="G989" s="1074"/>
      <c r="H989" s="1090"/>
      <c r="I989" s="1091"/>
      <c r="J989" s="481"/>
      <c r="K989" s="478" t="s">
        <v>19</v>
      </c>
      <c r="L989" s="1073"/>
      <c r="M989" s="1073"/>
      <c r="N989" s="1074"/>
    </row>
    <row r="990" spans="3:14" ht="17" customHeight="1">
      <c r="C990" s="484"/>
      <c r="D990" s="479" t="s">
        <v>7</v>
      </c>
      <c r="E990" s="1073"/>
      <c r="F990" s="1073"/>
      <c r="G990" s="1074"/>
      <c r="H990" s="1090"/>
      <c r="I990" s="1091"/>
      <c r="J990" s="484"/>
      <c r="K990" s="479" t="s">
        <v>7</v>
      </c>
      <c r="L990" s="1073"/>
      <c r="M990" s="1073"/>
      <c r="N990" s="1074"/>
    </row>
    <row r="991" spans="3:14" ht="17" customHeight="1">
      <c r="C991" s="481"/>
      <c r="D991" s="475" t="str">
        <f>'statement of marks'!$H$3</f>
        <v>fo|ky; dk Mk;l dksM+ →</v>
      </c>
      <c r="E991" s="1075" t="str">
        <f>'statement of marks'!$I$3</f>
        <v>00001</v>
      </c>
      <c r="F991" s="1075"/>
      <c r="G991" s="1076"/>
      <c r="H991" s="1090"/>
      <c r="I991" s="1091"/>
      <c r="J991" s="481"/>
      <c r="K991" s="475" t="str">
        <f>'statement of marks'!$H$3</f>
        <v>fo|ky; dk Mk;l dksM+ →</v>
      </c>
      <c r="L991" s="1075" t="str">
        <f>'statement of marks'!$I$3</f>
        <v>00001</v>
      </c>
      <c r="M991" s="1075"/>
      <c r="N991" s="1076"/>
    </row>
    <row r="992" spans="3:14" ht="17" customHeight="1" thickBot="1">
      <c r="C992" s="485"/>
      <c r="D992" s="486" t="s">
        <v>70</v>
      </c>
      <c r="E992" s="1085">
        <f>'statement of marks'!$EE$107</f>
        <v>42460</v>
      </c>
      <c r="F992" s="1085"/>
      <c r="G992" s="1086"/>
      <c r="H992" s="1090"/>
      <c r="I992" s="1091"/>
      <c r="J992" s="485"/>
      <c r="K992" s="486" t="s">
        <v>70</v>
      </c>
      <c r="L992" s="1085">
        <f>'statement of marks'!$EE$107</f>
        <v>42460</v>
      </c>
      <c r="M992" s="1085"/>
      <c r="N992" s="1086"/>
    </row>
    <row r="993" spans="3:14" ht="17" customHeight="1">
      <c r="C993" s="1087" t="s">
        <v>44</v>
      </c>
      <c r="D993" s="1088"/>
      <c r="E993" s="1088"/>
      <c r="F993" s="1088"/>
      <c r="G993" s="1089"/>
      <c r="H993" s="1090"/>
      <c r="I993" s="1091"/>
      <c r="J993" s="1087" t="s">
        <v>44</v>
      </c>
      <c r="K993" s="1088"/>
      <c r="L993" s="1088"/>
      <c r="M993" s="1088"/>
      <c r="N993" s="1089"/>
    </row>
    <row r="994" spans="3:14" ht="17" customHeight="1">
      <c r="C994" s="1092" t="str">
        <f>'statement of marks'!$A$1</f>
        <v>jk- ck- ek/;fed fo|ky; uohu] fuEckgsM+k</v>
      </c>
      <c r="D994" s="1093"/>
      <c r="E994" s="1093"/>
      <c r="F994" s="1093"/>
      <c r="G994" s="1094"/>
      <c r="H994" s="1090"/>
      <c r="I994" s="1091"/>
      <c r="J994" s="1092" t="str">
        <f>'statement of marks'!$A$1</f>
        <v>jk- ck- ek/;fed fo|ky; uohu] fuEckgsM+k</v>
      </c>
      <c r="K994" s="1093"/>
      <c r="L994" s="1093"/>
      <c r="M994" s="1093"/>
      <c r="N994" s="1094"/>
    </row>
    <row r="995" spans="3:14" ht="17" customHeight="1">
      <c r="C995" s="1092"/>
      <c r="D995" s="1093"/>
      <c r="E995" s="1093"/>
      <c r="F995" s="1093"/>
      <c r="G995" s="1094"/>
      <c r="H995" s="1090"/>
      <c r="I995" s="1091"/>
      <c r="J995" s="1092"/>
      <c r="K995" s="1093"/>
      <c r="L995" s="1093"/>
      <c r="M995" s="1093"/>
      <c r="N995" s="1094"/>
    </row>
    <row r="996" spans="3:14" ht="17" customHeight="1">
      <c r="C996" s="481"/>
      <c r="D996" s="473" t="s">
        <v>572</v>
      </c>
      <c r="E996" s="1095" t="str">
        <f>'statement of marks'!$F$3</f>
        <v>2015-16</v>
      </c>
      <c r="F996" s="1095"/>
      <c r="G996" s="1096"/>
      <c r="H996" s="1090"/>
      <c r="I996" s="1091"/>
      <c r="J996" s="481"/>
      <c r="K996" s="473" t="s">
        <v>572</v>
      </c>
      <c r="L996" s="1095" t="str">
        <f>'statement of marks'!$F$3</f>
        <v>2015-16</v>
      </c>
      <c r="M996" s="1095"/>
      <c r="N996" s="1096"/>
    </row>
    <row r="997" spans="3:14" ht="17" customHeight="1">
      <c r="C997" s="481"/>
      <c r="D997" s="474" t="s">
        <v>573</v>
      </c>
      <c r="E997" s="1097" t="str">
        <f>IF('statement of marks'!H71="","",'statement of marks'!H71)</f>
        <v>v 065</v>
      </c>
      <c r="F997" s="1097"/>
      <c r="G997" s="1098"/>
      <c r="H997" s="1090"/>
      <c r="I997" s="1091"/>
      <c r="J997" s="481"/>
      <c r="K997" s="474" t="s">
        <v>573</v>
      </c>
      <c r="L997" s="1097" t="str">
        <f>IF('statement of marks'!H72="","",'statement of marks'!H72)</f>
        <v>v 066</v>
      </c>
      <c r="M997" s="1097"/>
      <c r="N997" s="1098"/>
    </row>
    <row r="998" spans="3:14" ht="17" customHeight="1">
      <c r="C998" s="481"/>
      <c r="D998" s="474" t="s">
        <v>574</v>
      </c>
      <c r="E998" s="1097" t="str">
        <f>IF('statement of marks'!I71="","",'statement of marks'!I71)</f>
        <v>c 065</v>
      </c>
      <c r="F998" s="1097"/>
      <c r="G998" s="1098"/>
      <c r="H998" s="1090"/>
      <c r="I998" s="1091"/>
      <c r="J998" s="481"/>
      <c r="K998" s="474" t="s">
        <v>574</v>
      </c>
      <c r="L998" s="1097" t="str">
        <f>IF('statement of marks'!I72="","",'statement of marks'!I72)</f>
        <v>c 066</v>
      </c>
      <c r="M998" s="1097"/>
      <c r="N998" s="1098"/>
    </row>
    <row r="999" spans="3:14" ht="17" customHeight="1">
      <c r="C999" s="481"/>
      <c r="D999" s="474" t="s">
        <v>575</v>
      </c>
      <c r="E999" s="1097" t="str">
        <f>IF('statement of marks'!J71="","",'statement of marks'!J71)</f>
        <v>l 065</v>
      </c>
      <c r="F999" s="1097"/>
      <c r="G999" s="1098"/>
      <c r="H999" s="1090"/>
      <c r="I999" s="1091"/>
      <c r="J999" s="481"/>
      <c r="K999" s="474" t="s">
        <v>575</v>
      </c>
      <c r="L999" s="1097" t="str">
        <f>IF('statement of marks'!J72="","",'statement of marks'!J72)</f>
        <v>l 066</v>
      </c>
      <c r="M999" s="1097"/>
      <c r="N999" s="1098"/>
    </row>
    <row r="1000" spans="3:14" ht="17" customHeight="1">
      <c r="C1000" s="481"/>
      <c r="D1000" s="474" t="s">
        <v>579</v>
      </c>
      <c r="E1000" s="1077" t="str">
        <f>IF('statement of marks'!B71="","",'statement of marks'!B71)</f>
        <v/>
      </c>
      <c r="F1000" s="1077"/>
      <c r="G1000" s="1078"/>
      <c r="H1000" s="1090"/>
      <c r="I1000" s="1091"/>
      <c r="J1000" s="481"/>
      <c r="K1000" s="474" t="s">
        <v>579</v>
      </c>
      <c r="L1000" s="1077" t="str">
        <f>IF('statement of marks'!B72="","",'statement of marks'!B72)</f>
        <v/>
      </c>
      <c r="M1000" s="1077"/>
      <c r="N1000" s="1078"/>
    </row>
    <row r="1001" spans="3:14" ht="17" customHeight="1">
      <c r="C1001" s="481"/>
      <c r="D1001" s="474" t="s">
        <v>576</v>
      </c>
      <c r="E1001" s="1077" t="str">
        <f>'statement of marks'!$D$3</f>
        <v>3 A</v>
      </c>
      <c r="F1001" s="1077"/>
      <c r="G1001" s="1078"/>
      <c r="H1001" s="1090"/>
      <c r="I1001" s="1091"/>
      <c r="J1001" s="481"/>
      <c r="K1001" s="474" t="s">
        <v>576</v>
      </c>
      <c r="L1001" s="1077" t="str">
        <f>'statement of marks'!$D$3</f>
        <v>3 A</v>
      </c>
      <c r="M1001" s="1077"/>
      <c r="N1001" s="1078"/>
    </row>
    <row r="1002" spans="3:14" ht="17" customHeight="1">
      <c r="C1002" s="481"/>
      <c r="D1002" s="475" t="s">
        <v>577</v>
      </c>
      <c r="E1002" s="1077" t="str">
        <f>IF('statement of marks'!E71="","",'statement of marks'!E71)</f>
        <v/>
      </c>
      <c r="F1002" s="1077"/>
      <c r="G1002" s="1078"/>
      <c r="H1002" s="1090"/>
      <c r="I1002" s="1091"/>
      <c r="J1002" s="481"/>
      <c r="K1002" s="475" t="s">
        <v>577</v>
      </c>
      <c r="L1002" s="1077" t="str">
        <f>IF('statement of marks'!E72="","",'statement of marks'!E72)</f>
        <v/>
      </c>
      <c r="M1002" s="1077"/>
      <c r="N1002" s="1078"/>
    </row>
    <row r="1003" spans="3:14" ht="17" customHeight="1">
      <c r="C1003" s="481"/>
      <c r="D1003" s="474" t="s">
        <v>9</v>
      </c>
      <c r="E1003" s="1077" t="str">
        <f>IF('statement of marks'!D71="","",'statement of marks'!D71)</f>
        <v/>
      </c>
      <c r="F1003" s="1077"/>
      <c r="G1003" s="1078"/>
      <c r="H1003" s="1090"/>
      <c r="I1003" s="1091"/>
      <c r="J1003" s="481"/>
      <c r="K1003" s="474" t="s">
        <v>9</v>
      </c>
      <c r="L1003" s="1077" t="str">
        <f>IF('statement of marks'!D72="","",'statement of marks'!D72)</f>
        <v/>
      </c>
      <c r="M1003" s="1077"/>
      <c r="N1003" s="1078"/>
    </row>
    <row r="1004" spans="3:14" ht="17" customHeight="1">
      <c r="C1004" s="481"/>
      <c r="D1004" s="474" t="s">
        <v>581</v>
      </c>
      <c r="E1004" s="1079" t="str">
        <f>IF('statement of marks'!F71="","",'statement of marks'!F71)</f>
        <v/>
      </c>
      <c r="F1004" s="1079"/>
      <c r="G1004" s="1080"/>
      <c r="H1004" s="1090"/>
      <c r="I1004" s="1091"/>
      <c r="J1004" s="481"/>
      <c r="K1004" s="474" t="s">
        <v>581</v>
      </c>
      <c r="L1004" s="1079" t="str">
        <f>IF('statement of marks'!F72="","",'statement of marks'!F72)</f>
        <v/>
      </c>
      <c r="M1004" s="1079"/>
      <c r="N1004" s="1080"/>
    </row>
    <row r="1005" spans="3:14" ht="17" customHeight="1">
      <c r="C1005" s="481"/>
      <c r="D1005" s="474" t="s">
        <v>582</v>
      </c>
      <c r="E1005" s="1081" t="str">
        <f>IF('statement of marks'!G71="","",'statement of marks'!G71)</f>
        <v/>
      </c>
      <c r="F1005" s="1081"/>
      <c r="G1005" s="1082"/>
      <c r="H1005" s="1090"/>
      <c r="I1005" s="1091"/>
      <c r="J1005" s="481"/>
      <c r="K1005" s="474" t="s">
        <v>582</v>
      </c>
      <c r="L1005" s="1081" t="str">
        <f>IF('statement of marks'!G72="","",'statement of marks'!G72)</f>
        <v/>
      </c>
      <c r="M1005" s="1081"/>
      <c r="N1005" s="1082"/>
    </row>
    <row r="1006" spans="3:14" ht="17" customHeight="1">
      <c r="C1006" s="481"/>
      <c r="D1006" s="474" t="s">
        <v>578</v>
      </c>
      <c r="E1006" s="480" t="s">
        <v>649</v>
      </c>
      <c r="F1006" s="480" t="s">
        <v>91</v>
      </c>
      <c r="G1006" s="482" t="s">
        <v>585</v>
      </c>
      <c r="H1006" s="1090"/>
      <c r="I1006" s="1091"/>
      <c r="J1006" s="481"/>
      <c r="K1006" s="474" t="s">
        <v>578</v>
      </c>
      <c r="L1006" s="480" t="s">
        <v>649</v>
      </c>
      <c r="M1006" s="480" t="s">
        <v>91</v>
      </c>
      <c r="N1006" s="482" t="s">
        <v>585</v>
      </c>
    </row>
    <row r="1007" spans="3:14" ht="17" customHeight="1">
      <c r="C1007" s="481"/>
      <c r="D1007" s="474" t="str">
        <f>'statement of marks'!$DA$5</f>
        <v>fgUnh</v>
      </c>
      <c r="E1007" s="488" t="str">
        <f>IF('statement of marks'!DA71="","",'statement of marks'!DA71)</f>
        <v/>
      </c>
      <c r="F1007" s="490" t="str">
        <f>IF('statement of marks'!DB71="","",'statement of marks'!DB71)</f>
        <v/>
      </c>
      <c r="G1007" s="482" t="str">
        <f>IF('statement of marks'!DC71="","",'statement of marks'!DC71)</f>
        <v/>
      </c>
      <c r="H1007" s="1090"/>
      <c r="I1007" s="1091"/>
      <c r="J1007" s="481"/>
      <c r="K1007" s="474" t="str">
        <f>'statement of marks'!$DA$5</f>
        <v>fgUnh</v>
      </c>
      <c r="L1007" s="488" t="str">
        <f>IF('statement of marks'!DA72="","",'statement of marks'!DA72)</f>
        <v/>
      </c>
      <c r="M1007" s="490" t="str">
        <f>IF('statement of marks'!DB72="","",'statement of marks'!DB72)</f>
        <v/>
      </c>
      <c r="N1007" s="482" t="str">
        <f>IF('statement of marks'!DC72="","",'statement of marks'!DC72)</f>
        <v/>
      </c>
    </row>
    <row r="1008" spans="3:14" ht="17" customHeight="1">
      <c r="C1008" s="481"/>
      <c r="D1008" s="474" t="str">
        <f>'statement of marks'!$DD$5</f>
        <v>vaxszth</v>
      </c>
      <c r="E1008" s="488" t="str">
        <f>IF('statement of marks'!DD71="","",'statement of marks'!DD71)</f>
        <v/>
      </c>
      <c r="F1008" s="490" t="str">
        <f>IF('statement of marks'!DE71="","",'statement of marks'!DE71)</f>
        <v/>
      </c>
      <c r="G1008" s="482" t="str">
        <f>IF('statement of marks'!DF71="","",'statement of marks'!DF71)</f>
        <v/>
      </c>
      <c r="H1008" s="1090"/>
      <c r="I1008" s="1091"/>
      <c r="J1008" s="481"/>
      <c r="K1008" s="474" t="str">
        <f>'statement of marks'!$DD$5</f>
        <v>vaxszth</v>
      </c>
      <c r="L1008" s="488" t="str">
        <f>IF('statement of marks'!DD72="","",'statement of marks'!DD72)</f>
        <v/>
      </c>
      <c r="M1008" s="490" t="str">
        <f>IF('statement of marks'!DE72="","",'statement of marks'!DE72)</f>
        <v/>
      </c>
      <c r="N1008" s="482" t="str">
        <f>IF('statement of marks'!DF72="","",'statement of marks'!DF72)</f>
        <v/>
      </c>
    </row>
    <row r="1009" spans="3:14" ht="17" customHeight="1">
      <c r="C1009" s="481"/>
      <c r="D1009" s="474" t="str">
        <f>'statement of marks'!$DG$5</f>
        <v>xf.kr</v>
      </c>
      <c r="E1009" s="488" t="str">
        <f>IF('statement of marks'!DG71="","",'statement of marks'!DG71)</f>
        <v/>
      </c>
      <c r="F1009" s="490" t="str">
        <f>IF('statement of marks'!DH71="","",'statement of marks'!DH71)</f>
        <v/>
      </c>
      <c r="G1009" s="482" t="str">
        <f>IF('statement of marks'!DI71="","",'statement of marks'!DI71)</f>
        <v/>
      </c>
      <c r="H1009" s="1090"/>
      <c r="I1009" s="1091"/>
      <c r="J1009" s="481"/>
      <c r="K1009" s="474" t="str">
        <f>'statement of marks'!$DG$5</f>
        <v>xf.kr</v>
      </c>
      <c r="L1009" s="488" t="str">
        <f>IF('statement of marks'!DG72="","",'statement of marks'!DG72)</f>
        <v/>
      </c>
      <c r="M1009" s="490" t="str">
        <f>IF('statement of marks'!DH72="","",'statement of marks'!DH72)</f>
        <v/>
      </c>
      <c r="N1009" s="482" t="str">
        <f>IF('statement of marks'!DI72="","",'statement of marks'!DI72)</f>
        <v/>
      </c>
    </row>
    <row r="1010" spans="3:14" ht="17" customHeight="1">
      <c r="C1010" s="481"/>
      <c r="D1010" s="474" t="str">
        <f>'statement of marks'!$DJ$5</f>
        <v>Ik;kZoj.k v/;;u</v>
      </c>
      <c r="E1010" s="488" t="str">
        <f>IF('statement of marks'!DJ71="","",'statement of marks'!DJ71)</f>
        <v/>
      </c>
      <c r="F1010" s="490" t="str">
        <f>IF('statement of marks'!DK71="","",'statement of marks'!DK71)</f>
        <v/>
      </c>
      <c r="G1010" s="482" t="str">
        <f>IF('statement of marks'!DL71="","",'statement of marks'!DL71)</f>
        <v/>
      </c>
      <c r="H1010" s="1090"/>
      <c r="I1010" s="1091"/>
      <c r="J1010" s="481"/>
      <c r="K1010" s="474" t="str">
        <f>'statement of marks'!$DJ$5</f>
        <v>Ik;kZoj.k v/;;u</v>
      </c>
      <c r="L1010" s="488" t="str">
        <f>IF('statement of marks'!DJ72="","",'statement of marks'!DJ72)</f>
        <v/>
      </c>
      <c r="M1010" s="490" t="str">
        <f>IF('statement of marks'!DK72="","",'statement of marks'!DK72)</f>
        <v/>
      </c>
      <c r="N1010" s="482" t="str">
        <f>IF('statement of marks'!DL72="","",'statement of marks'!DL72)</f>
        <v/>
      </c>
    </row>
    <row r="1011" spans="3:14" ht="17" customHeight="1">
      <c r="C1011" s="481"/>
      <c r="D1011" s="474" t="str">
        <f>'statement of marks'!$DM$5</f>
        <v>dk;kZuqHko</v>
      </c>
      <c r="E1011" s="488" t="str">
        <f>IF('statement of marks'!DM71="","",'statement of marks'!DM71)</f>
        <v/>
      </c>
      <c r="F1011" s="490" t="str">
        <f>IF('statement of marks'!DN71="","",'statement of marks'!DN71)</f>
        <v/>
      </c>
      <c r="G1011" s="482" t="str">
        <f>IF('statement of marks'!DO71="","",'statement of marks'!DO71)</f>
        <v/>
      </c>
      <c r="H1011" s="1090"/>
      <c r="I1011" s="1091"/>
      <c r="J1011" s="481"/>
      <c r="K1011" s="474" t="str">
        <f>'statement of marks'!$DM$5</f>
        <v>dk;kZuqHko</v>
      </c>
      <c r="L1011" s="488" t="str">
        <f>IF('statement of marks'!DM72="","",'statement of marks'!DM72)</f>
        <v/>
      </c>
      <c r="M1011" s="490" t="str">
        <f>IF('statement of marks'!DN72="","",'statement of marks'!DN72)</f>
        <v/>
      </c>
      <c r="N1011" s="482" t="str">
        <f>IF('statement of marks'!DO72="","",'statement of marks'!DO72)</f>
        <v/>
      </c>
    </row>
    <row r="1012" spans="3:14" ht="17" customHeight="1">
      <c r="C1012" s="481"/>
      <c r="D1012" s="474" t="str">
        <f>'statement of marks'!$DP$5</f>
        <v>dyk f'k{kk</v>
      </c>
      <c r="E1012" s="489" t="str">
        <f>IF('statement of marks'!DP71="","",'statement of marks'!DP71)</f>
        <v/>
      </c>
      <c r="F1012" s="491" t="str">
        <f>IF('statement of marks'!DQ71="","",'statement of marks'!DQ71)</f>
        <v/>
      </c>
      <c r="G1012" s="483" t="str">
        <f>IF('statement of marks'!DR71="","",'statement of marks'!DR71)</f>
        <v/>
      </c>
      <c r="H1012" s="1090"/>
      <c r="I1012" s="1091"/>
      <c r="J1012" s="481"/>
      <c r="K1012" s="474" t="str">
        <f>'statement of marks'!$DP$5</f>
        <v>dyk f'k{kk</v>
      </c>
      <c r="L1012" s="489" t="str">
        <f>IF('statement of marks'!DP72="","",'statement of marks'!DP72)</f>
        <v/>
      </c>
      <c r="M1012" s="491" t="str">
        <f>IF('statement of marks'!DQ72="","",'statement of marks'!DQ72)</f>
        <v/>
      </c>
      <c r="N1012" s="483" t="str">
        <f>IF('statement of marks'!DR72="","",'statement of marks'!DR72)</f>
        <v/>
      </c>
    </row>
    <row r="1013" spans="3:14" ht="17" customHeight="1">
      <c r="C1013" s="481"/>
      <c r="D1013" s="474" t="str">
        <f>'statement of marks'!$DS$5</f>
        <v>LokLF; ,oe~ 'kkjhfjd f'k{kk</v>
      </c>
      <c r="E1013" s="489" t="str">
        <f>IF('statement of marks'!DS71="","",'statement of marks'!DS71)</f>
        <v/>
      </c>
      <c r="F1013" s="491" t="str">
        <f>IF('statement of marks'!DT71="","",'statement of marks'!DT71)</f>
        <v/>
      </c>
      <c r="G1013" s="483" t="str">
        <f>IF('statement of marks'!DU71="","",'statement of marks'!DU71)</f>
        <v/>
      </c>
      <c r="H1013" s="1090"/>
      <c r="I1013" s="1091"/>
      <c r="J1013" s="481"/>
      <c r="K1013" s="474" t="str">
        <f>'statement of marks'!$DS$5</f>
        <v>LokLF; ,oe~ 'kkjhfjd f'k{kk</v>
      </c>
      <c r="L1013" s="489" t="str">
        <f>IF('statement of marks'!DS72="","",'statement of marks'!DS72)</f>
        <v/>
      </c>
      <c r="M1013" s="491" t="str">
        <f>IF('statement of marks'!DT72="","",'statement of marks'!DT72)</f>
        <v/>
      </c>
      <c r="N1013" s="483" t="str">
        <f>IF('statement of marks'!DU72="","",'statement of marks'!DU72)</f>
        <v/>
      </c>
    </row>
    <row r="1014" spans="3:14" ht="17" customHeight="1">
      <c r="C1014" s="481"/>
      <c r="D1014" s="474" t="s">
        <v>648</v>
      </c>
      <c r="E1014" s="489" t="str">
        <f>IF('statement of marks'!DZ71="","",'statement of marks'!DZ71)</f>
        <v/>
      </c>
      <c r="F1014" s="491" t="str">
        <f>IF('statement of marks'!EA71="","",'statement of marks'!EA71)</f>
        <v/>
      </c>
      <c r="G1014" s="483" t="str">
        <f>IF('statement of marks'!EC71="","",'statement of marks'!EC71)</f>
        <v/>
      </c>
      <c r="H1014" s="1090"/>
      <c r="I1014" s="1091"/>
      <c r="J1014" s="481"/>
      <c r="K1014" s="474" t="s">
        <v>648</v>
      </c>
      <c r="L1014" s="489" t="str">
        <f>IF('statement of marks'!DZ72="","",'statement of marks'!DZ72)</f>
        <v/>
      </c>
      <c r="M1014" s="491" t="str">
        <f>IF('statement of marks'!EA72="","",'statement of marks'!EA72)</f>
        <v/>
      </c>
      <c r="N1014" s="483" t="str">
        <f>IF('statement of marks'!EC72="","",'statement of marks'!EC72)</f>
        <v/>
      </c>
    </row>
    <row r="1015" spans="3:14" ht="17" customHeight="1">
      <c r="C1015" s="481"/>
      <c r="D1015" s="474" t="s">
        <v>11</v>
      </c>
      <c r="E1015" s="1083" t="str">
        <f>IF('statement of marks'!DY71="","",'statement of marks'!DY71)</f>
        <v/>
      </c>
      <c r="F1015" s="1083"/>
      <c r="G1015" s="1084"/>
      <c r="H1015" s="1090"/>
      <c r="I1015" s="1091"/>
      <c r="J1015" s="481"/>
      <c r="K1015" s="474" t="s">
        <v>11</v>
      </c>
      <c r="L1015" s="1083" t="str">
        <f>IF('statement of marks'!DY72="","",'statement of marks'!DY72)</f>
        <v/>
      </c>
      <c r="M1015" s="1083"/>
      <c r="N1015" s="1084"/>
    </row>
    <row r="1016" spans="3:14" ht="17" customHeight="1">
      <c r="C1016" s="481"/>
      <c r="D1016" s="476" t="str">
        <f>'statement of marks'!$DV$5</f>
        <v>dqy ehfVax</v>
      </c>
      <c r="E1016" s="487" t="str">
        <f>IF('statement of marks'!DV71="","",'statement of marks'!DV71)</f>
        <v/>
      </c>
      <c r="F1016" s="425" t="str">
        <f>'statement of marks'!$DW$5</f>
        <v>Nk= mifLFkfr</v>
      </c>
      <c r="G1016" s="492" t="str">
        <f>IF('statement of marks'!DW71="","",'statement of marks'!DW71)</f>
        <v/>
      </c>
      <c r="H1016" s="1090"/>
      <c r="I1016" s="1091"/>
      <c r="J1016" s="481"/>
      <c r="K1016" s="476" t="str">
        <f>'statement of marks'!$DV$5</f>
        <v>dqy ehfVax</v>
      </c>
      <c r="L1016" s="487" t="str">
        <f>IF('statement of marks'!DV72="","",'statement of marks'!DV72)</f>
        <v/>
      </c>
      <c r="M1016" s="425" t="str">
        <f>'statement of marks'!$DW$5</f>
        <v>Nk= mifLFkfr</v>
      </c>
      <c r="N1016" s="492" t="str">
        <f>IF('statement of marks'!DW72="","",'statement of marks'!DW72)</f>
        <v/>
      </c>
    </row>
    <row r="1017" spans="3:14" ht="17" customHeight="1">
      <c r="C1017" s="481"/>
      <c r="D1017" s="474" t="s">
        <v>583</v>
      </c>
      <c r="E1017" s="1073" t="str">
        <f>IF('statement of marks'!EF71="","",'statement of marks'!EF71)</f>
        <v/>
      </c>
      <c r="F1017" s="1073"/>
      <c r="G1017" s="1074"/>
      <c r="H1017" s="1090"/>
      <c r="I1017" s="1091"/>
      <c r="J1017" s="481"/>
      <c r="K1017" s="474" t="s">
        <v>583</v>
      </c>
      <c r="L1017" s="1073" t="str">
        <f>IF('statement of marks'!EF72="","",'statement of marks'!EF72)</f>
        <v/>
      </c>
      <c r="M1017" s="1073"/>
      <c r="N1017" s="1074"/>
    </row>
    <row r="1018" spans="3:14" ht="17" customHeight="1">
      <c r="C1018" s="481"/>
      <c r="D1018" s="475" t="s">
        <v>72</v>
      </c>
      <c r="E1018" s="1073"/>
      <c r="F1018" s="1073"/>
      <c r="G1018" s="1074"/>
      <c r="H1018" s="1090"/>
      <c r="I1018" s="1091"/>
      <c r="J1018" s="481"/>
      <c r="K1018" s="475" t="s">
        <v>72</v>
      </c>
      <c r="L1018" s="1073"/>
      <c r="M1018" s="1073"/>
      <c r="N1018" s="1074"/>
    </row>
    <row r="1019" spans="3:14" ht="17" customHeight="1">
      <c r="C1019" s="481"/>
      <c r="D1019" s="477" t="s">
        <v>99</v>
      </c>
      <c r="E1019" s="1073"/>
      <c r="F1019" s="1073"/>
      <c r="G1019" s="1074"/>
      <c r="H1019" s="1090"/>
      <c r="I1019" s="1091"/>
      <c r="J1019" s="481"/>
      <c r="K1019" s="477" t="s">
        <v>99</v>
      </c>
      <c r="L1019" s="1073"/>
      <c r="M1019" s="1073"/>
      <c r="N1019" s="1074"/>
    </row>
    <row r="1020" spans="3:14" ht="17" customHeight="1">
      <c r="C1020" s="481"/>
      <c r="D1020" s="478" t="s">
        <v>19</v>
      </c>
      <c r="E1020" s="1073"/>
      <c r="F1020" s="1073"/>
      <c r="G1020" s="1074"/>
      <c r="H1020" s="1090"/>
      <c r="I1020" s="1091"/>
      <c r="J1020" s="481"/>
      <c r="K1020" s="478" t="s">
        <v>19</v>
      </c>
      <c r="L1020" s="1073"/>
      <c r="M1020" s="1073"/>
      <c r="N1020" s="1074"/>
    </row>
    <row r="1021" spans="3:14" ht="17" customHeight="1">
      <c r="C1021" s="484"/>
      <c r="D1021" s="479" t="s">
        <v>7</v>
      </c>
      <c r="E1021" s="1073"/>
      <c r="F1021" s="1073"/>
      <c r="G1021" s="1074"/>
      <c r="H1021" s="1090"/>
      <c r="I1021" s="1091"/>
      <c r="J1021" s="484"/>
      <c r="K1021" s="479" t="s">
        <v>7</v>
      </c>
      <c r="L1021" s="1073"/>
      <c r="M1021" s="1073"/>
      <c r="N1021" s="1074"/>
    </row>
    <row r="1022" spans="3:14" ht="17" customHeight="1">
      <c r="C1022" s="481"/>
      <c r="D1022" s="475" t="str">
        <f>'statement of marks'!$H$3</f>
        <v>fo|ky; dk Mk;l dksM+ →</v>
      </c>
      <c r="E1022" s="1075" t="str">
        <f>'statement of marks'!$I$3</f>
        <v>00001</v>
      </c>
      <c r="F1022" s="1075"/>
      <c r="G1022" s="1076"/>
      <c r="H1022" s="1090"/>
      <c r="I1022" s="1091"/>
      <c r="J1022" s="481"/>
      <c r="K1022" s="475" t="str">
        <f>'statement of marks'!$H$3</f>
        <v>fo|ky; dk Mk;l dksM+ →</v>
      </c>
      <c r="L1022" s="1075" t="str">
        <f>'statement of marks'!$I$3</f>
        <v>00001</v>
      </c>
      <c r="M1022" s="1075"/>
      <c r="N1022" s="1076"/>
    </row>
    <row r="1023" spans="3:14" ht="17" customHeight="1" thickBot="1">
      <c r="C1023" s="485"/>
      <c r="D1023" s="486" t="s">
        <v>70</v>
      </c>
      <c r="E1023" s="1085">
        <f>'statement of marks'!$EE$107</f>
        <v>42460</v>
      </c>
      <c r="F1023" s="1085"/>
      <c r="G1023" s="1086"/>
      <c r="H1023" s="1090"/>
      <c r="I1023" s="1091"/>
      <c r="J1023" s="485"/>
      <c r="K1023" s="486" t="s">
        <v>70</v>
      </c>
      <c r="L1023" s="1085">
        <f>'statement of marks'!$EE$107</f>
        <v>42460</v>
      </c>
      <c r="M1023" s="1085"/>
      <c r="N1023" s="1086"/>
    </row>
    <row r="1024" spans="3:14" ht="17" customHeight="1">
      <c r="C1024" s="1087" t="s">
        <v>44</v>
      </c>
      <c r="D1024" s="1088"/>
      <c r="E1024" s="1088"/>
      <c r="F1024" s="1088"/>
      <c r="G1024" s="1089"/>
      <c r="H1024" s="1090"/>
      <c r="I1024" s="1091"/>
      <c r="J1024" s="1087" t="s">
        <v>44</v>
      </c>
      <c r="K1024" s="1088"/>
      <c r="L1024" s="1088"/>
      <c r="M1024" s="1088"/>
      <c r="N1024" s="1089"/>
    </row>
    <row r="1025" spans="3:14" ht="17" customHeight="1">
      <c r="C1025" s="1092" t="str">
        <f>'statement of marks'!$A$1</f>
        <v>jk- ck- ek/;fed fo|ky; uohu] fuEckgsM+k</v>
      </c>
      <c r="D1025" s="1093"/>
      <c r="E1025" s="1093"/>
      <c r="F1025" s="1093"/>
      <c r="G1025" s="1094"/>
      <c r="H1025" s="1090"/>
      <c r="I1025" s="1091"/>
      <c r="J1025" s="1092" t="str">
        <f>'statement of marks'!$A$1</f>
        <v>jk- ck- ek/;fed fo|ky; uohu] fuEckgsM+k</v>
      </c>
      <c r="K1025" s="1093"/>
      <c r="L1025" s="1093"/>
      <c r="M1025" s="1093"/>
      <c r="N1025" s="1094"/>
    </row>
    <row r="1026" spans="3:14" ht="17" customHeight="1">
      <c r="C1026" s="1092"/>
      <c r="D1026" s="1093"/>
      <c r="E1026" s="1093"/>
      <c r="F1026" s="1093"/>
      <c r="G1026" s="1094"/>
      <c r="H1026" s="1090"/>
      <c r="I1026" s="1091"/>
      <c r="J1026" s="1092"/>
      <c r="K1026" s="1093"/>
      <c r="L1026" s="1093"/>
      <c r="M1026" s="1093"/>
      <c r="N1026" s="1094"/>
    </row>
    <row r="1027" spans="3:14" ht="17" customHeight="1">
      <c r="C1027" s="481"/>
      <c r="D1027" s="473" t="s">
        <v>572</v>
      </c>
      <c r="E1027" s="1095" t="str">
        <f>'statement of marks'!$F$3</f>
        <v>2015-16</v>
      </c>
      <c r="F1027" s="1095"/>
      <c r="G1027" s="1096"/>
      <c r="H1027" s="1090"/>
      <c r="I1027" s="1091"/>
      <c r="J1027" s="481"/>
      <c r="K1027" s="473" t="s">
        <v>572</v>
      </c>
      <c r="L1027" s="1095" t="str">
        <f>'statement of marks'!$F$3</f>
        <v>2015-16</v>
      </c>
      <c r="M1027" s="1095"/>
      <c r="N1027" s="1096"/>
    </row>
    <row r="1028" spans="3:14" ht="17" customHeight="1">
      <c r="C1028" s="481"/>
      <c r="D1028" s="474" t="s">
        <v>573</v>
      </c>
      <c r="E1028" s="1097" t="str">
        <f>IF('statement of marks'!H73="","",'statement of marks'!H73)</f>
        <v>v 067</v>
      </c>
      <c r="F1028" s="1097"/>
      <c r="G1028" s="1098"/>
      <c r="H1028" s="1090"/>
      <c r="I1028" s="1091"/>
      <c r="J1028" s="481"/>
      <c r="K1028" s="474" t="s">
        <v>573</v>
      </c>
      <c r="L1028" s="1097" t="str">
        <f>IF('statement of marks'!H74="","",'statement of marks'!H74)</f>
        <v>v 068</v>
      </c>
      <c r="M1028" s="1097"/>
      <c r="N1028" s="1098"/>
    </row>
    <row r="1029" spans="3:14" ht="17" customHeight="1">
      <c r="C1029" s="481"/>
      <c r="D1029" s="474" t="s">
        <v>574</v>
      </c>
      <c r="E1029" s="1097" t="str">
        <f>IF('statement of marks'!I73="","",'statement of marks'!I73)</f>
        <v>c 067</v>
      </c>
      <c r="F1029" s="1097"/>
      <c r="G1029" s="1098"/>
      <c r="H1029" s="1090"/>
      <c r="I1029" s="1091"/>
      <c r="J1029" s="481"/>
      <c r="K1029" s="474" t="s">
        <v>574</v>
      </c>
      <c r="L1029" s="1097" t="str">
        <f>IF('statement of marks'!I74="","",'statement of marks'!I74)</f>
        <v>c 068</v>
      </c>
      <c r="M1029" s="1097"/>
      <c r="N1029" s="1098"/>
    </row>
    <row r="1030" spans="3:14" ht="17" customHeight="1">
      <c r="C1030" s="481"/>
      <c r="D1030" s="474" t="s">
        <v>575</v>
      </c>
      <c r="E1030" s="1097" t="str">
        <f>IF('statement of marks'!J73="","",'statement of marks'!J73)</f>
        <v>l 067</v>
      </c>
      <c r="F1030" s="1097"/>
      <c r="G1030" s="1098"/>
      <c r="H1030" s="1090"/>
      <c r="I1030" s="1091"/>
      <c r="J1030" s="481"/>
      <c r="K1030" s="474" t="s">
        <v>575</v>
      </c>
      <c r="L1030" s="1097" t="str">
        <f>IF('statement of marks'!J74="","",'statement of marks'!J74)</f>
        <v>l 068</v>
      </c>
      <c r="M1030" s="1097"/>
      <c r="N1030" s="1098"/>
    </row>
    <row r="1031" spans="3:14" ht="17" customHeight="1">
      <c r="C1031" s="481"/>
      <c r="D1031" s="474" t="s">
        <v>579</v>
      </c>
      <c r="E1031" s="1077" t="str">
        <f>IF('statement of marks'!B73="","",'statement of marks'!B73)</f>
        <v/>
      </c>
      <c r="F1031" s="1077"/>
      <c r="G1031" s="1078"/>
      <c r="H1031" s="1090"/>
      <c r="I1031" s="1091"/>
      <c r="J1031" s="481"/>
      <c r="K1031" s="474" t="s">
        <v>579</v>
      </c>
      <c r="L1031" s="1077" t="str">
        <f>IF('statement of marks'!B74="","",'statement of marks'!B74)</f>
        <v/>
      </c>
      <c r="M1031" s="1077"/>
      <c r="N1031" s="1078"/>
    </row>
    <row r="1032" spans="3:14" ht="17" customHeight="1">
      <c r="C1032" s="481"/>
      <c r="D1032" s="474" t="s">
        <v>576</v>
      </c>
      <c r="E1032" s="1077" t="str">
        <f>'statement of marks'!$D$3</f>
        <v>3 A</v>
      </c>
      <c r="F1032" s="1077"/>
      <c r="G1032" s="1078"/>
      <c r="H1032" s="1090"/>
      <c r="I1032" s="1091"/>
      <c r="J1032" s="481"/>
      <c r="K1032" s="474" t="s">
        <v>576</v>
      </c>
      <c r="L1032" s="1077" t="str">
        <f>'statement of marks'!$D$3</f>
        <v>3 A</v>
      </c>
      <c r="M1032" s="1077"/>
      <c r="N1032" s="1078"/>
    </row>
    <row r="1033" spans="3:14" ht="17" customHeight="1">
      <c r="C1033" s="481"/>
      <c r="D1033" s="475" t="s">
        <v>577</v>
      </c>
      <c r="E1033" s="1077" t="str">
        <f>IF('statement of marks'!E73="","",'statement of marks'!E73)</f>
        <v/>
      </c>
      <c r="F1033" s="1077"/>
      <c r="G1033" s="1078"/>
      <c r="H1033" s="1090"/>
      <c r="I1033" s="1091"/>
      <c r="J1033" s="481"/>
      <c r="K1033" s="475" t="s">
        <v>577</v>
      </c>
      <c r="L1033" s="1077" t="str">
        <f>IF('statement of marks'!E74="","",'statement of marks'!E74)</f>
        <v/>
      </c>
      <c r="M1033" s="1077"/>
      <c r="N1033" s="1078"/>
    </row>
    <row r="1034" spans="3:14" ht="17" customHeight="1">
      <c r="C1034" s="481"/>
      <c r="D1034" s="474" t="s">
        <v>9</v>
      </c>
      <c r="E1034" s="1077" t="str">
        <f>IF('statement of marks'!D73="","",'statement of marks'!D73)</f>
        <v/>
      </c>
      <c r="F1034" s="1077"/>
      <c r="G1034" s="1078"/>
      <c r="H1034" s="1090"/>
      <c r="I1034" s="1091"/>
      <c r="J1034" s="481"/>
      <c r="K1034" s="474" t="s">
        <v>9</v>
      </c>
      <c r="L1034" s="1077" t="str">
        <f>IF('statement of marks'!D74="","",'statement of marks'!D74)</f>
        <v/>
      </c>
      <c r="M1034" s="1077"/>
      <c r="N1034" s="1078"/>
    </row>
    <row r="1035" spans="3:14" ht="17" customHeight="1">
      <c r="C1035" s="481"/>
      <c r="D1035" s="474" t="s">
        <v>581</v>
      </c>
      <c r="E1035" s="1079" t="str">
        <f>IF('statement of marks'!F73="","",'statement of marks'!F73)</f>
        <v/>
      </c>
      <c r="F1035" s="1079"/>
      <c r="G1035" s="1080"/>
      <c r="H1035" s="1090"/>
      <c r="I1035" s="1091"/>
      <c r="J1035" s="481"/>
      <c r="K1035" s="474" t="s">
        <v>581</v>
      </c>
      <c r="L1035" s="1079" t="str">
        <f>IF('statement of marks'!F74="","",'statement of marks'!F74)</f>
        <v/>
      </c>
      <c r="M1035" s="1079"/>
      <c r="N1035" s="1080"/>
    </row>
    <row r="1036" spans="3:14" ht="17" customHeight="1">
      <c r="C1036" s="481"/>
      <c r="D1036" s="474" t="s">
        <v>582</v>
      </c>
      <c r="E1036" s="1081" t="str">
        <f>IF('statement of marks'!G73="","",'statement of marks'!G73)</f>
        <v/>
      </c>
      <c r="F1036" s="1081"/>
      <c r="G1036" s="1082"/>
      <c r="H1036" s="1090"/>
      <c r="I1036" s="1091"/>
      <c r="J1036" s="481"/>
      <c r="K1036" s="474" t="s">
        <v>582</v>
      </c>
      <c r="L1036" s="1081" t="str">
        <f>IF('statement of marks'!G74="","",'statement of marks'!G74)</f>
        <v/>
      </c>
      <c r="M1036" s="1081"/>
      <c r="N1036" s="1082"/>
    </row>
    <row r="1037" spans="3:14" ht="17" customHeight="1">
      <c r="C1037" s="481"/>
      <c r="D1037" s="474" t="s">
        <v>578</v>
      </c>
      <c r="E1037" s="480" t="s">
        <v>649</v>
      </c>
      <c r="F1037" s="480" t="s">
        <v>91</v>
      </c>
      <c r="G1037" s="482" t="s">
        <v>585</v>
      </c>
      <c r="H1037" s="1090"/>
      <c r="I1037" s="1091"/>
      <c r="J1037" s="481"/>
      <c r="K1037" s="474" t="s">
        <v>578</v>
      </c>
      <c r="L1037" s="480" t="s">
        <v>649</v>
      </c>
      <c r="M1037" s="480" t="s">
        <v>91</v>
      </c>
      <c r="N1037" s="482" t="s">
        <v>585</v>
      </c>
    </row>
    <row r="1038" spans="3:14" ht="17" customHeight="1">
      <c r="C1038" s="481"/>
      <c r="D1038" s="474" t="str">
        <f>'statement of marks'!$DA$5</f>
        <v>fgUnh</v>
      </c>
      <c r="E1038" s="488" t="str">
        <f>IF('statement of marks'!DA73="","",'statement of marks'!DA73)</f>
        <v/>
      </c>
      <c r="F1038" s="490" t="str">
        <f>IF('statement of marks'!DB73="","",'statement of marks'!DB73)</f>
        <v/>
      </c>
      <c r="G1038" s="482" t="str">
        <f>IF('statement of marks'!DC73="","",'statement of marks'!DC73)</f>
        <v/>
      </c>
      <c r="H1038" s="1090"/>
      <c r="I1038" s="1091"/>
      <c r="J1038" s="481"/>
      <c r="K1038" s="474" t="str">
        <f>'statement of marks'!$DA$5</f>
        <v>fgUnh</v>
      </c>
      <c r="L1038" s="488" t="str">
        <f>IF('statement of marks'!DA74="","",'statement of marks'!DA74)</f>
        <v/>
      </c>
      <c r="M1038" s="490" t="str">
        <f>IF('statement of marks'!DB74="","",'statement of marks'!DB74)</f>
        <v/>
      </c>
      <c r="N1038" s="482" t="str">
        <f>IF('statement of marks'!DC74="","",'statement of marks'!DC74)</f>
        <v/>
      </c>
    </row>
    <row r="1039" spans="3:14" ht="17" customHeight="1">
      <c r="C1039" s="481"/>
      <c r="D1039" s="474" t="str">
        <f>'statement of marks'!$DD$5</f>
        <v>vaxszth</v>
      </c>
      <c r="E1039" s="488" t="str">
        <f>IF('statement of marks'!DD73="","",'statement of marks'!DD73)</f>
        <v/>
      </c>
      <c r="F1039" s="490" t="str">
        <f>IF('statement of marks'!DE73="","",'statement of marks'!DE73)</f>
        <v/>
      </c>
      <c r="G1039" s="482" t="str">
        <f>IF('statement of marks'!DF73="","",'statement of marks'!DF73)</f>
        <v/>
      </c>
      <c r="H1039" s="1090"/>
      <c r="I1039" s="1091"/>
      <c r="J1039" s="481"/>
      <c r="K1039" s="474" t="str">
        <f>'statement of marks'!$DD$5</f>
        <v>vaxszth</v>
      </c>
      <c r="L1039" s="488" t="str">
        <f>IF('statement of marks'!DD74="","",'statement of marks'!DD74)</f>
        <v/>
      </c>
      <c r="M1039" s="490" t="str">
        <f>IF('statement of marks'!DE74="","",'statement of marks'!DE74)</f>
        <v/>
      </c>
      <c r="N1039" s="482" t="str">
        <f>IF('statement of marks'!DF74="","",'statement of marks'!DF74)</f>
        <v/>
      </c>
    </row>
    <row r="1040" spans="3:14" ht="17" customHeight="1">
      <c r="C1040" s="481"/>
      <c r="D1040" s="474" t="str">
        <f>'statement of marks'!$DG$5</f>
        <v>xf.kr</v>
      </c>
      <c r="E1040" s="488" t="str">
        <f>IF('statement of marks'!DG73="","",'statement of marks'!DG73)</f>
        <v/>
      </c>
      <c r="F1040" s="490" t="str">
        <f>IF('statement of marks'!DH73="","",'statement of marks'!DH73)</f>
        <v/>
      </c>
      <c r="G1040" s="482" t="str">
        <f>IF('statement of marks'!DI73="","",'statement of marks'!DI73)</f>
        <v/>
      </c>
      <c r="H1040" s="1090"/>
      <c r="I1040" s="1091"/>
      <c r="J1040" s="481"/>
      <c r="K1040" s="474" t="str">
        <f>'statement of marks'!$DG$5</f>
        <v>xf.kr</v>
      </c>
      <c r="L1040" s="488" t="str">
        <f>IF('statement of marks'!DG74="","",'statement of marks'!DG74)</f>
        <v/>
      </c>
      <c r="M1040" s="490" t="str">
        <f>IF('statement of marks'!DH74="","",'statement of marks'!DH74)</f>
        <v/>
      </c>
      <c r="N1040" s="482" t="str">
        <f>IF('statement of marks'!DI74="","",'statement of marks'!DI74)</f>
        <v/>
      </c>
    </row>
    <row r="1041" spans="3:14" ht="17" customHeight="1">
      <c r="C1041" s="481"/>
      <c r="D1041" s="474" t="str">
        <f>'statement of marks'!$DJ$5</f>
        <v>Ik;kZoj.k v/;;u</v>
      </c>
      <c r="E1041" s="488" t="str">
        <f>IF('statement of marks'!DJ73="","",'statement of marks'!DJ73)</f>
        <v/>
      </c>
      <c r="F1041" s="490" t="str">
        <f>IF('statement of marks'!DK73="","",'statement of marks'!DK73)</f>
        <v/>
      </c>
      <c r="G1041" s="482" t="str">
        <f>IF('statement of marks'!DL73="","",'statement of marks'!DL73)</f>
        <v/>
      </c>
      <c r="H1041" s="1090"/>
      <c r="I1041" s="1091"/>
      <c r="J1041" s="481"/>
      <c r="K1041" s="474" t="str">
        <f>'statement of marks'!$DJ$5</f>
        <v>Ik;kZoj.k v/;;u</v>
      </c>
      <c r="L1041" s="488" t="str">
        <f>IF('statement of marks'!DJ74="","",'statement of marks'!DJ74)</f>
        <v/>
      </c>
      <c r="M1041" s="490" t="str">
        <f>IF('statement of marks'!DK74="","",'statement of marks'!DK74)</f>
        <v/>
      </c>
      <c r="N1041" s="482" t="str">
        <f>IF('statement of marks'!DL74="","",'statement of marks'!DL74)</f>
        <v/>
      </c>
    </row>
    <row r="1042" spans="3:14" ht="17" customHeight="1">
      <c r="C1042" s="481"/>
      <c r="D1042" s="474" t="str">
        <f>'statement of marks'!$DM$5</f>
        <v>dk;kZuqHko</v>
      </c>
      <c r="E1042" s="488" t="str">
        <f>IF('statement of marks'!DM73="","",'statement of marks'!DM73)</f>
        <v/>
      </c>
      <c r="F1042" s="490" t="str">
        <f>IF('statement of marks'!DN73="","",'statement of marks'!DN73)</f>
        <v/>
      </c>
      <c r="G1042" s="482" t="str">
        <f>IF('statement of marks'!DO73="","",'statement of marks'!DO73)</f>
        <v/>
      </c>
      <c r="H1042" s="1090"/>
      <c r="I1042" s="1091"/>
      <c r="J1042" s="481"/>
      <c r="K1042" s="474" t="str">
        <f>'statement of marks'!$DM$5</f>
        <v>dk;kZuqHko</v>
      </c>
      <c r="L1042" s="488" t="str">
        <f>IF('statement of marks'!DM74="","",'statement of marks'!DM74)</f>
        <v/>
      </c>
      <c r="M1042" s="490" t="str">
        <f>IF('statement of marks'!DN74="","",'statement of marks'!DN74)</f>
        <v/>
      </c>
      <c r="N1042" s="482" t="str">
        <f>IF('statement of marks'!DO74="","",'statement of marks'!DO74)</f>
        <v/>
      </c>
    </row>
    <row r="1043" spans="3:14" ht="17" customHeight="1">
      <c r="C1043" s="481"/>
      <c r="D1043" s="474" t="str">
        <f>'statement of marks'!$DP$5</f>
        <v>dyk f'k{kk</v>
      </c>
      <c r="E1043" s="489" t="str">
        <f>IF('statement of marks'!DP73="","",'statement of marks'!DP73)</f>
        <v/>
      </c>
      <c r="F1043" s="491" t="str">
        <f>IF('statement of marks'!DQ73="","",'statement of marks'!DQ73)</f>
        <v/>
      </c>
      <c r="G1043" s="483" t="str">
        <f>IF('statement of marks'!DR73="","",'statement of marks'!DR73)</f>
        <v/>
      </c>
      <c r="H1043" s="1090"/>
      <c r="I1043" s="1091"/>
      <c r="J1043" s="481"/>
      <c r="K1043" s="474" t="str">
        <f>'statement of marks'!$DP$5</f>
        <v>dyk f'k{kk</v>
      </c>
      <c r="L1043" s="489" t="str">
        <f>IF('statement of marks'!DP74="","",'statement of marks'!DP74)</f>
        <v/>
      </c>
      <c r="M1043" s="491" t="str">
        <f>IF('statement of marks'!DQ74="","",'statement of marks'!DQ74)</f>
        <v/>
      </c>
      <c r="N1043" s="483" t="str">
        <f>IF('statement of marks'!DR74="","",'statement of marks'!DR74)</f>
        <v/>
      </c>
    </row>
    <row r="1044" spans="3:14" ht="17" customHeight="1">
      <c r="C1044" s="481"/>
      <c r="D1044" s="474" t="str">
        <f>'statement of marks'!$DS$5</f>
        <v>LokLF; ,oe~ 'kkjhfjd f'k{kk</v>
      </c>
      <c r="E1044" s="489" t="str">
        <f>IF('statement of marks'!DS73="","",'statement of marks'!DS73)</f>
        <v/>
      </c>
      <c r="F1044" s="491" t="str">
        <f>IF('statement of marks'!DT73="","",'statement of marks'!DT73)</f>
        <v/>
      </c>
      <c r="G1044" s="483" t="str">
        <f>IF('statement of marks'!DU73="","",'statement of marks'!DU73)</f>
        <v/>
      </c>
      <c r="H1044" s="1090"/>
      <c r="I1044" s="1091"/>
      <c r="J1044" s="481"/>
      <c r="K1044" s="474" t="str">
        <f>'statement of marks'!$DS$5</f>
        <v>LokLF; ,oe~ 'kkjhfjd f'k{kk</v>
      </c>
      <c r="L1044" s="489" t="str">
        <f>IF('statement of marks'!DS74="","",'statement of marks'!DS74)</f>
        <v/>
      </c>
      <c r="M1044" s="491" t="str">
        <f>IF('statement of marks'!DT74="","",'statement of marks'!DT74)</f>
        <v/>
      </c>
      <c r="N1044" s="483" t="str">
        <f>IF('statement of marks'!DU74="","",'statement of marks'!DU74)</f>
        <v/>
      </c>
    </row>
    <row r="1045" spans="3:14" ht="17" customHeight="1">
      <c r="C1045" s="481"/>
      <c r="D1045" s="474" t="s">
        <v>648</v>
      </c>
      <c r="E1045" s="489" t="str">
        <f>IF('statement of marks'!DZ73="","",'statement of marks'!DZ73)</f>
        <v/>
      </c>
      <c r="F1045" s="491" t="str">
        <f>IF('statement of marks'!EA73="","",'statement of marks'!EA73)</f>
        <v/>
      </c>
      <c r="G1045" s="483" t="str">
        <f>IF('statement of marks'!EC73="","",'statement of marks'!EC73)</f>
        <v/>
      </c>
      <c r="H1045" s="1090"/>
      <c r="I1045" s="1091"/>
      <c r="J1045" s="481"/>
      <c r="K1045" s="474" t="s">
        <v>648</v>
      </c>
      <c r="L1045" s="489" t="str">
        <f>IF('statement of marks'!DZ74="","",'statement of marks'!DZ74)</f>
        <v/>
      </c>
      <c r="M1045" s="491" t="str">
        <f>IF('statement of marks'!EA74="","",'statement of marks'!EA74)</f>
        <v/>
      </c>
      <c r="N1045" s="483" t="str">
        <f>IF('statement of marks'!EC74="","",'statement of marks'!EC74)</f>
        <v/>
      </c>
    </row>
    <row r="1046" spans="3:14" ht="17" customHeight="1">
      <c r="C1046" s="481"/>
      <c r="D1046" s="474" t="s">
        <v>11</v>
      </c>
      <c r="E1046" s="1083" t="str">
        <f>IF('statement of marks'!DY73="","",'statement of marks'!DY73)</f>
        <v/>
      </c>
      <c r="F1046" s="1083"/>
      <c r="G1046" s="1084"/>
      <c r="H1046" s="1090"/>
      <c r="I1046" s="1091"/>
      <c r="J1046" s="481"/>
      <c r="K1046" s="474" t="s">
        <v>11</v>
      </c>
      <c r="L1046" s="1083" t="str">
        <f>IF('statement of marks'!DY74="","",'statement of marks'!DY74)</f>
        <v/>
      </c>
      <c r="M1046" s="1083"/>
      <c r="N1046" s="1084"/>
    </row>
    <row r="1047" spans="3:14" ht="17" customHeight="1">
      <c r="C1047" s="481"/>
      <c r="D1047" s="476" t="str">
        <f>'statement of marks'!$DV$5</f>
        <v>dqy ehfVax</v>
      </c>
      <c r="E1047" s="487" t="str">
        <f>IF('statement of marks'!DV73="","",'statement of marks'!DV73)</f>
        <v/>
      </c>
      <c r="F1047" s="425" t="str">
        <f>'statement of marks'!$DW$5</f>
        <v>Nk= mifLFkfr</v>
      </c>
      <c r="G1047" s="492" t="str">
        <f>IF('statement of marks'!DW73="","",'statement of marks'!DW73)</f>
        <v/>
      </c>
      <c r="H1047" s="1090"/>
      <c r="I1047" s="1091"/>
      <c r="J1047" s="481"/>
      <c r="K1047" s="476" t="str">
        <f>'statement of marks'!$DV$5</f>
        <v>dqy ehfVax</v>
      </c>
      <c r="L1047" s="487" t="str">
        <f>IF('statement of marks'!DV74="","",'statement of marks'!DV74)</f>
        <v/>
      </c>
      <c r="M1047" s="425" t="str">
        <f>'statement of marks'!$DW$5</f>
        <v>Nk= mifLFkfr</v>
      </c>
      <c r="N1047" s="492" t="str">
        <f>IF('statement of marks'!DW74="","",'statement of marks'!DW74)</f>
        <v/>
      </c>
    </row>
    <row r="1048" spans="3:14" ht="17" customHeight="1">
      <c r="C1048" s="481"/>
      <c r="D1048" s="474" t="s">
        <v>583</v>
      </c>
      <c r="E1048" s="1073" t="str">
        <f>IF('statement of marks'!EF73="","",'statement of marks'!EF73)</f>
        <v/>
      </c>
      <c r="F1048" s="1073"/>
      <c r="G1048" s="1074"/>
      <c r="H1048" s="1090"/>
      <c r="I1048" s="1091"/>
      <c r="J1048" s="481"/>
      <c r="K1048" s="474" t="s">
        <v>583</v>
      </c>
      <c r="L1048" s="1073" t="str">
        <f>IF('statement of marks'!EF74="","",'statement of marks'!EF74)</f>
        <v/>
      </c>
      <c r="M1048" s="1073"/>
      <c r="N1048" s="1074"/>
    </row>
    <row r="1049" spans="3:14" ht="17" customHeight="1">
      <c r="C1049" s="481"/>
      <c r="D1049" s="475" t="s">
        <v>72</v>
      </c>
      <c r="E1049" s="1073"/>
      <c r="F1049" s="1073"/>
      <c r="G1049" s="1074"/>
      <c r="H1049" s="1090"/>
      <c r="I1049" s="1091"/>
      <c r="J1049" s="481"/>
      <c r="K1049" s="475" t="s">
        <v>72</v>
      </c>
      <c r="L1049" s="1073"/>
      <c r="M1049" s="1073"/>
      <c r="N1049" s="1074"/>
    </row>
    <row r="1050" spans="3:14" ht="17" customHeight="1">
      <c r="C1050" s="481"/>
      <c r="D1050" s="477" t="s">
        <v>99</v>
      </c>
      <c r="E1050" s="1073"/>
      <c r="F1050" s="1073"/>
      <c r="G1050" s="1074"/>
      <c r="H1050" s="1090"/>
      <c r="I1050" s="1091"/>
      <c r="J1050" s="481"/>
      <c r="K1050" s="477" t="s">
        <v>99</v>
      </c>
      <c r="L1050" s="1073"/>
      <c r="M1050" s="1073"/>
      <c r="N1050" s="1074"/>
    </row>
    <row r="1051" spans="3:14" ht="17" customHeight="1">
      <c r="C1051" s="481"/>
      <c r="D1051" s="478" t="s">
        <v>19</v>
      </c>
      <c r="E1051" s="1073"/>
      <c r="F1051" s="1073"/>
      <c r="G1051" s="1074"/>
      <c r="H1051" s="1090"/>
      <c r="I1051" s="1091"/>
      <c r="J1051" s="481"/>
      <c r="K1051" s="478" t="s">
        <v>19</v>
      </c>
      <c r="L1051" s="1073"/>
      <c r="M1051" s="1073"/>
      <c r="N1051" s="1074"/>
    </row>
    <row r="1052" spans="3:14" ht="17" customHeight="1">
      <c r="C1052" s="484"/>
      <c r="D1052" s="479" t="s">
        <v>7</v>
      </c>
      <c r="E1052" s="1073"/>
      <c r="F1052" s="1073"/>
      <c r="G1052" s="1074"/>
      <c r="H1052" s="1090"/>
      <c r="I1052" s="1091"/>
      <c r="J1052" s="484"/>
      <c r="K1052" s="479" t="s">
        <v>7</v>
      </c>
      <c r="L1052" s="1073"/>
      <c r="M1052" s="1073"/>
      <c r="N1052" s="1074"/>
    </row>
    <row r="1053" spans="3:14" ht="17" customHeight="1">
      <c r="C1053" s="481"/>
      <c r="D1053" s="475" t="str">
        <f>'statement of marks'!$H$3</f>
        <v>fo|ky; dk Mk;l dksM+ →</v>
      </c>
      <c r="E1053" s="1075" t="str">
        <f>'statement of marks'!$I$3</f>
        <v>00001</v>
      </c>
      <c r="F1053" s="1075"/>
      <c r="G1053" s="1076"/>
      <c r="H1053" s="1090"/>
      <c r="I1053" s="1091"/>
      <c r="J1053" s="481"/>
      <c r="K1053" s="475" t="str">
        <f>'statement of marks'!$H$3</f>
        <v>fo|ky; dk Mk;l dksM+ →</v>
      </c>
      <c r="L1053" s="1075" t="str">
        <f>'statement of marks'!$I$3</f>
        <v>00001</v>
      </c>
      <c r="M1053" s="1075"/>
      <c r="N1053" s="1076"/>
    </row>
    <row r="1054" spans="3:14" ht="17" customHeight="1" thickBot="1">
      <c r="C1054" s="485"/>
      <c r="D1054" s="486" t="s">
        <v>70</v>
      </c>
      <c r="E1054" s="1085">
        <f>'statement of marks'!$EE$107</f>
        <v>42460</v>
      </c>
      <c r="F1054" s="1085"/>
      <c r="G1054" s="1086"/>
      <c r="H1054" s="1090"/>
      <c r="I1054" s="1091"/>
      <c r="J1054" s="485"/>
      <c r="K1054" s="486" t="s">
        <v>70</v>
      </c>
      <c r="L1054" s="1085">
        <f>'statement of marks'!$EE$107</f>
        <v>42460</v>
      </c>
      <c r="M1054" s="1085"/>
      <c r="N1054" s="1086"/>
    </row>
    <row r="1055" spans="3:14" ht="17" customHeight="1">
      <c r="C1055" s="1087" t="s">
        <v>44</v>
      </c>
      <c r="D1055" s="1088"/>
      <c r="E1055" s="1088"/>
      <c r="F1055" s="1088"/>
      <c r="G1055" s="1089"/>
      <c r="H1055" s="1090"/>
      <c r="I1055" s="1091"/>
      <c r="J1055" s="1087" t="s">
        <v>44</v>
      </c>
      <c r="K1055" s="1088"/>
      <c r="L1055" s="1088"/>
      <c r="M1055" s="1088"/>
      <c r="N1055" s="1089"/>
    </row>
    <row r="1056" spans="3:14" ht="17" customHeight="1">
      <c r="C1056" s="1092" t="str">
        <f>'statement of marks'!$A$1</f>
        <v>jk- ck- ek/;fed fo|ky; uohu] fuEckgsM+k</v>
      </c>
      <c r="D1056" s="1093"/>
      <c r="E1056" s="1093"/>
      <c r="F1056" s="1093"/>
      <c r="G1056" s="1094"/>
      <c r="H1056" s="1090"/>
      <c r="I1056" s="1091"/>
      <c r="J1056" s="1092" t="str">
        <f>'statement of marks'!$A$1</f>
        <v>jk- ck- ek/;fed fo|ky; uohu] fuEckgsM+k</v>
      </c>
      <c r="K1056" s="1093"/>
      <c r="L1056" s="1093"/>
      <c r="M1056" s="1093"/>
      <c r="N1056" s="1094"/>
    </row>
    <row r="1057" spans="3:14" ht="17" customHeight="1">
      <c r="C1057" s="1092"/>
      <c r="D1057" s="1093"/>
      <c r="E1057" s="1093"/>
      <c r="F1057" s="1093"/>
      <c r="G1057" s="1094"/>
      <c r="H1057" s="1090"/>
      <c r="I1057" s="1091"/>
      <c r="J1057" s="1092"/>
      <c r="K1057" s="1093"/>
      <c r="L1057" s="1093"/>
      <c r="M1057" s="1093"/>
      <c r="N1057" s="1094"/>
    </row>
    <row r="1058" spans="3:14" ht="17" customHeight="1">
      <c r="C1058" s="481"/>
      <c r="D1058" s="473" t="s">
        <v>572</v>
      </c>
      <c r="E1058" s="1095" t="str">
        <f>'statement of marks'!$F$3</f>
        <v>2015-16</v>
      </c>
      <c r="F1058" s="1095"/>
      <c r="G1058" s="1096"/>
      <c r="H1058" s="1090"/>
      <c r="I1058" s="1091"/>
      <c r="J1058" s="481"/>
      <c r="K1058" s="473" t="s">
        <v>572</v>
      </c>
      <c r="L1058" s="1095" t="str">
        <f>'statement of marks'!$F$3</f>
        <v>2015-16</v>
      </c>
      <c r="M1058" s="1095"/>
      <c r="N1058" s="1096"/>
    </row>
    <row r="1059" spans="3:14" ht="17" customHeight="1">
      <c r="C1059" s="481"/>
      <c r="D1059" s="474" t="s">
        <v>573</v>
      </c>
      <c r="E1059" s="1097" t="str">
        <f>IF('statement of marks'!H75="","",'statement of marks'!H75)</f>
        <v>v 069</v>
      </c>
      <c r="F1059" s="1097"/>
      <c r="G1059" s="1098"/>
      <c r="H1059" s="1090"/>
      <c r="I1059" s="1091"/>
      <c r="J1059" s="481"/>
      <c r="K1059" s="474" t="s">
        <v>573</v>
      </c>
      <c r="L1059" s="1097" t="str">
        <f>IF('statement of marks'!H76="","",'statement of marks'!H76)</f>
        <v>v 070</v>
      </c>
      <c r="M1059" s="1097"/>
      <c r="N1059" s="1098"/>
    </row>
    <row r="1060" spans="3:14" ht="17" customHeight="1">
      <c r="C1060" s="481"/>
      <c r="D1060" s="474" t="s">
        <v>574</v>
      </c>
      <c r="E1060" s="1097" t="str">
        <f>IF('statement of marks'!I75="","",'statement of marks'!I75)</f>
        <v>c 069</v>
      </c>
      <c r="F1060" s="1097"/>
      <c r="G1060" s="1098"/>
      <c r="H1060" s="1090"/>
      <c r="I1060" s="1091"/>
      <c r="J1060" s="481"/>
      <c r="K1060" s="474" t="s">
        <v>574</v>
      </c>
      <c r="L1060" s="1097" t="str">
        <f>IF('statement of marks'!I76="","",'statement of marks'!I76)</f>
        <v>c 070</v>
      </c>
      <c r="M1060" s="1097"/>
      <c r="N1060" s="1098"/>
    </row>
    <row r="1061" spans="3:14" ht="17" customHeight="1">
      <c r="C1061" s="481"/>
      <c r="D1061" s="474" t="s">
        <v>575</v>
      </c>
      <c r="E1061" s="1097" t="str">
        <f>IF('statement of marks'!J75="","",'statement of marks'!J75)</f>
        <v>l 069</v>
      </c>
      <c r="F1061" s="1097"/>
      <c r="G1061" s="1098"/>
      <c r="H1061" s="1090"/>
      <c r="I1061" s="1091"/>
      <c r="J1061" s="481"/>
      <c r="K1061" s="474" t="s">
        <v>575</v>
      </c>
      <c r="L1061" s="1097" t="str">
        <f>IF('statement of marks'!J76="","",'statement of marks'!J76)</f>
        <v>l 070</v>
      </c>
      <c r="M1061" s="1097"/>
      <c r="N1061" s="1098"/>
    </row>
    <row r="1062" spans="3:14" ht="17" customHeight="1">
      <c r="C1062" s="481"/>
      <c r="D1062" s="474" t="s">
        <v>579</v>
      </c>
      <c r="E1062" s="1077" t="str">
        <f>IF('statement of marks'!B75="","",'statement of marks'!B75)</f>
        <v/>
      </c>
      <c r="F1062" s="1077"/>
      <c r="G1062" s="1078"/>
      <c r="H1062" s="1090"/>
      <c r="I1062" s="1091"/>
      <c r="J1062" s="481"/>
      <c r="K1062" s="474" t="s">
        <v>579</v>
      </c>
      <c r="L1062" s="1077" t="str">
        <f>IF('statement of marks'!B76="","",'statement of marks'!B76)</f>
        <v/>
      </c>
      <c r="M1062" s="1077"/>
      <c r="N1062" s="1078"/>
    </row>
    <row r="1063" spans="3:14" ht="17" customHeight="1">
      <c r="C1063" s="481"/>
      <c r="D1063" s="474" t="s">
        <v>576</v>
      </c>
      <c r="E1063" s="1077" t="str">
        <f>'statement of marks'!$D$3</f>
        <v>3 A</v>
      </c>
      <c r="F1063" s="1077"/>
      <c r="G1063" s="1078"/>
      <c r="H1063" s="1090"/>
      <c r="I1063" s="1091"/>
      <c r="J1063" s="481"/>
      <c r="K1063" s="474" t="s">
        <v>576</v>
      </c>
      <c r="L1063" s="1077" t="str">
        <f>'statement of marks'!$D$3</f>
        <v>3 A</v>
      </c>
      <c r="M1063" s="1077"/>
      <c r="N1063" s="1078"/>
    </row>
    <row r="1064" spans="3:14" ht="17" customHeight="1">
      <c r="C1064" s="481"/>
      <c r="D1064" s="475" t="s">
        <v>577</v>
      </c>
      <c r="E1064" s="1077" t="str">
        <f>IF('statement of marks'!E75="","",'statement of marks'!E75)</f>
        <v/>
      </c>
      <c r="F1064" s="1077"/>
      <c r="G1064" s="1078"/>
      <c r="H1064" s="1090"/>
      <c r="I1064" s="1091"/>
      <c r="J1064" s="481"/>
      <c r="K1064" s="475" t="s">
        <v>577</v>
      </c>
      <c r="L1064" s="1077" t="str">
        <f>IF('statement of marks'!E76="","",'statement of marks'!E76)</f>
        <v/>
      </c>
      <c r="M1064" s="1077"/>
      <c r="N1064" s="1078"/>
    </row>
    <row r="1065" spans="3:14" ht="17" customHeight="1">
      <c r="C1065" s="481"/>
      <c r="D1065" s="474" t="s">
        <v>9</v>
      </c>
      <c r="E1065" s="1077" t="str">
        <f>IF('statement of marks'!D75="","",'statement of marks'!D75)</f>
        <v/>
      </c>
      <c r="F1065" s="1077"/>
      <c r="G1065" s="1078"/>
      <c r="H1065" s="1090"/>
      <c r="I1065" s="1091"/>
      <c r="J1065" s="481"/>
      <c r="K1065" s="474" t="s">
        <v>9</v>
      </c>
      <c r="L1065" s="1077" t="str">
        <f>IF('statement of marks'!D76="","",'statement of marks'!D76)</f>
        <v/>
      </c>
      <c r="M1065" s="1077"/>
      <c r="N1065" s="1078"/>
    </row>
    <row r="1066" spans="3:14" ht="17" customHeight="1">
      <c r="C1066" s="481"/>
      <c r="D1066" s="474" t="s">
        <v>581</v>
      </c>
      <c r="E1066" s="1079" t="str">
        <f>IF('statement of marks'!F75="","",'statement of marks'!F75)</f>
        <v/>
      </c>
      <c r="F1066" s="1079"/>
      <c r="G1066" s="1080"/>
      <c r="H1066" s="1090"/>
      <c r="I1066" s="1091"/>
      <c r="J1066" s="481"/>
      <c r="K1066" s="474" t="s">
        <v>581</v>
      </c>
      <c r="L1066" s="1079" t="str">
        <f>IF('statement of marks'!F76="","",'statement of marks'!F76)</f>
        <v/>
      </c>
      <c r="M1066" s="1079"/>
      <c r="N1066" s="1080"/>
    </row>
    <row r="1067" spans="3:14" ht="17" customHeight="1">
      <c r="C1067" s="481"/>
      <c r="D1067" s="474" t="s">
        <v>582</v>
      </c>
      <c r="E1067" s="1081" t="str">
        <f>IF('statement of marks'!G75="","",'statement of marks'!G75)</f>
        <v/>
      </c>
      <c r="F1067" s="1081"/>
      <c r="G1067" s="1082"/>
      <c r="H1067" s="1090"/>
      <c r="I1067" s="1091"/>
      <c r="J1067" s="481"/>
      <c r="K1067" s="474" t="s">
        <v>582</v>
      </c>
      <c r="L1067" s="1081" t="str">
        <f>IF('statement of marks'!G76="","",'statement of marks'!G76)</f>
        <v/>
      </c>
      <c r="M1067" s="1081"/>
      <c r="N1067" s="1082"/>
    </row>
    <row r="1068" spans="3:14" ht="17" customHeight="1">
      <c r="C1068" s="481"/>
      <c r="D1068" s="474" t="s">
        <v>578</v>
      </c>
      <c r="E1068" s="480" t="s">
        <v>649</v>
      </c>
      <c r="F1068" s="480" t="s">
        <v>91</v>
      </c>
      <c r="G1068" s="482" t="s">
        <v>585</v>
      </c>
      <c r="H1068" s="1090"/>
      <c r="I1068" s="1091"/>
      <c r="J1068" s="481"/>
      <c r="K1068" s="474" t="s">
        <v>578</v>
      </c>
      <c r="L1068" s="480" t="s">
        <v>649</v>
      </c>
      <c r="M1068" s="480" t="s">
        <v>91</v>
      </c>
      <c r="N1068" s="482" t="s">
        <v>585</v>
      </c>
    </row>
    <row r="1069" spans="3:14" ht="17" customHeight="1">
      <c r="C1069" s="481"/>
      <c r="D1069" s="474" t="str">
        <f>'statement of marks'!$DA$5</f>
        <v>fgUnh</v>
      </c>
      <c r="E1069" s="488" t="str">
        <f>IF('statement of marks'!DA75="","",'statement of marks'!DA75)</f>
        <v/>
      </c>
      <c r="F1069" s="490" t="str">
        <f>IF('statement of marks'!DB75="","",'statement of marks'!DB75)</f>
        <v/>
      </c>
      <c r="G1069" s="482" t="str">
        <f>IF('statement of marks'!DC75="","",'statement of marks'!DC75)</f>
        <v/>
      </c>
      <c r="H1069" s="1090"/>
      <c r="I1069" s="1091"/>
      <c r="J1069" s="481"/>
      <c r="K1069" s="474" t="str">
        <f>'statement of marks'!$DA$5</f>
        <v>fgUnh</v>
      </c>
      <c r="L1069" s="488" t="str">
        <f>IF('statement of marks'!DA76="","",'statement of marks'!DA76)</f>
        <v/>
      </c>
      <c r="M1069" s="490" t="str">
        <f>IF('statement of marks'!DB76="","",'statement of marks'!DB76)</f>
        <v/>
      </c>
      <c r="N1069" s="482" t="str">
        <f>IF('statement of marks'!DC76="","",'statement of marks'!DC76)</f>
        <v/>
      </c>
    </row>
    <row r="1070" spans="3:14" ht="17" customHeight="1">
      <c r="C1070" s="481"/>
      <c r="D1070" s="474" t="str">
        <f>'statement of marks'!$DD$5</f>
        <v>vaxszth</v>
      </c>
      <c r="E1070" s="488" t="str">
        <f>IF('statement of marks'!DD75="","",'statement of marks'!DD75)</f>
        <v/>
      </c>
      <c r="F1070" s="490" t="str">
        <f>IF('statement of marks'!DE75="","",'statement of marks'!DE75)</f>
        <v/>
      </c>
      <c r="G1070" s="482" t="str">
        <f>IF('statement of marks'!DF75="","",'statement of marks'!DF75)</f>
        <v/>
      </c>
      <c r="H1070" s="1090"/>
      <c r="I1070" s="1091"/>
      <c r="J1070" s="481"/>
      <c r="K1070" s="474" t="str">
        <f>'statement of marks'!$DD$5</f>
        <v>vaxszth</v>
      </c>
      <c r="L1070" s="488" t="str">
        <f>IF('statement of marks'!DD76="","",'statement of marks'!DD76)</f>
        <v/>
      </c>
      <c r="M1070" s="490" t="str">
        <f>IF('statement of marks'!DE76="","",'statement of marks'!DE76)</f>
        <v/>
      </c>
      <c r="N1070" s="482" t="str">
        <f>IF('statement of marks'!DF76="","",'statement of marks'!DF76)</f>
        <v/>
      </c>
    </row>
    <row r="1071" spans="3:14" ht="17" customHeight="1">
      <c r="C1071" s="481"/>
      <c r="D1071" s="474" t="str">
        <f>'statement of marks'!$DG$5</f>
        <v>xf.kr</v>
      </c>
      <c r="E1071" s="488" t="str">
        <f>IF('statement of marks'!DG75="","",'statement of marks'!DG75)</f>
        <v/>
      </c>
      <c r="F1071" s="490" t="str">
        <f>IF('statement of marks'!DH75="","",'statement of marks'!DH75)</f>
        <v/>
      </c>
      <c r="G1071" s="482" t="str">
        <f>IF('statement of marks'!DI75="","",'statement of marks'!DI75)</f>
        <v/>
      </c>
      <c r="H1071" s="1090"/>
      <c r="I1071" s="1091"/>
      <c r="J1071" s="481"/>
      <c r="K1071" s="474" t="str">
        <f>'statement of marks'!$DG$5</f>
        <v>xf.kr</v>
      </c>
      <c r="L1071" s="488" t="str">
        <f>IF('statement of marks'!DG76="","",'statement of marks'!DG76)</f>
        <v/>
      </c>
      <c r="M1071" s="490" t="str">
        <f>IF('statement of marks'!DH76="","",'statement of marks'!DH76)</f>
        <v/>
      </c>
      <c r="N1071" s="482" t="str">
        <f>IF('statement of marks'!DI76="","",'statement of marks'!DI76)</f>
        <v/>
      </c>
    </row>
    <row r="1072" spans="3:14" ht="17" customHeight="1">
      <c r="C1072" s="481"/>
      <c r="D1072" s="474" t="str">
        <f>'statement of marks'!$DJ$5</f>
        <v>Ik;kZoj.k v/;;u</v>
      </c>
      <c r="E1072" s="488" t="str">
        <f>IF('statement of marks'!DJ75="","",'statement of marks'!DJ75)</f>
        <v/>
      </c>
      <c r="F1072" s="490" t="str">
        <f>IF('statement of marks'!DK75="","",'statement of marks'!DK75)</f>
        <v/>
      </c>
      <c r="G1072" s="482" t="str">
        <f>IF('statement of marks'!DL75="","",'statement of marks'!DL75)</f>
        <v/>
      </c>
      <c r="H1072" s="1090"/>
      <c r="I1072" s="1091"/>
      <c r="J1072" s="481"/>
      <c r="K1072" s="474" t="str">
        <f>'statement of marks'!$DJ$5</f>
        <v>Ik;kZoj.k v/;;u</v>
      </c>
      <c r="L1072" s="488" t="str">
        <f>IF('statement of marks'!DJ76="","",'statement of marks'!DJ76)</f>
        <v/>
      </c>
      <c r="M1072" s="490" t="str">
        <f>IF('statement of marks'!DK76="","",'statement of marks'!DK76)</f>
        <v/>
      </c>
      <c r="N1072" s="482" t="str">
        <f>IF('statement of marks'!DL76="","",'statement of marks'!DL76)</f>
        <v/>
      </c>
    </row>
    <row r="1073" spans="3:14" ht="17" customHeight="1">
      <c r="C1073" s="481"/>
      <c r="D1073" s="474" t="str">
        <f>'statement of marks'!$DM$5</f>
        <v>dk;kZuqHko</v>
      </c>
      <c r="E1073" s="488" t="str">
        <f>IF('statement of marks'!DM75="","",'statement of marks'!DM75)</f>
        <v/>
      </c>
      <c r="F1073" s="490" t="str">
        <f>IF('statement of marks'!DN75="","",'statement of marks'!DN75)</f>
        <v/>
      </c>
      <c r="G1073" s="482" t="str">
        <f>IF('statement of marks'!DO75="","",'statement of marks'!DO75)</f>
        <v/>
      </c>
      <c r="H1073" s="1090"/>
      <c r="I1073" s="1091"/>
      <c r="J1073" s="481"/>
      <c r="K1073" s="474" t="str">
        <f>'statement of marks'!$DM$5</f>
        <v>dk;kZuqHko</v>
      </c>
      <c r="L1073" s="488" t="str">
        <f>IF('statement of marks'!DM76="","",'statement of marks'!DM76)</f>
        <v/>
      </c>
      <c r="M1073" s="490" t="str">
        <f>IF('statement of marks'!DN76="","",'statement of marks'!DN76)</f>
        <v/>
      </c>
      <c r="N1073" s="482" t="str">
        <f>IF('statement of marks'!DO76="","",'statement of marks'!DO76)</f>
        <v/>
      </c>
    </row>
    <row r="1074" spans="3:14" ht="17" customHeight="1">
      <c r="C1074" s="481"/>
      <c r="D1074" s="474" t="str">
        <f>'statement of marks'!$DP$5</f>
        <v>dyk f'k{kk</v>
      </c>
      <c r="E1074" s="489" t="str">
        <f>IF('statement of marks'!DP75="","",'statement of marks'!DP75)</f>
        <v/>
      </c>
      <c r="F1074" s="491" t="str">
        <f>IF('statement of marks'!DQ75="","",'statement of marks'!DQ75)</f>
        <v/>
      </c>
      <c r="G1074" s="483" t="str">
        <f>IF('statement of marks'!DR75="","",'statement of marks'!DR75)</f>
        <v/>
      </c>
      <c r="H1074" s="1090"/>
      <c r="I1074" s="1091"/>
      <c r="J1074" s="481"/>
      <c r="K1074" s="474" t="str">
        <f>'statement of marks'!$DP$5</f>
        <v>dyk f'k{kk</v>
      </c>
      <c r="L1074" s="489" t="str">
        <f>IF('statement of marks'!DP76="","",'statement of marks'!DP76)</f>
        <v/>
      </c>
      <c r="M1074" s="491" t="str">
        <f>IF('statement of marks'!DQ76="","",'statement of marks'!DQ76)</f>
        <v/>
      </c>
      <c r="N1074" s="483" t="str">
        <f>IF('statement of marks'!DR76="","",'statement of marks'!DR76)</f>
        <v/>
      </c>
    </row>
    <row r="1075" spans="3:14" ht="17" customHeight="1">
      <c r="C1075" s="481"/>
      <c r="D1075" s="474" t="str">
        <f>'statement of marks'!$DS$5</f>
        <v>LokLF; ,oe~ 'kkjhfjd f'k{kk</v>
      </c>
      <c r="E1075" s="489" t="str">
        <f>IF('statement of marks'!DS75="","",'statement of marks'!DS75)</f>
        <v/>
      </c>
      <c r="F1075" s="491" t="str">
        <f>IF('statement of marks'!DT75="","",'statement of marks'!DT75)</f>
        <v/>
      </c>
      <c r="G1075" s="483" t="str">
        <f>IF('statement of marks'!DU75="","",'statement of marks'!DU75)</f>
        <v/>
      </c>
      <c r="H1075" s="1090"/>
      <c r="I1075" s="1091"/>
      <c r="J1075" s="481"/>
      <c r="K1075" s="474" t="str">
        <f>'statement of marks'!$DS$5</f>
        <v>LokLF; ,oe~ 'kkjhfjd f'k{kk</v>
      </c>
      <c r="L1075" s="489" t="str">
        <f>IF('statement of marks'!DS76="","",'statement of marks'!DS76)</f>
        <v/>
      </c>
      <c r="M1075" s="491" t="str">
        <f>IF('statement of marks'!DT76="","",'statement of marks'!DT76)</f>
        <v/>
      </c>
      <c r="N1075" s="483" t="str">
        <f>IF('statement of marks'!DU76="","",'statement of marks'!DU76)</f>
        <v/>
      </c>
    </row>
    <row r="1076" spans="3:14" ht="17" customHeight="1">
      <c r="C1076" s="481"/>
      <c r="D1076" s="474" t="s">
        <v>648</v>
      </c>
      <c r="E1076" s="489" t="str">
        <f>IF('statement of marks'!DZ75="","",'statement of marks'!DZ75)</f>
        <v/>
      </c>
      <c r="F1076" s="491" t="str">
        <f>IF('statement of marks'!EA75="","",'statement of marks'!EA75)</f>
        <v/>
      </c>
      <c r="G1076" s="483" t="str">
        <f>IF('statement of marks'!EC75="","",'statement of marks'!EC75)</f>
        <v/>
      </c>
      <c r="H1076" s="1090"/>
      <c r="I1076" s="1091"/>
      <c r="J1076" s="481"/>
      <c r="K1076" s="474" t="s">
        <v>648</v>
      </c>
      <c r="L1076" s="489" t="str">
        <f>IF('statement of marks'!DZ76="","",'statement of marks'!DZ76)</f>
        <v/>
      </c>
      <c r="M1076" s="491" t="str">
        <f>IF('statement of marks'!EA76="","",'statement of marks'!EA76)</f>
        <v/>
      </c>
      <c r="N1076" s="483" t="str">
        <f>IF('statement of marks'!EC76="","",'statement of marks'!EC76)</f>
        <v/>
      </c>
    </row>
    <row r="1077" spans="3:14" ht="17" customHeight="1">
      <c r="C1077" s="481"/>
      <c r="D1077" s="474" t="s">
        <v>11</v>
      </c>
      <c r="E1077" s="1083" t="str">
        <f>IF('statement of marks'!DY75="","",'statement of marks'!DY75)</f>
        <v/>
      </c>
      <c r="F1077" s="1083"/>
      <c r="G1077" s="1084"/>
      <c r="H1077" s="1090"/>
      <c r="I1077" s="1091"/>
      <c r="J1077" s="481"/>
      <c r="K1077" s="474" t="s">
        <v>11</v>
      </c>
      <c r="L1077" s="1083" t="str">
        <f>IF('statement of marks'!DY76="","",'statement of marks'!DY76)</f>
        <v/>
      </c>
      <c r="M1077" s="1083"/>
      <c r="N1077" s="1084"/>
    </row>
    <row r="1078" spans="3:14" ht="17" customHeight="1">
      <c r="C1078" s="481"/>
      <c r="D1078" s="476" t="str">
        <f>'statement of marks'!$DV$5</f>
        <v>dqy ehfVax</v>
      </c>
      <c r="E1078" s="487" t="str">
        <f>IF('statement of marks'!DV75="","",'statement of marks'!DV75)</f>
        <v/>
      </c>
      <c r="F1078" s="425" t="str">
        <f>'statement of marks'!$DW$5</f>
        <v>Nk= mifLFkfr</v>
      </c>
      <c r="G1078" s="492" t="str">
        <f>IF('statement of marks'!DW75="","",'statement of marks'!DW75)</f>
        <v/>
      </c>
      <c r="H1078" s="1090"/>
      <c r="I1078" s="1091"/>
      <c r="J1078" s="481"/>
      <c r="K1078" s="476" t="str">
        <f>'statement of marks'!$DV$5</f>
        <v>dqy ehfVax</v>
      </c>
      <c r="L1078" s="487" t="str">
        <f>IF('statement of marks'!DV76="","",'statement of marks'!DV76)</f>
        <v/>
      </c>
      <c r="M1078" s="425" t="str">
        <f>'statement of marks'!$DW$5</f>
        <v>Nk= mifLFkfr</v>
      </c>
      <c r="N1078" s="492" t="str">
        <f>IF('statement of marks'!DW76="","",'statement of marks'!DW76)</f>
        <v/>
      </c>
    </row>
    <row r="1079" spans="3:14" ht="17" customHeight="1">
      <c r="C1079" s="481"/>
      <c r="D1079" s="474" t="s">
        <v>583</v>
      </c>
      <c r="E1079" s="1073" t="str">
        <f>IF('statement of marks'!EF75="","",'statement of marks'!EF75)</f>
        <v/>
      </c>
      <c r="F1079" s="1073"/>
      <c r="G1079" s="1074"/>
      <c r="H1079" s="1090"/>
      <c r="I1079" s="1091"/>
      <c r="J1079" s="481"/>
      <c r="K1079" s="474" t="s">
        <v>583</v>
      </c>
      <c r="L1079" s="1073" t="str">
        <f>IF('statement of marks'!EF76="","",'statement of marks'!EF76)</f>
        <v/>
      </c>
      <c r="M1079" s="1073"/>
      <c r="N1079" s="1074"/>
    </row>
    <row r="1080" spans="3:14" ht="17" customHeight="1">
      <c r="C1080" s="481"/>
      <c r="D1080" s="475" t="s">
        <v>72</v>
      </c>
      <c r="E1080" s="1073"/>
      <c r="F1080" s="1073"/>
      <c r="G1080" s="1074"/>
      <c r="H1080" s="1090"/>
      <c r="I1080" s="1091"/>
      <c r="J1080" s="481"/>
      <c r="K1080" s="475" t="s">
        <v>72</v>
      </c>
      <c r="L1080" s="1073"/>
      <c r="M1080" s="1073"/>
      <c r="N1080" s="1074"/>
    </row>
    <row r="1081" spans="3:14" ht="17" customHeight="1">
      <c r="C1081" s="481"/>
      <c r="D1081" s="477" t="s">
        <v>99</v>
      </c>
      <c r="E1081" s="1073"/>
      <c r="F1081" s="1073"/>
      <c r="G1081" s="1074"/>
      <c r="H1081" s="1090"/>
      <c r="I1081" s="1091"/>
      <c r="J1081" s="481"/>
      <c r="K1081" s="477" t="s">
        <v>99</v>
      </c>
      <c r="L1081" s="1073"/>
      <c r="M1081" s="1073"/>
      <c r="N1081" s="1074"/>
    </row>
    <row r="1082" spans="3:14" ht="17" customHeight="1">
      <c r="C1082" s="481"/>
      <c r="D1082" s="478" t="s">
        <v>19</v>
      </c>
      <c r="E1082" s="1073"/>
      <c r="F1082" s="1073"/>
      <c r="G1082" s="1074"/>
      <c r="H1082" s="1090"/>
      <c r="I1082" s="1091"/>
      <c r="J1082" s="481"/>
      <c r="K1082" s="478" t="s">
        <v>19</v>
      </c>
      <c r="L1082" s="1073"/>
      <c r="M1082" s="1073"/>
      <c r="N1082" s="1074"/>
    </row>
    <row r="1083" spans="3:14" ht="17" customHeight="1">
      <c r="C1083" s="484"/>
      <c r="D1083" s="479" t="s">
        <v>7</v>
      </c>
      <c r="E1083" s="1073"/>
      <c r="F1083" s="1073"/>
      <c r="G1083" s="1074"/>
      <c r="H1083" s="1090"/>
      <c r="I1083" s="1091"/>
      <c r="J1083" s="484"/>
      <c r="K1083" s="479" t="s">
        <v>7</v>
      </c>
      <c r="L1083" s="1073"/>
      <c r="M1083" s="1073"/>
      <c r="N1083" s="1074"/>
    </row>
    <row r="1084" spans="3:14" ht="17" customHeight="1">
      <c r="C1084" s="481"/>
      <c r="D1084" s="475" t="str">
        <f>'statement of marks'!$H$3</f>
        <v>fo|ky; dk Mk;l dksM+ →</v>
      </c>
      <c r="E1084" s="1075" t="str">
        <f>'statement of marks'!$I$3</f>
        <v>00001</v>
      </c>
      <c r="F1084" s="1075"/>
      <c r="G1084" s="1076"/>
      <c r="H1084" s="1090"/>
      <c r="I1084" s="1091"/>
      <c r="J1084" s="481"/>
      <c r="K1084" s="475" t="str">
        <f>'statement of marks'!$H$3</f>
        <v>fo|ky; dk Mk;l dksM+ →</v>
      </c>
      <c r="L1084" s="1075" t="str">
        <f>'statement of marks'!$I$3</f>
        <v>00001</v>
      </c>
      <c r="M1084" s="1075"/>
      <c r="N1084" s="1076"/>
    </row>
    <row r="1085" spans="3:14" ht="17" customHeight="1" thickBot="1">
      <c r="C1085" s="485"/>
      <c r="D1085" s="486" t="s">
        <v>70</v>
      </c>
      <c r="E1085" s="1085">
        <f>'statement of marks'!$EE$107</f>
        <v>42460</v>
      </c>
      <c r="F1085" s="1085"/>
      <c r="G1085" s="1086"/>
      <c r="H1085" s="1090"/>
      <c r="I1085" s="1091"/>
      <c r="J1085" s="485"/>
      <c r="K1085" s="486" t="s">
        <v>70</v>
      </c>
      <c r="L1085" s="1085">
        <f>'statement of marks'!$EE$107</f>
        <v>42460</v>
      </c>
      <c r="M1085" s="1085"/>
      <c r="N1085" s="1086"/>
    </row>
    <row r="1086" spans="3:14" ht="17" customHeight="1">
      <c r="C1086" s="1087" t="s">
        <v>44</v>
      </c>
      <c r="D1086" s="1088"/>
      <c r="E1086" s="1088"/>
      <c r="F1086" s="1088"/>
      <c r="G1086" s="1089"/>
      <c r="H1086" s="1090"/>
      <c r="I1086" s="1091"/>
      <c r="J1086" s="1087" t="s">
        <v>44</v>
      </c>
      <c r="K1086" s="1088"/>
      <c r="L1086" s="1088"/>
      <c r="M1086" s="1088"/>
      <c r="N1086" s="1089"/>
    </row>
    <row r="1087" spans="3:14" ht="17" customHeight="1">
      <c r="C1087" s="1092" t="str">
        <f>'statement of marks'!$A$1</f>
        <v>jk- ck- ek/;fed fo|ky; uohu] fuEckgsM+k</v>
      </c>
      <c r="D1087" s="1093"/>
      <c r="E1087" s="1093"/>
      <c r="F1087" s="1093"/>
      <c r="G1087" s="1094"/>
      <c r="H1087" s="1090"/>
      <c r="I1087" s="1091"/>
      <c r="J1087" s="1092" t="str">
        <f>'statement of marks'!$A$1</f>
        <v>jk- ck- ek/;fed fo|ky; uohu] fuEckgsM+k</v>
      </c>
      <c r="K1087" s="1093"/>
      <c r="L1087" s="1093"/>
      <c r="M1087" s="1093"/>
      <c r="N1087" s="1094"/>
    </row>
    <row r="1088" spans="3:14" ht="17" customHeight="1">
      <c r="C1088" s="1092"/>
      <c r="D1088" s="1093"/>
      <c r="E1088" s="1093"/>
      <c r="F1088" s="1093"/>
      <c r="G1088" s="1094"/>
      <c r="H1088" s="1090"/>
      <c r="I1088" s="1091"/>
      <c r="J1088" s="1092"/>
      <c r="K1088" s="1093"/>
      <c r="L1088" s="1093"/>
      <c r="M1088" s="1093"/>
      <c r="N1088" s="1094"/>
    </row>
    <row r="1089" spans="3:14" ht="17" customHeight="1">
      <c r="C1089" s="481"/>
      <c r="D1089" s="473" t="s">
        <v>572</v>
      </c>
      <c r="E1089" s="1095" t="str">
        <f>'statement of marks'!$F$3</f>
        <v>2015-16</v>
      </c>
      <c r="F1089" s="1095"/>
      <c r="G1089" s="1096"/>
      <c r="H1089" s="1090"/>
      <c r="I1089" s="1091"/>
      <c r="J1089" s="481"/>
      <c r="K1089" s="473" t="s">
        <v>572</v>
      </c>
      <c r="L1089" s="1095" t="str">
        <f>'statement of marks'!$F$3</f>
        <v>2015-16</v>
      </c>
      <c r="M1089" s="1095"/>
      <c r="N1089" s="1096"/>
    </row>
    <row r="1090" spans="3:14" ht="17" customHeight="1">
      <c r="C1090" s="481"/>
      <c r="D1090" s="474" t="s">
        <v>573</v>
      </c>
      <c r="E1090" s="1097" t="str">
        <f>IF('statement of marks'!H77="","",'statement of marks'!H77)</f>
        <v>v 071</v>
      </c>
      <c r="F1090" s="1097"/>
      <c r="G1090" s="1098"/>
      <c r="H1090" s="1090"/>
      <c r="I1090" s="1091"/>
      <c r="J1090" s="481"/>
      <c r="K1090" s="474" t="s">
        <v>573</v>
      </c>
      <c r="L1090" s="1097" t="str">
        <f>IF('statement of marks'!H78="","",'statement of marks'!H78)</f>
        <v>v 072</v>
      </c>
      <c r="M1090" s="1097"/>
      <c r="N1090" s="1098"/>
    </row>
    <row r="1091" spans="3:14" ht="17" customHeight="1">
      <c r="C1091" s="481"/>
      <c r="D1091" s="474" t="s">
        <v>574</v>
      </c>
      <c r="E1091" s="1097" t="str">
        <f>IF('statement of marks'!I77="","",'statement of marks'!I77)</f>
        <v>c 071</v>
      </c>
      <c r="F1091" s="1097"/>
      <c r="G1091" s="1098"/>
      <c r="H1091" s="1090"/>
      <c r="I1091" s="1091"/>
      <c r="J1091" s="481"/>
      <c r="K1091" s="474" t="s">
        <v>574</v>
      </c>
      <c r="L1091" s="1097" t="str">
        <f>IF('statement of marks'!I78="","",'statement of marks'!I78)</f>
        <v>c 072</v>
      </c>
      <c r="M1091" s="1097"/>
      <c r="N1091" s="1098"/>
    </row>
    <row r="1092" spans="3:14" ht="17" customHeight="1">
      <c r="C1092" s="481"/>
      <c r="D1092" s="474" t="s">
        <v>575</v>
      </c>
      <c r="E1092" s="1097" t="str">
        <f>IF('statement of marks'!J77="","",'statement of marks'!J77)</f>
        <v>l 071</v>
      </c>
      <c r="F1092" s="1097"/>
      <c r="G1092" s="1098"/>
      <c r="H1092" s="1090"/>
      <c r="I1092" s="1091"/>
      <c r="J1092" s="481"/>
      <c r="K1092" s="474" t="s">
        <v>575</v>
      </c>
      <c r="L1092" s="1097" t="str">
        <f>IF('statement of marks'!J78="","",'statement of marks'!J78)</f>
        <v>l 072</v>
      </c>
      <c r="M1092" s="1097"/>
      <c r="N1092" s="1098"/>
    </row>
    <row r="1093" spans="3:14" ht="17" customHeight="1">
      <c r="C1093" s="481"/>
      <c r="D1093" s="474" t="s">
        <v>579</v>
      </c>
      <c r="E1093" s="1077" t="str">
        <f>IF('statement of marks'!B77="","",'statement of marks'!B77)</f>
        <v/>
      </c>
      <c r="F1093" s="1077"/>
      <c r="G1093" s="1078"/>
      <c r="H1093" s="1090"/>
      <c r="I1093" s="1091"/>
      <c r="J1093" s="481"/>
      <c r="K1093" s="474" t="s">
        <v>579</v>
      </c>
      <c r="L1093" s="1077" t="str">
        <f>IF('statement of marks'!B78="","",'statement of marks'!B78)</f>
        <v/>
      </c>
      <c r="M1093" s="1077"/>
      <c r="N1093" s="1078"/>
    </row>
    <row r="1094" spans="3:14" ht="17" customHeight="1">
      <c r="C1094" s="481"/>
      <c r="D1094" s="474" t="s">
        <v>576</v>
      </c>
      <c r="E1094" s="1077" t="str">
        <f>'statement of marks'!$D$3</f>
        <v>3 A</v>
      </c>
      <c r="F1094" s="1077"/>
      <c r="G1094" s="1078"/>
      <c r="H1094" s="1090"/>
      <c r="I1094" s="1091"/>
      <c r="J1094" s="481"/>
      <c r="K1094" s="474" t="s">
        <v>576</v>
      </c>
      <c r="L1094" s="1077" t="str">
        <f>'statement of marks'!$D$3</f>
        <v>3 A</v>
      </c>
      <c r="M1094" s="1077"/>
      <c r="N1094" s="1078"/>
    </row>
    <row r="1095" spans="3:14" ht="17" customHeight="1">
      <c r="C1095" s="481"/>
      <c r="D1095" s="475" t="s">
        <v>577</v>
      </c>
      <c r="E1095" s="1077" t="str">
        <f>IF('statement of marks'!E77="","",'statement of marks'!E77)</f>
        <v/>
      </c>
      <c r="F1095" s="1077"/>
      <c r="G1095" s="1078"/>
      <c r="H1095" s="1090"/>
      <c r="I1095" s="1091"/>
      <c r="J1095" s="481"/>
      <c r="K1095" s="475" t="s">
        <v>577</v>
      </c>
      <c r="L1095" s="1077" t="str">
        <f>IF('statement of marks'!E78="","",'statement of marks'!E78)</f>
        <v/>
      </c>
      <c r="M1095" s="1077"/>
      <c r="N1095" s="1078"/>
    </row>
    <row r="1096" spans="3:14" ht="17" customHeight="1">
      <c r="C1096" s="481"/>
      <c r="D1096" s="474" t="s">
        <v>9</v>
      </c>
      <c r="E1096" s="1077" t="str">
        <f>IF('statement of marks'!D77="","",'statement of marks'!D77)</f>
        <v/>
      </c>
      <c r="F1096" s="1077"/>
      <c r="G1096" s="1078"/>
      <c r="H1096" s="1090"/>
      <c r="I1096" s="1091"/>
      <c r="J1096" s="481"/>
      <c r="K1096" s="474" t="s">
        <v>9</v>
      </c>
      <c r="L1096" s="1077" t="str">
        <f>IF('statement of marks'!D78="","",'statement of marks'!D78)</f>
        <v/>
      </c>
      <c r="M1096" s="1077"/>
      <c r="N1096" s="1078"/>
    </row>
    <row r="1097" spans="3:14" ht="17" customHeight="1">
      <c r="C1097" s="481"/>
      <c r="D1097" s="474" t="s">
        <v>581</v>
      </c>
      <c r="E1097" s="1079" t="str">
        <f>IF('statement of marks'!F77="","",'statement of marks'!F77)</f>
        <v/>
      </c>
      <c r="F1097" s="1079"/>
      <c r="G1097" s="1080"/>
      <c r="H1097" s="1090"/>
      <c r="I1097" s="1091"/>
      <c r="J1097" s="481"/>
      <c r="K1097" s="474" t="s">
        <v>581</v>
      </c>
      <c r="L1097" s="1079" t="str">
        <f>IF('statement of marks'!F78="","",'statement of marks'!F78)</f>
        <v/>
      </c>
      <c r="M1097" s="1079"/>
      <c r="N1097" s="1080"/>
    </row>
    <row r="1098" spans="3:14" ht="17" customHeight="1">
      <c r="C1098" s="481"/>
      <c r="D1098" s="474" t="s">
        <v>582</v>
      </c>
      <c r="E1098" s="1081" t="str">
        <f>IF('statement of marks'!G77="","",'statement of marks'!G77)</f>
        <v/>
      </c>
      <c r="F1098" s="1081"/>
      <c r="G1098" s="1082"/>
      <c r="H1098" s="1090"/>
      <c r="I1098" s="1091"/>
      <c r="J1098" s="481"/>
      <c r="K1098" s="474" t="s">
        <v>582</v>
      </c>
      <c r="L1098" s="1081" t="str">
        <f>IF('statement of marks'!G78="","",'statement of marks'!G78)</f>
        <v/>
      </c>
      <c r="M1098" s="1081"/>
      <c r="N1098" s="1082"/>
    </row>
    <row r="1099" spans="3:14" ht="17" customHeight="1">
      <c r="C1099" s="481"/>
      <c r="D1099" s="474" t="s">
        <v>578</v>
      </c>
      <c r="E1099" s="480" t="s">
        <v>649</v>
      </c>
      <c r="F1099" s="480" t="s">
        <v>91</v>
      </c>
      <c r="G1099" s="482" t="s">
        <v>585</v>
      </c>
      <c r="H1099" s="1090"/>
      <c r="I1099" s="1091"/>
      <c r="J1099" s="481"/>
      <c r="K1099" s="474" t="s">
        <v>578</v>
      </c>
      <c r="L1099" s="480" t="s">
        <v>649</v>
      </c>
      <c r="M1099" s="480" t="s">
        <v>91</v>
      </c>
      <c r="N1099" s="482" t="s">
        <v>585</v>
      </c>
    </row>
    <row r="1100" spans="3:14" ht="17" customHeight="1">
      <c r="C1100" s="481"/>
      <c r="D1100" s="474" t="str">
        <f>'statement of marks'!$DA$5</f>
        <v>fgUnh</v>
      </c>
      <c r="E1100" s="488" t="str">
        <f>IF('statement of marks'!DA77="","",'statement of marks'!DA77)</f>
        <v/>
      </c>
      <c r="F1100" s="490" t="str">
        <f>IF('statement of marks'!DB77="","",'statement of marks'!DB77)</f>
        <v/>
      </c>
      <c r="G1100" s="482" t="str">
        <f>IF('statement of marks'!DC77="","",'statement of marks'!DC77)</f>
        <v/>
      </c>
      <c r="H1100" s="1090"/>
      <c r="I1100" s="1091"/>
      <c r="J1100" s="481"/>
      <c r="K1100" s="474" t="str">
        <f>'statement of marks'!$DA$5</f>
        <v>fgUnh</v>
      </c>
      <c r="L1100" s="488" t="str">
        <f>IF('statement of marks'!DA78="","",'statement of marks'!DA78)</f>
        <v/>
      </c>
      <c r="M1100" s="490" t="str">
        <f>IF('statement of marks'!DB78="","",'statement of marks'!DB78)</f>
        <v/>
      </c>
      <c r="N1100" s="482" t="str">
        <f>IF('statement of marks'!DC78="","",'statement of marks'!DC78)</f>
        <v/>
      </c>
    </row>
    <row r="1101" spans="3:14" ht="17" customHeight="1">
      <c r="C1101" s="481"/>
      <c r="D1101" s="474" t="str">
        <f>'statement of marks'!$DD$5</f>
        <v>vaxszth</v>
      </c>
      <c r="E1101" s="488" t="str">
        <f>IF('statement of marks'!DD77="","",'statement of marks'!DD77)</f>
        <v/>
      </c>
      <c r="F1101" s="490" t="str">
        <f>IF('statement of marks'!DE77="","",'statement of marks'!DE77)</f>
        <v/>
      </c>
      <c r="G1101" s="482" t="str">
        <f>IF('statement of marks'!DF77="","",'statement of marks'!DF77)</f>
        <v/>
      </c>
      <c r="H1101" s="1090"/>
      <c r="I1101" s="1091"/>
      <c r="J1101" s="481"/>
      <c r="K1101" s="474" t="str">
        <f>'statement of marks'!$DD$5</f>
        <v>vaxszth</v>
      </c>
      <c r="L1101" s="488" t="str">
        <f>IF('statement of marks'!DD78="","",'statement of marks'!DD78)</f>
        <v/>
      </c>
      <c r="M1101" s="490" t="str">
        <f>IF('statement of marks'!DE78="","",'statement of marks'!DE78)</f>
        <v/>
      </c>
      <c r="N1101" s="482" t="str">
        <f>IF('statement of marks'!DF78="","",'statement of marks'!DF78)</f>
        <v/>
      </c>
    </row>
    <row r="1102" spans="3:14" ht="17" customHeight="1">
      <c r="C1102" s="481"/>
      <c r="D1102" s="474" t="str">
        <f>'statement of marks'!$DG$5</f>
        <v>xf.kr</v>
      </c>
      <c r="E1102" s="488" t="str">
        <f>IF('statement of marks'!DG77="","",'statement of marks'!DG77)</f>
        <v/>
      </c>
      <c r="F1102" s="490" t="str">
        <f>IF('statement of marks'!DH77="","",'statement of marks'!DH77)</f>
        <v/>
      </c>
      <c r="G1102" s="482" t="str">
        <f>IF('statement of marks'!DI77="","",'statement of marks'!DI77)</f>
        <v/>
      </c>
      <c r="H1102" s="1090"/>
      <c r="I1102" s="1091"/>
      <c r="J1102" s="481"/>
      <c r="K1102" s="474" t="str">
        <f>'statement of marks'!$DG$5</f>
        <v>xf.kr</v>
      </c>
      <c r="L1102" s="488" t="str">
        <f>IF('statement of marks'!DG78="","",'statement of marks'!DG78)</f>
        <v/>
      </c>
      <c r="M1102" s="490" t="str">
        <f>IF('statement of marks'!DH78="","",'statement of marks'!DH78)</f>
        <v/>
      </c>
      <c r="N1102" s="482" t="str">
        <f>IF('statement of marks'!DI78="","",'statement of marks'!DI78)</f>
        <v/>
      </c>
    </row>
    <row r="1103" spans="3:14" ht="17" customHeight="1">
      <c r="C1103" s="481"/>
      <c r="D1103" s="474" t="str">
        <f>'statement of marks'!$DJ$5</f>
        <v>Ik;kZoj.k v/;;u</v>
      </c>
      <c r="E1103" s="488" t="str">
        <f>IF('statement of marks'!DJ77="","",'statement of marks'!DJ77)</f>
        <v/>
      </c>
      <c r="F1103" s="490" t="str">
        <f>IF('statement of marks'!DK77="","",'statement of marks'!DK77)</f>
        <v/>
      </c>
      <c r="G1103" s="482" t="str">
        <f>IF('statement of marks'!DL77="","",'statement of marks'!DL77)</f>
        <v/>
      </c>
      <c r="H1103" s="1090"/>
      <c r="I1103" s="1091"/>
      <c r="J1103" s="481"/>
      <c r="K1103" s="474" t="str">
        <f>'statement of marks'!$DJ$5</f>
        <v>Ik;kZoj.k v/;;u</v>
      </c>
      <c r="L1103" s="488" t="str">
        <f>IF('statement of marks'!DJ78="","",'statement of marks'!DJ78)</f>
        <v/>
      </c>
      <c r="M1103" s="490" t="str">
        <f>IF('statement of marks'!DK78="","",'statement of marks'!DK78)</f>
        <v/>
      </c>
      <c r="N1103" s="482" t="str">
        <f>IF('statement of marks'!DL78="","",'statement of marks'!DL78)</f>
        <v/>
      </c>
    </row>
    <row r="1104" spans="3:14" ht="17" customHeight="1">
      <c r="C1104" s="481"/>
      <c r="D1104" s="474" t="str">
        <f>'statement of marks'!$DM$5</f>
        <v>dk;kZuqHko</v>
      </c>
      <c r="E1104" s="488" t="str">
        <f>IF('statement of marks'!DM77="","",'statement of marks'!DM77)</f>
        <v/>
      </c>
      <c r="F1104" s="490" t="str">
        <f>IF('statement of marks'!DN77="","",'statement of marks'!DN77)</f>
        <v/>
      </c>
      <c r="G1104" s="482" t="str">
        <f>IF('statement of marks'!DO77="","",'statement of marks'!DO77)</f>
        <v/>
      </c>
      <c r="H1104" s="1090"/>
      <c r="I1104" s="1091"/>
      <c r="J1104" s="481"/>
      <c r="K1104" s="474" t="str">
        <f>'statement of marks'!$DM$5</f>
        <v>dk;kZuqHko</v>
      </c>
      <c r="L1104" s="488" t="str">
        <f>IF('statement of marks'!DM78="","",'statement of marks'!DM78)</f>
        <v/>
      </c>
      <c r="M1104" s="490" t="str">
        <f>IF('statement of marks'!DN78="","",'statement of marks'!DN78)</f>
        <v/>
      </c>
      <c r="N1104" s="482" t="str">
        <f>IF('statement of marks'!DO78="","",'statement of marks'!DO78)</f>
        <v/>
      </c>
    </row>
    <row r="1105" spans="3:14" ht="17" customHeight="1">
      <c r="C1105" s="481"/>
      <c r="D1105" s="474" t="str">
        <f>'statement of marks'!$DP$5</f>
        <v>dyk f'k{kk</v>
      </c>
      <c r="E1105" s="489" t="str">
        <f>IF('statement of marks'!DP77="","",'statement of marks'!DP77)</f>
        <v/>
      </c>
      <c r="F1105" s="491" t="str">
        <f>IF('statement of marks'!DQ77="","",'statement of marks'!DQ77)</f>
        <v/>
      </c>
      <c r="G1105" s="483" t="str">
        <f>IF('statement of marks'!DR77="","",'statement of marks'!DR77)</f>
        <v/>
      </c>
      <c r="H1105" s="1090"/>
      <c r="I1105" s="1091"/>
      <c r="J1105" s="481"/>
      <c r="K1105" s="474" t="str">
        <f>'statement of marks'!$DP$5</f>
        <v>dyk f'k{kk</v>
      </c>
      <c r="L1105" s="489" t="str">
        <f>IF('statement of marks'!DP78="","",'statement of marks'!DP78)</f>
        <v/>
      </c>
      <c r="M1105" s="491" t="str">
        <f>IF('statement of marks'!DQ78="","",'statement of marks'!DQ78)</f>
        <v/>
      </c>
      <c r="N1105" s="483" t="str">
        <f>IF('statement of marks'!DR78="","",'statement of marks'!DR78)</f>
        <v/>
      </c>
    </row>
    <row r="1106" spans="3:14" ht="17" customHeight="1">
      <c r="C1106" s="481"/>
      <c r="D1106" s="474" t="str">
        <f>'statement of marks'!$DS$5</f>
        <v>LokLF; ,oe~ 'kkjhfjd f'k{kk</v>
      </c>
      <c r="E1106" s="489" t="str">
        <f>IF('statement of marks'!DS77="","",'statement of marks'!DS77)</f>
        <v/>
      </c>
      <c r="F1106" s="491" t="str">
        <f>IF('statement of marks'!DT77="","",'statement of marks'!DT77)</f>
        <v/>
      </c>
      <c r="G1106" s="483" t="str">
        <f>IF('statement of marks'!DU77="","",'statement of marks'!DU77)</f>
        <v/>
      </c>
      <c r="H1106" s="1090"/>
      <c r="I1106" s="1091"/>
      <c r="J1106" s="481"/>
      <c r="K1106" s="474" t="str">
        <f>'statement of marks'!$DS$5</f>
        <v>LokLF; ,oe~ 'kkjhfjd f'k{kk</v>
      </c>
      <c r="L1106" s="489" t="str">
        <f>IF('statement of marks'!DS78="","",'statement of marks'!DS78)</f>
        <v/>
      </c>
      <c r="M1106" s="491" t="str">
        <f>IF('statement of marks'!DT78="","",'statement of marks'!DT78)</f>
        <v/>
      </c>
      <c r="N1106" s="483" t="str">
        <f>IF('statement of marks'!DU78="","",'statement of marks'!DU78)</f>
        <v/>
      </c>
    </row>
    <row r="1107" spans="3:14" ht="17" customHeight="1">
      <c r="C1107" s="481"/>
      <c r="D1107" s="474" t="s">
        <v>648</v>
      </c>
      <c r="E1107" s="489" t="str">
        <f>IF('statement of marks'!DZ77="","",'statement of marks'!DZ77)</f>
        <v/>
      </c>
      <c r="F1107" s="491" t="str">
        <f>IF('statement of marks'!EA77="","",'statement of marks'!EA77)</f>
        <v/>
      </c>
      <c r="G1107" s="483" t="str">
        <f>IF('statement of marks'!EC77="","",'statement of marks'!EC77)</f>
        <v/>
      </c>
      <c r="H1107" s="1090"/>
      <c r="I1107" s="1091"/>
      <c r="J1107" s="481"/>
      <c r="K1107" s="474" t="s">
        <v>648</v>
      </c>
      <c r="L1107" s="489" t="str">
        <f>IF('statement of marks'!DZ78="","",'statement of marks'!DZ78)</f>
        <v/>
      </c>
      <c r="M1107" s="491" t="str">
        <f>IF('statement of marks'!EA78="","",'statement of marks'!EA78)</f>
        <v/>
      </c>
      <c r="N1107" s="483" t="str">
        <f>IF('statement of marks'!EC78="","",'statement of marks'!EC78)</f>
        <v/>
      </c>
    </row>
    <row r="1108" spans="3:14" ht="17" customHeight="1">
      <c r="C1108" s="481"/>
      <c r="D1108" s="474" t="s">
        <v>11</v>
      </c>
      <c r="E1108" s="1083" t="str">
        <f>IF('statement of marks'!DY77="","",'statement of marks'!DY77)</f>
        <v/>
      </c>
      <c r="F1108" s="1083"/>
      <c r="G1108" s="1084"/>
      <c r="H1108" s="1090"/>
      <c r="I1108" s="1091"/>
      <c r="J1108" s="481"/>
      <c r="K1108" s="474" t="s">
        <v>11</v>
      </c>
      <c r="L1108" s="1083" t="str">
        <f>IF('statement of marks'!DY78="","",'statement of marks'!DY78)</f>
        <v/>
      </c>
      <c r="M1108" s="1083"/>
      <c r="N1108" s="1084"/>
    </row>
    <row r="1109" spans="3:14" ht="17" customHeight="1">
      <c r="C1109" s="481"/>
      <c r="D1109" s="476" t="str">
        <f>'statement of marks'!$DV$5</f>
        <v>dqy ehfVax</v>
      </c>
      <c r="E1109" s="487" t="str">
        <f>IF('statement of marks'!DV77="","",'statement of marks'!DV77)</f>
        <v/>
      </c>
      <c r="F1109" s="425" t="str">
        <f>'statement of marks'!$DW$5</f>
        <v>Nk= mifLFkfr</v>
      </c>
      <c r="G1109" s="492" t="str">
        <f>IF('statement of marks'!DW77="","",'statement of marks'!DW77)</f>
        <v/>
      </c>
      <c r="H1109" s="1090"/>
      <c r="I1109" s="1091"/>
      <c r="J1109" s="481"/>
      <c r="K1109" s="476" t="str">
        <f>'statement of marks'!$DV$5</f>
        <v>dqy ehfVax</v>
      </c>
      <c r="L1109" s="487" t="str">
        <f>IF('statement of marks'!DV78="","",'statement of marks'!DV78)</f>
        <v/>
      </c>
      <c r="M1109" s="425" t="str">
        <f>'statement of marks'!$DW$5</f>
        <v>Nk= mifLFkfr</v>
      </c>
      <c r="N1109" s="492" t="str">
        <f>IF('statement of marks'!DW78="","",'statement of marks'!DW78)</f>
        <v/>
      </c>
    </row>
    <row r="1110" spans="3:14" ht="17" customHeight="1">
      <c r="C1110" s="481"/>
      <c r="D1110" s="474" t="s">
        <v>583</v>
      </c>
      <c r="E1110" s="1073" t="str">
        <f>IF('statement of marks'!EF77="","",'statement of marks'!EF77)</f>
        <v/>
      </c>
      <c r="F1110" s="1073"/>
      <c r="G1110" s="1074"/>
      <c r="H1110" s="1090"/>
      <c r="I1110" s="1091"/>
      <c r="J1110" s="481"/>
      <c r="K1110" s="474" t="s">
        <v>583</v>
      </c>
      <c r="L1110" s="1073" t="str">
        <f>IF('statement of marks'!EF78="","",'statement of marks'!EF78)</f>
        <v/>
      </c>
      <c r="M1110" s="1073"/>
      <c r="N1110" s="1074"/>
    </row>
    <row r="1111" spans="3:14" ht="17" customHeight="1">
      <c r="C1111" s="481"/>
      <c r="D1111" s="475" t="s">
        <v>72</v>
      </c>
      <c r="E1111" s="1073"/>
      <c r="F1111" s="1073"/>
      <c r="G1111" s="1074"/>
      <c r="H1111" s="1090"/>
      <c r="I1111" s="1091"/>
      <c r="J1111" s="481"/>
      <c r="K1111" s="475" t="s">
        <v>72</v>
      </c>
      <c r="L1111" s="1073"/>
      <c r="M1111" s="1073"/>
      <c r="N1111" s="1074"/>
    </row>
    <row r="1112" spans="3:14" ht="17" customHeight="1">
      <c r="C1112" s="481"/>
      <c r="D1112" s="477" t="s">
        <v>99</v>
      </c>
      <c r="E1112" s="1073"/>
      <c r="F1112" s="1073"/>
      <c r="G1112" s="1074"/>
      <c r="H1112" s="1090"/>
      <c r="I1112" s="1091"/>
      <c r="J1112" s="481"/>
      <c r="K1112" s="477" t="s">
        <v>99</v>
      </c>
      <c r="L1112" s="1073"/>
      <c r="M1112" s="1073"/>
      <c r="N1112" s="1074"/>
    </row>
    <row r="1113" spans="3:14" ht="17" customHeight="1">
      <c r="C1113" s="481"/>
      <c r="D1113" s="478" t="s">
        <v>19</v>
      </c>
      <c r="E1113" s="1073"/>
      <c r="F1113" s="1073"/>
      <c r="G1113" s="1074"/>
      <c r="H1113" s="1090"/>
      <c r="I1113" s="1091"/>
      <c r="J1113" s="481"/>
      <c r="K1113" s="478" t="s">
        <v>19</v>
      </c>
      <c r="L1113" s="1073"/>
      <c r="M1113" s="1073"/>
      <c r="N1113" s="1074"/>
    </row>
    <row r="1114" spans="3:14" ht="17" customHeight="1">
      <c r="C1114" s="484"/>
      <c r="D1114" s="479" t="s">
        <v>7</v>
      </c>
      <c r="E1114" s="1073"/>
      <c r="F1114" s="1073"/>
      <c r="G1114" s="1074"/>
      <c r="H1114" s="1090"/>
      <c r="I1114" s="1091"/>
      <c r="J1114" s="484"/>
      <c r="K1114" s="479" t="s">
        <v>7</v>
      </c>
      <c r="L1114" s="1073"/>
      <c r="M1114" s="1073"/>
      <c r="N1114" s="1074"/>
    </row>
    <row r="1115" spans="3:14" ht="17" customHeight="1">
      <c r="C1115" s="481"/>
      <c r="D1115" s="475" t="str">
        <f>'statement of marks'!$H$3</f>
        <v>fo|ky; dk Mk;l dksM+ →</v>
      </c>
      <c r="E1115" s="1075" t="str">
        <f>'statement of marks'!$I$3</f>
        <v>00001</v>
      </c>
      <c r="F1115" s="1075"/>
      <c r="G1115" s="1076"/>
      <c r="H1115" s="1090"/>
      <c r="I1115" s="1091"/>
      <c r="J1115" s="481"/>
      <c r="K1115" s="475" t="str">
        <f>'statement of marks'!$H$3</f>
        <v>fo|ky; dk Mk;l dksM+ →</v>
      </c>
      <c r="L1115" s="1075" t="str">
        <f>'statement of marks'!$I$3</f>
        <v>00001</v>
      </c>
      <c r="M1115" s="1075"/>
      <c r="N1115" s="1076"/>
    </row>
    <row r="1116" spans="3:14" ht="17" customHeight="1" thickBot="1">
      <c r="C1116" s="485"/>
      <c r="D1116" s="486" t="s">
        <v>70</v>
      </c>
      <c r="E1116" s="1085">
        <f>'statement of marks'!$EE$107</f>
        <v>42460</v>
      </c>
      <c r="F1116" s="1085"/>
      <c r="G1116" s="1086"/>
      <c r="H1116" s="1090"/>
      <c r="I1116" s="1091"/>
      <c r="J1116" s="485"/>
      <c r="K1116" s="486" t="s">
        <v>70</v>
      </c>
      <c r="L1116" s="1085">
        <f>'statement of marks'!$EE$107</f>
        <v>42460</v>
      </c>
      <c r="M1116" s="1085"/>
      <c r="N1116" s="1086"/>
    </row>
    <row r="1117" spans="3:14" ht="17" customHeight="1">
      <c r="C1117" s="1087" t="s">
        <v>44</v>
      </c>
      <c r="D1117" s="1088"/>
      <c r="E1117" s="1088"/>
      <c r="F1117" s="1088"/>
      <c r="G1117" s="1089"/>
      <c r="H1117" s="1090"/>
      <c r="I1117" s="1091"/>
      <c r="J1117" s="1087" t="s">
        <v>44</v>
      </c>
      <c r="K1117" s="1088"/>
      <c r="L1117" s="1088"/>
      <c r="M1117" s="1088"/>
      <c r="N1117" s="1089"/>
    </row>
    <row r="1118" spans="3:14" ht="17" customHeight="1">
      <c r="C1118" s="1092" t="str">
        <f>'statement of marks'!$A$1</f>
        <v>jk- ck- ek/;fed fo|ky; uohu] fuEckgsM+k</v>
      </c>
      <c r="D1118" s="1093"/>
      <c r="E1118" s="1093"/>
      <c r="F1118" s="1093"/>
      <c r="G1118" s="1094"/>
      <c r="H1118" s="1090"/>
      <c r="I1118" s="1091"/>
      <c r="J1118" s="1092" t="str">
        <f>'statement of marks'!$A$1</f>
        <v>jk- ck- ek/;fed fo|ky; uohu] fuEckgsM+k</v>
      </c>
      <c r="K1118" s="1093"/>
      <c r="L1118" s="1093"/>
      <c r="M1118" s="1093"/>
      <c r="N1118" s="1094"/>
    </row>
    <row r="1119" spans="3:14" ht="17" customHeight="1">
      <c r="C1119" s="1092"/>
      <c r="D1119" s="1093"/>
      <c r="E1119" s="1093"/>
      <c r="F1119" s="1093"/>
      <c r="G1119" s="1094"/>
      <c r="H1119" s="1090"/>
      <c r="I1119" s="1091"/>
      <c r="J1119" s="1092"/>
      <c r="K1119" s="1093"/>
      <c r="L1119" s="1093"/>
      <c r="M1119" s="1093"/>
      <c r="N1119" s="1094"/>
    </row>
    <row r="1120" spans="3:14" ht="17" customHeight="1">
      <c r="C1120" s="481"/>
      <c r="D1120" s="473" t="s">
        <v>572</v>
      </c>
      <c r="E1120" s="1095" t="str">
        <f>'statement of marks'!$F$3</f>
        <v>2015-16</v>
      </c>
      <c r="F1120" s="1095"/>
      <c r="G1120" s="1096"/>
      <c r="H1120" s="1090"/>
      <c r="I1120" s="1091"/>
      <c r="J1120" s="481"/>
      <c r="K1120" s="473" t="s">
        <v>572</v>
      </c>
      <c r="L1120" s="1095" t="str">
        <f>'statement of marks'!$F$3</f>
        <v>2015-16</v>
      </c>
      <c r="M1120" s="1095"/>
      <c r="N1120" s="1096"/>
    </row>
    <row r="1121" spans="3:14" ht="17" customHeight="1">
      <c r="C1121" s="481"/>
      <c r="D1121" s="474" t="s">
        <v>573</v>
      </c>
      <c r="E1121" s="1097" t="str">
        <f>IF('statement of marks'!H79="","",'statement of marks'!H79)</f>
        <v>v 073</v>
      </c>
      <c r="F1121" s="1097"/>
      <c r="G1121" s="1098"/>
      <c r="H1121" s="1090"/>
      <c r="I1121" s="1091"/>
      <c r="J1121" s="481"/>
      <c r="K1121" s="474" t="s">
        <v>573</v>
      </c>
      <c r="L1121" s="1097" t="str">
        <f>IF('statement of marks'!H80="","",'statement of marks'!H80)</f>
        <v>v 074</v>
      </c>
      <c r="M1121" s="1097"/>
      <c r="N1121" s="1098"/>
    </row>
    <row r="1122" spans="3:14" ht="17" customHeight="1">
      <c r="C1122" s="481"/>
      <c r="D1122" s="474" t="s">
        <v>574</v>
      </c>
      <c r="E1122" s="1097" t="str">
        <f>IF('statement of marks'!I79="","",'statement of marks'!I79)</f>
        <v>c 073</v>
      </c>
      <c r="F1122" s="1097"/>
      <c r="G1122" s="1098"/>
      <c r="H1122" s="1090"/>
      <c r="I1122" s="1091"/>
      <c r="J1122" s="481"/>
      <c r="K1122" s="474" t="s">
        <v>574</v>
      </c>
      <c r="L1122" s="1097" t="str">
        <f>IF('statement of marks'!I80="","",'statement of marks'!I80)</f>
        <v>c 074</v>
      </c>
      <c r="M1122" s="1097"/>
      <c r="N1122" s="1098"/>
    </row>
    <row r="1123" spans="3:14" ht="17" customHeight="1">
      <c r="C1123" s="481"/>
      <c r="D1123" s="474" t="s">
        <v>575</v>
      </c>
      <c r="E1123" s="1097" t="str">
        <f>IF('statement of marks'!J79="","",'statement of marks'!J79)</f>
        <v>l 073</v>
      </c>
      <c r="F1123" s="1097"/>
      <c r="G1123" s="1098"/>
      <c r="H1123" s="1090"/>
      <c r="I1123" s="1091"/>
      <c r="J1123" s="481"/>
      <c r="K1123" s="474" t="s">
        <v>575</v>
      </c>
      <c r="L1123" s="1097" t="str">
        <f>IF('statement of marks'!J80="","",'statement of marks'!J80)</f>
        <v>l 074</v>
      </c>
      <c r="M1123" s="1097"/>
      <c r="N1123" s="1098"/>
    </row>
    <row r="1124" spans="3:14" ht="17" customHeight="1">
      <c r="C1124" s="481"/>
      <c r="D1124" s="474" t="s">
        <v>579</v>
      </c>
      <c r="E1124" s="1077" t="str">
        <f>IF('statement of marks'!B79="","",'statement of marks'!B79)</f>
        <v/>
      </c>
      <c r="F1124" s="1077"/>
      <c r="G1124" s="1078"/>
      <c r="H1124" s="1090"/>
      <c r="I1124" s="1091"/>
      <c r="J1124" s="481"/>
      <c r="K1124" s="474" t="s">
        <v>579</v>
      </c>
      <c r="L1124" s="1077" t="str">
        <f>IF('statement of marks'!B80="","",'statement of marks'!B80)</f>
        <v/>
      </c>
      <c r="M1124" s="1077"/>
      <c r="N1124" s="1078"/>
    </row>
    <row r="1125" spans="3:14" ht="17" customHeight="1">
      <c r="C1125" s="481"/>
      <c r="D1125" s="474" t="s">
        <v>576</v>
      </c>
      <c r="E1125" s="1077" t="str">
        <f>'statement of marks'!$D$3</f>
        <v>3 A</v>
      </c>
      <c r="F1125" s="1077"/>
      <c r="G1125" s="1078"/>
      <c r="H1125" s="1090"/>
      <c r="I1125" s="1091"/>
      <c r="J1125" s="481"/>
      <c r="K1125" s="474" t="s">
        <v>576</v>
      </c>
      <c r="L1125" s="1077" t="str">
        <f>'statement of marks'!$D$3</f>
        <v>3 A</v>
      </c>
      <c r="M1125" s="1077"/>
      <c r="N1125" s="1078"/>
    </row>
    <row r="1126" spans="3:14" ht="17" customHeight="1">
      <c r="C1126" s="481"/>
      <c r="D1126" s="475" t="s">
        <v>577</v>
      </c>
      <c r="E1126" s="1077" t="str">
        <f>IF('statement of marks'!E79="","",'statement of marks'!E79)</f>
        <v/>
      </c>
      <c r="F1126" s="1077"/>
      <c r="G1126" s="1078"/>
      <c r="H1126" s="1090"/>
      <c r="I1126" s="1091"/>
      <c r="J1126" s="481"/>
      <c r="K1126" s="475" t="s">
        <v>577</v>
      </c>
      <c r="L1126" s="1077" t="str">
        <f>IF('statement of marks'!E80="","",'statement of marks'!E80)</f>
        <v/>
      </c>
      <c r="M1126" s="1077"/>
      <c r="N1126" s="1078"/>
    </row>
    <row r="1127" spans="3:14" ht="17" customHeight="1">
      <c r="C1127" s="481"/>
      <c r="D1127" s="474" t="s">
        <v>9</v>
      </c>
      <c r="E1127" s="1077" t="str">
        <f>IF('statement of marks'!D79="","",'statement of marks'!D79)</f>
        <v/>
      </c>
      <c r="F1127" s="1077"/>
      <c r="G1127" s="1078"/>
      <c r="H1127" s="1090"/>
      <c r="I1127" s="1091"/>
      <c r="J1127" s="481"/>
      <c r="K1127" s="474" t="s">
        <v>9</v>
      </c>
      <c r="L1127" s="1077" t="str">
        <f>IF('statement of marks'!D80="","",'statement of marks'!D80)</f>
        <v/>
      </c>
      <c r="M1127" s="1077"/>
      <c r="N1127" s="1078"/>
    </row>
    <row r="1128" spans="3:14" ht="17" customHeight="1">
      <c r="C1128" s="481"/>
      <c r="D1128" s="474" t="s">
        <v>581</v>
      </c>
      <c r="E1128" s="1079" t="str">
        <f>IF('statement of marks'!F79="","",'statement of marks'!F79)</f>
        <v/>
      </c>
      <c r="F1128" s="1079"/>
      <c r="G1128" s="1080"/>
      <c r="H1128" s="1090"/>
      <c r="I1128" s="1091"/>
      <c r="J1128" s="481"/>
      <c r="K1128" s="474" t="s">
        <v>581</v>
      </c>
      <c r="L1128" s="1079" t="str">
        <f>IF('statement of marks'!F80="","",'statement of marks'!F80)</f>
        <v/>
      </c>
      <c r="M1128" s="1079"/>
      <c r="N1128" s="1080"/>
    </row>
    <row r="1129" spans="3:14" ht="17" customHeight="1">
      <c r="C1129" s="481"/>
      <c r="D1129" s="474" t="s">
        <v>582</v>
      </c>
      <c r="E1129" s="1081" t="str">
        <f>IF('statement of marks'!G79="","",'statement of marks'!G79)</f>
        <v/>
      </c>
      <c r="F1129" s="1081"/>
      <c r="G1129" s="1082"/>
      <c r="H1129" s="1090"/>
      <c r="I1129" s="1091"/>
      <c r="J1129" s="481"/>
      <c r="K1129" s="474" t="s">
        <v>582</v>
      </c>
      <c r="L1129" s="1081" t="str">
        <f>IF('statement of marks'!G80="","",'statement of marks'!G80)</f>
        <v/>
      </c>
      <c r="M1129" s="1081"/>
      <c r="N1129" s="1082"/>
    </row>
    <row r="1130" spans="3:14" ht="17" customHeight="1">
      <c r="C1130" s="481"/>
      <c r="D1130" s="474" t="s">
        <v>578</v>
      </c>
      <c r="E1130" s="480" t="s">
        <v>649</v>
      </c>
      <c r="F1130" s="480" t="s">
        <v>91</v>
      </c>
      <c r="G1130" s="482" t="s">
        <v>585</v>
      </c>
      <c r="H1130" s="1090"/>
      <c r="I1130" s="1091"/>
      <c r="J1130" s="481"/>
      <c r="K1130" s="474" t="s">
        <v>578</v>
      </c>
      <c r="L1130" s="480" t="s">
        <v>649</v>
      </c>
      <c r="M1130" s="480" t="s">
        <v>91</v>
      </c>
      <c r="N1130" s="482" t="s">
        <v>585</v>
      </c>
    </row>
    <row r="1131" spans="3:14" ht="17" customHeight="1">
      <c r="C1131" s="481"/>
      <c r="D1131" s="474" t="str">
        <f>'statement of marks'!$DA$5</f>
        <v>fgUnh</v>
      </c>
      <c r="E1131" s="488" t="str">
        <f>IF('statement of marks'!DA79="","",'statement of marks'!DA79)</f>
        <v/>
      </c>
      <c r="F1131" s="490" t="str">
        <f>IF('statement of marks'!DB79="","",'statement of marks'!DB79)</f>
        <v/>
      </c>
      <c r="G1131" s="482" t="str">
        <f>IF('statement of marks'!DC79="","",'statement of marks'!DC79)</f>
        <v/>
      </c>
      <c r="H1131" s="1090"/>
      <c r="I1131" s="1091"/>
      <c r="J1131" s="481"/>
      <c r="K1131" s="474" t="str">
        <f>'statement of marks'!$DA$5</f>
        <v>fgUnh</v>
      </c>
      <c r="L1131" s="488" t="str">
        <f>IF('statement of marks'!DA80="","",'statement of marks'!DA80)</f>
        <v/>
      </c>
      <c r="M1131" s="490" t="str">
        <f>IF('statement of marks'!DB80="","",'statement of marks'!DB80)</f>
        <v/>
      </c>
      <c r="N1131" s="482" t="str">
        <f>IF('statement of marks'!DC80="","",'statement of marks'!DC80)</f>
        <v/>
      </c>
    </row>
    <row r="1132" spans="3:14" ht="17" customHeight="1">
      <c r="C1132" s="481"/>
      <c r="D1132" s="474" t="str">
        <f>'statement of marks'!$DD$5</f>
        <v>vaxszth</v>
      </c>
      <c r="E1132" s="488" t="str">
        <f>IF('statement of marks'!DD79="","",'statement of marks'!DD79)</f>
        <v/>
      </c>
      <c r="F1132" s="490" t="str">
        <f>IF('statement of marks'!DE79="","",'statement of marks'!DE79)</f>
        <v/>
      </c>
      <c r="G1132" s="482" t="str">
        <f>IF('statement of marks'!DF79="","",'statement of marks'!DF79)</f>
        <v/>
      </c>
      <c r="H1132" s="1090"/>
      <c r="I1132" s="1091"/>
      <c r="J1132" s="481"/>
      <c r="K1132" s="474" t="str">
        <f>'statement of marks'!$DD$5</f>
        <v>vaxszth</v>
      </c>
      <c r="L1132" s="488" t="str">
        <f>IF('statement of marks'!DD80="","",'statement of marks'!DD80)</f>
        <v/>
      </c>
      <c r="M1132" s="490" t="str">
        <f>IF('statement of marks'!DE80="","",'statement of marks'!DE80)</f>
        <v/>
      </c>
      <c r="N1132" s="482" t="str">
        <f>IF('statement of marks'!DF80="","",'statement of marks'!DF80)</f>
        <v/>
      </c>
    </row>
    <row r="1133" spans="3:14" ht="17" customHeight="1">
      <c r="C1133" s="481"/>
      <c r="D1133" s="474" t="str">
        <f>'statement of marks'!$DG$5</f>
        <v>xf.kr</v>
      </c>
      <c r="E1133" s="488" t="str">
        <f>IF('statement of marks'!DG79="","",'statement of marks'!DG79)</f>
        <v/>
      </c>
      <c r="F1133" s="490" t="str">
        <f>IF('statement of marks'!DH79="","",'statement of marks'!DH79)</f>
        <v/>
      </c>
      <c r="G1133" s="482" t="str">
        <f>IF('statement of marks'!DI79="","",'statement of marks'!DI79)</f>
        <v/>
      </c>
      <c r="H1133" s="1090"/>
      <c r="I1133" s="1091"/>
      <c r="J1133" s="481"/>
      <c r="K1133" s="474" t="str">
        <f>'statement of marks'!$DG$5</f>
        <v>xf.kr</v>
      </c>
      <c r="L1133" s="488" t="str">
        <f>IF('statement of marks'!DG80="","",'statement of marks'!DG80)</f>
        <v/>
      </c>
      <c r="M1133" s="490" t="str">
        <f>IF('statement of marks'!DH80="","",'statement of marks'!DH80)</f>
        <v/>
      </c>
      <c r="N1133" s="482" t="str">
        <f>IF('statement of marks'!DI80="","",'statement of marks'!DI80)</f>
        <v/>
      </c>
    </row>
    <row r="1134" spans="3:14" ht="17" customHeight="1">
      <c r="C1134" s="481"/>
      <c r="D1134" s="474" t="str">
        <f>'statement of marks'!$DJ$5</f>
        <v>Ik;kZoj.k v/;;u</v>
      </c>
      <c r="E1134" s="488" t="str">
        <f>IF('statement of marks'!DJ79="","",'statement of marks'!DJ79)</f>
        <v/>
      </c>
      <c r="F1134" s="490" t="str">
        <f>IF('statement of marks'!DK79="","",'statement of marks'!DK79)</f>
        <v/>
      </c>
      <c r="G1134" s="482" t="str">
        <f>IF('statement of marks'!DL79="","",'statement of marks'!DL79)</f>
        <v/>
      </c>
      <c r="H1134" s="1090"/>
      <c r="I1134" s="1091"/>
      <c r="J1134" s="481"/>
      <c r="K1134" s="474" t="str">
        <f>'statement of marks'!$DJ$5</f>
        <v>Ik;kZoj.k v/;;u</v>
      </c>
      <c r="L1134" s="488" t="str">
        <f>IF('statement of marks'!DJ80="","",'statement of marks'!DJ80)</f>
        <v/>
      </c>
      <c r="M1134" s="490" t="str">
        <f>IF('statement of marks'!DK80="","",'statement of marks'!DK80)</f>
        <v/>
      </c>
      <c r="N1134" s="482" t="str">
        <f>IF('statement of marks'!DL80="","",'statement of marks'!DL80)</f>
        <v/>
      </c>
    </row>
    <row r="1135" spans="3:14" ht="17" customHeight="1">
      <c r="C1135" s="481"/>
      <c r="D1135" s="474" t="str">
        <f>'statement of marks'!$DM$5</f>
        <v>dk;kZuqHko</v>
      </c>
      <c r="E1135" s="488" t="str">
        <f>IF('statement of marks'!DM79="","",'statement of marks'!DM79)</f>
        <v/>
      </c>
      <c r="F1135" s="490" t="str">
        <f>IF('statement of marks'!DN79="","",'statement of marks'!DN79)</f>
        <v/>
      </c>
      <c r="G1135" s="482" t="str">
        <f>IF('statement of marks'!DO79="","",'statement of marks'!DO79)</f>
        <v/>
      </c>
      <c r="H1135" s="1090"/>
      <c r="I1135" s="1091"/>
      <c r="J1135" s="481"/>
      <c r="K1135" s="474" t="str">
        <f>'statement of marks'!$DM$5</f>
        <v>dk;kZuqHko</v>
      </c>
      <c r="L1135" s="488" t="str">
        <f>IF('statement of marks'!DM80="","",'statement of marks'!DM80)</f>
        <v/>
      </c>
      <c r="M1135" s="490" t="str">
        <f>IF('statement of marks'!DN80="","",'statement of marks'!DN80)</f>
        <v/>
      </c>
      <c r="N1135" s="482" t="str">
        <f>IF('statement of marks'!DO80="","",'statement of marks'!DO80)</f>
        <v/>
      </c>
    </row>
    <row r="1136" spans="3:14" ht="17" customHeight="1">
      <c r="C1136" s="481"/>
      <c r="D1136" s="474" t="str">
        <f>'statement of marks'!$DP$5</f>
        <v>dyk f'k{kk</v>
      </c>
      <c r="E1136" s="489" t="str">
        <f>IF('statement of marks'!DP79="","",'statement of marks'!DP79)</f>
        <v/>
      </c>
      <c r="F1136" s="491" t="str">
        <f>IF('statement of marks'!DQ79="","",'statement of marks'!DQ79)</f>
        <v/>
      </c>
      <c r="G1136" s="483" t="str">
        <f>IF('statement of marks'!DR79="","",'statement of marks'!DR79)</f>
        <v/>
      </c>
      <c r="H1136" s="1090"/>
      <c r="I1136" s="1091"/>
      <c r="J1136" s="481"/>
      <c r="K1136" s="474" t="str">
        <f>'statement of marks'!$DP$5</f>
        <v>dyk f'k{kk</v>
      </c>
      <c r="L1136" s="489" t="str">
        <f>IF('statement of marks'!DP80="","",'statement of marks'!DP80)</f>
        <v/>
      </c>
      <c r="M1136" s="491" t="str">
        <f>IF('statement of marks'!DQ80="","",'statement of marks'!DQ80)</f>
        <v/>
      </c>
      <c r="N1136" s="483" t="str">
        <f>IF('statement of marks'!DR80="","",'statement of marks'!DR80)</f>
        <v/>
      </c>
    </row>
    <row r="1137" spans="3:14" ht="17" customHeight="1">
      <c r="C1137" s="481"/>
      <c r="D1137" s="474" t="str">
        <f>'statement of marks'!$DS$5</f>
        <v>LokLF; ,oe~ 'kkjhfjd f'k{kk</v>
      </c>
      <c r="E1137" s="489" t="str">
        <f>IF('statement of marks'!DS79="","",'statement of marks'!DS79)</f>
        <v/>
      </c>
      <c r="F1137" s="491" t="str">
        <f>IF('statement of marks'!DT79="","",'statement of marks'!DT79)</f>
        <v/>
      </c>
      <c r="G1137" s="483" t="str">
        <f>IF('statement of marks'!DU79="","",'statement of marks'!DU79)</f>
        <v/>
      </c>
      <c r="H1137" s="1090"/>
      <c r="I1137" s="1091"/>
      <c r="J1137" s="481"/>
      <c r="K1137" s="474" t="str">
        <f>'statement of marks'!$DS$5</f>
        <v>LokLF; ,oe~ 'kkjhfjd f'k{kk</v>
      </c>
      <c r="L1137" s="489" t="str">
        <f>IF('statement of marks'!DS80="","",'statement of marks'!DS80)</f>
        <v/>
      </c>
      <c r="M1137" s="491" t="str">
        <f>IF('statement of marks'!DT80="","",'statement of marks'!DT80)</f>
        <v/>
      </c>
      <c r="N1137" s="483" t="str">
        <f>IF('statement of marks'!DU80="","",'statement of marks'!DU80)</f>
        <v/>
      </c>
    </row>
    <row r="1138" spans="3:14" ht="17" customHeight="1">
      <c r="C1138" s="481"/>
      <c r="D1138" s="474" t="s">
        <v>648</v>
      </c>
      <c r="E1138" s="489" t="str">
        <f>IF('statement of marks'!DZ79="","",'statement of marks'!DZ79)</f>
        <v/>
      </c>
      <c r="F1138" s="491" t="str">
        <f>IF('statement of marks'!EA79="","",'statement of marks'!EA79)</f>
        <v/>
      </c>
      <c r="G1138" s="483" t="str">
        <f>IF('statement of marks'!EC79="","",'statement of marks'!EC79)</f>
        <v/>
      </c>
      <c r="H1138" s="1090"/>
      <c r="I1138" s="1091"/>
      <c r="J1138" s="481"/>
      <c r="K1138" s="474" t="s">
        <v>648</v>
      </c>
      <c r="L1138" s="489" t="str">
        <f>IF('statement of marks'!DZ80="","",'statement of marks'!DZ80)</f>
        <v/>
      </c>
      <c r="M1138" s="491" t="str">
        <f>IF('statement of marks'!EA80="","",'statement of marks'!EA80)</f>
        <v/>
      </c>
      <c r="N1138" s="483" t="str">
        <f>IF('statement of marks'!EC80="","",'statement of marks'!EC80)</f>
        <v/>
      </c>
    </row>
    <row r="1139" spans="3:14" ht="17" customHeight="1">
      <c r="C1139" s="481"/>
      <c r="D1139" s="474" t="s">
        <v>11</v>
      </c>
      <c r="E1139" s="1083" t="str">
        <f>IF('statement of marks'!DY79="","",'statement of marks'!DY79)</f>
        <v/>
      </c>
      <c r="F1139" s="1083"/>
      <c r="G1139" s="1084"/>
      <c r="H1139" s="1090"/>
      <c r="I1139" s="1091"/>
      <c r="J1139" s="481"/>
      <c r="K1139" s="474" t="s">
        <v>11</v>
      </c>
      <c r="L1139" s="1083" t="str">
        <f>IF('statement of marks'!DY80="","",'statement of marks'!DY80)</f>
        <v/>
      </c>
      <c r="M1139" s="1083"/>
      <c r="N1139" s="1084"/>
    </row>
    <row r="1140" spans="3:14" ht="17" customHeight="1">
      <c r="C1140" s="481"/>
      <c r="D1140" s="476" t="str">
        <f>'statement of marks'!$DV$5</f>
        <v>dqy ehfVax</v>
      </c>
      <c r="E1140" s="487" t="str">
        <f>IF('statement of marks'!DV79="","",'statement of marks'!DV79)</f>
        <v/>
      </c>
      <c r="F1140" s="425" t="str">
        <f>'statement of marks'!$DW$5</f>
        <v>Nk= mifLFkfr</v>
      </c>
      <c r="G1140" s="492" t="str">
        <f>IF('statement of marks'!DW79="","",'statement of marks'!DW79)</f>
        <v/>
      </c>
      <c r="H1140" s="1090"/>
      <c r="I1140" s="1091"/>
      <c r="J1140" s="481"/>
      <c r="K1140" s="476" t="str">
        <f>'statement of marks'!$DV$5</f>
        <v>dqy ehfVax</v>
      </c>
      <c r="L1140" s="487" t="str">
        <f>IF('statement of marks'!DV80="","",'statement of marks'!DV80)</f>
        <v/>
      </c>
      <c r="M1140" s="425" t="str">
        <f>'statement of marks'!$DW$5</f>
        <v>Nk= mifLFkfr</v>
      </c>
      <c r="N1140" s="492" t="str">
        <f>IF('statement of marks'!DW80="","",'statement of marks'!DW80)</f>
        <v/>
      </c>
    </row>
    <row r="1141" spans="3:14" ht="17" customHeight="1">
      <c r="C1141" s="481"/>
      <c r="D1141" s="474" t="s">
        <v>583</v>
      </c>
      <c r="E1141" s="1073" t="str">
        <f>IF('statement of marks'!EF79="","",'statement of marks'!EF79)</f>
        <v/>
      </c>
      <c r="F1141" s="1073"/>
      <c r="G1141" s="1074"/>
      <c r="H1141" s="1090"/>
      <c r="I1141" s="1091"/>
      <c r="J1141" s="481"/>
      <c r="K1141" s="474" t="s">
        <v>583</v>
      </c>
      <c r="L1141" s="1073" t="str">
        <f>IF('statement of marks'!EF80="","",'statement of marks'!EF80)</f>
        <v/>
      </c>
      <c r="M1141" s="1073"/>
      <c r="N1141" s="1074"/>
    </row>
    <row r="1142" spans="3:14" ht="17" customHeight="1">
      <c r="C1142" s="481"/>
      <c r="D1142" s="475" t="s">
        <v>72</v>
      </c>
      <c r="E1142" s="1073"/>
      <c r="F1142" s="1073"/>
      <c r="G1142" s="1074"/>
      <c r="H1142" s="1090"/>
      <c r="I1142" s="1091"/>
      <c r="J1142" s="481"/>
      <c r="K1142" s="475" t="s">
        <v>72</v>
      </c>
      <c r="L1142" s="1073"/>
      <c r="M1142" s="1073"/>
      <c r="N1142" s="1074"/>
    </row>
    <row r="1143" spans="3:14" ht="17" customHeight="1">
      <c r="C1143" s="481"/>
      <c r="D1143" s="477" t="s">
        <v>99</v>
      </c>
      <c r="E1143" s="1073"/>
      <c r="F1143" s="1073"/>
      <c r="G1143" s="1074"/>
      <c r="H1143" s="1090"/>
      <c r="I1143" s="1091"/>
      <c r="J1143" s="481"/>
      <c r="K1143" s="477" t="s">
        <v>99</v>
      </c>
      <c r="L1143" s="1073"/>
      <c r="M1143" s="1073"/>
      <c r="N1143" s="1074"/>
    </row>
    <row r="1144" spans="3:14" ht="17" customHeight="1">
      <c r="C1144" s="481"/>
      <c r="D1144" s="478" t="s">
        <v>19</v>
      </c>
      <c r="E1144" s="1073"/>
      <c r="F1144" s="1073"/>
      <c r="G1144" s="1074"/>
      <c r="H1144" s="1090"/>
      <c r="I1144" s="1091"/>
      <c r="J1144" s="481"/>
      <c r="K1144" s="478" t="s">
        <v>19</v>
      </c>
      <c r="L1144" s="1073"/>
      <c r="M1144" s="1073"/>
      <c r="N1144" s="1074"/>
    </row>
    <row r="1145" spans="3:14" ht="17" customHeight="1">
      <c r="C1145" s="484"/>
      <c r="D1145" s="479" t="s">
        <v>7</v>
      </c>
      <c r="E1145" s="1073"/>
      <c r="F1145" s="1073"/>
      <c r="G1145" s="1074"/>
      <c r="H1145" s="1090"/>
      <c r="I1145" s="1091"/>
      <c r="J1145" s="484"/>
      <c r="K1145" s="479" t="s">
        <v>7</v>
      </c>
      <c r="L1145" s="1073"/>
      <c r="M1145" s="1073"/>
      <c r="N1145" s="1074"/>
    </row>
    <row r="1146" spans="3:14" ht="17" customHeight="1">
      <c r="C1146" s="481"/>
      <c r="D1146" s="475" t="str">
        <f>'statement of marks'!$H$3</f>
        <v>fo|ky; dk Mk;l dksM+ →</v>
      </c>
      <c r="E1146" s="1075" t="str">
        <f>'statement of marks'!$I$3</f>
        <v>00001</v>
      </c>
      <c r="F1146" s="1075"/>
      <c r="G1146" s="1076"/>
      <c r="H1146" s="1090"/>
      <c r="I1146" s="1091"/>
      <c r="J1146" s="481"/>
      <c r="K1146" s="475" t="str">
        <f>'statement of marks'!$H$3</f>
        <v>fo|ky; dk Mk;l dksM+ →</v>
      </c>
      <c r="L1146" s="1075" t="str">
        <f>'statement of marks'!$I$3</f>
        <v>00001</v>
      </c>
      <c r="M1146" s="1075"/>
      <c r="N1146" s="1076"/>
    </row>
    <row r="1147" spans="3:14" ht="17" customHeight="1" thickBot="1">
      <c r="C1147" s="485"/>
      <c r="D1147" s="486" t="s">
        <v>70</v>
      </c>
      <c r="E1147" s="1085">
        <f>'statement of marks'!$EE$107</f>
        <v>42460</v>
      </c>
      <c r="F1147" s="1085"/>
      <c r="G1147" s="1086"/>
      <c r="H1147" s="1090"/>
      <c r="I1147" s="1091"/>
      <c r="J1147" s="485"/>
      <c r="K1147" s="486" t="s">
        <v>70</v>
      </c>
      <c r="L1147" s="1085">
        <f>'statement of marks'!$EE$107</f>
        <v>42460</v>
      </c>
      <c r="M1147" s="1085"/>
      <c r="N1147" s="1086"/>
    </row>
    <row r="1148" spans="3:14" ht="17" customHeight="1">
      <c r="C1148" s="1087" t="s">
        <v>44</v>
      </c>
      <c r="D1148" s="1088"/>
      <c r="E1148" s="1088"/>
      <c r="F1148" s="1088"/>
      <c r="G1148" s="1089"/>
      <c r="H1148" s="1090"/>
      <c r="I1148" s="1091"/>
      <c r="J1148" s="1087" t="s">
        <v>44</v>
      </c>
      <c r="K1148" s="1088"/>
      <c r="L1148" s="1088"/>
      <c r="M1148" s="1088"/>
      <c r="N1148" s="1089"/>
    </row>
    <row r="1149" spans="3:14" ht="17" customHeight="1">
      <c r="C1149" s="1092" t="str">
        <f>'statement of marks'!$A$1</f>
        <v>jk- ck- ek/;fed fo|ky; uohu] fuEckgsM+k</v>
      </c>
      <c r="D1149" s="1093"/>
      <c r="E1149" s="1093"/>
      <c r="F1149" s="1093"/>
      <c r="G1149" s="1094"/>
      <c r="H1149" s="1090"/>
      <c r="I1149" s="1091"/>
      <c r="J1149" s="1092" t="str">
        <f>'statement of marks'!$A$1</f>
        <v>jk- ck- ek/;fed fo|ky; uohu] fuEckgsM+k</v>
      </c>
      <c r="K1149" s="1093"/>
      <c r="L1149" s="1093"/>
      <c r="M1149" s="1093"/>
      <c r="N1149" s="1094"/>
    </row>
    <row r="1150" spans="3:14" ht="17" customHeight="1">
      <c r="C1150" s="1092"/>
      <c r="D1150" s="1093"/>
      <c r="E1150" s="1093"/>
      <c r="F1150" s="1093"/>
      <c r="G1150" s="1094"/>
      <c r="H1150" s="1090"/>
      <c r="I1150" s="1091"/>
      <c r="J1150" s="1092"/>
      <c r="K1150" s="1093"/>
      <c r="L1150" s="1093"/>
      <c r="M1150" s="1093"/>
      <c r="N1150" s="1094"/>
    </row>
    <row r="1151" spans="3:14" ht="17" customHeight="1">
      <c r="C1151" s="481"/>
      <c r="D1151" s="473" t="s">
        <v>572</v>
      </c>
      <c r="E1151" s="1095" t="str">
        <f>'statement of marks'!$F$3</f>
        <v>2015-16</v>
      </c>
      <c r="F1151" s="1095"/>
      <c r="G1151" s="1096"/>
      <c r="H1151" s="1090"/>
      <c r="I1151" s="1091"/>
      <c r="J1151" s="481"/>
      <c r="K1151" s="473" t="s">
        <v>572</v>
      </c>
      <c r="L1151" s="1095" t="str">
        <f>'statement of marks'!$F$3</f>
        <v>2015-16</v>
      </c>
      <c r="M1151" s="1095"/>
      <c r="N1151" s="1096"/>
    </row>
    <row r="1152" spans="3:14" ht="17" customHeight="1">
      <c r="C1152" s="481"/>
      <c r="D1152" s="474" t="s">
        <v>573</v>
      </c>
      <c r="E1152" s="1097" t="str">
        <f>IF('statement of marks'!H81="","",'statement of marks'!H81)</f>
        <v>v 075</v>
      </c>
      <c r="F1152" s="1097"/>
      <c r="G1152" s="1098"/>
      <c r="H1152" s="1090"/>
      <c r="I1152" s="1091"/>
      <c r="J1152" s="481"/>
      <c r="K1152" s="474" t="s">
        <v>573</v>
      </c>
      <c r="L1152" s="1097" t="str">
        <f>IF('statement of marks'!H82="","",'statement of marks'!H82)</f>
        <v>v 076</v>
      </c>
      <c r="M1152" s="1097"/>
      <c r="N1152" s="1098"/>
    </row>
    <row r="1153" spans="3:14" ht="17" customHeight="1">
      <c r="C1153" s="481"/>
      <c r="D1153" s="474" t="s">
        <v>574</v>
      </c>
      <c r="E1153" s="1097" t="str">
        <f>IF('statement of marks'!I81="","",'statement of marks'!I81)</f>
        <v>c 075</v>
      </c>
      <c r="F1153" s="1097"/>
      <c r="G1153" s="1098"/>
      <c r="H1153" s="1090"/>
      <c r="I1153" s="1091"/>
      <c r="J1153" s="481"/>
      <c r="K1153" s="474" t="s">
        <v>574</v>
      </c>
      <c r="L1153" s="1097" t="str">
        <f>IF('statement of marks'!I82="","",'statement of marks'!I82)</f>
        <v>c 076</v>
      </c>
      <c r="M1153" s="1097"/>
      <c r="N1153" s="1098"/>
    </row>
    <row r="1154" spans="3:14" ht="17" customHeight="1">
      <c r="C1154" s="481"/>
      <c r="D1154" s="474" t="s">
        <v>575</v>
      </c>
      <c r="E1154" s="1097" t="str">
        <f>IF('statement of marks'!J81="","",'statement of marks'!J81)</f>
        <v>l 075</v>
      </c>
      <c r="F1154" s="1097"/>
      <c r="G1154" s="1098"/>
      <c r="H1154" s="1090"/>
      <c r="I1154" s="1091"/>
      <c r="J1154" s="481"/>
      <c r="K1154" s="474" t="s">
        <v>575</v>
      </c>
      <c r="L1154" s="1097" t="str">
        <f>IF('statement of marks'!J82="","",'statement of marks'!J82)</f>
        <v>l 076</v>
      </c>
      <c r="M1154" s="1097"/>
      <c r="N1154" s="1098"/>
    </row>
    <row r="1155" spans="3:14" ht="17" customHeight="1">
      <c r="C1155" s="481"/>
      <c r="D1155" s="474" t="s">
        <v>579</v>
      </c>
      <c r="E1155" s="1077" t="str">
        <f>IF('statement of marks'!B81="","",'statement of marks'!B81)</f>
        <v/>
      </c>
      <c r="F1155" s="1077"/>
      <c r="G1155" s="1078"/>
      <c r="H1155" s="1090"/>
      <c r="I1155" s="1091"/>
      <c r="J1155" s="481"/>
      <c r="K1155" s="474" t="s">
        <v>579</v>
      </c>
      <c r="L1155" s="1077" t="str">
        <f>IF('statement of marks'!B82="","",'statement of marks'!B82)</f>
        <v/>
      </c>
      <c r="M1155" s="1077"/>
      <c r="N1155" s="1078"/>
    </row>
    <row r="1156" spans="3:14" ht="17" customHeight="1">
      <c r="C1156" s="481"/>
      <c r="D1156" s="474" t="s">
        <v>576</v>
      </c>
      <c r="E1156" s="1077" t="str">
        <f>'statement of marks'!$D$3</f>
        <v>3 A</v>
      </c>
      <c r="F1156" s="1077"/>
      <c r="G1156" s="1078"/>
      <c r="H1156" s="1090"/>
      <c r="I1156" s="1091"/>
      <c r="J1156" s="481"/>
      <c r="K1156" s="474" t="s">
        <v>576</v>
      </c>
      <c r="L1156" s="1077" t="str">
        <f>'statement of marks'!$D$3</f>
        <v>3 A</v>
      </c>
      <c r="M1156" s="1077"/>
      <c r="N1156" s="1078"/>
    </row>
    <row r="1157" spans="3:14" ht="17" customHeight="1">
      <c r="C1157" s="481"/>
      <c r="D1157" s="475" t="s">
        <v>577</v>
      </c>
      <c r="E1157" s="1077" t="str">
        <f>IF('statement of marks'!E81="","",'statement of marks'!E81)</f>
        <v/>
      </c>
      <c r="F1157" s="1077"/>
      <c r="G1157" s="1078"/>
      <c r="H1157" s="1090"/>
      <c r="I1157" s="1091"/>
      <c r="J1157" s="481"/>
      <c r="K1157" s="475" t="s">
        <v>577</v>
      </c>
      <c r="L1157" s="1077" t="str">
        <f>IF('statement of marks'!E82="","",'statement of marks'!E82)</f>
        <v/>
      </c>
      <c r="M1157" s="1077"/>
      <c r="N1157" s="1078"/>
    </row>
    <row r="1158" spans="3:14" ht="17" customHeight="1">
      <c r="C1158" s="481"/>
      <c r="D1158" s="474" t="s">
        <v>9</v>
      </c>
      <c r="E1158" s="1077" t="str">
        <f>IF('statement of marks'!D81="","",'statement of marks'!D81)</f>
        <v/>
      </c>
      <c r="F1158" s="1077"/>
      <c r="G1158" s="1078"/>
      <c r="H1158" s="1090"/>
      <c r="I1158" s="1091"/>
      <c r="J1158" s="481"/>
      <c r="K1158" s="474" t="s">
        <v>9</v>
      </c>
      <c r="L1158" s="1077" t="str">
        <f>IF('statement of marks'!D82="","",'statement of marks'!D82)</f>
        <v/>
      </c>
      <c r="M1158" s="1077"/>
      <c r="N1158" s="1078"/>
    </row>
    <row r="1159" spans="3:14" ht="17" customHeight="1">
      <c r="C1159" s="481"/>
      <c r="D1159" s="474" t="s">
        <v>581</v>
      </c>
      <c r="E1159" s="1079" t="str">
        <f>IF('statement of marks'!F81="","",'statement of marks'!F81)</f>
        <v/>
      </c>
      <c r="F1159" s="1079"/>
      <c r="G1159" s="1080"/>
      <c r="H1159" s="1090"/>
      <c r="I1159" s="1091"/>
      <c r="J1159" s="481"/>
      <c r="K1159" s="474" t="s">
        <v>581</v>
      </c>
      <c r="L1159" s="1079" t="str">
        <f>IF('statement of marks'!F82="","",'statement of marks'!F82)</f>
        <v/>
      </c>
      <c r="M1159" s="1079"/>
      <c r="N1159" s="1080"/>
    </row>
    <row r="1160" spans="3:14" ht="17" customHeight="1">
      <c r="C1160" s="481"/>
      <c r="D1160" s="474" t="s">
        <v>582</v>
      </c>
      <c r="E1160" s="1081" t="str">
        <f>IF('statement of marks'!G81="","",'statement of marks'!G81)</f>
        <v/>
      </c>
      <c r="F1160" s="1081"/>
      <c r="G1160" s="1082"/>
      <c r="H1160" s="1090"/>
      <c r="I1160" s="1091"/>
      <c r="J1160" s="481"/>
      <c r="K1160" s="474" t="s">
        <v>582</v>
      </c>
      <c r="L1160" s="1081" t="str">
        <f>IF('statement of marks'!G82="","",'statement of marks'!G82)</f>
        <v/>
      </c>
      <c r="M1160" s="1081"/>
      <c r="N1160" s="1082"/>
    </row>
    <row r="1161" spans="3:14" ht="17" customHeight="1">
      <c r="C1161" s="481"/>
      <c r="D1161" s="474" t="s">
        <v>578</v>
      </c>
      <c r="E1161" s="480" t="s">
        <v>649</v>
      </c>
      <c r="F1161" s="480" t="s">
        <v>91</v>
      </c>
      <c r="G1161" s="482" t="s">
        <v>585</v>
      </c>
      <c r="H1161" s="1090"/>
      <c r="I1161" s="1091"/>
      <c r="J1161" s="481"/>
      <c r="K1161" s="474" t="s">
        <v>578</v>
      </c>
      <c r="L1161" s="480" t="s">
        <v>649</v>
      </c>
      <c r="M1161" s="480" t="s">
        <v>91</v>
      </c>
      <c r="N1161" s="482" t="s">
        <v>585</v>
      </c>
    </row>
    <row r="1162" spans="3:14" ht="17" customHeight="1">
      <c r="C1162" s="481"/>
      <c r="D1162" s="474" t="str">
        <f>'statement of marks'!$DA$5</f>
        <v>fgUnh</v>
      </c>
      <c r="E1162" s="488" t="str">
        <f>IF('statement of marks'!DA81="","",'statement of marks'!DA81)</f>
        <v/>
      </c>
      <c r="F1162" s="490" t="str">
        <f>IF('statement of marks'!DB81="","",'statement of marks'!DB81)</f>
        <v/>
      </c>
      <c r="G1162" s="482" t="str">
        <f>IF('statement of marks'!DC81="","",'statement of marks'!DC81)</f>
        <v/>
      </c>
      <c r="H1162" s="1090"/>
      <c r="I1162" s="1091"/>
      <c r="J1162" s="481"/>
      <c r="K1162" s="474" t="str">
        <f>'statement of marks'!$DA$5</f>
        <v>fgUnh</v>
      </c>
      <c r="L1162" s="488" t="str">
        <f>IF('statement of marks'!DA82="","",'statement of marks'!DA82)</f>
        <v/>
      </c>
      <c r="M1162" s="490" t="str">
        <f>IF('statement of marks'!DB82="","",'statement of marks'!DB82)</f>
        <v/>
      </c>
      <c r="N1162" s="482" t="str">
        <f>IF('statement of marks'!DC82="","",'statement of marks'!DC82)</f>
        <v/>
      </c>
    </row>
    <row r="1163" spans="3:14" ht="17" customHeight="1">
      <c r="C1163" s="481"/>
      <c r="D1163" s="474" t="str">
        <f>'statement of marks'!$DD$5</f>
        <v>vaxszth</v>
      </c>
      <c r="E1163" s="488" t="str">
        <f>IF('statement of marks'!DD81="","",'statement of marks'!DD81)</f>
        <v/>
      </c>
      <c r="F1163" s="490" t="str">
        <f>IF('statement of marks'!DE81="","",'statement of marks'!DE81)</f>
        <v/>
      </c>
      <c r="G1163" s="482" t="str">
        <f>IF('statement of marks'!DF81="","",'statement of marks'!DF81)</f>
        <v/>
      </c>
      <c r="H1163" s="1090"/>
      <c r="I1163" s="1091"/>
      <c r="J1163" s="481"/>
      <c r="K1163" s="474" t="str">
        <f>'statement of marks'!$DD$5</f>
        <v>vaxszth</v>
      </c>
      <c r="L1163" s="488" t="str">
        <f>IF('statement of marks'!DD82="","",'statement of marks'!DD82)</f>
        <v/>
      </c>
      <c r="M1163" s="490" t="str">
        <f>IF('statement of marks'!DE82="","",'statement of marks'!DE82)</f>
        <v/>
      </c>
      <c r="N1163" s="482" t="str">
        <f>IF('statement of marks'!DF82="","",'statement of marks'!DF82)</f>
        <v/>
      </c>
    </row>
    <row r="1164" spans="3:14" ht="17" customHeight="1">
      <c r="C1164" s="481"/>
      <c r="D1164" s="474" t="str">
        <f>'statement of marks'!$DG$5</f>
        <v>xf.kr</v>
      </c>
      <c r="E1164" s="488" t="str">
        <f>IF('statement of marks'!DG81="","",'statement of marks'!DG81)</f>
        <v/>
      </c>
      <c r="F1164" s="490" t="str">
        <f>IF('statement of marks'!DH81="","",'statement of marks'!DH81)</f>
        <v/>
      </c>
      <c r="G1164" s="482" t="str">
        <f>IF('statement of marks'!DI81="","",'statement of marks'!DI81)</f>
        <v/>
      </c>
      <c r="H1164" s="1090"/>
      <c r="I1164" s="1091"/>
      <c r="J1164" s="481"/>
      <c r="K1164" s="474" t="str">
        <f>'statement of marks'!$DG$5</f>
        <v>xf.kr</v>
      </c>
      <c r="L1164" s="488" t="str">
        <f>IF('statement of marks'!DG82="","",'statement of marks'!DG82)</f>
        <v/>
      </c>
      <c r="M1164" s="490" t="str">
        <f>IF('statement of marks'!DH82="","",'statement of marks'!DH82)</f>
        <v/>
      </c>
      <c r="N1164" s="482" t="str">
        <f>IF('statement of marks'!DI82="","",'statement of marks'!DI82)</f>
        <v/>
      </c>
    </row>
    <row r="1165" spans="3:14" ht="17" customHeight="1">
      <c r="C1165" s="481"/>
      <c r="D1165" s="474" t="str">
        <f>'statement of marks'!$DJ$5</f>
        <v>Ik;kZoj.k v/;;u</v>
      </c>
      <c r="E1165" s="488" t="str">
        <f>IF('statement of marks'!DJ81="","",'statement of marks'!DJ81)</f>
        <v/>
      </c>
      <c r="F1165" s="490" t="str">
        <f>IF('statement of marks'!DK81="","",'statement of marks'!DK81)</f>
        <v/>
      </c>
      <c r="G1165" s="482" t="str">
        <f>IF('statement of marks'!DL81="","",'statement of marks'!DL81)</f>
        <v/>
      </c>
      <c r="H1165" s="1090"/>
      <c r="I1165" s="1091"/>
      <c r="J1165" s="481"/>
      <c r="K1165" s="474" t="str">
        <f>'statement of marks'!$DJ$5</f>
        <v>Ik;kZoj.k v/;;u</v>
      </c>
      <c r="L1165" s="488" t="str">
        <f>IF('statement of marks'!DJ82="","",'statement of marks'!DJ82)</f>
        <v/>
      </c>
      <c r="M1165" s="490" t="str">
        <f>IF('statement of marks'!DK82="","",'statement of marks'!DK82)</f>
        <v/>
      </c>
      <c r="N1165" s="482" t="str">
        <f>IF('statement of marks'!DL82="","",'statement of marks'!DL82)</f>
        <v/>
      </c>
    </row>
    <row r="1166" spans="3:14" ht="17" customHeight="1">
      <c r="C1166" s="481"/>
      <c r="D1166" s="474" t="str">
        <f>'statement of marks'!$DM$5</f>
        <v>dk;kZuqHko</v>
      </c>
      <c r="E1166" s="488" t="str">
        <f>IF('statement of marks'!DM81="","",'statement of marks'!DM81)</f>
        <v/>
      </c>
      <c r="F1166" s="490" t="str">
        <f>IF('statement of marks'!DN81="","",'statement of marks'!DN81)</f>
        <v/>
      </c>
      <c r="G1166" s="482" t="str">
        <f>IF('statement of marks'!DO81="","",'statement of marks'!DO81)</f>
        <v/>
      </c>
      <c r="H1166" s="1090"/>
      <c r="I1166" s="1091"/>
      <c r="J1166" s="481"/>
      <c r="K1166" s="474" t="str">
        <f>'statement of marks'!$DM$5</f>
        <v>dk;kZuqHko</v>
      </c>
      <c r="L1166" s="488" t="str">
        <f>IF('statement of marks'!DM82="","",'statement of marks'!DM82)</f>
        <v/>
      </c>
      <c r="M1166" s="490" t="str">
        <f>IF('statement of marks'!DN82="","",'statement of marks'!DN82)</f>
        <v/>
      </c>
      <c r="N1166" s="482" t="str">
        <f>IF('statement of marks'!DO82="","",'statement of marks'!DO82)</f>
        <v/>
      </c>
    </row>
    <row r="1167" spans="3:14" ht="17" customHeight="1">
      <c r="C1167" s="481"/>
      <c r="D1167" s="474" t="str">
        <f>'statement of marks'!$DP$5</f>
        <v>dyk f'k{kk</v>
      </c>
      <c r="E1167" s="489" t="str">
        <f>IF('statement of marks'!DP81="","",'statement of marks'!DP81)</f>
        <v/>
      </c>
      <c r="F1167" s="491" t="str">
        <f>IF('statement of marks'!DQ81="","",'statement of marks'!DQ81)</f>
        <v/>
      </c>
      <c r="G1167" s="483" t="str">
        <f>IF('statement of marks'!DR81="","",'statement of marks'!DR81)</f>
        <v/>
      </c>
      <c r="H1167" s="1090"/>
      <c r="I1167" s="1091"/>
      <c r="J1167" s="481"/>
      <c r="K1167" s="474" t="str">
        <f>'statement of marks'!$DP$5</f>
        <v>dyk f'k{kk</v>
      </c>
      <c r="L1167" s="489" t="str">
        <f>IF('statement of marks'!DP82="","",'statement of marks'!DP82)</f>
        <v/>
      </c>
      <c r="M1167" s="491" t="str">
        <f>IF('statement of marks'!DQ82="","",'statement of marks'!DQ82)</f>
        <v/>
      </c>
      <c r="N1167" s="483" t="str">
        <f>IF('statement of marks'!DR82="","",'statement of marks'!DR82)</f>
        <v/>
      </c>
    </row>
    <row r="1168" spans="3:14" ht="17" customHeight="1">
      <c r="C1168" s="481"/>
      <c r="D1168" s="474" t="str">
        <f>'statement of marks'!$DS$5</f>
        <v>LokLF; ,oe~ 'kkjhfjd f'k{kk</v>
      </c>
      <c r="E1168" s="489" t="str">
        <f>IF('statement of marks'!DS81="","",'statement of marks'!DS81)</f>
        <v/>
      </c>
      <c r="F1168" s="491" t="str">
        <f>IF('statement of marks'!DT81="","",'statement of marks'!DT81)</f>
        <v/>
      </c>
      <c r="G1168" s="483" t="str">
        <f>IF('statement of marks'!DU81="","",'statement of marks'!DU81)</f>
        <v/>
      </c>
      <c r="H1168" s="1090"/>
      <c r="I1168" s="1091"/>
      <c r="J1168" s="481"/>
      <c r="K1168" s="474" t="str">
        <f>'statement of marks'!$DS$5</f>
        <v>LokLF; ,oe~ 'kkjhfjd f'k{kk</v>
      </c>
      <c r="L1168" s="489" t="str">
        <f>IF('statement of marks'!DS82="","",'statement of marks'!DS82)</f>
        <v/>
      </c>
      <c r="M1168" s="491" t="str">
        <f>IF('statement of marks'!DT82="","",'statement of marks'!DT82)</f>
        <v/>
      </c>
      <c r="N1168" s="483" t="str">
        <f>IF('statement of marks'!DU82="","",'statement of marks'!DU82)</f>
        <v/>
      </c>
    </row>
    <row r="1169" spans="3:14" ht="17" customHeight="1">
      <c r="C1169" s="481"/>
      <c r="D1169" s="474" t="s">
        <v>648</v>
      </c>
      <c r="E1169" s="489" t="str">
        <f>IF('statement of marks'!DZ81="","",'statement of marks'!DZ81)</f>
        <v/>
      </c>
      <c r="F1169" s="491" t="str">
        <f>IF('statement of marks'!EA81="","",'statement of marks'!EA81)</f>
        <v/>
      </c>
      <c r="G1169" s="483" t="str">
        <f>IF('statement of marks'!EC81="","",'statement of marks'!EC81)</f>
        <v/>
      </c>
      <c r="H1169" s="1090"/>
      <c r="I1169" s="1091"/>
      <c r="J1169" s="481"/>
      <c r="K1169" s="474" t="s">
        <v>648</v>
      </c>
      <c r="L1169" s="489" t="str">
        <f>IF('statement of marks'!DZ82="","",'statement of marks'!DZ82)</f>
        <v/>
      </c>
      <c r="M1169" s="491" t="str">
        <f>IF('statement of marks'!EA82="","",'statement of marks'!EA82)</f>
        <v/>
      </c>
      <c r="N1169" s="483" t="str">
        <f>IF('statement of marks'!EC82="","",'statement of marks'!EC82)</f>
        <v/>
      </c>
    </row>
    <row r="1170" spans="3:14" ht="17" customHeight="1">
      <c r="C1170" s="481"/>
      <c r="D1170" s="474" t="s">
        <v>11</v>
      </c>
      <c r="E1170" s="1083" t="str">
        <f>IF('statement of marks'!DY81="","",'statement of marks'!DY81)</f>
        <v/>
      </c>
      <c r="F1170" s="1083"/>
      <c r="G1170" s="1084"/>
      <c r="H1170" s="1090"/>
      <c r="I1170" s="1091"/>
      <c r="J1170" s="481"/>
      <c r="K1170" s="474" t="s">
        <v>11</v>
      </c>
      <c r="L1170" s="1083" t="str">
        <f>IF('statement of marks'!DY82="","",'statement of marks'!DY82)</f>
        <v/>
      </c>
      <c r="M1170" s="1083"/>
      <c r="N1170" s="1084"/>
    </row>
    <row r="1171" spans="3:14" ht="17" customHeight="1">
      <c r="C1171" s="481"/>
      <c r="D1171" s="476" t="str">
        <f>'statement of marks'!$DV$5</f>
        <v>dqy ehfVax</v>
      </c>
      <c r="E1171" s="487" t="str">
        <f>IF('statement of marks'!DV81="","",'statement of marks'!DV81)</f>
        <v/>
      </c>
      <c r="F1171" s="425" t="str">
        <f>'statement of marks'!$DW$5</f>
        <v>Nk= mifLFkfr</v>
      </c>
      <c r="G1171" s="492" t="str">
        <f>IF('statement of marks'!DW81="","",'statement of marks'!DW81)</f>
        <v/>
      </c>
      <c r="H1171" s="1090"/>
      <c r="I1171" s="1091"/>
      <c r="J1171" s="481"/>
      <c r="K1171" s="476" t="str">
        <f>'statement of marks'!$DV$5</f>
        <v>dqy ehfVax</v>
      </c>
      <c r="L1171" s="487" t="str">
        <f>IF('statement of marks'!DV82="","",'statement of marks'!DV82)</f>
        <v/>
      </c>
      <c r="M1171" s="425" t="str">
        <f>'statement of marks'!$DW$5</f>
        <v>Nk= mifLFkfr</v>
      </c>
      <c r="N1171" s="492" t="str">
        <f>IF('statement of marks'!DW82="","",'statement of marks'!DW82)</f>
        <v/>
      </c>
    </row>
    <row r="1172" spans="3:14" ht="17" customHeight="1">
      <c r="C1172" s="481"/>
      <c r="D1172" s="474" t="s">
        <v>583</v>
      </c>
      <c r="E1172" s="1073" t="str">
        <f>IF('statement of marks'!EF81="","",'statement of marks'!EF81)</f>
        <v/>
      </c>
      <c r="F1172" s="1073"/>
      <c r="G1172" s="1074"/>
      <c r="H1172" s="1090"/>
      <c r="I1172" s="1091"/>
      <c r="J1172" s="481"/>
      <c r="K1172" s="474" t="s">
        <v>583</v>
      </c>
      <c r="L1172" s="1073" t="str">
        <f>IF('statement of marks'!EF82="","",'statement of marks'!EF82)</f>
        <v/>
      </c>
      <c r="M1172" s="1073"/>
      <c r="N1172" s="1074"/>
    </row>
    <row r="1173" spans="3:14" ht="17" customHeight="1">
      <c r="C1173" s="481"/>
      <c r="D1173" s="475" t="s">
        <v>72</v>
      </c>
      <c r="E1173" s="1073"/>
      <c r="F1173" s="1073"/>
      <c r="G1173" s="1074"/>
      <c r="H1173" s="1090"/>
      <c r="I1173" s="1091"/>
      <c r="J1173" s="481"/>
      <c r="K1173" s="475" t="s">
        <v>72</v>
      </c>
      <c r="L1173" s="1073"/>
      <c r="M1173" s="1073"/>
      <c r="N1173" s="1074"/>
    </row>
    <row r="1174" spans="3:14" ht="17" customHeight="1">
      <c r="C1174" s="481"/>
      <c r="D1174" s="477" t="s">
        <v>99</v>
      </c>
      <c r="E1174" s="1073"/>
      <c r="F1174" s="1073"/>
      <c r="G1174" s="1074"/>
      <c r="H1174" s="1090"/>
      <c r="I1174" s="1091"/>
      <c r="J1174" s="481"/>
      <c r="K1174" s="477" t="s">
        <v>99</v>
      </c>
      <c r="L1174" s="1073"/>
      <c r="M1174" s="1073"/>
      <c r="N1174" s="1074"/>
    </row>
    <row r="1175" spans="3:14" ht="17" customHeight="1">
      <c r="C1175" s="481"/>
      <c r="D1175" s="478" t="s">
        <v>19</v>
      </c>
      <c r="E1175" s="1073"/>
      <c r="F1175" s="1073"/>
      <c r="G1175" s="1074"/>
      <c r="H1175" s="1090"/>
      <c r="I1175" s="1091"/>
      <c r="J1175" s="481"/>
      <c r="K1175" s="478" t="s">
        <v>19</v>
      </c>
      <c r="L1175" s="1073"/>
      <c r="M1175" s="1073"/>
      <c r="N1175" s="1074"/>
    </row>
    <row r="1176" spans="3:14" ht="17" customHeight="1">
      <c r="C1176" s="484"/>
      <c r="D1176" s="479" t="s">
        <v>7</v>
      </c>
      <c r="E1176" s="1073"/>
      <c r="F1176" s="1073"/>
      <c r="G1176" s="1074"/>
      <c r="H1176" s="1090"/>
      <c r="I1176" s="1091"/>
      <c r="J1176" s="484"/>
      <c r="K1176" s="479" t="s">
        <v>7</v>
      </c>
      <c r="L1176" s="1073"/>
      <c r="M1176" s="1073"/>
      <c r="N1176" s="1074"/>
    </row>
    <row r="1177" spans="3:14" ht="17" customHeight="1">
      <c r="C1177" s="481"/>
      <c r="D1177" s="475" t="str">
        <f>'statement of marks'!$H$3</f>
        <v>fo|ky; dk Mk;l dksM+ →</v>
      </c>
      <c r="E1177" s="1075" t="str">
        <f>'statement of marks'!$I$3</f>
        <v>00001</v>
      </c>
      <c r="F1177" s="1075"/>
      <c r="G1177" s="1076"/>
      <c r="H1177" s="1090"/>
      <c r="I1177" s="1091"/>
      <c r="J1177" s="481"/>
      <c r="K1177" s="475" t="str">
        <f>'statement of marks'!$H$3</f>
        <v>fo|ky; dk Mk;l dksM+ →</v>
      </c>
      <c r="L1177" s="1075" t="str">
        <f>'statement of marks'!$I$3</f>
        <v>00001</v>
      </c>
      <c r="M1177" s="1075"/>
      <c r="N1177" s="1076"/>
    </row>
    <row r="1178" spans="3:14" ht="17" customHeight="1" thickBot="1">
      <c r="C1178" s="485"/>
      <c r="D1178" s="486" t="s">
        <v>70</v>
      </c>
      <c r="E1178" s="1085">
        <f>'statement of marks'!$EE$107</f>
        <v>42460</v>
      </c>
      <c r="F1178" s="1085"/>
      <c r="G1178" s="1086"/>
      <c r="H1178" s="1090"/>
      <c r="I1178" s="1091"/>
      <c r="J1178" s="485"/>
      <c r="K1178" s="486" t="s">
        <v>70</v>
      </c>
      <c r="L1178" s="1085">
        <f>'statement of marks'!$EE$107</f>
        <v>42460</v>
      </c>
      <c r="M1178" s="1085"/>
      <c r="N1178" s="1086"/>
    </row>
    <row r="1179" spans="3:14" ht="17" customHeight="1">
      <c r="C1179" s="1087" t="s">
        <v>44</v>
      </c>
      <c r="D1179" s="1088"/>
      <c r="E1179" s="1088"/>
      <c r="F1179" s="1088"/>
      <c r="G1179" s="1089"/>
      <c r="H1179" s="1090"/>
      <c r="I1179" s="1091"/>
      <c r="J1179" s="1087" t="s">
        <v>44</v>
      </c>
      <c r="K1179" s="1088"/>
      <c r="L1179" s="1088"/>
      <c r="M1179" s="1088"/>
      <c r="N1179" s="1089"/>
    </row>
    <row r="1180" spans="3:14" ht="17" customHeight="1">
      <c r="C1180" s="1092" t="str">
        <f>'statement of marks'!$A$1</f>
        <v>jk- ck- ek/;fed fo|ky; uohu] fuEckgsM+k</v>
      </c>
      <c r="D1180" s="1093"/>
      <c r="E1180" s="1093"/>
      <c r="F1180" s="1093"/>
      <c r="G1180" s="1094"/>
      <c r="H1180" s="1090"/>
      <c r="I1180" s="1091"/>
      <c r="J1180" s="1092" t="str">
        <f>'statement of marks'!$A$1</f>
        <v>jk- ck- ek/;fed fo|ky; uohu] fuEckgsM+k</v>
      </c>
      <c r="K1180" s="1093"/>
      <c r="L1180" s="1093"/>
      <c r="M1180" s="1093"/>
      <c r="N1180" s="1094"/>
    </row>
    <row r="1181" spans="3:14" ht="17" customHeight="1">
      <c r="C1181" s="1092"/>
      <c r="D1181" s="1093"/>
      <c r="E1181" s="1093"/>
      <c r="F1181" s="1093"/>
      <c r="G1181" s="1094"/>
      <c r="H1181" s="1090"/>
      <c r="I1181" s="1091"/>
      <c r="J1181" s="1092"/>
      <c r="K1181" s="1093"/>
      <c r="L1181" s="1093"/>
      <c r="M1181" s="1093"/>
      <c r="N1181" s="1094"/>
    </row>
    <row r="1182" spans="3:14" ht="17" customHeight="1">
      <c r="C1182" s="481"/>
      <c r="D1182" s="473" t="s">
        <v>572</v>
      </c>
      <c r="E1182" s="1095" t="str">
        <f>'statement of marks'!$F$3</f>
        <v>2015-16</v>
      </c>
      <c r="F1182" s="1095"/>
      <c r="G1182" s="1096"/>
      <c r="H1182" s="1090"/>
      <c r="I1182" s="1091"/>
      <c r="J1182" s="481"/>
      <c r="K1182" s="473" t="s">
        <v>572</v>
      </c>
      <c r="L1182" s="1095" t="str">
        <f>'statement of marks'!$F$3</f>
        <v>2015-16</v>
      </c>
      <c r="M1182" s="1095"/>
      <c r="N1182" s="1096"/>
    </row>
    <row r="1183" spans="3:14" ht="17" customHeight="1">
      <c r="C1183" s="481"/>
      <c r="D1183" s="474" t="s">
        <v>573</v>
      </c>
      <c r="E1183" s="1097" t="str">
        <f>IF('statement of marks'!H83="","",'statement of marks'!H83)</f>
        <v>v 077</v>
      </c>
      <c r="F1183" s="1097"/>
      <c r="G1183" s="1098"/>
      <c r="H1183" s="1090"/>
      <c r="I1183" s="1091"/>
      <c r="J1183" s="481"/>
      <c r="K1183" s="474" t="s">
        <v>573</v>
      </c>
      <c r="L1183" s="1097" t="str">
        <f>IF('statement of marks'!H84="","",'statement of marks'!H84)</f>
        <v>v 078</v>
      </c>
      <c r="M1183" s="1097"/>
      <c r="N1183" s="1098"/>
    </row>
    <row r="1184" spans="3:14" ht="17" customHeight="1">
      <c r="C1184" s="481"/>
      <c r="D1184" s="474" t="s">
        <v>574</v>
      </c>
      <c r="E1184" s="1097" t="str">
        <f>IF('statement of marks'!I83="","",'statement of marks'!I83)</f>
        <v>c 077</v>
      </c>
      <c r="F1184" s="1097"/>
      <c r="G1184" s="1098"/>
      <c r="H1184" s="1090"/>
      <c r="I1184" s="1091"/>
      <c r="J1184" s="481"/>
      <c r="K1184" s="474" t="s">
        <v>574</v>
      </c>
      <c r="L1184" s="1097" t="str">
        <f>IF('statement of marks'!I84="","",'statement of marks'!I84)</f>
        <v>c 078</v>
      </c>
      <c r="M1184" s="1097"/>
      <c r="N1184" s="1098"/>
    </row>
    <row r="1185" spans="3:14" ht="17" customHeight="1">
      <c r="C1185" s="481"/>
      <c r="D1185" s="474" t="s">
        <v>575</v>
      </c>
      <c r="E1185" s="1097" t="str">
        <f>IF('statement of marks'!J83="","",'statement of marks'!J83)</f>
        <v>l 077</v>
      </c>
      <c r="F1185" s="1097"/>
      <c r="G1185" s="1098"/>
      <c r="H1185" s="1090"/>
      <c r="I1185" s="1091"/>
      <c r="J1185" s="481"/>
      <c r="K1185" s="474" t="s">
        <v>575</v>
      </c>
      <c r="L1185" s="1097" t="str">
        <f>IF('statement of marks'!J84="","",'statement of marks'!J84)</f>
        <v>l 078</v>
      </c>
      <c r="M1185" s="1097"/>
      <c r="N1185" s="1098"/>
    </row>
    <row r="1186" spans="3:14" ht="17" customHeight="1">
      <c r="C1186" s="481"/>
      <c r="D1186" s="474" t="s">
        <v>579</v>
      </c>
      <c r="E1186" s="1077" t="str">
        <f>IF('statement of marks'!B83="","",'statement of marks'!B83)</f>
        <v/>
      </c>
      <c r="F1186" s="1077"/>
      <c r="G1186" s="1078"/>
      <c r="H1186" s="1090"/>
      <c r="I1186" s="1091"/>
      <c r="J1186" s="481"/>
      <c r="K1186" s="474" t="s">
        <v>579</v>
      </c>
      <c r="L1186" s="1077" t="str">
        <f>IF('statement of marks'!B84="","",'statement of marks'!B84)</f>
        <v/>
      </c>
      <c r="M1186" s="1077"/>
      <c r="N1186" s="1078"/>
    </row>
    <row r="1187" spans="3:14" ht="17" customHeight="1">
      <c r="C1187" s="481"/>
      <c r="D1187" s="474" t="s">
        <v>576</v>
      </c>
      <c r="E1187" s="1077" t="str">
        <f>'statement of marks'!$D$3</f>
        <v>3 A</v>
      </c>
      <c r="F1187" s="1077"/>
      <c r="G1187" s="1078"/>
      <c r="H1187" s="1090"/>
      <c r="I1187" s="1091"/>
      <c r="J1187" s="481"/>
      <c r="K1187" s="474" t="s">
        <v>576</v>
      </c>
      <c r="L1187" s="1077" t="str">
        <f>'statement of marks'!$D$3</f>
        <v>3 A</v>
      </c>
      <c r="M1187" s="1077"/>
      <c r="N1187" s="1078"/>
    </row>
    <row r="1188" spans="3:14" ht="17" customHeight="1">
      <c r="C1188" s="481"/>
      <c r="D1188" s="475" t="s">
        <v>577</v>
      </c>
      <c r="E1188" s="1077" t="str">
        <f>IF('statement of marks'!E83="","",'statement of marks'!E83)</f>
        <v/>
      </c>
      <c r="F1188" s="1077"/>
      <c r="G1188" s="1078"/>
      <c r="H1188" s="1090"/>
      <c r="I1188" s="1091"/>
      <c r="J1188" s="481"/>
      <c r="K1188" s="475" t="s">
        <v>577</v>
      </c>
      <c r="L1188" s="1077" t="str">
        <f>IF('statement of marks'!E84="","",'statement of marks'!E84)</f>
        <v/>
      </c>
      <c r="M1188" s="1077"/>
      <c r="N1188" s="1078"/>
    </row>
    <row r="1189" spans="3:14" ht="17" customHeight="1">
      <c r="C1189" s="481"/>
      <c r="D1189" s="474" t="s">
        <v>9</v>
      </c>
      <c r="E1189" s="1077" t="str">
        <f>IF('statement of marks'!D83="","",'statement of marks'!D83)</f>
        <v/>
      </c>
      <c r="F1189" s="1077"/>
      <c r="G1189" s="1078"/>
      <c r="H1189" s="1090"/>
      <c r="I1189" s="1091"/>
      <c r="J1189" s="481"/>
      <c r="K1189" s="474" t="s">
        <v>9</v>
      </c>
      <c r="L1189" s="1077" t="str">
        <f>IF('statement of marks'!D84="","",'statement of marks'!D84)</f>
        <v/>
      </c>
      <c r="M1189" s="1077"/>
      <c r="N1189" s="1078"/>
    </row>
    <row r="1190" spans="3:14" ht="17" customHeight="1">
      <c r="C1190" s="481"/>
      <c r="D1190" s="474" t="s">
        <v>581</v>
      </c>
      <c r="E1190" s="1079" t="str">
        <f>IF('statement of marks'!F83="","",'statement of marks'!F83)</f>
        <v/>
      </c>
      <c r="F1190" s="1079"/>
      <c r="G1190" s="1080"/>
      <c r="H1190" s="1090"/>
      <c r="I1190" s="1091"/>
      <c r="J1190" s="481"/>
      <c r="K1190" s="474" t="s">
        <v>581</v>
      </c>
      <c r="L1190" s="1079" t="str">
        <f>IF('statement of marks'!F84="","",'statement of marks'!F84)</f>
        <v/>
      </c>
      <c r="M1190" s="1079"/>
      <c r="N1190" s="1080"/>
    </row>
    <row r="1191" spans="3:14" ht="17" customHeight="1">
      <c r="C1191" s="481"/>
      <c r="D1191" s="474" t="s">
        <v>582</v>
      </c>
      <c r="E1191" s="1081" t="str">
        <f>IF('statement of marks'!G83="","",'statement of marks'!G83)</f>
        <v/>
      </c>
      <c r="F1191" s="1081"/>
      <c r="G1191" s="1082"/>
      <c r="H1191" s="1090"/>
      <c r="I1191" s="1091"/>
      <c r="J1191" s="481"/>
      <c r="K1191" s="474" t="s">
        <v>582</v>
      </c>
      <c r="L1191" s="1081" t="str">
        <f>IF('statement of marks'!G84="","",'statement of marks'!G84)</f>
        <v/>
      </c>
      <c r="M1191" s="1081"/>
      <c r="N1191" s="1082"/>
    </row>
    <row r="1192" spans="3:14" ht="17" customHeight="1">
      <c r="C1192" s="481"/>
      <c r="D1192" s="474" t="s">
        <v>578</v>
      </c>
      <c r="E1192" s="480" t="s">
        <v>649</v>
      </c>
      <c r="F1192" s="480" t="s">
        <v>91</v>
      </c>
      <c r="G1192" s="482" t="s">
        <v>585</v>
      </c>
      <c r="H1192" s="1090"/>
      <c r="I1192" s="1091"/>
      <c r="J1192" s="481"/>
      <c r="K1192" s="474" t="s">
        <v>578</v>
      </c>
      <c r="L1192" s="480" t="s">
        <v>649</v>
      </c>
      <c r="M1192" s="480" t="s">
        <v>91</v>
      </c>
      <c r="N1192" s="482" t="s">
        <v>585</v>
      </c>
    </row>
    <row r="1193" spans="3:14" ht="17" customHeight="1">
      <c r="C1193" s="481"/>
      <c r="D1193" s="474" t="str">
        <f>'statement of marks'!$DA$5</f>
        <v>fgUnh</v>
      </c>
      <c r="E1193" s="488" t="str">
        <f>IF('statement of marks'!DA83="","",'statement of marks'!DA83)</f>
        <v/>
      </c>
      <c r="F1193" s="490" t="str">
        <f>IF('statement of marks'!DB83="","",'statement of marks'!DB83)</f>
        <v/>
      </c>
      <c r="G1193" s="482" t="str">
        <f>IF('statement of marks'!DC83="","",'statement of marks'!DC83)</f>
        <v/>
      </c>
      <c r="H1193" s="1090"/>
      <c r="I1193" s="1091"/>
      <c r="J1193" s="481"/>
      <c r="K1193" s="474" t="str">
        <f>'statement of marks'!$DA$5</f>
        <v>fgUnh</v>
      </c>
      <c r="L1193" s="488" t="str">
        <f>IF('statement of marks'!DA84="","",'statement of marks'!DA84)</f>
        <v/>
      </c>
      <c r="M1193" s="490" t="str">
        <f>IF('statement of marks'!DB84="","",'statement of marks'!DB84)</f>
        <v/>
      </c>
      <c r="N1193" s="482" t="str">
        <f>IF('statement of marks'!DC84="","",'statement of marks'!DC84)</f>
        <v/>
      </c>
    </row>
    <row r="1194" spans="3:14" ht="17" customHeight="1">
      <c r="C1194" s="481"/>
      <c r="D1194" s="474" t="str">
        <f>'statement of marks'!$DD$5</f>
        <v>vaxszth</v>
      </c>
      <c r="E1194" s="488" t="str">
        <f>IF('statement of marks'!DD83="","",'statement of marks'!DD83)</f>
        <v/>
      </c>
      <c r="F1194" s="490" t="str">
        <f>IF('statement of marks'!DE83="","",'statement of marks'!DE83)</f>
        <v/>
      </c>
      <c r="G1194" s="482" t="str">
        <f>IF('statement of marks'!DF83="","",'statement of marks'!DF83)</f>
        <v/>
      </c>
      <c r="H1194" s="1090"/>
      <c r="I1194" s="1091"/>
      <c r="J1194" s="481"/>
      <c r="K1194" s="474" t="str">
        <f>'statement of marks'!$DD$5</f>
        <v>vaxszth</v>
      </c>
      <c r="L1194" s="488" t="str">
        <f>IF('statement of marks'!DD84="","",'statement of marks'!DD84)</f>
        <v/>
      </c>
      <c r="M1194" s="490" t="str">
        <f>IF('statement of marks'!DE84="","",'statement of marks'!DE84)</f>
        <v/>
      </c>
      <c r="N1194" s="482" t="str">
        <f>IF('statement of marks'!DF84="","",'statement of marks'!DF84)</f>
        <v/>
      </c>
    </row>
    <row r="1195" spans="3:14" ht="17" customHeight="1">
      <c r="C1195" s="481"/>
      <c r="D1195" s="474" t="str">
        <f>'statement of marks'!$DG$5</f>
        <v>xf.kr</v>
      </c>
      <c r="E1195" s="488" t="str">
        <f>IF('statement of marks'!DG83="","",'statement of marks'!DG83)</f>
        <v/>
      </c>
      <c r="F1195" s="490" t="str">
        <f>IF('statement of marks'!DH83="","",'statement of marks'!DH83)</f>
        <v/>
      </c>
      <c r="G1195" s="482" t="str">
        <f>IF('statement of marks'!DI83="","",'statement of marks'!DI83)</f>
        <v/>
      </c>
      <c r="H1195" s="1090"/>
      <c r="I1195" s="1091"/>
      <c r="J1195" s="481"/>
      <c r="K1195" s="474" t="str">
        <f>'statement of marks'!$DG$5</f>
        <v>xf.kr</v>
      </c>
      <c r="L1195" s="488" t="str">
        <f>IF('statement of marks'!DG84="","",'statement of marks'!DG84)</f>
        <v/>
      </c>
      <c r="M1195" s="490" t="str">
        <f>IF('statement of marks'!DH84="","",'statement of marks'!DH84)</f>
        <v/>
      </c>
      <c r="N1195" s="482" t="str">
        <f>IF('statement of marks'!DI84="","",'statement of marks'!DI84)</f>
        <v/>
      </c>
    </row>
    <row r="1196" spans="3:14" ht="17" customHeight="1">
      <c r="C1196" s="481"/>
      <c r="D1196" s="474" t="str">
        <f>'statement of marks'!$DJ$5</f>
        <v>Ik;kZoj.k v/;;u</v>
      </c>
      <c r="E1196" s="488" t="str">
        <f>IF('statement of marks'!DJ83="","",'statement of marks'!DJ83)</f>
        <v/>
      </c>
      <c r="F1196" s="490" t="str">
        <f>IF('statement of marks'!DK83="","",'statement of marks'!DK83)</f>
        <v/>
      </c>
      <c r="G1196" s="482" t="str">
        <f>IF('statement of marks'!DL83="","",'statement of marks'!DL83)</f>
        <v/>
      </c>
      <c r="H1196" s="1090"/>
      <c r="I1196" s="1091"/>
      <c r="J1196" s="481"/>
      <c r="K1196" s="474" t="str">
        <f>'statement of marks'!$DJ$5</f>
        <v>Ik;kZoj.k v/;;u</v>
      </c>
      <c r="L1196" s="488" t="str">
        <f>IF('statement of marks'!DJ84="","",'statement of marks'!DJ84)</f>
        <v/>
      </c>
      <c r="M1196" s="490" t="str">
        <f>IF('statement of marks'!DK84="","",'statement of marks'!DK84)</f>
        <v/>
      </c>
      <c r="N1196" s="482" t="str">
        <f>IF('statement of marks'!DL84="","",'statement of marks'!DL84)</f>
        <v/>
      </c>
    </row>
    <row r="1197" spans="3:14" ht="17" customHeight="1">
      <c r="C1197" s="481"/>
      <c r="D1197" s="474" t="str">
        <f>'statement of marks'!$DM$5</f>
        <v>dk;kZuqHko</v>
      </c>
      <c r="E1197" s="488" t="str">
        <f>IF('statement of marks'!DM83="","",'statement of marks'!DM83)</f>
        <v/>
      </c>
      <c r="F1197" s="490" t="str">
        <f>IF('statement of marks'!DN83="","",'statement of marks'!DN83)</f>
        <v/>
      </c>
      <c r="G1197" s="482" t="str">
        <f>IF('statement of marks'!DO83="","",'statement of marks'!DO83)</f>
        <v/>
      </c>
      <c r="H1197" s="1090"/>
      <c r="I1197" s="1091"/>
      <c r="J1197" s="481"/>
      <c r="K1197" s="474" t="str">
        <f>'statement of marks'!$DM$5</f>
        <v>dk;kZuqHko</v>
      </c>
      <c r="L1197" s="488" t="str">
        <f>IF('statement of marks'!DM84="","",'statement of marks'!DM84)</f>
        <v/>
      </c>
      <c r="M1197" s="490" t="str">
        <f>IF('statement of marks'!DN84="","",'statement of marks'!DN84)</f>
        <v/>
      </c>
      <c r="N1197" s="482" t="str">
        <f>IF('statement of marks'!DO84="","",'statement of marks'!DO84)</f>
        <v/>
      </c>
    </row>
    <row r="1198" spans="3:14" ht="17" customHeight="1">
      <c r="C1198" s="481"/>
      <c r="D1198" s="474" t="str">
        <f>'statement of marks'!$DP$5</f>
        <v>dyk f'k{kk</v>
      </c>
      <c r="E1198" s="489" t="str">
        <f>IF('statement of marks'!DP83="","",'statement of marks'!DP83)</f>
        <v/>
      </c>
      <c r="F1198" s="491" t="str">
        <f>IF('statement of marks'!DQ83="","",'statement of marks'!DQ83)</f>
        <v/>
      </c>
      <c r="G1198" s="483" t="str">
        <f>IF('statement of marks'!DR83="","",'statement of marks'!DR83)</f>
        <v/>
      </c>
      <c r="H1198" s="1090"/>
      <c r="I1198" s="1091"/>
      <c r="J1198" s="481"/>
      <c r="K1198" s="474" t="str">
        <f>'statement of marks'!$DP$5</f>
        <v>dyk f'k{kk</v>
      </c>
      <c r="L1198" s="489" t="str">
        <f>IF('statement of marks'!DP84="","",'statement of marks'!DP84)</f>
        <v/>
      </c>
      <c r="M1198" s="491" t="str">
        <f>IF('statement of marks'!DQ84="","",'statement of marks'!DQ84)</f>
        <v/>
      </c>
      <c r="N1198" s="483" t="str">
        <f>IF('statement of marks'!DR84="","",'statement of marks'!DR84)</f>
        <v/>
      </c>
    </row>
    <row r="1199" spans="3:14" ht="17" customHeight="1">
      <c r="C1199" s="481"/>
      <c r="D1199" s="474" t="str">
        <f>'statement of marks'!$DS$5</f>
        <v>LokLF; ,oe~ 'kkjhfjd f'k{kk</v>
      </c>
      <c r="E1199" s="489" t="str">
        <f>IF('statement of marks'!DS83="","",'statement of marks'!DS83)</f>
        <v/>
      </c>
      <c r="F1199" s="491" t="str">
        <f>IF('statement of marks'!DT83="","",'statement of marks'!DT83)</f>
        <v/>
      </c>
      <c r="G1199" s="483" t="str">
        <f>IF('statement of marks'!DU83="","",'statement of marks'!DU83)</f>
        <v/>
      </c>
      <c r="H1199" s="1090"/>
      <c r="I1199" s="1091"/>
      <c r="J1199" s="481"/>
      <c r="K1199" s="474" t="str">
        <f>'statement of marks'!$DS$5</f>
        <v>LokLF; ,oe~ 'kkjhfjd f'k{kk</v>
      </c>
      <c r="L1199" s="489" t="str">
        <f>IF('statement of marks'!DS84="","",'statement of marks'!DS84)</f>
        <v/>
      </c>
      <c r="M1199" s="491" t="str">
        <f>IF('statement of marks'!DT84="","",'statement of marks'!DT84)</f>
        <v/>
      </c>
      <c r="N1199" s="483" t="str">
        <f>IF('statement of marks'!DU84="","",'statement of marks'!DU84)</f>
        <v/>
      </c>
    </row>
    <row r="1200" spans="3:14" ht="17" customHeight="1">
      <c r="C1200" s="481"/>
      <c r="D1200" s="474" t="s">
        <v>648</v>
      </c>
      <c r="E1200" s="489" t="str">
        <f>IF('statement of marks'!DZ83="","",'statement of marks'!DZ83)</f>
        <v/>
      </c>
      <c r="F1200" s="491" t="str">
        <f>IF('statement of marks'!EA83="","",'statement of marks'!EA83)</f>
        <v/>
      </c>
      <c r="G1200" s="483" t="str">
        <f>IF('statement of marks'!EC83="","",'statement of marks'!EC83)</f>
        <v/>
      </c>
      <c r="H1200" s="1090"/>
      <c r="I1200" s="1091"/>
      <c r="J1200" s="481"/>
      <c r="K1200" s="474" t="s">
        <v>648</v>
      </c>
      <c r="L1200" s="489" t="str">
        <f>IF('statement of marks'!DZ84="","",'statement of marks'!DZ84)</f>
        <v/>
      </c>
      <c r="M1200" s="491" t="str">
        <f>IF('statement of marks'!EA84="","",'statement of marks'!EA84)</f>
        <v/>
      </c>
      <c r="N1200" s="483" t="str">
        <f>IF('statement of marks'!EC84="","",'statement of marks'!EC84)</f>
        <v/>
      </c>
    </row>
    <row r="1201" spans="3:14" ht="17" customHeight="1">
      <c r="C1201" s="481"/>
      <c r="D1201" s="474" t="s">
        <v>11</v>
      </c>
      <c r="E1201" s="1083" t="str">
        <f>IF('statement of marks'!DY83="","",'statement of marks'!DY83)</f>
        <v/>
      </c>
      <c r="F1201" s="1083"/>
      <c r="G1201" s="1084"/>
      <c r="H1201" s="1090"/>
      <c r="I1201" s="1091"/>
      <c r="J1201" s="481"/>
      <c r="K1201" s="474" t="s">
        <v>11</v>
      </c>
      <c r="L1201" s="1083" t="str">
        <f>IF('statement of marks'!DY84="","",'statement of marks'!DY84)</f>
        <v/>
      </c>
      <c r="M1201" s="1083"/>
      <c r="N1201" s="1084"/>
    </row>
    <row r="1202" spans="3:14" ht="17" customHeight="1">
      <c r="C1202" s="481"/>
      <c r="D1202" s="476" t="str">
        <f>'statement of marks'!$DV$5</f>
        <v>dqy ehfVax</v>
      </c>
      <c r="E1202" s="487" t="str">
        <f>IF('statement of marks'!DV83="","",'statement of marks'!DV83)</f>
        <v/>
      </c>
      <c r="F1202" s="425" t="str">
        <f>'statement of marks'!$DW$5</f>
        <v>Nk= mifLFkfr</v>
      </c>
      <c r="G1202" s="492" t="str">
        <f>IF('statement of marks'!DW83="","",'statement of marks'!DW83)</f>
        <v/>
      </c>
      <c r="H1202" s="1090"/>
      <c r="I1202" s="1091"/>
      <c r="J1202" s="481"/>
      <c r="K1202" s="476" t="str">
        <f>'statement of marks'!$DV$5</f>
        <v>dqy ehfVax</v>
      </c>
      <c r="L1202" s="487" t="str">
        <f>IF('statement of marks'!DV84="","",'statement of marks'!DV84)</f>
        <v/>
      </c>
      <c r="M1202" s="425" t="str">
        <f>'statement of marks'!$DW$5</f>
        <v>Nk= mifLFkfr</v>
      </c>
      <c r="N1202" s="492" t="str">
        <f>IF('statement of marks'!DW84="","",'statement of marks'!DW84)</f>
        <v/>
      </c>
    </row>
    <row r="1203" spans="3:14" ht="17" customHeight="1">
      <c r="C1203" s="481"/>
      <c r="D1203" s="474" t="s">
        <v>583</v>
      </c>
      <c r="E1203" s="1073" t="str">
        <f>IF('statement of marks'!EF83="","",'statement of marks'!EF83)</f>
        <v/>
      </c>
      <c r="F1203" s="1073"/>
      <c r="G1203" s="1074"/>
      <c r="H1203" s="1090"/>
      <c r="I1203" s="1091"/>
      <c r="J1203" s="481"/>
      <c r="K1203" s="474" t="s">
        <v>583</v>
      </c>
      <c r="L1203" s="1073" t="str">
        <f>IF('statement of marks'!EF84="","",'statement of marks'!EF84)</f>
        <v/>
      </c>
      <c r="M1203" s="1073"/>
      <c r="N1203" s="1074"/>
    </row>
    <row r="1204" spans="3:14" ht="17" customHeight="1">
      <c r="C1204" s="481"/>
      <c r="D1204" s="475" t="s">
        <v>72</v>
      </c>
      <c r="E1204" s="1073"/>
      <c r="F1204" s="1073"/>
      <c r="G1204" s="1074"/>
      <c r="H1204" s="1090"/>
      <c r="I1204" s="1091"/>
      <c r="J1204" s="481"/>
      <c r="K1204" s="475" t="s">
        <v>72</v>
      </c>
      <c r="L1204" s="1073"/>
      <c r="M1204" s="1073"/>
      <c r="N1204" s="1074"/>
    </row>
    <row r="1205" spans="3:14" ht="17" customHeight="1">
      <c r="C1205" s="481"/>
      <c r="D1205" s="477" t="s">
        <v>99</v>
      </c>
      <c r="E1205" s="1073"/>
      <c r="F1205" s="1073"/>
      <c r="G1205" s="1074"/>
      <c r="H1205" s="1090"/>
      <c r="I1205" s="1091"/>
      <c r="J1205" s="481"/>
      <c r="K1205" s="477" t="s">
        <v>99</v>
      </c>
      <c r="L1205" s="1073"/>
      <c r="M1205" s="1073"/>
      <c r="N1205" s="1074"/>
    </row>
    <row r="1206" spans="3:14" ht="17" customHeight="1">
      <c r="C1206" s="481"/>
      <c r="D1206" s="478" t="s">
        <v>19</v>
      </c>
      <c r="E1206" s="1073"/>
      <c r="F1206" s="1073"/>
      <c r="G1206" s="1074"/>
      <c r="H1206" s="1090"/>
      <c r="I1206" s="1091"/>
      <c r="J1206" s="481"/>
      <c r="K1206" s="478" t="s">
        <v>19</v>
      </c>
      <c r="L1206" s="1073"/>
      <c r="M1206" s="1073"/>
      <c r="N1206" s="1074"/>
    </row>
    <row r="1207" spans="3:14" ht="17" customHeight="1">
      <c r="C1207" s="484"/>
      <c r="D1207" s="479" t="s">
        <v>7</v>
      </c>
      <c r="E1207" s="1073"/>
      <c r="F1207" s="1073"/>
      <c r="G1207" s="1074"/>
      <c r="H1207" s="1090"/>
      <c r="I1207" s="1091"/>
      <c r="J1207" s="484"/>
      <c r="K1207" s="479" t="s">
        <v>7</v>
      </c>
      <c r="L1207" s="1073"/>
      <c r="M1207" s="1073"/>
      <c r="N1207" s="1074"/>
    </row>
    <row r="1208" spans="3:14" ht="17" customHeight="1">
      <c r="C1208" s="481"/>
      <c r="D1208" s="475" t="str">
        <f>'statement of marks'!$H$3</f>
        <v>fo|ky; dk Mk;l dksM+ →</v>
      </c>
      <c r="E1208" s="1075" t="str">
        <f>'statement of marks'!$I$3</f>
        <v>00001</v>
      </c>
      <c r="F1208" s="1075"/>
      <c r="G1208" s="1076"/>
      <c r="H1208" s="1090"/>
      <c r="I1208" s="1091"/>
      <c r="J1208" s="481"/>
      <c r="K1208" s="475" t="str">
        <f>'statement of marks'!$H$3</f>
        <v>fo|ky; dk Mk;l dksM+ →</v>
      </c>
      <c r="L1208" s="1075" t="str">
        <f>'statement of marks'!$I$3</f>
        <v>00001</v>
      </c>
      <c r="M1208" s="1075"/>
      <c r="N1208" s="1076"/>
    </row>
    <row r="1209" spans="3:14" ht="17" customHeight="1" thickBot="1">
      <c r="C1209" s="485"/>
      <c r="D1209" s="486" t="s">
        <v>70</v>
      </c>
      <c r="E1209" s="1085">
        <f>'statement of marks'!$EE$107</f>
        <v>42460</v>
      </c>
      <c r="F1209" s="1085"/>
      <c r="G1209" s="1086"/>
      <c r="H1209" s="1090"/>
      <c r="I1209" s="1091"/>
      <c r="J1209" s="485"/>
      <c r="K1209" s="486" t="s">
        <v>70</v>
      </c>
      <c r="L1209" s="1085">
        <f>'statement of marks'!$EE$107</f>
        <v>42460</v>
      </c>
      <c r="M1209" s="1085"/>
      <c r="N1209" s="1086"/>
    </row>
    <row r="1210" spans="3:14" ht="17" customHeight="1">
      <c r="C1210" s="1087" t="s">
        <v>44</v>
      </c>
      <c r="D1210" s="1088"/>
      <c r="E1210" s="1088"/>
      <c r="F1210" s="1088"/>
      <c r="G1210" s="1089"/>
      <c r="H1210" s="1090"/>
      <c r="I1210" s="1091"/>
      <c r="J1210" s="1087" t="s">
        <v>44</v>
      </c>
      <c r="K1210" s="1088"/>
      <c r="L1210" s="1088"/>
      <c r="M1210" s="1088"/>
      <c r="N1210" s="1089"/>
    </row>
    <row r="1211" spans="3:14" ht="17" customHeight="1">
      <c r="C1211" s="1092" t="str">
        <f>'statement of marks'!$A$1</f>
        <v>jk- ck- ek/;fed fo|ky; uohu] fuEckgsM+k</v>
      </c>
      <c r="D1211" s="1093"/>
      <c r="E1211" s="1093"/>
      <c r="F1211" s="1093"/>
      <c r="G1211" s="1094"/>
      <c r="H1211" s="1090"/>
      <c r="I1211" s="1091"/>
      <c r="J1211" s="1092" t="str">
        <f>'statement of marks'!$A$1</f>
        <v>jk- ck- ek/;fed fo|ky; uohu] fuEckgsM+k</v>
      </c>
      <c r="K1211" s="1093"/>
      <c r="L1211" s="1093"/>
      <c r="M1211" s="1093"/>
      <c r="N1211" s="1094"/>
    </row>
    <row r="1212" spans="3:14" ht="17" customHeight="1">
      <c r="C1212" s="1092"/>
      <c r="D1212" s="1093"/>
      <c r="E1212" s="1093"/>
      <c r="F1212" s="1093"/>
      <c r="G1212" s="1094"/>
      <c r="H1212" s="1090"/>
      <c r="I1212" s="1091"/>
      <c r="J1212" s="1092"/>
      <c r="K1212" s="1093"/>
      <c r="L1212" s="1093"/>
      <c r="M1212" s="1093"/>
      <c r="N1212" s="1094"/>
    </row>
    <row r="1213" spans="3:14" ht="17" customHeight="1">
      <c r="C1213" s="481"/>
      <c r="D1213" s="473" t="s">
        <v>572</v>
      </c>
      <c r="E1213" s="1095" t="str">
        <f>'statement of marks'!$F$3</f>
        <v>2015-16</v>
      </c>
      <c r="F1213" s="1095"/>
      <c r="G1213" s="1096"/>
      <c r="H1213" s="1090"/>
      <c r="I1213" s="1091"/>
      <c r="J1213" s="481"/>
      <c r="K1213" s="473" t="s">
        <v>572</v>
      </c>
      <c r="L1213" s="1095" t="str">
        <f>'statement of marks'!$F$3</f>
        <v>2015-16</v>
      </c>
      <c r="M1213" s="1095"/>
      <c r="N1213" s="1096"/>
    </row>
    <row r="1214" spans="3:14" ht="17" customHeight="1">
      <c r="C1214" s="481"/>
      <c r="D1214" s="474" t="s">
        <v>573</v>
      </c>
      <c r="E1214" s="1097" t="str">
        <f>IF('statement of marks'!H85="","",'statement of marks'!H85)</f>
        <v>v 079</v>
      </c>
      <c r="F1214" s="1097"/>
      <c r="G1214" s="1098"/>
      <c r="H1214" s="1090"/>
      <c r="I1214" s="1091"/>
      <c r="J1214" s="481"/>
      <c r="K1214" s="474" t="s">
        <v>573</v>
      </c>
      <c r="L1214" s="1097" t="str">
        <f>IF('statement of marks'!H86="","",'statement of marks'!H86)</f>
        <v>v 080</v>
      </c>
      <c r="M1214" s="1097"/>
      <c r="N1214" s="1098"/>
    </row>
    <row r="1215" spans="3:14" ht="17" customHeight="1">
      <c r="C1215" s="481"/>
      <c r="D1215" s="474" t="s">
        <v>574</v>
      </c>
      <c r="E1215" s="1097" t="str">
        <f>IF('statement of marks'!I85="","",'statement of marks'!I85)</f>
        <v>c 079</v>
      </c>
      <c r="F1215" s="1097"/>
      <c r="G1215" s="1098"/>
      <c r="H1215" s="1090"/>
      <c r="I1215" s="1091"/>
      <c r="J1215" s="481"/>
      <c r="K1215" s="474" t="s">
        <v>574</v>
      </c>
      <c r="L1215" s="1097" t="str">
        <f>IF('statement of marks'!I86="","",'statement of marks'!I86)</f>
        <v>c 080</v>
      </c>
      <c r="M1215" s="1097"/>
      <c r="N1215" s="1098"/>
    </row>
    <row r="1216" spans="3:14" ht="17" customHeight="1">
      <c r="C1216" s="481"/>
      <c r="D1216" s="474" t="s">
        <v>575</v>
      </c>
      <c r="E1216" s="1097" t="str">
        <f>IF('statement of marks'!J85="","",'statement of marks'!J85)</f>
        <v>l 079</v>
      </c>
      <c r="F1216" s="1097"/>
      <c r="G1216" s="1098"/>
      <c r="H1216" s="1090"/>
      <c r="I1216" s="1091"/>
      <c r="J1216" s="481"/>
      <c r="K1216" s="474" t="s">
        <v>575</v>
      </c>
      <c r="L1216" s="1097" t="str">
        <f>IF('statement of marks'!J86="","",'statement of marks'!J86)</f>
        <v>l 080</v>
      </c>
      <c r="M1216" s="1097"/>
      <c r="N1216" s="1098"/>
    </row>
    <row r="1217" spans="3:14" ht="17" customHeight="1">
      <c r="C1217" s="481"/>
      <c r="D1217" s="474" t="s">
        <v>579</v>
      </c>
      <c r="E1217" s="1077" t="str">
        <f>IF('statement of marks'!B85="","",'statement of marks'!B85)</f>
        <v/>
      </c>
      <c r="F1217" s="1077"/>
      <c r="G1217" s="1078"/>
      <c r="H1217" s="1090"/>
      <c r="I1217" s="1091"/>
      <c r="J1217" s="481"/>
      <c r="K1217" s="474" t="s">
        <v>579</v>
      </c>
      <c r="L1217" s="1077" t="str">
        <f>IF('statement of marks'!B86="","",'statement of marks'!B86)</f>
        <v/>
      </c>
      <c r="M1217" s="1077"/>
      <c r="N1217" s="1078"/>
    </row>
    <row r="1218" spans="3:14" ht="17" customHeight="1">
      <c r="C1218" s="481"/>
      <c r="D1218" s="474" t="s">
        <v>576</v>
      </c>
      <c r="E1218" s="1077" t="str">
        <f>'statement of marks'!$D$3</f>
        <v>3 A</v>
      </c>
      <c r="F1218" s="1077"/>
      <c r="G1218" s="1078"/>
      <c r="H1218" s="1090"/>
      <c r="I1218" s="1091"/>
      <c r="J1218" s="481"/>
      <c r="K1218" s="474" t="s">
        <v>576</v>
      </c>
      <c r="L1218" s="1077" t="str">
        <f>'statement of marks'!$D$3</f>
        <v>3 A</v>
      </c>
      <c r="M1218" s="1077"/>
      <c r="N1218" s="1078"/>
    </row>
    <row r="1219" spans="3:14" ht="17" customHeight="1">
      <c r="C1219" s="481"/>
      <c r="D1219" s="475" t="s">
        <v>577</v>
      </c>
      <c r="E1219" s="1077" t="str">
        <f>IF('statement of marks'!E85="","",'statement of marks'!E85)</f>
        <v/>
      </c>
      <c r="F1219" s="1077"/>
      <c r="G1219" s="1078"/>
      <c r="H1219" s="1090"/>
      <c r="I1219" s="1091"/>
      <c r="J1219" s="481"/>
      <c r="K1219" s="475" t="s">
        <v>577</v>
      </c>
      <c r="L1219" s="1077" t="str">
        <f>IF('statement of marks'!E86="","",'statement of marks'!E86)</f>
        <v/>
      </c>
      <c r="M1219" s="1077"/>
      <c r="N1219" s="1078"/>
    </row>
    <row r="1220" spans="3:14" ht="17" customHeight="1">
      <c r="C1220" s="481"/>
      <c r="D1220" s="474" t="s">
        <v>9</v>
      </c>
      <c r="E1220" s="1077" t="str">
        <f>IF('statement of marks'!D85="","",'statement of marks'!D85)</f>
        <v/>
      </c>
      <c r="F1220" s="1077"/>
      <c r="G1220" s="1078"/>
      <c r="H1220" s="1090"/>
      <c r="I1220" s="1091"/>
      <c r="J1220" s="481"/>
      <c r="K1220" s="474" t="s">
        <v>9</v>
      </c>
      <c r="L1220" s="1077" t="str">
        <f>IF('statement of marks'!D86="","",'statement of marks'!D86)</f>
        <v/>
      </c>
      <c r="M1220" s="1077"/>
      <c r="N1220" s="1078"/>
    </row>
    <row r="1221" spans="3:14" ht="17" customHeight="1">
      <c r="C1221" s="481"/>
      <c r="D1221" s="474" t="s">
        <v>581</v>
      </c>
      <c r="E1221" s="1079" t="str">
        <f>IF('statement of marks'!F85="","",'statement of marks'!F85)</f>
        <v/>
      </c>
      <c r="F1221" s="1079"/>
      <c r="G1221" s="1080"/>
      <c r="H1221" s="1090"/>
      <c r="I1221" s="1091"/>
      <c r="J1221" s="481"/>
      <c r="K1221" s="474" t="s">
        <v>581</v>
      </c>
      <c r="L1221" s="1079" t="str">
        <f>IF('statement of marks'!F86="","",'statement of marks'!F86)</f>
        <v/>
      </c>
      <c r="M1221" s="1079"/>
      <c r="N1221" s="1080"/>
    </row>
    <row r="1222" spans="3:14" ht="17" customHeight="1">
      <c r="C1222" s="481"/>
      <c r="D1222" s="474" t="s">
        <v>582</v>
      </c>
      <c r="E1222" s="1081" t="str">
        <f>IF('statement of marks'!G85="","",'statement of marks'!G85)</f>
        <v/>
      </c>
      <c r="F1222" s="1081"/>
      <c r="G1222" s="1082"/>
      <c r="H1222" s="1090"/>
      <c r="I1222" s="1091"/>
      <c r="J1222" s="481"/>
      <c r="K1222" s="474" t="s">
        <v>582</v>
      </c>
      <c r="L1222" s="1081" t="str">
        <f>IF('statement of marks'!G86="","",'statement of marks'!G86)</f>
        <v/>
      </c>
      <c r="M1222" s="1081"/>
      <c r="N1222" s="1082"/>
    </row>
    <row r="1223" spans="3:14" ht="17" customHeight="1">
      <c r="C1223" s="481"/>
      <c r="D1223" s="474" t="s">
        <v>578</v>
      </c>
      <c r="E1223" s="480" t="s">
        <v>649</v>
      </c>
      <c r="F1223" s="480" t="s">
        <v>91</v>
      </c>
      <c r="G1223" s="482" t="s">
        <v>585</v>
      </c>
      <c r="H1223" s="1090"/>
      <c r="I1223" s="1091"/>
      <c r="J1223" s="481"/>
      <c r="K1223" s="474" t="s">
        <v>578</v>
      </c>
      <c r="L1223" s="480" t="s">
        <v>649</v>
      </c>
      <c r="M1223" s="480" t="s">
        <v>91</v>
      </c>
      <c r="N1223" s="482" t="s">
        <v>585</v>
      </c>
    </row>
    <row r="1224" spans="3:14" ht="17" customHeight="1">
      <c r="C1224" s="481"/>
      <c r="D1224" s="474" t="str">
        <f>'statement of marks'!$DA$5</f>
        <v>fgUnh</v>
      </c>
      <c r="E1224" s="488" t="str">
        <f>IF('statement of marks'!DA85="","",'statement of marks'!DA85)</f>
        <v/>
      </c>
      <c r="F1224" s="490" t="str">
        <f>IF('statement of marks'!DB85="","",'statement of marks'!DB85)</f>
        <v/>
      </c>
      <c r="G1224" s="482" t="str">
        <f>IF('statement of marks'!DC85="","",'statement of marks'!DC85)</f>
        <v/>
      </c>
      <c r="H1224" s="1090"/>
      <c r="I1224" s="1091"/>
      <c r="J1224" s="481"/>
      <c r="K1224" s="474" t="str">
        <f>'statement of marks'!$DA$5</f>
        <v>fgUnh</v>
      </c>
      <c r="L1224" s="488" t="str">
        <f>IF('statement of marks'!DA86="","",'statement of marks'!DA86)</f>
        <v/>
      </c>
      <c r="M1224" s="490" t="str">
        <f>IF('statement of marks'!DB86="","",'statement of marks'!DB86)</f>
        <v/>
      </c>
      <c r="N1224" s="482" t="str">
        <f>IF('statement of marks'!DC86="","",'statement of marks'!DC86)</f>
        <v/>
      </c>
    </row>
    <row r="1225" spans="3:14" ht="17" customHeight="1">
      <c r="C1225" s="481"/>
      <c r="D1225" s="474" t="str">
        <f>'statement of marks'!$DD$5</f>
        <v>vaxszth</v>
      </c>
      <c r="E1225" s="488" t="str">
        <f>IF('statement of marks'!DD85="","",'statement of marks'!DD85)</f>
        <v/>
      </c>
      <c r="F1225" s="490" t="str">
        <f>IF('statement of marks'!DE85="","",'statement of marks'!DE85)</f>
        <v/>
      </c>
      <c r="G1225" s="482" t="str">
        <f>IF('statement of marks'!DF85="","",'statement of marks'!DF85)</f>
        <v/>
      </c>
      <c r="H1225" s="1090"/>
      <c r="I1225" s="1091"/>
      <c r="J1225" s="481"/>
      <c r="K1225" s="474" t="str">
        <f>'statement of marks'!$DD$5</f>
        <v>vaxszth</v>
      </c>
      <c r="L1225" s="488" t="str">
        <f>IF('statement of marks'!DD86="","",'statement of marks'!DD86)</f>
        <v/>
      </c>
      <c r="M1225" s="490" t="str">
        <f>IF('statement of marks'!DE86="","",'statement of marks'!DE86)</f>
        <v/>
      </c>
      <c r="N1225" s="482" t="str">
        <f>IF('statement of marks'!DF86="","",'statement of marks'!DF86)</f>
        <v/>
      </c>
    </row>
    <row r="1226" spans="3:14" ht="17" customHeight="1">
      <c r="C1226" s="481"/>
      <c r="D1226" s="474" t="str">
        <f>'statement of marks'!$DG$5</f>
        <v>xf.kr</v>
      </c>
      <c r="E1226" s="488" t="str">
        <f>IF('statement of marks'!DG85="","",'statement of marks'!DG85)</f>
        <v/>
      </c>
      <c r="F1226" s="490" t="str">
        <f>IF('statement of marks'!DH85="","",'statement of marks'!DH85)</f>
        <v/>
      </c>
      <c r="G1226" s="482" t="str">
        <f>IF('statement of marks'!DI85="","",'statement of marks'!DI85)</f>
        <v/>
      </c>
      <c r="H1226" s="1090"/>
      <c r="I1226" s="1091"/>
      <c r="J1226" s="481"/>
      <c r="K1226" s="474" t="str">
        <f>'statement of marks'!$DG$5</f>
        <v>xf.kr</v>
      </c>
      <c r="L1226" s="488" t="str">
        <f>IF('statement of marks'!DG86="","",'statement of marks'!DG86)</f>
        <v/>
      </c>
      <c r="M1226" s="490" t="str">
        <f>IF('statement of marks'!DH86="","",'statement of marks'!DH86)</f>
        <v/>
      </c>
      <c r="N1226" s="482" t="str">
        <f>IF('statement of marks'!DI86="","",'statement of marks'!DI86)</f>
        <v/>
      </c>
    </row>
    <row r="1227" spans="3:14" ht="17" customHeight="1">
      <c r="C1227" s="481"/>
      <c r="D1227" s="474" t="str">
        <f>'statement of marks'!$DJ$5</f>
        <v>Ik;kZoj.k v/;;u</v>
      </c>
      <c r="E1227" s="488" t="str">
        <f>IF('statement of marks'!DJ85="","",'statement of marks'!DJ85)</f>
        <v/>
      </c>
      <c r="F1227" s="490" t="str">
        <f>IF('statement of marks'!DK85="","",'statement of marks'!DK85)</f>
        <v/>
      </c>
      <c r="G1227" s="482" t="str">
        <f>IF('statement of marks'!DL85="","",'statement of marks'!DL85)</f>
        <v/>
      </c>
      <c r="H1227" s="1090"/>
      <c r="I1227" s="1091"/>
      <c r="J1227" s="481"/>
      <c r="K1227" s="474" t="str">
        <f>'statement of marks'!$DJ$5</f>
        <v>Ik;kZoj.k v/;;u</v>
      </c>
      <c r="L1227" s="488" t="str">
        <f>IF('statement of marks'!DJ86="","",'statement of marks'!DJ86)</f>
        <v/>
      </c>
      <c r="M1227" s="490" t="str">
        <f>IF('statement of marks'!DK86="","",'statement of marks'!DK86)</f>
        <v/>
      </c>
      <c r="N1227" s="482" t="str">
        <f>IF('statement of marks'!DL86="","",'statement of marks'!DL86)</f>
        <v/>
      </c>
    </row>
    <row r="1228" spans="3:14" ht="17" customHeight="1">
      <c r="C1228" s="481"/>
      <c r="D1228" s="474" t="str">
        <f>'statement of marks'!$DM$5</f>
        <v>dk;kZuqHko</v>
      </c>
      <c r="E1228" s="488" t="str">
        <f>IF('statement of marks'!DM85="","",'statement of marks'!DM85)</f>
        <v/>
      </c>
      <c r="F1228" s="490" t="str">
        <f>IF('statement of marks'!DN85="","",'statement of marks'!DN85)</f>
        <v/>
      </c>
      <c r="G1228" s="482" t="str">
        <f>IF('statement of marks'!DO85="","",'statement of marks'!DO85)</f>
        <v/>
      </c>
      <c r="H1228" s="1090"/>
      <c r="I1228" s="1091"/>
      <c r="J1228" s="481"/>
      <c r="K1228" s="474" t="str">
        <f>'statement of marks'!$DM$5</f>
        <v>dk;kZuqHko</v>
      </c>
      <c r="L1228" s="488" t="str">
        <f>IF('statement of marks'!DM86="","",'statement of marks'!DM86)</f>
        <v/>
      </c>
      <c r="M1228" s="490" t="str">
        <f>IF('statement of marks'!DN86="","",'statement of marks'!DN86)</f>
        <v/>
      </c>
      <c r="N1228" s="482" t="str">
        <f>IF('statement of marks'!DO86="","",'statement of marks'!DO86)</f>
        <v/>
      </c>
    </row>
    <row r="1229" spans="3:14" ht="17" customHeight="1">
      <c r="C1229" s="481"/>
      <c r="D1229" s="474" t="str">
        <f>'statement of marks'!$DP$5</f>
        <v>dyk f'k{kk</v>
      </c>
      <c r="E1229" s="489" t="str">
        <f>IF('statement of marks'!DP85="","",'statement of marks'!DP85)</f>
        <v/>
      </c>
      <c r="F1229" s="491" t="str">
        <f>IF('statement of marks'!DQ85="","",'statement of marks'!DQ85)</f>
        <v/>
      </c>
      <c r="G1229" s="483" t="str">
        <f>IF('statement of marks'!DR85="","",'statement of marks'!DR85)</f>
        <v/>
      </c>
      <c r="H1229" s="1090"/>
      <c r="I1229" s="1091"/>
      <c r="J1229" s="481"/>
      <c r="K1229" s="474" t="str">
        <f>'statement of marks'!$DP$5</f>
        <v>dyk f'k{kk</v>
      </c>
      <c r="L1229" s="489" t="str">
        <f>IF('statement of marks'!DP86="","",'statement of marks'!DP86)</f>
        <v/>
      </c>
      <c r="M1229" s="491" t="str">
        <f>IF('statement of marks'!DQ86="","",'statement of marks'!DQ86)</f>
        <v/>
      </c>
      <c r="N1229" s="483" t="str">
        <f>IF('statement of marks'!DR86="","",'statement of marks'!DR86)</f>
        <v/>
      </c>
    </row>
    <row r="1230" spans="3:14" ht="17" customHeight="1">
      <c r="C1230" s="481"/>
      <c r="D1230" s="474" t="str">
        <f>'statement of marks'!$DS$5</f>
        <v>LokLF; ,oe~ 'kkjhfjd f'k{kk</v>
      </c>
      <c r="E1230" s="489" t="str">
        <f>IF('statement of marks'!DS85="","",'statement of marks'!DS85)</f>
        <v/>
      </c>
      <c r="F1230" s="491" t="str">
        <f>IF('statement of marks'!DT85="","",'statement of marks'!DT85)</f>
        <v/>
      </c>
      <c r="G1230" s="483" t="str">
        <f>IF('statement of marks'!DU85="","",'statement of marks'!DU85)</f>
        <v/>
      </c>
      <c r="H1230" s="1090"/>
      <c r="I1230" s="1091"/>
      <c r="J1230" s="481"/>
      <c r="K1230" s="474" t="str">
        <f>'statement of marks'!$DS$5</f>
        <v>LokLF; ,oe~ 'kkjhfjd f'k{kk</v>
      </c>
      <c r="L1230" s="489" t="str">
        <f>IF('statement of marks'!DS86="","",'statement of marks'!DS86)</f>
        <v/>
      </c>
      <c r="M1230" s="491" t="str">
        <f>IF('statement of marks'!DT86="","",'statement of marks'!DT86)</f>
        <v/>
      </c>
      <c r="N1230" s="483" t="str">
        <f>IF('statement of marks'!DU86="","",'statement of marks'!DU86)</f>
        <v/>
      </c>
    </row>
    <row r="1231" spans="3:14" ht="17" customHeight="1">
      <c r="C1231" s="481"/>
      <c r="D1231" s="474" t="s">
        <v>648</v>
      </c>
      <c r="E1231" s="489" t="str">
        <f>IF('statement of marks'!DZ85="","",'statement of marks'!DZ85)</f>
        <v/>
      </c>
      <c r="F1231" s="491" t="str">
        <f>IF('statement of marks'!EA85="","",'statement of marks'!EA85)</f>
        <v/>
      </c>
      <c r="G1231" s="483" t="str">
        <f>IF('statement of marks'!EC85="","",'statement of marks'!EC85)</f>
        <v/>
      </c>
      <c r="H1231" s="1090"/>
      <c r="I1231" s="1091"/>
      <c r="J1231" s="481"/>
      <c r="K1231" s="474" t="s">
        <v>648</v>
      </c>
      <c r="L1231" s="489" t="str">
        <f>IF('statement of marks'!DZ86="","",'statement of marks'!DZ86)</f>
        <v/>
      </c>
      <c r="M1231" s="491" t="str">
        <f>IF('statement of marks'!EA86="","",'statement of marks'!EA86)</f>
        <v/>
      </c>
      <c r="N1231" s="483" t="str">
        <f>IF('statement of marks'!EC86="","",'statement of marks'!EC86)</f>
        <v/>
      </c>
    </row>
    <row r="1232" spans="3:14" ht="17" customHeight="1">
      <c r="C1232" s="481"/>
      <c r="D1232" s="474" t="s">
        <v>11</v>
      </c>
      <c r="E1232" s="1083" t="str">
        <f>IF('statement of marks'!DY85="","",'statement of marks'!DY85)</f>
        <v/>
      </c>
      <c r="F1232" s="1083"/>
      <c r="G1232" s="1084"/>
      <c r="H1232" s="1090"/>
      <c r="I1232" s="1091"/>
      <c r="J1232" s="481"/>
      <c r="K1232" s="474" t="s">
        <v>11</v>
      </c>
      <c r="L1232" s="1083" t="str">
        <f>IF('statement of marks'!DY86="","",'statement of marks'!DY86)</f>
        <v/>
      </c>
      <c r="M1232" s="1083"/>
      <c r="N1232" s="1084"/>
    </row>
    <row r="1233" spans="3:14" ht="17" customHeight="1">
      <c r="C1233" s="481"/>
      <c r="D1233" s="476" t="str">
        <f>'statement of marks'!$DV$5</f>
        <v>dqy ehfVax</v>
      </c>
      <c r="E1233" s="487" t="str">
        <f>IF('statement of marks'!DV85="","",'statement of marks'!DV85)</f>
        <v/>
      </c>
      <c r="F1233" s="425" t="str">
        <f>'statement of marks'!$DW$5</f>
        <v>Nk= mifLFkfr</v>
      </c>
      <c r="G1233" s="492" t="str">
        <f>IF('statement of marks'!DW85="","",'statement of marks'!DW85)</f>
        <v/>
      </c>
      <c r="H1233" s="1090"/>
      <c r="I1233" s="1091"/>
      <c r="J1233" s="481"/>
      <c r="K1233" s="476" t="str">
        <f>'statement of marks'!$DV$5</f>
        <v>dqy ehfVax</v>
      </c>
      <c r="L1233" s="487" t="str">
        <f>IF('statement of marks'!DV86="","",'statement of marks'!DV86)</f>
        <v/>
      </c>
      <c r="M1233" s="425" t="str">
        <f>'statement of marks'!$DW$5</f>
        <v>Nk= mifLFkfr</v>
      </c>
      <c r="N1233" s="492" t="str">
        <f>IF('statement of marks'!DW86="","",'statement of marks'!DW86)</f>
        <v/>
      </c>
    </row>
    <row r="1234" spans="3:14" ht="17" customHeight="1">
      <c r="C1234" s="481"/>
      <c r="D1234" s="474" t="s">
        <v>583</v>
      </c>
      <c r="E1234" s="1073" t="str">
        <f>IF('statement of marks'!EF85="","",'statement of marks'!EF85)</f>
        <v/>
      </c>
      <c r="F1234" s="1073"/>
      <c r="G1234" s="1074"/>
      <c r="H1234" s="1090"/>
      <c r="I1234" s="1091"/>
      <c r="J1234" s="481"/>
      <c r="K1234" s="474" t="s">
        <v>583</v>
      </c>
      <c r="L1234" s="1073" t="str">
        <f>IF('statement of marks'!EF86="","",'statement of marks'!EF86)</f>
        <v/>
      </c>
      <c r="M1234" s="1073"/>
      <c r="N1234" s="1074"/>
    </row>
    <row r="1235" spans="3:14" ht="17" customHeight="1">
      <c r="C1235" s="481"/>
      <c r="D1235" s="475" t="s">
        <v>72</v>
      </c>
      <c r="E1235" s="1073"/>
      <c r="F1235" s="1073"/>
      <c r="G1235" s="1074"/>
      <c r="H1235" s="1090"/>
      <c r="I1235" s="1091"/>
      <c r="J1235" s="481"/>
      <c r="K1235" s="475" t="s">
        <v>72</v>
      </c>
      <c r="L1235" s="1073"/>
      <c r="M1235" s="1073"/>
      <c r="N1235" s="1074"/>
    </row>
    <row r="1236" spans="3:14" ht="17" customHeight="1">
      <c r="C1236" s="481"/>
      <c r="D1236" s="477" t="s">
        <v>99</v>
      </c>
      <c r="E1236" s="1073"/>
      <c r="F1236" s="1073"/>
      <c r="G1236" s="1074"/>
      <c r="H1236" s="1090"/>
      <c r="I1236" s="1091"/>
      <c r="J1236" s="481"/>
      <c r="K1236" s="477" t="s">
        <v>99</v>
      </c>
      <c r="L1236" s="1073"/>
      <c r="M1236" s="1073"/>
      <c r="N1236" s="1074"/>
    </row>
    <row r="1237" spans="3:14" ht="17" customHeight="1">
      <c r="C1237" s="481"/>
      <c r="D1237" s="478" t="s">
        <v>19</v>
      </c>
      <c r="E1237" s="1073"/>
      <c r="F1237" s="1073"/>
      <c r="G1237" s="1074"/>
      <c r="H1237" s="1090"/>
      <c r="I1237" s="1091"/>
      <c r="J1237" s="481"/>
      <c r="K1237" s="478" t="s">
        <v>19</v>
      </c>
      <c r="L1237" s="1073"/>
      <c r="M1237" s="1073"/>
      <c r="N1237" s="1074"/>
    </row>
    <row r="1238" spans="3:14" ht="17" customHeight="1">
      <c r="C1238" s="484"/>
      <c r="D1238" s="479" t="s">
        <v>7</v>
      </c>
      <c r="E1238" s="1073"/>
      <c r="F1238" s="1073"/>
      <c r="G1238" s="1074"/>
      <c r="H1238" s="1090"/>
      <c r="I1238" s="1091"/>
      <c r="J1238" s="484"/>
      <c r="K1238" s="479" t="s">
        <v>7</v>
      </c>
      <c r="L1238" s="1073"/>
      <c r="M1238" s="1073"/>
      <c r="N1238" s="1074"/>
    </row>
    <row r="1239" spans="3:14" ht="17" customHeight="1">
      <c r="C1239" s="481"/>
      <c r="D1239" s="475" t="str">
        <f>'statement of marks'!$H$3</f>
        <v>fo|ky; dk Mk;l dksM+ →</v>
      </c>
      <c r="E1239" s="1075" t="str">
        <f>'statement of marks'!$I$3</f>
        <v>00001</v>
      </c>
      <c r="F1239" s="1075"/>
      <c r="G1239" s="1076"/>
      <c r="H1239" s="1090"/>
      <c r="I1239" s="1091"/>
      <c r="J1239" s="481"/>
      <c r="K1239" s="475" t="str">
        <f>'statement of marks'!$H$3</f>
        <v>fo|ky; dk Mk;l dksM+ →</v>
      </c>
      <c r="L1239" s="1075" t="str">
        <f>'statement of marks'!$I$3</f>
        <v>00001</v>
      </c>
      <c r="M1239" s="1075"/>
      <c r="N1239" s="1076"/>
    </row>
    <row r="1240" spans="3:14" ht="17" customHeight="1" thickBot="1">
      <c r="C1240" s="485"/>
      <c r="D1240" s="486" t="s">
        <v>70</v>
      </c>
      <c r="E1240" s="1085">
        <f>'statement of marks'!$EE$107</f>
        <v>42460</v>
      </c>
      <c r="F1240" s="1085"/>
      <c r="G1240" s="1086"/>
      <c r="H1240" s="1090"/>
      <c r="I1240" s="1091"/>
      <c r="J1240" s="485"/>
      <c r="K1240" s="486" t="s">
        <v>70</v>
      </c>
      <c r="L1240" s="1085">
        <f>'statement of marks'!$EE$107</f>
        <v>42460</v>
      </c>
      <c r="M1240" s="1085"/>
      <c r="N1240" s="1086"/>
    </row>
    <row r="1241" spans="3:14" ht="17" customHeight="1">
      <c r="C1241" s="1087" t="s">
        <v>44</v>
      </c>
      <c r="D1241" s="1088"/>
      <c r="E1241" s="1088"/>
      <c r="F1241" s="1088"/>
      <c r="G1241" s="1089"/>
      <c r="H1241" s="1090"/>
      <c r="I1241" s="1091"/>
      <c r="J1241" s="1087" t="s">
        <v>44</v>
      </c>
      <c r="K1241" s="1088"/>
      <c r="L1241" s="1088"/>
      <c r="M1241" s="1088"/>
      <c r="N1241" s="1089"/>
    </row>
    <row r="1242" spans="3:14" ht="17" customHeight="1">
      <c r="C1242" s="1092" t="str">
        <f>'statement of marks'!$A$1</f>
        <v>jk- ck- ek/;fed fo|ky; uohu] fuEckgsM+k</v>
      </c>
      <c r="D1242" s="1093"/>
      <c r="E1242" s="1093"/>
      <c r="F1242" s="1093"/>
      <c r="G1242" s="1094"/>
      <c r="H1242" s="1090"/>
      <c r="I1242" s="1091"/>
      <c r="J1242" s="1092" t="str">
        <f>'statement of marks'!$A$1</f>
        <v>jk- ck- ek/;fed fo|ky; uohu] fuEckgsM+k</v>
      </c>
      <c r="K1242" s="1093"/>
      <c r="L1242" s="1093"/>
      <c r="M1242" s="1093"/>
      <c r="N1242" s="1094"/>
    </row>
    <row r="1243" spans="3:14" ht="17" customHeight="1">
      <c r="C1243" s="1092"/>
      <c r="D1243" s="1093"/>
      <c r="E1243" s="1093"/>
      <c r="F1243" s="1093"/>
      <c r="G1243" s="1094"/>
      <c r="H1243" s="1090"/>
      <c r="I1243" s="1091"/>
      <c r="J1243" s="1092"/>
      <c r="K1243" s="1093"/>
      <c r="L1243" s="1093"/>
      <c r="M1243" s="1093"/>
      <c r="N1243" s="1094"/>
    </row>
    <row r="1244" spans="3:14" ht="17" customHeight="1">
      <c r="C1244" s="481"/>
      <c r="D1244" s="473" t="s">
        <v>572</v>
      </c>
      <c r="E1244" s="1095" t="str">
        <f>'statement of marks'!$F$3</f>
        <v>2015-16</v>
      </c>
      <c r="F1244" s="1095"/>
      <c r="G1244" s="1096"/>
      <c r="H1244" s="1090"/>
      <c r="I1244" s="1091"/>
      <c r="J1244" s="481"/>
      <c r="K1244" s="473" t="s">
        <v>572</v>
      </c>
      <c r="L1244" s="1095" t="str">
        <f>'statement of marks'!$F$3</f>
        <v>2015-16</v>
      </c>
      <c r="M1244" s="1095"/>
      <c r="N1244" s="1096"/>
    </row>
    <row r="1245" spans="3:14" ht="17" customHeight="1">
      <c r="C1245" s="481"/>
      <c r="D1245" s="474" t="s">
        <v>573</v>
      </c>
      <c r="E1245" s="1097" t="str">
        <f>IF('statement of marks'!H87="","",'statement of marks'!H87)</f>
        <v>v 081</v>
      </c>
      <c r="F1245" s="1097"/>
      <c r="G1245" s="1098"/>
      <c r="H1245" s="1090"/>
      <c r="I1245" s="1091"/>
      <c r="J1245" s="481"/>
      <c r="K1245" s="474" t="s">
        <v>573</v>
      </c>
      <c r="L1245" s="1097" t="str">
        <f>IF('statement of marks'!H88="","",'statement of marks'!H88)</f>
        <v>v 082</v>
      </c>
      <c r="M1245" s="1097"/>
      <c r="N1245" s="1098"/>
    </row>
    <row r="1246" spans="3:14" ht="17" customHeight="1">
      <c r="C1246" s="481"/>
      <c r="D1246" s="474" t="s">
        <v>574</v>
      </c>
      <c r="E1246" s="1097" t="str">
        <f>IF('statement of marks'!I87="","",'statement of marks'!I87)</f>
        <v>c 081</v>
      </c>
      <c r="F1246" s="1097"/>
      <c r="G1246" s="1098"/>
      <c r="H1246" s="1090"/>
      <c r="I1246" s="1091"/>
      <c r="J1246" s="481"/>
      <c r="K1246" s="474" t="s">
        <v>574</v>
      </c>
      <c r="L1246" s="1097" t="str">
        <f>IF('statement of marks'!I88="","",'statement of marks'!I88)</f>
        <v>c 082</v>
      </c>
      <c r="M1246" s="1097"/>
      <c r="N1246" s="1098"/>
    </row>
    <row r="1247" spans="3:14" ht="17" customHeight="1">
      <c r="C1247" s="481"/>
      <c r="D1247" s="474" t="s">
        <v>575</v>
      </c>
      <c r="E1247" s="1097" t="str">
        <f>IF('statement of marks'!J87="","",'statement of marks'!J87)</f>
        <v>l 081</v>
      </c>
      <c r="F1247" s="1097"/>
      <c r="G1247" s="1098"/>
      <c r="H1247" s="1090"/>
      <c r="I1247" s="1091"/>
      <c r="J1247" s="481"/>
      <c r="K1247" s="474" t="s">
        <v>575</v>
      </c>
      <c r="L1247" s="1097" t="str">
        <f>IF('statement of marks'!J88="","",'statement of marks'!J88)</f>
        <v>l 082</v>
      </c>
      <c r="M1247" s="1097"/>
      <c r="N1247" s="1098"/>
    </row>
    <row r="1248" spans="3:14" ht="17" customHeight="1">
      <c r="C1248" s="481"/>
      <c r="D1248" s="474" t="s">
        <v>579</v>
      </c>
      <c r="E1248" s="1077" t="str">
        <f>IF('statement of marks'!B87="","",'statement of marks'!B87)</f>
        <v/>
      </c>
      <c r="F1248" s="1077"/>
      <c r="G1248" s="1078"/>
      <c r="H1248" s="1090"/>
      <c r="I1248" s="1091"/>
      <c r="J1248" s="481"/>
      <c r="K1248" s="474" t="s">
        <v>579</v>
      </c>
      <c r="L1248" s="1077" t="str">
        <f>IF('statement of marks'!B88="","",'statement of marks'!B88)</f>
        <v/>
      </c>
      <c r="M1248" s="1077"/>
      <c r="N1248" s="1078"/>
    </row>
    <row r="1249" spans="3:14" ht="17" customHeight="1">
      <c r="C1249" s="481"/>
      <c r="D1249" s="474" t="s">
        <v>576</v>
      </c>
      <c r="E1249" s="1077" t="str">
        <f>'statement of marks'!$D$3</f>
        <v>3 A</v>
      </c>
      <c r="F1249" s="1077"/>
      <c r="G1249" s="1078"/>
      <c r="H1249" s="1090"/>
      <c r="I1249" s="1091"/>
      <c r="J1249" s="481"/>
      <c r="K1249" s="474" t="s">
        <v>576</v>
      </c>
      <c r="L1249" s="1077" t="str">
        <f>'statement of marks'!$D$3</f>
        <v>3 A</v>
      </c>
      <c r="M1249" s="1077"/>
      <c r="N1249" s="1078"/>
    </row>
    <row r="1250" spans="3:14" ht="17" customHeight="1">
      <c r="C1250" s="481"/>
      <c r="D1250" s="475" t="s">
        <v>577</v>
      </c>
      <c r="E1250" s="1077" t="str">
        <f>IF('statement of marks'!E87="","",'statement of marks'!E87)</f>
        <v/>
      </c>
      <c r="F1250" s="1077"/>
      <c r="G1250" s="1078"/>
      <c r="H1250" s="1090"/>
      <c r="I1250" s="1091"/>
      <c r="J1250" s="481"/>
      <c r="K1250" s="475" t="s">
        <v>577</v>
      </c>
      <c r="L1250" s="1077" t="str">
        <f>IF('statement of marks'!E88="","",'statement of marks'!E88)</f>
        <v/>
      </c>
      <c r="M1250" s="1077"/>
      <c r="N1250" s="1078"/>
    </row>
    <row r="1251" spans="3:14" ht="17" customHeight="1">
      <c r="C1251" s="481"/>
      <c r="D1251" s="474" t="s">
        <v>9</v>
      </c>
      <c r="E1251" s="1077" t="str">
        <f>IF('statement of marks'!D87="","",'statement of marks'!D87)</f>
        <v/>
      </c>
      <c r="F1251" s="1077"/>
      <c r="G1251" s="1078"/>
      <c r="H1251" s="1090"/>
      <c r="I1251" s="1091"/>
      <c r="J1251" s="481"/>
      <c r="K1251" s="474" t="s">
        <v>9</v>
      </c>
      <c r="L1251" s="1077" t="str">
        <f>IF('statement of marks'!D88="","",'statement of marks'!D88)</f>
        <v/>
      </c>
      <c r="M1251" s="1077"/>
      <c r="N1251" s="1078"/>
    </row>
    <row r="1252" spans="3:14" ht="17" customHeight="1">
      <c r="C1252" s="481"/>
      <c r="D1252" s="474" t="s">
        <v>581</v>
      </c>
      <c r="E1252" s="1079" t="str">
        <f>IF('statement of marks'!F87="","",'statement of marks'!F87)</f>
        <v/>
      </c>
      <c r="F1252" s="1079"/>
      <c r="G1252" s="1080"/>
      <c r="H1252" s="1090"/>
      <c r="I1252" s="1091"/>
      <c r="J1252" s="481"/>
      <c r="K1252" s="474" t="s">
        <v>581</v>
      </c>
      <c r="L1252" s="1079" t="str">
        <f>IF('statement of marks'!F88="","",'statement of marks'!F88)</f>
        <v/>
      </c>
      <c r="M1252" s="1079"/>
      <c r="N1252" s="1080"/>
    </row>
    <row r="1253" spans="3:14" ht="17" customHeight="1">
      <c r="C1253" s="481"/>
      <c r="D1253" s="474" t="s">
        <v>582</v>
      </c>
      <c r="E1253" s="1081" t="str">
        <f>IF('statement of marks'!G87="","",'statement of marks'!G87)</f>
        <v/>
      </c>
      <c r="F1253" s="1081"/>
      <c r="G1253" s="1082"/>
      <c r="H1253" s="1090"/>
      <c r="I1253" s="1091"/>
      <c r="J1253" s="481"/>
      <c r="K1253" s="474" t="s">
        <v>582</v>
      </c>
      <c r="L1253" s="1081" t="str">
        <f>IF('statement of marks'!G88="","",'statement of marks'!G88)</f>
        <v/>
      </c>
      <c r="M1253" s="1081"/>
      <c r="N1253" s="1082"/>
    </row>
    <row r="1254" spans="3:14" ht="17" customHeight="1">
      <c r="C1254" s="481"/>
      <c r="D1254" s="474" t="s">
        <v>578</v>
      </c>
      <c r="E1254" s="480" t="s">
        <v>649</v>
      </c>
      <c r="F1254" s="480" t="s">
        <v>91</v>
      </c>
      <c r="G1254" s="482" t="s">
        <v>585</v>
      </c>
      <c r="H1254" s="1090"/>
      <c r="I1254" s="1091"/>
      <c r="J1254" s="481"/>
      <c r="K1254" s="474" t="s">
        <v>578</v>
      </c>
      <c r="L1254" s="480" t="s">
        <v>649</v>
      </c>
      <c r="M1254" s="480" t="s">
        <v>91</v>
      </c>
      <c r="N1254" s="482" t="s">
        <v>585</v>
      </c>
    </row>
    <row r="1255" spans="3:14" ht="17" customHeight="1">
      <c r="C1255" s="481"/>
      <c r="D1255" s="474" t="str">
        <f>'statement of marks'!$DA$5</f>
        <v>fgUnh</v>
      </c>
      <c r="E1255" s="488" t="str">
        <f>IF('statement of marks'!DA87="","",'statement of marks'!DA87)</f>
        <v/>
      </c>
      <c r="F1255" s="490" t="str">
        <f>IF('statement of marks'!DB87="","",'statement of marks'!DB87)</f>
        <v/>
      </c>
      <c r="G1255" s="482" t="str">
        <f>IF('statement of marks'!DC87="","",'statement of marks'!DC87)</f>
        <v/>
      </c>
      <c r="H1255" s="1090"/>
      <c r="I1255" s="1091"/>
      <c r="J1255" s="481"/>
      <c r="K1255" s="474" t="str">
        <f>'statement of marks'!$DA$5</f>
        <v>fgUnh</v>
      </c>
      <c r="L1255" s="488" t="str">
        <f>IF('statement of marks'!DA88="","",'statement of marks'!DA88)</f>
        <v/>
      </c>
      <c r="M1255" s="490" t="str">
        <f>IF('statement of marks'!DB88="","",'statement of marks'!DB88)</f>
        <v/>
      </c>
      <c r="N1255" s="482" t="str">
        <f>IF('statement of marks'!DC88="","",'statement of marks'!DC88)</f>
        <v/>
      </c>
    </row>
    <row r="1256" spans="3:14" ht="17" customHeight="1">
      <c r="C1256" s="481"/>
      <c r="D1256" s="474" t="str">
        <f>'statement of marks'!$DD$5</f>
        <v>vaxszth</v>
      </c>
      <c r="E1256" s="488" t="str">
        <f>IF('statement of marks'!DD87="","",'statement of marks'!DD87)</f>
        <v/>
      </c>
      <c r="F1256" s="490" t="str">
        <f>IF('statement of marks'!DE87="","",'statement of marks'!DE87)</f>
        <v/>
      </c>
      <c r="G1256" s="482" t="str">
        <f>IF('statement of marks'!DF87="","",'statement of marks'!DF87)</f>
        <v/>
      </c>
      <c r="H1256" s="1090"/>
      <c r="I1256" s="1091"/>
      <c r="J1256" s="481"/>
      <c r="K1256" s="474" t="str">
        <f>'statement of marks'!$DD$5</f>
        <v>vaxszth</v>
      </c>
      <c r="L1256" s="488" t="str">
        <f>IF('statement of marks'!DD88="","",'statement of marks'!DD88)</f>
        <v/>
      </c>
      <c r="M1256" s="490" t="str">
        <f>IF('statement of marks'!DE88="","",'statement of marks'!DE88)</f>
        <v/>
      </c>
      <c r="N1256" s="482" t="str">
        <f>IF('statement of marks'!DF88="","",'statement of marks'!DF88)</f>
        <v/>
      </c>
    </row>
    <row r="1257" spans="3:14" ht="17" customHeight="1">
      <c r="C1257" s="481"/>
      <c r="D1257" s="474" t="str">
        <f>'statement of marks'!$DG$5</f>
        <v>xf.kr</v>
      </c>
      <c r="E1257" s="488" t="str">
        <f>IF('statement of marks'!DG87="","",'statement of marks'!DG87)</f>
        <v/>
      </c>
      <c r="F1257" s="490" t="str">
        <f>IF('statement of marks'!DH87="","",'statement of marks'!DH87)</f>
        <v/>
      </c>
      <c r="G1257" s="482" t="str">
        <f>IF('statement of marks'!DI87="","",'statement of marks'!DI87)</f>
        <v/>
      </c>
      <c r="H1257" s="1090"/>
      <c r="I1257" s="1091"/>
      <c r="J1257" s="481"/>
      <c r="K1257" s="474" t="str">
        <f>'statement of marks'!$DG$5</f>
        <v>xf.kr</v>
      </c>
      <c r="L1257" s="488" t="str">
        <f>IF('statement of marks'!DG88="","",'statement of marks'!DG88)</f>
        <v/>
      </c>
      <c r="M1257" s="490" t="str">
        <f>IF('statement of marks'!DH88="","",'statement of marks'!DH88)</f>
        <v/>
      </c>
      <c r="N1257" s="482" t="str">
        <f>IF('statement of marks'!DI88="","",'statement of marks'!DI88)</f>
        <v/>
      </c>
    </row>
    <row r="1258" spans="3:14" ht="17" customHeight="1">
      <c r="C1258" s="481"/>
      <c r="D1258" s="474" t="str">
        <f>'statement of marks'!$DJ$5</f>
        <v>Ik;kZoj.k v/;;u</v>
      </c>
      <c r="E1258" s="488" t="str">
        <f>IF('statement of marks'!DJ87="","",'statement of marks'!DJ87)</f>
        <v/>
      </c>
      <c r="F1258" s="490" t="str">
        <f>IF('statement of marks'!DK87="","",'statement of marks'!DK87)</f>
        <v/>
      </c>
      <c r="G1258" s="482" t="str">
        <f>IF('statement of marks'!DL87="","",'statement of marks'!DL87)</f>
        <v/>
      </c>
      <c r="H1258" s="1090"/>
      <c r="I1258" s="1091"/>
      <c r="J1258" s="481"/>
      <c r="K1258" s="474" t="str">
        <f>'statement of marks'!$DJ$5</f>
        <v>Ik;kZoj.k v/;;u</v>
      </c>
      <c r="L1258" s="488" t="str">
        <f>IF('statement of marks'!DJ88="","",'statement of marks'!DJ88)</f>
        <v/>
      </c>
      <c r="M1258" s="490" t="str">
        <f>IF('statement of marks'!DK88="","",'statement of marks'!DK88)</f>
        <v/>
      </c>
      <c r="N1258" s="482" t="str">
        <f>IF('statement of marks'!DL88="","",'statement of marks'!DL88)</f>
        <v/>
      </c>
    </row>
    <row r="1259" spans="3:14" ht="17" customHeight="1">
      <c r="C1259" s="481"/>
      <c r="D1259" s="474" t="str">
        <f>'statement of marks'!$DM$5</f>
        <v>dk;kZuqHko</v>
      </c>
      <c r="E1259" s="488" t="str">
        <f>IF('statement of marks'!DM87="","",'statement of marks'!DM87)</f>
        <v/>
      </c>
      <c r="F1259" s="490" t="str">
        <f>IF('statement of marks'!DN87="","",'statement of marks'!DN87)</f>
        <v/>
      </c>
      <c r="G1259" s="482" t="str">
        <f>IF('statement of marks'!DO87="","",'statement of marks'!DO87)</f>
        <v/>
      </c>
      <c r="H1259" s="1090"/>
      <c r="I1259" s="1091"/>
      <c r="J1259" s="481"/>
      <c r="K1259" s="474" t="str">
        <f>'statement of marks'!$DM$5</f>
        <v>dk;kZuqHko</v>
      </c>
      <c r="L1259" s="488" t="str">
        <f>IF('statement of marks'!DM88="","",'statement of marks'!DM88)</f>
        <v/>
      </c>
      <c r="M1259" s="490" t="str">
        <f>IF('statement of marks'!DN88="","",'statement of marks'!DN88)</f>
        <v/>
      </c>
      <c r="N1259" s="482" t="str">
        <f>IF('statement of marks'!DO88="","",'statement of marks'!DO88)</f>
        <v/>
      </c>
    </row>
    <row r="1260" spans="3:14" ht="17" customHeight="1">
      <c r="C1260" s="481"/>
      <c r="D1260" s="474" t="str">
        <f>'statement of marks'!$DP$5</f>
        <v>dyk f'k{kk</v>
      </c>
      <c r="E1260" s="489" t="str">
        <f>IF('statement of marks'!DP87="","",'statement of marks'!DP87)</f>
        <v/>
      </c>
      <c r="F1260" s="491" t="str">
        <f>IF('statement of marks'!DQ87="","",'statement of marks'!DQ87)</f>
        <v/>
      </c>
      <c r="G1260" s="483" t="str">
        <f>IF('statement of marks'!DR87="","",'statement of marks'!DR87)</f>
        <v/>
      </c>
      <c r="H1260" s="1090"/>
      <c r="I1260" s="1091"/>
      <c r="J1260" s="481"/>
      <c r="K1260" s="474" t="str">
        <f>'statement of marks'!$DP$5</f>
        <v>dyk f'k{kk</v>
      </c>
      <c r="L1260" s="489" t="str">
        <f>IF('statement of marks'!DP88="","",'statement of marks'!DP88)</f>
        <v/>
      </c>
      <c r="M1260" s="491" t="str">
        <f>IF('statement of marks'!DQ88="","",'statement of marks'!DQ88)</f>
        <v/>
      </c>
      <c r="N1260" s="483" t="str">
        <f>IF('statement of marks'!DR88="","",'statement of marks'!DR88)</f>
        <v/>
      </c>
    </row>
    <row r="1261" spans="3:14" ht="17" customHeight="1">
      <c r="C1261" s="481"/>
      <c r="D1261" s="474" t="str">
        <f>'statement of marks'!$DS$5</f>
        <v>LokLF; ,oe~ 'kkjhfjd f'k{kk</v>
      </c>
      <c r="E1261" s="489" t="str">
        <f>IF('statement of marks'!DS87="","",'statement of marks'!DS87)</f>
        <v/>
      </c>
      <c r="F1261" s="491" t="str">
        <f>IF('statement of marks'!DT87="","",'statement of marks'!DT87)</f>
        <v/>
      </c>
      <c r="G1261" s="483" t="str">
        <f>IF('statement of marks'!DU87="","",'statement of marks'!DU87)</f>
        <v/>
      </c>
      <c r="H1261" s="1090"/>
      <c r="I1261" s="1091"/>
      <c r="J1261" s="481"/>
      <c r="K1261" s="474" t="str">
        <f>'statement of marks'!$DS$5</f>
        <v>LokLF; ,oe~ 'kkjhfjd f'k{kk</v>
      </c>
      <c r="L1261" s="489" t="str">
        <f>IF('statement of marks'!DS88="","",'statement of marks'!DS88)</f>
        <v/>
      </c>
      <c r="M1261" s="491" t="str">
        <f>IF('statement of marks'!DT88="","",'statement of marks'!DT88)</f>
        <v/>
      </c>
      <c r="N1261" s="483" t="str">
        <f>IF('statement of marks'!DU88="","",'statement of marks'!DU88)</f>
        <v/>
      </c>
    </row>
    <row r="1262" spans="3:14" ht="17" customHeight="1">
      <c r="C1262" s="481"/>
      <c r="D1262" s="474" t="s">
        <v>648</v>
      </c>
      <c r="E1262" s="489" t="str">
        <f>IF('statement of marks'!DZ87="","",'statement of marks'!DZ87)</f>
        <v/>
      </c>
      <c r="F1262" s="491" t="str">
        <f>IF('statement of marks'!EA87="","",'statement of marks'!EA87)</f>
        <v/>
      </c>
      <c r="G1262" s="483" t="str">
        <f>IF('statement of marks'!EC87="","",'statement of marks'!EC87)</f>
        <v/>
      </c>
      <c r="H1262" s="1090"/>
      <c r="I1262" s="1091"/>
      <c r="J1262" s="481"/>
      <c r="K1262" s="474" t="s">
        <v>648</v>
      </c>
      <c r="L1262" s="489" t="str">
        <f>IF('statement of marks'!DZ88="","",'statement of marks'!DZ88)</f>
        <v/>
      </c>
      <c r="M1262" s="491" t="str">
        <f>IF('statement of marks'!EA88="","",'statement of marks'!EA88)</f>
        <v/>
      </c>
      <c r="N1262" s="483" t="str">
        <f>IF('statement of marks'!EC88="","",'statement of marks'!EC88)</f>
        <v/>
      </c>
    </row>
    <row r="1263" spans="3:14" ht="17" customHeight="1">
      <c r="C1263" s="481"/>
      <c r="D1263" s="474" t="s">
        <v>11</v>
      </c>
      <c r="E1263" s="1083" t="str">
        <f>IF('statement of marks'!DY87="","",'statement of marks'!DY87)</f>
        <v/>
      </c>
      <c r="F1263" s="1083"/>
      <c r="G1263" s="1084"/>
      <c r="H1263" s="1090"/>
      <c r="I1263" s="1091"/>
      <c r="J1263" s="481"/>
      <c r="K1263" s="474" t="s">
        <v>11</v>
      </c>
      <c r="L1263" s="1083" t="str">
        <f>IF('statement of marks'!DY88="","",'statement of marks'!DY88)</f>
        <v/>
      </c>
      <c r="M1263" s="1083"/>
      <c r="N1263" s="1084"/>
    </row>
    <row r="1264" spans="3:14" ht="17" customHeight="1">
      <c r="C1264" s="481"/>
      <c r="D1264" s="476" t="str">
        <f>'statement of marks'!$DV$5</f>
        <v>dqy ehfVax</v>
      </c>
      <c r="E1264" s="487" t="str">
        <f>IF('statement of marks'!DV87="","",'statement of marks'!DV87)</f>
        <v/>
      </c>
      <c r="F1264" s="425" t="str">
        <f>'statement of marks'!$DW$5</f>
        <v>Nk= mifLFkfr</v>
      </c>
      <c r="G1264" s="492" t="str">
        <f>IF('statement of marks'!DW87="","",'statement of marks'!DW87)</f>
        <v/>
      </c>
      <c r="H1264" s="1090"/>
      <c r="I1264" s="1091"/>
      <c r="J1264" s="481"/>
      <c r="K1264" s="476" t="str">
        <f>'statement of marks'!$DV$5</f>
        <v>dqy ehfVax</v>
      </c>
      <c r="L1264" s="487" t="str">
        <f>IF('statement of marks'!DV88="","",'statement of marks'!DV88)</f>
        <v/>
      </c>
      <c r="M1264" s="425" t="str">
        <f>'statement of marks'!$DW$5</f>
        <v>Nk= mifLFkfr</v>
      </c>
      <c r="N1264" s="492" t="str">
        <f>IF('statement of marks'!DW88="","",'statement of marks'!DW88)</f>
        <v/>
      </c>
    </row>
    <row r="1265" spans="3:14" ht="17" customHeight="1">
      <c r="C1265" s="481"/>
      <c r="D1265" s="474" t="s">
        <v>583</v>
      </c>
      <c r="E1265" s="1073" t="str">
        <f>IF('statement of marks'!EF87="","",'statement of marks'!EF87)</f>
        <v/>
      </c>
      <c r="F1265" s="1073"/>
      <c r="G1265" s="1074"/>
      <c r="H1265" s="1090"/>
      <c r="I1265" s="1091"/>
      <c r="J1265" s="481"/>
      <c r="K1265" s="474" t="s">
        <v>583</v>
      </c>
      <c r="L1265" s="1073" t="str">
        <f>IF('statement of marks'!EF88="","",'statement of marks'!EF88)</f>
        <v/>
      </c>
      <c r="M1265" s="1073"/>
      <c r="N1265" s="1074"/>
    </row>
    <row r="1266" spans="3:14" ht="17" customHeight="1">
      <c r="C1266" s="481"/>
      <c r="D1266" s="475" t="s">
        <v>72</v>
      </c>
      <c r="E1266" s="1073"/>
      <c r="F1266" s="1073"/>
      <c r="G1266" s="1074"/>
      <c r="H1266" s="1090"/>
      <c r="I1266" s="1091"/>
      <c r="J1266" s="481"/>
      <c r="K1266" s="475" t="s">
        <v>72</v>
      </c>
      <c r="L1266" s="1073"/>
      <c r="M1266" s="1073"/>
      <c r="N1266" s="1074"/>
    </row>
    <row r="1267" spans="3:14" ht="17" customHeight="1">
      <c r="C1267" s="481"/>
      <c r="D1267" s="477" t="s">
        <v>99</v>
      </c>
      <c r="E1267" s="1073"/>
      <c r="F1267" s="1073"/>
      <c r="G1267" s="1074"/>
      <c r="H1267" s="1090"/>
      <c r="I1267" s="1091"/>
      <c r="J1267" s="481"/>
      <c r="K1267" s="477" t="s">
        <v>99</v>
      </c>
      <c r="L1267" s="1073"/>
      <c r="M1267" s="1073"/>
      <c r="N1267" s="1074"/>
    </row>
    <row r="1268" spans="3:14" ht="17" customHeight="1">
      <c r="C1268" s="481"/>
      <c r="D1268" s="478" t="s">
        <v>19</v>
      </c>
      <c r="E1268" s="1073"/>
      <c r="F1268" s="1073"/>
      <c r="G1268" s="1074"/>
      <c r="H1268" s="1090"/>
      <c r="I1268" s="1091"/>
      <c r="J1268" s="481"/>
      <c r="K1268" s="478" t="s">
        <v>19</v>
      </c>
      <c r="L1268" s="1073"/>
      <c r="M1268" s="1073"/>
      <c r="N1268" s="1074"/>
    </row>
    <row r="1269" spans="3:14" ht="17" customHeight="1">
      <c r="C1269" s="484"/>
      <c r="D1269" s="479" t="s">
        <v>7</v>
      </c>
      <c r="E1269" s="1073"/>
      <c r="F1269" s="1073"/>
      <c r="G1269" s="1074"/>
      <c r="H1269" s="1090"/>
      <c r="I1269" s="1091"/>
      <c r="J1269" s="484"/>
      <c r="K1269" s="479" t="s">
        <v>7</v>
      </c>
      <c r="L1269" s="1073"/>
      <c r="M1269" s="1073"/>
      <c r="N1269" s="1074"/>
    </row>
    <row r="1270" spans="3:14" ht="17" customHeight="1">
      <c r="C1270" s="481"/>
      <c r="D1270" s="475" t="str">
        <f>'statement of marks'!$H$3</f>
        <v>fo|ky; dk Mk;l dksM+ →</v>
      </c>
      <c r="E1270" s="1075" t="str">
        <f>'statement of marks'!$I$3</f>
        <v>00001</v>
      </c>
      <c r="F1270" s="1075"/>
      <c r="G1270" s="1076"/>
      <c r="H1270" s="1090"/>
      <c r="I1270" s="1091"/>
      <c r="J1270" s="481"/>
      <c r="K1270" s="475" t="str">
        <f>'statement of marks'!$H$3</f>
        <v>fo|ky; dk Mk;l dksM+ →</v>
      </c>
      <c r="L1270" s="1075" t="str">
        <f>'statement of marks'!$I$3</f>
        <v>00001</v>
      </c>
      <c r="M1270" s="1075"/>
      <c r="N1270" s="1076"/>
    </row>
    <row r="1271" spans="3:14" ht="17" customHeight="1" thickBot="1">
      <c r="C1271" s="485"/>
      <c r="D1271" s="486" t="s">
        <v>70</v>
      </c>
      <c r="E1271" s="1085">
        <f>'statement of marks'!$EE$107</f>
        <v>42460</v>
      </c>
      <c r="F1271" s="1085"/>
      <c r="G1271" s="1086"/>
      <c r="H1271" s="1090"/>
      <c r="I1271" s="1091"/>
      <c r="J1271" s="485"/>
      <c r="K1271" s="486" t="s">
        <v>70</v>
      </c>
      <c r="L1271" s="1085">
        <f>'statement of marks'!$EE$107</f>
        <v>42460</v>
      </c>
      <c r="M1271" s="1085"/>
      <c r="N1271" s="1086"/>
    </row>
    <row r="1272" spans="3:14" ht="17" customHeight="1">
      <c r="C1272" s="1087" t="s">
        <v>44</v>
      </c>
      <c r="D1272" s="1088"/>
      <c r="E1272" s="1088"/>
      <c r="F1272" s="1088"/>
      <c r="G1272" s="1089"/>
      <c r="H1272" s="1090"/>
      <c r="I1272" s="1091"/>
      <c r="J1272" s="1087" t="s">
        <v>44</v>
      </c>
      <c r="K1272" s="1088"/>
      <c r="L1272" s="1088"/>
      <c r="M1272" s="1088"/>
      <c r="N1272" s="1089"/>
    </row>
    <row r="1273" spans="3:14" ht="17" customHeight="1">
      <c r="C1273" s="1092" t="str">
        <f>'statement of marks'!$A$1</f>
        <v>jk- ck- ek/;fed fo|ky; uohu] fuEckgsM+k</v>
      </c>
      <c r="D1273" s="1093"/>
      <c r="E1273" s="1093"/>
      <c r="F1273" s="1093"/>
      <c r="G1273" s="1094"/>
      <c r="H1273" s="1090"/>
      <c r="I1273" s="1091"/>
      <c r="J1273" s="1092" t="str">
        <f>'statement of marks'!$A$1</f>
        <v>jk- ck- ek/;fed fo|ky; uohu] fuEckgsM+k</v>
      </c>
      <c r="K1273" s="1093"/>
      <c r="L1273" s="1093"/>
      <c r="M1273" s="1093"/>
      <c r="N1273" s="1094"/>
    </row>
    <row r="1274" spans="3:14" ht="17" customHeight="1">
      <c r="C1274" s="1092"/>
      <c r="D1274" s="1093"/>
      <c r="E1274" s="1093"/>
      <c r="F1274" s="1093"/>
      <c r="G1274" s="1094"/>
      <c r="H1274" s="1090"/>
      <c r="I1274" s="1091"/>
      <c r="J1274" s="1092"/>
      <c r="K1274" s="1093"/>
      <c r="L1274" s="1093"/>
      <c r="M1274" s="1093"/>
      <c r="N1274" s="1094"/>
    </row>
    <row r="1275" spans="3:14" ht="17" customHeight="1">
      <c r="C1275" s="481"/>
      <c r="D1275" s="473" t="s">
        <v>572</v>
      </c>
      <c r="E1275" s="1095" t="str">
        <f>'statement of marks'!$F$3</f>
        <v>2015-16</v>
      </c>
      <c r="F1275" s="1095"/>
      <c r="G1275" s="1096"/>
      <c r="H1275" s="1090"/>
      <c r="I1275" s="1091"/>
      <c r="J1275" s="481"/>
      <c r="K1275" s="473" t="s">
        <v>572</v>
      </c>
      <c r="L1275" s="1095" t="str">
        <f>'statement of marks'!$F$3</f>
        <v>2015-16</v>
      </c>
      <c r="M1275" s="1095"/>
      <c r="N1275" s="1096"/>
    </row>
    <row r="1276" spans="3:14" ht="17" customHeight="1">
      <c r="C1276" s="481"/>
      <c r="D1276" s="474" t="s">
        <v>573</v>
      </c>
      <c r="E1276" s="1097" t="str">
        <f>IF('statement of marks'!H89="","",'statement of marks'!H89)</f>
        <v>v 083</v>
      </c>
      <c r="F1276" s="1097"/>
      <c r="G1276" s="1098"/>
      <c r="H1276" s="1090"/>
      <c r="I1276" s="1091"/>
      <c r="J1276" s="481"/>
      <c r="K1276" s="474" t="s">
        <v>573</v>
      </c>
      <c r="L1276" s="1097" t="str">
        <f>IF('statement of marks'!H90="","",'statement of marks'!H90)</f>
        <v>v 084</v>
      </c>
      <c r="M1276" s="1097"/>
      <c r="N1276" s="1098"/>
    </row>
    <row r="1277" spans="3:14" ht="17" customHeight="1">
      <c r="C1277" s="481"/>
      <c r="D1277" s="474" t="s">
        <v>574</v>
      </c>
      <c r="E1277" s="1097" t="str">
        <f>IF('statement of marks'!I89="","",'statement of marks'!I89)</f>
        <v>c 083</v>
      </c>
      <c r="F1277" s="1097"/>
      <c r="G1277" s="1098"/>
      <c r="H1277" s="1090"/>
      <c r="I1277" s="1091"/>
      <c r="J1277" s="481"/>
      <c r="K1277" s="474" t="s">
        <v>574</v>
      </c>
      <c r="L1277" s="1097" t="str">
        <f>IF('statement of marks'!I90="","",'statement of marks'!I90)</f>
        <v>c 084</v>
      </c>
      <c r="M1277" s="1097"/>
      <c r="N1277" s="1098"/>
    </row>
    <row r="1278" spans="3:14" ht="17" customHeight="1">
      <c r="C1278" s="481"/>
      <c r="D1278" s="474" t="s">
        <v>575</v>
      </c>
      <c r="E1278" s="1097" t="str">
        <f>IF('statement of marks'!J89="","",'statement of marks'!J89)</f>
        <v>l 083</v>
      </c>
      <c r="F1278" s="1097"/>
      <c r="G1278" s="1098"/>
      <c r="H1278" s="1090"/>
      <c r="I1278" s="1091"/>
      <c r="J1278" s="481"/>
      <c r="K1278" s="474" t="s">
        <v>575</v>
      </c>
      <c r="L1278" s="1097" t="str">
        <f>IF('statement of marks'!J90="","",'statement of marks'!J90)</f>
        <v>l 084</v>
      </c>
      <c r="M1278" s="1097"/>
      <c r="N1278" s="1098"/>
    </row>
    <row r="1279" spans="3:14" ht="17" customHeight="1">
      <c r="C1279" s="481"/>
      <c r="D1279" s="474" t="s">
        <v>579</v>
      </c>
      <c r="E1279" s="1077" t="str">
        <f>IF('statement of marks'!B89="","",'statement of marks'!B89)</f>
        <v/>
      </c>
      <c r="F1279" s="1077"/>
      <c r="G1279" s="1078"/>
      <c r="H1279" s="1090"/>
      <c r="I1279" s="1091"/>
      <c r="J1279" s="481"/>
      <c r="K1279" s="474" t="s">
        <v>579</v>
      </c>
      <c r="L1279" s="1077" t="str">
        <f>IF('statement of marks'!B90="","",'statement of marks'!B90)</f>
        <v/>
      </c>
      <c r="M1279" s="1077"/>
      <c r="N1279" s="1078"/>
    </row>
    <row r="1280" spans="3:14" ht="17" customHeight="1">
      <c r="C1280" s="481"/>
      <c r="D1280" s="474" t="s">
        <v>576</v>
      </c>
      <c r="E1280" s="1077" t="str">
        <f>'statement of marks'!$D$3</f>
        <v>3 A</v>
      </c>
      <c r="F1280" s="1077"/>
      <c r="G1280" s="1078"/>
      <c r="H1280" s="1090"/>
      <c r="I1280" s="1091"/>
      <c r="J1280" s="481"/>
      <c r="K1280" s="474" t="s">
        <v>576</v>
      </c>
      <c r="L1280" s="1077" t="str">
        <f>'statement of marks'!$D$3</f>
        <v>3 A</v>
      </c>
      <c r="M1280" s="1077"/>
      <c r="N1280" s="1078"/>
    </row>
    <row r="1281" spans="3:14" ht="17" customHeight="1">
      <c r="C1281" s="481"/>
      <c r="D1281" s="475" t="s">
        <v>577</v>
      </c>
      <c r="E1281" s="1077" t="str">
        <f>IF('statement of marks'!E89="","",'statement of marks'!E89)</f>
        <v/>
      </c>
      <c r="F1281" s="1077"/>
      <c r="G1281" s="1078"/>
      <c r="H1281" s="1090"/>
      <c r="I1281" s="1091"/>
      <c r="J1281" s="481"/>
      <c r="K1281" s="475" t="s">
        <v>577</v>
      </c>
      <c r="L1281" s="1077" t="str">
        <f>IF('statement of marks'!E90="","",'statement of marks'!E90)</f>
        <v/>
      </c>
      <c r="M1281" s="1077"/>
      <c r="N1281" s="1078"/>
    </row>
    <row r="1282" spans="3:14" ht="17" customHeight="1">
      <c r="C1282" s="481"/>
      <c r="D1282" s="474" t="s">
        <v>9</v>
      </c>
      <c r="E1282" s="1077" t="str">
        <f>IF('statement of marks'!D89="","",'statement of marks'!D89)</f>
        <v/>
      </c>
      <c r="F1282" s="1077"/>
      <c r="G1282" s="1078"/>
      <c r="H1282" s="1090"/>
      <c r="I1282" s="1091"/>
      <c r="J1282" s="481"/>
      <c r="K1282" s="474" t="s">
        <v>9</v>
      </c>
      <c r="L1282" s="1077" t="str">
        <f>IF('statement of marks'!D90="","",'statement of marks'!D90)</f>
        <v/>
      </c>
      <c r="M1282" s="1077"/>
      <c r="N1282" s="1078"/>
    </row>
    <row r="1283" spans="3:14" ht="17" customHeight="1">
      <c r="C1283" s="481"/>
      <c r="D1283" s="474" t="s">
        <v>581</v>
      </c>
      <c r="E1283" s="1079" t="str">
        <f>IF('statement of marks'!F89="","",'statement of marks'!F89)</f>
        <v/>
      </c>
      <c r="F1283" s="1079"/>
      <c r="G1283" s="1080"/>
      <c r="H1283" s="1090"/>
      <c r="I1283" s="1091"/>
      <c r="J1283" s="481"/>
      <c r="K1283" s="474" t="s">
        <v>581</v>
      </c>
      <c r="L1283" s="1079" t="str">
        <f>IF('statement of marks'!F90="","",'statement of marks'!F90)</f>
        <v/>
      </c>
      <c r="M1283" s="1079"/>
      <c r="N1283" s="1080"/>
    </row>
    <row r="1284" spans="3:14" ht="17" customHeight="1">
      <c r="C1284" s="481"/>
      <c r="D1284" s="474" t="s">
        <v>582</v>
      </c>
      <c r="E1284" s="1081" t="str">
        <f>IF('statement of marks'!G89="","",'statement of marks'!G89)</f>
        <v/>
      </c>
      <c r="F1284" s="1081"/>
      <c r="G1284" s="1082"/>
      <c r="H1284" s="1090"/>
      <c r="I1284" s="1091"/>
      <c r="J1284" s="481"/>
      <c r="K1284" s="474" t="s">
        <v>582</v>
      </c>
      <c r="L1284" s="1081" t="str">
        <f>IF('statement of marks'!G90="","",'statement of marks'!G90)</f>
        <v/>
      </c>
      <c r="M1284" s="1081"/>
      <c r="N1284" s="1082"/>
    </row>
    <row r="1285" spans="3:14" ht="17" customHeight="1">
      <c r="C1285" s="481"/>
      <c r="D1285" s="474" t="s">
        <v>578</v>
      </c>
      <c r="E1285" s="480" t="s">
        <v>649</v>
      </c>
      <c r="F1285" s="480" t="s">
        <v>91</v>
      </c>
      <c r="G1285" s="482" t="s">
        <v>585</v>
      </c>
      <c r="H1285" s="1090"/>
      <c r="I1285" s="1091"/>
      <c r="J1285" s="481"/>
      <c r="K1285" s="474" t="s">
        <v>578</v>
      </c>
      <c r="L1285" s="480" t="s">
        <v>649</v>
      </c>
      <c r="M1285" s="480" t="s">
        <v>91</v>
      </c>
      <c r="N1285" s="482" t="s">
        <v>585</v>
      </c>
    </row>
    <row r="1286" spans="3:14" ht="17" customHeight="1">
      <c r="C1286" s="481"/>
      <c r="D1286" s="474" t="str">
        <f>'statement of marks'!$DA$5</f>
        <v>fgUnh</v>
      </c>
      <c r="E1286" s="488" t="str">
        <f>IF('statement of marks'!DA89="","",'statement of marks'!DA89)</f>
        <v/>
      </c>
      <c r="F1286" s="490" t="str">
        <f>IF('statement of marks'!DB89="","",'statement of marks'!DB89)</f>
        <v/>
      </c>
      <c r="G1286" s="482" t="str">
        <f>IF('statement of marks'!DC89="","",'statement of marks'!DC89)</f>
        <v/>
      </c>
      <c r="H1286" s="1090"/>
      <c r="I1286" s="1091"/>
      <c r="J1286" s="481"/>
      <c r="K1286" s="474" t="str">
        <f>'statement of marks'!$DA$5</f>
        <v>fgUnh</v>
      </c>
      <c r="L1286" s="488" t="str">
        <f>IF('statement of marks'!DA90="","",'statement of marks'!DA90)</f>
        <v/>
      </c>
      <c r="M1286" s="490" t="str">
        <f>IF('statement of marks'!DB90="","",'statement of marks'!DB90)</f>
        <v/>
      </c>
      <c r="N1286" s="482" t="str">
        <f>IF('statement of marks'!DC90="","",'statement of marks'!DC90)</f>
        <v/>
      </c>
    </row>
    <row r="1287" spans="3:14" ht="17" customHeight="1">
      <c r="C1287" s="481"/>
      <c r="D1287" s="474" t="str">
        <f>'statement of marks'!$DD$5</f>
        <v>vaxszth</v>
      </c>
      <c r="E1287" s="488" t="str">
        <f>IF('statement of marks'!DD89="","",'statement of marks'!DD89)</f>
        <v/>
      </c>
      <c r="F1287" s="490" t="str">
        <f>IF('statement of marks'!DE89="","",'statement of marks'!DE89)</f>
        <v/>
      </c>
      <c r="G1287" s="482" t="str">
        <f>IF('statement of marks'!DF89="","",'statement of marks'!DF89)</f>
        <v/>
      </c>
      <c r="H1287" s="1090"/>
      <c r="I1287" s="1091"/>
      <c r="J1287" s="481"/>
      <c r="K1287" s="474" t="str">
        <f>'statement of marks'!$DD$5</f>
        <v>vaxszth</v>
      </c>
      <c r="L1287" s="488" t="str">
        <f>IF('statement of marks'!DD90="","",'statement of marks'!DD90)</f>
        <v/>
      </c>
      <c r="M1287" s="490" t="str">
        <f>IF('statement of marks'!DE90="","",'statement of marks'!DE90)</f>
        <v/>
      </c>
      <c r="N1287" s="482" t="str">
        <f>IF('statement of marks'!DF90="","",'statement of marks'!DF90)</f>
        <v/>
      </c>
    </row>
    <row r="1288" spans="3:14" ht="17" customHeight="1">
      <c r="C1288" s="481"/>
      <c r="D1288" s="474" t="str">
        <f>'statement of marks'!$DG$5</f>
        <v>xf.kr</v>
      </c>
      <c r="E1288" s="488" t="str">
        <f>IF('statement of marks'!DG89="","",'statement of marks'!DG89)</f>
        <v/>
      </c>
      <c r="F1288" s="490" t="str">
        <f>IF('statement of marks'!DH89="","",'statement of marks'!DH89)</f>
        <v/>
      </c>
      <c r="G1288" s="482" t="str">
        <f>IF('statement of marks'!DI89="","",'statement of marks'!DI89)</f>
        <v/>
      </c>
      <c r="H1288" s="1090"/>
      <c r="I1288" s="1091"/>
      <c r="J1288" s="481"/>
      <c r="K1288" s="474" t="str">
        <f>'statement of marks'!$DG$5</f>
        <v>xf.kr</v>
      </c>
      <c r="L1288" s="488" t="str">
        <f>IF('statement of marks'!DG90="","",'statement of marks'!DG90)</f>
        <v/>
      </c>
      <c r="M1288" s="490" t="str">
        <f>IF('statement of marks'!DH90="","",'statement of marks'!DH90)</f>
        <v/>
      </c>
      <c r="N1288" s="482" t="str">
        <f>IF('statement of marks'!DI90="","",'statement of marks'!DI90)</f>
        <v/>
      </c>
    </row>
    <row r="1289" spans="3:14" ht="17" customHeight="1">
      <c r="C1289" s="481"/>
      <c r="D1289" s="474" t="str">
        <f>'statement of marks'!$DJ$5</f>
        <v>Ik;kZoj.k v/;;u</v>
      </c>
      <c r="E1289" s="488" t="str">
        <f>IF('statement of marks'!DJ89="","",'statement of marks'!DJ89)</f>
        <v/>
      </c>
      <c r="F1289" s="490" t="str">
        <f>IF('statement of marks'!DK89="","",'statement of marks'!DK89)</f>
        <v/>
      </c>
      <c r="G1289" s="482" t="str">
        <f>IF('statement of marks'!DL89="","",'statement of marks'!DL89)</f>
        <v/>
      </c>
      <c r="H1289" s="1090"/>
      <c r="I1289" s="1091"/>
      <c r="J1289" s="481"/>
      <c r="K1289" s="474" t="str">
        <f>'statement of marks'!$DJ$5</f>
        <v>Ik;kZoj.k v/;;u</v>
      </c>
      <c r="L1289" s="488" t="str">
        <f>IF('statement of marks'!DJ90="","",'statement of marks'!DJ90)</f>
        <v/>
      </c>
      <c r="M1289" s="490" t="str">
        <f>IF('statement of marks'!DK90="","",'statement of marks'!DK90)</f>
        <v/>
      </c>
      <c r="N1289" s="482" t="str">
        <f>IF('statement of marks'!DL90="","",'statement of marks'!DL90)</f>
        <v/>
      </c>
    </row>
    <row r="1290" spans="3:14" ht="17" customHeight="1">
      <c r="C1290" s="481"/>
      <c r="D1290" s="474" t="str">
        <f>'statement of marks'!$DM$5</f>
        <v>dk;kZuqHko</v>
      </c>
      <c r="E1290" s="488" t="str">
        <f>IF('statement of marks'!DM89="","",'statement of marks'!DM89)</f>
        <v/>
      </c>
      <c r="F1290" s="490" t="str">
        <f>IF('statement of marks'!DN89="","",'statement of marks'!DN89)</f>
        <v/>
      </c>
      <c r="G1290" s="482" t="str">
        <f>IF('statement of marks'!DO89="","",'statement of marks'!DO89)</f>
        <v/>
      </c>
      <c r="H1290" s="1090"/>
      <c r="I1290" s="1091"/>
      <c r="J1290" s="481"/>
      <c r="K1290" s="474" t="str">
        <f>'statement of marks'!$DM$5</f>
        <v>dk;kZuqHko</v>
      </c>
      <c r="L1290" s="488" t="str">
        <f>IF('statement of marks'!DM90="","",'statement of marks'!DM90)</f>
        <v/>
      </c>
      <c r="M1290" s="490" t="str">
        <f>IF('statement of marks'!DN90="","",'statement of marks'!DN90)</f>
        <v/>
      </c>
      <c r="N1290" s="482" t="str">
        <f>IF('statement of marks'!DO90="","",'statement of marks'!DO90)</f>
        <v/>
      </c>
    </row>
    <row r="1291" spans="3:14" ht="17" customHeight="1">
      <c r="C1291" s="481"/>
      <c r="D1291" s="474" t="str">
        <f>'statement of marks'!$DP$5</f>
        <v>dyk f'k{kk</v>
      </c>
      <c r="E1291" s="489" t="str">
        <f>IF('statement of marks'!DP89="","",'statement of marks'!DP89)</f>
        <v/>
      </c>
      <c r="F1291" s="491" t="str">
        <f>IF('statement of marks'!DQ89="","",'statement of marks'!DQ89)</f>
        <v/>
      </c>
      <c r="G1291" s="483" t="str">
        <f>IF('statement of marks'!DR89="","",'statement of marks'!DR89)</f>
        <v/>
      </c>
      <c r="H1291" s="1090"/>
      <c r="I1291" s="1091"/>
      <c r="J1291" s="481"/>
      <c r="K1291" s="474" t="str">
        <f>'statement of marks'!$DP$5</f>
        <v>dyk f'k{kk</v>
      </c>
      <c r="L1291" s="489" t="str">
        <f>IF('statement of marks'!DP90="","",'statement of marks'!DP90)</f>
        <v/>
      </c>
      <c r="M1291" s="491" t="str">
        <f>IF('statement of marks'!DQ90="","",'statement of marks'!DQ90)</f>
        <v/>
      </c>
      <c r="N1291" s="483" t="str">
        <f>IF('statement of marks'!DR90="","",'statement of marks'!DR90)</f>
        <v/>
      </c>
    </row>
    <row r="1292" spans="3:14" ht="17" customHeight="1">
      <c r="C1292" s="481"/>
      <c r="D1292" s="474" t="str">
        <f>'statement of marks'!$DS$5</f>
        <v>LokLF; ,oe~ 'kkjhfjd f'k{kk</v>
      </c>
      <c r="E1292" s="489" t="str">
        <f>IF('statement of marks'!DS89="","",'statement of marks'!DS89)</f>
        <v/>
      </c>
      <c r="F1292" s="491" t="str">
        <f>IF('statement of marks'!DT89="","",'statement of marks'!DT89)</f>
        <v/>
      </c>
      <c r="G1292" s="483" t="str">
        <f>IF('statement of marks'!DU89="","",'statement of marks'!DU89)</f>
        <v/>
      </c>
      <c r="H1292" s="1090"/>
      <c r="I1292" s="1091"/>
      <c r="J1292" s="481"/>
      <c r="K1292" s="474" t="str">
        <f>'statement of marks'!$DS$5</f>
        <v>LokLF; ,oe~ 'kkjhfjd f'k{kk</v>
      </c>
      <c r="L1292" s="489" t="str">
        <f>IF('statement of marks'!DS90="","",'statement of marks'!DS90)</f>
        <v/>
      </c>
      <c r="M1292" s="491" t="str">
        <f>IF('statement of marks'!DT90="","",'statement of marks'!DT90)</f>
        <v/>
      </c>
      <c r="N1292" s="483" t="str">
        <f>IF('statement of marks'!DU90="","",'statement of marks'!DU90)</f>
        <v/>
      </c>
    </row>
    <row r="1293" spans="3:14" ht="17" customHeight="1">
      <c r="C1293" s="481"/>
      <c r="D1293" s="474" t="s">
        <v>648</v>
      </c>
      <c r="E1293" s="489" t="str">
        <f>IF('statement of marks'!DZ89="","",'statement of marks'!DZ89)</f>
        <v/>
      </c>
      <c r="F1293" s="491" t="str">
        <f>IF('statement of marks'!EA89="","",'statement of marks'!EA89)</f>
        <v/>
      </c>
      <c r="G1293" s="483" t="str">
        <f>IF('statement of marks'!EC89="","",'statement of marks'!EC89)</f>
        <v/>
      </c>
      <c r="H1293" s="1090"/>
      <c r="I1293" s="1091"/>
      <c r="J1293" s="481"/>
      <c r="K1293" s="474" t="s">
        <v>648</v>
      </c>
      <c r="L1293" s="489" t="str">
        <f>IF('statement of marks'!DZ90="","",'statement of marks'!DZ90)</f>
        <v/>
      </c>
      <c r="M1293" s="491" t="str">
        <f>IF('statement of marks'!EA90="","",'statement of marks'!EA90)</f>
        <v/>
      </c>
      <c r="N1293" s="483" t="str">
        <f>IF('statement of marks'!EC90="","",'statement of marks'!EC90)</f>
        <v/>
      </c>
    </row>
    <row r="1294" spans="3:14" ht="17" customHeight="1">
      <c r="C1294" s="481"/>
      <c r="D1294" s="474" t="s">
        <v>11</v>
      </c>
      <c r="E1294" s="1083" t="str">
        <f>IF('statement of marks'!DY89="","",'statement of marks'!DY89)</f>
        <v/>
      </c>
      <c r="F1294" s="1083"/>
      <c r="G1294" s="1084"/>
      <c r="H1294" s="1090"/>
      <c r="I1294" s="1091"/>
      <c r="J1294" s="481"/>
      <c r="K1294" s="474" t="s">
        <v>11</v>
      </c>
      <c r="L1294" s="1083" t="str">
        <f>IF('statement of marks'!DY90="","",'statement of marks'!DY90)</f>
        <v/>
      </c>
      <c r="M1294" s="1083"/>
      <c r="N1294" s="1084"/>
    </row>
    <row r="1295" spans="3:14" ht="17" customHeight="1">
      <c r="C1295" s="481"/>
      <c r="D1295" s="476" t="str">
        <f>'statement of marks'!$DV$5</f>
        <v>dqy ehfVax</v>
      </c>
      <c r="E1295" s="487" t="str">
        <f>IF('statement of marks'!DV89="","",'statement of marks'!DV89)</f>
        <v/>
      </c>
      <c r="F1295" s="425" t="str">
        <f>'statement of marks'!$DW$5</f>
        <v>Nk= mifLFkfr</v>
      </c>
      <c r="G1295" s="492" t="str">
        <f>IF('statement of marks'!DW89="","",'statement of marks'!DW89)</f>
        <v/>
      </c>
      <c r="H1295" s="1090"/>
      <c r="I1295" s="1091"/>
      <c r="J1295" s="481"/>
      <c r="K1295" s="476" t="str">
        <f>'statement of marks'!$DV$5</f>
        <v>dqy ehfVax</v>
      </c>
      <c r="L1295" s="487" t="str">
        <f>IF('statement of marks'!DV90="","",'statement of marks'!DV90)</f>
        <v/>
      </c>
      <c r="M1295" s="425" t="str">
        <f>'statement of marks'!$DW$5</f>
        <v>Nk= mifLFkfr</v>
      </c>
      <c r="N1295" s="492" t="str">
        <f>IF('statement of marks'!DW90="","",'statement of marks'!DW90)</f>
        <v/>
      </c>
    </row>
    <row r="1296" spans="3:14" ht="17" customHeight="1">
      <c r="C1296" s="481"/>
      <c r="D1296" s="474" t="s">
        <v>583</v>
      </c>
      <c r="E1296" s="1073" t="str">
        <f>IF('statement of marks'!EF89="","",'statement of marks'!EF89)</f>
        <v/>
      </c>
      <c r="F1296" s="1073"/>
      <c r="G1296" s="1074"/>
      <c r="H1296" s="1090"/>
      <c r="I1296" s="1091"/>
      <c r="J1296" s="481"/>
      <c r="K1296" s="474" t="s">
        <v>583</v>
      </c>
      <c r="L1296" s="1073" t="str">
        <f>IF('statement of marks'!EF90="","",'statement of marks'!EF90)</f>
        <v/>
      </c>
      <c r="M1296" s="1073"/>
      <c r="N1296" s="1074"/>
    </row>
    <row r="1297" spans="3:14" ht="17" customHeight="1">
      <c r="C1297" s="481"/>
      <c r="D1297" s="475" t="s">
        <v>72</v>
      </c>
      <c r="E1297" s="1073"/>
      <c r="F1297" s="1073"/>
      <c r="G1297" s="1074"/>
      <c r="H1297" s="1090"/>
      <c r="I1297" s="1091"/>
      <c r="J1297" s="481"/>
      <c r="K1297" s="475" t="s">
        <v>72</v>
      </c>
      <c r="L1297" s="1073"/>
      <c r="M1297" s="1073"/>
      <c r="N1297" s="1074"/>
    </row>
    <row r="1298" spans="3:14" ht="17" customHeight="1">
      <c r="C1298" s="481"/>
      <c r="D1298" s="477" t="s">
        <v>99</v>
      </c>
      <c r="E1298" s="1073"/>
      <c r="F1298" s="1073"/>
      <c r="G1298" s="1074"/>
      <c r="H1298" s="1090"/>
      <c r="I1298" s="1091"/>
      <c r="J1298" s="481"/>
      <c r="K1298" s="477" t="s">
        <v>99</v>
      </c>
      <c r="L1298" s="1073"/>
      <c r="M1298" s="1073"/>
      <c r="N1298" s="1074"/>
    </row>
    <row r="1299" spans="3:14" ht="17" customHeight="1">
      <c r="C1299" s="481"/>
      <c r="D1299" s="478" t="s">
        <v>19</v>
      </c>
      <c r="E1299" s="1073"/>
      <c r="F1299" s="1073"/>
      <c r="G1299" s="1074"/>
      <c r="H1299" s="1090"/>
      <c r="I1299" s="1091"/>
      <c r="J1299" s="481"/>
      <c r="K1299" s="478" t="s">
        <v>19</v>
      </c>
      <c r="L1299" s="1073"/>
      <c r="M1299" s="1073"/>
      <c r="N1299" s="1074"/>
    </row>
    <row r="1300" spans="3:14" ht="17" customHeight="1">
      <c r="C1300" s="484"/>
      <c r="D1300" s="479" t="s">
        <v>7</v>
      </c>
      <c r="E1300" s="1073"/>
      <c r="F1300" s="1073"/>
      <c r="G1300" s="1074"/>
      <c r="H1300" s="1090"/>
      <c r="I1300" s="1091"/>
      <c r="J1300" s="484"/>
      <c r="K1300" s="479" t="s">
        <v>7</v>
      </c>
      <c r="L1300" s="1073"/>
      <c r="M1300" s="1073"/>
      <c r="N1300" s="1074"/>
    </row>
    <row r="1301" spans="3:14" ht="17" customHeight="1">
      <c r="C1301" s="481"/>
      <c r="D1301" s="475" t="str">
        <f>'statement of marks'!$H$3</f>
        <v>fo|ky; dk Mk;l dksM+ →</v>
      </c>
      <c r="E1301" s="1075" t="str">
        <f>'statement of marks'!$I$3</f>
        <v>00001</v>
      </c>
      <c r="F1301" s="1075"/>
      <c r="G1301" s="1076"/>
      <c r="H1301" s="1090"/>
      <c r="I1301" s="1091"/>
      <c r="J1301" s="481"/>
      <c r="K1301" s="475" t="str">
        <f>'statement of marks'!$H$3</f>
        <v>fo|ky; dk Mk;l dksM+ →</v>
      </c>
      <c r="L1301" s="1075" t="str">
        <f>'statement of marks'!$I$3</f>
        <v>00001</v>
      </c>
      <c r="M1301" s="1075"/>
      <c r="N1301" s="1076"/>
    </row>
    <row r="1302" spans="3:14" ht="17" customHeight="1" thickBot="1">
      <c r="C1302" s="485"/>
      <c r="D1302" s="486" t="s">
        <v>70</v>
      </c>
      <c r="E1302" s="1085">
        <f>'statement of marks'!$EE$107</f>
        <v>42460</v>
      </c>
      <c r="F1302" s="1085"/>
      <c r="G1302" s="1086"/>
      <c r="H1302" s="1090"/>
      <c r="I1302" s="1091"/>
      <c r="J1302" s="485"/>
      <c r="K1302" s="486" t="s">
        <v>70</v>
      </c>
      <c r="L1302" s="1085">
        <f>'statement of marks'!$EE$107</f>
        <v>42460</v>
      </c>
      <c r="M1302" s="1085"/>
      <c r="N1302" s="1086"/>
    </row>
    <row r="1303" spans="3:14" ht="17" customHeight="1">
      <c r="C1303" s="1087" t="s">
        <v>44</v>
      </c>
      <c r="D1303" s="1088"/>
      <c r="E1303" s="1088"/>
      <c r="F1303" s="1088"/>
      <c r="G1303" s="1089"/>
      <c r="H1303" s="1090"/>
      <c r="I1303" s="1091"/>
      <c r="J1303" s="1087" t="s">
        <v>44</v>
      </c>
      <c r="K1303" s="1088"/>
      <c r="L1303" s="1088"/>
      <c r="M1303" s="1088"/>
      <c r="N1303" s="1089"/>
    </row>
    <row r="1304" spans="3:14" ht="17" customHeight="1">
      <c r="C1304" s="1092" t="str">
        <f>'statement of marks'!$A$1</f>
        <v>jk- ck- ek/;fed fo|ky; uohu] fuEckgsM+k</v>
      </c>
      <c r="D1304" s="1093"/>
      <c r="E1304" s="1093"/>
      <c r="F1304" s="1093"/>
      <c r="G1304" s="1094"/>
      <c r="H1304" s="1090"/>
      <c r="I1304" s="1091"/>
      <c r="J1304" s="1092" t="str">
        <f>'statement of marks'!$A$1</f>
        <v>jk- ck- ek/;fed fo|ky; uohu] fuEckgsM+k</v>
      </c>
      <c r="K1304" s="1093"/>
      <c r="L1304" s="1093"/>
      <c r="M1304" s="1093"/>
      <c r="N1304" s="1094"/>
    </row>
    <row r="1305" spans="3:14" ht="17" customHeight="1">
      <c r="C1305" s="1092"/>
      <c r="D1305" s="1093"/>
      <c r="E1305" s="1093"/>
      <c r="F1305" s="1093"/>
      <c r="G1305" s="1094"/>
      <c r="H1305" s="1090"/>
      <c r="I1305" s="1091"/>
      <c r="J1305" s="1092"/>
      <c r="K1305" s="1093"/>
      <c r="L1305" s="1093"/>
      <c r="M1305" s="1093"/>
      <c r="N1305" s="1094"/>
    </row>
    <row r="1306" spans="3:14" ht="17" customHeight="1">
      <c r="C1306" s="481"/>
      <c r="D1306" s="473" t="s">
        <v>572</v>
      </c>
      <c r="E1306" s="1095" t="str">
        <f>'statement of marks'!$F$3</f>
        <v>2015-16</v>
      </c>
      <c r="F1306" s="1095"/>
      <c r="G1306" s="1096"/>
      <c r="H1306" s="1090"/>
      <c r="I1306" s="1091"/>
      <c r="J1306" s="481"/>
      <c r="K1306" s="473" t="s">
        <v>572</v>
      </c>
      <c r="L1306" s="1095" t="str">
        <f>'statement of marks'!$F$3</f>
        <v>2015-16</v>
      </c>
      <c r="M1306" s="1095"/>
      <c r="N1306" s="1096"/>
    </row>
    <row r="1307" spans="3:14" ht="17" customHeight="1">
      <c r="C1307" s="481"/>
      <c r="D1307" s="474" t="s">
        <v>573</v>
      </c>
      <c r="E1307" s="1097" t="str">
        <f>IF('statement of marks'!H91="","",'statement of marks'!H91)</f>
        <v>v 085</v>
      </c>
      <c r="F1307" s="1097"/>
      <c r="G1307" s="1098"/>
      <c r="H1307" s="1090"/>
      <c r="I1307" s="1091"/>
      <c r="J1307" s="481"/>
      <c r="K1307" s="474" t="s">
        <v>573</v>
      </c>
      <c r="L1307" s="1097" t="str">
        <f>IF('statement of marks'!H92="","",'statement of marks'!H92)</f>
        <v>v 086</v>
      </c>
      <c r="M1307" s="1097"/>
      <c r="N1307" s="1098"/>
    </row>
    <row r="1308" spans="3:14" ht="17" customHeight="1">
      <c r="C1308" s="481"/>
      <c r="D1308" s="474" t="s">
        <v>574</v>
      </c>
      <c r="E1308" s="1097" t="str">
        <f>IF('statement of marks'!I91="","",'statement of marks'!I91)</f>
        <v>c 085</v>
      </c>
      <c r="F1308" s="1097"/>
      <c r="G1308" s="1098"/>
      <c r="H1308" s="1090"/>
      <c r="I1308" s="1091"/>
      <c r="J1308" s="481"/>
      <c r="K1308" s="474" t="s">
        <v>574</v>
      </c>
      <c r="L1308" s="1097" t="str">
        <f>IF('statement of marks'!I92="","",'statement of marks'!I92)</f>
        <v>c 086</v>
      </c>
      <c r="M1308" s="1097"/>
      <c r="N1308" s="1098"/>
    </row>
    <row r="1309" spans="3:14" ht="17" customHeight="1">
      <c r="C1309" s="481"/>
      <c r="D1309" s="474" t="s">
        <v>575</v>
      </c>
      <c r="E1309" s="1097" t="str">
        <f>IF('statement of marks'!J91="","",'statement of marks'!J91)</f>
        <v>l 085</v>
      </c>
      <c r="F1309" s="1097"/>
      <c r="G1309" s="1098"/>
      <c r="H1309" s="1090"/>
      <c r="I1309" s="1091"/>
      <c r="J1309" s="481"/>
      <c r="K1309" s="474" t="s">
        <v>575</v>
      </c>
      <c r="L1309" s="1097" t="str">
        <f>IF('statement of marks'!J92="","",'statement of marks'!J92)</f>
        <v>l 086</v>
      </c>
      <c r="M1309" s="1097"/>
      <c r="N1309" s="1098"/>
    </row>
    <row r="1310" spans="3:14" ht="17" customHeight="1">
      <c r="C1310" s="481"/>
      <c r="D1310" s="474" t="s">
        <v>579</v>
      </c>
      <c r="E1310" s="1077" t="str">
        <f>IF('statement of marks'!B91="","",'statement of marks'!B91)</f>
        <v/>
      </c>
      <c r="F1310" s="1077"/>
      <c r="G1310" s="1078"/>
      <c r="H1310" s="1090"/>
      <c r="I1310" s="1091"/>
      <c r="J1310" s="481"/>
      <c r="K1310" s="474" t="s">
        <v>579</v>
      </c>
      <c r="L1310" s="1077" t="str">
        <f>IF('statement of marks'!B92="","",'statement of marks'!B92)</f>
        <v/>
      </c>
      <c r="M1310" s="1077"/>
      <c r="N1310" s="1078"/>
    </row>
    <row r="1311" spans="3:14" ht="17" customHeight="1">
      <c r="C1311" s="481"/>
      <c r="D1311" s="474" t="s">
        <v>576</v>
      </c>
      <c r="E1311" s="1077" t="str">
        <f>'statement of marks'!$D$3</f>
        <v>3 A</v>
      </c>
      <c r="F1311" s="1077"/>
      <c r="G1311" s="1078"/>
      <c r="H1311" s="1090"/>
      <c r="I1311" s="1091"/>
      <c r="J1311" s="481"/>
      <c r="K1311" s="474" t="s">
        <v>576</v>
      </c>
      <c r="L1311" s="1077" t="str">
        <f>'statement of marks'!$D$3</f>
        <v>3 A</v>
      </c>
      <c r="M1311" s="1077"/>
      <c r="N1311" s="1078"/>
    </row>
    <row r="1312" spans="3:14" ht="17" customHeight="1">
      <c r="C1312" s="481"/>
      <c r="D1312" s="475" t="s">
        <v>577</v>
      </c>
      <c r="E1312" s="1077" t="str">
        <f>IF('statement of marks'!E91="","",'statement of marks'!E91)</f>
        <v/>
      </c>
      <c r="F1312" s="1077"/>
      <c r="G1312" s="1078"/>
      <c r="H1312" s="1090"/>
      <c r="I1312" s="1091"/>
      <c r="J1312" s="481"/>
      <c r="K1312" s="475" t="s">
        <v>577</v>
      </c>
      <c r="L1312" s="1077" t="str">
        <f>IF('statement of marks'!E92="","",'statement of marks'!E92)</f>
        <v/>
      </c>
      <c r="M1312" s="1077"/>
      <c r="N1312" s="1078"/>
    </row>
    <row r="1313" spans="3:14" ht="17" customHeight="1">
      <c r="C1313" s="481"/>
      <c r="D1313" s="474" t="s">
        <v>9</v>
      </c>
      <c r="E1313" s="1077" t="str">
        <f>IF('statement of marks'!D91="","",'statement of marks'!D91)</f>
        <v/>
      </c>
      <c r="F1313" s="1077"/>
      <c r="G1313" s="1078"/>
      <c r="H1313" s="1090"/>
      <c r="I1313" s="1091"/>
      <c r="J1313" s="481"/>
      <c r="K1313" s="474" t="s">
        <v>9</v>
      </c>
      <c r="L1313" s="1077" t="str">
        <f>IF('statement of marks'!D92="","",'statement of marks'!D92)</f>
        <v/>
      </c>
      <c r="M1313" s="1077"/>
      <c r="N1313" s="1078"/>
    </row>
    <row r="1314" spans="3:14" ht="17" customHeight="1">
      <c r="C1314" s="481"/>
      <c r="D1314" s="474" t="s">
        <v>581</v>
      </c>
      <c r="E1314" s="1079" t="str">
        <f>IF('statement of marks'!F91="","",'statement of marks'!F91)</f>
        <v/>
      </c>
      <c r="F1314" s="1079"/>
      <c r="G1314" s="1080"/>
      <c r="H1314" s="1090"/>
      <c r="I1314" s="1091"/>
      <c r="J1314" s="481"/>
      <c r="K1314" s="474" t="s">
        <v>581</v>
      </c>
      <c r="L1314" s="1079" t="str">
        <f>IF('statement of marks'!F92="","",'statement of marks'!F92)</f>
        <v/>
      </c>
      <c r="M1314" s="1079"/>
      <c r="N1314" s="1080"/>
    </row>
    <row r="1315" spans="3:14" ht="17" customHeight="1">
      <c r="C1315" s="481"/>
      <c r="D1315" s="474" t="s">
        <v>582</v>
      </c>
      <c r="E1315" s="1081" t="str">
        <f>IF('statement of marks'!G91="","",'statement of marks'!G91)</f>
        <v/>
      </c>
      <c r="F1315" s="1081"/>
      <c r="G1315" s="1082"/>
      <c r="H1315" s="1090"/>
      <c r="I1315" s="1091"/>
      <c r="J1315" s="481"/>
      <c r="K1315" s="474" t="s">
        <v>582</v>
      </c>
      <c r="L1315" s="1081" t="str">
        <f>IF('statement of marks'!G92="","",'statement of marks'!G92)</f>
        <v/>
      </c>
      <c r="M1315" s="1081"/>
      <c r="N1315" s="1082"/>
    </row>
    <row r="1316" spans="3:14" ht="17" customHeight="1">
      <c r="C1316" s="481"/>
      <c r="D1316" s="474" t="s">
        <v>578</v>
      </c>
      <c r="E1316" s="480" t="s">
        <v>649</v>
      </c>
      <c r="F1316" s="480" t="s">
        <v>91</v>
      </c>
      <c r="G1316" s="482" t="s">
        <v>585</v>
      </c>
      <c r="H1316" s="1090"/>
      <c r="I1316" s="1091"/>
      <c r="J1316" s="481"/>
      <c r="K1316" s="474" t="s">
        <v>578</v>
      </c>
      <c r="L1316" s="480" t="s">
        <v>649</v>
      </c>
      <c r="M1316" s="480" t="s">
        <v>91</v>
      </c>
      <c r="N1316" s="482" t="s">
        <v>585</v>
      </c>
    </row>
    <row r="1317" spans="3:14" ht="17" customHeight="1">
      <c r="C1317" s="481"/>
      <c r="D1317" s="474" t="str">
        <f>'statement of marks'!$DA$5</f>
        <v>fgUnh</v>
      </c>
      <c r="E1317" s="488" t="str">
        <f>IF('statement of marks'!DA91="","",'statement of marks'!DA91)</f>
        <v/>
      </c>
      <c r="F1317" s="490" t="str">
        <f>IF('statement of marks'!DB91="","",'statement of marks'!DB91)</f>
        <v/>
      </c>
      <c r="G1317" s="482" t="str">
        <f>IF('statement of marks'!DC91="","",'statement of marks'!DC91)</f>
        <v/>
      </c>
      <c r="H1317" s="1090"/>
      <c r="I1317" s="1091"/>
      <c r="J1317" s="481"/>
      <c r="K1317" s="474" t="str">
        <f>'statement of marks'!$DA$5</f>
        <v>fgUnh</v>
      </c>
      <c r="L1317" s="488" t="str">
        <f>IF('statement of marks'!DA92="","",'statement of marks'!DA92)</f>
        <v/>
      </c>
      <c r="M1317" s="490" t="str">
        <f>IF('statement of marks'!DB92="","",'statement of marks'!DB92)</f>
        <v/>
      </c>
      <c r="N1317" s="482" t="str">
        <f>IF('statement of marks'!DC92="","",'statement of marks'!DC92)</f>
        <v/>
      </c>
    </row>
    <row r="1318" spans="3:14" ht="17" customHeight="1">
      <c r="C1318" s="481"/>
      <c r="D1318" s="474" t="str">
        <f>'statement of marks'!$DD$5</f>
        <v>vaxszth</v>
      </c>
      <c r="E1318" s="488" t="str">
        <f>IF('statement of marks'!DD91="","",'statement of marks'!DD91)</f>
        <v/>
      </c>
      <c r="F1318" s="490" t="str">
        <f>IF('statement of marks'!DE91="","",'statement of marks'!DE91)</f>
        <v/>
      </c>
      <c r="G1318" s="482" t="str">
        <f>IF('statement of marks'!DF91="","",'statement of marks'!DF91)</f>
        <v/>
      </c>
      <c r="H1318" s="1090"/>
      <c r="I1318" s="1091"/>
      <c r="J1318" s="481"/>
      <c r="K1318" s="474" t="str">
        <f>'statement of marks'!$DD$5</f>
        <v>vaxszth</v>
      </c>
      <c r="L1318" s="488" t="str">
        <f>IF('statement of marks'!DD92="","",'statement of marks'!DD92)</f>
        <v/>
      </c>
      <c r="M1318" s="490" t="str">
        <f>IF('statement of marks'!DE92="","",'statement of marks'!DE92)</f>
        <v/>
      </c>
      <c r="N1318" s="482" t="str">
        <f>IF('statement of marks'!DF92="","",'statement of marks'!DF92)</f>
        <v/>
      </c>
    </row>
    <row r="1319" spans="3:14" ht="17" customHeight="1">
      <c r="C1319" s="481"/>
      <c r="D1319" s="474" t="str">
        <f>'statement of marks'!$DG$5</f>
        <v>xf.kr</v>
      </c>
      <c r="E1319" s="488" t="str">
        <f>IF('statement of marks'!DG91="","",'statement of marks'!DG91)</f>
        <v/>
      </c>
      <c r="F1319" s="490" t="str">
        <f>IF('statement of marks'!DH91="","",'statement of marks'!DH91)</f>
        <v/>
      </c>
      <c r="G1319" s="482" t="str">
        <f>IF('statement of marks'!DI91="","",'statement of marks'!DI91)</f>
        <v/>
      </c>
      <c r="H1319" s="1090"/>
      <c r="I1319" s="1091"/>
      <c r="J1319" s="481"/>
      <c r="K1319" s="474" t="str">
        <f>'statement of marks'!$DG$5</f>
        <v>xf.kr</v>
      </c>
      <c r="L1319" s="488" t="str">
        <f>IF('statement of marks'!DG92="","",'statement of marks'!DG92)</f>
        <v/>
      </c>
      <c r="M1319" s="490" t="str">
        <f>IF('statement of marks'!DH92="","",'statement of marks'!DH92)</f>
        <v/>
      </c>
      <c r="N1319" s="482" t="str">
        <f>IF('statement of marks'!DI92="","",'statement of marks'!DI92)</f>
        <v/>
      </c>
    </row>
    <row r="1320" spans="3:14" ht="17" customHeight="1">
      <c r="C1320" s="481"/>
      <c r="D1320" s="474" t="str">
        <f>'statement of marks'!$DJ$5</f>
        <v>Ik;kZoj.k v/;;u</v>
      </c>
      <c r="E1320" s="488" t="str">
        <f>IF('statement of marks'!DJ91="","",'statement of marks'!DJ91)</f>
        <v/>
      </c>
      <c r="F1320" s="490" t="str">
        <f>IF('statement of marks'!DK91="","",'statement of marks'!DK91)</f>
        <v/>
      </c>
      <c r="G1320" s="482" t="str">
        <f>IF('statement of marks'!DL91="","",'statement of marks'!DL91)</f>
        <v/>
      </c>
      <c r="H1320" s="1090"/>
      <c r="I1320" s="1091"/>
      <c r="J1320" s="481"/>
      <c r="K1320" s="474" t="str">
        <f>'statement of marks'!$DJ$5</f>
        <v>Ik;kZoj.k v/;;u</v>
      </c>
      <c r="L1320" s="488" t="str">
        <f>IF('statement of marks'!DJ92="","",'statement of marks'!DJ92)</f>
        <v/>
      </c>
      <c r="M1320" s="490" t="str">
        <f>IF('statement of marks'!DK92="","",'statement of marks'!DK92)</f>
        <v/>
      </c>
      <c r="N1320" s="482" t="str">
        <f>IF('statement of marks'!DL92="","",'statement of marks'!DL92)</f>
        <v/>
      </c>
    </row>
    <row r="1321" spans="3:14" ht="17" customHeight="1">
      <c r="C1321" s="481"/>
      <c r="D1321" s="474" t="str">
        <f>'statement of marks'!$DM$5</f>
        <v>dk;kZuqHko</v>
      </c>
      <c r="E1321" s="488" t="str">
        <f>IF('statement of marks'!DM91="","",'statement of marks'!DM91)</f>
        <v/>
      </c>
      <c r="F1321" s="490" t="str">
        <f>IF('statement of marks'!DN91="","",'statement of marks'!DN91)</f>
        <v/>
      </c>
      <c r="G1321" s="482" t="str">
        <f>IF('statement of marks'!DO91="","",'statement of marks'!DO91)</f>
        <v/>
      </c>
      <c r="H1321" s="1090"/>
      <c r="I1321" s="1091"/>
      <c r="J1321" s="481"/>
      <c r="K1321" s="474" t="str">
        <f>'statement of marks'!$DM$5</f>
        <v>dk;kZuqHko</v>
      </c>
      <c r="L1321" s="488" t="str">
        <f>IF('statement of marks'!DM92="","",'statement of marks'!DM92)</f>
        <v/>
      </c>
      <c r="M1321" s="490" t="str">
        <f>IF('statement of marks'!DN92="","",'statement of marks'!DN92)</f>
        <v/>
      </c>
      <c r="N1321" s="482" t="str">
        <f>IF('statement of marks'!DO92="","",'statement of marks'!DO92)</f>
        <v/>
      </c>
    </row>
    <row r="1322" spans="3:14" ht="17" customHeight="1">
      <c r="C1322" s="481"/>
      <c r="D1322" s="474" t="str">
        <f>'statement of marks'!$DP$5</f>
        <v>dyk f'k{kk</v>
      </c>
      <c r="E1322" s="489" t="str">
        <f>IF('statement of marks'!DP91="","",'statement of marks'!DP91)</f>
        <v/>
      </c>
      <c r="F1322" s="491" t="str">
        <f>IF('statement of marks'!DQ91="","",'statement of marks'!DQ91)</f>
        <v/>
      </c>
      <c r="G1322" s="483" t="str">
        <f>IF('statement of marks'!DR91="","",'statement of marks'!DR91)</f>
        <v/>
      </c>
      <c r="H1322" s="1090"/>
      <c r="I1322" s="1091"/>
      <c r="J1322" s="481"/>
      <c r="K1322" s="474" t="str">
        <f>'statement of marks'!$DP$5</f>
        <v>dyk f'k{kk</v>
      </c>
      <c r="L1322" s="489" t="str">
        <f>IF('statement of marks'!DP92="","",'statement of marks'!DP92)</f>
        <v/>
      </c>
      <c r="M1322" s="491" t="str">
        <f>IF('statement of marks'!DQ92="","",'statement of marks'!DQ92)</f>
        <v/>
      </c>
      <c r="N1322" s="483" t="str">
        <f>IF('statement of marks'!DR92="","",'statement of marks'!DR92)</f>
        <v/>
      </c>
    </row>
    <row r="1323" spans="3:14" ht="17" customHeight="1">
      <c r="C1323" s="481"/>
      <c r="D1323" s="474" t="str">
        <f>'statement of marks'!$DS$5</f>
        <v>LokLF; ,oe~ 'kkjhfjd f'k{kk</v>
      </c>
      <c r="E1323" s="489" t="str">
        <f>IF('statement of marks'!DS91="","",'statement of marks'!DS91)</f>
        <v/>
      </c>
      <c r="F1323" s="491" t="str">
        <f>IF('statement of marks'!DT91="","",'statement of marks'!DT91)</f>
        <v/>
      </c>
      <c r="G1323" s="483" t="str">
        <f>IF('statement of marks'!DU91="","",'statement of marks'!DU91)</f>
        <v/>
      </c>
      <c r="H1323" s="1090"/>
      <c r="I1323" s="1091"/>
      <c r="J1323" s="481"/>
      <c r="K1323" s="474" t="str">
        <f>'statement of marks'!$DS$5</f>
        <v>LokLF; ,oe~ 'kkjhfjd f'k{kk</v>
      </c>
      <c r="L1323" s="489" t="str">
        <f>IF('statement of marks'!DS92="","",'statement of marks'!DS92)</f>
        <v/>
      </c>
      <c r="M1323" s="491" t="str">
        <f>IF('statement of marks'!DT92="","",'statement of marks'!DT92)</f>
        <v/>
      </c>
      <c r="N1323" s="483" t="str">
        <f>IF('statement of marks'!DU92="","",'statement of marks'!DU92)</f>
        <v/>
      </c>
    </row>
    <row r="1324" spans="3:14" ht="17" customHeight="1">
      <c r="C1324" s="481"/>
      <c r="D1324" s="474" t="s">
        <v>648</v>
      </c>
      <c r="E1324" s="489" t="str">
        <f>IF('statement of marks'!DZ91="","",'statement of marks'!DZ91)</f>
        <v/>
      </c>
      <c r="F1324" s="491" t="str">
        <f>IF('statement of marks'!EA91="","",'statement of marks'!EA91)</f>
        <v/>
      </c>
      <c r="G1324" s="483" t="str">
        <f>IF('statement of marks'!EC91="","",'statement of marks'!EC91)</f>
        <v/>
      </c>
      <c r="H1324" s="1090"/>
      <c r="I1324" s="1091"/>
      <c r="J1324" s="481"/>
      <c r="K1324" s="474" t="s">
        <v>648</v>
      </c>
      <c r="L1324" s="489" t="str">
        <f>IF('statement of marks'!DZ92="","",'statement of marks'!DZ92)</f>
        <v/>
      </c>
      <c r="M1324" s="491" t="str">
        <f>IF('statement of marks'!EA92="","",'statement of marks'!EA92)</f>
        <v/>
      </c>
      <c r="N1324" s="483" t="str">
        <f>IF('statement of marks'!EC92="","",'statement of marks'!EC92)</f>
        <v/>
      </c>
    </row>
    <row r="1325" spans="3:14" ht="17" customHeight="1">
      <c r="C1325" s="481"/>
      <c r="D1325" s="474" t="s">
        <v>11</v>
      </c>
      <c r="E1325" s="1083" t="str">
        <f>IF('statement of marks'!DY91="","",'statement of marks'!DY91)</f>
        <v/>
      </c>
      <c r="F1325" s="1083"/>
      <c r="G1325" s="1084"/>
      <c r="H1325" s="1090"/>
      <c r="I1325" s="1091"/>
      <c r="J1325" s="481"/>
      <c r="K1325" s="474" t="s">
        <v>11</v>
      </c>
      <c r="L1325" s="1083" t="str">
        <f>IF('statement of marks'!DY92="","",'statement of marks'!DY92)</f>
        <v/>
      </c>
      <c r="M1325" s="1083"/>
      <c r="N1325" s="1084"/>
    </row>
    <row r="1326" spans="3:14" ht="17" customHeight="1">
      <c r="C1326" s="481"/>
      <c r="D1326" s="476" t="str">
        <f>'statement of marks'!$DV$5</f>
        <v>dqy ehfVax</v>
      </c>
      <c r="E1326" s="487" t="str">
        <f>IF('statement of marks'!DV91="","",'statement of marks'!DV91)</f>
        <v/>
      </c>
      <c r="F1326" s="425" t="str">
        <f>'statement of marks'!$DW$5</f>
        <v>Nk= mifLFkfr</v>
      </c>
      <c r="G1326" s="492" t="str">
        <f>IF('statement of marks'!DW91="","",'statement of marks'!DW91)</f>
        <v/>
      </c>
      <c r="H1326" s="1090"/>
      <c r="I1326" s="1091"/>
      <c r="J1326" s="481"/>
      <c r="K1326" s="476" t="str">
        <f>'statement of marks'!$DV$5</f>
        <v>dqy ehfVax</v>
      </c>
      <c r="L1326" s="487" t="str">
        <f>IF('statement of marks'!DV92="","",'statement of marks'!DV92)</f>
        <v/>
      </c>
      <c r="M1326" s="425" t="str">
        <f>'statement of marks'!$DW$5</f>
        <v>Nk= mifLFkfr</v>
      </c>
      <c r="N1326" s="492" t="str">
        <f>IF('statement of marks'!DW92="","",'statement of marks'!DW92)</f>
        <v/>
      </c>
    </row>
    <row r="1327" spans="3:14" ht="17" customHeight="1">
      <c r="C1327" s="481"/>
      <c r="D1327" s="474" t="s">
        <v>583</v>
      </c>
      <c r="E1327" s="1073" t="str">
        <f>IF('statement of marks'!EF91="","",'statement of marks'!EF91)</f>
        <v/>
      </c>
      <c r="F1327" s="1073"/>
      <c r="G1327" s="1074"/>
      <c r="H1327" s="1090"/>
      <c r="I1327" s="1091"/>
      <c r="J1327" s="481"/>
      <c r="K1327" s="474" t="s">
        <v>583</v>
      </c>
      <c r="L1327" s="1073" t="str">
        <f>IF('statement of marks'!EF92="","",'statement of marks'!EF92)</f>
        <v/>
      </c>
      <c r="M1327" s="1073"/>
      <c r="N1327" s="1074"/>
    </row>
    <row r="1328" spans="3:14" ht="17" customHeight="1">
      <c r="C1328" s="481"/>
      <c r="D1328" s="475" t="s">
        <v>72</v>
      </c>
      <c r="E1328" s="1073"/>
      <c r="F1328" s="1073"/>
      <c r="G1328" s="1074"/>
      <c r="H1328" s="1090"/>
      <c r="I1328" s="1091"/>
      <c r="J1328" s="481"/>
      <c r="K1328" s="475" t="s">
        <v>72</v>
      </c>
      <c r="L1328" s="1073"/>
      <c r="M1328" s="1073"/>
      <c r="N1328" s="1074"/>
    </row>
    <row r="1329" spans="3:14" ht="17" customHeight="1">
      <c r="C1329" s="481"/>
      <c r="D1329" s="477" t="s">
        <v>99</v>
      </c>
      <c r="E1329" s="1073"/>
      <c r="F1329" s="1073"/>
      <c r="G1329" s="1074"/>
      <c r="H1329" s="1090"/>
      <c r="I1329" s="1091"/>
      <c r="J1329" s="481"/>
      <c r="K1329" s="477" t="s">
        <v>99</v>
      </c>
      <c r="L1329" s="1073"/>
      <c r="M1329" s="1073"/>
      <c r="N1329" s="1074"/>
    </row>
    <row r="1330" spans="3:14" ht="17" customHeight="1">
      <c r="C1330" s="481"/>
      <c r="D1330" s="478" t="s">
        <v>19</v>
      </c>
      <c r="E1330" s="1073"/>
      <c r="F1330" s="1073"/>
      <c r="G1330" s="1074"/>
      <c r="H1330" s="1090"/>
      <c r="I1330" s="1091"/>
      <c r="J1330" s="481"/>
      <c r="K1330" s="478" t="s">
        <v>19</v>
      </c>
      <c r="L1330" s="1073"/>
      <c r="M1330" s="1073"/>
      <c r="N1330" s="1074"/>
    </row>
    <row r="1331" spans="3:14" ht="17" customHeight="1">
      <c r="C1331" s="484"/>
      <c r="D1331" s="479" t="s">
        <v>7</v>
      </c>
      <c r="E1331" s="1073"/>
      <c r="F1331" s="1073"/>
      <c r="G1331" s="1074"/>
      <c r="H1331" s="1090"/>
      <c r="I1331" s="1091"/>
      <c r="J1331" s="484"/>
      <c r="K1331" s="479" t="s">
        <v>7</v>
      </c>
      <c r="L1331" s="1073"/>
      <c r="M1331" s="1073"/>
      <c r="N1331" s="1074"/>
    </row>
    <row r="1332" spans="3:14" ht="17" customHeight="1">
      <c r="C1332" s="481"/>
      <c r="D1332" s="475" t="str">
        <f>'statement of marks'!$H$3</f>
        <v>fo|ky; dk Mk;l dksM+ →</v>
      </c>
      <c r="E1332" s="1075" t="str">
        <f>'statement of marks'!$I$3</f>
        <v>00001</v>
      </c>
      <c r="F1332" s="1075"/>
      <c r="G1332" s="1076"/>
      <c r="H1332" s="1090"/>
      <c r="I1332" s="1091"/>
      <c r="J1332" s="481"/>
      <c r="K1332" s="475" t="str">
        <f>'statement of marks'!$H$3</f>
        <v>fo|ky; dk Mk;l dksM+ →</v>
      </c>
      <c r="L1332" s="1075" t="str">
        <f>'statement of marks'!$I$3</f>
        <v>00001</v>
      </c>
      <c r="M1332" s="1075"/>
      <c r="N1332" s="1076"/>
    </row>
    <row r="1333" spans="3:14" ht="17" customHeight="1" thickBot="1">
      <c r="C1333" s="485"/>
      <c r="D1333" s="486" t="s">
        <v>70</v>
      </c>
      <c r="E1333" s="1085">
        <f>'statement of marks'!$EE$107</f>
        <v>42460</v>
      </c>
      <c r="F1333" s="1085"/>
      <c r="G1333" s="1086"/>
      <c r="H1333" s="1090"/>
      <c r="I1333" s="1091"/>
      <c r="J1333" s="485"/>
      <c r="K1333" s="486" t="s">
        <v>70</v>
      </c>
      <c r="L1333" s="1085">
        <f>'statement of marks'!$EE$107</f>
        <v>42460</v>
      </c>
      <c r="M1333" s="1085"/>
      <c r="N1333" s="1086"/>
    </row>
    <row r="1334" spans="3:14" ht="17" customHeight="1">
      <c r="C1334" s="1087" t="s">
        <v>44</v>
      </c>
      <c r="D1334" s="1088"/>
      <c r="E1334" s="1088"/>
      <c r="F1334" s="1088"/>
      <c r="G1334" s="1089"/>
      <c r="H1334" s="1090"/>
      <c r="I1334" s="1091"/>
      <c r="J1334" s="1087" t="s">
        <v>44</v>
      </c>
      <c r="K1334" s="1088"/>
      <c r="L1334" s="1088"/>
      <c r="M1334" s="1088"/>
      <c r="N1334" s="1089"/>
    </row>
    <row r="1335" spans="3:14" ht="17" customHeight="1">
      <c r="C1335" s="1092" t="str">
        <f>'statement of marks'!$A$1</f>
        <v>jk- ck- ek/;fed fo|ky; uohu] fuEckgsM+k</v>
      </c>
      <c r="D1335" s="1093"/>
      <c r="E1335" s="1093"/>
      <c r="F1335" s="1093"/>
      <c r="G1335" s="1094"/>
      <c r="H1335" s="1090"/>
      <c r="I1335" s="1091"/>
      <c r="J1335" s="1092" t="str">
        <f>'statement of marks'!$A$1</f>
        <v>jk- ck- ek/;fed fo|ky; uohu] fuEckgsM+k</v>
      </c>
      <c r="K1335" s="1093"/>
      <c r="L1335" s="1093"/>
      <c r="M1335" s="1093"/>
      <c r="N1335" s="1094"/>
    </row>
    <row r="1336" spans="3:14" ht="17" customHeight="1">
      <c r="C1336" s="1092"/>
      <c r="D1336" s="1093"/>
      <c r="E1336" s="1093"/>
      <c r="F1336" s="1093"/>
      <c r="G1336" s="1094"/>
      <c r="H1336" s="1090"/>
      <c r="I1336" s="1091"/>
      <c r="J1336" s="1092"/>
      <c r="K1336" s="1093"/>
      <c r="L1336" s="1093"/>
      <c r="M1336" s="1093"/>
      <c r="N1336" s="1094"/>
    </row>
    <row r="1337" spans="3:14" ht="17" customHeight="1">
      <c r="C1337" s="481"/>
      <c r="D1337" s="473" t="s">
        <v>572</v>
      </c>
      <c r="E1337" s="1095" t="str">
        <f>'statement of marks'!$F$3</f>
        <v>2015-16</v>
      </c>
      <c r="F1337" s="1095"/>
      <c r="G1337" s="1096"/>
      <c r="H1337" s="1090"/>
      <c r="I1337" s="1091"/>
      <c r="J1337" s="481"/>
      <c r="K1337" s="473" t="s">
        <v>572</v>
      </c>
      <c r="L1337" s="1095" t="str">
        <f>'statement of marks'!$F$3</f>
        <v>2015-16</v>
      </c>
      <c r="M1337" s="1095"/>
      <c r="N1337" s="1096"/>
    </row>
    <row r="1338" spans="3:14" ht="17" customHeight="1">
      <c r="C1338" s="481"/>
      <c r="D1338" s="474" t="s">
        <v>573</v>
      </c>
      <c r="E1338" s="1097" t="str">
        <f>IF('statement of marks'!H93="","",'statement of marks'!H93)</f>
        <v>v 087</v>
      </c>
      <c r="F1338" s="1097"/>
      <c r="G1338" s="1098"/>
      <c r="H1338" s="1090"/>
      <c r="I1338" s="1091"/>
      <c r="J1338" s="481"/>
      <c r="K1338" s="474" t="s">
        <v>573</v>
      </c>
      <c r="L1338" s="1097" t="str">
        <f>IF('statement of marks'!H94="","",'statement of marks'!H94)</f>
        <v>v 088</v>
      </c>
      <c r="M1338" s="1097"/>
      <c r="N1338" s="1098"/>
    </row>
    <row r="1339" spans="3:14" ht="17" customHeight="1">
      <c r="C1339" s="481"/>
      <c r="D1339" s="474" t="s">
        <v>574</v>
      </c>
      <c r="E1339" s="1097" t="str">
        <f>IF('statement of marks'!I93="","",'statement of marks'!I93)</f>
        <v>c 087</v>
      </c>
      <c r="F1339" s="1097"/>
      <c r="G1339" s="1098"/>
      <c r="H1339" s="1090"/>
      <c r="I1339" s="1091"/>
      <c r="J1339" s="481"/>
      <c r="K1339" s="474" t="s">
        <v>574</v>
      </c>
      <c r="L1339" s="1097" t="str">
        <f>IF('statement of marks'!I94="","",'statement of marks'!I94)</f>
        <v>c 088</v>
      </c>
      <c r="M1339" s="1097"/>
      <c r="N1339" s="1098"/>
    </row>
    <row r="1340" spans="3:14" ht="17" customHeight="1">
      <c r="C1340" s="481"/>
      <c r="D1340" s="474" t="s">
        <v>575</v>
      </c>
      <c r="E1340" s="1097" t="str">
        <f>IF('statement of marks'!J93="","",'statement of marks'!J93)</f>
        <v>l 087</v>
      </c>
      <c r="F1340" s="1097"/>
      <c r="G1340" s="1098"/>
      <c r="H1340" s="1090"/>
      <c r="I1340" s="1091"/>
      <c r="J1340" s="481"/>
      <c r="K1340" s="474" t="s">
        <v>575</v>
      </c>
      <c r="L1340" s="1097" t="str">
        <f>IF('statement of marks'!J94="","",'statement of marks'!J94)</f>
        <v>l 088</v>
      </c>
      <c r="M1340" s="1097"/>
      <c r="N1340" s="1098"/>
    </row>
    <row r="1341" spans="3:14" ht="17" customHeight="1">
      <c r="C1341" s="481"/>
      <c r="D1341" s="474" t="s">
        <v>579</v>
      </c>
      <c r="E1341" s="1077" t="str">
        <f>IF('statement of marks'!B93="","",'statement of marks'!B93)</f>
        <v/>
      </c>
      <c r="F1341" s="1077"/>
      <c r="G1341" s="1078"/>
      <c r="H1341" s="1090"/>
      <c r="I1341" s="1091"/>
      <c r="J1341" s="481"/>
      <c r="K1341" s="474" t="s">
        <v>579</v>
      </c>
      <c r="L1341" s="1077" t="str">
        <f>IF('statement of marks'!B94="","",'statement of marks'!B94)</f>
        <v/>
      </c>
      <c r="M1341" s="1077"/>
      <c r="N1341" s="1078"/>
    </row>
    <row r="1342" spans="3:14" ht="17" customHeight="1">
      <c r="C1342" s="481"/>
      <c r="D1342" s="474" t="s">
        <v>576</v>
      </c>
      <c r="E1342" s="1077" t="str">
        <f>'statement of marks'!$D$3</f>
        <v>3 A</v>
      </c>
      <c r="F1342" s="1077"/>
      <c r="G1342" s="1078"/>
      <c r="H1342" s="1090"/>
      <c r="I1342" s="1091"/>
      <c r="J1342" s="481"/>
      <c r="K1342" s="474" t="s">
        <v>576</v>
      </c>
      <c r="L1342" s="1077" t="str">
        <f>'statement of marks'!$D$3</f>
        <v>3 A</v>
      </c>
      <c r="M1342" s="1077"/>
      <c r="N1342" s="1078"/>
    </row>
    <row r="1343" spans="3:14" ht="17" customHeight="1">
      <c r="C1343" s="481"/>
      <c r="D1343" s="475" t="s">
        <v>577</v>
      </c>
      <c r="E1343" s="1077" t="str">
        <f>IF('statement of marks'!E93="","",'statement of marks'!E93)</f>
        <v/>
      </c>
      <c r="F1343" s="1077"/>
      <c r="G1343" s="1078"/>
      <c r="H1343" s="1090"/>
      <c r="I1343" s="1091"/>
      <c r="J1343" s="481"/>
      <c r="K1343" s="475" t="s">
        <v>577</v>
      </c>
      <c r="L1343" s="1077" t="str">
        <f>IF('statement of marks'!E94="","",'statement of marks'!E94)</f>
        <v/>
      </c>
      <c r="M1343" s="1077"/>
      <c r="N1343" s="1078"/>
    </row>
    <row r="1344" spans="3:14" ht="17" customHeight="1">
      <c r="C1344" s="481"/>
      <c r="D1344" s="474" t="s">
        <v>9</v>
      </c>
      <c r="E1344" s="1077" t="str">
        <f>IF('statement of marks'!D93="","",'statement of marks'!D93)</f>
        <v/>
      </c>
      <c r="F1344" s="1077"/>
      <c r="G1344" s="1078"/>
      <c r="H1344" s="1090"/>
      <c r="I1344" s="1091"/>
      <c r="J1344" s="481"/>
      <c r="K1344" s="474" t="s">
        <v>9</v>
      </c>
      <c r="L1344" s="1077" t="str">
        <f>IF('statement of marks'!D94="","",'statement of marks'!D94)</f>
        <v/>
      </c>
      <c r="M1344" s="1077"/>
      <c r="N1344" s="1078"/>
    </row>
    <row r="1345" spans="3:14" ht="17" customHeight="1">
      <c r="C1345" s="481"/>
      <c r="D1345" s="474" t="s">
        <v>581</v>
      </c>
      <c r="E1345" s="1079" t="str">
        <f>IF('statement of marks'!F93="","",'statement of marks'!F93)</f>
        <v/>
      </c>
      <c r="F1345" s="1079"/>
      <c r="G1345" s="1080"/>
      <c r="H1345" s="1090"/>
      <c r="I1345" s="1091"/>
      <c r="J1345" s="481"/>
      <c r="K1345" s="474" t="s">
        <v>581</v>
      </c>
      <c r="L1345" s="1079" t="str">
        <f>IF('statement of marks'!F94="","",'statement of marks'!F94)</f>
        <v/>
      </c>
      <c r="M1345" s="1079"/>
      <c r="N1345" s="1080"/>
    </row>
    <row r="1346" spans="3:14" ht="17" customHeight="1">
      <c r="C1346" s="481"/>
      <c r="D1346" s="474" t="s">
        <v>582</v>
      </c>
      <c r="E1346" s="1081" t="str">
        <f>IF('statement of marks'!G93="","",'statement of marks'!G93)</f>
        <v/>
      </c>
      <c r="F1346" s="1081"/>
      <c r="G1346" s="1082"/>
      <c r="H1346" s="1090"/>
      <c r="I1346" s="1091"/>
      <c r="J1346" s="481"/>
      <c r="K1346" s="474" t="s">
        <v>582</v>
      </c>
      <c r="L1346" s="1081" t="str">
        <f>IF('statement of marks'!G94="","",'statement of marks'!G94)</f>
        <v/>
      </c>
      <c r="M1346" s="1081"/>
      <c r="N1346" s="1082"/>
    </row>
    <row r="1347" spans="3:14" ht="17" customHeight="1">
      <c r="C1347" s="481"/>
      <c r="D1347" s="474" t="s">
        <v>578</v>
      </c>
      <c r="E1347" s="480" t="s">
        <v>649</v>
      </c>
      <c r="F1347" s="480" t="s">
        <v>91</v>
      </c>
      <c r="G1347" s="482" t="s">
        <v>585</v>
      </c>
      <c r="H1347" s="1090"/>
      <c r="I1347" s="1091"/>
      <c r="J1347" s="481"/>
      <c r="K1347" s="474" t="s">
        <v>578</v>
      </c>
      <c r="L1347" s="480" t="s">
        <v>649</v>
      </c>
      <c r="M1347" s="480" t="s">
        <v>91</v>
      </c>
      <c r="N1347" s="482" t="s">
        <v>585</v>
      </c>
    </row>
    <row r="1348" spans="3:14" ht="17" customHeight="1">
      <c r="C1348" s="481"/>
      <c r="D1348" s="474" t="str">
        <f>'statement of marks'!$DA$5</f>
        <v>fgUnh</v>
      </c>
      <c r="E1348" s="488" t="str">
        <f>IF('statement of marks'!DA93="","",'statement of marks'!DA93)</f>
        <v/>
      </c>
      <c r="F1348" s="490" t="str">
        <f>IF('statement of marks'!DB93="","",'statement of marks'!DB93)</f>
        <v/>
      </c>
      <c r="G1348" s="482" t="str">
        <f>IF('statement of marks'!DC93="","",'statement of marks'!DC93)</f>
        <v/>
      </c>
      <c r="H1348" s="1090"/>
      <c r="I1348" s="1091"/>
      <c r="J1348" s="481"/>
      <c r="K1348" s="474" t="str">
        <f>'statement of marks'!$DA$5</f>
        <v>fgUnh</v>
      </c>
      <c r="L1348" s="488" t="str">
        <f>IF('statement of marks'!DA94="","",'statement of marks'!DA94)</f>
        <v/>
      </c>
      <c r="M1348" s="490" t="str">
        <f>IF('statement of marks'!DB94="","",'statement of marks'!DB94)</f>
        <v/>
      </c>
      <c r="N1348" s="482" t="str">
        <f>IF('statement of marks'!DC94="","",'statement of marks'!DC94)</f>
        <v/>
      </c>
    </row>
    <row r="1349" spans="3:14" ht="17" customHeight="1">
      <c r="C1349" s="481"/>
      <c r="D1349" s="474" t="str">
        <f>'statement of marks'!$DD$5</f>
        <v>vaxszth</v>
      </c>
      <c r="E1349" s="488" t="str">
        <f>IF('statement of marks'!DD93="","",'statement of marks'!DD93)</f>
        <v/>
      </c>
      <c r="F1349" s="490" t="str">
        <f>IF('statement of marks'!DE93="","",'statement of marks'!DE93)</f>
        <v/>
      </c>
      <c r="G1349" s="482" t="str">
        <f>IF('statement of marks'!DF93="","",'statement of marks'!DF93)</f>
        <v/>
      </c>
      <c r="H1349" s="1090"/>
      <c r="I1349" s="1091"/>
      <c r="J1349" s="481"/>
      <c r="K1349" s="474" t="str">
        <f>'statement of marks'!$DD$5</f>
        <v>vaxszth</v>
      </c>
      <c r="L1349" s="488" t="str">
        <f>IF('statement of marks'!DD94="","",'statement of marks'!DD94)</f>
        <v/>
      </c>
      <c r="M1349" s="490" t="str">
        <f>IF('statement of marks'!DE94="","",'statement of marks'!DE94)</f>
        <v/>
      </c>
      <c r="N1349" s="482" t="str">
        <f>IF('statement of marks'!DF94="","",'statement of marks'!DF94)</f>
        <v/>
      </c>
    </row>
    <row r="1350" spans="3:14" ht="17" customHeight="1">
      <c r="C1350" s="481"/>
      <c r="D1350" s="474" t="str">
        <f>'statement of marks'!$DG$5</f>
        <v>xf.kr</v>
      </c>
      <c r="E1350" s="488" t="str">
        <f>IF('statement of marks'!DG93="","",'statement of marks'!DG93)</f>
        <v/>
      </c>
      <c r="F1350" s="490" t="str">
        <f>IF('statement of marks'!DH93="","",'statement of marks'!DH93)</f>
        <v/>
      </c>
      <c r="G1350" s="482" t="str">
        <f>IF('statement of marks'!DI93="","",'statement of marks'!DI93)</f>
        <v/>
      </c>
      <c r="H1350" s="1090"/>
      <c r="I1350" s="1091"/>
      <c r="J1350" s="481"/>
      <c r="K1350" s="474" t="str">
        <f>'statement of marks'!$DG$5</f>
        <v>xf.kr</v>
      </c>
      <c r="L1350" s="488" t="str">
        <f>IF('statement of marks'!DG94="","",'statement of marks'!DG94)</f>
        <v/>
      </c>
      <c r="M1350" s="490" t="str">
        <f>IF('statement of marks'!DH94="","",'statement of marks'!DH94)</f>
        <v/>
      </c>
      <c r="N1350" s="482" t="str">
        <f>IF('statement of marks'!DI94="","",'statement of marks'!DI94)</f>
        <v/>
      </c>
    </row>
    <row r="1351" spans="3:14" ht="17" customHeight="1">
      <c r="C1351" s="481"/>
      <c r="D1351" s="474" t="str">
        <f>'statement of marks'!$DJ$5</f>
        <v>Ik;kZoj.k v/;;u</v>
      </c>
      <c r="E1351" s="488" t="str">
        <f>IF('statement of marks'!DJ93="","",'statement of marks'!DJ93)</f>
        <v/>
      </c>
      <c r="F1351" s="490" t="str">
        <f>IF('statement of marks'!DK93="","",'statement of marks'!DK93)</f>
        <v/>
      </c>
      <c r="G1351" s="482" t="str">
        <f>IF('statement of marks'!DL93="","",'statement of marks'!DL93)</f>
        <v/>
      </c>
      <c r="H1351" s="1090"/>
      <c r="I1351" s="1091"/>
      <c r="J1351" s="481"/>
      <c r="K1351" s="474" t="str">
        <f>'statement of marks'!$DJ$5</f>
        <v>Ik;kZoj.k v/;;u</v>
      </c>
      <c r="L1351" s="488" t="str">
        <f>IF('statement of marks'!DJ94="","",'statement of marks'!DJ94)</f>
        <v/>
      </c>
      <c r="M1351" s="490" t="str">
        <f>IF('statement of marks'!DK94="","",'statement of marks'!DK94)</f>
        <v/>
      </c>
      <c r="N1351" s="482" t="str">
        <f>IF('statement of marks'!DL94="","",'statement of marks'!DL94)</f>
        <v/>
      </c>
    </row>
    <row r="1352" spans="3:14" ht="17" customHeight="1">
      <c r="C1352" s="481"/>
      <c r="D1352" s="474" t="str">
        <f>'statement of marks'!$DM$5</f>
        <v>dk;kZuqHko</v>
      </c>
      <c r="E1352" s="488" t="str">
        <f>IF('statement of marks'!DM93="","",'statement of marks'!DM93)</f>
        <v/>
      </c>
      <c r="F1352" s="490" t="str">
        <f>IF('statement of marks'!DN93="","",'statement of marks'!DN93)</f>
        <v/>
      </c>
      <c r="G1352" s="482" t="str">
        <f>IF('statement of marks'!DO93="","",'statement of marks'!DO93)</f>
        <v/>
      </c>
      <c r="H1352" s="1090"/>
      <c r="I1352" s="1091"/>
      <c r="J1352" s="481"/>
      <c r="K1352" s="474" t="str">
        <f>'statement of marks'!$DM$5</f>
        <v>dk;kZuqHko</v>
      </c>
      <c r="L1352" s="488" t="str">
        <f>IF('statement of marks'!DM94="","",'statement of marks'!DM94)</f>
        <v/>
      </c>
      <c r="M1352" s="490" t="str">
        <f>IF('statement of marks'!DN94="","",'statement of marks'!DN94)</f>
        <v/>
      </c>
      <c r="N1352" s="482" t="str">
        <f>IF('statement of marks'!DO94="","",'statement of marks'!DO94)</f>
        <v/>
      </c>
    </row>
    <row r="1353" spans="3:14" ht="17" customHeight="1">
      <c r="C1353" s="481"/>
      <c r="D1353" s="474" t="str">
        <f>'statement of marks'!$DP$5</f>
        <v>dyk f'k{kk</v>
      </c>
      <c r="E1353" s="489" t="str">
        <f>IF('statement of marks'!DP93="","",'statement of marks'!DP93)</f>
        <v/>
      </c>
      <c r="F1353" s="491" t="str">
        <f>IF('statement of marks'!DQ93="","",'statement of marks'!DQ93)</f>
        <v/>
      </c>
      <c r="G1353" s="483" t="str">
        <f>IF('statement of marks'!DR93="","",'statement of marks'!DR93)</f>
        <v/>
      </c>
      <c r="H1353" s="1090"/>
      <c r="I1353" s="1091"/>
      <c r="J1353" s="481"/>
      <c r="K1353" s="474" t="str">
        <f>'statement of marks'!$DP$5</f>
        <v>dyk f'k{kk</v>
      </c>
      <c r="L1353" s="489" t="str">
        <f>IF('statement of marks'!DP94="","",'statement of marks'!DP94)</f>
        <v/>
      </c>
      <c r="M1353" s="491" t="str">
        <f>IF('statement of marks'!DQ94="","",'statement of marks'!DQ94)</f>
        <v/>
      </c>
      <c r="N1353" s="483" t="str">
        <f>IF('statement of marks'!DR94="","",'statement of marks'!DR94)</f>
        <v/>
      </c>
    </row>
    <row r="1354" spans="3:14" ht="17" customHeight="1">
      <c r="C1354" s="481"/>
      <c r="D1354" s="474" t="str">
        <f>'statement of marks'!$DS$5</f>
        <v>LokLF; ,oe~ 'kkjhfjd f'k{kk</v>
      </c>
      <c r="E1354" s="489" t="str">
        <f>IF('statement of marks'!DS93="","",'statement of marks'!DS93)</f>
        <v/>
      </c>
      <c r="F1354" s="491" t="str">
        <f>IF('statement of marks'!DT93="","",'statement of marks'!DT93)</f>
        <v/>
      </c>
      <c r="G1354" s="483" t="str">
        <f>IF('statement of marks'!DU93="","",'statement of marks'!DU93)</f>
        <v/>
      </c>
      <c r="H1354" s="1090"/>
      <c r="I1354" s="1091"/>
      <c r="J1354" s="481"/>
      <c r="K1354" s="474" t="str">
        <f>'statement of marks'!$DS$5</f>
        <v>LokLF; ,oe~ 'kkjhfjd f'k{kk</v>
      </c>
      <c r="L1354" s="489" t="str">
        <f>IF('statement of marks'!DS94="","",'statement of marks'!DS94)</f>
        <v/>
      </c>
      <c r="M1354" s="491" t="str">
        <f>IF('statement of marks'!DT94="","",'statement of marks'!DT94)</f>
        <v/>
      </c>
      <c r="N1354" s="483" t="str">
        <f>IF('statement of marks'!DU94="","",'statement of marks'!DU94)</f>
        <v/>
      </c>
    </row>
    <row r="1355" spans="3:14" ht="17" customHeight="1">
      <c r="C1355" s="481"/>
      <c r="D1355" s="474" t="s">
        <v>648</v>
      </c>
      <c r="E1355" s="489" t="str">
        <f>IF('statement of marks'!DZ93="","",'statement of marks'!DZ93)</f>
        <v/>
      </c>
      <c r="F1355" s="491" t="str">
        <f>IF('statement of marks'!EA93="","",'statement of marks'!EA93)</f>
        <v/>
      </c>
      <c r="G1355" s="483" t="str">
        <f>IF('statement of marks'!EC93="","",'statement of marks'!EC93)</f>
        <v/>
      </c>
      <c r="H1355" s="1090"/>
      <c r="I1355" s="1091"/>
      <c r="J1355" s="481"/>
      <c r="K1355" s="474" t="s">
        <v>648</v>
      </c>
      <c r="L1355" s="489" t="str">
        <f>IF('statement of marks'!DZ94="","",'statement of marks'!DZ94)</f>
        <v/>
      </c>
      <c r="M1355" s="491" t="str">
        <f>IF('statement of marks'!EA94="","",'statement of marks'!EA94)</f>
        <v/>
      </c>
      <c r="N1355" s="483" t="str">
        <f>IF('statement of marks'!EC94="","",'statement of marks'!EC94)</f>
        <v/>
      </c>
    </row>
    <row r="1356" spans="3:14" ht="17" customHeight="1">
      <c r="C1356" s="481"/>
      <c r="D1356" s="474" t="s">
        <v>11</v>
      </c>
      <c r="E1356" s="1083" t="str">
        <f>IF('statement of marks'!DY93="","",'statement of marks'!DY93)</f>
        <v/>
      </c>
      <c r="F1356" s="1083"/>
      <c r="G1356" s="1084"/>
      <c r="H1356" s="1090"/>
      <c r="I1356" s="1091"/>
      <c r="J1356" s="481"/>
      <c r="K1356" s="474" t="s">
        <v>11</v>
      </c>
      <c r="L1356" s="1083" t="str">
        <f>IF('statement of marks'!DY94="","",'statement of marks'!DY94)</f>
        <v/>
      </c>
      <c r="M1356" s="1083"/>
      <c r="N1356" s="1084"/>
    </row>
    <row r="1357" spans="3:14" ht="17" customHeight="1">
      <c r="C1357" s="481"/>
      <c r="D1357" s="476" t="str">
        <f>'statement of marks'!$DV$5</f>
        <v>dqy ehfVax</v>
      </c>
      <c r="E1357" s="487" t="str">
        <f>IF('statement of marks'!DV93="","",'statement of marks'!DV93)</f>
        <v/>
      </c>
      <c r="F1357" s="425" t="str">
        <f>'statement of marks'!$DW$5</f>
        <v>Nk= mifLFkfr</v>
      </c>
      <c r="G1357" s="492" t="str">
        <f>IF('statement of marks'!DW93="","",'statement of marks'!DW93)</f>
        <v/>
      </c>
      <c r="H1357" s="1090"/>
      <c r="I1357" s="1091"/>
      <c r="J1357" s="481"/>
      <c r="K1357" s="476" t="str">
        <f>'statement of marks'!$DV$5</f>
        <v>dqy ehfVax</v>
      </c>
      <c r="L1357" s="487" t="str">
        <f>IF('statement of marks'!DV94="","",'statement of marks'!DV94)</f>
        <v/>
      </c>
      <c r="M1357" s="425" t="str">
        <f>'statement of marks'!$DW$5</f>
        <v>Nk= mifLFkfr</v>
      </c>
      <c r="N1357" s="492" t="str">
        <f>IF('statement of marks'!DW94="","",'statement of marks'!DW94)</f>
        <v/>
      </c>
    </row>
    <row r="1358" spans="3:14" ht="17" customHeight="1">
      <c r="C1358" s="481"/>
      <c r="D1358" s="474" t="s">
        <v>583</v>
      </c>
      <c r="E1358" s="1073" t="str">
        <f>IF('statement of marks'!EF93="","",'statement of marks'!EF93)</f>
        <v/>
      </c>
      <c r="F1358" s="1073"/>
      <c r="G1358" s="1074"/>
      <c r="H1358" s="1090"/>
      <c r="I1358" s="1091"/>
      <c r="J1358" s="481"/>
      <c r="K1358" s="474" t="s">
        <v>583</v>
      </c>
      <c r="L1358" s="1073" t="str">
        <f>IF('statement of marks'!EF94="","",'statement of marks'!EF94)</f>
        <v/>
      </c>
      <c r="M1358" s="1073"/>
      <c r="N1358" s="1074"/>
    </row>
    <row r="1359" spans="3:14" ht="17" customHeight="1">
      <c r="C1359" s="481"/>
      <c r="D1359" s="475" t="s">
        <v>72</v>
      </c>
      <c r="E1359" s="1073"/>
      <c r="F1359" s="1073"/>
      <c r="G1359" s="1074"/>
      <c r="H1359" s="1090"/>
      <c r="I1359" s="1091"/>
      <c r="J1359" s="481"/>
      <c r="K1359" s="475" t="s">
        <v>72</v>
      </c>
      <c r="L1359" s="1073"/>
      <c r="M1359" s="1073"/>
      <c r="N1359" s="1074"/>
    </row>
    <row r="1360" spans="3:14" ht="17" customHeight="1">
      <c r="C1360" s="481"/>
      <c r="D1360" s="477" t="s">
        <v>99</v>
      </c>
      <c r="E1360" s="1073"/>
      <c r="F1360" s="1073"/>
      <c r="G1360" s="1074"/>
      <c r="H1360" s="1090"/>
      <c r="I1360" s="1091"/>
      <c r="J1360" s="481"/>
      <c r="K1360" s="477" t="s">
        <v>99</v>
      </c>
      <c r="L1360" s="1073"/>
      <c r="M1360" s="1073"/>
      <c r="N1360" s="1074"/>
    </row>
    <row r="1361" spans="3:14" ht="17" customHeight="1">
      <c r="C1361" s="481"/>
      <c r="D1361" s="478" t="s">
        <v>19</v>
      </c>
      <c r="E1361" s="1073"/>
      <c r="F1361" s="1073"/>
      <c r="G1361" s="1074"/>
      <c r="H1361" s="1090"/>
      <c r="I1361" s="1091"/>
      <c r="J1361" s="481"/>
      <c r="K1361" s="478" t="s">
        <v>19</v>
      </c>
      <c r="L1361" s="1073"/>
      <c r="M1361" s="1073"/>
      <c r="N1361" s="1074"/>
    </row>
    <row r="1362" spans="3:14" ht="17" customHeight="1">
      <c r="C1362" s="484"/>
      <c r="D1362" s="479" t="s">
        <v>7</v>
      </c>
      <c r="E1362" s="1073"/>
      <c r="F1362" s="1073"/>
      <c r="G1362" s="1074"/>
      <c r="H1362" s="1090"/>
      <c r="I1362" s="1091"/>
      <c r="J1362" s="484"/>
      <c r="K1362" s="479" t="s">
        <v>7</v>
      </c>
      <c r="L1362" s="1073"/>
      <c r="M1362" s="1073"/>
      <c r="N1362" s="1074"/>
    </row>
    <row r="1363" spans="3:14" ht="17" customHeight="1">
      <c r="C1363" s="481"/>
      <c r="D1363" s="475" t="str">
        <f>'statement of marks'!$H$3</f>
        <v>fo|ky; dk Mk;l dksM+ →</v>
      </c>
      <c r="E1363" s="1075" t="str">
        <f>'statement of marks'!$I$3</f>
        <v>00001</v>
      </c>
      <c r="F1363" s="1075"/>
      <c r="G1363" s="1076"/>
      <c r="H1363" s="1090"/>
      <c r="I1363" s="1091"/>
      <c r="J1363" s="481"/>
      <c r="K1363" s="475" t="str">
        <f>'statement of marks'!$H$3</f>
        <v>fo|ky; dk Mk;l dksM+ →</v>
      </c>
      <c r="L1363" s="1075" t="str">
        <f>'statement of marks'!$I$3</f>
        <v>00001</v>
      </c>
      <c r="M1363" s="1075"/>
      <c r="N1363" s="1076"/>
    </row>
    <row r="1364" spans="3:14" ht="17" customHeight="1" thickBot="1">
      <c r="C1364" s="485"/>
      <c r="D1364" s="486" t="s">
        <v>70</v>
      </c>
      <c r="E1364" s="1085">
        <f>'statement of marks'!$EE$107</f>
        <v>42460</v>
      </c>
      <c r="F1364" s="1085"/>
      <c r="G1364" s="1086"/>
      <c r="H1364" s="1090"/>
      <c r="I1364" s="1091"/>
      <c r="J1364" s="485"/>
      <c r="K1364" s="486" t="s">
        <v>70</v>
      </c>
      <c r="L1364" s="1085">
        <f>'statement of marks'!$EE$107</f>
        <v>42460</v>
      </c>
      <c r="M1364" s="1085"/>
      <c r="N1364" s="1086"/>
    </row>
    <row r="1365" spans="3:14" ht="17" customHeight="1">
      <c r="C1365" s="1087" t="s">
        <v>44</v>
      </c>
      <c r="D1365" s="1088"/>
      <c r="E1365" s="1088"/>
      <c r="F1365" s="1088"/>
      <c r="G1365" s="1089"/>
      <c r="H1365" s="1090"/>
      <c r="I1365" s="1091"/>
      <c r="J1365" s="1087" t="s">
        <v>44</v>
      </c>
      <c r="K1365" s="1088"/>
      <c r="L1365" s="1088"/>
      <c r="M1365" s="1088"/>
      <c r="N1365" s="1089"/>
    </row>
    <row r="1366" spans="3:14" ht="17" customHeight="1">
      <c r="C1366" s="1092" t="str">
        <f>'statement of marks'!$A$1</f>
        <v>jk- ck- ek/;fed fo|ky; uohu] fuEckgsM+k</v>
      </c>
      <c r="D1366" s="1093"/>
      <c r="E1366" s="1093"/>
      <c r="F1366" s="1093"/>
      <c r="G1366" s="1094"/>
      <c r="H1366" s="1090"/>
      <c r="I1366" s="1091"/>
      <c r="J1366" s="1092" t="str">
        <f>'statement of marks'!$A$1</f>
        <v>jk- ck- ek/;fed fo|ky; uohu] fuEckgsM+k</v>
      </c>
      <c r="K1366" s="1093"/>
      <c r="L1366" s="1093"/>
      <c r="M1366" s="1093"/>
      <c r="N1366" s="1094"/>
    </row>
    <row r="1367" spans="3:14" ht="17" customHeight="1">
      <c r="C1367" s="1092"/>
      <c r="D1367" s="1093"/>
      <c r="E1367" s="1093"/>
      <c r="F1367" s="1093"/>
      <c r="G1367" s="1094"/>
      <c r="H1367" s="1090"/>
      <c r="I1367" s="1091"/>
      <c r="J1367" s="1092"/>
      <c r="K1367" s="1093"/>
      <c r="L1367" s="1093"/>
      <c r="M1367" s="1093"/>
      <c r="N1367" s="1094"/>
    </row>
    <row r="1368" spans="3:14" ht="17" customHeight="1">
      <c r="C1368" s="481"/>
      <c r="D1368" s="473" t="s">
        <v>572</v>
      </c>
      <c r="E1368" s="1095" t="str">
        <f>'statement of marks'!$F$3</f>
        <v>2015-16</v>
      </c>
      <c r="F1368" s="1095"/>
      <c r="G1368" s="1096"/>
      <c r="H1368" s="1090"/>
      <c r="I1368" s="1091"/>
      <c r="J1368" s="481"/>
      <c r="K1368" s="473" t="s">
        <v>572</v>
      </c>
      <c r="L1368" s="1095" t="str">
        <f>'statement of marks'!$F$3</f>
        <v>2015-16</v>
      </c>
      <c r="M1368" s="1095"/>
      <c r="N1368" s="1096"/>
    </row>
    <row r="1369" spans="3:14" ht="17" customHeight="1">
      <c r="C1369" s="481"/>
      <c r="D1369" s="474" t="s">
        <v>573</v>
      </c>
      <c r="E1369" s="1097" t="str">
        <f>IF('statement of marks'!H95="","",'statement of marks'!H95)</f>
        <v>v 089</v>
      </c>
      <c r="F1369" s="1097"/>
      <c r="G1369" s="1098"/>
      <c r="H1369" s="1090"/>
      <c r="I1369" s="1091"/>
      <c r="J1369" s="481"/>
      <c r="K1369" s="474" t="s">
        <v>573</v>
      </c>
      <c r="L1369" s="1097" t="str">
        <f>IF('statement of marks'!H96="","",'statement of marks'!H96)</f>
        <v>v 090</v>
      </c>
      <c r="M1369" s="1097"/>
      <c r="N1369" s="1098"/>
    </row>
    <row r="1370" spans="3:14" ht="17" customHeight="1">
      <c r="C1370" s="481"/>
      <c r="D1370" s="474" t="s">
        <v>574</v>
      </c>
      <c r="E1370" s="1097" t="str">
        <f>IF('statement of marks'!I95="","",'statement of marks'!I95)</f>
        <v>c 089</v>
      </c>
      <c r="F1370" s="1097"/>
      <c r="G1370" s="1098"/>
      <c r="H1370" s="1090"/>
      <c r="I1370" s="1091"/>
      <c r="J1370" s="481"/>
      <c r="K1370" s="474" t="s">
        <v>574</v>
      </c>
      <c r="L1370" s="1097" t="str">
        <f>IF('statement of marks'!I96="","",'statement of marks'!I96)</f>
        <v>c 090</v>
      </c>
      <c r="M1370" s="1097"/>
      <c r="N1370" s="1098"/>
    </row>
    <row r="1371" spans="3:14" ht="17" customHeight="1">
      <c r="C1371" s="481"/>
      <c r="D1371" s="474" t="s">
        <v>575</v>
      </c>
      <c r="E1371" s="1097" t="str">
        <f>IF('statement of marks'!J95="","",'statement of marks'!J95)</f>
        <v>l 089</v>
      </c>
      <c r="F1371" s="1097"/>
      <c r="G1371" s="1098"/>
      <c r="H1371" s="1090"/>
      <c r="I1371" s="1091"/>
      <c r="J1371" s="481"/>
      <c r="K1371" s="474" t="s">
        <v>575</v>
      </c>
      <c r="L1371" s="1097" t="str">
        <f>IF('statement of marks'!J96="","",'statement of marks'!J96)</f>
        <v>l 090</v>
      </c>
      <c r="M1371" s="1097"/>
      <c r="N1371" s="1098"/>
    </row>
    <row r="1372" spans="3:14" ht="17" customHeight="1">
      <c r="C1372" s="481"/>
      <c r="D1372" s="474" t="s">
        <v>579</v>
      </c>
      <c r="E1372" s="1077" t="str">
        <f>IF('statement of marks'!B95="","",'statement of marks'!B95)</f>
        <v/>
      </c>
      <c r="F1372" s="1077"/>
      <c r="G1372" s="1078"/>
      <c r="H1372" s="1090"/>
      <c r="I1372" s="1091"/>
      <c r="J1372" s="481"/>
      <c r="K1372" s="474" t="s">
        <v>579</v>
      </c>
      <c r="L1372" s="1077" t="str">
        <f>IF('statement of marks'!B96="","",'statement of marks'!B96)</f>
        <v/>
      </c>
      <c r="M1372" s="1077"/>
      <c r="N1372" s="1078"/>
    </row>
    <row r="1373" spans="3:14" ht="17" customHeight="1">
      <c r="C1373" s="481"/>
      <c r="D1373" s="474" t="s">
        <v>576</v>
      </c>
      <c r="E1373" s="1077" t="str">
        <f>'statement of marks'!$D$3</f>
        <v>3 A</v>
      </c>
      <c r="F1373" s="1077"/>
      <c r="G1373" s="1078"/>
      <c r="H1373" s="1090"/>
      <c r="I1373" s="1091"/>
      <c r="J1373" s="481"/>
      <c r="K1373" s="474" t="s">
        <v>576</v>
      </c>
      <c r="L1373" s="1077" t="str">
        <f>'statement of marks'!$D$3</f>
        <v>3 A</v>
      </c>
      <c r="M1373" s="1077"/>
      <c r="N1373" s="1078"/>
    </row>
    <row r="1374" spans="3:14" ht="17" customHeight="1">
      <c r="C1374" s="481"/>
      <c r="D1374" s="475" t="s">
        <v>577</v>
      </c>
      <c r="E1374" s="1077" t="str">
        <f>IF('statement of marks'!E95="","",'statement of marks'!E95)</f>
        <v/>
      </c>
      <c r="F1374" s="1077"/>
      <c r="G1374" s="1078"/>
      <c r="H1374" s="1090"/>
      <c r="I1374" s="1091"/>
      <c r="J1374" s="481"/>
      <c r="K1374" s="475" t="s">
        <v>577</v>
      </c>
      <c r="L1374" s="1077" t="str">
        <f>IF('statement of marks'!E96="","",'statement of marks'!E96)</f>
        <v/>
      </c>
      <c r="M1374" s="1077"/>
      <c r="N1374" s="1078"/>
    </row>
    <row r="1375" spans="3:14" ht="17" customHeight="1">
      <c r="C1375" s="481"/>
      <c r="D1375" s="474" t="s">
        <v>9</v>
      </c>
      <c r="E1375" s="1077" t="str">
        <f>IF('statement of marks'!D95="","",'statement of marks'!D95)</f>
        <v/>
      </c>
      <c r="F1375" s="1077"/>
      <c r="G1375" s="1078"/>
      <c r="H1375" s="1090"/>
      <c r="I1375" s="1091"/>
      <c r="J1375" s="481"/>
      <c r="K1375" s="474" t="s">
        <v>9</v>
      </c>
      <c r="L1375" s="1077" t="str">
        <f>IF('statement of marks'!D96="","",'statement of marks'!D96)</f>
        <v/>
      </c>
      <c r="M1375" s="1077"/>
      <c r="N1375" s="1078"/>
    </row>
    <row r="1376" spans="3:14" ht="17" customHeight="1">
      <c r="C1376" s="481"/>
      <c r="D1376" s="474" t="s">
        <v>581</v>
      </c>
      <c r="E1376" s="1079" t="str">
        <f>IF('statement of marks'!F95="","",'statement of marks'!F95)</f>
        <v/>
      </c>
      <c r="F1376" s="1079"/>
      <c r="G1376" s="1080"/>
      <c r="H1376" s="1090"/>
      <c r="I1376" s="1091"/>
      <c r="J1376" s="481"/>
      <c r="K1376" s="474" t="s">
        <v>581</v>
      </c>
      <c r="L1376" s="1079" t="str">
        <f>IF('statement of marks'!F96="","",'statement of marks'!F96)</f>
        <v/>
      </c>
      <c r="M1376" s="1079"/>
      <c r="N1376" s="1080"/>
    </row>
    <row r="1377" spans="3:14" ht="17" customHeight="1">
      <c r="C1377" s="481"/>
      <c r="D1377" s="474" t="s">
        <v>582</v>
      </c>
      <c r="E1377" s="1081" t="str">
        <f>IF('statement of marks'!G95="","",'statement of marks'!G95)</f>
        <v/>
      </c>
      <c r="F1377" s="1081"/>
      <c r="G1377" s="1082"/>
      <c r="H1377" s="1090"/>
      <c r="I1377" s="1091"/>
      <c r="J1377" s="481"/>
      <c r="K1377" s="474" t="s">
        <v>582</v>
      </c>
      <c r="L1377" s="1081" t="str">
        <f>IF('statement of marks'!G96="","",'statement of marks'!G96)</f>
        <v/>
      </c>
      <c r="M1377" s="1081"/>
      <c r="N1377" s="1082"/>
    </row>
    <row r="1378" spans="3:14" ht="17" customHeight="1">
      <c r="C1378" s="481"/>
      <c r="D1378" s="474" t="s">
        <v>578</v>
      </c>
      <c r="E1378" s="480" t="s">
        <v>649</v>
      </c>
      <c r="F1378" s="480" t="s">
        <v>91</v>
      </c>
      <c r="G1378" s="482" t="s">
        <v>585</v>
      </c>
      <c r="H1378" s="1090"/>
      <c r="I1378" s="1091"/>
      <c r="J1378" s="481"/>
      <c r="K1378" s="474" t="s">
        <v>578</v>
      </c>
      <c r="L1378" s="480" t="s">
        <v>649</v>
      </c>
      <c r="M1378" s="480" t="s">
        <v>91</v>
      </c>
      <c r="N1378" s="482" t="s">
        <v>585</v>
      </c>
    </row>
    <row r="1379" spans="3:14" ht="17" customHeight="1">
      <c r="C1379" s="481"/>
      <c r="D1379" s="474" t="str">
        <f>'statement of marks'!$DA$5</f>
        <v>fgUnh</v>
      </c>
      <c r="E1379" s="488" t="str">
        <f>IF('statement of marks'!DA95="","",'statement of marks'!DA95)</f>
        <v/>
      </c>
      <c r="F1379" s="490" t="str">
        <f>IF('statement of marks'!DB95="","",'statement of marks'!DB95)</f>
        <v/>
      </c>
      <c r="G1379" s="482" t="str">
        <f>IF('statement of marks'!DC95="","",'statement of marks'!DC95)</f>
        <v/>
      </c>
      <c r="H1379" s="1090"/>
      <c r="I1379" s="1091"/>
      <c r="J1379" s="481"/>
      <c r="K1379" s="474" t="str">
        <f>'statement of marks'!$DA$5</f>
        <v>fgUnh</v>
      </c>
      <c r="L1379" s="488" t="str">
        <f>IF('statement of marks'!DA96="","",'statement of marks'!DA96)</f>
        <v/>
      </c>
      <c r="M1379" s="490" t="str">
        <f>IF('statement of marks'!DB96="","",'statement of marks'!DB96)</f>
        <v/>
      </c>
      <c r="N1379" s="482" t="str">
        <f>IF('statement of marks'!DC96="","",'statement of marks'!DC96)</f>
        <v/>
      </c>
    </row>
    <row r="1380" spans="3:14" ht="17" customHeight="1">
      <c r="C1380" s="481"/>
      <c r="D1380" s="474" t="str">
        <f>'statement of marks'!$DD$5</f>
        <v>vaxszth</v>
      </c>
      <c r="E1380" s="488" t="str">
        <f>IF('statement of marks'!DD95="","",'statement of marks'!DD95)</f>
        <v/>
      </c>
      <c r="F1380" s="490" t="str">
        <f>IF('statement of marks'!DE95="","",'statement of marks'!DE95)</f>
        <v/>
      </c>
      <c r="G1380" s="482" t="str">
        <f>IF('statement of marks'!DF95="","",'statement of marks'!DF95)</f>
        <v/>
      </c>
      <c r="H1380" s="1090"/>
      <c r="I1380" s="1091"/>
      <c r="J1380" s="481"/>
      <c r="K1380" s="474" t="str">
        <f>'statement of marks'!$DD$5</f>
        <v>vaxszth</v>
      </c>
      <c r="L1380" s="488" t="str">
        <f>IF('statement of marks'!DD96="","",'statement of marks'!DD96)</f>
        <v/>
      </c>
      <c r="M1380" s="490" t="str">
        <f>IF('statement of marks'!DE96="","",'statement of marks'!DE96)</f>
        <v/>
      </c>
      <c r="N1380" s="482" t="str">
        <f>IF('statement of marks'!DF96="","",'statement of marks'!DF96)</f>
        <v/>
      </c>
    </row>
    <row r="1381" spans="3:14" ht="17" customHeight="1">
      <c r="C1381" s="481"/>
      <c r="D1381" s="474" t="str">
        <f>'statement of marks'!$DG$5</f>
        <v>xf.kr</v>
      </c>
      <c r="E1381" s="488" t="str">
        <f>IF('statement of marks'!DG95="","",'statement of marks'!DG95)</f>
        <v/>
      </c>
      <c r="F1381" s="490" t="str">
        <f>IF('statement of marks'!DH95="","",'statement of marks'!DH95)</f>
        <v/>
      </c>
      <c r="G1381" s="482" t="str">
        <f>IF('statement of marks'!DI95="","",'statement of marks'!DI95)</f>
        <v/>
      </c>
      <c r="H1381" s="1090"/>
      <c r="I1381" s="1091"/>
      <c r="J1381" s="481"/>
      <c r="K1381" s="474" t="str">
        <f>'statement of marks'!$DG$5</f>
        <v>xf.kr</v>
      </c>
      <c r="L1381" s="488" t="str">
        <f>IF('statement of marks'!DG96="","",'statement of marks'!DG96)</f>
        <v/>
      </c>
      <c r="M1381" s="490" t="str">
        <f>IF('statement of marks'!DH96="","",'statement of marks'!DH96)</f>
        <v/>
      </c>
      <c r="N1381" s="482" t="str">
        <f>IF('statement of marks'!DI96="","",'statement of marks'!DI96)</f>
        <v/>
      </c>
    </row>
    <row r="1382" spans="3:14" ht="17" customHeight="1">
      <c r="C1382" s="481"/>
      <c r="D1382" s="474" t="str">
        <f>'statement of marks'!$DJ$5</f>
        <v>Ik;kZoj.k v/;;u</v>
      </c>
      <c r="E1382" s="488" t="str">
        <f>IF('statement of marks'!DJ95="","",'statement of marks'!DJ95)</f>
        <v/>
      </c>
      <c r="F1382" s="490" t="str">
        <f>IF('statement of marks'!DK95="","",'statement of marks'!DK95)</f>
        <v/>
      </c>
      <c r="G1382" s="482" t="str">
        <f>IF('statement of marks'!DL95="","",'statement of marks'!DL95)</f>
        <v/>
      </c>
      <c r="H1382" s="1090"/>
      <c r="I1382" s="1091"/>
      <c r="J1382" s="481"/>
      <c r="K1382" s="474" t="str">
        <f>'statement of marks'!$DJ$5</f>
        <v>Ik;kZoj.k v/;;u</v>
      </c>
      <c r="L1382" s="488" t="str">
        <f>IF('statement of marks'!DJ96="","",'statement of marks'!DJ96)</f>
        <v/>
      </c>
      <c r="M1382" s="490" t="str">
        <f>IF('statement of marks'!DK96="","",'statement of marks'!DK96)</f>
        <v/>
      </c>
      <c r="N1382" s="482" t="str">
        <f>IF('statement of marks'!DL96="","",'statement of marks'!DL96)</f>
        <v/>
      </c>
    </row>
    <row r="1383" spans="3:14" ht="17" customHeight="1">
      <c r="C1383" s="481"/>
      <c r="D1383" s="474" t="str">
        <f>'statement of marks'!$DM$5</f>
        <v>dk;kZuqHko</v>
      </c>
      <c r="E1383" s="488" t="str">
        <f>IF('statement of marks'!DM95="","",'statement of marks'!DM95)</f>
        <v/>
      </c>
      <c r="F1383" s="490" t="str">
        <f>IF('statement of marks'!DN95="","",'statement of marks'!DN95)</f>
        <v/>
      </c>
      <c r="G1383" s="482" t="str">
        <f>IF('statement of marks'!DO95="","",'statement of marks'!DO95)</f>
        <v/>
      </c>
      <c r="H1383" s="1090"/>
      <c r="I1383" s="1091"/>
      <c r="J1383" s="481"/>
      <c r="K1383" s="474" t="str">
        <f>'statement of marks'!$DM$5</f>
        <v>dk;kZuqHko</v>
      </c>
      <c r="L1383" s="488" t="str">
        <f>IF('statement of marks'!DM96="","",'statement of marks'!DM96)</f>
        <v/>
      </c>
      <c r="M1383" s="490" t="str">
        <f>IF('statement of marks'!DN96="","",'statement of marks'!DN96)</f>
        <v/>
      </c>
      <c r="N1383" s="482" t="str">
        <f>IF('statement of marks'!DO96="","",'statement of marks'!DO96)</f>
        <v/>
      </c>
    </row>
    <row r="1384" spans="3:14" ht="17" customHeight="1">
      <c r="C1384" s="481"/>
      <c r="D1384" s="474" t="str">
        <f>'statement of marks'!$DP$5</f>
        <v>dyk f'k{kk</v>
      </c>
      <c r="E1384" s="489" t="str">
        <f>IF('statement of marks'!DP95="","",'statement of marks'!DP95)</f>
        <v/>
      </c>
      <c r="F1384" s="491" t="str">
        <f>IF('statement of marks'!DQ95="","",'statement of marks'!DQ95)</f>
        <v/>
      </c>
      <c r="G1384" s="483" t="str">
        <f>IF('statement of marks'!DR95="","",'statement of marks'!DR95)</f>
        <v/>
      </c>
      <c r="H1384" s="1090"/>
      <c r="I1384" s="1091"/>
      <c r="J1384" s="481"/>
      <c r="K1384" s="474" t="str">
        <f>'statement of marks'!$DP$5</f>
        <v>dyk f'k{kk</v>
      </c>
      <c r="L1384" s="489" t="str">
        <f>IF('statement of marks'!DP96="","",'statement of marks'!DP96)</f>
        <v/>
      </c>
      <c r="M1384" s="491" t="str">
        <f>IF('statement of marks'!DQ96="","",'statement of marks'!DQ96)</f>
        <v/>
      </c>
      <c r="N1384" s="483" t="str">
        <f>IF('statement of marks'!DR96="","",'statement of marks'!DR96)</f>
        <v/>
      </c>
    </row>
    <row r="1385" spans="3:14" ht="17" customHeight="1">
      <c r="C1385" s="481"/>
      <c r="D1385" s="474" t="str">
        <f>'statement of marks'!$DS$5</f>
        <v>LokLF; ,oe~ 'kkjhfjd f'k{kk</v>
      </c>
      <c r="E1385" s="489" t="str">
        <f>IF('statement of marks'!DS95="","",'statement of marks'!DS95)</f>
        <v/>
      </c>
      <c r="F1385" s="491" t="str">
        <f>IF('statement of marks'!DT95="","",'statement of marks'!DT95)</f>
        <v/>
      </c>
      <c r="G1385" s="483" t="str">
        <f>IF('statement of marks'!DU95="","",'statement of marks'!DU95)</f>
        <v/>
      </c>
      <c r="H1385" s="1090"/>
      <c r="I1385" s="1091"/>
      <c r="J1385" s="481"/>
      <c r="K1385" s="474" t="str">
        <f>'statement of marks'!$DS$5</f>
        <v>LokLF; ,oe~ 'kkjhfjd f'k{kk</v>
      </c>
      <c r="L1385" s="489" t="str">
        <f>IF('statement of marks'!DS96="","",'statement of marks'!DS96)</f>
        <v/>
      </c>
      <c r="M1385" s="491" t="str">
        <f>IF('statement of marks'!DT96="","",'statement of marks'!DT96)</f>
        <v/>
      </c>
      <c r="N1385" s="483" t="str">
        <f>IF('statement of marks'!DU96="","",'statement of marks'!DU96)</f>
        <v/>
      </c>
    </row>
    <row r="1386" spans="3:14" ht="17" customHeight="1">
      <c r="C1386" s="481"/>
      <c r="D1386" s="474" t="s">
        <v>648</v>
      </c>
      <c r="E1386" s="489" t="str">
        <f>IF('statement of marks'!DZ95="","",'statement of marks'!DZ95)</f>
        <v/>
      </c>
      <c r="F1386" s="491" t="str">
        <f>IF('statement of marks'!EA95="","",'statement of marks'!EA95)</f>
        <v/>
      </c>
      <c r="G1386" s="483" t="str">
        <f>IF('statement of marks'!EC95="","",'statement of marks'!EC95)</f>
        <v/>
      </c>
      <c r="H1386" s="1090"/>
      <c r="I1386" s="1091"/>
      <c r="J1386" s="481"/>
      <c r="K1386" s="474" t="s">
        <v>648</v>
      </c>
      <c r="L1386" s="489" t="str">
        <f>IF('statement of marks'!DZ96="","",'statement of marks'!DZ96)</f>
        <v/>
      </c>
      <c r="M1386" s="491" t="str">
        <f>IF('statement of marks'!EA96="","",'statement of marks'!EA96)</f>
        <v/>
      </c>
      <c r="N1386" s="483" t="str">
        <f>IF('statement of marks'!EC96="","",'statement of marks'!EC96)</f>
        <v/>
      </c>
    </row>
    <row r="1387" spans="3:14" ht="17" customHeight="1">
      <c r="C1387" s="481"/>
      <c r="D1387" s="474" t="s">
        <v>11</v>
      </c>
      <c r="E1387" s="1083" t="str">
        <f>IF('statement of marks'!DY95="","",'statement of marks'!DY95)</f>
        <v/>
      </c>
      <c r="F1387" s="1083"/>
      <c r="G1387" s="1084"/>
      <c r="H1387" s="1090"/>
      <c r="I1387" s="1091"/>
      <c r="J1387" s="481"/>
      <c r="K1387" s="474" t="s">
        <v>11</v>
      </c>
      <c r="L1387" s="1083" t="str">
        <f>IF('statement of marks'!DY96="","",'statement of marks'!DY96)</f>
        <v/>
      </c>
      <c r="M1387" s="1083"/>
      <c r="N1387" s="1084"/>
    </row>
    <row r="1388" spans="3:14" ht="17" customHeight="1">
      <c r="C1388" s="481"/>
      <c r="D1388" s="476" t="str">
        <f>'statement of marks'!$DV$5</f>
        <v>dqy ehfVax</v>
      </c>
      <c r="E1388" s="487" t="str">
        <f>IF('statement of marks'!DV95="","",'statement of marks'!DV95)</f>
        <v/>
      </c>
      <c r="F1388" s="425" t="str">
        <f>'statement of marks'!$DW$5</f>
        <v>Nk= mifLFkfr</v>
      </c>
      <c r="G1388" s="492" t="str">
        <f>IF('statement of marks'!DW95="","",'statement of marks'!DW95)</f>
        <v/>
      </c>
      <c r="H1388" s="1090"/>
      <c r="I1388" s="1091"/>
      <c r="J1388" s="481"/>
      <c r="K1388" s="476" t="str">
        <f>'statement of marks'!$DV$5</f>
        <v>dqy ehfVax</v>
      </c>
      <c r="L1388" s="487" t="str">
        <f>IF('statement of marks'!DV96="","",'statement of marks'!DV96)</f>
        <v/>
      </c>
      <c r="M1388" s="425" t="str">
        <f>'statement of marks'!$DW$5</f>
        <v>Nk= mifLFkfr</v>
      </c>
      <c r="N1388" s="492" t="str">
        <f>IF('statement of marks'!DW96="","",'statement of marks'!DW96)</f>
        <v/>
      </c>
    </row>
    <row r="1389" spans="3:14" ht="17" customHeight="1">
      <c r="C1389" s="481"/>
      <c r="D1389" s="474" t="s">
        <v>583</v>
      </c>
      <c r="E1389" s="1073" t="str">
        <f>IF('statement of marks'!EF95="","",'statement of marks'!EF95)</f>
        <v/>
      </c>
      <c r="F1389" s="1073"/>
      <c r="G1389" s="1074"/>
      <c r="H1389" s="1090"/>
      <c r="I1389" s="1091"/>
      <c r="J1389" s="481"/>
      <c r="K1389" s="474" t="s">
        <v>583</v>
      </c>
      <c r="L1389" s="1073" t="str">
        <f>IF('statement of marks'!EF96="","",'statement of marks'!EF96)</f>
        <v/>
      </c>
      <c r="M1389" s="1073"/>
      <c r="N1389" s="1074"/>
    </row>
    <row r="1390" spans="3:14" ht="17" customHeight="1">
      <c r="C1390" s="481"/>
      <c r="D1390" s="475" t="s">
        <v>72</v>
      </c>
      <c r="E1390" s="1073"/>
      <c r="F1390" s="1073"/>
      <c r="G1390" s="1074"/>
      <c r="H1390" s="1090"/>
      <c r="I1390" s="1091"/>
      <c r="J1390" s="481"/>
      <c r="K1390" s="475" t="s">
        <v>72</v>
      </c>
      <c r="L1390" s="1073"/>
      <c r="M1390" s="1073"/>
      <c r="N1390" s="1074"/>
    </row>
    <row r="1391" spans="3:14" ht="17" customHeight="1">
      <c r="C1391" s="481"/>
      <c r="D1391" s="477" t="s">
        <v>99</v>
      </c>
      <c r="E1391" s="1073"/>
      <c r="F1391" s="1073"/>
      <c r="G1391" s="1074"/>
      <c r="H1391" s="1090"/>
      <c r="I1391" s="1091"/>
      <c r="J1391" s="481"/>
      <c r="K1391" s="477" t="s">
        <v>99</v>
      </c>
      <c r="L1391" s="1073"/>
      <c r="M1391" s="1073"/>
      <c r="N1391" s="1074"/>
    </row>
    <row r="1392" spans="3:14" ht="17" customHeight="1">
      <c r="C1392" s="481"/>
      <c r="D1392" s="478" t="s">
        <v>19</v>
      </c>
      <c r="E1392" s="1073"/>
      <c r="F1392" s="1073"/>
      <c r="G1392" s="1074"/>
      <c r="H1392" s="1090"/>
      <c r="I1392" s="1091"/>
      <c r="J1392" s="481"/>
      <c r="K1392" s="478" t="s">
        <v>19</v>
      </c>
      <c r="L1392" s="1073"/>
      <c r="M1392" s="1073"/>
      <c r="N1392" s="1074"/>
    </row>
    <row r="1393" spans="3:14" ht="17" customHeight="1">
      <c r="C1393" s="484"/>
      <c r="D1393" s="479" t="s">
        <v>7</v>
      </c>
      <c r="E1393" s="1073"/>
      <c r="F1393" s="1073"/>
      <c r="G1393" s="1074"/>
      <c r="H1393" s="1090"/>
      <c r="I1393" s="1091"/>
      <c r="J1393" s="484"/>
      <c r="K1393" s="479" t="s">
        <v>7</v>
      </c>
      <c r="L1393" s="1073"/>
      <c r="M1393" s="1073"/>
      <c r="N1393" s="1074"/>
    </row>
    <row r="1394" spans="3:14" ht="17" customHeight="1">
      <c r="C1394" s="481"/>
      <c r="D1394" s="475" t="str">
        <f>'statement of marks'!$H$3</f>
        <v>fo|ky; dk Mk;l dksM+ →</v>
      </c>
      <c r="E1394" s="1075" t="str">
        <f>'statement of marks'!$I$3</f>
        <v>00001</v>
      </c>
      <c r="F1394" s="1075"/>
      <c r="G1394" s="1076"/>
      <c r="H1394" s="1090"/>
      <c r="I1394" s="1091"/>
      <c r="J1394" s="481"/>
      <c r="K1394" s="475" t="str">
        <f>'statement of marks'!$H$3</f>
        <v>fo|ky; dk Mk;l dksM+ →</v>
      </c>
      <c r="L1394" s="1075" t="str">
        <f>'statement of marks'!$I$3</f>
        <v>00001</v>
      </c>
      <c r="M1394" s="1075"/>
      <c r="N1394" s="1076"/>
    </row>
    <row r="1395" spans="3:14" ht="17" customHeight="1" thickBot="1">
      <c r="C1395" s="485"/>
      <c r="D1395" s="486" t="s">
        <v>70</v>
      </c>
      <c r="E1395" s="1085">
        <f>'statement of marks'!$EE$107</f>
        <v>42460</v>
      </c>
      <c r="F1395" s="1085"/>
      <c r="G1395" s="1086"/>
      <c r="H1395" s="1090"/>
      <c r="I1395" s="1091"/>
      <c r="J1395" s="485"/>
      <c r="K1395" s="486" t="s">
        <v>70</v>
      </c>
      <c r="L1395" s="1085">
        <f>'statement of marks'!$EE$107</f>
        <v>42460</v>
      </c>
      <c r="M1395" s="1085"/>
      <c r="N1395" s="1086"/>
    </row>
    <row r="1396" spans="3:14" ht="17" customHeight="1">
      <c r="C1396" s="1087" t="s">
        <v>44</v>
      </c>
      <c r="D1396" s="1088"/>
      <c r="E1396" s="1088"/>
      <c r="F1396" s="1088"/>
      <c r="G1396" s="1089"/>
      <c r="H1396" s="1090"/>
      <c r="I1396" s="1091"/>
      <c r="J1396" s="1087" t="s">
        <v>44</v>
      </c>
      <c r="K1396" s="1088"/>
      <c r="L1396" s="1088"/>
      <c r="M1396" s="1088"/>
      <c r="N1396" s="1089"/>
    </row>
    <row r="1397" spans="3:14" ht="17" customHeight="1">
      <c r="C1397" s="1092" t="str">
        <f>'statement of marks'!$A$1</f>
        <v>jk- ck- ek/;fed fo|ky; uohu] fuEckgsM+k</v>
      </c>
      <c r="D1397" s="1093"/>
      <c r="E1397" s="1093"/>
      <c r="F1397" s="1093"/>
      <c r="G1397" s="1094"/>
      <c r="H1397" s="1090"/>
      <c r="I1397" s="1091"/>
      <c r="J1397" s="1092" t="str">
        <f>'statement of marks'!$A$1</f>
        <v>jk- ck- ek/;fed fo|ky; uohu] fuEckgsM+k</v>
      </c>
      <c r="K1397" s="1093"/>
      <c r="L1397" s="1093"/>
      <c r="M1397" s="1093"/>
      <c r="N1397" s="1094"/>
    </row>
    <row r="1398" spans="3:14" ht="17" customHeight="1">
      <c r="C1398" s="1092"/>
      <c r="D1398" s="1093"/>
      <c r="E1398" s="1093"/>
      <c r="F1398" s="1093"/>
      <c r="G1398" s="1094"/>
      <c r="H1398" s="1090"/>
      <c r="I1398" s="1091"/>
      <c r="J1398" s="1092"/>
      <c r="K1398" s="1093"/>
      <c r="L1398" s="1093"/>
      <c r="M1398" s="1093"/>
      <c r="N1398" s="1094"/>
    </row>
    <row r="1399" spans="3:14" ht="17" customHeight="1">
      <c r="C1399" s="481"/>
      <c r="D1399" s="473" t="s">
        <v>572</v>
      </c>
      <c r="E1399" s="1095" t="str">
        <f>'statement of marks'!$F$3</f>
        <v>2015-16</v>
      </c>
      <c r="F1399" s="1095"/>
      <c r="G1399" s="1096"/>
      <c r="H1399" s="1090"/>
      <c r="I1399" s="1091"/>
      <c r="J1399" s="481"/>
      <c r="K1399" s="473" t="s">
        <v>572</v>
      </c>
      <c r="L1399" s="1095" t="str">
        <f>'statement of marks'!$F$3</f>
        <v>2015-16</v>
      </c>
      <c r="M1399" s="1095"/>
      <c r="N1399" s="1096"/>
    </row>
    <row r="1400" spans="3:14" ht="17" customHeight="1">
      <c r="C1400" s="481"/>
      <c r="D1400" s="474" t="s">
        <v>573</v>
      </c>
      <c r="E1400" s="1097" t="str">
        <f>IF('statement of marks'!H97="","",'statement of marks'!H97)</f>
        <v>v 091</v>
      </c>
      <c r="F1400" s="1097"/>
      <c r="G1400" s="1098"/>
      <c r="H1400" s="1090"/>
      <c r="I1400" s="1091"/>
      <c r="J1400" s="481"/>
      <c r="K1400" s="474" t="s">
        <v>573</v>
      </c>
      <c r="L1400" s="1097" t="str">
        <f>IF('statement of marks'!H98="","",'statement of marks'!H98)</f>
        <v>v 092</v>
      </c>
      <c r="M1400" s="1097"/>
      <c r="N1400" s="1098"/>
    </row>
    <row r="1401" spans="3:14" ht="17" customHeight="1">
      <c r="C1401" s="481"/>
      <c r="D1401" s="474" t="s">
        <v>574</v>
      </c>
      <c r="E1401" s="1097" t="str">
        <f>IF('statement of marks'!I97="","",'statement of marks'!I97)</f>
        <v>c 091</v>
      </c>
      <c r="F1401" s="1097"/>
      <c r="G1401" s="1098"/>
      <c r="H1401" s="1090"/>
      <c r="I1401" s="1091"/>
      <c r="J1401" s="481"/>
      <c r="K1401" s="474" t="s">
        <v>574</v>
      </c>
      <c r="L1401" s="1097" t="str">
        <f>IF('statement of marks'!I98="","",'statement of marks'!I98)</f>
        <v>c 092</v>
      </c>
      <c r="M1401" s="1097"/>
      <c r="N1401" s="1098"/>
    </row>
    <row r="1402" spans="3:14" ht="17" customHeight="1">
      <c r="C1402" s="481"/>
      <c r="D1402" s="474" t="s">
        <v>575</v>
      </c>
      <c r="E1402" s="1097" t="str">
        <f>IF('statement of marks'!J97="","",'statement of marks'!J97)</f>
        <v>l 091</v>
      </c>
      <c r="F1402" s="1097"/>
      <c r="G1402" s="1098"/>
      <c r="H1402" s="1090"/>
      <c r="I1402" s="1091"/>
      <c r="J1402" s="481"/>
      <c r="K1402" s="474" t="s">
        <v>575</v>
      </c>
      <c r="L1402" s="1097" t="str">
        <f>IF('statement of marks'!J98="","",'statement of marks'!J98)</f>
        <v>l 092</v>
      </c>
      <c r="M1402" s="1097"/>
      <c r="N1402" s="1098"/>
    </row>
    <row r="1403" spans="3:14" ht="17" customHeight="1">
      <c r="C1403" s="481"/>
      <c r="D1403" s="474" t="s">
        <v>579</v>
      </c>
      <c r="E1403" s="1077" t="str">
        <f>IF('statement of marks'!B97="","",'statement of marks'!B97)</f>
        <v/>
      </c>
      <c r="F1403" s="1077"/>
      <c r="G1403" s="1078"/>
      <c r="H1403" s="1090"/>
      <c r="I1403" s="1091"/>
      <c r="J1403" s="481"/>
      <c r="K1403" s="474" t="s">
        <v>579</v>
      </c>
      <c r="L1403" s="1077" t="str">
        <f>IF('statement of marks'!B98="","",'statement of marks'!B98)</f>
        <v/>
      </c>
      <c r="M1403" s="1077"/>
      <c r="N1403" s="1078"/>
    </row>
    <row r="1404" spans="3:14" ht="17" customHeight="1">
      <c r="C1404" s="481"/>
      <c r="D1404" s="474" t="s">
        <v>576</v>
      </c>
      <c r="E1404" s="1077" t="str">
        <f>'statement of marks'!$D$3</f>
        <v>3 A</v>
      </c>
      <c r="F1404" s="1077"/>
      <c r="G1404" s="1078"/>
      <c r="H1404" s="1090"/>
      <c r="I1404" s="1091"/>
      <c r="J1404" s="481"/>
      <c r="K1404" s="474" t="s">
        <v>576</v>
      </c>
      <c r="L1404" s="1077" t="str">
        <f>'statement of marks'!$D$3</f>
        <v>3 A</v>
      </c>
      <c r="M1404" s="1077"/>
      <c r="N1404" s="1078"/>
    </row>
    <row r="1405" spans="3:14" ht="17" customHeight="1">
      <c r="C1405" s="481"/>
      <c r="D1405" s="475" t="s">
        <v>577</v>
      </c>
      <c r="E1405" s="1077" t="str">
        <f>IF('statement of marks'!E97="","",'statement of marks'!E97)</f>
        <v/>
      </c>
      <c r="F1405" s="1077"/>
      <c r="G1405" s="1078"/>
      <c r="H1405" s="1090"/>
      <c r="I1405" s="1091"/>
      <c r="J1405" s="481"/>
      <c r="K1405" s="475" t="s">
        <v>577</v>
      </c>
      <c r="L1405" s="1077" t="str">
        <f>IF('statement of marks'!E98="","",'statement of marks'!E98)</f>
        <v/>
      </c>
      <c r="M1405" s="1077"/>
      <c r="N1405" s="1078"/>
    </row>
    <row r="1406" spans="3:14" ht="17" customHeight="1">
      <c r="C1406" s="481"/>
      <c r="D1406" s="474" t="s">
        <v>9</v>
      </c>
      <c r="E1406" s="1077" t="str">
        <f>IF('statement of marks'!D97="","",'statement of marks'!D97)</f>
        <v/>
      </c>
      <c r="F1406" s="1077"/>
      <c r="G1406" s="1078"/>
      <c r="H1406" s="1090"/>
      <c r="I1406" s="1091"/>
      <c r="J1406" s="481"/>
      <c r="K1406" s="474" t="s">
        <v>9</v>
      </c>
      <c r="L1406" s="1077" t="str">
        <f>IF('statement of marks'!D98="","",'statement of marks'!D98)</f>
        <v/>
      </c>
      <c r="M1406" s="1077"/>
      <c r="N1406" s="1078"/>
    </row>
    <row r="1407" spans="3:14" ht="17" customHeight="1">
      <c r="C1407" s="481"/>
      <c r="D1407" s="474" t="s">
        <v>581</v>
      </c>
      <c r="E1407" s="1079" t="str">
        <f>IF('statement of marks'!F97="","",'statement of marks'!F97)</f>
        <v/>
      </c>
      <c r="F1407" s="1079"/>
      <c r="G1407" s="1080"/>
      <c r="H1407" s="1090"/>
      <c r="I1407" s="1091"/>
      <c r="J1407" s="481"/>
      <c r="K1407" s="474" t="s">
        <v>581</v>
      </c>
      <c r="L1407" s="1079" t="str">
        <f>IF('statement of marks'!F98="","",'statement of marks'!F98)</f>
        <v/>
      </c>
      <c r="M1407" s="1079"/>
      <c r="N1407" s="1080"/>
    </row>
    <row r="1408" spans="3:14" ht="17" customHeight="1">
      <c r="C1408" s="481"/>
      <c r="D1408" s="474" t="s">
        <v>582</v>
      </c>
      <c r="E1408" s="1081" t="str">
        <f>IF('statement of marks'!G97="","",'statement of marks'!G97)</f>
        <v/>
      </c>
      <c r="F1408" s="1081"/>
      <c r="G1408" s="1082"/>
      <c r="H1408" s="1090"/>
      <c r="I1408" s="1091"/>
      <c r="J1408" s="481"/>
      <c r="K1408" s="474" t="s">
        <v>582</v>
      </c>
      <c r="L1408" s="1081" t="str">
        <f>IF('statement of marks'!G98="","",'statement of marks'!G98)</f>
        <v/>
      </c>
      <c r="M1408" s="1081"/>
      <c r="N1408" s="1082"/>
    </row>
    <row r="1409" spans="3:14" ht="17" customHeight="1">
      <c r="C1409" s="481"/>
      <c r="D1409" s="474" t="s">
        <v>578</v>
      </c>
      <c r="E1409" s="480" t="s">
        <v>649</v>
      </c>
      <c r="F1409" s="480" t="s">
        <v>91</v>
      </c>
      <c r="G1409" s="482" t="s">
        <v>585</v>
      </c>
      <c r="H1409" s="1090"/>
      <c r="I1409" s="1091"/>
      <c r="J1409" s="481"/>
      <c r="K1409" s="474" t="s">
        <v>578</v>
      </c>
      <c r="L1409" s="480" t="s">
        <v>649</v>
      </c>
      <c r="M1409" s="480" t="s">
        <v>91</v>
      </c>
      <c r="N1409" s="482" t="s">
        <v>585</v>
      </c>
    </row>
    <row r="1410" spans="3:14" ht="17" customHeight="1">
      <c r="C1410" s="481"/>
      <c r="D1410" s="474" t="str">
        <f>'statement of marks'!$DA$5</f>
        <v>fgUnh</v>
      </c>
      <c r="E1410" s="488" t="str">
        <f>IF('statement of marks'!DA97="","",'statement of marks'!DA97)</f>
        <v/>
      </c>
      <c r="F1410" s="490" t="str">
        <f>IF('statement of marks'!DB97="","",'statement of marks'!DB97)</f>
        <v/>
      </c>
      <c r="G1410" s="482" t="str">
        <f>IF('statement of marks'!DC97="","",'statement of marks'!DC97)</f>
        <v/>
      </c>
      <c r="H1410" s="1090"/>
      <c r="I1410" s="1091"/>
      <c r="J1410" s="481"/>
      <c r="K1410" s="474" t="str">
        <f>'statement of marks'!$DA$5</f>
        <v>fgUnh</v>
      </c>
      <c r="L1410" s="488" t="str">
        <f>IF('statement of marks'!DA98="","",'statement of marks'!DA98)</f>
        <v/>
      </c>
      <c r="M1410" s="490" t="str">
        <f>IF('statement of marks'!DB98="","",'statement of marks'!DB98)</f>
        <v/>
      </c>
      <c r="N1410" s="482" t="str">
        <f>IF('statement of marks'!DC98="","",'statement of marks'!DC98)</f>
        <v/>
      </c>
    </row>
    <row r="1411" spans="3:14" ht="17" customHeight="1">
      <c r="C1411" s="481"/>
      <c r="D1411" s="474" t="str">
        <f>'statement of marks'!$DD$5</f>
        <v>vaxszth</v>
      </c>
      <c r="E1411" s="488" t="str">
        <f>IF('statement of marks'!DD97="","",'statement of marks'!DD97)</f>
        <v/>
      </c>
      <c r="F1411" s="490" t="str">
        <f>IF('statement of marks'!DE97="","",'statement of marks'!DE97)</f>
        <v/>
      </c>
      <c r="G1411" s="482" t="str">
        <f>IF('statement of marks'!DF97="","",'statement of marks'!DF97)</f>
        <v/>
      </c>
      <c r="H1411" s="1090"/>
      <c r="I1411" s="1091"/>
      <c r="J1411" s="481"/>
      <c r="K1411" s="474" t="str">
        <f>'statement of marks'!$DD$5</f>
        <v>vaxszth</v>
      </c>
      <c r="L1411" s="488" t="str">
        <f>IF('statement of marks'!DD98="","",'statement of marks'!DD98)</f>
        <v/>
      </c>
      <c r="M1411" s="490" t="str">
        <f>IF('statement of marks'!DE98="","",'statement of marks'!DE98)</f>
        <v/>
      </c>
      <c r="N1411" s="482" t="str">
        <f>IF('statement of marks'!DF98="","",'statement of marks'!DF98)</f>
        <v/>
      </c>
    </row>
    <row r="1412" spans="3:14" ht="17" customHeight="1">
      <c r="C1412" s="481"/>
      <c r="D1412" s="474" t="str">
        <f>'statement of marks'!$DG$5</f>
        <v>xf.kr</v>
      </c>
      <c r="E1412" s="488" t="str">
        <f>IF('statement of marks'!DG97="","",'statement of marks'!DG97)</f>
        <v/>
      </c>
      <c r="F1412" s="490" t="str">
        <f>IF('statement of marks'!DH97="","",'statement of marks'!DH97)</f>
        <v/>
      </c>
      <c r="G1412" s="482" t="str">
        <f>IF('statement of marks'!DI97="","",'statement of marks'!DI97)</f>
        <v/>
      </c>
      <c r="H1412" s="1090"/>
      <c r="I1412" s="1091"/>
      <c r="J1412" s="481"/>
      <c r="K1412" s="474" t="str">
        <f>'statement of marks'!$DG$5</f>
        <v>xf.kr</v>
      </c>
      <c r="L1412" s="488" t="str">
        <f>IF('statement of marks'!DG98="","",'statement of marks'!DG98)</f>
        <v/>
      </c>
      <c r="M1412" s="490" t="str">
        <f>IF('statement of marks'!DH98="","",'statement of marks'!DH98)</f>
        <v/>
      </c>
      <c r="N1412" s="482" t="str">
        <f>IF('statement of marks'!DI98="","",'statement of marks'!DI98)</f>
        <v/>
      </c>
    </row>
    <row r="1413" spans="3:14" ht="17" customHeight="1">
      <c r="C1413" s="481"/>
      <c r="D1413" s="474" t="str">
        <f>'statement of marks'!$DJ$5</f>
        <v>Ik;kZoj.k v/;;u</v>
      </c>
      <c r="E1413" s="488" t="str">
        <f>IF('statement of marks'!DJ97="","",'statement of marks'!DJ97)</f>
        <v/>
      </c>
      <c r="F1413" s="490" t="str">
        <f>IF('statement of marks'!DK97="","",'statement of marks'!DK97)</f>
        <v/>
      </c>
      <c r="G1413" s="482" t="str">
        <f>IF('statement of marks'!DL97="","",'statement of marks'!DL97)</f>
        <v/>
      </c>
      <c r="H1413" s="1090"/>
      <c r="I1413" s="1091"/>
      <c r="J1413" s="481"/>
      <c r="K1413" s="474" t="str">
        <f>'statement of marks'!$DJ$5</f>
        <v>Ik;kZoj.k v/;;u</v>
      </c>
      <c r="L1413" s="488" t="str">
        <f>IF('statement of marks'!DJ98="","",'statement of marks'!DJ98)</f>
        <v/>
      </c>
      <c r="M1413" s="490" t="str">
        <f>IF('statement of marks'!DK98="","",'statement of marks'!DK98)</f>
        <v/>
      </c>
      <c r="N1413" s="482" t="str">
        <f>IF('statement of marks'!DL98="","",'statement of marks'!DL98)</f>
        <v/>
      </c>
    </row>
    <row r="1414" spans="3:14" ht="17" customHeight="1">
      <c r="C1414" s="481"/>
      <c r="D1414" s="474" t="str">
        <f>'statement of marks'!$DM$5</f>
        <v>dk;kZuqHko</v>
      </c>
      <c r="E1414" s="488" t="str">
        <f>IF('statement of marks'!DM97="","",'statement of marks'!DM97)</f>
        <v/>
      </c>
      <c r="F1414" s="490" t="str">
        <f>IF('statement of marks'!DN97="","",'statement of marks'!DN97)</f>
        <v/>
      </c>
      <c r="G1414" s="482" t="str">
        <f>IF('statement of marks'!DO97="","",'statement of marks'!DO97)</f>
        <v/>
      </c>
      <c r="H1414" s="1090"/>
      <c r="I1414" s="1091"/>
      <c r="J1414" s="481"/>
      <c r="K1414" s="474" t="str">
        <f>'statement of marks'!$DM$5</f>
        <v>dk;kZuqHko</v>
      </c>
      <c r="L1414" s="488" t="str">
        <f>IF('statement of marks'!DM98="","",'statement of marks'!DM98)</f>
        <v/>
      </c>
      <c r="M1414" s="490" t="str">
        <f>IF('statement of marks'!DN98="","",'statement of marks'!DN98)</f>
        <v/>
      </c>
      <c r="N1414" s="482" t="str">
        <f>IF('statement of marks'!DO98="","",'statement of marks'!DO98)</f>
        <v/>
      </c>
    </row>
    <row r="1415" spans="3:14" ht="17" customHeight="1">
      <c r="C1415" s="481"/>
      <c r="D1415" s="474" t="str">
        <f>'statement of marks'!$DP$5</f>
        <v>dyk f'k{kk</v>
      </c>
      <c r="E1415" s="489" t="str">
        <f>IF('statement of marks'!DP97="","",'statement of marks'!DP97)</f>
        <v/>
      </c>
      <c r="F1415" s="491" t="str">
        <f>IF('statement of marks'!DQ97="","",'statement of marks'!DQ97)</f>
        <v/>
      </c>
      <c r="G1415" s="483" t="str">
        <f>IF('statement of marks'!DR97="","",'statement of marks'!DR97)</f>
        <v/>
      </c>
      <c r="H1415" s="1090"/>
      <c r="I1415" s="1091"/>
      <c r="J1415" s="481"/>
      <c r="K1415" s="474" t="str">
        <f>'statement of marks'!$DP$5</f>
        <v>dyk f'k{kk</v>
      </c>
      <c r="L1415" s="489" t="str">
        <f>IF('statement of marks'!DP98="","",'statement of marks'!DP98)</f>
        <v/>
      </c>
      <c r="M1415" s="491" t="str">
        <f>IF('statement of marks'!DQ98="","",'statement of marks'!DQ98)</f>
        <v/>
      </c>
      <c r="N1415" s="483" t="str">
        <f>IF('statement of marks'!DR98="","",'statement of marks'!DR98)</f>
        <v/>
      </c>
    </row>
    <row r="1416" spans="3:14" ht="17" customHeight="1">
      <c r="C1416" s="481"/>
      <c r="D1416" s="474" t="str">
        <f>'statement of marks'!$DS$5</f>
        <v>LokLF; ,oe~ 'kkjhfjd f'k{kk</v>
      </c>
      <c r="E1416" s="489" t="str">
        <f>IF('statement of marks'!DS97="","",'statement of marks'!DS97)</f>
        <v/>
      </c>
      <c r="F1416" s="491" t="str">
        <f>IF('statement of marks'!DT97="","",'statement of marks'!DT97)</f>
        <v/>
      </c>
      <c r="G1416" s="483" t="str">
        <f>IF('statement of marks'!DU97="","",'statement of marks'!DU97)</f>
        <v/>
      </c>
      <c r="H1416" s="1090"/>
      <c r="I1416" s="1091"/>
      <c r="J1416" s="481"/>
      <c r="K1416" s="474" t="str">
        <f>'statement of marks'!$DS$5</f>
        <v>LokLF; ,oe~ 'kkjhfjd f'k{kk</v>
      </c>
      <c r="L1416" s="489" t="str">
        <f>IF('statement of marks'!DS98="","",'statement of marks'!DS98)</f>
        <v/>
      </c>
      <c r="M1416" s="491" t="str">
        <f>IF('statement of marks'!DT98="","",'statement of marks'!DT98)</f>
        <v/>
      </c>
      <c r="N1416" s="483" t="str">
        <f>IF('statement of marks'!DU98="","",'statement of marks'!DU98)</f>
        <v/>
      </c>
    </row>
    <row r="1417" spans="3:14" ht="17" customHeight="1">
      <c r="C1417" s="481"/>
      <c r="D1417" s="474" t="s">
        <v>648</v>
      </c>
      <c r="E1417" s="489" t="str">
        <f>IF('statement of marks'!DZ97="","",'statement of marks'!DZ97)</f>
        <v/>
      </c>
      <c r="F1417" s="491" t="str">
        <f>IF('statement of marks'!EA97="","",'statement of marks'!EA97)</f>
        <v/>
      </c>
      <c r="G1417" s="483" t="str">
        <f>IF('statement of marks'!EC97="","",'statement of marks'!EC97)</f>
        <v/>
      </c>
      <c r="H1417" s="1090"/>
      <c r="I1417" s="1091"/>
      <c r="J1417" s="481"/>
      <c r="K1417" s="474" t="s">
        <v>648</v>
      </c>
      <c r="L1417" s="489" t="str">
        <f>IF('statement of marks'!DZ98="","",'statement of marks'!DZ98)</f>
        <v/>
      </c>
      <c r="M1417" s="491" t="str">
        <f>IF('statement of marks'!EA98="","",'statement of marks'!EA98)</f>
        <v/>
      </c>
      <c r="N1417" s="483" t="str">
        <f>IF('statement of marks'!EC98="","",'statement of marks'!EC98)</f>
        <v/>
      </c>
    </row>
    <row r="1418" spans="3:14" ht="17" customHeight="1">
      <c r="C1418" s="481"/>
      <c r="D1418" s="474" t="s">
        <v>11</v>
      </c>
      <c r="E1418" s="1083" t="str">
        <f>IF('statement of marks'!DY97="","",'statement of marks'!DY97)</f>
        <v/>
      </c>
      <c r="F1418" s="1083"/>
      <c r="G1418" s="1084"/>
      <c r="H1418" s="1090"/>
      <c r="I1418" s="1091"/>
      <c r="J1418" s="481"/>
      <c r="K1418" s="474" t="s">
        <v>11</v>
      </c>
      <c r="L1418" s="1083" t="str">
        <f>IF('statement of marks'!DY98="","",'statement of marks'!DY98)</f>
        <v/>
      </c>
      <c r="M1418" s="1083"/>
      <c r="N1418" s="1084"/>
    </row>
    <row r="1419" spans="3:14" ht="17" customHeight="1">
      <c r="C1419" s="481"/>
      <c r="D1419" s="476" t="str">
        <f>'statement of marks'!$DV$5</f>
        <v>dqy ehfVax</v>
      </c>
      <c r="E1419" s="487" t="str">
        <f>IF('statement of marks'!DV97="","",'statement of marks'!DV97)</f>
        <v/>
      </c>
      <c r="F1419" s="425" t="str">
        <f>'statement of marks'!$DW$5</f>
        <v>Nk= mifLFkfr</v>
      </c>
      <c r="G1419" s="492" t="str">
        <f>IF('statement of marks'!DW97="","",'statement of marks'!DW97)</f>
        <v/>
      </c>
      <c r="H1419" s="1090"/>
      <c r="I1419" s="1091"/>
      <c r="J1419" s="481"/>
      <c r="K1419" s="476" t="str">
        <f>'statement of marks'!$DV$5</f>
        <v>dqy ehfVax</v>
      </c>
      <c r="L1419" s="487" t="str">
        <f>IF('statement of marks'!DV98="","",'statement of marks'!DV98)</f>
        <v/>
      </c>
      <c r="M1419" s="425" t="str">
        <f>'statement of marks'!$DW$5</f>
        <v>Nk= mifLFkfr</v>
      </c>
      <c r="N1419" s="492" t="str">
        <f>IF('statement of marks'!DW98="","",'statement of marks'!DW98)</f>
        <v/>
      </c>
    </row>
    <row r="1420" spans="3:14" ht="17" customHeight="1">
      <c r="C1420" s="481"/>
      <c r="D1420" s="474" t="s">
        <v>583</v>
      </c>
      <c r="E1420" s="1073" t="str">
        <f>IF('statement of marks'!EF97="","",'statement of marks'!EF97)</f>
        <v/>
      </c>
      <c r="F1420" s="1073"/>
      <c r="G1420" s="1074"/>
      <c r="H1420" s="1090"/>
      <c r="I1420" s="1091"/>
      <c r="J1420" s="481"/>
      <c r="K1420" s="474" t="s">
        <v>583</v>
      </c>
      <c r="L1420" s="1073" t="str">
        <f>IF('statement of marks'!EF98="","",'statement of marks'!EF98)</f>
        <v/>
      </c>
      <c r="M1420" s="1073"/>
      <c r="N1420" s="1074"/>
    </row>
    <row r="1421" spans="3:14" ht="17" customHeight="1">
      <c r="C1421" s="481"/>
      <c r="D1421" s="475" t="s">
        <v>72</v>
      </c>
      <c r="E1421" s="1073"/>
      <c r="F1421" s="1073"/>
      <c r="G1421" s="1074"/>
      <c r="H1421" s="1090"/>
      <c r="I1421" s="1091"/>
      <c r="J1421" s="481"/>
      <c r="K1421" s="475" t="s">
        <v>72</v>
      </c>
      <c r="L1421" s="1073"/>
      <c r="M1421" s="1073"/>
      <c r="N1421" s="1074"/>
    </row>
    <row r="1422" spans="3:14" ht="17" customHeight="1">
      <c r="C1422" s="481"/>
      <c r="D1422" s="477" t="s">
        <v>99</v>
      </c>
      <c r="E1422" s="1073"/>
      <c r="F1422" s="1073"/>
      <c r="G1422" s="1074"/>
      <c r="H1422" s="1090"/>
      <c r="I1422" s="1091"/>
      <c r="J1422" s="481"/>
      <c r="K1422" s="477" t="s">
        <v>99</v>
      </c>
      <c r="L1422" s="1073"/>
      <c r="M1422" s="1073"/>
      <c r="N1422" s="1074"/>
    </row>
    <row r="1423" spans="3:14" ht="17" customHeight="1">
      <c r="C1423" s="481"/>
      <c r="D1423" s="478" t="s">
        <v>19</v>
      </c>
      <c r="E1423" s="1073"/>
      <c r="F1423" s="1073"/>
      <c r="G1423" s="1074"/>
      <c r="H1423" s="1090"/>
      <c r="I1423" s="1091"/>
      <c r="J1423" s="481"/>
      <c r="K1423" s="478" t="s">
        <v>19</v>
      </c>
      <c r="L1423" s="1073"/>
      <c r="M1423" s="1073"/>
      <c r="N1423" s="1074"/>
    </row>
    <row r="1424" spans="3:14" ht="17" customHeight="1">
      <c r="C1424" s="484"/>
      <c r="D1424" s="479" t="s">
        <v>7</v>
      </c>
      <c r="E1424" s="1073"/>
      <c r="F1424" s="1073"/>
      <c r="G1424" s="1074"/>
      <c r="H1424" s="1090"/>
      <c r="I1424" s="1091"/>
      <c r="J1424" s="484"/>
      <c r="K1424" s="479" t="s">
        <v>7</v>
      </c>
      <c r="L1424" s="1073"/>
      <c r="M1424" s="1073"/>
      <c r="N1424" s="1074"/>
    </row>
    <row r="1425" spans="3:14" ht="17" customHeight="1">
      <c r="C1425" s="481"/>
      <c r="D1425" s="475" t="str">
        <f>'statement of marks'!$H$3</f>
        <v>fo|ky; dk Mk;l dksM+ →</v>
      </c>
      <c r="E1425" s="1075" t="str">
        <f>'statement of marks'!$I$3</f>
        <v>00001</v>
      </c>
      <c r="F1425" s="1075"/>
      <c r="G1425" s="1076"/>
      <c r="H1425" s="1090"/>
      <c r="I1425" s="1091"/>
      <c r="J1425" s="481"/>
      <c r="K1425" s="475" t="str">
        <f>'statement of marks'!$H$3</f>
        <v>fo|ky; dk Mk;l dksM+ →</v>
      </c>
      <c r="L1425" s="1075" t="str">
        <f>'statement of marks'!$I$3</f>
        <v>00001</v>
      </c>
      <c r="M1425" s="1075"/>
      <c r="N1425" s="1076"/>
    </row>
    <row r="1426" spans="3:14" ht="17" customHeight="1" thickBot="1">
      <c r="C1426" s="485"/>
      <c r="D1426" s="486" t="s">
        <v>70</v>
      </c>
      <c r="E1426" s="1085">
        <f>'statement of marks'!$EE$107</f>
        <v>42460</v>
      </c>
      <c r="F1426" s="1085"/>
      <c r="G1426" s="1086"/>
      <c r="H1426" s="1090"/>
      <c r="I1426" s="1091"/>
      <c r="J1426" s="485"/>
      <c r="K1426" s="486" t="s">
        <v>70</v>
      </c>
      <c r="L1426" s="1085">
        <f>'statement of marks'!$EE$107</f>
        <v>42460</v>
      </c>
      <c r="M1426" s="1085"/>
      <c r="N1426" s="1086"/>
    </row>
    <row r="1427" spans="3:14" ht="17" customHeight="1">
      <c r="C1427" s="1087" t="s">
        <v>44</v>
      </c>
      <c r="D1427" s="1088"/>
      <c r="E1427" s="1088"/>
      <c r="F1427" s="1088"/>
      <c r="G1427" s="1089"/>
      <c r="H1427" s="1090"/>
      <c r="I1427" s="1091"/>
      <c r="J1427" s="1087" t="s">
        <v>44</v>
      </c>
      <c r="K1427" s="1088"/>
      <c r="L1427" s="1088"/>
      <c r="M1427" s="1088"/>
      <c r="N1427" s="1089"/>
    </row>
    <row r="1428" spans="3:14" ht="17" customHeight="1">
      <c r="C1428" s="1092" t="str">
        <f>'statement of marks'!$A$1</f>
        <v>jk- ck- ek/;fed fo|ky; uohu] fuEckgsM+k</v>
      </c>
      <c r="D1428" s="1093"/>
      <c r="E1428" s="1093"/>
      <c r="F1428" s="1093"/>
      <c r="G1428" s="1094"/>
      <c r="H1428" s="1090"/>
      <c r="I1428" s="1091"/>
      <c r="J1428" s="1092" t="str">
        <f>'statement of marks'!$A$1</f>
        <v>jk- ck- ek/;fed fo|ky; uohu] fuEckgsM+k</v>
      </c>
      <c r="K1428" s="1093"/>
      <c r="L1428" s="1093"/>
      <c r="M1428" s="1093"/>
      <c r="N1428" s="1094"/>
    </row>
    <row r="1429" spans="3:14" ht="17" customHeight="1">
      <c r="C1429" s="1092"/>
      <c r="D1429" s="1093"/>
      <c r="E1429" s="1093"/>
      <c r="F1429" s="1093"/>
      <c r="G1429" s="1094"/>
      <c r="H1429" s="1090"/>
      <c r="I1429" s="1091"/>
      <c r="J1429" s="1092"/>
      <c r="K1429" s="1093"/>
      <c r="L1429" s="1093"/>
      <c r="M1429" s="1093"/>
      <c r="N1429" s="1094"/>
    </row>
    <row r="1430" spans="3:14" ht="17" customHeight="1">
      <c r="C1430" s="481"/>
      <c r="D1430" s="473" t="s">
        <v>572</v>
      </c>
      <c r="E1430" s="1095" t="str">
        <f>'statement of marks'!$F$3</f>
        <v>2015-16</v>
      </c>
      <c r="F1430" s="1095"/>
      <c r="G1430" s="1096"/>
      <c r="H1430" s="1090"/>
      <c r="I1430" s="1091"/>
      <c r="J1430" s="481"/>
      <c r="K1430" s="473" t="s">
        <v>572</v>
      </c>
      <c r="L1430" s="1095" t="str">
        <f>'statement of marks'!$F$3</f>
        <v>2015-16</v>
      </c>
      <c r="M1430" s="1095"/>
      <c r="N1430" s="1096"/>
    </row>
    <row r="1431" spans="3:14" ht="17" customHeight="1">
      <c r="C1431" s="481"/>
      <c r="D1431" s="474" t="s">
        <v>573</v>
      </c>
      <c r="E1431" s="1097" t="str">
        <f>IF('statement of marks'!H99="","",'statement of marks'!H99)</f>
        <v>v 093</v>
      </c>
      <c r="F1431" s="1097"/>
      <c r="G1431" s="1098"/>
      <c r="H1431" s="1090"/>
      <c r="I1431" s="1091"/>
      <c r="J1431" s="481"/>
      <c r="K1431" s="474" t="s">
        <v>573</v>
      </c>
      <c r="L1431" s="1097" t="str">
        <f>IF('statement of marks'!H100="","",'statement of marks'!H100)</f>
        <v>v 094</v>
      </c>
      <c r="M1431" s="1097"/>
      <c r="N1431" s="1098"/>
    </row>
    <row r="1432" spans="3:14" ht="17" customHeight="1">
      <c r="C1432" s="481"/>
      <c r="D1432" s="474" t="s">
        <v>574</v>
      </c>
      <c r="E1432" s="1097" t="str">
        <f>IF('statement of marks'!I99="","",'statement of marks'!I99)</f>
        <v>c 093</v>
      </c>
      <c r="F1432" s="1097"/>
      <c r="G1432" s="1098"/>
      <c r="H1432" s="1090"/>
      <c r="I1432" s="1091"/>
      <c r="J1432" s="481"/>
      <c r="K1432" s="474" t="s">
        <v>574</v>
      </c>
      <c r="L1432" s="1097" t="str">
        <f>IF('statement of marks'!I100="","",'statement of marks'!I100)</f>
        <v>c 094</v>
      </c>
      <c r="M1432" s="1097"/>
      <c r="N1432" s="1098"/>
    </row>
    <row r="1433" spans="3:14" ht="17" customHeight="1">
      <c r="C1433" s="481"/>
      <c r="D1433" s="474" t="s">
        <v>575</v>
      </c>
      <c r="E1433" s="1097" t="str">
        <f>IF('statement of marks'!J99="","",'statement of marks'!J99)</f>
        <v>l 093</v>
      </c>
      <c r="F1433" s="1097"/>
      <c r="G1433" s="1098"/>
      <c r="H1433" s="1090"/>
      <c r="I1433" s="1091"/>
      <c r="J1433" s="481"/>
      <c r="K1433" s="474" t="s">
        <v>575</v>
      </c>
      <c r="L1433" s="1097" t="str">
        <f>IF('statement of marks'!J100="","",'statement of marks'!J100)</f>
        <v>l 094</v>
      </c>
      <c r="M1433" s="1097"/>
      <c r="N1433" s="1098"/>
    </row>
    <row r="1434" spans="3:14" ht="17" customHeight="1">
      <c r="C1434" s="481"/>
      <c r="D1434" s="474" t="s">
        <v>579</v>
      </c>
      <c r="E1434" s="1077" t="str">
        <f>IF('statement of marks'!B99="","",'statement of marks'!B99)</f>
        <v/>
      </c>
      <c r="F1434" s="1077"/>
      <c r="G1434" s="1078"/>
      <c r="H1434" s="1090"/>
      <c r="I1434" s="1091"/>
      <c r="J1434" s="481"/>
      <c r="K1434" s="474" t="s">
        <v>579</v>
      </c>
      <c r="L1434" s="1077" t="str">
        <f>IF('statement of marks'!B100="","",'statement of marks'!B100)</f>
        <v/>
      </c>
      <c r="M1434" s="1077"/>
      <c r="N1434" s="1078"/>
    </row>
    <row r="1435" spans="3:14" ht="17" customHeight="1">
      <c r="C1435" s="481"/>
      <c r="D1435" s="474" t="s">
        <v>576</v>
      </c>
      <c r="E1435" s="1077" t="str">
        <f>'statement of marks'!$D$3</f>
        <v>3 A</v>
      </c>
      <c r="F1435" s="1077"/>
      <c r="G1435" s="1078"/>
      <c r="H1435" s="1090"/>
      <c r="I1435" s="1091"/>
      <c r="J1435" s="481"/>
      <c r="K1435" s="474" t="s">
        <v>576</v>
      </c>
      <c r="L1435" s="1077" t="str">
        <f>'statement of marks'!$D$3</f>
        <v>3 A</v>
      </c>
      <c r="M1435" s="1077"/>
      <c r="N1435" s="1078"/>
    </row>
    <row r="1436" spans="3:14" ht="17" customHeight="1">
      <c r="C1436" s="481"/>
      <c r="D1436" s="475" t="s">
        <v>577</v>
      </c>
      <c r="E1436" s="1077" t="str">
        <f>IF('statement of marks'!E99="","",'statement of marks'!E99)</f>
        <v/>
      </c>
      <c r="F1436" s="1077"/>
      <c r="G1436" s="1078"/>
      <c r="H1436" s="1090"/>
      <c r="I1436" s="1091"/>
      <c r="J1436" s="481"/>
      <c r="K1436" s="475" t="s">
        <v>577</v>
      </c>
      <c r="L1436" s="1077" t="str">
        <f>IF('statement of marks'!E100="","",'statement of marks'!E100)</f>
        <v/>
      </c>
      <c r="M1436" s="1077"/>
      <c r="N1436" s="1078"/>
    </row>
    <row r="1437" spans="3:14" ht="17" customHeight="1">
      <c r="C1437" s="481"/>
      <c r="D1437" s="474" t="s">
        <v>9</v>
      </c>
      <c r="E1437" s="1077" t="str">
        <f>IF('statement of marks'!D99="","",'statement of marks'!D99)</f>
        <v/>
      </c>
      <c r="F1437" s="1077"/>
      <c r="G1437" s="1078"/>
      <c r="H1437" s="1090"/>
      <c r="I1437" s="1091"/>
      <c r="J1437" s="481"/>
      <c r="K1437" s="474" t="s">
        <v>9</v>
      </c>
      <c r="L1437" s="1077" t="str">
        <f>IF('statement of marks'!D100="","",'statement of marks'!D100)</f>
        <v/>
      </c>
      <c r="M1437" s="1077"/>
      <c r="N1437" s="1078"/>
    </row>
    <row r="1438" spans="3:14" ht="17" customHeight="1">
      <c r="C1438" s="481"/>
      <c r="D1438" s="474" t="s">
        <v>581</v>
      </c>
      <c r="E1438" s="1079" t="str">
        <f>IF('statement of marks'!F99="","",'statement of marks'!F99)</f>
        <v/>
      </c>
      <c r="F1438" s="1079"/>
      <c r="G1438" s="1080"/>
      <c r="H1438" s="1090"/>
      <c r="I1438" s="1091"/>
      <c r="J1438" s="481"/>
      <c r="K1438" s="474" t="s">
        <v>581</v>
      </c>
      <c r="L1438" s="1079" t="str">
        <f>IF('statement of marks'!F100="","",'statement of marks'!F100)</f>
        <v/>
      </c>
      <c r="M1438" s="1079"/>
      <c r="N1438" s="1080"/>
    </row>
    <row r="1439" spans="3:14" ht="17" customHeight="1">
      <c r="C1439" s="481"/>
      <c r="D1439" s="474" t="s">
        <v>582</v>
      </c>
      <c r="E1439" s="1081" t="str">
        <f>IF('statement of marks'!G99="","",'statement of marks'!G99)</f>
        <v/>
      </c>
      <c r="F1439" s="1081"/>
      <c r="G1439" s="1082"/>
      <c r="H1439" s="1090"/>
      <c r="I1439" s="1091"/>
      <c r="J1439" s="481"/>
      <c r="K1439" s="474" t="s">
        <v>582</v>
      </c>
      <c r="L1439" s="1081" t="str">
        <f>IF('statement of marks'!G100="","",'statement of marks'!G100)</f>
        <v/>
      </c>
      <c r="M1439" s="1081"/>
      <c r="N1439" s="1082"/>
    </row>
    <row r="1440" spans="3:14" ht="17" customHeight="1">
      <c r="C1440" s="481"/>
      <c r="D1440" s="474" t="s">
        <v>578</v>
      </c>
      <c r="E1440" s="480" t="s">
        <v>649</v>
      </c>
      <c r="F1440" s="480" t="s">
        <v>91</v>
      </c>
      <c r="G1440" s="482" t="s">
        <v>585</v>
      </c>
      <c r="H1440" s="1090"/>
      <c r="I1440" s="1091"/>
      <c r="J1440" s="481"/>
      <c r="K1440" s="474" t="s">
        <v>578</v>
      </c>
      <c r="L1440" s="480" t="s">
        <v>649</v>
      </c>
      <c r="M1440" s="480" t="s">
        <v>91</v>
      </c>
      <c r="N1440" s="482" t="s">
        <v>585</v>
      </c>
    </row>
    <row r="1441" spans="3:14" ht="17" customHeight="1">
      <c r="C1441" s="481"/>
      <c r="D1441" s="474" t="str">
        <f>'statement of marks'!$DA$5</f>
        <v>fgUnh</v>
      </c>
      <c r="E1441" s="488" t="str">
        <f>IF('statement of marks'!DA99="","",'statement of marks'!DA99)</f>
        <v/>
      </c>
      <c r="F1441" s="490" t="str">
        <f>IF('statement of marks'!DB99="","",'statement of marks'!DB99)</f>
        <v/>
      </c>
      <c r="G1441" s="482" t="str">
        <f>IF('statement of marks'!DC99="","",'statement of marks'!DC99)</f>
        <v/>
      </c>
      <c r="H1441" s="1090"/>
      <c r="I1441" s="1091"/>
      <c r="J1441" s="481"/>
      <c r="K1441" s="474" t="str">
        <f>'statement of marks'!$DA$5</f>
        <v>fgUnh</v>
      </c>
      <c r="L1441" s="488" t="str">
        <f>IF('statement of marks'!DA100="","",'statement of marks'!DA100)</f>
        <v/>
      </c>
      <c r="M1441" s="490" t="str">
        <f>IF('statement of marks'!DB100="","",'statement of marks'!DB100)</f>
        <v/>
      </c>
      <c r="N1441" s="482" t="str">
        <f>IF('statement of marks'!DC100="","",'statement of marks'!DC100)</f>
        <v/>
      </c>
    </row>
    <row r="1442" spans="3:14" ht="17" customHeight="1">
      <c r="C1442" s="481"/>
      <c r="D1442" s="474" t="str">
        <f>'statement of marks'!$DD$5</f>
        <v>vaxszth</v>
      </c>
      <c r="E1442" s="488" t="str">
        <f>IF('statement of marks'!DD99="","",'statement of marks'!DD99)</f>
        <v/>
      </c>
      <c r="F1442" s="490" t="str">
        <f>IF('statement of marks'!DE99="","",'statement of marks'!DE99)</f>
        <v/>
      </c>
      <c r="G1442" s="482" t="str">
        <f>IF('statement of marks'!DF99="","",'statement of marks'!DF99)</f>
        <v/>
      </c>
      <c r="H1442" s="1090"/>
      <c r="I1442" s="1091"/>
      <c r="J1442" s="481"/>
      <c r="K1442" s="474" t="str">
        <f>'statement of marks'!$DD$5</f>
        <v>vaxszth</v>
      </c>
      <c r="L1442" s="488" t="str">
        <f>IF('statement of marks'!DD100="","",'statement of marks'!DD100)</f>
        <v/>
      </c>
      <c r="M1442" s="490" t="str">
        <f>IF('statement of marks'!DE100="","",'statement of marks'!DE100)</f>
        <v/>
      </c>
      <c r="N1442" s="482" t="str">
        <f>IF('statement of marks'!DF100="","",'statement of marks'!DF100)</f>
        <v/>
      </c>
    </row>
    <row r="1443" spans="3:14" ht="17" customHeight="1">
      <c r="C1443" s="481"/>
      <c r="D1443" s="474" t="str">
        <f>'statement of marks'!$DG$5</f>
        <v>xf.kr</v>
      </c>
      <c r="E1443" s="488" t="str">
        <f>IF('statement of marks'!DG99="","",'statement of marks'!DG99)</f>
        <v/>
      </c>
      <c r="F1443" s="490" t="str">
        <f>IF('statement of marks'!DH99="","",'statement of marks'!DH99)</f>
        <v/>
      </c>
      <c r="G1443" s="482" t="str">
        <f>IF('statement of marks'!DI99="","",'statement of marks'!DI99)</f>
        <v/>
      </c>
      <c r="H1443" s="1090"/>
      <c r="I1443" s="1091"/>
      <c r="J1443" s="481"/>
      <c r="K1443" s="474" t="str">
        <f>'statement of marks'!$DG$5</f>
        <v>xf.kr</v>
      </c>
      <c r="L1443" s="488" t="str">
        <f>IF('statement of marks'!DG100="","",'statement of marks'!DG100)</f>
        <v/>
      </c>
      <c r="M1443" s="490" t="str">
        <f>IF('statement of marks'!DH100="","",'statement of marks'!DH100)</f>
        <v/>
      </c>
      <c r="N1443" s="482" t="str">
        <f>IF('statement of marks'!DI100="","",'statement of marks'!DI100)</f>
        <v/>
      </c>
    </row>
    <row r="1444" spans="3:14" ht="17" customHeight="1">
      <c r="C1444" s="481"/>
      <c r="D1444" s="474" t="str">
        <f>'statement of marks'!$DJ$5</f>
        <v>Ik;kZoj.k v/;;u</v>
      </c>
      <c r="E1444" s="488" t="str">
        <f>IF('statement of marks'!DJ99="","",'statement of marks'!DJ99)</f>
        <v/>
      </c>
      <c r="F1444" s="490" t="str">
        <f>IF('statement of marks'!DK99="","",'statement of marks'!DK99)</f>
        <v/>
      </c>
      <c r="G1444" s="482" t="str">
        <f>IF('statement of marks'!DL99="","",'statement of marks'!DL99)</f>
        <v/>
      </c>
      <c r="H1444" s="1090"/>
      <c r="I1444" s="1091"/>
      <c r="J1444" s="481"/>
      <c r="K1444" s="474" t="str">
        <f>'statement of marks'!$DJ$5</f>
        <v>Ik;kZoj.k v/;;u</v>
      </c>
      <c r="L1444" s="488" t="str">
        <f>IF('statement of marks'!DJ100="","",'statement of marks'!DJ100)</f>
        <v/>
      </c>
      <c r="M1444" s="490" t="str">
        <f>IF('statement of marks'!DK100="","",'statement of marks'!DK100)</f>
        <v/>
      </c>
      <c r="N1444" s="482" t="str">
        <f>IF('statement of marks'!DL100="","",'statement of marks'!DL100)</f>
        <v/>
      </c>
    </row>
    <row r="1445" spans="3:14" ht="17" customHeight="1">
      <c r="C1445" s="481"/>
      <c r="D1445" s="474" t="str">
        <f>'statement of marks'!$DM$5</f>
        <v>dk;kZuqHko</v>
      </c>
      <c r="E1445" s="488" t="str">
        <f>IF('statement of marks'!DM99="","",'statement of marks'!DM99)</f>
        <v/>
      </c>
      <c r="F1445" s="490" t="str">
        <f>IF('statement of marks'!DN99="","",'statement of marks'!DN99)</f>
        <v/>
      </c>
      <c r="G1445" s="482" t="str">
        <f>IF('statement of marks'!DO99="","",'statement of marks'!DO99)</f>
        <v/>
      </c>
      <c r="H1445" s="1090"/>
      <c r="I1445" s="1091"/>
      <c r="J1445" s="481"/>
      <c r="K1445" s="474" t="str">
        <f>'statement of marks'!$DM$5</f>
        <v>dk;kZuqHko</v>
      </c>
      <c r="L1445" s="488" t="str">
        <f>IF('statement of marks'!DM100="","",'statement of marks'!DM100)</f>
        <v/>
      </c>
      <c r="M1445" s="490" t="str">
        <f>IF('statement of marks'!DN100="","",'statement of marks'!DN100)</f>
        <v/>
      </c>
      <c r="N1445" s="482" t="str">
        <f>IF('statement of marks'!DO100="","",'statement of marks'!DO100)</f>
        <v/>
      </c>
    </row>
    <row r="1446" spans="3:14" ht="17" customHeight="1">
      <c r="C1446" s="481"/>
      <c r="D1446" s="474" t="str">
        <f>'statement of marks'!$DP$5</f>
        <v>dyk f'k{kk</v>
      </c>
      <c r="E1446" s="489" t="str">
        <f>IF('statement of marks'!DP99="","",'statement of marks'!DP99)</f>
        <v/>
      </c>
      <c r="F1446" s="491" t="str">
        <f>IF('statement of marks'!DQ99="","",'statement of marks'!DQ99)</f>
        <v/>
      </c>
      <c r="G1446" s="483" t="str">
        <f>IF('statement of marks'!DR99="","",'statement of marks'!DR99)</f>
        <v/>
      </c>
      <c r="H1446" s="1090"/>
      <c r="I1446" s="1091"/>
      <c r="J1446" s="481"/>
      <c r="K1446" s="474" t="str">
        <f>'statement of marks'!$DP$5</f>
        <v>dyk f'k{kk</v>
      </c>
      <c r="L1446" s="489" t="str">
        <f>IF('statement of marks'!DP100="","",'statement of marks'!DP100)</f>
        <v/>
      </c>
      <c r="M1446" s="491" t="str">
        <f>IF('statement of marks'!DQ100="","",'statement of marks'!DQ100)</f>
        <v/>
      </c>
      <c r="N1446" s="483" t="str">
        <f>IF('statement of marks'!DR100="","",'statement of marks'!DR100)</f>
        <v/>
      </c>
    </row>
    <row r="1447" spans="3:14" ht="17" customHeight="1">
      <c r="C1447" s="481"/>
      <c r="D1447" s="474" t="str">
        <f>'statement of marks'!$DS$5</f>
        <v>LokLF; ,oe~ 'kkjhfjd f'k{kk</v>
      </c>
      <c r="E1447" s="489" t="str">
        <f>IF('statement of marks'!DS99="","",'statement of marks'!DS99)</f>
        <v/>
      </c>
      <c r="F1447" s="491" t="str">
        <f>IF('statement of marks'!DT99="","",'statement of marks'!DT99)</f>
        <v/>
      </c>
      <c r="G1447" s="483" t="str">
        <f>IF('statement of marks'!DU99="","",'statement of marks'!DU99)</f>
        <v/>
      </c>
      <c r="H1447" s="1090"/>
      <c r="I1447" s="1091"/>
      <c r="J1447" s="481"/>
      <c r="K1447" s="474" t="str">
        <f>'statement of marks'!$DS$5</f>
        <v>LokLF; ,oe~ 'kkjhfjd f'k{kk</v>
      </c>
      <c r="L1447" s="489" t="str">
        <f>IF('statement of marks'!DS100="","",'statement of marks'!DS100)</f>
        <v/>
      </c>
      <c r="M1447" s="491" t="str">
        <f>IF('statement of marks'!DT100="","",'statement of marks'!DT100)</f>
        <v/>
      </c>
      <c r="N1447" s="483" t="str">
        <f>IF('statement of marks'!DU100="","",'statement of marks'!DU100)</f>
        <v/>
      </c>
    </row>
    <row r="1448" spans="3:14" ht="17" customHeight="1">
      <c r="C1448" s="481"/>
      <c r="D1448" s="474" t="s">
        <v>648</v>
      </c>
      <c r="E1448" s="489" t="str">
        <f>IF('statement of marks'!DZ99="","",'statement of marks'!DZ99)</f>
        <v/>
      </c>
      <c r="F1448" s="491" t="str">
        <f>IF('statement of marks'!EA99="","",'statement of marks'!EA99)</f>
        <v/>
      </c>
      <c r="G1448" s="483" t="str">
        <f>IF('statement of marks'!EC99="","",'statement of marks'!EC99)</f>
        <v/>
      </c>
      <c r="H1448" s="1090"/>
      <c r="I1448" s="1091"/>
      <c r="J1448" s="481"/>
      <c r="K1448" s="474" t="s">
        <v>648</v>
      </c>
      <c r="L1448" s="489" t="str">
        <f>IF('statement of marks'!DZ100="","",'statement of marks'!DZ100)</f>
        <v/>
      </c>
      <c r="M1448" s="491" t="str">
        <f>IF('statement of marks'!EA100="","",'statement of marks'!EA100)</f>
        <v/>
      </c>
      <c r="N1448" s="483" t="str">
        <f>IF('statement of marks'!EC100="","",'statement of marks'!EC100)</f>
        <v/>
      </c>
    </row>
    <row r="1449" spans="3:14" ht="17" customHeight="1">
      <c r="C1449" s="481"/>
      <c r="D1449" s="474" t="s">
        <v>11</v>
      </c>
      <c r="E1449" s="1083" t="str">
        <f>IF('statement of marks'!DY99="","",'statement of marks'!DY99)</f>
        <v/>
      </c>
      <c r="F1449" s="1083"/>
      <c r="G1449" s="1084"/>
      <c r="H1449" s="1090"/>
      <c r="I1449" s="1091"/>
      <c r="J1449" s="481"/>
      <c r="K1449" s="474" t="s">
        <v>11</v>
      </c>
      <c r="L1449" s="1083" t="str">
        <f>IF('statement of marks'!DY100="","",'statement of marks'!DY100)</f>
        <v/>
      </c>
      <c r="M1449" s="1083"/>
      <c r="N1449" s="1084"/>
    </row>
    <row r="1450" spans="3:14" ht="17" customHeight="1">
      <c r="C1450" s="481"/>
      <c r="D1450" s="476" t="str">
        <f>'statement of marks'!$DV$5</f>
        <v>dqy ehfVax</v>
      </c>
      <c r="E1450" s="487" t="str">
        <f>IF('statement of marks'!DV99="","",'statement of marks'!DV99)</f>
        <v/>
      </c>
      <c r="F1450" s="425" t="str">
        <f>'statement of marks'!$DW$5</f>
        <v>Nk= mifLFkfr</v>
      </c>
      <c r="G1450" s="492" t="str">
        <f>IF('statement of marks'!DW99="","",'statement of marks'!DW99)</f>
        <v/>
      </c>
      <c r="H1450" s="1090"/>
      <c r="I1450" s="1091"/>
      <c r="J1450" s="481"/>
      <c r="K1450" s="476" t="str">
        <f>'statement of marks'!$DV$5</f>
        <v>dqy ehfVax</v>
      </c>
      <c r="L1450" s="487" t="str">
        <f>IF('statement of marks'!DV100="","",'statement of marks'!DV100)</f>
        <v/>
      </c>
      <c r="M1450" s="425" t="str">
        <f>'statement of marks'!$DW$5</f>
        <v>Nk= mifLFkfr</v>
      </c>
      <c r="N1450" s="492" t="str">
        <f>IF('statement of marks'!DW100="","",'statement of marks'!DW100)</f>
        <v/>
      </c>
    </row>
    <row r="1451" spans="3:14" ht="17" customHeight="1">
      <c r="C1451" s="481"/>
      <c r="D1451" s="474" t="s">
        <v>583</v>
      </c>
      <c r="E1451" s="1073" t="str">
        <f>IF('statement of marks'!EF99="","",'statement of marks'!EF99)</f>
        <v/>
      </c>
      <c r="F1451" s="1073"/>
      <c r="G1451" s="1074"/>
      <c r="H1451" s="1090"/>
      <c r="I1451" s="1091"/>
      <c r="J1451" s="481"/>
      <c r="K1451" s="474" t="s">
        <v>583</v>
      </c>
      <c r="L1451" s="1073" t="str">
        <f>IF('statement of marks'!EF100="","",'statement of marks'!EF100)</f>
        <v/>
      </c>
      <c r="M1451" s="1073"/>
      <c r="N1451" s="1074"/>
    </row>
    <row r="1452" spans="3:14" ht="17" customHeight="1">
      <c r="C1452" s="481"/>
      <c r="D1452" s="475" t="s">
        <v>72</v>
      </c>
      <c r="E1452" s="1073"/>
      <c r="F1452" s="1073"/>
      <c r="G1452" s="1074"/>
      <c r="H1452" s="1090"/>
      <c r="I1452" s="1091"/>
      <c r="J1452" s="481"/>
      <c r="K1452" s="475" t="s">
        <v>72</v>
      </c>
      <c r="L1452" s="1073"/>
      <c r="M1452" s="1073"/>
      <c r="N1452" s="1074"/>
    </row>
    <row r="1453" spans="3:14" ht="17" customHeight="1">
      <c r="C1453" s="481"/>
      <c r="D1453" s="477" t="s">
        <v>99</v>
      </c>
      <c r="E1453" s="1073"/>
      <c r="F1453" s="1073"/>
      <c r="G1453" s="1074"/>
      <c r="H1453" s="1090"/>
      <c r="I1453" s="1091"/>
      <c r="J1453" s="481"/>
      <c r="K1453" s="477" t="s">
        <v>99</v>
      </c>
      <c r="L1453" s="1073"/>
      <c r="M1453" s="1073"/>
      <c r="N1453" s="1074"/>
    </row>
    <row r="1454" spans="3:14" ht="17" customHeight="1">
      <c r="C1454" s="481"/>
      <c r="D1454" s="478" t="s">
        <v>19</v>
      </c>
      <c r="E1454" s="1073"/>
      <c r="F1454" s="1073"/>
      <c r="G1454" s="1074"/>
      <c r="H1454" s="1090"/>
      <c r="I1454" s="1091"/>
      <c r="J1454" s="481"/>
      <c r="K1454" s="478" t="s">
        <v>19</v>
      </c>
      <c r="L1454" s="1073"/>
      <c r="M1454" s="1073"/>
      <c r="N1454" s="1074"/>
    </row>
    <row r="1455" spans="3:14" ht="17" customHeight="1">
      <c r="C1455" s="484"/>
      <c r="D1455" s="479" t="s">
        <v>7</v>
      </c>
      <c r="E1455" s="1073"/>
      <c r="F1455" s="1073"/>
      <c r="G1455" s="1074"/>
      <c r="H1455" s="1090"/>
      <c r="I1455" s="1091"/>
      <c r="J1455" s="484"/>
      <c r="K1455" s="479" t="s">
        <v>7</v>
      </c>
      <c r="L1455" s="1073"/>
      <c r="M1455" s="1073"/>
      <c r="N1455" s="1074"/>
    </row>
    <row r="1456" spans="3:14" ht="17" customHeight="1">
      <c r="C1456" s="481"/>
      <c r="D1456" s="475" t="str">
        <f>'statement of marks'!$H$3</f>
        <v>fo|ky; dk Mk;l dksM+ →</v>
      </c>
      <c r="E1456" s="1075" t="str">
        <f>'statement of marks'!$I$3</f>
        <v>00001</v>
      </c>
      <c r="F1456" s="1075"/>
      <c r="G1456" s="1076"/>
      <c r="H1456" s="1090"/>
      <c r="I1456" s="1091"/>
      <c r="J1456" s="481"/>
      <c r="K1456" s="475" t="str">
        <f>'statement of marks'!$H$3</f>
        <v>fo|ky; dk Mk;l dksM+ →</v>
      </c>
      <c r="L1456" s="1075" t="str">
        <f>'statement of marks'!$I$3</f>
        <v>00001</v>
      </c>
      <c r="M1456" s="1075"/>
      <c r="N1456" s="1076"/>
    </row>
    <row r="1457" spans="3:14" ht="17" customHeight="1" thickBot="1">
      <c r="C1457" s="485"/>
      <c r="D1457" s="486" t="s">
        <v>70</v>
      </c>
      <c r="E1457" s="1085">
        <f>'statement of marks'!$EE$107</f>
        <v>42460</v>
      </c>
      <c r="F1457" s="1085"/>
      <c r="G1457" s="1086"/>
      <c r="H1457" s="1090"/>
      <c r="I1457" s="1091"/>
      <c r="J1457" s="485"/>
      <c r="K1457" s="486" t="s">
        <v>70</v>
      </c>
      <c r="L1457" s="1085">
        <f>'statement of marks'!$EE$107</f>
        <v>42460</v>
      </c>
      <c r="M1457" s="1085"/>
      <c r="N1457" s="1086"/>
    </row>
    <row r="1458" spans="3:14" ht="17" customHeight="1">
      <c r="C1458" s="1087" t="s">
        <v>44</v>
      </c>
      <c r="D1458" s="1088"/>
      <c r="E1458" s="1088"/>
      <c r="F1458" s="1088"/>
      <c r="G1458" s="1089"/>
      <c r="H1458" s="1090"/>
      <c r="I1458" s="1091"/>
      <c r="J1458" s="1087" t="s">
        <v>44</v>
      </c>
      <c r="K1458" s="1088"/>
      <c r="L1458" s="1088"/>
      <c r="M1458" s="1088"/>
      <c r="N1458" s="1089"/>
    </row>
    <row r="1459" spans="3:14" ht="17" customHeight="1">
      <c r="C1459" s="1092" t="str">
        <f>'statement of marks'!$A$1</f>
        <v>jk- ck- ek/;fed fo|ky; uohu] fuEckgsM+k</v>
      </c>
      <c r="D1459" s="1093"/>
      <c r="E1459" s="1093"/>
      <c r="F1459" s="1093"/>
      <c r="G1459" s="1094"/>
      <c r="H1459" s="1090"/>
      <c r="I1459" s="1091"/>
      <c r="J1459" s="1092" t="str">
        <f>'statement of marks'!$A$1</f>
        <v>jk- ck- ek/;fed fo|ky; uohu] fuEckgsM+k</v>
      </c>
      <c r="K1459" s="1093"/>
      <c r="L1459" s="1093"/>
      <c r="M1459" s="1093"/>
      <c r="N1459" s="1094"/>
    </row>
    <row r="1460" spans="3:14" ht="17" customHeight="1">
      <c r="C1460" s="1092"/>
      <c r="D1460" s="1093"/>
      <c r="E1460" s="1093"/>
      <c r="F1460" s="1093"/>
      <c r="G1460" s="1094"/>
      <c r="H1460" s="1090"/>
      <c r="I1460" s="1091"/>
      <c r="J1460" s="1092"/>
      <c r="K1460" s="1093"/>
      <c r="L1460" s="1093"/>
      <c r="M1460" s="1093"/>
      <c r="N1460" s="1094"/>
    </row>
    <row r="1461" spans="3:14" ht="17" customHeight="1">
      <c r="C1461" s="481"/>
      <c r="D1461" s="473" t="s">
        <v>572</v>
      </c>
      <c r="E1461" s="1095" t="str">
        <f>'statement of marks'!$F$3</f>
        <v>2015-16</v>
      </c>
      <c r="F1461" s="1095"/>
      <c r="G1461" s="1096"/>
      <c r="H1461" s="1090"/>
      <c r="I1461" s="1091"/>
      <c r="J1461" s="481"/>
      <c r="K1461" s="473" t="s">
        <v>572</v>
      </c>
      <c r="L1461" s="1095" t="str">
        <f>'statement of marks'!$F$3</f>
        <v>2015-16</v>
      </c>
      <c r="M1461" s="1095"/>
      <c r="N1461" s="1096"/>
    </row>
    <row r="1462" spans="3:14" ht="17" customHeight="1">
      <c r="C1462" s="481"/>
      <c r="D1462" s="474" t="s">
        <v>573</v>
      </c>
      <c r="E1462" s="1097" t="str">
        <f>IF('statement of marks'!H101="","",'statement of marks'!H101)</f>
        <v>v 095</v>
      </c>
      <c r="F1462" s="1097"/>
      <c r="G1462" s="1098"/>
      <c r="H1462" s="1090"/>
      <c r="I1462" s="1091"/>
      <c r="J1462" s="481"/>
      <c r="K1462" s="474" t="s">
        <v>573</v>
      </c>
      <c r="L1462" s="1097" t="str">
        <f>IF('statement of marks'!H102="","",'statement of marks'!H102)</f>
        <v>v 096</v>
      </c>
      <c r="M1462" s="1097"/>
      <c r="N1462" s="1098"/>
    </row>
    <row r="1463" spans="3:14" ht="17" customHeight="1">
      <c r="C1463" s="481"/>
      <c r="D1463" s="474" t="s">
        <v>574</v>
      </c>
      <c r="E1463" s="1097" t="str">
        <f>IF('statement of marks'!I101="","",'statement of marks'!I101)</f>
        <v>c 095</v>
      </c>
      <c r="F1463" s="1097"/>
      <c r="G1463" s="1098"/>
      <c r="H1463" s="1090"/>
      <c r="I1463" s="1091"/>
      <c r="J1463" s="481"/>
      <c r="K1463" s="474" t="s">
        <v>574</v>
      </c>
      <c r="L1463" s="1097" t="str">
        <f>IF('statement of marks'!I102="","",'statement of marks'!I102)</f>
        <v>c 096</v>
      </c>
      <c r="M1463" s="1097"/>
      <c r="N1463" s="1098"/>
    </row>
    <row r="1464" spans="3:14" ht="17" customHeight="1">
      <c r="C1464" s="481"/>
      <c r="D1464" s="474" t="s">
        <v>575</v>
      </c>
      <c r="E1464" s="1097" t="str">
        <f>IF('statement of marks'!J101="","",'statement of marks'!J101)</f>
        <v>l 095</v>
      </c>
      <c r="F1464" s="1097"/>
      <c r="G1464" s="1098"/>
      <c r="H1464" s="1090"/>
      <c r="I1464" s="1091"/>
      <c r="J1464" s="481"/>
      <c r="K1464" s="474" t="s">
        <v>575</v>
      </c>
      <c r="L1464" s="1097" t="str">
        <f>IF('statement of marks'!J102="","",'statement of marks'!J102)</f>
        <v>l 096</v>
      </c>
      <c r="M1464" s="1097"/>
      <c r="N1464" s="1098"/>
    </row>
    <row r="1465" spans="3:14" ht="17" customHeight="1">
      <c r="C1465" s="481"/>
      <c r="D1465" s="474" t="s">
        <v>579</v>
      </c>
      <c r="E1465" s="1077" t="str">
        <f>IF('statement of marks'!B101="","",'statement of marks'!B101)</f>
        <v/>
      </c>
      <c r="F1465" s="1077"/>
      <c r="G1465" s="1078"/>
      <c r="H1465" s="1090"/>
      <c r="I1465" s="1091"/>
      <c r="J1465" s="481"/>
      <c r="K1465" s="474" t="s">
        <v>579</v>
      </c>
      <c r="L1465" s="1077" t="str">
        <f>IF('statement of marks'!B102="","",'statement of marks'!B102)</f>
        <v/>
      </c>
      <c r="M1465" s="1077"/>
      <c r="N1465" s="1078"/>
    </row>
    <row r="1466" spans="3:14" ht="17" customHeight="1">
      <c r="C1466" s="481"/>
      <c r="D1466" s="474" t="s">
        <v>576</v>
      </c>
      <c r="E1466" s="1077" t="str">
        <f>'statement of marks'!$D$3</f>
        <v>3 A</v>
      </c>
      <c r="F1466" s="1077"/>
      <c r="G1466" s="1078"/>
      <c r="H1466" s="1090"/>
      <c r="I1466" s="1091"/>
      <c r="J1466" s="481"/>
      <c r="K1466" s="474" t="s">
        <v>576</v>
      </c>
      <c r="L1466" s="1077" t="str">
        <f>'statement of marks'!$D$3</f>
        <v>3 A</v>
      </c>
      <c r="M1466" s="1077"/>
      <c r="N1466" s="1078"/>
    </row>
    <row r="1467" spans="3:14" ht="17" customHeight="1">
      <c r="C1467" s="481"/>
      <c r="D1467" s="475" t="s">
        <v>577</v>
      </c>
      <c r="E1467" s="1077" t="str">
        <f>IF('statement of marks'!E101="","",'statement of marks'!E101)</f>
        <v/>
      </c>
      <c r="F1467" s="1077"/>
      <c r="G1467" s="1078"/>
      <c r="H1467" s="1090"/>
      <c r="I1467" s="1091"/>
      <c r="J1467" s="481"/>
      <c r="K1467" s="475" t="s">
        <v>577</v>
      </c>
      <c r="L1467" s="1077" t="str">
        <f>IF('statement of marks'!E102="","",'statement of marks'!E102)</f>
        <v/>
      </c>
      <c r="M1467" s="1077"/>
      <c r="N1467" s="1078"/>
    </row>
    <row r="1468" spans="3:14" ht="17" customHeight="1">
      <c r="C1468" s="481"/>
      <c r="D1468" s="474" t="s">
        <v>9</v>
      </c>
      <c r="E1468" s="1077" t="str">
        <f>IF('statement of marks'!D101="","",'statement of marks'!D101)</f>
        <v/>
      </c>
      <c r="F1468" s="1077"/>
      <c r="G1468" s="1078"/>
      <c r="H1468" s="1090"/>
      <c r="I1468" s="1091"/>
      <c r="J1468" s="481"/>
      <c r="K1468" s="474" t="s">
        <v>9</v>
      </c>
      <c r="L1468" s="1077" t="str">
        <f>IF('statement of marks'!D102="","",'statement of marks'!D102)</f>
        <v/>
      </c>
      <c r="M1468" s="1077"/>
      <c r="N1468" s="1078"/>
    </row>
    <row r="1469" spans="3:14" ht="17" customHeight="1">
      <c r="C1469" s="481"/>
      <c r="D1469" s="474" t="s">
        <v>581</v>
      </c>
      <c r="E1469" s="1079" t="str">
        <f>IF('statement of marks'!F101="","",'statement of marks'!F101)</f>
        <v/>
      </c>
      <c r="F1469" s="1079"/>
      <c r="G1469" s="1080"/>
      <c r="H1469" s="1090"/>
      <c r="I1469" s="1091"/>
      <c r="J1469" s="481"/>
      <c r="K1469" s="474" t="s">
        <v>581</v>
      </c>
      <c r="L1469" s="1079" t="str">
        <f>IF('statement of marks'!F102="","",'statement of marks'!F102)</f>
        <v/>
      </c>
      <c r="M1469" s="1079"/>
      <c r="N1469" s="1080"/>
    </row>
    <row r="1470" spans="3:14" ht="17" customHeight="1">
      <c r="C1470" s="481"/>
      <c r="D1470" s="474" t="s">
        <v>582</v>
      </c>
      <c r="E1470" s="1081" t="str">
        <f>IF('statement of marks'!G101="","",'statement of marks'!G101)</f>
        <v/>
      </c>
      <c r="F1470" s="1081"/>
      <c r="G1470" s="1082"/>
      <c r="H1470" s="1090"/>
      <c r="I1470" s="1091"/>
      <c r="J1470" s="481"/>
      <c r="K1470" s="474" t="s">
        <v>582</v>
      </c>
      <c r="L1470" s="1081" t="str">
        <f>IF('statement of marks'!G102="","",'statement of marks'!G102)</f>
        <v/>
      </c>
      <c r="M1470" s="1081"/>
      <c r="N1470" s="1082"/>
    </row>
    <row r="1471" spans="3:14" ht="17" customHeight="1">
      <c r="C1471" s="481"/>
      <c r="D1471" s="474" t="s">
        <v>578</v>
      </c>
      <c r="E1471" s="480" t="s">
        <v>649</v>
      </c>
      <c r="F1471" s="480" t="s">
        <v>91</v>
      </c>
      <c r="G1471" s="482" t="s">
        <v>585</v>
      </c>
      <c r="H1471" s="1090"/>
      <c r="I1471" s="1091"/>
      <c r="J1471" s="481"/>
      <c r="K1471" s="474" t="s">
        <v>578</v>
      </c>
      <c r="L1471" s="480" t="s">
        <v>649</v>
      </c>
      <c r="M1471" s="480" t="s">
        <v>91</v>
      </c>
      <c r="N1471" s="482" t="s">
        <v>585</v>
      </c>
    </row>
    <row r="1472" spans="3:14" ht="17" customHeight="1">
      <c r="C1472" s="481"/>
      <c r="D1472" s="474" t="str">
        <f>'statement of marks'!$DA$5</f>
        <v>fgUnh</v>
      </c>
      <c r="E1472" s="488" t="str">
        <f>IF('statement of marks'!DA101="","",'statement of marks'!DA101)</f>
        <v/>
      </c>
      <c r="F1472" s="490" t="str">
        <f>IF('statement of marks'!DB101="","",'statement of marks'!DB101)</f>
        <v/>
      </c>
      <c r="G1472" s="482" t="str">
        <f>IF('statement of marks'!DC101="","",'statement of marks'!DC101)</f>
        <v/>
      </c>
      <c r="H1472" s="1090"/>
      <c r="I1472" s="1091"/>
      <c r="J1472" s="481"/>
      <c r="K1472" s="474" t="str">
        <f>'statement of marks'!$DA$5</f>
        <v>fgUnh</v>
      </c>
      <c r="L1472" s="488" t="str">
        <f>IF('statement of marks'!DA102="","",'statement of marks'!DA102)</f>
        <v/>
      </c>
      <c r="M1472" s="490" t="str">
        <f>IF('statement of marks'!DB102="","",'statement of marks'!DB102)</f>
        <v/>
      </c>
      <c r="N1472" s="482" t="str">
        <f>IF('statement of marks'!DC102="","",'statement of marks'!DC102)</f>
        <v/>
      </c>
    </row>
    <row r="1473" spans="3:14" ht="17" customHeight="1">
      <c r="C1473" s="481"/>
      <c r="D1473" s="474" t="str">
        <f>'statement of marks'!$DD$5</f>
        <v>vaxszth</v>
      </c>
      <c r="E1473" s="488" t="str">
        <f>IF('statement of marks'!DD101="","",'statement of marks'!DD101)</f>
        <v/>
      </c>
      <c r="F1473" s="490" t="str">
        <f>IF('statement of marks'!DE101="","",'statement of marks'!DE101)</f>
        <v/>
      </c>
      <c r="G1473" s="482" t="str">
        <f>IF('statement of marks'!DF101="","",'statement of marks'!DF101)</f>
        <v/>
      </c>
      <c r="H1473" s="1090"/>
      <c r="I1473" s="1091"/>
      <c r="J1473" s="481"/>
      <c r="K1473" s="474" t="str">
        <f>'statement of marks'!$DD$5</f>
        <v>vaxszth</v>
      </c>
      <c r="L1473" s="488" t="str">
        <f>IF('statement of marks'!DD102="","",'statement of marks'!DD102)</f>
        <v/>
      </c>
      <c r="M1473" s="490" t="str">
        <f>IF('statement of marks'!DE102="","",'statement of marks'!DE102)</f>
        <v/>
      </c>
      <c r="N1473" s="482" t="str">
        <f>IF('statement of marks'!DF102="","",'statement of marks'!DF102)</f>
        <v/>
      </c>
    </row>
    <row r="1474" spans="3:14" ht="17" customHeight="1">
      <c r="C1474" s="481"/>
      <c r="D1474" s="474" t="str">
        <f>'statement of marks'!$DG$5</f>
        <v>xf.kr</v>
      </c>
      <c r="E1474" s="488" t="str">
        <f>IF('statement of marks'!DG101="","",'statement of marks'!DG101)</f>
        <v/>
      </c>
      <c r="F1474" s="490" t="str">
        <f>IF('statement of marks'!DH101="","",'statement of marks'!DH101)</f>
        <v/>
      </c>
      <c r="G1474" s="482" t="str">
        <f>IF('statement of marks'!DI101="","",'statement of marks'!DI101)</f>
        <v/>
      </c>
      <c r="H1474" s="1090"/>
      <c r="I1474" s="1091"/>
      <c r="J1474" s="481"/>
      <c r="K1474" s="474" t="str">
        <f>'statement of marks'!$DG$5</f>
        <v>xf.kr</v>
      </c>
      <c r="L1474" s="488" t="str">
        <f>IF('statement of marks'!DG102="","",'statement of marks'!DG102)</f>
        <v/>
      </c>
      <c r="M1474" s="490" t="str">
        <f>IF('statement of marks'!DH102="","",'statement of marks'!DH102)</f>
        <v/>
      </c>
      <c r="N1474" s="482" t="str">
        <f>IF('statement of marks'!DI102="","",'statement of marks'!DI102)</f>
        <v/>
      </c>
    </row>
    <row r="1475" spans="3:14" ht="17" customHeight="1">
      <c r="C1475" s="481"/>
      <c r="D1475" s="474" t="str">
        <f>'statement of marks'!$DJ$5</f>
        <v>Ik;kZoj.k v/;;u</v>
      </c>
      <c r="E1475" s="488" t="str">
        <f>IF('statement of marks'!DJ101="","",'statement of marks'!DJ101)</f>
        <v/>
      </c>
      <c r="F1475" s="490" t="str">
        <f>IF('statement of marks'!DK101="","",'statement of marks'!DK101)</f>
        <v/>
      </c>
      <c r="G1475" s="482" t="str">
        <f>IF('statement of marks'!DL101="","",'statement of marks'!DL101)</f>
        <v/>
      </c>
      <c r="H1475" s="1090"/>
      <c r="I1475" s="1091"/>
      <c r="J1475" s="481"/>
      <c r="K1475" s="474" t="str">
        <f>'statement of marks'!$DJ$5</f>
        <v>Ik;kZoj.k v/;;u</v>
      </c>
      <c r="L1475" s="488" t="str">
        <f>IF('statement of marks'!DJ102="","",'statement of marks'!DJ102)</f>
        <v/>
      </c>
      <c r="M1475" s="490" t="str">
        <f>IF('statement of marks'!DK102="","",'statement of marks'!DK102)</f>
        <v/>
      </c>
      <c r="N1475" s="482" t="str">
        <f>IF('statement of marks'!DL102="","",'statement of marks'!DL102)</f>
        <v/>
      </c>
    </row>
    <row r="1476" spans="3:14" ht="17" customHeight="1">
      <c r="C1476" s="481"/>
      <c r="D1476" s="474" t="str">
        <f>'statement of marks'!$DM$5</f>
        <v>dk;kZuqHko</v>
      </c>
      <c r="E1476" s="488" t="str">
        <f>IF('statement of marks'!DM101="","",'statement of marks'!DM101)</f>
        <v/>
      </c>
      <c r="F1476" s="490" t="str">
        <f>IF('statement of marks'!DN101="","",'statement of marks'!DN101)</f>
        <v/>
      </c>
      <c r="G1476" s="482" t="str">
        <f>IF('statement of marks'!DO101="","",'statement of marks'!DO101)</f>
        <v/>
      </c>
      <c r="H1476" s="1090"/>
      <c r="I1476" s="1091"/>
      <c r="J1476" s="481"/>
      <c r="K1476" s="474" t="str">
        <f>'statement of marks'!$DM$5</f>
        <v>dk;kZuqHko</v>
      </c>
      <c r="L1476" s="488" t="str">
        <f>IF('statement of marks'!DM102="","",'statement of marks'!DM102)</f>
        <v/>
      </c>
      <c r="M1476" s="490" t="str">
        <f>IF('statement of marks'!DN102="","",'statement of marks'!DN102)</f>
        <v/>
      </c>
      <c r="N1476" s="482" t="str">
        <f>IF('statement of marks'!DO102="","",'statement of marks'!DO102)</f>
        <v/>
      </c>
    </row>
    <row r="1477" spans="3:14" ht="17" customHeight="1">
      <c r="C1477" s="481"/>
      <c r="D1477" s="474" t="str">
        <f>'statement of marks'!$DP$5</f>
        <v>dyk f'k{kk</v>
      </c>
      <c r="E1477" s="489" t="str">
        <f>IF('statement of marks'!DP101="","",'statement of marks'!DP101)</f>
        <v/>
      </c>
      <c r="F1477" s="491" t="str">
        <f>IF('statement of marks'!DQ101="","",'statement of marks'!DQ101)</f>
        <v/>
      </c>
      <c r="G1477" s="483" t="str">
        <f>IF('statement of marks'!DR101="","",'statement of marks'!DR101)</f>
        <v/>
      </c>
      <c r="H1477" s="1090"/>
      <c r="I1477" s="1091"/>
      <c r="J1477" s="481"/>
      <c r="K1477" s="474" t="str">
        <f>'statement of marks'!$DP$5</f>
        <v>dyk f'k{kk</v>
      </c>
      <c r="L1477" s="489" t="str">
        <f>IF('statement of marks'!DP102="","",'statement of marks'!DP102)</f>
        <v/>
      </c>
      <c r="M1477" s="491" t="str">
        <f>IF('statement of marks'!DQ102="","",'statement of marks'!DQ102)</f>
        <v/>
      </c>
      <c r="N1477" s="483" t="str">
        <f>IF('statement of marks'!DR102="","",'statement of marks'!DR102)</f>
        <v/>
      </c>
    </row>
    <row r="1478" spans="3:14" ht="17" customHeight="1">
      <c r="C1478" s="481"/>
      <c r="D1478" s="474" t="str">
        <f>'statement of marks'!$DS$5</f>
        <v>LokLF; ,oe~ 'kkjhfjd f'k{kk</v>
      </c>
      <c r="E1478" s="489" t="str">
        <f>IF('statement of marks'!DS101="","",'statement of marks'!DS101)</f>
        <v/>
      </c>
      <c r="F1478" s="491" t="str">
        <f>IF('statement of marks'!DT101="","",'statement of marks'!DT101)</f>
        <v/>
      </c>
      <c r="G1478" s="483" t="str">
        <f>IF('statement of marks'!DU101="","",'statement of marks'!DU101)</f>
        <v/>
      </c>
      <c r="H1478" s="1090"/>
      <c r="I1478" s="1091"/>
      <c r="J1478" s="481"/>
      <c r="K1478" s="474" t="str">
        <f>'statement of marks'!$DS$5</f>
        <v>LokLF; ,oe~ 'kkjhfjd f'k{kk</v>
      </c>
      <c r="L1478" s="489" t="str">
        <f>IF('statement of marks'!DS102="","",'statement of marks'!DS102)</f>
        <v/>
      </c>
      <c r="M1478" s="491" t="str">
        <f>IF('statement of marks'!DT102="","",'statement of marks'!DT102)</f>
        <v/>
      </c>
      <c r="N1478" s="483" t="str">
        <f>IF('statement of marks'!DU102="","",'statement of marks'!DU102)</f>
        <v/>
      </c>
    </row>
    <row r="1479" spans="3:14" ht="17" customHeight="1">
      <c r="C1479" s="481"/>
      <c r="D1479" s="474" t="s">
        <v>648</v>
      </c>
      <c r="E1479" s="489" t="str">
        <f>IF('statement of marks'!DZ101="","",'statement of marks'!DZ101)</f>
        <v/>
      </c>
      <c r="F1479" s="491" t="str">
        <f>IF('statement of marks'!EA101="","",'statement of marks'!EA101)</f>
        <v/>
      </c>
      <c r="G1479" s="483" t="str">
        <f>IF('statement of marks'!EC101="","",'statement of marks'!EC101)</f>
        <v/>
      </c>
      <c r="H1479" s="1090"/>
      <c r="I1479" s="1091"/>
      <c r="J1479" s="481"/>
      <c r="K1479" s="474" t="s">
        <v>648</v>
      </c>
      <c r="L1479" s="489" t="str">
        <f>IF('statement of marks'!DZ102="","",'statement of marks'!DZ102)</f>
        <v/>
      </c>
      <c r="M1479" s="491" t="str">
        <f>IF('statement of marks'!EA102="","",'statement of marks'!EA102)</f>
        <v/>
      </c>
      <c r="N1479" s="483" t="str">
        <f>IF('statement of marks'!EC102="","",'statement of marks'!EC102)</f>
        <v/>
      </c>
    </row>
    <row r="1480" spans="3:14" ht="17" customHeight="1">
      <c r="C1480" s="481"/>
      <c r="D1480" s="474" t="s">
        <v>11</v>
      </c>
      <c r="E1480" s="1083" t="str">
        <f>IF('statement of marks'!DY101="","",'statement of marks'!DY101)</f>
        <v/>
      </c>
      <c r="F1480" s="1083"/>
      <c r="G1480" s="1084"/>
      <c r="H1480" s="1090"/>
      <c r="I1480" s="1091"/>
      <c r="J1480" s="481"/>
      <c r="K1480" s="474" t="s">
        <v>11</v>
      </c>
      <c r="L1480" s="1083" t="str">
        <f>IF('statement of marks'!DY102="","",'statement of marks'!DY102)</f>
        <v/>
      </c>
      <c r="M1480" s="1083"/>
      <c r="N1480" s="1084"/>
    </row>
    <row r="1481" spans="3:14" ht="17" customHeight="1">
      <c r="C1481" s="481"/>
      <c r="D1481" s="476" t="str">
        <f>'statement of marks'!$DV$5</f>
        <v>dqy ehfVax</v>
      </c>
      <c r="E1481" s="487" t="str">
        <f>IF('statement of marks'!DV101="","",'statement of marks'!DV101)</f>
        <v/>
      </c>
      <c r="F1481" s="425" t="str">
        <f>'statement of marks'!$DW$5</f>
        <v>Nk= mifLFkfr</v>
      </c>
      <c r="G1481" s="492" t="str">
        <f>IF('statement of marks'!DW101="","",'statement of marks'!DW101)</f>
        <v/>
      </c>
      <c r="H1481" s="1090"/>
      <c r="I1481" s="1091"/>
      <c r="J1481" s="481"/>
      <c r="K1481" s="476" t="str">
        <f>'statement of marks'!$DV$5</f>
        <v>dqy ehfVax</v>
      </c>
      <c r="L1481" s="487" t="str">
        <f>IF('statement of marks'!DV102="","",'statement of marks'!DV102)</f>
        <v/>
      </c>
      <c r="M1481" s="425" t="str">
        <f>'statement of marks'!$DW$5</f>
        <v>Nk= mifLFkfr</v>
      </c>
      <c r="N1481" s="492" t="str">
        <f>IF('statement of marks'!DW102="","",'statement of marks'!DW102)</f>
        <v/>
      </c>
    </row>
    <row r="1482" spans="3:14" ht="17" customHeight="1">
      <c r="C1482" s="481"/>
      <c r="D1482" s="474" t="s">
        <v>583</v>
      </c>
      <c r="E1482" s="1073" t="str">
        <f>IF('statement of marks'!EF101="","",'statement of marks'!EF101)</f>
        <v/>
      </c>
      <c r="F1482" s="1073"/>
      <c r="G1482" s="1074"/>
      <c r="H1482" s="1090"/>
      <c r="I1482" s="1091"/>
      <c r="J1482" s="481"/>
      <c r="K1482" s="474" t="s">
        <v>583</v>
      </c>
      <c r="L1482" s="1073" t="str">
        <f>IF('statement of marks'!EF102="","",'statement of marks'!EF102)</f>
        <v/>
      </c>
      <c r="M1482" s="1073"/>
      <c r="N1482" s="1074"/>
    </row>
    <row r="1483" spans="3:14" ht="17" customHeight="1">
      <c r="C1483" s="481"/>
      <c r="D1483" s="475" t="s">
        <v>72</v>
      </c>
      <c r="E1483" s="1073"/>
      <c r="F1483" s="1073"/>
      <c r="G1483" s="1074"/>
      <c r="H1483" s="1090"/>
      <c r="I1483" s="1091"/>
      <c r="J1483" s="481"/>
      <c r="K1483" s="475" t="s">
        <v>72</v>
      </c>
      <c r="L1483" s="1073"/>
      <c r="M1483" s="1073"/>
      <c r="N1483" s="1074"/>
    </row>
    <row r="1484" spans="3:14" ht="17" customHeight="1">
      <c r="C1484" s="481"/>
      <c r="D1484" s="477" t="s">
        <v>99</v>
      </c>
      <c r="E1484" s="1073"/>
      <c r="F1484" s="1073"/>
      <c r="G1484" s="1074"/>
      <c r="H1484" s="1090"/>
      <c r="I1484" s="1091"/>
      <c r="J1484" s="481"/>
      <c r="K1484" s="477" t="s">
        <v>99</v>
      </c>
      <c r="L1484" s="1073"/>
      <c r="M1484" s="1073"/>
      <c r="N1484" s="1074"/>
    </row>
    <row r="1485" spans="3:14" ht="17" customHeight="1">
      <c r="C1485" s="481"/>
      <c r="D1485" s="478" t="s">
        <v>19</v>
      </c>
      <c r="E1485" s="1073"/>
      <c r="F1485" s="1073"/>
      <c r="G1485" s="1074"/>
      <c r="H1485" s="1090"/>
      <c r="I1485" s="1091"/>
      <c r="J1485" s="481"/>
      <c r="K1485" s="478" t="s">
        <v>19</v>
      </c>
      <c r="L1485" s="1073"/>
      <c r="M1485" s="1073"/>
      <c r="N1485" s="1074"/>
    </row>
    <row r="1486" spans="3:14" ht="17" customHeight="1">
      <c r="C1486" s="484"/>
      <c r="D1486" s="479" t="s">
        <v>7</v>
      </c>
      <c r="E1486" s="1073"/>
      <c r="F1486" s="1073"/>
      <c r="G1486" s="1074"/>
      <c r="H1486" s="1090"/>
      <c r="I1486" s="1091"/>
      <c r="J1486" s="484"/>
      <c r="K1486" s="479" t="s">
        <v>7</v>
      </c>
      <c r="L1486" s="1073"/>
      <c r="M1486" s="1073"/>
      <c r="N1486" s="1074"/>
    </row>
    <row r="1487" spans="3:14" ht="17" customHeight="1">
      <c r="C1487" s="481"/>
      <c r="D1487" s="475" t="str">
        <f>'statement of marks'!$H$3</f>
        <v>fo|ky; dk Mk;l dksM+ →</v>
      </c>
      <c r="E1487" s="1075" t="str">
        <f>'statement of marks'!$I$3</f>
        <v>00001</v>
      </c>
      <c r="F1487" s="1075"/>
      <c r="G1487" s="1076"/>
      <c r="H1487" s="1090"/>
      <c r="I1487" s="1091"/>
      <c r="J1487" s="481"/>
      <c r="K1487" s="475" t="str">
        <f>'statement of marks'!$H$3</f>
        <v>fo|ky; dk Mk;l dksM+ →</v>
      </c>
      <c r="L1487" s="1075" t="str">
        <f>'statement of marks'!$I$3</f>
        <v>00001</v>
      </c>
      <c r="M1487" s="1075"/>
      <c r="N1487" s="1076"/>
    </row>
    <row r="1488" spans="3:14" ht="17" customHeight="1" thickBot="1">
      <c r="C1488" s="485"/>
      <c r="D1488" s="486" t="s">
        <v>70</v>
      </c>
      <c r="E1488" s="1085">
        <f>'statement of marks'!$EE$107</f>
        <v>42460</v>
      </c>
      <c r="F1488" s="1085"/>
      <c r="G1488" s="1086"/>
      <c r="H1488" s="1090"/>
      <c r="I1488" s="1091"/>
      <c r="J1488" s="485"/>
      <c r="K1488" s="486" t="s">
        <v>70</v>
      </c>
      <c r="L1488" s="1085">
        <f>'statement of marks'!$EE$107</f>
        <v>42460</v>
      </c>
      <c r="M1488" s="1085"/>
      <c r="N1488" s="1086"/>
    </row>
    <row r="1489" spans="3:14" ht="17" customHeight="1">
      <c r="C1489" s="1087" t="s">
        <v>44</v>
      </c>
      <c r="D1489" s="1088"/>
      <c r="E1489" s="1088"/>
      <c r="F1489" s="1088"/>
      <c r="G1489" s="1089"/>
      <c r="H1489" s="1090"/>
      <c r="I1489" s="1091"/>
      <c r="J1489" s="1087" t="s">
        <v>44</v>
      </c>
      <c r="K1489" s="1088"/>
      <c r="L1489" s="1088"/>
      <c r="M1489" s="1088"/>
      <c r="N1489" s="1089"/>
    </row>
    <row r="1490" spans="3:14" ht="17" customHeight="1">
      <c r="C1490" s="1092" t="str">
        <f>'statement of marks'!$A$1</f>
        <v>jk- ck- ek/;fed fo|ky; uohu] fuEckgsM+k</v>
      </c>
      <c r="D1490" s="1093"/>
      <c r="E1490" s="1093"/>
      <c r="F1490" s="1093"/>
      <c r="G1490" s="1094"/>
      <c r="H1490" s="1090"/>
      <c r="I1490" s="1091"/>
      <c r="J1490" s="1092" t="str">
        <f>'statement of marks'!$A$1</f>
        <v>jk- ck- ek/;fed fo|ky; uohu] fuEckgsM+k</v>
      </c>
      <c r="K1490" s="1093"/>
      <c r="L1490" s="1093"/>
      <c r="M1490" s="1093"/>
      <c r="N1490" s="1094"/>
    </row>
    <row r="1491" spans="3:14" ht="17" customHeight="1">
      <c r="C1491" s="1092"/>
      <c r="D1491" s="1093"/>
      <c r="E1491" s="1093"/>
      <c r="F1491" s="1093"/>
      <c r="G1491" s="1094"/>
      <c r="H1491" s="1090"/>
      <c r="I1491" s="1091"/>
      <c r="J1491" s="1092"/>
      <c r="K1491" s="1093"/>
      <c r="L1491" s="1093"/>
      <c r="M1491" s="1093"/>
      <c r="N1491" s="1094"/>
    </row>
    <row r="1492" spans="3:14" ht="17" customHeight="1">
      <c r="C1492" s="481"/>
      <c r="D1492" s="473" t="s">
        <v>572</v>
      </c>
      <c r="E1492" s="1095" t="str">
        <f>'statement of marks'!$F$3</f>
        <v>2015-16</v>
      </c>
      <c r="F1492" s="1095"/>
      <c r="G1492" s="1096"/>
      <c r="H1492" s="1090"/>
      <c r="I1492" s="1091"/>
      <c r="J1492" s="481"/>
      <c r="K1492" s="473" t="s">
        <v>572</v>
      </c>
      <c r="L1492" s="1095" t="str">
        <f>'statement of marks'!$F$3</f>
        <v>2015-16</v>
      </c>
      <c r="M1492" s="1095"/>
      <c r="N1492" s="1096"/>
    </row>
    <row r="1493" spans="3:14" ht="17" customHeight="1">
      <c r="C1493" s="481"/>
      <c r="D1493" s="474" t="s">
        <v>573</v>
      </c>
      <c r="E1493" s="1097" t="str">
        <f>IF('statement of marks'!H103="","",'statement of marks'!H103)</f>
        <v>v 097</v>
      </c>
      <c r="F1493" s="1097"/>
      <c r="G1493" s="1098"/>
      <c r="H1493" s="1090"/>
      <c r="I1493" s="1091"/>
      <c r="J1493" s="481"/>
      <c r="K1493" s="474" t="s">
        <v>573</v>
      </c>
      <c r="L1493" s="1097" t="str">
        <f>IF('statement of marks'!H104="","",'statement of marks'!H104)</f>
        <v>v 098</v>
      </c>
      <c r="M1493" s="1097"/>
      <c r="N1493" s="1098"/>
    </row>
    <row r="1494" spans="3:14" ht="17" customHeight="1">
      <c r="C1494" s="481"/>
      <c r="D1494" s="474" t="s">
        <v>574</v>
      </c>
      <c r="E1494" s="1097" t="str">
        <f>IF('statement of marks'!I103="","",'statement of marks'!I103)</f>
        <v>c 097</v>
      </c>
      <c r="F1494" s="1097"/>
      <c r="G1494" s="1098"/>
      <c r="H1494" s="1090"/>
      <c r="I1494" s="1091"/>
      <c r="J1494" s="481"/>
      <c r="K1494" s="474" t="s">
        <v>574</v>
      </c>
      <c r="L1494" s="1097" t="str">
        <f>IF('statement of marks'!I104="","",'statement of marks'!I104)</f>
        <v>c 098</v>
      </c>
      <c r="M1494" s="1097"/>
      <c r="N1494" s="1098"/>
    </row>
    <row r="1495" spans="3:14" ht="17" customHeight="1">
      <c r="C1495" s="481"/>
      <c r="D1495" s="474" t="s">
        <v>575</v>
      </c>
      <c r="E1495" s="1097" t="str">
        <f>IF('statement of marks'!J103="","",'statement of marks'!J103)</f>
        <v>l 097</v>
      </c>
      <c r="F1495" s="1097"/>
      <c r="G1495" s="1098"/>
      <c r="H1495" s="1090"/>
      <c r="I1495" s="1091"/>
      <c r="J1495" s="481"/>
      <c r="K1495" s="474" t="s">
        <v>575</v>
      </c>
      <c r="L1495" s="1097" t="str">
        <f>IF('statement of marks'!J104="","",'statement of marks'!J104)</f>
        <v>l 098</v>
      </c>
      <c r="M1495" s="1097"/>
      <c r="N1495" s="1098"/>
    </row>
    <row r="1496" spans="3:14" ht="17" customHeight="1">
      <c r="C1496" s="481"/>
      <c r="D1496" s="474" t="s">
        <v>579</v>
      </c>
      <c r="E1496" s="1077" t="str">
        <f>IF('statement of marks'!B103="","",'statement of marks'!B103)</f>
        <v/>
      </c>
      <c r="F1496" s="1077"/>
      <c r="G1496" s="1078"/>
      <c r="H1496" s="1090"/>
      <c r="I1496" s="1091"/>
      <c r="J1496" s="481"/>
      <c r="K1496" s="474" t="s">
        <v>579</v>
      </c>
      <c r="L1496" s="1077" t="str">
        <f>IF('statement of marks'!B104="","",'statement of marks'!B104)</f>
        <v/>
      </c>
      <c r="M1496" s="1077"/>
      <c r="N1496" s="1078"/>
    </row>
    <row r="1497" spans="3:14" ht="17" customHeight="1">
      <c r="C1497" s="481"/>
      <c r="D1497" s="474" t="s">
        <v>576</v>
      </c>
      <c r="E1497" s="1077" t="str">
        <f>'statement of marks'!$D$3</f>
        <v>3 A</v>
      </c>
      <c r="F1497" s="1077"/>
      <c r="G1497" s="1078"/>
      <c r="H1497" s="1090"/>
      <c r="I1497" s="1091"/>
      <c r="J1497" s="481"/>
      <c r="K1497" s="474" t="s">
        <v>576</v>
      </c>
      <c r="L1497" s="1077" t="str">
        <f>'statement of marks'!$D$3</f>
        <v>3 A</v>
      </c>
      <c r="M1497" s="1077"/>
      <c r="N1497" s="1078"/>
    </row>
    <row r="1498" spans="3:14" ht="17" customHeight="1">
      <c r="C1498" s="481"/>
      <c r="D1498" s="475" t="s">
        <v>577</v>
      </c>
      <c r="E1498" s="1077" t="str">
        <f>IF('statement of marks'!E103="","",'statement of marks'!E103)</f>
        <v/>
      </c>
      <c r="F1498" s="1077"/>
      <c r="G1498" s="1078"/>
      <c r="H1498" s="1090"/>
      <c r="I1498" s="1091"/>
      <c r="J1498" s="481"/>
      <c r="K1498" s="475" t="s">
        <v>577</v>
      </c>
      <c r="L1498" s="1077" t="str">
        <f>IF('statement of marks'!E104="","",'statement of marks'!E104)</f>
        <v/>
      </c>
      <c r="M1498" s="1077"/>
      <c r="N1498" s="1078"/>
    </row>
    <row r="1499" spans="3:14" ht="17" customHeight="1">
      <c r="C1499" s="481"/>
      <c r="D1499" s="474" t="s">
        <v>9</v>
      </c>
      <c r="E1499" s="1077" t="str">
        <f>IF('statement of marks'!D103="","",'statement of marks'!D103)</f>
        <v/>
      </c>
      <c r="F1499" s="1077"/>
      <c r="G1499" s="1078"/>
      <c r="H1499" s="1090"/>
      <c r="I1499" s="1091"/>
      <c r="J1499" s="481"/>
      <c r="K1499" s="474" t="s">
        <v>9</v>
      </c>
      <c r="L1499" s="1077" t="str">
        <f>IF('statement of marks'!D104="","",'statement of marks'!D104)</f>
        <v/>
      </c>
      <c r="M1499" s="1077"/>
      <c r="N1499" s="1078"/>
    </row>
    <row r="1500" spans="3:14" ht="17" customHeight="1">
      <c r="C1500" s="481"/>
      <c r="D1500" s="474" t="s">
        <v>581</v>
      </c>
      <c r="E1500" s="1079" t="str">
        <f>IF('statement of marks'!F103="","",'statement of marks'!F103)</f>
        <v/>
      </c>
      <c r="F1500" s="1079"/>
      <c r="G1500" s="1080"/>
      <c r="H1500" s="1090"/>
      <c r="I1500" s="1091"/>
      <c r="J1500" s="481"/>
      <c r="K1500" s="474" t="s">
        <v>581</v>
      </c>
      <c r="L1500" s="1079" t="str">
        <f>IF('statement of marks'!F104="","",'statement of marks'!F104)</f>
        <v/>
      </c>
      <c r="M1500" s="1079"/>
      <c r="N1500" s="1080"/>
    </row>
    <row r="1501" spans="3:14" ht="17" customHeight="1">
      <c r="C1501" s="481"/>
      <c r="D1501" s="474" t="s">
        <v>582</v>
      </c>
      <c r="E1501" s="1081" t="str">
        <f>IF('statement of marks'!G103="","",'statement of marks'!G103)</f>
        <v/>
      </c>
      <c r="F1501" s="1081"/>
      <c r="G1501" s="1082"/>
      <c r="H1501" s="1090"/>
      <c r="I1501" s="1091"/>
      <c r="J1501" s="481"/>
      <c r="K1501" s="474" t="s">
        <v>582</v>
      </c>
      <c r="L1501" s="1081" t="str">
        <f>IF('statement of marks'!G104="","",'statement of marks'!G104)</f>
        <v/>
      </c>
      <c r="M1501" s="1081"/>
      <c r="N1501" s="1082"/>
    </row>
    <row r="1502" spans="3:14" ht="17" customHeight="1">
      <c r="C1502" s="481"/>
      <c r="D1502" s="474" t="s">
        <v>578</v>
      </c>
      <c r="E1502" s="480" t="s">
        <v>649</v>
      </c>
      <c r="F1502" s="480" t="s">
        <v>91</v>
      </c>
      <c r="G1502" s="482" t="s">
        <v>585</v>
      </c>
      <c r="H1502" s="1090"/>
      <c r="I1502" s="1091"/>
      <c r="J1502" s="481"/>
      <c r="K1502" s="474" t="s">
        <v>578</v>
      </c>
      <c r="L1502" s="480" t="s">
        <v>649</v>
      </c>
      <c r="M1502" s="480" t="s">
        <v>91</v>
      </c>
      <c r="N1502" s="482" t="s">
        <v>585</v>
      </c>
    </row>
    <row r="1503" spans="3:14" ht="17" customHeight="1">
      <c r="C1503" s="481"/>
      <c r="D1503" s="474" t="str">
        <f>'statement of marks'!$DA$5</f>
        <v>fgUnh</v>
      </c>
      <c r="E1503" s="488" t="str">
        <f>IF('statement of marks'!DA103="","",'statement of marks'!DA103)</f>
        <v/>
      </c>
      <c r="F1503" s="490" t="str">
        <f>IF('statement of marks'!DB103="","",'statement of marks'!DB103)</f>
        <v/>
      </c>
      <c r="G1503" s="482" t="str">
        <f>IF('statement of marks'!DC103="","",'statement of marks'!DC103)</f>
        <v/>
      </c>
      <c r="H1503" s="1090"/>
      <c r="I1503" s="1091"/>
      <c r="J1503" s="481"/>
      <c r="K1503" s="474" t="str">
        <f>'statement of marks'!$DA$5</f>
        <v>fgUnh</v>
      </c>
      <c r="L1503" s="488" t="str">
        <f>IF('statement of marks'!DA104="","",'statement of marks'!DA104)</f>
        <v/>
      </c>
      <c r="M1503" s="490" t="str">
        <f>IF('statement of marks'!DB104="","",'statement of marks'!DB104)</f>
        <v/>
      </c>
      <c r="N1503" s="482" t="str">
        <f>IF('statement of marks'!DC104="","",'statement of marks'!DC104)</f>
        <v/>
      </c>
    </row>
    <row r="1504" spans="3:14" ht="17" customHeight="1">
      <c r="C1504" s="481"/>
      <c r="D1504" s="474" t="str">
        <f>'statement of marks'!$DD$5</f>
        <v>vaxszth</v>
      </c>
      <c r="E1504" s="488" t="str">
        <f>IF('statement of marks'!DD103="","",'statement of marks'!DD103)</f>
        <v/>
      </c>
      <c r="F1504" s="490" t="str">
        <f>IF('statement of marks'!DE103="","",'statement of marks'!DE103)</f>
        <v/>
      </c>
      <c r="G1504" s="482" t="str">
        <f>IF('statement of marks'!DF103="","",'statement of marks'!DF103)</f>
        <v/>
      </c>
      <c r="H1504" s="1090"/>
      <c r="I1504" s="1091"/>
      <c r="J1504" s="481"/>
      <c r="K1504" s="474" t="str">
        <f>'statement of marks'!$DD$5</f>
        <v>vaxszth</v>
      </c>
      <c r="L1504" s="488" t="str">
        <f>IF('statement of marks'!DD104="","",'statement of marks'!DD104)</f>
        <v/>
      </c>
      <c r="M1504" s="490" t="str">
        <f>IF('statement of marks'!DE104="","",'statement of marks'!DE104)</f>
        <v/>
      </c>
      <c r="N1504" s="482" t="str">
        <f>IF('statement of marks'!DF104="","",'statement of marks'!DF104)</f>
        <v/>
      </c>
    </row>
    <row r="1505" spans="3:14" ht="17" customHeight="1">
      <c r="C1505" s="481"/>
      <c r="D1505" s="474" t="str">
        <f>'statement of marks'!$DG$5</f>
        <v>xf.kr</v>
      </c>
      <c r="E1505" s="488" t="str">
        <f>IF('statement of marks'!DG103="","",'statement of marks'!DG103)</f>
        <v/>
      </c>
      <c r="F1505" s="490" t="str">
        <f>IF('statement of marks'!DH103="","",'statement of marks'!DH103)</f>
        <v/>
      </c>
      <c r="G1505" s="482" t="str">
        <f>IF('statement of marks'!DI103="","",'statement of marks'!DI103)</f>
        <v/>
      </c>
      <c r="H1505" s="1090"/>
      <c r="I1505" s="1091"/>
      <c r="J1505" s="481"/>
      <c r="K1505" s="474" t="str">
        <f>'statement of marks'!$DG$5</f>
        <v>xf.kr</v>
      </c>
      <c r="L1505" s="488" t="str">
        <f>IF('statement of marks'!DG104="","",'statement of marks'!DG104)</f>
        <v/>
      </c>
      <c r="M1505" s="490" t="str">
        <f>IF('statement of marks'!DH104="","",'statement of marks'!DH104)</f>
        <v/>
      </c>
      <c r="N1505" s="482" t="str">
        <f>IF('statement of marks'!DI104="","",'statement of marks'!DI104)</f>
        <v/>
      </c>
    </row>
    <row r="1506" spans="3:14" ht="17" customHeight="1">
      <c r="C1506" s="481"/>
      <c r="D1506" s="474" t="str">
        <f>'statement of marks'!$DJ$5</f>
        <v>Ik;kZoj.k v/;;u</v>
      </c>
      <c r="E1506" s="488" t="str">
        <f>IF('statement of marks'!DJ103="","",'statement of marks'!DJ103)</f>
        <v/>
      </c>
      <c r="F1506" s="490" t="str">
        <f>IF('statement of marks'!DK103="","",'statement of marks'!DK103)</f>
        <v/>
      </c>
      <c r="G1506" s="482" t="str">
        <f>IF('statement of marks'!DL103="","",'statement of marks'!DL103)</f>
        <v/>
      </c>
      <c r="H1506" s="1090"/>
      <c r="I1506" s="1091"/>
      <c r="J1506" s="481"/>
      <c r="K1506" s="474" t="str">
        <f>'statement of marks'!$DJ$5</f>
        <v>Ik;kZoj.k v/;;u</v>
      </c>
      <c r="L1506" s="488" t="str">
        <f>IF('statement of marks'!DJ104="","",'statement of marks'!DJ104)</f>
        <v/>
      </c>
      <c r="M1506" s="490" t="str">
        <f>IF('statement of marks'!DK104="","",'statement of marks'!DK104)</f>
        <v/>
      </c>
      <c r="N1506" s="482" t="str">
        <f>IF('statement of marks'!DL104="","",'statement of marks'!DL104)</f>
        <v/>
      </c>
    </row>
    <row r="1507" spans="3:14" ht="17" customHeight="1">
      <c r="C1507" s="481"/>
      <c r="D1507" s="474" t="str">
        <f>'statement of marks'!$DM$5</f>
        <v>dk;kZuqHko</v>
      </c>
      <c r="E1507" s="488" t="str">
        <f>IF('statement of marks'!DM103="","",'statement of marks'!DM103)</f>
        <v/>
      </c>
      <c r="F1507" s="490" t="str">
        <f>IF('statement of marks'!DN103="","",'statement of marks'!DN103)</f>
        <v/>
      </c>
      <c r="G1507" s="482" t="str">
        <f>IF('statement of marks'!DO103="","",'statement of marks'!DO103)</f>
        <v/>
      </c>
      <c r="H1507" s="1090"/>
      <c r="I1507" s="1091"/>
      <c r="J1507" s="481"/>
      <c r="K1507" s="474" t="str">
        <f>'statement of marks'!$DM$5</f>
        <v>dk;kZuqHko</v>
      </c>
      <c r="L1507" s="488" t="str">
        <f>IF('statement of marks'!DM104="","",'statement of marks'!DM104)</f>
        <v/>
      </c>
      <c r="M1507" s="490" t="str">
        <f>IF('statement of marks'!DN104="","",'statement of marks'!DN104)</f>
        <v/>
      </c>
      <c r="N1507" s="482" t="str">
        <f>IF('statement of marks'!DO104="","",'statement of marks'!DO104)</f>
        <v/>
      </c>
    </row>
    <row r="1508" spans="3:14" ht="17" customHeight="1">
      <c r="C1508" s="481"/>
      <c r="D1508" s="474" t="str">
        <f>'statement of marks'!$DP$5</f>
        <v>dyk f'k{kk</v>
      </c>
      <c r="E1508" s="489" t="str">
        <f>IF('statement of marks'!DP103="","",'statement of marks'!DP103)</f>
        <v/>
      </c>
      <c r="F1508" s="491" t="str">
        <f>IF('statement of marks'!DQ103="","",'statement of marks'!DQ103)</f>
        <v/>
      </c>
      <c r="G1508" s="483" t="str">
        <f>IF('statement of marks'!DR103="","",'statement of marks'!DR103)</f>
        <v/>
      </c>
      <c r="H1508" s="1090"/>
      <c r="I1508" s="1091"/>
      <c r="J1508" s="481"/>
      <c r="K1508" s="474" t="str">
        <f>'statement of marks'!$DP$5</f>
        <v>dyk f'k{kk</v>
      </c>
      <c r="L1508" s="489" t="str">
        <f>IF('statement of marks'!DP104="","",'statement of marks'!DP104)</f>
        <v/>
      </c>
      <c r="M1508" s="491" t="str">
        <f>IF('statement of marks'!DQ104="","",'statement of marks'!DQ104)</f>
        <v/>
      </c>
      <c r="N1508" s="483" t="str">
        <f>IF('statement of marks'!DR104="","",'statement of marks'!DR104)</f>
        <v/>
      </c>
    </row>
    <row r="1509" spans="3:14" ht="17" customHeight="1">
      <c r="C1509" s="481"/>
      <c r="D1509" s="474" t="str">
        <f>'statement of marks'!$DS$5</f>
        <v>LokLF; ,oe~ 'kkjhfjd f'k{kk</v>
      </c>
      <c r="E1509" s="489" t="str">
        <f>IF('statement of marks'!DS103="","",'statement of marks'!DS103)</f>
        <v/>
      </c>
      <c r="F1509" s="491" t="str">
        <f>IF('statement of marks'!DT103="","",'statement of marks'!DT103)</f>
        <v/>
      </c>
      <c r="G1509" s="483" t="str">
        <f>IF('statement of marks'!DU103="","",'statement of marks'!DU103)</f>
        <v/>
      </c>
      <c r="H1509" s="1090"/>
      <c r="I1509" s="1091"/>
      <c r="J1509" s="481"/>
      <c r="K1509" s="474" t="str">
        <f>'statement of marks'!$DS$5</f>
        <v>LokLF; ,oe~ 'kkjhfjd f'k{kk</v>
      </c>
      <c r="L1509" s="489" t="str">
        <f>IF('statement of marks'!DS104="","",'statement of marks'!DS104)</f>
        <v/>
      </c>
      <c r="M1509" s="491" t="str">
        <f>IF('statement of marks'!DT104="","",'statement of marks'!DT104)</f>
        <v/>
      </c>
      <c r="N1509" s="483" t="str">
        <f>IF('statement of marks'!DU104="","",'statement of marks'!DU104)</f>
        <v/>
      </c>
    </row>
    <row r="1510" spans="3:14" ht="17" customHeight="1">
      <c r="C1510" s="481"/>
      <c r="D1510" s="474" t="s">
        <v>648</v>
      </c>
      <c r="E1510" s="489" t="str">
        <f>IF('statement of marks'!DZ103="","",'statement of marks'!DZ103)</f>
        <v/>
      </c>
      <c r="F1510" s="491" t="str">
        <f>IF('statement of marks'!EA103="","",'statement of marks'!EA103)</f>
        <v/>
      </c>
      <c r="G1510" s="483" t="str">
        <f>IF('statement of marks'!EC103="","",'statement of marks'!EC103)</f>
        <v/>
      </c>
      <c r="H1510" s="1090"/>
      <c r="I1510" s="1091"/>
      <c r="J1510" s="481"/>
      <c r="K1510" s="474" t="s">
        <v>648</v>
      </c>
      <c r="L1510" s="489" t="str">
        <f>IF('statement of marks'!DZ104="","",'statement of marks'!DZ104)</f>
        <v/>
      </c>
      <c r="M1510" s="491" t="str">
        <f>IF('statement of marks'!EA104="","",'statement of marks'!EA104)</f>
        <v/>
      </c>
      <c r="N1510" s="483" t="str">
        <f>IF('statement of marks'!EC104="","",'statement of marks'!EC104)</f>
        <v/>
      </c>
    </row>
    <row r="1511" spans="3:14" ht="17" customHeight="1">
      <c r="C1511" s="481"/>
      <c r="D1511" s="474" t="s">
        <v>11</v>
      </c>
      <c r="E1511" s="1083" t="str">
        <f>IF('statement of marks'!DY103="","",'statement of marks'!DY103)</f>
        <v/>
      </c>
      <c r="F1511" s="1083"/>
      <c r="G1511" s="1084"/>
      <c r="H1511" s="1090"/>
      <c r="I1511" s="1091"/>
      <c r="J1511" s="481"/>
      <c r="K1511" s="474" t="s">
        <v>11</v>
      </c>
      <c r="L1511" s="1083" t="str">
        <f>IF('statement of marks'!DY104="","",'statement of marks'!DY104)</f>
        <v/>
      </c>
      <c r="M1511" s="1083"/>
      <c r="N1511" s="1084"/>
    </row>
    <row r="1512" spans="3:14" ht="17" customHeight="1">
      <c r="C1512" s="481"/>
      <c r="D1512" s="476" t="str">
        <f>'statement of marks'!$DV$5</f>
        <v>dqy ehfVax</v>
      </c>
      <c r="E1512" s="487" t="str">
        <f>IF('statement of marks'!DV103="","",'statement of marks'!DV103)</f>
        <v/>
      </c>
      <c r="F1512" s="425" t="str">
        <f>'statement of marks'!$DW$5</f>
        <v>Nk= mifLFkfr</v>
      </c>
      <c r="G1512" s="492" t="str">
        <f>IF('statement of marks'!DW103="","",'statement of marks'!DW103)</f>
        <v/>
      </c>
      <c r="H1512" s="1090"/>
      <c r="I1512" s="1091"/>
      <c r="J1512" s="481"/>
      <c r="K1512" s="476" t="str">
        <f>'statement of marks'!$DV$5</f>
        <v>dqy ehfVax</v>
      </c>
      <c r="L1512" s="487" t="str">
        <f>IF('statement of marks'!DV104="","",'statement of marks'!DV104)</f>
        <v/>
      </c>
      <c r="M1512" s="425" t="str">
        <f>'statement of marks'!$DW$5</f>
        <v>Nk= mifLFkfr</v>
      </c>
      <c r="N1512" s="492" t="str">
        <f>IF('statement of marks'!DW104="","",'statement of marks'!DW104)</f>
        <v/>
      </c>
    </row>
    <row r="1513" spans="3:14" ht="17" customHeight="1">
      <c r="C1513" s="481"/>
      <c r="D1513" s="474" t="s">
        <v>583</v>
      </c>
      <c r="E1513" s="1073" t="str">
        <f>IF('statement of marks'!EF103="","",'statement of marks'!EF103)</f>
        <v/>
      </c>
      <c r="F1513" s="1073"/>
      <c r="G1513" s="1074"/>
      <c r="H1513" s="1090"/>
      <c r="I1513" s="1091"/>
      <c r="J1513" s="481"/>
      <c r="K1513" s="474" t="s">
        <v>583</v>
      </c>
      <c r="L1513" s="1073" t="str">
        <f>IF('statement of marks'!EF104="","",'statement of marks'!EF104)</f>
        <v/>
      </c>
      <c r="M1513" s="1073"/>
      <c r="N1513" s="1074"/>
    </row>
    <row r="1514" spans="3:14" ht="17" customHeight="1">
      <c r="C1514" s="481"/>
      <c r="D1514" s="475" t="s">
        <v>72</v>
      </c>
      <c r="E1514" s="1073"/>
      <c r="F1514" s="1073"/>
      <c r="G1514" s="1074"/>
      <c r="H1514" s="1090"/>
      <c r="I1514" s="1091"/>
      <c r="J1514" s="481"/>
      <c r="K1514" s="475" t="s">
        <v>72</v>
      </c>
      <c r="L1514" s="1073"/>
      <c r="M1514" s="1073"/>
      <c r="N1514" s="1074"/>
    </row>
    <row r="1515" spans="3:14" ht="17" customHeight="1">
      <c r="C1515" s="481"/>
      <c r="D1515" s="477" t="s">
        <v>99</v>
      </c>
      <c r="E1515" s="1073"/>
      <c r="F1515" s="1073"/>
      <c r="G1515" s="1074"/>
      <c r="H1515" s="1090"/>
      <c r="I1515" s="1091"/>
      <c r="J1515" s="481"/>
      <c r="K1515" s="477" t="s">
        <v>99</v>
      </c>
      <c r="L1515" s="1073"/>
      <c r="M1515" s="1073"/>
      <c r="N1515" s="1074"/>
    </row>
    <row r="1516" spans="3:14" ht="17" customHeight="1">
      <c r="C1516" s="481"/>
      <c r="D1516" s="478" t="s">
        <v>19</v>
      </c>
      <c r="E1516" s="1073"/>
      <c r="F1516" s="1073"/>
      <c r="G1516" s="1074"/>
      <c r="H1516" s="1090"/>
      <c r="I1516" s="1091"/>
      <c r="J1516" s="481"/>
      <c r="K1516" s="478" t="s">
        <v>19</v>
      </c>
      <c r="L1516" s="1073"/>
      <c r="M1516" s="1073"/>
      <c r="N1516" s="1074"/>
    </row>
    <row r="1517" spans="3:14" ht="17" customHeight="1">
      <c r="C1517" s="484"/>
      <c r="D1517" s="479" t="s">
        <v>7</v>
      </c>
      <c r="E1517" s="1073"/>
      <c r="F1517" s="1073"/>
      <c r="G1517" s="1074"/>
      <c r="H1517" s="1090"/>
      <c r="I1517" s="1091"/>
      <c r="J1517" s="484"/>
      <c r="K1517" s="479" t="s">
        <v>7</v>
      </c>
      <c r="L1517" s="1073"/>
      <c r="M1517" s="1073"/>
      <c r="N1517" s="1074"/>
    </row>
    <row r="1518" spans="3:14" ht="17" customHeight="1">
      <c r="C1518" s="481"/>
      <c r="D1518" s="475" t="str">
        <f>'statement of marks'!$H$3</f>
        <v>fo|ky; dk Mk;l dksM+ →</v>
      </c>
      <c r="E1518" s="1075" t="str">
        <f>'statement of marks'!$I$3</f>
        <v>00001</v>
      </c>
      <c r="F1518" s="1075"/>
      <c r="G1518" s="1076"/>
      <c r="H1518" s="1090"/>
      <c r="I1518" s="1091"/>
      <c r="J1518" s="481"/>
      <c r="K1518" s="475" t="str">
        <f>'statement of marks'!$H$3</f>
        <v>fo|ky; dk Mk;l dksM+ →</v>
      </c>
      <c r="L1518" s="1075" t="str">
        <f>'statement of marks'!$I$3</f>
        <v>00001</v>
      </c>
      <c r="M1518" s="1075"/>
      <c r="N1518" s="1076"/>
    </row>
    <row r="1519" spans="3:14" ht="17" customHeight="1" thickBot="1">
      <c r="C1519" s="485"/>
      <c r="D1519" s="486" t="s">
        <v>70</v>
      </c>
      <c r="E1519" s="1085">
        <f>'statement of marks'!$EE$107</f>
        <v>42460</v>
      </c>
      <c r="F1519" s="1085"/>
      <c r="G1519" s="1086"/>
      <c r="H1519" s="1090"/>
      <c r="I1519" s="1091"/>
      <c r="J1519" s="485"/>
      <c r="K1519" s="486" t="s">
        <v>70</v>
      </c>
      <c r="L1519" s="1085">
        <f>'statement of marks'!$EE$107</f>
        <v>42460</v>
      </c>
      <c r="M1519" s="1085"/>
      <c r="N1519" s="1086"/>
    </row>
    <row r="1520" spans="3:14" ht="17" customHeight="1">
      <c r="C1520" s="1087" t="s">
        <v>44</v>
      </c>
      <c r="D1520" s="1088"/>
      <c r="E1520" s="1088"/>
      <c r="F1520" s="1088"/>
      <c r="G1520" s="1089"/>
      <c r="H1520" s="1090"/>
      <c r="I1520" s="1091"/>
      <c r="J1520" s="1087" t="s">
        <v>44</v>
      </c>
      <c r="K1520" s="1088"/>
      <c r="L1520" s="1088"/>
      <c r="M1520" s="1088"/>
      <c r="N1520" s="1089"/>
    </row>
    <row r="1521" spans="3:14" ht="17" customHeight="1">
      <c r="C1521" s="1092" t="str">
        <f>'statement of marks'!$A$1</f>
        <v>jk- ck- ek/;fed fo|ky; uohu] fuEckgsM+k</v>
      </c>
      <c r="D1521" s="1093"/>
      <c r="E1521" s="1093"/>
      <c r="F1521" s="1093"/>
      <c r="G1521" s="1094"/>
      <c r="H1521" s="1090"/>
      <c r="I1521" s="1091"/>
      <c r="J1521" s="1092" t="str">
        <f>'statement of marks'!$A$1</f>
        <v>jk- ck- ek/;fed fo|ky; uohu] fuEckgsM+k</v>
      </c>
      <c r="K1521" s="1093"/>
      <c r="L1521" s="1093"/>
      <c r="M1521" s="1093"/>
      <c r="N1521" s="1094"/>
    </row>
    <row r="1522" spans="3:14" ht="17" customHeight="1">
      <c r="C1522" s="1092"/>
      <c r="D1522" s="1093"/>
      <c r="E1522" s="1093"/>
      <c r="F1522" s="1093"/>
      <c r="G1522" s="1094"/>
      <c r="H1522" s="1090"/>
      <c r="I1522" s="1091"/>
      <c r="J1522" s="1092"/>
      <c r="K1522" s="1093"/>
      <c r="L1522" s="1093"/>
      <c r="M1522" s="1093"/>
      <c r="N1522" s="1094"/>
    </row>
    <row r="1523" spans="3:14" ht="17" customHeight="1">
      <c r="C1523" s="481"/>
      <c r="D1523" s="473" t="s">
        <v>572</v>
      </c>
      <c r="E1523" s="1095" t="str">
        <f>'statement of marks'!$F$3</f>
        <v>2015-16</v>
      </c>
      <c r="F1523" s="1095"/>
      <c r="G1523" s="1096"/>
      <c r="H1523" s="1090"/>
      <c r="I1523" s="1091"/>
      <c r="J1523" s="481"/>
      <c r="K1523" s="473" t="s">
        <v>572</v>
      </c>
      <c r="L1523" s="1095" t="str">
        <f>'statement of marks'!$F$3</f>
        <v>2015-16</v>
      </c>
      <c r="M1523" s="1095"/>
      <c r="N1523" s="1096"/>
    </row>
    <row r="1524" spans="3:14" ht="17" customHeight="1">
      <c r="C1524" s="481"/>
      <c r="D1524" s="474" t="s">
        <v>573</v>
      </c>
      <c r="E1524" s="1097" t="str">
        <f>IF('statement of marks'!H105="","",'statement of marks'!H105)</f>
        <v>v 099</v>
      </c>
      <c r="F1524" s="1097"/>
      <c r="G1524" s="1098"/>
      <c r="H1524" s="1090"/>
      <c r="I1524" s="1091"/>
      <c r="J1524" s="481"/>
      <c r="K1524" s="474" t="s">
        <v>573</v>
      </c>
      <c r="L1524" s="1097" t="str">
        <f>IF('statement of marks'!H106="","",'statement of marks'!H106)</f>
        <v>v 100</v>
      </c>
      <c r="M1524" s="1097"/>
      <c r="N1524" s="1098"/>
    </row>
    <row r="1525" spans="3:14" ht="17" customHeight="1">
      <c r="C1525" s="481"/>
      <c r="D1525" s="474" t="s">
        <v>574</v>
      </c>
      <c r="E1525" s="1097" t="str">
        <f>IF('statement of marks'!I105="","",'statement of marks'!I105)</f>
        <v>c 099</v>
      </c>
      <c r="F1525" s="1097"/>
      <c r="G1525" s="1098"/>
      <c r="H1525" s="1090"/>
      <c r="I1525" s="1091"/>
      <c r="J1525" s="481"/>
      <c r="K1525" s="474" t="s">
        <v>574</v>
      </c>
      <c r="L1525" s="1097" t="str">
        <f>IF('statement of marks'!I106="","",'statement of marks'!I106)</f>
        <v/>
      </c>
      <c r="M1525" s="1097"/>
      <c r="N1525" s="1098"/>
    </row>
    <row r="1526" spans="3:14" ht="17" customHeight="1">
      <c r="C1526" s="481"/>
      <c r="D1526" s="474" t="s">
        <v>575</v>
      </c>
      <c r="E1526" s="1097" t="str">
        <f>IF('statement of marks'!J105="","",'statement of marks'!J105)</f>
        <v>l 099</v>
      </c>
      <c r="F1526" s="1097"/>
      <c r="G1526" s="1098"/>
      <c r="H1526" s="1090"/>
      <c r="I1526" s="1091"/>
      <c r="J1526" s="481"/>
      <c r="K1526" s="474" t="s">
        <v>575</v>
      </c>
      <c r="L1526" s="1097" t="str">
        <f>IF('statement of marks'!J106="","",'statement of marks'!J106)</f>
        <v/>
      </c>
      <c r="M1526" s="1097"/>
      <c r="N1526" s="1098"/>
    </row>
    <row r="1527" spans="3:14" ht="17" customHeight="1">
      <c r="C1527" s="481"/>
      <c r="D1527" s="474" t="s">
        <v>579</v>
      </c>
      <c r="E1527" s="1077" t="str">
        <f>IF('statement of marks'!B105="","",'statement of marks'!B105)</f>
        <v/>
      </c>
      <c r="F1527" s="1077"/>
      <c r="G1527" s="1078"/>
      <c r="H1527" s="1090"/>
      <c r="I1527" s="1091"/>
      <c r="J1527" s="481"/>
      <c r="K1527" s="474" t="s">
        <v>579</v>
      </c>
      <c r="L1527" s="1077" t="str">
        <f>IF('statement of marks'!B106="","",'statement of marks'!B106)</f>
        <v/>
      </c>
      <c r="M1527" s="1077"/>
      <c r="N1527" s="1078"/>
    </row>
    <row r="1528" spans="3:14" ht="17" customHeight="1">
      <c r="C1528" s="481"/>
      <c r="D1528" s="474" t="s">
        <v>576</v>
      </c>
      <c r="E1528" s="1077" t="str">
        <f>'statement of marks'!$D$3</f>
        <v>3 A</v>
      </c>
      <c r="F1528" s="1077"/>
      <c r="G1528" s="1078"/>
      <c r="H1528" s="1090"/>
      <c r="I1528" s="1091"/>
      <c r="J1528" s="481"/>
      <c r="K1528" s="474" t="s">
        <v>576</v>
      </c>
      <c r="L1528" s="1077" t="str">
        <f>'statement of marks'!$D$3</f>
        <v>3 A</v>
      </c>
      <c r="M1528" s="1077"/>
      <c r="N1528" s="1078"/>
    </row>
    <row r="1529" spans="3:14" ht="17" customHeight="1">
      <c r="C1529" s="481"/>
      <c r="D1529" s="475" t="s">
        <v>577</v>
      </c>
      <c r="E1529" s="1077" t="str">
        <f>IF('statement of marks'!E105="","",'statement of marks'!E105)</f>
        <v/>
      </c>
      <c r="F1529" s="1077"/>
      <c r="G1529" s="1078"/>
      <c r="H1529" s="1090"/>
      <c r="I1529" s="1091"/>
      <c r="J1529" s="481"/>
      <c r="K1529" s="475" t="s">
        <v>577</v>
      </c>
      <c r="L1529" s="1077" t="str">
        <f>IF('statement of marks'!E106="","",'statement of marks'!E106)</f>
        <v/>
      </c>
      <c r="M1529" s="1077"/>
      <c r="N1529" s="1078"/>
    </row>
    <row r="1530" spans="3:14" ht="17" customHeight="1">
      <c r="C1530" s="481"/>
      <c r="D1530" s="474" t="s">
        <v>9</v>
      </c>
      <c r="E1530" s="1077" t="str">
        <f>IF('statement of marks'!D105="","",'statement of marks'!D105)</f>
        <v/>
      </c>
      <c r="F1530" s="1077"/>
      <c r="G1530" s="1078"/>
      <c r="H1530" s="1090"/>
      <c r="I1530" s="1091"/>
      <c r="J1530" s="481"/>
      <c r="K1530" s="474" t="s">
        <v>9</v>
      </c>
      <c r="L1530" s="1077" t="str">
        <f>IF('statement of marks'!D106="","",'statement of marks'!D106)</f>
        <v/>
      </c>
      <c r="M1530" s="1077"/>
      <c r="N1530" s="1078"/>
    </row>
    <row r="1531" spans="3:14" ht="17" customHeight="1">
      <c r="C1531" s="481"/>
      <c r="D1531" s="474" t="s">
        <v>581</v>
      </c>
      <c r="E1531" s="1079" t="str">
        <f>IF('statement of marks'!F105="","",'statement of marks'!F105)</f>
        <v/>
      </c>
      <c r="F1531" s="1079"/>
      <c r="G1531" s="1080"/>
      <c r="H1531" s="1090"/>
      <c r="I1531" s="1091"/>
      <c r="J1531" s="481"/>
      <c r="K1531" s="474" t="s">
        <v>581</v>
      </c>
      <c r="L1531" s="1079">
        <f>IF('statement of marks'!F106="","",'statement of marks'!F106)</f>
        <v>36952</v>
      </c>
      <c r="M1531" s="1079"/>
      <c r="N1531" s="1080"/>
    </row>
    <row r="1532" spans="3:14" ht="17" customHeight="1">
      <c r="C1532" s="481"/>
      <c r="D1532" s="474" t="s">
        <v>582</v>
      </c>
      <c r="E1532" s="1081" t="str">
        <f>IF('statement of marks'!G105="","",'statement of marks'!G105)</f>
        <v/>
      </c>
      <c r="F1532" s="1081"/>
      <c r="G1532" s="1082"/>
      <c r="H1532" s="1090"/>
      <c r="I1532" s="1091"/>
      <c r="J1532" s="481"/>
      <c r="K1532" s="474" t="s">
        <v>582</v>
      </c>
      <c r="L1532" s="1081" t="str">
        <f>IF('statement of marks'!G106="","",'statement of marks'!G106)</f>
        <v>nks ekpZ] nks gtkj ,d</v>
      </c>
      <c r="M1532" s="1081"/>
      <c r="N1532" s="1082"/>
    </row>
    <row r="1533" spans="3:14" ht="17" customHeight="1">
      <c r="C1533" s="481"/>
      <c r="D1533" s="474" t="s">
        <v>578</v>
      </c>
      <c r="E1533" s="480" t="s">
        <v>649</v>
      </c>
      <c r="F1533" s="480" t="s">
        <v>91</v>
      </c>
      <c r="G1533" s="482" t="s">
        <v>585</v>
      </c>
      <c r="H1533" s="1090"/>
      <c r="I1533" s="1091"/>
      <c r="J1533" s="481"/>
      <c r="K1533" s="474" t="s">
        <v>578</v>
      </c>
      <c r="L1533" s="480" t="s">
        <v>649</v>
      </c>
      <c r="M1533" s="480" t="s">
        <v>91</v>
      </c>
      <c r="N1533" s="482" t="s">
        <v>585</v>
      </c>
    </row>
    <row r="1534" spans="3:14" ht="17" customHeight="1">
      <c r="C1534" s="481"/>
      <c r="D1534" s="474" t="str">
        <f>'statement of marks'!$DA$5</f>
        <v>fgUnh</v>
      </c>
      <c r="E1534" s="488" t="str">
        <f>IF('statement of marks'!DA105="","",'statement of marks'!DA105)</f>
        <v/>
      </c>
      <c r="F1534" s="490" t="str">
        <f>IF('statement of marks'!DB105="","",'statement of marks'!DB105)</f>
        <v/>
      </c>
      <c r="G1534" s="482" t="str">
        <f>IF('statement of marks'!DC105="","",'statement of marks'!DC105)</f>
        <v/>
      </c>
      <c r="H1534" s="1090"/>
      <c r="I1534" s="1091"/>
      <c r="J1534" s="481"/>
      <c r="K1534" s="474" t="str">
        <f>'statement of marks'!$DA$5</f>
        <v>fgUnh</v>
      </c>
      <c r="L1534" s="488" t="str">
        <f>IF('statement of marks'!DA106="","",'statement of marks'!DA106)</f>
        <v/>
      </c>
      <c r="M1534" s="490" t="str">
        <f>IF('statement of marks'!DB106="","",'statement of marks'!DB106)</f>
        <v/>
      </c>
      <c r="N1534" s="482" t="str">
        <f>IF('statement of marks'!DC106="","",'statement of marks'!DC106)</f>
        <v/>
      </c>
    </row>
    <row r="1535" spans="3:14" ht="17" customHeight="1">
      <c r="C1535" s="481"/>
      <c r="D1535" s="474" t="str">
        <f>'statement of marks'!$DD$5</f>
        <v>vaxszth</v>
      </c>
      <c r="E1535" s="488" t="str">
        <f>IF('statement of marks'!DD105="","",'statement of marks'!DD105)</f>
        <v/>
      </c>
      <c r="F1535" s="490" t="str">
        <f>IF('statement of marks'!DE105="","",'statement of marks'!DE105)</f>
        <v/>
      </c>
      <c r="G1535" s="482" t="str">
        <f>IF('statement of marks'!DF105="","",'statement of marks'!DF105)</f>
        <v/>
      </c>
      <c r="H1535" s="1090"/>
      <c r="I1535" s="1091"/>
      <c r="J1535" s="481"/>
      <c r="K1535" s="474" t="str">
        <f>'statement of marks'!$DD$5</f>
        <v>vaxszth</v>
      </c>
      <c r="L1535" s="488" t="str">
        <f>IF('statement of marks'!DD106="","",'statement of marks'!DD106)</f>
        <v/>
      </c>
      <c r="M1535" s="490" t="str">
        <f>IF('statement of marks'!DE106="","",'statement of marks'!DE106)</f>
        <v/>
      </c>
      <c r="N1535" s="482" t="str">
        <f>IF('statement of marks'!DF106="","",'statement of marks'!DF106)</f>
        <v/>
      </c>
    </row>
    <row r="1536" spans="3:14" ht="17" customHeight="1">
      <c r="C1536" s="481"/>
      <c r="D1536" s="474" t="str">
        <f>'statement of marks'!$DG$5</f>
        <v>xf.kr</v>
      </c>
      <c r="E1536" s="488" t="str">
        <f>IF('statement of marks'!DG105="","",'statement of marks'!DG105)</f>
        <v/>
      </c>
      <c r="F1536" s="490" t="str">
        <f>IF('statement of marks'!DH105="","",'statement of marks'!DH105)</f>
        <v/>
      </c>
      <c r="G1536" s="482" t="str">
        <f>IF('statement of marks'!DI105="","",'statement of marks'!DI105)</f>
        <v/>
      </c>
      <c r="H1536" s="1090"/>
      <c r="I1536" s="1091"/>
      <c r="J1536" s="481"/>
      <c r="K1536" s="474" t="str">
        <f>'statement of marks'!$DG$5</f>
        <v>xf.kr</v>
      </c>
      <c r="L1536" s="488" t="str">
        <f>IF('statement of marks'!DG106="","",'statement of marks'!DG106)</f>
        <v/>
      </c>
      <c r="M1536" s="490" t="str">
        <f>IF('statement of marks'!DH106="","",'statement of marks'!DH106)</f>
        <v/>
      </c>
      <c r="N1536" s="482" t="str">
        <f>IF('statement of marks'!DI106="","",'statement of marks'!DI106)</f>
        <v/>
      </c>
    </row>
    <row r="1537" spans="3:14" ht="17" customHeight="1">
      <c r="C1537" s="481"/>
      <c r="D1537" s="474" t="str">
        <f>'statement of marks'!$DJ$5</f>
        <v>Ik;kZoj.k v/;;u</v>
      </c>
      <c r="E1537" s="488" t="str">
        <f>IF('statement of marks'!DJ105="","",'statement of marks'!DJ105)</f>
        <v/>
      </c>
      <c r="F1537" s="490" t="str">
        <f>IF('statement of marks'!DK105="","",'statement of marks'!DK105)</f>
        <v/>
      </c>
      <c r="G1537" s="482" t="str">
        <f>IF('statement of marks'!DL105="","",'statement of marks'!DL105)</f>
        <v/>
      </c>
      <c r="H1537" s="1090"/>
      <c r="I1537" s="1091"/>
      <c r="J1537" s="481"/>
      <c r="K1537" s="474" t="str">
        <f>'statement of marks'!$DJ$5</f>
        <v>Ik;kZoj.k v/;;u</v>
      </c>
      <c r="L1537" s="488" t="str">
        <f>IF('statement of marks'!DJ106="","",'statement of marks'!DJ106)</f>
        <v/>
      </c>
      <c r="M1537" s="490" t="str">
        <f>IF('statement of marks'!DK106="","",'statement of marks'!DK106)</f>
        <v/>
      </c>
      <c r="N1537" s="482" t="str">
        <f>IF('statement of marks'!DL106="","",'statement of marks'!DL106)</f>
        <v/>
      </c>
    </row>
    <row r="1538" spans="3:14" ht="17" customHeight="1">
      <c r="C1538" s="481"/>
      <c r="D1538" s="474" t="str">
        <f>'statement of marks'!$DM$5</f>
        <v>dk;kZuqHko</v>
      </c>
      <c r="E1538" s="488" t="str">
        <f>IF('statement of marks'!DM105="","",'statement of marks'!DM105)</f>
        <v/>
      </c>
      <c r="F1538" s="490" t="str">
        <f>IF('statement of marks'!DN105="","",'statement of marks'!DN105)</f>
        <v/>
      </c>
      <c r="G1538" s="482" t="str">
        <f>IF('statement of marks'!DO105="","",'statement of marks'!DO105)</f>
        <v/>
      </c>
      <c r="H1538" s="1090"/>
      <c r="I1538" s="1091"/>
      <c r="J1538" s="481"/>
      <c r="K1538" s="474" t="str">
        <f>'statement of marks'!$DM$5</f>
        <v>dk;kZuqHko</v>
      </c>
      <c r="L1538" s="488" t="str">
        <f>IF('statement of marks'!DM106="","",'statement of marks'!DM106)</f>
        <v/>
      </c>
      <c r="M1538" s="490" t="str">
        <f>IF('statement of marks'!DN106="","",'statement of marks'!DN106)</f>
        <v/>
      </c>
      <c r="N1538" s="482" t="str">
        <f>IF('statement of marks'!DO106="","",'statement of marks'!DO106)</f>
        <v/>
      </c>
    </row>
    <row r="1539" spans="3:14" ht="17" customHeight="1">
      <c r="C1539" s="481"/>
      <c r="D1539" s="474" t="str">
        <f>'statement of marks'!$DP$5</f>
        <v>dyk f'k{kk</v>
      </c>
      <c r="E1539" s="489" t="str">
        <f>IF('statement of marks'!DP105="","",'statement of marks'!DP105)</f>
        <v/>
      </c>
      <c r="F1539" s="491" t="str">
        <f>IF('statement of marks'!DQ105="","",'statement of marks'!DQ105)</f>
        <v/>
      </c>
      <c r="G1539" s="483" t="str">
        <f>IF('statement of marks'!DR105="","",'statement of marks'!DR105)</f>
        <v/>
      </c>
      <c r="H1539" s="1090"/>
      <c r="I1539" s="1091"/>
      <c r="J1539" s="481"/>
      <c r="K1539" s="474" t="str">
        <f>'statement of marks'!$DP$5</f>
        <v>dyk f'k{kk</v>
      </c>
      <c r="L1539" s="489" t="str">
        <f>IF('statement of marks'!DP106="","",'statement of marks'!DP106)</f>
        <v/>
      </c>
      <c r="M1539" s="491" t="str">
        <f>IF('statement of marks'!DQ106="","",'statement of marks'!DQ106)</f>
        <v/>
      </c>
      <c r="N1539" s="483" t="str">
        <f>IF('statement of marks'!DR106="","",'statement of marks'!DR106)</f>
        <v/>
      </c>
    </row>
    <row r="1540" spans="3:14" ht="17" customHeight="1">
      <c r="C1540" s="481"/>
      <c r="D1540" s="474" t="str">
        <f>'statement of marks'!$DS$5</f>
        <v>LokLF; ,oe~ 'kkjhfjd f'k{kk</v>
      </c>
      <c r="E1540" s="489" t="str">
        <f>IF('statement of marks'!DS105="","",'statement of marks'!DS105)</f>
        <v/>
      </c>
      <c r="F1540" s="491" t="str">
        <f>IF('statement of marks'!DT105="","",'statement of marks'!DT105)</f>
        <v/>
      </c>
      <c r="G1540" s="483" t="str">
        <f>IF('statement of marks'!DU105="","",'statement of marks'!DU105)</f>
        <v/>
      </c>
      <c r="H1540" s="1090"/>
      <c r="I1540" s="1091"/>
      <c r="J1540" s="481"/>
      <c r="K1540" s="474" t="str">
        <f>'statement of marks'!$DS$5</f>
        <v>LokLF; ,oe~ 'kkjhfjd f'k{kk</v>
      </c>
      <c r="L1540" s="489" t="str">
        <f>IF('statement of marks'!DS106="","",'statement of marks'!DS106)</f>
        <v/>
      </c>
      <c r="M1540" s="491" t="str">
        <f>IF('statement of marks'!DT106="","",'statement of marks'!DT106)</f>
        <v/>
      </c>
      <c r="N1540" s="483" t="str">
        <f>IF('statement of marks'!DU106="","",'statement of marks'!DU106)</f>
        <v/>
      </c>
    </row>
    <row r="1541" spans="3:14" ht="17" customHeight="1">
      <c r="C1541" s="481"/>
      <c r="D1541" s="474" t="s">
        <v>648</v>
      </c>
      <c r="E1541" s="489" t="str">
        <f>IF('statement of marks'!DZ105="","",'statement of marks'!DZ105)</f>
        <v/>
      </c>
      <c r="F1541" s="491" t="str">
        <f>IF('statement of marks'!EA105="","",'statement of marks'!EA105)</f>
        <v/>
      </c>
      <c r="G1541" s="483" t="str">
        <f>IF('statement of marks'!EC105="","",'statement of marks'!EC105)</f>
        <v/>
      </c>
      <c r="H1541" s="1090"/>
      <c r="I1541" s="1091"/>
      <c r="J1541" s="481"/>
      <c r="K1541" s="474" t="s">
        <v>648</v>
      </c>
      <c r="L1541" s="489" t="str">
        <f>IF('statement of marks'!DZ106="","",'statement of marks'!DZ106)</f>
        <v/>
      </c>
      <c r="M1541" s="491" t="str">
        <f>IF('statement of marks'!EA106="","",'statement of marks'!EA106)</f>
        <v/>
      </c>
      <c r="N1541" s="483" t="str">
        <f>IF('statement of marks'!EC106="","",'statement of marks'!EC106)</f>
        <v/>
      </c>
    </row>
    <row r="1542" spans="3:14" ht="17" customHeight="1">
      <c r="C1542" s="481"/>
      <c r="D1542" s="474" t="s">
        <v>11</v>
      </c>
      <c r="E1542" s="1083" t="str">
        <f>IF('statement of marks'!DY105="","",'statement of marks'!DY105)</f>
        <v/>
      </c>
      <c r="F1542" s="1083"/>
      <c r="G1542" s="1084"/>
      <c r="H1542" s="1090"/>
      <c r="I1542" s="1091"/>
      <c r="J1542" s="481"/>
      <c r="K1542" s="474" t="s">
        <v>11</v>
      </c>
      <c r="L1542" s="1083" t="str">
        <f>IF('statement of marks'!DY106="","",'statement of marks'!DY106)</f>
        <v/>
      </c>
      <c r="M1542" s="1083"/>
      <c r="N1542" s="1084"/>
    </row>
    <row r="1543" spans="3:14" ht="17" customHeight="1">
      <c r="C1543" s="481"/>
      <c r="D1543" s="476" t="str">
        <f>'statement of marks'!$DV$5</f>
        <v>dqy ehfVax</v>
      </c>
      <c r="E1543" s="487" t="str">
        <f>IF('statement of marks'!DV105="","",'statement of marks'!DV105)</f>
        <v/>
      </c>
      <c r="F1543" s="425" t="str">
        <f>'statement of marks'!$DW$5</f>
        <v>Nk= mifLFkfr</v>
      </c>
      <c r="G1543" s="492" t="str">
        <f>IF('statement of marks'!DW105="","",'statement of marks'!DW105)</f>
        <v/>
      </c>
      <c r="H1543" s="1090"/>
      <c r="I1543" s="1091"/>
      <c r="J1543" s="481"/>
      <c r="K1543" s="476" t="str">
        <f>'statement of marks'!$DV$5</f>
        <v>dqy ehfVax</v>
      </c>
      <c r="L1543" s="487" t="str">
        <f>IF('statement of marks'!DV106="","",'statement of marks'!DV106)</f>
        <v/>
      </c>
      <c r="M1543" s="425" t="str">
        <f>'statement of marks'!$DW$5</f>
        <v>Nk= mifLFkfr</v>
      </c>
      <c r="N1543" s="492" t="str">
        <f>IF('statement of marks'!DW106="","",'statement of marks'!DW106)</f>
        <v/>
      </c>
    </row>
    <row r="1544" spans="3:14" ht="17" customHeight="1">
      <c r="C1544" s="481"/>
      <c r="D1544" s="474" t="s">
        <v>583</v>
      </c>
      <c r="E1544" s="1073" t="str">
        <f>IF('statement of marks'!EF105="","",'statement of marks'!EF105)</f>
        <v/>
      </c>
      <c r="F1544" s="1073"/>
      <c r="G1544" s="1074"/>
      <c r="H1544" s="1090"/>
      <c r="I1544" s="1091"/>
      <c r="J1544" s="481"/>
      <c r="K1544" s="474" t="s">
        <v>583</v>
      </c>
      <c r="L1544" s="1073" t="str">
        <f>IF('statement of marks'!EF106="","",'statement of marks'!EF106)</f>
        <v/>
      </c>
      <c r="M1544" s="1073"/>
      <c r="N1544" s="1074"/>
    </row>
    <row r="1545" spans="3:14" ht="17" customHeight="1">
      <c r="C1545" s="481"/>
      <c r="D1545" s="475" t="s">
        <v>72</v>
      </c>
      <c r="E1545" s="1073"/>
      <c r="F1545" s="1073"/>
      <c r="G1545" s="1074"/>
      <c r="H1545" s="1090"/>
      <c r="I1545" s="1091"/>
      <c r="J1545" s="481"/>
      <c r="K1545" s="475" t="s">
        <v>72</v>
      </c>
      <c r="L1545" s="1073"/>
      <c r="M1545" s="1073"/>
      <c r="N1545" s="1074"/>
    </row>
    <row r="1546" spans="3:14" ht="17" customHeight="1">
      <c r="C1546" s="481"/>
      <c r="D1546" s="477" t="s">
        <v>99</v>
      </c>
      <c r="E1546" s="1073"/>
      <c r="F1546" s="1073"/>
      <c r="G1546" s="1074"/>
      <c r="H1546" s="1090"/>
      <c r="I1546" s="1091"/>
      <c r="J1546" s="481"/>
      <c r="K1546" s="477" t="s">
        <v>99</v>
      </c>
      <c r="L1546" s="1073"/>
      <c r="M1546" s="1073"/>
      <c r="N1546" s="1074"/>
    </row>
    <row r="1547" spans="3:14" ht="17" customHeight="1">
      <c r="C1547" s="481"/>
      <c r="D1547" s="478" t="s">
        <v>19</v>
      </c>
      <c r="E1547" s="1073"/>
      <c r="F1547" s="1073"/>
      <c r="G1547" s="1074"/>
      <c r="H1547" s="1090"/>
      <c r="I1547" s="1091"/>
      <c r="J1547" s="481"/>
      <c r="K1547" s="478" t="s">
        <v>19</v>
      </c>
      <c r="L1547" s="1073"/>
      <c r="M1547" s="1073"/>
      <c r="N1547" s="1074"/>
    </row>
    <row r="1548" spans="3:14" ht="17" customHeight="1">
      <c r="C1548" s="484"/>
      <c r="D1548" s="479" t="s">
        <v>7</v>
      </c>
      <c r="E1548" s="1073"/>
      <c r="F1548" s="1073"/>
      <c r="G1548" s="1074"/>
      <c r="H1548" s="1090"/>
      <c r="I1548" s="1091"/>
      <c r="J1548" s="484"/>
      <c r="K1548" s="479" t="s">
        <v>7</v>
      </c>
      <c r="L1548" s="1073"/>
      <c r="M1548" s="1073"/>
      <c r="N1548" s="1074"/>
    </row>
    <row r="1549" spans="3:14" ht="17" customHeight="1">
      <c r="C1549" s="481"/>
      <c r="D1549" s="475" t="str">
        <f>'statement of marks'!$H$3</f>
        <v>fo|ky; dk Mk;l dksM+ →</v>
      </c>
      <c r="E1549" s="1075" t="str">
        <f>'statement of marks'!$I$3</f>
        <v>00001</v>
      </c>
      <c r="F1549" s="1075"/>
      <c r="G1549" s="1076"/>
      <c r="H1549" s="1090"/>
      <c r="I1549" s="1091"/>
      <c r="J1549" s="481"/>
      <c r="K1549" s="475" t="str">
        <f>'statement of marks'!$H$3</f>
        <v>fo|ky; dk Mk;l dksM+ →</v>
      </c>
      <c r="L1549" s="1075" t="str">
        <f>'statement of marks'!$I$3</f>
        <v>00001</v>
      </c>
      <c r="M1549" s="1075"/>
      <c r="N1549" s="1076"/>
    </row>
    <row r="1550" spans="3:14" ht="17" customHeight="1" thickBot="1">
      <c r="C1550" s="485"/>
      <c r="D1550" s="486" t="s">
        <v>70</v>
      </c>
      <c r="E1550" s="1085">
        <f>'statement of marks'!$EE$107</f>
        <v>42460</v>
      </c>
      <c r="F1550" s="1085"/>
      <c r="G1550" s="1086"/>
      <c r="H1550" s="1090"/>
      <c r="I1550" s="1091"/>
      <c r="J1550" s="485"/>
      <c r="K1550" s="486" t="s">
        <v>70</v>
      </c>
      <c r="L1550" s="1085">
        <f>'statement of marks'!$EE$107</f>
        <v>42460</v>
      </c>
      <c r="M1550" s="1085"/>
      <c r="N1550" s="1086"/>
    </row>
  </sheetData>
  <sheetProtection password="CC1C" sheet="1" objects="1" scenarios="1" formatColumns="0" formatRows="0" autoFilter="0"/>
  <mergeCells count="2100">
    <mergeCell ref="E183:G183"/>
    <mergeCell ref="L183:N183"/>
    <mergeCell ref="E184:G184"/>
    <mergeCell ref="L184:N184"/>
    <mergeCell ref="E185:G185"/>
    <mergeCell ref="L185:N185"/>
    <mergeCell ref="E186:G186"/>
    <mergeCell ref="L186:N186"/>
    <mergeCell ref="J1:N1"/>
    <mergeCell ref="J2:N3"/>
    <mergeCell ref="L4:N4"/>
    <mergeCell ref="L5:N5"/>
    <mergeCell ref="L6:N6"/>
    <mergeCell ref="L7:N7"/>
    <mergeCell ref="L8:N8"/>
    <mergeCell ref="L9:N9"/>
    <mergeCell ref="L10:N10"/>
    <mergeCell ref="L11:N11"/>
    <mergeCell ref="L12:N12"/>
    <mergeCell ref="L13:N13"/>
    <mergeCell ref="E164:G164"/>
    <mergeCell ref="L164:N164"/>
    <mergeCell ref="E165:G165"/>
    <mergeCell ref="L165:N165"/>
    <mergeCell ref="E166:G166"/>
    <mergeCell ref="L166:N166"/>
    <mergeCell ref="E167:G167"/>
    <mergeCell ref="L167:N167"/>
    <mergeCell ref="E168:G168"/>
    <mergeCell ref="L168:N168"/>
    <mergeCell ref="E178:G178"/>
    <mergeCell ref="L178:N178"/>
    <mergeCell ref="E180:G180"/>
    <mergeCell ref="L180:N180"/>
    <mergeCell ref="E181:G181"/>
    <mergeCell ref="L181:N181"/>
    <mergeCell ref="E182:G182"/>
    <mergeCell ref="L182:N182"/>
    <mergeCell ref="E147:G147"/>
    <mergeCell ref="L147:N147"/>
    <mergeCell ref="E149:G149"/>
    <mergeCell ref="L149:N149"/>
    <mergeCell ref="E150:G150"/>
    <mergeCell ref="L150:N150"/>
    <mergeCell ref="E151:G151"/>
    <mergeCell ref="L151:N151"/>
    <mergeCell ref="E152:G152"/>
    <mergeCell ref="L152:N152"/>
    <mergeCell ref="E153:G153"/>
    <mergeCell ref="L153:N153"/>
    <mergeCell ref="E154:G154"/>
    <mergeCell ref="L154:N154"/>
    <mergeCell ref="E155:G155"/>
    <mergeCell ref="L155:N155"/>
    <mergeCell ref="C156:G156"/>
    <mergeCell ref="H156:H186"/>
    <mergeCell ref="I156:I186"/>
    <mergeCell ref="J156:N156"/>
    <mergeCell ref="C157:G158"/>
    <mergeCell ref="J157:N158"/>
    <mergeCell ref="E159:G159"/>
    <mergeCell ref="L159:N159"/>
    <mergeCell ref="E160:G160"/>
    <mergeCell ref="L160:N160"/>
    <mergeCell ref="E161:G161"/>
    <mergeCell ref="L161:N161"/>
    <mergeCell ref="E162:G162"/>
    <mergeCell ref="L162:N162"/>
    <mergeCell ref="E163:G163"/>
    <mergeCell ref="L163:N163"/>
    <mergeCell ref="E122:G122"/>
    <mergeCell ref="L122:N122"/>
    <mergeCell ref="E123:G123"/>
    <mergeCell ref="L123:N123"/>
    <mergeCell ref="E124:G124"/>
    <mergeCell ref="L124:N124"/>
    <mergeCell ref="C125:G125"/>
    <mergeCell ref="H125:H155"/>
    <mergeCell ref="I125:I155"/>
    <mergeCell ref="J125:N125"/>
    <mergeCell ref="C126:G127"/>
    <mergeCell ref="J126:N127"/>
    <mergeCell ref="E128:G128"/>
    <mergeCell ref="L128:N128"/>
    <mergeCell ref="E129:G129"/>
    <mergeCell ref="L129:N129"/>
    <mergeCell ref="E130:G130"/>
    <mergeCell ref="L130:N130"/>
    <mergeCell ref="E131:G131"/>
    <mergeCell ref="L131:N131"/>
    <mergeCell ref="E132:G132"/>
    <mergeCell ref="L132:N132"/>
    <mergeCell ref="E133:G133"/>
    <mergeCell ref="L133:N133"/>
    <mergeCell ref="E134:G134"/>
    <mergeCell ref="L134:N134"/>
    <mergeCell ref="E135:G135"/>
    <mergeCell ref="L135:N135"/>
    <mergeCell ref="E136:G136"/>
    <mergeCell ref="L136:N136"/>
    <mergeCell ref="E137:G137"/>
    <mergeCell ref="L137:N137"/>
    <mergeCell ref="E103:G103"/>
    <mergeCell ref="L103:N103"/>
    <mergeCell ref="E104:G104"/>
    <mergeCell ref="L104:N104"/>
    <mergeCell ref="E105:G105"/>
    <mergeCell ref="L105:N105"/>
    <mergeCell ref="E106:G106"/>
    <mergeCell ref="L106:N106"/>
    <mergeCell ref="E116:G116"/>
    <mergeCell ref="L116:N116"/>
    <mergeCell ref="E118:G118"/>
    <mergeCell ref="L118:N118"/>
    <mergeCell ref="E119:G119"/>
    <mergeCell ref="L119:N119"/>
    <mergeCell ref="E120:G120"/>
    <mergeCell ref="L120:N120"/>
    <mergeCell ref="E121:G121"/>
    <mergeCell ref="L121:N121"/>
    <mergeCell ref="E87:G87"/>
    <mergeCell ref="L87:N87"/>
    <mergeCell ref="E88:G88"/>
    <mergeCell ref="L88:N88"/>
    <mergeCell ref="E89:G89"/>
    <mergeCell ref="L89:N89"/>
    <mergeCell ref="E90:G90"/>
    <mergeCell ref="L90:N90"/>
    <mergeCell ref="E91:G91"/>
    <mergeCell ref="L91:N91"/>
    <mergeCell ref="E92:G92"/>
    <mergeCell ref="L92:N92"/>
    <mergeCell ref="E93:G93"/>
    <mergeCell ref="L93:N93"/>
    <mergeCell ref="C94:G94"/>
    <mergeCell ref="H94:H124"/>
    <mergeCell ref="I94:I124"/>
    <mergeCell ref="J94:N94"/>
    <mergeCell ref="C95:G96"/>
    <mergeCell ref="J95:N96"/>
    <mergeCell ref="E97:G97"/>
    <mergeCell ref="L97:N97"/>
    <mergeCell ref="E98:G98"/>
    <mergeCell ref="L98:N98"/>
    <mergeCell ref="E99:G99"/>
    <mergeCell ref="L99:N99"/>
    <mergeCell ref="E100:G100"/>
    <mergeCell ref="L100:N100"/>
    <mergeCell ref="E101:G101"/>
    <mergeCell ref="L101:N101"/>
    <mergeCell ref="E102:G102"/>
    <mergeCell ref="L102:N102"/>
    <mergeCell ref="E61:G61"/>
    <mergeCell ref="L61:N61"/>
    <mergeCell ref="E62:G62"/>
    <mergeCell ref="L62:N62"/>
    <mergeCell ref="C63:G63"/>
    <mergeCell ref="H63:H93"/>
    <mergeCell ref="I63:I93"/>
    <mergeCell ref="J63:N63"/>
    <mergeCell ref="C64:G65"/>
    <mergeCell ref="J64:N65"/>
    <mergeCell ref="E66:G66"/>
    <mergeCell ref="L66:N66"/>
    <mergeCell ref="E67:G67"/>
    <mergeCell ref="L67:N67"/>
    <mergeCell ref="E68:G68"/>
    <mergeCell ref="L68:N68"/>
    <mergeCell ref="E69:G69"/>
    <mergeCell ref="L69:N69"/>
    <mergeCell ref="E70:G70"/>
    <mergeCell ref="L70:N70"/>
    <mergeCell ref="E71:G71"/>
    <mergeCell ref="L71:N71"/>
    <mergeCell ref="E72:G72"/>
    <mergeCell ref="L72:N72"/>
    <mergeCell ref="E73:G73"/>
    <mergeCell ref="L73:N73"/>
    <mergeCell ref="E74:G74"/>
    <mergeCell ref="L74:N74"/>
    <mergeCell ref="E75:G75"/>
    <mergeCell ref="L75:N75"/>
    <mergeCell ref="E85:G85"/>
    <mergeCell ref="L85:N85"/>
    <mergeCell ref="E9:G9"/>
    <mergeCell ref="E10:G10"/>
    <mergeCell ref="E11:G11"/>
    <mergeCell ref="E12:G12"/>
    <mergeCell ref="E13:G13"/>
    <mergeCell ref="E23:G23"/>
    <mergeCell ref="E25:G25"/>
    <mergeCell ref="E26:G26"/>
    <mergeCell ref="E27:G27"/>
    <mergeCell ref="E28:G28"/>
    <mergeCell ref="E29:G29"/>
    <mergeCell ref="E30:G30"/>
    <mergeCell ref="E31:G31"/>
    <mergeCell ref="E59:G59"/>
    <mergeCell ref="L59:N59"/>
    <mergeCell ref="E60:G60"/>
    <mergeCell ref="L60:N60"/>
    <mergeCell ref="L42:N42"/>
    <mergeCell ref="E43:G43"/>
    <mergeCell ref="L43:N43"/>
    <mergeCell ref="E44:G44"/>
    <mergeCell ref="L44:N44"/>
    <mergeCell ref="E54:G54"/>
    <mergeCell ref="L54:N54"/>
    <mergeCell ref="E56:G56"/>
    <mergeCell ref="L56:N56"/>
    <mergeCell ref="E57:G57"/>
    <mergeCell ref="L57:N57"/>
    <mergeCell ref="E58:G58"/>
    <mergeCell ref="L58:N58"/>
    <mergeCell ref="L23:N23"/>
    <mergeCell ref="L25:N25"/>
    <mergeCell ref="L26:N26"/>
    <mergeCell ref="L27:N27"/>
    <mergeCell ref="L28:N28"/>
    <mergeCell ref="L29:N29"/>
    <mergeCell ref="L30:N30"/>
    <mergeCell ref="L31:N31"/>
    <mergeCell ref="E198:G198"/>
    <mergeCell ref="L198:N198"/>
    <mergeCell ref="C1:G1"/>
    <mergeCell ref="C2:G3"/>
    <mergeCell ref="E4:G4"/>
    <mergeCell ref="E5:G5"/>
    <mergeCell ref="E6:G6"/>
    <mergeCell ref="E7:G7"/>
    <mergeCell ref="E8:G8"/>
    <mergeCell ref="H1:H31"/>
    <mergeCell ref="I1:I31"/>
    <mergeCell ref="C32:G32"/>
    <mergeCell ref="H32:H62"/>
    <mergeCell ref="I32:I62"/>
    <mergeCell ref="J32:N32"/>
    <mergeCell ref="C33:G34"/>
    <mergeCell ref="J33:N34"/>
    <mergeCell ref="E35:G35"/>
    <mergeCell ref="L35:N35"/>
    <mergeCell ref="E36:G36"/>
    <mergeCell ref="L36:N36"/>
    <mergeCell ref="E37:G37"/>
    <mergeCell ref="L37:N37"/>
    <mergeCell ref="E38:G38"/>
    <mergeCell ref="L38:N38"/>
    <mergeCell ref="E39:G39"/>
    <mergeCell ref="L39:N39"/>
    <mergeCell ref="E40:G40"/>
    <mergeCell ref="L40:N40"/>
    <mergeCell ref="E41:G41"/>
    <mergeCell ref="L41:N41"/>
    <mergeCell ref="E42:G42"/>
    <mergeCell ref="E199:G199"/>
    <mergeCell ref="L199:N199"/>
    <mergeCell ref="E209:G209"/>
    <mergeCell ref="L209:N209"/>
    <mergeCell ref="E211:G211"/>
    <mergeCell ref="L211:N211"/>
    <mergeCell ref="E212:G212"/>
    <mergeCell ref="L212:N212"/>
    <mergeCell ref="E213:G213"/>
    <mergeCell ref="L213:N213"/>
    <mergeCell ref="C187:G187"/>
    <mergeCell ref="H187:H217"/>
    <mergeCell ref="I187:I217"/>
    <mergeCell ref="J187:N187"/>
    <mergeCell ref="C188:G189"/>
    <mergeCell ref="J188:N189"/>
    <mergeCell ref="E190:G190"/>
    <mergeCell ref="L190:N190"/>
    <mergeCell ref="E191:G191"/>
    <mergeCell ref="L191:N191"/>
    <mergeCell ref="E192:G192"/>
    <mergeCell ref="L192:N192"/>
    <mergeCell ref="E193:G193"/>
    <mergeCell ref="L193:N193"/>
    <mergeCell ref="E194:G194"/>
    <mergeCell ref="L194:N194"/>
    <mergeCell ref="E195:G195"/>
    <mergeCell ref="L195:N195"/>
    <mergeCell ref="E196:G196"/>
    <mergeCell ref="L196:N196"/>
    <mergeCell ref="E197:G197"/>
    <mergeCell ref="L197:N197"/>
    <mergeCell ref="E214:G214"/>
    <mergeCell ref="L214:N214"/>
    <mergeCell ref="E215:G215"/>
    <mergeCell ref="L215:N215"/>
    <mergeCell ref="E216:G216"/>
    <mergeCell ref="L216:N216"/>
    <mergeCell ref="E217:G217"/>
    <mergeCell ref="L217:N217"/>
    <mergeCell ref="C218:G218"/>
    <mergeCell ref="H218:H248"/>
    <mergeCell ref="I218:I248"/>
    <mergeCell ref="J218:N218"/>
    <mergeCell ref="C219:G220"/>
    <mergeCell ref="J219:N220"/>
    <mergeCell ref="E221:G221"/>
    <mergeCell ref="L221:N221"/>
    <mergeCell ref="E222:G222"/>
    <mergeCell ref="L222:N222"/>
    <mergeCell ref="E223:G223"/>
    <mergeCell ref="L223:N223"/>
    <mergeCell ref="E224:G224"/>
    <mergeCell ref="L224:N224"/>
    <mergeCell ref="E225:G225"/>
    <mergeCell ref="L225:N225"/>
    <mergeCell ref="E240:G240"/>
    <mergeCell ref="L240:N240"/>
    <mergeCell ref="E242:G242"/>
    <mergeCell ref="L242:N242"/>
    <mergeCell ref="E243:G243"/>
    <mergeCell ref="L243:N243"/>
    <mergeCell ref="E244:G244"/>
    <mergeCell ref="L244:N244"/>
    <mergeCell ref="E245:G245"/>
    <mergeCell ref="L245:N245"/>
    <mergeCell ref="E226:G226"/>
    <mergeCell ref="L226:N226"/>
    <mergeCell ref="E227:G227"/>
    <mergeCell ref="L227:N227"/>
    <mergeCell ref="E228:G228"/>
    <mergeCell ref="L228:N228"/>
    <mergeCell ref="E229:G229"/>
    <mergeCell ref="L229:N229"/>
    <mergeCell ref="E230:G230"/>
    <mergeCell ref="L230:N230"/>
    <mergeCell ref="E246:G246"/>
    <mergeCell ref="L246:N246"/>
    <mergeCell ref="E247:G247"/>
    <mergeCell ref="L247:N247"/>
    <mergeCell ref="E248:G248"/>
    <mergeCell ref="L248:N248"/>
    <mergeCell ref="C249:G249"/>
    <mergeCell ref="H249:H279"/>
    <mergeCell ref="I249:I279"/>
    <mergeCell ref="J249:N249"/>
    <mergeCell ref="C250:G251"/>
    <mergeCell ref="J250:N251"/>
    <mergeCell ref="E252:G252"/>
    <mergeCell ref="L252:N252"/>
    <mergeCell ref="E253:G253"/>
    <mergeCell ref="L253:N253"/>
    <mergeCell ref="E254:G254"/>
    <mergeCell ref="L254:N254"/>
    <mergeCell ref="E255:G255"/>
    <mergeCell ref="L255:N255"/>
    <mergeCell ref="E256:G256"/>
    <mergeCell ref="L256:N256"/>
    <mergeCell ref="E257:G257"/>
    <mergeCell ref="L257:N257"/>
    <mergeCell ref="E273:G273"/>
    <mergeCell ref="L273:N273"/>
    <mergeCell ref="E274:G274"/>
    <mergeCell ref="L274:N274"/>
    <mergeCell ref="E275:G275"/>
    <mergeCell ref="L275:N275"/>
    <mergeCell ref="E276:G276"/>
    <mergeCell ref="L276:N276"/>
    <mergeCell ref="E277:G277"/>
    <mergeCell ref="L277:N277"/>
    <mergeCell ref="E258:G258"/>
    <mergeCell ref="L258:N258"/>
    <mergeCell ref="E259:G259"/>
    <mergeCell ref="L259:N259"/>
    <mergeCell ref="E260:G260"/>
    <mergeCell ref="L260:N260"/>
    <mergeCell ref="E261:G261"/>
    <mergeCell ref="L261:N261"/>
    <mergeCell ref="E271:G271"/>
    <mergeCell ref="L271:N271"/>
    <mergeCell ref="E278:G278"/>
    <mergeCell ref="L278:N278"/>
    <mergeCell ref="E279:G279"/>
    <mergeCell ref="L279:N279"/>
    <mergeCell ref="C280:G280"/>
    <mergeCell ref="H280:H310"/>
    <mergeCell ref="I280:I310"/>
    <mergeCell ref="J280:N280"/>
    <mergeCell ref="C281:G282"/>
    <mergeCell ref="J281:N282"/>
    <mergeCell ref="E283:G283"/>
    <mergeCell ref="L283:N283"/>
    <mergeCell ref="E284:G284"/>
    <mergeCell ref="L284:N284"/>
    <mergeCell ref="E285:G285"/>
    <mergeCell ref="L285:N285"/>
    <mergeCell ref="E286:G286"/>
    <mergeCell ref="L286:N286"/>
    <mergeCell ref="E287:G287"/>
    <mergeCell ref="L287:N287"/>
    <mergeCell ref="E288:G288"/>
    <mergeCell ref="L288:N288"/>
    <mergeCell ref="E289:G289"/>
    <mergeCell ref="L289:N289"/>
    <mergeCell ref="E305:G305"/>
    <mergeCell ref="L305:N305"/>
    <mergeCell ref="E306:G306"/>
    <mergeCell ref="L306:N306"/>
    <mergeCell ref="E307:G307"/>
    <mergeCell ref="L307:N307"/>
    <mergeCell ref="E308:G308"/>
    <mergeCell ref="L308:N308"/>
    <mergeCell ref="E309:G309"/>
    <mergeCell ref="L309:N309"/>
    <mergeCell ref="E290:G290"/>
    <mergeCell ref="L290:N290"/>
    <mergeCell ref="E291:G291"/>
    <mergeCell ref="L291:N291"/>
    <mergeCell ref="E292:G292"/>
    <mergeCell ref="L292:N292"/>
    <mergeCell ref="E302:G302"/>
    <mergeCell ref="L302:N302"/>
    <mergeCell ref="E304:G304"/>
    <mergeCell ref="L304:N304"/>
    <mergeCell ref="E310:G310"/>
    <mergeCell ref="L310:N310"/>
    <mergeCell ref="C311:G311"/>
    <mergeCell ref="H311:H341"/>
    <mergeCell ref="I311:I341"/>
    <mergeCell ref="J311:N311"/>
    <mergeCell ref="C312:G313"/>
    <mergeCell ref="J312:N313"/>
    <mergeCell ref="E314:G314"/>
    <mergeCell ref="L314:N314"/>
    <mergeCell ref="E315:G315"/>
    <mergeCell ref="L315:N315"/>
    <mergeCell ref="E316:G316"/>
    <mergeCell ref="L316:N316"/>
    <mergeCell ref="E317:G317"/>
    <mergeCell ref="L317:N317"/>
    <mergeCell ref="E318:G318"/>
    <mergeCell ref="L318:N318"/>
    <mergeCell ref="E319:G319"/>
    <mergeCell ref="L319:N319"/>
    <mergeCell ref="E320:G320"/>
    <mergeCell ref="L320:N320"/>
    <mergeCell ref="E321:G321"/>
    <mergeCell ref="L321:N321"/>
    <mergeCell ref="E353:G353"/>
    <mergeCell ref="L353:N353"/>
    <mergeCell ref="E337:G337"/>
    <mergeCell ref="L337:N337"/>
    <mergeCell ref="E338:G338"/>
    <mergeCell ref="L338:N338"/>
    <mergeCell ref="E339:G339"/>
    <mergeCell ref="L339:N339"/>
    <mergeCell ref="E340:G340"/>
    <mergeCell ref="L340:N340"/>
    <mergeCell ref="E341:G341"/>
    <mergeCell ref="L341:N341"/>
    <mergeCell ref="E322:G322"/>
    <mergeCell ref="L322:N322"/>
    <mergeCell ref="E323:G323"/>
    <mergeCell ref="L323:N323"/>
    <mergeCell ref="E333:G333"/>
    <mergeCell ref="L333:N333"/>
    <mergeCell ref="E335:G335"/>
    <mergeCell ref="L335:N335"/>
    <mergeCell ref="E336:G336"/>
    <mergeCell ref="L336:N336"/>
    <mergeCell ref="E354:G354"/>
    <mergeCell ref="L354:N354"/>
    <mergeCell ref="E364:G364"/>
    <mergeCell ref="L364:N364"/>
    <mergeCell ref="E366:G366"/>
    <mergeCell ref="L366:N366"/>
    <mergeCell ref="E367:G367"/>
    <mergeCell ref="L367:N367"/>
    <mergeCell ref="E368:G368"/>
    <mergeCell ref="L368:N368"/>
    <mergeCell ref="C342:G342"/>
    <mergeCell ref="H342:H372"/>
    <mergeCell ref="I342:I372"/>
    <mergeCell ref="J342:N342"/>
    <mergeCell ref="C343:G344"/>
    <mergeCell ref="J343:N344"/>
    <mergeCell ref="E345:G345"/>
    <mergeCell ref="L345:N345"/>
    <mergeCell ref="E346:G346"/>
    <mergeCell ref="L346:N346"/>
    <mergeCell ref="E347:G347"/>
    <mergeCell ref="L347:N347"/>
    <mergeCell ref="E348:G348"/>
    <mergeCell ref="L348:N348"/>
    <mergeCell ref="E349:G349"/>
    <mergeCell ref="L349:N349"/>
    <mergeCell ref="E350:G350"/>
    <mergeCell ref="L350:N350"/>
    <mergeCell ref="E351:G351"/>
    <mergeCell ref="L351:N351"/>
    <mergeCell ref="E352:G352"/>
    <mergeCell ref="L352:N352"/>
    <mergeCell ref="E369:G369"/>
    <mergeCell ref="L369:N369"/>
    <mergeCell ref="E370:G370"/>
    <mergeCell ref="L370:N370"/>
    <mergeCell ref="E371:G371"/>
    <mergeCell ref="L371:N371"/>
    <mergeCell ref="E372:G372"/>
    <mergeCell ref="L372:N372"/>
    <mergeCell ref="C373:G373"/>
    <mergeCell ref="H373:H403"/>
    <mergeCell ref="I373:I403"/>
    <mergeCell ref="J373:N373"/>
    <mergeCell ref="C374:G375"/>
    <mergeCell ref="J374:N375"/>
    <mergeCell ref="E376:G376"/>
    <mergeCell ref="L376:N376"/>
    <mergeCell ref="E377:G377"/>
    <mergeCell ref="L377:N377"/>
    <mergeCell ref="E378:G378"/>
    <mergeCell ref="L378:N378"/>
    <mergeCell ref="E379:G379"/>
    <mergeCell ref="L379:N379"/>
    <mergeCell ref="E380:G380"/>
    <mergeCell ref="L380:N380"/>
    <mergeCell ref="E395:G395"/>
    <mergeCell ref="L395:N395"/>
    <mergeCell ref="E397:G397"/>
    <mergeCell ref="L397:N397"/>
    <mergeCell ref="E398:G398"/>
    <mergeCell ref="L398:N398"/>
    <mergeCell ref="E399:G399"/>
    <mergeCell ref="L399:N399"/>
    <mergeCell ref="E400:G400"/>
    <mergeCell ref="L400:N400"/>
    <mergeCell ref="E381:G381"/>
    <mergeCell ref="L381:N381"/>
    <mergeCell ref="E382:G382"/>
    <mergeCell ref="L382:N382"/>
    <mergeCell ref="E383:G383"/>
    <mergeCell ref="L383:N383"/>
    <mergeCell ref="E384:G384"/>
    <mergeCell ref="L384:N384"/>
    <mergeCell ref="E385:G385"/>
    <mergeCell ref="L385:N385"/>
    <mergeCell ref="E401:G401"/>
    <mergeCell ref="L401:N401"/>
    <mergeCell ref="E402:G402"/>
    <mergeCell ref="L402:N402"/>
    <mergeCell ref="E403:G403"/>
    <mergeCell ref="L403:N403"/>
    <mergeCell ref="C404:G404"/>
    <mergeCell ref="H404:H434"/>
    <mergeCell ref="I404:I434"/>
    <mergeCell ref="J404:N404"/>
    <mergeCell ref="C405:G406"/>
    <mergeCell ref="J405:N406"/>
    <mergeCell ref="E407:G407"/>
    <mergeCell ref="L407:N407"/>
    <mergeCell ref="E408:G408"/>
    <mergeCell ref="L408:N408"/>
    <mergeCell ref="E409:G409"/>
    <mergeCell ref="L409:N409"/>
    <mergeCell ref="E410:G410"/>
    <mergeCell ref="L410:N410"/>
    <mergeCell ref="E411:G411"/>
    <mergeCell ref="L411:N411"/>
    <mergeCell ref="E412:G412"/>
    <mergeCell ref="L412:N412"/>
    <mergeCell ref="E428:G428"/>
    <mergeCell ref="L428:N428"/>
    <mergeCell ref="E429:G429"/>
    <mergeCell ref="L429:N429"/>
    <mergeCell ref="E430:G430"/>
    <mergeCell ref="L430:N430"/>
    <mergeCell ref="E431:G431"/>
    <mergeCell ref="L431:N431"/>
    <mergeCell ref="E432:G432"/>
    <mergeCell ref="L432:N432"/>
    <mergeCell ref="E413:G413"/>
    <mergeCell ref="L413:N413"/>
    <mergeCell ref="E414:G414"/>
    <mergeCell ref="L414:N414"/>
    <mergeCell ref="E415:G415"/>
    <mergeCell ref="L415:N415"/>
    <mergeCell ref="E416:G416"/>
    <mergeCell ref="L416:N416"/>
    <mergeCell ref="E426:G426"/>
    <mergeCell ref="L426:N426"/>
    <mergeCell ref="E433:G433"/>
    <mergeCell ref="L433:N433"/>
    <mergeCell ref="E434:G434"/>
    <mergeCell ref="L434:N434"/>
    <mergeCell ref="C435:G435"/>
    <mergeCell ref="H435:H465"/>
    <mergeCell ref="I435:I465"/>
    <mergeCell ref="J435:N435"/>
    <mergeCell ref="C436:G437"/>
    <mergeCell ref="J436:N437"/>
    <mergeCell ref="E438:G438"/>
    <mergeCell ref="L438:N438"/>
    <mergeCell ref="E439:G439"/>
    <mergeCell ref="L439:N439"/>
    <mergeCell ref="E440:G440"/>
    <mergeCell ref="L440:N440"/>
    <mergeCell ref="E441:G441"/>
    <mergeCell ref="L441:N441"/>
    <mergeCell ref="E442:G442"/>
    <mergeCell ref="L442:N442"/>
    <mergeCell ref="E443:G443"/>
    <mergeCell ref="L443:N443"/>
    <mergeCell ref="E444:G444"/>
    <mergeCell ref="L444:N444"/>
    <mergeCell ref="E460:G460"/>
    <mergeCell ref="L460:N460"/>
    <mergeCell ref="E461:G461"/>
    <mergeCell ref="L461:N461"/>
    <mergeCell ref="E462:G462"/>
    <mergeCell ref="L462:N462"/>
    <mergeCell ref="E463:G463"/>
    <mergeCell ref="L463:N463"/>
    <mergeCell ref="E464:G464"/>
    <mergeCell ref="L464:N464"/>
    <mergeCell ref="E445:G445"/>
    <mergeCell ref="L445:N445"/>
    <mergeCell ref="E446:G446"/>
    <mergeCell ref="L446:N446"/>
    <mergeCell ref="E447:G447"/>
    <mergeCell ref="L447:N447"/>
    <mergeCell ref="E457:G457"/>
    <mergeCell ref="L457:N457"/>
    <mergeCell ref="E459:G459"/>
    <mergeCell ref="L459:N459"/>
    <mergeCell ref="E465:G465"/>
    <mergeCell ref="L465:N465"/>
    <mergeCell ref="C466:G466"/>
    <mergeCell ref="H466:H496"/>
    <mergeCell ref="I466:I496"/>
    <mergeCell ref="J466:N466"/>
    <mergeCell ref="C467:G468"/>
    <mergeCell ref="J467:N468"/>
    <mergeCell ref="E469:G469"/>
    <mergeCell ref="L469:N469"/>
    <mergeCell ref="E470:G470"/>
    <mergeCell ref="L470:N470"/>
    <mergeCell ref="E471:G471"/>
    <mergeCell ref="L471:N471"/>
    <mergeCell ref="E472:G472"/>
    <mergeCell ref="L472:N472"/>
    <mergeCell ref="E473:G473"/>
    <mergeCell ref="L473:N473"/>
    <mergeCell ref="E474:G474"/>
    <mergeCell ref="L474:N474"/>
    <mergeCell ref="E475:G475"/>
    <mergeCell ref="L475:N475"/>
    <mergeCell ref="E476:G476"/>
    <mergeCell ref="L476:N476"/>
    <mergeCell ref="E508:G508"/>
    <mergeCell ref="L508:N508"/>
    <mergeCell ref="E492:G492"/>
    <mergeCell ref="L492:N492"/>
    <mergeCell ref="E493:G493"/>
    <mergeCell ref="L493:N493"/>
    <mergeCell ref="E494:G494"/>
    <mergeCell ref="L494:N494"/>
    <mergeCell ref="E495:G495"/>
    <mergeCell ref="L495:N495"/>
    <mergeCell ref="E496:G496"/>
    <mergeCell ref="L496:N496"/>
    <mergeCell ref="E477:G477"/>
    <mergeCell ref="L477:N477"/>
    <mergeCell ref="E478:G478"/>
    <mergeCell ref="L478:N478"/>
    <mergeCell ref="E488:G488"/>
    <mergeCell ref="L488:N488"/>
    <mergeCell ref="E490:G490"/>
    <mergeCell ref="L490:N490"/>
    <mergeCell ref="E491:G491"/>
    <mergeCell ref="L491:N491"/>
    <mergeCell ref="E509:G509"/>
    <mergeCell ref="L509:N509"/>
    <mergeCell ref="E519:G519"/>
    <mergeCell ref="L519:N519"/>
    <mergeCell ref="E521:G521"/>
    <mergeCell ref="L521:N521"/>
    <mergeCell ref="E522:G522"/>
    <mergeCell ref="L522:N522"/>
    <mergeCell ref="E523:G523"/>
    <mergeCell ref="L523:N523"/>
    <mergeCell ref="C497:G497"/>
    <mergeCell ref="H497:H527"/>
    <mergeCell ref="I497:I527"/>
    <mergeCell ref="J497:N497"/>
    <mergeCell ref="C498:G499"/>
    <mergeCell ref="J498:N499"/>
    <mergeCell ref="E500:G500"/>
    <mergeCell ref="L500:N500"/>
    <mergeCell ref="E501:G501"/>
    <mergeCell ref="L501:N501"/>
    <mergeCell ref="E502:G502"/>
    <mergeCell ref="L502:N502"/>
    <mergeCell ref="E503:G503"/>
    <mergeCell ref="L503:N503"/>
    <mergeCell ref="E504:G504"/>
    <mergeCell ref="L504:N504"/>
    <mergeCell ref="E505:G505"/>
    <mergeCell ref="L505:N505"/>
    <mergeCell ref="E506:G506"/>
    <mergeCell ref="L506:N506"/>
    <mergeCell ref="E507:G507"/>
    <mergeCell ref="L507:N507"/>
    <mergeCell ref="E524:G524"/>
    <mergeCell ref="L524:N524"/>
    <mergeCell ref="E525:G525"/>
    <mergeCell ref="L525:N525"/>
    <mergeCell ref="E526:G526"/>
    <mergeCell ref="L526:N526"/>
    <mergeCell ref="E527:G527"/>
    <mergeCell ref="L527:N527"/>
    <mergeCell ref="C528:G528"/>
    <mergeCell ref="H528:H558"/>
    <mergeCell ref="I528:I558"/>
    <mergeCell ref="J528:N528"/>
    <mergeCell ref="C529:G530"/>
    <mergeCell ref="J529:N530"/>
    <mergeCell ref="E531:G531"/>
    <mergeCell ref="L531:N531"/>
    <mergeCell ref="E532:G532"/>
    <mergeCell ref="L532:N532"/>
    <mergeCell ref="E533:G533"/>
    <mergeCell ref="L533:N533"/>
    <mergeCell ref="E534:G534"/>
    <mergeCell ref="L534:N534"/>
    <mergeCell ref="E535:G535"/>
    <mergeCell ref="L535:N535"/>
    <mergeCell ref="E550:G550"/>
    <mergeCell ref="L550:N550"/>
    <mergeCell ref="E552:G552"/>
    <mergeCell ref="L552:N552"/>
    <mergeCell ref="E553:G553"/>
    <mergeCell ref="L553:N553"/>
    <mergeCell ref="E554:G554"/>
    <mergeCell ref="L554:N554"/>
    <mergeCell ref="E555:G555"/>
    <mergeCell ref="L555:N555"/>
    <mergeCell ref="E536:G536"/>
    <mergeCell ref="L536:N536"/>
    <mergeCell ref="E537:G537"/>
    <mergeCell ref="L537:N537"/>
    <mergeCell ref="E538:G538"/>
    <mergeCell ref="L538:N538"/>
    <mergeCell ref="E539:G539"/>
    <mergeCell ref="L539:N539"/>
    <mergeCell ref="E540:G540"/>
    <mergeCell ref="L540:N540"/>
    <mergeCell ref="E556:G556"/>
    <mergeCell ref="L556:N556"/>
    <mergeCell ref="E557:G557"/>
    <mergeCell ref="L557:N557"/>
    <mergeCell ref="E558:G558"/>
    <mergeCell ref="L558:N558"/>
    <mergeCell ref="C559:G559"/>
    <mergeCell ref="H559:H589"/>
    <mergeCell ref="I559:I589"/>
    <mergeCell ref="J559:N559"/>
    <mergeCell ref="C560:G561"/>
    <mergeCell ref="J560:N561"/>
    <mergeCell ref="E562:G562"/>
    <mergeCell ref="L562:N562"/>
    <mergeCell ref="E563:G563"/>
    <mergeCell ref="L563:N563"/>
    <mergeCell ref="E564:G564"/>
    <mergeCell ref="L564:N564"/>
    <mergeCell ref="E565:G565"/>
    <mergeCell ref="L565:N565"/>
    <mergeCell ref="E566:G566"/>
    <mergeCell ref="L566:N566"/>
    <mergeCell ref="E567:G567"/>
    <mergeCell ref="L567:N567"/>
    <mergeCell ref="E583:G583"/>
    <mergeCell ref="L583:N583"/>
    <mergeCell ref="E584:G584"/>
    <mergeCell ref="L584:N584"/>
    <mergeCell ref="E585:G585"/>
    <mergeCell ref="L585:N585"/>
    <mergeCell ref="E586:G586"/>
    <mergeCell ref="L586:N586"/>
    <mergeCell ref="E587:G587"/>
    <mergeCell ref="L587:N587"/>
    <mergeCell ref="E568:G568"/>
    <mergeCell ref="L568:N568"/>
    <mergeCell ref="E569:G569"/>
    <mergeCell ref="L569:N569"/>
    <mergeCell ref="E570:G570"/>
    <mergeCell ref="L570:N570"/>
    <mergeCell ref="E571:G571"/>
    <mergeCell ref="L571:N571"/>
    <mergeCell ref="E581:G581"/>
    <mergeCell ref="L581:N581"/>
    <mergeCell ref="E588:G588"/>
    <mergeCell ref="L588:N588"/>
    <mergeCell ref="E589:G589"/>
    <mergeCell ref="L589:N589"/>
    <mergeCell ref="C590:G590"/>
    <mergeCell ref="H590:H620"/>
    <mergeCell ref="I590:I620"/>
    <mergeCell ref="J590:N590"/>
    <mergeCell ref="C591:G592"/>
    <mergeCell ref="J591:N592"/>
    <mergeCell ref="E593:G593"/>
    <mergeCell ref="L593:N593"/>
    <mergeCell ref="E594:G594"/>
    <mergeCell ref="L594:N594"/>
    <mergeCell ref="E595:G595"/>
    <mergeCell ref="L595:N595"/>
    <mergeCell ref="E596:G596"/>
    <mergeCell ref="L596:N596"/>
    <mergeCell ref="E597:G597"/>
    <mergeCell ref="L597:N597"/>
    <mergeCell ref="E598:G598"/>
    <mergeCell ref="L598:N598"/>
    <mergeCell ref="E599:G599"/>
    <mergeCell ref="L599:N599"/>
    <mergeCell ref="E615:G615"/>
    <mergeCell ref="L615:N615"/>
    <mergeCell ref="E616:G616"/>
    <mergeCell ref="L616:N616"/>
    <mergeCell ref="E617:G617"/>
    <mergeCell ref="L617:N617"/>
    <mergeCell ref="E618:G618"/>
    <mergeCell ref="L618:N618"/>
    <mergeCell ref="E619:G619"/>
    <mergeCell ref="L619:N619"/>
    <mergeCell ref="E600:G600"/>
    <mergeCell ref="L600:N600"/>
    <mergeCell ref="E601:G601"/>
    <mergeCell ref="L601:N601"/>
    <mergeCell ref="E602:G602"/>
    <mergeCell ref="L602:N602"/>
    <mergeCell ref="E612:G612"/>
    <mergeCell ref="L612:N612"/>
    <mergeCell ref="E614:G614"/>
    <mergeCell ref="L614:N614"/>
    <mergeCell ref="E620:G620"/>
    <mergeCell ref="L620:N620"/>
    <mergeCell ref="C621:G621"/>
    <mergeCell ref="H621:H651"/>
    <mergeCell ref="I621:I651"/>
    <mergeCell ref="J621:N621"/>
    <mergeCell ref="C622:G623"/>
    <mergeCell ref="J622:N623"/>
    <mergeCell ref="E624:G624"/>
    <mergeCell ref="L624:N624"/>
    <mergeCell ref="E625:G625"/>
    <mergeCell ref="L625:N625"/>
    <mergeCell ref="E626:G626"/>
    <mergeCell ref="L626:N626"/>
    <mergeCell ref="E627:G627"/>
    <mergeCell ref="L627:N627"/>
    <mergeCell ref="E628:G628"/>
    <mergeCell ref="L628:N628"/>
    <mergeCell ref="E629:G629"/>
    <mergeCell ref="L629:N629"/>
    <mergeCell ref="E630:G630"/>
    <mergeCell ref="L630:N630"/>
    <mergeCell ref="E631:G631"/>
    <mergeCell ref="L631:N631"/>
    <mergeCell ref="E663:G663"/>
    <mergeCell ref="L663:N663"/>
    <mergeCell ref="E647:G647"/>
    <mergeCell ref="L647:N647"/>
    <mergeCell ref="E648:G648"/>
    <mergeCell ref="L648:N648"/>
    <mergeCell ref="E649:G649"/>
    <mergeCell ref="L649:N649"/>
    <mergeCell ref="E650:G650"/>
    <mergeCell ref="L650:N650"/>
    <mergeCell ref="E651:G651"/>
    <mergeCell ref="L651:N651"/>
    <mergeCell ref="E632:G632"/>
    <mergeCell ref="L632:N632"/>
    <mergeCell ref="E633:G633"/>
    <mergeCell ref="L633:N633"/>
    <mergeCell ref="E643:G643"/>
    <mergeCell ref="L643:N643"/>
    <mergeCell ref="E645:G645"/>
    <mergeCell ref="L645:N645"/>
    <mergeCell ref="E646:G646"/>
    <mergeCell ref="L646:N646"/>
    <mergeCell ref="E664:G664"/>
    <mergeCell ref="L664:N664"/>
    <mergeCell ref="E674:G674"/>
    <mergeCell ref="L674:N674"/>
    <mergeCell ref="E676:G676"/>
    <mergeCell ref="L676:N676"/>
    <mergeCell ref="E677:G677"/>
    <mergeCell ref="L677:N677"/>
    <mergeCell ref="E678:G678"/>
    <mergeCell ref="L678:N678"/>
    <mergeCell ref="C652:G652"/>
    <mergeCell ref="H652:H682"/>
    <mergeCell ref="I652:I682"/>
    <mergeCell ref="J652:N652"/>
    <mergeCell ref="C653:G654"/>
    <mergeCell ref="J653:N654"/>
    <mergeCell ref="E655:G655"/>
    <mergeCell ref="L655:N655"/>
    <mergeCell ref="E656:G656"/>
    <mergeCell ref="L656:N656"/>
    <mergeCell ref="E657:G657"/>
    <mergeCell ref="L657:N657"/>
    <mergeCell ref="E658:G658"/>
    <mergeCell ref="L658:N658"/>
    <mergeCell ref="E659:G659"/>
    <mergeCell ref="L659:N659"/>
    <mergeCell ref="E660:G660"/>
    <mergeCell ref="L660:N660"/>
    <mergeCell ref="E661:G661"/>
    <mergeCell ref="L661:N661"/>
    <mergeCell ref="E662:G662"/>
    <mergeCell ref="L662:N662"/>
    <mergeCell ref="E679:G679"/>
    <mergeCell ref="L679:N679"/>
    <mergeCell ref="E680:G680"/>
    <mergeCell ref="L680:N680"/>
    <mergeCell ref="E681:G681"/>
    <mergeCell ref="L681:N681"/>
    <mergeCell ref="E682:G682"/>
    <mergeCell ref="L682:N682"/>
    <mergeCell ref="C683:G683"/>
    <mergeCell ref="H683:H713"/>
    <mergeCell ref="I683:I713"/>
    <mergeCell ref="J683:N683"/>
    <mergeCell ref="C684:G685"/>
    <mergeCell ref="J684:N685"/>
    <mergeCell ref="E686:G686"/>
    <mergeCell ref="L686:N686"/>
    <mergeCell ref="E687:G687"/>
    <mergeCell ref="L687:N687"/>
    <mergeCell ref="E688:G688"/>
    <mergeCell ref="L688:N688"/>
    <mergeCell ref="E689:G689"/>
    <mergeCell ref="L689:N689"/>
    <mergeCell ref="E690:G690"/>
    <mergeCell ref="L690:N690"/>
    <mergeCell ref="E705:G705"/>
    <mergeCell ref="L705:N705"/>
    <mergeCell ref="E707:G707"/>
    <mergeCell ref="L707:N707"/>
    <mergeCell ref="E708:G708"/>
    <mergeCell ref="L708:N708"/>
    <mergeCell ref="E709:G709"/>
    <mergeCell ref="L709:N709"/>
    <mergeCell ref="E710:G710"/>
    <mergeCell ref="L710:N710"/>
    <mergeCell ref="E691:G691"/>
    <mergeCell ref="L691:N691"/>
    <mergeCell ref="E692:G692"/>
    <mergeCell ref="L692:N692"/>
    <mergeCell ref="E693:G693"/>
    <mergeCell ref="L693:N693"/>
    <mergeCell ref="E694:G694"/>
    <mergeCell ref="L694:N694"/>
    <mergeCell ref="E695:G695"/>
    <mergeCell ref="L695:N695"/>
    <mergeCell ref="E711:G711"/>
    <mergeCell ref="L711:N711"/>
    <mergeCell ref="E712:G712"/>
    <mergeCell ref="L712:N712"/>
    <mergeCell ref="E713:G713"/>
    <mergeCell ref="L713:N713"/>
    <mergeCell ref="C714:G714"/>
    <mergeCell ref="H714:H744"/>
    <mergeCell ref="I714:I744"/>
    <mergeCell ref="J714:N714"/>
    <mergeCell ref="C715:G716"/>
    <mergeCell ref="J715:N716"/>
    <mergeCell ref="E717:G717"/>
    <mergeCell ref="L717:N717"/>
    <mergeCell ref="E718:G718"/>
    <mergeCell ref="L718:N718"/>
    <mergeCell ref="E719:G719"/>
    <mergeCell ref="L719:N719"/>
    <mergeCell ref="E720:G720"/>
    <mergeCell ref="L720:N720"/>
    <mergeCell ref="E721:G721"/>
    <mergeCell ref="L721:N721"/>
    <mergeCell ref="E722:G722"/>
    <mergeCell ref="L722:N722"/>
    <mergeCell ref="E738:G738"/>
    <mergeCell ref="L738:N738"/>
    <mergeCell ref="E739:G739"/>
    <mergeCell ref="L739:N739"/>
    <mergeCell ref="E740:G740"/>
    <mergeCell ref="L740:N740"/>
    <mergeCell ref="E741:G741"/>
    <mergeCell ref="L741:N741"/>
    <mergeCell ref="E742:G742"/>
    <mergeCell ref="L742:N742"/>
    <mergeCell ref="E723:G723"/>
    <mergeCell ref="L723:N723"/>
    <mergeCell ref="E724:G724"/>
    <mergeCell ref="L724:N724"/>
    <mergeCell ref="E725:G725"/>
    <mergeCell ref="L725:N725"/>
    <mergeCell ref="E726:G726"/>
    <mergeCell ref="L726:N726"/>
    <mergeCell ref="E736:G736"/>
    <mergeCell ref="L736:N736"/>
    <mergeCell ref="E743:G743"/>
    <mergeCell ref="L743:N743"/>
    <mergeCell ref="E744:G744"/>
    <mergeCell ref="L744:N744"/>
    <mergeCell ref="C745:G745"/>
    <mergeCell ref="H745:H775"/>
    <mergeCell ref="I745:I775"/>
    <mergeCell ref="J745:N745"/>
    <mergeCell ref="C746:G747"/>
    <mergeCell ref="J746:N747"/>
    <mergeCell ref="E748:G748"/>
    <mergeCell ref="L748:N748"/>
    <mergeCell ref="E749:G749"/>
    <mergeCell ref="L749:N749"/>
    <mergeCell ref="E750:G750"/>
    <mergeCell ref="L750:N750"/>
    <mergeCell ref="E751:G751"/>
    <mergeCell ref="L751:N751"/>
    <mergeCell ref="E752:G752"/>
    <mergeCell ref="L752:N752"/>
    <mergeCell ref="E753:G753"/>
    <mergeCell ref="L753:N753"/>
    <mergeCell ref="E754:G754"/>
    <mergeCell ref="L754:N754"/>
    <mergeCell ref="E770:G770"/>
    <mergeCell ref="L770:N770"/>
    <mergeCell ref="E771:G771"/>
    <mergeCell ref="L771:N771"/>
    <mergeCell ref="E772:G772"/>
    <mergeCell ref="L772:N772"/>
    <mergeCell ref="E773:G773"/>
    <mergeCell ref="L773:N773"/>
    <mergeCell ref="E774:G774"/>
    <mergeCell ref="L774:N774"/>
    <mergeCell ref="E755:G755"/>
    <mergeCell ref="L755:N755"/>
    <mergeCell ref="E756:G756"/>
    <mergeCell ref="L756:N756"/>
    <mergeCell ref="E757:G757"/>
    <mergeCell ref="L757:N757"/>
    <mergeCell ref="E767:G767"/>
    <mergeCell ref="L767:N767"/>
    <mergeCell ref="E769:G769"/>
    <mergeCell ref="L769:N769"/>
    <mergeCell ref="E775:G775"/>
    <mergeCell ref="L775:N775"/>
    <mergeCell ref="C776:G776"/>
    <mergeCell ref="H776:H806"/>
    <mergeCell ref="I776:I806"/>
    <mergeCell ref="J776:N776"/>
    <mergeCell ref="C777:G778"/>
    <mergeCell ref="J777:N778"/>
    <mergeCell ref="E779:G779"/>
    <mergeCell ref="L779:N779"/>
    <mergeCell ref="E780:G780"/>
    <mergeCell ref="L780:N780"/>
    <mergeCell ref="E781:G781"/>
    <mergeCell ref="L781:N781"/>
    <mergeCell ref="E782:G782"/>
    <mergeCell ref="L782:N782"/>
    <mergeCell ref="E783:G783"/>
    <mergeCell ref="L783:N783"/>
    <mergeCell ref="E784:G784"/>
    <mergeCell ref="L784:N784"/>
    <mergeCell ref="E785:G785"/>
    <mergeCell ref="L785:N785"/>
    <mergeCell ref="E786:G786"/>
    <mergeCell ref="L786:N786"/>
    <mergeCell ref="E818:G818"/>
    <mergeCell ref="L818:N818"/>
    <mergeCell ref="E802:G802"/>
    <mergeCell ref="L802:N802"/>
    <mergeCell ref="E803:G803"/>
    <mergeCell ref="L803:N803"/>
    <mergeCell ref="E804:G804"/>
    <mergeCell ref="L804:N804"/>
    <mergeCell ref="E805:G805"/>
    <mergeCell ref="L805:N805"/>
    <mergeCell ref="E806:G806"/>
    <mergeCell ref="L806:N806"/>
    <mergeCell ref="E787:G787"/>
    <mergeCell ref="L787:N787"/>
    <mergeCell ref="E788:G788"/>
    <mergeCell ref="L788:N788"/>
    <mergeCell ref="E798:G798"/>
    <mergeCell ref="L798:N798"/>
    <mergeCell ref="E800:G800"/>
    <mergeCell ref="L800:N800"/>
    <mergeCell ref="E801:G801"/>
    <mergeCell ref="L801:N801"/>
    <mergeCell ref="E819:G819"/>
    <mergeCell ref="L819:N819"/>
    <mergeCell ref="E829:G829"/>
    <mergeCell ref="L829:N829"/>
    <mergeCell ref="E831:G831"/>
    <mergeCell ref="L831:N831"/>
    <mergeCell ref="E832:G832"/>
    <mergeCell ref="L832:N832"/>
    <mergeCell ref="E833:G833"/>
    <mergeCell ref="L833:N833"/>
    <mergeCell ref="C807:G807"/>
    <mergeCell ref="H807:H837"/>
    <mergeCell ref="I807:I837"/>
    <mergeCell ref="J807:N807"/>
    <mergeCell ref="C808:G809"/>
    <mergeCell ref="J808:N809"/>
    <mergeCell ref="E810:G810"/>
    <mergeCell ref="L810:N810"/>
    <mergeCell ref="E811:G811"/>
    <mergeCell ref="L811:N811"/>
    <mergeCell ref="E812:G812"/>
    <mergeCell ref="L812:N812"/>
    <mergeCell ref="E813:G813"/>
    <mergeCell ref="L813:N813"/>
    <mergeCell ref="E814:G814"/>
    <mergeCell ref="L814:N814"/>
    <mergeCell ref="E815:G815"/>
    <mergeCell ref="L815:N815"/>
    <mergeCell ref="E816:G816"/>
    <mergeCell ref="L816:N816"/>
    <mergeCell ref="E817:G817"/>
    <mergeCell ref="L817:N817"/>
    <mergeCell ref="E834:G834"/>
    <mergeCell ref="L834:N834"/>
    <mergeCell ref="E835:G835"/>
    <mergeCell ref="L835:N835"/>
    <mergeCell ref="E836:G836"/>
    <mergeCell ref="L836:N836"/>
    <mergeCell ref="E837:G837"/>
    <mergeCell ref="L837:N837"/>
    <mergeCell ref="C838:G838"/>
    <mergeCell ref="H838:H868"/>
    <mergeCell ref="I838:I868"/>
    <mergeCell ref="J838:N838"/>
    <mergeCell ref="C839:G840"/>
    <mergeCell ref="J839:N840"/>
    <mergeCell ref="E841:G841"/>
    <mergeCell ref="L841:N841"/>
    <mergeCell ref="E842:G842"/>
    <mergeCell ref="L842:N842"/>
    <mergeCell ref="E843:G843"/>
    <mergeCell ref="L843:N843"/>
    <mergeCell ref="E844:G844"/>
    <mergeCell ref="L844:N844"/>
    <mergeCell ref="E845:G845"/>
    <mergeCell ref="L845:N845"/>
    <mergeCell ref="E860:G860"/>
    <mergeCell ref="L860:N860"/>
    <mergeCell ref="E862:G862"/>
    <mergeCell ref="L862:N862"/>
    <mergeCell ref="E863:G863"/>
    <mergeCell ref="L863:N863"/>
    <mergeCell ref="E864:G864"/>
    <mergeCell ref="L864:N864"/>
    <mergeCell ref="E865:G865"/>
    <mergeCell ref="L865:N865"/>
    <mergeCell ref="E846:G846"/>
    <mergeCell ref="L846:N846"/>
    <mergeCell ref="E847:G847"/>
    <mergeCell ref="L847:N847"/>
    <mergeCell ref="E848:G848"/>
    <mergeCell ref="L848:N848"/>
    <mergeCell ref="E849:G849"/>
    <mergeCell ref="L849:N849"/>
    <mergeCell ref="E850:G850"/>
    <mergeCell ref="L850:N850"/>
    <mergeCell ref="E866:G866"/>
    <mergeCell ref="L866:N866"/>
    <mergeCell ref="E867:G867"/>
    <mergeCell ref="L867:N867"/>
    <mergeCell ref="E868:G868"/>
    <mergeCell ref="L868:N868"/>
    <mergeCell ref="C869:G869"/>
    <mergeCell ref="H869:H899"/>
    <mergeCell ref="I869:I899"/>
    <mergeCell ref="J869:N869"/>
    <mergeCell ref="C870:G871"/>
    <mergeCell ref="J870:N871"/>
    <mergeCell ref="E872:G872"/>
    <mergeCell ref="L872:N872"/>
    <mergeCell ref="E873:G873"/>
    <mergeCell ref="L873:N873"/>
    <mergeCell ref="E874:G874"/>
    <mergeCell ref="L874:N874"/>
    <mergeCell ref="E875:G875"/>
    <mergeCell ref="L875:N875"/>
    <mergeCell ref="E876:G876"/>
    <mergeCell ref="L876:N876"/>
    <mergeCell ref="E877:G877"/>
    <mergeCell ref="L877:N877"/>
    <mergeCell ref="E893:G893"/>
    <mergeCell ref="L893:N893"/>
    <mergeCell ref="E894:G894"/>
    <mergeCell ref="L894:N894"/>
    <mergeCell ref="E895:G895"/>
    <mergeCell ref="L895:N895"/>
    <mergeCell ref="E896:G896"/>
    <mergeCell ref="L896:N896"/>
    <mergeCell ref="E897:G897"/>
    <mergeCell ref="L897:N897"/>
    <mergeCell ref="E878:G878"/>
    <mergeCell ref="L878:N878"/>
    <mergeCell ref="E879:G879"/>
    <mergeCell ref="L879:N879"/>
    <mergeCell ref="E880:G880"/>
    <mergeCell ref="L880:N880"/>
    <mergeCell ref="E881:G881"/>
    <mergeCell ref="L881:N881"/>
    <mergeCell ref="E891:G891"/>
    <mergeCell ref="L891:N891"/>
    <mergeCell ref="E898:G898"/>
    <mergeCell ref="L898:N898"/>
    <mergeCell ref="E899:G899"/>
    <mergeCell ref="L899:N899"/>
    <mergeCell ref="C900:G900"/>
    <mergeCell ref="H900:H930"/>
    <mergeCell ref="I900:I930"/>
    <mergeCell ref="J900:N900"/>
    <mergeCell ref="C901:G902"/>
    <mergeCell ref="J901:N902"/>
    <mergeCell ref="E903:G903"/>
    <mergeCell ref="L903:N903"/>
    <mergeCell ref="E904:G904"/>
    <mergeCell ref="L904:N904"/>
    <mergeCell ref="E905:G905"/>
    <mergeCell ref="L905:N905"/>
    <mergeCell ref="E906:G906"/>
    <mergeCell ref="L906:N906"/>
    <mergeCell ref="E907:G907"/>
    <mergeCell ref="L907:N907"/>
    <mergeCell ref="E908:G908"/>
    <mergeCell ref="L908:N908"/>
    <mergeCell ref="E909:G909"/>
    <mergeCell ref="L909:N909"/>
    <mergeCell ref="E925:G925"/>
    <mergeCell ref="L925:N925"/>
    <mergeCell ref="E926:G926"/>
    <mergeCell ref="L926:N926"/>
    <mergeCell ref="E927:G927"/>
    <mergeCell ref="L927:N927"/>
    <mergeCell ref="E928:G928"/>
    <mergeCell ref="L928:N928"/>
    <mergeCell ref="E929:G929"/>
    <mergeCell ref="L929:N929"/>
    <mergeCell ref="E910:G910"/>
    <mergeCell ref="L910:N910"/>
    <mergeCell ref="E911:G911"/>
    <mergeCell ref="L911:N911"/>
    <mergeCell ref="E912:G912"/>
    <mergeCell ref="L912:N912"/>
    <mergeCell ref="E922:G922"/>
    <mergeCell ref="L922:N922"/>
    <mergeCell ref="E924:G924"/>
    <mergeCell ref="L924:N924"/>
    <mergeCell ref="E930:G930"/>
    <mergeCell ref="L930:N930"/>
    <mergeCell ref="C931:G931"/>
    <mergeCell ref="H931:H961"/>
    <mergeCell ref="I931:I961"/>
    <mergeCell ref="J931:N931"/>
    <mergeCell ref="C932:G933"/>
    <mergeCell ref="J932:N933"/>
    <mergeCell ref="E934:G934"/>
    <mergeCell ref="L934:N934"/>
    <mergeCell ref="E935:G935"/>
    <mergeCell ref="L935:N935"/>
    <mergeCell ref="E936:G936"/>
    <mergeCell ref="L936:N936"/>
    <mergeCell ref="E937:G937"/>
    <mergeCell ref="L937:N937"/>
    <mergeCell ref="E938:G938"/>
    <mergeCell ref="L938:N938"/>
    <mergeCell ref="E939:G939"/>
    <mergeCell ref="L939:N939"/>
    <mergeCell ref="E940:G940"/>
    <mergeCell ref="L940:N940"/>
    <mergeCell ref="E941:G941"/>
    <mergeCell ref="L941:N941"/>
    <mergeCell ref="E973:G973"/>
    <mergeCell ref="L973:N973"/>
    <mergeCell ref="E957:G957"/>
    <mergeCell ref="L957:N957"/>
    <mergeCell ref="E958:G958"/>
    <mergeCell ref="L958:N958"/>
    <mergeCell ref="E959:G959"/>
    <mergeCell ref="L959:N959"/>
    <mergeCell ref="E960:G960"/>
    <mergeCell ref="L960:N960"/>
    <mergeCell ref="E961:G961"/>
    <mergeCell ref="L961:N961"/>
    <mergeCell ref="E942:G942"/>
    <mergeCell ref="L942:N942"/>
    <mergeCell ref="E943:G943"/>
    <mergeCell ref="L943:N943"/>
    <mergeCell ref="E953:G953"/>
    <mergeCell ref="L953:N953"/>
    <mergeCell ref="E955:G955"/>
    <mergeCell ref="L955:N955"/>
    <mergeCell ref="E956:G956"/>
    <mergeCell ref="L956:N956"/>
    <mergeCell ref="E974:G974"/>
    <mergeCell ref="L974:N974"/>
    <mergeCell ref="E984:G984"/>
    <mergeCell ref="L984:N984"/>
    <mergeCell ref="E986:G986"/>
    <mergeCell ref="L986:N986"/>
    <mergeCell ref="E987:G987"/>
    <mergeCell ref="L987:N987"/>
    <mergeCell ref="E988:G988"/>
    <mergeCell ref="L988:N988"/>
    <mergeCell ref="C962:G962"/>
    <mergeCell ref="H962:H992"/>
    <mergeCell ref="I962:I992"/>
    <mergeCell ref="J962:N962"/>
    <mergeCell ref="C963:G964"/>
    <mergeCell ref="J963:N964"/>
    <mergeCell ref="E965:G965"/>
    <mergeCell ref="L965:N965"/>
    <mergeCell ref="E966:G966"/>
    <mergeCell ref="L966:N966"/>
    <mergeCell ref="E967:G967"/>
    <mergeCell ref="L967:N967"/>
    <mergeCell ref="E968:G968"/>
    <mergeCell ref="L968:N968"/>
    <mergeCell ref="E969:G969"/>
    <mergeCell ref="L969:N969"/>
    <mergeCell ref="E970:G970"/>
    <mergeCell ref="L970:N970"/>
    <mergeCell ref="E971:G971"/>
    <mergeCell ref="L971:N971"/>
    <mergeCell ref="E972:G972"/>
    <mergeCell ref="L972:N972"/>
    <mergeCell ref="E989:G989"/>
    <mergeCell ref="L989:N989"/>
    <mergeCell ref="E990:G990"/>
    <mergeCell ref="L990:N990"/>
    <mergeCell ref="E991:G991"/>
    <mergeCell ref="L991:N991"/>
    <mergeCell ref="E992:G992"/>
    <mergeCell ref="L992:N992"/>
    <mergeCell ref="C993:G993"/>
    <mergeCell ref="H993:H1023"/>
    <mergeCell ref="I993:I1023"/>
    <mergeCell ref="J993:N993"/>
    <mergeCell ref="C994:G995"/>
    <mergeCell ref="J994:N995"/>
    <mergeCell ref="E996:G996"/>
    <mergeCell ref="L996:N996"/>
    <mergeCell ref="E997:G997"/>
    <mergeCell ref="L997:N997"/>
    <mergeCell ref="E998:G998"/>
    <mergeCell ref="L998:N998"/>
    <mergeCell ref="E999:G999"/>
    <mergeCell ref="L999:N999"/>
    <mergeCell ref="E1000:G1000"/>
    <mergeCell ref="L1000:N1000"/>
    <mergeCell ref="E1015:G1015"/>
    <mergeCell ref="L1015:N1015"/>
    <mergeCell ref="E1017:G1017"/>
    <mergeCell ref="L1017:N1017"/>
    <mergeCell ref="E1018:G1018"/>
    <mergeCell ref="L1018:N1018"/>
    <mergeCell ref="E1019:G1019"/>
    <mergeCell ref="L1019:N1019"/>
    <mergeCell ref="E1020:G1020"/>
    <mergeCell ref="L1020:N1020"/>
    <mergeCell ref="E1001:G1001"/>
    <mergeCell ref="L1001:N1001"/>
    <mergeCell ref="E1002:G1002"/>
    <mergeCell ref="L1002:N1002"/>
    <mergeCell ref="E1003:G1003"/>
    <mergeCell ref="L1003:N1003"/>
    <mergeCell ref="E1004:G1004"/>
    <mergeCell ref="L1004:N1004"/>
    <mergeCell ref="E1005:G1005"/>
    <mergeCell ref="L1005:N1005"/>
    <mergeCell ref="E1021:G1021"/>
    <mergeCell ref="L1021:N1021"/>
    <mergeCell ref="E1022:G1022"/>
    <mergeCell ref="L1022:N1022"/>
    <mergeCell ref="E1023:G1023"/>
    <mergeCell ref="L1023:N1023"/>
    <mergeCell ref="C1024:G1024"/>
    <mergeCell ref="H1024:H1054"/>
    <mergeCell ref="I1024:I1054"/>
    <mergeCell ref="J1024:N1024"/>
    <mergeCell ref="C1025:G1026"/>
    <mergeCell ref="J1025:N1026"/>
    <mergeCell ref="E1027:G1027"/>
    <mergeCell ref="L1027:N1027"/>
    <mergeCell ref="E1028:G1028"/>
    <mergeCell ref="L1028:N1028"/>
    <mergeCell ref="E1029:G1029"/>
    <mergeCell ref="L1029:N1029"/>
    <mergeCell ref="E1030:G1030"/>
    <mergeCell ref="L1030:N1030"/>
    <mergeCell ref="E1031:G1031"/>
    <mergeCell ref="L1031:N1031"/>
    <mergeCell ref="E1032:G1032"/>
    <mergeCell ref="L1032:N1032"/>
    <mergeCell ref="E1048:G1048"/>
    <mergeCell ref="L1048:N1048"/>
    <mergeCell ref="E1049:G1049"/>
    <mergeCell ref="L1049:N1049"/>
    <mergeCell ref="E1050:G1050"/>
    <mergeCell ref="L1050:N1050"/>
    <mergeCell ref="E1051:G1051"/>
    <mergeCell ref="L1051:N1051"/>
    <mergeCell ref="E1052:G1052"/>
    <mergeCell ref="L1052:N1052"/>
    <mergeCell ref="E1033:G1033"/>
    <mergeCell ref="L1033:N1033"/>
    <mergeCell ref="E1034:G1034"/>
    <mergeCell ref="L1034:N1034"/>
    <mergeCell ref="E1035:G1035"/>
    <mergeCell ref="L1035:N1035"/>
    <mergeCell ref="E1036:G1036"/>
    <mergeCell ref="L1036:N1036"/>
    <mergeCell ref="E1046:G1046"/>
    <mergeCell ref="L1046:N1046"/>
    <mergeCell ref="E1053:G1053"/>
    <mergeCell ref="L1053:N1053"/>
    <mergeCell ref="E1054:G1054"/>
    <mergeCell ref="L1054:N1054"/>
    <mergeCell ref="C1055:G1055"/>
    <mergeCell ref="H1055:H1085"/>
    <mergeCell ref="I1055:I1085"/>
    <mergeCell ref="J1055:N1055"/>
    <mergeCell ref="C1056:G1057"/>
    <mergeCell ref="J1056:N1057"/>
    <mergeCell ref="E1058:G1058"/>
    <mergeCell ref="L1058:N1058"/>
    <mergeCell ref="E1059:G1059"/>
    <mergeCell ref="L1059:N1059"/>
    <mergeCell ref="E1060:G1060"/>
    <mergeCell ref="L1060:N1060"/>
    <mergeCell ref="E1061:G1061"/>
    <mergeCell ref="L1061:N1061"/>
    <mergeCell ref="E1062:G1062"/>
    <mergeCell ref="L1062:N1062"/>
    <mergeCell ref="E1063:G1063"/>
    <mergeCell ref="L1063:N1063"/>
    <mergeCell ref="E1064:G1064"/>
    <mergeCell ref="L1064:N1064"/>
    <mergeCell ref="E1080:G1080"/>
    <mergeCell ref="L1080:N1080"/>
    <mergeCell ref="E1081:G1081"/>
    <mergeCell ref="L1081:N1081"/>
    <mergeCell ref="E1082:G1082"/>
    <mergeCell ref="L1082:N1082"/>
    <mergeCell ref="E1083:G1083"/>
    <mergeCell ref="L1083:N1083"/>
    <mergeCell ref="E1084:G1084"/>
    <mergeCell ref="L1084:N1084"/>
    <mergeCell ref="E1065:G1065"/>
    <mergeCell ref="L1065:N1065"/>
    <mergeCell ref="E1066:G1066"/>
    <mergeCell ref="L1066:N1066"/>
    <mergeCell ref="E1067:G1067"/>
    <mergeCell ref="L1067:N1067"/>
    <mergeCell ref="E1077:G1077"/>
    <mergeCell ref="L1077:N1077"/>
    <mergeCell ref="E1079:G1079"/>
    <mergeCell ref="L1079:N1079"/>
    <mergeCell ref="E1085:G1085"/>
    <mergeCell ref="L1085:N1085"/>
    <mergeCell ref="C1086:G1086"/>
    <mergeCell ref="H1086:H1116"/>
    <mergeCell ref="I1086:I1116"/>
    <mergeCell ref="J1086:N1086"/>
    <mergeCell ref="C1087:G1088"/>
    <mergeCell ref="J1087:N1088"/>
    <mergeCell ref="E1089:G1089"/>
    <mergeCell ref="L1089:N1089"/>
    <mergeCell ref="E1090:G1090"/>
    <mergeCell ref="L1090:N1090"/>
    <mergeCell ref="E1091:G1091"/>
    <mergeCell ref="L1091:N1091"/>
    <mergeCell ref="E1092:G1092"/>
    <mergeCell ref="L1092:N1092"/>
    <mergeCell ref="E1093:G1093"/>
    <mergeCell ref="L1093:N1093"/>
    <mergeCell ref="E1094:G1094"/>
    <mergeCell ref="L1094:N1094"/>
    <mergeCell ref="E1095:G1095"/>
    <mergeCell ref="L1095:N1095"/>
    <mergeCell ref="E1096:G1096"/>
    <mergeCell ref="L1096:N1096"/>
    <mergeCell ref="E1128:G1128"/>
    <mergeCell ref="L1128:N1128"/>
    <mergeCell ref="E1112:G1112"/>
    <mergeCell ref="L1112:N1112"/>
    <mergeCell ref="E1113:G1113"/>
    <mergeCell ref="L1113:N1113"/>
    <mergeCell ref="E1114:G1114"/>
    <mergeCell ref="L1114:N1114"/>
    <mergeCell ref="E1115:G1115"/>
    <mergeCell ref="L1115:N1115"/>
    <mergeCell ref="E1116:G1116"/>
    <mergeCell ref="L1116:N1116"/>
    <mergeCell ref="E1097:G1097"/>
    <mergeCell ref="L1097:N1097"/>
    <mergeCell ref="E1098:G1098"/>
    <mergeCell ref="L1098:N1098"/>
    <mergeCell ref="E1108:G1108"/>
    <mergeCell ref="L1108:N1108"/>
    <mergeCell ref="E1110:G1110"/>
    <mergeCell ref="L1110:N1110"/>
    <mergeCell ref="E1111:G1111"/>
    <mergeCell ref="L1111:N1111"/>
    <mergeCell ref="E1129:G1129"/>
    <mergeCell ref="L1129:N1129"/>
    <mergeCell ref="E1139:G1139"/>
    <mergeCell ref="L1139:N1139"/>
    <mergeCell ref="E1141:G1141"/>
    <mergeCell ref="L1141:N1141"/>
    <mergeCell ref="E1142:G1142"/>
    <mergeCell ref="L1142:N1142"/>
    <mergeCell ref="E1143:G1143"/>
    <mergeCell ref="L1143:N1143"/>
    <mergeCell ref="C1117:G1117"/>
    <mergeCell ref="H1117:H1147"/>
    <mergeCell ref="I1117:I1147"/>
    <mergeCell ref="J1117:N1117"/>
    <mergeCell ref="C1118:G1119"/>
    <mergeCell ref="J1118:N1119"/>
    <mergeCell ref="E1120:G1120"/>
    <mergeCell ref="L1120:N1120"/>
    <mergeCell ref="E1121:G1121"/>
    <mergeCell ref="L1121:N1121"/>
    <mergeCell ref="E1122:G1122"/>
    <mergeCell ref="L1122:N1122"/>
    <mergeCell ref="E1123:G1123"/>
    <mergeCell ref="L1123:N1123"/>
    <mergeCell ref="E1124:G1124"/>
    <mergeCell ref="L1124:N1124"/>
    <mergeCell ref="E1125:G1125"/>
    <mergeCell ref="L1125:N1125"/>
    <mergeCell ref="E1126:G1126"/>
    <mergeCell ref="L1126:N1126"/>
    <mergeCell ref="E1127:G1127"/>
    <mergeCell ref="L1127:N1127"/>
    <mergeCell ref="E1144:G1144"/>
    <mergeCell ref="L1144:N1144"/>
    <mergeCell ref="E1145:G1145"/>
    <mergeCell ref="L1145:N1145"/>
    <mergeCell ref="E1146:G1146"/>
    <mergeCell ref="L1146:N1146"/>
    <mergeCell ref="E1147:G1147"/>
    <mergeCell ref="L1147:N1147"/>
    <mergeCell ref="C1148:G1148"/>
    <mergeCell ref="H1148:H1178"/>
    <mergeCell ref="I1148:I1178"/>
    <mergeCell ref="J1148:N1148"/>
    <mergeCell ref="C1149:G1150"/>
    <mergeCell ref="J1149:N1150"/>
    <mergeCell ref="E1151:G1151"/>
    <mergeCell ref="L1151:N1151"/>
    <mergeCell ref="E1152:G1152"/>
    <mergeCell ref="L1152:N1152"/>
    <mergeCell ref="E1153:G1153"/>
    <mergeCell ref="L1153:N1153"/>
    <mergeCell ref="E1154:G1154"/>
    <mergeCell ref="L1154:N1154"/>
    <mergeCell ref="E1155:G1155"/>
    <mergeCell ref="L1155:N1155"/>
    <mergeCell ref="E1170:G1170"/>
    <mergeCell ref="L1170:N1170"/>
    <mergeCell ref="E1172:G1172"/>
    <mergeCell ref="L1172:N1172"/>
    <mergeCell ref="E1173:G1173"/>
    <mergeCell ref="L1173:N1173"/>
    <mergeCell ref="E1174:G1174"/>
    <mergeCell ref="L1174:N1174"/>
    <mergeCell ref="E1175:G1175"/>
    <mergeCell ref="L1175:N1175"/>
    <mergeCell ref="E1156:G1156"/>
    <mergeCell ref="L1156:N1156"/>
    <mergeCell ref="E1157:G1157"/>
    <mergeCell ref="L1157:N1157"/>
    <mergeCell ref="E1158:G1158"/>
    <mergeCell ref="L1158:N1158"/>
    <mergeCell ref="E1159:G1159"/>
    <mergeCell ref="L1159:N1159"/>
    <mergeCell ref="E1160:G1160"/>
    <mergeCell ref="L1160:N1160"/>
    <mergeCell ref="E1176:G1176"/>
    <mergeCell ref="L1176:N1176"/>
    <mergeCell ref="E1177:G1177"/>
    <mergeCell ref="L1177:N1177"/>
    <mergeCell ref="E1178:G1178"/>
    <mergeCell ref="L1178:N1178"/>
    <mergeCell ref="C1179:G1179"/>
    <mergeCell ref="H1179:H1209"/>
    <mergeCell ref="I1179:I1209"/>
    <mergeCell ref="J1179:N1179"/>
    <mergeCell ref="C1180:G1181"/>
    <mergeCell ref="J1180:N1181"/>
    <mergeCell ref="E1182:G1182"/>
    <mergeCell ref="L1182:N1182"/>
    <mergeCell ref="E1183:G1183"/>
    <mergeCell ref="L1183:N1183"/>
    <mergeCell ref="E1184:G1184"/>
    <mergeCell ref="L1184:N1184"/>
    <mergeCell ref="E1185:G1185"/>
    <mergeCell ref="L1185:N1185"/>
    <mergeCell ref="E1186:G1186"/>
    <mergeCell ref="L1186:N1186"/>
    <mergeCell ref="E1187:G1187"/>
    <mergeCell ref="L1187:N1187"/>
    <mergeCell ref="E1203:G1203"/>
    <mergeCell ref="L1203:N1203"/>
    <mergeCell ref="E1204:G1204"/>
    <mergeCell ref="L1204:N1204"/>
    <mergeCell ref="E1205:G1205"/>
    <mergeCell ref="L1205:N1205"/>
    <mergeCell ref="E1206:G1206"/>
    <mergeCell ref="L1206:N1206"/>
    <mergeCell ref="E1207:G1207"/>
    <mergeCell ref="L1207:N1207"/>
    <mergeCell ref="E1188:G1188"/>
    <mergeCell ref="L1188:N1188"/>
    <mergeCell ref="E1189:G1189"/>
    <mergeCell ref="L1189:N1189"/>
    <mergeCell ref="E1190:G1190"/>
    <mergeCell ref="L1190:N1190"/>
    <mergeCell ref="E1191:G1191"/>
    <mergeCell ref="L1191:N1191"/>
    <mergeCell ref="E1201:G1201"/>
    <mergeCell ref="L1201:N1201"/>
    <mergeCell ref="E1208:G1208"/>
    <mergeCell ref="L1208:N1208"/>
    <mergeCell ref="E1209:G1209"/>
    <mergeCell ref="L1209:N1209"/>
    <mergeCell ref="C1210:G1210"/>
    <mergeCell ref="H1210:H1240"/>
    <mergeCell ref="I1210:I1240"/>
    <mergeCell ref="J1210:N1210"/>
    <mergeCell ref="C1211:G1212"/>
    <mergeCell ref="J1211:N1212"/>
    <mergeCell ref="E1213:G1213"/>
    <mergeCell ref="L1213:N1213"/>
    <mergeCell ref="E1214:G1214"/>
    <mergeCell ref="L1214:N1214"/>
    <mergeCell ref="E1215:G1215"/>
    <mergeCell ref="L1215:N1215"/>
    <mergeCell ref="E1216:G1216"/>
    <mergeCell ref="L1216:N1216"/>
    <mergeCell ref="E1217:G1217"/>
    <mergeCell ref="L1217:N1217"/>
    <mergeCell ref="E1218:G1218"/>
    <mergeCell ref="L1218:N1218"/>
    <mergeCell ref="E1219:G1219"/>
    <mergeCell ref="L1219:N1219"/>
    <mergeCell ref="E1235:G1235"/>
    <mergeCell ref="L1235:N1235"/>
    <mergeCell ref="E1236:G1236"/>
    <mergeCell ref="L1236:N1236"/>
    <mergeCell ref="E1237:G1237"/>
    <mergeCell ref="L1237:N1237"/>
    <mergeCell ref="E1238:G1238"/>
    <mergeCell ref="L1238:N1238"/>
    <mergeCell ref="E1239:G1239"/>
    <mergeCell ref="L1239:N1239"/>
    <mergeCell ref="E1220:G1220"/>
    <mergeCell ref="L1220:N1220"/>
    <mergeCell ref="E1221:G1221"/>
    <mergeCell ref="L1221:N1221"/>
    <mergeCell ref="E1222:G1222"/>
    <mergeCell ref="L1222:N1222"/>
    <mergeCell ref="E1232:G1232"/>
    <mergeCell ref="L1232:N1232"/>
    <mergeCell ref="E1234:G1234"/>
    <mergeCell ref="L1234:N1234"/>
    <mergeCell ref="E1240:G1240"/>
    <mergeCell ref="L1240:N1240"/>
    <mergeCell ref="C1241:G1241"/>
    <mergeCell ref="H1241:H1271"/>
    <mergeCell ref="I1241:I1271"/>
    <mergeCell ref="J1241:N1241"/>
    <mergeCell ref="C1242:G1243"/>
    <mergeCell ref="J1242:N1243"/>
    <mergeCell ref="E1244:G1244"/>
    <mergeCell ref="L1244:N1244"/>
    <mergeCell ref="E1245:G1245"/>
    <mergeCell ref="L1245:N1245"/>
    <mergeCell ref="E1246:G1246"/>
    <mergeCell ref="L1246:N1246"/>
    <mergeCell ref="E1247:G1247"/>
    <mergeCell ref="L1247:N1247"/>
    <mergeCell ref="E1248:G1248"/>
    <mergeCell ref="L1248:N1248"/>
    <mergeCell ref="E1249:G1249"/>
    <mergeCell ref="L1249:N1249"/>
    <mergeCell ref="E1250:G1250"/>
    <mergeCell ref="L1250:N1250"/>
    <mergeCell ref="E1251:G1251"/>
    <mergeCell ref="L1251:N1251"/>
    <mergeCell ref="E1283:G1283"/>
    <mergeCell ref="L1283:N1283"/>
    <mergeCell ref="E1267:G1267"/>
    <mergeCell ref="L1267:N1267"/>
    <mergeCell ref="E1268:G1268"/>
    <mergeCell ref="L1268:N1268"/>
    <mergeCell ref="E1269:G1269"/>
    <mergeCell ref="L1269:N1269"/>
    <mergeCell ref="E1270:G1270"/>
    <mergeCell ref="L1270:N1270"/>
    <mergeCell ref="E1271:G1271"/>
    <mergeCell ref="L1271:N1271"/>
    <mergeCell ref="E1252:G1252"/>
    <mergeCell ref="L1252:N1252"/>
    <mergeCell ref="E1253:G1253"/>
    <mergeCell ref="L1253:N1253"/>
    <mergeCell ref="E1263:G1263"/>
    <mergeCell ref="L1263:N1263"/>
    <mergeCell ref="E1265:G1265"/>
    <mergeCell ref="L1265:N1265"/>
    <mergeCell ref="E1266:G1266"/>
    <mergeCell ref="L1266:N1266"/>
    <mergeCell ref="E1284:G1284"/>
    <mergeCell ref="L1284:N1284"/>
    <mergeCell ref="E1294:G1294"/>
    <mergeCell ref="L1294:N1294"/>
    <mergeCell ref="E1296:G1296"/>
    <mergeCell ref="L1296:N1296"/>
    <mergeCell ref="E1297:G1297"/>
    <mergeCell ref="L1297:N1297"/>
    <mergeCell ref="E1298:G1298"/>
    <mergeCell ref="L1298:N1298"/>
    <mergeCell ref="C1272:G1272"/>
    <mergeCell ref="H1272:H1302"/>
    <mergeCell ref="I1272:I1302"/>
    <mergeCell ref="J1272:N1272"/>
    <mergeCell ref="C1273:G1274"/>
    <mergeCell ref="J1273:N1274"/>
    <mergeCell ref="E1275:G1275"/>
    <mergeCell ref="L1275:N1275"/>
    <mergeCell ref="E1276:G1276"/>
    <mergeCell ref="L1276:N1276"/>
    <mergeCell ref="E1277:G1277"/>
    <mergeCell ref="L1277:N1277"/>
    <mergeCell ref="E1278:G1278"/>
    <mergeCell ref="L1278:N1278"/>
    <mergeCell ref="E1279:G1279"/>
    <mergeCell ref="L1279:N1279"/>
    <mergeCell ref="E1280:G1280"/>
    <mergeCell ref="L1280:N1280"/>
    <mergeCell ref="E1281:G1281"/>
    <mergeCell ref="L1281:N1281"/>
    <mergeCell ref="E1282:G1282"/>
    <mergeCell ref="L1282:N1282"/>
    <mergeCell ref="E1299:G1299"/>
    <mergeCell ref="L1299:N1299"/>
    <mergeCell ref="E1300:G1300"/>
    <mergeCell ref="L1300:N1300"/>
    <mergeCell ref="E1301:G1301"/>
    <mergeCell ref="L1301:N1301"/>
    <mergeCell ref="E1302:G1302"/>
    <mergeCell ref="L1302:N1302"/>
    <mergeCell ref="C1303:G1303"/>
    <mergeCell ref="H1303:H1333"/>
    <mergeCell ref="I1303:I1333"/>
    <mergeCell ref="J1303:N1303"/>
    <mergeCell ref="C1304:G1305"/>
    <mergeCell ref="J1304:N1305"/>
    <mergeCell ref="E1306:G1306"/>
    <mergeCell ref="L1306:N1306"/>
    <mergeCell ref="E1307:G1307"/>
    <mergeCell ref="L1307:N1307"/>
    <mergeCell ref="E1308:G1308"/>
    <mergeCell ref="L1308:N1308"/>
    <mergeCell ref="E1309:G1309"/>
    <mergeCell ref="L1309:N1309"/>
    <mergeCell ref="E1310:G1310"/>
    <mergeCell ref="L1310:N1310"/>
    <mergeCell ref="E1325:G1325"/>
    <mergeCell ref="L1325:N1325"/>
    <mergeCell ref="E1327:G1327"/>
    <mergeCell ref="L1327:N1327"/>
    <mergeCell ref="E1328:G1328"/>
    <mergeCell ref="L1328:N1328"/>
    <mergeCell ref="E1329:G1329"/>
    <mergeCell ref="L1329:N1329"/>
    <mergeCell ref="E1330:G1330"/>
    <mergeCell ref="L1330:N1330"/>
    <mergeCell ref="E1311:G1311"/>
    <mergeCell ref="L1311:N1311"/>
    <mergeCell ref="E1312:G1312"/>
    <mergeCell ref="L1312:N1312"/>
    <mergeCell ref="E1313:G1313"/>
    <mergeCell ref="L1313:N1313"/>
    <mergeCell ref="E1314:G1314"/>
    <mergeCell ref="L1314:N1314"/>
    <mergeCell ref="E1315:G1315"/>
    <mergeCell ref="L1315:N1315"/>
    <mergeCell ref="E1331:G1331"/>
    <mergeCell ref="L1331:N1331"/>
    <mergeCell ref="E1332:G1332"/>
    <mergeCell ref="L1332:N1332"/>
    <mergeCell ref="E1333:G1333"/>
    <mergeCell ref="L1333:N1333"/>
    <mergeCell ref="C1334:G1334"/>
    <mergeCell ref="H1334:H1364"/>
    <mergeCell ref="I1334:I1364"/>
    <mergeCell ref="J1334:N1334"/>
    <mergeCell ref="C1335:G1336"/>
    <mergeCell ref="J1335:N1336"/>
    <mergeCell ref="E1337:G1337"/>
    <mergeCell ref="L1337:N1337"/>
    <mergeCell ref="E1338:G1338"/>
    <mergeCell ref="L1338:N1338"/>
    <mergeCell ref="E1339:G1339"/>
    <mergeCell ref="L1339:N1339"/>
    <mergeCell ref="E1340:G1340"/>
    <mergeCell ref="L1340:N1340"/>
    <mergeCell ref="E1341:G1341"/>
    <mergeCell ref="L1341:N1341"/>
    <mergeCell ref="E1342:G1342"/>
    <mergeCell ref="L1342:N1342"/>
    <mergeCell ref="E1358:G1358"/>
    <mergeCell ref="L1358:N1358"/>
    <mergeCell ref="E1359:G1359"/>
    <mergeCell ref="L1359:N1359"/>
    <mergeCell ref="E1360:G1360"/>
    <mergeCell ref="L1360:N1360"/>
    <mergeCell ref="E1361:G1361"/>
    <mergeCell ref="L1361:N1361"/>
    <mergeCell ref="E1362:G1362"/>
    <mergeCell ref="L1362:N1362"/>
    <mergeCell ref="E1343:G1343"/>
    <mergeCell ref="L1343:N1343"/>
    <mergeCell ref="E1344:G1344"/>
    <mergeCell ref="L1344:N1344"/>
    <mergeCell ref="E1345:G1345"/>
    <mergeCell ref="L1345:N1345"/>
    <mergeCell ref="E1346:G1346"/>
    <mergeCell ref="L1346:N1346"/>
    <mergeCell ref="E1356:G1356"/>
    <mergeCell ref="L1356:N1356"/>
    <mergeCell ref="E1363:G1363"/>
    <mergeCell ref="L1363:N1363"/>
    <mergeCell ref="E1364:G1364"/>
    <mergeCell ref="L1364:N1364"/>
    <mergeCell ref="C1365:G1365"/>
    <mergeCell ref="H1365:H1395"/>
    <mergeCell ref="I1365:I1395"/>
    <mergeCell ref="J1365:N1365"/>
    <mergeCell ref="C1366:G1367"/>
    <mergeCell ref="J1366:N1367"/>
    <mergeCell ref="E1368:G1368"/>
    <mergeCell ref="L1368:N1368"/>
    <mergeCell ref="E1369:G1369"/>
    <mergeCell ref="L1369:N1369"/>
    <mergeCell ref="E1370:G1370"/>
    <mergeCell ref="L1370:N1370"/>
    <mergeCell ref="E1371:G1371"/>
    <mergeCell ref="L1371:N1371"/>
    <mergeCell ref="E1372:G1372"/>
    <mergeCell ref="L1372:N1372"/>
    <mergeCell ref="E1373:G1373"/>
    <mergeCell ref="L1373:N1373"/>
    <mergeCell ref="E1374:G1374"/>
    <mergeCell ref="L1374:N1374"/>
    <mergeCell ref="E1390:G1390"/>
    <mergeCell ref="L1390:N1390"/>
    <mergeCell ref="E1391:G1391"/>
    <mergeCell ref="L1391:N1391"/>
    <mergeCell ref="E1392:G1392"/>
    <mergeCell ref="L1392:N1392"/>
    <mergeCell ref="E1393:G1393"/>
    <mergeCell ref="L1393:N1393"/>
    <mergeCell ref="E1394:G1394"/>
    <mergeCell ref="L1394:N1394"/>
    <mergeCell ref="E1375:G1375"/>
    <mergeCell ref="L1375:N1375"/>
    <mergeCell ref="E1376:G1376"/>
    <mergeCell ref="L1376:N1376"/>
    <mergeCell ref="E1377:G1377"/>
    <mergeCell ref="L1377:N1377"/>
    <mergeCell ref="E1387:G1387"/>
    <mergeCell ref="L1387:N1387"/>
    <mergeCell ref="E1389:G1389"/>
    <mergeCell ref="L1389:N1389"/>
    <mergeCell ref="E1395:G1395"/>
    <mergeCell ref="L1395:N1395"/>
    <mergeCell ref="C1396:G1396"/>
    <mergeCell ref="H1396:H1426"/>
    <mergeCell ref="I1396:I1426"/>
    <mergeCell ref="J1396:N1396"/>
    <mergeCell ref="C1397:G1398"/>
    <mergeCell ref="J1397:N1398"/>
    <mergeCell ref="E1399:G1399"/>
    <mergeCell ref="L1399:N1399"/>
    <mergeCell ref="E1400:G1400"/>
    <mergeCell ref="L1400:N1400"/>
    <mergeCell ref="E1401:G1401"/>
    <mergeCell ref="L1401:N1401"/>
    <mergeCell ref="E1402:G1402"/>
    <mergeCell ref="L1402:N1402"/>
    <mergeCell ref="E1403:G1403"/>
    <mergeCell ref="L1403:N1403"/>
    <mergeCell ref="E1404:G1404"/>
    <mergeCell ref="L1404:N1404"/>
    <mergeCell ref="E1405:G1405"/>
    <mergeCell ref="L1405:N1405"/>
    <mergeCell ref="E1406:G1406"/>
    <mergeCell ref="L1406:N1406"/>
    <mergeCell ref="E1438:G1438"/>
    <mergeCell ref="L1438:N1438"/>
    <mergeCell ref="E1422:G1422"/>
    <mergeCell ref="L1422:N1422"/>
    <mergeCell ref="E1423:G1423"/>
    <mergeCell ref="L1423:N1423"/>
    <mergeCell ref="E1424:G1424"/>
    <mergeCell ref="L1424:N1424"/>
    <mergeCell ref="E1425:G1425"/>
    <mergeCell ref="L1425:N1425"/>
    <mergeCell ref="E1426:G1426"/>
    <mergeCell ref="L1426:N1426"/>
    <mergeCell ref="E1407:G1407"/>
    <mergeCell ref="L1407:N1407"/>
    <mergeCell ref="E1408:G1408"/>
    <mergeCell ref="L1408:N1408"/>
    <mergeCell ref="E1418:G1418"/>
    <mergeCell ref="L1418:N1418"/>
    <mergeCell ref="E1420:G1420"/>
    <mergeCell ref="L1420:N1420"/>
    <mergeCell ref="E1421:G1421"/>
    <mergeCell ref="L1421:N1421"/>
    <mergeCell ref="E1439:G1439"/>
    <mergeCell ref="L1439:N1439"/>
    <mergeCell ref="E1449:G1449"/>
    <mergeCell ref="L1449:N1449"/>
    <mergeCell ref="E1451:G1451"/>
    <mergeCell ref="L1451:N1451"/>
    <mergeCell ref="E1452:G1452"/>
    <mergeCell ref="L1452:N1452"/>
    <mergeCell ref="E1453:G1453"/>
    <mergeCell ref="L1453:N1453"/>
    <mergeCell ref="C1427:G1427"/>
    <mergeCell ref="H1427:H1457"/>
    <mergeCell ref="I1427:I1457"/>
    <mergeCell ref="J1427:N1427"/>
    <mergeCell ref="C1428:G1429"/>
    <mergeCell ref="J1428:N1429"/>
    <mergeCell ref="E1430:G1430"/>
    <mergeCell ref="L1430:N1430"/>
    <mergeCell ref="E1431:G1431"/>
    <mergeCell ref="L1431:N1431"/>
    <mergeCell ref="E1432:G1432"/>
    <mergeCell ref="L1432:N1432"/>
    <mergeCell ref="E1433:G1433"/>
    <mergeCell ref="L1433:N1433"/>
    <mergeCell ref="E1434:G1434"/>
    <mergeCell ref="L1434:N1434"/>
    <mergeCell ref="E1435:G1435"/>
    <mergeCell ref="L1435:N1435"/>
    <mergeCell ref="E1436:G1436"/>
    <mergeCell ref="L1436:N1436"/>
    <mergeCell ref="E1437:G1437"/>
    <mergeCell ref="L1437:N1437"/>
    <mergeCell ref="E1454:G1454"/>
    <mergeCell ref="L1454:N1454"/>
    <mergeCell ref="E1455:G1455"/>
    <mergeCell ref="L1455:N1455"/>
    <mergeCell ref="E1456:G1456"/>
    <mergeCell ref="L1456:N1456"/>
    <mergeCell ref="E1457:G1457"/>
    <mergeCell ref="L1457:N1457"/>
    <mergeCell ref="C1458:G1458"/>
    <mergeCell ref="H1458:H1488"/>
    <mergeCell ref="I1458:I1488"/>
    <mergeCell ref="J1458:N1458"/>
    <mergeCell ref="C1459:G1460"/>
    <mergeCell ref="J1459:N1460"/>
    <mergeCell ref="E1461:G1461"/>
    <mergeCell ref="L1461:N1461"/>
    <mergeCell ref="E1462:G1462"/>
    <mergeCell ref="L1462:N1462"/>
    <mergeCell ref="E1463:G1463"/>
    <mergeCell ref="L1463:N1463"/>
    <mergeCell ref="E1464:G1464"/>
    <mergeCell ref="L1464:N1464"/>
    <mergeCell ref="E1465:G1465"/>
    <mergeCell ref="L1465:N1465"/>
    <mergeCell ref="E1480:G1480"/>
    <mergeCell ref="L1480:N1480"/>
    <mergeCell ref="E1482:G1482"/>
    <mergeCell ref="L1482:N1482"/>
    <mergeCell ref="E1483:G1483"/>
    <mergeCell ref="L1483:N1483"/>
    <mergeCell ref="E1484:G1484"/>
    <mergeCell ref="L1484:N1484"/>
    <mergeCell ref="E1485:G1485"/>
    <mergeCell ref="L1485:N1485"/>
    <mergeCell ref="E1466:G1466"/>
    <mergeCell ref="L1466:N1466"/>
    <mergeCell ref="E1467:G1467"/>
    <mergeCell ref="L1467:N1467"/>
    <mergeCell ref="E1468:G1468"/>
    <mergeCell ref="L1468:N1468"/>
    <mergeCell ref="E1469:G1469"/>
    <mergeCell ref="L1469:N1469"/>
    <mergeCell ref="E1470:G1470"/>
    <mergeCell ref="L1470:N1470"/>
    <mergeCell ref="E1486:G1486"/>
    <mergeCell ref="L1486:N1486"/>
    <mergeCell ref="E1487:G1487"/>
    <mergeCell ref="L1487:N1487"/>
    <mergeCell ref="E1488:G1488"/>
    <mergeCell ref="L1488:N1488"/>
    <mergeCell ref="C1489:G1489"/>
    <mergeCell ref="H1489:H1519"/>
    <mergeCell ref="I1489:I1519"/>
    <mergeCell ref="J1489:N1489"/>
    <mergeCell ref="C1490:G1491"/>
    <mergeCell ref="J1490:N1491"/>
    <mergeCell ref="E1492:G1492"/>
    <mergeCell ref="L1492:N1492"/>
    <mergeCell ref="E1493:G1493"/>
    <mergeCell ref="L1493:N1493"/>
    <mergeCell ref="E1494:G1494"/>
    <mergeCell ref="L1494:N1494"/>
    <mergeCell ref="E1495:G1495"/>
    <mergeCell ref="L1495:N1495"/>
    <mergeCell ref="E1496:G1496"/>
    <mergeCell ref="L1496:N1496"/>
    <mergeCell ref="E1497:G1497"/>
    <mergeCell ref="L1497:N1497"/>
    <mergeCell ref="E1513:G1513"/>
    <mergeCell ref="L1513:N1513"/>
    <mergeCell ref="E1514:G1514"/>
    <mergeCell ref="L1514:N1514"/>
    <mergeCell ref="E1515:G1515"/>
    <mergeCell ref="L1515:N1515"/>
    <mergeCell ref="E1516:G1516"/>
    <mergeCell ref="L1516:N1516"/>
    <mergeCell ref="E1517:G1517"/>
    <mergeCell ref="L1517:N1517"/>
    <mergeCell ref="E1498:G1498"/>
    <mergeCell ref="L1498:N1498"/>
    <mergeCell ref="E1499:G1499"/>
    <mergeCell ref="L1499:N1499"/>
    <mergeCell ref="E1500:G1500"/>
    <mergeCell ref="L1500:N1500"/>
    <mergeCell ref="E1501:G1501"/>
    <mergeCell ref="L1501:N1501"/>
    <mergeCell ref="E1511:G1511"/>
    <mergeCell ref="L1511:N1511"/>
    <mergeCell ref="E1518:G1518"/>
    <mergeCell ref="L1518:N1518"/>
    <mergeCell ref="E1519:G1519"/>
    <mergeCell ref="L1519:N1519"/>
    <mergeCell ref="C1520:G1520"/>
    <mergeCell ref="H1520:H1550"/>
    <mergeCell ref="I1520:I1550"/>
    <mergeCell ref="J1520:N1520"/>
    <mergeCell ref="C1521:G1522"/>
    <mergeCell ref="J1521:N1522"/>
    <mergeCell ref="E1523:G1523"/>
    <mergeCell ref="L1523:N1523"/>
    <mergeCell ref="E1524:G1524"/>
    <mergeCell ref="L1524:N1524"/>
    <mergeCell ref="E1525:G1525"/>
    <mergeCell ref="L1525:N1525"/>
    <mergeCell ref="E1526:G1526"/>
    <mergeCell ref="L1526:N1526"/>
    <mergeCell ref="E1527:G1527"/>
    <mergeCell ref="L1527:N1527"/>
    <mergeCell ref="E1528:G1528"/>
    <mergeCell ref="L1528:N1528"/>
    <mergeCell ref="E1529:G1529"/>
    <mergeCell ref="L1529:N1529"/>
    <mergeCell ref="E1550:G1550"/>
    <mergeCell ref="L1550:N1550"/>
    <mergeCell ref="E1545:G1545"/>
    <mergeCell ref="L1545:N1545"/>
    <mergeCell ref="E1546:G1546"/>
    <mergeCell ref="L1546:N1546"/>
    <mergeCell ref="E1547:G1547"/>
    <mergeCell ref="L1547:N1547"/>
    <mergeCell ref="E1548:G1548"/>
    <mergeCell ref="L1548:N1548"/>
    <mergeCell ref="E1549:G1549"/>
    <mergeCell ref="L1549:N1549"/>
    <mergeCell ref="E1530:G1530"/>
    <mergeCell ref="L1530:N1530"/>
    <mergeCell ref="E1531:G1531"/>
    <mergeCell ref="L1531:N1531"/>
    <mergeCell ref="E1532:G1532"/>
    <mergeCell ref="L1532:N1532"/>
    <mergeCell ref="E1542:G1542"/>
    <mergeCell ref="L1542:N1542"/>
    <mergeCell ref="E1544:G1544"/>
    <mergeCell ref="L1544:N1544"/>
  </mergeCells>
  <phoneticPr fontId="14" type="noConversion"/>
  <conditionalFormatting sqref="J1:J2 K14:M14 K15:K21 L31 K9:K13 K6:K7 K4:L5 L9:L12 L25 K23:L24 M24:N24">
    <cfRule type="cellIs" dxfId="20566" priority="3210" stopIfTrue="1" operator="equal">
      <formula>0</formula>
    </cfRule>
  </conditionalFormatting>
  <conditionalFormatting sqref="J1:J2 K14:M14 K15:K21 L31 K9:K13 K6:K7 K4:L5 L9:L12 L25 K23:L24 M24:N24">
    <cfRule type="containsText" dxfId="20565" priority="3206" stopIfTrue="1" operator="containsText" text="f'k{kk foHkkx jktLFkku">
      <formula>NOT(ISERROR(SEARCH("f'k{kk foHkkx jktLFkku",J1)))</formula>
    </cfRule>
    <cfRule type="containsText" dxfId="20564" priority="3209" stopIfTrue="1" operator="containsText" text="iw.kkZad">
      <formula>NOT(ISERROR(SEARCH("iw.kkZad",J1)))</formula>
    </cfRule>
  </conditionalFormatting>
  <conditionalFormatting sqref="L5 L8:L10 L23:L25">
    <cfRule type="cellIs" dxfId="20563" priority="3207" stopIfTrue="1" operator="equal">
      <formula>1800</formula>
    </cfRule>
    <cfRule type="cellIs" dxfId="20562" priority="3208" stopIfTrue="1" operator="equal">
      <formula>200</formula>
    </cfRule>
  </conditionalFormatting>
  <conditionalFormatting sqref="J1:J2 K14:M14 K15:K21 L31 K9:K13 K6:K7 K4:L5 L9:L12 L25 K23:L24 M24:N24">
    <cfRule type="containsText" dxfId="20561" priority="3205" stopIfTrue="1" operator="containsText" text="dsoy jktdh; fo|ky;ksa esa iz;ksx gsrq fu%'kqYd">
      <formula>NOT(ISERROR(SEARCH("dsoy jktdh; fo|ky;ksa esa iz;ksx gsrq fu%'kqYd",J1)))</formula>
    </cfRule>
  </conditionalFormatting>
  <conditionalFormatting sqref="K31">
    <cfRule type="cellIs" dxfId="20560" priority="3194" stopIfTrue="1" operator="equal">
      <formula>0</formula>
    </cfRule>
  </conditionalFormatting>
  <conditionalFormatting sqref="K31">
    <cfRule type="containsText" dxfId="20559" priority="3190" stopIfTrue="1" operator="containsText" text="f'k{kk foHkkx jktLFkku">
      <formula>NOT(ISERROR(SEARCH("f'k{kk foHkkx jktLFkku",K31)))</formula>
    </cfRule>
    <cfRule type="containsText" dxfId="20558" priority="3193" stopIfTrue="1" operator="containsText" text="iw.kkZad">
      <formula>NOT(ISERROR(SEARCH("iw.kkZad",K31)))</formula>
    </cfRule>
  </conditionalFormatting>
  <conditionalFormatting sqref="K31">
    <cfRule type="containsText" dxfId="20557" priority="3189" stopIfTrue="1" operator="containsText" text="dsoy jktdh; fo|ky;ksa esa iz;ksx gsrq fu%'kqYd">
      <formula>NOT(ISERROR(SEARCH("dsoy jktdh; fo|ky;ksa esa iz;ksx gsrq fu%'kqYd",K31)))</formula>
    </cfRule>
  </conditionalFormatting>
  <conditionalFormatting sqref="L26:L29">
    <cfRule type="cellIs" dxfId="20556" priority="2568" stopIfTrue="1" operator="equal">
      <formula>0</formula>
    </cfRule>
  </conditionalFormatting>
  <conditionalFormatting sqref="L26:L29">
    <cfRule type="containsText" dxfId="20555" priority="2564" stopIfTrue="1" operator="containsText" text="f'k{kk foHkkx jktLFkku">
      <formula>NOT(ISERROR(SEARCH("f'k{kk foHkkx jktLFkku",L26)))</formula>
    </cfRule>
    <cfRule type="containsText" dxfId="20554" priority="2567" stopIfTrue="1" operator="containsText" text="iw.kkZad">
      <formula>NOT(ISERROR(SEARCH("iw.kkZad",L26)))</formula>
    </cfRule>
  </conditionalFormatting>
  <conditionalFormatting sqref="L26:L29">
    <cfRule type="cellIs" dxfId="20553" priority="2565" stopIfTrue="1" operator="equal">
      <formula>1800</formula>
    </cfRule>
    <cfRule type="cellIs" dxfId="20552" priority="2566" stopIfTrue="1" operator="equal">
      <formula>200</formula>
    </cfRule>
  </conditionalFormatting>
  <conditionalFormatting sqref="L26:L29">
    <cfRule type="containsText" dxfId="20551" priority="2563" stopIfTrue="1" operator="containsText" text="dsoy jktdh; fo|ky;ksa esa iz;ksx gsrq fu%'kqYd">
      <formula>NOT(ISERROR(SEARCH("dsoy jktdh; fo|ky;ksa esa iz;ksx gsrq fu%'kqYd",L26)))</formula>
    </cfRule>
  </conditionalFormatting>
  <conditionalFormatting sqref="L6:L7">
    <cfRule type="cellIs" dxfId="20550" priority="2562" stopIfTrue="1" operator="equal">
      <formula>0</formula>
    </cfRule>
  </conditionalFormatting>
  <conditionalFormatting sqref="L6:L7">
    <cfRule type="containsText" dxfId="20549" priority="2558" stopIfTrue="1" operator="containsText" text="f'k{kk foHkkx jktLFkku">
      <formula>NOT(ISERROR(SEARCH("f'k{kk foHkkx jktLFkku",L6)))</formula>
    </cfRule>
    <cfRule type="containsText" dxfId="20548" priority="2561" stopIfTrue="1" operator="containsText" text="iw.kkZad">
      <formula>NOT(ISERROR(SEARCH("iw.kkZad",L6)))</formula>
    </cfRule>
  </conditionalFormatting>
  <conditionalFormatting sqref="L6:L7">
    <cfRule type="cellIs" dxfId="20547" priority="2559" stopIfTrue="1" operator="equal">
      <formula>1800</formula>
    </cfRule>
    <cfRule type="cellIs" dxfId="20546" priority="2560" stopIfTrue="1" operator="equal">
      <formula>200</formula>
    </cfRule>
  </conditionalFormatting>
  <conditionalFormatting sqref="L6:L7">
    <cfRule type="containsText" dxfId="20545" priority="2557" stopIfTrue="1" operator="containsText" text="dsoy jktdh; fo|ky;ksa esa iz;ksx gsrq fu%'kqYd">
      <formula>NOT(ISERROR(SEARCH("dsoy jktdh; fo|ky;ksa esa iz;ksx gsrq fu%'kqYd",L6)))</formula>
    </cfRule>
  </conditionalFormatting>
  <conditionalFormatting sqref="K155">
    <cfRule type="containsText" dxfId="20544" priority="2199" stopIfTrue="1" operator="containsText" text="dsoy jktdh; fo|ky;ksa esa iz;ksx gsrq fu%'kqYd">
      <formula>NOT(ISERROR(SEARCH("dsoy jktdh; fo|ky;ksa esa iz;ksx gsrq fu%'kqYd",K155)))</formula>
    </cfRule>
  </conditionalFormatting>
  <conditionalFormatting sqref="L150:L153">
    <cfRule type="cellIs" dxfId="20543" priority="2198" stopIfTrue="1" operator="equal">
      <formula>0</formula>
    </cfRule>
  </conditionalFormatting>
  <conditionalFormatting sqref="E31">
    <cfRule type="cellIs" dxfId="20542" priority="2380" stopIfTrue="1" operator="equal">
      <formula>0</formula>
    </cfRule>
  </conditionalFormatting>
  <conditionalFormatting sqref="C1:C2 D14:F14 D15:D21 D9:D13 D6:D7 D4:E5 E9:E12 E25 D23:E24 F24:G24">
    <cfRule type="cellIs" dxfId="20541" priority="2534" stopIfTrue="1" operator="equal">
      <formula>0</formula>
    </cfRule>
  </conditionalFormatting>
  <conditionalFormatting sqref="C1:C2 D14:F14 D15:D21 D9:D13 D6:D7 D4:E5 E9:E12 E25 D23:E24 F24:G24">
    <cfRule type="containsText" dxfId="20540" priority="2530" stopIfTrue="1" operator="containsText" text="f'k{kk foHkkx jktLFkku">
      <formula>NOT(ISERROR(SEARCH("f'k{kk foHkkx jktLFkku",C1)))</formula>
    </cfRule>
    <cfRule type="containsText" dxfId="20539" priority="2533" stopIfTrue="1" operator="containsText" text="iw.kkZad">
      <formula>NOT(ISERROR(SEARCH("iw.kkZad",C1)))</formula>
    </cfRule>
  </conditionalFormatting>
  <conditionalFormatting sqref="E5 E8:E10 E23:E25">
    <cfRule type="cellIs" dxfId="20538" priority="2531" stopIfTrue="1" operator="equal">
      <formula>1800</formula>
    </cfRule>
    <cfRule type="cellIs" dxfId="20537" priority="2532" stopIfTrue="1" operator="equal">
      <formula>200</formula>
    </cfRule>
  </conditionalFormatting>
  <conditionalFormatting sqref="C1:C2 D14:F14 D15:D21 D9:D13 D6:D7 D4:E5 E9:E12 E25 D23:E24 F24:G24">
    <cfRule type="containsText" dxfId="20536" priority="2529" stopIfTrue="1" operator="containsText" text="dsoy jktdh; fo|ky;ksa esa iz;ksx gsrq fu%'kqYd">
      <formula>NOT(ISERROR(SEARCH("dsoy jktdh; fo|ky;ksa esa iz;ksx gsrq fu%'kqYd",C1)))</formula>
    </cfRule>
  </conditionalFormatting>
  <conditionalFormatting sqref="D31">
    <cfRule type="cellIs" dxfId="20535" priority="2528" stopIfTrue="1" operator="equal">
      <formula>0</formula>
    </cfRule>
  </conditionalFormatting>
  <conditionalFormatting sqref="D31">
    <cfRule type="containsText" dxfId="20534" priority="2526" stopIfTrue="1" operator="containsText" text="f'k{kk foHkkx jktLFkku">
      <formula>NOT(ISERROR(SEARCH("f'k{kk foHkkx jktLFkku",D31)))</formula>
    </cfRule>
    <cfRule type="containsText" dxfId="20533" priority="2527" stopIfTrue="1" operator="containsText" text="iw.kkZad">
      <formula>NOT(ISERROR(SEARCH("iw.kkZad",D31)))</formula>
    </cfRule>
  </conditionalFormatting>
  <conditionalFormatting sqref="D31">
    <cfRule type="containsText" dxfId="20532" priority="2525" stopIfTrue="1" operator="containsText" text="dsoy jktdh; fo|ky;ksa esa iz;ksx gsrq fu%'kqYd">
      <formula>NOT(ISERROR(SEARCH("dsoy jktdh; fo|ky;ksa esa iz;ksx gsrq fu%'kqYd",D31)))</formula>
    </cfRule>
  </conditionalFormatting>
  <conditionalFormatting sqref="E26:E29">
    <cfRule type="cellIs" dxfId="20531" priority="2524" stopIfTrue="1" operator="equal">
      <formula>0</formula>
    </cfRule>
  </conditionalFormatting>
  <conditionalFormatting sqref="E26:E29">
    <cfRule type="containsText" dxfId="20530" priority="2520" stopIfTrue="1" operator="containsText" text="f'k{kk foHkkx jktLFkku">
      <formula>NOT(ISERROR(SEARCH("f'k{kk foHkkx jktLFkku",E26)))</formula>
    </cfRule>
    <cfRule type="containsText" dxfId="20529" priority="2523" stopIfTrue="1" operator="containsText" text="iw.kkZad">
      <formula>NOT(ISERROR(SEARCH("iw.kkZad",E26)))</formula>
    </cfRule>
  </conditionalFormatting>
  <conditionalFormatting sqref="E26:E29">
    <cfRule type="cellIs" dxfId="20528" priority="2521" stopIfTrue="1" operator="equal">
      <formula>1800</formula>
    </cfRule>
    <cfRule type="cellIs" dxfId="20527" priority="2522" stopIfTrue="1" operator="equal">
      <formula>200</formula>
    </cfRule>
  </conditionalFormatting>
  <conditionalFormatting sqref="E26:E29">
    <cfRule type="containsText" dxfId="20526" priority="2519" stopIfTrue="1" operator="containsText" text="dsoy jktdh; fo|ky;ksa esa iz;ksx gsrq fu%'kqYd">
      <formula>NOT(ISERROR(SEARCH("dsoy jktdh; fo|ky;ksa esa iz;ksx gsrq fu%'kqYd",E26)))</formula>
    </cfRule>
  </conditionalFormatting>
  <conditionalFormatting sqref="E6:E7">
    <cfRule type="cellIs" dxfId="20525" priority="2518" stopIfTrue="1" operator="equal">
      <formula>0</formula>
    </cfRule>
  </conditionalFormatting>
  <conditionalFormatting sqref="E6:E7">
    <cfRule type="containsText" dxfId="20524" priority="2514" stopIfTrue="1" operator="containsText" text="f'k{kk foHkkx jktLFkku">
      <formula>NOT(ISERROR(SEARCH("f'k{kk foHkkx jktLFkku",E6)))</formula>
    </cfRule>
    <cfRule type="containsText" dxfId="20523" priority="2517" stopIfTrue="1" operator="containsText" text="iw.kkZad">
      <formula>NOT(ISERROR(SEARCH("iw.kkZad",E6)))</formula>
    </cfRule>
  </conditionalFormatting>
  <conditionalFormatting sqref="E6:E7">
    <cfRule type="cellIs" dxfId="20522" priority="2515" stopIfTrue="1" operator="equal">
      <formula>1800</formula>
    </cfRule>
    <cfRule type="cellIs" dxfId="20521" priority="2516" stopIfTrue="1" operator="equal">
      <formula>200</formula>
    </cfRule>
  </conditionalFormatting>
  <conditionalFormatting sqref="E6:E7">
    <cfRule type="containsText" dxfId="20520" priority="2513" stopIfTrue="1" operator="containsText" text="dsoy jktdh; fo|ky;ksa esa iz;ksx gsrq fu%'kqYd">
      <formula>NOT(ISERROR(SEARCH("dsoy jktdh; fo|ky;ksa esa iz;ksx gsrq fu%'kqYd",E6)))</formula>
    </cfRule>
  </conditionalFormatting>
  <conditionalFormatting sqref="E57:E60">
    <cfRule type="cellIs" dxfId="20519" priority="2320" stopIfTrue="1" operator="equal">
      <formula>0</formula>
    </cfRule>
  </conditionalFormatting>
  <conditionalFormatting sqref="E57:E60">
    <cfRule type="containsText" dxfId="20518" priority="2316" stopIfTrue="1" operator="containsText" text="f'k{kk foHkkx jktLFkku">
      <formula>NOT(ISERROR(SEARCH("f'k{kk foHkkx jktLFkku",E57)))</formula>
    </cfRule>
    <cfRule type="containsText" dxfId="20517" priority="2319" stopIfTrue="1" operator="containsText" text="iw.kkZad">
      <formula>NOT(ISERROR(SEARCH("iw.kkZad",E57)))</formula>
    </cfRule>
  </conditionalFormatting>
  <conditionalFormatting sqref="E57:E60">
    <cfRule type="cellIs" dxfId="20516" priority="2317" stopIfTrue="1" operator="equal">
      <formula>1800</formula>
    </cfRule>
    <cfRule type="cellIs" dxfId="20515" priority="2318" stopIfTrue="1" operator="equal">
      <formula>200</formula>
    </cfRule>
  </conditionalFormatting>
  <conditionalFormatting sqref="E57:E60">
    <cfRule type="containsText" dxfId="20514" priority="2315" stopIfTrue="1" operator="containsText" text="dsoy jktdh; fo|ky;ksa esa iz;ksx gsrq fu%'kqYd">
      <formula>NOT(ISERROR(SEARCH("dsoy jktdh; fo|ky;ksa esa iz;ksx gsrq fu%'kqYd",E57)))</formula>
    </cfRule>
  </conditionalFormatting>
  <conditionalFormatting sqref="E37:E38">
    <cfRule type="cellIs" dxfId="20513" priority="2314" stopIfTrue="1" operator="equal">
      <formula>0</formula>
    </cfRule>
  </conditionalFormatting>
  <conditionalFormatting sqref="E62">
    <cfRule type="containsText" dxfId="20512" priority="2305" stopIfTrue="1" operator="containsText" text="dsoy jktdh; fo|ky;ksa esa iz;ksx gsrq fu%'kqYd">
      <formula>NOT(ISERROR(SEARCH("dsoy jktdh; fo|ky;ksa esa iz;ksx gsrq fu%'kqYd",E62)))</formula>
    </cfRule>
  </conditionalFormatting>
  <conditionalFormatting sqref="J63:J64 K76:M76 K77:K83 L93 K71:K75 K68:K69 K66:L67 L71:L74 L87 K85:L86 M86:N86">
    <cfRule type="cellIs" dxfId="20511" priority="2304" stopIfTrue="1" operator="equal">
      <formula>0</formula>
    </cfRule>
  </conditionalFormatting>
  <conditionalFormatting sqref="J63:J64 K76:M76 K77:K83 L93 K71:K75 K68:K69 K66:L67 L71:L74 L87 K85:L86 M86:N86">
    <cfRule type="containsText" dxfId="20510" priority="2300" stopIfTrue="1" operator="containsText" text="f'k{kk foHkkx jktLFkku">
      <formula>NOT(ISERROR(SEARCH("f'k{kk foHkkx jktLFkku",J63)))</formula>
    </cfRule>
    <cfRule type="containsText" dxfId="20509" priority="2303" stopIfTrue="1" operator="containsText" text="iw.kkZad">
      <formula>NOT(ISERROR(SEARCH("iw.kkZad",J63)))</formula>
    </cfRule>
  </conditionalFormatting>
  <conditionalFormatting sqref="L67 L70:L72 L85:L87">
    <cfRule type="cellIs" dxfId="20508" priority="2301" stopIfTrue="1" operator="equal">
      <formula>1800</formula>
    </cfRule>
    <cfRule type="cellIs" dxfId="20507" priority="2302" stopIfTrue="1" operator="equal">
      <formula>200</formula>
    </cfRule>
  </conditionalFormatting>
  <conditionalFormatting sqref="J63:J64 K76:M76 K77:K83 L93 K71:K75 K68:K69 K66:L67 L71:L74 L87 K85:L86 M86:N86">
    <cfRule type="containsText" dxfId="20506" priority="2299" stopIfTrue="1" operator="containsText" text="dsoy jktdh; fo|ky;ksa esa iz;ksx gsrq fu%'kqYd">
      <formula>NOT(ISERROR(SEARCH("dsoy jktdh; fo|ky;ksa esa iz;ksx gsrq fu%'kqYd",J63)))</formula>
    </cfRule>
  </conditionalFormatting>
  <conditionalFormatting sqref="K93">
    <cfRule type="cellIs" dxfId="20505" priority="2298" stopIfTrue="1" operator="equal">
      <formula>0</formula>
    </cfRule>
  </conditionalFormatting>
  <conditionalFormatting sqref="L88:L91">
    <cfRule type="containsText" dxfId="20504" priority="2289" stopIfTrue="1" operator="containsText" text="dsoy jktdh; fo|ky;ksa esa iz;ksx gsrq fu%'kqYd">
      <formula>NOT(ISERROR(SEARCH("dsoy jktdh; fo|ky;ksa esa iz;ksx gsrq fu%'kqYd",L88)))</formula>
    </cfRule>
  </conditionalFormatting>
  <conditionalFormatting sqref="L68:L69">
    <cfRule type="cellIs" dxfId="20503" priority="2288" stopIfTrue="1" operator="equal">
      <formula>0</formula>
    </cfRule>
  </conditionalFormatting>
  <conditionalFormatting sqref="L68:L69">
    <cfRule type="containsText" dxfId="20502" priority="2284" stopIfTrue="1" operator="containsText" text="f'k{kk foHkkx jktLFkku">
      <formula>NOT(ISERROR(SEARCH("f'k{kk foHkkx jktLFkku",L68)))</formula>
    </cfRule>
    <cfRule type="containsText" dxfId="20501" priority="2287" stopIfTrue="1" operator="containsText" text="iw.kkZad">
      <formula>NOT(ISERROR(SEARCH("iw.kkZad",L68)))</formula>
    </cfRule>
  </conditionalFormatting>
  <conditionalFormatting sqref="L68:L69">
    <cfRule type="cellIs" dxfId="20500" priority="2285" stopIfTrue="1" operator="equal">
      <formula>1800</formula>
    </cfRule>
    <cfRule type="cellIs" dxfId="20499" priority="2286" stopIfTrue="1" operator="equal">
      <formula>200</formula>
    </cfRule>
  </conditionalFormatting>
  <conditionalFormatting sqref="L68:L69">
    <cfRule type="containsText" dxfId="20498" priority="2283" stopIfTrue="1" operator="containsText" text="dsoy jktdh; fo|ky;ksa esa iz;ksx gsrq fu%'kqYd">
      <formula>NOT(ISERROR(SEARCH("dsoy jktdh; fo|ky;ksa esa iz;ksx gsrq fu%'kqYd",L68)))</formula>
    </cfRule>
  </conditionalFormatting>
  <conditionalFormatting sqref="C63:C64 D76:F76 D77:D83 D71:D75 D68:D69 D66:E67 E71:E74 E87 D85:E86 F86:G86">
    <cfRule type="cellIs" dxfId="20497" priority="2282" stopIfTrue="1" operator="equal">
      <formula>0</formula>
    </cfRule>
  </conditionalFormatting>
  <conditionalFormatting sqref="C63:C64 D76:F76 D77:D83 D71:D75 D68:D69 D66:E67 E71:E74 E87 D85:E86 F86:G86">
    <cfRule type="containsText" dxfId="20496" priority="2278" stopIfTrue="1" operator="containsText" text="f'k{kk foHkkx jktLFkku">
      <formula>NOT(ISERROR(SEARCH("f'k{kk foHkkx jktLFkku",C63)))</formula>
    </cfRule>
    <cfRule type="containsText" dxfId="20495" priority="2281" stopIfTrue="1" operator="containsText" text="iw.kkZad">
      <formula>NOT(ISERROR(SEARCH("iw.kkZad",C63)))</formula>
    </cfRule>
  </conditionalFormatting>
  <conditionalFormatting sqref="E67 E70:E72 E85:E87">
    <cfRule type="cellIs" dxfId="20494" priority="2279" stopIfTrue="1" operator="equal">
      <formula>1800</formula>
    </cfRule>
    <cfRule type="cellIs" dxfId="20493" priority="2280" stopIfTrue="1" operator="equal">
      <formula>200</formula>
    </cfRule>
  </conditionalFormatting>
  <conditionalFormatting sqref="C63:C64 D76:F76 D77:D83 D71:D75 D68:D69 D66:E67 E71:E74 E87 D85:E86 F86:G86">
    <cfRule type="containsText" dxfId="20492" priority="2277" stopIfTrue="1" operator="containsText" text="dsoy jktdh; fo|ky;ksa esa iz;ksx gsrq fu%'kqYd">
      <formula>NOT(ISERROR(SEARCH("dsoy jktdh; fo|ky;ksa esa iz;ksx gsrq fu%'kqYd",C63)))</formula>
    </cfRule>
  </conditionalFormatting>
  <conditionalFormatting sqref="D93">
    <cfRule type="cellIs" dxfId="20491" priority="2276" stopIfTrue="1" operator="equal">
      <formula>0</formula>
    </cfRule>
  </conditionalFormatting>
  <conditionalFormatting sqref="E88:E91">
    <cfRule type="containsText" dxfId="20490" priority="2267" stopIfTrue="1" operator="containsText" text="dsoy jktdh; fo|ky;ksa esa iz;ksx gsrq fu%'kqYd">
      <formula>NOT(ISERROR(SEARCH("dsoy jktdh; fo|ky;ksa esa iz;ksx gsrq fu%'kqYd",E88)))</formula>
    </cfRule>
  </conditionalFormatting>
  <conditionalFormatting sqref="E68:E69">
    <cfRule type="cellIs" dxfId="20489" priority="2266" stopIfTrue="1" operator="equal">
      <formula>0</formula>
    </cfRule>
  </conditionalFormatting>
  <conditionalFormatting sqref="E68:E69">
    <cfRule type="containsText" dxfId="20488" priority="2262" stopIfTrue="1" operator="containsText" text="f'k{kk foHkkx jktLFkku">
      <formula>NOT(ISERROR(SEARCH("f'k{kk foHkkx jktLFkku",E68)))</formula>
    </cfRule>
    <cfRule type="containsText" dxfId="20487" priority="2265" stopIfTrue="1" operator="containsText" text="iw.kkZad">
      <formula>NOT(ISERROR(SEARCH("iw.kkZad",E68)))</formula>
    </cfRule>
  </conditionalFormatting>
  <conditionalFormatting sqref="E68:E69">
    <cfRule type="cellIs" dxfId="20486" priority="2263" stopIfTrue="1" operator="equal">
      <formula>1800</formula>
    </cfRule>
    <cfRule type="cellIs" dxfId="20485" priority="2264" stopIfTrue="1" operator="equal">
      <formula>200</formula>
    </cfRule>
  </conditionalFormatting>
  <conditionalFormatting sqref="E68:E69">
    <cfRule type="containsText" dxfId="20484" priority="2261" stopIfTrue="1" operator="containsText" text="dsoy jktdh; fo|ky;ksa esa iz;ksx gsrq fu%'kqYd">
      <formula>NOT(ISERROR(SEARCH("dsoy jktdh; fo|ky;ksa esa iz;ksx gsrq fu%'kqYd",E68)))</formula>
    </cfRule>
  </conditionalFormatting>
  <conditionalFormatting sqref="E93">
    <cfRule type="cellIs" dxfId="20483" priority="2260" stopIfTrue="1" operator="equal">
      <formula>0</formula>
    </cfRule>
  </conditionalFormatting>
  <conditionalFormatting sqref="E31">
    <cfRule type="containsText" dxfId="20482" priority="2378" stopIfTrue="1" operator="containsText" text="f'k{kk foHkkx jktLFkku">
      <formula>NOT(ISERROR(SEARCH("f'k{kk foHkkx jktLFkku",E31)))</formula>
    </cfRule>
    <cfRule type="containsText" dxfId="20481" priority="2379" stopIfTrue="1" operator="containsText" text="iw.kkZad">
      <formula>NOT(ISERROR(SEARCH("iw.kkZad",E31)))</formula>
    </cfRule>
  </conditionalFormatting>
  <conditionalFormatting sqref="E31">
    <cfRule type="containsText" dxfId="20480" priority="2377" stopIfTrue="1" operator="containsText" text="dsoy jktdh; fo|ky;ksa esa iz;ksx gsrq fu%'kqYd">
      <formula>NOT(ISERROR(SEARCH("dsoy jktdh; fo|ky;ksa esa iz;ksx gsrq fu%'kqYd",E31)))</formula>
    </cfRule>
  </conditionalFormatting>
  <conditionalFormatting sqref="C125:C126 D138:F138 D139:D145 D133:D137 D130:D131 D128:E129 E133:E136 E149 D147:E148 F148:G148">
    <cfRule type="containsText" dxfId="20479" priority="2181" stopIfTrue="1" operator="containsText" text="dsoy jktdh; fo|ky;ksa esa iz;ksx gsrq fu%'kqYd">
      <formula>NOT(ISERROR(SEARCH("dsoy jktdh; fo|ky;ksa esa iz;ksx gsrq fu%'kqYd",C125)))</formula>
    </cfRule>
  </conditionalFormatting>
  <conditionalFormatting sqref="D155">
    <cfRule type="cellIs" dxfId="20478" priority="2180" stopIfTrue="1" operator="equal">
      <formula>0</formula>
    </cfRule>
  </conditionalFormatting>
  <conditionalFormatting sqref="D155">
    <cfRule type="containsText" dxfId="20477" priority="2178" stopIfTrue="1" operator="containsText" text="f'k{kk foHkkx jktLFkku">
      <formula>NOT(ISERROR(SEARCH("f'k{kk foHkkx jktLFkku",D155)))</formula>
    </cfRule>
    <cfRule type="containsText" dxfId="20476" priority="2179" stopIfTrue="1" operator="containsText" text="iw.kkZad">
      <formula>NOT(ISERROR(SEARCH("iw.kkZad",D155)))</formula>
    </cfRule>
  </conditionalFormatting>
  <conditionalFormatting sqref="D155">
    <cfRule type="containsText" dxfId="20475" priority="2177" stopIfTrue="1" operator="containsText" text="dsoy jktdh; fo|ky;ksa esa iz;ksx gsrq fu%'kqYd">
      <formula>NOT(ISERROR(SEARCH("dsoy jktdh; fo|ky;ksa esa iz;ksx gsrq fu%'kqYd",D155)))</formula>
    </cfRule>
  </conditionalFormatting>
  <conditionalFormatting sqref="E150:E153">
    <cfRule type="cellIs" dxfId="20474" priority="2176" stopIfTrue="1" operator="equal">
      <formula>0</formula>
    </cfRule>
  </conditionalFormatting>
  <conditionalFormatting sqref="E130:E131">
    <cfRule type="containsText" dxfId="20473" priority="2165" stopIfTrue="1" operator="containsText" text="dsoy jktdh; fo|ky;ksa esa iz;ksx gsrq fu%'kqYd">
      <formula>NOT(ISERROR(SEARCH("dsoy jktdh; fo|ky;ksa esa iz;ksx gsrq fu%'kqYd",E130)))</formula>
    </cfRule>
  </conditionalFormatting>
  <conditionalFormatting sqref="E155">
    <cfRule type="cellIs" dxfId="20472" priority="2164" stopIfTrue="1" operator="equal">
      <formula>0</formula>
    </cfRule>
  </conditionalFormatting>
  <conditionalFormatting sqref="E155">
    <cfRule type="containsText" dxfId="20471" priority="2162" stopIfTrue="1" operator="containsText" text="f'k{kk foHkkx jktLFkku">
      <formula>NOT(ISERROR(SEARCH("f'k{kk foHkkx jktLFkku",E155)))</formula>
    </cfRule>
    <cfRule type="containsText" dxfId="20470" priority="2163" stopIfTrue="1" operator="containsText" text="iw.kkZad">
      <formula>NOT(ISERROR(SEARCH("iw.kkZad",E155)))</formula>
    </cfRule>
  </conditionalFormatting>
  <conditionalFormatting sqref="E155">
    <cfRule type="containsText" dxfId="20469" priority="2161" stopIfTrue="1" operator="containsText" text="dsoy jktdh; fo|ky;ksa esa iz;ksx gsrq fu%'kqYd">
      <formula>NOT(ISERROR(SEARCH("dsoy jktdh; fo|ky;ksa esa iz;ksx gsrq fu%'kqYd",E155)))</formula>
    </cfRule>
  </conditionalFormatting>
  <conditionalFormatting sqref="J32:J33 K45:M45 K46:K52 L62 K40:K44 K37:K38 K35:L36 L40:L43 L56 K54:L55 M55:N55">
    <cfRule type="cellIs" dxfId="20468" priority="2352" stopIfTrue="1" operator="equal">
      <formula>0</formula>
    </cfRule>
  </conditionalFormatting>
  <conditionalFormatting sqref="J32:J33 K45:M45 K46:K52 L62 K40:K44 K37:K38 K35:L36 L40:L43 L56 K54:L55 M55:N55">
    <cfRule type="containsText" dxfId="20467" priority="2348" stopIfTrue="1" operator="containsText" text="f'k{kk foHkkx jktLFkku">
      <formula>NOT(ISERROR(SEARCH("f'k{kk foHkkx jktLFkku",J32)))</formula>
    </cfRule>
    <cfRule type="containsText" dxfId="20466" priority="2351" stopIfTrue="1" operator="containsText" text="iw.kkZad">
      <formula>NOT(ISERROR(SEARCH("iw.kkZad",J32)))</formula>
    </cfRule>
  </conditionalFormatting>
  <conditionalFormatting sqref="L36 L39:L41 L54:L56">
    <cfRule type="cellIs" dxfId="20465" priority="2349" stopIfTrue="1" operator="equal">
      <formula>1800</formula>
    </cfRule>
    <cfRule type="cellIs" dxfId="20464" priority="2350" stopIfTrue="1" operator="equal">
      <formula>200</formula>
    </cfRule>
  </conditionalFormatting>
  <conditionalFormatting sqref="J32:J33 K45:M45 K46:K52 L62 K40:K44 K37:K38 K35:L36 L40:L43 L56 K54:L55 M55:N55">
    <cfRule type="containsText" dxfId="20463" priority="2347" stopIfTrue="1" operator="containsText" text="dsoy jktdh; fo|ky;ksa esa iz;ksx gsrq fu%'kqYd">
      <formula>NOT(ISERROR(SEARCH("dsoy jktdh; fo|ky;ksa esa iz;ksx gsrq fu%'kqYd",J32)))</formula>
    </cfRule>
  </conditionalFormatting>
  <conditionalFormatting sqref="K62">
    <cfRule type="cellIs" dxfId="20462" priority="2346" stopIfTrue="1" operator="equal">
      <formula>0</formula>
    </cfRule>
  </conditionalFormatting>
  <conditionalFormatting sqref="K62">
    <cfRule type="containsText" dxfId="20461" priority="2344" stopIfTrue="1" operator="containsText" text="f'k{kk foHkkx jktLFkku">
      <formula>NOT(ISERROR(SEARCH("f'k{kk foHkkx jktLFkku",K62)))</formula>
    </cfRule>
    <cfRule type="containsText" dxfId="20460" priority="2345" stopIfTrue="1" operator="containsText" text="iw.kkZad">
      <formula>NOT(ISERROR(SEARCH("iw.kkZad",K62)))</formula>
    </cfRule>
  </conditionalFormatting>
  <conditionalFormatting sqref="K62">
    <cfRule type="containsText" dxfId="20459" priority="2343" stopIfTrue="1" operator="containsText" text="dsoy jktdh; fo|ky;ksa esa iz;ksx gsrq fu%'kqYd">
      <formula>NOT(ISERROR(SEARCH("dsoy jktdh; fo|ky;ksa esa iz;ksx gsrq fu%'kqYd",K62)))</formula>
    </cfRule>
  </conditionalFormatting>
  <conditionalFormatting sqref="L57:L60">
    <cfRule type="cellIs" dxfId="20458" priority="2342" stopIfTrue="1" operator="equal">
      <formula>0</formula>
    </cfRule>
  </conditionalFormatting>
  <conditionalFormatting sqref="L57:L60">
    <cfRule type="containsText" dxfId="20457" priority="2338" stopIfTrue="1" operator="containsText" text="f'k{kk foHkkx jktLFkku">
      <formula>NOT(ISERROR(SEARCH("f'k{kk foHkkx jktLFkku",L57)))</formula>
    </cfRule>
    <cfRule type="containsText" dxfId="20456" priority="2341" stopIfTrue="1" operator="containsText" text="iw.kkZad">
      <formula>NOT(ISERROR(SEARCH("iw.kkZad",L57)))</formula>
    </cfRule>
  </conditionalFormatting>
  <conditionalFormatting sqref="L57:L60">
    <cfRule type="cellIs" dxfId="20455" priority="2339" stopIfTrue="1" operator="equal">
      <formula>1800</formula>
    </cfRule>
    <cfRule type="cellIs" dxfId="20454" priority="2340" stopIfTrue="1" operator="equal">
      <formula>200</formula>
    </cfRule>
  </conditionalFormatting>
  <conditionalFormatting sqref="L57:L60">
    <cfRule type="containsText" dxfId="20453" priority="2337" stopIfTrue="1" operator="containsText" text="dsoy jktdh; fo|ky;ksa esa iz;ksx gsrq fu%'kqYd">
      <formula>NOT(ISERROR(SEARCH("dsoy jktdh; fo|ky;ksa esa iz;ksx gsrq fu%'kqYd",L57)))</formula>
    </cfRule>
  </conditionalFormatting>
  <conditionalFormatting sqref="L37:L38">
    <cfRule type="cellIs" dxfId="20452" priority="2336" stopIfTrue="1" operator="equal">
      <formula>0</formula>
    </cfRule>
  </conditionalFormatting>
  <conditionalFormatting sqref="L37:L38">
    <cfRule type="containsText" dxfId="20451" priority="2332" stopIfTrue="1" operator="containsText" text="f'k{kk foHkkx jktLFkku">
      <formula>NOT(ISERROR(SEARCH("f'k{kk foHkkx jktLFkku",L37)))</formula>
    </cfRule>
    <cfRule type="containsText" dxfId="20450" priority="2335" stopIfTrue="1" operator="containsText" text="iw.kkZad">
      <formula>NOT(ISERROR(SEARCH("iw.kkZad",L37)))</formula>
    </cfRule>
  </conditionalFormatting>
  <conditionalFormatting sqref="L37:L38">
    <cfRule type="cellIs" dxfId="20449" priority="2333" stopIfTrue="1" operator="equal">
      <formula>1800</formula>
    </cfRule>
    <cfRule type="cellIs" dxfId="20448" priority="2334" stopIfTrue="1" operator="equal">
      <formula>200</formula>
    </cfRule>
  </conditionalFormatting>
  <conditionalFormatting sqref="L37:L38">
    <cfRule type="containsText" dxfId="20447" priority="2331" stopIfTrue="1" operator="containsText" text="dsoy jktdh; fo|ky;ksa esa iz;ksx gsrq fu%'kqYd">
      <formula>NOT(ISERROR(SEARCH("dsoy jktdh; fo|ky;ksa esa iz;ksx gsrq fu%'kqYd",L37)))</formula>
    </cfRule>
  </conditionalFormatting>
  <conditionalFormatting sqref="E62">
    <cfRule type="cellIs" dxfId="20446" priority="2308" stopIfTrue="1" operator="equal">
      <formula>0</formula>
    </cfRule>
  </conditionalFormatting>
  <conditionalFormatting sqref="C32:C33 D45:F45 D46:D52 D40:D44 D37:D38 D35:E36 E40:E43 E56 D54:E55 F55:G55">
    <cfRule type="cellIs" dxfId="20445" priority="2330" stopIfTrue="1" operator="equal">
      <formula>0</formula>
    </cfRule>
  </conditionalFormatting>
  <conditionalFormatting sqref="C32:C33 D45:F45 D46:D52 D40:D44 D37:D38 D35:E36 E40:E43 E56 D54:E55 F55:G55">
    <cfRule type="containsText" dxfId="20444" priority="2326" stopIfTrue="1" operator="containsText" text="f'k{kk foHkkx jktLFkku">
      <formula>NOT(ISERROR(SEARCH("f'k{kk foHkkx jktLFkku",C32)))</formula>
    </cfRule>
    <cfRule type="containsText" dxfId="20443" priority="2329" stopIfTrue="1" operator="containsText" text="iw.kkZad">
      <formula>NOT(ISERROR(SEARCH("iw.kkZad",C32)))</formula>
    </cfRule>
  </conditionalFormatting>
  <conditionalFormatting sqref="E36 E39:E41 E54:E56">
    <cfRule type="cellIs" dxfId="20442" priority="2327" stopIfTrue="1" operator="equal">
      <formula>1800</formula>
    </cfRule>
    <cfRule type="cellIs" dxfId="20441" priority="2328" stopIfTrue="1" operator="equal">
      <formula>200</formula>
    </cfRule>
  </conditionalFormatting>
  <conditionalFormatting sqref="C32:C33 D45:F45 D46:D52 D40:D44 D37:D38 D35:E36 E40:E43 E56 D54:E55 F55:G55">
    <cfRule type="containsText" dxfId="20440" priority="2325" stopIfTrue="1" operator="containsText" text="dsoy jktdh; fo|ky;ksa esa iz;ksx gsrq fu%'kqYd">
      <formula>NOT(ISERROR(SEARCH("dsoy jktdh; fo|ky;ksa esa iz;ksx gsrq fu%'kqYd",C32)))</formula>
    </cfRule>
  </conditionalFormatting>
  <conditionalFormatting sqref="D62">
    <cfRule type="cellIs" dxfId="20439" priority="2324" stopIfTrue="1" operator="equal">
      <formula>0</formula>
    </cfRule>
  </conditionalFormatting>
  <conditionalFormatting sqref="D62">
    <cfRule type="containsText" dxfId="20438" priority="2322" stopIfTrue="1" operator="containsText" text="f'k{kk foHkkx jktLFkku">
      <formula>NOT(ISERROR(SEARCH("f'k{kk foHkkx jktLFkku",D62)))</formula>
    </cfRule>
    <cfRule type="containsText" dxfId="20437" priority="2323" stopIfTrue="1" operator="containsText" text="iw.kkZad">
      <formula>NOT(ISERROR(SEARCH("iw.kkZad",D62)))</formula>
    </cfRule>
  </conditionalFormatting>
  <conditionalFormatting sqref="D62">
    <cfRule type="containsText" dxfId="20436" priority="2321" stopIfTrue="1" operator="containsText" text="dsoy jktdh; fo|ky;ksa esa iz;ksx gsrq fu%'kqYd">
      <formula>NOT(ISERROR(SEARCH("dsoy jktdh; fo|ky;ksa esa iz;ksx gsrq fu%'kqYd",D62)))</formula>
    </cfRule>
  </conditionalFormatting>
  <conditionalFormatting sqref="E37:E38">
    <cfRule type="containsText" dxfId="20435" priority="2310" stopIfTrue="1" operator="containsText" text="f'k{kk foHkkx jktLFkku">
      <formula>NOT(ISERROR(SEARCH("f'k{kk foHkkx jktLFkku",E37)))</formula>
    </cfRule>
    <cfRule type="containsText" dxfId="20434" priority="2313" stopIfTrue="1" operator="containsText" text="iw.kkZad">
      <formula>NOT(ISERROR(SEARCH("iw.kkZad",E37)))</formula>
    </cfRule>
  </conditionalFormatting>
  <conditionalFormatting sqref="E37:E38">
    <cfRule type="cellIs" dxfId="20433" priority="2311" stopIfTrue="1" operator="equal">
      <formula>1800</formula>
    </cfRule>
    <cfRule type="cellIs" dxfId="20432" priority="2312" stopIfTrue="1" operator="equal">
      <formula>200</formula>
    </cfRule>
  </conditionalFormatting>
  <conditionalFormatting sqref="E37:E38">
    <cfRule type="containsText" dxfId="20431" priority="2309" stopIfTrue="1" operator="containsText" text="dsoy jktdh; fo|ky;ksa esa iz;ksx gsrq fu%'kqYd">
      <formula>NOT(ISERROR(SEARCH("dsoy jktdh; fo|ky;ksa esa iz;ksx gsrq fu%'kqYd",E37)))</formula>
    </cfRule>
  </conditionalFormatting>
  <conditionalFormatting sqref="E62">
    <cfRule type="containsText" dxfId="20430" priority="2306" stopIfTrue="1" operator="containsText" text="f'k{kk foHkkx jktLFkku">
      <formula>NOT(ISERROR(SEARCH("f'k{kk foHkkx jktLFkku",E62)))</formula>
    </cfRule>
    <cfRule type="containsText" dxfId="20429" priority="2307" stopIfTrue="1" operator="containsText" text="iw.kkZad">
      <formula>NOT(ISERROR(SEARCH("iw.kkZad",E62)))</formula>
    </cfRule>
  </conditionalFormatting>
  <conditionalFormatting sqref="K93">
    <cfRule type="containsText" dxfId="20428" priority="2296" stopIfTrue="1" operator="containsText" text="f'k{kk foHkkx jktLFkku">
      <formula>NOT(ISERROR(SEARCH("f'k{kk foHkkx jktLFkku",K93)))</formula>
    </cfRule>
    <cfRule type="containsText" dxfId="20427" priority="2297" stopIfTrue="1" operator="containsText" text="iw.kkZad">
      <formula>NOT(ISERROR(SEARCH("iw.kkZad",K93)))</formula>
    </cfRule>
  </conditionalFormatting>
  <conditionalFormatting sqref="K93">
    <cfRule type="containsText" dxfId="20426" priority="2295" stopIfTrue="1" operator="containsText" text="dsoy jktdh; fo|ky;ksa esa iz;ksx gsrq fu%'kqYd">
      <formula>NOT(ISERROR(SEARCH("dsoy jktdh; fo|ky;ksa esa iz;ksx gsrq fu%'kqYd",K93)))</formula>
    </cfRule>
  </conditionalFormatting>
  <conditionalFormatting sqref="L88:L91">
    <cfRule type="cellIs" dxfId="20425" priority="2294" stopIfTrue="1" operator="equal">
      <formula>0</formula>
    </cfRule>
  </conditionalFormatting>
  <conditionalFormatting sqref="L88:L91">
    <cfRule type="containsText" dxfId="20424" priority="2290" stopIfTrue="1" operator="containsText" text="f'k{kk foHkkx jktLFkku">
      <formula>NOT(ISERROR(SEARCH("f'k{kk foHkkx jktLFkku",L88)))</formula>
    </cfRule>
    <cfRule type="containsText" dxfId="20423" priority="2293" stopIfTrue="1" operator="containsText" text="iw.kkZad">
      <formula>NOT(ISERROR(SEARCH("iw.kkZad",L88)))</formula>
    </cfRule>
  </conditionalFormatting>
  <conditionalFormatting sqref="L88:L91">
    <cfRule type="cellIs" dxfId="20422" priority="2291" stopIfTrue="1" operator="equal">
      <formula>1800</formula>
    </cfRule>
    <cfRule type="cellIs" dxfId="20421" priority="2292" stopIfTrue="1" operator="equal">
      <formula>200</formula>
    </cfRule>
  </conditionalFormatting>
  <conditionalFormatting sqref="D93">
    <cfRule type="containsText" dxfId="20420" priority="2274" stopIfTrue="1" operator="containsText" text="f'k{kk foHkkx jktLFkku">
      <formula>NOT(ISERROR(SEARCH("f'k{kk foHkkx jktLFkku",D93)))</formula>
    </cfRule>
    <cfRule type="containsText" dxfId="20419" priority="2275" stopIfTrue="1" operator="containsText" text="iw.kkZad">
      <formula>NOT(ISERROR(SEARCH("iw.kkZad",D93)))</formula>
    </cfRule>
  </conditionalFormatting>
  <conditionalFormatting sqref="D93">
    <cfRule type="containsText" dxfId="20418" priority="2273" stopIfTrue="1" operator="containsText" text="dsoy jktdh; fo|ky;ksa esa iz;ksx gsrq fu%'kqYd">
      <formula>NOT(ISERROR(SEARCH("dsoy jktdh; fo|ky;ksa esa iz;ksx gsrq fu%'kqYd",D93)))</formula>
    </cfRule>
  </conditionalFormatting>
  <conditionalFormatting sqref="E88:E91">
    <cfRule type="cellIs" dxfId="20417" priority="2272" stopIfTrue="1" operator="equal">
      <formula>0</formula>
    </cfRule>
  </conditionalFormatting>
  <conditionalFormatting sqref="E88:E91">
    <cfRule type="containsText" dxfId="20416" priority="2268" stopIfTrue="1" operator="containsText" text="f'k{kk foHkkx jktLFkku">
      <formula>NOT(ISERROR(SEARCH("f'k{kk foHkkx jktLFkku",E88)))</formula>
    </cfRule>
    <cfRule type="containsText" dxfId="20415" priority="2271" stopIfTrue="1" operator="containsText" text="iw.kkZad">
      <formula>NOT(ISERROR(SEARCH("iw.kkZad",E88)))</formula>
    </cfRule>
  </conditionalFormatting>
  <conditionalFormatting sqref="E88:E91">
    <cfRule type="cellIs" dxfId="20414" priority="2269" stopIfTrue="1" operator="equal">
      <formula>1800</formula>
    </cfRule>
    <cfRule type="cellIs" dxfId="20413" priority="2270" stopIfTrue="1" operator="equal">
      <formula>200</formula>
    </cfRule>
  </conditionalFormatting>
  <conditionalFormatting sqref="E93">
    <cfRule type="containsText" dxfId="20412" priority="2258" stopIfTrue="1" operator="containsText" text="f'k{kk foHkkx jktLFkku">
      <formula>NOT(ISERROR(SEARCH("f'k{kk foHkkx jktLFkku",E93)))</formula>
    </cfRule>
    <cfRule type="containsText" dxfId="20411" priority="2259" stopIfTrue="1" operator="containsText" text="iw.kkZad">
      <formula>NOT(ISERROR(SEARCH("iw.kkZad",E93)))</formula>
    </cfRule>
  </conditionalFormatting>
  <conditionalFormatting sqref="E93">
    <cfRule type="containsText" dxfId="20410" priority="2257" stopIfTrue="1" operator="containsText" text="dsoy jktdh; fo|ky;ksa esa iz;ksx gsrq fu%'kqYd">
      <formula>NOT(ISERROR(SEARCH("dsoy jktdh; fo|ky;ksa esa iz;ksx gsrq fu%'kqYd",E93)))</formula>
    </cfRule>
  </conditionalFormatting>
  <conditionalFormatting sqref="J94:J95 K107:M107 K108:K114 L124 K102:K106 K99:K100 K97:L98 L102:L105 L118 K116:L117 M117:N117">
    <cfRule type="cellIs" dxfId="20409" priority="2256" stopIfTrue="1" operator="equal">
      <formula>0</formula>
    </cfRule>
  </conditionalFormatting>
  <conditionalFormatting sqref="J94:J95 K107:M107 K108:K114 L124 K102:K106 K99:K100 K97:L98 L102:L105 L118 K116:L117 M117:N117">
    <cfRule type="containsText" dxfId="20408" priority="2252" stopIfTrue="1" operator="containsText" text="f'k{kk foHkkx jktLFkku">
      <formula>NOT(ISERROR(SEARCH("f'k{kk foHkkx jktLFkku",J94)))</formula>
    </cfRule>
    <cfRule type="containsText" dxfId="20407" priority="2255" stopIfTrue="1" operator="containsText" text="iw.kkZad">
      <formula>NOT(ISERROR(SEARCH("iw.kkZad",J94)))</formula>
    </cfRule>
  </conditionalFormatting>
  <conditionalFormatting sqref="L98 L101:L103 L116:L118">
    <cfRule type="cellIs" dxfId="20406" priority="2253" stopIfTrue="1" operator="equal">
      <formula>1800</formula>
    </cfRule>
    <cfRule type="cellIs" dxfId="20405" priority="2254" stopIfTrue="1" operator="equal">
      <formula>200</formula>
    </cfRule>
  </conditionalFormatting>
  <conditionalFormatting sqref="J94:J95 K107:M107 K108:K114 L124 K102:K106 K99:K100 K97:L98 L102:L105 L118 K116:L117 M117:N117">
    <cfRule type="containsText" dxfId="20404" priority="2251" stopIfTrue="1" operator="containsText" text="dsoy jktdh; fo|ky;ksa esa iz;ksx gsrq fu%'kqYd">
      <formula>NOT(ISERROR(SEARCH("dsoy jktdh; fo|ky;ksa esa iz;ksx gsrq fu%'kqYd",J94)))</formula>
    </cfRule>
  </conditionalFormatting>
  <conditionalFormatting sqref="K124">
    <cfRule type="cellIs" dxfId="20403" priority="2250" stopIfTrue="1" operator="equal">
      <formula>0</formula>
    </cfRule>
  </conditionalFormatting>
  <conditionalFormatting sqref="K124">
    <cfRule type="containsText" dxfId="20402" priority="2248" stopIfTrue="1" operator="containsText" text="f'k{kk foHkkx jktLFkku">
      <formula>NOT(ISERROR(SEARCH("f'k{kk foHkkx jktLFkku",K124)))</formula>
    </cfRule>
    <cfRule type="containsText" dxfId="20401" priority="2249" stopIfTrue="1" operator="containsText" text="iw.kkZad">
      <formula>NOT(ISERROR(SEARCH("iw.kkZad",K124)))</formula>
    </cfRule>
  </conditionalFormatting>
  <conditionalFormatting sqref="K124">
    <cfRule type="containsText" dxfId="20400" priority="2247" stopIfTrue="1" operator="containsText" text="dsoy jktdh; fo|ky;ksa esa iz;ksx gsrq fu%'kqYd">
      <formula>NOT(ISERROR(SEARCH("dsoy jktdh; fo|ky;ksa esa iz;ksx gsrq fu%'kqYd",K124)))</formula>
    </cfRule>
  </conditionalFormatting>
  <conditionalFormatting sqref="L119:L122">
    <cfRule type="cellIs" dxfId="20399" priority="2246" stopIfTrue="1" operator="equal">
      <formula>0</formula>
    </cfRule>
  </conditionalFormatting>
  <conditionalFormatting sqref="L119:L122">
    <cfRule type="containsText" dxfId="20398" priority="2242" stopIfTrue="1" operator="containsText" text="f'k{kk foHkkx jktLFkku">
      <formula>NOT(ISERROR(SEARCH("f'k{kk foHkkx jktLFkku",L119)))</formula>
    </cfRule>
    <cfRule type="containsText" dxfId="20397" priority="2245" stopIfTrue="1" operator="containsText" text="iw.kkZad">
      <formula>NOT(ISERROR(SEARCH("iw.kkZad",L119)))</formula>
    </cfRule>
  </conditionalFormatting>
  <conditionalFormatting sqref="L119:L122">
    <cfRule type="cellIs" dxfId="20396" priority="2243" stopIfTrue="1" operator="equal">
      <formula>1800</formula>
    </cfRule>
    <cfRule type="cellIs" dxfId="20395" priority="2244" stopIfTrue="1" operator="equal">
      <formula>200</formula>
    </cfRule>
  </conditionalFormatting>
  <conditionalFormatting sqref="L119:L122">
    <cfRule type="containsText" dxfId="20394" priority="2241" stopIfTrue="1" operator="containsText" text="dsoy jktdh; fo|ky;ksa esa iz;ksx gsrq fu%'kqYd">
      <formula>NOT(ISERROR(SEARCH("dsoy jktdh; fo|ky;ksa esa iz;ksx gsrq fu%'kqYd",L119)))</formula>
    </cfRule>
  </conditionalFormatting>
  <conditionalFormatting sqref="L99:L100">
    <cfRule type="cellIs" dxfId="20393" priority="2240" stopIfTrue="1" operator="equal">
      <formula>0</formula>
    </cfRule>
  </conditionalFormatting>
  <conditionalFormatting sqref="L99:L100">
    <cfRule type="containsText" dxfId="20392" priority="2236" stopIfTrue="1" operator="containsText" text="f'k{kk foHkkx jktLFkku">
      <formula>NOT(ISERROR(SEARCH("f'k{kk foHkkx jktLFkku",L99)))</formula>
    </cfRule>
    <cfRule type="containsText" dxfId="20391" priority="2239" stopIfTrue="1" operator="containsText" text="iw.kkZad">
      <formula>NOT(ISERROR(SEARCH("iw.kkZad",L99)))</formula>
    </cfRule>
  </conditionalFormatting>
  <conditionalFormatting sqref="L99:L100">
    <cfRule type="cellIs" dxfId="20390" priority="2237" stopIfTrue="1" operator="equal">
      <formula>1800</formula>
    </cfRule>
    <cfRule type="cellIs" dxfId="20389" priority="2238" stopIfTrue="1" operator="equal">
      <formula>200</formula>
    </cfRule>
  </conditionalFormatting>
  <conditionalFormatting sqref="L99:L100">
    <cfRule type="containsText" dxfId="20388" priority="2235" stopIfTrue="1" operator="containsText" text="dsoy jktdh; fo|ky;ksa esa iz;ksx gsrq fu%'kqYd">
      <formula>NOT(ISERROR(SEARCH("dsoy jktdh; fo|ky;ksa esa iz;ksx gsrq fu%'kqYd",L99)))</formula>
    </cfRule>
  </conditionalFormatting>
  <conditionalFormatting sqref="E124">
    <cfRule type="cellIs" dxfId="20387" priority="2212" stopIfTrue="1" operator="equal">
      <formula>0</formula>
    </cfRule>
  </conditionalFormatting>
  <conditionalFormatting sqref="C94:C95 D107:F107 D108:D114 D102:D106 D99:D100 D97:E98 E102:E105 E118 D116:E117 F117:G117">
    <cfRule type="cellIs" dxfId="20386" priority="2234" stopIfTrue="1" operator="equal">
      <formula>0</formula>
    </cfRule>
  </conditionalFormatting>
  <conditionalFormatting sqref="C94:C95 D107:F107 D108:D114 D102:D106 D99:D100 D97:E98 E102:E105 E118 D116:E117 F117:G117">
    <cfRule type="containsText" dxfId="20385" priority="2230" stopIfTrue="1" operator="containsText" text="f'k{kk foHkkx jktLFkku">
      <formula>NOT(ISERROR(SEARCH("f'k{kk foHkkx jktLFkku",C94)))</formula>
    </cfRule>
    <cfRule type="containsText" dxfId="20384" priority="2233" stopIfTrue="1" operator="containsText" text="iw.kkZad">
      <formula>NOT(ISERROR(SEARCH("iw.kkZad",C94)))</formula>
    </cfRule>
  </conditionalFormatting>
  <conditionalFormatting sqref="E98 E101:E103 E116:E118">
    <cfRule type="cellIs" dxfId="20383" priority="2231" stopIfTrue="1" operator="equal">
      <formula>1800</formula>
    </cfRule>
    <cfRule type="cellIs" dxfId="20382" priority="2232" stopIfTrue="1" operator="equal">
      <formula>200</formula>
    </cfRule>
  </conditionalFormatting>
  <conditionalFormatting sqref="C94:C95 D107:F107 D108:D114 D102:D106 D99:D100 D97:E98 E102:E105 E118 D116:E117 F117:G117">
    <cfRule type="containsText" dxfId="20381" priority="2229" stopIfTrue="1" operator="containsText" text="dsoy jktdh; fo|ky;ksa esa iz;ksx gsrq fu%'kqYd">
      <formula>NOT(ISERROR(SEARCH("dsoy jktdh; fo|ky;ksa esa iz;ksx gsrq fu%'kqYd",C94)))</formula>
    </cfRule>
  </conditionalFormatting>
  <conditionalFormatting sqref="D124">
    <cfRule type="cellIs" dxfId="20380" priority="2228" stopIfTrue="1" operator="equal">
      <formula>0</formula>
    </cfRule>
  </conditionalFormatting>
  <conditionalFormatting sqref="D124">
    <cfRule type="containsText" dxfId="20379" priority="2226" stopIfTrue="1" operator="containsText" text="f'k{kk foHkkx jktLFkku">
      <formula>NOT(ISERROR(SEARCH("f'k{kk foHkkx jktLFkku",D124)))</formula>
    </cfRule>
    <cfRule type="containsText" dxfId="20378" priority="2227" stopIfTrue="1" operator="containsText" text="iw.kkZad">
      <formula>NOT(ISERROR(SEARCH("iw.kkZad",D124)))</formula>
    </cfRule>
  </conditionalFormatting>
  <conditionalFormatting sqref="D124">
    <cfRule type="containsText" dxfId="20377" priority="2225" stopIfTrue="1" operator="containsText" text="dsoy jktdh; fo|ky;ksa esa iz;ksx gsrq fu%'kqYd">
      <formula>NOT(ISERROR(SEARCH("dsoy jktdh; fo|ky;ksa esa iz;ksx gsrq fu%'kqYd",D124)))</formula>
    </cfRule>
  </conditionalFormatting>
  <conditionalFormatting sqref="E119:E122">
    <cfRule type="cellIs" dxfId="20376" priority="2224" stopIfTrue="1" operator="equal">
      <formula>0</formula>
    </cfRule>
  </conditionalFormatting>
  <conditionalFormatting sqref="E119:E122">
    <cfRule type="containsText" dxfId="20375" priority="2220" stopIfTrue="1" operator="containsText" text="f'k{kk foHkkx jktLFkku">
      <formula>NOT(ISERROR(SEARCH("f'k{kk foHkkx jktLFkku",E119)))</formula>
    </cfRule>
    <cfRule type="containsText" dxfId="20374" priority="2223" stopIfTrue="1" operator="containsText" text="iw.kkZad">
      <formula>NOT(ISERROR(SEARCH("iw.kkZad",E119)))</formula>
    </cfRule>
  </conditionalFormatting>
  <conditionalFormatting sqref="E119:E122">
    <cfRule type="cellIs" dxfId="20373" priority="2221" stopIfTrue="1" operator="equal">
      <formula>1800</formula>
    </cfRule>
    <cfRule type="cellIs" dxfId="20372" priority="2222" stopIfTrue="1" operator="equal">
      <formula>200</formula>
    </cfRule>
  </conditionalFormatting>
  <conditionalFormatting sqref="E119:E122">
    <cfRule type="containsText" dxfId="20371" priority="2219" stopIfTrue="1" operator="containsText" text="dsoy jktdh; fo|ky;ksa esa iz;ksx gsrq fu%'kqYd">
      <formula>NOT(ISERROR(SEARCH("dsoy jktdh; fo|ky;ksa esa iz;ksx gsrq fu%'kqYd",E119)))</formula>
    </cfRule>
  </conditionalFormatting>
  <conditionalFormatting sqref="E99:E100">
    <cfRule type="cellIs" dxfId="20370" priority="2218" stopIfTrue="1" operator="equal">
      <formula>0</formula>
    </cfRule>
  </conditionalFormatting>
  <conditionalFormatting sqref="E99:E100">
    <cfRule type="containsText" dxfId="20369" priority="2214" stopIfTrue="1" operator="containsText" text="f'k{kk foHkkx jktLFkku">
      <formula>NOT(ISERROR(SEARCH("f'k{kk foHkkx jktLFkku",E99)))</formula>
    </cfRule>
    <cfRule type="containsText" dxfId="20368" priority="2217" stopIfTrue="1" operator="containsText" text="iw.kkZad">
      <formula>NOT(ISERROR(SEARCH("iw.kkZad",E99)))</formula>
    </cfRule>
  </conditionalFormatting>
  <conditionalFormatting sqref="E99:E100">
    <cfRule type="cellIs" dxfId="20367" priority="2215" stopIfTrue="1" operator="equal">
      <formula>1800</formula>
    </cfRule>
    <cfRule type="cellIs" dxfId="20366" priority="2216" stopIfTrue="1" operator="equal">
      <formula>200</formula>
    </cfRule>
  </conditionalFormatting>
  <conditionalFormatting sqref="E99:E100">
    <cfRule type="containsText" dxfId="20365" priority="2213" stopIfTrue="1" operator="containsText" text="dsoy jktdh; fo|ky;ksa esa iz;ksx gsrq fu%'kqYd">
      <formula>NOT(ISERROR(SEARCH("dsoy jktdh; fo|ky;ksa esa iz;ksx gsrq fu%'kqYd",E99)))</formula>
    </cfRule>
  </conditionalFormatting>
  <conditionalFormatting sqref="E124">
    <cfRule type="containsText" dxfId="20364" priority="2210" stopIfTrue="1" operator="containsText" text="f'k{kk foHkkx jktLFkku">
      <formula>NOT(ISERROR(SEARCH("f'k{kk foHkkx jktLFkku",E124)))</formula>
    </cfRule>
    <cfRule type="containsText" dxfId="20363" priority="2211" stopIfTrue="1" operator="containsText" text="iw.kkZad">
      <formula>NOT(ISERROR(SEARCH("iw.kkZad",E124)))</formula>
    </cfRule>
  </conditionalFormatting>
  <conditionalFormatting sqref="E124">
    <cfRule type="containsText" dxfId="20362" priority="2209" stopIfTrue="1" operator="containsText" text="dsoy jktdh; fo|ky;ksa esa iz;ksx gsrq fu%'kqYd">
      <formula>NOT(ISERROR(SEARCH("dsoy jktdh; fo|ky;ksa esa iz;ksx gsrq fu%'kqYd",E124)))</formula>
    </cfRule>
  </conditionalFormatting>
  <conditionalFormatting sqref="J125:J126 K138:M138 K139:K145 L155 K133:K137 K130:K131 K128:L129 L133:L136 L149 K147:L148 M148:N148">
    <cfRule type="cellIs" dxfId="20361" priority="2208" stopIfTrue="1" operator="equal">
      <formula>0</formula>
    </cfRule>
  </conditionalFormatting>
  <conditionalFormatting sqref="J125:J126 K138:M138 K139:K145 L155 K133:K137 K130:K131 K128:L129 L133:L136 L149 K147:L148 M148:N148">
    <cfRule type="containsText" dxfId="20360" priority="2204" stopIfTrue="1" operator="containsText" text="f'k{kk foHkkx jktLFkku">
      <formula>NOT(ISERROR(SEARCH("f'k{kk foHkkx jktLFkku",J125)))</formula>
    </cfRule>
    <cfRule type="containsText" dxfId="20359" priority="2207" stopIfTrue="1" operator="containsText" text="iw.kkZad">
      <formula>NOT(ISERROR(SEARCH("iw.kkZad",J125)))</formula>
    </cfRule>
  </conditionalFormatting>
  <conditionalFormatting sqref="L129 L132:L134 L147:L149">
    <cfRule type="cellIs" dxfId="20358" priority="2205" stopIfTrue="1" operator="equal">
      <formula>1800</formula>
    </cfRule>
    <cfRule type="cellIs" dxfId="20357" priority="2206" stopIfTrue="1" operator="equal">
      <formula>200</formula>
    </cfRule>
  </conditionalFormatting>
  <conditionalFormatting sqref="J125:J126 K138:M138 K139:K145 L155 K133:K137 K130:K131 K128:L129 L133:L136 L149 K147:L148 M148:N148">
    <cfRule type="containsText" dxfId="20356" priority="2203" stopIfTrue="1" operator="containsText" text="dsoy jktdh; fo|ky;ksa esa iz;ksx gsrq fu%'kqYd">
      <formula>NOT(ISERROR(SEARCH("dsoy jktdh; fo|ky;ksa esa iz;ksx gsrq fu%'kqYd",J125)))</formula>
    </cfRule>
  </conditionalFormatting>
  <conditionalFormatting sqref="K155">
    <cfRule type="cellIs" dxfId="20355" priority="2202" stopIfTrue="1" operator="equal">
      <formula>0</formula>
    </cfRule>
  </conditionalFormatting>
  <conditionalFormatting sqref="K155">
    <cfRule type="containsText" dxfId="20354" priority="2200" stopIfTrue="1" operator="containsText" text="f'k{kk foHkkx jktLFkku">
      <formula>NOT(ISERROR(SEARCH("f'k{kk foHkkx jktLFkku",K155)))</formula>
    </cfRule>
    <cfRule type="containsText" dxfId="20353" priority="2201" stopIfTrue="1" operator="containsText" text="iw.kkZad">
      <formula>NOT(ISERROR(SEARCH("iw.kkZad",K155)))</formula>
    </cfRule>
  </conditionalFormatting>
  <conditionalFormatting sqref="L150:L153">
    <cfRule type="containsText" dxfId="20352" priority="2194" stopIfTrue="1" operator="containsText" text="f'k{kk foHkkx jktLFkku">
      <formula>NOT(ISERROR(SEARCH("f'k{kk foHkkx jktLFkku",L150)))</formula>
    </cfRule>
    <cfRule type="containsText" dxfId="20351" priority="2197" stopIfTrue="1" operator="containsText" text="iw.kkZad">
      <formula>NOT(ISERROR(SEARCH("iw.kkZad",L150)))</formula>
    </cfRule>
  </conditionalFormatting>
  <conditionalFormatting sqref="L150:L153">
    <cfRule type="cellIs" dxfId="20350" priority="2195" stopIfTrue="1" operator="equal">
      <formula>1800</formula>
    </cfRule>
    <cfRule type="cellIs" dxfId="20349" priority="2196" stopIfTrue="1" operator="equal">
      <formula>200</formula>
    </cfRule>
  </conditionalFormatting>
  <conditionalFormatting sqref="L150:L153">
    <cfRule type="containsText" dxfId="20348" priority="2193" stopIfTrue="1" operator="containsText" text="dsoy jktdh; fo|ky;ksa esa iz;ksx gsrq fu%'kqYd">
      <formula>NOT(ISERROR(SEARCH("dsoy jktdh; fo|ky;ksa esa iz;ksx gsrq fu%'kqYd",L150)))</formula>
    </cfRule>
  </conditionalFormatting>
  <conditionalFormatting sqref="L130:L131">
    <cfRule type="cellIs" dxfId="20347" priority="2192" stopIfTrue="1" operator="equal">
      <formula>0</formula>
    </cfRule>
  </conditionalFormatting>
  <conditionalFormatting sqref="L130:L131">
    <cfRule type="containsText" dxfId="20346" priority="2188" stopIfTrue="1" operator="containsText" text="f'k{kk foHkkx jktLFkku">
      <formula>NOT(ISERROR(SEARCH("f'k{kk foHkkx jktLFkku",L130)))</formula>
    </cfRule>
    <cfRule type="containsText" dxfId="20345" priority="2191" stopIfTrue="1" operator="containsText" text="iw.kkZad">
      <formula>NOT(ISERROR(SEARCH("iw.kkZad",L130)))</formula>
    </cfRule>
  </conditionalFormatting>
  <conditionalFormatting sqref="L130:L131">
    <cfRule type="cellIs" dxfId="20344" priority="2189" stopIfTrue="1" operator="equal">
      <formula>1800</formula>
    </cfRule>
    <cfRule type="cellIs" dxfId="20343" priority="2190" stopIfTrue="1" operator="equal">
      <formula>200</formula>
    </cfRule>
  </conditionalFormatting>
  <conditionalFormatting sqref="L130:L131">
    <cfRule type="containsText" dxfId="20342" priority="2187" stopIfTrue="1" operator="containsText" text="dsoy jktdh; fo|ky;ksa esa iz;ksx gsrq fu%'kqYd">
      <formula>NOT(ISERROR(SEARCH("dsoy jktdh; fo|ky;ksa esa iz;ksx gsrq fu%'kqYd",L130)))</formula>
    </cfRule>
  </conditionalFormatting>
  <conditionalFormatting sqref="C125:C126 D138:F138 D139:D145 D133:D137 D130:D131 D128:E129 E133:E136 E149 D147:E148 F148:G148">
    <cfRule type="cellIs" dxfId="20341" priority="2186" stopIfTrue="1" operator="equal">
      <formula>0</formula>
    </cfRule>
  </conditionalFormatting>
  <conditionalFormatting sqref="C125:C126 D138:F138 D139:D145 D133:D137 D130:D131 D128:E129 E133:E136 E149 D147:E148 F148:G148">
    <cfRule type="containsText" dxfId="20340" priority="2182" stopIfTrue="1" operator="containsText" text="f'k{kk foHkkx jktLFkku">
      <formula>NOT(ISERROR(SEARCH("f'k{kk foHkkx jktLFkku",C125)))</formula>
    </cfRule>
    <cfRule type="containsText" dxfId="20339" priority="2185" stopIfTrue="1" operator="containsText" text="iw.kkZad">
      <formula>NOT(ISERROR(SEARCH("iw.kkZad",C125)))</formula>
    </cfRule>
  </conditionalFormatting>
  <conditionalFormatting sqref="E129 E132:E134 E147:E149">
    <cfRule type="cellIs" dxfId="20338" priority="2183" stopIfTrue="1" operator="equal">
      <formula>1800</formula>
    </cfRule>
    <cfRule type="cellIs" dxfId="20337" priority="2184" stopIfTrue="1" operator="equal">
      <formula>200</formula>
    </cfRule>
  </conditionalFormatting>
  <conditionalFormatting sqref="E150:E153">
    <cfRule type="containsText" dxfId="20336" priority="2172" stopIfTrue="1" operator="containsText" text="f'k{kk foHkkx jktLFkku">
      <formula>NOT(ISERROR(SEARCH("f'k{kk foHkkx jktLFkku",E150)))</formula>
    </cfRule>
    <cfRule type="containsText" dxfId="20335" priority="2175" stopIfTrue="1" operator="containsText" text="iw.kkZad">
      <formula>NOT(ISERROR(SEARCH("iw.kkZad",E150)))</formula>
    </cfRule>
  </conditionalFormatting>
  <conditionalFormatting sqref="E150:E153">
    <cfRule type="cellIs" dxfId="20334" priority="2173" stopIfTrue="1" operator="equal">
      <formula>1800</formula>
    </cfRule>
    <cfRule type="cellIs" dxfId="20333" priority="2174" stopIfTrue="1" operator="equal">
      <formula>200</formula>
    </cfRule>
  </conditionalFormatting>
  <conditionalFormatting sqref="E150:E153">
    <cfRule type="containsText" dxfId="20332" priority="2171" stopIfTrue="1" operator="containsText" text="dsoy jktdh; fo|ky;ksa esa iz;ksx gsrq fu%'kqYd">
      <formula>NOT(ISERROR(SEARCH("dsoy jktdh; fo|ky;ksa esa iz;ksx gsrq fu%'kqYd",E150)))</formula>
    </cfRule>
  </conditionalFormatting>
  <conditionalFormatting sqref="E130:E131">
    <cfRule type="cellIs" dxfId="20331" priority="2170" stopIfTrue="1" operator="equal">
      <formula>0</formula>
    </cfRule>
  </conditionalFormatting>
  <conditionalFormatting sqref="E130:E131">
    <cfRule type="containsText" dxfId="20330" priority="2166" stopIfTrue="1" operator="containsText" text="f'k{kk foHkkx jktLFkku">
      <formula>NOT(ISERROR(SEARCH("f'k{kk foHkkx jktLFkku",E130)))</formula>
    </cfRule>
    <cfRule type="containsText" dxfId="20329" priority="2169" stopIfTrue="1" operator="containsText" text="iw.kkZad">
      <formula>NOT(ISERROR(SEARCH("iw.kkZad",E130)))</formula>
    </cfRule>
  </conditionalFormatting>
  <conditionalFormatting sqref="E130:E131">
    <cfRule type="cellIs" dxfId="20328" priority="2167" stopIfTrue="1" operator="equal">
      <formula>1800</formula>
    </cfRule>
    <cfRule type="cellIs" dxfId="20327" priority="2168" stopIfTrue="1" operator="equal">
      <formula>200</formula>
    </cfRule>
  </conditionalFormatting>
  <conditionalFormatting sqref="J156:J157 K169:M169 K170:K176 L186 K164:K168 K161:K162 K159:L160 L164:L167 L180 K178:L179 M179:N179">
    <cfRule type="cellIs" dxfId="20326" priority="2160" stopIfTrue="1" operator="equal">
      <formula>0</formula>
    </cfRule>
  </conditionalFormatting>
  <conditionalFormatting sqref="J156:J157 K169:M169 K170:K176 L186 K164:K168 K161:K162 K159:L160 L164:L167 L180 K178:L179 M179:N179">
    <cfRule type="containsText" dxfId="20325" priority="2156" stopIfTrue="1" operator="containsText" text="f'k{kk foHkkx jktLFkku">
      <formula>NOT(ISERROR(SEARCH("f'k{kk foHkkx jktLFkku",J156)))</formula>
    </cfRule>
    <cfRule type="containsText" dxfId="20324" priority="2159" stopIfTrue="1" operator="containsText" text="iw.kkZad">
      <formula>NOT(ISERROR(SEARCH("iw.kkZad",J156)))</formula>
    </cfRule>
  </conditionalFormatting>
  <conditionalFormatting sqref="L160 L163:L165 L178:L180">
    <cfRule type="cellIs" dxfId="20323" priority="2157" stopIfTrue="1" operator="equal">
      <formula>1800</formula>
    </cfRule>
    <cfRule type="cellIs" dxfId="20322" priority="2158" stopIfTrue="1" operator="equal">
      <formula>200</formula>
    </cfRule>
  </conditionalFormatting>
  <conditionalFormatting sqref="J156:J157 K169:M169 K170:K176 L186 K164:K168 K161:K162 K159:L160 L164:L167 L180 K178:L179 M179:N179">
    <cfRule type="containsText" dxfId="20321" priority="2155" stopIfTrue="1" operator="containsText" text="dsoy jktdh; fo|ky;ksa esa iz;ksx gsrq fu%'kqYd">
      <formula>NOT(ISERROR(SEARCH("dsoy jktdh; fo|ky;ksa esa iz;ksx gsrq fu%'kqYd",J156)))</formula>
    </cfRule>
  </conditionalFormatting>
  <conditionalFormatting sqref="K186">
    <cfRule type="cellIs" dxfId="20320" priority="2154" stopIfTrue="1" operator="equal">
      <formula>0</formula>
    </cfRule>
  </conditionalFormatting>
  <conditionalFormatting sqref="K186">
    <cfRule type="containsText" dxfId="20319" priority="2152" stopIfTrue="1" operator="containsText" text="f'k{kk foHkkx jktLFkku">
      <formula>NOT(ISERROR(SEARCH("f'k{kk foHkkx jktLFkku",K186)))</formula>
    </cfRule>
    <cfRule type="containsText" dxfId="20318" priority="2153" stopIfTrue="1" operator="containsText" text="iw.kkZad">
      <formula>NOT(ISERROR(SEARCH("iw.kkZad",K186)))</formula>
    </cfRule>
  </conditionalFormatting>
  <conditionalFormatting sqref="K186">
    <cfRule type="containsText" dxfId="20317" priority="2151" stopIfTrue="1" operator="containsText" text="dsoy jktdh; fo|ky;ksa esa iz;ksx gsrq fu%'kqYd">
      <formula>NOT(ISERROR(SEARCH("dsoy jktdh; fo|ky;ksa esa iz;ksx gsrq fu%'kqYd",K186)))</formula>
    </cfRule>
  </conditionalFormatting>
  <conditionalFormatting sqref="L181:L184">
    <cfRule type="cellIs" dxfId="20316" priority="2150" stopIfTrue="1" operator="equal">
      <formula>0</formula>
    </cfRule>
  </conditionalFormatting>
  <conditionalFormatting sqref="L181:L184">
    <cfRule type="containsText" dxfId="20315" priority="2146" stopIfTrue="1" operator="containsText" text="f'k{kk foHkkx jktLFkku">
      <formula>NOT(ISERROR(SEARCH("f'k{kk foHkkx jktLFkku",L181)))</formula>
    </cfRule>
    <cfRule type="containsText" dxfId="20314" priority="2149" stopIfTrue="1" operator="containsText" text="iw.kkZad">
      <formula>NOT(ISERROR(SEARCH("iw.kkZad",L181)))</formula>
    </cfRule>
  </conditionalFormatting>
  <conditionalFormatting sqref="L181:L184">
    <cfRule type="cellIs" dxfId="20313" priority="2147" stopIfTrue="1" operator="equal">
      <formula>1800</formula>
    </cfRule>
    <cfRule type="cellIs" dxfId="20312" priority="2148" stopIfTrue="1" operator="equal">
      <formula>200</formula>
    </cfRule>
  </conditionalFormatting>
  <conditionalFormatting sqref="L181:L184">
    <cfRule type="containsText" dxfId="20311" priority="2145" stopIfTrue="1" operator="containsText" text="dsoy jktdh; fo|ky;ksa esa iz;ksx gsrq fu%'kqYd">
      <formula>NOT(ISERROR(SEARCH("dsoy jktdh; fo|ky;ksa esa iz;ksx gsrq fu%'kqYd",L181)))</formula>
    </cfRule>
  </conditionalFormatting>
  <conditionalFormatting sqref="L161:L162">
    <cfRule type="cellIs" dxfId="20310" priority="2144" stopIfTrue="1" operator="equal">
      <formula>0</formula>
    </cfRule>
  </conditionalFormatting>
  <conditionalFormatting sqref="L161:L162">
    <cfRule type="containsText" dxfId="20309" priority="2140" stopIfTrue="1" operator="containsText" text="f'k{kk foHkkx jktLFkku">
      <formula>NOT(ISERROR(SEARCH("f'k{kk foHkkx jktLFkku",L161)))</formula>
    </cfRule>
    <cfRule type="containsText" dxfId="20308" priority="2143" stopIfTrue="1" operator="containsText" text="iw.kkZad">
      <formula>NOT(ISERROR(SEARCH("iw.kkZad",L161)))</formula>
    </cfRule>
  </conditionalFormatting>
  <conditionalFormatting sqref="L161:L162">
    <cfRule type="cellIs" dxfId="20307" priority="2141" stopIfTrue="1" operator="equal">
      <formula>1800</formula>
    </cfRule>
    <cfRule type="cellIs" dxfId="20306" priority="2142" stopIfTrue="1" operator="equal">
      <formula>200</formula>
    </cfRule>
  </conditionalFormatting>
  <conditionalFormatting sqref="L161:L162">
    <cfRule type="containsText" dxfId="20305" priority="2139" stopIfTrue="1" operator="containsText" text="dsoy jktdh; fo|ky;ksa esa iz;ksx gsrq fu%'kqYd">
      <formula>NOT(ISERROR(SEARCH("dsoy jktdh; fo|ky;ksa esa iz;ksx gsrq fu%'kqYd",L161)))</formula>
    </cfRule>
  </conditionalFormatting>
  <conditionalFormatting sqref="K310">
    <cfRule type="containsText" dxfId="20304" priority="1959" stopIfTrue="1" operator="containsText" text="dsoy jktdh; fo|ky;ksa esa iz;ksx gsrq fu%'kqYd">
      <formula>NOT(ISERROR(SEARCH("dsoy jktdh; fo|ky;ksa esa iz;ksx gsrq fu%'kqYd",K310)))</formula>
    </cfRule>
  </conditionalFormatting>
  <conditionalFormatting sqref="L305:L308">
    <cfRule type="cellIs" dxfId="20303" priority="1958" stopIfTrue="1" operator="equal">
      <formula>0</formula>
    </cfRule>
  </conditionalFormatting>
  <conditionalFormatting sqref="E186">
    <cfRule type="cellIs" dxfId="20302" priority="2116" stopIfTrue="1" operator="equal">
      <formula>0</formula>
    </cfRule>
  </conditionalFormatting>
  <conditionalFormatting sqref="C156:C157 D169:F169 D170:D176 D164:D168 D161:D162 D159:E160 E164:E167 E180 D178:E179 F179:G179">
    <cfRule type="cellIs" dxfId="20301" priority="2138" stopIfTrue="1" operator="equal">
      <formula>0</formula>
    </cfRule>
  </conditionalFormatting>
  <conditionalFormatting sqref="C156:C157 D169:F169 D170:D176 D164:D168 D161:D162 D159:E160 E164:E167 E180 D178:E179 F179:G179">
    <cfRule type="containsText" dxfId="20300" priority="2134" stopIfTrue="1" operator="containsText" text="f'k{kk foHkkx jktLFkku">
      <formula>NOT(ISERROR(SEARCH("f'k{kk foHkkx jktLFkku",C156)))</formula>
    </cfRule>
    <cfRule type="containsText" dxfId="20299" priority="2137" stopIfTrue="1" operator="containsText" text="iw.kkZad">
      <formula>NOT(ISERROR(SEARCH("iw.kkZad",C156)))</formula>
    </cfRule>
  </conditionalFormatting>
  <conditionalFormatting sqref="E160 E163:E165 E178:E180">
    <cfRule type="cellIs" dxfId="20298" priority="2135" stopIfTrue="1" operator="equal">
      <formula>1800</formula>
    </cfRule>
    <cfRule type="cellIs" dxfId="20297" priority="2136" stopIfTrue="1" operator="equal">
      <formula>200</formula>
    </cfRule>
  </conditionalFormatting>
  <conditionalFormatting sqref="C156:C157 D169:F169 D170:D176 D164:D168 D161:D162 D159:E160 E164:E167 E180 D178:E179 F179:G179">
    <cfRule type="containsText" dxfId="20296" priority="2133" stopIfTrue="1" operator="containsText" text="dsoy jktdh; fo|ky;ksa esa iz;ksx gsrq fu%'kqYd">
      <formula>NOT(ISERROR(SEARCH("dsoy jktdh; fo|ky;ksa esa iz;ksx gsrq fu%'kqYd",C156)))</formula>
    </cfRule>
  </conditionalFormatting>
  <conditionalFormatting sqref="D186">
    <cfRule type="cellIs" dxfId="20295" priority="2132" stopIfTrue="1" operator="equal">
      <formula>0</formula>
    </cfRule>
  </conditionalFormatting>
  <conditionalFormatting sqref="D186">
    <cfRule type="containsText" dxfId="20294" priority="2130" stopIfTrue="1" operator="containsText" text="f'k{kk foHkkx jktLFkku">
      <formula>NOT(ISERROR(SEARCH("f'k{kk foHkkx jktLFkku",D186)))</formula>
    </cfRule>
    <cfRule type="containsText" dxfId="20293" priority="2131" stopIfTrue="1" operator="containsText" text="iw.kkZad">
      <formula>NOT(ISERROR(SEARCH("iw.kkZad",D186)))</formula>
    </cfRule>
  </conditionalFormatting>
  <conditionalFormatting sqref="D186">
    <cfRule type="containsText" dxfId="20292" priority="2129" stopIfTrue="1" operator="containsText" text="dsoy jktdh; fo|ky;ksa esa iz;ksx gsrq fu%'kqYd">
      <formula>NOT(ISERROR(SEARCH("dsoy jktdh; fo|ky;ksa esa iz;ksx gsrq fu%'kqYd",D186)))</formula>
    </cfRule>
  </conditionalFormatting>
  <conditionalFormatting sqref="E181:E184">
    <cfRule type="cellIs" dxfId="20291" priority="2128" stopIfTrue="1" operator="equal">
      <formula>0</formula>
    </cfRule>
  </conditionalFormatting>
  <conditionalFormatting sqref="E181:E184">
    <cfRule type="containsText" dxfId="20290" priority="2124" stopIfTrue="1" operator="containsText" text="f'k{kk foHkkx jktLFkku">
      <formula>NOT(ISERROR(SEARCH("f'k{kk foHkkx jktLFkku",E181)))</formula>
    </cfRule>
    <cfRule type="containsText" dxfId="20289" priority="2127" stopIfTrue="1" operator="containsText" text="iw.kkZad">
      <formula>NOT(ISERROR(SEARCH("iw.kkZad",E181)))</formula>
    </cfRule>
  </conditionalFormatting>
  <conditionalFormatting sqref="E181:E184">
    <cfRule type="cellIs" dxfId="20288" priority="2125" stopIfTrue="1" operator="equal">
      <formula>1800</formula>
    </cfRule>
    <cfRule type="cellIs" dxfId="20287" priority="2126" stopIfTrue="1" operator="equal">
      <formula>200</formula>
    </cfRule>
  </conditionalFormatting>
  <conditionalFormatting sqref="E181:E184">
    <cfRule type="containsText" dxfId="20286" priority="2123" stopIfTrue="1" operator="containsText" text="dsoy jktdh; fo|ky;ksa esa iz;ksx gsrq fu%'kqYd">
      <formula>NOT(ISERROR(SEARCH("dsoy jktdh; fo|ky;ksa esa iz;ksx gsrq fu%'kqYd",E181)))</formula>
    </cfRule>
  </conditionalFormatting>
  <conditionalFormatting sqref="E161:E162">
    <cfRule type="cellIs" dxfId="20285" priority="2122" stopIfTrue="1" operator="equal">
      <formula>0</formula>
    </cfRule>
  </conditionalFormatting>
  <conditionalFormatting sqref="E161:E162">
    <cfRule type="containsText" dxfId="20284" priority="2118" stopIfTrue="1" operator="containsText" text="f'k{kk foHkkx jktLFkku">
      <formula>NOT(ISERROR(SEARCH("f'k{kk foHkkx jktLFkku",E161)))</formula>
    </cfRule>
    <cfRule type="containsText" dxfId="20283" priority="2121" stopIfTrue="1" operator="containsText" text="iw.kkZad">
      <formula>NOT(ISERROR(SEARCH("iw.kkZad",E161)))</formula>
    </cfRule>
  </conditionalFormatting>
  <conditionalFormatting sqref="E161:E162">
    <cfRule type="cellIs" dxfId="20282" priority="2119" stopIfTrue="1" operator="equal">
      <formula>1800</formula>
    </cfRule>
    <cfRule type="cellIs" dxfId="20281" priority="2120" stopIfTrue="1" operator="equal">
      <formula>200</formula>
    </cfRule>
  </conditionalFormatting>
  <conditionalFormatting sqref="E161:E162">
    <cfRule type="containsText" dxfId="20280" priority="2117" stopIfTrue="1" operator="containsText" text="dsoy jktdh; fo|ky;ksa esa iz;ksx gsrq fu%'kqYd">
      <formula>NOT(ISERROR(SEARCH("dsoy jktdh; fo|ky;ksa esa iz;ksx gsrq fu%'kqYd",E161)))</formula>
    </cfRule>
  </conditionalFormatting>
  <conditionalFormatting sqref="E212:E215">
    <cfRule type="cellIs" dxfId="20279" priority="2080" stopIfTrue="1" operator="equal">
      <formula>0</formula>
    </cfRule>
  </conditionalFormatting>
  <conditionalFormatting sqref="E212:E215">
    <cfRule type="containsText" dxfId="20278" priority="2076" stopIfTrue="1" operator="containsText" text="f'k{kk foHkkx jktLFkku">
      <formula>NOT(ISERROR(SEARCH("f'k{kk foHkkx jktLFkku",E212)))</formula>
    </cfRule>
    <cfRule type="containsText" dxfId="20277" priority="2079" stopIfTrue="1" operator="containsText" text="iw.kkZad">
      <formula>NOT(ISERROR(SEARCH("iw.kkZad",E212)))</formula>
    </cfRule>
  </conditionalFormatting>
  <conditionalFormatting sqref="E212:E215">
    <cfRule type="cellIs" dxfId="20276" priority="2077" stopIfTrue="1" operator="equal">
      <formula>1800</formula>
    </cfRule>
    <cfRule type="cellIs" dxfId="20275" priority="2078" stopIfTrue="1" operator="equal">
      <formula>200</formula>
    </cfRule>
  </conditionalFormatting>
  <conditionalFormatting sqref="E212:E215">
    <cfRule type="containsText" dxfId="20274" priority="2075" stopIfTrue="1" operator="containsText" text="dsoy jktdh; fo|ky;ksa esa iz;ksx gsrq fu%'kqYd">
      <formula>NOT(ISERROR(SEARCH("dsoy jktdh; fo|ky;ksa esa iz;ksx gsrq fu%'kqYd",E212)))</formula>
    </cfRule>
  </conditionalFormatting>
  <conditionalFormatting sqref="E192:E193">
    <cfRule type="cellIs" dxfId="20273" priority="2074" stopIfTrue="1" operator="equal">
      <formula>0</formula>
    </cfRule>
  </conditionalFormatting>
  <conditionalFormatting sqref="E217">
    <cfRule type="containsText" dxfId="20272" priority="2065" stopIfTrue="1" operator="containsText" text="dsoy jktdh; fo|ky;ksa esa iz;ksx gsrq fu%'kqYd">
      <formula>NOT(ISERROR(SEARCH("dsoy jktdh; fo|ky;ksa esa iz;ksx gsrq fu%'kqYd",E217)))</formula>
    </cfRule>
  </conditionalFormatting>
  <conditionalFormatting sqref="J218:J219 K231:M231 K232:K238 L248 K226:K230 K223:K224 K221:L222 L226:L229 L242 K240:L241 M241:N241">
    <cfRule type="cellIs" dxfId="20271" priority="2064" stopIfTrue="1" operator="equal">
      <formula>0</formula>
    </cfRule>
  </conditionalFormatting>
  <conditionalFormatting sqref="J218:J219 K231:M231 K232:K238 L248 K226:K230 K223:K224 K221:L222 L226:L229 L242 K240:L241 M241:N241">
    <cfRule type="containsText" dxfId="20270" priority="2060" stopIfTrue="1" operator="containsText" text="f'k{kk foHkkx jktLFkku">
      <formula>NOT(ISERROR(SEARCH("f'k{kk foHkkx jktLFkku",J218)))</formula>
    </cfRule>
    <cfRule type="containsText" dxfId="20269" priority="2063" stopIfTrue="1" operator="containsText" text="iw.kkZad">
      <formula>NOT(ISERROR(SEARCH("iw.kkZad",J218)))</formula>
    </cfRule>
  </conditionalFormatting>
  <conditionalFormatting sqref="L222 L225:L227 L240:L242">
    <cfRule type="cellIs" dxfId="20268" priority="2061" stopIfTrue="1" operator="equal">
      <formula>1800</formula>
    </cfRule>
    <cfRule type="cellIs" dxfId="20267" priority="2062" stopIfTrue="1" operator="equal">
      <formula>200</formula>
    </cfRule>
  </conditionalFormatting>
  <conditionalFormatting sqref="J218:J219 K231:M231 K232:K238 L248 K226:K230 K223:K224 K221:L222 L226:L229 L242 K240:L241 M241:N241">
    <cfRule type="containsText" dxfId="20266" priority="2059" stopIfTrue="1" operator="containsText" text="dsoy jktdh; fo|ky;ksa esa iz;ksx gsrq fu%'kqYd">
      <formula>NOT(ISERROR(SEARCH("dsoy jktdh; fo|ky;ksa esa iz;ksx gsrq fu%'kqYd",J218)))</formula>
    </cfRule>
  </conditionalFormatting>
  <conditionalFormatting sqref="K248">
    <cfRule type="cellIs" dxfId="20265" priority="2058" stopIfTrue="1" operator="equal">
      <formula>0</formula>
    </cfRule>
  </conditionalFormatting>
  <conditionalFormatting sqref="L243:L246">
    <cfRule type="containsText" dxfId="20264" priority="2049" stopIfTrue="1" operator="containsText" text="dsoy jktdh; fo|ky;ksa esa iz;ksx gsrq fu%'kqYd">
      <formula>NOT(ISERROR(SEARCH("dsoy jktdh; fo|ky;ksa esa iz;ksx gsrq fu%'kqYd",L243)))</formula>
    </cfRule>
  </conditionalFormatting>
  <conditionalFormatting sqref="L223:L224">
    <cfRule type="cellIs" dxfId="20263" priority="2048" stopIfTrue="1" operator="equal">
      <formula>0</formula>
    </cfRule>
  </conditionalFormatting>
  <conditionalFormatting sqref="L223:L224">
    <cfRule type="containsText" dxfId="20262" priority="2044" stopIfTrue="1" operator="containsText" text="f'k{kk foHkkx jktLFkku">
      <formula>NOT(ISERROR(SEARCH("f'k{kk foHkkx jktLFkku",L223)))</formula>
    </cfRule>
    <cfRule type="containsText" dxfId="20261" priority="2047" stopIfTrue="1" operator="containsText" text="iw.kkZad">
      <formula>NOT(ISERROR(SEARCH("iw.kkZad",L223)))</formula>
    </cfRule>
  </conditionalFormatting>
  <conditionalFormatting sqref="L223:L224">
    <cfRule type="cellIs" dxfId="20260" priority="2045" stopIfTrue="1" operator="equal">
      <formula>1800</formula>
    </cfRule>
    <cfRule type="cellIs" dxfId="20259" priority="2046" stopIfTrue="1" operator="equal">
      <formula>200</formula>
    </cfRule>
  </conditionalFormatting>
  <conditionalFormatting sqref="L223:L224">
    <cfRule type="containsText" dxfId="20258" priority="2043" stopIfTrue="1" operator="containsText" text="dsoy jktdh; fo|ky;ksa esa iz;ksx gsrq fu%'kqYd">
      <formula>NOT(ISERROR(SEARCH("dsoy jktdh; fo|ky;ksa esa iz;ksx gsrq fu%'kqYd",L223)))</formula>
    </cfRule>
  </conditionalFormatting>
  <conditionalFormatting sqref="C218:C219 D231:F231 D232:D238 D226:D230 D223:D224 D221:E222 E226:E229 E242 D240:E241 F241:G241">
    <cfRule type="cellIs" dxfId="20257" priority="2042" stopIfTrue="1" operator="equal">
      <formula>0</formula>
    </cfRule>
  </conditionalFormatting>
  <conditionalFormatting sqref="C218:C219 D231:F231 D232:D238 D226:D230 D223:D224 D221:E222 E226:E229 E242 D240:E241 F241:G241">
    <cfRule type="containsText" dxfId="20256" priority="2038" stopIfTrue="1" operator="containsText" text="f'k{kk foHkkx jktLFkku">
      <formula>NOT(ISERROR(SEARCH("f'k{kk foHkkx jktLFkku",C218)))</formula>
    </cfRule>
    <cfRule type="containsText" dxfId="20255" priority="2041" stopIfTrue="1" operator="containsText" text="iw.kkZad">
      <formula>NOT(ISERROR(SEARCH("iw.kkZad",C218)))</formula>
    </cfRule>
  </conditionalFormatting>
  <conditionalFormatting sqref="E222 E225:E227 E240:E242">
    <cfRule type="cellIs" dxfId="20254" priority="2039" stopIfTrue="1" operator="equal">
      <formula>1800</formula>
    </cfRule>
    <cfRule type="cellIs" dxfId="20253" priority="2040" stopIfTrue="1" operator="equal">
      <formula>200</formula>
    </cfRule>
  </conditionalFormatting>
  <conditionalFormatting sqref="C218:C219 D231:F231 D232:D238 D226:D230 D223:D224 D221:E222 E226:E229 E242 D240:E241 F241:G241">
    <cfRule type="containsText" dxfId="20252" priority="2037" stopIfTrue="1" operator="containsText" text="dsoy jktdh; fo|ky;ksa esa iz;ksx gsrq fu%'kqYd">
      <formula>NOT(ISERROR(SEARCH("dsoy jktdh; fo|ky;ksa esa iz;ksx gsrq fu%'kqYd",C218)))</formula>
    </cfRule>
  </conditionalFormatting>
  <conditionalFormatting sqref="D248">
    <cfRule type="cellIs" dxfId="20251" priority="2036" stopIfTrue="1" operator="equal">
      <formula>0</formula>
    </cfRule>
  </conditionalFormatting>
  <conditionalFormatting sqref="E243:E246">
    <cfRule type="containsText" dxfId="20250" priority="2027" stopIfTrue="1" operator="containsText" text="dsoy jktdh; fo|ky;ksa esa iz;ksx gsrq fu%'kqYd">
      <formula>NOT(ISERROR(SEARCH("dsoy jktdh; fo|ky;ksa esa iz;ksx gsrq fu%'kqYd",E243)))</formula>
    </cfRule>
  </conditionalFormatting>
  <conditionalFormatting sqref="E223:E224">
    <cfRule type="cellIs" dxfId="20249" priority="2026" stopIfTrue="1" operator="equal">
      <formula>0</formula>
    </cfRule>
  </conditionalFormatting>
  <conditionalFormatting sqref="E223:E224">
    <cfRule type="containsText" dxfId="20248" priority="2022" stopIfTrue="1" operator="containsText" text="f'k{kk foHkkx jktLFkku">
      <formula>NOT(ISERROR(SEARCH("f'k{kk foHkkx jktLFkku",E223)))</formula>
    </cfRule>
    <cfRule type="containsText" dxfId="20247" priority="2025" stopIfTrue="1" operator="containsText" text="iw.kkZad">
      <formula>NOT(ISERROR(SEARCH("iw.kkZad",E223)))</formula>
    </cfRule>
  </conditionalFormatting>
  <conditionalFormatting sqref="E223:E224">
    <cfRule type="cellIs" dxfId="20246" priority="2023" stopIfTrue="1" operator="equal">
      <formula>1800</formula>
    </cfRule>
    <cfRule type="cellIs" dxfId="20245" priority="2024" stopIfTrue="1" operator="equal">
      <formula>200</formula>
    </cfRule>
  </conditionalFormatting>
  <conditionalFormatting sqref="E223:E224">
    <cfRule type="containsText" dxfId="20244" priority="2021" stopIfTrue="1" operator="containsText" text="dsoy jktdh; fo|ky;ksa esa iz;ksx gsrq fu%'kqYd">
      <formula>NOT(ISERROR(SEARCH("dsoy jktdh; fo|ky;ksa esa iz;ksx gsrq fu%'kqYd",E223)))</formula>
    </cfRule>
  </conditionalFormatting>
  <conditionalFormatting sqref="E248">
    <cfRule type="cellIs" dxfId="20243" priority="2020" stopIfTrue="1" operator="equal">
      <formula>0</formula>
    </cfRule>
  </conditionalFormatting>
  <conditionalFormatting sqref="E186">
    <cfRule type="containsText" dxfId="20242" priority="2114" stopIfTrue="1" operator="containsText" text="f'k{kk foHkkx jktLFkku">
      <formula>NOT(ISERROR(SEARCH("f'k{kk foHkkx jktLFkku",E186)))</formula>
    </cfRule>
    <cfRule type="containsText" dxfId="20241" priority="2115" stopIfTrue="1" operator="containsText" text="iw.kkZad">
      <formula>NOT(ISERROR(SEARCH("iw.kkZad",E186)))</formula>
    </cfRule>
  </conditionalFormatting>
  <conditionalFormatting sqref="E186">
    <cfRule type="containsText" dxfId="20240" priority="2113" stopIfTrue="1" operator="containsText" text="dsoy jktdh; fo|ky;ksa esa iz;ksx gsrq fu%'kqYd">
      <formula>NOT(ISERROR(SEARCH("dsoy jktdh; fo|ky;ksa esa iz;ksx gsrq fu%'kqYd",E186)))</formula>
    </cfRule>
  </conditionalFormatting>
  <conditionalFormatting sqref="C280:C281 D293:F293 D294:D300 D288:D292 D285:D286 D283:E284 E288:E291 E304 D302:E303 F303:G303">
    <cfRule type="containsText" dxfId="20239" priority="1941" stopIfTrue="1" operator="containsText" text="dsoy jktdh; fo|ky;ksa esa iz;ksx gsrq fu%'kqYd">
      <formula>NOT(ISERROR(SEARCH("dsoy jktdh; fo|ky;ksa esa iz;ksx gsrq fu%'kqYd",C280)))</formula>
    </cfRule>
  </conditionalFormatting>
  <conditionalFormatting sqref="D310">
    <cfRule type="cellIs" dxfId="20238" priority="1940" stopIfTrue="1" operator="equal">
      <formula>0</formula>
    </cfRule>
  </conditionalFormatting>
  <conditionalFormatting sqref="D310">
    <cfRule type="containsText" dxfId="20237" priority="1938" stopIfTrue="1" operator="containsText" text="f'k{kk foHkkx jktLFkku">
      <formula>NOT(ISERROR(SEARCH("f'k{kk foHkkx jktLFkku",D310)))</formula>
    </cfRule>
    <cfRule type="containsText" dxfId="20236" priority="1939" stopIfTrue="1" operator="containsText" text="iw.kkZad">
      <formula>NOT(ISERROR(SEARCH("iw.kkZad",D310)))</formula>
    </cfRule>
  </conditionalFormatting>
  <conditionalFormatting sqref="D310">
    <cfRule type="containsText" dxfId="20235" priority="1937" stopIfTrue="1" operator="containsText" text="dsoy jktdh; fo|ky;ksa esa iz;ksx gsrq fu%'kqYd">
      <formula>NOT(ISERROR(SEARCH("dsoy jktdh; fo|ky;ksa esa iz;ksx gsrq fu%'kqYd",D310)))</formula>
    </cfRule>
  </conditionalFormatting>
  <conditionalFormatting sqref="E305:E308">
    <cfRule type="cellIs" dxfId="20234" priority="1936" stopIfTrue="1" operator="equal">
      <formula>0</formula>
    </cfRule>
  </conditionalFormatting>
  <conditionalFormatting sqref="E285:E286">
    <cfRule type="containsText" dxfId="20233" priority="1925" stopIfTrue="1" operator="containsText" text="dsoy jktdh; fo|ky;ksa esa iz;ksx gsrq fu%'kqYd">
      <formula>NOT(ISERROR(SEARCH("dsoy jktdh; fo|ky;ksa esa iz;ksx gsrq fu%'kqYd",E285)))</formula>
    </cfRule>
  </conditionalFormatting>
  <conditionalFormatting sqref="E310">
    <cfRule type="cellIs" dxfId="20232" priority="1924" stopIfTrue="1" operator="equal">
      <formula>0</formula>
    </cfRule>
  </conditionalFormatting>
  <conditionalFormatting sqref="E310">
    <cfRule type="containsText" dxfId="20231" priority="1922" stopIfTrue="1" operator="containsText" text="f'k{kk foHkkx jktLFkku">
      <formula>NOT(ISERROR(SEARCH("f'k{kk foHkkx jktLFkku",E310)))</formula>
    </cfRule>
    <cfRule type="containsText" dxfId="20230" priority="1923" stopIfTrue="1" operator="containsText" text="iw.kkZad">
      <formula>NOT(ISERROR(SEARCH("iw.kkZad",E310)))</formula>
    </cfRule>
  </conditionalFormatting>
  <conditionalFormatting sqref="E310">
    <cfRule type="containsText" dxfId="20229" priority="1921" stopIfTrue="1" operator="containsText" text="dsoy jktdh; fo|ky;ksa esa iz;ksx gsrq fu%'kqYd">
      <formula>NOT(ISERROR(SEARCH("dsoy jktdh; fo|ky;ksa esa iz;ksx gsrq fu%'kqYd",E310)))</formula>
    </cfRule>
  </conditionalFormatting>
  <conditionalFormatting sqref="J187:J188 K200:M200 K201:K207 L217 K195:K199 K192:K193 K190:L191 L195:L198 L211 K209:L210 M210:N210">
    <cfRule type="cellIs" dxfId="20228" priority="2112" stopIfTrue="1" operator="equal">
      <formula>0</formula>
    </cfRule>
  </conditionalFormatting>
  <conditionalFormatting sqref="J187:J188 K200:M200 K201:K207 L217 K195:K199 K192:K193 K190:L191 L195:L198 L211 K209:L210 M210:N210">
    <cfRule type="containsText" dxfId="20227" priority="2108" stopIfTrue="1" operator="containsText" text="f'k{kk foHkkx jktLFkku">
      <formula>NOT(ISERROR(SEARCH("f'k{kk foHkkx jktLFkku",J187)))</formula>
    </cfRule>
    <cfRule type="containsText" dxfId="20226" priority="2111" stopIfTrue="1" operator="containsText" text="iw.kkZad">
      <formula>NOT(ISERROR(SEARCH("iw.kkZad",J187)))</formula>
    </cfRule>
  </conditionalFormatting>
  <conditionalFormatting sqref="L191 L194:L196 L209:L211">
    <cfRule type="cellIs" dxfId="20225" priority="2109" stopIfTrue="1" operator="equal">
      <formula>1800</formula>
    </cfRule>
    <cfRule type="cellIs" dxfId="20224" priority="2110" stopIfTrue="1" operator="equal">
      <formula>200</formula>
    </cfRule>
  </conditionalFormatting>
  <conditionalFormatting sqref="J187:J188 K200:M200 K201:K207 L217 K195:K199 K192:K193 K190:L191 L195:L198 L211 K209:L210 M210:N210">
    <cfRule type="containsText" dxfId="20223" priority="2107" stopIfTrue="1" operator="containsText" text="dsoy jktdh; fo|ky;ksa esa iz;ksx gsrq fu%'kqYd">
      <formula>NOT(ISERROR(SEARCH("dsoy jktdh; fo|ky;ksa esa iz;ksx gsrq fu%'kqYd",J187)))</formula>
    </cfRule>
  </conditionalFormatting>
  <conditionalFormatting sqref="K217">
    <cfRule type="cellIs" dxfId="20222" priority="2106" stopIfTrue="1" operator="equal">
      <formula>0</formula>
    </cfRule>
  </conditionalFormatting>
  <conditionalFormatting sqref="K217">
    <cfRule type="containsText" dxfId="20221" priority="2104" stopIfTrue="1" operator="containsText" text="f'k{kk foHkkx jktLFkku">
      <formula>NOT(ISERROR(SEARCH("f'k{kk foHkkx jktLFkku",K217)))</formula>
    </cfRule>
    <cfRule type="containsText" dxfId="20220" priority="2105" stopIfTrue="1" operator="containsText" text="iw.kkZad">
      <formula>NOT(ISERROR(SEARCH("iw.kkZad",K217)))</formula>
    </cfRule>
  </conditionalFormatting>
  <conditionalFormatting sqref="K217">
    <cfRule type="containsText" dxfId="20219" priority="2103" stopIfTrue="1" operator="containsText" text="dsoy jktdh; fo|ky;ksa esa iz;ksx gsrq fu%'kqYd">
      <formula>NOT(ISERROR(SEARCH("dsoy jktdh; fo|ky;ksa esa iz;ksx gsrq fu%'kqYd",K217)))</formula>
    </cfRule>
  </conditionalFormatting>
  <conditionalFormatting sqref="L212:L215">
    <cfRule type="cellIs" dxfId="20218" priority="2102" stopIfTrue="1" operator="equal">
      <formula>0</formula>
    </cfRule>
  </conditionalFormatting>
  <conditionalFormatting sqref="L212:L215">
    <cfRule type="containsText" dxfId="20217" priority="2098" stopIfTrue="1" operator="containsText" text="f'k{kk foHkkx jktLFkku">
      <formula>NOT(ISERROR(SEARCH("f'k{kk foHkkx jktLFkku",L212)))</formula>
    </cfRule>
    <cfRule type="containsText" dxfId="20216" priority="2101" stopIfTrue="1" operator="containsText" text="iw.kkZad">
      <formula>NOT(ISERROR(SEARCH("iw.kkZad",L212)))</formula>
    </cfRule>
  </conditionalFormatting>
  <conditionalFormatting sqref="L212:L215">
    <cfRule type="cellIs" dxfId="20215" priority="2099" stopIfTrue="1" operator="equal">
      <formula>1800</formula>
    </cfRule>
    <cfRule type="cellIs" dxfId="20214" priority="2100" stopIfTrue="1" operator="equal">
      <formula>200</formula>
    </cfRule>
  </conditionalFormatting>
  <conditionalFormatting sqref="L212:L215">
    <cfRule type="containsText" dxfId="20213" priority="2097" stopIfTrue="1" operator="containsText" text="dsoy jktdh; fo|ky;ksa esa iz;ksx gsrq fu%'kqYd">
      <formula>NOT(ISERROR(SEARCH("dsoy jktdh; fo|ky;ksa esa iz;ksx gsrq fu%'kqYd",L212)))</formula>
    </cfRule>
  </conditionalFormatting>
  <conditionalFormatting sqref="L192:L193">
    <cfRule type="cellIs" dxfId="20212" priority="2096" stopIfTrue="1" operator="equal">
      <formula>0</formula>
    </cfRule>
  </conditionalFormatting>
  <conditionalFormatting sqref="L192:L193">
    <cfRule type="containsText" dxfId="20211" priority="2092" stopIfTrue="1" operator="containsText" text="f'k{kk foHkkx jktLFkku">
      <formula>NOT(ISERROR(SEARCH("f'k{kk foHkkx jktLFkku",L192)))</formula>
    </cfRule>
    <cfRule type="containsText" dxfId="20210" priority="2095" stopIfTrue="1" operator="containsText" text="iw.kkZad">
      <formula>NOT(ISERROR(SEARCH("iw.kkZad",L192)))</formula>
    </cfRule>
  </conditionalFormatting>
  <conditionalFormatting sqref="L192:L193">
    <cfRule type="cellIs" dxfId="20209" priority="2093" stopIfTrue="1" operator="equal">
      <formula>1800</formula>
    </cfRule>
    <cfRule type="cellIs" dxfId="20208" priority="2094" stopIfTrue="1" operator="equal">
      <formula>200</formula>
    </cfRule>
  </conditionalFormatting>
  <conditionalFormatting sqref="L192:L193">
    <cfRule type="containsText" dxfId="20207" priority="2091" stopIfTrue="1" operator="containsText" text="dsoy jktdh; fo|ky;ksa esa iz;ksx gsrq fu%'kqYd">
      <formula>NOT(ISERROR(SEARCH("dsoy jktdh; fo|ky;ksa esa iz;ksx gsrq fu%'kqYd",L192)))</formula>
    </cfRule>
  </conditionalFormatting>
  <conditionalFormatting sqref="E217">
    <cfRule type="cellIs" dxfId="20206" priority="2068" stopIfTrue="1" operator="equal">
      <formula>0</formula>
    </cfRule>
  </conditionalFormatting>
  <conditionalFormatting sqref="C187:C188 D200:F200 D201:D207 D195:D199 D192:D193 D190:E191 E195:E198 E211 D209:E210 F210:G210">
    <cfRule type="cellIs" dxfId="20205" priority="2090" stopIfTrue="1" operator="equal">
      <formula>0</formula>
    </cfRule>
  </conditionalFormatting>
  <conditionalFormatting sqref="C187:C188 D200:F200 D201:D207 D195:D199 D192:D193 D190:E191 E195:E198 E211 D209:E210 F210:G210">
    <cfRule type="containsText" dxfId="20204" priority="2086" stopIfTrue="1" operator="containsText" text="f'k{kk foHkkx jktLFkku">
      <formula>NOT(ISERROR(SEARCH("f'k{kk foHkkx jktLFkku",C187)))</formula>
    </cfRule>
    <cfRule type="containsText" dxfId="20203" priority="2089" stopIfTrue="1" operator="containsText" text="iw.kkZad">
      <formula>NOT(ISERROR(SEARCH("iw.kkZad",C187)))</formula>
    </cfRule>
  </conditionalFormatting>
  <conditionalFormatting sqref="E191 E194:E196 E209:E211">
    <cfRule type="cellIs" dxfId="20202" priority="2087" stopIfTrue="1" operator="equal">
      <formula>1800</formula>
    </cfRule>
    <cfRule type="cellIs" dxfId="20201" priority="2088" stopIfTrue="1" operator="equal">
      <formula>200</formula>
    </cfRule>
  </conditionalFormatting>
  <conditionalFormatting sqref="C187:C188 D200:F200 D201:D207 D195:D199 D192:D193 D190:E191 E195:E198 E211 D209:E210 F210:G210">
    <cfRule type="containsText" dxfId="20200" priority="2085" stopIfTrue="1" operator="containsText" text="dsoy jktdh; fo|ky;ksa esa iz;ksx gsrq fu%'kqYd">
      <formula>NOT(ISERROR(SEARCH("dsoy jktdh; fo|ky;ksa esa iz;ksx gsrq fu%'kqYd",C187)))</formula>
    </cfRule>
  </conditionalFormatting>
  <conditionalFormatting sqref="D217">
    <cfRule type="cellIs" dxfId="20199" priority="2084" stopIfTrue="1" operator="equal">
      <formula>0</formula>
    </cfRule>
  </conditionalFormatting>
  <conditionalFormatting sqref="D217">
    <cfRule type="containsText" dxfId="20198" priority="2082" stopIfTrue="1" operator="containsText" text="f'k{kk foHkkx jktLFkku">
      <formula>NOT(ISERROR(SEARCH("f'k{kk foHkkx jktLFkku",D217)))</formula>
    </cfRule>
    <cfRule type="containsText" dxfId="20197" priority="2083" stopIfTrue="1" operator="containsText" text="iw.kkZad">
      <formula>NOT(ISERROR(SEARCH("iw.kkZad",D217)))</formula>
    </cfRule>
  </conditionalFormatting>
  <conditionalFormatting sqref="D217">
    <cfRule type="containsText" dxfId="20196" priority="2081" stopIfTrue="1" operator="containsText" text="dsoy jktdh; fo|ky;ksa esa iz;ksx gsrq fu%'kqYd">
      <formula>NOT(ISERROR(SEARCH("dsoy jktdh; fo|ky;ksa esa iz;ksx gsrq fu%'kqYd",D217)))</formula>
    </cfRule>
  </conditionalFormatting>
  <conditionalFormatting sqref="E192:E193">
    <cfRule type="containsText" dxfId="20195" priority="2070" stopIfTrue="1" operator="containsText" text="f'k{kk foHkkx jktLFkku">
      <formula>NOT(ISERROR(SEARCH("f'k{kk foHkkx jktLFkku",E192)))</formula>
    </cfRule>
    <cfRule type="containsText" dxfId="20194" priority="2073" stopIfTrue="1" operator="containsText" text="iw.kkZad">
      <formula>NOT(ISERROR(SEARCH("iw.kkZad",E192)))</formula>
    </cfRule>
  </conditionalFormatting>
  <conditionalFormatting sqref="E192:E193">
    <cfRule type="cellIs" dxfId="20193" priority="2071" stopIfTrue="1" operator="equal">
      <formula>1800</formula>
    </cfRule>
    <cfRule type="cellIs" dxfId="20192" priority="2072" stopIfTrue="1" operator="equal">
      <formula>200</formula>
    </cfRule>
  </conditionalFormatting>
  <conditionalFormatting sqref="E192:E193">
    <cfRule type="containsText" dxfId="20191" priority="2069" stopIfTrue="1" operator="containsText" text="dsoy jktdh; fo|ky;ksa esa iz;ksx gsrq fu%'kqYd">
      <formula>NOT(ISERROR(SEARCH("dsoy jktdh; fo|ky;ksa esa iz;ksx gsrq fu%'kqYd",E192)))</formula>
    </cfRule>
  </conditionalFormatting>
  <conditionalFormatting sqref="E217">
    <cfRule type="containsText" dxfId="20190" priority="2066" stopIfTrue="1" operator="containsText" text="f'k{kk foHkkx jktLFkku">
      <formula>NOT(ISERROR(SEARCH("f'k{kk foHkkx jktLFkku",E217)))</formula>
    </cfRule>
    <cfRule type="containsText" dxfId="20189" priority="2067" stopIfTrue="1" operator="containsText" text="iw.kkZad">
      <formula>NOT(ISERROR(SEARCH("iw.kkZad",E217)))</formula>
    </cfRule>
  </conditionalFormatting>
  <conditionalFormatting sqref="K248">
    <cfRule type="containsText" dxfId="20188" priority="2056" stopIfTrue="1" operator="containsText" text="f'k{kk foHkkx jktLFkku">
      <formula>NOT(ISERROR(SEARCH("f'k{kk foHkkx jktLFkku",K248)))</formula>
    </cfRule>
    <cfRule type="containsText" dxfId="20187" priority="2057" stopIfTrue="1" operator="containsText" text="iw.kkZad">
      <formula>NOT(ISERROR(SEARCH("iw.kkZad",K248)))</formula>
    </cfRule>
  </conditionalFormatting>
  <conditionalFormatting sqref="K248">
    <cfRule type="containsText" dxfId="20186" priority="2055" stopIfTrue="1" operator="containsText" text="dsoy jktdh; fo|ky;ksa esa iz;ksx gsrq fu%'kqYd">
      <formula>NOT(ISERROR(SEARCH("dsoy jktdh; fo|ky;ksa esa iz;ksx gsrq fu%'kqYd",K248)))</formula>
    </cfRule>
  </conditionalFormatting>
  <conditionalFormatting sqref="L243:L246">
    <cfRule type="cellIs" dxfId="20185" priority="2054" stopIfTrue="1" operator="equal">
      <formula>0</formula>
    </cfRule>
  </conditionalFormatting>
  <conditionalFormatting sqref="L243:L246">
    <cfRule type="containsText" dxfId="20184" priority="2050" stopIfTrue="1" operator="containsText" text="f'k{kk foHkkx jktLFkku">
      <formula>NOT(ISERROR(SEARCH("f'k{kk foHkkx jktLFkku",L243)))</formula>
    </cfRule>
    <cfRule type="containsText" dxfId="20183" priority="2053" stopIfTrue="1" operator="containsText" text="iw.kkZad">
      <formula>NOT(ISERROR(SEARCH("iw.kkZad",L243)))</formula>
    </cfRule>
  </conditionalFormatting>
  <conditionalFormatting sqref="L243:L246">
    <cfRule type="cellIs" dxfId="20182" priority="2051" stopIfTrue="1" operator="equal">
      <formula>1800</formula>
    </cfRule>
    <cfRule type="cellIs" dxfId="20181" priority="2052" stopIfTrue="1" operator="equal">
      <formula>200</formula>
    </cfRule>
  </conditionalFormatting>
  <conditionalFormatting sqref="D248">
    <cfRule type="containsText" dxfId="20180" priority="2034" stopIfTrue="1" operator="containsText" text="f'k{kk foHkkx jktLFkku">
      <formula>NOT(ISERROR(SEARCH("f'k{kk foHkkx jktLFkku",D248)))</formula>
    </cfRule>
    <cfRule type="containsText" dxfId="20179" priority="2035" stopIfTrue="1" operator="containsText" text="iw.kkZad">
      <formula>NOT(ISERROR(SEARCH("iw.kkZad",D248)))</formula>
    </cfRule>
  </conditionalFormatting>
  <conditionalFormatting sqref="D248">
    <cfRule type="containsText" dxfId="20178" priority="2033" stopIfTrue="1" operator="containsText" text="dsoy jktdh; fo|ky;ksa esa iz;ksx gsrq fu%'kqYd">
      <formula>NOT(ISERROR(SEARCH("dsoy jktdh; fo|ky;ksa esa iz;ksx gsrq fu%'kqYd",D248)))</formula>
    </cfRule>
  </conditionalFormatting>
  <conditionalFormatting sqref="E243:E246">
    <cfRule type="cellIs" dxfId="20177" priority="2032" stopIfTrue="1" operator="equal">
      <formula>0</formula>
    </cfRule>
  </conditionalFormatting>
  <conditionalFormatting sqref="E243:E246">
    <cfRule type="containsText" dxfId="20176" priority="2028" stopIfTrue="1" operator="containsText" text="f'k{kk foHkkx jktLFkku">
      <formula>NOT(ISERROR(SEARCH("f'k{kk foHkkx jktLFkku",E243)))</formula>
    </cfRule>
    <cfRule type="containsText" dxfId="20175" priority="2031" stopIfTrue="1" operator="containsText" text="iw.kkZad">
      <formula>NOT(ISERROR(SEARCH("iw.kkZad",E243)))</formula>
    </cfRule>
  </conditionalFormatting>
  <conditionalFormatting sqref="E243:E246">
    <cfRule type="cellIs" dxfId="20174" priority="2029" stopIfTrue="1" operator="equal">
      <formula>1800</formula>
    </cfRule>
    <cfRule type="cellIs" dxfId="20173" priority="2030" stopIfTrue="1" operator="equal">
      <formula>200</formula>
    </cfRule>
  </conditionalFormatting>
  <conditionalFormatting sqref="E248">
    <cfRule type="containsText" dxfId="20172" priority="2018" stopIfTrue="1" operator="containsText" text="f'k{kk foHkkx jktLFkku">
      <formula>NOT(ISERROR(SEARCH("f'k{kk foHkkx jktLFkku",E248)))</formula>
    </cfRule>
    <cfRule type="containsText" dxfId="20171" priority="2019" stopIfTrue="1" operator="containsText" text="iw.kkZad">
      <formula>NOT(ISERROR(SEARCH("iw.kkZad",E248)))</formula>
    </cfRule>
  </conditionalFormatting>
  <conditionalFormatting sqref="E248">
    <cfRule type="containsText" dxfId="20170" priority="2017" stopIfTrue="1" operator="containsText" text="dsoy jktdh; fo|ky;ksa esa iz;ksx gsrq fu%'kqYd">
      <formula>NOT(ISERROR(SEARCH("dsoy jktdh; fo|ky;ksa esa iz;ksx gsrq fu%'kqYd",E248)))</formula>
    </cfRule>
  </conditionalFormatting>
  <conditionalFormatting sqref="J249:J250 K262:M262 K263:K269 L279 K257:K261 K254:K255 K252:L253 L257:L260 L273 K271:L272 M272:N272">
    <cfRule type="cellIs" dxfId="20169" priority="2016" stopIfTrue="1" operator="equal">
      <formula>0</formula>
    </cfRule>
  </conditionalFormatting>
  <conditionalFormatting sqref="J249:J250 K262:M262 K263:K269 L279 K257:K261 K254:K255 K252:L253 L257:L260 L273 K271:L272 M272:N272">
    <cfRule type="containsText" dxfId="20168" priority="2012" stopIfTrue="1" operator="containsText" text="f'k{kk foHkkx jktLFkku">
      <formula>NOT(ISERROR(SEARCH("f'k{kk foHkkx jktLFkku",J249)))</formula>
    </cfRule>
    <cfRule type="containsText" dxfId="20167" priority="2015" stopIfTrue="1" operator="containsText" text="iw.kkZad">
      <formula>NOT(ISERROR(SEARCH("iw.kkZad",J249)))</formula>
    </cfRule>
  </conditionalFormatting>
  <conditionalFormatting sqref="L253 L256:L258 L271:L273">
    <cfRule type="cellIs" dxfId="20166" priority="2013" stopIfTrue="1" operator="equal">
      <formula>1800</formula>
    </cfRule>
    <cfRule type="cellIs" dxfId="20165" priority="2014" stopIfTrue="1" operator="equal">
      <formula>200</formula>
    </cfRule>
  </conditionalFormatting>
  <conditionalFormatting sqref="J249:J250 K262:M262 K263:K269 L279 K257:K261 K254:K255 K252:L253 L257:L260 L273 K271:L272 M272:N272">
    <cfRule type="containsText" dxfId="20164" priority="2011" stopIfTrue="1" operator="containsText" text="dsoy jktdh; fo|ky;ksa esa iz;ksx gsrq fu%'kqYd">
      <formula>NOT(ISERROR(SEARCH("dsoy jktdh; fo|ky;ksa esa iz;ksx gsrq fu%'kqYd",J249)))</formula>
    </cfRule>
  </conditionalFormatting>
  <conditionalFormatting sqref="K279">
    <cfRule type="cellIs" dxfId="20163" priority="2010" stopIfTrue="1" operator="equal">
      <formula>0</formula>
    </cfRule>
  </conditionalFormatting>
  <conditionalFormatting sqref="K279">
    <cfRule type="containsText" dxfId="20162" priority="2008" stopIfTrue="1" operator="containsText" text="f'k{kk foHkkx jktLFkku">
      <formula>NOT(ISERROR(SEARCH("f'k{kk foHkkx jktLFkku",K279)))</formula>
    </cfRule>
    <cfRule type="containsText" dxfId="20161" priority="2009" stopIfTrue="1" operator="containsText" text="iw.kkZad">
      <formula>NOT(ISERROR(SEARCH("iw.kkZad",K279)))</formula>
    </cfRule>
  </conditionalFormatting>
  <conditionalFormatting sqref="K279">
    <cfRule type="containsText" dxfId="20160" priority="2007" stopIfTrue="1" operator="containsText" text="dsoy jktdh; fo|ky;ksa esa iz;ksx gsrq fu%'kqYd">
      <formula>NOT(ISERROR(SEARCH("dsoy jktdh; fo|ky;ksa esa iz;ksx gsrq fu%'kqYd",K279)))</formula>
    </cfRule>
  </conditionalFormatting>
  <conditionalFormatting sqref="L274:L277">
    <cfRule type="cellIs" dxfId="20159" priority="2006" stopIfTrue="1" operator="equal">
      <formula>0</formula>
    </cfRule>
  </conditionalFormatting>
  <conditionalFormatting sqref="L274:L277">
    <cfRule type="containsText" dxfId="20158" priority="2002" stopIfTrue="1" operator="containsText" text="f'k{kk foHkkx jktLFkku">
      <formula>NOT(ISERROR(SEARCH("f'k{kk foHkkx jktLFkku",L274)))</formula>
    </cfRule>
    <cfRule type="containsText" dxfId="20157" priority="2005" stopIfTrue="1" operator="containsText" text="iw.kkZad">
      <formula>NOT(ISERROR(SEARCH("iw.kkZad",L274)))</formula>
    </cfRule>
  </conditionalFormatting>
  <conditionalFormatting sqref="L274:L277">
    <cfRule type="cellIs" dxfId="20156" priority="2003" stopIfTrue="1" operator="equal">
      <formula>1800</formula>
    </cfRule>
    <cfRule type="cellIs" dxfId="20155" priority="2004" stopIfTrue="1" operator="equal">
      <formula>200</formula>
    </cfRule>
  </conditionalFormatting>
  <conditionalFormatting sqref="L274:L277">
    <cfRule type="containsText" dxfId="20154" priority="2001" stopIfTrue="1" operator="containsText" text="dsoy jktdh; fo|ky;ksa esa iz;ksx gsrq fu%'kqYd">
      <formula>NOT(ISERROR(SEARCH("dsoy jktdh; fo|ky;ksa esa iz;ksx gsrq fu%'kqYd",L274)))</formula>
    </cfRule>
  </conditionalFormatting>
  <conditionalFormatting sqref="L254:L255">
    <cfRule type="cellIs" dxfId="20153" priority="2000" stopIfTrue="1" operator="equal">
      <formula>0</formula>
    </cfRule>
  </conditionalFormatting>
  <conditionalFormatting sqref="L254:L255">
    <cfRule type="containsText" dxfId="20152" priority="1996" stopIfTrue="1" operator="containsText" text="f'k{kk foHkkx jktLFkku">
      <formula>NOT(ISERROR(SEARCH("f'k{kk foHkkx jktLFkku",L254)))</formula>
    </cfRule>
    <cfRule type="containsText" dxfId="20151" priority="1999" stopIfTrue="1" operator="containsText" text="iw.kkZad">
      <formula>NOT(ISERROR(SEARCH("iw.kkZad",L254)))</formula>
    </cfRule>
  </conditionalFormatting>
  <conditionalFormatting sqref="L254:L255">
    <cfRule type="cellIs" dxfId="20150" priority="1997" stopIfTrue="1" operator="equal">
      <formula>1800</formula>
    </cfRule>
    <cfRule type="cellIs" dxfId="20149" priority="1998" stopIfTrue="1" operator="equal">
      <formula>200</formula>
    </cfRule>
  </conditionalFormatting>
  <conditionalFormatting sqref="L254:L255">
    <cfRule type="containsText" dxfId="20148" priority="1995" stopIfTrue="1" operator="containsText" text="dsoy jktdh; fo|ky;ksa esa iz;ksx gsrq fu%'kqYd">
      <formula>NOT(ISERROR(SEARCH("dsoy jktdh; fo|ky;ksa esa iz;ksx gsrq fu%'kqYd",L254)))</formula>
    </cfRule>
  </conditionalFormatting>
  <conditionalFormatting sqref="E279">
    <cfRule type="cellIs" dxfId="20147" priority="1972" stopIfTrue="1" operator="equal">
      <formula>0</formula>
    </cfRule>
  </conditionalFormatting>
  <conditionalFormatting sqref="C249:C250 D262:F262 D263:D269 D257:D261 D254:D255 D252:E253 E257:E260 E273 D271:E272 F272:G272">
    <cfRule type="cellIs" dxfId="20146" priority="1994" stopIfTrue="1" operator="equal">
      <formula>0</formula>
    </cfRule>
  </conditionalFormatting>
  <conditionalFormatting sqref="C249:C250 D262:F262 D263:D269 D257:D261 D254:D255 D252:E253 E257:E260 E273 D271:E272 F272:G272">
    <cfRule type="containsText" dxfId="20145" priority="1990" stopIfTrue="1" operator="containsText" text="f'k{kk foHkkx jktLFkku">
      <formula>NOT(ISERROR(SEARCH("f'k{kk foHkkx jktLFkku",C249)))</formula>
    </cfRule>
    <cfRule type="containsText" dxfId="20144" priority="1993" stopIfTrue="1" operator="containsText" text="iw.kkZad">
      <formula>NOT(ISERROR(SEARCH("iw.kkZad",C249)))</formula>
    </cfRule>
  </conditionalFormatting>
  <conditionalFormatting sqref="E253 E256:E258 E271:E273">
    <cfRule type="cellIs" dxfId="20143" priority="1991" stopIfTrue="1" operator="equal">
      <formula>1800</formula>
    </cfRule>
    <cfRule type="cellIs" dxfId="20142" priority="1992" stopIfTrue="1" operator="equal">
      <formula>200</formula>
    </cfRule>
  </conditionalFormatting>
  <conditionalFormatting sqref="C249:C250 D262:F262 D263:D269 D257:D261 D254:D255 D252:E253 E257:E260 E273 D271:E272 F272:G272">
    <cfRule type="containsText" dxfId="20141" priority="1989" stopIfTrue="1" operator="containsText" text="dsoy jktdh; fo|ky;ksa esa iz;ksx gsrq fu%'kqYd">
      <formula>NOT(ISERROR(SEARCH("dsoy jktdh; fo|ky;ksa esa iz;ksx gsrq fu%'kqYd",C249)))</formula>
    </cfRule>
  </conditionalFormatting>
  <conditionalFormatting sqref="D279">
    <cfRule type="cellIs" dxfId="20140" priority="1988" stopIfTrue="1" operator="equal">
      <formula>0</formula>
    </cfRule>
  </conditionalFormatting>
  <conditionalFormatting sqref="D279">
    <cfRule type="containsText" dxfId="20139" priority="1986" stopIfTrue="1" operator="containsText" text="f'k{kk foHkkx jktLFkku">
      <formula>NOT(ISERROR(SEARCH("f'k{kk foHkkx jktLFkku",D279)))</formula>
    </cfRule>
    <cfRule type="containsText" dxfId="20138" priority="1987" stopIfTrue="1" operator="containsText" text="iw.kkZad">
      <formula>NOT(ISERROR(SEARCH("iw.kkZad",D279)))</formula>
    </cfRule>
  </conditionalFormatting>
  <conditionalFormatting sqref="D279">
    <cfRule type="containsText" dxfId="20137" priority="1985" stopIfTrue="1" operator="containsText" text="dsoy jktdh; fo|ky;ksa esa iz;ksx gsrq fu%'kqYd">
      <formula>NOT(ISERROR(SEARCH("dsoy jktdh; fo|ky;ksa esa iz;ksx gsrq fu%'kqYd",D279)))</formula>
    </cfRule>
  </conditionalFormatting>
  <conditionalFormatting sqref="E274:E277">
    <cfRule type="cellIs" dxfId="20136" priority="1984" stopIfTrue="1" operator="equal">
      <formula>0</formula>
    </cfRule>
  </conditionalFormatting>
  <conditionalFormatting sqref="E274:E277">
    <cfRule type="containsText" dxfId="20135" priority="1980" stopIfTrue="1" operator="containsText" text="f'k{kk foHkkx jktLFkku">
      <formula>NOT(ISERROR(SEARCH("f'k{kk foHkkx jktLFkku",E274)))</formula>
    </cfRule>
    <cfRule type="containsText" dxfId="20134" priority="1983" stopIfTrue="1" operator="containsText" text="iw.kkZad">
      <formula>NOT(ISERROR(SEARCH("iw.kkZad",E274)))</formula>
    </cfRule>
  </conditionalFormatting>
  <conditionalFormatting sqref="E274:E277">
    <cfRule type="cellIs" dxfId="20133" priority="1981" stopIfTrue="1" operator="equal">
      <formula>1800</formula>
    </cfRule>
    <cfRule type="cellIs" dxfId="20132" priority="1982" stopIfTrue="1" operator="equal">
      <formula>200</formula>
    </cfRule>
  </conditionalFormatting>
  <conditionalFormatting sqref="E274:E277">
    <cfRule type="containsText" dxfId="20131" priority="1979" stopIfTrue="1" operator="containsText" text="dsoy jktdh; fo|ky;ksa esa iz;ksx gsrq fu%'kqYd">
      <formula>NOT(ISERROR(SEARCH("dsoy jktdh; fo|ky;ksa esa iz;ksx gsrq fu%'kqYd",E274)))</formula>
    </cfRule>
  </conditionalFormatting>
  <conditionalFormatting sqref="E254:E255">
    <cfRule type="cellIs" dxfId="20130" priority="1978" stopIfTrue="1" operator="equal">
      <formula>0</formula>
    </cfRule>
  </conditionalFormatting>
  <conditionalFormatting sqref="E254:E255">
    <cfRule type="containsText" dxfId="20129" priority="1974" stopIfTrue="1" operator="containsText" text="f'k{kk foHkkx jktLFkku">
      <formula>NOT(ISERROR(SEARCH("f'k{kk foHkkx jktLFkku",E254)))</formula>
    </cfRule>
    <cfRule type="containsText" dxfId="20128" priority="1977" stopIfTrue="1" operator="containsText" text="iw.kkZad">
      <formula>NOT(ISERROR(SEARCH("iw.kkZad",E254)))</formula>
    </cfRule>
  </conditionalFormatting>
  <conditionalFormatting sqref="E254:E255">
    <cfRule type="cellIs" dxfId="20127" priority="1975" stopIfTrue="1" operator="equal">
      <formula>1800</formula>
    </cfRule>
    <cfRule type="cellIs" dxfId="20126" priority="1976" stopIfTrue="1" operator="equal">
      <formula>200</formula>
    </cfRule>
  </conditionalFormatting>
  <conditionalFormatting sqref="E254:E255">
    <cfRule type="containsText" dxfId="20125" priority="1973" stopIfTrue="1" operator="containsText" text="dsoy jktdh; fo|ky;ksa esa iz;ksx gsrq fu%'kqYd">
      <formula>NOT(ISERROR(SEARCH("dsoy jktdh; fo|ky;ksa esa iz;ksx gsrq fu%'kqYd",E254)))</formula>
    </cfRule>
  </conditionalFormatting>
  <conditionalFormatting sqref="E279">
    <cfRule type="containsText" dxfId="20124" priority="1970" stopIfTrue="1" operator="containsText" text="f'k{kk foHkkx jktLFkku">
      <formula>NOT(ISERROR(SEARCH("f'k{kk foHkkx jktLFkku",E279)))</formula>
    </cfRule>
    <cfRule type="containsText" dxfId="20123" priority="1971" stopIfTrue="1" operator="containsText" text="iw.kkZad">
      <formula>NOT(ISERROR(SEARCH("iw.kkZad",E279)))</formula>
    </cfRule>
  </conditionalFormatting>
  <conditionalFormatting sqref="E279">
    <cfRule type="containsText" dxfId="20122" priority="1969" stopIfTrue="1" operator="containsText" text="dsoy jktdh; fo|ky;ksa esa iz;ksx gsrq fu%'kqYd">
      <formula>NOT(ISERROR(SEARCH("dsoy jktdh; fo|ky;ksa esa iz;ksx gsrq fu%'kqYd",E279)))</formula>
    </cfRule>
  </conditionalFormatting>
  <conditionalFormatting sqref="J280:J281 K293:M293 K294:K300 L310 K288:K292 K285:K286 K283:L284 L288:L291 L304 K302:L303 M303:N303">
    <cfRule type="cellIs" dxfId="20121" priority="1968" stopIfTrue="1" operator="equal">
      <formula>0</formula>
    </cfRule>
  </conditionalFormatting>
  <conditionalFormatting sqref="J280:J281 K293:M293 K294:K300 L310 K288:K292 K285:K286 K283:L284 L288:L291 L304 K302:L303 M303:N303">
    <cfRule type="containsText" dxfId="20120" priority="1964" stopIfTrue="1" operator="containsText" text="f'k{kk foHkkx jktLFkku">
      <formula>NOT(ISERROR(SEARCH("f'k{kk foHkkx jktLFkku",J280)))</formula>
    </cfRule>
    <cfRule type="containsText" dxfId="20119" priority="1967" stopIfTrue="1" operator="containsText" text="iw.kkZad">
      <formula>NOT(ISERROR(SEARCH("iw.kkZad",J280)))</formula>
    </cfRule>
  </conditionalFormatting>
  <conditionalFormatting sqref="L284 L287:L289 L302:L304">
    <cfRule type="cellIs" dxfId="20118" priority="1965" stopIfTrue="1" operator="equal">
      <formula>1800</formula>
    </cfRule>
    <cfRule type="cellIs" dxfId="20117" priority="1966" stopIfTrue="1" operator="equal">
      <formula>200</formula>
    </cfRule>
  </conditionalFormatting>
  <conditionalFormatting sqref="J280:J281 K293:M293 K294:K300 L310 K288:K292 K285:K286 K283:L284 L288:L291 L304 K302:L303 M303:N303">
    <cfRule type="containsText" dxfId="20116" priority="1963" stopIfTrue="1" operator="containsText" text="dsoy jktdh; fo|ky;ksa esa iz;ksx gsrq fu%'kqYd">
      <formula>NOT(ISERROR(SEARCH("dsoy jktdh; fo|ky;ksa esa iz;ksx gsrq fu%'kqYd",J280)))</formula>
    </cfRule>
  </conditionalFormatting>
  <conditionalFormatting sqref="K310">
    <cfRule type="cellIs" dxfId="20115" priority="1962" stopIfTrue="1" operator="equal">
      <formula>0</formula>
    </cfRule>
  </conditionalFormatting>
  <conditionalFormatting sqref="K310">
    <cfRule type="containsText" dxfId="20114" priority="1960" stopIfTrue="1" operator="containsText" text="f'k{kk foHkkx jktLFkku">
      <formula>NOT(ISERROR(SEARCH("f'k{kk foHkkx jktLFkku",K310)))</formula>
    </cfRule>
    <cfRule type="containsText" dxfId="20113" priority="1961" stopIfTrue="1" operator="containsText" text="iw.kkZad">
      <formula>NOT(ISERROR(SEARCH("iw.kkZad",K310)))</formula>
    </cfRule>
  </conditionalFormatting>
  <conditionalFormatting sqref="L305:L308">
    <cfRule type="containsText" dxfId="20112" priority="1954" stopIfTrue="1" operator="containsText" text="f'k{kk foHkkx jktLFkku">
      <formula>NOT(ISERROR(SEARCH("f'k{kk foHkkx jktLFkku",L305)))</formula>
    </cfRule>
    <cfRule type="containsText" dxfId="20111" priority="1957" stopIfTrue="1" operator="containsText" text="iw.kkZad">
      <formula>NOT(ISERROR(SEARCH("iw.kkZad",L305)))</formula>
    </cfRule>
  </conditionalFormatting>
  <conditionalFormatting sqref="L305:L308">
    <cfRule type="cellIs" dxfId="20110" priority="1955" stopIfTrue="1" operator="equal">
      <formula>1800</formula>
    </cfRule>
    <cfRule type="cellIs" dxfId="20109" priority="1956" stopIfTrue="1" operator="equal">
      <formula>200</formula>
    </cfRule>
  </conditionalFormatting>
  <conditionalFormatting sqref="L305:L308">
    <cfRule type="containsText" dxfId="20108" priority="1953" stopIfTrue="1" operator="containsText" text="dsoy jktdh; fo|ky;ksa esa iz;ksx gsrq fu%'kqYd">
      <formula>NOT(ISERROR(SEARCH("dsoy jktdh; fo|ky;ksa esa iz;ksx gsrq fu%'kqYd",L305)))</formula>
    </cfRule>
  </conditionalFormatting>
  <conditionalFormatting sqref="L285:L286">
    <cfRule type="cellIs" dxfId="20107" priority="1952" stopIfTrue="1" operator="equal">
      <formula>0</formula>
    </cfRule>
  </conditionalFormatting>
  <conditionalFormatting sqref="L285:L286">
    <cfRule type="containsText" dxfId="20106" priority="1948" stopIfTrue="1" operator="containsText" text="f'k{kk foHkkx jktLFkku">
      <formula>NOT(ISERROR(SEARCH("f'k{kk foHkkx jktLFkku",L285)))</formula>
    </cfRule>
    <cfRule type="containsText" dxfId="20105" priority="1951" stopIfTrue="1" operator="containsText" text="iw.kkZad">
      <formula>NOT(ISERROR(SEARCH("iw.kkZad",L285)))</formula>
    </cfRule>
  </conditionalFormatting>
  <conditionalFormatting sqref="L285:L286">
    <cfRule type="cellIs" dxfId="20104" priority="1949" stopIfTrue="1" operator="equal">
      <formula>1800</formula>
    </cfRule>
    <cfRule type="cellIs" dxfId="20103" priority="1950" stopIfTrue="1" operator="equal">
      <formula>200</formula>
    </cfRule>
  </conditionalFormatting>
  <conditionalFormatting sqref="L285:L286">
    <cfRule type="containsText" dxfId="20102" priority="1947" stopIfTrue="1" operator="containsText" text="dsoy jktdh; fo|ky;ksa esa iz;ksx gsrq fu%'kqYd">
      <formula>NOT(ISERROR(SEARCH("dsoy jktdh; fo|ky;ksa esa iz;ksx gsrq fu%'kqYd",L285)))</formula>
    </cfRule>
  </conditionalFormatting>
  <conditionalFormatting sqref="C280:C281 D293:F293 D294:D300 D288:D292 D285:D286 D283:E284 E288:E291 E304 D302:E303 F303:G303">
    <cfRule type="cellIs" dxfId="20101" priority="1946" stopIfTrue="1" operator="equal">
      <formula>0</formula>
    </cfRule>
  </conditionalFormatting>
  <conditionalFormatting sqref="C280:C281 D293:F293 D294:D300 D288:D292 D285:D286 D283:E284 E288:E291 E304 D302:E303 F303:G303">
    <cfRule type="containsText" dxfId="20100" priority="1942" stopIfTrue="1" operator="containsText" text="f'k{kk foHkkx jktLFkku">
      <formula>NOT(ISERROR(SEARCH("f'k{kk foHkkx jktLFkku",C280)))</formula>
    </cfRule>
    <cfRule type="containsText" dxfId="20099" priority="1945" stopIfTrue="1" operator="containsText" text="iw.kkZad">
      <formula>NOT(ISERROR(SEARCH("iw.kkZad",C280)))</formula>
    </cfRule>
  </conditionalFormatting>
  <conditionalFormatting sqref="E284 E287:E289 E302:E304">
    <cfRule type="cellIs" dxfId="20098" priority="1943" stopIfTrue="1" operator="equal">
      <formula>1800</formula>
    </cfRule>
    <cfRule type="cellIs" dxfId="20097" priority="1944" stopIfTrue="1" operator="equal">
      <formula>200</formula>
    </cfRule>
  </conditionalFormatting>
  <conditionalFormatting sqref="E305:E308">
    <cfRule type="containsText" dxfId="20096" priority="1932" stopIfTrue="1" operator="containsText" text="f'k{kk foHkkx jktLFkku">
      <formula>NOT(ISERROR(SEARCH("f'k{kk foHkkx jktLFkku",E305)))</formula>
    </cfRule>
    <cfRule type="containsText" dxfId="20095" priority="1935" stopIfTrue="1" operator="containsText" text="iw.kkZad">
      <formula>NOT(ISERROR(SEARCH("iw.kkZad",E305)))</formula>
    </cfRule>
  </conditionalFormatting>
  <conditionalFormatting sqref="E305:E308">
    <cfRule type="cellIs" dxfId="20094" priority="1933" stopIfTrue="1" operator="equal">
      <formula>1800</formula>
    </cfRule>
    <cfRule type="cellIs" dxfId="20093" priority="1934" stopIfTrue="1" operator="equal">
      <formula>200</formula>
    </cfRule>
  </conditionalFormatting>
  <conditionalFormatting sqref="E305:E308">
    <cfRule type="containsText" dxfId="20092" priority="1931" stopIfTrue="1" operator="containsText" text="dsoy jktdh; fo|ky;ksa esa iz;ksx gsrq fu%'kqYd">
      <formula>NOT(ISERROR(SEARCH("dsoy jktdh; fo|ky;ksa esa iz;ksx gsrq fu%'kqYd",E305)))</formula>
    </cfRule>
  </conditionalFormatting>
  <conditionalFormatting sqref="E285:E286">
    <cfRule type="cellIs" dxfId="20091" priority="1930" stopIfTrue="1" operator="equal">
      <formula>0</formula>
    </cfRule>
  </conditionalFormatting>
  <conditionalFormatting sqref="E285:E286">
    <cfRule type="containsText" dxfId="20090" priority="1926" stopIfTrue="1" operator="containsText" text="f'k{kk foHkkx jktLFkku">
      <formula>NOT(ISERROR(SEARCH("f'k{kk foHkkx jktLFkku",E285)))</formula>
    </cfRule>
    <cfRule type="containsText" dxfId="20089" priority="1929" stopIfTrue="1" operator="containsText" text="iw.kkZad">
      <formula>NOT(ISERROR(SEARCH("iw.kkZad",E285)))</formula>
    </cfRule>
  </conditionalFormatting>
  <conditionalFormatting sqref="E285:E286">
    <cfRule type="cellIs" dxfId="20088" priority="1927" stopIfTrue="1" operator="equal">
      <formula>1800</formula>
    </cfRule>
    <cfRule type="cellIs" dxfId="20087" priority="1928" stopIfTrue="1" operator="equal">
      <formula>200</formula>
    </cfRule>
  </conditionalFormatting>
  <conditionalFormatting sqref="K403">
    <cfRule type="containsText" dxfId="20086" priority="1815" stopIfTrue="1" operator="containsText" text="dsoy jktdh; fo|ky;ksa esa iz;ksx gsrq fu%'kqYd">
      <formula>NOT(ISERROR(SEARCH("dsoy jktdh; fo|ky;ksa esa iz;ksx gsrq fu%'kqYd",K403)))</formula>
    </cfRule>
  </conditionalFormatting>
  <conditionalFormatting sqref="L398:L401">
    <cfRule type="cellIs" dxfId="20085" priority="1814" stopIfTrue="1" operator="equal">
      <formula>0</formula>
    </cfRule>
  </conditionalFormatting>
  <conditionalFormatting sqref="J311:J312 K324:M324 K325:K331 L341 K319:K323 K316:K317 K314:L315 L319:L322 L335 K333:L334 M334:N334">
    <cfRule type="cellIs" dxfId="20084" priority="1920" stopIfTrue="1" operator="equal">
      <formula>0</formula>
    </cfRule>
  </conditionalFormatting>
  <conditionalFormatting sqref="J311:J312 K324:M324 K325:K331 L341 K319:K323 K316:K317 K314:L315 L319:L322 L335 K333:L334 M334:N334">
    <cfRule type="containsText" dxfId="20083" priority="1916" stopIfTrue="1" operator="containsText" text="f'k{kk foHkkx jktLFkku">
      <formula>NOT(ISERROR(SEARCH("f'k{kk foHkkx jktLFkku",J311)))</formula>
    </cfRule>
    <cfRule type="containsText" dxfId="20082" priority="1919" stopIfTrue="1" operator="containsText" text="iw.kkZad">
      <formula>NOT(ISERROR(SEARCH("iw.kkZad",J311)))</formula>
    </cfRule>
  </conditionalFormatting>
  <conditionalFormatting sqref="L315 L318:L320 L333:L335">
    <cfRule type="cellIs" dxfId="20081" priority="1917" stopIfTrue="1" operator="equal">
      <formula>1800</formula>
    </cfRule>
    <cfRule type="cellIs" dxfId="20080" priority="1918" stopIfTrue="1" operator="equal">
      <formula>200</formula>
    </cfRule>
  </conditionalFormatting>
  <conditionalFormatting sqref="J311:J312 K324:M324 K325:K331 L341 K319:K323 K316:K317 K314:L315 L319:L322 L335 K333:L334 M334:N334">
    <cfRule type="containsText" dxfId="20079" priority="1915" stopIfTrue="1" operator="containsText" text="dsoy jktdh; fo|ky;ksa esa iz;ksx gsrq fu%'kqYd">
      <formula>NOT(ISERROR(SEARCH("dsoy jktdh; fo|ky;ksa esa iz;ksx gsrq fu%'kqYd",J311)))</formula>
    </cfRule>
  </conditionalFormatting>
  <conditionalFormatting sqref="K341">
    <cfRule type="cellIs" dxfId="20078" priority="1914" stopIfTrue="1" operator="equal">
      <formula>0</formula>
    </cfRule>
  </conditionalFormatting>
  <conditionalFormatting sqref="L336:L339">
    <cfRule type="containsText" dxfId="20077" priority="1905" stopIfTrue="1" operator="containsText" text="dsoy jktdh; fo|ky;ksa esa iz;ksx gsrq fu%'kqYd">
      <formula>NOT(ISERROR(SEARCH("dsoy jktdh; fo|ky;ksa esa iz;ksx gsrq fu%'kqYd",L336)))</formula>
    </cfRule>
  </conditionalFormatting>
  <conditionalFormatting sqref="L316:L317">
    <cfRule type="cellIs" dxfId="20076" priority="1904" stopIfTrue="1" operator="equal">
      <formula>0</formula>
    </cfRule>
  </conditionalFormatting>
  <conditionalFormatting sqref="L316:L317">
    <cfRule type="containsText" dxfId="20075" priority="1900" stopIfTrue="1" operator="containsText" text="f'k{kk foHkkx jktLFkku">
      <formula>NOT(ISERROR(SEARCH("f'k{kk foHkkx jktLFkku",L316)))</formula>
    </cfRule>
    <cfRule type="containsText" dxfId="20074" priority="1903" stopIfTrue="1" operator="containsText" text="iw.kkZad">
      <formula>NOT(ISERROR(SEARCH("iw.kkZad",L316)))</formula>
    </cfRule>
  </conditionalFormatting>
  <conditionalFormatting sqref="L316:L317">
    <cfRule type="cellIs" dxfId="20073" priority="1901" stopIfTrue="1" operator="equal">
      <formula>1800</formula>
    </cfRule>
    <cfRule type="cellIs" dxfId="20072" priority="1902" stopIfTrue="1" operator="equal">
      <formula>200</formula>
    </cfRule>
  </conditionalFormatting>
  <conditionalFormatting sqref="L316:L317">
    <cfRule type="containsText" dxfId="20071" priority="1899" stopIfTrue="1" operator="containsText" text="dsoy jktdh; fo|ky;ksa esa iz;ksx gsrq fu%'kqYd">
      <formula>NOT(ISERROR(SEARCH("dsoy jktdh; fo|ky;ksa esa iz;ksx gsrq fu%'kqYd",L316)))</formula>
    </cfRule>
  </conditionalFormatting>
  <conditionalFormatting sqref="C311:C312 D324:F324 D325:D331 D319:D323 D316:D317 D314:E315 E319:E322 E335 D333:E334 F334:G334">
    <cfRule type="cellIs" dxfId="20070" priority="1898" stopIfTrue="1" operator="equal">
      <formula>0</formula>
    </cfRule>
  </conditionalFormatting>
  <conditionalFormatting sqref="C311:C312 D324:F324 D325:D331 D319:D323 D316:D317 D314:E315 E319:E322 E335 D333:E334 F334:G334">
    <cfRule type="containsText" dxfId="20069" priority="1894" stopIfTrue="1" operator="containsText" text="f'k{kk foHkkx jktLFkku">
      <formula>NOT(ISERROR(SEARCH("f'k{kk foHkkx jktLFkku",C311)))</formula>
    </cfRule>
    <cfRule type="containsText" dxfId="20068" priority="1897" stopIfTrue="1" operator="containsText" text="iw.kkZad">
      <formula>NOT(ISERROR(SEARCH("iw.kkZad",C311)))</formula>
    </cfRule>
  </conditionalFormatting>
  <conditionalFormatting sqref="E315 E318:E320 E333:E335">
    <cfRule type="cellIs" dxfId="20067" priority="1895" stopIfTrue="1" operator="equal">
      <formula>1800</formula>
    </cfRule>
    <cfRule type="cellIs" dxfId="20066" priority="1896" stopIfTrue="1" operator="equal">
      <formula>200</formula>
    </cfRule>
  </conditionalFormatting>
  <conditionalFormatting sqref="C311:C312 D324:F324 D325:D331 D319:D323 D316:D317 D314:E315 E319:E322 E335 D333:E334 F334:G334">
    <cfRule type="containsText" dxfId="20065" priority="1893" stopIfTrue="1" operator="containsText" text="dsoy jktdh; fo|ky;ksa esa iz;ksx gsrq fu%'kqYd">
      <formula>NOT(ISERROR(SEARCH("dsoy jktdh; fo|ky;ksa esa iz;ksx gsrq fu%'kqYd",C311)))</formula>
    </cfRule>
  </conditionalFormatting>
  <conditionalFormatting sqref="D341">
    <cfRule type="cellIs" dxfId="20064" priority="1892" stopIfTrue="1" operator="equal">
      <formula>0</formula>
    </cfRule>
  </conditionalFormatting>
  <conditionalFormatting sqref="E336:E339">
    <cfRule type="containsText" dxfId="20063" priority="1883" stopIfTrue="1" operator="containsText" text="dsoy jktdh; fo|ky;ksa esa iz;ksx gsrq fu%'kqYd">
      <formula>NOT(ISERROR(SEARCH("dsoy jktdh; fo|ky;ksa esa iz;ksx gsrq fu%'kqYd",E336)))</formula>
    </cfRule>
  </conditionalFormatting>
  <conditionalFormatting sqref="E316:E317">
    <cfRule type="cellIs" dxfId="20062" priority="1882" stopIfTrue="1" operator="equal">
      <formula>0</formula>
    </cfRule>
  </conditionalFormatting>
  <conditionalFormatting sqref="E316:E317">
    <cfRule type="containsText" dxfId="20061" priority="1878" stopIfTrue="1" operator="containsText" text="f'k{kk foHkkx jktLFkku">
      <formula>NOT(ISERROR(SEARCH("f'k{kk foHkkx jktLFkku",E316)))</formula>
    </cfRule>
    <cfRule type="containsText" dxfId="20060" priority="1881" stopIfTrue="1" operator="containsText" text="iw.kkZad">
      <formula>NOT(ISERROR(SEARCH("iw.kkZad",E316)))</formula>
    </cfRule>
  </conditionalFormatting>
  <conditionalFormatting sqref="E316:E317">
    <cfRule type="cellIs" dxfId="20059" priority="1879" stopIfTrue="1" operator="equal">
      <formula>1800</formula>
    </cfRule>
    <cfRule type="cellIs" dxfId="20058" priority="1880" stopIfTrue="1" operator="equal">
      <formula>200</formula>
    </cfRule>
  </conditionalFormatting>
  <conditionalFormatting sqref="E316:E317">
    <cfRule type="containsText" dxfId="20057" priority="1877" stopIfTrue="1" operator="containsText" text="dsoy jktdh; fo|ky;ksa esa iz;ksx gsrq fu%'kqYd">
      <formula>NOT(ISERROR(SEARCH("dsoy jktdh; fo|ky;ksa esa iz;ksx gsrq fu%'kqYd",E316)))</formula>
    </cfRule>
  </conditionalFormatting>
  <conditionalFormatting sqref="E341">
    <cfRule type="cellIs" dxfId="20056" priority="1876" stopIfTrue="1" operator="equal">
      <formula>0</formula>
    </cfRule>
  </conditionalFormatting>
  <conditionalFormatting sqref="C373:C374 D386:F386 D387:D393 D381:D385 D378:D379 D376:E377 E381:E384 E397 D395:E396 F396:G396">
    <cfRule type="containsText" dxfId="20055" priority="1797" stopIfTrue="1" operator="containsText" text="dsoy jktdh; fo|ky;ksa esa iz;ksx gsrq fu%'kqYd">
      <formula>NOT(ISERROR(SEARCH("dsoy jktdh; fo|ky;ksa esa iz;ksx gsrq fu%'kqYd",C373)))</formula>
    </cfRule>
  </conditionalFormatting>
  <conditionalFormatting sqref="D403">
    <cfRule type="cellIs" dxfId="20054" priority="1796" stopIfTrue="1" operator="equal">
      <formula>0</formula>
    </cfRule>
  </conditionalFormatting>
  <conditionalFormatting sqref="D403">
    <cfRule type="containsText" dxfId="20053" priority="1794" stopIfTrue="1" operator="containsText" text="f'k{kk foHkkx jktLFkku">
      <formula>NOT(ISERROR(SEARCH("f'k{kk foHkkx jktLFkku",D403)))</formula>
    </cfRule>
    <cfRule type="containsText" dxfId="20052" priority="1795" stopIfTrue="1" operator="containsText" text="iw.kkZad">
      <formula>NOT(ISERROR(SEARCH("iw.kkZad",D403)))</formula>
    </cfRule>
  </conditionalFormatting>
  <conditionalFormatting sqref="D403">
    <cfRule type="containsText" dxfId="20051" priority="1793" stopIfTrue="1" operator="containsText" text="dsoy jktdh; fo|ky;ksa esa iz;ksx gsrq fu%'kqYd">
      <formula>NOT(ISERROR(SEARCH("dsoy jktdh; fo|ky;ksa esa iz;ksx gsrq fu%'kqYd",D403)))</formula>
    </cfRule>
  </conditionalFormatting>
  <conditionalFormatting sqref="E398:E401">
    <cfRule type="cellIs" dxfId="20050" priority="1792" stopIfTrue="1" operator="equal">
      <formula>0</formula>
    </cfRule>
  </conditionalFormatting>
  <conditionalFormatting sqref="E378:E379">
    <cfRule type="containsText" dxfId="20049" priority="1781" stopIfTrue="1" operator="containsText" text="dsoy jktdh; fo|ky;ksa esa iz;ksx gsrq fu%'kqYd">
      <formula>NOT(ISERROR(SEARCH("dsoy jktdh; fo|ky;ksa esa iz;ksx gsrq fu%'kqYd",E378)))</formula>
    </cfRule>
  </conditionalFormatting>
  <conditionalFormatting sqref="E403">
    <cfRule type="cellIs" dxfId="20048" priority="1780" stopIfTrue="1" operator="equal">
      <formula>0</formula>
    </cfRule>
  </conditionalFormatting>
  <conditionalFormatting sqref="E403">
    <cfRule type="containsText" dxfId="20047" priority="1778" stopIfTrue="1" operator="containsText" text="f'k{kk foHkkx jktLFkku">
      <formula>NOT(ISERROR(SEARCH("f'k{kk foHkkx jktLFkku",E403)))</formula>
    </cfRule>
    <cfRule type="containsText" dxfId="20046" priority="1779" stopIfTrue="1" operator="containsText" text="iw.kkZad">
      <formula>NOT(ISERROR(SEARCH("iw.kkZad",E403)))</formula>
    </cfRule>
  </conditionalFormatting>
  <conditionalFormatting sqref="E403">
    <cfRule type="containsText" dxfId="20045" priority="1777" stopIfTrue="1" operator="containsText" text="dsoy jktdh; fo|ky;ksa esa iz;ksx gsrq fu%'kqYd">
      <formula>NOT(ISERROR(SEARCH("dsoy jktdh; fo|ky;ksa esa iz;ksx gsrq fu%'kqYd",E403)))</formula>
    </cfRule>
  </conditionalFormatting>
  <conditionalFormatting sqref="K341">
    <cfRule type="containsText" dxfId="20044" priority="1912" stopIfTrue="1" operator="containsText" text="f'k{kk foHkkx jktLFkku">
      <formula>NOT(ISERROR(SEARCH("f'k{kk foHkkx jktLFkku",K341)))</formula>
    </cfRule>
    <cfRule type="containsText" dxfId="20043" priority="1913" stopIfTrue="1" operator="containsText" text="iw.kkZad">
      <formula>NOT(ISERROR(SEARCH("iw.kkZad",K341)))</formula>
    </cfRule>
  </conditionalFormatting>
  <conditionalFormatting sqref="K341">
    <cfRule type="containsText" dxfId="20042" priority="1911" stopIfTrue="1" operator="containsText" text="dsoy jktdh; fo|ky;ksa esa iz;ksx gsrq fu%'kqYd">
      <formula>NOT(ISERROR(SEARCH("dsoy jktdh; fo|ky;ksa esa iz;ksx gsrq fu%'kqYd",K341)))</formula>
    </cfRule>
  </conditionalFormatting>
  <conditionalFormatting sqref="L336:L339">
    <cfRule type="cellIs" dxfId="20041" priority="1910" stopIfTrue="1" operator="equal">
      <formula>0</formula>
    </cfRule>
  </conditionalFormatting>
  <conditionalFormatting sqref="L336:L339">
    <cfRule type="containsText" dxfId="20040" priority="1906" stopIfTrue="1" operator="containsText" text="f'k{kk foHkkx jktLFkku">
      <formula>NOT(ISERROR(SEARCH("f'k{kk foHkkx jktLFkku",L336)))</formula>
    </cfRule>
    <cfRule type="containsText" dxfId="20039" priority="1909" stopIfTrue="1" operator="containsText" text="iw.kkZad">
      <formula>NOT(ISERROR(SEARCH("iw.kkZad",L336)))</formula>
    </cfRule>
  </conditionalFormatting>
  <conditionalFormatting sqref="L336:L339">
    <cfRule type="cellIs" dxfId="20038" priority="1907" stopIfTrue="1" operator="equal">
      <formula>1800</formula>
    </cfRule>
    <cfRule type="cellIs" dxfId="20037" priority="1908" stopIfTrue="1" operator="equal">
      <formula>200</formula>
    </cfRule>
  </conditionalFormatting>
  <conditionalFormatting sqref="D341">
    <cfRule type="containsText" dxfId="20036" priority="1890" stopIfTrue="1" operator="containsText" text="f'k{kk foHkkx jktLFkku">
      <formula>NOT(ISERROR(SEARCH("f'k{kk foHkkx jktLFkku",D341)))</formula>
    </cfRule>
    <cfRule type="containsText" dxfId="20035" priority="1891" stopIfTrue="1" operator="containsText" text="iw.kkZad">
      <formula>NOT(ISERROR(SEARCH("iw.kkZad",D341)))</formula>
    </cfRule>
  </conditionalFormatting>
  <conditionalFormatting sqref="D341">
    <cfRule type="containsText" dxfId="20034" priority="1889" stopIfTrue="1" operator="containsText" text="dsoy jktdh; fo|ky;ksa esa iz;ksx gsrq fu%'kqYd">
      <formula>NOT(ISERROR(SEARCH("dsoy jktdh; fo|ky;ksa esa iz;ksx gsrq fu%'kqYd",D341)))</formula>
    </cfRule>
  </conditionalFormatting>
  <conditionalFormatting sqref="E336:E339">
    <cfRule type="cellIs" dxfId="20033" priority="1888" stopIfTrue="1" operator="equal">
      <formula>0</formula>
    </cfRule>
  </conditionalFormatting>
  <conditionalFormatting sqref="E336:E339">
    <cfRule type="containsText" dxfId="20032" priority="1884" stopIfTrue="1" operator="containsText" text="f'k{kk foHkkx jktLFkku">
      <formula>NOT(ISERROR(SEARCH("f'k{kk foHkkx jktLFkku",E336)))</formula>
    </cfRule>
    <cfRule type="containsText" dxfId="20031" priority="1887" stopIfTrue="1" operator="containsText" text="iw.kkZad">
      <formula>NOT(ISERROR(SEARCH("iw.kkZad",E336)))</formula>
    </cfRule>
  </conditionalFormatting>
  <conditionalFormatting sqref="E336:E339">
    <cfRule type="cellIs" dxfId="20030" priority="1885" stopIfTrue="1" operator="equal">
      <formula>1800</formula>
    </cfRule>
    <cfRule type="cellIs" dxfId="20029" priority="1886" stopIfTrue="1" operator="equal">
      <formula>200</formula>
    </cfRule>
  </conditionalFormatting>
  <conditionalFormatting sqref="E341">
    <cfRule type="containsText" dxfId="20028" priority="1874" stopIfTrue="1" operator="containsText" text="f'k{kk foHkkx jktLFkku">
      <formula>NOT(ISERROR(SEARCH("f'k{kk foHkkx jktLFkku",E341)))</formula>
    </cfRule>
    <cfRule type="containsText" dxfId="20027" priority="1875" stopIfTrue="1" operator="containsText" text="iw.kkZad">
      <formula>NOT(ISERROR(SEARCH("iw.kkZad",E341)))</formula>
    </cfRule>
  </conditionalFormatting>
  <conditionalFormatting sqref="E341">
    <cfRule type="containsText" dxfId="20026" priority="1873" stopIfTrue="1" operator="containsText" text="dsoy jktdh; fo|ky;ksa esa iz;ksx gsrq fu%'kqYd">
      <formula>NOT(ISERROR(SEARCH("dsoy jktdh; fo|ky;ksa esa iz;ksx gsrq fu%'kqYd",E341)))</formula>
    </cfRule>
  </conditionalFormatting>
  <conditionalFormatting sqref="J342:J343 K355:M355 K356:K362 L372 K350:K354 K347:K348 K345:L346 L350:L353 L366 K364:L365 M365:N365">
    <cfRule type="cellIs" dxfId="20025" priority="1872" stopIfTrue="1" operator="equal">
      <formula>0</formula>
    </cfRule>
  </conditionalFormatting>
  <conditionalFormatting sqref="J342:J343 K355:M355 K356:K362 L372 K350:K354 K347:K348 K345:L346 L350:L353 L366 K364:L365 M365:N365">
    <cfRule type="containsText" dxfId="20024" priority="1868" stopIfTrue="1" operator="containsText" text="f'k{kk foHkkx jktLFkku">
      <formula>NOT(ISERROR(SEARCH("f'k{kk foHkkx jktLFkku",J342)))</formula>
    </cfRule>
    <cfRule type="containsText" dxfId="20023" priority="1871" stopIfTrue="1" operator="containsText" text="iw.kkZad">
      <formula>NOT(ISERROR(SEARCH("iw.kkZad",J342)))</formula>
    </cfRule>
  </conditionalFormatting>
  <conditionalFormatting sqref="L346 L349:L351 L364:L366">
    <cfRule type="cellIs" dxfId="20022" priority="1869" stopIfTrue="1" operator="equal">
      <formula>1800</formula>
    </cfRule>
    <cfRule type="cellIs" dxfId="20021" priority="1870" stopIfTrue="1" operator="equal">
      <formula>200</formula>
    </cfRule>
  </conditionalFormatting>
  <conditionalFormatting sqref="J342:J343 K355:M355 K356:K362 L372 K350:K354 K347:K348 K345:L346 L350:L353 L366 K364:L365 M365:N365">
    <cfRule type="containsText" dxfId="20020" priority="1867" stopIfTrue="1" operator="containsText" text="dsoy jktdh; fo|ky;ksa esa iz;ksx gsrq fu%'kqYd">
      <formula>NOT(ISERROR(SEARCH("dsoy jktdh; fo|ky;ksa esa iz;ksx gsrq fu%'kqYd",J342)))</formula>
    </cfRule>
  </conditionalFormatting>
  <conditionalFormatting sqref="K372">
    <cfRule type="cellIs" dxfId="20019" priority="1866" stopIfTrue="1" operator="equal">
      <formula>0</formula>
    </cfRule>
  </conditionalFormatting>
  <conditionalFormatting sqref="K372">
    <cfRule type="containsText" dxfId="20018" priority="1864" stopIfTrue="1" operator="containsText" text="f'k{kk foHkkx jktLFkku">
      <formula>NOT(ISERROR(SEARCH("f'k{kk foHkkx jktLFkku",K372)))</formula>
    </cfRule>
    <cfRule type="containsText" dxfId="20017" priority="1865" stopIfTrue="1" operator="containsText" text="iw.kkZad">
      <formula>NOT(ISERROR(SEARCH("iw.kkZad",K372)))</formula>
    </cfRule>
  </conditionalFormatting>
  <conditionalFormatting sqref="K372">
    <cfRule type="containsText" dxfId="20016" priority="1863" stopIfTrue="1" operator="containsText" text="dsoy jktdh; fo|ky;ksa esa iz;ksx gsrq fu%'kqYd">
      <formula>NOT(ISERROR(SEARCH("dsoy jktdh; fo|ky;ksa esa iz;ksx gsrq fu%'kqYd",K372)))</formula>
    </cfRule>
  </conditionalFormatting>
  <conditionalFormatting sqref="L367:L370">
    <cfRule type="cellIs" dxfId="20015" priority="1862" stopIfTrue="1" operator="equal">
      <formula>0</formula>
    </cfRule>
  </conditionalFormatting>
  <conditionalFormatting sqref="L367:L370">
    <cfRule type="containsText" dxfId="20014" priority="1858" stopIfTrue="1" operator="containsText" text="f'k{kk foHkkx jktLFkku">
      <formula>NOT(ISERROR(SEARCH("f'k{kk foHkkx jktLFkku",L367)))</formula>
    </cfRule>
    <cfRule type="containsText" dxfId="20013" priority="1861" stopIfTrue="1" operator="containsText" text="iw.kkZad">
      <formula>NOT(ISERROR(SEARCH("iw.kkZad",L367)))</formula>
    </cfRule>
  </conditionalFormatting>
  <conditionalFormatting sqref="L367:L370">
    <cfRule type="cellIs" dxfId="20012" priority="1859" stopIfTrue="1" operator="equal">
      <formula>1800</formula>
    </cfRule>
    <cfRule type="cellIs" dxfId="20011" priority="1860" stopIfTrue="1" operator="equal">
      <formula>200</formula>
    </cfRule>
  </conditionalFormatting>
  <conditionalFormatting sqref="L367:L370">
    <cfRule type="containsText" dxfId="20010" priority="1857" stopIfTrue="1" operator="containsText" text="dsoy jktdh; fo|ky;ksa esa iz;ksx gsrq fu%'kqYd">
      <formula>NOT(ISERROR(SEARCH("dsoy jktdh; fo|ky;ksa esa iz;ksx gsrq fu%'kqYd",L367)))</formula>
    </cfRule>
  </conditionalFormatting>
  <conditionalFormatting sqref="L347:L348">
    <cfRule type="cellIs" dxfId="20009" priority="1856" stopIfTrue="1" operator="equal">
      <formula>0</formula>
    </cfRule>
  </conditionalFormatting>
  <conditionalFormatting sqref="L347:L348">
    <cfRule type="containsText" dxfId="20008" priority="1852" stopIfTrue="1" operator="containsText" text="f'k{kk foHkkx jktLFkku">
      <formula>NOT(ISERROR(SEARCH("f'k{kk foHkkx jktLFkku",L347)))</formula>
    </cfRule>
    <cfRule type="containsText" dxfId="20007" priority="1855" stopIfTrue="1" operator="containsText" text="iw.kkZad">
      <formula>NOT(ISERROR(SEARCH("iw.kkZad",L347)))</formula>
    </cfRule>
  </conditionalFormatting>
  <conditionalFormatting sqref="L347:L348">
    <cfRule type="cellIs" dxfId="20006" priority="1853" stopIfTrue="1" operator="equal">
      <formula>1800</formula>
    </cfRule>
    <cfRule type="cellIs" dxfId="20005" priority="1854" stopIfTrue="1" operator="equal">
      <formula>200</formula>
    </cfRule>
  </conditionalFormatting>
  <conditionalFormatting sqref="L347:L348">
    <cfRule type="containsText" dxfId="20004" priority="1851" stopIfTrue="1" operator="containsText" text="dsoy jktdh; fo|ky;ksa esa iz;ksx gsrq fu%'kqYd">
      <formula>NOT(ISERROR(SEARCH("dsoy jktdh; fo|ky;ksa esa iz;ksx gsrq fu%'kqYd",L347)))</formula>
    </cfRule>
  </conditionalFormatting>
  <conditionalFormatting sqref="E372">
    <cfRule type="cellIs" dxfId="20003" priority="1828" stopIfTrue="1" operator="equal">
      <formula>0</formula>
    </cfRule>
  </conditionalFormatting>
  <conditionalFormatting sqref="C342:C343 D355:F355 D356:D362 D350:D354 D347:D348 D345:E346 E350:E353 E366 D364:E365 F365:G365">
    <cfRule type="cellIs" dxfId="20002" priority="1850" stopIfTrue="1" operator="equal">
      <formula>0</formula>
    </cfRule>
  </conditionalFormatting>
  <conditionalFormatting sqref="C342:C343 D355:F355 D356:D362 D350:D354 D347:D348 D345:E346 E350:E353 E366 D364:E365 F365:G365">
    <cfRule type="containsText" dxfId="20001" priority="1846" stopIfTrue="1" operator="containsText" text="f'k{kk foHkkx jktLFkku">
      <formula>NOT(ISERROR(SEARCH("f'k{kk foHkkx jktLFkku",C342)))</formula>
    </cfRule>
    <cfRule type="containsText" dxfId="20000" priority="1849" stopIfTrue="1" operator="containsText" text="iw.kkZad">
      <formula>NOT(ISERROR(SEARCH("iw.kkZad",C342)))</formula>
    </cfRule>
  </conditionalFormatting>
  <conditionalFormatting sqref="E346 E349:E351 E364:E366">
    <cfRule type="cellIs" dxfId="19999" priority="1847" stopIfTrue="1" operator="equal">
      <formula>1800</formula>
    </cfRule>
    <cfRule type="cellIs" dxfId="19998" priority="1848" stopIfTrue="1" operator="equal">
      <formula>200</formula>
    </cfRule>
  </conditionalFormatting>
  <conditionalFormatting sqref="C342:C343 D355:F355 D356:D362 D350:D354 D347:D348 D345:E346 E350:E353 E366 D364:E365 F365:G365">
    <cfRule type="containsText" dxfId="19997" priority="1845" stopIfTrue="1" operator="containsText" text="dsoy jktdh; fo|ky;ksa esa iz;ksx gsrq fu%'kqYd">
      <formula>NOT(ISERROR(SEARCH("dsoy jktdh; fo|ky;ksa esa iz;ksx gsrq fu%'kqYd",C342)))</formula>
    </cfRule>
  </conditionalFormatting>
  <conditionalFormatting sqref="D372">
    <cfRule type="cellIs" dxfId="19996" priority="1844" stopIfTrue="1" operator="equal">
      <formula>0</formula>
    </cfRule>
  </conditionalFormatting>
  <conditionalFormatting sqref="D372">
    <cfRule type="containsText" dxfId="19995" priority="1842" stopIfTrue="1" operator="containsText" text="f'k{kk foHkkx jktLFkku">
      <formula>NOT(ISERROR(SEARCH("f'k{kk foHkkx jktLFkku",D372)))</formula>
    </cfRule>
    <cfRule type="containsText" dxfId="19994" priority="1843" stopIfTrue="1" operator="containsText" text="iw.kkZad">
      <formula>NOT(ISERROR(SEARCH("iw.kkZad",D372)))</formula>
    </cfRule>
  </conditionalFormatting>
  <conditionalFormatting sqref="D372">
    <cfRule type="containsText" dxfId="19993" priority="1841" stopIfTrue="1" operator="containsText" text="dsoy jktdh; fo|ky;ksa esa iz;ksx gsrq fu%'kqYd">
      <formula>NOT(ISERROR(SEARCH("dsoy jktdh; fo|ky;ksa esa iz;ksx gsrq fu%'kqYd",D372)))</formula>
    </cfRule>
  </conditionalFormatting>
  <conditionalFormatting sqref="E367:E370">
    <cfRule type="cellIs" dxfId="19992" priority="1840" stopIfTrue="1" operator="equal">
      <formula>0</formula>
    </cfRule>
  </conditionalFormatting>
  <conditionalFormatting sqref="E367:E370">
    <cfRule type="containsText" dxfId="19991" priority="1836" stopIfTrue="1" operator="containsText" text="f'k{kk foHkkx jktLFkku">
      <formula>NOT(ISERROR(SEARCH("f'k{kk foHkkx jktLFkku",E367)))</formula>
    </cfRule>
    <cfRule type="containsText" dxfId="19990" priority="1839" stopIfTrue="1" operator="containsText" text="iw.kkZad">
      <formula>NOT(ISERROR(SEARCH("iw.kkZad",E367)))</formula>
    </cfRule>
  </conditionalFormatting>
  <conditionalFormatting sqref="E367:E370">
    <cfRule type="cellIs" dxfId="19989" priority="1837" stopIfTrue="1" operator="equal">
      <formula>1800</formula>
    </cfRule>
    <cfRule type="cellIs" dxfId="19988" priority="1838" stopIfTrue="1" operator="equal">
      <formula>200</formula>
    </cfRule>
  </conditionalFormatting>
  <conditionalFormatting sqref="E367:E370">
    <cfRule type="containsText" dxfId="19987" priority="1835" stopIfTrue="1" operator="containsText" text="dsoy jktdh; fo|ky;ksa esa iz;ksx gsrq fu%'kqYd">
      <formula>NOT(ISERROR(SEARCH("dsoy jktdh; fo|ky;ksa esa iz;ksx gsrq fu%'kqYd",E367)))</formula>
    </cfRule>
  </conditionalFormatting>
  <conditionalFormatting sqref="E347:E348">
    <cfRule type="cellIs" dxfId="19986" priority="1834" stopIfTrue="1" operator="equal">
      <formula>0</formula>
    </cfRule>
  </conditionalFormatting>
  <conditionalFormatting sqref="E347:E348">
    <cfRule type="containsText" dxfId="19985" priority="1830" stopIfTrue="1" operator="containsText" text="f'k{kk foHkkx jktLFkku">
      <formula>NOT(ISERROR(SEARCH("f'k{kk foHkkx jktLFkku",E347)))</formula>
    </cfRule>
    <cfRule type="containsText" dxfId="19984" priority="1833" stopIfTrue="1" operator="containsText" text="iw.kkZad">
      <formula>NOT(ISERROR(SEARCH("iw.kkZad",E347)))</formula>
    </cfRule>
  </conditionalFormatting>
  <conditionalFormatting sqref="E347:E348">
    <cfRule type="cellIs" dxfId="19983" priority="1831" stopIfTrue="1" operator="equal">
      <formula>1800</formula>
    </cfRule>
    <cfRule type="cellIs" dxfId="19982" priority="1832" stopIfTrue="1" operator="equal">
      <formula>200</formula>
    </cfRule>
  </conditionalFormatting>
  <conditionalFormatting sqref="E347:E348">
    <cfRule type="containsText" dxfId="19981" priority="1829" stopIfTrue="1" operator="containsText" text="dsoy jktdh; fo|ky;ksa esa iz;ksx gsrq fu%'kqYd">
      <formula>NOT(ISERROR(SEARCH("dsoy jktdh; fo|ky;ksa esa iz;ksx gsrq fu%'kqYd",E347)))</formula>
    </cfRule>
  </conditionalFormatting>
  <conditionalFormatting sqref="E372">
    <cfRule type="containsText" dxfId="19980" priority="1826" stopIfTrue="1" operator="containsText" text="f'k{kk foHkkx jktLFkku">
      <formula>NOT(ISERROR(SEARCH("f'k{kk foHkkx jktLFkku",E372)))</formula>
    </cfRule>
    <cfRule type="containsText" dxfId="19979" priority="1827" stopIfTrue="1" operator="containsText" text="iw.kkZad">
      <formula>NOT(ISERROR(SEARCH("iw.kkZad",E372)))</formula>
    </cfRule>
  </conditionalFormatting>
  <conditionalFormatting sqref="E372">
    <cfRule type="containsText" dxfId="19978" priority="1825" stopIfTrue="1" operator="containsText" text="dsoy jktdh; fo|ky;ksa esa iz;ksx gsrq fu%'kqYd">
      <formula>NOT(ISERROR(SEARCH("dsoy jktdh; fo|ky;ksa esa iz;ksx gsrq fu%'kqYd",E372)))</formula>
    </cfRule>
  </conditionalFormatting>
  <conditionalFormatting sqref="J373:J374 K386:M386 K387:K393 L403 K381:K385 K378:K379 K376:L377 L381:L384 L397 K395:L396 M396:N396">
    <cfRule type="cellIs" dxfId="19977" priority="1824" stopIfTrue="1" operator="equal">
      <formula>0</formula>
    </cfRule>
  </conditionalFormatting>
  <conditionalFormatting sqref="J373:J374 K386:M386 K387:K393 L403 K381:K385 K378:K379 K376:L377 L381:L384 L397 K395:L396 M396:N396">
    <cfRule type="containsText" dxfId="19976" priority="1820" stopIfTrue="1" operator="containsText" text="f'k{kk foHkkx jktLFkku">
      <formula>NOT(ISERROR(SEARCH("f'k{kk foHkkx jktLFkku",J373)))</formula>
    </cfRule>
    <cfRule type="containsText" dxfId="19975" priority="1823" stopIfTrue="1" operator="containsText" text="iw.kkZad">
      <formula>NOT(ISERROR(SEARCH("iw.kkZad",J373)))</formula>
    </cfRule>
  </conditionalFormatting>
  <conditionalFormatting sqref="L377 L380:L382 L395:L397">
    <cfRule type="cellIs" dxfId="19974" priority="1821" stopIfTrue="1" operator="equal">
      <formula>1800</formula>
    </cfRule>
    <cfRule type="cellIs" dxfId="19973" priority="1822" stopIfTrue="1" operator="equal">
      <formula>200</formula>
    </cfRule>
  </conditionalFormatting>
  <conditionalFormatting sqref="J373:J374 K386:M386 K387:K393 L403 K381:K385 K378:K379 K376:L377 L381:L384 L397 K395:L396 M396:N396">
    <cfRule type="containsText" dxfId="19972" priority="1819" stopIfTrue="1" operator="containsText" text="dsoy jktdh; fo|ky;ksa esa iz;ksx gsrq fu%'kqYd">
      <formula>NOT(ISERROR(SEARCH("dsoy jktdh; fo|ky;ksa esa iz;ksx gsrq fu%'kqYd",J373)))</formula>
    </cfRule>
  </conditionalFormatting>
  <conditionalFormatting sqref="K403">
    <cfRule type="cellIs" dxfId="19971" priority="1818" stopIfTrue="1" operator="equal">
      <formula>0</formula>
    </cfRule>
  </conditionalFormatting>
  <conditionalFormatting sqref="K403">
    <cfRule type="containsText" dxfId="19970" priority="1816" stopIfTrue="1" operator="containsText" text="f'k{kk foHkkx jktLFkku">
      <formula>NOT(ISERROR(SEARCH("f'k{kk foHkkx jktLFkku",K403)))</formula>
    </cfRule>
    <cfRule type="containsText" dxfId="19969" priority="1817" stopIfTrue="1" operator="containsText" text="iw.kkZad">
      <formula>NOT(ISERROR(SEARCH("iw.kkZad",K403)))</formula>
    </cfRule>
  </conditionalFormatting>
  <conditionalFormatting sqref="L398:L401">
    <cfRule type="containsText" dxfId="19968" priority="1810" stopIfTrue="1" operator="containsText" text="f'k{kk foHkkx jktLFkku">
      <formula>NOT(ISERROR(SEARCH("f'k{kk foHkkx jktLFkku",L398)))</formula>
    </cfRule>
    <cfRule type="containsText" dxfId="19967" priority="1813" stopIfTrue="1" operator="containsText" text="iw.kkZad">
      <formula>NOT(ISERROR(SEARCH("iw.kkZad",L398)))</formula>
    </cfRule>
  </conditionalFormatting>
  <conditionalFormatting sqref="L398:L401">
    <cfRule type="cellIs" dxfId="19966" priority="1811" stopIfTrue="1" operator="equal">
      <formula>1800</formula>
    </cfRule>
    <cfRule type="cellIs" dxfId="19965" priority="1812" stopIfTrue="1" operator="equal">
      <formula>200</formula>
    </cfRule>
  </conditionalFormatting>
  <conditionalFormatting sqref="L398:L401">
    <cfRule type="containsText" dxfId="19964" priority="1809" stopIfTrue="1" operator="containsText" text="dsoy jktdh; fo|ky;ksa esa iz;ksx gsrq fu%'kqYd">
      <formula>NOT(ISERROR(SEARCH("dsoy jktdh; fo|ky;ksa esa iz;ksx gsrq fu%'kqYd",L398)))</formula>
    </cfRule>
  </conditionalFormatting>
  <conditionalFormatting sqref="L378:L379">
    <cfRule type="cellIs" dxfId="19963" priority="1808" stopIfTrue="1" operator="equal">
      <formula>0</formula>
    </cfRule>
  </conditionalFormatting>
  <conditionalFormatting sqref="L378:L379">
    <cfRule type="containsText" dxfId="19962" priority="1804" stopIfTrue="1" operator="containsText" text="f'k{kk foHkkx jktLFkku">
      <formula>NOT(ISERROR(SEARCH("f'k{kk foHkkx jktLFkku",L378)))</formula>
    </cfRule>
    <cfRule type="containsText" dxfId="19961" priority="1807" stopIfTrue="1" operator="containsText" text="iw.kkZad">
      <formula>NOT(ISERROR(SEARCH("iw.kkZad",L378)))</formula>
    </cfRule>
  </conditionalFormatting>
  <conditionalFormatting sqref="L378:L379">
    <cfRule type="cellIs" dxfId="19960" priority="1805" stopIfTrue="1" operator="equal">
      <formula>1800</formula>
    </cfRule>
    <cfRule type="cellIs" dxfId="19959" priority="1806" stopIfTrue="1" operator="equal">
      <formula>200</formula>
    </cfRule>
  </conditionalFormatting>
  <conditionalFormatting sqref="L378:L379">
    <cfRule type="containsText" dxfId="19958" priority="1803" stopIfTrue="1" operator="containsText" text="dsoy jktdh; fo|ky;ksa esa iz;ksx gsrq fu%'kqYd">
      <formula>NOT(ISERROR(SEARCH("dsoy jktdh; fo|ky;ksa esa iz;ksx gsrq fu%'kqYd",L378)))</formula>
    </cfRule>
  </conditionalFormatting>
  <conditionalFormatting sqref="C373:C374 D386:F386 D387:D393 D381:D385 D378:D379 D376:E377 E381:E384 E397 D395:E396 F396:G396">
    <cfRule type="cellIs" dxfId="19957" priority="1802" stopIfTrue="1" operator="equal">
      <formula>0</formula>
    </cfRule>
  </conditionalFormatting>
  <conditionalFormatting sqref="C373:C374 D386:F386 D387:D393 D381:D385 D378:D379 D376:E377 E381:E384 E397 D395:E396 F396:G396">
    <cfRule type="containsText" dxfId="19956" priority="1798" stopIfTrue="1" operator="containsText" text="f'k{kk foHkkx jktLFkku">
      <formula>NOT(ISERROR(SEARCH("f'k{kk foHkkx jktLFkku",C373)))</formula>
    </cfRule>
    <cfRule type="containsText" dxfId="19955" priority="1801" stopIfTrue="1" operator="containsText" text="iw.kkZad">
      <formula>NOT(ISERROR(SEARCH("iw.kkZad",C373)))</formula>
    </cfRule>
  </conditionalFormatting>
  <conditionalFormatting sqref="E377 E380:E382 E395:E397">
    <cfRule type="cellIs" dxfId="19954" priority="1799" stopIfTrue="1" operator="equal">
      <formula>1800</formula>
    </cfRule>
    <cfRule type="cellIs" dxfId="19953" priority="1800" stopIfTrue="1" operator="equal">
      <formula>200</formula>
    </cfRule>
  </conditionalFormatting>
  <conditionalFormatting sqref="E398:E401">
    <cfRule type="containsText" dxfId="19952" priority="1788" stopIfTrue="1" operator="containsText" text="f'k{kk foHkkx jktLFkku">
      <formula>NOT(ISERROR(SEARCH("f'k{kk foHkkx jktLFkku",E398)))</formula>
    </cfRule>
    <cfRule type="containsText" dxfId="19951" priority="1791" stopIfTrue="1" operator="containsText" text="iw.kkZad">
      <formula>NOT(ISERROR(SEARCH("iw.kkZad",E398)))</formula>
    </cfRule>
  </conditionalFormatting>
  <conditionalFormatting sqref="E398:E401">
    <cfRule type="cellIs" dxfId="19950" priority="1789" stopIfTrue="1" operator="equal">
      <formula>1800</formula>
    </cfRule>
    <cfRule type="cellIs" dxfId="19949" priority="1790" stopIfTrue="1" operator="equal">
      <formula>200</formula>
    </cfRule>
  </conditionalFormatting>
  <conditionalFormatting sqref="E398:E401">
    <cfRule type="containsText" dxfId="19948" priority="1787" stopIfTrue="1" operator="containsText" text="dsoy jktdh; fo|ky;ksa esa iz;ksx gsrq fu%'kqYd">
      <formula>NOT(ISERROR(SEARCH("dsoy jktdh; fo|ky;ksa esa iz;ksx gsrq fu%'kqYd",E398)))</formula>
    </cfRule>
  </conditionalFormatting>
  <conditionalFormatting sqref="E378:E379">
    <cfRule type="cellIs" dxfId="19947" priority="1786" stopIfTrue="1" operator="equal">
      <formula>0</formula>
    </cfRule>
  </conditionalFormatting>
  <conditionalFormatting sqref="E378:E379">
    <cfRule type="containsText" dxfId="19946" priority="1782" stopIfTrue="1" operator="containsText" text="f'k{kk foHkkx jktLFkku">
      <formula>NOT(ISERROR(SEARCH("f'k{kk foHkkx jktLFkku",E378)))</formula>
    </cfRule>
    <cfRule type="containsText" dxfId="19945" priority="1785" stopIfTrue="1" operator="containsText" text="iw.kkZad">
      <formula>NOT(ISERROR(SEARCH("iw.kkZad",E378)))</formula>
    </cfRule>
  </conditionalFormatting>
  <conditionalFormatting sqref="E378:E379">
    <cfRule type="cellIs" dxfId="19944" priority="1783" stopIfTrue="1" operator="equal">
      <formula>1800</formula>
    </cfRule>
    <cfRule type="cellIs" dxfId="19943" priority="1784" stopIfTrue="1" operator="equal">
      <formula>200</formula>
    </cfRule>
  </conditionalFormatting>
  <conditionalFormatting sqref="J404:J405 K417:M417 K418:K424 L434 K412:K416 K409:K410 K407:L408 L412:L415 L428 K426:L427 M427:N427">
    <cfRule type="cellIs" dxfId="19942" priority="1776" stopIfTrue="1" operator="equal">
      <formula>0</formula>
    </cfRule>
  </conditionalFormatting>
  <conditionalFormatting sqref="J404:J405 K417:M417 K418:K424 L434 K412:K416 K409:K410 K407:L408 L412:L415 L428 K426:L427 M427:N427">
    <cfRule type="containsText" dxfId="19941" priority="1772" stopIfTrue="1" operator="containsText" text="f'k{kk foHkkx jktLFkku">
      <formula>NOT(ISERROR(SEARCH("f'k{kk foHkkx jktLFkku",J404)))</formula>
    </cfRule>
    <cfRule type="containsText" dxfId="19940" priority="1775" stopIfTrue="1" operator="containsText" text="iw.kkZad">
      <formula>NOT(ISERROR(SEARCH("iw.kkZad",J404)))</formula>
    </cfRule>
  </conditionalFormatting>
  <conditionalFormatting sqref="L408 L411:L413 L426:L428">
    <cfRule type="cellIs" dxfId="19939" priority="1773" stopIfTrue="1" operator="equal">
      <formula>1800</formula>
    </cfRule>
    <cfRule type="cellIs" dxfId="19938" priority="1774" stopIfTrue="1" operator="equal">
      <formula>200</formula>
    </cfRule>
  </conditionalFormatting>
  <conditionalFormatting sqref="J404:J405 K417:M417 K418:K424 L434 K412:K416 K409:K410 K407:L408 L412:L415 L428 K426:L427 M427:N427">
    <cfRule type="containsText" dxfId="19937" priority="1771" stopIfTrue="1" operator="containsText" text="dsoy jktdh; fo|ky;ksa esa iz;ksx gsrq fu%'kqYd">
      <formula>NOT(ISERROR(SEARCH("dsoy jktdh; fo|ky;ksa esa iz;ksx gsrq fu%'kqYd",J404)))</formula>
    </cfRule>
  </conditionalFormatting>
  <conditionalFormatting sqref="K434">
    <cfRule type="cellIs" dxfId="19936" priority="1770" stopIfTrue="1" operator="equal">
      <formula>0</formula>
    </cfRule>
  </conditionalFormatting>
  <conditionalFormatting sqref="K434">
    <cfRule type="containsText" dxfId="19935" priority="1768" stopIfTrue="1" operator="containsText" text="f'k{kk foHkkx jktLFkku">
      <formula>NOT(ISERROR(SEARCH("f'k{kk foHkkx jktLFkku",K434)))</formula>
    </cfRule>
    <cfRule type="containsText" dxfId="19934" priority="1769" stopIfTrue="1" operator="containsText" text="iw.kkZad">
      <formula>NOT(ISERROR(SEARCH("iw.kkZad",K434)))</formula>
    </cfRule>
  </conditionalFormatting>
  <conditionalFormatting sqref="K434">
    <cfRule type="containsText" dxfId="19933" priority="1767" stopIfTrue="1" operator="containsText" text="dsoy jktdh; fo|ky;ksa esa iz;ksx gsrq fu%'kqYd">
      <formula>NOT(ISERROR(SEARCH("dsoy jktdh; fo|ky;ksa esa iz;ksx gsrq fu%'kqYd",K434)))</formula>
    </cfRule>
  </conditionalFormatting>
  <conditionalFormatting sqref="L429:L432">
    <cfRule type="cellIs" dxfId="19932" priority="1766" stopIfTrue="1" operator="equal">
      <formula>0</formula>
    </cfRule>
  </conditionalFormatting>
  <conditionalFormatting sqref="L429:L432">
    <cfRule type="containsText" dxfId="19931" priority="1762" stopIfTrue="1" operator="containsText" text="f'k{kk foHkkx jktLFkku">
      <formula>NOT(ISERROR(SEARCH("f'k{kk foHkkx jktLFkku",L429)))</formula>
    </cfRule>
    <cfRule type="containsText" dxfId="19930" priority="1765" stopIfTrue="1" operator="containsText" text="iw.kkZad">
      <formula>NOT(ISERROR(SEARCH("iw.kkZad",L429)))</formula>
    </cfRule>
  </conditionalFormatting>
  <conditionalFormatting sqref="L429:L432">
    <cfRule type="cellIs" dxfId="19929" priority="1763" stopIfTrue="1" operator="equal">
      <formula>1800</formula>
    </cfRule>
    <cfRule type="cellIs" dxfId="19928" priority="1764" stopIfTrue="1" operator="equal">
      <formula>200</formula>
    </cfRule>
  </conditionalFormatting>
  <conditionalFormatting sqref="L429:L432">
    <cfRule type="containsText" dxfId="19927" priority="1761" stopIfTrue="1" operator="containsText" text="dsoy jktdh; fo|ky;ksa esa iz;ksx gsrq fu%'kqYd">
      <formula>NOT(ISERROR(SEARCH("dsoy jktdh; fo|ky;ksa esa iz;ksx gsrq fu%'kqYd",L429)))</formula>
    </cfRule>
  </conditionalFormatting>
  <conditionalFormatting sqref="L409:L410">
    <cfRule type="cellIs" dxfId="19926" priority="1760" stopIfTrue="1" operator="equal">
      <formula>0</formula>
    </cfRule>
  </conditionalFormatting>
  <conditionalFormatting sqref="L409:L410">
    <cfRule type="containsText" dxfId="19925" priority="1756" stopIfTrue="1" operator="containsText" text="f'k{kk foHkkx jktLFkku">
      <formula>NOT(ISERROR(SEARCH("f'k{kk foHkkx jktLFkku",L409)))</formula>
    </cfRule>
    <cfRule type="containsText" dxfId="19924" priority="1759" stopIfTrue="1" operator="containsText" text="iw.kkZad">
      <formula>NOT(ISERROR(SEARCH("iw.kkZad",L409)))</formula>
    </cfRule>
  </conditionalFormatting>
  <conditionalFormatting sqref="L409:L410">
    <cfRule type="cellIs" dxfId="19923" priority="1757" stopIfTrue="1" operator="equal">
      <formula>1800</formula>
    </cfRule>
    <cfRule type="cellIs" dxfId="19922" priority="1758" stopIfTrue="1" operator="equal">
      <formula>200</formula>
    </cfRule>
  </conditionalFormatting>
  <conditionalFormatting sqref="L409:L410">
    <cfRule type="containsText" dxfId="19921" priority="1755" stopIfTrue="1" operator="containsText" text="dsoy jktdh; fo|ky;ksa esa iz;ksx gsrq fu%'kqYd">
      <formula>NOT(ISERROR(SEARCH("dsoy jktdh; fo|ky;ksa esa iz;ksx gsrq fu%'kqYd",L409)))</formula>
    </cfRule>
  </conditionalFormatting>
  <conditionalFormatting sqref="K558">
    <cfRule type="containsText" dxfId="19920" priority="1575" stopIfTrue="1" operator="containsText" text="dsoy jktdh; fo|ky;ksa esa iz;ksx gsrq fu%'kqYd">
      <formula>NOT(ISERROR(SEARCH("dsoy jktdh; fo|ky;ksa esa iz;ksx gsrq fu%'kqYd",K558)))</formula>
    </cfRule>
  </conditionalFormatting>
  <conditionalFormatting sqref="L553:L556">
    <cfRule type="cellIs" dxfId="19919" priority="1574" stopIfTrue="1" operator="equal">
      <formula>0</formula>
    </cfRule>
  </conditionalFormatting>
  <conditionalFormatting sqref="E434">
    <cfRule type="cellIs" dxfId="19918" priority="1732" stopIfTrue="1" operator="equal">
      <formula>0</formula>
    </cfRule>
  </conditionalFormatting>
  <conditionalFormatting sqref="C404:C405 D417:F417 D418:D424 D412:D416 D409:D410 D407:E408 E412:E415 E428 D426:E427 F427:G427">
    <cfRule type="cellIs" dxfId="19917" priority="1754" stopIfTrue="1" operator="equal">
      <formula>0</formula>
    </cfRule>
  </conditionalFormatting>
  <conditionalFormatting sqref="C404:C405 D417:F417 D418:D424 D412:D416 D409:D410 D407:E408 E412:E415 E428 D426:E427 F427:G427">
    <cfRule type="containsText" dxfId="19916" priority="1750" stopIfTrue="1" operator="containsText" text="f'k{kk foHkkx jktLFkku">
      <formula>NOT(ISERROR(SEARCH("f'k{kk foHkkx jktLFkku",C404)))</formula>
    </cfRule>
    <cfRule type="containsText" dxfId="19915" priority="1753" stopIfTrue="1" operator="containsText" text="iw.kkZad">
      <formula>NOT(ISERROR(SEARCH("iw.kkZad",C404)))</formula>
    </cfRule>
  </conditionalFormatting>
  <conditionalFormatting sqref="E408 E411:E413 E426:E428">
    <cfRule type="cellIs" dxfId="19914" priority="1751" stopIfTrue="1" operator="equal">
      <formula>1800</formula>
    </cfRule>
    <cfRule type="cellIs" dxfId="19913" priority="1752" stopIfTrue="1" operator="equal">
      <formula>200</formula>
    </cfRule>
  </conditionalFormatting>
  <conditionalFormatting sqref="C404:C405 D417:F417 D418:D424 D412:D416 D409:D410 D407:E408 E412:E415 E428 D426:E427 F427:G427">
    <cfRule type="containsText" dxfId="19912" priority="1749" stopIfTrue="1" operator="containsText" text="dsoy jktdh; fo|ky;ksa esa iz;ksx gsrq fu%'kqYd">
      <formula>NOT(ISERROR(SEARCH("dsoy jktdh; fo|ky;ksa esa iz;ksx gsrq fu%'kqYd",C404)))</formula>
    </cfRule>
  </conditionalFormatting>
  <conditionalFormatting sqref="D434">
    <cfRule type="cellIs" dxfId="19911" priority="1748" stopIfTrue="1" operator="equal">
      <formula>0</formula>
    </cfRule>
  </conditionalFormatting>
  <conditionalFormatting sqref="D434">
    <cfRule type="containsText" dxfId="19910" priority="1746" stopIfTrue="1" operator="containsText" text="f'k{kk foHkkx jktLFkku">
      <formula>NOT(ISERROR(SEARCH("f'k{kk foHkkx jktLFkku",D434)))</formula>
    </cfRule>
    <cfRule type="containsText" dxfId="19909" priority="1747" stopIfTrue="1" operator="containsText" text="iw.kkZad">
      <formula>NOT(ISERROR(SEARCH("iw.kkZad",D434)))</formula>
    </cfRule>
  </conditionalFormatting>
  <conditionalFormatting sqref="D434">
    <cfRule type="containsText" dxfId="19908" priority="1745" stopIfTrue="1" operator="containsText" text="dsoy jktdh; fo|ky;ksa esa iz;ksx gsrq fu%'kqYd">
      <formula>NOT(ISERROR(SEARCH("dsoy jktdh; fo|ky;ksa esa iz;ksx gsrq fu%'kqYd",D434)))</formula>
    </cfRule>
  </conditionalFormatting>
  <conditionalFormatting sqref="E429:E432">
    <cfRule type="cellIs" dxfId="19907" priority="1744" stopIfTrue="1" operator="equal">
      <formula>0</formula>
    </cfRule>
  </conditionalFormatting>
  <conditionalFormatting sqref="E429:E432">
    <cfRule type="containsText" dxfId="19906" priority="1740" stopIfTrue="1" operator="containsText" text="f'k{kk foHkkx jktLFkku">
      <formula>NOT(ISERROR(SEARCH("f'k{kk foHkkx jktLFkku",E429)))</formula>
    </cfRule>
    <cfRule type="containsText" dxfId="19905" priority="1743" stopIfTrue="1" operator="containsText" text="iw.kkZad">
      <formula>NOT(ISERROR(SEARCH("iw.kkZad",E429)))</formula>
    </cfRule>
  </conditionalFormatting>
  <conditionalFormatting sqref="E429:E432">
    <cfRule type="cellIs" dxfId="19904" priority="1741" stopIfTrue="1" operator="equal">
      <formula>1800</formula>
    </cfRule>
    <cfRule type="cellIs" dxfId="19903" priority="1742" stopIfTrue="1" operator="equal">
      <formula>200</formula>
    </cfRule>
  </conditionalFormatting>
  <conditionalFormatting sqref="E429:E432">
    <cfRule type="containsText" dxfId="19902" priority="1739" stopIfTrue="1" operator="containsText" text="dsoy jktdh; fo|ky;ksa esa iz;ksx gsrq fu%'kqYd">
      <formula>NOT(ISERROR(SEARCH("dsoy jktdh; fo|ky;ksa esa iz;ksx gsrq fu%'kqYd",E429)))</formula>
    </cfRule>
  </conditionalFormatting>
  <conditionalFormatting sqref="E409:E410">
    <cfRule type="cellIs" dxfId="19901" priority="1738" stopIfTrue="1" operator="equal">
      <formula>0</formula>
    </cfRule>
  </conditionalFormatting>
  <conditionalFormatting sqref="E409:E410">
    <cfRule type="containsText" dxfId="19900" priority="1734" stopIfTrue="1" operator="containsText" text="f'k{kk foHkkx jktLFkku">
      <formula>NOT(ISERROR(SEARCH("f'k{kk foHkkx jktLFkku",E409)))</formula>
    </cfRule>
    <cfRule type="containsText" dxfId="19899" priority="1737" stopIfTrue="1" operator="containsText" text="iw.kkZad">
      <formula>NOT(ISERROR(SEARCH("iw.kkZad",E409)))</formula>
    </cfRule>
  </conditionalFormatting>
  <conditionalFormatting sqref="E409:E410">
    <cfRule type="cellIs" dxfId="19898" priority="1735" stopIfTrue="1" operator="equal">
      <formula>1800</formula>
    </cfRule>
    <cfRule type="cellIs" dxfId="19897" priority="1736" stopIfTrue="1" operator="equal">
      <formula>200</formula>
    </cfRule>
  </conditionalFormatting>
  <conditionalFormatting sqref="E409:E410">
    <cfRule type="containsText" dxfId="19896" priority="1733" stopIfTrue="1" operator="containsText" text="dsoy jktdh; fo|ky;ksa esa iz;ksx gsrq fu%'kqYd">
      <formula>NOT(ISERROR(SEARCH("dsoy jktdh; fo|ky;ksa esa iz;ksx gsrq fu%'kqYd",E409)))</formula>
    </cfRule>
  </conditionalFormatting>
  <conditionalFormatting sqref="E460:E463">
    <cfRule type="cellIs" dxfId="19895" priority="1696" stopIfTrue="1" operator="equal">
      <formula>0</formula>
    </cfRule>
  </conditionalFormatting>
  <conditionalFormatting sqref="E460:E463">
    <cfRule type="containsText" dxfId="19894" priority="1692" stopIfTrue="1" operator="containsText" text="f'k{kk foHkkx jktLFkku">
      <formula>NOT(ISERROR(SEARCH("f'k{kk foHkkx jktLFkku",E460)))</formula>
    </cfRule>
    <cfRule type="containsText" dxfId="19893" priority="1695" stopIfTrue="1" operator="containsText" text="iw.kkZad">
      <formula>NOT(ISERROR(SEARCH("iw.kkZad",E460)))</formula>
    </cfRule>
  </conditionalFormatting>
  <conditionalFormatting sqref="E460:E463">
    <cfRule type="cellIs" dxfId="19892" priority="1693" stopIfTrue="1" operator="equal">
      <formula>1800</formula>
    </cfRule>
    <cfRule type="cellIs" dxfId="19891" priority="1694" stopIfTrue="1" operator="equal">
      <formula>200</formula>
    </cfRule>
  </conditionalFormatting>
  <conditionalFormatting sqref="E460:E463">
    <cfRule type="containsText" dxfId="19890" priority="1691" stopIfTrue="1" operator="containsText" text="dsoy jktdh; fo|ky;ksa esa iz;ksx gsrq fu%'kqYd">
      <formula>NOT(ISERROR(SEARCH("dsoy jktdh; fo|ky;ksa esa iz;ksx gsrq fu%'kqYd",E460)))</formula>
    </cfRule>
  </conditionalFormatting>
  <conditionalFormatting sqref="E440:E441">
    <cfRule type="cellIs" dxfId="19889" priority="1690" stopIfTrue="1" operator="equal">
      <formula>0</formula>
    </cfRule>
  </conditionalFormatting>
  <conditionalFormatting sqref="E465">
    <cfRule type="containsText" dxfId="19888" priority="1681" stopIfTrue="1" operator="containsText" text="dsoy jktdh; fo|ky;ksa esa iz;ksx gsrq fu%'kqYd">
      <formula>NOT(ISERROR(SEARCH("dsoy jktdh; fo|ky;ksa esa iz;ksx gsrq fu%'kqYd",E465)))</formula>
    </cfRule>
  </conditionalFormatting>
  <conditionalFormatting sqref="J466:J467 K479:M479 K480:K486 L496 K474:K478 K471:K472 K469:L470 L474:L477 L490 K488:L489 M489:N489">
    <cfRule type="cellIs" dxfId="19887" priority="1680" stopIfTrue="1" operator="equal">
      <formula>0</formula>
    </cfRule>
  </conditionalFormatting>
  <conditionalFormatting sqref="J466:J467 K479:M479 K480:K486 L496 K474:K478 K471:K472 K469:L470 L474:L477 L490 K488:L489 M489:N489">
    <cfRule type="containsText" dxfId="19886" priority="1676" stopIfTrue="1" operator="containsText" text="f'k{kk foHkkx jktLFkku">
      <formula>NOT(ISERROR(SEARCH("f'k{kk foHkkx jktLFkku",J466)))</formula>
    </cfRule>
    <cfRule type="containsText" dxfId="19885" priority="1679" stopIfTrue="1" operator="containsText" text="iw.kkZad">
      <formula>NOT(ISERROR(SEARCH("iw.kkZad",J466)))</formula>
    </cfRule>
  </conditionalFormatting>
  <conditionalFormatting sqref="L470 L473:L475 L488:L490">
    <cfRule type="cellIs" dxfId="19884" priority="1677" stopIfTrue="1" operator="equal">
      <formula>1800</formula>
    </cfRule>
    <cfRule type="cellIs" dxfId="19883" priority="1678" stopIfTrue="1" operator="equal">
      <formula>200</formula>
    </cfRule>
  </conditionalFormatting>
  <conditionalFormatting sqref="J466:J467 K479:M479 K480:K486 L496 K474:K478 K471:K472 K469:L470 L474:L477 L490 K488:L489 M489:N489">
    <cfRule type="containsText" dxfId="19882" priority="1675" stopIfTrue="1" operator="containsText" text="dsoy jktdh; fo|ky;ksa esa iz;ksx gsrq fu%'kqYd">
      <formula>NOT(ISERROR(SEARCH("dsoy jktdh; fo|ky;ksa esa iz;ksx gsrq fu%'kqYd",J466)))</formula>
    </cfRule>
  </conditionalFormatting>
  <conditionalFormatting sqref="K496">
    <cfRule type="cellIs" dxfId="19881" priority="1674" stopIfTrue="1" operator="equal">
      <formula>0</formula>
    </cfRule>
  </conditionalFormatting>
  <conditionalFormatting sqref="L491:L494">
    <cfRule type="containsText" dxfId="19880" priority="1665" stopIfTrue="1" operator="containsText" text="dsoy jktdh; fo|ky;ksa esa iz;ksx gsrq fu%'kqYd">
      <formula>NOT(ISERROR(SEARCH("dsoy jktdh; fo|ky;ksa esa iz;ksx gsrq fu%'kqYd",L491)))</formula>
    </cfRule>
  </conditionalFormatting>
  <conditionalFormatting sqref="L471:L472">
    <cfRule type="cellIs" dxfId="19879" priority="1664" stopIfTrue="1" operator="equal">
      <formula>0</formula>
    </cfRule>
  </conditionalFormatting>
  <conditionalFormatting sqref="L471:L472">
    <cfRule type="containsText" dxfId="19878" priority="1660" stopIfTrue="1" operator="containsText" text="f'k{kk foHkkx jktLFkku">
      <formula>NOT(ISERROR(SEARCH("f'k{kk foHkkx jktLFkku",L471)))</formula>
    </cfRule>
    <cfRule type="containsText" dxfId="19877" priority="1663" stopIfTrue="1" operator="containsText" text="iw.kkZad">
      <formula>NOT(ISERROR(SEARCH("iw.kkZad",L471)))</formula>
    </cfRule>
  </conditionalFormatting>
  <conditionalFormatting sqref="L471:L472">
    <cfRule type="cellIs" dxfId="19876" priority="1661" stopIfTrue="1" operator="equal">
      <formula>1800</formula>
    </cfRule>
    <cfRule type="cellIs" dxfId="19875" priority="1662" stopIfTrue="1" operator="equal">
      <formula>200</formula>
    </cfRule>
  </conditionalFormatting>
  <conditionalFormatting sqref="L471:L472">
    <cfRule type="containsText" dxfId="19874" priority="1659" stopIfTrue="1" operator="containsText" text="dsoy jktdh; fo|ky;ksa esa iz;ksx gsrq fu%'kqYd">
      <formula>NOT(ISERROR(SEARCH("dsoy jktdh; fo|ky;ksa esa iz;ksx gsrq fu%'kqYd",L471)))</formula>
    </cfRule>
  </conditionalFormatting>
  <conditionalFormatting sqref="C466:C467 D479:F479 D480:D486 D474:D478 D471:D472 D469:E470 E474:E477 E490 D488:E489 F489:G489">
    <cfRule type="cellIs" dxfId="19873" priority="1658" stopIfTrue="1" operator="equal">
      <formula>0</formula>
    </cfRule>
  </conditionalFormatting>
  <conditionalFormatting sqref="C466:C467 D479:F479 D480:D486 D474:D478 D471:D472 D469:E470 E474:E477 E490 D488:E489 F489:G489">
    <cfRule type="containsText" dxfId="19872" priority="1654" stopIfTrue="1" operator="containsText" text="f'k{kk foHkkx jktLFkku">
      <formula>NOT(ISERROR(SEARCH("f'k{kk foHkkx jktLFkku",C466)))</formula>
    </cfRule>
    <cfRule type="containsText" dxfId="19871" priority="1657" stopIfTrue="1" operator="containsText" text="iw.kkZad">
      <formula>NOT(ISERROR(SEARCH("iw.kkZad",C466)))</formula>
    </cfRule>
  </conditionalFormatting>
  <conditionalFormatting sqref="E470 E473:E475 E488:E490">
    <cfRule type="cellIs" dxfId="19870" priority="1655" stopIfTrue="1" operator="equal">
      <formula>1800</formula>
    </cfRule>
    <cfRule type="cellIs" dxfId="19869" priority="1656" stopIfTrue="1" operator="equal">
      <formula>200</formula>
    </cfRule>
  </conditionalFormatting>
  <conditionalFormatting sqref="C466:C467 D479:F479 D480:D486 D474:D478 D471:D472 D469:E470 E474:E477 E490 D488:E489 F489:G489">
    <cfRule type="containsText" dxfId="19868" priority="1653" stopIfTrue="1" operator="containsText" text="dsoy jktdh; fo|ky;ksa esa iz;ksx gsrq fu%'kqYd">
      <formula>NOT(ISERROR(SEARCH("dsoy jktdh; fo|ky;ksa esa iz;ksx gsrq fu%'kqYd",C466)))</formula>
    </cfRule>
  </conditionalFormatting>
  <conditionalFormatting sqref="D496">
    <cfRule type="cellIs" dxfId="19867" priority="1652" stopIfTrue="1" operator="equal">
      <formula>0</formula>
    </cfRule>
  </conditionalFormatting>
  <conditionalFormatting sqref="E491:E494">
    <cfRule type="containsText" dxfId="19866" priority="1643" stopIfTrue="1" operator="containsText" text="dsoy jktdh; fo|ky;ksa esa iz;ksx gsrq fu%'kqYd">
      <formula>NOT(ISERROR(SEARCH("dsoy jktdh; fo|ky;ksa esa iz;ksx gsrq fu%'kqYd",E491)))</formula>
    </cfRule>
  </conditionalFormatting>
  <conditionalFormatting sqref="E471:E472">
    <cfRule type="cellIs" dxfId="19865" priority="1642" stopIfTrue="1" operator="equal">
      <formula>0</formula>
    </cfRule>
  </conditionalFormatting>
  <conditionalFormatting sqref="E471:E472">
    <cfRule type="containsText" dxfId="19864" priority="1638" stopIfTrue="1" operator="containsText" text="f'k{kk foHkkx jktLFkku">
      <formula>NOT(ISERROR(SEARCH("f'k{kk foHkkx jktLFkku",E471)))</formula>
    </cfRule>
    <cfRule type="containsText" dxfId="19863" priority="1641" stopIfTrue="1" operator="containsText" text="iw.kkZad">
      <formula>NOT(ISERROR(SEARCH("iw.kkZad",E471)))</formula>
    </cfRule>
  </conditionalFormatting>
  <conditionalFormatting sqref="E471:E472">
    <cfRule type="cellIs" dxfId="19862" priority="1639" stopIfTrue="1" operator="equal">
      <formula>1800</formula>
    </cfRule>
    <cfRule type="cellIs" dxfId="19861" priority="1640" stopIfTrue="1" operator="equal">
      <formula>200</formula>
    </cfRule>
  </conditionalFormatting>
  <conditionalFormatting sqref="E471:E472">
    <cfRule type="containsText" dxfId="19860" priority="1637" stopIfTrue="1" operator="containsText" text="dsoy jktdh; fo|ky;ksa esa iz;ksx gsrq fu%'kqYd">
      <formula>NOT(ISERROR(SEARCH("dsoy jktdh; fo|ky;ksa esa iz;ksx gsrq fu%'kqYd",E471)))</formula>
    </cfRule>
  </conditionalFormatting>
  <conditionalFormatting sqref="E496">
    <cfRule type="cellIs" dxfId="19859" priority="1636" stopIfTrue="1" operator="equal">
      <formula>0</formula>
    </cfRule>
  </conditionalFormatting>
  <conditionalFormatting sqref="E434">
    <cfRule type="containsText" dxfId="19858" priority="1730" stopIfTrue="1" operator="containsText" text="f'k{kk foHkkx jktLFkku">
      <formula>NOT(ISERROR(SEARCH("f'k{kk foHkkx jktLFkku",E434)))</formula>
    </cfRule>
    <cfRule type="containsText" dxfId="19857" priority="1731" stopIfTrue="1" operator="containsText" text="iw.kkZad">
      <formula>NOT(ISERROR(SEARCH("iw.kkZad",E434)))</formula>
    </cfRule>
  </conditionalFormatting>
  <conditionalFormatting sqref="E434">
    <cfRule type="containsText" dxfId="19856" priority="1729" stopIfTrue="1" operator="containsText" text="dsoy jktdh; fo|ky;ksa esa iz;ksx gsrq fu%'kqYd">
      <formula>NOT(ISERROR(SEARCH("dsoy jktdh; fo|ky;ksa esa iz;ksx gsrq fu%'kqYd",E434)))</formula>
    </cfRule>
  </conditionalFormatting>
  <conditionalFormatting sqref="C528:C529 D541:F541 D542:D548 D536:D540 D533:D534 D531:E532 E536:E539 E552 D550:E551 F551:G551">
    <cfRule type="containsText" dxfId="19855" priority="1557" stopIfTrue="1" operator="containsText" text="dsoy jktdh; fo|ky;ksa esa iz;ksx gsrq fu%'kqYd">
      <formula>NOT(ISERROR(SEARCH("dsoy jktdh; fo|ky;ksa esa iz;ksx gsrq fu%'kqYd",C528)))</formula>
    </cfRule>
  </conditionalFormatting>
  <conditionalFormatting sqref="D558">
    <cfRule type="cellIs" dxfId="19854" priority="1556" stopIfTrue="1" operator="equal">
      <formula>0</formula>
    </cfRule>
  </conditionalFormatting>
  <conditionalFormatting sqref="D558">
    <cfRule type="containsText" dxfId="19853" priority="1554" stopIfTrue="1" operator="containsText" text="f'k{kk foHkkx jktLFkku">
      <formula>NOT(ISERROR(SEARCH("f'k{kk foHkkx jktLFkku",D558)))</formula>
    </cfRule>
    <cfRule type="containsText" dxfId="19852" priority="1555" stopIfTrue="1" operator="containsText" text="iw.kkZad">
      <formula>NOT(ISERROR(SEARCH("iw.kkZad",D558)))</formula>
    </cfRule>
  </conditionalFormatting>
  <conditionalFormatting sqref="D558">
    <cfRule type="containsText" dxfId="19851" priority="1553" stopIfTrue="1" operator="containsText" text="dsoy jktdh; fo|ky;ksa esa iz;ksx gsrq fu%'kqYd">
      <formula>NOT(ISERROR(SEARCH("dsoy jktdh; fo|ky;ksa esa iz;ksx gsrq fu%'kqYd",D558)))</formula>
    </cfRule>
  </conditionalFormatting>
  <conditionalFormatting sqref="E553:E556">
    <cfRule type="cellIs" dxfId="19850" priority="1552" stopIfTrue="1" operator="equal">
      <formula>0</formula>
    </cfRule>
  </conditionalFormatting>
  <conditionalFormatting sqref="E533:E534">
    <cfRule type="containsText" dxfId="19849" priority="1541" stopIfTrue="1" operator="containsText" text="dsoy jktdh; fo|ky;ksa esa iz;ksx gsrq fu%'kqYd">
      <formula>NOT(ISERROR(SEARCH("dsoy jktdh; fo|ky;ksa esa iz;ksx gsrq fu%'kqYd",E533)))</formula>
    </cfRule>
  </conditionalFormatting>
  <conditionalFormatting sqref="E558">
    <cfRule type="cellIs" dxfId="19848" priority="1540" stopIfTrue="1" operator="equal">
      <formula>0</formula>
    </cfRule>
  </conditionalFormatting>
  <conditionalFormatting sqref="E558">
    <cfRule type="containsText" dxfId="19847" priority="1538" stopIfTrue="1" operator="containsText" text="f'k{kk foHkkx jktLFkku">
      <formula>NOT(ISERROR(SEARCH("f'k{kk foHkkx jktLFkku",E558)))</formula>
    </cfRule>
    <cfRule type="containsText" dxfId="19846" priority="1539" stopIfTrue="1" operator="containsText" text="iw.kkZad">
      <formula>NOT(ISERROR(SEARCH("iw.kkZad",E558)))</formula>
    </cfRule>
  </conditionalFormatting>
  <conditionalFormatting sqref="E558">
    <cfRule type="containsText" dxfId="19845" priority="1537" stopIfTrue="1" operator="containsText" text="dsoy jktdh; fo|ky;ksa esa iz;ksx gsrq fu%'kqYd">
      <formula>NOT(ISERROR(SEARCH("dsoy jktdh; fo|ky;ksa esa iz;ksx gsrq fu%'kqYd",E558)))</formula>
    </cfRule>
  </conditionalFormatting>
  <conditionalFormatting sqref="J435:J436 K448:M448 K449:K455 L465 K443:K447 K440:K441 K438:L439 L443:L446 L459 K457:L458 M458:N458">
    <cfRule type="cellIs" dxfId="19844" priority="1728" stopIfTrue="1" operator="equal">
      <formula>0</formula>
    </cfRule>
  </conditionalFormatting>
  <conditionalFormatting sqref="J435:J436 K448:M448 K449:K455 L465 K443:K447 K440:K441 K438:L439 L443:L446 L459 K457:L458 M458:N458">
    <cfRule type="containsText" dxfId="19843" priority="1724" stopIfTrue="1" operator="containsText" text="f'k{kk foHkkx jktLFkku">
      <formula>NOT(ISERROR(SEARCH("f'k{kk foHkkx jktLFkku",J435)))</formula>
    </cfRule>
    <cfRule type="containsText" dxfId="19842" priority="1727" stopIfTrue="1" operator="containsText" text="iw.kkZad">
      <formula>NOT(ISERROR(SEARCH("iw.kkZad",J435)))</formula>
    </cfRule>
  </conditionalFormatting>
  <conditionalFormatting sqref="L439 L442:L444 L457:L459">
    <cfRule type="cellIs" dxfId="19841" priority="1725" stopIfTrue="1" operator="equal">
      <formula>1800</formula>
    </cfRule>
    <cfRule type="cellIs" dxfId="19840" priority="1726" stopIfTrue="1" operator="equal">
      <formula>200</formula>
    </cfRule>
  </conditionalFormatting>
  <conditionalFormatting sqref="J435:J436 K448:M448 K449:K455 L465 K443:K447 K440:K441 K438:L439 L443:L446 L459 K457:L458 M458:N458">
    <cfRule type="containsText" dxfId="19839" priority="1723" stopIfTrue="1" operator="containsText" text="dsoy jktdh; fo|ky;ksa esa iz;ksx gsrq fu%'kqYd">
      <formula>NOT(ISERROR(SEARCH("dsoy jktdh; fo|ky;ksa esa iz;ksx gsrq fu%'kqYd",J435)))</formula>
    </cfRule>
  </conditionalFormatting>
  <conditionalFormatting sqref="K465">
    <cfRule type="cellIs" dxfId="19838" priority="1722" stopIfTrue="1" operator="equal">
      <formula>0</formula>
    </cfRule>
  </conditionalFormatting>
  <conditionalFormatting sqref="K465">
    <cfRule type="containsText" dxfId="19837" priority="1720" stopIfTrue="1" operator="containsText" text="f'k{kk foHkkx jktLFkku">
      <formula>NOT(ISERROR(SEARCH("f'k{kk foHkkx jktLFkku",K465)))</formula>
    </cfRule>
    <cfRule type="containsText" dxfId="19836" priority="1721" stopIfTrue="1" operator="containsText" text="iw.kkZad">
      <formula>NOT(ISERROR(SEARCH("iw.kkZad",K465)))</formula>
    </cfRule>
  </conditionalFormatting>
  <conditionalFormatting sqref="K465">
    <cfRule type="containsText" dxfId="19835" priority="1719" stopIfTrue="1" operator="containsText" text="dsoy jktdh; fo|ky;ksa esa iz;ksx gsrq fu%'kqYd">
      <formula>NOT(ISERROR(SEARCH("dsoy jktdh; fo|ky;ksa esa iz;ksx gsrq fu%'kqYd",K465)))</formula>
    </cfRule>
  </conditionalFormatting>
  <conditionalFormatting sqref="L460:L463">
    <cfRule type="cellIs" dxfId="19834" priority="1718" stopIfTrue="1" operator="equal">
      <formula>0</formula>
    </cfRule>
  </conditionalFormatting>
  <conditionalFormatting sqref="L460:L463">
    <cfRule type="containsText" dxfId="19833" priority="1714" stopIfTrue="1" operator="containsText" text="f'k{kk foHkkx jktLFkku">
      <formula>NOT(ISERROR(SEARCH("f'k{kk foHkkx jktLFkku",L460)))</formula>
    </cfRule>
    <cfRule type="containsText" dxfId="19832" priority="1717" stopIfTrue="1" operator="containsText" text="iw.kkZad">
      <formula>NOT(ISERROR(SEARCH("iw.kkZad",L460)))</formula>
    </cfRule>
  </conditionalFormatting>
  <conditionalFormatting sqref="L460:L463">
    <cfRule type="cellIs" dxfId="19831" priority="1715" stopIfTrue="1" operator="equal">
      <formula>1800</formula>
    </cfRule>
    <cfRule type="cellIs" dxfId="19830" priority="1716" stopIfTrue="1" operator="equal">
      <formula>200</formula>
    </cfRule>
  </conditionalFormatting>
  <conditionalFormatting sqref="L460:L463">
    <cfRule type="containsText" dxfId="19829" priority="1713" stopIfTrue="1" operator="containsText" text="dsoy jktdh; fo|ky;ksa esa iz;ksx gsrq fu%'kqYd">
      <formula>NOT(ISERROR(SEARCH("dsoy jktdh; fo|ky;ksa esa iz;ksx gsrq fu%'kqYd",L460)))</formula>
    </cfRule>
  </conditionalFormatting>
  <conditionalFormatting sqref="L440:L441">
    <cfRule type="cellIs" dxfId="19828" priority="1712" stopIfTrue="1" operator="equal">
      <formula>0</formula>
    </cfRule>
  </conditionalFormatting>
  <conditionalFormatting sqref="L440:L441">
    <cfRule type="containsText" dxfId="19827" priority="1708" stopIfTrue="1" operator="containsText" text="f'k{kk foHkkx jktLFkku">
      <formula>NOT(ISERROR(SEARCH("f'k{kk foHkkx jktLFkku",L440)))</formula>
    </cfRule>
    <cfRule type="containsText" dxfId="19826" priority="1711" stopIfTrue="1" operator="containsText" text="iw.kkZad">
      <formula>NOT(ISERROR(SEARCH("iw.kkZad",L440)))</formula>
    </cfRule>
  </conditionalFormatting>
  <conditionalFormatting sqref="L440:L441">
    <cfRule type="cellIs" dxfId="19825" priority="1709" stopIfTrue="1" operator="equal">
      <formula>1800</formula>
    </cfRule>
    <cfRule type="cellIs" dxfId="19824" priority="1710" stopIfTrue="1" operator="equal">
      <formula>200</formula>
    </cfRule>
  </conditionalFormatting>
  <conditionalFormatting sqref="L440:L441">
    <cfRule type="containsText" dxfId="19823" priority="1707" stopIfTrue="1" operator="containsText" text="dsoy jktdh; fo|ky;ksa esa iz;ksx gsrq fu%'kqYd">
      <formula>NOT(ISERROR(SEARCH("dsoy jktdh; fo|ky;ksa esa iz;ksx gsrq fu%'kqYd",L440)))</formula>
    </cfRule>
  </conditionalFormatting>
  <conditionalFormatting sqref="E465">
    <cfRule type="cellIs" dxfId="19822" priority="1684" stopIfTrue="1" operator="equal">
      <formula>0</formula>
    </cfRule>
  </conditionalFormatting>
  <conditionalFormatting sqref="C435:C436 D448:F448 D449:D455 D443:D447 D440:D441 D438:E439 E443:E446 E459 D457:E458 F458:G458">
    <cfRule type="cellIs" dxfId="19821" priority="1706" stopIfTrue="1" operator="equal">
      <formula>0</formula>
    </cfRule>
  </conditionalFormatting>
  <conditionalFormatting sqref="C435:C436 D448:F448 D449:D455 D443:D447 D440:D441 D438:E439 E443:E446 E459 D457:E458 F458:G458">
    <cfRule type="containsText" dxfId="19820" priority="1702" stopIfTrue="1" operator="containsText" text="f'k{kk foHkkx jktLFkku">
      <formula>NOT(ISERROR(SEARCH("f'k{kk foHkkx jktLFkku",C435)))</formula>
    </cfRule>
    <cfRule type="containsText" dxfId="19819" priority="1705" stopIfTrue="1" operator="containsText" text="iw.kkZad">
      <formula>NOT(ISERROR(SEARCH("iw.kkZad",C435)))</formula>
    </cfRule>
  </conditionalFormatting>
  <conditionalFormatting sqref="E439 E442:E444 E457:E459">
    <cfRule type="cellIs" dxfId="19818" priority="1703" stopIfTrue="1" operator="equal">
      <formula>1800</formula>
    </cfRule>
    <cfRule type="cellIs" dxfId="19817" priority="1704" stopIfTrue="1" operator="equal">
      <formula>200</formula>
    </cfRule>
  </conditionalFormatting>
  <conditionalFormatting sqref="C435:C436 D448:F448 D449:D455 D443:D447 D440:D441 D438:E439 E443:E446 E459 D457:E458 F458:G458">
    <cfRule type="containsText" dxfId="19816" priority="1701" stopIfTrue="1" operator="containsText" text="dsoy jktdh; fo|ky;ksa esa iz;ksx gsrq fu%'kqYd">
      <formula>NOT(ISERROR(SEARCH("dsoy jktdh; fo|ky;ksa esa iz;ksx gsrq fu%'kqYd",C435)))</formula>
    </cfRule>
  </conditionalFormatting>
  <conditionalFormatting sqref="D465">
    <cfRule type="cellIs" dxfId="19815" priority="1700" stopIfTrue="1" operator="equal">
      <formula>0</formula>
    </cfRule>
  </conditionalFormatting>
  <conditionalFormatting sqref="D465">
    <cfRule type="containsText" dxfId="19814" priority="1698" stopIfTrue="1" operator="containsText" text="f'k{kk foHkkx jktLFkku">
      <formula>NOT(ISERROR(SEARCH("f'k{kk foHkkx jktLFkku",D465)))</formula>
    </cfRule>
    <cfRule type="containsText" dxfId="19813" priority="1699" stopIfTrue="1" operator="containsText" text="iw.kkZad">
      <formula>NOT(ISERROR(SEARCH("iw.kkZad",D465)))</formula>
    </cfRule>
  </conditionalFormatting>
  <conditionalFormatting sqref="D465">
    <cfRule type="containsText" dxfId="19812" priority="1697" stopIfTrue="1" operator="containsText" text="dsoy jktdh; fo|ky;ksa esa iz;ksx gsrq fu%'kqYd">
      <formula>NOT(ISERROR(SEARCH("dsoy jktdh; fo|ky;ksa esa iz;ksx gsrq fu%'kqYd",D465)))</formula>
    </cfRule>
  </conditionalFormatting>
  <conditionalFormatting sqref="E440:E441">
    <cfRule type="containsText" dxfId="19811" priority="1686" stopIfTrue="1" operator="containsText" text="f'k{kk foHkkx jktLFkku">
      <formula>NOT(ISERROR(SEARCH("f'k{kk foHkkx jktLFkku",E440)))</formula>
    </cfRule>
    <cfRule type="containsText" dxfId="19810" priority="1689" stopIfTrue="1" operator="containsText" text="iw.kkZad">
      <formula>NOT(ISERROR(SEARCH("iw.kkZad",E440)))</formula>
    </cfRule>
  </conditionalFormatting>
  <conditionalFormatting sqref="E440:E441">
    <cfRule type="cellIs" dxfId="19809" priority="1687" stopIfTrue="1" operator="equal">
      <formula>1800</formula>
    </cfRule>
    <cfRule type="cellIs" dxfId="19808" priority="1688" stopIfTrue="1" operator="equal">
      <formula>200</formula>
    </cfRule>
  </conditionalFormatting>
  <conditionalFormatting sqref="E440:E441">
    <cfRule type="containsText" dxfId="19807" priority="1685" stopIfTrue="1" operator="containsText" text="dsoy jktdh; fo|ky;ksa esa iz;ksx gsrq fu%'kqYd">
      <formula>NOT(ISERROR(SEARCH("dsoy jktdh; fo|ky;ksa esa iz;ksx gsrq fu%'kqYd",E440)))</formula>
    </cfRule>
  </conditionalFormatting>
  <conditionalFormatting sqref="E465">
    <cfRule type="containsText" dxfId="19806" priority="1682" stopIfTrue="1" operator="containsText" text="f'k{kk foHkkx jktLFkku">
      <formula>NOT(ISERROR(SEARCH("f'k{kk foHkkx jktLFkku",E465)))</formula>
    </cfRule>
    <cfRule type="containsText" dxfId="19805" priority="1683" stopIfTrue="1" operator="containsText" text="iw.kkZad">
      <formula>NOT(ISERROR(SEARCH("iw.kkZad",E465)))</formula>
    </cfRule>
  </conditionalFormatting>
  <conditionalFormatting sqref="K496">
    <cfRule type="containsText" dxfId="19804" priority="1672" stopIfTrue="1" operator="containsText" text="f'k{kk foHkkx jktLFkku">
      <formula>NOT(ISERROR(SEARCH("f'k{kk foHkkx jktLFkku",K496)))</formula>
    </cfRule>
    <cfRule type="containsText" dxfId="19803" priority="1673" stopIfTrue="1" operator="containsText" text="iw.kkZad">
      <formula>NOT(ISERROR(SEARCH("iw.kkZad",K496)))</formula>
    </cfRule>
  </conditionalFormatting>
  <conditionalFormatting sqref="K496">
    <cfRule type="containsText" dxfId="19802" priority="1671" stopIfTrue="1" operator="containsText" text="dsoy jktdh; fo|ky;ksa esa iz;ksx gsrq fu%'kqYd">
      <formula>NOT(ISERROR(SEARCH("dsoy jktdh; fo|ky;ksa esa iz;ksx gsrq fu%'kqYd",K496)))</formula>
    </cfRule>
  </conditionalFormatting>
  <conditionalFormatting sqref="L491:L494">
    <cfRule type="cellIs" dxfId="19801" priority="1670" stopIfTrue="1" operator="equal">
      <formula>0</formula>
    </cfRule>
  </conditionalFormatting>
  <conditionalFormatting sqref="L491:L494">
    <cfRule type="containsText" dxfId="19800" priority="1666" stopIfTrue="1" operator="containsText" text="f'k{kk foHkkx jktLFkku">
      <formula>NOT(ISERROR(SEARCH("f'k{kk foHkkx jktLFkku",L491)))</formula>
    </cfRule>
    <cfRule type="containsText" dxfId="19799" priority="1669" stopIfTrue="1" operator="containsText" text="iw.kkZad">
      <formula>NOT(ISERROR(SEARCH("iw.kkZad",L491)))</formula>
    </cfRule>
  </conditionalFormatting>
  <conditionalFormatting sqref="L491:L494">
    <cfRule type="cellIs" dxfId="19798" priority="1667" stopIfTrue="1" operator="equal">
      <formula>1800</formula>
    </cfRule>
    <cfRule type="cellIs" dxfId="19797" priority="1668" stopIfTrue="1" operator="equal">
      <formula>200</formula>
    </cfRule>
  </conditionalFormatting>
  <conditionalFormatting sqref="D496">
    <cfRule type="containsText" dxfId="19796" priority="1650" stopIfTrue="1" operator="containsText" text="f'k{kk foHkkx jktLFkku">
      <formula>NOT(ISERROR(SEARCH("f'k{kk foHkkx jktLFkku",D496)))</formula>
    </cfRule>
    <cfRule type="containsText" dxfId="19795" priority="1651" stopIfTrue="1" operator="containsText" text="iw.kkZad">
      <formula>NOT(ISERROR(SEARCH("iw.kkZad",D496)))</formula>
    </cfRule>
  </conditionalFormatting>
  <conditionalFormatting sqref="D496">
    <cfRule type="containsText" dxfId="19794" priority="1649" stopIfTrue="1" operator="containsText" text="dsoy jktdh; fo|ky;ksa esa iz;ksx gsrq fu%'kqYd">
      <formula>NOT(ISERROR(SEARCH("dsoy jktdh; fo|ky;ksa esa iz;ksx gsrq fu%'kqYd",D496)))</formula>
    </cfRule>
  </conditionalFormatting>
  <conditionalFormatting sqref="E491:E494">
    <cfRule type="cellIs" dxfId="19793" priority="1648" stopIfTrue="1" operator="equal">
      <formula>0</formula>
    </cfRule>
  </conditionalFormatting>
  <conditionalFormatting sqref="E491:E494">
    <cfRule type="containsText" dxfId="19792" priority="1644" stopIfTrue="1" operator="containsText" text="f'k{kk foHkkx jktLFkku">
      <formula>NOT(ISERROR(SEARCH("f'k{kk foHkkx jktLFkku",E491)))</formula>
    </cfRule>
    <cfRule type="containsText" dxfId="19791" priority="1647" stopIfTrue="1" operator="containsText" text="iw.kkZad">
      <formula>NOT(ISERROR(SEARCH("iw.kkZad",E491)))</formula>
    </cfRule>
  </conditionalFormatting>
  <conditionalFormatting sqref="E491:E494">
    <cfRule type="cellIs" dxfId="19790" priority="1645" stopIfTrue="1" operator="equal">
      <formula>1800</formula>
    </cfRule>
    <cfRule type="cellIs" dxfId="19789" priority="1646" stopIfTrue="1" operator="equal">
      <formula>200</formula>
    </cfRule>
  </conditionalFormatting>
  <conditionalFormatting sqref="E496">
    <cfRule type="containsText" dxfId="19788" priority="1634" stopIfTrue="1" operator="containsText" text="f'k{kk foHkkx jktLFkku">
      <formula>NOT(ISERROR(SEARCH("f'k{kk foHkkx jktLFkku",E496)))</formula>
    </cfRule>
    <cfRule type="containsText" dxfId="19787" priority="1635" stopIfTrue="1" operator="containsText" text="iw.kkZad">
      <formula>NOT(ISERROR(SEARCH("iw.kkZad",E496)))</formula>
    </cfRule>
  </conditionalFormatting>
  <conditionalFormatting sqref="E496">
    <cfRule type="containsText" dxfId="19786" priority="1633" stopIfTrue="1" operator="containsText" text="dsoy jktdh; fo|ky;ksa esa iz;ksx gsrq fu%'kqYd">
      <formula>NOT(ISERROR(SEARCH("dsoy jktdh; fo|ky;ksa esa iz;ksx gsrq fu%'kqYd",E496)))</formula>
    </cfRule>
  </conditionalFormatting>
  <conditionalFormatting sqref="J497:J498 K510:M510 K511:K517 L527 K505:K509 K502:K503 K500:L501 L505:L508 L521 K519:L520 M520:N520">
    <cfRule type="cellIs" dxfId="19785" priority="1632" stopIfTrue="1" operator="equal">
      <formula>0</formula>
    </cfRule>
  </conditionalFormatting>
  <conditionalFormatting sqref="J497:J498 K510:M510 K511:K517 L527 K505:K509 K502:K503 K500:L501 L505:L508 L521 K519:L520 M520:N520">
    <cfRule type="containsText" dxfId="19784" priority="1628" stopIfTrue="1" operator="containsText" text="f'k{kk foHkkx jktLFkku">
      <formula>NOT(ISERROR(SEARCH("f'k{kk foHkkx jktLFkku",J497)))</formula>
    </cfRule>
    <cfRule type="containsText" dxfId="19783" priority="1631" stopIfTrue="1" operator="containsText" text="iw.kkZad">
      <formula>NOT(ISERROR(SEARCH("iw.kkZad",J497)))</formula>
    </cfRule>
  </conditionalFormatting>
  <conditionalFormatting sqref="L501 L504:L506 L519:L521">
    <cfRule type="cellIs" dxfId="19782" priority="1629" stopIfTrue="1" operator="equal">
      <formula>1800</formula>
    </cfRule>
    <cfRule type="cellIs" dxfId="19781" priority="1630" stopIfTrue="1" operator="equal">
      <formula>200</formula>
    </cfRule>
  </conditionalFormatting>
  <conditionalFormatting sqref="J497:J498 K510:M510 K511:K517 L527 K505:K509 K502:K503 K500:L501 L505:L508 L521 K519:L520 M520:N520">
    <cfRule type="containsText" dxfId="19780" priority="1627" stopIfTrue="1" operator="containsText" text="dsoy jktdh; fo|ky;ksa esa iz;ksx gsrq fu%'kqYd">
      <formula>NOT(ISERROR(SEARCH("dsoy jktdh; fo|ky;ksa esa iz;ksx gsrq fu%'kqYd",J497)))</formula>
    </cfRule>
  </conditionalFormatting>
  <conditionalFormatting sqref="K527">
    <cfRule type="cellIs" dxfId="19779" priority="1626" stopIfTrue="1" operator="equal">
      <formula>0</formula>
    </cfRule>
  </conditionalFormatting>
  <conditionalFormatting sqref="K527">
    <cfRule type="containsText" dxfId="19778" priority="1624" stopIfTrue="1" operator="containsText" text="f'k{kk foHkkx jktLFkku">
      <formula>NOT(ISERROR(SEARCH("f'k{kk foHkkx jktLFkku",K527)))</formula>
    </cfRule>
    <cfRule type="containsText" dxfId="19777" priority="1625" stopIfTrue="1" operator="containsText" text="iw.kkZad">
      <formula>NOT(ISERROR(SEARCH("iw.kkZad",K527)))</formula>
    </cfRule>
  </conditionalFormatting>
  <conditionalFormatting sqref="K527">
    <cfRule type="containsText" dxfId="19776" priority="1623" stopIfTrue="1" operator="containsText" text="dsoy jktdh; fo|ky;ksa esa iz;ksx gsrq fu%'kqYd">
      <formula>NOT(ISERROR(SEARCH("dsoy jktdh; fo|ky;ksa esa iz;ksx gsrq fu%'kqYd",K527)))</formula>
    </cfRule>
  </conditionalFormatting>
  <conditionalFormatting sqref="L522:L525">
    <cfRule type="cellIs" dxfId="19775" priority="1622" stopIfTrue="1" operator="equal">
      <formula>0</formula>
    </cfRule>
  </conditionalFormatting>
  <conditionalFormatting sqref="L522:L525">
    <cfRule type="containsText" dxfId="19774" priority="1618" stopIfTrue="1" operator="containsText" text="f'k{kk foHkkx jktLFkku">
      <formula>NOT(ISERROR(SEARCH("f'k{kk foHkkx jktLFkku",L522)))</formula>
    </cfRule>
    <cfRule type="containsText" dxfId="19773" priority="1621" stopIfTrue="1" operator="containsText" text="iw.kkZad">
      <formula>NOT(ISERROR(SEARCH("iw.kkZad",L522)))</formula>
    </cfRule>
  </conditionalFormatting>
  <conditionalFormatting sqref="L522:L525">
    <cfRule type="cellIs" dxfId="19772" priority="1619" stopIfTrue="1" operator="equal">
      <formula>1800</formula>
    </cfRule>
    <cfRule type="cellIs" dxfId="19771" priority="1620" stopIfTrue="1" operator="equal">
      <formula>200</formula>
    </cfRule>
  </conditionalFormatting>
  <conditionalFormatting sqref="L522:L525">
    <cfRule type="containsText" dxfId="19770" priority="1617" stopIfTrue="1" operator="containsText" text="dsoy jktdh; fo|ky;ksa esa iz;ksx gsrq fu%'kqYd">
      <formula>NOT(ISERROR(SEARCH("dsoy jktdh; fo|ky;ksa esa iz;ksx gsrq fu%'kqYd",L522)))</formula>
    </cfRule>
  </conditionalFormatting>
  <conditionalFormatting sqref="L502:L503">
    <cfRule type="cellIs" dxfId="19769" priority="1616" stopIfTrue="1" operator="equal">
      <formula>0</formula>
    </cfRule>
  </conditionalFormatting>
  <conditionalFormatting sqref="L502:L503">
    <cfRule type="containsText" dxfId="19768" priority="1612" stopIfTrue="1" operator="containsText" text="f'k{kk foHkkx jktLFkku">
      <formula>NOT(ISERROR(SEARCH("f'k{kk foHkkx jktLFkku",L502)))</formula>
    </cfRule>
    <cfRule type="containsText" dxfId="19767" priority="1615" stopIfTrue="1" operator="containsText" text="iw.kkZad">
      <formula>NOT(ISERROR(SEARCH("iw.kkZad",L502)))</formula>
    </cfRule>
  </conditionalFormatting>
  <conditionalFormatting sqref="L502:L503">
    <cfRule type="cellIs" dxfId="19766" priority="1613" stopIfTrue="1" operator="equal">
      <formula>1800</formula>
    </cfRule>
    <cfRule type="cellIs" dxfId="19765" priority="1614" stopIfTrue="1" operator="equal">
      <formula>200</formula>
    </cfRule>
  </conditionalFormatting>
  <conditionalFormatting sqref="L502:L503">
    <cfRule type="containsText" dxfId="19764" priority="1611" stopIfTrue="1" operator="containsText" text="dsoy jktdh; fo|ky;ksa esa iz;ksx gsrq fu%'kqYd">
      <formula>NOT(ISERROR(SEARCH("dsoy jktdh; fo|ky;ksa esa iz;ksx gsrq fu%'kqYd",L502)))</formula>
    </cfRule>
  </conditionalFormatting>
  <conditionalFormatting sqref="E527">
    <cfRule type="cellIs" dxfId="19763" priority="1588" stopIfTrue="1" operator="equal">
      <formula>0</formula>
    </cfRule>
  </conditionalFormatting>
  <conditionalFormatting sqref="C497:C498 D510:F510 D511:D517 D505:D509 D502:D503 D500:E501 E505:E508 E521 D519:E520 F520:G520">
    <cfRule type="cellIs" dxfId="19762" priority="1610" stopIfTrue="1" operator="equal">
      <formula>0</formula>
    </cfRule>
  </conditionalFormatting>
  <conditionalFormatting sqref="C497:C498 D510:F510 D511:D517 D505:D509 D502:D503 D500:E501 E505:E508 E521 D519:E520 F520:G520">
    <cfRule type="containsText" dxfId="19761" priority="1606" stopIfTrue="1" operator="containsText" text="f'k{kk foHkkx jktLFkku">
      <formula>NOT(ISERROR(SEARCH("f'k{kk foHkkx jktLFkku",C497)))</formula>
    </cfRule>
    <cfRule type="containsText" dxfId="19760" priority="1609" stopIfTrue="1" operator="containsText" text="iw.kkZad">
      <formula>NOT(ISERROR(SEARCH("iw.kkZad",C497)))</formula>
    </cfRule>
  </conditionalFormatting>
  <conditionalFormatting sqref="E501 E504:E506 E519:E521">
    <cfRule type="cellIs" dxfId="19759" priority="1607" stopIfTrue="1" operator="equal">
      <formula>1800</formula>
    </cfRule>
    <cfRule type="cellIs" dxfId="19758" priority="1608" stopIfTrue="1" operator="equal">
      <formula>200</formula>
    </cfRule>
  </conditionalFormatting>
  <conditionalFormatting sqref="C497:C498 D510:F510 D511:D517 D505:D509 D502:D503 D500:E501 E505:E508 E521 D519:E520 F520:G520">
    <cfRule type="containsText" dxfId="19757" priority="1605" stopIfTrue="1" operator="containsText" text="dsoy jktdh; fo|ky;ksa esa iz;ksx gsrq fu%'kqYd">
      <formula>NOT(ISERROR(SEARCH("dsoy jktdh; fo|ky;ksa esa iz;ksx gsrq fu%'kqYd",C497)))</formula>
    </cfRule>
  </conditionalFormatting>
  <conditionalFormatting sqref="D527">
    <cfRule type="cellIs" dxfId="19756" priority="1604" stopIfTrue="1" operator="equal">
      <formula>0</formula>
    </cfRule>
  </conditionalFormatting>
  <conditionalFormatting sqref="D527">
    <cfRule type="containsText" dxfId="19755" priority="1602" stopIfTrue="1" operator="containsText" text="f'k{kk foHkkx jktLFkku">
      <formula>NOT(ISERROR(SEARCH("f'k{kk foHkkx jktLFkku",D527)))</formula>
    </cfRule>
    <cfRule type="containsText" dxfId="19754" priority="1603" stopIfTrue="1" operator="containsText" text="iw.kkZad">
      <formula>NOT(ISERROR(SEARCH("iw.kkZad",D527)))</formula>
    </cfRule>
  </conditionalFormatting>
  <conditionalFormatting sqref="D527">
    <cfRule type="containsText" dxfId="19753" priority="1601" stopIfTrue="1" operator="containsText" text="dsoy jktdh; fo|ky;ksa esa iz;ksx gsrq fu%'kqYd">
      <formula>NOT(ISERROR(SEARCH("dsoy jktdh; fo|ky;ksa esa iz;ksx gsrq fu%'kqYd",D527)))</formula>
    </cfRule>
  </conditionalFormatting>
  <conditionalFormatting sqref="E522:E525">
    <cfRule type="cellIs" dxfId="19752" priority="1600" stopIfTrue="1" operator="equal">
      <formula>0</formula>
    </cfRule>
  </conditionalFormatting>
  <conditionalFormatting sqref="E522:E525">
    <cfRule type="containsText" dxfId="19751" priority="1596" stopIfTrue="1" operator="containsText" text="f'k{kk foHkkx jktLFkku">
      <formula>NOT(ISERROR(SEARCH("f'k{kk foHkkx jktLFkku",E522)))</formula>
    </cfRule>
    <cfRule type="containsText" dxfId="19750" priority="1599" stopIfTrue="1" operator="containsText" text="iw.kkZad">
      <formula>NOT(ISERROR(SEARCH("iw.kkZad",E522)))</formula>
    </cfRule>
  </conditionalFormatting>
  <conditionalFormatting sqref="E522:E525">
    <cfRule type="cellIs" dxfId="19749" priority="1597" stopIfTrue="1" operator="equal">
      <formula>1800</formula>
    </cfRule>
    <cfRule type="cellIs" dxfId="19748" priority="1598" stopIfTrue="1" operator="equal">
      <formula>200</formula>
    </cfRule>
  </conditionalFormatting>
  <conditionalFormatting sqref="E522:E525">
    <cfRule type="containsText" dxfId="19747" priority="1595" stopIfTrue="1" operator="containsText" text="dsoy jktdh; fo|ky;ksa esa iz;ksx gsrq fu%'kqYd">
      <formula>NOT(ISERROR(SEARCH("dsoy jktdh; fo|ky;ksa esa iz;ksx gsrq fu%'kqYd",E522)))</formula>
    </cfRule>
  </conditionalFormatting>
  <conditionalFormatting sqref="E502:E503">
    <cfRule type="cellIs" dxfId="19746" priority="1594" stopIfTrue="1" operator="equal">
      <formula>0</formula>
    </cfRule>
  </conditionalFormatting>
  <conditionalFormatting sqref="E502:E503">
    <cfRule type="containsText" dxfId="19745" priority="1590" stopIfTrue="1" operator="containsText" text="f'k{kk foHkkx jktLFkku">
      <formula>NOT(ISERROR(SEARCH("f'k{kk foHkkx jktLFkku",E502)))</formula>
    </cfRule>
    <cfRule type="containsText" dxfId="19744" priority="1593" stopIfTrue="1" operator="containsText" text="iw.kkZad">
      <formula>NOT(ISERROR(SEARCH("iw.kkZad",E502)))</formula>
    </cfRule>
  </conditionalFormatting>
  <conditionalFormatting sqref="E502:E503">
    <cfRule type="cellIs" dxfId="19743" priority="1591" stopIfTrue="1" operator="equal">
      <formula>1800</formula>
    </cfRule>
    <cfRule type="cellIs" dxfId="19742" priority="1592" stopIfTrue="1" operator="equal">
      <formula>200</formula>
    </cfRule>
  </conditionalFormatting>
  <conditionalFormatting sqref="E502:E503">
    <cfRule type="containsText" dxfId="19741" priority="1589" stopIfTrue="1" operator="containsText" text="dsoy jktdh; fo|ky;ksa esa iz;ksx gsrq fu%'kqYd">
      <formula>NOT(ISERROR(SEARCH("dsoy jktdh; fo|ky;ksa esa iz;ksx gsrq fu%'kqYd",E502)))</formula>
    </cfRule>
  </conditionalFormatting>
  <conditionalFormatting sqref="E527">
    <cfRule type="containsText" dxfId="19740" priority="1586" stopIfTrue="1" operator="containsText" text="f'k{kk foHkkx jktLFkku">
      <formula>NOT(ISERROR(SEARCH("f'k{kk foHkkx jktLFkku",E527)))</formula>
    </cfRule>
    <cfRule type="containsText" dxfId="19739" priority="1587" stopIfTrue="1" operator="containsText" text="iw.kkZad">
      <formula>NOT(ISERROR(SEARCH("iw.kkZad",E527)))</formula>
    </cfRule>
  </conditionalFormatting>
  <conditionalFormatting sqref="E527">
    <cfRule type="containsText" dxfId="19738" priority="1585" stopIfTrue="1" operator="containsText" text="dsoy jktdh; fo|ky;ksa esa iz;ksx gsrq fu%'kqYd">
      <formula>NOT(ISERROR(SEARCH("dsoy jktdh; fo|ky;ksa esa iz;ksx gsrq fu%'kqYd",E527)))</formula>
    </cfRule>
  </conditionalFormatting>
  <conditionalFormatting sqref="J528:J529 K541:M541 K542:K548 L558 K536:K540 K533:K534 K531:L532 L536:L539 L552 K550:L551 M551:N551">
    <cfRule type="cellIs" dxfId="19737" priority="1584" stopIfTrue="1" operator="equal">
      <formula>0</formula>
    </cfRule>
  </conditionalFormatting>
  <conditionalFormatting sqref="J528:J529 K541:M541 K542:K548 L558 K536:K540 K533:K534 K531:L532 L536:L539 L552 K550:L551 M551:N551">
    <cfRule type="containsText" dxfId="19736" priority="1580" stopIfTrue="1" operator="containsText" text="f'k{kk foHkkx jktLFkku">
      <formula>NOT(ISERROR(SEARCH("f'k{kk foHkkx jktLFkku",J528)))</formula>
    </cfRule>
    <cfRule type="containsText" dxfId="19735" priority="1583" stopIfTrue="1" operator="containsText" text="iw.kkZad">
      <formula>NOT(ISERROR(SEARCH("iw.kkZad",J528)))</formula>
    </cfRule>
  </conditionalFormatting>
  <conditionalFormatting sqref="L532 L535:L537 L550:L552">
    <cfRule type="cellIs" dxfId="19734" priority="1581" stopIfTrue="1" operator="equal">
      <formula>1800</formula>
    </cfRule>
    <cfRule type="cellIs" dxfId="19733" priority="1582" stopIfTrue="1" operator="equal">
      <formula>200</formula>
    </cfRule>
  </conditionalFormatting>
  <conditionalFormatting sqref="J528:J529 K541:M541 K542:K548 L558 K536:K540 K533:K534 K531:L532 L536:L539 L552 K550:L551 M551:N551">
    <cfRule type="containsText" dxfId="19732" priority="1579" stopIfTrue="1" operator="containsText" text="dsoy jktdh; fo|ky;ksa esa iz;ksx gsrq fu%'kqYd">
      <formula>NOT(ISERROR(SEARCH("dsoy jktdh; fo|ky;ksa esa iz;ksx gsrq fu%'kqYd",J528)))</formula>
    </cfRule>
  </conditionalFormatting>
  <conditionalFormatting sqref="K558">
    <cfRule type="cellIs" dxfId="19731" priority="1578" stopIfTrue="1" operator="equal">
      <formula>0</formula>
    </cfRule>
  </conditionalFormatting>
  <conditionalFormatting sqref="K558">
    <cfRule type="containsText" dxfId="19730" priority="1576" stopIfTrue="1" operator="containsText" text="f'k{kk foHkkx jktLFkku">
      <formula>NOT(ISERROR(SEARCH("f'k{kk foHkkx jktLFkku",K558)))</formula>
    </cfRule>
    <cfRule type="containsText" dxfId="19729" priority="1577" stopIfTrue="1" operator="containsText" text="iw.kkZad">
      <formula>NOT(ISERROR(SEARCH("iw.kkZad",K558)))</formula>
    </cfRule>
  </conditionalFormatting>
  <conditionalFormatting sqref="L553:L556">
    <cfRule type="containsText" dxfId="19728" priority="1570" stopIfTrue="1" operator="containsText" text="f'k{kk foHkkx jktLFkku">
      <formula>NOT(ISERROR(SEARCH("f'k{kk foHkkx jktLFkku",L553)))</formula>
    </cfRule>
    <cfRule type="containsText" dxfId="19727" priority="1573" stopIfTrue="1" operator="containsText" text="iw.kkZad">
      <formula>NOT(ISERROR(SEARCH("iw.kkZad",L553)))</formula>
    </cfRule>
  </conditionalFormatting>
  <conditionalFormatting sqref="L553:L556">
    <cfRule type="cellIs" dxfId="19726" priority="1571" stopIfTrue="1" operator="equal">
      <formula>1800</formula>
    </cfRule>
    <cfRule type="cellIs" dxfId="19725" priority="1572" stopIfTrue="1" operator="equal">
      <formula>200</formula>
    </cfRule>
  </conditionalFormatting>
  <conditionalFormatting sqref="L553:L556">
    <cfRule type="containsText" dxfId="19724" priority="1569" stopIfTrue="1" operator="containsText" text="dsoy jktdh; fo|ky;ksa esa iz;ksx gsrq fu%'kqYd">
      <formula>NOT(ISERROR(SEARCH("dsoy jktdh; fo|ky;ksa esa iz;ksx gsrq fu%'kqYd",L553)))</formula>
    </cfRule>
  </conditionalFormatting>
  <conditionalFormatting sqref="L533:L534">
    <cfRule type="cellIs" dxfId="19723" priority="1568" stopIfTrue="1" operator="equal">
      <formula>0</formula>
    </cfRule>
  </conditionalFormatting>
  <conditionalFormatting sqref="L533:L534">
    <cfRule type="containsText" dxfId="19722" priority="1564" stopIfTrue="1" operator="containsText" text="f'k{kk foHkkx jktLFkku">
      <formula>NOT(ISERROR(SEARCH("f'k{kk foHkkx jktLFkku",L533)))</formula>
    </cfRule>
    <cfRule type="containsText" dxfId="19721" priority="1567" stopIfTrue="1" operator="containsText" text="iw.kkZad">
      <formula>NOT(ISERROR(SEARCH("iw.kkZad",L533)))</formula>
    </cfRule>
  </conditionalFormatting>
  <conditionalFormatting sqref="L533:L534">
    <cfRule type="cellIs" dxfId="19720" priority="1565" stopIfTrue="1" operator="equal">
      <formula>1800</formula>
    </cfRule>
    <cfRule type="cellIs" dxfId="19719" priority="1566" stopIfTrue="1" operator="equal">
      <formula>200</formula>
    </cfRule>
  </conditionalFormatting>
  <conditionalFormatting sqref="L533:L534">
    <cfRule type="containsText" dxfId="19718" priority="1563" stopIfTrue="1" operator="containsText" text="dsoy jktdh; fo|ky;ksa esa iz;ksx gsrq fu%'kqYd">
      <formula>NOT(ISERROR(SEARCH("dsoy jktdh; fo|ky;ksa esa iz;ksx gsrq fu%'kqYd",L533)))</formula>
    </cfRule>
  </conditionalFormatting>
  <conditionalFormatting sqref="C528:C529 D541:F541 D542:D548 D536:D540 D533:D534 D531:E532 E536:E539 E552 D550:E551 F551:G551">
    <cfRule type="cellIs" dxfId="19717" priority="1562" stopIfTrue="1" operator="equal">
      <formula>0</formula>
    </cfRule>
  </conditionalFormatting>
  <conditionalFormatting sqref="C528:C529 D541:F541 D542:D548 D536:D540 D533:D534 D531:E532 E536:E539 E552 D550:E551 F551:G551">
    <cfRule type="containsText" dxfId="19716" priority="1558" stopIfTrue="1" operator="containsText" text="f'k{kk foHkkx jktLFkku">
      <formula>NOT(ISERROR(SEARCH("f'k{kk foHkkx jktLFkku",C528)))</formula>
    </cfRule>
    <cfRule type="containsText" dxfId="19715" priority="1561" stopIfTrue="1" operator="containsText" text="iw.kkZad">
      <formula>NOT(ISERROR(SEARCH("iw.kkZad",C528)))</formula>
    </cfRule>
  </conditionalFormatting>
  <conditionalFormatting sqref="E532 E535:E537 E550:E552">
    <cfRule type="cellIs" dxfId="19714" priority="1559" stopIfTrue="1" operator="equal">
      <formula>1800</formula>
    </cfRule>
    <cfRule type="cellIs" dxfId="19713" priority="1560" stopIfTrue="1" operator="equal">
      <formula>200</formula>
    </cfRule>
  </conditionalFormatting>
  <conditionalFormatting sqref="E553:E556">
    <cfRule type="containsText" dxfId="19712" priority="1548" stopIfTrue="1" operator="containsText" text="f'k{kk foHkkx jktLFkku">
      <formula>NOT(ISERROR(SEARCH("f'k{kk foHkkx jktLFkku",E553)))</formula>
    </cfRule>
    <cfRule type="containsText" dxfId="19711" priority="1551" stopIfTrue="1" operator="containsText" text="iw.kkZad">
      <formula>NOT(ISERROR(SEARCH("iw.kkZad",E553)))</formula>
    </cfRule>
  </conditionalFormatting>
  <conditionalFormatting sqref="E553:E556">
    <cfRule type="cellIs" dxfId="19710" priority="1549" stopIfTrue="1" operator="equal">
      <formula>1800</formula>
    </cfRule>
    <cfRule type="cellIs" dxfId="19709" priority="1550" stopIfTrue="1" operator="equal">
      <formula>200</formula>
    </cfRule>
  </conditionalFormatting>
  <conditionalFormatting sqref="E553:E556">
    <cfRule type="containsText" dxfId="19708" priority="1547" stopIfTrue="1" operator="containsText" text="dsoy jktdh; fo|ky;ksa esa iz;ksx gsrq fu%'kqYd">
      <formula>NOT(ISERROR(SEARCH("dsoy jktdh; fo|ky;ksa esa iz;ksx gsrq fu%'kqYd",E553)))</formula>
    </cfRule>
  </conditionalFormatting>
  <conditionalFormatting sqref="E533:E534">
    <cfRule type="cellIs" dxfId="19707" priority="1546" stopIfTrue="1" operator="equal">
      <formula>0</formula>
    </cfRule>
  </conditionalFormatting>
  <conditionalFormatting sqref="E533:E534">
    <cfRule type="containsText" dxfId="19706" priority="1542" stopIfTrue="1" operator="containsText" text="f'k{kk foHkkx jktLFkku">
      <formula>NOT(ISERROR(SEARCH("f'k{kk foHkkx jktLFkku",E533)))</formula>
    </cfRule>
    <cfRule type="containsText" dxfId="19705" priority="1545" stopIfTrue="1" operator="containsText" text="iw.kkZad">
      <formula>NOT(ISERROR(SEARCH("iw.kkZad",E533)))</formula>
    </cfRule>
  </conditionalFormatting>
  <conditionalFormatting sqref="E533:E534">
    <cfRule type="cellIs" dxfId="19704" priority="1543" stopIfTrue="1" operator="equal">
      <formula>1800</formula>
    </cfRule>
    <cfRule type="cellIs" dxfId="19703" priority="1544" stopIfTrue="1" operator="equal">
      <formula>200</formula>
    </cfRule>
  </conditionalFormatting>
  <conditionalFormatting sqref="J559:J560 K572:M572 K573:K579 L589 K567:K571 K564:K565 K562:L563 L567:L570 L583 K581:L582 M582:N582">
    <cfRule type="cellIs" dxfId="19702" priority="1536" stopIfTrue="1" operator="equal">
      <formula>0</formula>
    </cfRule>
  </conditionalFormatting>
  <conditionalFormatting sqref="J559:J560 K572:M572 K573:K579 L589 K567:K571 K564:K565 K562:L563 L567:L570 L583 K581:L582 M582:N582">
    <cfRule type="containsText" dxfId="19701" priority="1532" stopIfTrue="1" operator="containsText" text="f'k{kk foHkkx jktLFkku">
      <formula>NOT(ISERROR(SEARCH("f'k{kk foHkkx jktLFkku",J559)))</formula>
    </cfRule>
    <cfRule type="containsText" dxfId="19700" priority="1535" stopIfTrue="1" operator="containsText" text="iw.kkZad">
      <formula>NOT(ISERROR(SEARCH("iw.kkZad",J559)))</formula>
    </cfRule>
  </conditionalFormatting>
  <conditionalFormatting sqref="L563 L566:L568 L581:L583">
    <cfRule type="cellIs" dxfId="19699" priority="1533" stopIfTrue="1" operator="equal">
      <formula>1800</formula>
    </cfRule>
    <cfRule type="cellIs" dxfId="19698" priority="1534" stopIfTrue="1" operator="equal">
      <formula>200</formula>
    </cfRule>
  </conditionalFormatting>
  <conditionalFormatting sqref="J559:J560 K572:M572 K573:K579 L589 K567:K571 K564:K565 K562:L563 L567:L570 L583 K581:L582 M582:N582">
    <cfRule type="containsText" dxfId="19697" priority="1531" stopIfTrue="1" operator="containsText" text="dsoy jktdh; fo|ky;ksa esa iz;ksx gsrq fu%'kqYd">
      <formula>NOT(ISERROR(SEARCH("dsoy jktdh; fo|ky;ksa esa iz;ksx gsrq fu%'kqYd",J559)))</formula>
    </cfRule>
  </conditionalFormatting>
  <conditionalFormatting sqref="K589">
    <cfRule type="cellIs" dxfId="19696" priority="1530" stopIfTrue="1" operator="equal">
      <formula>0</formula>
    </cfRule>
  </conditionalFormatting>
  <conditionalFormatting sqref="K589">
    <cfRule type="containsText" dxfId="19695" priority="1528" stopIfTrue="1" operator="containsText" text="f'k{kk foHkkx jktLFkku">
      <formula>NOT(ISERROR(SEARCH("f'k{kk foHkkx jktLFkku",K589)))</formula>
    </cfRule>
    <cfRule type="containsText" dxfId="19694" priority="1529" stopIfTrue="1" operator="containsText" text="iw.kkZad">
      <formula>NOT(ISERROR(SEARCH("iw.kkZad",K589)))</formula>
    </cfRule>
  </conditionalFormatting>
  <conditionalFormatting sqref="K589">
    <cfRule type="containsText" dxfId="19693" priority="1527" stopIfTrue="1" operator="containsText" text="dsoy jktdh; fo|ky;ksa esa iz;ksx gsrq fu%'kqYd">
      <formula>NOT(ISERROR(SEARCH("dsoy jktdh; fo|ky;ksa esa iz;ksx gsrq fu%'kqYd",K589)))</formula>
    </cfRule>
  </conditionalFormatting>
  <conditionalFormatting sqref="L584:L587">
    <cfRule type="cellIs" dxfId="19692" priority="1526" stopIfTrue="1" operator="equal">
      <formula>0</formula>
    </cfRule>
  </conditionalFormatting>
  <conditionalFormatting sqref="L584:L587">
    <cfRule type="containsText" dxfId="19691" priority="1522" stopIfTrue="1" operator="containsText" text="f'k{kk foHkkx jktLFkku">
      <formula>NOT(ISERROR(SEARCH("f'k{kk foHkkx jktLFkku",L584)))</formula>
    </cfRule>
    <cfRule type="containsText" dxfId="19690" priority="1525" stopIfTrue="1" operator="containsText" text="iw.kkZad">
      <formula>NOT(ISERROR(SEARCH("iw.kkZad",L584)))</formula>
    </cfRule>
  </conditionalFormatting>
  <conditionalFormatting sqref="L584:L587">
    <cfRule type="cellIs" dxfId="19689" priority="1523" stopIfTrue="1" operator="equal">
      <formula>1800</formula>
    </cfRule>
    <cfRule type="cellIs" dxfId="19688" priority="1524" stopIfTrue="1" operator="equal">
      <formula>200</formula>
    </cfRule>
  </conditionalFormatting>
  <conditionalFormatting sqref="L584:L587">
    <cfRule type="containsText" dxfId="19687" priority="1521" stopIfTrue="1" operator="containsText" text="dsoy jktdh; fo|ky;ksa esa iz;ksx gsrq fu%'kqYd">
      <formula>NOT(ISERROR(SEARCH("dsoy jktdh; fo|ky;ksa esa iz;ksx gsrq fu%'kqYd",L584)))</formula>
    </cfRule>
  </conditionalFormatting>
  <conditionalFormatting sqref="L564:L565">
    <cfRule type="cellIs" dxfId="19686" priority="1520" stopIfTrue="1" operator="equal">
      <formula>0</formula>
    </cfRule>
  </conditionalFormatting>
  <conditionalFormatting sqref="L564:L565">
    <cfRule type="containsText" dxfId="19685" priority="1516" stopIfTrue="1" operator="containsText" text="f'k{kk foHkkx jktLFkku">
      <formula>NOT(ISERROR(SEARCH("f'k{kk foHkkx jktLFkku",L564)))</formula>
    </cfRule>
    <cfRule type="containsText" dxfId="19684" priority="1519" stopIfTrue="1" operator="containsText" text="iw.kkZad">
      <formula>NOT(ISERROR(SEARCH("iw.kkZad",L564)))</formula>
    </cfRule>
  </conditionalFormatting>
  <conditionalFormatting sqref="L564:L565">
    <cfRule type="cellIs" dxfId="19683" priority="1517" stopIfTrue="1" operator="equal">
      <formula>1800</formula>
    </cfRule>
    <cfRule type="cellIs" dxfId="19682" priority="1518" stopIfTrue="1" operator="equal">
      <formula>200</formula>
    </cfRule>
  </conditionalFormatting>
  <conditionalFormatting sqref="L564:L565">
    <cfRule type="containsText" dxfId="19681" priority="1515" stopIfTrue="1" operator="containsText" text="dsoy jktdh; fo|ky;ksa esa iz;ksx gsrq fu%'kqYd">
      <formula>NOT(ISERROR(SEARCH("dsoy jktdh; fo|ky;ksa esa iz;ksx gsrq fu%'kqYd",L564)))</formula>
    </cfRule>
  </conditionalFormatting>
  <conditionalFormatting sqref="K713">
    <cfRule type="containsText" dxfId="19680" priority="1335" stopIfTrue="1" operator="containsText" text="dsoy jktdh; fo|ky;ksa esa iz;ksx gsrq fu%'kqYd">
      <formula>NOT(ISERROR(SEARCH("dsoy jktdh; fo|ky;ksa esa iz;ksx gsrq fu%'kqYd",K713)))</formula>
    </cfRule>
  </conditionalFormatting>
  <conditionalFormatting sqref="L708:L711">
    <cfRule type="cellIs" dxfId="19679" priority="1334" stopIfTrue="1" operator="equal">
      <formula>0</formula>
    </cfRule>
  </conditionalFormatting>
  <conditionalFormatting sqref="E589">
    <cfRule type="cellIs" dxfId="19678" priority="1492" stopIfTrue="1" operator="equal">
      <formula>0</formula>
    </cfRule>
  </conditionalFormatting>
  <conditionalFormatting sqref="C559:C560 D572:F572 D573:D579 D567:D571 D564:D565 D562:E563 E567:E570 E583 D581:E582 F582:G582">
    <cfRule type="cellIs" dxfId="19677" priority="1514" stopIfTrue="1" operator="equal">
      <formula>0</formula>
    </cfRule>
  </conditionalFormatting>
  <conditionalFormatting sqref="C559:C560 D572:F572 D573:D579 D567:D571 D564:D565 D562:E563 E567:E570 E583 D581:E582 F582:G582">
    <cfRule type="containsText" dxfId="19676" priority="1510" stopIfTrue="1" operator="containsText" text="f'k{kk foHkkx jktLFkku">
      <formula>NOT(ISERROR(SEARCH("f'k{kk foHkkx jktLFkku",C559)))</formula>
    </cfRule>
    <cfRule type="containsText" dxfId="19675" priority="1513" stopIfTrue="1" operator="containsText" text="iw.kkZad">
      <formula>NOT(ISERROR(SEARCH("iw.kkZad",C559)))</formula>
    </cfRule>
  </conditionalFormatting>
  <conditionalFormatting sqref="E563 E566:E568 E581:E583">
    <cfRule type="cellIs" dxfId="19674" priority="1511" stopIfTrue="1" operator="equal">
      <formula>1800</formula>
    </cfRule>
    <cfRule type="cellIs" dxfId="19673" priority="1512" stopIfTrue="1" operator="equal">
      <formula>200</formula>
    </cfRule>
  </conditionalFormatting>
  <conditionalFormatting sqref="C559:C560 D572:F572 D573:D579 D567:D571 D564:D565 D562:E563 E567:E570 E583 D581:E582 F582:G582">
    <cfRule type="containsText" dxfId="19672" priority="1509" stopIfTrue="1" operator="containsText" text="dsoy jktdh; fo|ky;ksa esa iz;ksx gsrq fu%'kqYd">
      <formula>NOT(ISERROR(SEARCH("dsoy jktdh; fo|ky;ksa esa iz;ksx gsrq fu%'kqYd",C559)))</formula>
    </cfRule>
  </conditionalFormatting>
  <conditionalFormatting sqref="D589">
    <cfRule type="cellIs" dxfId="19671" priority="1508" stopIfTrue="1" operator="equal">
      <formula>0</formula>
    </cfRule>
  </conditionalFormatting>
  <conditionalFormatting sqref="D589">
    <cfRule type="containsText" dxfId="19670" priority="1506" stopIfTrue="1" operator="containsText" text="f'k{kk foHkkx jktLFkku">
      <formula>NOT(ISERROR(SEARCH("f'k{kk foHkkx jktLFkku",D589)))</formula>
    </cfRule>
    <cfRule type="containsText" dxfId="19669" priority="1507" stopIfTrue="1" operator="containsText" text="iw.kkZad">
      <formula>NOT(ISERROR(SEARCH("iw.kkZad",D589)))</formula>
    </cfRule>
  </conditionalFormatting>
  <conditionalFormatting sqref="D589">
    <cfRule type="containsText" dxfId="19668" priority="1505" stopIfTrue="1" operator="containsText" text="dsoy jktdh; fo|ky;ksa esa iz;ksx gsrq fu%'kqYd">
      <formula>NOT(ISERROR(SEARCH("dsoy jktdh; fo|ky;ksa esa iz;ksx gsrq fu%'kqYd",D589)))</formula>
    </cfRule>
  </conditionalFormatting>
  <conditionalFormatting sqref="E584:E587">
    <cfRule type="cellIs" dxfId="19667" priority="1504" stopIfTrue="1" operator="equal">
      <formula>0</formula>
    </cfRule>
  </conditionalFormatting>
  <conditionalFormatting sqref="E584:E587">
    <cfRule type="containsText" dxfId="19666" priority="1500" stopIfTrue="1" operator="containsText" text="f'k{kk foHkkx jktLFkku">
      <formula>NOT(ISERROR(SEARCH("f'k{kk foHkkx jktLFkku",E584)))</formula>
    </cfRule>
    <cfRule type="containsText" dxfId="19665" priority="1503" stopIfTrue="1" operator="containsText" text="iw.kkZad">
      <formula>NOT(ISERROR(SEARCH("iw.kkZad",E584)))</formula>
    </cfRule>
  </conditionalFormatting>
  <conditionalFormatting sqref="E584:E587">
    <cfRule type="cellIs" dxfId="19664" priority="1501" stopIfTrue="1" operator="equal">
      <formula>1800</formula>
    </cfRule>
    <cfRule type="cellIs" dxfId="19663" priority="1502" stopIfTrue="1" operator="equal">
      <formula>200</formula>
    </cfRule>
  </conditionalFormatting>
  <conditionalFormatting sqref="E584:E587">
    <cfRule type="containsText" dxfId="19662" priority="1499" stopIfTrue="1" operator="containsText" text="dsoy jktdh; fo|ky;ksa esa iz;ksx gsrq fu%'kqYd">
      <formula>NOT(ISERROR(SEARCH("dsoy jktdh; fo|ky;ksa esa iz;ksx gsrq fu%'kqYd",E584)))</formula>
    </cfRule>
  </conditionalFormatting>
  <conditionalFormatting sqref="E564:E565">
    <cfRule type="cellIs" dxfId="19661" priority="1498" stopIfTrue="1" operator="equal">
      <formula>0</formula>
    </cfRule>
  </conditionalFormatting>
  <conditionalFormatting sqref="E564:E565">
    <cfRule type="containsText" dxfId="19660" priority="1494" stopIfTrue="1" operator="containsText" text="f'k{kk foHkkx jktLFkku">
      <formula>NOT(ISERROR(SEARCH("f'k{kk foHkkx jktLFkku",E564)))</formula>
    </cfRule>
    <cfRule type="containsText" dxfId="19659" priority="1497" stopIfTrue="1" operator="containsText" text="iw.kkZad">
      <formula>NOT(ISERROR(SEARCH("iw.kkZad",E564)))</formula>
    </cfRule>
  </conditionalFormatting>
  <conditionalFormatting sqref="E564:E565">
    <cfRule type="cellIs" dxfId="19658" priority="1495" stopIfTrue="1" operator="equal">
      <formula>1800</formula>
    </cfRule>
    <cfRule type="cellIs" dxfId="19657" priority="1496" stopIfTrue="1" operator="equal">
      <formula>200</formula>
    </cfRule>
  </conditionalFormatting>
  <conditionalFormatting sqref="E564:E565">
    <cfRule type="containsText" dxfId="19656" priority="1493" stopIfTrue="1" operator="containsText" text="dsoy jktdh; fo|ky;ksa esa iz;ksx gsrq fu%'kqYd">
      <formula>NOT(ISERROR(SEARCH("dsoy jktdh; fo|ky;ksa esa iz;ksx gsrq fu%'kqYd",E564)))</formula>
    </cfRule>
  </conditionalFormatting>
  <conditionalFormatting sqref="E615:E618">
    <cfRule type="cellIs" dxfId="19655" priority="1456" stopIfTrue="1" operator="equal">
      <formula>0</formula>
    </cfRule>
  </conditionalFormatting>
  <conditionalFormatting sqref="E615:E618">
    <cfRule type="containsText" dxfId="19654" priority="1452" stopIfTrue="1" operator="containsText" text="f'k{kk foHkkx jktLFkku">
      <formula>NOT(ISERROR(SEARCH("f'k{kk foHkkx jktLFkku",E615)))</formula>
    </cfRule>
    <cfRule type="containsText" dxfId="19653" priority="1455" stopIfTrue="1" operator="containsText" text="iw.kkZad">
      <formula>NOT(ISERROR(SEARCH("iw.kkZad",E615)))</formula>
    </cfRule>
  </conditionalFormatting>
  <conditionalFormatting sqref="E615:E618">
    <cfRule type="cellIs" dxfId="19652" priority="1453" stopIfTrue="1" operator="equal">
      <formula>1800</formula>
    </cfRule>
    <cfRule type="cellIs" dxfId="19651" priority="1454" stopIfTrue="1" operator="equal">
      <formula>200</formula>
    </cfRule>
  </conditionalFormatting>
  <conditionalFormatting sqref="E615:E618">
    <cfRule type="containsText" dxfId="19650" priority="1451" stopIfTrue="1" operator="containsText" text="dsoy jktdh; fo|ky;ksa esa iz;ksx gsrq fu%'kqYd">
      <formula>NOT(ISERROR(SEARCH("dsoy jktdh; fo|ky;ksa esa iz;ksx gsrq fu%'kqYd",E615)))</formula>
    </cfRule>
  </conditionalFormatting>
  <conditionalFormatting sqref="E595:E596">
    <cfRule type="cellIs" dxfId="19649" priority="1450" stopIfTrue="1" operator="equal">
      <formula>0</formula>
    </cfRule>
  </conditionalFormatting>
  <conditionalFormatting sqref="E620">
    <cfRule type="containsText" dxfId="19648" priority="1441" stopIfTrue="1" operator="containsText" text="dsoy jktdh; fo|ky;ksa esa iz;ksx gsrq fu%'kqYd">
      <formula>NOT(ISERROR(SEARCH("dsoy jktdh; fo|ky;ksa esa iz;ksx gsrq fu%'kqYd",E620)))</formula>
    </cfRule>
  </conditionalFormatting>
  <conditionalFormatting sqref="J621:J622 K634:M634 K635:K641 L651 K629:K633 K626:K627 K624:L625 L629:L632 L645 K643:L644 M644:N644">
    <cfRule type="cellIs" dxfId="19647" priority="1440" stopIfTrue="1" operator="equal">
      <formula>0</formula>
    </cfRule>
  </conditionalFormatting>
  <conditionalFormatting sqref="J621:J622 K634:M634 K635:K641 L651 K629:K633 K626:K627 K624:L625 L629:L632 L645 K643:L644 M644:N644">
    <cfRule type="containsText" dxfId="19646" priority="1436" stopIfTrue="1" operator="containsText" text="f'k{kk foHkkx jktLFkku">
      <formula>NOT(ISERROR(SEARCH("f'k{kk foHkkx jktLFkku",J621)))</formula>
    </cfRule>
    <cfRule type="containsText" dxfId="19645" priority="1439" stopIfTrue="1" operator="containsText" text="iw.kkZad">
      <formula>NOT(ISERROR(SEARCH("iw.kkZad",J621)))</formula>
    </cfRule>
  </conditionalFormatting>
  <conditionalFormatting sqref="L625 L628:L630 L643:L645">
    <cfRule type="cellIs" dxfId="19644" priority="1437" stopIfTrue="1" operator="equal">
      <formula>1800</formula>
    </cfRule>
    <cfRule type="cellIs" dxfId="19643" priority="1438" stopIfTrue="1" operator="equal">
      <formula>200</formula>
    </cfRule>
  </conditionalFormatting>
  <conditionalFormatting sqref="J621:J622 K634:M634 K635:K641 L651 K629:K633 K626:K627 K624:L625 L629:L632 L645 K643:L644 M644:N644">
    <cfRule type="containsText" dxfId="19642" priority="1435" stopIfTrue="1" operator="containsText" text="dsoy jktdh; fo|ky;ksa esa iz;ksx gsrq fu%'kqYd">
      <formula>NOT(ISERROR(SEARCH("dsoy jktdh; fo|ky;ksa esa iz;ksx gsrq fu%'kqYd",J621)))</formula>
    </cfRule>
  </conditionalFormatting>
  <conditionalFormatting sqref="K651">
    <cfRule type="cellIs" dxfId="19641" priority="1434" stopIfTrue="1" operator="equal">
      <formula>0</formula>
    </cfRule>
  </conditionalFormatting>
  <conditionalFormatting sqref="L646:L649">
    <cfRule type="containsText" dxfId="19640" priority="1425" stopIfTrue="1" operator="containsText" text="dsoy jktdh; fo|ky;ksa esa iz;ksx gsrq fu%'kqYd">
      <formula>NOT(ISERROR(SEARCH("dsoy jktdh; fo|ky;ksa esa iz;ksx gsrq fu%'kqYd",L646)))</formula>
    </cfRule>
  </conditionalFormatting>
  <conditionalFormatting sqref="L626:L627">
    <cfRule type="cellIs" dxfId="19639" priority="1424" stopIfTrue="1" operator="equal">
      <formula>0</formula>
    </cfRule>
  </conditionalFormatting>
  <conditionalFormatting sqref="L626:L627">
    <cfRule type="containsText" dxfId="19638" priority="1420" stopIfTrue="1" operator="containsText" text="f'k{kk foHkkx jktLFkku">
      <formula>NOT(ISERROR(SEARCH("f'k{kk foHkkx jktLFkku",L626)))</formula>
    </cfRule>
    <cfRule type="containsText" dxfId="19637" priority="1423" stopIfTrue="1" operator="containsText" text="iw.kkZad">
      <formula>NOT(ISERROR(SEARCH("iw.kkZad",L626)))</formula>
    </cfRule>
  </conditionalFormatting>
  <conditionalFormatting sqref="L626:L627">
    <cfRule type="cellIs" dxfId="19636" priority="1421" stopIfTrue="1" operator="equal">
      <formula>1800</formula>
    </cfRule>
    <cfRule type="cellIs" dxfId="19635" priority="1422" stopIfTrue="1" operator="equal">
      <formula>200</formula>
    </cfRule>
  </conditionalFormatting>
  <conditionalFormatting sqref="L626:L627">
    <cfRule type="containsText" dxfId="19634" priority="1419" stopIfTrue="1" operator="containsText" text="dsoy jktdh; fo|ky;ksa esa iz;ksx gsrq fu%'kqYd">
      <formula>NOT(ISERROR(SEARCH("dsoy jktdh; fo|ky;ksa esa iz;ksx gsrq fu%'kqYd",L626)))</formula>
    </cfRule>
  </conditionalFormatting>
  <conditionalFormatting sqref="C621:C622 D634:F634 D635:D641 D629:D633 D626:D627 D624:E625 E629:E632 E645 D643:E644 F644:G644">
    <cfRule type="cellIs" dxfId="19633" priority="1418" stopIfTrue="1" operator="equal">
      <formula>0</formula>
    </cfRule>
  </conditionalFormatting>
  <conditionalFormatting sqref="C621:C622 D634:F634 D635:D641 D629:D633 D626:D627 D624:E625 E629:E632 E645 D643:E644 F644:G644">
    <cfRule type="containsText" dxfId="19632" priority="1414" stopIfTrue="1" operator="containsText" text="f'k{kk foHkkx jktLFkku">
      <formula>NOT(ISERROR(SEARCH("f'k{kk foHkkx jktLFkku",C621)))</formula>
    </cfRule>
    <cfRule type="containsText" dxfId="19631" priority="1417" stopIfTrue="1" operator="containsText" text="iw.kkZad">
      <formula>NOT(ISERROR(SEARCH("iw.kkZad",C621)))</formula>
    </cfRule>
  </conditionalFormatting>
  <conditionalFormatting sqref="E625 E628:E630 E643:E645">
    <cfRule type="cellIs" dxfId="19630" priority="1415" stopIfTrue="1" operator="equal">
      <formula>1800</formula>
    </cfRule>
    <cfRule type="cellIs" dxfId="19629" priority="1416" stopIfTrue="1" operator="equal">
      <formula>200</formula>
    </cfRule>
  </conditionalFormatting>
  <conditionalFormatting sqref="C621:C622 D634:F634 D635:D641 D629:D633 D626:D627 D624:E625 E629:E632 E645 D643:E644 F644:G644">
    <cfRule type="containsText" dxfId="19628" priority="1413" stopIfTrue="1" operator="containsText" text="dsoy jktdh; fo|ky;ksa esa iz;ksx gsrq fu%'kqYd">
      <formula>NOT(ISERROR(SEARCH("dsoy jktdh; fo|ky;ksa esa iz;ksx gsrq fu%'kqYd",C621)))</formula>
    </cfRule>
  </conditionalFormatting>
  <conditionalFormatting sqref="D651">
    <cfRule type="cellIs" dxfId="19627" priority="1412" stopIfTrue="1" operator="equal">
      <formula>0</formula>
    </cfRule>
  </conditionalFormatting>
  <conditionalFormatting sqref="E646:E649">
    <cfRule type="containsText" dxfId="19626" priority="1403" stopIfTrue="1" operator="containsText" text="dsoy jktdh; fo|ky;ksa esa iz;ksx gsrq fu%'kqYd">
      <formula>NOT(ISERROR(SEARCH("dsoy jktdh; fo|ky;ksa esa iz;ksx gsrq fu%'kqYd",E646)))</formula>
    </cfRule>
  </conditionalFormatting>
  <conditionalFormatting sqref="E626:E627">
    <cfRule type="cellIs" dxfId="19625" priority="1402" stopIfTrue="1" operator="equal">
      <formula>0</formula>
    </cfRule>
  </conditionalFormatting>
  <conditionalFormatting sqref="E626:E627">
    <cfRule type="containsText" dxfId="19624" priority="1398" stopIfTrue="1" operator="containsText" text="f'k{kk foHkkx jktLFkku">
      <formula>NOT(ISERROR(SEARCH("f'k{kk foHkkx jktLFkku",E626)))</formula>
    </cfRule>
    <cfRule type="containsText" dxfId="19623" priority="1401" stopIfTrue="1" operator="containsText" text="iw.kkZad">
      <formula>NOT(ISERROR(SEARCH("iw.kkZad",E626)))</formula>
    </cfRule>
  </conditionalFormatting>
  <conditionalFormatting sqref="E626:E627">
    <cfRule type="cellIs" dxfId="19622" priority="1399" stopIfTrue="1" operator="equal">
      <formula>1800</formula>
    </cfRule>
    <cfRule type="cellIs" dxfId="19621" priority="1400" stopIfTrue="1" operator="equal">
      <formula>200</formula>
    </cfRule>
  </conditionalFormatting>
  <conditionalFormatting sqref="E626:E627">
    <cfRule type="containsText" dxfId="19620" priority="1397" stopIfTrue="1" operator="containsText" text="dsoy jktdh; fo|ky;ksa esa iz;ksx gsrq fu%'kqYd">
      <formula>NOT(ISERROR(SEARCH("dsoy jktdh; fo|ky;ksa esa iz;ksx gsrq fu%'kqYd",E626)))</formula>
    </cfRule>
  </conditionalFormatting>
  <conditionalFormatting sqref="E651">
    <cfRule type="cellIs" dxfId="19619" priority="1396" stopIfTrue="1" operator="equal">
      <formula>0</formula>
    </cfRule>
  </conditionalFormatting>
  <conditionalFormatting sqref="E589">
    <cfRule type="containsText" dxfId="19618" priority="1490" stopIfTrue="1" operator="containsText" text="f'k{kk foHkkx jktLFkku">
      <formula>NOT(ISERROR(SEARCH("f'k{kk foHkkx jktLFkku",E589)))</formula>
    </cfRule>
    <cfRule type="containsText" dxfId="19617" priority="1491" stopIfTrue="1" operator="containsText" text="iw.kkZad">
      <formula>NOT(ISERROR(SEARCH("iw.kkZad",E589)))</formula>
    </cfRule>
  </conditionalFormatting>
  <conditionalFormatting sqref="E589">
    <cfRule type="containsText" dxfId="19616" priority="1489" stopIfTrue="1" operator="containsText" text="dsoy jktdh; fo|ky;ksa esa iz;ksx gsrq fu%'kqYd">
      <formula>NOT(ISERROR(SEARCH("dsoy jktdh; fo|ky;ksa esa iz;ksx gsrq fu%'kqYd",E589)))</formula>
    </cfRule>
  </conditionalFormatting>
  <conditionalFormatting sqref="C683:C684 D696:F696 D697:D703 D691:D695 D688:D689 D686:E687 E691:E694 E707 D705:E706 F706:G706">
    <cfRule type="containsText" dxfId="19615" priority="1317" stopIfTrue="1" operator="containsText" text="dsoy jktdh; fo|ky;ksa esa iz;ksx gsrq fu%'kqYd">
      <formula>NOT(ISERROR(SEARCH("dsoy jktdh; fo|ky;ksa esa iz;ksx gsrq fu%'kqYd",C683)))</formula>
    </cfRule>
  </conditionalFormatting>
  <conditionalFormatting sqref="D713">
    <cfRule type="cellIs" dxfId="19614" priority="1316" stopIfTrue="1" operator="equal">
      <formula>0</formula>
    </cfRule>
  </conditionalFormatting>
  <conditionalFormatting sqref="D713">
    <cfRule type="containsText" dxfId="19613" priority="1314" stopIfTrue="1" operator="containsText" text="f'k{kk foHkkx jktLFkku">
      <formula>NOT(ISERROR(SEARCH("f'k{kk foHkkx jktLFkku",D713)))</formula>
    </cfRule>
    <cfRule type="containsText" dxfId="19612" priority="1315" stopIfTrue="1" operator="containsText" text="iw.kkZad">
      <formula>NOT(ISERROR(SEARCH("iw.kkZad",D713)))</formula>
    </cfRule>
  </conditionalFormatting>
  <conditionalFormatting sqref="D713">
    <cfRule type="containsText" dxfId="19611" priority="1313" stopIfTrue="1" operator="containsText" text="dsoy jktdh; fo|ky;ksa esa iz;ksx gsrq fu%'kqYd">
      <formula>NOT(ISERROR(SEARCH("dsoy jktdh; fo|ky;ksa esa iz;ksx gsrq fu%'kqYd",D713)))</formula>
    </cfRule>
  </conditionalFormatting>
  <conditionalFormatting sqref="E708:E711">
    <cfRule type="cellIs" dxfId="19610" priority="1312" stopIfTrue="1" operator="equal">
      <formula>0</formula>
    </cfRule>
  </conditionalFormatting>
  <conditionalFormatting sqref="E688:E689">
    <cfRule type="containsText" dxfId="19609" priority="1301" stopIfTrue="1" operator="containsText" text="dsoy jktdh; fo|ky;ksa esa iz;ksx gsrq fu%'kqYd">
      <formula>NOT(ISERROR(SEARCH("dsoy jktdh; fo|ky;ksa esa iz;ksx gsrq fu%'kqYd",E688)))</formula>
    </cfRule>
  </conditionalFormatting>
  <conditionalFormatting sqref="E713">
    <cfRule type="cellIs" dxfId="19608" priority="1300" stopIfTrue="1" operator="equal">
      <formula>0</formula>
    </cfRule>
  </conditionalFormatting>
  <conditionalFormatting sqref="E713">
    <cfRule type="containsText" dxfId="19607" priority="1298" stopIfTrue="1" operator="containsText" text="f'k{kk foHkkx jktLFkku">
      <formula>NOT(ISERROR(SEARCH("f'k{kk foHkkx jktLFkku",E713)))</formula>
    </cfRule>
    <cfRule type="containsText" dxfId="19606" priority="1299" stopIfTrue="1" operator="containsText" text="iw.kkZad">
      <formula>NOT(ISERROR(SEARCH("iw.kkZad",E713)))</formula>
    </cfRule>
  </conditionalFormatting>
  <conditionalFormatting sqref="E713">
    <cfRule type="containsText" dxfId="19605" priority="1297" stopIfTrue="1" operator="containsText" text="dsoy jktdh; fo|ky;ksa esa iz;ksx gsrq fu%'kqYd">
      <formula>NOT(ISERROR(SEARCH("dsoy jktdh; fo|ky;ksa esa iz;ksx gsrq fu%'kqYd",E713)))</formula>
    </cfRule>
  </conditionalFormatting>
  <conditionalFormatting sqref="J590:J591 K603:M603 K604:K610 L620 K598:K602 K595:K596 K593:L594 L598:L601 L614 K612:L613 M613:N613">
    <cfRule type="cellIs" dxfId="19604" priority="1488" stopIfTrue="1" operator="equal">
      <formula>0</formula>
    </cfRule>
  </conditionalFormatting>
  <conditionalFormatting sqref="J590:J591 K603:M603 K604:K610 L620 K598:K602 K595:K596 K593:L594 L598:L601 L614 K612:L613 M613:N613">
    <cfRule type="containsText" dxfId="19603" priority="1484" stopIfTrue="1" operator="containsText" text="f'k{kk foHkkx jktLFkku">
      <formula>NOT(ISERROR(SEARCH("f'k{kk foHkkx jktLFkku",J590)))</formula>
    </cfRule>
    <cfRule type="containsText" dxfId="19602" priority="1487" stopIfTrue="1" operator="containsText" text="iw.kkZad">
      <formula>NOT(ISERROR(SEARCH("iw.kkZad",J590)))</formula>
    </cfRule>
  </conditionalFormatting>
  <conditionalFormatting sqref="L594 L597:L599 L612:L614">
    <cfRule type="cellIs" dxfId="19601" priority="1485" stopIfTrue="1" operator="equal">
      <formula>1800</formula>
    </cfRule>
    <cfRule type="cellIs" dxfId="19600" priority="1486" stopIfTrue="1" operator="equal">
      <formula>200</formula>
    </cfRule>
  </conditionalFormatting>
  <conditionalFormatting sqref="J590:J591 K603:M603 K604:K610 L620 K598:K602 K595:K596 K593:L594 L598:L601 L614 K612:L613 M613:N613">
    <cfRule type="containsText" dxfId="19599" priority="1483" stopIfTrue="1" operator="containsText" text="dsoy jktdh; fo|ky;ksa esa iz;ksx gsrq fu%'kqYd">
      <formula>NOT(ISERROR(SEARCH("dsoy jktdh; fo|ky;ksa esa iz;ksx gsrq fu%'kqYd",J590)))</formula>
    </cfRule>
  </conditionalFormatting>
  <conditionalFormatting sqref="K620">
    <cfRule type="cellIs" dxfId="19598" priority="1482" stopIfTrue="1" operator="equal">
      <formula>0</formula>
    </cfRule>
  </conditionalFormatting>
  <conditionalFormatting sqref="K620">
    <cfRule type="containsText" dxfId="19597" priority="1480" stopIfTrue="1" operator="containsText" text="f'k{kk foHkkx jktLFkku">
      <formula>NOT(ISERROR(SEARCH("f'k{kk foHkkx jktLFkku",K620)))</formula>
    </cfRule>
    <cfRule type="containsText" dxfId="19596" priority="1481" stopIfTrue="1" operator="containsText" text="iw.kkZad">
      <formula>NOT(ISERROR(SEARCH("iw.kkZad",K620)))</formula>
    </cfRule>
  </conditionalFormatting>
  <conditionalFormatting sqref="K620">
    <cfRule type="containsText" dxfId="19595" priority="1479" stopIfTrue="1" operator="containsText" text="dsoy jktdh; fo|ky;ksa esa iz;ksx gsrq fu%'kqYd">
      <formula>NOT(ISERROR(SEARCH("dsoy jktdh; fo|ky;ksa esa iz;ksx gsrq fu%'kqYd",K620)))</formula>
    </cfRule>
  </conditionalFormatting>
  <conditionalFormatting sqref="L615:L618">
    <cfRule type="cellIs" dxfId="19594" priority="1478" stopIfTrue="1" operator="equal">
      <formula>0</formula>
    </cfRule>
  </conditionalFormatting>
  <conditionalFormatting sqref="L615:L618">
    <cfRule type="containsText" dxfId="19593" priority="1474" stopIfTrue="1" operator="containsText" text="f'k{kk foHkkx jktLFkku">
      <formula>NOT(ISERROR(SEARCH("f'k{kk foHkkx jktLFkku",L615)))</formula>
    </cfRule>
    <cfRule type="containsText" dxfId="19592" priority="1477" stopIfTrue="1" operator="containsText" text="iw.kkZad">
      <formula>NOT(ISERROR(SEARCH("iw.kkZad",L615)))</formula>
    </cfRule>
  </conditionalFormatting>
  <conditionalFormatting sqref="L615:L618">
    <cfRule type="cellIs" dxfId="19591" priority="1475" stopIfTrue="1" operator="equal">
      <formula>1800</formula>
    </cfRule>
    <cfRule type="cellIs" dxfId="19590" priority="1476" stopIfTrue="1" operator="equal">
      <formula>200</formula>
    </cfRule>
  </conditionalFormatting>
  <conditionalFormatting sqref="L615:L618">
    <cfRule type="containsText" dxfId="19589" priority="1473" stopIfTrue="1" operator="containsText" text="dsoy jktdh; fo|ky;ksa esa iz;ksx gsrq fu%'kqYd">
      <formula>NOT(ISERROR(SEARCH("dsoy jktdh; fo|ky;ksa esa iz;ksx gsrq fu%'kqYd",L615)))</formula>
    </cfRule>
  </conditionalFormatting>
  <conditionalFormatting sqref="L595:L596">
    <cfRule type="cellIs" dxfId="19588" priority="1472" stopIfTrue="1" operator="equal">
      <formula>0</formula>
    </cfRule>
  </conditionalFormatting>
  <conditionalFormatting sqref="L595:L596">
    <cfRule type="containsText" dxfId="19587" priority="1468" stopIfTrue="1" operator="containsText" text="f'k{kk foHkkx jktLFkku">
      <formula>NOT(ISERROR(SEARCH("f'k{kk foHkkx jktLFkku",L595)))</formula>
    </cfRule>
    <cfRule type="containsText" dxfId="19586" priority="1471" stopIfTrue="1" operator="containsText" text="iw.kkZad">
      <formula>NOT(ISERROR(SEARCH("iw.kkZad",L595)))</formula>
    </cfRule>
  </conditionalFormatting>
  <conditionalFormatting sqref="L595:L596">
    <cfRule type="cellIs" dxfId="19585" priority="1469" stopIfTrue="1" operator="equal">
      <formula>1800</formula>
    </cfRule>
    <cfRule type="cellIs" dxfId="19584" priority="1470" stopIfTrue="1" operator="equal">
      <formula>200</formula>
    </cfRule>
  </conditionalFormatting>
  <conditionalFormatting sqref="L595:L596">
    <cfRule type="containsText" dxfId="19583" priority="1467" stopIfTrue="1" operator="containsText" text="dsoy jktdh; fo|ky;ksa esa iz;ksx gsrq fu%'kqYd">
      <formula>NOT(ISERROR(SEARCH("dsoy jktdh; fo|ky;ksa esa iz;ksx gsrq fu%'kqYd",L595)))</formula>
    </cfRule>
  </conditionalFormatting>
  <conditionalFormatting sqref="E620">
    <cfRule type="cellIs" dxfId="19582" priority="1444" stopIfTrue="1" operator="equal">
      <formula>0</formula>
    </cfRule>
  </conditionalFormatting>
  <conditionalFormatting sqref="C590:C591 D603:F603 D604:D610 D598:D602 D595:D596 D593:E594 E598:E601 E614 D612:E613 F613:G613">
    <cfRule type="cellIs" dxfId="19581" priority="1466" stopIfTrue="1" operator="equal">
      <formula>0</formula>
    </cfRule>
  </conditionalFormatting>
  <conditionalFormatting sqref="C590:C591 D603:F603 D604:D610 D598:D602 D595:D596 D593:E594 E598:E601 E614 D612:E613 F613:G613">
    <cfRule type="containsText" dxfId="19580" priority="1462" stopIfTrue="1" operator="containsText" text="f'k{kk foHkkx jktLFkku">
      <formula>NOT(ISERROR(SEARCH("f'k{kk foHkkx jktLFkku",C590)))</formula>
    </cfRule>
    <cfRule type="containsText" dxfId="19579" priority="1465" stopIfTrue="1" operator="containsText" text="iw.kkZad">
      <formula>NOT(ISERROR(SEARCH("iw.kkZad",C590)))</formula>
    </cfRule>
  </conditionalFormatting>
  <conditionalFormatting sqref="E594 E597:E599 E612:E614">
    <cfRule type="cellIs" dxfId="19578" priority="1463" stopIfTrue="1" operator="equal">
      <formula>1800</formula>
    </cfRule>
    <cfRule type="cellIs" dxfId="19577" priority="1464" stopIfTrue="1" operator="equal">
      <formula>200</formula>
    </cfRule>
  </conditionalFormatting>
  <conditionalFormatting sqref="C590:C591 D603:F603 D604:D610 D598:D602 D595:D596 D593:E594 E598:E601 E614 D612:E613 F613:G613">
    <cfRule type="containsText" dxfId="19576" priority="1461" stopIfTrue="1" operator="containsText" text="dsoy jktdh; fo|ky;ksa esa iz;ksx gsrq fu%'kqYd">
      <formula>NOT(ISERROR(SEARCH("dsoy jktdh; fo|ky;ksa esa iz;ksx gsrq fu%'kqYd",C590)))</formula>
    </cfRule>
  </conditionalFormatting>
  <conditionalFormatting sqref="D620">
    <cfRule type="cellIs" dxfId="19575" priority="1460" stopIfTrue="1" operator="equal">
      <formula>0</formula>
    </cfRule>
  </conditionalFormatting>
  <conditionalFormatting sqref="D620">
    <cfRule type="containsText" dxfId="19574" priority="1458" stopIfTrue="1" operator="containsText" text="f'k{kk foHkkx jktLFkku">
      <formula>NOT(ISERROR(SEARCH("f'k{kk foHkkx jktLFkku",D620)))</formula>
    </cfRule>
    <cfRule type="containsText" dxfId="19573" priority="1459" stopIfTrue="1" operator="containsText" text="iw.kkZad">
      <formula>NOT(ISERROR(SEARCH("iw.kkZad",D620)))</formula>
    </cfRule>
  </conditionalFormatting>
  <conditionalFormatting sqref="D620">
    <cfRule type="containsText" dxfId="19572" priority="1457" stopIfTrue="1" operator="containsText" text="dsoy jktdh; fo|ky;ksa esa iz;ksx gsrq fu%'kqYd">
      <formula>NOT(ISERROR(SEARCH("dsoy jktdh; fo|ky;ksa esa iz;ksx gsrq fu%'kqYd",D620)))</formula>
    </cfRule>
  </conditionalFormatting>
  <conditionalFormatting sqref="E595:E596">
    <cfRule type="containsText" dxfId="19571" priority="1446" stopIfTrue="1" operator="containsText" text="f'k{kk foHkkx jktLFkku">
      <formula>NOT(ISERROR(SEARCH("f'k{kk foHkkx jktLFkku",E595)))</formula>
    </cfRule>
    <cfRule type="containsText" dxfId="19570" priority="1449" stopIfTrue="1" operator="containsText" text="iw.kkZad">
      <formula>NOT(ISERROR(SEARCH("iw.kkZad",E595)))</formula>
    </cfRule>
  </conditionalFormatting>
  <conditionalFormatting sqref="E595:E596">
    <cfRule type="cellIs" dxfId="19569" priority="1447" stopIfTrue="1" operator="equal">
      <formula>1800</formula>
    </cfRule>
    <cfRule type="cellIs" dxfId="19568" priority="1448" stopIfTrue="1" operator="equal">
      <formula>200</formula>
    </cfRule>
  </conditionalFormatting>
  <conditionalFormatting sqref="E595:E596">
    <cfRule type="containsText" dxfId="19567" priority="1445" stopIfTrue="1" operator="containsText" text="dsoy jktdh; fo|ky;ksa esa iz;ksx gsrq fu%'kqYd">
      <formula>NOT(ISERROR(SEARCH("dsoy jktdh; fo|ky;ksa esa iz;ksx gsrq fu%'kqYd",E595)))</formula>
    </cfRule>
  </conditionalFormatting>
  <conditionalFormatting sqref="E620">
    <cfRule type="containsText" dxfId="19566" priority="1442" stopIfTrue="1" operator="containsText" text="f'k{kk foHkkx jktLFkku">
      <formula>NOT(ISERROR(SEARCH("f'k{kk foHkkx jktLFkku",E620)))</formula>
    </cfRule>
    <cfRule type="containsText" dxfId="19565" priority="1443" stopIfTrue="1" operator="containsText" text="iw.kkZad">
      <formula>NOT(ISERROR(SEARCH("iw.kkZad",E620)))</formula>
    </cfRule>
  </conditionalFormatting>
  <conditionalFormatting sqref="K651">
    <cfRule type="containsText" dxfId="19564" priority="1432" stopIfTrue="1" operator="containsText" text="f'k{kk foHkkx jktLFkku">
      <formula>NOT(ISERROR(SEARCH("f'k{kk foHkkx jktLFkku",K651)))</formula>
    </cfRule>
    <cfRule type="containsText" dxfId="19563" priority="1433" stopIfTrue="1" operator="containsText" text="iw.kkZad">
      <formula>NOT(ISERROR(SEARCH("iw.kkZad",K651)))</formula>
    </cfRule>
  </conditionalFormatting>
  <conditionalFormatting sqref="K651">
    <cfRule type="containsText" dxfId="19562" priority="1431" stopIfTrue="1" operator="containsText" text="dsoy jktdh; fo|ky;ksa esa iz;ksx gsrq fu%'kqYd">
      <formula>NOT(ISERROR(SEARCH("dsoy jktdh; fo|ky;ksa esa iz;ksx gsrq fu%'kqYd",K651)))</formula>
    </cfRule>
  </conditionalFormatting>
  <conditionalFormatting sqref="L646:L649">
    <cfRule type="cellIs" dxfId="19561" priority="1430" stopIfTrue="1" operator="equal">
      <formula>0</formula>
    </cfRule>
  </conditionalFormatting>
  <conditionalFormatting sqref="L646:L649">
    <cfRule type="containsText" dxfId="19560" priority="1426" stopIfTrue="1" operator="containsText" text="f'k{kk foHkkx jktLFkku">
      <formula>NOT(ISERROR(SEARCH("f'k{kk foHkkx jktLFkku",L646)))</formula>
    </cfRule>
    <cfRule type="containsText" dxfId="19559" priority="1429" stopIfTrue="1" operator="containsText" text="iw.kkZad">
      <formula>NOT(ISERROR(SEARCH("iw.kkZad",L646)))</formula>
    </cfRule>
  </conditionalFormatting>
  <conditionalFormatting sqref="L646:L649">
    <cfRule type="cellIs" dxfId="19558" priority="1427" stopIfTrue="1" operator="equal">
      <formula>1800</formula>
    </cfRule>
    <cfRule type="cellIs" dxfId="19557" priority="1428" stopIfTrue="1" operator="equal">
      <formula>200</formula>
    </cfRule>
  </conditionalFormatting>
  <conditionalFormatting sqref="D651">
    <cfRule type="containsText" dxfId="19556" priority="1410" stopIfTrue="1" operator="containsText" text="f'k{kk foHkkx jktLFkku">
      <formula>NOT(ISERROR(SEARCH("f'k{kk foHkkx jktLFkku",D651)))</formula>
    </cfRule>
    <cfRule type="containsText" dxfId="19555" priority="1411" stopIfTrue="1" operator="containsText" text="iw.kkZad">
      <formula>NOT(ISERROR(SEARCH("iw.kkZad",D651)))</formula>
    </cfRule>
  </conditionalFormatting>
  <conditionalFormatting sqref="D651">
    <cfRule type="containsText" dxfId="19554" priority="1409" stopIfTrue="1" operator="containsText" text="dsoy jktdh; fo|ky;ksa esa iz;ksx gsrq fu%'kqYd">
      <formula>NOT(ISERROR(SEARCH("dsoy jktdh; fo|ky;ksa esa iz;ksx gsrq fu%'kqYd",D651)))</formula>
    </cfRule>
  </conditionalFormatting>
  <conditionalFormatting sqref="E646:E649">
    <cfRule type="cellIs" dxfId="19553" priority="1408" stopIfTrue="1" operator="equal">
      <formula>0</formula>
    </cfRule>
  </conditionalFormatting>
  <conditionalFormatting sqref="E646:E649">
    <cfRule type="containsText" dxfId="19552" priority="1404" stopIfTrue="1" operator="containsText" text="f'k{kk foHkkx jktLFkku">
      <formula>NOT(ISERROR(SEARCH("f'k{kk foHkkx jktLFkku",E646)))</formula>
    </cfRule>
    <cfRule type="containsText" dxfId="19551" priority="1407" stopIfTrue="1" operator="containsText" text="iw.kkZad">
      <formula>NOT(ISERROR(SEARCH("iw.kkZad",E646)))</formula>
    </cfRule>
  </conditionalFormatting>
  <conditionalFormatting sqref="E646:E649">
    <cfRule type="cellIs" dxfId="19550" priority="1405" stopIfTrue="1" operator="equal">
      <formula>1800</formula>
    </cfRule>
    <cfRule type="cellIs" dxfId="19549" priority="1406" stopIfTrue="1" operator="equal">
      <formula>200</formula>
    </cfRule>
  </conditionalFormatting>
  <conditionalFormatting sqref="E651">
    <cfRule type="containsText" dxfId="19548" priority="1394" stopIfTrue="1" operator="containsText" text="f'k{kk foHkkx jktLFkku">
      <formula>NOT(ISERROR(SEARCH("f'k{kk foHkkx jktLFkku",E651)))</formula>
    </cfRule>
    <cfRule type="containsText" dxfId="19547" priority="1395" stopIfTrue="1" operator="containsText" text="iw.kkZad">
      <formula>NOT(ISERROR(SEARCH("iw.kkZad",E651)))</formula>
    </cfRule>
  </conditionalFormatting>
  <conditionalFormatting sqref="E651">
    <cfRule type="containsText" dxfId="19546" priority="1393" stopIfTrue="1" operator="containsText" text="dsoy jktdh; fo|ky;ksa esa iz;ksx gsrq fu%'kqYd">
      <formula>NOT(ISERROR(SEARCH("dsoy jktdh; fo|ky;ksa esa iz;ksx gsrq fu%'kqYd",E651)))</formula>
    </cfRule>
  </conditionalFormatting>
  <conditionalFormatting sqref="J652:J653 K665:M665 K666:K672 L682 K660:K664 K657:K658 K655:L656 L660:L663 L676 K674:L675 M675:N675">
    <cfRule type="cellIs" dxfId="19545" priority="1392" stopIfTrue="1" operator="equal">
      <formula>0</formula>
    </cfRule>
  </conditionalFormatting>
  <conditionalFormatting sqref="J652:J653 K665:M665 K666:K672 L682 K660:K664 K657:K658 K655:L656 L660:L663 L676 K674:L675 M675:N675">
    <cfRule type="containsText" dxfId="19544" priority="1388" stopIfTrue="1" operator="containsText" text="f'k{kk foHkkx jktLFkku">
      <formula>NOT(ISERROR(SEARCH("f'k{kk foHkkx jktLFkku",J652)))</formula>
    </cfRule>
    <cfRule type="containsText" dxfId="19543" priority="1391" stopIfTrue="1" operator="containsText" text="iw.kkZad">
      <formula>NOT(ISERROR(SEARCH("iw.kkZad",J652)))</formula>
    </cfRule>
  </conditionalFormatting>
  <conditionalFormatting sqref="L656 L659:L661 L674:L676">
    <cfRule type="cellIs" dxfId="19542" priority="1389" stopIfTrue="1" operator="equal">
      <formula>1800</formula>
    </cfRule>
    <cfRule type="cellIs" dxfId="19541" priority="1390" stopIfTrue="1" operator="equal">
      <formula>200</formula>
    </cfRule>
  </conditionalFormatting>
  <conditionalFormatting sqref="J652:J653 K665:M665 K666:K672 L682 K660:K664 K657:K658 K655:L656 L660:L663 L676 K674:L675 M675:N675">
    <cfRule type="containsText" dxfId="19540" priority="1387" stopIfTrue="1" operator="containsText" text="dsoy jktdh; fo|ky;ksa esa iz;ksx gsrq fu%'kqYd">
      <formula>NOT(ISERROR(SEARCH("dsoy jktdh; fo|ky;ksa esa iz;ksx gsrq fu%'kqYd",J652)))</formula>
    </cfRule>
  </conditionalFormatting>
  <conditionalFormatting sqref="K682">
    <cfRule type="cellIs" dxfId="19539" priority="1386" stopIfTrue="1" operator="equal">
      <formula>0</formula>
    </cfRule>
  </conditionalFormatting>
  <conditionalFormatting sqref="K682">
    <cfRule type="containsText" dxfId="19538" priority="1384" stopIfTrue="1" operator="containsText" text="f'k{kk foHkkx jktLFkku">
      <formula>NOT(ISERROR(SEARCH("f'k{kk foHkkx jktLFkku",K682)))</formula>
    </cfRule>
    <cfRule type="containsText" dxfId="19537" priority="1385" stopIfTrue="1" operator="containsText" text="iw.kkZad">
      <formula>NOT(ISERROR(SEARCH("iw.kkZad",K682)))</formula>
    </cfRule>
  </conditionalFormatting>
  <conditionalFormatting sqref="K682">
    <cfRule type="containsText" dxfId="19536" priority="1383" stopIfTrue="1" operator="containsText" text="dsoy jktdh; fo|ky;ksa esa iz;ksx gsrq fu%'kqYd">
      <formula>NOT(ISERROR(SEARCH("dsoy jktdh; fo|ky;ksa esa iz;ksx gsrq fu%'kqYd",K682)))</formula>
    </cfRule>
  </conditionalFormatting>
  <conditionalFormatting sqref="L677:L680">
    <cfRule type="cellIs" dxfId="19535" priority="1382" stopIfTrue="1" operator="equal">
      <formula>0</formula>
    </cfRule>
  </conditionalFormatting>
  <conditionalFormatting sqref="L677:L680">
    <cfRule type="containsText" dxfId="19534" priority="1378" stopIfTrue="1" operator="containsText" text="f'k{kk foHkkx jktLFkku">
      <formula>NOT(ISERROR(SEARCH("f'k{kk foHkkx jktLFkku",L677)))</formula>
    </cfRule>
    <cfRule type="containsText" dxfId="19533" priority="1381" stopIfTrue="1" operator="containsText" text="iw.kkZad">
      <formula>NOT(ISERROR(SEARCH("iw.kkZad",L677)))</formula>
    </cfRule>
  </conditionalFormatting>
  <conditionalFormatting sqref="L677:L680">
    <cfRule type="cellIs" dxfId="19532" priority="1379" stopIfTrue="1" operator="equal">
      <formula>1800</formula>
    </cfRule>
    <cfRule type="cellIs" dxfId="19531" priority="1380" stopIfTrue="1" operator="equal">
      <formula>200</formula>
    </cfRule>
  </conditionalFormatting>
  <conditionalFormatting sqref="L677:L680">
    <cfRule type="containsText" dxfId="19530" priority="1377" stopIfTrue="1" operator="containsText" text="dsoy jktdh; fo|ky;ksa esa iz;ksx gsrq fu%'kqYd">
      <formula>NOT(ISERROR(SEARCH("dsoy jktdh; fo|ky;ksa esa iz;ksx gsrq fu%'kqYd",L677)))</formula>
    </cfRule>
  </conditionalFormatting>
  <conditionalFormatting sqref="L657:L658">
    <cfRule type="cellIs" dxfId="19529" priority="1376" stopIfTrue="1" operator="equal">
      <formula>0</formula>
    </cfRule>
  </conditionalFormatting>
  <conditionalFormatting sqref="L657:L658">
    <cfRule type="containsText" dxfId="19528" priority="1372" stopIfTrue="1" operator="containsText" text="f'k{kk foHkkx jktLFkku">
      <formula>NOT(ISERROR(SEARCH("f'k{kk foHkkx jktLFkku",L657)))</formula>
    </cfRule>
    <cfRule type="containsText" dxfId="19527" priority="1375" stopIfTrue="1" operator="containsText" text="iw.kkZad">
      <formula>NOT(ISERROR(SEARCH("iw.kkZad",L657)))</formula>
    </cfRule>
  </conditionalFormatting>
  <conditionalFormatting sqref="L657:L658">
    <cfRule type="cellIs" dxfId="19526" priority="1373" stopIfTrue="1" operator="equal">
      <formula>1800</formula>
    </cfRule>
    <cfRule type="cellIs" dxfId="19525" priority="1374" stopIfTrue="1" operator="equal">
      <formula>200</formula>
    </cfRule>
  </conditionalFormatting>
  <conditionalFormatting sqref="L657:L658">
    <cfRule type="containsText" dxfId="19524" priority="1371" stopIfTrue="1" operator="containsText" text="dsoy jktdh; fo|ky;ksa esa iz;ksx gsrq fu%'kqYd">
      <formula>NOT(ISERROR(SEARCH("dsoy jktdh; fo|ky;ksa esa iz;ksx gsrq fu%'kqYd",L657)))</formula>
    </cfRule>
  </conditionalFormatting>
  <conditionalFormatting sqref="E682">
    <cfRule type="cellIs" dxfId="19523" priority="1348" stopIfTrue="1" operator="equal">
      <formula>0</formula>
    </cfRule>
  </conditionalFormatting>
  <conditionalFormatting sqref="C652:C653 D665:F665 D666:D672 D660:D664 D657:D658 D655:E656 E660:E663 E676 D674:E675 F675:G675">
    <cfRule type="cellIs" dxfId="19522" priority="1370" stopIfTrue="1" operator="equal">
      <formula>0</formula>
    </cfRule>
  </conditionalFormatting>
  <conditionalFormatting sqref="C652:C653 D665:F665 D666:D672 D660:D664 D657:D658 D655:E656 E660:E663 E676 D674:E675 F675:G675">
    <cfRule type="containsText" dxfId="19521" priority="1366" stopIfTrue="1" operator="containsText" text="f'k{kk foHkkx jktLFkku">
      <formula>NOT(ISERROR(SEARCH("f'k{kk foHkkx jktLFkku",C652)))</formula>
    </cfRule>
    <cfRule type="containsText" dxfId="19520" priority="1369" stopIfTrue="1" operator="containsText" text="iw.kkZad">
      <formula>NOT(ISERROR(SEARCH("iw.kkZad",C652)))</formula>
    </cfRule>
  </conditionalFormatting>
  <conditionalFormatting sqref="E656 E659:E661 E674:E676">
    <cfRule type="cellIs" dxfId="19519" priority="1367" stopIfTrue="1" operator="equal">
      <formula>1800</formula>
    </cfRule>
    <cfRule type="cellIs" dxfId="19518" priority="1368" stopIfTrue="1" operator="equal">
      <formula>200</formula>
    </cfRule>
  </conditionalFormatting>
  <conditionalFormatting sqref="C652:C653 D665:F665 D666:D672 D660:D664 D657:D658 D655:E656 E660:E663 E676 D674:E675 F675:G675">
    <cfRule type="containsText" dxfId="19517" priority="1365" stopIfTrue="1" operator="containsText" text="dsoy jktdh; fo|ky;ksa esa iz;ksx gsrq fu%'kqYd">
      <formula>NOT(ISERROR(SEARCH("dsoy jktdh; fo|ky;ksa esa iz;ksx gsrq fu%'kqYd",C652)))</formula>
    </cfRule>
  </conditionalFormatting>
  <conditionalFormatting sqref="D682">
    <cfRule type="cellIs" dxfId="19516" priority="1364" stopIfTrue="1" operator="equal">
      <formula>0</formula>
    </cfRule>
  </conditionalFormatting>
  <conditionalFormatting sqref="D682">
    <cfRule type="containsText" dxfId="19515" priority="1362" stopIfTrue="1" operator="containsText" text="f'k{kk foHkkx jktLFkku">
      <formula>NOT(ISERROR(SEARCH("f'k{kk foHkkx jktLFkku",D682)))</formula>
    </cfRule>
    <cfRule type="containsText" dxfId="19514" priority="1363" stopIfTrue="1" operator="containsText" text="iw.kkZad">
      <formula>NOT(ISERROR(SEARCH("iw.kkZad",D682)))</formula>
    </cfRule>
  </conditionalFormatting>
  <conditionalFormatting sqref="D682">
    <cfRule type="containsText" dxfId="19513" priority="1361" stopIfTrue="1" operator="containsText" text="dsoy jktdh; fo|ky;ksa esa iz;ksx gsrq fu%'kqYd">
      <formula>NOT(ISERROR(SEARCH("dsoy jktdh; fo|ky;ksa esa iz;ksx gsrq fu%'kqYd",D682)))</formula>
    </cfRule>
  </conditionalFormatting>
  <conditionalFormatting sqref="E677:E680">
    <cfRule type="cellIs" dxfId="19512" priority="1360" stopIfTrue="1" operator="equal">
      <formula>0</formula>
    </cfRule>
  </conditionalFormatting>
  <conditionalFormatting sqref="E677:E680">
    <cfRule type="containsText" dxfId="19511" priority="1356" stopIfTrue="1" operator="containsText" text="f'k{kk foHkkx jktLFkku">
      <formula>NOT(ISERROR(SEARCH("f'k{kk foHkkx jktLFkku",E677)))</formula>
    </cfRule>
    <cfRule type="containsText" dxfId="19510" priority="1359" stopIfTrue="1" operator="containsText" text="iw.kkZad">
      <formula>NOT(ISERROR(SEARCH("iw.kkZad",E677)))</formula>
    </cfRule>
  </conditionalFormatting>
  <conditionalFormatting sqref="E677:E680">
    <cfRule type="cellIs" dxfId="19509" priority="1357" stopIfTrue="1" operator="equal">
      <formula>1800</formula>
    </cfRule>
    <cfRule type="cellIs" dxfId="19508" priority="1358" stopIfTrue="1" operator="equal">
      <formula>200</formula>
    </cfRule>
  </conditionalFormatting>
  <conditionalFormatting sqref="E677:E680">
    <cfRule type="containsText" dxfId="19507" priority="1355" stopIfTrue="1" operator="containsText" text="dsoy jktdh; fo|ky;ksa esa iz;ksx gsrq fu%'kqYd">
      <formula>NOT(ISERROR(SEARCH("dsoy jktdh; fo|ky;ksa esa iz;ksx gsrq fu%'kqYd",E677)))</formula>
    </cfRule>
  </conditionalFormatting>
  <conditionalFormatting sqref="E657:E658">
    <cfRule type="cellIs" dxfId="19506" priority="1354" stopIfTrue="1" operator="equal">
      <formula>0</formula>
    </cfRule>
  </conditionalFormatting>
  <conditionalFormatting sqref="E657:E658">
    <cfRule type="containsText" dxfId="19505" priority="1350" stopIfTrue="1" operator="containsText" text="f'k{kk foHkkx jktLFkku">
      <formula>NOT(ISERROR(SEARCH("f'k{kk foHkkx jktLFkku",E657)))</formula>
    </cfRule>
    <cfRule type="containsText" dxfId="19504" priority="1353" stopIfTrue="1" operator="containsText" text="iw.kkZad">
      <formula>NOT(ISERROR(SEARCH("iw.kkZad",E657)))</formula>
    </cfRule>
  </conditionalFormatting>
  <conditionalFormatting sqref="E657:E658">
    <cfRule type="cellIs" dxfId="19503" priority="1351" stopIfTrue="1" operator="equal">
      <formula>1800</formula>
    </cfRule>
    <cfRule type="cellIs" dxfId="19502" priority="1352" stopIfTrue="1" operator="equal">
      <formula>200</formula>
    </cfRule>
  </conditionalFormatting>
  <conditionalFormatting sqref="E657:E658">
    <cfRule type="containsText" dxfId="19501" priority="1349" stopIfTrue="1" operator="containsText" text="dsoy jktdh; fo|ky;ksa esa iz;ksx gsrq fu%'kqYd">
      <formula>NOT(ISERROR(SEARCH("dsoy jktdh; fo|ky;ksa esa iz;ksx gsrq fu%'kqYd",E657)))</formula>
    </cfRule>
  </conditionalFormatting>
  <conditionalFormatting sqref="E682">
    <cfRule type="containsText" dxfId="19500" priority="1346" stopIfTrue="1" operator="containsText" text="f'k{kk foHkkx jktLFkku">
      <formula>NOT(ISERROR(SEARCH("f'k{kk foHkkx jktLFkku",E682)))</formula>
    </cfRule>
    <cfRule type="containsText" dxfId="19499" priority="1347" stopIfTrue="1" operator="containsText" text="iw.kkZad">
      <formula>NOT(ISERROR(SEARCH("iw.kkZad",E682)))</formula>
    </cfRule>
  </conditionalFormatting>
  <conditionalFormatting sqref="E682">
    <cfRule type="containsText" dxfId="19498" priority="1345" stopIfTrue="1" operator="containsText" text="dsoy jktdh; fo|ky;ksa esa iz;ksx gsrq fu%'kqYd">
      <formula>NOT(ISERROR(SEARCH("dsoy jktdh; fo|ky;ksa esa iz;ksx gsrq fu%'kqYd",E682)))</formula>
    </cfRule>
  </conditionalFormatting>
  <conditionalFormatting sqref="J683:J684 K696:M696 K697:K703 L713 K691:K695 K688:K689 K686:L687 L691:L694 L707 K705:L706 M706:N706">
    <cfRule type="cellIs" dxfId="19497" priority="1344" stopIfTrue="1" operator="equal">
      <formula>0</formula>
    </cfRule>
  </conditionalFormatting>
  <conditionalFormatting sqref="J683:J684 K696:M696 K697:K703 L713 K691:K695 K688:K689 K686:L687 L691:L694 L707 K705:L706 M706:N706">
    <cfRule type="containsText" dxfId="19496" priority="1340" stopIfTrue="1" operator="containsText" text="f'k{kk foHkkx jktLFkku">
      <formula>NOT(ISERROR(SEARCH("f'k{kk foHkkx jktLFkku",J683)))</formula>
    </cfRule>
    <cfRule type="containsText" dxfId="19495" priority="1343" stopIfTrue="1" operator="containsText" text="iw.kkZad">
      <formula>NOT(ISERROR(SEARCH("iw.kkZad",J683)))</formula>
    </cfRule>
  </conditionalFormatting>
  <conditionalFormatting sqref="L687 L690:L692 L705:L707">
    <cfRule type="cellIs" dxfId="19494" priority="1341" stopIfTrue="1" operator="equal">
      <formula>1800</formula>
    </cfRule>
    <cfRule type="cellIs" dxfId="19493" priority="1342" stopIfTrue="1" operator="equal">
      <formula>200</formula>
    </cfRule>
  </conditionalFormatting>
  <conditionalFormatting sqref="J683:J684 K696:M696 K697:K703 L713 K691:K695 K688:K689 K686:L687 L691:L694 L707 K705:L706 M706:N706">
    <cfRule type="containsText" dxfId="19492" priority="1339" stopIfTrue="1" operator="containsText" text="dsoy jktdh; fo|ky;ksa esa iz;ksx gsrq fu%'kqYd">
      <formula>NOT(ISERROR(SEARCH("dsoy jktdh; fo|ky;ksa esa iz;ksx gsrq fu%'kqYd",J683)))</formula>
    </cfRule>
  </conditionalFormatting>
  <conditionalFormatting sqref="K713">
    <cfRule type="cellIs" dxfId="19491" priority="1338" stopIfTrue="1" operator="equal">
      <formula>0</formula>
    </cfRule>
  </conditionalFormatting>
  <conditionalFormatting sqref="K713">
    <cfRule type="containsText" dxfId="19490" priority="1336" stopIfTrue="1" operator="containsText" text="f'k{kk foHkkx jktLFkku">
      <formula>NOT(ISERROR(SEARCH("f'k{kk foHkkx jktLFkku",K713)))</formula>
    </cfRule>
    <cfRule type="containsText" dxfId="19489" priority="1337" stopIfTrue="1" operator="containsText" text="iw.kkZad">
      <formula>NOT(ISERROR(SEARCH("iw.kkZad",K713)))</formula>
    </cfRule>
  </conditionalFormatting>
  <conditionalFormatting sqref="L708:L711">
    <cfRule type="containsText" dxfId="19488" priority="1330" stopIfTrue="1" operator="containsText" text="f'k{kk foHkkx jktLFkku">
      <formula>NOT(ISERROR(SEARCH("f'k{kk foHkkx jktLFkku",L708)))</formula>
    </cfRule>
    <cfRule type="containsText" dxfId="19487" priority="1333" stopIfTrue="1" operator="containsText" text="iw.kkZad">
      <formula>NOT(ISERROR(SEARCH("iw.kkZad",L708)))</formula>
    </cfRule>
  </conditionalFormatting>
  <conditionalFormatting sqref="L708:L711">
    <cfRule type="cellIs" dxfId="19486" priority="1331" stopIfTrue="1" operator="equal">
      <formula>1800</formula>
    </cfRule>
    <cfRule type="cellIs" dxfId="19485" priority="1332" stopIfTrue="1" operator="equal">
      <formula>200</formula>
    </cfRule>
  </conditionalFormatting>
  <conditionalFormatting sqref="L708:L711">
    <cfRule type="containsText" dxfId="19484" priority="1329" stopIfTrue="1" operator="containsText" text="dsoy jktdh; fo|ky;ksa esa iz;ksx gsrq fu%'kqYd">
      <formula>NOT(ISERROR(SEARCH("dsoy jktdh; fo|ky;ksa esa iz;ksx gsrq fu%'kqYd",L708)))</formula>
    </cfRule>
  </conditionalFormatting>
  <conditionalFormatting sqref="L688:L689">
    <cfRule type="cellIs" dxfId="19483" priority="1328" stopIfTrue="1" operator="equal">
      <formula>0</formula>
    </cfRule>
  </conditionalFormatting>
  <conditionalFormatting sqref="L688:L689">
    <cfRule type="containsText" dxfId="19482" priority="1324" stopIfTrue="1" operator="containsText" text="f'k{kk foHkkx jktLFkku">
      <formula>NOT(ISERROR(SEARCH("f'k{kk foHkkx jktLFkku",L688)))</formula>
    </cfRule>
    <cfRule type="containsText" dxfId="19481" priority="1327" stopIfTrue="1" operator="containsText" text="iw.kkZad">
      <formula>NOT(ISERROR(SEARCH("iw.kkZad",L688)))</formula>
    </cfRule>
  </conditionalFormatting>
  <conditionalFormatting sqref="L688:L689">
    <cfRule type="cellIs" dxfId="19480" priority="1325" stopIfTrue="1" operator="equal">
      <formula>1800</formula>
    </cfRule>
    <cfRule type="cellIs" dxfId="19479" priority="1326" stopIfTrue="1" operator="equal">
      <formula>200</formula>
    </cfRule>
  </conditionalFormatting>
  <conditionalFormatting sqref="L688:L689">
    <cfRule type="containsText" dxfId="19478" priority="1323" stopIfTrue="1" operator="containsText" text="dsoy jktdh; fo|ky;ksa esa iz;ksx gsrq fu%'kqYd">
      <formula>NOT(ISERROR(SEARCH("dsoy jktdh; fo|ky;ksa esa iz;ksx gsrq fu%'kqYd",L688)))</formula>
    </cfRule>
  </conditionalFormatting>
  <conditionalFormatting sqref="C683:C684 D696:F696 D697:D703 D691:D695 D688:D689 D686:E687 E691:E694 E707 D705:E706 F706:G706">
    <cfRule type="cellIs" dxfId="19477" priority="1322" stopIfTrue="1" operator="equal">
      <formula>0</formula>
    </cfRule>
  </conditionalFormatting>
  <conditionalFormatting sqref="C683:C684 D696:F696 D697:D703 D691:D695 D688:D689 D686:E687 E691:E694 E707 D705:E706 F706:G706">
    <cfRule type="containsText" dxfId="19476" priority="1318" stopIfTrue="1" operator="containsText" text="f'k{kk foHkkx jktLFkku">
      <formula>NOT(ISERROR(SEARCH("f'k{kk foHkkx jktLFkku",C683)))</formula>
    </cfRule>
    <cfRule type="containsText" dxfId="19475" priority="1321" stopIfTrue="1" operator="containsText" text="iw.kkZad">
      <formula>NOT(ISERROR(SEARCH("iw.kkZad",C683)))</formula>
    </cfRule>
  </conditionalFormatting>
  <conditionalFormatting sqref="E687 E690:E692 E705:E707">
    <cfRule type="cellIs" dxfId="19474" priority="1319" stopIfTrue="1" operator="equal">
      <formula>1800</formula>
    </cfRule>
    <cfRule type="cellIs" dxfId="19473" priority="1320" stopIfTrue="1" operator="equal">
      <formula>200</formula>
    </cfRule>
  </conditionalFormatting>
  <conditionalFormatting sqref="E708:E711">
    <cfRule type="containsText" dxfId="19472" priority="1308" stopIfTrue="1" operator="containsText" text="f'k{kk foHkkx jktLFkku">
      <formula>NOT(ISERROR(SEARCH("f'k{kk foHkkx jktLFkku",E708)))</formula>
    </cfRule>
    <cfRule type="containsText" dxfId="19471" priority="1311" stopIfTrue="1" operator="containsText" text="iw.kkZad">
      <formula>NOT(ISERROR(SEARCH("iw.kkZad",E708)))</formula>
    </cfRule>
  </conditionalFormatting>
  <conditionalFormatting sqref="E708:E711">
    <cfRule type="cellIs" dxfId="19470" priority="1309" stopIfTrue="1" operator="equal">
      <formula>1800</formula>
    </cfRule>
    <cfRule type="cellIs" dxfId="19469" priority="1310" stopIfTrue="1" operator="equal">
      <formula>200</formula>
    </cfRule>
  </conditionalFormatting>
  <conditionalFormatting sqref="E708:E711">
    <cfRule type="containsText" dxfId="19468" priority="1307" stopIfTrue="1" operator="containsText" text="dsoy jktdh; fo|ky;ksa esa iz;ksx gsrq fu%'kqYd">
      <formula>NOT(ISERROR(SEARCH("dsoy jktdh; fo|ky;ksa esa iz;ksx gsrq fu%'kqYd",E708)))</formula>
    </cfRule>
  </conditionalFormatting>
  <conditionalFormatting sqref="E688:E689">
    <cfRule type="cellIs" dxfId="19467" priority="1306" stopIfTrue="1" operator="equal">
      <formula>0</formula>
    </cfRule>
  </conditionalFormatting>
  <conditionalFormatting sqref="E688:E689">
    <cfRule type="containsText" dxfId="19466" priority="1302" stopIfTrue="1" operator="containsText" text="f'k{kk foHkkx jktLFkku">
      <formula>NOT(ISERROR(SEARCH("f'k{kk foHkkx jktLFkku",E688)))</formula>
    </cfRule>
    <cfRule type="containsText" dxfId="19465" priority="1305" stopIfTrue="1" operator="containsText" text="iw.kkZad">
      <formula>NOT(ISERROR(SEARCH("iw.kkZad",E688)))</formula>
    </cfRule>
  </conditionalFormatting>
  <conditionalFormatting sqref="E688:E689">
    <cfRule type="cellIs" dxfId="19464" priority="1303" stopIfTrue="1" operator="equal">
      <formula>1800</formula>
    </cfRule>
    <cfRule type="cellIs" dxfId="19463" priority="1304" stopIfTrue="1" operator="equal">
      <formula>200</formula>
    </cfRule>
  </conditionalFormatting>
  <conditionalFormatting sqref="J714:J715 K727:M727 K728:K734 L744 K722:K726 K719:K720 K717:L718 L722:L725 L738 K736:L737 M737:N737">
    <cfRule type="cellIs" dxfId="19462" priority="1296" stopIfTrue="1" operator="equal">
      <formula>0</formula>
    </cfRule>
  </conditionalFormatting>
  <conditionalFormatting sqref="J714:J715 K727:M727 K728:K734 L744 K722:K726 K719:K720 K717:L718 L722:L725 L738 K736:L737 M737:N737">
    <cfRule type="containsText" dxfId="19461" priority="1292" stopIfTrue="1" operator="containsText" text="f'k{kk foHkkx jktLFkku">
      <formula>NOT(ISERROR(SEARCH("f'k{kk foHkkx jktLFkku",J714)))</formula>
    </cfRule>
    <cfRule type="containsText" dxfId="19460" priority="1295" stopIfTrue="1" operator="containsText" text="iw.kkZad">
      <formula>NOT(ISERROR(SEARCH("iw.kkZad",J714)))</formula>
    </cfRule>
  </conditionalFormatting>
  <conditionalFormatting sqref="L718 L721:L723 L736:L738">
    <cfRule type="cellIs" dxfId="19459" priority="1293" stopIfTrue="1" operator="equal">
      <formula>1800</formula>
    </cfRule>
    <cfRule type="cellIs" dxfId="19458" priority="1294" stopIfTrue="1" operator="equal">
      <formula>200</formula>
    </cfRule>
  </conditionalFormatting>
  <conditionalFormatting sqref="J714:J715 K727:M727 K728:K734 L744 K722:K726 K719:K720 K717:L718 L722:L725 L738 K736:L737 M737:N737">
    <cfRule type="containsText" dxfId="19457" priority="1291" stopIfTrue="1" operator="containsText" text="dsoy jktdh; fo|ky;ksa esa iz;ksx gsrq fu%'kqYd">
      <formula>NOT(ISERROR(SEARCH("dsoy jktdh; fo|ky;ksa esa iz;ksx gsrq fu%'kqYd",J714)))</formula>
    </cfRule>
  </conditionalFormatting>
  <conditionalFormatting sqref="K744">
    <cfRule type="cellIs" dxfId="19456" priority="1290" stopIfTrue="1" operator="equal">
      <formula>0</formula>
    </cfRule>
  </conditionalFormatting>
  <conditionalFormatting sqref="L739:L742">
    <cfRule type="containsText" dxfId="19455" priority="1281" stopIfTrue="1" operator="containsText" text="dsoy jktdh; fo|ky;ksa esa iz;ksx gsrq fu%'kqYd">
      <formula>NOT(ISERROR(SEARCH("dsoy jktdh; fo|ky;ksa esa iz;ksx gsrq fu%'kqYd",L739)))</formula>
    </cfRule>
  </conditionalFormatting>
  <conditionalFormatting sqref="L719:L720">
    <cfRule type="cellIs" dxfId="19454" priority="1280" stopIfTrue="1" operator="equal">
      <formula>0</formula>
    </cfRule>
  </conditionalFormatting>
  <conditionalFormatting sqref="L719:L720">
    <cfRule type="containsText" dxfId="19453" priority="1276" stopIfTrue="1" operator="containsText" text="f'k{kk foHkkx jktLFkku">
      <formula>NOT(ISERROR(SEARCH("f'k{kk foHkkx jktLFkku",L719)))</formula>
    </cfRule>
    <cfRule type="containsText" dxfId="19452" priority="1279" stopIfTrue="1" operator="containsText" text="iw.kkZad">
      <formula>NOT(ISERROR(SEARCH("iw.kkZad",L719)))</formula>
    </cfRule>
  </conditionalFormatting>
  <conditionalFormatting sqref="L719:L720">
    <cfRule type="cellIs" dxfId="19451" priority="1277" stopIfTrue="1" operator="equal">
      <formula>1800</formula>
    </cfRule>
    <cfRule type="cellIs" dxfId="19450" priority="1278" stopIfTrue="1" operator="equal">
      <formula>200</formula>
    </cfRule>
  </conditionalFormatting>
  <conditionalFormatting sqref="L719:L720">
    <cfRule type="containsText" dxfId="19449" priority="1275" stopIfTrue="1" operator="containsText" text="dsoy jktdh; fo|ky;ksa esa iz;ksx gsrq fu%'kqYd">
      <formula>NOT(ISERROR(SEARCH("dsoy jktdh; fo|ky;ksa esa iz;ksx gsrq fu%'kqYd",L719)))</formula>
    </cfRule>
  </conditionalFormatting>
  <conditionalFormatting sqref="C714:C715 D727:F727 D728:D734 D722:D726 D719:D720 D717:E718 E722:E725 E738 D736:E737 F737:G737">
    <cfRule type="cellIs" dxfId="19448" priority="1274" stopIfTrue="1" operator="equal">
      <formula>0</formula>
    </cfRule>
  </conditionalFormatting>
  <conditionalFormatting sqref="C714:C715 D727:F727 D728:D734 D722:D726 D719:D720 D717:E718 E722:E725 E738 D736:E737 F737:G737">
    <cfRule type="containsText" dxfId="19447" priority="1270" stopIfTrue="1" operator="containsText" text="f'k{kk foHkkx jktLFkku">
      <formula>NOT(ISERROR(SEARCH("f'k{kk foHkkx jktLFkku",C714)))</formula>
    </cfRule>
    <cfRule type="containsText" dxfId="19446" priority="1273" stopIfTrue="1" operator="containsText" text="iw.kkZad">
      <formula>NOT(ISERROR(SEARCH("iw.kkZad",C714)))</formula>
    </cfRule>
  </conditionalFormatting>
  <conditionalFormatting sqref="E718 E721:E723 E736:E738">
    <cfRule type="cellIs" dxfId="19445" priority="1271" stopIfTrue="1" operator="equal">
      <formula>1800</formula>
    </cfRule>
    <cfRule type="cellIs" dxfId="19444" priority="1272" stopIfTrue="1" operator="equal">
      <formula>200</formula>
    </cfRule>
  </conditionalFormatting>
  <conditionalFormatting sqref="C714:C715 D727:F727 D728:D734 D722:D726 D719:D720 D717:E718 E722:E725 E738 D736:E737 F737:G737">
    <cfRule type="containsText" dxfId="19443" priority="1269" stopIfTrue="1" operator="containsText" text="dsoy jktdh; fo|ky;ksa esa iz;ksx gsrq fu%'kqYd">
      <formula>NOT(ISERROR(SEARCH("dsoy jktdh; fo|ky;ksa esa iz;ksx gsrq fu%'kqYd",C714)))</formula>
    </cfRule>
  </conditionalFormatting>
  <conditionalFormatting sqref="D744">
    <cfRule type="cellIs" dxfId="19442" priority="1268" stopIfTrue="1" operator="equal">
      <formula>0</formula>
    </cfRule>
  </conditionalFormatting>
  <conditionalFormatting sqref="E739:E742">
    <cfRule type="containsText" dxfId="19441" priority="1259" stopIfTrue="1" operator="containsText" text="dsoy jktdh; fo|ky;ksa esa iz;ksx gsrq fu%'kqYd">
      <formula>NOT(ISERROR(SEARCH("dsoy jktdh; fo|ky;ksa esa iz;ksx gsrq fu%'kqYd",E739)))</formula>
    </cfRule>
  </conditionalFormatting>
  <conditionalFormatting sqref="E719:E720">
    <cfRule type="cellIs" dxfId="19440" priority="1258" stopIfTrue="1" operator="equal">
      <formula>0</formula>
    </cfRule>
  </conditionalFormatting>
  <conditionalFormatting sqref="E719:E720">
    <cfRule type="containsText" dxfId="19439" priority="1254" stopIfTrue="1" operator="containsText" text="f'k{kk foHkkx jktLFkku">
      <formula>NOT(ISERROR(SEARCH("f'k{kk foHkkx jktLFkku",E719)))</formula>
    </cfRule>
    <cfRule type="containsText" dxfId="19438" priority="1257" stopIfTrue="1" operator="containsText" text="iw.kkZad">
      <formula>NOT(ISERROR(SEARCH("iw.kkZad",E719)))</formula>
    </cfRule>
  </conditionalFormatting>
  <conditionalFormatting sqref="E719:E720">
    <cfRule type="cellIs" dxfId="19437" priority="1255" stopIfTrue="1" operator="equal">
      <formula>1800</formula>
    </cfRule>
    <cfRule type="cellIs" dxfId="19436" priority="1256" stopIfTrue="1" operator="equal">
      <formula>200</formula>
    </cfRule>
  </conditionalFormatting>
  <conditionalFormatting sqref="E719:E720">
    <cfRule type="containsText" dxfId="19435" priority="1253" stopIfTrue="1" operator="containsText" text="dsoy jktdh; fo|ky;ksa esa iz;ksx gsrq fu%'kqYd">
      <formula>NOT(ISERROR(SEARCH("dsoy jktdh; fo|ky;ksa esa iz;ksx gsrq fu%'kqYd",E719)))</formula>
    </cfRule>
  </conditionalFormatting>
  <conditionalFormatting sqref="E744">
    <cfRule type="cellIs" dxfId="19434" priority="1252" stopIfTrue="1" operator="equal">
      <formula>0</formula>
    </cfRule>
  </conditionalFormatting>
  <conditionalFormatting sqref="K744">
    <cfRule type="containsText" dxfId="19433" priority="1288" stopIfTrue="1" operator="containsText" text="f'k{kk foHkkx jktLFkku">
      <formula>NOT(ISERROR(SEARCH("f'k{kk foHkkx jktLFkku",K744)))</formula>
    </cfRule>
    <cfRule type="containsText" dxfId="19432" priority="1289" stopIfTrue="1" operator="containsText" text="iw.kkZad">
      <formula>NOT(ISERROR(SEARCH("iw.kkZad",K744)))</formula>
    </cfRule>
  </conditionalFormatting>
  <conditionalFormatting sqref="K744">
    <cfRule type="containsText" dxfId="19431" priority="1287" stopIfTrue="1" operator="containsText" text="dsoy jktdh; fo|ky;ksa esa iz;ksx gsrq fu%'kqYd">
      <formula>NOT(ISERROR(SEARCH("dsoy jktdh; fo|ky;ksa esa iz;ksx gsrq fu%'kqYd",K744)))</formula>
    </cfRule>
  </conditionalFormatting>
  <conditionalFormatting sqref="L739:L742">
    <cfRule type="cellIs" dxfId="19430" priority="1286" stopIfTrue="1" operator="equal">
      <formula>0</formula>
    </cfRule>
  </conditionalFormatting>
  <conditionalFormatting sqref="L739:L742">
    <cfRule type="containsText" dxfId="19429" priority="1282" stopIfTrue="1" operator="containsText" text="f'k{kk foHkkx jktLFkku">
      <formula>NOT(ISERROR(SEARCH("f'k{kk foHkkx jktLFkku",L739)))</formula>
    </cfRule>
    <cfRule type="containsText" dxfId="19428" priority="1285" stopIfTrue="1" operator="containsText" text="iw.kkZad">
      <formula>NOT(ISERROR(SEARCH("iw.kkZad",L739)))</formula>
    </cfRule>
  </conditionalFormatting>
  <conditionalFormatting sqref="L739:L742">
    <cfRule type="cellIs" dxfId="19427" priority="1283" stopIfTrue="1" operator="equal">
      <formula>1800</formula>
    </cfRule>
    <cfRule type="cellIs" dxfId="19426" priority="1284" stopIfTrue="1" operator="equal">
      <formula>200</formula>
    </cfRule>
  </conditionalFormatting>
  <conditionalFormatting sqref="D744">
    <cfRule type="containsText" dxfId="19425" priority="1266" stopIfTrue="1" operator="containsText" text="f'k{kk foHkkx jktLFkku">
      <formula>NOT(ISERROR(SEARCH("f'k{kk foHkkx jktLFkku",D744)))</formula>
    </cfRule>
    <cfRule type="containsText" dxfId="19424" priority="1267" stopIfTrue="1" operator="containsText" text="iw.kkZad">
      <formula>NOT(ISERROR(SEARCH("iw.kkZad",D744)))</formula>
    </cfRule>
  </conditionalFormatting>
  <conditionalFormatting sqref="D744">
    <cfRule type="containsText" dxfId="19423" priority="1265" stopIfTrue="1" operator="containsText" text="dsoy jktdh; fo|ky;ksa esa iz;ksx gsrq fu%'kqYd">
      <formula>NOT(ISERROR(SEARCH("dsoy jktdh; fo|ky;ksa esa iz;ksx gsrq fu%'kqYd",D744)))</formula>
    </cfRule>
  </conditionalFormatting>
  <conditionalFormatting sqref="E739:E742">
    <cfRule type="cellIs" dxfId="19422" priority="1264" stopIfTrue="1" operator="equal">
      <formula>0</formula>
    </cfRule>
  </conditionalFormatting>
  <conditionalFormatting sqref="E739:E742">
    <cfRule type="containsText" dxfId="19421" priority="1260" stopIfTrue="1" operator="containsText" text="f'k{kk foHkkx jktLFkku">
      <formula>NOT(ISERROR(SEARCH("f'k{kk foHkkx jktLFkku",E739)))</formula>
    </cfRule>
    <cfRule type="containsText" dxfId="19420" priority="1263" stopIfTrue="1" operator="containsText" text="iw.kkZad">
      <formula>NOT(ISERROR(SEARCH("iw.kkZad",E739)))</formula>
    </cfRule>
  </conditionalFormatting>
  <conditionalFormatting sqref="E739:E742">
    <cfRule type="cellIs" dxfId="19419" priority="1261" stopIfTrue="1" operator="equal">
      <formula>1800</formula>
    </cfRule>
    <cfRule type="cellIs" dxfId="19418" priority="1262" stopIfTrue="1" operator="equal">
      <formula>200</formula>
    </cfRule>
  </conditionalFormatting>
  <conditionalFormatting sqref="E744">
    <cfRule type="containsText" dxfId="19417" priority="1250" stopIfTrue="1" operator="containsText" text="f'k{kk foHkkx jktLFkku">
      <formula>NOT(ISERROR(SEARCH("f'k{kk foHkkx jktLFkku",E744)))</formula>
    </cfRule>
    <cfRule type="containsText" dxfId="19416" priority="1251" stopIfTrue="1" operator="containsText" text="iw.kkZad">
      <formula>NOT(ISERROR(SEARCH("iw.kkZad",E744)))</formula>
    </cfRule>
  </conditionalFormatting>
  <conditionalFormatting sqref="E744">
    <cfRule type="containsText" dxfId="19415" priority="1249" stopIfTrue="1" operator="containsText" text="dsoy jktdh; fo|ky;ksa esa iz;ksx gsrq fu%'kqYd">
      <formula>NOT(ISERROR(SEARCH("dsoy jktdh; fo|ky;ksa esa iz;ksx gsrq fu%'kqYd",E744)))</formula>
    </cfRule>
  </conditionalFormatting>
  <conditionalFormatting sqref="J745:J746 K758:M758 K759:K765 L775 K753:K757 K750:K751 K748:L749 L753:L756 L769 K767:L768 M768:N768">
    <cfRule type="cellIs" dxfId="19414" priority="1248" stopIfTrue="1" operator="equal">
      <formula>0</formula>
    </cfRule>
  </conditionalFormatting>
  <conditionalFormatting sqref="J745:J746 K758:M758 K759:K765 L775 K753:K757 K750:K751 K748:L749 L753:L756 L769 K767:L768 M768:N768">
    <cfRule type="containsText" dxfId="19413" priority="1244" stopIfTrue="1" operator="containsText" text="f'k{kk foHkkx jktLFkku">
      <formula>NOT(ISERROR(SEARCH("f'k{kk foHkkx jktLFkku",J745)))</formula>
    </cfRule>
    <cfRule type="containsText" dxfId="19412" priority="1247" stopIfTrue="1" operator="containsText" text="iw.kkZad">
      <formula>NOT(ISERROR(SEARCH("iw.kkZad",J745)))</formula>
    </cfRule>
  </conditionalFormatting>
  <conditionalFormatting sqref="L749 L752:L754 L767:L769">
    <cfRule type="cellIs" dxfId="19411" priority="1245" stopIfTrue="1" operator="equal">
      <formula>1800</formula>
    </cfRule>
    <cfRule type="cellIs" dxfId="19410" priority="1246" stopIfTrue="1" operator="equal">
      <formula>200</formula>
    </cfRule>
  </conditionalFormatting>
  <conditionalFormatting sqref="J745:J746 K758:M758 K759:K765 L775 K753:K757 K750:K751 K748:L749 L753:L756 L769 K767:L768 M768:N768">
    <cfRule type="containsText" dxfId="19409" priority="1243" stopIfTrue="1" operator="containsText" text="dsoy jktdh; fo|ky;ksa esa iz;ksx gsrq fu%'kqYd">
      <formula>NOT(ISERROR(SEARCH("dsoy jktdh; fo|ky;ksa esa iz;ksx gsrq fu%'kqYd",J745)))</formula>
    </cfRule>
  </conditionalFormatting>
  <conditionalFormatting sqref="K775">
    <cfRule type="cellIs" dxfId="19408" priority="1242" stopIfTrue="1" operator="equal">
      <formula>0</formula>
    </cfRule>
  </conditionalFormatting>
  <conditionalFormatting sqref="K775">
    <cfRule type="containsText" dxfId="19407" priority="1240" stopIfTrue="1" operator="containsText" text="f'k{kk foHkkx jktLFkku">
      <formula>NOT(ISERROR(SEARCH("f'k{kk foHkkx jktLFkku",K775)))</formula>
    </cfRule>
    <cfRule type="containsText" dxfId="19406" priority="1241" stopIfTrue="1" operator="containsText" text="iw.kkZad">
      <formula>NOT(ISERROR(SEARCH("iw.kkZad",K775)))</formula>
    </cfRule>
  </conditionalFormatting>
  <conditionalFormatting sqref="K775">
    <cfRule type="containsText" dxfId="19405" priority="1239" stopIfTrue="1" operator="containsText" text="dsoy jktdh; fo|ky;ksa esa iz;ksx gsrq fu%'kqYd">
      <formula>NOT(ISERROR(SEARCH("dsoy jktdh; fo|ky;ksa esa iz;ksx gsrq fu%'kqYd",K775)))</formula>
    </cfRule>
  </conditionalFormatting>
  <conditionalFormatting sqref="L770:L773">
    <cfRule type="cellIs" dxfId="19404" priority="1238" stopIfTrue="1" operator="equal">
      <formula>0</formula>
    </cfRule>
  </conditionalFormatting>
  <conditionalFormatting sqref="L770:L773">
    <cfRule type="containsText" dxfId="19403" priority="1234" stopIfTrue="1" operator="containsText" text="f'k{kk foHkkx jktLFkku">
      <formula>NOT(ISERROR(SEARCH("f'k{kk foHkkx jktLFkku",L770)))</formula>
    </cfRule>
    <cfRule type="containsText" dxfId="19402" priority="1237" stopIfTrue="1" operator="containsText" text="iw.kkZad">
      <formula>NOT(ISERROR(SEARCH("iw.kkZad",L770)))</formula>
    </cfRule>
  </conditionalFormatting>
  <conditionalFormatting sqref="L770:L773">
    <cfRule type="cellIs" dxfId="19401" priority="1235" stopIfTrue="1" operator="equal">
      <formula>1800</formula>
    </cfRule>
    <cfRule type="cellIs" dxfId="19400" priority="1236" stopIfTrue="1" operator="equal">
      <formula>200</formula>
    </cfRule>
  </conditionalFormatting>
  <conditionalFormatting sqref="L770:L773">
    <cfRule type="containsText" dxfId="19399" priority="1233" stopIfTrue="1" operator="containsText" text="dsoy jktdh; fo|ky;ksa esa iz;ksx gsrq fu%'kqYd">
      <formula>NOT(ISERROR(SEARCH("dsoy jktdh; fo|ky;ksa esa iz;ksx gsrq fu%'kqYd",L770)))</formula>
    </cfRule>
  </conditionalFormatting>
  <conditionalFormatting sqref="L750:L751">
    <cfRule type="cellIs" dxfId="19398" priority="1232" stopIfTrue="1" operator="equal">
      <formula>0</formula>
    </cfRule>
  </conditionalFormatting>
  <conditionalFormatting sqref="L750:L751">
    <cfRule type="containsText" dxfId="19397" priority="1228" stopIfTrue="1" operator="containsText" text="f'k{kk foHkkx jktLFkku">
      <formula>NOT(ISERROR(SEARCH("f'k{kk foHkkx jktLFkku",L750)))</formula>
    </cfRule>
    <cfRule type="containsText" dxfId="19396" priority="1231" stopIfTrue="1" operator="containsText" text="iw.kkZad">
      <formula>NOT(ISERROR(SEARCH("iw.kkZad",L750)))</formula>
    </cfRule>
  </conditionalFormatting>
  <conditionalFormatting sqref="L750:L751">
    <cfRule type="cellIs" dxfId="19395" priority="1229" stopIfTrue="1" operator="equal">
      <formula>1800</formula>
    </cfRule>
    <cfRule type="cellIs" dxfId="19394" priority="1230" stopIfTrue="1" operator="equal">
      <formula>200</formula>
    </cfRule>
  </conditionalFormatting>
  <conditionalFormatting sqref="L750:L751">
    <cfRule type="containsText" dxfId="19393" priority="1227" stopIfTrue="1" operator="containsText" text="dsoy jktdh; fo|ky;ksa esa iz;ksx gsrq fu%'kqYd">
      <formula>NOT(ISERROR(SEARCH("dsoy jktdh; fo|ky;ksa esa iz;ksx gsrq fu%'kqYd",L750)))</formula>
    </cfRule>
  </conditionalFormatting>
  <conditionalFormatting sqref="E775">
    <cfRule type="cellIs" dxfId="19392" priority="1204" stopIfTrue="1" operator="equal">
      <formula>0</formula>
    </cfRule>
  </conditionalFormatting>
  <conditionalFormatting sqref="C745:C746 D758:F758 D759:D765 D753:D757 D750:D751 D748:E749 E753:E756 E769 D767:E768 F768:G768">
    <cfRule type="cellIs" dxfId="19391" priority="1226" stopIfTrue="1" operator="equal">
      <formula>0</formula>
    </cfRule>
  </conditionalFormatting>
  <conditionalFormatting sqref="C745:C746 D758:F758 D759:D765 D753:D757 D750:D751 D748:E749 E753:E756 E769 D767:E768 F768:G768">
    <cfRule type="containsText" dxfId="19390" priority="1222" stopIfTrue="1" operator="containsText" text="f'k{kk foHkkx jktLFkku">
      <formula>NOT(ISERROR(SEARCH("f'k{kk foHkkx jktLFkku",C745)))</formula>
    </cfRule>
    <cfRule type="containsText" dxfId="19389" priority="1225" stopIfTrue="1" operator="containsText" text="iw.kkZad">
      <formula>NOT(ISERROR(SEARCH("iw.kkZad",C745)))</formula>
    </cfRule>
  </conditionalFormatting>
  <conditionalFormatting sqref="E749 E752:E754 E767:E769">
    <cfRule type="cellIs" dxfId="19388" priority="1223" stopIfTrue="1" operator="equal">
      <formula>1800</formula>
    </cfRule>
    <cfRule type="cellIs" dxfId="19387" priority="1224" stopIfTrue="1" operator="equal">
      <formula>200</formula>
    </cfRule>
  </conditionalFormatting>
  <conditionalFormatting sqref="C745:C746 D758:F758 D759:D765 D753:D757 D750:D751 D748:E749 E753:E756 E769 D767:E768 F768:G768">
    <cfRule type="containsText" dxfId="19386" priority="1221" stopIfTrue="1" operator="containsText" text="dsoy jktdh; fo|ky;ksa esa iz;ksx gsrq fu%'kqYd">
      <formula>NOT(ISERROR(SEARCH("dsoy jktdh; fo|ky;ksa esa iz;ksx gsrq fu%'kqYd",C745)))</formula>
    </cfRule>
  </conditionalFormatting>
  <conditionalFormatting sqref="D775">
    <cfRule type="cellIs" dxfId="19385" priority="1220" stopIfTrue="1" operator="equal">
      <formula>0</formula>
    </cfRule>
  </conditionalFormatting>
  <conditionalFormatting sqref="D775">
    <cfRule type="containsText" dxfId="19384" priority="1218" stopIfTrue="1" operator="containsText" text="f'k{kk foHkkx jktLFkku">
      <formula>NOT(ISERROR(SEARCH("f'k{kk foHkkx jktLFkku",D775)))</formula>
    </cfRule>
    <cfRule type="containsText" dxfId="19383" priority="1219" stopIfTrue="1" operator="containsText" text="iw.kkZad">
      <formula>NOT(ISERROR(SEARCH("iw.kkZad",D775)))</formula>
    </cfRule>
  </conditionalFormatting>
  <conditionalFormatting sqref="D775">
    <cfRule type="containsText" dxfId="19382" priority="1217" stopIfTrue="1" operator="containsText" text="dsoy jktdh; fo|ky;ksa esa iz;ksx gsrq fu%'kqYd">
      <formula>NOT(ISERROR(SEARCH("dsoy jktdh; fo|ky;ksa esa iz;ksx gsrq fu%'kqYd",D775)))</formula>
    </cfRule>
  </conditionalFormatting>
  <conditionalFormatting sqref="E770:E773">
    <cfRule type="cellIs" dxfId="19381" priority="1216" stopIfTrue="1" operator="equal">
      <formula>0</formula>
    </cfRule>
  </conditionalFormatting>
  <conditionalFormatting sqref="E770:E773">
    <cfRule type="containsText" dxfId="19380" priority="1212" stopIfTrue="1" operator="containsText" text="f'k{kk foHkkx jktLFkku">
      <formula>NOT(ISERROR(SEARCH("f'k{kk foHkkx jktLFkku",E770)))</formula>
    </cfRule>
    <cfRule type="containsText" dxfId="19379" priority="1215" stopIfTrue="1" operator="containsText" text="iw.kkZad">
      <formula>NOT(ISERROR(SEARCH("iw.kkZad",E770)))</formula>
    </cfRule>
  </conditionalFormatting>
  <conditionalFormatting sqref="E770:E773">
    <cfRule type="cellIs" dxfId="19378" priority="1213" stopIfTrue="1" operator="equal">
      <formula>1800</formula>
    </cfRule>
    <cfRule type="cellIs" dxfId="19377" priority="1214" stopIfTrue="1" operator="equal">
      <formula>200</formula>
    </cfRule>
  </conditionalFormatting>
  <conditionalFormatting sqref="E770:E773">
    <cfRule type="containsText" dxfId="19376" priority="1211" stopIfTrue="1" operator="containsText" text="dsoy jktdh; fo|ky;ksa esa iz;ksx gsrq fu%'kqYd">
      <formula>NOT(ISERROR(SEARCH("dsoy jktdh; fo|ky;ksa esa iz;ksx gsrq fu%'kqYd",E770)))</formula>
    </cfRule>
  </conditionalFormatting>
  <conditionalFormatting sqref="E750:E751">
    <cfRule type="cellIs" dxfId="19375" priority="1210" stopIfTrue="1" operator="equal">
      <formula>0</formula>
    </cfRule>
  </conditionalFormatting>
  <conditionalFormatting sqref="E750:E751">
    <cfRule type="containsText" dxfId="19374" priority="1206" stopIfTrue="1" operator="containsText" text="f'k{kk foHkkx jktLFkku">
      <formula>NOT(ISERROR(SEARCH("f'k{kk foHkkx jktLFkku",E750)))</formula>
    </cfRule>
    <cfRule type="containsText" dxfId="19373" priority="1209" stopIfTrue="1" operator="containsText" text="iw.kkZad">
      <formula>NOT(ISERROR(SEARCH("iw.kkZad",E750)))</formula>
    </cfRule>
  </conditionalFormatting>
  <conditionalFormatting sqref="E750:E751">
    <cfRule type="cellIs" dxfId="19372" priority="1207" stopIfTrue="1" operator="equal">
      <formula>1800</formula>
    </cfRule>
    <cfRule type="cellIs" dxfId="19371" priority="1208" stopIfTrue="1" operator="equal">
      <formula>200</formula>
    </cfRule>
  </conditionalFormatting>
  <conditionalFormatting sqref="E750:E751">
    <cfRule type="containsText" dxfId="19370" priority="1205" stopIfTrue="1" operator="containsText" text="dsoy jktdh; fo|ky;ksa esa iz;ksx gsrq fu%'kqYd">
      <formula>NOT(ISERROR(SEARCH("dsoy jktdh; fo|ky;ksa esa iz;ksx gsrq fu%'kqYd",E750)))</formula>
    </cfRule>
  </conditionalFormatting>
  <conditionalFormatting sqref="E775">
    <cfRule type="containsText" dxfId="19369" priority="1202" stopIfTrue="1" operator="containsText" text="f'k{kk foHkkx jktLFkku">
      <formula>NOT(ISERROR(SEARCH("f'k{kk foHkkx jktLFkku",E775)))</formula>
    </cfRule>
    <cfRule type="containsText" dxfId="19368" priority="1203" stopIfTrue="1" operator="containsText" text="iw.kkZad">
      <formula>NOT(ISERROR(SEARCH("iw.kkZad",E775)))</formula>
    </cfRule>
  </conditionalFormatting>
  <conditionalFormatting sqref="E775">
    <cfRule type="containsText" dxfId="19367" priority="1201" stopIfTrue="1" operator="containsText" text="dsoy jktdh; fo|ky;ksa esa iz;ksx gsrq fu%'kqYd">
      <formula>NOT(ISERROR(SEARCH("dsoy jktdh; fo|ky;ksa esa iz;ksx gsrq fu%'kqYd",E775)))</formula>
    </cfRule>
  </conditionalFormatting>
  <conditionalFormatting sqref="J776:J777 K789:M789 K790:K796 L806 K784:K788 K781:K782 K779:L780 L784:L787 L800 K798:L799 M799:N799">
    <cfRule type="cellIs" dxfId="19366" priority="1200" stopIfTrue="1" operator="equal">
      <formula>0</formula>
    </cfRule>
  </conditionalFormatting>
  <conditionalFormatting sqref="J776:J777 K789:M789 K790:K796 L806 K784:K788 K781:K782 K779:L780 L784:L787 L800 K798:L799 M799:N799">
    <cfRule type="containsText" dxfId="19365" priority="1196" stopIfTrue="1" operator="containsText" text="f'k{kk foHkkx jktLFkku">
      <formula>NOT(ISERROR(SEARCH("f'k{kk foHkkx jktLFkku",J776)))</formula>
    </cfRule>
    <cfRule type="containsText" dxfId="19364" priority="1199" stopIfTrue="1" operator="containsText" text="iw.kkZad">
      <formula>NOT(ISERROR(SEARCH("iw.kkZad",J776)))</formula>
    </cfRule>
  </conditionalFormatting>
  <conditionalFormatting sqref="L780 L783:L785 L798:L800">
    <cfRule type="cellIs" dxfId="19363" priority="1197" stopIfTrue="1" operator="equal">
      <formula>1800</formula>
    </cfRule>
    <cfRule type="cellIs" dxfId="19362" priority="1198" stopIfTrue="1" operator="equal">
      <formula>200</formula>
    </cfRule>
  </conditionalFormatting>
  <conditionalFormatting sqref="J776:J777 K789:M789 K790:K796 L806 K784:K788 K781:K782 K779:L780 L784:L787 L800 K798:L799 M799:N799">
    <cfRule type="containsText" dxfId="19361" priority="1195" stopIfTrue="1" operator="containsText" text="dsoy jktdh; fo|ky;ksa esa iz;ksx gsrq fu%'kqYd">
      <formula>NOT(ISERROR(SEARCH("dsoy jktdh; fo|ky;ksa esa iz;ksx gsrq fu%'kqYd",J776)))</formula>
    </cfRule>
  </conditionalFormatting>
  <conditionalFormatting sqref="K806">
    <cfRule type="cellIs" dxfId="19360" priority="1194" stopIfTrue="1" operator="equal">
      <formula>0</formula>
    </cfRule>
  </conditionalFormatting>
  <conditionalFormatting sqref="K806">
    <cfRule type="containsText" dxfId="19359" priority="1192" stopIfTrue="1" operator="containsText" text="f'k{kk foHkkx jktLFkku">
      <formula>NOT(ISERROR(SEARCH("f'k{kk foHkkx jktLFkku",K806)))</formula>
    </cfRule>
    <cfRule type="containsText" dxfId="19358" priority="1193" stopIfTrue="1" operator="containsText" text="iw.kkZad">
      <formula>NOT(ISERROR(SEARCH("iw.kkZad",K806)))</formula>
    </cfRule>
  </conditionalFormatting>
  <conditionalFormatting sqref="K806">
    <cfRule type="containsText" dxfId="19357" priority="1191" stopIfTrue="1" operator="containsText" text="dsoy jktdh; fo|ky;ksa esa iz;ksx gsrq fu%'kqYd">
      <formula>NOT(ISERROR(SEARCH("dsoy jktdh; fo|ky;ksa esa iz;ksx gsrq fu%'kqYd",K806)))</formula>
    </cfRule>
  </conditionalFormatting>
  <conditionalFormatting sqref="L801:L804">
    <cfRule type="cellIs" dxfId="19356" priority="1190" stopIfTrue="1" operator="equal">
      <formula>0</formula>
    </cfRule>
  </conditionalFormatting>
  <conditionalFormatting sqref="L801:L804">
    <cfRule type="containsText" dxfId="19355" priority="1186" stopIfTrue="1" operator="containsText" text="f'k{kk foHkkx jktLFkku">
      <formula>NOT(ISERROR(SEARCH("f'k{kk foHkkx jktLFkku",L801)))</formula>
    </cfRule>
    <cfRule type="containsText" dxfId="19354" priority="1189" stopIfTrue="1" operator="containsText" text="iw.kkZad">
      <formula>NOT(ISERROR(SEARCH("iw.kkZad",L801)))</formula>
    </cfRule>
  </conditionalFormatting>
  <conditionalFormatting sqref="L801:L804">
    <cfRule type="cellIs" dxfId="19353" priority="1187" stopIfTrue="1" operator="equal">
      <formula>1800</formula>
    </cfRule>
    <cfRule type="cellIs" dxfId="19352" priority="1188" stopIfTrue="1" operator="equal">
      <formula>200</formula>
    </cfRule>
  </conditionalFormatting>
  <conditionalFormatting sqref="L801:L804">
    <cfRule type="containsText" dxfId="19351" priority="1185" stopIfTrue="1" operator="containsText" text="dsoy jktdh; fo|ky;ksa esa iz;ksx gsrq fu%'kqYd">
      <formula>NOT(ISERROR(SEARCH("dsoy jktdh; fo|ky;ksa esa iz;ksx gsrq fu%'kqYd",L801)))</formula>
    </cfRule>
  </conditionalFormatting>
  <conditionalFormatting sqref="L781:L782">
    <cfRule type="cellIs" dxfId="19350" priority="1184" stopIfTrue="1" operator="equal">
      <formula>0</formula>
    </cfRule>
  </conditionalFormatting>
  <conditionalFormatting sqref="L781:L782">
    <cfRule type="containsText" dxfId="19349" priority="1180" stopIfTrue="1" operator="containsText" text="f'k{kk foHkkx jktLFkku">
      <formula>NOT(ISERROR(SEARCH("f'k{kk foHkkx jktLFkku",L781)))</formula>
    </cfRule>
    <cfRule type="containsText" dxfId="19348" priority="1183" stopIfTrue="1" operator="containsText" text="iw.kkZad">
      <formula>NOT(ISERROR(SEARCH("iw.kkZad",L781)))</formula>
    </cfRule>
  </conditionalFormatting>
  <conditionalFormatting sqref="L781:L782">
    <cfRule type="cellIs" dxfId="19347" priority="1181" stopIfTrue="1" operator="equal">
      <formula>1800</formula>
    </cfRule>
    <cfRule type="cellIs" dxfId="19346" priority="1182" stopIfTrue="1" operator="equal">
      <formula>200</formula>
    </cfRule>
  </conditionalFormatting>
  <conditionalFormatting sqref="L781:L782">
    <cfRule type="containsText" dxfId="19345" priority="1179" stopIfTrue="1" operator="containsText" text="dsoy jktdh; fo|ky;ksa esa iz;ksx gsrq fu%'kqYd">
      <formula>NOT(ISERROR(SEARCH("dsoy jktdh; fo|ky;ksa esa iz;ksx gsrq fu%'kqYd",L781)))</formula>
    </cfRule>
  </conditionalFormatting>
  <conditionalFormatting sqref="K930">
    <cfRule type="containsText" dxfId="19344" priority="999" stopIfTrue="1" operator="containsText" text="dsoy jktdh; fo|ky;ksa esa iz;ksx gsrq fu%'kqYd">
      <formula>NOT(ISERROR(SEARCH("dsoy jktdh; fo|ky;ksa esa iz;ksx gsrq fu%'kqYd",K930)))</formula>
    </cfRule>
  </conditionalFormatting>
  <conditionalFormatting sqref="L925:L928">
    <cfRule type="cellIs" dxfId="19343" priority="998" stopIfTrue="1" operator="equal">
      <formula>0</formula>
    </cfRule>
  </conditionalFormatting>
  <conditionalFormatting sqref="E806">
    <cfRule type="cellIs" dxfId="19342" priority="1156" stopIfTrue="1" operator="equal">
      <formula>0</formula>
    </cfRule>
  </conditionalFormatting>
  <conditionalFormatting sqref="C776:C777 D789:F789 D790:D796 D784:D788 D781:D782 D779:E780 E784:E787 E800 D798:E799 F799:G799">
    <cfRule type="cellIs" dxfId="19341" priority="1178" stopIfTrue="1" operator="equal">
      <formula>0</formula>
    </cfRule>
  </conditionalFormatting>
  <conditionalFormatting sqref="C776:C777 D789:F789 D790:D796 D784:D788 D781:D782 D779:E780 E784:E787 E800 D798:E799 F799:G799">
    <cfRule type="containsText" dxfId="19340" priority="1174" stopIfTrue="1" operator="containsText" text="f'k{kk foHkkx jktLFkku">
      <formula>NOT(ISERROR(SEARCH("f'k{kk foHkkx jktLFkku",C776)))</formula>
    </cfRule>
    <cfRule type="containsText" dxfId="19339" priority="1177" stopIfTrue="1" operator="containsText" text="iw.kkZad">
      <formula>NOT(ISERROR(SEARCH("iw.kkZad",C776)))</formula>
    </cfRule>
  </conditionalFormatting>
  <conditionalFormatting sqref="E780 E783:E785 E798:E800">
    <cfRule type="cellIs" dxfId="19338" priority="1175" stopIfTrue="1" operator="equal">
      <formula>1800</formula>
    </cfRule>
    <cfRule type="cellIs" dxfId="19337" priority="1176" stopIfTrue="1" operator="equal">
      <formula>200</formula>
    </cfRule>
  </conditionalFormatting>
  <conditionalFormatting sqref="C776:C777 D789:F789 D790:D796 D784:D788 D781:D782 D779:E780 E784:E787 E800 D798:E799 F799:G799">
    <cfRule type="containsText" dxfId="19336" priority="1173" stopIfTrue="1" operator="containsText" text="dsoy jktdh; fo|ky;ksa esa iz;ksx gsrq fu%'kqYd">
      <formula>NOT(ISERROR(SEARCH("dsoy jktdh; fo|ky;ksa esa iz;ksx gsrq fu%'kqYd",C776)))</formula>
    </cfRule>
  </conditionalFormatting>
  <conditionalFormatting sqref="D806">
    <cfRule type="cellIs" dxfId="19335" priority="1172" stopIfTrue="1" operator="equal">
      <formula>0</formula>
    </cfRule>
  </conditionalFormatting>
  <conditionalFormatting sqref="D806">
    <cfRule type="containsText" dxfId="19334" priority="1170" stopIfTrue="1" operator="containsText" text="f'k{kk foHkkx jktLFkku">
      <formula>NOT(ISERROR(SEARCH("f'k{kk foHkkx jktLFkku",D806)))</formula>
    </cfRule>
    <cfRule type="containsText" dxfId="19333" priority="1171" stopIfTrue="1" operator="containsText" text="iw.kkZad">
      <formula>NOT(ISERROR(SEARCH("iw.kkZad",D806)))</formula>
    </cfRule>
  </conditionalFormatting>
  <conditionalFormatting sqref="D806">
    <cfRule type="containsText" dxfId="19332" priority="1169" stopIfTrue="1" operator="containsText" text="dsoy jktdh; fo|ky;ksa esa iz;ksx gsrq fu%'kqYd">
      <formula>NOT(ISERROR(SEARCH("dsoy jktdh; fo|ky;ksa esa iz;ksx gsrq fu%'kqYd",D806)))</formula>
    </cfRule>
  </conditionalFormatting>
  <conditionalFormatting sqref="E801:E804">
    <cfRule type="cellIs" dxfId="19331" priority="1168" stopIfTrue="1" operator="equal">
      <formula>0</formula>
    </cfRule>
  </conditionalFormatting>
  <conditionalFormatting sqref="E801:E804">
    <cfRule type="containsText" dxfId="19330" priority="1164" stopIfTrue="1" operator="containsText" text="f'k{kk foHkkx jktLFkku">
      <formula>NOT(ISERROR(SEARCH("f'k{kk foHkkx jktLFkku",E801)))</formula>
    </cfRule>
    <cfRule type="containsText" dxfId="19329" priority="1167" stopIfTrue="1" operator="containsText" text="iw.kkZad">
      <formula>NOT(ISERROR(SEARCH("iw.kkZad",E801)))</formula>
    </cfRule>
  </conditionalFormatting>
  <conditionalFormatting sqref="E801:E804">
    <cfRule type="cellIs" dxfId="19328" priority="1165" stopIfTrue="1" operator="equal">
      <formula>1800</formula>
    </cfRule>
    <cfRule type="cellIs" dxfId="19327" priority="1166" stopIfTrue="1" operator="equal">
      <formula>200</formula>
    </cfRule>
  </conditionalFormatting>
  <conditionalFormatting sqref="E801:E804">
    <cfRule type="containsText" dxfId="19326" priority="1163" stopIfTrue="1" operator="containsText" text="dsoy jktdh; fo|ky;ksa esa iz;ksx gsrq fu%'kqYd">
      <formula>NOT(ISERROR(SEARCH("dsoy jktdh; fo|ky;ksa esa iz;ksx gsrq fu%'kqYd",E801)))</formula>
    </cfRule>
  </conditionalFormatting>
  <conditionalFormatting sqref="E781:E782">
    <cfRule type="cellIs" dxfId="19325" priority="1162" stopIfTrue="1" operator="equal">
      <formula>0</formula>
    </cfRule>
  </conditionalFormatting>
  <conditionalFormatting sqref="E781:E782">
    <cfRule type="containsText" dxfId="19324" priority="1158" stopIfTrue="1" operator="containsText" text="f'k{kk foHkkx jktLFkku">
      <formula>NOT(ISERROR(SEARCH("f'k{kk foHkkx jktLFkku",E781)))</formula>
    </cfRule>
    <cfRule type="containsText" dxfId="19323" priority="1161" stopIfTrue="1" operator="containsText" text="iw.kkZad">
      <formula>NOT(ISERROR(SEARCH("iw.kkZad",E781)))</formula>
    </cfRule>
  </conditionalFormatting>
  <conditionalFormatting sqref="E781:E782">
    <cfRule type="cellIs" dxfId="19322" priority="1159" stopIfTrue="1" operator="equal">
      <formula>1800</formula>
    </cfRule>
    <cfRule type="cellIs" dxfId="19321" priority="1160" stopIfTrue="1" operator="equal">
      <formula>200</formula>
    </cfRule>
  </conditionalFormatting>
  <conditionalFormatting sqref="E781:E782">
    <cfRule type="containsText" dxfId="19320" priority="1157" stopIfTrue="1" operator="containsText" text="dsoy jktdh; fo|ky;ksa esa iz;ksx gsrq fu%'kqYd">
      <formula>NOT(ISERROR(SEARCH("dsoy jktdh; fo|ky;ksa esa iz;ksx gsrq fu%'kqYd",E781)))</formula>
    </cfRule>
  </conditionalFormatting>
  <conditionalFormatting sqref="E832:E835">
    <cfRule type="cellIs" dxfId="19319" priority="1120" stopIfTrue="1" operator="equal">
      <formula>0</formula>
    </cfRule>
  </conditionalFormatting>
  <conditionalFormatting sqref="E832:E835">
    <cfRule type="containsText" dxfId="19318" priority="1116" stopIfTrue="1" operator="containsText" text="f'k{kk foHkkx jktLFkku">
      <formula>NOT(ISERROR(SEARCH("f'k{kk foHkkx jktLFkku",E832)))</formula>
    </cfRule>
    <cfRule type="containsText" dxfId="19317" priority="1119" stopIfTrue="1" operator="containsText" text="iw.kkZad">
      <formula>NOT(ISERROR(SEARCH("iw.kkZad",E832)))</formula>
    </cfRule>
  </conditionalFormatting>
  <conditionalFormatting sqref="E832:E835">
    <cfRule type="cellIs" dxfId="19316" priority="1117" stopIfTrue="1" operator="equal">
      <formula>1800</formula>
    </cfRule>
    <cfRule type="cellIs" dxfId="19315" priority="1118" stopIfTrue="1" operator="equal">
      <formula>200</formula>
    </cfRule>
  </conditionalFormatting>
  <conditionalFormatting sqref="E832:E835">
    <cfRule type="containsText" dxfId="19314" priority="1115" stopIfTrue="1" operator="containsText" text="dsoy jktdh; fo|ky;ksa esa iz;ksx gsrq fu%'kqYd">
      <formula>NOT(ISERROR(SEARCH("dsoy jktdh; fo|ky;ksa esa iz;ksx gsrq fu%'kqYd",E832)))</formula>
    </cfRule>
  </conditionalFormatting>
  <conditionalFormatting sqref="E812:E813">
    <cfRule type="cellIs" dxfId="19313" priority="1114" stopIfTrue="1" operator="equal">
      <formula>0</formula>
    </cfRule>
  </conditionalFormatting>
  <conditionalFormatting sqref="E837">
    <cfRule type="containsText" dxfId="19312" priority="1105" stopIfTrue="1" operator="containsText" text="dsoy jktdh; fo|ky;ksa esa iz;ksx gsrq fu%'kqYd">
      <formula>NOT(ISERROR(SEARCH("dsoy jktdh; fo|ky;ksa esa iz;ksx gsrq fu%'kqYd",E837)))</formula>
    </cfRule>
  </conditionalFormatting>
  <conditionalFormatting sqref="J838:J839 K851:M851 K852:K858 L868 K846:K850 K843:K844 K841:L842 L846:L849 L862 K860:L861 M861:N861">
    <cfRule type="cellIs" dxfId="19311" priority="1104" stopIfTrue="1" operator="equal">
      <formula>0</formula>
    </cfRule>
  </conditionalFormatting>
  <conditionalFormatting sqref="J838:J839 K851:M851 K852:K858 L868 K846:K850 K843:K844 K841:L842 L846:L849 L862 K860:L861 M861:N861">
    <cfRule type="containsText" dxfId="19310" priority="1100" stopIfTrue="1" operator="containsText" text="f'k{kk foHkkx jktLFkku">
      <formula>NOT(ISERROR(SEARCH("f'k{kk foHkkx jktLFkku",J838)))</formula>
    </cfRule>
    <cfRule type="containsText" dxfId="19309" priority="1103" stopIfTrue="1" operator="containsText" text="iw.kkZad">
      <formula>NOT(ISERROR(SEARCH("iw.kkZad",J838)))</formula>
    </cfRule>
  </conditionalFormatting>
  <conditionalFormatting sqref="L842 L845:L847 L860:L862">
    <cfRule type="cellIs" dxfId="19308" priority="1101" stopIfTrue="1" operator="equal">
      <formula>1800</formula>
    </cfRule>
    <cfRule type="cellIs" dxfId="19307" priority="1102" stopIfTrue="1" operator="equal">
      <formula>200</formula>
    </cfRule>
  </conditionalFormatting>
  <conditionalFormatting sqref="J838:J839 K851:M851 K852:K858 L868 K846:K850 K843:K844 K841:L842 L846:L849 L862 K860:L861 M861:N861">
    <cfRule type="containsText" dxfId="19306" priority="1099" stopIfTrue="1" operator="containsText" text="dsoy jktdh; fo|ky;ksa esa iz;ksx gsrq fu%'kqYd">
      <formula>NOT(ISERROR(SEARCH("dsoy jktdh; fo|ky;ksa esa iz;ksx gsrq fu%'kqYd",J838)))</formula>
    </cfRule>
  </conditionalFormatting>
  <conditionalFormatting sqref="K868">
    <cfRule type="cellIs" dxfId="19305" priority="1098" stopIfTrue="1" operator="equal">
      <formula>0</formula>
    </cfRule>
  </conditionalFormatting>
  <conditionalFormatting sqref="L863:L866">
    <cfRule type="containsText" dxfId="19304" priority="1089" stopIfTrue="1" operator="containsText" text="dsoy jktdh; fo|ky;ksa esa iz;ksx gsrq fu%'kqYd">
      <formula>NOT(ISERROR(SEARCH("dsoy jktdh; fo|ky;ksa esa iz;ksx gsrq fu%'kqYd",L863)))</formula>
    </cfRule>
  </conditionalFormatting>
  <conditionalFormatting sqref="L843:L844">
    <cfRule type="cellIs" dxfId="19303" priority="1088" stopIfTrue="1" operator="equal">
      <formula>0</formula>
    </cfRule>
  </conditionalFormatting>
  <conditionalFormatting sqref="L843:L844">
    <cfRule type="containsText" dxfId="19302" priority="1084" stopIfTrue="1" operator="containsText" text="f'k{kk foHkkx jktLFkku">
      <formula>NOT(ISERROR(SEARCH("f'k{kk foHkkx jktLFkku",L843)))</formula>
    </cfRule>
    <cfRule type="containsText" dxfId="19301" priority="1087" stopIfTrue="1" operator="containsText" text="iw.kkZad">
      <formula>NOT(ISERROR(SEARCH("iw.kkZad",L843)))</formula>
    </cfRule>
  </conditionalFormatting>
  <conditionalFormatting sqref="L843:L844">
    <cfRule type="cellIs" dxfId="19300" priority="1085" stopIfTrue="1" operator="equal">
      <formula>1800</formula>
    </cfRule>
    <cfRule type="cellIs" dxfId="19299" priority="1086" stopIfTrue="1" operator="equal">
      <formula>200</formula>
    </cfRule>
  </conditionalFormatting>
  <conditionalFormatting sqref="L843:L844">
    <cfRule type="containsText" dxfId="19298" priority="1083" stopIfTrue="1" operator="containsText" text="dsoy jktdh; fo|ky;ksa esa iz;ksx gsrq fu%'kqYd">
      <formula>NOT(ISERROR(SEARCH("dsoy jktdh; fo|ky;ksa esa iz;ksx gsrq fu%'kqYd",L843)))</formula>
    </cfRule>
  </conditionalFormatting>
  <conditionalFormatting sqref="C838:C839 D851:F851 D852:D858 D846:D850 D843:D844 D841:E842 E846:E849 E862 D860:E861 F861:G861">
    <cfRule type="cellIs" dxfId="19297" priority="1082" stopIfTrue="1" operator="equal">
      <formula>0</formula>
    </cfRule>
  </conditionalFormatting>
  <conditionalFormatting sqref="C838:C839 D851:F851 D852:D858 D846:D850 D843:D844 D841:E842 E846:E849 E862 D860:E861 F861:G861">
    <cfRule type="containsText" dxfId="19296" priority="1078" stopIfTrue="1" operator="containsText" text="f'k{kk foHkkx jktLFkku">
      <formula>NOT(ISERROR(SEARCH("f'k{kk foHkkx jktLFkku",C838)))</formula>
    </cfRule>
    <cfRule type="containsText" dxfId="19295" priority="1081" stopIfTrue="1" operator="containsText" text="iw.kkZad">
      <formula>NOT(ISERROR(SEARCH("iw.kkZad",C838)))</formula>
    </cfRule>
  </conditionalFormatting>
  <conditionalFormatting sqref="E842 E845:E847 E860:E862">
    <cfRule type="cellIs" dxfId="19294" priority="1079" stopIfTrue="1" operator="equal">
      <formula>1800</formula>
    </cfRule>
    <cfRule type="cellIs" dxfId="19293" priority="1080" stopIfTrue="1" operator="equal">
      <formula>200</formula>
    </cfRule>
  </conditionalFormatting>
  <conditionalFormatting sqref="C838:C839 D851:F851 D852:D858 D846:D850 D843:D844 D841:E842 E846:E849 E862 D860:E861 F861:G861">
    <cfRule type="containsText" dxfId="19292" priority="1077" stopIfTrue="1" operator="containsText" text="dsoy jktdh; fo|ky;ksa esa iz;ksx gsrq fu%'kqYd">
      <formula>NOT(ISERROR(SEARCH("dsoy jktdh; fo|ky;ksa esa iz;ksx gsrq fu%'kqYd",C838)))</formula>
    </cfRule>
  </conditionalFormatting>
  <conditionalFormatting sqref="D868">
    <cfRule type="cellIs" dxfId="19291" priority="1076" stopIfTrue="1" operator="equal">
      <formula>0</formula>
    </cfRule>
  </conditionalFormatting>
  <conditionalFormatting sqref="E863:E866">
    <cfRule type="containsText" dxfId="19290" priority="1067" stopIfTrue="1" operator="containsText" text="dsoy jktdh; fo|ky;ksa esa iz;ksx gsrq fu%'kqYd">
      <formula>NOT(ISERROR(SEARCH("dsoy jktdh; fo|ky;ksa esa iz;ksx gsrq fu%'kqYd",E863)))</formula>
    </cfRule>
  </conditionalFormatting>
  <conditionalFormatting sqref="E843:E844">
    <cfRule type="cellIs" dxfId="19289" priority="1066" stopIfTrue="1" operator="equal">
      <formula>0</formula>
    </cfRule>
  </conditionalFormatting>
  <conditionalFormatting sqref="E843:E844">
    <cfRule type="containsText" dxfId="19288" priority="1062" stopIfTrue="1" operator="containsText" text="f'k{kk foHkkx jktLFkku">
      <formula>NOT(ISERROR(SEARCH("f'k{kk foHkkx jktLFkku",E843)))</formula>
    </cfRule>
    <cfRule type="containsText" dxfId="19287" priority="1065" stopIfTrue="1" operator="containsText" text="iw.kkZad">
      <formula>NOT(ISERROR(SEARCH("iw.kkZad",E843)))</formula>
    </cfRule>
  </conditionalFormatting>
  <conditionalFormatting sqref="E843:E844">
    <cfRule type="cellIs" dxfId="19286" priority="1063" stopIfTrue="1" operator="equal">
      <formula>1800</formula>
    </cfRule>
    <cfRule type="cellIs" dxfId="19285" priority="1064" stopIfTrue="1" operator="equal">
      <formula>200</formula>
    </cfRule>
  </conditionalFormatting>
  <conditionalFormatting sqref="E843:E844">
    <cfRule type="containsText" dxfId="19284" priority="1061" stopIfTrue="1" operator="containsText" text="dsoy jktdh; fo|ky;ksa esa iz;ksx gsrq fu%'kqYd">
      <formula>NOT(ISERROR(SEARCH("dsoy jktdh; fo|ky;ksa esa iz;ksx gsrq fu%'kqYd",E843)))</formula>
    </cfRule>
  </conditionalFormatting>
  <conditionalFormatting sqref="E868">
    <cfRule type="cellIs" dxfId="19283" priority="1060" stopIfTrue="1" operator="equal">
      <formula>0</formula>
    </cfRule>
  </conditionalFormatting>
  <conditionalFormatting sqref="E806">
    <cfRule type="containsText" dxfId="19282" priority="1154" stopIfTrue="1" operator="containsText" text="f'k{kk foHkkx jktLFkku">
      <formula>NOT(ISERROR(SEARCH("f'k{kk foHkkx jktLFkku",E806)))</formula>
    </cfRule>
    <cfRule type="containsText" dxfId="19281" priority="1155" stopIfTrue="1" operator="containsText" text="iw.kkZad">
      <formula>NOT(ISERROR(SEARCH("iw.kkZad",E806)))</formula>
    </cfRule>
  </conditionalFormatting>
  <conditionalFormatting sqref="E806">
    <cfRule type="containsText" dxfId="19280" priority="1153" stopIfTrue="1" operator="containsText" text="dsoy jktdh; fo|ky;ksa esa iz;ksx gsrq fu%'kqYd">
      <formula>NOT(ISERROR(SEARCH("dsoy jktdh; fo|ky;ksa esa iz;ksx gsrq fu%'kqYd",E806)))</formula>
    </cfRule>
  </conditionalFormatting>
  <conditionalFormatting sqref="C900:C901 D913:F913 D914:D920 D908:D912 D905:D906 D903:E904 E908:E911 E924 D922:E923 F923:G923">
    <cfRule type="containsText" dxfId="19279" priority="981" stopIfTrue="1" operator="containsText" text="dsoy jktdh; fo|ky;ksa esa iz;ksx gsrq fu%'kqYd">
      <formula>NOT(ISERROR(SEARCH("dsoy jktdh; fo|ky;ksa esa iz;ksx gsrq fu%'kqYd",C900)))</formula>
    </cfRule>
  </conditionalFormatting>
  <conditionalFormatting sqref="D930">
    <cfRule type="cellIs" dxfId="19278" priority="980" stopIfTrue="1" operator="equal">
      <formula>0</formula>
    </cfRule>
  </conditionalFormatting>
  <conditionalFormatting sqref="D930">
    <cfRule type="containsText" dxfId="19277" priority="978" stopIfTrue="1" operator="containsText" text="f'k{kk foHkkx jktLFkku">
      <formula>NOT(ISERROR(SEARCH("f'k{kk foHkkx jktLFkku",D930)))</formula>
    </cfRule>
    <cfRule type="containsText" dxfId="19276" priority="979" stopIfTrue="1" operator="containsText" text="iw.kkZad">
      <formula>NOT(ISERROR(SEARCH("iw.kkZad",D930)))</formula>
    </cfRule>
  </conditionalFormatting>
  <conditionalFormatting sqref="D930">
    <cfRule type="containsText" dxfId="19275" priority="977" stopIfTrue="1" operator="containsText" text="dsoy jktdh; fo|ky;ksa esa iz;ksx gsrq fu%'kqYd">
      <formula>NOT(ISERROR(SEARCH("dsoy jktdh; fo|ky;ksa esa iz;ksx gsrq fu%'kqYd",D930)))</formula>
    </cfRule>
  </conditionalFormatting>
  <conditionalFormatting sqref="E925:E928">
    <cfRule type="cellIs" dxfId="19274" priority="976" stopIfTrue="1" operator="equal">
      <formula>0</formula>
    </cfRule>
  </conditionalFormatting>
  <conditionalFormatting sqref="E905:E906">
    <cfRule type="containsText" dxfId="19273" priority="965" stopIfTrue="1" operator="containsText" text="dsoy jktdh; fo|ky;ksa esa iz;ksx gsrq fu%'kqYd">
      <formula>NOT(ISERROR(SEARCH("dsoy jktdh; fo|ky;ksa esa iz;ksx gsrq fu%'kqYd",E905)))</formula>
    </cfRule>
  </conditionalFormatting>
  <conditionalFormatting sqref="E930">
    <cfRule type="cellIs" dxfId="19272" priority="964" stopIfTrue="1" operator="equal">
      <formula>0</formula>
    </cfRule>
  </conditionalFormatting>
  <conditionalFormatting sqref="E930">
    <cfRule type="containsText" dxfId="19271" priority="962" stopIfTrue="1" operator="containsText" text="f'k{kk foHkkx jktLFkku">
      <formula>NOT(ISERROR(SEARCH("f'k{kk foHkkx jktLFkku",E930)))</formula>
    </cfRule>
    <cfRule type="containsText" dxfId="19270" priority="963" stopIfTrue="1" operator="containsText" text="iw.kkZad">
      <formula>NOT(ISERROR(SEARCH("iw.kkZad",E930)))</formula>
    </cfRule>
  </conditionalFormatting>
  <conditionalFormatting sqref="E930">
    <cfRule type="containsText" dxfId="19269" priority="961" stopIfTrue="1" operator="containsText" text="dsoy jktdh; fo|ky;ksa esa iz;ksx gsrq fu%'kqYd">
      <formula>NOT(ISERROR(SEARCH("dsoy jktdh; fo|ky;ksa esa iz;ksx gsrq fu%'kqYd",E930)))</formula>
    </cfRule>
  </conditionalFormatting>
  <conditionalFormatting sqref="J807:J808 K820:M820 K821:K827 L837 K815:K819 K812:K813 K810:L811 L815:L818 L831 K829:L830 M830:N830">
    <cfRule type="cellIs" dxfId="19268" priority="1152" stopIfTrue="1" operator="equal">
      <formula>0</formula>
    </cfRule>
  </conditionalFormatting>
  <conditionalFormatting sqref="J807:J808 K820:M820 K821:K827 L837 K815:K819 K812:K813 K810:L811 L815:L818 L831 K829:L830 M830:N830">
    <cfRule type="containsText" dxfId="19267" priority="1148" stopIfTrue="1" operator="containsText" text="f'k{kk foHkkx jktLFkku">
      <formula>NOT(ISERROR(SEARCH("f'k{kk foHkkx jktLFkku",J807)))</formula>
    </cfRule>
    <cfRule type="containsText" dxfId="19266" priority="1151" stopIfTrue="1" operator="containsText" text="iw.kkZad">
      <formula>NOT(ISERROR(SEARCH("iw.kkZad",J807)))</formula>
    </cfRule>
  </conditionalFormatting>
  <conditionalFormatting sqref="L811 L814:L816 L829:L831">
    <cfRule type="cellIs" dxfId="19265" priority="1149" stopIfTrue="1" operator="equal">
      <formula>1800</formula>
    </cfRule>
    <cfRule type="cellIs" dxfId="19264" priority="1150" stopIfTrue="1" operator="equal">
      <formula>200</formula>
    </cfRule>
  </conditionalFormatting>
  <conditionalFormatting sqref="J807:J808 K820:M820 K821:K827 L837 K815:K819 K812:K813 K810:L811 L815:L818 L831 K829:L830 M830:N830">
    <cfRule type="containsText" dxfId="19263" priority="1147" stopIfTrue="1" operator="containsText" text="dsoy jktdh; fo|ky;ksa esa iz;ksx gsrq fu%'kqYd">
      <formula>NOT(ISERROR(SEARCH("dsoy jktdh; fo|ky;ksa esa iz;ksx gsrq fu%'kqYd",J807)))</formula>
    </cfRule>
  </conditionalFormatting>
  <conditionalFormatting sqref="K837">
    <cfRule type="cellIs" dxfId="19262" priority="1146" stopIfTrue="1" operator="equal">
      <formula>0</formula>
    </cfRule>
  </conditionalFormatting>
  <conditionalFormatting sqref="K837">
    <cfRule type="containsText" dxfId="19261" priority="1144" stopIfTrue="1" operator="containsText" text="f'k{kk foHkkx jktLFkku">
      <formula>NOT(ISERROR(SEARCH("f'k{kk foHkkx jktLFkku",K837)))</formula>
    </cfRule>
    <cfRule type="containsText" dxfId="19260" priority="1145" stopIfTrue="1" operator="containsText" text="iw.kkZad">
      <formula>NOT(ISERROR(SEARCH("iw.kkZad",K837)))</formula>
    </cfRule>
  </conditionalFormatting>
  <conditionalFormatting sqref="K837">
    <cfRule type="containsText" dxfId="19259" priority="1143" stopIfTrue="1" operator="containsText" text="dsoy jktdh; fo|ky;ksa esa iz;ksx gsrq fu%'kqYd">
      <formula>NOT(ISERROR(SEARCH("dsoy jktdh; fo|ky;ksa esa iz;ksx gsrq fu%'kqYd",K837)))</formula>
    </cfRule>
  </conditionalFormatting>
  <conditionalFormatting sqref="L832:L835">
    <cfRule type="cellIs" dxfId="19258" priority="1142" stopIfTrue="1" operator="equal">
      <formula>0</formula>
    </cfRule>
  </conditionalFormatting>
  <conditionalFormatting sqref="L832:L835">
    <cfRule type="containsText" dxfId="19257" priority="1138" stopIfTrue="1" operator="containsText" text="f'k{kk foHkkx jktLFkku">
      <formula>NOT(ISERROR(SEARCH("f'k{kk foHkkx jktLFkku",L832)))</formula>
    </cfRule>
    <cfRule type="containsText" dxfId="19256" priority="1141" stopIfTrue="1" operator="containsText" text="iw.kkZad">
      <formula>NOT(ISERROR(SEARCH("iw.kkZad",L832)))</formula>
    </cfRule>
  </conditionalFormatting>
  <conditionalFormatting sqref="L832:L835">
    <cfRule type="cellIs" dxfId="19255" priority="1139" stopIfTrue="1" operator="equal">
      <formula>1800</formula>
    </cfRule>
    <cfRule type="cellIs" dxfId="19254" priority="1140" stopIfTrue="1" operator="equal">
      <formula>200</formula>
    </cfRule>
  </conditionalFormatting>
  <conditionalFormatting sqref="L832:L835">
    <cfRule type="containsText" dxfId="19253" priority="1137" stopIfTrue="1" operator="containsText" text="dsoy jktdh; fo|ky;ksa esa iz;ksx gsrq fu%'kqYd">
      <formula>NOT(ISERROR(SEARCH("dsoy jktdh; fo|ky;ksa esa iz;ksx gsrq fu%'kqYd",L832)))</formula>
    </cfRule>
  </conditionalFormatting>
  <conditionalFormatting sqref="L812:L813">
    <cfRule type="cellIs" dxfId="19252" priority="1136" stopIfTrue="1" operator="equal">
      <formula>0</formula>
    </cfRule>
  </conditionalFormatting>
  <conditionalFormatting sqref="L812:L813">
    <cfRule type="containsText" dxfId="19251" priority="1132" stopIfTrue="1" operator="containsText" text="f'k{kk foHkkx jktLFkku">
      <formula>NOT(ISERROR(SEARCH("f'k{kk foHkkx jktLFkku",L812)))</formula>
    </cfRule>
    <cfRule type="containsText" dxfId="19250" priority="1135" stopIfTrue="1" operator="containsText" text="iw.kkZad">
      <formula>NOT(ISERROR(SEARCH("iw.kkZad",L812)))</formula>
    </cfRule>
  </conditionalFormatting>
  <conditionalFormatting sqref="L812:L813">
    <cfRule type="cellIs" dxfId="19249" priority="1133" stopIfTrue="1" operator="equal">
      <formula>1800</formula>
    </cfRule>
    <cfRule type="cellIs" dxfId="19248" priority="1134" stopIfTrue="1" operator="equal">
      <formula>200</formula>
    </cfRule>
  </conditionalFormatting>
  <conditionalFormatting sqref="L812:L813">
    <cfRule type="containsText" dxfId="19247" priority="1131" stopIfTrue="1" operator="containsText" text="dsoy jktdh; fo|ky;ksa esa iz;ksx gsrq fu%'kqYd">
      <formula>NOT(ISERROR(SEARCH("dsoy jktdh; fo|ky;ksa esa iz;ksx gsrq fu%'kqYd",L812)))</formula>
    </cfRule>
  </conditionalFormatting>
  <conditionalFormatting sqref="E837">
    <cfRule type="cellIs" dxfId="19246" priority="1108" stopIfTrue="1" operator="equal">
      <formula>0</formula>
    </cfRule>
  </conditionalFormatting>
  <conditionalFormatting sqref="C807:C808 D820:F820 D821:D827 D815:D819 D812:D813 D810:E811 E815:E818 E831 D829:E830 F830:G830">
    <cfRule type="cellIs" dxfId="19245" priority="1130" stopIfTrue="1" operator="equal">
      <formula>0</formula>
    </cfRule>
  </conditionalFormatting>
  <conditionalFormatting sqref="C807:C808 D820:F820 D821:D827 D815:D819 D812:D813 D810:E811 E815:E818 E831 D829:E830 F830:G830">
    <cfRule type="containsText" dxfId="19244" priority="1126" stopIfTrue="1" operator="containsText" text="f'k{kk foHkkx jktLFkku">
      <formula>NOT(ISERROR(SEARCH("f'k{kk foHkkx jktLFkku",C807)))</formula>
    </cfRule>
    <cfRule type="containsText" dxfId="19243" priority="1129" stopIfTrue="1" operator="containsText" text="iw.kkZad">
      <formula>NOT(ISERROR(SEARCH("iw.kkZad",C807)))</formula>
    </cfRule>
  </conditionalFormatting>
  <conditionalFormatting sqref="E811 E814:E816 E829:E831">
    <cfRule type="cellIs" dxfId="19242" priority="1127" stopIfTrue="1" operator="equal">
      <formula>1800</formula>
    </cfRule>
    <cfRule type="cellIs" dxfId="19241" priority="1128" stopIfTrue="1" operator="equal">
      <formula>200</formula>
    </cfRule>
  </conditionalFormatting>
  <conditionalFormatting sqref="C807:C808 D820:F820 D821:D827 D815:D819 D812:D813 D810:E811 E815:E818 E831 D829:E830 F830:G830">
    <cfRule type="containsText" dxfId="19240" priority="1125" stopIfTrue="1" operator="containsText" text="dsoy jktdh; fo|ky;ksa esa iz;ksx gsrq fu%'kqYd">
      <formula>NOT(ISERROR(SEARCH("dsoy jktdh; fo|ky;ksa esa iz;ksx gsrq fu%'kqYd",C807)))</formula>
    </cfRule>
  </conditionalFormatting>
  <conditionalFormatting sqref="D837">
    <cfRule type="cellIs" dxfId="19239" priority="1124" stopIfTrue="1" operator="equal">
      <formula>0</formula>
    </cfRule>
  </conditionalFormatting>
  <conditionalFormatting sqref="D837">
    <cfRule type="containsText" dxfId="19238" priority="1122" stopIfTrue="1" operator="containsText" text="f'k{kk foHkkx jktLFkku">
      <formula>NOT(ISERROR(SEARCH("f'k{kk foHkkx jktLFkku",D837)))</formula>
    </cfRule>
    <cfRule type="containsText" dxfId="19237" priority="1123" stopIfTrue="1" operator="containsText" text="iw.kkZad">
      <formula>NOT(ISERROR(SEARCH("iw.kkZad",D837)))</formula>
    </cfRule>
  </conditionalFormatting>
  <conditionalFormatting sqref="D837">
    <cfRule type="containsText" dxfId="19236" priority="1121" stopIfTrue="1" operator="containsText" text="dsoy jktdh; fo|ky;ksa esa iz;ksx gsrq fu%'kqYd">
      <formula>NOT(ISERROR(SEARCH("dsoy jktdh; fo|ky;ksa esa iz;ksx gsrq fu%'kqYd",D837)))</formula>
    </cfRule>
  </conditionalFormatting>
  <conditionalFormatting sqref="E812:E813">
    <cfRule type="containsText" dxfId="19235" priority="1110" stopIfTrue="1" operator="containsText" text="f'k{kk foHkkx jktLFkku">
      <formula>NOT(ISERROR(SEARCH("f'k{kk foHkkx jktLFkku",E812)))</formula>
    </cfRule>
    <cfRule type="containsText" dxfId="19234" priority="1113" stopIfTrue="1" operator="containsText" text="iw.kkZad">
      <formula>NOT(ISERROR(SEARCH("iw.kkZad",E812)))</formula>
    </cfRule>
  </conditionalFormatting>
  <conditionalFormatting sqref="E812:E813">
    <cfRule type="cellIs" dxfId="19233" priority="1111" stopIfTrue="1" operator="equal">
      <formula>1800</formula>
    </cfRule>
    <cfRule type="cellIs" dxfId="19232" priority="1112" stopIfTrue="1" operator="equal">
      <formula>200</formula>
    </cfRule>
  </conditionalFormatting>
  <conditionalFormatting sqref="E812:E813">
    <cfRule type="containsText" dxfId="19231" priority="1109" stopIfTrue="1" operator="containsText" text="dsoy jktdh; fo|ky;ksa esa iz;ksx gsrq fu%'kqYd">
      <formula>NOT(ISERROR(SEARCH("dsoy jktdh; fo|ky;ksa esa iz;ksx gsrq fu%'kqYd",E812)))</formula>
    </cfRule>
  </conditionalFormatting>
  <conditionalFormatting sqref="E837">
    <cfRule type="containsText" dxfId="19230" priority="1106" stopIfTrue="1" operator="containsText" text="f'k{kk foHkkx jktLFkku">
      <formula>NOT(ISERROR(SEARCH("f'k{kk foHkkx jktLFkku",E837)))</formula>
    </cfRule>
    <cfRule type="containsText" dxfId="19229" priority="1107" stopIfTrue="1" operator="containsText" text="iw.kkZad">
      <formula>NOT(ISERROR(SEARCH("iw.kkZad",E837)))</formula>
    </cfRule>
  </conditionalFormatting>
  <conditionalFormatting sqref="K868">
    <cfRule type="containsText" dxfId="19228" priority="1096" stopIfTrue="1" operator="containsText" text="f'k{kk foHkkx jktLFkku">
      <formula>NOT(ISERROR(SEARCH("f'k{kk foHkkx jktLFkku",K868)))</formula>
    </cfRule>
    <cfRule type="containsText" dxfId="19227" priority="1097" stopIfTrue="1" operator="containsText" text="iw.kkZad">
      <formula>NOT(ISERROR(SEARCH("iw.kkZad",K868)))</formula>
    </cfRule>
  </conditionalFormatting>
  <conditionalFormatting sqref="K868">
    <cfRule type="containsText" dxfId="19226" priority="1095" stopIfTrue="1" operator="containsText" text="dsoy jktdh; fo|ky;ksa esa iz;ksx gsrq fu%'kqYd">
      <formula>NOT(ISERROR(SEARCH("dsoy jktdh; fo|ky;ksa esa iz;ksx gsrq fu%'kqYd",K868)))</formula>
    </cfRule>
  </conditionalFormatting>
  <conditionalFormatting sqref="L863:L866">
    <cfRule type="cellIs" dxfId="19225" priority="1094" stopIfTrue="1" operator="equal">
      <formula>0</formula>
    </cfRule>
  </conditionalFormatting>
  <conditionalFormatting sqref="L863:L866">
    <cfRule type="containsText" dxfId="19224" priority="1090" stopIfTrue="1" operator="containsText" text="f'k{kk foHkkx jktLFkku">
      <formula>NOT(ISERROR(SEARCH("f'k{kk foHkkx jktLFkku",L863)))</formula>
    </cfRule>
    <cfRule type="containsText" dxfId="19223" priority="1093" stopIfTrue="1" operator="containsText" text="iw.kkZad">
      <formula>NOT(ISERROR(SEARCH("iw.kkZad",L863)))</formula>
    </cfRule>
  </conditionalFormatting>
  <conditionalFormatting sqref="L863:L866">
    <cfRule type="cellIs" dxfId="19222" priority="1091" stopIfTrue="1" operator="equal">
      <formula>1800</formula>
    </cfRule>
    <cfRule type="cellIs" dxfId="19221" priority="1092" stopIfTrue="1" operator="equal">
      <formula>200</formula>
    </cfRule>
  </conditionalFormatting>
  <conditionalFormatting sqref="D868">
    <cfRule type="containsText" dxfId="19220" priority="1074" stopIfTrue="1" operator="containsText" text="f'k{kk foHkkx jktLFkku">
      <formula>NOT(ISERROR(SEARCH("f'k{kk foHkkx jktLFkku",D868)))</formula>
    </cfRule>
    <cfRule type="containsText" dxfId="19219" priority="1075" stopIfTrue="1" operator="containsText" text="iw.kkZad">
      <formula>NOT(ISERROR(SEARCH("iw.kkZad",D868)))</formula>
    </cfRule>
  </conditionalFormatting>
  <conditionalFormatting sqref="D868">
    <cfRule type="containsText" dxfId="19218" priority="1073" stopIfTrue="1" operator="containsText" text="dsoy jktdh; fo|ky;ksa esa iz;ksx gsrq fu%'kqYd">
      <formula>NOT(ISERROR(SEARCH("dsoy jktdh; fo|ky;ksa esa iz;ksx gsrq fu%'kqYd",D868)))</formula>
    </cfRule>
  </conditionalFormatting>
  <conditionalFormatting sqref="E863:E866">
    <cfRule type="cellIs" dxfId="19217" priority="1072" stopIfTrue="1" operator="equal">
      <formula>0</formula>
    </cfRule>
  </conditionalFormatting>
  <conditionalFormatting sqref="E863:E866">
    <cfRule type="containsText" dxfId="19216" priority="1068" stopIfTrue="1" operator="containsText" text="f'k{kk foHkkx jktLFkku">
      <formula>NOT(ISERROR(SEARCH("f'k{kk foHkkx jktLFkku",E863)))</formula>
    </cfRule>
    <cfRule type="containsText" dxfId="19215" priority="1071" stopIfTrue="1" operator="containsText" text="iw.kkZad">
      <formula>NOT(ISERROR(SEARCH("iw.kkZad",E863)))</formula>
    </cfRule>
  </conditionalFormatting>
  <conditionalFormatting sqref="E863:E866">
    <cfRule type="cellIs" dxfId="19214" priority="1069" stopIfTrue="1" operator="equal">
      <formula>1800</formula>
    </cfRule>
    <cfRule type="cellIs" dxfId="19213" priority="1070" stopIfTrue="1" operator="equal">
      <formula>200</formula>
    </cfRule>
  </conditionalFormatting>
  <conditionalFormatting sqref="E868">
    <cfRule type="containsText" dxfId="19212" priority="1058" stopIfTrue="1" operator="containsText" text="f'k{kk foHkkx jktLFkku">
      <formula>NOT(ISERROR(SEARCH("f'k{kk foHkkx jktLFkku",E868)))</formula>
    </cfRule>
    <cfRule type="containsText" dxfId="19211" priority="1059" stopIfTrue="1" operator="containsText" text="iw.kkZad">
      <formula>NOT(ISERROR(SEARCH("iw.kkZad",E868)))</formula>
    </cfRule>
  </conditionalFormatting>
  <conditionalFormatting sqref="E868">
    <cfRule type="containsText" dxfId="19210" priority="1057" stopIfTrue="1" operator="containsText" text="dsoy jktdh; fo|ky;ksa esa iz;ksx gsrq fu%'kqYd">
      <formula>NOT(ISERROR(SEARCH("dsoy jktdh; fo|ky;ksa esa iz;ksx gsrq fu%'kqYd",E868)))</formula>
    </cfRule>
  </conditionalFormatting>
  <conditionalFormatting sqref="J869:J870 K882:M882 K883:K889 L899 K877:K881 K874:K875 K872:L873 L877:L880 L893 K891:L892 M892:N892">
    <cfRule type="cellIs" dxfId="19209" priority="1056" stopIfTrue="1" operator="equal">
      <formula>0</formula>
    </cfRule>
  </conditionalFormatting>
  <conditionalFormatting sqref="J869:J870 K882:M882 K883:K889 L899 K877:K881 K874:K875 K872:L873 L877:L880 L893 K891:L892 M892:N892">
    <cfRule type="containsText" dxfId="19208" priority="1052" stopIfTrue="1" operator="containsText" text="f'k{kk foHkkx jktLFkku">
      <formula>NOT(ISERROR(SEARCH("f'k{kk foHkkx jktLFkku",J869)))</formula>
    </cfRule>
    <cfRule type="containsText" dxfId="19207" priority="1055" stopIfTrue="1" operator="containsText" text="iw.kkZad">
      <formula>NOT(ISERROR(SEARCH("iw.kkZad",J869)))</formula>
    </cfRule>
  </conditionalFormatting>
  <conditionalFormatting sqref="L873 L876:L878 L891:L893">
    <cfRule type="cellIs" dxfId="19206" priority="1053" stopIfTrue="1" operator="equal">
      <formula>1800</formula>
    </cfRule>
    <cfRule type="cellIs" dxfId="19205" priority="1054" stopIfTrue="1" operator="equal">
      <formula>200</formula>
    </cfRule>
  </conditionalFormatting>
  <conditionalFormatting sqref="J869:J870 K882:M882 K883:K889 L899 K877:K881 K874:K875 K872:L873 L877:L880 L893 K891:L892 M892:N892">
    <cfRule type="containsText" dxfId="19204" priority="1051" stopIfTrue="1" operator="containsText" text="dsoy jktdh; fo|ky;ksa esa iz;ksx gsrq fu%'kqYd">
      <formula>NOT(ISERROR(SEARCH("dsoy jktdh; fo|ky;ksa esa iz;ksx gsrq fu%'kqYd",J869)))</formula>
    </cfRule>
  </conditionalFormatting>
  <conditionalFormatting sqref="K899">
    <cfRule type="cellIs" dxfId="19203" priority="1050" stopIfTrue="1" operator="equal">
      <formula>0</formula>
    </cfRule>
  </conditionalFormatting>
  <conditionalFormatting sqref="K899">
    <cfRule type="containsText" dxfId="19202" priority="1048" stopIfTrue="1" operator="containsText" text="f'k{kk foHkkx jktLFkku">
      <formula>NOT(ISERROR(SEARCH("f'k{kk foHkkx jktLFkku",K899)))</formula>
    </cfRule>
    <cfRule type="containsText" dxfId="19201" priority="1049" stopIfTrue="1" operator="containsText" text="iw.kkZad">
      <formula>NOT(ISERROR(SEARCH("iw.kkZad",K899)))</formula>
    </cfRule>
  </conditionalFormatting>
  <conditionalFormatting sqref="K899">
    <cfRule type="containsText" dxfId="19200" priority="1047" stopIfTrue="1" operator="containsText" text="dsoy jktdh; fo|ky;ksa esa iz;ksx gsrq fu%'kqYd">
      <formula>NOT(ISERROR(SEARCH("dsoy jktdh; fo|ky;ksa esa iz;ksx gsrq fu%'kqYd",K899)))</formula>
    </cfRule>
  </conditionalFormatting>
  <conditionalFormatting sqref="L894:L897">
    <cfRule type="cellIs" dxfId="19199" priority="1046" stopIfTrue="1" operator="equal">
      <formula>0</formula>
    </cfRule>
  </conditionalFormatting>
  <conditionalFormatting sqref="L894:L897">
    <cfRule type="containsText" dxfId="19198" priority="1042" stopIfTrue="1" operator="containsText" text="f'k{kk foHkkx jktLFkku">
      <formula>NOT(ISERROR(SEARCH("f'k{kk foHkkx jktLFkku",L894)))</formula>
    </cfRule>
    <cfRule type="containsText" dxfId="19197" priority="1045" stopIfTrue="1" operator="containsText" text="iw.kkZad">
      <formula>NOT(ISERROR(SEARCH("iw.kkZad",L894)))</formula>
    </cfRule>
  </conditionalFormatting>
  <conditionalFormatting sqref="L894:L897">
    <cfRule type="cellIs" dxfId="19196" priority="1043" stopIfTrue="1" operator="equal">
      <formula>1800</formula>
    </cfRule>
    <cfRule type="cellIs" dxfId="19195" priority="1044" stopIfTrue="1" operator="equal">
      <formula>200</formula>
    </cfRule>
  </conditionalFormatting>
  <conditionalFormatting sqref="L894:L897">
    <cfRule type="containsText" dxfId="19194" priority="1041" stopIfTrue="1" operator="containsText" text="dsoy jktdh; fo|ky;ksa esa iz;ksx gsrq fu%'kqYd">
      <formula>NOT(ISERROR(SEARCH("dsoy jktdh; fo|ky;ksa esa iz;ksx gsrq fu%'kqYd",L894)))</formula>
    </cfRule>
  </conditionalFormatting>
  <conditionalFormatting sqref="L874:L875">
    <cfRule type="cellIs" dxfId="19193" priority="1040" stopIfTrue="1" operator="equal">
      <formula>0</formula>
    </cfRule>
  </conditionalFormatting>
  <conditionalFormatting sqref="L874:L875">
    <cfRule type="containsText" dxfId="19192" priority="1036" stopIfTrue="1" operator="containsText" text="f'k{kk foHkkx jktLFkku">
      <formula>NOT(ISERROR(SEARCH("f'k{kk foHkkx jktLFkku",L874)))</formula>
    </cfRule>
    <cfRule type="containsText" dxfId="19191" priority="1039" stopIfTrue="1" operator="containsText" text="iw.kkZad">
      <formula>NOT(ISERROR(SEARCH("iw.kkZad",L874)))</formula>
    </cfRule>
  </conditionalFormatting>
  <conditionalFormatting sqref="L874:L875">
    <cfRule type="cellIs" dxfId="19190" priority="1037" stopIfTrue="1" operator="equal">
      <formula>1800</formula>
    </cfRule>
    <cfRule type="cellIs" dxfId="19189" priority="1038" stopIfTrue="1" operator="equal">
      <formula>200</formula>
    </cfRule>
  </conditionalFormatting>
  <conditionalFormatting sqref="L874:L875">
    <cfRule type="containsText" dxfId="19188" priority="1035" stopIfTrue="1" operator="containsText" text="dsoy jktdh; fo|ky;ksa esa iz;ksx gsrq fu%'kqYd">
      <formula>NOT(ISERROR(SEARCH("dsoy jktdh; fo|ky;ksa esa iz;ksx gsrq fu%'kqYd",L874)))</formula>
    </cfRule>
  </conditionalFormatting>
  <conditionalFormatting sqref="E899">
    <cfRule type="cellIs" dxfId="19187" priority="1012" stopIfTrue="1" operator="equal">
      <formula>0</formula>
    </cfRule>
  </conditionalFormatting>
  <conditionalFormatting sqref="C869:C870 D882:F882 D883:D889 D877:D881 D874:D875 D872:E873 E877:E880 E893 D891:E892 F892:G892">
    <cfRule type="cellIs" dxfId="19186" priority="1034" stopIfTrue="1" operator="equal">
      <formula>0</formula>
    </cfRule>
  </conditionalFormatting>
  <conditionalFormatting sqref="C869:C870 D882:F882 D883:D889 D877:D881 D874:D875 D872:E873 E877:E880 E893 D891:E892 F892:G892">
    <cfRule type="containsText" dxfId="19185" priority="1030" stopIfTrue="1" operator="containsText" text="f'k{kk foHkkx jktLFkku">
      <formula>NOT(ISERROR(SEARCH("f'k{kk foHkkx jktLFkku",C869)))</formula>
    </cfRule>
    <cfRule type="containsText" dxfId="19184" priority="1033" stopIfTrue="1" operator="containsText" text="iw.kkZad">
      <formula>NOT(ISERROR(SEARCH("iw.kkZad",C869)))</formula>
    </cfRule>
  </conditionalFormatting>
  <conditionalFormatting sqref="E873 E876:E878 E891:E893">
    <cfRule type="cellIs" dxfId="19183" priority="1031" stopIfTrue="1" operator="equal">
      <formula>1800</formula>
    </cfRule>
    <cfRule type="cellIs" dxfId="19182" priority="1032" stopIfTrue="1" operator="equal">
      <formula>200</formula>
    </cfRule>
  </conditionalFormatting>
  <conditionalFormatting sqref="C869:C870 D882:F882 D883:D889 D877:D881 D874:D875 D872:E873 E877:E880 E893 D891:E892 F892:G892">
    <cfRule type="containsText" dxfId="19181" priority="1029" stopIfTrue="1" operator="containsText" text="dsoy jktdh; fo|ky;ksa esa iz;ksx gsrq fu%'kqYd">
      <formula>NOT(ISERROR(SEARCH("dsoy jktdh; fo|ky;ksa esa iz;ksx gsrq fu%'kqYd",C869)))</formula>
    </cfRule>
  </conditionalFormatting>
  <conditionalFormatting sqref="D899">
    <cfRule type="cellIs" dxfId="19180" priority="1028" stopIfTrue="1" operator="equal">
      <formula>0</formula>
    </cfRule>
  </conditionalFormatting>
  <conditionalFormatting sqref="D899">
    <cfRule type="containsText" dxfId="19179" priority="1026" stopIfTrue="1" operator="containsText" text="f'k{kk foHkkx jktLFkku">
      <formula>NOT(ISERROR(SEARCH("f'k{kk foHkkx jktLFkku",D899)))</formula>
    </cfRule>
    <cfRule type="containsText" dxfId="19178" priority="1027" stopIfTrue="1" operator="containsText" text="iw.kkZad">
      <formula>NOT(ISERROR(SEARCH("iw.kkZad",D899)))</formula>
    </cfRule>
  </conditionalFormatting>
  <conditionalFormatting sqref="D899">
    <cfRule type="containsText" dxfId="19177" priority="1025" stopIfTrue="1" operator="containsText" text="dsoy jktdh; fo|ky;ksa esa iz;ksx gsrq fu%'kqYd">
      <formula>NOT(ISERROR(SEARCH("dsoy jktdh; fo|ky;ksa esa iz;ksx gsrq fu%'kqYd",D899)))</formula>
    </cfRule>
  </conditionalFormatting>
  <conditionalFormatting sqref="E894:E897">
    <cfRule type="cellIs" dxfId="19176" priority="1024" stopIfTrue="1" operator="equal">
      <formula>0</formula>
    </cfRule>
  </conditionalFormatting>
  <conditionalFormatting sqref="E894:E897">
    <cfRule type="containsText" dxfId="19175" priority="1020" stopIfTrue="1" operator="containsText" text="f'k{kk foHkkx jktLFkku">
      <formula>NOT(ISERROR(SEARCH("f'k{kk foHkkx jktLFkku",E894)))</formula>
    </cfRule>
    <cfRule type="containsText" dxfId="19174" priority="1023" stopIfTrue="1" operator="containsText" text="iw.kkZad">
      <formula>NOT(ISERROR(SEARCH("iw.kkZad",E894)))</formula>
    </cfRule>
  </conditionalFormatting>
  <conditionalFormatting sqref="E894:E897">
    <cfRule type="cellIs" dxfId="19173" priority="1021" stopIfTrue="1" operator="equal">
      <formula>1800</formula>
    </cfRule>
    <cfRule type="cellIs" dxfId="19172" priority="1022" stopIfTrue="1" operator="equal">
      <formula>200</formula>
    </cfRule>
  </conditionalFormatting>
  <conditionalFormatting sqref="E894:E897">
    <cfRule type="containsText" dxfId="19171" priority="1019" stopIfTrue="1" operator="containsText" text="dsoy jktdh; fo|ky;ksa esa iz;ksx gsrq fu%'kqYd">
      <formula>NOT(ISERROR(SEARCH("dsoy jktdh; fo|ky;ksa esa iz;ksx gsrq fu%'kqYd",E894)))</formula>
    </cfRule>
  </conditionalFormatting>
  <conditionalFormatting sqref="E874:E875">
    <cfRule type="cellIs" dxfId="19170" priority="1018" stopIfTrue="1" operator="equal">
      <formula>0</formula>
    </cfRule>
  </conditionalFormatting>
  <conditionalFormatting sqref="E874:E875">
    <cfRule type="containsText" dxfId="19169" priority="1014" stopIfTrue="1" operator="containsText" text="f'k{kk foHkkx jktLFkku">
      <formula>NOT(ISERROR(SEARCH("f'k{kk foHkkx jktLFkku",E874)))</formula>
    </cfRule>
    <cfRule type="containsText" dxfId="19168" priority="1017" stopIfTrue="1" operator="containsText" text="iw.kkZad">
      <formula>NOT(ISERROR(SEARCH("iw.kkZad",E874)))</formula>
    </cfRule>
  </conditionalFormatting>
  <conditionalFormatting sqref="E874:E875">
    <cfRule type="cellIs" dxfId="19167" priority="1015" stopIfTrue="1" operator="equal">
      <formula>1800</formula>
    </cfRule>
    <cfRule type="cellIs" dxfId="19166" priority="1016" stopIfTrue="1" operator="equal">
      <formula>200</formula>
    </cfRule>
  </conditionalFormatting>
  <conditionalFormatting sqref="E874:E875">
    <cfRule type="containsText" dxfId="19165" priority="1013" stopIfTrue="1" operator="containsText" text="dsoy jktdh; fo|ky;ksa esa iz;ksx gsrq fu%'kqYd">
      <formula>NOT(ISERROR(SEARCH("dsoy jktdh; fo|ky;ksa esa iz;ksx gsrq fu%'kqYd",E874)))</formula>
    </cfRule>
  </conditionalFormatting>
  <conditionalFormatting sqref="E899">
    <cfRule type="containsText" dxfId="19164" priority="1010" stopIfTrue="1" operator="containsText" text="f'k{kk foHkkx jktLFkku">
      <formula>NOT(ISERROR(SEARCH("f'k{kk foHkkx jktLFkku",E899)))</formula>
    </cfRule>
    <cfRule type="containsText" dxfId="19163" priority="1011" stopIfTrue="1" operator="containsText" text="iw.kkZad">
      <formula>NOT(ISERROR(SEARCH("iw.kkZad",E899)))</formula>
    </cfRule>
  </conditionalFormatting>
  <conditionalFormatting sqref="E899">
    <cfRule type="containsText" dxfId="19162" priority="1009" stopIfTrue="1" operator="containsText" text="dsoy jktdh; fo|ky;ksa esa iz;ksx gsrq fu%'kqYd">
      <formula>NOT(ISERROR(SEARCH("dsoy jktdh; fo|ky;ksa esa iz;ksx gsrq fu%'kqYd",E899)))</formula>
    </cfRule>
  </conditionalFormatting>
  <conditionalFormatting sqref="J900:J901 K913:M913 K914:K920 L930 K908:K912 K905:K906 K903:L904 L908:L911 L924 K922:L923 M923:N923">
    <cfRule type="cellIs" dxfId="19161" priority="1008" stopIfTrue="1" operator="equal">
      <formula>0</formula>
    </cfRule>
  </conditionalFormatting>
  <conditionalFormatting sqref="J900:J901 K913:M913 K914:K920 L930 K908:K912 K905:K906 K903:L904 L908:L911 L924 K922:L923 M923:N923">
    <cfRule type="containsText" dxfId="19160" priority="1004" stopIfTrue="1" operator="containsText" text="f'k{kk foHkkx jktLFkku">
      <formula>NOT(ISERROR(SEARCH("f'k{kk foHkkx jktLFkku",J900)))</formula>
    </cfRule>
    <cfRule type="containsText" dxfId="19159" priority="1007" stopIfTrue="1" operator="containsText" text="iw.kkZad">
      <formula>NOT(ISERROR(SEARCH("iw.kkZad",J900)))</formula>
    </cfRule>
  </conditionalFormatting>
  <conditionalFormatting sqref="L904 L907:L909 L922:L924">
    <cfRule type="cellIs" dxfId="19158" priority="1005" stopIfTrue="1" operator="equal">
      <formula>1800</formula>
    </cfRule>
    <cfRule type="cellIs" dxfId="19157" priority="1006" stopIfTrue="1" operator="equal">
      <formula>200</formula>
    </cfRule>
  </conditionalFormatting>
  <conditionalFormatting sqref="J900:J901 K913:M913 K914:K920 L930 K908:K912 K905:K906 K903:L904 L908:L911 L924 K922:L923 M923:N923">
    <cfRule type="containsText" dxfId="19156" priority="1003" stopIfTrue="1" operator="containsText" text="dsoy jktdh; fo|ky;ksa esa iz;ksx gsrq fu%'kqYd">
      <formula>NOT(ISERROR(SEARCH("dsoy jktdh; fo|ky;ksa esa iz;ksx gsrq fu%'kqYd",J900)))</formula>
    </cfRule>
  </conditionalFormatting>
  <conditionalFormatting sqref="K930">
    <cfRule type="cellIs" dxfId="19155" priority="1002" stopIfTrue="1" operator="equal">
      <formula>0</formula>
    </cfRule>
  </conditionalFormatting>
  <conditionalFormatting sqref="K930">
    <cfRule type="containsText" dxfId="19154" priority="1000" stopIfTrue="1" operator="containsText" text="f'k{kk foHkkx jktLFkku">
      <formula>NOT(ISERROR(SEARCH("f'k{kk foHkkx jktLFkku",K930)))</formula>
    </cfRule>
    <cfRule type="containsText" dxfId="19153" priority="1001" stopIfTrue="1" operator="containsText" text="iw.kkZad">
      <formula>NOT(ISERROR(SEARCH("iw.kkZad",K930)))</formula>
    </cfRule>
  </conditionalFormatting>
  <conditionalFormatting sqref="L925:L928">
    <cfRule type="containsText" dxfId="19152" priority="994" stopIfTrue="1" operator="containsText" text="f'k{kk foHkkx jktLFkku">
      <formula>NOT(ISERROR(SEARCH("f'k{kk foHkkx jktLFkku",L925)))</formula>
    </cfRule>
    <cfRule type="containsText" dxfId="19151" priority="997" stopIfTrue="1" operator="containsText" text="iw.kkZad">
      <formula>NOT(ISERROR(SEARCH("iw.kkZad",L925)))</formula>
    </cfRule>
  </conditionalFormatting>
  <conditionalFormatting sqref="L925:L928">
    <cfRule type="cellIs" dxfId="19150" priority="995" stopIfTrue="1" operator="equal">
      <formula>1800</formula>
    </cfRule>
    <cfRule type="cellIs" dxfId="19149" priority="996" stopIfTrue="1" operator="equal">
      <formula>200</formula>
    </cfRule>
  </conditionalFormatting>
  <conditionalFormatting sqref="L925:L928">
    <cfRule type="containsText" dxfId="19148" priority="993" stopIfTrue="1" operator="containsText" text="dsoy jktdh; fo|ky;ksa esa iz;ksx gsrq fu%'kqYd">
      <formula>NOT(ISERROR(SEARCH("dsoy jktdh; fo|ky;ksa esa iz;ksx gsrq fu%'kqYd",L925)))</formula>
    </cfRule>
  </conditionalFormatting>
  <conditionalFormatting sqref="L905:L906">
    <cfRule type="cellIs" dxfId="19147" priority="992" stopIfTrue="1" operator="equal">
      <formula>0</formula>
    </cfRule>
  </conditionalFormatting>
  <conditionalFormatting sqref="L905:L906">
    <cfRule type="containsText" dxfId="19146" priority="988" stopIfTrue="1" operator="containsText" text="f'k{kk foHkkx jktLFkku">
      <formula>NOT(ISERROR(SEARCH("f'k{kk foHkkx jktLFkku",L905)))</formula>
    </cfRule>
    <cfRule type="containsText" dxfId="19145" priority="991" stopIfTrue="1" operator="containsText" text="iw.kkZad">
      <formula>NOT(ISERROR(SEARCH("iw.kkZad",L905)))</formula>
    </cfRule>
  </conditionalFormatting>
  <conditionalFormatting sqref="L905:L906">
    <cfRule type="cellIs" dxfId="19144" priority="989" stopIfTrue="1" operator="equal">
      <formula>1800</formula>
    </cfRule>
    <cfRule type="cellIs" dxfId="19143" priority="990" stopIfTrue="1" operator="equal">
      <formula>200</formula>
    </cfRule>
  </conditionalFormatting>
  <conditionalFormatting sqref="L905:L906">
    <cfRule type="containsText" dxfId="19142" priority="987" stopIfTrue="1" operator="containsText" text="dsoy jktdh; fo|ky;ksa esa iz;ksx gsrq fu%'kqYd">
      <formula>NOT(ISERROR(SEARCH("dsoy jktdh; fo|ky;ksa esa iz;ksx gsrq fu%'kqYd",L905)))</formula>
    </cfRule>
  </conditionalFormatting>
  <conditionalFormatting sqref="C900:C901 D913:F913 D914:D920 D908:D912 D905:D906 D903:E904 E908:E911 E924 D922:E923 F923:G923">
    <cfRule type="cellIs" dxfId="19141" priority="986" stopIfTrue="1" operator="equal">
      <formula>0</formula>
    </cfRule>
  </conditionalFormatting>
  <conditionalFormatting sqref="C900:C901 D913:F913 D914:D920 D908:D912 D905:D906 D903:E904 E908:E911 E924 D922:E923 F923:G923">
    <cfRule type="containsText" dxfId="19140" priority="982" stopIfTrue="1" operator="containsText" text="f'k{kk foHkkx jktLFkku">
      <formula>NOT(ISERROR(SEARCH("f'k{kk foHkkx jktLFkku",C900)))</formula>
    </cfRule>
    <cfRule type="containsText" dxfId="19139" priority="985" stopIfTrue="1" operator="containsText" text="iw.kkZad">
      <formula>NOT(ISERROR(SEARCH("iw.kkZad",C900)))</formula>
    </cfRule>
  </conditionalFormatting>
  <conditionalFormatting sqref="E904 E907:E909 E922:E924">
    <cfRule type="cellIs" dxfId="19138" priority="983" stopIfTrue="1" operator="equal">
      <formula>1800</formula>
    </cfRule>
    <cfRule type="cellIs" dxfId="19137" priority="984" stopIfTrue="1" operator="equal">
      <formula>200</formula>
    </cfRule>
  </conditionalFormatting>
  <conditionalFormatting sqref="E925:E928">
    <cfRule type="containsText" dxfId="19136" priority="972" stopIfTrue="1" operator="containsText" text="f'k{kk foHkkx jktLFkku">
      <formula>NOT(ISERROR(SEARCH("f'k{kk foHkkx jktLFkku",E925)))</formula>
    </cfRule>
    <cfRule type="containsText" dxfId="19135" priority="975" stopIfTrue="1" operator="containsText" text="iw.kkZad">
      <formula>NOT(ISERROR(SEARCH("iw.kkZad",E925)))</formula>
    </cfRule>
  </conditionalFormatting>
  <conditionalFormatting sqref="E925:E928">
    <cfRule type="cellIs" dxfId="19134" priority="973" stopIfTrue="1" operator="equal">
      <formula>1800</formula>
    </cfRule>
    <cfRule type="cellIs" dxfId="19133" priority="974" stopIfTrue="1" operator="equal">
      <formula>200</formula>
    </cfRule>
  </conditionalFormatting>
  <conditionalFormatting sqref="E925:E928">
    <cfRule type="containsText" dxfId="19132" priority="971" stopIfTrue="1" operator="containsText" text="dsoy jktdh; fo|ky;ksa esa iz;ksx gsrq fu%'kqYd">
      <formula>NOT(ISERROR(SEARCH("dsoy jktdh; fo|ky;ksa esa iz;ksx gsrq fu%'kqYd",E925)))</formula>
    </cfRule>
  </conditionalFormatting>
  <conditionalFormatting sqref="E905:E906">
    <cfRule type="cellIs" dxfId="19131" priority="970" stopIfTrue="1" operator="equal">
      <formula>0</formula>
    </cfRule>
  </conditionalFormatting>
  <conditionalFormatting sqref="E905:E906">
    <cfRule type="containsText" dxfId="19130" priority="966" stopIfTrue="1" operator="containsText" text="f'k{kk foHkkx jktLFkku">
      <formula>NOT(ISERROR(SEARCH("f'k{kk foHkkx jktLFkku",E905)))</formula>
    </cfRule>
    <cfRule type="containsText" dxfId="19129" priority="969" stopIfTrue="1" operator="containsText" text="iw.kkZad">
      <formula>NOT(ISERROR(SEARCH("iw.kkZad",E905)))</formula>
    </cfRule>
  </conditionalFormatting>
  <conditionalFormatting sqref="E905:E906">
    <cfRule type="cellIs" dxfId="19128" priority="967" stopIfTrue="1" operator="equal">
      <formula>1800</formula>
    </cfRule>
    <cfRule type="cellIs" dxfId="19127" priority="968" stopIfTrue="1" operator="equal">
      <formula>200</formula>
    </cfRule>
  </conditionalFormatting>
  <conditionalFormatting sqref="J931:J932 K944:M944 K945:K951 L961 K939:K943 K936:K937 K934:L935 L939:L942 L955 K953:L954 M954:N954">
    <cfRule type="cellIs" dxfId="19126" priority="960" stopIfTrue="1" operator="equal">
      <formula>0</formula>
    </cfRule>
  </conditionalFormatting>
  <conditionalFormatting sqref="J931:J932 K944:M944 K945:K951 L961 K939:K943 K936:K937 K934:L935 L939:L942 L955 K953:L954 M954:N954">
    <cfRule type="containsText" dxfId="19125" priority="956" stopIfTrue="1" operator="containsText" text="f'k{kk foHkkx jktLFkku">
      <formula>NOT(ISERROR(SEARCH("f'k{kk foHkkx jktLFkku",J931)))</formula>
    </cfRule>
    <cfRule type="containsText" dxfId="19124" priority="959" stopIfTrue="1" operator="containsText" text="iw.kkZad">
      <formula>NOT(ISERROR(SEARCH("iw.kkZad",J931)))</formula>
    </cfRule>
  </conditionalFormatting>
  <conditionalFormatting sqref="L935 L938:L940 L953:L955">
    <cfRule type="cellIs" dxfId="19123" priority="957" stopIfTrue="1" operator="equal">
      <formula>1800</formula>
    </cfRule>
    <cfRule type="cellIs" dxfId="19122" priority="958" stopIfTrue="1" operator="equal">
      <formula>200</formula>
    </cfRule>
  </conditionalFormatting>
  <conditionalFormatting sqref="J931:J932 K944:M944 K945:K951 L961 K939:K943 K936:K937 K934:L935 L939:L942 L955 K953:L954 M954:N954">
    <cfRule type="containsText" dxfId="19121" priority="955" stopIfTrue="1" operator="containsText" text="dsoy jktdh; fo|ky;ksa esa iz;ksx gsrq fu%'kqYd">
      <formula>NOT(ISERROR(SEARCH("dsoy jktdh; fo|ky;ksa esa iz;ksx gsrq fu%'kqYd",J931)))</formula>
    </cfRule>
  </conditionalFormatting>
  <conditionalFormatting sqref="K961">
    <cfRule type="cellIs" dxfId="19120" priority="954" stopIfTrue="1" operator="equal">
      <formula>0</formula>
    </cfRule>
  </conditionalFormatting>
  <conditionalFormatting sqref="K961">
    <cfRule type="containsText" dxfId="19119" priority="952" stopIfTrue="1" operator="containsText" text="f'k{kk foHkkx jktLFkku">
      <formula>NOT(ISERROR(SEARCH("f'k{kk foHkkx jktLFkku",K961)))</formula>
    </cfRule>
    <cfRule type="containsText" dxfId="19118" priority="953" stopIfTrue="1" operator="containsText" text="iw.kkZad">
      <formula>NOT(ISERROR(SEARCH("iw.kkZad",K961)))</formula>
    </cfRule>
  </conditionalFormatting>
  <conditionalFormatting sqref="K961">
    <cfRule type="containsText" dxfId="19117" priority="951" stopIfTrue="1" operator="containsText" text="dsoy jktdh; fo|ky;ksa esa iz;ksx gsrq fu%'kqYd">
      <formula>NOT(ISERROR(SEARCH("dsoy jktdh; fo|ky;ksa esa iz;ksx gsrq fu%'kqYd",K961)))</formula>
    </cfRule>
  </conditionalFormatting>
  <conditionalFormatting sqref="L956:L959">
    <cfRule type="cellIs" dxfId="19116" priority="950" stopIfTrue="1" operator="equal">
      <formula>0</formula>
    </cfRule>
  </conditionalFormatting>
  <conditionalFormatting sqref="L956:L959">
    <cfRule type="containsText" dxfId="19115" priority="946" stopIfTrue="1" operator="containsText" text="f'k{kk foHkkx jktLFkku">
      <formula>NOT(ISERROR(SEARCH("f'k{kk foHkkx jktLFkku",L956)))</formula>
    </cfRule>
    <cfRule type="containsText" dxfId="19114" priority="949" stopIfTrue="1" operator="containsText" text="iw.kkZad">
      <formula>NOT(ISERROR(SEARCH("iw.kkZad",L956)))</formula>
    </cfRule>
  </conditionalFormatting>
  <conditionalFormatting sqref="L956:L959">
    <cfRule type="cellIs" dxfId="19113" priority="947" stopIfTrue="1" operator="equal">
      <formula>1800</formula>
    </cfRule>
    <cfRule type="cellIs" dxfId="19112" priority="948" stopIfTrue="1" operator="equal">
      <formula>200</formula>
    </cfRule>
  </conditionalFormatting>
  <conditionalFormatting sqref="L956:L959">
    <cfRule type="containsText" dxfId="19111" priority="945" stopIfTrue="1" operator="containsText" text="dsoy jktdh; fo|ky;ksa esa iz;ksx gsrq fu%'kqYd">
      <formula>NOT(ISERROR(SEARCH("dsoy jktdh; fo|ky;ksa esa iz;ksx gsrq fu%'kqYd",L956)))</formula>
    </cfRule>
  </conditionalFormatting>
  <conditionalFormatting sqref="L936:L937">
    <cfRule type="cellIs" dxfId="19110" priority="944" stopIfTrue="1" operator="equal">
      <formula>0</formula>
    </cfRule>
  </conditionalFormatting>
  <conditionalFormatting sqref="L936:L937">
    <cfRule type="containsText" dxfId="19109" priority="940" stopIfTrue="1" operator="containsText" text="f'k{kk foHkkx jktLFkku">
      <formula>NOT(ISERROR(SEARCH("f'k{kk foHkkx jktLFkku",L936)))</formula>
    </cfRule>
    <cfRule type="containsText" dxfId="19108" priority="943" stopIfTrue="1" operator="containsText" text="iw.kkZad">
      <formula>NOT(ISERROR(SEARCH("iw.kkZad",L936)))</formula>
    </cfRule>
  </conditionalFormatting>
  <conditionalFormatting sqref="L936:L937">
    <cfRule type="cellIs" dxfId="19107" priority="941" stopIfTrue="1" operator="equal">
      <formula>1800</formula>
    </cfRule>
    <cfRule type="cellIs" dxfId="19106" priority="942" stopIfTrue="1" operator="equal">
      <formula>200</formula>
    </cfRule>
  </conditionalFormatting>
  <conditionalFormatting sqref="L936:L937">
    <cfRule type="containsText" dxfId="19105" priority="939" stopIfTrue="1" operator="containsText" text="dsoy jktdh; fo|ky;ksa esa iz;ksx gsrq fu%'kqYd">
      <formula>NOT(ISERROR(SEARCH("dsoy jktdh; fo|ky;ksa esa iz;ksx gsrq fu%'kqYd",L936)))</formula>
    </cfRule>
  </conditionalFormatting>
  <conditionalFormatting sqref="K1085">
    <cfRule type="containsText" dxfId="19104" priority="759" stopIfTrue="1" operator="containsText" text="dsoy jktdh; fo|ky;ksa esa iz;ksx gsrq fu%'kqYd">
      <formula>NOT(ISERROR(SEARCH("dsoy jktdh; fo|ky;ksa esa iz;ksx gsrq fu%'kqYd",K1085)))</formula>
    </cfRule>
  </conditionalFormatting>
  <conditionalFormatting sqref="L1080:L1083">
    <cfRule type="cellIs" dxfId="19103" priority="758" stopIfTrue="1" operator="equal">
      <formula>0</formula>
    </cfRule>
  </conditionalFormatting>
  <conditionalFormatting sqref="E961">
    <cfRule type="cellIs" dxfId="19102" priority="916" stopIfTrue="1" operator="equal">
      <formula>0</formula>
    </cfRule>
  </conditionalFormatting>
  <conditionalFormatting sqref="C931:C932 D944:F944 D945:D951 D939:D943 D936:D937 D934:E935 E939:E942 E955 D953:E954 F954:G954">
    <cfRule type="cellIs" dxfId="19101" priority="938" stopIfTrue="1" operator="equal">
      <formula>0</formula>
    </cfRule>
  </conditionalFormatting>
  <conditionalFormatting sqref="C931:C932 D944:F944 D945:D951 D939:D943 D936:D937 D934:E935 E939:E942 E955 D953:E954 F954:G954">
    <cfRule type="containsText" dxfId="19100" priority="934" stopIfTrue="1" operator="containsText" text="f'k{kk foHkkx jktLFkku">
      <formula>NOT(ISERROR(SEARCH("f'k{kk foHkkx jktLFkku",C931)))</formula>
    </cfRule>
    <cfRule type="containsText" dxfId="19099" priority="937" stopIfTrue="1" operator="containsText" text="iw.kkZad">
      <formula>NOT(ISERROR(SEARCH("iw.kkZad",C931)))</formula>
    </cfRule>
  </conditionalFormatting>
  <conditionalFormatting sqref="E935 E938:E940 E953:E955">
    <cfRule type="cellIs" dxfId="19098" priority="935" stopIfTrue="1" operator="equal">
      <formula>1800</formula>
    </cfRule>
    <cfRule type="cellIs" dxfId="19097" priority="936" stopIfTrue="1" operator="equal">
      <formula>200</formula>
    </cfRule>
  </conditionalFormatting>
  <conditionalFormatting sqref="C931:C932 D944:F944 D945:D951 D939:D943 D936:D937 D934:E935 E939:E942 E955 D953:E954 F954:G954">
    <cfRule type="containsText" dxfId="19096" priority="933" stopIfTrue="1" operator="containsText" text="dsoy jktdh; fo|ky;ksa esa iz;ksx gsrq fu%'kqYd">
      <formula>NOT(ISERROR(SEARCH("dsoy jktdh; fo|ky;ksa esa iz;ksx gsrq fu%'kqYd",C931)))</formula>
    </cfRule>
  </conditionalFormatting>
  <conditionalFormatting sqref="D961">
    <cfRule type="cellIs" dxfId="19095" priority="932" stopIfTrue="1" operator="equal">
      <formula>0</formula>
    </cfRule>
  </conditionalFormatting>
  <conditionalFormatting sqref="D961">
    <cfRule type="containsText" dxfId="19094" priority="930" stopIfTrue="1" operator="containsText" text="f'k{kk foHkkx jktLFkku">
      <formula>NOT(ISERROR(SEARCH("f'k{kk foHkkx jktLFkku",D961)))</formula>
    </cfRule>
    <cfRule type="containsText" dxfId="19093" priority="931" stopIfTrue="1" operator="containsText" text="iw.kkZad">
      <formula>NOT(ISERROR(SEARCH("iw.kkZad",D961)))</formula>
    </cfRule>
  </conditionalFormatting>
  <conditionalFormatting sqref="D961">
    <cfRule type="containsText" dxfId="19092" priority="929" stopIfTrue="1" operator="containsText" text="dsoy jktdh; fo|ky;ksa esa iz;ksx gsrq fu%'kqYd">
      <formula>NOT(ISERROR(SEARCH("dsoy jktdh; fo|ky;ksa esa iz;ksx gsrq fu%'kqYd",D961)))</formula>
    </cfRule>
  </conditionalFormatting>
  <conditionalFormatting sqref="E956:E959">
    <cfRule type="cellIs" dxfId="19091" priority="928" stopIfTrue="1" operator="equal">
      <formula>0</formula>
    </cfRule>
  </conditionalFormatting>
  <conditionalFormatting sqref="E956:E959">
    <cfRule type="containsText" dxfId="19090" priority="924" stopIfTrue="1" operator="containsText" text="f'k{kk foHkkx jktLFkku">
      <formula>NOT(ISERROR(SEARCH("f'k{kk foHkkx jktLFkku",E956)))</formula>
    </cfRule>
    <cfRule type="containsText" dxfId="19089" priority="927" stopIfTrue="1" operator="containsText" text="iw.kkZad">
      <formula>NOT(ISERROR(SEARCH("iw.kkZad",E956)))</formula>
    </cfRule>
  </conditionalFormatting>
  <conditionalFormatting sqref="E956:E959">
    <cfRule type="cellIs" dxfId="19088" priority="925" stopIfTrue="1" operator="equal">
      <formula>1800</formula>
    </cfRule>
    <cfRule type="cellIs" dxfId="19087" priority="926" stopIfTrue="1" operator="equal">
      <formula>200</formula>
    </cfRule>
  </conditionalFormatting>
  <conditionalFormatting sqref="E956:E959">
    <cfRule type="containsText" dxfId="19086" priority="923" stopIfTrue="1" operator="containsText" text="dsoy jktdh; fo|ky;ksa esa iz;ksx gsrq fu%'kqYd">
      <formula>NOT(ISERROR(SEARCH("dsoy jktdh; fo|ky;ksa esa iz;ksx gsrq fu%'kqYd",E956)))</formula>
    </cfRule>
  </conditionalFormatting>
  <conditionalFormatting sqref="E936:E937">
    <cfRule type="cellIs" dxfId="19085" priority="922" stopIfTrue="1" operator="equal">
      <formula>0</formula>
    </cfRule>
  </conditionalFormatting>
  <conditionalFormatting sqref="E936:E937">
    <cfRule type="containsText" dxfId="19084" priority="918" stopIfTrue="1" operator="containsText" text="f'k{kk foHkkx jktLFkku">
      <formula>NOT(ISERROR(SEARCH("f'k{kk foHkkx jktLFkku",E936)))</formula>
    </cfRule>
    <cfRule type="containsText" dxfId="19083" priority="921" stopIfTrue="1" operator="containsText" text="iw.kkZad">
      <formula>NOT(ISERROR(SEARCH("iw.kkZad",E936)))</formula>
    </cfRule>
  </conditionalFormatting>
  <conditionalFormatting sqref="E936:E937">
    <cfRule type="cellIs" dxfId="19082" priority="919" stopIfTrue="1" operator="equal">
      <formula>1800</formula>
    </cfRule>
    <cfRule type="cellIs" dxfId="19081" priority="920" stopIfTrue="1" operator="equal">
      <formula>200</formula>
    </cfRule>
  </conditionalFormatting>
  <conditionalFormatting sqref="E936:E937">
    <cfRule type="containsText" dxfId="19080" priority="917" stopIfTrue="1" operator="containsText" text="dsoy jktdh; fo|ky;ksa esa iz;ksx gsrq fu%'kqYd">
      <formula>NOT(ISERROR(SEARCH("dsoy jktdh; fo|ky;ksa esa iz;ksx gsrq fu%'kqYd",E936)))</formula>
    </cfRule>
  </conditionalFormatting>
  <conditionalFormatting sqref="E987:E990">
    <cfRule type="cellIs" dxfId="19079" priority="880" stopIfTrue="1" operator="equal">
      <formula>0</formula>
    </cfRule>
  </conditionalFormatting>
  <conditionalFormatting sqref="E987:E990">
    <cfRule type="containsText" dxfId="19078" priority="876" stopIfTrue="1" operator="containsText" text="f'k{kk foHkkx jktLFkku">
      <formula>NOT(ISERROR(SEARCH("f'k{kk foHkkx jktLFkku",E987)))</formula>
    </cfRule>
    <cfRule type="containsText" dxfId="19077" priority="879" stopIfTrue="1" operator="containsText" text="iw.kkZad">
      <formula>NOT(ISERROR(SEARCH("iw.kkZad",E987)))</formula>
    </cfRule>
  </conditionalFormatting>
  <conditionalFormatting sqref="E987:E990">
    <cfRule type="cellIs" dxfId="19076" priority="877" stopIfTrue="1" operator="equal">
      <formula>1800</formula>
    </cfRule>
    <cfRule type="cellIs" dxfId="19075" priority="878" stopIfTrue="1" operator="equal">
      <formula>200</formula>
    </cfRule>
  </conditionalFormatting>
  <conditionalFormatting sqref="E987:E990">
    <cfRule type="containsText" dxfId="19074" priority="875" stopIfTrue="1" operator="containsText" text="dsoy jktdh; fo|ky;ksa esa iz;ksx gsrq fu%'kqYd">
      <formula>NOT(ISERROR(SEARCH("dsoy jktdh; fo|ky;ksa esa iz;ksx gsrq fu%'kqYd",E987)))</formula>
    </cfRule>
  </conditionalFormatting>
  <conditionalFormatting sqref="E967:E968">
    <cfRule type="cellIs" dxfId="19073" priority="874" stopIfTrue="1" operator="equal">
      <formula>0</formula>
    </cfRule>
  </conditionalFormatting>
  <conditionalFormatting sqref="E992">
    <cfRule type="containsText" dxfId="19072" priority="865" stopIfTrue="1" operator="containsText" text="dsoy jktdh; fo|ky;ksa esa iz;ksx gsrq fu%'kqYd">
      <formula>NOT(ISERROR(SEARCH("dsoy jktdh; fo|ky;ksa esa iz;ksx gsrq fu%'kqYd",E992)))</formula>
    </cfRule>
  </conditionalFormatting>
  <conditionalFormatting sqref="J993:J994 K1006:M1006 K1007:K1013 L1023 K1001:K1005 K998:K999 K996:L997 L1001:L1004 L1017 K1015:L1016 M1016:N1016">
    <cfRule type="cellIs" dxfId="19071" priority="864" stopIfTrue="1" operator="equal">
      <formula>0</formula>
    </cfRule>
  </conditionalFormatting>
  <conditionalFormatting sqref="J993:J994 K1006:M1006 K1007:K1013 L1023 K1001:K1005 K998:K999 K996:L997 L1001:L1004 L1017 K1015:L1016 M1016:N1016">
    <cfRule type="containsText" dxfId="19070" priority="860" stopIfTrue="1" operator="containsText" text="f'k{kk foHkkx jktLFkku">
      <formula>NOT(ISERROR(SEARCH("f'k{kk foHkkx jktLFkku",J993)))</formula>
    </cfRule>
    <cfRule type="containsText" dxfId="19069" priority="863" stopIfTrue="1" operator="containsText" text="iw.kkZad">
      <formula>NOT(ISERROR(SEARCH("iw.kkZad",J993)))</formula>
    </cfRule>
  </conditionalFormatting>
  <conditionalFormatting sqref="L997 L1000:L1002 L1015:L1017">
    <cfRule type="cellIs" dxfId="19068" priority="861" stopIfTrue="1" operator="equal">
      <formula>1800</formula>
    </cfRule>
    <cfRule type="cellIs" dxfId="19067" priority="862" stopIfTrue="1" operator="equal">
      <formula>200</formula>
    </cfRule>
  </conditionalFormatting>
  <conditionalFormatting sqref="J993:J994 K1006:M1006 K1007:K1013 L1023 K1001:K1005 K998:K999 K996:L997 L1001:L1004 L1017 K1015:L1016 M1016:N1016">
    <cfRule type="containsText" dxfId="19066" priority="859" stopIfTrue="1" operator="containsText" text="dsoy jktdh; fo|ky;ksa esa iz;ksx gsrq fu%'kqYd">
      <formula>NOT(ISERROR(SEARCH("dsoy jktdh; fo|ky;ksa esa iz;ksx gsrq fu%'kqYd",J993)))</formula>
    </cfRule>
  </conditionalFormatting>
  <conditionalFormatting sqref="K1023">
    <cfRule type="cellIs" dxfId="19065" priority="858" stopIfTrue="1" operator="equal">
      <formula>0</formula>
    </cfRule>
  </conditionalFormatting>
  <conditionalFormatting sqref="L1018:L1021">
    <cfRule type="containsText" dxfId="19064" priority="849" stopIfTrue="1" operator="containsText" text="dsoy jktdh; fo|ky;ksa esa iz;ksx gsrq fu%'kqYd">
      <formula>NOT(ISERROR(SEARCH("dsoy jktdh; fo|ky;ksa esa iz;ksx gsrq fu%'kqYd",L1018)))</formula>
    </cfRule>
  </conditionalFormatting>
  <conditionalFormatting sqref="L998:L999">
    <cfRule type="cellIs" dxfId="19063" priority="848" stopIfTrue="1" operator="equal">
      <formula>0</formula>
    </cfRule>
  </conditionalFormatting>
  <conditionalFormatting sqref="L998:L999">
    <cfRule type="containsText" dxfId="19062" priority="844" stopIfTrue="1" operator="containsText" text="f'k{kk foHkkx jktLFkku">
      <formula>NOT(ISERROR(SEARCH("f'k{kk foHkkx jktLFkku",L998)))</formula>
    </cfRule>
    <cfRule type="containsText" dxfId="19061" priority="847" stopIfTrue="1" operator="containsText" text="iw.kkZad">
      <formula>NOT(ISERROR(SEARCH("iw.kkZad",L998)))</formula>
    </cfRule>
  </conditionalFormatting>
  <conditionalFormatting sqref="L998:L999">
    <cfRule type="cellIs" dxfId="19060" priority="845" stopIfTrue="1" operator="equal">
      <formula>1800</formula>
    </cfRule>
    <cfRule type="cellIs" dxfId="19059" priority="846" stopIfTrue="1" operator="equal">
      <formula>200</formula>
    </cfRule>
  </conditionalFormatting>
  <conditionalFormatting sqref="L998:L999">
    <cfRule type="containsText" dxfId="19058" priority="843" stopIfTrue="1" operator="containsText" text="dsoy jktdh; fo|ky;ksa esa iz;ksx gsrq fu%'kqYd">
      <formula>NOT(ISERROR(SEARCH("dsoy jktdh; fo|ky;ksa esa iz;ksx gsrq fu%'kqYd",L998)))</formula>
    </cfRule>
  </conditionalFormatting>
  <conditionalFormatting sqref="C993:C994 D1006:F1006 D1007:D1013 D1001:D1005 D998:D999 D996:E997 E1001:E1004 E1017 D1015:E1016 F1016:G1016">
    <cfRule type="cellIs" dxfId="19057" priority="842" stopIfTrue="1" operator="equal">
      <formula>0</formula>
    </cfRule>
  </conditionalFormatting>
  <conditionalFormatting sqref="C993:C994 D1006:F1006 D1007:D1013 D1001:D1005 D998:D999 D996:E997 E1001:E1004 E1017 D1015:E1016 F1016:G1016">
    <cfRule type="containsText" dxfId="19056" priority="838" stopIfTrue="1" operator="containsText" text="f'k{kk foHkkx jktLFkku">
      <formula>NOT(ISERROR(SEARCH("f'k{kk foHkkx jktLFkku",C993)))</formula>
    </cfRule>
    <cfRule type="containsText" dxfId="19055" priority="841" stopIfTrue="1" operator="containsText" text="iw.kkZad">
      <formula>NOT(ISERROR(SEARCH("iw.kkZad",C993)))</formula>
    </cfRule>
  </conditionalFormatting>
  <conditionalFormatting sqref="E997 E1000:E1002 E1015:E1017">
    <cfRule type="cellIs" dxfId="19054" priority="839" stopIfTrue="1" operator="equal">
      <formula>1800</formula>
    </cfRule>
    <cfRule type="cellIs" dxfId="19053" priority="840" stopIfTrue="1" operator="equal">
      <formula>200</formula>
    </cfRule>
  </conditionalFormatting>
  <conditionalFormatting sqref="C993:C994 D1006:F1006 D1007:D1013 D1001:D1005 D998:D999 D996:E997 E1001:E1004 E1017 D1015:E1016 F1016:G1016">
    <cfRule type="containsText" dxfId="19052" priority="837" stopIfTrue="1" operator="containsText" text="dsoy jktdh; fo|ky;ksa esa iz;ksx gsrq fu%'kqYd">
      <formula>NOT(ISERROR(SEARCH("dsoy jktdh; fo|ky;ksa esa iz;ksx gsrq fu%'kqYd",C993)))</formula>
    </cfRule>
  </conditionalFormatting>
  <conditionalFormatting sqref="D1023">
    <cfRule type="cellIs" dxfId="19051" priority="836" stopIfTrue="1" operator="equal">
      <formula>0</formula>
    </cfRule>
  </conditionalFormatting>
  <conditionalFormatting sqref="E1018:E1021">
    <cfRule type="containsText" dxfId="19050" priority="827" stopIfTrue="1" operator="containsText" text="dsoy jktdh; fo|ky;ksa esa iz;ksx gsrq fu%'kqYd">
      <formula>NOT(ISERROR(SEARCH("dsoy jktdh; fo|ky;ksa esa iz;ksx gsrq fu%'kqYd",E1018)))</formula>
    </cfRule>
  </conditionalFormatting>
  <conditionalFormatting sqref="E998:E999">
    <cfRule type="cellIs" dxfId="19049" priority="826" stopIfTrue="1" operator="equal">
      <formula>0</formula>
    </cfRule>
  </conditionalFormatting>
  <conditionalFormatting sqref="E998:E999">
    <cfRule type="containsText" dxfId="19048" priority="822" stopIfTrue="1" operator="containsText" text="f'k{kk foHkkx jktLFkku">
      <formula>NOT(ISERROR(SEARCH("f'k{kk foHkkx jktLFkku",E998)))</formula>
    </cfRule>
    <cfRule type="containsText" dxfId="19047" priority="825" stopIfTrue="1" operator="containsText" text="iw.kkZad">
      <formula>NOT(ISERROR(SEARCH("iw.kkZad",E998)))</formula>
    </cfRule>
  </conditionalFormatting>
  <conditionalFormatting sqref="E998:E999">
    <cfRule type="cellIs" dxfId="19046" priority="823" stopIfTrue="1" operator="equal">
      <formula>1800</formula>
    </cfRule>
    <cfRule type="cellIs" dxfId="19045" priority="824" stopIfTrue="1" operator="equal">
      <formula>200</formula>
    </cfRule>
  </conditionalFormatting>
  <conditionalFormatting sqref="E998:E999">
    <cfRule type="containsText" dxfId="19044" priority="821" stopIfTrue="1" operator="containsText" text="dsoy jktdh; fo|ky;ksa esa iz;ksx gsrq fu%'kqYd">
      <formula>NOT(ISERROR(SEARCH("dsoy jktdh; fo|ky;ksa esa iz;ksx gsrq fu%'kqYd",E998)))</formula>
    </cfRule>
  </conditionalFormatting>
  <conditionalFormatting sqref="E1023">
    <cfRule type="cellIs" dxfId="19043" priority="820" stopIfTrue="1" operator="equal">
      <formula>0</formula>
    </cfRule>
  </conditionalFormatting>
  <conditionalFormatting sqref="E961">
    <cfRule type="containsText" dxfId="19042" priority="914" stopIfTrue="1" operator="containsText" text="f'k{kk foHkkx jktLFkku">
      <formula>NOT(ISERROR(SEARCH("f'k{kk foHkkx jktLFkku",E961)))</formula>
    </cfRule>
    <cfRule type="containsText" dxfId="19041" priority="915" stopIfTrue="1" operator="containsText" text="iw.kkZad">
      <formula>NOT(ISERROR(SEARCH("iw.kkZad",E961)))</formula>
    </cfRule>
  </conditionalFormatting>
  <conditionalFormatting sqref="E961">
    <cfRule type="containsText" dxfId="19040" priority="913" stopIfTrue="1" operator="containsText" text="dsoy jktdh; fo|ky;ksa esa iz;ksx gsrq fu%'kqYd">
      <formula>NOT(ISERROR(SEARCH("dsoy jktdh; fo|ky;ksa esa iz;ksx gsrq fu%'kqYd",E961)))</formula>
    </cfRule>
  </conditionalFormatting>
  <conditionalFormatting sqref="C1055:C1056 D1068:F1068 D1069:D1075 D1063:D1067 D1060:D1061 D1058:E1059 E1063:E1066 E1079 D1077:E1078 F1078:G1078">
    <cfRule type="containsText" dxfId="19039" priority="741" stopIfTrue="1" operator="containsText" text="dsoy jktdh; fo|ky;ksa esa iz;ksx gsrq fu%'kqYd">
      <formula>NOT(ISERROR(SEARCH("dsoy jktdh; fo|ky;ksa esa iz;ksx gsrq fu%'kqYd",C1055)))</formula>
    </cfRule>
  </conditionalFormatting>
  <conditionalFormatting sqref="D1085">
    <cfRule type="cellIs" dxfId="19038" priority="740" stopIfTrue="1" operator="equal">
      <formula>0</formula>
    </cfRule>
  </conditionalFormatting>
  <conditionalFormatting sqref="D1085">
    <cfRule type="containsText" dxfId="19037" priority="738" stopIfTrue="1" operator="containsText" text="f'k{kk foHkkx jktLFkku">
      <formula>NOT(ISERROR(SEARCH("f'k{kk foHkkx jktLFkku",D1085)))</formula>
    </cfRule>
    <cfRule type="containsText" dxfId="19036" priority="739" stopIfTrue="1" operator="containsText" text="iw.kkZad">
      <formula>NOT(ISERROR(SEARCH("iw.kkZad",D1085)))</formula>
    </cfRule>
  </conditionalFormatting>
  <conditionalFormatting sqref="D1085">
    <cfRule type="containsText" dxfId="19035" priority="737" stopIfTrue="1" operator="containsText" text="dsoy jktdh; fo|ky;ksa esa iz;ksx gsrq fu%'kqYd">
      <formula>NOT(ISERROR(SEARCH("dsoy jktdh; fo|ky;ksa esa iz;ksx gsrq fu%'kqYd",D1085)))</formula>
    </cfRule>
  </conditionalFormatting>
  <conditionalFormatting sqref="E1080:E1083">
    <cfRule type="cellIs" dxfId="19034" priority="736" stopIfTrue="1" operator="equal">
      <formula>0</formula>
    </cfRule>
  </conditionalFormatting>
  <conditionalFormatting sqref="E1060:E1061">
    <cfRule type="containsText" dxfId="19033" priority="725" stopIfTrue="1" operator="containsText" text="dsoy jktdh; fo|ky;ksa esa iz;ksx gsrq fu%'kqYd">
      <formula>NOT(ISERROR(SEARCH("dsoy jktdh; fo|ky;ksa esa iz;ksx gsrq fu%'kqYd",E1060)))</formula>
    </cfRule>
  </conditionalFormatting>
  <conditionalFormatting sqref="E1085">
    <cfRule type="cellIs" dxfId="19032" priority="724" stopIfTrue="1" operator="equal">
      <formula>0</formula>
    </cfRule>
  </conditionalFormatting>
  <conditionalFormatting sqref="E1085">
    <cfRule type="containsText" dxfId="19031" priority="722" stopIfTrue="1" operator="containsText" text="f'k{kk foHkkx jktLFkku">
      <formula>NOT(ISERROR(SEARCH("f'k{kk foHkkx jktLFkku",E1085)))</formula>
    </cfRule>
    <cfRule type="containsText" dxfId="19030" priority="723" stopIfTrue="1" operator="containsText" text="iw.kkZad">
      <formula>NOT(ISERROR(SEARCH("iw.kkZad",E1085)))</formula>
    </cfRule>
  </conditionalFormatting>
  <conditionalFormatting sqref="E1085">
    <cfRule type="containsText" dxfId="19029" priority="721" stopIfTrue="1" operator="containsText" text="dsoy jktdh; fo|ky;ksa esa iz;ksx gsrq fu%'kqYd">
      <formula>NOT(ISERROR(SEARCH("dsoy jktdh; fo|ky;ksa esa iz;ksx gsrq fu%'kqYd",E1085)))</formula>
    </cfRule>
  </conditionalFormatting>
  <conditionalFormatting sqref="J962:J963 K975:M975 K976:K982 L992 K970:K974 K967:K968 K965:L966 L970:L973 L986 K984:L985 M985:N985">
    <cfRule type="cellIs" dxfId="19028" priority="912" stopIfTrue="1" operator="equal">
      <formula>0</formula>
    </cfRule>
  </conditionalFormatting>
  <conditionalFormatting sqref="J962:J963 K975:M975 K976:K982 L992 K970:K974 K967:K968 K965:L966 L970:L973 L986 K984:L985 M985:N985">
    <cfRule type="containsText" dxfId="19027" priority="908" stopIfTrue="1" operator="containsText" text="f'k{kk foHkkx jktLFkku">
      <formula>NOT(ISERROR(SEARCH("f'k{kk foHkkx jktLFkku",J962)))</formula>
    </cfRule>
    <cfRule type="containsText" dxfId="19026" priority="911" stopIfTrue="1" operator="containsText" text="iw.kkZad">
      <formula>NOT(ISERROR(SEARCH("iw.kkZad",J962)))</formula>
    </cfRule>
  </conditionalFormatting>
  <conditionalFormatting sqref="L966 L969:L971 L984:L986">
    <cfRule type="cellIs" dxfId="19025" priority="909" stopIfTrue="1" operator="equal">
      <formula>1800</formula>
    </cfRule>
    <cfRule type="cellIs" dxfId="19024" priority="910" stopIfTrue="1" operator="equal">
      <formula>200</formula>
    </cfRule>
  </conditionalFormatting>
  <conditionalFormatting sqref="J962:J963 K975:M975 K976:K982 L992 K970:K974 K967:K968 K965:L966 L970:L973 L986 K984:L985 M985:N985">
    <cfRule type="containsText" dxfId="19023" priority="907" stopIfTrue="1" operator="containsText" text="dsoy jktdh; fo|ky;ksa esa iz;ksx gsrq fu%'kqYd">
      <formula>NOT(ISERROR(SEARCH("dsoy jktdh; fo|ky;ksa esa iz;ksx gsrq fu%'kqYd",J962)))</formula>
    </cfRule>
  </conditionalFormatting>
  <conditionalFormatting sqref="K992">
    <cfRule type="cellIs" dxfId="19022" priority="906" stopIfTrue="1" operator="equal">
      <formula>0</formula>
    </cfRule>
  </conditionalFormatting>
  <conditionalFormatting sqref="K992">
    <cfRule type="containsText" dxfId="19021" priority="904" stopIfTrue="1" operator="containsText" text="f'k{kk foHkkx jktLFkku">
      <formula>NOT(ISERROR(SEARCH("f'k{kk foHkkx jktLFkku",K992)))</formula>
    </cfRule>
    <cfRule type="containsText" dxfId="19020" priority="905" stopIfTrue="1" operator="containsText" text="iw.kkZad">
      <formula>NOT(ISERROR(SEARCH("iw.kkZad",K992)))</formula>
    </cfRule>
  </conditionalFormatting>
  <conditionalFormatting sqref="K992">
    <cfRule type="containsText" dxfId="19019" priority="903" stopIfTrue="1" operator="containsText" text="dsoy jktdh; fo|ky;ksa esa iz;ksx gsrq fu%'kqYd">
      <formula>NOT(ISERROR(SEARCH("dsoy jktdh; fo|ky;ksa esa iz;ksx gsrq fu%'kqYd",K992)))</formula>
    </cfRule>
  </conditionalFormatting>
  <conditionalFormatting sqref="L987:L990">
    <cfRule type="cellIs" dxfId="19018" priority="902" stopIfTrue="1" operator="equal">
      <formula>0</formula>
    </cfRule>
  </conditionalFormatting>
  <conditionalFormatting sqref="L987:L990">
    <cfRule type="containsText" dxfId="19017" priority="898" stopIfTrue="1" operator="containsText" text="f'k{kk foHkkx jktLFkku">
      <formula>NOT(ISERROR(SEARCH("f'k{kk foHkkx jktLFkku",L987)))</formula>
    </cfRule>
    <cfRule type="containsText" dxfId="19016" priority="901" stopIfTrue="1" operator="containsText" text="iw.kkZad">
      <formula>NOT(ISERROR(SEARCH("iw.kkZad",L987)))</formula>
    </cfRule>
  </conditionalFormatting>
  <conditionalFormatting sqref="L987:L990">
    <cfRule type="cellIs" dxfId="19015" priority="899" stopIfTrue="1" operator="equal">
      <formula>1800</formula>
    </cfRule>
    <cfRule type="cellIs" dxfId="19014" priority="900" stopIfTrue="1" operator="equal">
      <formula>200</formula>
    </cfRule>
  </conditionalFormatting>
  <conditionalFormatting sqref="L987:L990">
    <cfRule type="containsText" dxfId="19013" priority="897" stopIfTrue="1" operator="containsText" text="dsoy jktdh; fo|ky;ksa esa iz;ksx gsrq fu%'kqYd">
      <formula>NOT(ISERROR(SEARCH("dsoy jktdh; fo|ky;ksa esa iz;ksx gsrq fu%'kqYd",L987)))</formula>
    </cfRule>
  </conditionalFormatting>
  <conditionalFormatting sqref="L967:L968">
    <cfRule type="cellIs" dxfId="19012" priority="896" stopIfTrue="1" operator="equal">
      <formula>0</formula>
    </cfRule>
  </conditionalFormatting>
  <conditionalFormatting sqref="L967:L968">
    <cfRule type="containsText" dxfId="19011" priority="892" stopIfTrue="1" operator="containsText" text="f'k{kk foHkkx jktLFkku">
      <formula>NOT(ISERROR(SEARCH("f'k{kk foHkkx jktLFkku",L967)))</formula>
    </cfRule>
    <cfRule type="containsText" dxfId="19010" priority="895" stopIfTrue="1" operator="containsText" text="iw.kkZad">
      <formula>NOT(ISERROR(SEARCH("iw.kkZad",L967)))</formula>
    </cfRule>
  </conditionalFormatting>
  <conditionalFormatting sqref="L967:L968">
    <cfRule type="cellIs" dxfId="19009" priority="893" stopIfTrue="1" operator="equal">
      <formula>1800</formula>
    </cfRule>
    <cfRule type="cellIs" dxfId="19008" priority="894" stopIfTrue="1" operator="equal">
      <formula>200</formula>
    </cfRule>
  </conditionalFormatting>
  <conditionalFormatting sqref="L967:L968">
    <cfRule type="containsText" dxfId="19007" priority="891" stopIfTrue="1" operator="containsText" text="dsoy jktdh; fo|ky;ksa esa iz;ksx gsrq fu%'kqYd">
      <formula>NOT(ISERROR(SEARCH("dsoy jktdh; fo|ky;ksa esa iz;ksx gsrq fu%'kqYd",L967)))</formula>
    </cfRule>
  </conditionalFormatting>
  <conditionalFormatting sqref="E992">
    <cfRule type="cellIs" dxfId="19006" priority="868" stopIfTrue="1" operator="equal">
      <formula>0</formula>
    </cfRule>
  </conditionalFormatting>
  <conditionalFormatting sqref="C962:C963 D975:F975 D976:D982 D970:D974 D967:D968 D965:E966 E970:E973 E986 D984:E985 F985:G985">
    <cfRule type="cellIs" dxfId="19005" priority="890" stopIfTrue="1" operator="equal">
      <formula>0</formula>
    </cfRule>
  </conditionalFormatting>
  <conditionalFormatting sqref="C962:C963 D975:F975 D976:D982 D970:D974 D967:D968 D965:E966 E970:E973 E986 D984:E985 F985:G985">
    <cfRule type="containsText" dxfId="19004" priority="886" stopIfTrue="1" operator="containsText" text="f'k{kk foHkkx jktLFkku">
      <formula>NOT(ISERROR(SEARCH("f'k{kk foHkkx jktLFkku",C962)))</formula>
    </cfRule>
    <cfRule type="containsText" dxfId="19003" priority="889" stopIfTrue="1" operator="containsText" text="iw.kkZad">
      <formula>NOT(ISERROR(SEARCH("iw.kkZad",C962)))</formula>
    </cfRule>
  </conditionalFormatting>
  <conditionalFormatting sqref="E966 E969:E971 E984:E986">
    <cfRule type="cellIs" dxfId="19002" priority="887" stopIfTrue="1" operator="equal">
      <formula>1800</formula>
    </cfRule>
    <cfRule type="cellIs" dxfId="19001" priority="888" stopIfTrue="1" operator="equal">
      <formula>200</formula>
    </cfRule>
  </conditionalFormatting>
  <conditionalFormatting sqref="C962:C963 D975:F975 D976:D982 D970:D974 D967:D968 D965:E966 E970:E973 E986 D984:E985 F985:G985">
    <cfRule type="containsText" dxfId="19000" priority="885" stopIfTrue="1" operator="containsText" text="dsoy jktdh; fo|ky;ksa esa iz;ksx gsrq fu%'kqYd">
      <formula>NOT(ISERROR(SEARCH("dsoy jktdh; fo|ky;ksa esa iz;ksx gsrq fu%'kqYd",C962)))</formula>
    </cfRule>
  </conditionalFormatting>
  <conditionalFormatting sqref="D992">
    <cfRule type="cellIs" dxfId="18999" priority="884" stopIfTrue="1" operator="equal">
      <formula>0</formula>
    </cfRule>
  </conditionalFormatting>
  <conditionalFormatting sqref="D992">
    <cfRule type="containsText" dxfId="18998" priority="882" stopIfTrue="1" operator="containsText" text="f'k{kk foHkkx jktLFkku">
      <formula>NOT(ISERROR(SEARCH("f'k{kk foHkkx jktLFkku",D992)))</formula>
    </cfRule>
    <cfRule type="containsText" dxfId="18997" priority="883" stopIfTrue="1" operator="containsText" text="iw.kkZad">
      <formula>NOT(ISERROR(SEARCH("iw.kkZad",D992)))</formula>
    </cfRule>
  </conditionalFormatting>
  <conditionalFormatting sqref="D992">
    <cfRule type="containsText" dxfId="18996" priority="881" stopIfTrue="1" operator="containsText" text="dsoy jktdh; fo|ky;ksa esa iz;ksx gsrq fu%'kqYd">
      <formula>NOT(ISERROR(SEARCH("dsoy jktdh; fo|ky;ksa esa iz;ksx gsrq fu%'kqYd",D992)))</formula>
    </cfRule>
  </conditionalFormatting>
  <conditionalFormatting sqref="E967:E968">
    <cfRule type="containsText" dxfId="18995" priority="870" stopIfTrue="1" operator="containsText" text="f'k{kk foHkkx jktLFkku">
      <formula>NOT(ISERROR(SEARCH("f'k{kk foHkkx jktLFkku",E967)))</formula>
    </cfRule>
    <cfRule type="containsText" dxfId="18994" priority="873" stopIfTrue="1" operator="containsText" text="iw.kkZad">
      <formula>NOT(ISERROR(SEARCH("iw.kkZad",E967)))</formula>
    </cfRule>
  </conditionalFormatting>
  <conditionalFormatting sqref="E967:E968">
    <cfRule type="cellIs" dxfId="18993" priority="871" stopIfTrue="1" operator="equal">
      <formula>1800</formula>
    </cfRule>
    <cfRule type="cellIs" dxfId="18992" priority="872" stopIfTrue="1" operator="equal">
      <formula>200</formula>
    </cfRule>
  </conditionalFormatting>
  <conditionalFormatting sqref="E967:E968">
    <cfRule type="containsText" dxfId="18991" priority="869" stopIfTrue="1" operator="containsText" text="dsoy jktdh; fo|ky;ksa esa iz;ksx gsrq fu%'kqYd">
      <formula>NOT(ISERROR(SEARCH("dsoy jktdh; fo|ky;ksa esa iz;ksx gsrq fu%'kqYd",E967)))</formula>
    </cfRule>
  </conditionalFormatting>
  <conditionalFormatting sqref="E992">
    <cfRule type="containsText" dxfId="18990" priority="866" stopIfTrue="1" operator="containsText" text="f'k{kk foHkkx jktLFkku">
      <formula>NOT(ISERROR(SEARCH("f'k{kk foHkkx jktLFkku",E992)))</formula>
    </cfRule>
    <cfRule type="containsText" dxfId="18989" priority="867" stopIfTrue="1" operator="containsText" text="iw.kkZad">
      <formula>NOT(ISERROR(SEARCH("iw.kkZad",E992)))</formula>
    </cfRule>
  </conditionalFormatting>
  <conditionalFormatting sqref="K1023">
    <cfRule type="containsText" dxfId="18988" priority="856" stopIfTrue="1" operator="containsText" text="f'k{kk foHkkx jktLFkku">
      <formula>NOT(ISERROR(SEARCH("f'k{kk foHkkx jktLFkku",K1023)))</formula>
    </cfRule>
    <cfRule type="containsText" dxfId="18987" priority="857" stopIfTrue="1" operator="containsText" text="iw.kkZad">
      <formula>NOT(ISERROR(SEARCH("iw.kkZad",K1023)))</formula>
    </cfRule>
  </conditionalFormatting>
  <conditionalFormatting sqref="K1023">
    <cfRule type="containsText" dxfId="18986" priority="855" stopIfTrue="1" operator="containsText" text="dsoy jktdh; fo|ky;ksa esa iz;ksx gsrq fu%'kqYd">
      <formula>NOT(ISERROR(SEARCH("dsoy jktdh; fo|ky;ksa esa iz;ksx gsrq fu%'kqYd",K1023)))</formula>
    </cfRule>
  </conditionalFormatting>
  <conditionalFormatting sqref="L1018:L1021">
    <cfRule type="cellIs" dxfId="18985" priority="854" stopIfTrue="1" operator="equal">
      <formula>0</formula>
    </cfRule>
  </conditionalFormatting>
  <conditionalFormatting sqref="L1018:L1021">
    <cfRule type="containsText" dxfId="18984" priority="850" stopIfTrue="1" operator="containsText" text="f'k{kk foHkkx jktLFkku">
      <formula>NOT(ISERROR(SEARCH("f'k{kk foHkkx jktLFkku",L1018)))</formula>
    </cfRule>
    <cfRule type="containsText" dxfId="18983" priority="853" stopIfTrue="1" operator="containsText" text="iw.kkZad">
      <formula>NOT(ISERROR(SEARCH("iw.kkZad",L1018)))</formula>
    </cfRule>
  </conditionalFormatting>
  <conditionalFormatting sqref="L1018:L1021">
    <cfRule type="cellIs" dxfId="18982" priority="851" stopIfTrue="1" operator="equal">
      <formula>1800</formula>
    </cfRule>
    <cfRule type="cellIs" dxfId="18981" priority="852" stopIfTrue="1" operator="equal">
      <formula>200</formula>
    </cfRule>
  </conditionalFormatting>
  <conditionalFormatting sqref="D1023">
    <cfRule type="containsText" dxfId="18980" priority="834" stopIfTrue="1" operator="containsText" text="f'k{kk foHkkx jktLFkku">
      <formula>NOT(ISERROR(SEARCH("f'k{kk foHkkx jktLFkku",D1023)))</formula>
    </cfRule>
    <cfRule type="containsText" dxfId="18979" priority="835" stopIfTrue="1" operator="containsText" text="iw.kkZad">
      <formula>NOT(ISERROR(SEARCH("iw.kkZad",D1023)))</formula>
    </cfRule>
  </conditionalFormatting>
  <conditionalFormatting sqref="D1023">
    <cfRule type="containsText" dxfId="18978" priority="833" stopIfTrue="1" operator="containsText" text="dsoy jktdh; fo|ky;ksa esa iz;ksx gsrq fu%'kqYd">
      <formula>NOT(ISERROR(SEARCH("dsoy jktdh; fo|ky;ksa esa iz;ksx gsrq fu%'kqYd",D1023)))</formula>
    </cfRule>
  </conditionalFormatting>
  <conditionalFormatting sqref="E1018:E1021">
    <cfRule type="cellIs" dxfId="18977" priority="832" stopIfTrue="1" operator="equal">
      <formula>0</formula>
    </cfRule>
  </conditionalFormatting>
  <conditionalFormatting sqref="E1018:E1021">
    <cfRule type="containsText" dxfId="18976" priority="828" stopIfTrue="1" operator="containsText" text="f'k{kk foHkkx jktLFkku">
      <formula>NOT(ISERROR(SEARCH("f'k{kk foHkkx jktLFkku",E1018)))</formula>
    </cfRule>
    <cfRule type="containsText" dxfId="18975" priority="831" stopIfTrue="1" operator="containsText" text="iw.kkZad">
      <formula>NOT(ISERROR(SEARCH("iw.kkZad",E1018)))</formula>
    </cfRule>
  </conditionalFormatting>
  <conditionalFormatting sqref="E1018:E1021">
    <cfRule type="cellIs" dxfId="18974" priority="829" stopIfTrue="1" operator="equal">
      <formula>1800</formula>
    </cfRule>
    <cfRule type="cellIs" dxfId="18973" priority="830" stopIfTrue="1" operator="equal">
      <formula>200</formula>
    </cfRule>
  </conditionalFormatting>
  <conditionalFormatting sqref="E1023">
    <cfRule type="containsText" dxfId="18972" priority="818" stopIfTrue="1" operator="containsText" text="f'k{kk foHkkx jktLFkku">
      <formula>NOT(ISERROR(SEARCH("f'k{kk foHkkx jktLFkku",E1023)))</formula>
    </cfRule>
    <cfRule type="containsText" dxfId="18971" priority="819" stopIfTrue="1" operator="containsText" text="iw.kkZad">
      <formula>NOT(ISERROR(SEARCH("iw.kkZad",E1023)))</formula>
    </cfRule>
  </conditionalFormatting>
  <conditionalFormatting sqref="E1023">
    <cfRule type="containsText" dxfId="18970" priority="817" stopIfTrue="1" operator="containsText" text="dsoy jktdh; fo|ky;ksa esa iz;ksx gsrq fu%'kqYd">
      <formula>NOT(ISERROR(SEARCH("dsoy jktdh; fo|ky;ksa esa iz;ksx gsrq fu%'kqYd",E1023)))</formula>
    </cfRule>
  </conditionalFormatting>
  <conditionalFormatting sqref="J1024:J1025 K1037:M1037 K1038:K1044 L1054 K1032:K1036 K1029:K1030 K1027:L1028 L1032:L1035 L1048 K1046:L1047 M1047:N1047">
    <cfRule type="cellIs" dxfId="18969" priority="816" stopIfTrue="1" operator="equal">
      <formula>0</formula>
    </cfRule>
  </conditionalFormatting>
  <conditionalFormatting sqref="J1024:J1025 K1037:M1037 K1038:K1044 L1054 K1032:K1036 K1029:K1030 K1027:L1028 L1032:L1035 L1048 K1046:L1047 M1047:N1047">
    <cfRule type="containsText" dxfId="18968" priority="812" stopIfTrue="1" operator="containsText" text="f'k{kk foHkkx jktLFkku">
      <formula>NOT(ISERROR(SEARCH("f'k{kk foHkkx jktLFkku",J1024)))</formula>
    </cfRule>
    <cfRule type="containsText" dxfId="18967" priority="815" stopIfTrue="1" operator="containsText" text="iw.kkZad">
      <formula>NOT(ISERROR(SEARCH("iw.kkZad",J1024)))</formula>
    </cfRule>
  </conditionalFormatting>
  <conditionalFormatting sqref="L1028 L1031:L1033 L1046:L1048">
    <cfRule type="cellIs" dxfId="18966" priority="813" stopIfTrue="1" operator="equal">
      <formula>1800</formula>
    </cfRule>
    <cfRule type="cellIs" dxfId="18965" priority="814" stopIfTrue="1" operator="equal">
      <formula>200</formula>
    </cfRule>
  </conditionalFormatting>
  <conditionalFormatting sqref="J1024:J1025 K1037:M1037 K1038:K1044 L1054 K1032:K1036 K1029:K1030 K1027:L1028 L1032:L1035 L1048 K1046:L1047 M1047:N1047">
    <cfRule type="containsText" dxfId="18964" priority="811" stopIfTrue="1" operator="containsText" text="dsoy jktdh; fo|ky;ksa esa iz;ksx gsrq fu%'kqYd">
      <formula>NOT(ISERROR(SEARCH("dsoy jktdh; fo|ky;ksa esa iz;ksx gsrq fu%'kqYd",J1024)))</formula>
    </cfRule>
  </conditionalFormatting>
  <conditionalFormatting sqref="K1054">
    <cfRule type="cellIs" dxfId="18963" priority="810" stopIfTrue="1" operator="equal">
      <formula>0</formula>
    </cfRule>
  </conditionalFormatting>
  <conditionalFormatting sqref="K1054">
    <cfRule type="containsText" dxfId="18962" priority="808" stopIfTrue="1" operator="containsText" text="f'k{kk foHkkx jktLFkku">
      <formula>NOT(ISERROR(SEARCH("f'k{kk foHkkx jktLFkku",K1054)))</formula>
    </cfRule>
    <cfRule type="containsText" dxfId="18961" priority="809" stopIfTrue="1" operator="containsText" text="iw.kkZad">
      <formula>NOT(ISERROR(SEARCH("iw.kkZad",K1054)))</formula>
    </cfRule>
  </conditionalFormatting>
  <conditionalFormatting sqref="K1054">
    <cfRule type="containsText" dxfId="18960" priority="807" stopIfTrue="1" operator="containsText" text="dsoy jktdh; fo|ky;ksa esa iz;ksx gsrq fu%'kqYd">
      <formula>NOT(ISERROR(SEARCH("dsoy jktdh; fo|ky;ksa esa iz;ksx gsrq fu%'kqYd",K1054)))</formula>
    </cfRule>
  </conditionalFormatting>
  <conditionalFormatting sqref="L1049:L1052">
    <cfRule type="cellIs" dxfId="18959" priority="806" stopIfTrue="1" operator="equal">
      <formula>0</formula>
    </cfRule>
  </conditionalFormatting>
  <conditionalFormatting sqref="L1049:L1052">
    <cfRule type="containsText" dxfId="18958" priority="802" stopIfTrue="1" operator="containsText" text="f'k{kk foHkkx jktLFkku">
      <formula>NOT(ISERROR(SEARCH("f'k{kk foHkkx jktLFkku",L1049)))</formula>
    </cfRule>
    <cfRule type="containsText" dxfId="18957" priority="805" stopIfTrue="1" operator="containsText" text="iw.kkZad">
      <formula>NOT(ISERROR(SEARCH("iw.kkZad",L1049)))</formula>
    </cfRule>
  </conditionalFormatting>
  <conditionalFormatting sqref="L1049:L1052">
    <cfRule type="cellIs" dxfId="18956" priority="803" stopIfTrue="1" operator="equal">
      <formula>1800</formula>
    </cfRule>
    <cfRule type="cellIs" dxfId="18955" priority="804" stopIfTrue="1" operator="equal">
      <formula>200</formula>
    </cfRule>
  </conditionalFormatting>
  <conditionalFormatting sqref="L1049:L1052">
    <cfRule type="containsText" dxfId="18954" priority="801" stopIfTrue="1" operator="containsText" text="dsoy jktdh; fo|ky;ksa esa iz;ksx gsrq fu%'kqYd">
      <formula>NOT(ISERROR(SEARCH("dsoy jktdh; fo|ky;ksa esa iz;ksx gsrq fu%'kqYd",L1049)))</formula>
    </cfRule>
  </conditionalFormatting>
  <conditionalFormatting sqref="L1029:L1030">
    <cfRule type="cellIs" dxfId="18953" priority="800" stopIfTrue="1" operator="equal">
      <formula>0</formula>
    </cfRule>
  </conditionalFormatting>
  <conditionalFormatting sqref="L1029:L1030">
    <cfRule type="containsText" dxfId="18952" priority="796" stopIfTrue="1" operator="containsText" text="f'k{kk foHkkx jktLFkku">
      <formula>NOT(ISERROR(SEARCH("f'k{kk foHkkx jktLFkku",L1029)))</formula>
    </cfRule>
    <cfRule type="containsText" dxfId="18951" priority="799" stopIfTrue="1" operator="containsText" text="iw.kkZad">
      <formula>NOT(ISERROR(SEARCH("iw.kkZad",L1029)))</formula>
    </cfRule>
  </conditionalFormatting>
  <conditionalFormatting sqref="L1029:L1030">
    <cfRule type="cellIs" dxfId="18950" priority="797" stopIfTrue="1" operator="equal">
      <formula>1800</formula>
    </cfRule>
    <cfRule type="cellIs" dxfId="18949" priority="798" stopIfTrue="1" operator="equal">
      <formula>200</formula>
    </cfRule>
  </conditionalFormatting>
  <conditionalFormatting sqref="L1029:L1030">
    <cfRule type="containsText" dxfId="18948" priority="795" stopIfTrue="1" operator="containsText" text="dsoy jktdh; fo|ky;ksa esa iz;ksx gsrq fu%'kqYd">
      <formula>NOT(ISERROR(SEARCH("dsoy jktdh; fo|ky;ksa esa iz;ksx gsrq fu%'kqYd",L1029)))</formula>
    </cfRule>
  </conditionalFormatting>
  <conditionalFormatting sqref="E1054">
    <cfRule type="cellIs" dxfId="18947" priority="772" stopIfTrue="1" operator="equal">
      <formula>0</formula>
    </cfRule>
  </conditionalFormatting>
  <conditionalFormatting sqref="C1024:C1025 D1037:F1037 D1038:D1044 D1032:D1036 D1029:D1030 D1027:E1028 E1032:E1035 E1048 D1046:E1047 F1047:G1047">
    <cfRule type="cellIs" dxfId="18946" priority="794" stopIfTrue="1" operator="equal">
      <formula>0</formula>
    </cfRule>
  </conditionalFormatting>
  <conditionalFormatting sqref="C1024:C1025 D1037:F1037 D1038:D1044 D1032:D1036 D1029:D1030 D1027:E1028 E1032:E1035 E1048 D1046:E1047 F1047:G1047">
    <cfRule type="containsText" dxfId="18945" priority="790" stopIfTrue="1" operator="containsText" text="f'k{kk foHkkx jktLFkku">
      <formula>NOT(ISERROR(SEARCH("f'k{kk foHkkx jktLFkku",C1024)))</formula>
    </cfRule>
    <cfRule type="containsText" dxfId="18944" priority="793" stopIfTrue="1" operator="containsText" text="iw.kkZad">
      <formula>NOT(ISERROR(SEARCH("iw.kkZad",C1024)))</formula>
    </cfRule>
  </conditionalFormatting>
  <conditionalFormatting sqref="E1028 E1031:E1033 E1046:E1048">
    <cfRule type="cellIs" dxfId="18943" priority="791" stopIfTrue="1" operator="equal">
      <formula>1800</formula>
    </cfRule>
    <cfRule type="cellIs" dxfId="18942" priority="792" stopIfTrue="1" operator="equal">
      <formula>200</formula>
    </cfRule>
  </conditionalFormatting>
  <conditionalFormatting sqref="C1024:C1025 D1037:F1037 D1038:D1044 D1032:D1036 D1029:D1030 D1027:E1028 E1032:E1035 E1048 D1046:E1047 F1047:G1047">
    <cfRule type="containsText" dxfId="18941" priority="789" stopIfTrue="1" operator="containsText" text="dsoy jktdh; fo|ky;ksa esa iz;ksx gsrq fu%'kqYd">
      <formula>NOT(ISERROR(SEARCH("dsoy jktdh; fo|ky;ksa esa iz;ksx gsrq fu%'kqYd",C1024)))</formula>
    </cfRule>
  </conditionalFormatting>
  <conditionalFormatting sqref="D1054">
    <cfRule type="cellIs" dxfId="18940" priority="788" stopIfTrue="1" operator="equal">
      <formula>0</formula>
    </cfRule>
  </conditionalFormatting>
  <conditionalFormatting sqref="D1054">
    <cfRule type="containsText" dxfId="18939" priority="786" stopIfTrue="1" operator="containsText" text="f'k{kk foHkkx jktLFkku">
      <formula>NOT(ISERROR(SEARCH("f'k{kk foHkkx jktLFkku",D1054)))</formula>
    </cfRule>
    <cfRule type="containsText" dxfId="18938" priority="787" stopIfTrue="1" operator="containsText" text="iw.kkZad">
      <formula>NOT(ISERROR(SEARCH("iw.kkZad",D1054)))</formula>
    </cfRule>
  </conditionalFormatting>
  <conditionalFormatting sqref="D1054">
    <cfRule type="containsText" dxfId="18937" priority="785" stopIfTrue="1" operator="containsText" text="dsoy jktdh; fo|ky;ksa esa iz;ksx gsrq fu%'kqYd">
      <formula>NOT(ISERROR(SEARCH("dsoy jktdh; fo|ky;ksa esa iz;ksx gsrq fu%'kqYd",D1054)))</formula>
    </cfRule>
  </conditionalFormatting>
  <conditionalFormatting sqref="E1049:E1052">
    <cfRule type="cellIs" dxfId="18936" priority="784" stopIfTrue="1" operator="equal">
      <formula>0</formula>
    </cfRule>
  </conditionalFormatting>
  <conditionalFormatting sqref="E1049:E1052">
    <cfRule type="containsText" dxfId="18935" priority="780" stopIfTrue="1" operator="containsText" text="f'k{kk foHkkx jktLFkku">
      <formula>NOT(ISERROR(SEARCH("f'k{kk foHkkx jktLFkku",E1049)))</formula>
    </cfRule>
    <cfRule type="containsText" dxfId="18934" priority="783" stopIfTrue="1" operator="containsText" text="iw.kkZad">
      <formula>NOT(ISERROR(SEARCH("iw.kkZad",E1049)))</formula>
    </cfRule>
  </conditionalFormatting>
  <conditionalFormatting sqref="E1049:E1052">
    <cfRule type="cellIs" dxfId="18933" priority="781" stopIfTrue="1" operator="equal">
      <formula>1800</formula>
    </cfRule>
    <cfRule type="cellIs" dxfId="18932" priority="782" stopIfTrue="1" operator="equal">
      <formula>200</formula>
    </cfRule>
  </conditionalFormatting>
  <conditionalFormatting sqref="E1049:E1052">
    <cfRule type="containsText" dxfId="18931" priority="779" stopIfTrue="1" operator="containsText" text="dsoy jktdh; fo|ky;ksa esa iz;ksx gsrq fu%'kqYd">
      <formula>NOT(ISERROR(SEARCH("dsoy jktdh; fo|ky;ksa esa iz;ksx gsrq fu%'kqYd",E1049)))</formula>
    </cfRule>
  </conditionalFormatting>
  <conditionalFormatting sqref="E1029:E1030">
    <cfRule type="cellIs" dxfId="18930" priority="778" stopIfTrue="1" operator="equal">
      <formula>0</formula>
    </cfRule>
  </conditionalFormatting>
  <conditionalFormatting sqref="E1029:E1030">
    <cfRule type="containsText" dxfId="18929" priority="774" stopIfTrue="1" operator="containsText" text="f'k{kk foHkkx jktLFkku">
      <formula>NOT(ISERROR(SEARCH("f'k{kk foHkkx jktLFkku",E1029)))</formula>
    </cfRule>
    <cfRule type="containsText" dxfId="18928" priority="777" stopIfTrue="1" operator="containsText" text="iw.kkZad">
      <formula>NOT(ISERROR(SEARCH("iw.kkZad",E1029)))</formula>
    </cfRule>
  </conditionalFormatting>
  <conditionalFormatting sqref="E1029:E1030">
    <cfRule type="cellIs" dxfId="18927" priority="775" stopIfTrue="1" operator="equal">
      <formula>1800</formula>
    </cfRule>
    <cfRule type="cellIs" dxfId="18926" priority="776" stopIfTrue="1" operator="equal">
      <formula>200</formula>
    </cfRule>
  </conditionalFormatting>
  <conditionalFormatting sqref="E1029:E1030">
    <cfRule type="containsText" dxfId="18925" priority="773" stopIfTrue="1" operator="containsText" text="dsoy jktdh; fo|ky;ksa esa iz;ksx gsrq fu%'kqYd">
      <formula>NOT(ISERROR(SEARCH("dsoy jktdh; fo|ky;ksa esa iz;ksx gsrq fu%'kqYd",E1029)))</formula>
    </cfRule>
  </conditionalFormatting>
  <conditionalFormatting sqref="E1054">
    <cfRule type="containsText" dxfId="18924" priority="770" stopIfTrue="1" operator="containsText" text="f'k{kk foHkkx jktLFkku">
      <formula>NOT(ISERROR(SEARCH("f'k{kk foHkkx jktLFkku",E1054)))</formula>
    </cfRule>
    <cfRule type="containsText" dxfId="18923" priority="771" stopIfTrue="1" operator="containsText" text="iw.kkZad">
      <formula>NOT(ISERROR(SEARCH("iw.kkZad",E1054)))</formula>
    </cfRule>
  </conditionalFormatting>
  <conditionalFormatting sqref="E1054">
    <cfRule type="containsText" dxfId="18922" priority="769" stopIfTrue="1" operator="containsText" text="dsoy jktdh; fo|ky;ksa esa iz;ksx gsrq fu%'kqYd">
      <formula>NOT(ISERROR(SEARCH("dsoy jktdh; fo|ky;ksa esa iz;ksx gsrq fu%'kqYd",E1054)))</formula>
    </cfRule>
  </conditionalFormatting>
  <conditionalFormatting sqref="J1055:J1056 K1068:M1068 K1069:K1075 L1085 K1063:K1067 K1060:K1061 K1058:L1059 L1063:L1066 L1079 K1077:L1078 M1078:N1078">
    <cfRule type="cellIs" dxfId="18921" priority="768" stopIfTrue="1" operator="equal">
      <formula>0</formula>
    </cfRule>
  </conditionalFormatting>
  <conditionalFormatting sqref="J1055:J1056 K1068:M1068 K1069:K1075 L1085 K1063:K1067 K1060:K1061 K1058:L1059 L1063:L1066 L1079 K1077:L1078 M1078:N1078">
    <cfRule type="containsText" dxfId="18920" priority="764" stopIfTrue="1" operator="containsText" text="f'k{kk foHkkx jktLFkku">
      <formula>NOT(ISERROR(SEARCH("f'k{kk foHkkx jktLFkku",J1055)))</formula>
    </cfRule>
    <cfRule type="containsText" dxfId="18919" priority="767" stopIfTrue="1" operator="containsText" text="iw.kkZad">
      <formula>NOT(ISERROR(SEARCH("iw.kkZad",J1055)))</formula>
    </cfRule>
  </conditionalFormatting>
  <conditionalFormatting sqref="L1059 L1062:L1064 L1077:L1079">
    <cfRule type="cellIs" dxfId="18918" priority="765" stopIfTrue="1" operator="equal">
      <formula>1800</formula>
    </cfRule>
    <cfRule type="cellIs" dxfId="18917" priority="766" stopIfTrue="1" operator="equal">
      <formula>200</formula>
    </cfRule>
  </conditionalFormatting>
  <conditionalFormatting sqref="J1055:J1056 K1068:M1068 K1069:K1075 L1085 K1063:K1067 K1060:K1061 K1058:L1059 L1063:L1066 L1079 K1077:L1078 M1078:N1078">
    <cfRule type="containsText" dxfId="18916" priority="763" stopIfTrue="1" operator="containsText" text="dsoy jktdh; fo|ky;ksa esa iz;ksx gsrq fu%'kqYd">
      <formula>NOT(ISERROR(SEARCH("dsoy jktdh; fo|ky;ksa esa iz;ksx gsrq fu%'kqYd",J1055)))</formula>
    </cfRule>
  </conditionalFormatting>
  <conditionalFormatting sqref="K1085">
    <cfRule type="cellIs" dxfId="18915" priority="762" stopIfTrue="1" operator="equal">
      <formula>0</formula>
    </cfRule>
  </conditionalFormatting>
  <conditionalFormatting sqref="K1085">
    <cfRule type="containsText" dxfId="18914" priority="760" stopIfTrue="1" operator="containsText" text="f'k{kk foHkkx jktLFkku">
      <formula>NOT(ISERROR(SEARCH("f'k{kk foHkkx jktLFkku",K1085)))</formula>
    </cfRule>
    <cfRule type="containsText" dxfId="18913" priority="761" stopIfTrue="1" operator="containsText" text="iw.kkZad">
      <formula>NOT(ISERROR(SEARCH("iw.kkZad",K1085)))</formula>
    </cfRule>
  </conditionalFormatting>
  <conditionalFormatting sqref="L1080:L1083">
    <cfRule type="containsText" dxfId="18912" priority="754" stopIfTrue="1" operator="containsText" text="f'k{kk foHkkx jktLFkku">
      <formula>NOT(ISERROR(SEARCH("f'k{kk foHkkx jktLFkku",L1080)))</formula>
    </cfRule>
    <cfRule type="containsText" dxfId="18911" priority="757" stopIfTrue="1" operator="containsText" text="iw.kkZad">
      <formula>NOT(ISERROR(SEARCH("iw.kkZad",L1080)))</formula>
    </cfRule>
  </conditionalFormatting>
  <conditionalFormatting sqref="L1080:L1083">
    <cfRule type="cellIs" dxfId="18910" priority="755" stopIfTrue="1" operator="equal">
      <formula>1800</formula>
    </cfRule>
    <cfRule type="cellIs" dxfId="18909" priority="756" stopIfTrue="1" operator="equal">
      <formula>200</formula>
    </cfRule>
  </conditionalFormatting>
  <conditionalFormatting sqref="L1080:L1083">
    <cfRule type="containsText" dxfId="18908" priority="753" stopIfTrue="1" operator="containsText" text="dsoy jktdh; fo|ky;ksa esa iz;ksx gsrq fu%'kqYd">
      <formula>NOT(ISERROR(SEARCH("dsoy jktdh; fo|ky;ksa esa iz;ksx gsrq fu%'kqYd",L1080)))</formula>
    </cfRule>
  </conditionalFormatting>
  <conditionalFormatting sqref="L1060:L1061">
    <cfRule type="cellIs" dxfId="18907" priority="752" stopIfTrue="1" operator="equal">
      <formula>0</formula>
    </cfRule>
  </conditionalFormatting>
  <conditionalFormatting sqref="L1060:L1061">
    <cfRule type="containsText" dxfId="18906" priority="748" stopIfTrue="1" operator="containsText" text="f'k{kk foHkkx jktLFkku">
      <formula>NOT(ISERROR(SEARCH("f'k{kk foHkkx jktLFkku",L1060)))</formula>
    </cfRule>
    <cfRule type="containsText" dxfId="18905" priority="751" stopIfTrue="1" operator="containsText" text="iw.kkZad">
      <formula>NOT(ISERROR(SEARCH("iw.kkZad",L1060)))</formula>
    </cfRule>
  </conditionalFormatting>
  <conditionalFormatting sqref="L1060:L1061">
    <cfRule type="cellIs" dxfId="18904" priority="749" stopIfTrue="1" operator="equal">
      <formula>1800</formula>
    </cfRule>
    <cfRule type="cellIs" dxfId="18903" priority="750" stopIfTrue="1" operator="equal">
      <formula>200</formula>
    </cfRule>
  </conditionalFormatting>
  <conditionalFormatting sqref="L1060:L1061">
    <cfRule type="containsText" dxfId="18902" priority="747" stopIfTrue="1" operator="containsText" text="dsoy jktdh; fo|ky;ksa esa iz;ksx gsrq fu%'kqYd">
      <formula>NOT(ISERROR(SEARCH("dsoy jktdh; fo|ky;ksa esa iz;ksx gsrq fu%'kqYd",L1060)))</formula>
    </cfRule>
  </conditionalFormatting>
  <conditionalFormatting sqref="C1055:C1056 D1068:F1068 D1069:D1075 D1063:D1067 D1060:D1061 D1058:E1059 E1063:E1066 E1079 D1077:E1078 F1078:G1078">
    <cfRule type="cellIs" dxfId="18901" priority="746" stopIfTrue="1" operator="equal">
      <formula>0</formula>
    </cfRule>
  </conditionalFormatting>
  <conditionalFormatting sqref="C1055:C1056 D1068:F1068 D1069:D1075 D1063:D1067 D1060:D1061 D1058:E1059 E1063:E1066 E1079 D1077:E1078 F1078:G1078">
    <cfRule type="containsText" dxfId="18900" priority="742" stopIfTrue="1" operator="containsText" text="f'k{kk foHkkx jktLFkku">
      <formula>NOT(ISERROR(SEARCH("f'k{kk foHkkx jktLFkku",C1055)))</formula>
    </cfRule>
    <cfRule type="containsText" dxfId="18899" priority="745" stopIfTrue="1" operator="containsText" text="iw.kkZad">
      <formula>NOT(ISERROR(SEARCH("iw.kkZad",C1055)))</formula>
    </cfRule>
  </conditionalFormatting>
  <conditionalFormatting sqref="E1059 E1062:E1064 E1077:E1079">
    <cfRule type="cellIs" dxfId="18898" priority="743" stopIfTrue="1" operator="equal">
      <formula>1800</formula>
    </cfRule>
    <cfRule type="cellIs" dxfId="18897" priority="744" stopIfTrue="1" operator="equal">
      <formula>200</formula>
    </cfRule>
  </conditionalFormatting>
  <conditionalFormatting sqref="E1080:E1083">
    <cfRule type="containsText" dxfId="18896" priority="732" stopIfTrue="1" operator="containsText" text="f'k{kk foHkkx jktLFkku">
      <formula>NOT(ISERROR(SEARCH("f'k{kk foHkkx jktLFkku",E1080)))</formula>
    </cfRule>
    <cfRule type="containsText" dxfId="18895" priority="735" stopIfTrue="1" operator="containsText" text="iw.kkZad">
      <formula>NOT(ISERROR(SEARCH("iw.kkZad",E1080)))</formula>
    </cfRule>
  </conditionalFormatting>
  <conditionalFormatting sqref="E1080:E1083">
    <cfRule type="cellIs" dxfId="18894" priority="733" stopIfTrue="1" operator="equal">
      <formula>1800</formula>
    </cfRule>
    <cfRule type="cellIs" dxfId="18893" priority="734" stopIfTrue="1" operator="equal">
      <formula>200</formula>
    </cfRule>
  </conditionalFormatting>
  <conditionalFormatting sqref="E1080:E1083">
    <cfRule type="containsText" dxfId="18892" priority="731" stopIfTrue="1" operator="containsText" text="dsoy jktdh; fo|ky;ksa esa iz;ksx gsrq fu%'kqYd">
      <formula>NOT(ISERROR(SEARCH("dsoy jktdh; fo|ky;ksa esa iz;ksx gsrq fu%'kqYd",E1080)))</formula>
    </cfRule>
  </conditionalFormatting>
  <conditionalFormatting sqref="E1060:E1061">
    <cfRule type="cellIs" dxfId="18891" priority="730" stopIfTrue="1" operator="equal">
      <formula>0</formula>
    </cfRule>
  </conditionalFormatting>
  <conditionalFormatting sqref="E1060:E1061">
    <cfRule type="containsText" dxfId="18890" priority="726" stopIfTrue="1" operator="containsText" text="f'k{kk foHkkx jktLFkku">
      <formula>NOT(ISERROR(SEARCH("f'k{kk foHkkx jktLFkku",E1060)))</formula>
    </cfRule>
    <cfRule type="containsText" dxfId="18889" priority="729" stopIfTrue="1" operator="containsText" text="iw.kkZad">
      <formula>NOT(ISERROR(SEARCH("iw.kkZad",E1060)))</formula>
    </cfRule>
  </conditionalFormatting>
  <conditionalFormatting sqref="E1060:E1061">
    <cfRule type="cellIs" dxfId="18888" priority="727" stopIfTrue="1" operator="equal">
      <formula>1800</formula>
    </cfRule>
    <cfRule type="cellIs" dxfId="18887" priority="728" stopIfTrue="1" operator="equal">
      <formula>200</formula>
    </cfRule>
  </conditionalFormatting>
  <conditionalFormatting sqref="K1178">
    <cfRule type="containsText" dxfId="18886" priority="615" stopIfTrue="1" operator="containsText" text="dsoy jktdh; fo|ky;ksa esa iz;ksx gsrq fu%'kqYd">
      <formula>NOT(ISERROR(SEARCH("dsoy jktdh; fo|ky;ksa esa iz;ksx gsrq fu%'kqYd",K1178)))</formula>
    </cfRule>
  </conditionalFormatting>
  <conditionalFormatting sqref="L1173:L1176">
    <cfRule type="cellIs" dxfId="18885" priority="614" stopIfTrue="1" operator="equal">
      <formula>0</formula>
    </cfRule>
  </conditionalFormatting>
  <conditionalFormatting sqref="J1086:J1087 K1099:M1099 K1100:K1106 L1116 K1094:K1098 K1091:K1092 K1089:L1090 L1094:L1097 L1110 K1108:L1109 M1109:N1109">
    <cfRule type="cellIs" dxfId="18884" priority="720" stopIfTrue="1" operator="equal">
      <formula>0</formula>
    </cfRule>
  </conditionalFormatting>
  <conditionalFormatting sqref="J1086:J1087 K1099:M1099 K1100:K1106 L1116 K1094:K1098 K1091:K1092 K1089:L1090 L1094:L1097 L1110 K1108:L1109 M1109:N1109">
    <cfRule type="containsText" dxfId="18883" priority="716" stopIfTrue="1" operator="containsText" text="f'k{kk foHkkx jktLFkku">
      <formula>NOT(ISERROR(SEARCH("f'k{kk foHkkx jktLFkku",J1086)))</formula>
    </cfRule>
    <cfRule type="containsText" dxfId="18882" priority="719" stopIfTrue="1" operator="containsText" text="iw.kkZad">
      <formula>NOT(ISERROR(SEARCH("iw.kkZad",J1086)))</formula>
    </cfRule>
  </conditionalFormatting>
  <conditionalFormatting sqref="L1090 L1093:L1095 L1108:L1110">
    <cfRule type="cellIs" dxfId="18881" priority="717" stopIfTrue="1" operator="equal">
      <formula>1800</formula>
    </cfRule>
    <cfRule type="cellIs" dxfId="18880" priority="718" stopIfTrue="1" operator="equal">
      <formula>200</formula>
    </cfRule>
  </conditionalFormatting>
  <conditionalFormatting sqref="J1086:J1087 K1099:M1099 K1100:K1106 L1116 K1094:K1098 K1091:K1092 K1089:L1090 L1094:L1097 L1110 K1108:L1109 M1109:N1109">
    <cfRule type="containsText" dxfId="18879" priority="715" stopIfTrue="1" operator="containsText" text="dsoy jktdh; fo|ky;ksa esa iz;ksx gsrq fu%'kqYd">
      <formula>NOT(ISERROR(SEARCH("dsoy jktdh; fo|ky;ksa esa iz;ksx gsrq fu%'kqYd",J1086)))</formula>
    </cfRule>
  </conditionalFormatting>
  <conditionalFormatting sqref="K1116">
    <cfRule type="cellIs" dxfId="18878" priority="714" stopIfTrue="1" operator="equal">
      <formula>0</formula>
    </cfRule>
  </conditionalFormatting>
  <conditionalFormatting sqref="L1111:L1114">
    <cfRule type="containsText" dxfId="18877" priority="705" stopIfTrue="1" operator="containsText" text="dsoy jktdh; fo|ky;ksa esa iz;ksx gsrq fu%'kqYd">
      <formula>NOT(ISERROR(SEARCH("dsoy jktdh; fo|ky;ksa esa iz;ksx gsrq fu%'kqYd",L1111)))</formula>
    </cfRule>
  </conditionalFormatting>
  <conditionalFormatting sqref="L1091:L1092">
    <cfRule type="cellIs" dxfId="18876" priority="704" stopIfTrue="1" operator="equal">
      <formula>0</formula>
    </cfRule>
  </conditionalFormatting>
  <conditionalFormatting sqref="L1091:L1092">
    <cfRule type="containsText" dxfId="18875" priority="700" stopIfTrue="1" operator="containsText" text="f'k{kk foHkkx jktLFkku">
      <formula>NOT(ISERROR(SEARCH("f'k{kk foHkkx jktLFkku",L1091)))</formula>
    </cfRule>
    <cfRule type="containsText" dxfId="18874" priority="703" stopIfTrue="1" operator="containsText" text="iw.kkZad">
      <formula>NOT(ISERROR(SEARCH("iw.kkZad",L1091)))</formula>
    </cfRule>
  </conditionalFormatting>
  <conditionalFormatting sqref="L1091:L1092">
    <cfRule type="cellIs" dxfId="18873" priority="701" stopIfTrue="1" operator="equal">
      <formula>1800</formula>
    </cfRule>
    <cfRule type="cellIs" dxfId="18872" priority="702" stopIfTrue="1" operator="equal">
      <formula>200</formula>
    </cfRule>
  </conditionalFormatting>
  <conditionalFormatting sqref="L1091:L1092">
    <cfRule type="containsText" dxfId="18871" priority="699" stopIfTrue="1" operator="containsText" text="dsoy jktdh; fo|ky;ksa esa iz;ksx gsrq fu%'kqYd">
      <formula>NOT(ISERROR(SEARCH("dsoy jktdh; fo|ky;ksa esa iz;ksx gsrq fu%'kqYd",L1091)))</formula>
    </cfRule>
  </conditionalFormatting>
  <conditionalFormatting sqref="C1086:C1087 D1099:F1099 D1100:D1106 D1094:D1098 D1091:D1092 D1089:E1090 E1094:E1097 E1110 D1108:E1109 F1109:G1109">
    <cfRule type="cellIs" dxfId="18870" priority="698" stopIfTrue="1" operator="equal">
      <formula>0</formula>
    </cfRule>
  </conditionalFormatting>
  <conditionalFormatting sqref="C1086:C1087 D1099:F1099 D1100:D1106 D1094:D1098 D1091:D1092 D1089:E1090 E1094:E1097 E1110 D1108:E1109 F1109:G1109">
    <cfRule type="containsText" dxfId="18869" priority="694" stopIfTrue="1" operator="containsText" text="f'k{kk foHkkx jktLFkku">
      <formula>NOT(ISERROR(SEARCH("f'k{kk foHkkx jktLFkku",C1086)))</formula>
    </cfRule>
    <cfRule type="containsText" dxfId="18868" priority="697" stopIfTrue="1" operator="containsText" text="iw.kkZad">
      <formula>NOT(ISERROR(SEARCH("iw.kkZad",C1086)))</formula>
    </cfRule>
  </conditionalFormatting>
  <conditionalFormatting sqref="E1090 E1093:E1095 E1108:E1110">
    <cfRule type="cellIs" dxfId="18867" priority="695" stopIfTrue="1" operator="equal">
      <formula>1800</formula>
    </cfRule>
    <cfRule type="cellIs" dxfId="18866" priority="696" stopIfTrue="1" operator="equal">
      <formula>200</formula>
    </cfRule>
  </conditionalFormatting>
  <conditionalFormatting sqref="C1086:C1087 D1099:F1099 D1100:D1106 D1094:D1098 D1091:D1092 D1089:E1090 E1094:E1097 E1110 D1108:E1109 F1109:G1109">
    <cfRule type="containsText" dxfId="18865" priority="693" stopIfTrue="1" operator="containsText" text="dsoy jktdh; fo|ky;ksa esa iz;ksx gsrq fu%'kqYd">
      <formula>NOT(ISERROR(SEARCH("dsoy jktdh; fo|ky;ksa esa iz;ksx gsrq fu%'kqYd",C1086)))</formula>
    </cfRule>
  </conditionalFormatting>
  <conditionalFormatting sqref="D1116">
    <cfRule type="cellIs" dxfId="18864" priority="692" stopIfTrue="1" operator="equal">
      <formula>0</formula>
    </cfRule>
  </conditionalFormatting>
  <conditionalFormatting sqref="E1111:E1114">
    <cfRule type="containsText" dxfId="18863" priority="683" stopIfTrue="1" operator="containsText" text="dsoy jktdh; fo|ky;ksa esa iz;ksx gsrq fu%'kqYd">
      <formula>NOT(ISERROR(SEARCH("dsoy jktdh; fo|ky;ksa esa iz;ksx gsrq fu%'kqYd",E1111)))</formula>
    </cfRule>
  </conditionalFormatting>
  <conditionalFormatting sqref="E1091:E1092">
    <cfRule type="cellIs" dxfId="18862" priority="682" stopIfTrue="1" operator="equal">
      <formula>0</formula>
    </cfRule>
  </conditionalFormatting>
  <conditionalFormatting sqref="E1091:E1092">
    <cfRule type="containsText" dxfId="18861" priority="678" stopIfTrue="1" operator="containsText" text="f'k{kk foHkkx jktLFkku">
      <formula>NOT(ISERROR(SEARCH("f'k{kk foHkkx jktLFkku",E1091)))</formula>
    </cfRule>
    <cfRule type="containsText" dxfId="18860" priority="681" stopIfTrue="1" operator="containsText" text="iw.kkZad">
      <formula>NOT(ISERROR(SEARCH("iw.kkZad",E1091)))</formula>
    </cfRule>
  </conditionalFormatting>
  <conditionalFormatting sqref="E1091:E1092">
    <cfRule type="cellIs" dxfId="18859" priority="679" stopIfTrue="1" operator="equal">
      <formula>1800</formula>
    </cfRule>
    <cfRule type="cellIs" dxfId="18858" priority="680" stopIfTrue="1" operator="equal">
      <formula>200</formula>
    </cfRule>
  </conditionalFormatting>
  <conditionalFormatting sqref="E1091:E1092">
    <cfRule type="containsText" dxfId="18857" priority="677" stopIfTrue="1" operator="containsText" text="dsoy jktdh; fo|ky;ksa esa iz;ksx gsrq fu%'kqYd">
      <formula>NOT(ISERROR(SEARCH("dsoy jktdh; fo|ky;ksa esa iz;ksx gsrq fu%'kqYd",E1091)))</formula>
    </cfRule>
  </conditionalFormatting>
  <conditionalFormatting sqref="E1116">
    <cfRule type="cellIs" dxfId="18856" priority="676" stopIfTrue="1" operator="equal">
      <formula>0</formula>
    </cfRule>
  </conditionalFormatting>
  <conditionalFormatting sqref="C1148:C1149 D1161:F1161 D1162:D1168 D1156:D1160 D1153:D1154 D1151:E1152 E1156:E1159 E1172 D1170:E1171 F1171:G1171">
    <cfRule type="containsText" dxfId="18855" priority="597" stopIfTrue="1" operator="containsText" text="dsoy jktdh; fo|ky;ksa esa iz;ksx gsrq fu%'kqYd">
      <formula>NOT(ISERROR(SEARCH("dsoy jktdh; fo|ky;ksa esa iz;ksx gsrq fu%'kqYd",C1148)))</formula>
    </cfRule>
  </conditionalFormatting>
  <conditionalFormatting sqref="D1178">
    <cfRule type="cellIs" dxfId="18854" priority="596" stopIfTrue="1" operator="equal">
      <formula>0</formula>
    </cfRule>
  </conditionalFormatting>
  <conditionalFormatting sqref="D1178">
    <cfRule type="containsText" dxfId="18853" priority="594" stopIfTrue="1" operator="containsText" text="f'k{kk foHkkx jktLFkku">
      <formula>NOT(ISERROR(SEARCH("f'k{kk foHkkx jktLFkku",D1178)))</formula>
    </cfRule>
    <cfRule type="containsText" dxfId="18852" priority="595" stopIfTrue="1" operator="containsText" text="iw.kkZad">
      <formula>NOT(ISERROR(SEARCH("iw.kkZad",D1178)))</formula>
    </cfRule>
  </conditionalFormatting>
  <conditionalFormatting sqref="D1178">
    <cfRule type="containsText" dxfId="18851" priority="593" stopIfTrue="1" operator="containsText" text="dsoy jktdh; fo|ky;ksa esa iz;ksx gsrq fu%'kqYd">
      <formula>NOT(ISERROR(SEARCH("dsoy jktdh; fo|ky;ksa esa iz;ksx gsrq fu%'kqYd",D1178)))</formula>
    </cfRule>
  </conditionalFormatting>
  <conditionalFormatting sqref="E1173:E1176">
    <cfRule type="cellIs" dxfId="18850" priority="592" stopIfTrue="1" operator="equal">
      <formula>0</formula>
    </cfRule>
  </conditionalFormatting>
  <conditionalFormatting sqref="E1153:E1154">
    <cfRule type="containsText" dxfId="18849" priority="581" stopIfTrue="1" operator="containsText" text="dsoy jktdh; fo|ky;ksa esa iz;ksx gsrq fu%'kqYd">
      <formula>NOT(ISERROR(SEARCH("dsoy jktdh; fo|ky;ksa esa iz;ksx gsrq fu%'kqYd",E1153)))</formula>
    </cfRule>
  </conditionalFormatting>
  <conditionalFormatting sqref="E1178">
    <cfRule type="cellIs" dxfId="18848" priority="580" stopIfTrue="1" operator="equal">
      <formula>0</formula>
    </cfRule>
  </conditionalFormatting>
  <conditionalFormatting sqref="E1178">
    <cfRule type="containsText" dxfId="18847" priority="578" stopIfTrue="1" operator="containsText" text="f'k{kk foHkkx jktLFkku">
      <formula>NOT(ISERROR(SEARCH("f'k{kk foHkkx jktLFkku",E1178)))</formula>
    </cfRule>
    <cfRule type="containsText" dxfId="18846" priority="579" stopIfTrue="1" operator="containsText" text="iw.kkZad">
      <formula>NOT(ISERROR(SEARCH("iw.kkZad",E1178)))</formula>
    </cfRule>
  </conditionalFormatting>
  <conditionalFormatting sqref="E1178">
    <cfRule type="containsText" dxfId="18845" priority="577" stopIfTrue="1" operator="containsText" text="dsoy jktdh; fo|ky;ksa esa iz;ksx gsrq fu%'kqYd">
      <formula>NOT(ISERROR(SEARCH("dsoy jktdh; fo|ky;ksa esa iz;ksx gsrq fu%'kqYd",E1178)))</formula>
    </cfRule>
  </conditionalFormatting>
  <conditionalFormatting sqref="K1116">
    <cfRule type="containsText" dxfId="18844" priority="712" stopIfTrue="1" operator="containsText" text="f'k{kk foHkkx jktLFkku">
      <formula>NOT(ISERROR(SEARCH("f'k{kk foHkkx jktLFkku",K1116)))</formula>
    </cfRule>
    <cfRule type="containsText" dxfId="18843" priority="713" stopIfTrue="1" operator="containsText" text="iw.kkZad">
      <formula>NOT(ISERROR(SEARCH("iw.kkZad",K1116)))</formula>
    </cfRule>
  </conditionalFormatting>
  <conditionalFormatting sqref="K1116">
    <cfRule type="containsText" dxfId="18842" priority="711" stopIfTrue="1" operator="containsText" text="dsoy jktdh; fo|ky;ksa esa iz;ksx gsrq fu%'kqYd">
      <formula>NOT(ISERROR(SEARCH("dsoy jktdh; fo|ky;ksa esa iz;ksx gsrq fu%'kqYd",K1116)))</formula>
    </cfRule>
  </conditionalFormatting>
  <conditionalFormatting sqref="L1111:L1114">
    <cfRule type="cellIs" dxfId="18841" priority="710" stopIfTrue="1" operator="equal">
      <formula>0</formula>
    </cfRule>
  </conditionalFormatting>
  <conditionalFormatting sqref="L1111:L1114">
    <cfRule type="containsText" dxfId="18840" priority="706" stopIfTrue="1" operator="containsText" text="f'k{kk foHkkx jktLFkku">
      <formula>NOT(ISERROR(SEARCH("f'k{kk foHkkx jktLFkku",L1111)))</formula>
    </cfRule>
    <cfRule type="containsText" dxfId="18839" priority="709" stopIfTrue="1" operator="containsText" text="iw.kkZad">
      <formula>NOT(ISERROR(SEARCH("iw.kkZad",L1111)))</formula>
    </cfRule>
  </conditionalFormatting>
  <conditionalFormatting sqref="L1111:L1114">
    <cfRule type="cellIs" dxfId="18838" priority="707" stopIfTrue="1" operator="equal">
      <formula>1800</formula>
    </cfRule>
    <cfRule type="cellIs" dxfId="18837" priority="708" stopIfTrue="1" operator="equal">
      <formula>200</formula>
    </cfRule>
  </conditionalFormatting>
  <conditionalFormatting sqref="D1116">
    <cfRule type="containsText" dxfId="18836" priority="690" stopIfTrue="1" operator="containsText" text="f'k{kk foHkkx jktLFkku">
      <formula>NOT(ISERROR(SEARCH("f'k{kk foHkkx jktLFkku",D1116)))</formula>
    </cfRule>
    <cfRule type="containsText" dxfId="18835" priority="691" stopIfTrue="1" operator="containsText" text="iw.kkZad">
      <formula>NOT(ISERROR(SEARCH("iw.kkZad",D1116)))</formula>
    </cfRule>
  </conditionalFormatting>
  <conditionalFormatting sqref="D1116">
    <cfRule type="containsText" dxfId="18834" priority="689" stopIfTrue="1" operator="containsText" text="dsoy jktdh; fo|ky;ksa esa iz;ksx gsrq fu%'kqYd">
      <formula>NOT(ISERROR(SEARCH("dsoy jktdh; fo|ky;ksa esa iz;ksx gsrq fu%'kqYd",D1116)))</formula>
    </cfRule>
  </conditionalFormatting>
  <conditionalFormatting sqref="E1111:E1114">
    <cfRule type="cellIs" dxfId="18833" priority="688" stopIfTrue="1" operator="equal">
      <formula>0</formula>
    </cfRule>
  </conditionalFormatting>
  <conditionalFormatting sqref="E1111:E1114">
    <cfRule type="containsText" dxfId="18832" priority="684" stopIfTrue="1" operator="containsText" text="f'k{kk foHkkx jktLFkku">
      <formula>NOT(ISERROR(SEARCH("f'k{kk foHkkx jktLFkku",E1111)))</formula>
    </cfRule>
    <cfRule type="containsText" dxfId="18831" priority="687" stopIfTrue="1" operator="containsText" text="iw.kkZad">
      <formula>NOT(ISERROR(SEARCH("iw.kkZad",E1111)))</formula>
    </cfRule>
  </conditionalFormatting>
  <conditionalFormatting sqref="E1111:E1114">
    <cfRule type="cellIs" dxfId="18830" priority="685" stopIfTrue="1" operator="equal">
      <formula>1800</formula>
    </cfRule>
    <cfRule type="cellIs" dxfId="18829" priority="686" stopIfTrue="1" operator="equal">
      <formula>200</formula>
    </cfRule>
  </conditionalFormatting>
  <conditionalFormatting sqref="E1116">
    <cfRule type="containsText" dxfId="18828" priority="674" stopIfTrue="1" operator="containsText" text="f'k{kk foHkkx jktLFkku">
      <formula>NOT(ISERROR(SEARCH("f'k{kk foHkkx jktLFkku",E1116)))</formula>
    </cfRule>
    <cfRule type="containsText" dxfId="18827" priority="675" stopIfTrue="1" operator="containsText" text="iw.kkZad">
      <formula>NOT(ISERROR(SEARCH("iw.kkZad",E1116)))</formula>
    </cfRule>
  </conditionalFormatting>
  <conditionalFormatting sqref="E1116">
    <cfRule type="containsText" dxfId="18826" priority="673" stopIfTrue="1" operator="containsText" text="dsoy jktdh; fo|ky;ksa esa iz;ksx gsrq fu%'kqYd">
      <formula>NOT(ISERROR(SEARCH("dsoy jktdh; fo|ky;ksa esa iz;ksx gsrq fu%'kqYd",E1116)))</formula>
    </cfRule>
  </conditionalFormatting>
  <conditionalFormatting sqref="J1117:J1118 K1130:M1130 K1131:K1137 L1147 K1125:K1129 K1122:K1123 K1120:L1121 L1125:L1128 L1141 K1139:L1140 M1140:N1140">
    <cfRule type="cellIs" dxfId="18825" priority="672" stopIfTrue="1" operator="equal">
      <formula>0</formula>
    </cfRule>
  </conditionalFormatting>
  <conditionalFormatting sqref="J1117:J1118 K1130:M1130 K1131:K1137 L1147 K1125:K1129 K1122:K1123 K1120:L1121 L1125:L1128 L1141 K1139:L1140 M1140:N1140">
    <cfRule type="containsText" dxfId="18824" priority="668" stopIfTrue="1" operator="containsText" text="f'k{kk foHkkx jktLFkku">
      <formula>NOT(ISERROR(SEARCH("f'k{kk foHkkx jktLFkku",J1117)))</formula>
    </cfRule>
    <cfRule type="containsText" dxfId="18823" priority="671" stopIfTrue="1" operator="containsText" text="iw.kkZad">
      <formula>NOT(ISERROR(SEARCH("iw.kkZad",J1117)))</formula>
    </cfRule>
  </conditionalFormatting>
  <conditionalFormatting sqref="L1121 L1124:L1126 L1139:L1141">
    <cfRule type="cellIs" dxfId="18822" priority="669" stopIfTrue="1" operator="equal">
      <formula>1800</formula>
    </cfRule>
    <cfRule type="cellIs" dxfId="18821" priority="670" stopIfTrue="1" operator="equal">
      <formula>200</formula>
    </cfRule>
  </conditionalFormatting>
  <conditionalFormatting sqref="J1117:J1118 K1130:M1130 K1131:K1137 L1147 K1125:K1129 K1122:K1123 K1120:L1121 L1125:L1128 L1141 K1139:L1140 M1140:N1140">
    <cfRule type="containsText" dxfId="18820" priority="667" stopIfTrue="1" operator="containsText" text="dsoy jktdh; fo|ky;ksa esa iz;ksx gsrq fu%'kqYd">
      <formula>NOT(ISERROR(SEARCH("dsoy jktdh; fo|ky;ksa esa iz;ksx gsrq fu%'kqYd",J1117)))</formula>
    </cfRule>
  </conditionalFormatting>
  <conditionalFormatting sqref="K1147">
    <cfRule type="cellIs" dxfId="18819" priority="666" stopIfTrue="1" operator="equal">
      <formula>0</formula>
    </cfRule>
  </conditionalFormatting>
  <conditionalFormatting sqref="K1147">
    <cfRule type="containsText" dxfId="18818" priority="664" stopIfTrue="1" operator="containsText" text="f'k{kk foHkkx jktLFkku">
      <formula>NOT(ISERROR(SEARCH("f'k{kk foHkkx jktLFkku",K1147)))</formula>
    </cfRule>
    <cfRule type="containsText" dxfId="18817" priority="665" stopIfTrue="1" operator="containsText" text="iw.kkZad">
      <formula>NOT(ISERROR(SEARCH("iw.kkZad",K1147)))</formula>
    </cfRule>
  </conditionalFormatting>
  <conditionalFormatting sqref="K1147">
    <cfRule type="containsText" dxfId="18816" priority="663" stopIfTrue="1" operator="containsText" text="dsoy jktdh; fo|ky;ksa esa iz;ksx gsrq fu%'kqYd">
      <formula>NOT(ISERROR(SEARCH("dsoy jktdh; fo|ky;ksa esa iz;ksx gsrq fu%'kqYd",K1147)))</formula>
    </cfRule>
  </conditionalFormatting>
  <conditionalFormatting sqref="L1142:L1145">
    <cfRule type="cellIs" dxfId="18815" priority="662" stopIfTrue="1" operator="equal">
      <formula>0</formula>
    </cfRule>
  </conditionalFormatting>
  <conditionalFormatting sqref="L1142:L1145">
    <cfRule type="containsText" dxfId="18814" priority="658" stopIfTrue="1" operator="containsText" text="f'k{kk foHkkx jktLFkku">
      <formula>NOT(ISERROR(SEARCH("f'k{kk foHkkx jktLFkku",L1142)))</formula>
    </cfRule>
    <cfRule type="containsText" dxfId="18813" priority="661" stopIfTrue="1" operator="containsText" text="iw.kkZad">
      <formula>NOT(ISERROR(SEARCH("iw.kkZad",L1142)))</formula>
    </cfRule>
  </conditionalFormatting>
  <conditionalFormatting sqref="L1142:L1145">
    <cfRule type="cellIs" dxfId="18812" priority="659" stopIfTrue="1" operator="equal">
      <formula>1800</formula>
    </cfRule>
    <cfRule type="cellIs" dxfId="18811" priority="660" stopIfTrue="1" operator="equal">
      <formula>200</formula>
    </cfRule>
  </conditionalFormatting>
  <conditionalFormatting sqref="L1142:L1145">
    <cfRule type="containsText" dxfId="18810" priority="657" stopIfTrue="1" operator="containsText" text="dsoy jktdh; fo|ky;ksa esa iz;ksx gsrq fu%'kqYd">
      <formula>NOT(ISERROR(SEARCH("dsoy jktdh; fo|ky;ksa esa iz;ksx gsrq fu%'kqYd",L1142)))</formula>
    </cfRule>
  </conditionalFormatting>
  <conditionalFormatting sqref="L1122:L1123">
    <cfRule type="cellIs" dxfId="18809" priority="656" stopIfTrue="1" operator="equal">
      <formula>0</formula>
    </cfRule>
  </conditionalFormatting>
  <conditionalFormatting sqref="L1122:L1123">
    <cfRule type="containsText" dxfId="18808" priority="652" stopIfTrue="1" operator="containsText" text="f'k{kk foHkkx jktLFkku">
      <formula>NOT(ISERROR(SEARCH("f'k{kk foHkkx jktLFkku",L1122)))</formula>
    </cfRule>
    <cfRule type="containsText" dxfId="18807" priority="655" stopIfTrue="1" operator="containsText" text="iw.kkZad">
      <formula>NOT(ISERROR(SEARCH("iw.kkZad",L1122)))</formula>
    </cfRule>
  </conditionalFormatting>
  <conditionalFormatting sqref="L1122:L1123">
    <cfRule type="cellIs" dxfId="18806" priority="653" stopIfTrue="1" operator="equal">
      <formula>1800</formula>
    </cfRule>
    <cfRule type="cellIs" dxfId="18805" priority="654" stopIfTrue="1" operator="equal">
      <formula>200</formula>
    </cfRule>
  </conditionalFormatting>
  <conditionalFormatting sqref="L1122:L1123">
    <cfRule type="containsText" dxfId="18804" priority="651" stopIfTrue="1" operator="containsText" text="dsoy jktdh; fo|ky;ksa esa iz;ksx gsrq fu%'kqYd">
      <formula>NOT(ISERROR(SEARCH("dsoy jktdh; fo|ky;ksa esa iz;ksx gsrq fu%'kqYd",L1122)))</formula>
    </cfRule>
  </conditionalFormatting>
  <conditionalFormatting sqref="E1147">
    <cfRule type="cellIs" dxfId="18803" priority="628" stopIfTrue="1" operator="equal">
      <formula>0</formula>
    </cfRule>
  </conditionalFormatting>
  <conditionalFormatting sqref="C1117:C1118 D1130:F1130 D1131:D1137 D1125:D1129 D1122:D1123 D1120:E1121 E1125:E1128 E1141 D1139:E1140 F1140:G1140">
    <cfRule type="cellIs" dxfId="18802" priority="650" stopIfTrue="1" operator="equal">
      <formula>0</formula>
    </cfRule>
  </conditionalFormatting>
  <conditionalFormatting sqref="C1117:C1118 D1130:F1130 D1131:D1137 D1125:D1129 D1122:D1123 D1120:E1121 E1125:E1128 E1141 D1139:E1140 F1140:G1140">
    <cfRule type="containsText" dxfId="18801" priority="646" stopIfTrue="1" operator="containsText" text="f'k{kk foHkkx jktLFkku">
      <formula>NOT(ISERROR(SEARCH("f'k{kk foHkkx jktLFkku",C1117)))</formula>
    </cfRule>
    <cfRule type="containsText" dxfId="18800" priority="649" stopIfTrue="1" operator="containsText" text="iw.kkZad">
      <formula>NOT(ISERROR(SEARCH("iw.kkZad",C1117)))</formula>
    </cfRule>
  </conditionalFormatting>
  <conditionalFormatting sqref="E1121 E1124:E1126 E1139:E1141">
    <cfRule type="cellIs" dxfId="18799" priority="647" stopIfTrue="1" operator="equal">
      <formula>1800</formula>
    </cfRule>
    <cfRule type="cellIs" dxfId="18798" priority="648" stopIfTrue="1" operator="equal">
      <formula>200</formula>
    </cfRule>
  </conditionalFormatting>
  <conditionalFormatting sqref="C1117:C1118 D1130:F1130 D1131:D1137 D1125:D1129 D1122:D1123 D1120:E1121 E1125:E1128 E1141 D1139:E1140 F1140:G1140">
    <cfRule type="containsText" dxfId="18797" priority="645" stopIfTrue="1" operator="containsText" text="dsoy jktdh; fo|ky;ksa esa iz;ksx gsrq fu%'kqYd">
      <formula>NOT(ISERROR(SEARCH("dsoy jktdh; fo|ky;ksa esa iz;ksx gsrq fu%'kqYd",C1117)))</formula>
    </cfRule>
  </conditionalFormatting>
  <conditionalFormatting sqref="D1147">
    <cfRule type="cellIs" dxfId="18796" priority="644" stopIfTrue="1" operator="equal">
      <formula>0</formula>
    </cfRule>
  </conditionalFormatting>
  <conditionalFormatting sqref="D1147">
    <cfRule type="containsText" dxfId="18795" priority="642" stopIfTrue="1" operator="containsText" text="f'k{kk foHkkx jktLFkku">
      <formula>NOT(ISERROR(SEARCH("f'k{kk foHkkx jktLFkku",D1147)))</formula>
    </cfRule>
    <cfRule type="containsText" dxfId="18794" priority="643" stopIfTrue="1" operator="containsText" text="iw.kkZad">
      <formula>NOT(ISERROR(SEARCH("iw.kkZad",D1147)))</formula>
    </cfRule>
  </conditionalFormatting>
  <conditionalFormatting sqref="D1147">
    <cfRule type="containsText" dxfId="18793" priority="641" stopIfTrue="1" operator="containsText" text="dsoy jktdh; fo|ky;ksa esa iz;ksx gsrq fu%'kqYd">
      <formula>NOT(ISERROR(SEARCH("dsoy jktdh; fo|ky;ksa esa iz;ksx gsrq fu%'kqYd",D1147)))</formula>
    </cfRule>
  </conditionalFormatting>
  <conditionalFormatting sqref="E1142:E1145">
    <cfRule type="cellIs" dxfId="18792" priority="640" stopIfTrue="1" operator="equal">
      <formula>0</formula>
    </cfRule>
  </conditionalFormatting>
  <conditionalFormatting sqref="E1142:E1145">
    <cfRule type="containsText" dxfId="18791" priority="636" stopIfTrue="1" operator="containsText" text="f'k{kk foHkkx jktLFkku">
      <formula>NOT(ISERROR(SEARCH("f'k{kk foHkkx jktLFkku",E1142)))</formula>
    </cfRule>
    <cfRule type="containsText" dxfId="18790" priority="639" stopIfTrue="1" operator="containsText" text="iw.kkZad">
      <formula>NOT(ISERROR(SEARCH("iw.kkZad",E1142)))</formula>
    </cfRule>
  </conditionalFormatting>
  <conditionalFormatting sqref="E1142:E1145">
    <cfRule type="cellIs" dxfId="18789" priority="637" stopIfTrue="1" operator="equal">
      <formula>1800</formula>
    </cfRule>
    <cfRule type="cellIs" dxfId="18788" priority="638" stopIfTrue="1" operator="equal">
      <formula>200</formula>
    </cfRule>
  </conditionalFormatting>
  <conditionalFormatting sqref="E1142:E1145">
    <cfRule type="containsText" dxfId="18787" priority="635" stopIfTrue="1" operator="containsText" text="dsoy jktdh; fo|ky;ksa esa iz;ksx gsrq fu%'kqYd">
      <formula>NOT(ISERROR(SEARCH("dsoy jktdh; fo|ky;ksa esa iz;ksx gsrq fu%'kqYd",E1142)))</formula>
    </cfRule>
  </conditionalFormatting>
  <conditionalFormatting sqref="E1122:E1123">
    <cfRule type="cellIs" dxfId="18786" priority="634" stopIfTrue="1" operator="equal">
      <formula>0</formula>
    </cfRule>
  </conditionalFormatting>
  <conditionalFormatting sqref="E1122:E1123">
    <cfRule type="containsText" dxfId="18785" priority="630" stopIfTrue="1" operator="containsText" text="f'k{kk foHkkx jktLFkku">
      <formula>NOT(ISERROR(SEARCH("f'k{kk foHkkx jktLFkku",E1122)))</formula>
    </cfRule>
    <cfRule type="containsText" dxfId="18784" priority="633" stopIfTrue="1" operator="containsText" text="iw.kkZad">
      <formula>NOT(ISERROR(SEARCH("iw.kkZad",E1122)))</formula>
    </cfRule>
  </conditionalFormatting>
  <conditionalFormatting sqref="E1122:E1123">
    <cfRule type="cellIs" dxfId="18783" priority="631" stopIfTrue="1" operator="equal">
      <formula>1800</formula>
    </cfRule>
    <cfRule type="cellIs" dxfId="18782" priority="632" stopIfTrue="1" operator="equal">
      <formula>200</formula>
    </cfRule>
  </conditionalFormatting>
  <conditionalFormatting sqref="E1122:E1123">
    <cfRule type="containsText" dxfId="18781" priority="629" stopIfTrue="1" operator="containsText" text="dsoy jktdh; fo|ky;ksa esa iz;ksx gsrq fu%'kqYd">
      <formula>NOT(ISERROR(SEARCH("dsoy jktdh; fo|ky;ksa esa iz;ksx gsrq fu%'kqYd",E1122)))</formula>
    </cfRule>
  </conditionalFormatting>
  <conditionalFormatting sqref="E1147">
    <cfRule type="containsText" dxfId="18780" priority="626" stopIfTrue="1" operator="containsText" text="f'k{kk foHkkx jktLFkku">
      <formula>NOT(ISERROR(SEARCH("f'k{kk foHkkx jktLFkku",E1147)))</formula>
    </cfRule>
    <cfRule type="containsText" dxfId="18779" priority="627" stopIfTrue="1" operator="containsText" text="iw.kkZad">
      <formula>NOT(ISERROR(SEARCH("iw.kkZad",E1147)))</formula>
    </cfRule>
  </conditionalFormatting>
  <conditionalFormatting sqref="E1147">
    <cfRule type="containsText" dxfId="18778" priority="625" stopIfTrue="1" operator="containsText" text="dsoy jktdh; fo|ky;ksa esa iz;ksx gsrq fu%'kqYd">
      <formula>NOT(ISERROR(SEARCH("dsoy jktdh; fo|ky;ksa esa iz;ksx gsrq fu%'kqYd",E1147)))</formula>
    </cfRule>
  </conditionalFormatting>
  <conditionalFormatting sqref="J1148:J1149 K1161:M1161 K1162:K1168 L1178 K1156:K1160 K1153:K1154 K1151:L1152 L1156:L1159 L1172 K1170:L1171 M1171:N1171">
    <cfRule type="cellIs" dxfId="18777" priority="624" stopIfTrue="1" operator="equal">
      <formula>0</formula>
    </cfRule>
  </conditionalFormatting>
  <conditionalFormatting sqref="J1148:J1149 K1161:M1161 K1162:K1168 L1178 K1156:K1160 K1153:K1154 K1151:L1152 L1156:L1159 L1172 K1170:L1171 M1171:N1171">
    <cfRule type="containsText" dxfId="18776" priority="620" stopIfTrue="1" operator="containsText" text="f'k{kk foHkkx jktLFkku">
      <formula>NOT(ISERROR(SEARCH("f'k{kk foHkkx jktLFkku",J1148)))</formula>
    </cfRule>
    <cfRule type="containsText" dxfId="18775" priority="623" stopIfTrue="1" operator="containsText" text="iw.kkZad">
      <formula>NOT(ISERROR(SEARCH("iw.kkZad",J1148)))</formula>
    </cfRule>
  </conditionalFormatting>
  <conditionalFormatting sqref="L1152 L1155:L1157 L1170:L1172">
    <cfRule type="cellIs" dxfId="18774" priority="621" stopIfTrue="1" operator="equal">
      <formula>1800</formula>
    </cfRule>
    <cfRule type="cellIs" dxfId="18773" priority="622" stopIfTrue="1" operator="equal">
      <formula>200</formula>
    </cfRule>
  </conditionalFormatting>
  <conditionalFormatting sqref="J1148:J1149 K1161:M1161 K1162:K1168 L1178 K1156:K1160 K1153:K1154 K1151:L1152 L1156:L1159 L1172 K1170:L1171 M1171:N1171">
    <cfRule type="containsText" dxfId="18772" priority="619" stopIfTrue="1" operator="containsText" text="dsoy jktdh; fo|ky;ksa esa iz;ksx gsrq fu%'kqYd">
      <formula>NOT(ISERROR(SEARCH("dsoy jktdh; fo|ky;ksa esa iz;ksx gsrq fu%'kqYd",J1148)))</formula>
    </cfRule>
  </conditionalFormatting>
  <conditionalFormatting sqref="K1178">
    <cfRule type="cellIs" dxfId="18771" priority="618" stopIfTrue="1" operator="equal">
      <formula>0</formula>
    </cfRule>
  </conditionalFormatting>
  <conditionalFormatting sqref="K1178">
    <cfRule type="containsText" dxfId="18770" priority="616" stopIfTrue="1" operator="containsText" text="f'k{kk foHkkx jktLFkku">
      <formula>NOT(ISERROR(SEARCH("f'k{kk foHkkx jktLFkku",K1178)))</formula>
    </cfRule>
    <cfRule type="containsText" dxfId="18769" priority="617" stopIfTrue="1" operator="containsText" text="iw.kkZad">
      <formula>NOT(ISERROR(SEARCH("iw.kkZad",K1178)))</formula>
    </cfRule>
  </conditionalFormatting>
  <conditionalFormatting sqref="L1173:L1176">
    <cfRule type="containsText" dxfId="18768" priority="610" stopIfTrue="1" operator="containsText" text="f'k{kk foHkkx jktLFkku">
      <formula>NOT(ISERROR(SEARCH("f'k{kk foHkkx jktLFkku",L1173)))</formula>
    </cfRule>
    <cfRule type="containsText" dxfId="18767" priority="613" stopIfTrue="1" operator="containsText" text="iw.kkZad">
      <formula>NOT(ISERROR(SEARCH("iw.kkZad",L1173)))</formula>
    </cfRule>
  </conditionalFormatting>
  <conditionalFormatting sqref="L1173:L1176">
    <cfRule type="cellIs" dxfId="18766" priority="611" stopIfTrue="1" operator="equal">
      <formula>1800</formula>
    </cfRule>
    <cfRule type="cellIs" dxfId="18765" priority="612" stopIfTrue="1" operator="equal">
      <formula>200</formula>
    </cfRule>
  </conditionalFormatting>
  <conditionalFormatting sqref="L1173:L1176">
    <cfRule type="containsText" dxfId="18764" priority="609" stopIfTrue="1" operator="containsText" text="dsoy jktdh; fo|ky;ksa esa iz;ksx gsrq fu%'kqYd">
      <formula>NOT(ISERROR(SEARCH("dsoy jktdh; fo|ky;ksa esa iz;ksx gsrq fu%'kqYd",L1173)))</formula>
    </cfRule>
  </conditionalFormatting>
  <conditionalFormatting sqref="L1153:L1154">
    <cfRule type="cellIs" dxfId="18763" priority="608" stopIfTrue="1" operator="equal">
      <formula>0</formula>
    </cfRule>
  </conditionalFormatting>
  <conditionalFormatting sqref="L1153:L1154">
    <cfRule type="containsText" dxfId="18762" priority="604" stopIfTrue="1" operator="containsText" text="f'k{kk foHkkx jktLFkku">
      <formula>NOT(ISERROR(SEARCH("f'k{kk foHkkx jktLFkku",L1153)))</formula>
    </cfRule>
    <cfRule type="containsText" dxfId="18761" priority="607" stopIfTrue="1" operator="containsText" text="iw.kkZad">
      <formula>NOT(ISERROR(SEARCH("iw.kkZad",L1153)))</formula>
    </cfRule>
  </conditionalFormatting>
  <conditionalFormatting sqref="L1153:L1154">
    <cfRule type="cellIs" dxfId="18760" priority="605" stopIfTrue="1" operator="equal">
      <formula>1800</formula>
    </cfRule>
    <cfRule type="cellIs" dxfId="18759" priority="606" stopIfTrue="1" operator="equal">
      <formula>200</formula>
    </cfRule>
  </conditionalFormatting>
  <conditionalFormatting sqref="L1153:L1154">
    <cfRule type="containsText" dxfId="18758" priority="603" stopIfTrue="1" operator="containsText" text="dsoy jktdh; fo|ky;ksa esa iz;ksx gsrq fu%'kqYd">
      <formula>NOT(ISERROR(SEARCH("dsoy jktdh; fo|ky;ksa esa iz;ksx gsrq fu%'kqYd",L1153)))</formula>
    </cfRule>
  </conditionalFormatting>
  <conditionalFormatting sqref="C1148:C1149 D1161:F1161 D1162:D1168 D1156:D1160 D1153:D1154 D1151:E1152 E1156:E1159 E1172 D1170:E1171 F1171:G1171">
    <cfRule type="cellIs" dxfId="18757" priority="602" stopIfTrue="1" operator="equal">
      <formula>0</formula>
    </cfRule>
  </conditionalFormatting>
  <conditionalFormatting sqref="C1148:C1149 D1161:F1161 D1162:D1168 D1156:D1160 D1153:D1154 D1151:E1152 E1156:E1159 E1172 D1170:E1171 F1171:G1171">
    <cfRule type="containsText" dxfId="18756" priority="598" stopIfTrue="1" operator="containsText" text="f'k{kk foHkkx jktLFkku">
      <formula>NOT(ISERROR(SEARCH("f'k{kk foHkkx jktLFkku",C1148)))</formula>
    </cfRule>
    <cfRule type="containsText" dxfId="18755" priority="601" stopIfTrue="1" operator="containsText" text="iw.kkZad">
      <formula>NOT(ISERROR(SEARCH("iw.kkZad",C1148)))</formula>
    </cfRule>
  </conditionalFormatting>
  <conditionalFormatting sqref="E1152 E1155:E1157 E1170:E1172">
    <cfRule type="cellIs" dxfId="18754" priority="599" stopIfTrue="1" operator="equal">
      <formula>1800</formula>
    </cfRule>
    <cfRule type="cellIs" dxfId="18753" priority="600" stopIfTrue="1" operator="equal">
      <formula>200</formula>
    </cfRule>
  </conditionalFormatting>
  <conditionalFormatting sqref="E1173:E1176">
    <cfRule type="containsText" dxfId="18752" priority="588" stopIfTrue="1" operator="containsText" text="f'k{kk foHkkx jktLFkku">
      <formula>NOT(ISERROR(SEARCH("f'k{kk foHkkx jktLFkku",E1173)))</formula>
    </cfRule>
    <cfRule type="containsText" dxfId="18751" priority="591" stopIfTrue="1" operator="containsText" text="iw.kkZad">
      <formula>NOT(ISERROR(SEARCH("iw.kkZad",E1173)))</formula>
    </cfRule>
  </conditionalFormatting>
  <conditionalFormatting sqref="E1173:E1176">
    <cfRule type="cellIs" dxfId="18750" priority="589" stopIfTrue="1" operator="equal">
      <formula>1800</formula>
    </cfRule>
    <cfRule type="cellIs" dxfId="18749" priority="590" stopIfTrue="1" operator="equal">
      <formula>200</formula>
    </cfRule>
  </conditionalFormatting>
  <conditionalFormatting sqref="E1173:E1176">
    <cfRule type="containsText" dxfId="18748" priority="587" stopIfTrue="1" operator="containsText" text="dsoy jktdh; fo|ky;ksa esa iz;ksx gsrq fu%'kqYd">
      <formula>NOT(ISERROR(SEARCH("dsoy jktdh; fo|ky;ksa esa iz;ksx gsrq fu%'kqYd",E1173)))</formula>
    </cfRule>
  </conditionalFormatting>
  <conditionalFormatting sqref="E1153:E1154">
    <cfRule type="cellIs" dxfId="18747" priority="586" stopIfTrue="1" operator="equal">
      <formula>0</formula>
    </cfRule>
  </conditionalFormatting>
  <conditionalFormatting sqref="E1153:E1154">
    <cfRule type="containsText" dxfId="18746" priority="582" stopIfTrue="1" operator="containsText" text="f'k{kk foHkkx jktLFkku">
      <formula>NOT(ISERROR(SEARCH("f'k{kk foHkkx jktLFkku",E1153)))</formula>
    </cfRule>
    <cfRule type="containsText" dxfId="18745" priority="585" stopIfTrue="1" operator="containsText" text="iw.kkZad">
      <formula>NOT(ISERROR(SEARCH("iw.kkZad",E1153)))</formula>
    </cfRule>
  </conditionalFormatting>
  <conditionalFormatting sqref="E1153:E1154">
    <cfRule type="cellIs" dxfId="18744" priority="583" stopIfTrue="1" operator="equal">
      <formula>1800</formula>
    </cfRule>
    <cfRule type="cellIs" dxfId="18743" priority="584" stopIfTrue="1" operator="equal">
      <formula>200</formula>
    </cfRule>
  </conditionalFormatting>
  <conditionalFormatting sqref="J1179:J1180 K1192:M1192 K1193:K1199 L1209 K1187:K1191 K1184:K1185 K1182:L1183 L1187:L1190 L1203 K1201:L1202 M1202:N1202">
    <cfRule type="cellIs" dxfId="18742" priority="576" stopIfTrue="1" operator="equal">
      <formula>0</formula>
    </cfRule>
  </conditionalFormatting>
  <conditionalFormatting sqref="J1179:J1180 K1192:M1192 K1193:K1199 L1209 K1187:K1191 K1184:K1185 K1182:L1183 L1187:L1190 L1203 K1201:L1202 M1202:N1202">
    <cfRule type="containsText" dxfId="18741" priority="572" stopIfTrue="1" operator="containsText" text="f'k{kk foHkkx jktLFkku">
      <formula>NOT(ISERROR(SEARCH("f'k{kk foHkkx jktLFkku",J1179)))</formula>
    </cfRule>
    <cfRule type="containsText" dxfId="18740" priority="575" stopIfTrue="1" operator="containsText" text="iw.kkZad">
      <formula>NOT(ISERROR(SEARCH("iw.kkZad",J1179)))</formula>
    </cfRule>
  </conditionalFormatting>
  <conditionalFormatting sqref="L1183 L1186:L1188 L1201:L1203">
    <cfRule type="cellIs" dxfId="18739" priority="573" stopIfTrue="1" operator="equal">
      <formula>1800</formula>
    </cfRule>
    <cfRule type="cellIs" dxfId="18738" priority="574" stopIfTrue="1" operator="equal">
      <formula>200</formula>
    </cfRule>
  </conditionalFormatting>
  <conditionalFormatting sqref="J1179:J1180 K1192:M1192 K1193:K1199 L1209 K1187:K1191 K1184:K1185 K1182:L1183 L1187:L1190 L1203 K1201:L1202 M1202:N1202">
    <cfRule type="containsText" dxfId="18737" priority="571" stopIfTrue="1" operator="containsText" text="dsoy jktdh; fo|ky;ksa esa iz;ksx gsrq fu%'kqYd">
      <formula>NOT(ISERROR(SEARCH("dsoy jktdh; fo|ky;ksa esa iz;ksx gsrq fu%'kqYd",J1179)))</formula>
    </cfRule>
  </conditionalFormatting>
  <conditionalFormatting sqref="K1209">
    <cfRule type="cellIs" dxfId="18736" priority="570" stopIfTrue="1" operator="equal">
      <formula>0</formula>
    </cfRule>
  </conditionalFormatting>
  <conditionalFormatting sqref="K1209">
    <cfRule type="containsText" dxfId="18735" priority="568" stopIfTrue="1" operator="containsText" text="f'k{kk foHkkx jktLFkku">
      <formula>NOT(ISERROR(SEARCH("f'k{kk foHkkx jktLFkku",K1209)))</formula>
    </cfRule>
    <cfRule type="containsText" dxfId="18734" priority="569" stopIfTrue="1" operator="containsText" text="iw.kkZad">
      <formula>NOT(ISERROR(SEARCH("iw.kkZad",K1209)))</formula>
    </cfRule>
  </conditionalFormatting>
  <conditionalFormatting sqref="K1209">
    <cfRule type="containsText" dxfId="18733" priority="567" stopIfTrue="1" operator="containsText" text="dsoy jktdh; fo|ky;ksa esa iz;ksx gsrq fu%'kqYd">
      <formula>NOT(ISERROR(SEARCH("dsoy jktdh; fo|ky;ksa esa iz;ksx gsrq fu%'kqYd",K1209)))</formula>
    </cfRule>
  </conditionalFormatting>
  <conditionalFormatting sqref="L1204:L1207">
    <cfRule type="cellIs" dxfId="18732" priority="566" stopIfTrue="1" operator="equal">
      <formula>0</formula>
    </cfRule>
  </conditionalFormatting>
  <conditionalFormatting sqref="L1204:L1207">
    <cfRule type="containsText" dxfId="18731" priority="562" stopIfTrue="1" operator="containsText" text="f'k{kk foHkkx jktLFkku">
      <formula>NOT(ISERROR(SEARCH("f'k{kk foHkkx jktLFkku",L1204)))</formula>
    </cfRule>
    <cfRule type="containsText" dxfId="18730" priority="565" stopIfTrue="1" operator="containsText" text="iw.kkZad">
      <formula>NOT(ISERROR(SEARCH("iw.kkZad",L1204)))</formula>
    </cfRule>
  </conditionalFormatting>
  <conditionalFormatting sqref="L1204:L1207">
    <cfRule type="cellIs" dxfId="18729" priority="563" stopIfTrue="1" operator="equal">
      <formula>1800</formula>
    </cfRule>
    <cfRule type="cellIs" dxfId="18728" priority="564" stopIfTrue="1" operator="equal">
      <formula>200</formula>
    </cfRule>
  </conditionalFormatting>
  <conditionalFormatting sqref="L1204:L1207">
    <cfRule type="containsText" dxfId="18727" priority="561" stopIfTrue="1" operator="containsText" text="dsoy jktdh; fo|ky;ksa esa iz;ksx gsrq fu%'kqYd">
      <formula>NOT(ISERROR(SEARCH("dsoy jktdh; fo|ky;ksa esa iz;ksx gsrq fu%'kqYd",L1204)))</formula>
    </cfRule>
  </conditionalFormatting>
  <conditionalFormatting sqref="L1184:L1185">
    <cfRule type="cellIs" dxfId="18726" priority="560" stopIfTrue="1" operator="equal">
      <formula>0</formula>
    </cfRule>
  </conditionalFormatting>
  <conditionalFormatting sqref="L1184:L1185">
    <cfRule type="containsText" dxfId="18725" priority="556" stopIfTrue="1" operator="containsText" text="f'k{kk foHkkx jktLFkku">
      <formula>NOT(ISERROR(SEARCH("f'k{kk foHkkx jktLFkku",L1184)))</formula>
    </cfRule>
    <cfRule type="containsText" dxfId="18724" priority="559" stopIfTrue="1" operator="containsText" text="iw.kkZad">
      <formula>NOT(ISERROR(SEARCH("iw.kkZad",L1184)))</formula>
    </cfRule>
  </conditionalFormatting>
  <conditionalFormatting sqref="L1184:L1185">
    <cfRule type="cellIs" dxfId="18723" priority="557" stopIfTrue="1" operator="equal">
      <formula>1800</formula>
    </cfRule>
    <cfRule type="cellIs" dxfId="18722" priority="558" stopIfTrue="1" operator="equal">
      <formula>200</formula>
    </cfRule>
  </conditionalFormatting>
  <conditionalFormatting sqref="L1184:L1185">
    <cfRule type="containsText" dxfId="18721" priority="555" stopIfTrue="1" operator="containsText" text="dsoy jktdh; fo|ky;ksa esa iz;ksx gsrq fu%'kqYd">
      <formula>NOT(ISERROR(SEARCH("dsoy jktdh; fo|ky;ksa esa iz;ksx gsrq fu%'kqYd",L1184)))</formula>
    </cfRule>
  </conditionalFormatting>
  <conditionalFormatting sqref="K1333">
    <cfRule type="containsText" dxfId="18720" priority="375" stopIfTrue="1" operator="containsText" text="dsoy jktdh; fo|ky;ksa esa iz;ksx gsrq fu%'kqYd">
      <formula>NOT(ISERROR(SEARCH("dsoy jktdh; fo|ky;ksa esa iz;ksx gsrq fu%'kqYd",K1333)))</formula>
    </cfRule>
  </conditionalFormatting>
  <conditionalFormatting sqref="L1328:L1331">
    <cfRule type="cellIs" dxfId="18719" priority="374" stopIfTrue="1" operator="equal">
      <formula>0</formula>
    </cfRule>
  </conditionalFormatting>
  <conditionalFormatting sqref="E1209">
    <cfRule type="cellIs" dxfId="18718" priority="532" stopIfTrue="1" operator="equal">
      <formula>0</formula>
    </cfRule>
  </conditionalFormatting>
  <conditionalFormatting sqref="C1179:C1180 D1192:F1192 D1193:D1199 D1187:D1191 D1184:D1185 D1182:E1183 E1187:E1190 E1203 D1201:E1202 F1202:G1202">
    <cfRule type="cellIs" dxfId="18717" priority="554" stopIfTrue="1" operator="equal">
      <formula>0</formula>
    </cfRule>
  </conditionalFormatting>
  <conditionalFormatting sqref="C1179:C1180 D1192:F1192 D1193:D1199 D1187:D1191 D1184:D1185 D1182:E1183 E1187:E1190 E1203 D1201:E1202 F1202:G1202">
    <cfRule type="containsText" dxfId="18716" priority="550" stopIfTrue="1" operator="containsText" text="f'k{kk foHkkx jktLFkku">
      <formula>NOT(ISERROR(SEARCH("f'k{kk foHkkx jktLFkku",C1179)))</formula>
    </cfRule>
    <cfRule type="containsText" dxfId="18715" priority="553" stopIfTrue="1" operator="containsText" text="iw.kkZad">
      <formula>NOT(ISERROR(SEARCH("iw.kkZad",C1179)))</formula>
    </cfRule>
  </conditionalFormatting>
  <conditionalFormatting sqref="E1183 E1186:E1188 E1201:E1203">
    <cfRule type="cellIs" dxfId="18714" priority="551" stopIfTrue="1" operator="equal">
      <formula>1800</formula>
    </cfRule>
    <cfRule type="cellIs" dxfId="18713" priority="552" stopIfTrue="1" operator="equal">
      <formula>200</formula>
    </cfRule>
  </conditionalFormatting>
  <conditionalFormatting sqref="C1179:C1180 D1192:F1192 D1193:D1199 D1187:D1191 D1184:D1185 D1182:E1183 E1187:E1190 E1203 D1201:E1202 F1202:G1202">
    <cfRule type="containsText" dxfId="18712" priority="549" stopIfTrue="1" operator="containsText" text="dsoy jktdh; fo|ky;ksa esa iz;ksx gsrq fu%'kqYd">
      <formula>NOT(ISERROR(SEARCH("dsoy jktdh; fo|ky;ksa esa iz;ksx gsrq fu%'kqYd",C1179)))</formula>
    </cfRule>
  </conditionalFormatting>
  <conditionalFormatting sqref="D1209">
    <cfRule type="cellIs" dxfId="18711" priority="548" stopIfTrue="1" operator="equal">
      <formula>0</formula>
    </cfRule>
  </conditionalFormatting>
  <conditionalFormatting sqref="D1209">
    <cfRule type="containsText" dxfId="18710" priority="546" stopIfTrue="1" operator="containsText" text="f'k{kk foHkkx jktLFkku">
      <formula>NOT(ISERROR(SEARCH("f'k{kk foHkkx jktLFkku",D1209)))</formula>
    </cfRule>
    <cfRule type="containsText" dxfId="18709" priority="547" stopIfTrue="1" operator="containsText" text="iw.kkZad">
      <formula>NOT(ISERROR(SEARCH("iw.kkZad",D1209)))</formula>
    </cfRule>
  </conditionalFormatting>
  <conditionalFormatting sqref="D1209">
    <cfRule type="containsText" dxfId="18708" priority="545" stopIfTrue="1" operator="containsText" text="dsoy jktdh; fo|ky;ksa esa iz;ksx gsrq fu%'kqYd">
      <formula>NOT(ISERROR(SEARCH("dsoy jktdh; fo|ky;ksa esa iz;ksx gsrq fu%'kqYd",D1209)))</formula>
    </cfRule>
  </conditionalFormatting>
  <conditionalFormatting sqref="E1204:E1207">
    <cfRule type="cellIs" dxfId="18707" priority="544" stopIfTrue="1" operator="equal">
      <formula>0</formula>
    </cfRule>
  </conditionalFormatting>
  <conditionalFormatting sqref="E1204:E1207">
    <cfRule type="containsText" dxfId="18706" priority="540" stopIfTrue="1" operator="containsText" text="f'k{kk foHkkx jktLFkku">
      <formula>NOT(ISERROR(SEARCH("f'k{kk foHkkx jktLFkku",E1204)))</formula>
    </cfRule>
    <cfRule type="containsText" dxfId="18705" priority="543" stopIfTrue="1" operator="containsText" text="iw.kkZad">
      <formula>NOT(ISERROR(SEARCH("iw.kkZad",E1204)))</formula>
    </cfRule>
  </conditionalFormatting>
  <conditionalFormatting sqref="E1204:E1207">
    <cfRule type="cellIs" dxfId="18704" priority="541" stopIfTrue="1" operator="equal">
      <formula>1800</formula>
    </cfRule>
    <cfRule type="cellIs" dxfId="18703" priority="542" stopIfTrue="1" operator="equal">
      <formula>200</formula>
    </cfRule>
  </conditionalFormatting>
  <conditionalFormatting sqref="E1204:E1207">
    <cfRule type="containsText" dxfId="18702" priority="539" stopIfTrue="1" operator="containsText" text="dsoy jktdh; fo|ky;ksa esa iz;ksx gsrq fu%'kqYd">
      <formula>NOT(ISERROR(SEARCH("dsoy jktdh; fo|ky;ksa esa iz;ksx gsrq fu%'kqYd",E1204)))</formula>
    </cfRule>
  </conditionalFormatting>
  <conditionalFormatting sqref="E1184:E1185">
    <cfRule type="cellIs" dxfId="18701" priority="538" stopIfTrue="1" operator="equal">
      <formula>0</formula>
    </cfRule>
  </conditionalFormatting>
  <conditionalFormatting sqref="E1184:E1185">
    <cfRule type="containsText" dxfId="18700" priority="534" stopIfTrue="1" operator="containsText" text="f'k{kk foHkkx jktLFkku">
      <formula>NOT(ISERROR(SEARCH("f'k{kk foHkkx jktLFkku",E1184)))</formula>
    </cfRule>
    <cfRule type="containsText" dxfId="18699" priority="537" stopIfTrue="1" operator="containsText" text="iw.kkZad">
      <formula>NOT(ISERROR(SEARCH("iw.kkZad",E1184)))</formula>
    </cfRule>
  </conditionalFormatting>
  <conditionalFormatting sqref="E1184:E1185">
    <cfRule type="cellIs" dxfId="18698" priority="535" stopIfTrue="1" operator="equal">
      <formula>1800</formula>
    </cfRule>
    <cfRule type="cellIs" dxfId="18697" priority="536" stopIfTrue="1" operator="equal">
      <formula>200</formula>
    </cfRule>
  </conditionalFormatting>
  <conditionalFormatting sqref="E1184:E1185">
    <cfRule type="containsText" dxfId="18696" priority="533" stopIfTrue="1" operator="containsText" text="dsoy jktdh; fo|ky;ksa esa iz;ksx gsrq fu%'kqYd">
      <formula>NOT(ISERROR(SEARCH("dsoy jktdh; fo|ky;ksa esa iz;ksx gsrq fu%'kqYd",E1184)))</formula>
    </cfRule>
  </conditionalFormatting>
  <conditionalFormatting sqref="E1235:E1238">
    <cfRule type="cellIs" dxfId="18695" priority="496" stopIfTrue="1" operator="equal">
      <formula>0</formula>
    </cfRule>
  </conditionalFormatting>
  <conditionalFormatting sqref="E1235:E1238">
    <cfRule type="containsText" dxfId="18694" priority="492" stopIfTrue="1" operator="containsText" text="f'k{kk foHkkx jktLFkku">
      <formula>NOT(ISERROR(SEARCH("f'k{kk foHkkx jktLFkku",E1235)))</formula>
    </cfRule>
    <cfRule type="containsText" dxfId="18693" priority="495" stopIfTrue="1" operator="containsText" text="iw.kkZad">
      <formula>NOT(ISERROR(SEARCH("iw.kkZad",E1235)))</formula>
    </cfRule>
  </conditionalFormatting>
  <conditionalFormatting sqref="E1235:E1238">
    <cfRule type="cellIs" dxfId="18692" priority="493" stopIfTrue="1" operator="equal">
      <formula>1800</formula>
    </cfRule>
    <cfRule type="cellIs" dxfId="18691" priority="494" stopIfTrue="1" operator="equal">
      <formula>200</formula>
    </cfRule>
  </conditionalFormatting>
  <conditionalFormatting sqref="E1235:E1238">
    <cfRule type="containsText" dxfId="18690" priority="491" stopIfTrue="1" operator="containsText" text="dsoy jktdh; fo|ky;ksa esa iz;ksx gsrq fu%'kqYd">
      <formula>NOT(ISERROR(SEARCH("dsoy jktdh; fo|ky;ksa esa iz;ksx gsrq fu%'kqYd",E1235)))</formula>
    </cfRule>
  </conditionalFormatting>
  <conditionalFormatting sqref="E1215:E1216">
    <cfRule type="cellIs" dxfId="18689" priority="490" stopIfTrue="1" operator="equal">
      <formula>0</formula>
    </cfRule>
  </conditionalFormatting>
  <conditionalFormatting sqref="E1240">
    <cfRule type="containsText" dxfId="18688" priority="481" stopIfTrue="1" operator="containsText" text="dsoy jktdh; fo|ky;ksa esa iz;ksx gsrq fu%'kqYd">
      <formula>NOT(ISERROR(SEARCH("dsoy jktdh; fo|ky;ksa esa iz;ksx gsrq fu%'kqYd",E1240)))</formula>
    </cfRule>
  </conditionalFormatting>
  <conditionalFormatting sqref="J1241:J1242 K1254:M1254 K1255:K1261 L1271 K1249:K1253 K1246:K1247 K1244:L1245 L1249:L1252 L1265 K1263:L1264 M1264:N1264">
    <cfRule type="cellIs" dxfId="18687" priority="480" stopIfTrue="1" operator="equal">
      <formula>0</formula>
    </cfRule>
  </conditionalFormatting>
  <conditionalFormatting sqref="J1241:J1242 K1254:M1254 K1255:K1261 L1271 K1249:K1253 K1246:K1247 K1244:L1245 L1249:L1252 L1265 K1263:L1264 M1264:N1264">
    <cfRule type="containsText" dxfId="18686" priority="476" stopIfTrue="1" operator="containsText" text="f'k{kk foHkkx jktLFkku">
      <formula>NOT(ISERROR(SEARCH("f'k{kk foHkkx jktLFkku",J1241)))</formula>
    </cfRule>
    <cfRule type="containsText" dxfId="18685" priority="479" stopIfTrue="1" operator="containsText" text="iw.kkZad">
      <formula>NOT(ISERROR(SEARCH("iw.kkZad",J1241)))</formula>
    </cfRule>
  </conditionalFormatting>
  <conditionalFormatting sqref="L1245 L1248:L1250 L1263:L1265">
    <cfRule type="cellIs" dxfId="18684" priority="477" stopIfTrue="1" operator="equal">
      <formula>1800</formula>
    </cfRule>
    <cfRule type="cellIs" dxfId="18683" priority="478" stopIfTrue="1" operator="equal">
      <formula>200</formula>
    </cfRule>
  </conditionalFormatting>
  <conditionalFormatting sqref="J1241:J1242 K1254:M1254 K1255:K1261 L1271 K1249:K1253 K1246:K1247 K1244:L1245 L1249:L1252 L1265 K1263:L1264 M1264:N1264">
    <cfRule type="containsText" dxfId="18682" priority="475" stopIfTrue="1" operator="containsText" text="dsoy jktdh; fo|ky;ksa esa iz;ksx gsrq fu%'kqYd">
      <formula>NOT(ISERROR(SEARCH("dsoy jktdh; fo|ky;ksa esa iz;ksx gsrq fu%'kqYd",J1241)))</formula>
    </cfRule>
  </conditionalFormatting>
  <conditionalFormatting sqref="K1271">
    <cfRule type="cellIs" dxfId="18681" priority="474" stopIfTrue="1" operator="equal">
      <formula>0</formula>
    </cfRule>
  </conditionalFormatting>
  <conditionalFormatting sqref="L1266:L1269">
    <cfRule type="containsText" dxfId="18680" priority="465" stopIfTrue="1" operator="containsText" text="dsoy jktdh; fo|ky;ksa esa iz;ksx gsrq fu%'kqYd">
      <formula>NOT(ISERROR(SEARCH("dsoy jktdh; fo|ky;ksa esa iz;ksx gsrq fu%'kqYd",L1266)))</formula>
    </cfRule>
  </conditionalFormatting>
  <conditionalFormatting sqref="L1246:L1247">
    <cfRule type="cellIs" dxfId="18679" priority="464" stopIfTrue="1" operator="equal">
      <formula>0</formula>
    </cfRule>
  </conditionalFormatting>
  <conditionalFormatting sqref="L1246:L1247">
    <cfRule type="containsText" dxfId="18678" priority="460" stopIfTrue="1" operator="containsText" text="f'k{kk foHkkx jktLFkku">
      <formula>NOT(ISERROR(SEARCH("f'k{kk foHkkx jktLFkku",L1246)))</formula>
    </cfRule>
    <cfRule type="containsText" dxfId="18677" priority="463" stopIfTrue="1" operator="containsText" text="iw.kkZad">
      <formula>NOT(ISERROR(SEARCH("iw.kkZad",L1246)))</formula>
    </cfRule>
  </conditionalFormatting>
  <conditionalFormatting sqref="L1246:L1247">
    <cfRule type="cellIs" dxfId="18676" priority="461" stopIfTrue="1" operator="equal">
      <formula>1800</formula>
    </cfRule>
    <cfRule type="cellIs" dxfId="18675" priority="462" stopIfTrue="1" operator="equal">
      <formula>200</formula>
    </cfRule>
  </conditionalFormatting>
  <conditionalFormatting sqref="L1246:L1247">
    <cfRule type="containsText" dxfId="18674" priority="459" stopIfTrue="1" operator="containsText" text="dsoy jktdh; fo|ky;ksa esa iz;ksx gsrq fu%'kqYd">
      <formula>NOT(ISERROR(SEARCH("dsoy jktdh; fo|ky;ksa esa iz;ksx gsrq fu%'kqYd",L1246)))</formula>
    </cfRule>
  </conditionalFormatting>
  <conditionalFormatting sqref="C1241:C1242 D1254:F1254 D1255:D1261 D1249:D1253 D1246:D1247 D1244:E1245 E1249:E1252 E1265 D1263:E1264 F1264:G1264">
    <cfRule type="cellIs" dxfId="18673" priority="458" stopIfTrue="1" operator="equal">
      <formula>0</formula>
    </cfRule>
  </conditionalFormatting>
  <conditionalFormatting sqref="C1241:C1242 D1254:F1254 D1255:D1261 D1249:D1253 D1246:D1247 D1244:E1245 E1249:E1252 E1265 D1263:E1264 F1264:G1264">
    <cfRule type="containsText" dxfId="18672" priority="454" stopIfTrue="1" operator="containsText" text="f'k{kk foHkkx jktLFkku">
      <formula>NOT(ISERROR(SEARCH("f'k{kk foHkkx jktLFkku",C1241)))</formula>
    </cfRule>
    <cfRule type="containsText" dxfId="18671" priority="457" stopIfTrue="1" operator="containsText" text="iw.kkZad">
      <formula>NOT(ISERROR(SEARCH("iw.kkZad",C1241)))</formula>
    </cfRule>
  </conditionalFormatting>
  <conditionalFormatting sqref="E1245 E1248:E1250 E1263:E1265">
    <cfRule type="cellIs" dxfId="18670" priority="455" stopIfTrue="1" operator="equal">
      <formula>1800</formula>
    </cfRule>
    <cfRule type="cellIs" dxfId="18669" priority="456" stopIfTrue="1" operator="equal">
      <formula>200</formula>
    </cfRule>
  </conditionalFormatting>
  <conditionalFormatting sqref="C1241:C1242 D1254:F1254 D1255:D1261 D1249:D1253 D1246:D1247 D1244:E1245 E1249:E1252 E1265 D1263:E1264 F1264:G1264">
    <cfRule type="containsText" dxfId="18668" priority="453" stopIfTrue="1" operator="containsText" text="dsoy jktdh; fo|ky;ksa esa iz;ksx gsrq fu%'kqYd">
      <formula>NOT(ISERROR(SEARCH("dsoy jktdh; fo|ky;ksa esa iz;ksx gsrq fu%'kqYd",C1241)))</formula>
    </cfRule>
  </conditionalFormatting>
  <conditionalFormatting sqref="D1271">
    <cfRule type="cellIs" dxfId="18667" priority="452" stopIfTrue="1" operator="equal">
      <formula>0</formula>
    </cfRule>
  </conditionalFormatting>
  <conditionalFormatting sqref="E1266:E1269">
    <cfRule type="containsText" dxfId="18666" priority="443" stopIfTrue="1" operator="containsText" text="dsoy jktdh; fo|ky;ksa esa iz;ksx gsrq fu%'kqYd">
      <formula>NOT(ISERROR(SEARCH("dsoy jktdh; fo|ky;ksa esa iz;ksx gsrq fu%'kqYd",E1266)))</formula>
    </cfRule>
  </conditionalFormatting>
  <conditionalFormatting sqref="E1246:E1247">
    <cfRule type="cellIs" dxfId="18665" priority="442" stopIfTrue="1" operator="equal">
      <formula>0</formula>
    </cfRule>
  </conditionalFormatting>
  <conditionalFormatting sqref="E1246:E1247">
    <cfRule type="containsText" dxfId="18664" priority="438" stopIfTrue="1" operator="containsText" text="f'k{kk foHkkx jktLFkku">
      <formula>NOT(ISERROR(SEARCH("f'k{kk foHkkx jktLFkku",E1246)))</formula>
    </cfRule>
    <cfRule type="containsText" dxfId="18663" priority="441" stopIfTrue="1" operator="containsText" text="iw.kkZad">
      <formula>NOT(ISERROR(SEARCH("iw.kkZad",E1246)))</formula>
    </cfRule>
  </conditionalFormatting>
  <conditionalFormatting sqref="E1246:E1247">
    <cfRule type="cellIs" dxfId="18662" priority="439" stopIfTrue="1" operator="equal">
      <formula>1800</formula>
    </cfRule>
    <cfRule type="cellIs" dxfId="18661" priority="440" stopIfTrue="1" operator="equal">
      <formula>200</formula>
    </cfRule>
  </conditionalFormatting>
  <conditionalFormatting sqref="E1246:E1247">
    <cfRule type="containsText" dxfId="18660" priority="437" stopIfTrue="1" operator="containsText" text="dsoy jktdh; fo|ky;ksa esa iz;ksx gsrq fu%'kqYd">
      <formula>NOT(ISERROR(SEARCH("dsoy jktdh; fo|ky;ksa esa iz;ksx gsrq fu%'kqYd",E1246)))</formula>
    </cfRule>
  </conditionalFormatting>
  <conditionalFormatting sqref="E1271">
    <cfRule type="cellIs" dxfId="18659" priority="436" stopIfTrue="1" operator="equal">
      <formula>0</formula>
    </cfRule>
  </conditionalFormatting>
  <conditionalFormatting sqref="E1209">
    <cfRule type="containsText" dxfId="18658" priority="530" stopIfTrue="1" operator="containsText" text="f'k{kk foHkkx jktLFkku">
      <formula>NOT(ISERROR(SEARCH("f'k{kk foHkkx jktLFkku",E1209)))</formula>
    </cfRule>
    <cfRule type="containsText" dxfId="18657" priority="531" stopIfTrue="1" operator="containsText" text="iw.kkZad">
      <formula>NOT(ISERROR(SEARCH("iw.kkZad",E1209)))</formula>
    </cfRule>
  </conditionalFormatting>
  <conditionalFormatting sqref="E1209">
    <cfRule type="containsText" dxfId="18656" priority="529" stopIfTrue="1" operator="containsText" text="dsoy jktdh; fo|ky;ksa esa iz;ksx gsrq fu%'kqYd">
      <formula>NOT(ISERROR(SEARCH("dsoy jktdh; fo|ky;ksa esa iz;ksx gsrq fu%'kqYd",E1209)))</formula>
    </cfRule>
  </conditionalFormatting>
  <conditionalFormatting sqref="C1303:C1304 D1316:F1316 D1317:D1323 D1311:D1315 D1308:D1309 D1306:E1307 E1311:E1314 E1327 D1325:E1326 F1326:G1326">
    <cfRule type="containsText" dxfId="18655" priority="357" stopIfTrue="1" operator="containsText" text="dsoy jktdh; fo|ky;ksa esa iz;ksx gsrq fu%'kqYd">
      <formula>NOT(ISERROR(SEARCH("dsoy jktdh; fo|ky;ksa esa iz;ksx gsrq fu%'kqYd",C1303)))</formula>
    </cfRule>
  </conditionalFormatting>
  <conditionalFormatting sqref="D1333">
    <cfRule type="cellIs" dxfId="18654" priority="356" stopIfTrue="1" operator="equal">
      <formula>0</formula>
    </cfRule>
  </conditionalFormatting>
  <conditionalFormatting sqref="D1333">
    <cfRule type="containsText" dxfId="18653" priority="354" stopIfTrue="1" operator="containsText" text="f'k{kk foHkkx jktLFkku">
      <formula>NOT(ISERROR(SEARCH("f'k{kk foHkkx jktLFkku",D1333)))</formula>
    </cfRule>
    <cfRule type="containsText" dxfId="18652" priority="355" stopIfTrue="1" operator="containsText" text="iw.kkZad">
      <formula>NOT(ISERROR(SEARCH("iw.kkZad",D1333)))</formula>
    </cfRule>
  </conditionalFormatting>
  <conditionalFormatting sqref="D1333">
    <cfRule type="containsText" dxfId="18651" priority="353" stopIfTrue="1" operator="containsText" text="dsoy jktdh; fo|ky;ksa esa iz;ksx gsrq fu%'kqYd">
      <formula>NOT(ISERROR(SEARCH("dsoy jktdh; fo|ky;ksa esa iz;ksx gsrq fu%'kqYd",D1333)))</formula>
    </cfRule>
  </conditionalFormatting>
  <conditionalFormatting sqref="E1328:E1331">
    <cfRule type="cellIs" dxfId="18650" priority="352" stopIfTrue="1" operator="equal">
      <formula>0</formula>
    </cfRule>
  </conditionalFormatting>
  <conditionalFormatting sqref="E1308:E1309">
    <cfRule type="containsText" dxfId="18649" priority="341" stopIfTrue="1" operator="containsText" text="dsoy jktdh; fo|ky;ksa esa iz;ksx gsrq fu%'kqYd">
      <formula>NOT(ISERROR(SEARCH("dsoy jktdh; fo|ky;ksa esa iz;ksx gsrq fu%'kqYd",E1308)))</formula>
    </cfRule>
  </conditionalFormatting>
  <conditionalFormatting sqref="E1333">
    <cfRule type="cellIs" dxfId="18648" priority="340" stopIfTrue="1" operator="equal">
      <formula>0</formula>
    </cfRule>
  </conditionalFormatting>
  <conditionalFormatting sqref="E1333">
    <cfRule type="containsText" dxfId="18647" priority="338" stopIfTrue="1" operator="containsText" text="f'k{kk foHkkx jktLFkku">
      <formula>NOT(ISERROR(SEARCH("f'k{kk foHkkx jktLFkku",E1333)))</formula>
    </cfRule>
    <cfRule type="containsText" dxfId="18646" priority="339" stopIfTrue="1" operator="containsText" text="iw.kkZad">
      <formula>NOT(ISERROR(SEARCH("iw.kkZad",E1333)))</formula>
    </cfRule>
  </conditionalFormatting>
  <conditionalFormatting sqref="E1333">
    <cfRule type="containsText" dxfId="18645" priority="337" stopIfTrue="1" operator="containsText" text="dsoy jktdh; fo|ky;ksa esa iz;ksx gsrq fu%'kqYd">
      <formula>NOT(ISERROR(SEARCH("dsoy jktdh; fo|ky;ksa esa iz;ksx gsrq fu%'kqYd",E1333)))</formula>
    </cfRule>
  </conditionalFormatting>
  <conditionalFormatting sqref="J1210:J1211 K1223:M1223 K1224:K1230 L1240 K1218:K1222 K1215:K1216 K1213:L1214 L1218:L1221 L1234 K1232:L1233 M1233:N1233">
    <cfRule type="cellIs" dxfId="18644" priority="528" stopIfTrue="1" operator="equal">
      <formula>0</formula>
    </cfRule>
  </conditionalFormatting>
  <conditionalFormatting sqref="J1210:J1211 K1223:M1223 K1224:K1230 L1240 K1218:K1222 K1215:K1216 K1213:L1214 L1218:L1221 L1234 K1232:L1233 M1233:N1233">
    <cfRule type="containsText" dxfId="18643" priority="524" stopIfTrue="1" operator="containsText" text="f'k{kk foHkkx jktLFkku">
      <formula>NOT(ISERROR(SEARCH("f'k{kk foHkkx jktLFkku",J1210)))</formula>
    </cfRule>
    <cfRule type="containsText" dxfId="18642" priority="527" stopIfTrue="1" operator="containsText" text="iw.kkZad">
      <formula>NOT(ISERROR(SEARCH("iw.kkZad",J1210)))</formula>
    </cfRule>
  </conditionalFormatting>
  <conditionalFormatting sqref="L1214 L1217:L1219 L1232:L1234">
    <cfRule type="cellIs" dxfId="18641" priority="525" stopIfTrue="1" operator="equal">
      <formula>1800</formula>
    </cfRule>
    <cfRule type="cellIs" dxfId="18640" priority="526" stopIfTrue="1" operator="equal">
      <formula>200</formula>
    </cfRule>
  </conditionalFormatting>
  <conditionalFormatting sqref="J1210:J1211 K1223:M1223 K1224:K1230 L1240 K1218:K1222 K1215:K1216 K1213:L1214 L1218:L1221 L1234 K1232:L1233 M1233:N1233">
    <cfRule type="containsText" dxfId="18639" priority="523" stopIfTrue="1" operator="containsText" text="dsoy jktdh; fo|ky;ksa esa iz;ksx gsrq fu%'kqYd">
      <formula>NOT(ISERROR(SEARCH("dsoy jktdh; fo|ky;ksa esa iz;ksx gsrq fu%'kqYd",J1210)))</formula>
    </cfRule>
  </conditionalFormatting>
  <conditionalFormatting sqref="K1240">
    <cfRule type="cellIs" dxfId="18638" priority="522" stopIfTrue="1" operator="equal">
      <formula>0</formula>
    </cfRule>
  </conditionalFormatting>
  <conditionalFormatting sqref="K1240">
    <cfRule type="containsText" dxfId="18637" priority="520" stopIfTrue="1" operator="containsText" text="f'k{kk foHkkx jktLFkku">
      <formula>NOT(ISERROR(SEARCH("f'k{kk foHkkx jktLFkku",K1240)))</formula>
    </cfRule>
    <cfRule type="containsText" dxfId="18636" priority="521" stopIfTrue="1" operator="containsText" text="iw.kkZad">
      <formula>NOT(ISERROR(SEARCH("iw.kkZad",K1240)))</formula>
    </cfRule>
  </conditionalFormatting>
  <conditionalFormatting sqref="K1240">
    <cfRule type="containsText" dxfId="18635" priority="519" stopIfTrue="1" operator="containsText" text="dsoy jktdh; fo|ky;ksa esa iz;ksx gsrq fu%'kqYd">
      <formula>NOT(ISERROR(SEARCH("dsoy jktdh; fo|ky;ksa esa iz;ksx gsrq fu%'kqYd",K1240)))</formula>
    </cfRule>
  </conditionalFormatting>
  <conditionalFormatting sqref="L1235:L1238">
    <cfRule type="cellIs" dxfId="18634" priority="518" stopIfTrue="1" operator="equal">
      <formula>0</formula>
    </cfRule>
  </conditionalFormatting>
  <conditionalFormatting sqref="L1235:L1238">
    <cfRule type="containsText" dxfId="18633" priority="514" stopIfTrue="1" operator="containsText" text="f'k{kk foHkkx jktLFkku">
      <formula>NOT(ISERROR(SEARCH("f'k{kk foHkkx jktLFkku",L1235)))</formula>
    </cfRule>
    <cfRule type="containsText" dxfId="18632" priority="517" stopIfTrue="1" operator="containsText" text="iw.kkZad">
      <formula>NOT(ISERROR(SEARCH("iw.kkZad",L1235)))</formula>
    </cfRule>
  </conditionalFormatting>
  <conditionalFormatting sqref="L1235:L1238">
    <cfRule type="cellIs" dxfId="18631" priority="515" stopIfTrue="1" operator="equal">
      <formula>1800</formula>
    </cfRule>
    <cfRule type="cellIs" dxfId="18630" priority="516" stopIfTrue="1" operator="equal">
      <formula>200</formula>
    </cfRule>
  </conditionalFormatting>
  <conditionalFormatting sqref="L1235:L1238">
    <cfRule type="containsText" dxfId="18629" priority="513" stopIfTrue="1" operator="containsText" text="dsoy jktdh; fo|ky;ksa esa iz;ksx gsrq fu%'kqYd">
      <formula>NOT(ISERROR(SEARCH("dsoy jktdh; fo|ky;ksa esa iz;ksx gsrq fu%'kqYd",L1235)))</formula>
    </cfRule>
  </conditionalFormatting>
  <conditionalFormatting sqref="L1215:L1216">
    <cfRule type="cellIs" dxfId="18628" priority="512" stopIfTrue="1" operator="equal">
      <formula>0</formula>
    </cfRule>
  </conditionalFormatting>
  <conditionalFormatting sqref="L1215:L1216">
    <cfRule type="containsText" dxfId="18627" priority="508" stopIfTrue="1" operator="containsText" text="f'k{kk foHkkx jktLFkku">
      <formula>NOT(ISERROR(SEARCH("f'k{kk foHkkx jktLFkku",L1215)))</formula>
    </cfRule>
    <cfRule type="containsText" dxfId="18626" priority="511" stopIfTrue="1" operator="containsText" text="iw.kkZad">
      <formula>NOT(ISERROR(SEARCH("iw.kkZad",L1215)))</formula>
    </cfRule>
  </conditionalFormatting>
  <conditionalFormatting sqref="L1215:L1216">
    <cfRule type="cellIs" dxfId="18625" priority="509" stopIfTrue="1" operator="equal">
      <formula>1800</formula>
    </cfRule>
    <cfRule type="cellIs" dxfId="18624" priority="510" stopIfTrue="1" operator="equal">
      <formula>200</formula>
    </cfRule>
  </conditionalFormatting>
  <conditionalFormatting sqref="L1215:L1216">
    <cfRule type="containsText" dxfId="18623" priority="507" stopIfTrue="1" operator="containsText" text="dsoy jktdh; fo|ky;ksa esa iz;ksx gsrq fu%'kqYd">
      <formula>NOT(ISERROR(SEARCH("dsoy jktdh; fo|ky;ksa esa iz;ksx gsrq fu%'kqYd",L1215)))</formula>
    </cfRule>
  </conditionalFormatting>
  <conditionalFormatting sqref="E1240">
    <cfRule type="cellIs" dxfId="18622" priority="484" stopIfTrue="1" operator="equal">
      <formula>0</formula>
    </cfRule>
  </conditionalFormatting>
  <conditionalFormatting sqref="C1210:C1211 D1223:F1223 D1224:D1230 D1218:D1222 D1215:D1216 D1213:E1214 E1218:E1221 E1234 D1232:E1233 F1233:G1233">
    <cfRule type="cellIs" dxfId="18621" priority="506" stopIfTrue="1" operator="equal">
      <formula>0</formula>
    </cfRule>
  </conditionalFormatting>
  <conditionalFormatting sqref="C1210:C1211 D1223:F1223 D1224:D1230 D1218:D1222 D1215:D1216 D1213:E1214 E1218:E1221 E1234 D1232:E1233 F1233:G1233">
    <cfRule type="containsText" dxfId="18620" priority="502" stopIfTrue="1" operator="containsText" text="f'k{kk foHkkx jktLFkku">
      <formula>NOT(ISERROR(SEARCH("f'k{kk foHkkx jktLFkku",C1210)))</formula>
    </cfRule>
    <cfRule type="containsText" dxfId="18619" priority="505" stopIfTrue="1" operator="containsText" text="iw.kkZad">
      <formula>NOT(ISERROR(SEARCH("iw.kkZad",C1210)))</formula>
    </cfRule>
  </conditionalFormatting>
  <conditionalFormatting sqref="E1214 E1217:E1219 E1232:E1234">
    <cfRule type="cellIs" dxfId="18618" priority="503" stopIfTrue="1" operator="equal">
      <formula>1800</formula>
    </cfRule>
    <cfRule type="cellIs" dxfId="18617" priority="504" stopIfTrue="1" operator="equal">
      <formula>200</formula>
    </cfRule>
  </conditionalFormatting>
  <conditionalFormatting sqref="C1210:C1211 D1223:F1223 D1224:D1230 D1218:D1222 D1215:D1216 D1213:E1214 E1218:E1221 E1234 D1232:E1233 F1233:G1233">
    <cfRule type="containsText" dxfId="18616" priority="501" stopIfTrue="1" operator="containsText" text="dsoy jktdh; fo|ky;ksa esa iz;ksx gsrq fu%'kqYd">
      <formula>NOT(ISERROR(SEARCH("dsoy jktdh; fo|ky;ksa esa iz;ksx gsrq fu%'kqYd",C1210)))</formula>
    </cfRule>
  </conditionalFormatting>
  <conditionalFormatting sqref="D1240">
    <cfRule type="cellIs" dxfId="18615" priority="500" stopIfTrue="1" operator="equal">
      <formula>0</formula>
    </cfRule>
  </conditionalFormatting>
  <conditionalFormatting sqref="D1240">
    <cfRule type="containsText" dxfId="18614" priority="498" stopIfTrue="1" operator="containsText" text="f'k{kk foHkkx jktLFkku">
      <formula>NOT(ISERROR(SEARCH("f'k{kk foHkkx jktLFkku",D1240)))</formula>
    </cfRule>
    <cfRule type="containsText" dxfId="18613" priority="499" stopIfTrue="1" operator="containsText" text="iw.kkZad">
      <formula>NOT(ISERROR(SEARCH("iw.kkZad",D1240)))</formula>
    </cfRule>
  </conditionalFormatting>
  <conditionalFormatting sqref="D1240">
    <cfRule type="containsText" dxfId="18612" priority="497" stopIfTrue="1" operator="containsText" text="dsoy jktdh; fo|ky;ksa esa iz;ksx gsrq fu%'kqYd">
      <formula>NOT(ISERROR(SEARCH("dsoy jktdh; fo|ky;ksa esa iz;ksx gsrq fu%'kqYd",D1240)))</formula>
    </cfRule>
  </conditionalFormatting>
  <conditionalFormatting sqref="E1215:E1216">
    <cfRule type="containsText" dxfId="18611" priority="486" stopIfTrue="1" operator="containsText" text="f'k{kk foHkkx jktLFkku">
      <formula>NOT(ISERROR(SEARCH("f'k{kk foHkkx jktLFkku",E1215)))</formula>
    </cfRule>
    <cfRule type="containsText" dxfId="18610" priority="489" stopIfTrue="1" operator="containsText" text="iw.kkZad">
      <formula>NOT(ISERROR(SEARCH("iw.kkZad",E1215)))</formula>
    </cfRule>
  </conditionalFormatting>
  <conditionalFormatting sqref="E1215:E1216">
    <cfRule type="cellIs" dxfId="18609" priority="487" stopIfTrue="1" operator="equal">
      <formula>1800</formula>
    </cfRule>
    <cfRule type="cellIs" dxfId="18608" priority="488" stopIfTrue="1" operator="equal">
      <formula>200</formula>
    </cfRule>
  </conditionalFormatting>
  <conditionalFormatting sqref="E1215:E1216">
    <cfRule type="containsText" dxfId="18607" priority="485" stopIfTrue="1" operator="containsText" text="dsoy jktdh; fo|ky;ksa esa iz;ksx gsrq fu%'kqYd">
      <formula>NOT(ISERROR(SEARCH("dsoy jktdh; fo|ky;ksa esa iz;ksx gsrq fu%'kqYd",E1215)))</formula>
    </cfRule>
  </conditionalFormatting>
  <conditionalFormatting sqref="E1240">
    <cfRule type="containsText" dxfId="18606" priority="482" stopIfTrue="1" operator="containsText" text="f'k{kk foHkkx jktLFkku">
      <formula>NOT(ISERROR(SEARCH("f'k{kk foHkkx jktLFkku",E1240)))</formula>
    </cfRule>
    <cfRule type="containsText" dxfId="18605" priority="483" stopIfTrue="1" operator="containsText" text="iw.kkZad">
      <formula>NOT(ISERROR(SEARCH("iw.kkZad",E1240)))</formula>
    </cfRule>
  </conditionalFormatting>
  <conditionalFormatting sqref="K1271">
    <cfRule type="containsText" dxfId="18604" priority="472" stopIfTrue="1" operator="containsText" text="f'k{kk foHkkx jktLFkku">
      <formula>NOT(ISERROR(SEARCH("f'k{kk foHkkx jktLFkku",K1271)))</formula>
    </cfRule>
    <cfRule type="containsText" dxfId="18603" priority="473" stopIfTrue="1" operator="containsText" text="iw.kkZad">
      <formula>NOT(ISERROR(SEARCH("iw.kkZad",K1271)))</formula>
    </cfRule>
  </conditionalFormatting>
  <conditionalFormatting sqref="K1271">
    <cfRule type="containsText" dxfId="18602" priority="471" stopIfTrue="1" operator="containsText" text="dsoy jktdh; fo|ky;ksa esa iz;ksx gsrq fu%'kqYd">
      <formula>NOT(ISERROR(SEARCH("dsoy jktdh; fo|ky;ksa esa iz;ksx gsrq fu%'kqYd",K1271)))</formula>
    </cfRule>
  </conditionalFormatting>
  <conditionalFormatting sqref="L1266:L1269">
    <cfRule type="cellIs" dxfId="18601" priority="470" stopIfTrue="1" operator="equal">
      <formula>0</formula>
    </cfRule>
  </conditionalFormatting>
  <conditionalFormatting sqref="L1266:L1269">
    <cfRule type="containsText" dxfId="18600" priority="466" stopIfTrue="1" operator="containsText" text="f'k{kk foHkkx jktLFkku">
      <formula>NOT(ISERROR(SEARCH("f'k{kk foHkkx jktLFkku",L1266)))</formula>
    </cfRule>
    <cfRule type="containsText" dxfId="18599" priority="469" stopIfTrue="1" operator="containsText" text="iw.kkZad">
      <formula>NOT(ISERROR(SEARCH("iw.kkZad",L1266)))</formula>
    </cfRule>
  </conditionalFormatting>
  <conditionalFormatting sqref="L1266:L1269">
    <cfRule type="cellIs" dxfId="18598" priority="467" stopIfTrue="1" operator="equal">
      <formula>1800</formula>
    </cfRule>
    <cfRule type="cellIs" dxfId="18597" priority="468" stopIfTrue="1" operator="equal">
      <formula>200</formula>
    </cfRule>
  </conditionalFormatting>
  <conditionalFormatting sqref="D1271">
    <cfRule type="containsText" dxfId="18596" priority="450" stopIfTrue="1" operator="containsText" text="f'k{kk foHkkx jktLFkku">
      <formula>NOT(ISERROR(SEARCH("f'k{kk foHkkx jktLFkku",D1271)))</formula>
    </cfRule>
    <cfRule type="containsText" dxfId="18595" priority="451" stopIfTrue="1" operator="containsText" text="iw.kkZad">
      <formula>NOT(ISERROR(SEARCH("iw.kkZad",D1271)))</formula>
    </cfRule>
  </conditionalFormatting>
  <conditionalFormatting sqref="D1271">
    <cfRule type="containsText" dxfId="18594" priority="449" stopIfTrue="1" operator="containsText" text="dsoy jktdh; fo|ky;ksa esa iz;ksx gsrq fu%'kqYd">
      <formula>NOT(ISERROR(SEARCH("dsoy jktdh; fo|ky;ksa esa iz;ksx gsrq fu%'kqYd",D1271)))</formula>
    </cfRule>
  </conditionalFormatting>
  <conditionalFormatting sqref="E1266:E1269">
    <cfRule type="cellIs" dxfId="18593" priority="448" stopIfTrue="1" operator="equal">
      <formula>0</formula>
    </cfRule>
  </conditionalFormatting>
  <conditionalFormatting sqref="E1266:E1269">
    <cfRule type="containsText" dxfId="18592" priority="444" stopIfTrue="1" operator="containsText" text="f'k{kk foHkkx jktLFkku">
      <formula>NOT(ISERROR(SEARCH("f'k{kk foHkkx jktLFkku",E1266)))</formula>
    </cfRule>
    <cfRule type="containsText" dxfId="18591" priority="447" stopIfTrue="1" operator="containsText" text="iw.kkZad">
      <formula>NOT(ISERROR(SEARCH("iw.kkZad",E1266)))</formula>
    </cfRule>
  </conditionalFormatting>
  <conditionalFormatting sqref="E1266:E1269">
    <cfRule type="cellIs" dxfId="18590" priority="445" stopIfTrue="1" operator="equal">
      <formula>1800</formula>
    </cfRule>
    <cfRule type="cellIs" dxfId="18589" priority="446" stopIfTrue="1" operator="equal">
      <formula>200</formula>
    </cfRule>
  </conditionalFormatting>
  <conditionalFormatting sqref="E1271">
    <cfRule type="containsText" dxfId="18588" priority="434" stopIfTrue="1" operator="containsText" text="f'k{kk foHkkx jktLFkku">
      <formula>NOT(ISERROR(SEARCH("f'k{kk foHkkx jktLFkku",E1271)))</formula>
    </cfRule>
    <cfRule type="containsText" dxfId="18587" priority="435" stopIfTrue="1" operator="containsText" text="iw.kkZad">
      <formula>NOT(ISERROR(SEARCH("iw.kkZad",E1271)))</formula>
    </cfRule>
  </conditionalFormatting>
  <conditionalFormatting sqref="E1271">
    <cfRule type="containsText" dxfId="18586" priority="433" stopIfTrue="1" operator="containsText" text="dsoy jktdh; fo|ky;ksa esa iz;ksx gsrq fu%'kqYd">
      <formula>NOT(ISERROR(SEARCH("dsoy jktdh; fo|ky;ksa esa iz;ksx gsrq fu%'kqYd",E1271)))</formula>
    </cfRule>
  </conditionalFormatting>
  <conditionalFormatting sqref="J1272:J1273 K1285:M1285 K1286:K1292 L1302 K1280:K1284 K1277:K1278 K1275:L1276 L1280:L1283 L1296 K1294:L1295 M1295:N1295">
    <cfRule type="cellIs" dxfId="18585" priority="432" stopIfTrue="1" operator="equal">
      <formula>0</formula>
    </cfRule>
  </conditionalFormatting>
  <conditionalFormatting sqref="J1272:J1273 K1285:M1285 K1286:K1292 L1302 K1280:K1284 K1277:K1278 K1275:L1276 L1280:L1283 L1296 K1294:L1295 M1295:N1295">
    <cfRule type="containsText" dxfId="18584" priority="428" stopIfTrue="1" operator="containsText" text="f'k{kk foHkkx jktLFkku">
      <formula>NOT(ISERROR(SEARCH("f'k{kk foHkkx jktLFkku",J1272)))</formula>
    </cfRule>
    <cfRule type="containsText" dxfId="18583" priority="431" stopIfTrue="1" operator="containsText" text="iw.kkZad">
      <formula>NOT(ISERROR(SEARCH("iw.kkZad",J1272)))</formula>
    </cfRule>
  </conditionalFormatting>
  <conditionalFormatting sqref="L1276 L1279:L1281 L1294:L1296">
    <cfRule type="cellIs" dxfId="18582" priority="429" stopIfTrue="1" operator="equal">
      <formula>1800</formula>
    </cfRule>
    <cfRule type="cellIs" dxfId="18581" priority="430" stopIfTrue="1" operator="equal">
      <formula>200</formula>
    </cfRule>
  </conditionalFormatting>
  <conditionalFormatting sqref="J1272:J1273 K1285:M1285 K1286:K1292 L1302 K1280:K1284 K1277:K1278 K1275:L1276 L1280:L1283 L1296 K1294:L1295 M1295:N1295">
    <cfRule type="containsText" dxfId="18580" priority="427" stopIfTrue="1" operator="containsText" text="dsoy jktdh; fo|ky;ksa esa iz;ksx gsrq fu%'kqYd">
      <formula>NOT(ISERROR(SEARCH("dsoy jktdh; fo|ky;ksa esa iz;ksx gsrq fu%'kqYd",J1272)))</formula>
    </cfRule>
  </conditionalFormatting>
  <conditionalFormatting sqref="K1302">
    <cfRule type="cellIs" dxfId="18579" priority="426" stopIfTrue="1" operator="equal">
      <formula>0</formula>
    </cfRule>
  </conditionalFormatting>
  <conditionalFormatting sqref="K1302">
    <cfRule type="containsText" dxfId="18578" priority="424" stopIfTrue="1" operator="containsText" text="f'k{kk foHkkx jktLFkku">
      <formula>NOT(ISERROR(SEARCH("f'k{kk foHkkx jktLFkku",K1302)))</formula>
    </cfRule>
    <cfRule type="containsText" dxfId="18577" priority="425" stopIfTrue="1" operator="containsText" text="iw.kkZad">
      <formula>NOT(ISERROR(SEARCH("iw.kkZad",K1302)))</formula>
    </cfRule>
  </conditionalFormatting>
  <conditionalFormatting sqref="K1302">
    <cfRule type="containsText" dxfId="18576" priority="423" stopIfTrue="1" operator="containsText" text="dsoy jktdh; fo|ky;ksa esa iz;ksx gsrq fu%'kqYd">
      <formula>NOT(ISERROR(SEARCH("dsoy jktdh; fo|ky;ksa esa iz;ksx gsrq fu%'kqYd",K1302)))</formula>
    </cfRule>
  </conditionalFormatting>
  <conditionalFormatting sqref="L1297:L1300">
    <cfRule type="cellIs" dxfId="18575" priority="422" stopIfTrue="1" operator="equal">
      <formula>0</formula>
    </cfRule>
  </conditionalFormatting>
  <conditionalFormatting sqref="L1297:L1300">
    <cfRule type="containsText" dxfId="18574" priority="418" stopIfTrue="1" operator="containsText" text="f'k{kk foHkkx jktLFkku">
      <formula>NOT(ISERROR(SEARCH("f'k{kk foHkkx jktLFkku",L1297)))</formula>
    </cfRule>
    <cfRule type="containsText" dxfId="18573" priority="421" stopIfTrue="1" operator="containsText" text="iw.kkZad">
      <formula>NOT(ISERROR(SEARCH("iw.kkZad",L1297)))</formula>
    </cfRule>
  </conditionalFormatting>
  <conditionalFormatting sqref="L1297:L1300">
    <cfRule type="cellIs" dxfId="18572" priority="419" stopIfTrue="1" operator="equal">
      <formula>1800</formula>
    </cfRule>
    <cfRule type="cellIs" dxfId="18571" priority="420" stopIfTrue="1" operator="equal">
      <formula>200</formula>
    </cfRule>
  </conditionalFormatting>
  <conditionalFormatting sqref="L1297:L1300">
    <cfRule type="containsText" dxfId="18570" priority="417" stopIfTrue="1" operator="containsText" text="dsoy jktdh; fo|ky;ksa esa iz;ksx gsrq fu%'kqYd">
      <formula>NOT(ISERROR(SEARCH("dsoy jktdh; fo|ky;ksa esa iz;ksx gsrq fu%'kqYd",L1297)))</formula>
    </cfRule>
  </conditionalFormatting>
  <conditionalFormatting sqref="L1277:L1278">
    <cfRule type="cellIs" dxfId="18569" priority="416" stopIfTrue="1" operator="equal">
      <formula>0</formula>
    </cfRule>
  </conditionalFormatting>
  <conditionalFormatting sqref="L1277:L1278">
    <cfRule type="containsText" dxfId="18568" priority="412" stopIfTrue="1" operator="containsText" text="f'k{kk foHkkx jktLFkku">
      <formula>NOT(ISERROR(SEARCH("f'k{kk foHkkx jktLFkku",L1277)))</formula>
    </cfRule>
    <cfRule type="containsText" dxfId="18567" priority="415" stopIfTrue="1" operator="containsText" text="iw.kkZad">
      <formula>NOT(ISERROR(SEARCH("iw.kkZad",L1277)))</formula>
    </cfRule>
  </conditionalFormatting>
  <conditionalFormatting sqref="L1277:L1278">
    <cfRule type="cellIs" dxfId="18566" priority="413" stopIfTrue="1" operator="equal">
      <formula>1800</formula>
    </cfRule>
    <cfRule type="cellIs" dxfId="18565" priority="414" stopIfTrue="1" operator="equal">
      <formula>200</formula>
    </cfRule>
  </conditionalFormatting>
  <conditionalFormatting sqref="L1277:L1278">
    <cfRule type="containsText" dxfId="18564" priority="411" stopIfTrue="1" operator="containsText" text="dsoy jktdh; fo|ky;ksa esa iz;ksx gsrq fu%'kqYd">
      <formula>NOT(ISERROR(SEARCH("dsoy jktdh; fo|ky;ksa esa iz;ksx gsrq fu%'kqYd",L1277)))</formula>
    </cfRule>
  </conditionalFormatting>
  <conditionalFormatting sqref="E1302">
    <cfRule type="cellIs" dxfId="18563" priority="388" stopIfTrue="1" operator="equal">
      <formula>0</formula>
    </cfRule>
  </conditionalFormatting>
  <conditionalFormatting sqref="C1272:C1273 D1285:F1285 D1286:D1292 D1280:D1284 D1277:D1278 D1275:E1276 E1280:E1283 E1296 D1294:E1295 F1295:G1295">
    <cfRule type="cellIs" dxfId="18562" priority="410" stopIfTrue="1" operator="equal">
      <formula>0</formula>
    </cfRule>
  </conditionalFormatting>
  <conditionalFormatting sqref="C1272:C1273 D1285:F1285 D1286:D1292 D1280:D1284 D1277:D1278 D1275:E1276 E1280:E1283 E1296 D1294:E1295 F1295:G1295">
    <cfRule type="containsText" dxfId="18561" priority="406" stopIfTrue="1" operator="containsText" text="f'k{kk foHkkx jktLFkku">
      <formula>NOT(ISERROR(SEARCH("f'k{kk foHkkx jktLFkku",C1272)))</formula>
    </cfRule>
    <cfRule type="containsText" dxfId="18560" priority="409" stopIfTrue="1" operator="containsText" text="iw.kkZad">
      <formula>NOT(ISERROR(SEARCH("iw.kkZad",C1272)))</formula>
    </cfRule>
  </conditionalFormatting>
  <conditionalFormatting sqref="E1276 E1279:E1281 E1294:E1296">
    <cfRule type="cellIs" dxfId="18559" priority="407" stopIfTrue="1" operator="equal">
      <formula>1800</formula>
    </cfRule>
    <cfRule type="cellIs" dxfId="18558" priority="408" stopIfTrue="1" operator="equal">
      <formula>200</formula>
    </cfRule>
  </conditionalFormatting>
  <conditionalFormatting sqref="C1272:C1273 D1285:F1285 D1286:D1292 D1280:D1284 D1277:D1278 D1275:E1276 E1280:E1283 E1296 D1294:E1295 F1295:G1295">
    <cfRule type="containsText" dxfId="18557" priority="405" stopIfTrue="1" operator="containsText" text="dsoy jktdh; fo|ky;ksa esa iz;ksx gsrq fu%'kqYd">
      <formula>NOT(ISERROR(SEARCH("dsoy jktdh; fo|ky;ksa esa iz;ksx gsrq fu%'kqYd",C1272)))</formula>
    </cfRule>
  </conditionalFormatting>
  <conditionalFormatting sqref="D1302">
    <cfRule type="cellIs" dxfId="18556" priority="404" stopIfTrue="1" operator="equal">
      <formula>0</formula>
    </cfRule>
  </conditionalFormatting>
  <conditionalFormatting sqref="D1302">
    <cfRule type="containsText" dxfId="18555" priority="402" stopIfTrue="1" operator="containsText" text="f'k{kk foHkkx jktLFkku">
      <formula>NOT(ISERROR(SEARCH("f'k{kk foHkkx jktLFkku",D1302)))</formula>
    </cfRule>
    <cfRule type="containsText" dxfId="18554" priority="403" stopIfTrue="1" operator="containsText" text="iw.kkZad">
      <formula>NOT(ISERROR(SEARCH("iw.kkZad",D1302)))</formula>
    </cfRule>
  </conditionalFormatting>
  <conditionalFormatting sqref="D1302">
    <cfRule type="containsText" dxfId="18553" priority="401" stopIfTrue="1" operator="containsText" text="dsoy jktdh; fo|ky;ksa esa iz;ksx gsrq fu%'kqYd">
      <formula>NOT(ISERROR(SEARCH("dsoy jktdh; fo|ky;ksa esa iz;ksx gsrq fu%'kqYd",D1302)))</formula>
    </cfRule>
  </conditionalFormatting>
  <conditionalFormatting sqref="E1297:E1300">
    <cfRule type="cellIs" dxfId="18552" priority="400" stopIfTrue="1" operator="equal">
      <formula>0</formula>
    </cfRule>
  </conditionalFormatting>
  <conditionalFormatting sqref="E1297:E1300">
    <cfRule type="containsText" dxfId="18551" priority="396" stopIfTrue="1" operator="containsText" text="f'k{kk foHkkx jktLFkku">
      <formula>NOT(ISERROR(SEARCH("f'k{kk foHkkx jktLFkku",E1297)))</formula>
    </cfRule>
    <cfRule type="containsText" dxfId="18550" priority="399" stopIfTrue="1" operator="containsText" text="iw.kkZad">
      <formula>NOT(ISERROR(SEARCH("iw.kkZad",E1297)))</formula>
    </cfRule>
  </conditionalFormatting>
  <conditionalFormatting sqref="E1297:E1300">
    <cfRule type="cellIs" dxfId="18549" priority="397" stopIfTrue="1" operator="equal">
      <formula>1800</formula>
    </cfRule>
    <cfRule type="cellIs" dxfId="18548" priority="398" stopIfTrue="1" operator="equal">
      <formula>200</formula>
    </cfRule>
  </conditionalFormatting>
  <conditionalFormatting sqref="E1297:E1300">
    <cfRule type="containsText" dxfId="18547" priority="395" stopIfTrue="1" operator="containsText" text="dsoy jktdh; fo|ky;ksa esa iz;ksx gsrq fu%'kqYd">
      <formula>NOT(ISERROR(SEARCH("dsoy jktdh; fo|ky;ksa esa iz;ksx gsrq fu%'kqYd",E1297)))</formula>
    </cfRule>
  </conditionalFormatting>
  <conditionalFormatting sqref="E1277:E1278">
    <cfRule type="cellIs" dxfId="18546" priority="394" stopIfTrue="1" operator="equal">
      <formula>0</formula>
    </cfRule>
  </conditionalFormatting>
  <conditionalFormatting sqref="E1277:E1278">
    <cfRule type="containsText" dxfId="18545" priority="390" stopIfTrue="1" operator="containsText" text="f'k{kk foHkkx jktLFkku">
      <formula>NOT(ISERROR(SEARCH("f'k{kk foHkkx jktLFkku",E1277)))</formula>
    </cfRule>
    <cfRule type="containsText" dxfId="18544" priority="393" stopIfTrue="1" operator="containsText" text="iw.kkZad">
      <formula>NOT(ISERROR(SEARCH("iw.kkZad",E1277)))</formula>
    </cfRule>
  </conditionalFormatting>
  <conditionalFormatting sqref="E1277:E1278">
    <cfRule type="cellIs" dxfId="18543" priority="391" stopIfTrue="1" operator="equal">
      <formula>1800</formula>
    </cfRule>
    <cfRule type="cellIs" dxfId="18542" priority="392" stopIfTrue="1" operator="equal">
      <formula>200</formula>
    </cfRule>
  </conditionalFormatting>
  <conditionalFormatting sqref="E1277:E1278">
    <cfRule type="containsText" dxfId="18541" priority="389" stopIfTrue="1" operator="containsText" text="dsoy jktdh; fo|ky;ksa esa iz;ksx gsrq fu%'kqYd">
      <formula>NOT(ISERROR(SEARCH("dsoy jktdh; fo|ky;ksa esa iz;ksx gsrq fu%'kqYd",E1277)))</formula>
    </cfRule>
  </conditionalFormatting>
  <conditionalFormatting sqref="E1302">
    <cfRule type="containsText" dxfId="18540" priority="386" stopIfTrue="1" operator="containsText" text="f'k{kk foHkkx jktLFkku">
      <formula>NOT(ISERROR(SEARCH("f'k{kk foHkkx jktLFkku",E1302)))</formula>
    </cfRule>
    <cfRule type="containsText" dxfId="18539" priority="387" stopIfTrue="1" operator="containsText" text="iw.kkZad">
      <formula>NOT(ISERROR(SEARCH("iw.kkZad",E1302)))</formula>
    </cfRule>
  </conditionalFormatting>
  <conditionalFormatting sqref="E1302">
    <cfRule type="containsText" dxfId="18538" priority="385" stopIfTrue="1" operator="containsText" text="dsoy jktdh; fo|ky;ksa esa iz;ksx gsrq fu%'kqYd">
      <formula>NOT(ISERROR(SEARCH("dsoy jktdh; fo|ky;ksa esa iz;ksx gsrq fu%'kqYd",E1302)))</formula>
    </cfRule>
  </conditionalFormatting>
  <conditionalFormatting sqref="J1303:J1304 K1316:M1316 K1317:K1323 L1333 K1311:K1315 K1308:K1309 K1306:L1307 L1311:L1314 L1327 K1325:L1326 M1326:N1326">
    <cfRule type="cellIs" dxfId="18537" priority="384" stopIfTrue="1" operator="equal">
      <formula>0</formula>
    </cfRule>
  </conditionalFormatting>
  <conditionalFormatting sqref="J1303:J1304 K1316:M1316 K1317:K1323 L1333 K1311:K1315 K1308:K1309 K1306:L1307 L1311:L1314 L1327 K1325:L1326 M1326:N1326">
    <cfRule type="containsText" dxfId="18536" priority="380" stopIfTrue="1" operator="containsText" text="f'k{kk foHkkx jktLFkku">
      <formula>NOT(ISERROR(SEARCH("f'k{kk foHkkx jktLFkku",J1303)))</formula>
    </cfRule>
    <cfRule type="containsText" dxfId="18535" priority="383" stopIfTrue="1" operator="containsText" text="iw.kkZad">
      <formula>NOT(ISERROR(SEARCH("iw.kkZad",J1303)))</formula>
    </cfRule>
  </conditionalFormatting>
  <conditionalFormatting sqref="L1307 L1310:L1312 L1325:L1327">
    <cfRule type="cellIs" dxfId="18534" priority="381" stopIfTrue="1" operator="equal">
      <formula>1800</formula>
    </cfRule>
    <cfRule type="cellIs" dxfId="18533" priority="382" stopIfTrue="1" operator="equal">
      <formula>200</formula>
    </cfRule>
  </conditionalFormatting>
  <conditionalFormatting sqref="J1303:J1304 K1316:M1316 K1317:K1323 L1333 K1311:K1315 K1308:K1309 K1306:L1307 L1311:L1314 L1327 K1325:L1326 M1326:N1326">
    <cfRule type="containsText" dxfId="18532" priority="379" stopIfTrue="1" operator="containsText" text="dsoy jktdh; fo|ky;ksa esa iz;ksx gsrq fu%'kqYd">
      <formula>NOT(ISERROR(SEARCH("dsoy jktdh; fo|ky;ksa esa iz;ksx gsrq fu%'kqYd",J1303)))</formula>
    </cfRule>
  </conditionalFormatting>
  <conditionalFormatting sqref="K1333">
    <cfRule type="cellIs" dxfId="18531" priority="378" stopIfTrue="1" operator="equal">
      <formula>0</formula>
    </cfRule>
  </conditionalFormatting>
  <conditionalFormatting sqref="K1333">
    <cfRule type="containsText" dxfId="18530" priority="376" stopIfTrue="1" operator="containsText" text="f'k{kk foHkkx jktLFkku">
      <formula>NOT(ISERROR(SEARCH("f'k{kk foHkkx jktLFkku",K1333)))</formula>
    </cfRule>
    <cfRule type="containsText" dxfId="18529" priority="377" stopIfTrue="1" operator="containsText" text="iw.kkZad">
      <formula>NOT(ISERROR(SEARCH("iw.kkZad",K1333)))</formula>
    </cfRule>
  </conditionalFormatting>
  <conditionalFormatting sqref="L1328:L1331">
    <cfRule type="containsText" dxfId="18528" priority="370" stopIfTrue="1" operator="containsText" text="f'k{kk foHkkx jktLFkku">
      <formula>NOT(ISERROR(SEARCH("f'k{kk foHkkx jktLFkku",L1328)))</formula>
    </cfRule>
    <cfRule type="containsText" dxfId="18527" priority="373" stopIfTrue="1" operator="containsText" text="iw.kkZad">
      <formula>NOT(ISERROR(SEARCH("iw.kkZad",L1328)))</formula>
    </cfRule>
  </conditionalFormatting>
  <conditionalFormatting sqref="L1328:L1331">
    <cfRule type="cellIs" dxfId="18526" priority="371" stopIfTrue="1" operator="equal">
      <formula>1800</formula>
    </cfRule>
    <cfRule type="cellIs" dxfId="18525" priority="372" stopIfTrue="1" operator="equal">
      <formula>200</formula>
    </cfRule>
  </conditionalFormatting>
  <conditionalFormatting sqref="L1328:L1331">
    <cfRule type="containsText" dxfId="18524" priority="369" stopIfTrue="1" operator="containsText" text="dsoy jktdh; fo|ky;ksa esa iz;ksx gsrq fu%'kqYd">
      <formula>NOT(ISERROR(SEARCH("dsoy jktdh; fo|ky;ksa esa iz;ksx gsrq fu%'kqYd",L1328)))</formula>
    </cfRule>
  </conditionalFormatting>
  <conditionalFormatting sqref="L1308:L1309">
    <cfRule type="cellIs" dxfId="18523" priority="368" stopIfTrue="1" operator="equal">
      <formula>0</formula>
    </cfRule>
  </conditionalFormatting>
  <conditionalFormatting sqref="L1308:L1309">
    <cfRule type="containsText" dxfId="18522" priority="364" stopIfTrue="1" operator="containsText" text="f'k{kk foHkkx jktLFkku">
      <formula>NOT(ISERROR(SEARCH("f'k{kk foHkkx jktLFkku",L1308)))</formula>
    </cfRule>
    <cfRule type="containsText" dxfId="18521" priority="367" stopIfTrue="1" operator="containsText" text="iw.kkZad">
      <formula>NOT(ISERROR(SEARCH("iw.kkZad",L1308)))</formula>
    </cfRule>
  </conditionalFormatting>
  <conditionalFormatting sqref="L1308:L1309">
    <cfRule type="cellIs" dxfId="18520" priority="365" stopIfTrue="1" operator="equal">
      <formula>1800</formula>
    </cfRule>
    <cfRule type="cellIs" dxfId="18519" priority="366" stopIfTrue="1" operator="equal">
      <formula>200</formula>
    </cfRule>
  </conditionalFormatting>
  <conditionalFormatting sqref="L1308:L1309">
    <cfRule type="containsText" dxfId="18518" priority="363" stopIfTrue="1" operator="containsText" text="dsoy jktdh; fo|ky;ksa esa iz;ksx gsrq fu%'kqYd">
      <formula>NOT(ISERROR(SEARCH("dsoy jktdh; fo|ky;ksa esa iz;ksx gsrq fu%'kqYd",L1308)))</formula>
    </cfRule>
  </conditionalFormatting>
  <conditionalFormatting sqref="C1303:C1304 D1316:F1316 D1317:D1323 D1311:D1315 D1308:D1309 D1306:E1307 E1311:E1314 E1327 D1325:E1326 F1326:G1326">
    <cfRule type="cellIs" dxfId="18517" priority="362" stopIfTrue="1" operator="equal">
      <formula>0</formula>
    </cfRule>
  </conditionalFormatting>
  <conditionalFormatting sqref="C1303:C1304 D1316:F1316 D1317:D1323 D1311:D1315 D1308:D1309 D1306:E1307 E1311:E1314 E1327 D1325:E1326 F1326:G1326">
    <cfRule type="containsText" dxfId="18516" priority="358" stopIfTrue="1" operator="containsText" text="f'k{kk foHkkx jktLFkku">
      <formula>NOT(ISERROR(SEARCH("f'k{kk foHkkx jktLFkku",C1303)))</formula>
    </cfRule>
    <cfRule type="containsText" dxfId="18515" priority="361" stopIfTrue="1" operator="containsText" text="iw.kkZad">
      <formula>NOT(ISERROR(SEARCH("iw.kkZad",C1303)))</formula>
    </cfRule>
  </conditionalFormatting>
  <conditionalFormatting sqref="E1307 E1310:E1312 E1325:E1327">
    <cfRule type="cellIs" dxfId="18514" priority="359" stopIfTrue="1" operator="equal">
      <formula>1800</formula>
    </cfRule>
    <cfRule type="cellIs" dxfId="18513" priority="360" stopIfTrue="1" operator="equal">
      <formula>200</formula>
    </cfRule>
  </conditionalFormatting>
  <conditionalFormatting sqref="E1328:E1331">
    <cfRule type="containsText" dxfId="18512" priority="348" stopIfTrue="1" operator="containsText" text="f'k{kk foHkkx jktLFkku">
      <formula>NOT(ISERROR(SEARCH("f'k{kk foHkkx jktLFkku",E1328)))</formula>
    </cfRule>
    <cfRule type="containsText" dxfId="18511" priority="351" stopIfTrue="1" operator="containsText" text="iw.kkZad">
      <formula>NOT(ISERROR(SEARCH("iw.kkZad",E1328)))</formula>
    </cfRule>
  </conditionalFormatting>
  <conditionalFormatting sqref="E1328:E1331">
    <cfRule type="cellIs" dxfId="18510" priority="349" stopIfTrue="1" operator="equal">
      <formula>1800</formula>
    </cfRule>
    <cfRule type="cellIs" dxfId="18509" priority="350" stopIfTrue="1" operator="equal">
      <formula>200</formula>
    </cfRule>
  </conditionalFormatting>
  <conditionalFormatting sqref="E1328:E1331">
    <cfRule type="containsText" dxfId="18508" priority="347" stopIfTrue="1" operator="containsText" text="dsoy jktdh; fo|ky;ksa esa iz;ksx gsrq fu%'kqYd">
      <formula>NOT(ISERROR(SEARCH("dsoy jktdh; fo|ky;ksa esa iz;ksx gsrq fu%'kqYd",E1328)))</formula>
    </cfRule>
  </conditionalFormatting>
  <conditionalFormatting sqref="E1308:E1309">
    <cfRule type="cellIs" dxfId="18507" priority="346" stopIfTrue="1" operator="equal">
      <formula>0</formula>
    </cfRule>
  </conditionalFormatting>
  <conditionalFormatting sqref="E1308:E1309">
    <cfRule type="containsText" dxfId="18506" priority="342" stopIfTrue="1" operator="containsText" text="f'k{kk foHkkx jktLFkku">
      <formula>NOT(ISERROR(SEARCH("f'k{kk foHkkx jktLFkku",E1308)))</formula>
    </cfRule>
    <cfRule type="containsText" dxfId="18505" priority="345" stopIfTrue="1" operator="containsText" text="iw.kkZad">
      <formula>NOT(ISERROR(SEARCH("iw.kkZad",E1308)))</formula>
    </cfRule>
  </conditionalFormatting>
  <conditionalFormatting sqref="E1308:E1309">
    <cfRule type="cellIs" dxfId="18504" priority="343" stopIfTrue="1" operator="equal">
      <formula>1800</formula>
    </cfRule>
    <cfRule type="cellIs" dxfId="18503" priority="344" stopIfTrue="1" operator="equal">
      <formula>200</formula>
    </cfRule>
  </conditionalFormatting>
  <conditionalFormatting sqref="J1334:J1335 K1347:M1347 K1348:K1354 L1364 K1342:K1346 K1339:K1340 K1337:L1338 L1342:L1345 L1358 K1356:L1357 M1357:N1357">
    <cfRule type="cellIs" dxfId="18502" priority="336" stopIfTrue="1" operator="equal">
      <formula>0</formula>
    </cfRule>
  </conditionalFormatting>
  <conditionalFormatting sqref="J1334:J1335 K1347:M1347 K1348:K1354 L1364 K1342:K1346 K1339:K1340 K1337:L1338 L1342:L1345 L1358 K1356:L1357 M1357:N1357">
    <cfRule type="containsText" dxfId="18501" priority="332" stopIfTrue="1" operator="containsText" text="f'k{kk foHkkx jktLFkku">
      <formula>NOT(ISERROR(SEARCH("f'k{kk foHkkx jktLFkku",J1334)))</formula>
    </cfRule>
    <cfRule type="containsText" dxfId="18500" priority="335" stopIfTrue="1" operator="containsText" text="iw.kkZad">
      <formula>NOT(ISERROR(SEARCH("iw.kkZad",J1334)))</formula>
    </cfRule>
  </conditionalFormatting>
  <conditionalFormatting sqref="L1338 L1341:L1343 L1356:L1358">
    <cfRule type="cellIs" dxfId="18499" priority="333" stopIfTrue="1" operator="equal">
      <formula>1800</formula>
    </cfRule>
    <cfRule type="cellIs" dxfId="18498" priority="334" stopIfTrue="1" operator="equal">
      <formula>200</formula>
    </cfRule>
  </conditionalFormatting>
  <conditionalFormatting sqref="J1334:J1335 K1347:M1347 K1348:K1354 L1364 K1342:K1346 K1339:K1340 K1337:L1338 L1342:L1345 L1358 K1356:L1357 M1357:N1357">
    <cfRule type="containsText" dxfId="18497" priority="331" stopIfTrue="1" operator="containsText" text="dsoy jktdh; fo|ky;ksa esa iz;ksx gsrq fu%'kqYd">
      <formula>NOT(ISERROR(SEARCH("dsoy jktdh; fo|ky;ksa esa iz;ksx gsrq fu%'kqYd",J1334)))</formula>
    </cfRule>
  </conditionalFormatting>
  <conditionalFormatting sqref="K1364">
    <cfRule type="cellIs" dxfId="18496" priority="330" stopIfTrue="1" operator="equal">
      <formula>0</formula>
    </cfRule>
  </conditionalFormatting>
  <conditionalFormatting sqref="K1364">
    <cfRule type="containsText" dxfId="18495" priority="328" stopIfTrue="1" operator="containsText" text="f'k{kk foHkkx jktLFkku">
      <formula>NOT(ISERROR(SEARCH("f'k{kk foHkkx jktLFkku",K1364)))</formula>
    </cfRule>
    <cfRule type="containsText" dxfId="18494" priority="329" stopIfTrue="1" operator="containsText" text="iw.kkZad">
      <formula>NOT(ISERROR(SEARCH("iw.kkZad",K1364)))</formula>
    </cfRule>
  </conditionalFormatting>
  <conditionalFormatting sqref="K1364">
    <cfRule type="containsText" dxfId="18493" priority="327" stopIfTrue="1" operator="containsText" text="dsoy jktdh; fo|ky;ksa esa iz;ksx gsrq fu%'kqYd">
      <formula>NOT(ISERROR(SEARCH("dsoy jktdh; fo|ky;ksa esa iz;ksx gsrq fu%'kqYd",K1364)))</formula>
    </cfRule>
  </conditionalFormatting>
  <conditionalFormatting sqref="L1359:L1362">
    <cfRule type="cellIs" dxfId="18492" priority="326" stopIfTrue="1" operator="equal">
      <formula>0</formula>
    </cfRule>
  </conditionalFormatting>
  <conditionalFormatting sqref="L1359:L1362">
    <cfRule type="containsText" dxfId="18491" priority="322" stopIfTrue="1" operator="containsText" text="f'k{kk foHkkx jktLFkku">
      <formula>NOT(ISERROR(SEARCH("f'k{kk foHkkx jktLFkku",L1359)))</formula>
    </cfRule>
    <cfRule type="containsText" dxfId="18490" priority="325" stopIfTrue="1" operator="containsText" text="iw.kkZad">
      <formula>NOT(ISERROR(SEARCH("iw.kkZad",L1359)))</formula>
    </cfRule>
  </conditionalFormatting>
  <conditionalFormatting sqref="L1359:L1362">
    <cfRule type="cellIs" dxfId="18489" priority="323" stopIfTrue="1" operator="equal">
      <formula>1800</formula>
    </cfRule>
    <cfRule type="cellIs" dxfId="18488" priority="324" stopIfTrue="1" operator="equal">
      <formula>200</formula>
    </cfRule>
  </conditionalFormatting>
  <conditionalFormatting sqref="L1359:L1362">
    <cfRule type="containsText" dxfId="18487" priority="321" stopIfTrue="1" operator="containsText" text="dsoy jktdh; fo|ky;ksa esa iz;ksx gsrq fu%'kqYd">
      <formula>NOT(ISERROR(SEARCH("dsoy jktdh; fo|ky;ksa esa iz;ksx gsrq fu%'kqYd",L1359)))</formula>
    </cfRule>
  </conditionalFormatting>
  <conditionalFormatting sqref="L1339:L1340">
    <cfRule type="cellIs" dxfId="18486" priority="320" stopIfTrue="1" operator="equal">
      <formula>0</formula>
    </cfRule>
  </conditionalFormatting>
  <conditionalFormatting sqref="L1339:L1340">
    <cfRule type="containsText" dxfId="18485" priority="316" stopIfTrue="1" operator="containsText" text="f'k{kk foHkkx jktLFkku">
      <formula>NOT(ISERROR(SEARCH("f'k{kk foHkkx jktLFkku",L1339)))</formula>
    </cfRule>
    <cfRule type="containsText" dxfId="18484" priority="319" stopIfTrue="1" operator="containsText" text="iw.kkZad">
      <formula>NOT(ISERROR(SEARCH("iw.kkZad",L1339)))</formula>
    </cfRule>
  </conditionalFormatting>
  <conditionalFormatting sqref="L1339:L1340">
    <cfRule type="cellIs" dxfId="18483" priority="317" stopIfTrue="1" operator="equal">
      <formula>1800</formula>
    </cfRule>
    <cfRule type="cellIs" dxfId="18482" priority="318" stopIfTrue="1" operator="equal">
      <formula>200</formula>
    </cfRule>
  </conditionalFormatting>
  <conditionalFormatting sqref="L1339:L1340">
    <cfRule type="containsText" dxfId="18481" priority="315" stopIfTrue="1" operator="containsText" text="dsoy jktdh; fo|ky;ksa esa iz;ksx gsrq fu%'kqYd">
      <formula>NOT(ISERROR(SEARCH("dsoy jktdh; fo|ky;ksa esa iz;ksx gsrq fu%'kqYd",L1339)))</formula>
    </cfRule>
  </conditionalFormatting>
  <conditionalFormatting sqref="K1488">
    <cfRule type="containsText" dxfId="18480" priority="135" stopIfTrue="1" operator="containsText" text="dsoy jktdh; fo|ky;ksa esa iz;ksx gsrq fu%'kqYd">
      <formula>NOT(ISERROR(SEARCH("dsoy jktdh; fo|ky;ksa esa iz;ksx gsrq fu%'kqYd",K1488)))</formula>
    </cfRule>
  </conditionalFormatting>
  <conditionalFormatting sqref="L1483:L1486">
    <cfRule type="cellIs" dxfId="18479" priority="134" stopIfTrue="1" operator="equal">
      <formula>0</formula>
    </cfRule>
  </conditionalFormatting>
  <conditionalFormatting sqref="E1364">
    <cfRule type="cellIs" dxfId="18478" priority="292" stopIfTrue="1" operator="equal">
      <formula>0</formula>
    </cfRule>
  </conditionalFormatting>
  <conditionalFormatting sqref="C1334:C1335 D1347:F1347 D1348:D1354 D1342:D1346 D1339:D1340 D1337:E1338 E1342:E1345 E1358 D1356:E1357 F1357:G1357">
    <cfRule type="cellIs" dxfId="18477" priority="314" stopIfTrue="1" operator="equal">
      <formula>0</formula>
    </cfRule>
  </conditionalFormatting>
  <conditionalFormatting sqref="C1334:C1335 D1347:F1347 D1348:D1354 D1342:D1346 D1339:D1340 D1337:E1338 E1342:E1345 E1358 D1356:E1357 F1357:G1357">
    <cfRule type="containsText" dxfId="18476" priority="310" stopIfTrue="1" operator="containsText" text="f'k{kk foHkkx jktLFkku">
      <formula>NOT(ISERROR(SEARCH("f'k{kk foHkkx jktLFkku",C1334)))</formula>
    </cfRule>
    <cfRule type="containsText" dxfId="18475" priority="313" stopIfTrue="1" operator="containsText" text="iw.kkZad">
      <formula>NOT(ISERROR(SEARCH("iw.kkZad",C1334)))</formula>
    </cfRule>
  </conditionalFormatting>
  <conditionalFormatting sqref="E1338 E1341:E1343 E1356:E1358">
    <cfRule type="cellIs" dxfId="18474" priority="311" stopIfTrue="1" operator="equal">
      <formula>1800</formula>
    </cfRule>
    <cfRule type="cellIs" dxfId="18473" priority="312" stopIfTrue="1" operator="equal">
      <formula>200</formula>
    </cfRule>
  </conditionalFormatting>
  <conditionalFormatting sqref="C1334:C1335 D1347:F1347 D1348:D1354 D1342:D1346 D1339:D1340 D1337:E1338 E1342:E1345 E1358 D1356:E1357 F1357:G1357">
    <cfRule type="containsText" dxfId="18472" priority="309" stopIfTrue="1" operator="containsText" text="dsoy jktdh; fo|ky;ksa esa iz;ksx gsrq fu%'kqYd">
      <formula>NOT(ISERROR(SEARCH("dsoy jktdh; fo|ky;ksa esa iz;ksx gsrq fu%'kqYd",C1334)))</formula>
    </cfRule>
  </conditionalFormatting>
  <conditionalFormatting sqref="D1364">
    <cfRule type="cellIs" dxfId="18471" priority="308" stopIfTrue="1" operator="equal">
      <formula>0</formula>
    </cfRule>
  </conditionalFormatting>
  <conditionalFormatting sqref="D1364">
    <cfRule type="containsText" dxfId="18470" priority="306" stopIfTrue="1" operator="containsText" text="f'k{kk foHkkx jktLFkku">
      <formula>NOT(ISERROR(SEARCH("f'k{kk foHkkx jktLFkku",D1364)))</formula>
    </cfRule>
    <cfRule type="containsText" dxfId="18469" priority="307" stopIfTrue="1" operator="containsText" text="iw.kkZad">
      <formula>NOT(ISERROR(SEARCH("iw.kkZad",D1364)))</formula>
    </cfRule>
  </conditionalFormatting>
  <conditionalFormatting sqref="D1364">
    <cfRule type="containsText" dxfId="18468" priority="305" stopIfTrue="1" operator="containsText" text="dsoy jktdh; fo|ky;ksa esa iz;ksx gsrq fu%'kqYd">
      <formula>NOT(ISERROR(SEARCH("dsoy jktdh; fo|ky;ksa esa iz;ksx gsrq fu%'kqYd",D1364)))</formula>
    </cfRule>
  </conditionalFormatting>
  <conditionalFormatting sqref="E1359:E1362">
    <cfRule type="cellIs" dxfId="18467" priority="304" stopIfTrue="1" operator="equal">
      <formula>0</formula>
    </cfRule>
  </conditionalFormatting>
  <conditionalFormatting sqref="E1359:E1362">
    <cfRule type="containsText" dxfId="18466" priority="300" stopIfTrue="1" operator="containsText" text="f'k{kk foHkkx jktLFkku">
      <formula>NOT(ISERROR(SEARCH("f'k{kk foHkkx jktLFkku",E1359)))</formula>
    </cfRule>
    <cfRule type="containsText" dxfId="18465" priority="303" stopIfTrue="1" operator="containsText" text="iw.kkZad">
      <formula>NOT(ISERROR(SEARCH("iw.kkZad",E1359)))</formula>
    </cfRule>
  </conditionalFormatting>
  <conditionalFormatting sqref="E1359:E1362">
    <cfRule type="cellIs" dxfId="18464" priority="301" stopIfTrue="1" operator="equal">
      <formula>1800</formula>
    </cfRule>
    <cfRule type="cellIs" dxfId="18463" priority="302" stopIfTrue="1" operator="equal">
      <formula>200</formula>
    </cfRule>
  </conditionalFormatting>
  <conditionalFormatting sqref="E1359:E1362">
    <cfRule type="containsText" dxfId="18462" priority="299" stopIfTrue="1" operator="containsText" text="dsoy jktdh; fo|ky;ksa esa iz;ksx gsrq fu%'kqYd">
      <formula>NOT(ISERROR(SEARCH("dsoy jktdh; fo|ky;ksa esa iz;ksx gsrq fu%'kqYd",E1359)))</formula>
    </cfRule>
  </conditionalFormatting>
  <conditionalFormatting sqref="E1339:E1340">
    <cfRule type="cellIs" dxfId="18461" priority="298" stopIfTrue="1" operator="equal">
      <formula>0</formula>
    </cfRule>
  </conditionalFormatting>
  <conditionalFormatting sqref="E1339:E1340">
    <cfRule type="containsText" dxfId="18460" priority="294" stopIfTrue="1" operator="containsText" text="f'k{kk foHkkx jktLFkku">
      <formula>NOT(ISERROR(SEARCH("f'k{kk foHkkx jktLFkku",E1339)))</formula>
    </cfRule>
    <cfRule type="containsText" dxfId="18459" priority="297" stopIfTrue="1" operator="containsText" text="iw.kkZad">
      <formula>NOT(ISERROR(SEARCH("iw.kkZad",E1339)))</formula>
    </cfRule>
  </conditionalFormatting>
  <conditionalFormatting sqref="E1339:E1340">
    <cfRule type="cellIs" dxfId="18458" priority="295" stopIfTrue="1" operator="equal">
      <formula>1800</formula>
    </cfRule>
    <cfRule type="cellIs" dxfId="18457" priority="296" stopIfTrue="1" operator="equal">
      <formula>200</formula>
    </cfRule>
  </conditionalFormatting>
  <conditionalFormatting sqref="E1339:E1340">
    <cfRule type="containsText" dxfId="18456" priority="293" stopIfTrue="1" operator="containsText" text="dsoy jktdh; fo|ky;ksa esa iz;ksx gsrq fu%'kqYd">
      <formula>NOT(ISERROR(SEARCH("dsoy jktdh; fo|ky;ksa esa iz;ksx gsrq fu%'kqYd",E1339)))</formula>
    </cfRule>
  </conditionalFormatting>
  <conditionalFormatting sqref="E1390:E1393">
    <cfRule type="cellIs" dxfId="18455" priority="256" stopIfTrue="1" operator="equal">
      <formula>0</formula>
    </cfRule>
  </conditionalFormatting>
  <conditionalFormatting sqref="E1390:E1393">
    <cfRule type="containsText" dxfId="18454" priority="252" stopIfTrue="1" operator="containsText" text="f'k{kk foHkkx jktLFkku">
      <formula>NOT(ISERROR(SEARCH("f'k{kk foHkkx jktLFkku",E1390)))</formula>
    </cfRule>
    <cfRule type="containsText" dxfId="18453" priority="255" stopIfTrue="1" operator="containsText" text="iw.kkZad">
      <formula>NOT(ISERROR(SEARCH("iw.kkZad",E1390)))</formula>
    </cfRule>
  </conditionalFormatting>
  <conditionalFormatting sqref="E1390:E1393">
    <cfRule type="cellIs" dxfId="18452" priority="253" stopIfTrue="1" operator="equal">
      <formula>1800</formula>
    </cfRule>
    <cfRule type="cellIs" dxfId="18451" priority="254" stopIfTrue="1" operator="equal">
      <formula>200</formula>
    </cfRule>
  </conditionalFormatting>
  <conditionalFormatting sqref="E1390:E1393">
    <cfRule type="containsText" dxfId="18450" priority="251" stopIfTrue="1" operator="containsText" text="dsoy jktdh; fo|ky;ksa esa iz;ksx gsrq fu%'kqYd">
      <formula>NOT(ISERROR(SEARCH("dsoy jktdh; fo|ky;ksa esa iz;ksx gsrq fu%'kqYd",E1390)))</formula>
    </cfRule>
  </conditionalFormatting>
  <conditionalFormatting sqref="E1370:E1371">
    <cfRule type="cellIs" dxfId="18449" priority="250" stopIfTrue="1" operator="equal">
      <formula>0</formula>
    </cfRule>
  </conditionalFormatting>
  <conditionalFormatting sqref="E1395">
    <cfRule type="containsText" dxfId="18448" priority="241" stopIfTrue="1" operator="containsText" text="dsoy jktdh; fo|ky;ksa esa iz;ksx gsrq fu%'kqYd">
      <formula>NOT(ISERROR(SEARCH("dsoy jktdh; fo|ky;ksa esa iz;ksx gsrq fu%'kqYd",E1395)))</formula>
    </cfRule>
  </conditionalFormatting>
  <conditionalFormatting sqref="J1396:J1397 K1409:M1409 K1410:K1416 L1426 K1404:K1408 K1401:K1402 K1399:L1400 L1404:L1407 L1420 K1418:L1419 M1419:N1419">
    <cfRule type="cellIs" dxfId="18447" priority="240" stopIfTrue="1" operator="equal">
      <formula>0</formula>
    </cfRule>
  </conditionalFormatting>
  <conditionalFormatting sqref="J1396:J1397 K1409:M1409 K1410:K1416 L1426 K1404:K1408 K1401:K1402 K1399:L1400 L1404:L1407 L1420 K1418:L1419 M1419:N1419">
    <cfRule type="containsText" dxfId="18446" priority="236" stopIfTrue="1" operator="containsText" text="f'k{kk foHkkx jktLFkku">
      <formula>NOT(ISERROR(SEARCH("f'k{kk foHkkx jktLFkku",J1396)))</formula>
    </cfRule>
    <cfRule type="containsText" dxfId="18445" priority="239" stopIfTrue="1" operator="containsText" text="iw.kkZad">
      <formula>NOT(ISERROR(SEARCH("iw.kkZad",J1396)))</formula>
    </cfRule>
  </conditionalFormatting>
  <conditionalFormatting sqref="L1400 L1403:L1405 L1418:L1420">
    <cfRule type="cellIs" dxfId="18444" priority="237" stopIfTrue="1" operator="equal">
      <formula>1800</formula>
    </cfRule>
    <cfRule type="cellIs" dxfId="18443" priority="238" stopIfTrue="1" operator="equal">
      <formula>200</formula>
    </cfRule>
  </conditionalFormatting>
  <conditionalFormatting sqref="J1396:J1397 K1409:M1409 K1410:K1416 L1426 K1404:K1408 K1401:K1402 K1399:L1400 L1404:L1407 L1420 K1418:L1419 M1419:N1419">
    <cfRule type="containsText" dxfId="18442" priority="235" stopIfTrue="1" operator="containsText" text="dsoy jktdh; fo|ky;ksa esa iz;ksx gsrq fu%'kqYd">
      <formula>NOT(ISERROR(SEARCH("dsoy jktdh; fo|ky;ksa esa iz;ksx gsrq fu%'kqYd",J1396)))</formula>
    </cfRule>
  </conditionalFormatting>
  <conditionalFormatting sqref="K1426">
    <cfRule type="cellIs" dxfId="18441" priority="234" stopIfTrue="1" operator="equal">
      <formula>0</formula>
    </cfRule>
  </conditionalFormatting>
  <conditionalFormatting sqref="L1421:L1424">
    <cfRule type="containsText" dxfId="18440" priority="225" stopIfTrue="1" operator="containsText" text="dsoy jktdh; fo|ky;ksa esa iz;ksx gsrq fu%'kqYd">
      <formula>NOT(ISERROR(SEARCH("dsoy jktdh; fo|ky;ksa esa iz;ksx gsrq fu%'kqYd",L1421)))</formula>
    </cfRule>
  </conditionalFormatting>
  <conditionalFormatting sqref="L1401:L1402">
    <cfRule type="cellIs" dxfId="18439" priority="224" stopIfTrue="1" operator="equal">
      <formula>0</formula>
    </cfRule>
  </conditionalFormatting>
  <conditionalFormatting sqref="L1401:L1402">
    <cfRule type="containsText" dxfId="18438" priority="220" stopIfTrue="1" operator="containsText" text="f'k{kk foHkkx jktLFkku">
      <formula>NOT(ISERROR(SEARCH("f'k{kk foHkkx jktLFkku",L1401)))</formula>
    </cfRule>
    <cfRule type="containsText" dxfId="18437" priority="223" stopIfTrue="1" operator="containsText" text="iw.kkZad">
      <formula>NOT(ISERROR(SEARCH("iw.kkZad",L1401)))</formula>
    </cfRule>
  </conditionalFormatting>
  <conditionalFormatting sqref="L1401:L1402">
    <cfRule type="cellIs" dxfId="18436" priority="221" stopIfTrue="1" operator="equal">
      <formula>1800</formula>
    </cfRule>
    <cfRule type="cellIs" dxfId="18435" priority="222" stopIfTrue="1" operator="equal">
      <formula>200</formula>
    </cfRule>
  </conditionalFormatting>
  <conditionalFormatting sqref="L1401:L1402">
    <cfRule type="containsText" dxfId="18434" priority="219" stopIfTrue="1" operator="containsText" text="dsoy jktdh; fo|ky;ksa esa iz;ksx gsrq fu%'kqYd">
      <formula>NOT(ISERROR(SEARCH("dsoy jktdh; fo|ky;ksa esa iz;ksx gsrq fu%'kqYd",L1401)))</formula>
    </cfRule>
  </conditionalFormatting>
  <conditionalFormatting sqref="C1396:C1397 D1409:F1409 D1410:D1416 D1404:D1408 D1401:D1402 D1399:E1400 E1404:E1407 E1420 D1418:E1419 F1419:G1419">
    <cfRule type="cellIs" dxfId="18433" priority="218" stopIfTrue="1" operator="equal">
      <formula>0</formula>
    </cfRule>
  </conditionalFormatting>
  <conditionalFormatting sqref="C1396:C1397 D1409:F1409 D1410:D1416 D1404:D1408 D1401:D1402 D1399:E1400 E1404:E1407 E1420 D1418:E1419 F1419:G1419">
    <cfRule type="containsText" dxfId="18432" priority="214" stopIfTrue="1" operator="containsText" text="f'k{kk foHkkx jktLFkku">
      <formula>NOT(ISERROR(SEARCH("f'k{kk foHkkx jktLFkku",C1396)))</formula>
    </cfRule>
    <cfRule type="containsText" dxfId="18431" priority="217" stopIfTrue="1" operator="containsText" text="iw.kkZad">
      <formula>NOT(ISERROR(SEARCH("iw.kkZad",C1396)))</formula>
    </cfRule>
  </conditionalFormatting>
  <conditionalFormatting sqref="E1400 E1403:E1405 E1418:E1420">
    <cfRule type="cellIs" dxfId="18430" priority="215" stopIfTrue="1" operator="equal">
      <formula>1800</formula>
    </cfRule>
    <cfRule type="cellIs" dxfId="18429" priority="216" stopIfTrue="1" operator="equal">
      <formula>200</formula>
    </cfRule>
  </conditionalFormatting>
  <conditionalFormatting sqref="C1396:C1397 D1409:F1409 D1410:D1416 D1404:D1408 D1401:D1402 D1399:E1400 E1404:E1407 E1420 D1418:E1419 F1419:G1419">
    <cfRule type="containsText" dxfId="18428" priority="213" stopIfTrue="1" operator="containsText" text="dsoy jktdh; fo|ky;ksa esa iz;ksx gsrq fu%'kqYd">
      <formula>NOT(ISERROR(SEARCH("dsoy jktdh; fo|ky;ksa esa iz;ksx gsrq fu%'kqYd",C1396)))</formula>
    </cfRule>
  </conditionalFormatting>
  <conditionalFormatting sqref="D1426">
    <cfRule type="cellIs" dxfId="18427" priority="212" stopIfTrue="1" operator="equal">
      <formula>0</formula>
    </cfRule>
  </conditionalFormatting>
  <conditionalFormatting sqref="E1421:E1424">
    <cfRule type="containsText" dxfId="18426" priority="203" stopIfTrue="1" operator="containsText" text="dsoy jktdh; fo|ky;ksa esa iz;ksx gsrq fu%'kqYd">
      <formula>NOT(ISERROR(SEARCH("dsoy jktdh; fo|ky;ksa esa iz;ksx gsrq fu%'kqYd",E1421)))</formula>
    </cfRule>
  </conditionalFormatting>
  <conditionalFormatting sqref="E1401:E1402">
    <cfRule type="cellIs" dxfId="18425" priority="202" stopIfTrue="1" operator="equal">
      <formula>0</formula>
    </cfRule>
  </conditionalFormatting>
  <conditionalFormatting sqref="E1401:E1402">
    <cfRule type="containsText" dxfId="18424" priority="198" stopIfTrue="1" operator="containsText" text="f'k{kk foHkkx jktLFkku">
      <formula>NOT(ISERROR(SEARCH("f'k{kk foHkkx jktLFkku",E1401)))</formula>
    </cfRule>
    <cfRule type="containsText" dxfId="18423" priority="201" stopIfTrue="1" operator="containsText" text="iw.kkZad">
      <formula>NOT(ISERROR(SEARCH("iw.kkZad",E1401)))</formula>
    </cfRule>
  </conditionalFormatting>
  <conditionalFormatting sqref="E1401:E1402">
    <cfRule type="cellIs" dxfId="18422" priority="199" stopIfTrue="1" operator="equal">
      <formula>1800</formula>
    </cfRule>
    <cfRule type="cellIs" dxfId="18421" priority="200" stopIfTrue="1" operator="equal">
      <formula>200</formula>
    </cfRule>
  </conditionalFormatting>
  <conditionalFormatting sqref="E1401:E1402">
    <cfRule type="containsText" dxfId="18420" priority="197" stopIfTrue="1" operator="containsText" text="dsoy jktdh; fo|ky;ksa esa iz;ksx gsrq fu%'kqYd">
      <formula>NOT(ISERROR(SEARCH("dsoy jktdh; fo|ky;ksa esa iz;ksx gsrq fu%'kqYd",E1401)))</formula>
    </cfRule>
  </conditionalFormatting>
  <conditionalFormatting sqref="E1426">
    <cfRule type="cellIs" dxfId="18419" priority="196" stopIfTrue="1" operator="equal">
      <formula>0</formula>
    </cfRule>
  </conditionalFormatting>
  <conditionalFormatting sqref="E1364">
    <cfRule type="containsText" dxfId="18418" priority="290" stopIfTrue="1" operator="containsText" text="f'k{kk foHkkx jktLFkku">
      <formula>NOT(ISERROR(SEARCH("f'k{kk foHkkx jktLFkku",E1364)))</formula>
    </cfRule>
    <cfRule type="containsText" dxfId="18417" priority="291" stopIfTrue="1" operator="containsText" text="iw.kkZad">
      <formula>NOT(ISERROR(SEARCH("iw.kkZad",E1364)))</formula>
    </cfRule>
  </conditionalFormatting>
  <conditionalFormatting sqref="E1364">
    <cfRule type="containsText" dxfId="18416" priority="289" stopIfTrue="1" operator="containsText" text="dsoy jktdh; fo|ky;ksa esa iz;ksx gsrq fu%'kqYd">
      <formula>NOT(ISERROR(SEARCH("dsoy jktdh; fo|ky;ksa esa iz;ksx gsrq fu%'kqYd",E1364)))</formula>
    </cfRule>
  </conditionalFormatting>
  <conditionalFormatting sqref="C1458:C1459 D1471:F1471 D1472:D1478 D1466:D1470 D1463:D1464 D1461:E1462 E1466:E1469 E1482 D1480:E1481 F1481:G1481">
    <cfRule type="containsText" dxfId="18415" priority="117" stopIfTrue="1" operator="containsText" text="dsoy jktdh; fo|ky;ksa esa iz;ksx gsrq fu%'kqYd">
      <formula>NOT(ISERROR(SEARCH("dsoy jktdh; fo|ky;ksa esa iz;ksx gsrq fu%'kqYd",C1458)))</formula>
    </cfRule>
  </conditionalFormatting>
  <conditionalFormatting sqref="D1488">
    <cfRule type="cellIs" dxfId="18414" priority="116" stopIfTrue="1" operator="equal">
      <formula>0</formula>
    </cfRule>
  </conditionalFormatting>
  <conditionalFormatting sqref="D1488">
    <cfRule type="containsText" dxfId="18413" priority="114" stopIfTrue="1" operator="containsText" text="f'k{kk foHkkx jktLFkku">
      <formula>NOT(ISERROR(SEARCH("f'k{kk foHkkx jktLFkku",D1488)))</formula>
    </cfRule>
    <cfRule type="containsText" dxfId="18412" priority="115" stopIfTrue="1" operator="containsText" text="iw.kkZad">
      <formula>NOT(ISERROR(SEARCH("iw.kkZad",D1488)))</formula>
    </cfRule>
  </conditionalFormatting>
  <conditionalFormatting sqref="D1488">
    <cfRule type="containsText" dxfId="18411" priority="113" stopIfTrue="1" operator="containsText" text="dsoy jktdh; fo|ky;ksa esa iz;ksx gsrq fu%'kqYd">
      <formula>NOT(ISERROR(SEARCH("dsoy jktdh; fo|ky;ksa esa iz;ksx gsrq fu%'kqYd",D1488)))</formula>
    </cfRule>
  </conditionalFormatting>
  <conditionalFormatting sqref="E1483:E1486">
    <cfRule type="cellIs" dxfId="18410" priority="112" stopIfTrue="1" operator="equal">
      <formula>0</formula>
    </cfRule>
  </conditionalFormatting>
  <conditionalFormatting sqref="E1463:E1464">
    <cfRule type="containsText" dxfId="18409" priority="101" stopIfTrue="1" operator="containsText" text="dsoy jktdh; fo|ky;ksa esa iz;ksx gsrq fu%'kqYd">
      <formula>NOT(ISERROR(SEARCH("dsoy jktdh; fo|ky;ksa esa iz;ksx gsrq fu%'kqYd",E1463)))</formula>
    </cfRule>
  </conditionalFormatting>
  <conditionalFormatting sqref="E1488">
    <cfRule type="cellIs" dxfId="18408" priority="100" stopIfTrue="1" operator="equal">
      <formula>0</formula>
    </cfRule>
  </conditionalFormatting>
  <conditionalFormatting sqref="E1488">
    <cfRule type="containsText" dxfId="18407" priority="98" stopIfTrue="1" operator="containsText" text="f'k{kk foHkkx jktLFkku">
      <formula>NOT(ISERROR(SEARCH("f'k{kk foHkkx jktLFkku",E1488)))</formula>
    </cfRule>
    <cfRule type="containsText" dxfId="18406" priority="99" stopIfTrue="1" operator="containsText" text="iw.kkZad">
      <formula>NOT(ISERROR(SEARCH("iw.kkZad",E1488)))</formula>
    </cfRule>
  </conditionalFormatting>
  <conditionalFormatting sqref="E1488">
    <cfRule type="containsText" dxfId="18405" priority="97" stopIfTrue="1" operator="containsText" text="dsoy jktdh; fo|ky;ksa esa iz;ksx gsrq fu%'kqYd">
      <formula>NOT(ISERROR(SEARCH("dsoy jktdh; fo|ky;ksa esa iz;ksx gsrq fu%'kqYd",E1488)))</formula>
    </cfRule>
  </conditionalFormatting>
  <conditionalFormatting sqref="J1365:J1366 K1378:M1378 K1379:K1385 L1395 K1373:K1377 K1370:K1371 K1368:L1369 L1373:L1376 L1389 K1387:L1388 M1388:N1388">
    <cfRule type="cellIs" dxfId="18404" priority="288" stopIfTrue="1" operator="equal">
      <formula>0</formula>
    </cfRule>
  </conditionalFormatting>
  <conditionalFormatting sqref="J1365:J1366 K1378:M1378 K1379:K1385 L1395 K1373:K1377 K1370:K1371 K1368:L1369 L1373:L1376 L1389 K1387:L1388 M1388:N1388">
    <cfRule type="containsText" dxfId="18403" priority="284" stopIfTrue="1" operator="containsText" text="f'k{kk foHkkx jktLFkku">
      <formula>NOT(ISERROR(SEARCH("f'k{kk foHkkx jktLFkku",J1365)))</formula>
    </cfRule>
    <cfRule type="containsText" dxfId="18402" priority="287" stopIfTrue="1" operator="containsText" text="iw.kkZad">
      <formula>NOT(ISERROR(SEARCH("iw.kkZad",J1365)))</formula>
    </cfRule>
  </conditionalFormatting>
  <conditionalFormatting sqref="L1369 L1372:L1374 L1387:L1389">
    <cfRule type="cellIs" dxfId="18401" priority="285" stopIfTrue="1" operator="equal">
      <formula>1800</formula>
    </cfRule>
    <cfRule type="cellIs" dxfId="18400" priority="286" stopIfTrue="1" operator="equal">
      <formula>200</formula>
    </cfRule>
  </conditionalFormatting>
  <conditionalFormatting sqref="J1365:J1366 K1378:M1378 K1379:K1385 L1395 K1373:K1377 K1370:K1371 K1368:L1369 L1373:L1376 L1389 K1387:L1388 M1388:N1388">
    <cfRule type="containsText" dxfId="18399" priority="283" stopIfTrue="1" operator="containsText" text="dsoy jktdh; fo|ky;ksa esa iz;ksx gsrq fu%'kqYd">
      <formula>NOT(ISERROR(SEARCH("dsoy jktdh; fo|ky;ksa esa iz;ksx gsrq fu%'kqYd",J1365)))</formula>
    </cfRule>
  </conditionalFormatting>
  <conditionalFormatting sqref="K1395">
    <cfRule type="cellIs" dxfId="18398" priority="282" stopIfTrue="1" operator="equal">
      <formula>0</formula>
    </cfRule>
  </conditionalFormatting>
  <conditionalFormatting sqref="K1395">
    <cfRule type="containsText" dxfId="18397" priority="280" stopIfTrue="1" operator="containsText" text="f'k{kk foHkkx jktLFkku">
      <formula>NOT(ISERROR(SEARCH("f'k{kk foHkkx jktLFkku",K1395)))</formula>
    </cfRule>
    <cfRule type="containsText" dxfId="18396" priority="281" stopIfTrue="1" operator="containsText" text="iw.kkZad">
      <formula>NOT(ISERROR(SEARCH("iw.kkZad",K1395)))</formula>
    </cfRule>
  </conditionalFormatting>
  <conditionalFormatting sqref="K1395">
    <cfRule type="containsText" dxfId="18395" priority="279" stopIfTrue="1" operator="containsText" text="dsoy jktdh; fo|ky;ksa esa iz;ksx gsrq fu%'kqYd">
      <formula>NOT(ISERROR(SEARCH("dsoy jktdh; fo|ky;ksa esa iz;ksx gsrq fu%'kqYd",K1395)))</formula>
    </cfRule>
  </conditionalFormatting>
  <conditionalFormatting sqref="L1390:L1393">
    <cfRule type="cellIs" dxfId="18394" priority="278" stopIfTrue="1" operator="equal">
      <formula>0</formula>
    </cfRule>
  </conditionalFormatting>
  <conditionalFormatting sqref="L1390:L1393">
    <cfRule type="containsText" dxfId="18393" priority="274" stopIfTrue="1" operator="containsText" text="f'k{kk foHkkx jktLFkku">
      <formula>NOT(ISERROR(SEARCH("f'k{kk foHkkx jktLFkku",L1390)))</formula>
    </cfRule>
    <cfRule type="containsText" dxfId="18392" priority="277" stopIfTrue="1" operator="containsText" text="iw.kkZad">
      <formula>NOT(ISERROR(SEARCH("iw.kkZad",L1390)))</formula>
    </cfRule>
  </conditionalFormatting>
  <conditionalFormatting sqref="L1390:L1393">
    <cfRule type="cellIs" dxfId="18391" priority="275" stopIfTrue="1" operator="equal">
      <formula>1800</formula>
    </cfRule>
    <cfRule type="cellIs" dxfId="18390" priority="276" stopIfTrue="1" operator="equal">
      <formula>200</formula>
    </cfRule>
  </conditionalFormatting>
  <conditionalFormatting sqref="L1390:L1393">
    <cfRule type="containsText" dxfId="18389" priority="273" stopIfTrue="1" operator="containsText" text="dsoy jktdh; fo|ky;ksa esa iz;ksx gsrq fu%'kqYd">
      <formula>NOT(ISERROR(SEARCH("dsoy jktdh; fo|ky;ksa esa iz;ksx gsrq fu%'kqYd",L1390)))</formula>
    </cfRule>
  </conditionalFormatting>
  <conditionalFormatting sqref="L1370:L1371">
    <cfRule type="cellIs" dxfId="18388" priority="272" stopIfTrue="1" operator="equal">
      <formula>0</formula>
    </cfRule>
  </conditionalFormatting>
  <conditionalFormatting sqref="L1370:L1371">
    <cfRule type="containsText" dxfId="18387" priority="268" stopIfTrue="1" operator="containsText" text="f'k{kk foHkkx jktLFkku">
      <formula>NOT(ISERROR(SEARCH("f'k{kk foHkkx jktLFkku",L1370)))</formula>
    </cfRule>
    <cfRule type="containsText" dxfId="18386" priority="271" stopIfTrue="1" operator="containsText" text="iw.kkZad">
      <formula>NOT(ISERROR(SEARCH("iw.kkZad",L1370)))</formula>
    </cfRule>
  </conditionalFormatting>
  <conditionalFormatting sqref="L1370:L1371">
    <cfRule type="cellIs" dxfId="18385" priority="269" stopIfTrue="1" operator="equal">
      <formula>1800</formula>
    </cfRule>
    <cfRule type="cellIs" dxfId="18384" priority="270" stopIfTrue="1" operator="equal">
      <formula>200</formula>
    </cfRule>
  </conditionalFormatting>
  <conditionalFormatting sqref="L1370:L1371">
    <cfRule type="containsText" dxfId="18383" priority="267" stopIfTrue="1" operator="containsText" text="dsoy jktdh; fo|ky;ksa esa iz;ksx gsrq fu%'kqYd">
      <formula>NOT(ISERROR(SEARCH("dsoy jktdh; fo|ky;ksa esa iz;ksx gsrq fu%'kqYd",L1370)))</formula>
    </cfRule>
  </conditionalFormatting>
  <conditionalFormatting sqref="E1395">
    <cfRule type="cellIs" dxfId="18382" priority="244" stopIfTrue="1" operator="equal">
      <formula>0</formula>
    </cfRule>
  </conditionalFormatting>
  <conditionalFormatting sqref="C1365:C1366 D1378:F1378 D1379:D1385 D1373:D1377 D1370:D1371 D1368:E1369 E1373:E1376 E1389 D1387:E1388 F1388:G1388">
    <cfRule type="cellIs" dxfId="18381" priority="266" stopIfTrue="1" operator="equal">
      <formula>0</formula>
    </cfRule>
  </conditionalFormatting>
  <conditionalFormatting sqref="C1365:C1366 D1378:F1378 D1379:D1385 D1373:D1377 D1370:D1371 D1368:E1369 E1373:E1376 E1389 D1387:E1388 F1388:G1388">
    <cfRule type="containsText" dxfId="18380" priority="262" stopIfTrue="1" operator="containsText" text="f'k{kk foHkkx jktLFkku">
      <formula>NOT(ISERROR(SEARCH("f'k{kk foHkkx jktLFkku",C1365)))</formula>
    </cfRule>
    <cfRule type="containsText" dxfId="18379" priority="265" stopIfTrue="1" operator="containsText" text="iw.kkZad">
      <formula>NOT(ISERROR(SEARCH("iw.kkZad",C1365)))</formula>
    </cfRule>
  </conditionalFormatting>
  <conditionalFormatting sqref="E1369 E1372:E1374 E1387:E1389">
    <cfRule type="cellIs" dxfId="18378" priority="263" stopIfTrue="1" operator="equal">
      <formula>1800</formula>
    </cfRule>
    <cfRule type="cellIs" dxfId="18377" priority="264" stopIfTrue="1" operator="equal">
      <formula>200</formula>
    </cfRule>
  </conditionalFormatting>
  <conditionalFormatting sqref="C1365:C1366 D1378:F1378 D1379:D1385 D1373:D1377 D1370:D1371 D1368:E1369 E1373:E1376 E1389 D1387:E1388 F1388:G1388">
    <cfRule type="containsText" dxfId="18376" priority="261" stopIfTrue="1" operator="containsText" text="dsoy jktdh; fo|ky;ksa esa iz;ksx gsrq fu%'kqYd">
      <formula>NOT(ISERROR(SEARCH("dsoy jktdh; fo|ky;ksa esa iz;ksx gsrq fu%'kqYd",C1365)))</formula>
    </cfRule>
  </conditionalFormatting>
  <conditionalFormatting sqref="D1395">
    <cfRule type="cellIs" dxfId="18375" priority="260" stopIfTrue="1" operator="equal">
      <formula>0</formula>
    </cfRule>
  </conditionalFormatting>
  <conditionalFormatting sqref="D1395">
    <cfRule type="containsText" dxfId="18374" priority="258" stopIfTrue="1" operator="containsText" text="f'k{kk foHkkx jktLFkku">
      <formula>NOT(ISERROR(SEARCH("f'k{kk foHkkx jktLFkku",D1395)))</formula>
    </cfRule>
    <cfRule type="containsText" dxfId="18373" priority="259" stopIfTrue="1" operator="containsText" text="iw.kkZad">
      <formula>NOT(ISERROR(SEARCH("iw.kkZad",D1395)))</formula>
    </cfRule>
  </conditionalFormatting>
  <conditionalFormatting sqref="D1395">
    <cfRule type="containsText" dxfId="18372" priority="257" stopIfTrue="1" operator="containsText" text="dsoy jktdh; fo|ky;ksa esa iz;ksx gsrq fu%'kqYd">
      <formula>NOT(ISERROR(SEARCH("dsoy jktdh; fo|ky;ksa esa iz;ksx gsrq fu%'kqYd",D1395)))</formula>
    </cfRule>
  </conditionalFormatting>
  <conditionalFormatting sqref="E1370:E1371">
    <cfRule type="containsText" dxfId="18371" priority="246" stopIfTrue="1" operator="containsText" text="f'k{kk foHkkx jktLFkku">
      <formula>NOT(ISERROR(SEARCH("f'k{kk foHkkx jktLFkku",E1370)))</formula>
    </cfRule>
    <cfRule type="containsText" dxfId="18370" priority="249" stopIfTrue="1" operator="containsText" text="iw.kkZad">
      <formula>NOT(ISERROR(SEARCH("iw.kkZad",E1370)))</formula>
    </cfRule>
  </conditionalFormatting>
  <conditionalFormatting sqref="E1370:E1371">
    <cfRule type="cellIs" dxfId="18369" priority="247" stopIfTrue="1" operator="equal">
      <formula>1800</formula>
    </cfRule>
    <cfRule type="cellIs" dxfId="18368" priority="248" stopIfTrue="1" operator="equal">
      <formula>200</formula>
    </cfRule>
  </conditionalFormatting>
  <conditionalFormatting sqref="E1370:E1371">
    <cfRule type="containsText" dxfId="18367" priority="245" stopIfTrue="1" operator="containsText" text="dsoy jktdh; fo|ky;ksa esa iz;ksx gsrq fu%'kqYd">
      <formula>NOT(ISERROR(SEARCH("dsoy jktdh; fo|ky;ksa esa iz;ksx gsrq fu%'kqYd",E1370)))</formula>
    </cfRule>
  </conditionalFormatting>
  <conditionalFormatting sqref="E1395">
    <cfRule type="containsText" dxfId="18366" priority="242" stopIfTrue="1" operator="containsText" text="f'k{kk foHkkx jktLFkku">
      <formula>NOT(ISERROR(SEARCH("f'k{kk foHkkx jktLFkku",E1395)))</formula>
    </cfRule>
    <cfRule type="containsText" dxfId="18365" priority="243" stopIfTrue="1" operator="containsText" text="iw.kkZad">
      <formula>NOT(ISERROR(SEARCH("iw.kkZad",E1395)))</formula>
    </cfRule>
  </conditionalFormatting>
  <conditionalFormatting sqref="K1426">
    <cfRule type="containsText" dxfId="18364" priority="232" stopIfTrue="1" operator="containsText" text="f'k{kk foHkkx jktLFkku">
      <formula>NOT(ISERROR(SEARCH("f'k{kk foHkkx jktLFkku",K1426)))</formula>
    </cfRule>
    <cfRule type="containsText" dxfId="18363" priority="233" stopIfTrue="1" operator="containsText" text="iw.kkZad">
      <formula>NOT(ISERROR(SEARCH("iw.kkZad",K1426)))</formula>
    </cfRule>
  </conditionalFormatting>
  <conditionalFormatting sqref="K1426">
    <cfRule type="containsText" dxfId="18362" priority="231" stopIfTrue="1" operator="containsText" text="dsoy jktdh; fo|ky;ksa esa iz;ksx gsrq fu%'kqYd">
      <formula>NOT(ISERROR(SEARCH("dsoy jktdh; fo|ky;ksa esa iz;ksx gsrq fu%'kqYd",K1426)))</formula>
    </cfRule>
  </conditionalFormatting>
  <conditionalFormatting sqref="L1421:L1424">
    <cfRule type="cellIs" dxfId="18361" priority="230" stopIfTrue="1" operator="equal">
      <formula>0</formula>
    </cfRule>
  </conditionalFormatting>
  <conditionalFormatting sqref="L1421:L1424">
    <cfRule type="containsText" dxfId="18360" priority="226" stopIfTrue="1" operator="containsText" text="f'k{kk foHkkx jktLFkku">
      <formula>NOT(ISERROR(SEARCH("f'k{kk foHkkx jktLFkku",L1421)))</formula>
    </cfRule>
    <cfRule type="containsText" dxfId="18359" priority="229" stopIfTrue="1" operator="containsText" text="iw.kkZad">
      <formula>NOT(ISERROR(SEARCH("iw.kkZad",L1421)))</formula>
    </cfRule>
  </conditionalFormatting>
  <conditionalFormatting sqref="L1421:L1424">
    <cfRule type="cellIs" dxfId="18358" priority="227" stopIfTrue="1" operator="equal">
      <formula>1800</formula>
    </cfRule>
    <cfRule type="cellIs" dxfId="18357" priority="228" stopIfTrue="1" operator="equal">
      <formula>200</formula>
    </cfRule>
  </conditionalFormatting>
  <conditionalFormatting sqref="D1426">
    <cfRule type="containsText" dxfId="18356" priority="210" stopIfTrue="1" operator="containsText" text="f'k{kk foHkkx jktLFkku">
      <formula>NOT(ISERROR(SEARCH("f'k{kk foHkkx jktLFkku",D1426)))</formula>
    </cfRule>
    <cfRule type="containsText" dxfId="18355" priority="211" stopIfTrue="1" operator="containsText" text="iw.kkZad">
      <formula>NOT(ISERROR(SEARCH("iw.kkZad",D1426)))</formula>
    </cfRule>
  </conditionalFormatting>
  <conditionalFormatting sqref="D1426">
    <cfRule type="containsText" dxfId="18354" priority="209" stopIfTrue="1" operator="containsText" text="dsoy jktdh; fo|ky;ksa esa iz;ksx gsrq fu%'kqYd">
      <formula>NOT(ISERROR(SEARCH("dsoy jktdh; fo|ky;ksa esa iz;ksx gsrq fu%'kqYd",D1426)))</formula>
    </cfRule>
  </conditionalFormatting>
  <conditionalFormatting sqref="E1421:E1424">
    <cfRule type="cellIs" dxfId="18353" priority="208" stopIfTrue="1" operator="equal">
      <formula>0</formula>
    </cfRule>
  </conditionalFormatting>
  <conditionalFormatting sqref="E1421:E1424">
    <cfRule type="containsText" dxfId="18352" priority="204" stopIfTrue="1" operator="containsText" text="f'k{kk foHkkx jktLFkku">
      <formula>NOT(ISERROR(SEARCH("f'k{kk foHkkx jktLFkku",E1421)))</formula>
    </cfRule>
    <cfRule type="containsText" dxfId="18351" priority="207" stopIfTrue="1" operator="containsText" text="iw.kkZad">
      <formula>NOT(ISERROR(SEARCH("iw.kkZad",E1421)))</formula>
    </cfRule>
  </conditionalFormatting>
  <conditionalFormatting sqref="E1421:E1424">
    <cfRule type="cellIs" dxfId="18350" priority="205" stopIfTrue="1" operator="equal">
      <formula>1800</formula>
    </cfRule>
    <cfRule type="cellIs" dxfId="18349" priority="206" stopIfTrue="1" operator="equal">
      <formula>200</formula>
    </cfRule>
  </conditionalFormatting>
  <conditionalFormatting sqref="E1426">
    <cfRule type="containsText" dxfId="18348" priority="194" stopIfTrue="1" operator="containsText" text="f'k{kk foHkkx jktLFkku">
      <formula>NOT(ISERROR(SEARCH("f'k{kk foHkkx jktLFkku",E1426)))</formula>
    </cfRule>
    <cfRule type="containsText" dxfId="18347" priority="195" stopIfTrue="1" operator="containsText" text="iw.kkZad">
      <formula>NOT(ISERROR(SEARCH("iw.kkZad",E1426)))</formula>
    </cfRule>
  </conditionalFormatting>
  <conditionalFormatting sqref="E1426">
    <cfRule type="containsText" dxfId="18346" priority="193" stopIfTrue="1" operator="containsText" text="dsoy jktdh; fo|ky;ksa esa iz;ksx gsrq fu%'kqYd">
      <formula>NOT(ISERROR(SEARCH("dsoy jktdh; fo|ky;ksa esa iz;ksx gsrq fu%'kqYd",E1426)))</formula>
    </cfRule>
  </conditionalFormatting>
  <conditionalFormatting sqref="J1427:J1428 K1440:M1440 K1441:K1447 L1457 K1435:K1439 K1432:K1433 K1430:L1431 L1435:L1438 L1451 K1449:L1450 M1450:N1450">
    <cfRule type="cellIs" dxfId="18345" priority="192" stopIfTrue="1" operator="equal">
      <formula>0</formula>
    </cfRule>
  </conditionalFormatting>
  <conditionalFormatting sqref="J1427:J1428 K1440:M1440 K1441:K1447 L1457 K1435:K1439 K1432:K1433 K1430:L1431 L1435:L1438 L1451 K1449:L1450 M1450:N1450">
    <cfRule type="containsText" dxfId="18344" priority="188" stopIfTrue="1" operator="containsText" text="f'k{kk foHkkx jktLFkku">
      <formula>NOT(ISERROR(SEARCH("f'k{kk foHkkx jktLFkku",J1427)))</formula>
    </cfRule>
    <cfRule type="containsText" dxfId="18343" priority="191" stopIfTrue="1" operator="containsText" text="iw.kkZad">
      <formula>NOT(ISERROR(SEARCH("iw.kkZad",J1427)))</formula>
    </cfRule>
  </conditionalFormatting>
  <conditionalFormatting sqref="L1431 L1434:L1436 L1449:L1451">
    <cfRule type="cellIs" dxfId="18342" priority="189" stopIfTrue="1" operator="equal">
      <formula>1800</formula>
    </cfRule>
    <cfRule type="cellIs" dxfId="18341" priority="190" stopIfTrue="1" operator="equal">
      <formula>200</formula>
    </cfRule>
  </conditionalFormatting>
  <conditionalFormatting sqref="J1427:J1428 K1440:M1440 K1441:K1447 L1457 K1435:K1439 K1432:K1433 K1430:L1431 L1435:L1438 L1451 K1449:L1450 M1450:N1450">
    <cfRule type="containsText" dxfId="18340" priority="187" stopIfTrue="1" operator="containsText" text="dsoy jktdh; fo|ky;ksa esa iz;ksx gsrq fu%'kqYd">
      <formula>NOT(ISERROR(SEARCH("dsoy jktdh; fo|ky;ksa esa iz;ksx gsrq fu%'kqYd",J1427)))</formula>
    </cfRule>
  </conditionalFormatting>
  <conditionalFormatting sqref="K1457">
    <cfRule type="cellIs" dxfId="18339" priority="186" stopIfTrue="1" operator="equal">
      <formula>0</formula>
    </cfRule>
  </conditionalFormatting>
  <conditionalFormatting sqref="K1457">
    <cfRule type="containsText" dxfId="18338" priority="184" stopIfTrue="1" operator="containsText" text="f'k{kk foHkkx jktLFkku">
      <formula>NOT(ISERROR(SEARCH("f'k{kk foHkkx jktLFkku",K1457)))</formula>
    </cfRule>
    <cfRule type="containsText" dxfId="18337" priority="185" stopIfTrue="1" operator="containsText" text="iw.kkZad">
      <formula>NOT(ISERROR(SEARCH("iw.kkZad",K1457)))</formula>
    </cfRule>
  </conditionalFormatting>
  <conditionalFormatting sqref="K1457">
    <cfRule type="containsText" dxfId="18336" priority="183" stopIfTrue="1" operator="containsText" text="dsoy jktdh; fo|ky;ksa esa iz;ksx gsrq fu%'kqYd">
      <formula>NOT(ISERROR(SEARCH("dsoy jktdh; fo|ky;ksa esa iz;ksx gsrq fu%'kqYd",K1457)))</formula>
    </cfRule>
  </conditionalFormatting>
  <conditionalFormatting sqref="L1452:L1455">
    <cfRule type="cellIs" dxfId="18335" priority="182" stopIfTrue="1" operator="equal">
      <formula>0</formula>
    </cfRule>
  </conditionalFormatting>
  <conditionalFormatting sqref="L1452:L1455">
    <cfRule type="containsText" dxfId="18334" priority="178" stopIfTrue="1" operator="containsText" text="f'k{kk foHkkx jktLFkku">
      <formula>NOT(ISERROR(SEARCH("f'k{kk foHkkx jktLFkku",L1452)))</formula>
    </cfRule>
    <cfRule type="containsText" dxfId="18333" priority="181" stopIfTrue="1" operator="containsText" text="iw.kkZad">
      <formula>NOT(ISERROR(SEARCH("iw.kkZad",L1452)))</formula>
    </cfRule>
  </conditionalFormatting>
  <conditionalFormatting sqref="L1452:L1455">
    <cfRule type="cellIs" dxfId="18332" priority="179" stopIfTrue="1" operator="equal">
      <formula>1800</formula>
    </cfRule>
    <cfRule type="cellIs" dxfId="18331" priority="180" stopIfTrue="1" operator="equal">
      <formula>200</formula>
    </cfRule>
  </conditionalFormatting>
  <conditionalFormatting sqref="L1452:L1455">
    <cfRule type="containsText" dxfId="18330" priority="177" stopIfTrue="1" operator="containsText" text="dsoy jktdh; fo|ky;ksa esa iz;ksx gsrq fu%'kqYd">
      <formula>NOT(ISERROR(SEARCH("dsoy jktdh; fo|ky;ksa esa iz;ksx gsrq fu%'kqYd",L1452)))</formula>
    </cfRule>
  </conditionalFormatting>
  <conditionalFormatting sqref="L1432:L1433">
    <cfRule type="cellIs" dxfId="18329" priority="176" stopIfTrue="1" operator="equal">
      <formula>0</formula>
    </cfRule>
  </conditionalFormatting>
  <conditionalFormatting sqref="L1432:L1433">
    <cfRule type="containsText" dxfId="18328" priority="172" stopIfTrue="1" operator="containsText" text="f'k{kk foHkkx jktLFkku">
      <formula>NOT(ISERROR(SEARCH("f'k{kk foHkkx jktLFkku",L1432)))</formula>
    </cfRule>
    <cfRule type="containsText" dxfId="18327" priority="175" stopIfTrue="1" operator="containsText" text="iw.kkZad">
      <formula>NOT(ISERROR(SEARCH("iw.kkZad",L1432)))</formula>
    </cfRule>
  </conditionalFormatting>
  <conditionalFormatting sqref="L1432:L1433">
    <cfRule type="cellIs" dxfId="18326" priority="173" stopIfTrue="1" operator="equal">
      <formula>1800</formula>
    </cfRule>
    <cfRule type="cellIs" dxfId="18325" priority="174" stopIfTrue="1" operator="equal">
      <formula>200</formula>
    </cfRule>
  </conditionalFormatting>
  <conditionalFormatting sqref="L1432:L1433">
    <cfRule type="containsText" dxfId="18324" priority="171" stopIfTrue="1" operator="containsText" text="dsoy jktdh; fo|ky;ksa esa iz;ksx gsrq fu%'kqYd">
      <formula>NOT(ISERROR(SEARCH("dsoy jktdh; fo|ky;ksa esa iz;ksx gsrq fu%'kqYd",L1432)))</formula>
    </cfRule>
  </conditionalFormatting>
  <conditionalFormatting sqref="E1457">
    <cfRule type="cellIs" dxfId="18323" priority="148" stopIfTrue="1" operator="equal">
      <formula>0</formula>
    </cfRule>
  </conditionalFormatting>
  <conditionalFormatting sqref="C1427:C1428 D1440:F1440 D1441:D1447 D1435:D1439 D1432:D1433 D1430:E1431 E1435:E1438 E1451 D1449:E1450 F1450:G1450">
    <cfRule type="cellIs" dxfId="18322" priority="170" stopIfTrue="1" operator="equal">
      <formula>0</formula>
    </cfRule>
  </conditionalFormatting>
  <conditionalFormatting sqref="C1427:C1428 D1440:F1440 D1441:D1447 D1435:D1439 D1432:D1433 D1430:E1431 E1435:E1438 E1451 D1449:E1450 F1450:G1450">
    <cfRule type="containsText" dxfId="18321" priority="166" stopIfTrue="1" operator="containsText" text="f'k{kk foHkkx jktLFkku">
      <formula>NOT(ISERROR(SEARCH("f'k{kk foHkkx jktLFkku",C1427)))</formula>
    </cfRule>
    <cfRule type="containsText" dxfId="18320" priority="169" stopIfTrue="1" operator="containsText" text="iw.kkZad">
      <formula>NOT(ISERROR(SEARCH("iw.kkZad",C1427)))</formula>
    </cfRule>
  </conditionalFormatting>
  <conditionalFormatting sqref="E1431 E1434:E1436 E1449:E1451">
    <cfRule type="cellIs" dxfId="18319" priority="167" stopIfTrue="1" operator="equal">
      <formula>1800</formula>
    </cfRule>
    <cfRule type="cellIs" dxfId="18318" priority="168" stopIfTrue="1" operator="equal">
      <formula>200</formula>
    </cfRule>
  </conditionalFormatting>
  <conditionalFormatting sqref="C1427:C1428 D1440:F1440 D1441:D1447 D1435:D1439 D1432:D1433 D1430:E1431 E1435:E1438 E1451 D1449:E1450 F1450:G1450">
    <cfRule type="containsText" dxfId="18317" priority="165" stopIfTrue="1" operator="containsText" text="dsoy jktdh; fo|ky;ksa esa iz;ksx gsrq fu%'kqYd">
      <formula>NOT(ISERROR(SEARCH("dsoy jktdh; fo|ky;ksa esa iz;ksx gsrq fu%'kqYd",C1427)))</formula>
    </cfRule>
  </conditionalFormatting>
  <conditionalFormatting sqref="D1457">
    <cfRule type="cellIs" dxfId="18316" priority="164" stopIfTrue="1" operator="equal">
      <formula>0</formula>
    </cfRule>
  </conditionalFormatting>
  <conditionalFormatting sqref="D1457">
    <cfRule type="containsText" dxfId="18315" priority="162" stopIfTrue="1" operator="containsText" text="f'k{kk foHkkx jktLFkku">
      <formula>NOT(ISERROR(SEARCH("f'k{kk foHkkx jktLFkku",D1457)))</formula>
    </cfRule>
    <cfRule type="containsText" dxfId="18314" priority="163" stopIfTrue="1" operator="containsText" text="iw.kkZad">
      <formula>NOT(ISERROR(SEARCH("iw.kkZad",D1457)))</formula>
    </cfRule>
  </conditionalFormatting>
  <conditionalFormatting sqref="D1457">
    <cfRule type="containsText" dxfId="18313" priority="161" stopIfTrue="1" operator="containsText" text="dsoy jktdh; fo|ky;ksa esa iz;ksx gsrq fu%'kqYd">
      <formula>NOT(ISERROR(SEARCH("dsoy jktdh; fo|ky;ksa esa iz;ksx gsrq fu%'kqYd",D1457)))</formula>
    </cfRule>
  </conditionalFormatting>
  <conditionalFormatting sqref="E1452:E1455">
    <cfRule type="cellIs" dxfId="18312" priority="160" stopIfTrue="1" operator="equal">
      <formula>0</formula>
    </cfRule>
  </conditionalFormatting>
  <conditionalFormatting sqref="E1452:E1455">
    <cfRule type="containsText" dxfId="18311" priority="156" stopIfTrue="1" operator="containsText" text="f'k{kk foHkkx jktLFkku">
      <formula>NOT(ISERROR(SEARCH("f'k{kk foHkkx jktLFkku",E1452)))</formula>
    </cfRule>
    <cfRule type="containsText" dxfId="18310" priority="159" stopIfTrue="1" operator="containsText" text="iw.kkZad">
      <formula>NOT(ISERROR(SEARCH("iw.kkZad",E1452)))</formula>
    </cfRule>
  </conditionalFormatting>
  <conditionalFormatting sqref="E1452:E1455">
    <cfRule type="cellIs" dxfId="18309" priority="157" stopIfTrue="1" operator="equal">
      <formula>1800</formula>
    </cfRule>
    <cfRule type="cellIs" dxfId="18308" priority="158" stopIfTrue="1" operator="equal">
      <formula>200</formula>
    </cfRule>
  </conditionalFormatting>
  <conditionalFormatting sqref="E1452:E1455">
    <cfRule type="containsText" dxfId="18307" priority="155" stopIfTrue="1" operator="containsText" text="dsoy jktdh; fo|ky;ksa esa iz;ksx gsrq fu%'kqYd">
      <formula>NOT(ISERROR(SEARCH("dsoy jktdh; fo|ky;ksa esa iz;ksx gsrq fu%'kqYd",E1452)))</formula>
    </cfRule>
  </conditionalFormatting>
  <conditionalFormatting sqref="E1432:E1433">
    <cfRule type="cellIs" dxfId="18306" priority="154" stopIfTrue="1" operator="equal">
      <formula>0</formula>
    </cfRule>
  </conditionalFormatting>
  <conditionalFormatting sqref="E1432:E1433">
    <cfRule type="containsText" dxfId="18305" priority="150" stopIfTrue="1" operator="containsText" text="f'k{kk foHkkx jktLFkku">
      <formula>NOT(ISERROR(SEARCH("f'k{kk foHkkx jktLFkku",E1432)))</formula>
    </cfRule>
    <cfRule type="containsText" dxfId="18304" priority="153" stopIfTrue="1" operator="containsText" text="iw.kkZad">
      <formula>NOT(ISERROR(SEARCH("iw.kkZad",E1432)))</formula>
    </cfRule>
  </conditionalFormatting>
  <conditionalFormatting sqref="E1432:E1433">
    <cfRule type="cellIs" dxfId="18303" priority="151" stopIfTrue="1" operator="equal">
      <formula>1800</formula>
    </cfRule>
    <cfRule type="cellIs" dxfId="18302" priority="152" stopIfTrue="1" operator="equal">
      <formula>200</formula>
    </cfRule>
  </conditionalFormatting>
  <conditionalFormatting sqref="E1432:E1433">
    <cfRule type="containsText" dxfId="18301" priority="149" stopIfTrue="1" operator="containsText" text="dsoy jktdh; fo|ky;ksa esa iz;ksx gsrq fu%'kqYd">
      <formula>NOT(ISERROR(SEARCH("dsoy jktdh; fo|ky;ksa esa iz;ksx gsrq fu%'kqYd",E1432)))</formula>
    </cfRule>
  </conditionalFormatting>
  <conditionalFormatting sqref="E1457">
    <cfRule type="containsText" dxfId="18300" priority="146" stopIfTrue="1" operator="containsText" text="f'k{kk foHkkx jktLFkku">
      <formula>NOT(ISERROR(SEARCH("f'k{kk foHkkx jktLFkku",E1457)))</formula>
    </cfRule>
    <cfRule type="containsText" dxfId="18299" priority="147" stopIfTrue="1" operator="containsText" text="iw.kkZad">
      <formula>NOT(ISERROR(SEARCH("iw.kkZad",E1457)))</formula>
    </cfRule>
  </conditionalFormatting>
  <conditionalFormatting sqref="E1457">
    <cfRule type="containsText" dxfId="18298" priority="145" stopIfTrue="1" operator="containsText" text="dsoy jktdh; fo|ky;ksa esa iz;ksx gsrq fu%'kqYd">
      <formula>NOT(ISERROR(SEARCH("dsoy jktdh; fo|ky;ksa esa iz;ksx gsrq fu%'kqYd",E1457)))</formula>
    </cfRule>
  </conditionalFormatting>
  <conditionalFormatting sqref="J1458:J1459 K1471:M1471 K1472:K1478 L1488 K1466:K1470 K1463:K1464 K1461:L1462 L1466:L1469 L1482 K1480:L1481 M1481:N1481">
    <cfRule type="cellIs" dxfId="18297" priority="144" stopIfTrue="1" operator="equal">
      <formula>0</formula>
    </cfRule>
  </conditionalFormatting>
  <conditionalFormatting sqref="J1458:J1459 K1471:M1471 K1472:K1478 L1488 K1466:K1470 K1463:K1464 K1461:L1462 L1466:L1469 L1482 K1480:L1481 M1481:N1481">
    <cfRule type="containsText" dxfId="18296" priority="140" stopIfTrue="1" operator="containsText" text="f'k{kk foHkkx jktLFkku">
      <formula>NOT(ISERROR(SEARCH("f'k{kk foHkkx jktLFkku",J1458)))</formula>
    </cfRule>
    <cfRule type="containsText" dxfId="18295" priority="143" stopIfTrue="1" operator="containsText" text="iw.kkZad">
      <formula>NOT(ISERROR(SEARCH("iw.kkZad",J1458)))</formula>
    </cfRule>
  </conditionalFormatting>
  <conditionalFormatting sqref="L1462 L1465:L1467 L1480:L1482">
    <cfRule type="cellIs" dxfId="18294" priority="141" stopIfTrue="1" operator="equal">
      <formula>1800</formula>
    </cfRule>
    <cfRule type="cellIs" dxfId="18293" priority="142" stopIfTrue="1" operator="equal">
      <formula>200</formula>
    </cfRule>
  </conditionalFormatting>
  <conditionalFormatting sqref="J1458:J1459 K1471:M1471 K1472:K1478 L1488 K1466:K1470 K1463:K1464 K1461:L1462 L1466:L1469 L1482 K1480:L1481 M1481:N1481">
    <cfRule type="containsText" dxfId="18292" priority="139" stopIfTrue="1" operator="containsText" text="dsoy jktdh; fo|ky;ksa esa iz;ksx gsrq fu%'kqYd">
      <formula>NOT(ISERROR(SEARCH("dsoy jktdh; fo|ky;ksa esa iz;ksx gsrq fu%'kqYd",J1458)))</formula>
    </cfRule>
  </conditionalFormatting>
  <conditionalFormatting sqref="K1488">
    <cfRule type="cellIs" dxfId="18291" priority="138" stopIfTrue="1" operator="equal">
      <formula>0</formula>
    </cfRule>
  </conditionalFormatting>
  <conditionalFormatting sqref="K1488">
    <cfRule type="containsText" dxfId="18290" priority="136" stopIfTrue="1" operator="containsText" text="f'k{kk foHkkx jktLFkku">
      <formula>NOT(ISERROR(SEARCH("f'k{kk foHkkx jktLFkku",K1488)))</formula>
    </cfRule>
    <cfRule type="containsText" dxfId="18289" priority="137" stopIfTrue="1" operator="containsText" text="iw.kkZad">
      <formula>NOT(ISERROR(SEARCH("iw.kkZad",K1488)))</formula>
    </cfRule>
  </conditionalFormatting>
  <conditionalFormatting sqref="L1483:L1486">
    <cfRule type="containsText" dxfId="18288" priority="130" stopIfTrue="1" operator="containsText" text="f'k{kk foHkkx jktLFkku">
      <formula>NOT(ISERROR(SEARCH("f'k{kk foHkkx jktLFkku",L1483)))</formula>
    </cfRule>
    <cfRule type="containsText" dxfId="18287" priority="133" stopIfTrue="1" operator="containsText" text="iw.kkZad">
      <formula>NOT(ISERROR(SEARCH("iw.kkZad",L1483)))</formula>
    </cfRule>
  </conditionalFormatting>
  <conditionalFormatting sqref="L1483:L1486">
    <cfRule type="cellIs" dxfId="18286" priority="131" stopIfTrue="1" operator="equal">
      <formula>1800</formula>
    </cfRule>
    <cfRule type="cellIs" dxfId="18285" priority="132" stopIfTrue="1" operator="equal">
      <formula>200</formula>
    </cfRule>
  </conditionalFormatting>
  <conditionalFormatting sqref="L1483:L1486">
    <cfRule type="containsText" dxfId="18284" priority="129" stopIfTrue="1" operator="containsText" text="dsoy jktdh; fo|ky;ksa esa iz;ksx gsrq fu%'kqYd">
      <formula>NOT(ISERROR(SEARCH("dsoy jktdh; fo|ky;ksa esa iz;ksx gsrq fu%'kqYd",L1483)))</formula>
    </cfRule>
  </conditionalFormatting>
  <conditionalFormatting sqref="L1463:L1464">
    <cfRule type="cellIs" dxfId="18283" priority="128" stopIfTrue="1" operator="equal">
      <formula>0</formula>
    </cfRule>
  </conditionalFormatting>
  <conditionalFormatting sqref="L1463:L1464">
    <cfRule type="containsText" dxfId="18282" priority="124" stopIfTrue="1" operator="containsText" text="f'k{kk foHkkx jktLFkku">
      <formula>NOT(ISERROR(SEARCH("f'k{kk foHkkx jktLFkku",L1463)))</formula>
    </cfRule>
    <cfRule type="containsText" dxfId="18281" priority="127" stopIfTrue="1" operator="containsText" text="iw.kkZad">
      <formula>NOT(ISERROR(SEARCH("iw.kkZad",L1463)))</formula>
    </cfRule>
  </conditionalFormatting>
  <conditionalFormatting sqref="L1463:L1464">
    <cfRule type="cellIs" dxfId="18280" priority="125" stopIfTrue="1" operator="equal">
      <formula>1800</formula>
    </cfRule>
    <cfRule type="cellIs" dxfId="18279" priority="126" stopIfTrue="1" operator="equal">
      <formula>200</formula>
    </cfRule>
  </conditionalFormatting>
  <conditionalFormatting sqref="L1463:L1464">
    <cfRule type="containsText" dxfId="18278" priority="123" stopIfTrue="1" operator="containsText" text="dsoy jktdh; fo|ky;ksa esa iz;ksx gsrq fu%'kqYd">
      <formula>NOT(ISERROR(SEARCH("dsoy jktdh; fo|ky;ksa esa iz;ksx gsrq fu%'kqYd",L1463)))</formula>
    </cfRule>
  </conditionalFormatting>
  <conditionalFormatting sqref="C1458:C1459 D1471:F1471 D1472:D1478 D1466:D1470 D1463:D1464 D1461:E1462 E1466:E1469 E1482 D1480:E1481 F1481:G1481">
    <cfRule type="cellIs" dxfId="18277" priority="122" stopIfTrue="1" operator="equal">
      <formula>0</formula>
    </cfRule>
  </conditionalFormatting>
  <conditionalFormatting sqref="C1458:C1459 D1471:F1471 D1472:D1478 D1466:D1470 D1463:D1464 D1461:E1462 E1466:E1469 E1482 D1480:E1481 F1481:G1481">
    <cfRule type="containsText" dxfId="18276" priority="118" stopIfTrue="1" operator="containsText" text="f'k{kk foHkkx jktLFkku">
      <formula>NOT(ISERROR(SEARCH("f'k{kk foHkkx jktLFkku",C1458)))</formula>
    </cfRule>
    <cfRule type="containsText" dxfId="18275" priority="121" stopIfTrue="1" operator="containsText" text="iw.kkZad">
      <formula>NOT(ISERROR(SEARCH("iw.kkZad",C1458)))</formula>
    </cfRule>
  </conditionalFormatting>
  <conditionalFormatting sqref="E1462 E1465:E1467 E1480:E1482">
    <cfRule type="cellIs" dxfId="18274" priority="119" stopIfTrue="1" operator="equal">
      <formula>1800</formula>
    </cfRule>
    <cfRule type="cellIs" dxfId="18273" priority="120" stopIfTrue="1" operator="equal">
      <formula>200</formula>
    </cfRule>
  </conditionalFormatting>
  <conditionalFormatting sqref="E1483:E1486">
    <cfRule type="containsText" dxfId="18272" priority="108" stopIfTrue="1" operator="containsText" text="f'k{kk foHkkx jktLFkku">
      <formula>NOT(ISERROR(SEARCH("f'k{kk foHkkx jktLFkku",E1483)))</formula>
    </cfRule>
    <cfRule type="containsText" dxfId="18271" priority="111" stopIfTrue="1" operator="containsText" text="iw.kkZad">
      <formula>NOT(ISERROR(SEARCH("iw.kkZad",E1483)))</formula>
    </cfRule>
  </conditionalFormatting>
  <conditionalFormatting sqref="E1483:E1486">
    <cfRule type="cellIs" dxfId="18270" priority="109" stopIfTrue="1" operator="equal">
      <formula>1800</formula>
    </cfRule>
    <cfRule type="cellIs" dxfId="18269" priority="110" stopIfTrue="1" operator="equal">
      <formula>200</formula>
    </cfRule>
  </conditionalFormatting>
  <conditionalFormatting sqref="E1483:E1486">
    <cfRule type="containsText" dxfId="18268" priority="107" stopIfTrue="1" operator="containsText" text="dsoy jktdh; fo|ky;ksa esa iz;ksx gsrq fu%'kqYd">
      <formula>NOT(ISERROR(SEARCH("dsoy jktdh; fo|ky;ksa esa iz;ksx gsrq fu%'kqYd",E1483)))</formula>
    </cfRule>
  </conditionalFormatting>
  <conditionalFormatting sqref="E1463:E1464">
    <cfRule type="cellIs" dxfId="18267" priority="106" stopIfTrue="1" operator="equal">
      <formula>0</formula>
    </cfRule>
  </conditionalFormatting>
  <conditionalFormatting sqref="E1463:E1464">
    <cfRule type="containsText" dxfId="18266" priority="102" stopIfTrue="1" operator="containsText" text="f'k{kk foHkkx jktLFkku">
      <formula>NOT(ISERROR(SEARCH("f'k{kk foHkkx jktLFkku",E1463)))</formula>
    </cfRule>
    <cfRule type="containsText" dxfId="18265" priority="105" stopIfTrue="1" operator="containsText" text="iw.kkZad">
      <formula>NOT(ISERROR(SEARCH("iw.kkZad",E1463)))</formula>
    </cfRule>
  </conditionalFormatting>
  <conditionalFormatting sqref="E1463:E1464">
    <cfRule type="cellIs" dxfId="18264" priority="103" stopIfTrue="1" operator="equal">
      <formula>1800</formula>
    </cfRule>
    <cfRule type="cellIs" dxfId="18263" priority="104" stopIfTrue="1" operator="equal">
      <formula>200</formula>
    </cfRule>
  </conditionalFormatting>
  <conditionalFormatting sqref="J1489:J1490 K1502:M1502 K1503:K1509 L1519 K1497:K1501 K1494:K1495 K1492:L1493 L1497:L1500 L1513 K1511:L1512 M1512:N1512">
    <cfRule type="cellIs" dxfId="18262" priority="96" stopIfTrue="1" operator="equal">
      <formula>0</formula>
    </cfRule>
  </conditionalFormatting>
  <conditionalFormatting sqref="J1489:J1490 K1502:M1502 K1503:K1509 L1519 K1497:K1501 K1494:K1495 K1492:L1493 L1497:L1500 L1513 K1511:L1512 M1512:N1512">
    <cfRule type="containsText" dxfId="18261" priority="92" stopIfTrue="1" operator="containsText" text="f'k{kk foHkkx jktLFkku">
      <formula>NOT(ISERROR(SEARCH("f'k{kk foHkkx jktLFkku",J1489)))</formula>
    </cfRule>
    <cfRule type="containsText" dxfId="18260" priority="95" stopIfTrue="1" operator="containsText" text="iw.kkZad">
      <formula>NOT(ISERROR(SEARCH("iw.kkZad",J1489)))</formula>
    </cfRule>
  </conditionalFormatting>
  <conditionalFormatting sqref="L1493 L1496:L1498 L1511:L1513">
    <cfRule type="cellIs" dxfId="18259" priority="93" stopIfTrue="1" operator="equal">
      <formula>1800</formula>
    </cfRule>
    <cfRule type="cellIs" dxfId="18258" priority="94" stopIfTrue="1" operator="equal">
      <formula>200</formula>
    </cfRule>
  </conditionalFormatting>
  <conditionalFormatting sqref="J1489:J1490 K1502:M1502 K1503:K1509 L1519 K1497:K1501 K1494:K1495 K1492:L1493 L1497:L1500 L1513 K1511:L1512 M1512:N1512">
    <cfRule type="containsText" dxfId="18257" priority="91" stopIfTrue="1" operator="containsText" text="dsoy jktdh; fo|ky;ksa esa iz;ksx gsrq fu%'kqYd">
      <formula>NOT(ISERROR(SEARCH("dsoy jktdh; fo|ky;ksa esa iz;ksx gsrq fu%'kqYd",J1489)))</formula>
    </cfRule>
  </conditionalFormatting>
  <conditionalFormatting sqref="K1519">
    <cfRule type="cellIs" dxfId="18256" priority="90" stopIfTrue="1" operator="equal">
      <formula>0</formula>
    </cfRule>
  </conditionalFormatting>
  <conditionalFormatting sqref="L1514:L1517">
    <cfRule type="containsText" dxfId="18255" priority="81" stopIfTrue="1" operator="containsText" text="dsoy jktdh; fo|ky;ksa esa iz;ksx gsrq fu%'kqYd">
      <formula>NOT(ISERROR(SEARCH("dsoy jktdh; fo|ky;ksa esa iz;ksx gsrq fu%'kqYd",L1514)))</formula>
    </cfRule>
  </conditionalFormatting>
  <conditionalFormatting sqref="L1494:L1495">
    <cfRule type="cellIs" dxfId="18254" priority="80" stopIfTrue="1" operator="equal">
      <formula>0</formula>
    </cfRule>
  </conditionalFormatting>
  <conditionalFormatting sqref="L1494:L1495">
    <cfRule type="containsText" dxfId="18253" priority="76" stopIfTrue="1" operator="containsText" text="f'k{kk foHkkx jktLFkku">
      <formula>NOT(ISERROR(SEARCH("f'k{kk foHkkx jktLFkku",L1494)))</formula>
    </cfRule>
    <cfRule type="containsText" dxfId="18252" priority="79" stopIfTrue="1" operator="containsText" text="iw.kkZad">
      <formula>NOT(ISERROR(SEARCH("iw.kkZad",L1494)))</formula>
    </cfRule>
  </conditionalFormatting>
  <conditionalFormatting sqref="L1494:L1495">
    <cfRule type="cellIs" dxfId="18251" priority="77" stopIfTrue="1" operator="equal">
      <formula>1800</formula>
    </cfRule>
    <cfRule type="cellIs" dxfId="18250" priority="78" stopIfTrue="1" operator="equal">
      <formula>200</formula>
    </cfRule>
  </conditionalFormatting>
  <conditionalFormatting sqref="L1494:L1495">
    <cfRule type="containsText" dxfId="18249" priority="75" stopIfTrue="1" operator="containsText" text="dsoy jktdh; fo|ky;ksa esa iz;ksx gsrq fu%'kqYd">
      <formula>NOT(ISERROR(SEARCH("dsoy jktdh; fo|ky;ksa esa iz;ksx gsrq fu%'kqYd",L1494)))</formula>
    </cfRule>
  </conditionalFormatting>
  <conditionalFormatting sqref="C1489:C1490 D1502:F1502 D1503:D1509 D1497:D1501 D1494:D1495 D1492:E1493 E1497:E1500 E1513 D1511:E1512 F1512:G1512">
    <cfRule type="cellIs" dxfId="18248" priority="74" stopIfTrue="1" operator="equal">
      <formula>0</formula>
    </cfRule>
  </conditionalFormatting>
  <conditionalFormatting sqref="C1489:C1490 D1502:F1502 D1503:D1509 D1497:D1501 D1494:D1495 D1492:E1493 E1497:E1500 E1513 D1511:E1512 F1512:G1512">
    <cfRule type="containsText" dxfId="18247" priority="70" stopIfTrue="1" operator="containsText" text="f'k{kk foHkkx jktLFkku">
      <formula>NOT(ISERROR(SEARCH("f'k{kk foHkkx jktLFkku",C1489)))</formula>
    </cfRule>
    <cfRule type="containsText" dxfId="18246" priority="73" stopIfTrue="1" operator="containsText" text="iw.kkZad">
      <formula>NOT(ISERROR(SEARCH("iw.kkZad",C1489)))</formula>
    </cfRule>
  </conditionalFormatting>
  <conditionalFormatting sqref="E1493 E1496:E1498 E1511:E1513">
    <cfRule type="cellIs" dxfId="18245" priority="71" stopIfTrue="1" operator="equal">
      <formula>1800</formula>
    </cfRule>
    <cfRule type="cellIs" dxfId="18244" priority="72" stopIfTrue="1" operator="equal">
      <formula>200</formula>
    </cfRule>
  </conditionalFormatting>
  <conditionalFormatting sqref="C1489:C1490 D1502:F1502 D1503:D1509 D1497:D1501 D1494:D1495 D1492:E1493 E1497:E1500 E1513 D1511:E1512 F1512:G1512">
    <cfRule type="containsText" dxfId="18243" priority="69" stopIfTrue="1" operator="containsText" text="dsoy jktdh; fo|ky;ksa esa iz;ksx gsrq fu%'kqYd">
      <formula>NOT(ISERROR(SEARCH("dsoy jktdh; fo|ky;ksa esa iz;ksx gsrq fu%'kqYd",C1489)))</formula>
    </cfRule>
  </conditionalFormatting>
  <conditionalFormatting sqref="D1519">
    <cfRule type="cellIs" dxfId="18242" priority="68" stopIfTrue="1" operator="equal">
      <formula>0</formula>
    </cfRule>
  </conditionalFormatting>
  <conditionalFormatting sqref="E1514:E1517">
    <cfRule type="containsText" dxfId="18241" priority="59" stopIfTrue="1" operator="containsText" text="dsoy jktdh; fo|ky;ksa esa iz;ksx gsrq fu%'kqYd">
      <formula>NOT(ISERROR(SEARCH("dsoy jktdh; fo|ky;ksa esa iz;ksx gsrq fu%'kqYd",E1514)))</formula>
    </cfRule>
  </conditionalFormatting>
  <conditionalFormatting sqref="E1494:E1495">
    <cfRule type="cellIs" dxfId="18240" priority="58" stopIfTrue="1" operator="equal">
      <formula>0</formula>
    </cfRule>
  </conditionalFormatting>
  <conditionalFormatting sqref="E1494:E1495">
    <cfRule type="containsText" dxfId="18239" priority="54" stopIfTrue="1" operator="containsText" text="f'k{kk foHkkx jktLFkku">
      <formula>NOT(ISERROR(SEARCH("f'k{kk foHkkx jktLFkku",E1494)))</formula>
    </cfRule>
    <cfRule type="containsText" dxfId="18238" priority="57" stopIfTrue="1" operator="containsText" text="iw.kkZad">
      <formula>NOT(ISERROR(SEARCH("iw.kkZad",E1494)))</formula>
    </cfRule>
  </conditionalFormatting>
  <conditionalFormatting sqref="E1494:E1495">
    <cfRule type="cellIs" dxfId="18237" priority="55" stopIfTrue="1" operator="equal">
      <formula>1800</formula>
    </cfRule>
    <cfRule type="cellIs" dxfId="18236" priority="56" stopIfTrue="1" operator="equal">
      <formula>200</formula>
    </cfRule>
  </conditionalFormatting>
  <conditionalFormatting sqref="E1494:E1495">
    <cfRule type="containsText" dxfId="18235" priority="53" stopIfTrue="1" operator="containsText" text="dsoy jktdh; fo|ky;ksa esa iz;ksx gsrq fu%'kqYd">
      <formula>NOT(ISERROR(SEARCH("dsoy jktdh; fo|ky;ksa esa iz;ksx gsrq fu%'kqYd",E1494)))</formula>
    </cfRule>
  </conditionalFormatting>
  <conditionalFormatting sqref="E1519">
    <cfRule type="cellIs" dxfId="18234" priority="52" stopIfTrue="1" operator="equal">
      <formula>0</formula>
    </cfRule>
  </conditionalFormatting>
  <conditionalFormatting sqref="K1519">
    <cfRule type="containsText" dxfId="18233" priority="88" stopIfTrue="1" operator="containsText" text="f'k{kk foHkkx jktLFkku">
      <formula>NOT(ISERROR(SEARCH("f'k{kk foHkkx jktLFkku",K1519)))</formula>
    </cfRule>
    <cfRule type="containsText" dxfId="18232" priority="89" stopIfTrue="1" operator="containsText" text="iw.kkZad">
      <formula>NOT(ISERROR(SEARCH("iw.kkZad",K1519)))</formula>
    </cfRule>
  </conditionalFormatting>
  <conditionalFormatting sqref="K1519">
    <cfRule type="containsText" dxfId="18231" priority="87" stopIfTrue="1" operator="containsText" text="dsoy jktdh; fo|ky;ksa esa iz;ksx gsrq fu%'kqYd">
      <formula>NOT(ISERROR(SEARCH("dsoy jktdh; fo|ky;ksa esa iz;ksx gsrq fu%'kqYd",K1519)))</formula>
    </cfRule>
  </conditionalFormatting>
  <conditionalFormatting sqref="L1514:L1517">
    <cfRule type="cellIs" dxfId="18230" priority="86" stopIfTrue="1" operator="equal">
      <formula>0</formula>
    </cfRule>
  </conditionalFormatting>
  <conditionalFormatting sqref="L1514:L1517">
    <cfRule type="containsText" dxfId="18229" priority="82" stopIfTrue="1" operator="containsText" text="f'k{kk foHkkx jktLFkku">
      <formula>NOT(ISERROR(SEARCH("f'k{kk foHkkx jktLFkku",L1514)))</formula>
    </cfRule>
    <cfRule type="containsText" dxfId="18228" priority="85" stopIfTrue="1" operator="containsText" text="iw.kkZad">
      <formula>NOT(ISERROR(SEARCH("iw.kkZad",L1514)))</formula>
    </cfRule>
  </conditionalFormatting>
  <conditionalFormatting sqref="L1514:L1517">
    <cfRule type="cellIs" dxfId="18227" priority="83" stopIfTrue="1" operator="equal">
      <formula>1800</formula>
    </cfRule>
    <cfRule type="cellIs" dxfId="18226" priority="84" stopIfTrue="1" operator="equal">
      <formula>200</formula>
    </cfRule>
  </conditionalFormatting>
  <conditionalFormatting sqref="D1519">
    <cfRule type="containsText" dxfId="18225" priority="66" stopIfTrue="1" operator="containsText" text="f'k{kk foHkkx jktLFkku">
      <formula>NOT(ISERROR(SEARCH("f'k{kk foHkkx jktLFkku",D1519)))</formula>
    </cfRule>
    <cfRule type="containsText" dxfId="18224" priority="67" stopIfTrue="1" operator="containsText" text="iw.kkZad">
      <formula>NOT(ISERROR(SEARCH("iw.kkZad",D1519)))</formula>
    </cfRule>
  </conditionalFormatting>
  <conditionalFormatting sqref="D1519">
    <cfRule type="containsText" dxfId="18223" priority="65" stopIfTrue="1" operator="containsText" text="dsoy jktdh; fo|ky;ksa esa iz;ksx gsrq fu%'kqYd">
      <formula>NOT(ISERROR(SEARCH("dsoy jktdh; fo|ky;ksa esa iz;ksx gsrq fu%'kqYd",D1519)))</formula>
    </cfRule>
  </conditionalFormatting>
  <conditionalFormatting sqref="E1514:E1517">
    <cfRule type="cellIs" dxfId="18222" priority="64" stopIfTrue="1" operator="equal">
      <formula>0</formula>
    </cfRule>
  </conditionalFormatting>
  <conditionalFormatting sqref="E1514:E1517">
    <cfRule type="containsText" dxfId="18221" priority="60" stopIfTrue="1" operator="containsText" text="f'k{kk foHkkx jktLFkku">
      <formula>NOT(ISERROR(SEARCH("f'k{kk foHkkx jktLFkku",E1514)))</formula>
    </cfRule>
    <cfRule type="containsText" dxfId="18220" priority="63" stopIfTrue="1" operator="containsText" text="iw.kkZad">
      <formula>NOT(ISERROR(SEARCH("iw.kkZad",E1514)))</formula>
    </cfRule>
  </conditionalFormatting>
  <conditionalFormatting sqref="E1514:E1517">
    <cfRule type="cellIs" dxfId="18219" priority="61" stopIfTrue="1" operator="equal">
      <formula>1800</formula>
    </cfRule>
    <cfRule type="cellIs" dxfId="18218" priority="62" stopIfTrue="1" operator="equal">
      <formula>200</formula>
    </cfRule>
  </conditionalFormatting>
  <conditionalFormatting sqref="E1519">
    <cfRule type="containsText" dxfId="18217" priority="50" stopIfTrue="1" operator="containsText" text="f'k{kk foHkkx jktLFkku">
      <formula>NOT(ISERROR(SEARCH("f'k{kk foHkkx jktLFkku",E1519)))</formula>
    </cfRule>
    <cfRule type="containsText" dxfId="18216" priority="51" stopIfTrue="1" operator="containsText" text="iw.kkZad">
      <formula>NOT(ISERROR(SEARCH("iw.kkZad",E1519)))</formula>
    </cfRule>
  </conditionalFormatting>
  <conditionalFormatting sqref="E1519">
    <cfRule type="containsText" dxfId="18215" priority="49" stopIfTrue="1" operator="containsText" text="dsoy jktdh; fo|ky;ksa esa iz;ksx gsrq fu%'kqYd">
      <formula>NOT(ISERROR(SEARCH("dsoy jktdh; fo|ky;ksa esa iz;ksx gsrq fu%'kqYd",E1519)))</formula>
    </cfRule>
  </conditionalFormatting>
  <conditionalFormatting sqref="J1520:J1521 K1533:M1533 K1534:K1540 L1550 K1528:K1532 K1525:K1526 K1523:L1524 L1528:L1531 L1544 K1542:L1543 M1543:N1543">
    <cfRule type="cellIs" dxfId="18214" priority="48" stopIfTrue="1" operator="equal">
      <formula>0</formula>
    </cfRule>
  </conditionalFormatting>
  <conditionalFormatting sqref="J1520:J1521 K1533:M1533 K1534:K1540 L1550 K1528:K1532 K1525:K1526 K1523:L1524 L1528:L1531 L1544 K1542:L1543 M1543:N1543">
    <cfRule type="containsText" dxfId="18213" priority="44" stopIfTrue="1" operator="containsText" text="f'k{kk foHkkx jktLFkku">
      <formula>NOT(ISERROR(SEARCH("f'k{kk foHkkx jktLFkku",J1520)))</formula>
    </cfRule>
    <cfRule type="containsText" dxfId="18212" priority="47" stopIfTrue="1" operator="containsText" text="iw.kkZad">
      <formula>NOT(ISERROR(SEARCH("iw.kkZad",J1520)))</formula>
    </cfRule>
  </conditionalFormatting>
  <conditionalFormatting sqref="L1524 L1527:L1529 L1542:L1544">
    <cfRule type="cellIs" dxfId="18211" priority="45" stopIfTrue="1" operator="equal">
      <formula>1800</formula>
    </cfRule>
    <cfRule type="cellIs" dxfId="18210" priority="46" stopIfTrue="1" operator="equal">
      <formula>200</formula>
    </cfRule>
  </conditionalFormatting>
  <conditionalFormatting sqref="J1520:J1521 K1533:M1533 K1534:K1540 L1550 K1528:K1532 K1525:K1526 K1523:L1524 L1528:L1531 L1544 K1542:L1543 M1543:N1543">
    <cfRule type="containsText" dxfId="18209" priority="43" stopIfTrue="1" operator="containsText" text="dsoy jktdh; fo|ky;ksa esa iz;ksx gsrq fu%'kqYd">
      <formula>NOT(ISERROR(SEARCH("dsoy jktdh; fo|ky;ksa esa iz;ksx gsrq fu%'kqYd",J1520)))</formula>
    </cfRule>
  </conditionalFormatting>
  <conditionalFormatting sqref="K1550">
    <cfRule type="cellIs" dxfId="18208" priority="42" stopIfTrue="1" operator="equal">
      <formula>0</formula>
    </cfRule>
  </conditionalFormatting>
  <conditionalFormatting sqref="K1550">
    <cfRule type="containsText" dxfId="18207" priority="40" stopIfTrue="1" operator="containsText" text="f'k{kk foHkkx jktLFkku">
      <formula>NOT(ISERROR(SEARCH("f'k{kk foHkkx jktLFkku",K1550)))</formula>
    </cfRule>
    <cfRule type="containsText" dxfId="18206" priority="41" stopIfTrue="1" operator="containsText" text="iw.kkZad">
      <formula>NOT(ISERROR(SEARCH("iw.kkZad",K1550)))</formula>
    </cfRule>
  </conditionalFormatting>
  <conditionalFormatting sqref="K1550">
    <cfRule type="containsText" dxfId="18205" priority="39" stopIfTrue="1" operator="containsText" text="dsoy jktdh; fo|ky;ksa esa iz;ksx gsrq fu%'kqYd">
      <formula>NOT(ISERROR(SEARCH("dsoy jktdh; fo|ky;ksa esa iz;ksx gsrq fu%'kqYd",K1550)))</formula>
    </cfRule>
  </conditionalFormatting>
  <conditionalFormatting sqref="L1545:L1548">
    <cfRule type="cellIs" dxfId="18204" priority="38" stopIfTrue="1" operator="equal">
      <formula>0</formula>
    </cfRule>
  </conditionalFormatting>
  <conditionalFormatting sqref="L1545:L1548">
    <cfRule type="containsText" dxfId="18203" priority="34" stopIfTrue="1" operator="containsText" text="f'k{kk foHkkx jktLFkku">
      <formula>NOT(ISERROR(SEARCH("f'k{kk foHkkx jktLFkku",L1545)))</formula>
    </cfRule>
    <cfRule type="containsText" dxfId="18202" priority="37" stopIfTrue="1" operator="containsText" text="iw.kkZad">
      <formula>NOT(ISERROR(SEARCH("iw.kkZad",L1545)))</formula>
    </cfRule>
  </conditionalFormatting>
  <conditionalFormatting sqref="L1545:L1548">
    <cfRule type="cellIs" dxfId="18201" priority="35" stopIfTrue="1" operator="equal">
      <formula>1800</formula>
    </cfRule>
    <cfRule type="cellIs" dxfId="18200" priority="36" stopIfTrue="1" operator="equal">
      <formula>200</formula>
    </cfRule>
  </conditionalFormatting>
  <conditionalFormatting sqref="L1545:L1548">
    <cfRule type="containsText" dxfId="18199" priority="33" stopIfTrue="1" operator="containsText" text="dsoy jktdh; fo|ky;ksa esa iz;ksx gsrq fu%'kqYd">
      <formula>NOT(ISERROR(SEARCH("dsoy jktdh; fo|ky;ksa esa iz;ksx gsrq fu%'kqYd",L1545)))</formula>
    </cfRule>
  </conditionalFormatting>
  <conditionalFormatting sqref="L1525:L1526">
    <cfRule type="cellIs" dxfId="18198" priority="32" stopIfTrue="1" operator="equal">
      <formula>0</formula>
    </cfRule>
  </conditionalFormatting>
  <conditionalFormatting sqref="L1525:L1526">
    <cfRule type="containsText" dxfId="18197" priority="28" stopIfTrue="1" operator="containsText" text="f'k{kk foHkkx jktLFkku">
      <formula>NOT(ISERROR(SEARCH("f'k{kk foHkkx jktLFkku",L1525)))</formula>
    </cfRule>
    <cfRule type="containsText" dxfId="18196" priority="31" stopIfTrue="1" operator="containsText" text="iw.kkZad">
      <formula>NOT(ISERROR(SEARCH("iw.kkZad",L1525)))</formula>
    </cfRule>
  </conditionalFormatting>
  <conditionalFormatting sqref="L1525:L1526">
    <cfRule type="cellIs" dxfId="18195" priority="29" stopIfTrue="1" operator="equal">
      <formula>1800</formula>
    </cfRule>
    <cfRule type="cellIs" dxfId="18194" priority="30" stopIfTrue="1" operator="equal">
      <formula>200</formula>
    </cfRule>
  </conditionalFormatting>
  <conditionalFormatting sqref="L1525:L1526">
    <cfRule type="containsText" dxfId="18193" priority="27" stopIfTrue="1" operator="containsText" text="dsoy jktdh; fo|ky;ksa esa iz;ksx gsrq fu%'kqYd">
      <formula>NOT(ISERROR(SEARCH("dsoy jktdh; fo|ky;ksa esa iz;ksx gsrq fu%'kqYd",L1525)))</formula>
    </cfRule>
  </conditionalFormatting>
  <conditionalFormatting sqref="E1550">
    <cfRule type="cellIs" dxfId="18192" priority="4" stopIfTrue="1" operator="equal">
      <formula>0</formula>
    </cfRule>
  </conditionalFormatting>
  <conditionalFormatting sqref="C1520:C1521 D1533:F1533 D1534:D1540 D1528:D1532 D1525:D1526 D1523:E1524 E1528:E1531 E1544 D1542:E1543 F1543:G1543">
    <cfRule type="cellIs" dxfId="18191" priority="26" stopIfTrue="1" operator="equal">
      <formula>0</formula>
    </cfRule>
  </conditionalFormatting>
  <conditionalFormatting sqref="C1520:C1521 D1533:F1533 D1534:D1540 D1528:D1532 D1525:D1526 D1523:E1524 E1528:E1531 E1544 D1542:E1543 F1543:G1543">
    <cfRule type="containsText" dxfId="18190" priority="22" stopIfTrue="1" operator="containsText" text="f'k{kk foHkkx jktLFkku">
      <formula>NOT(ISERROR(SEARCH("f'k{kk foHkkx jktLFkku",C1520)))</formula>
    </cfRule>
    <cfRule type="containsText" dxfId="18189" priority="25" stopIfTrue="1" operator="containsText" text="iw.kkZad">
      <formula>NOT(ISERROR(SEARCH("iw.kkZad",C1520)))</formula>
    </cfRule>
  </conditionalFormatting>
  <conditionalFormatting sqref="E1524 E1527:E1529 E1542:E1544">
    <cfRule type="cellIs" dxfId="18188" priority="23" stopIfTrue="1" operator="equal">
      <formula>1800</formula>
    </cfRule>
    <cfRule type="cellIs" dxfId="18187" priority="24" stopIfTrue="1" operator="equal">
      <formula>200</formula>
    </cfRule>
  </conditionalFormatting>
  <conditionalFormatting sqref="C1520:C1521 D1533:F1533 D1534:D1540 D1528:D1532 D1525:D1526 D1523:E1524 E1528:E1531 E1544 D1542:E1543 F1543:G1543">
    <cfRule type="containsText" dxfId="18186" priority="21" stopIfTrue="1" operator="containsText" text="dsoy jktdh; fo|ky;ksa esa iz;ksx gsrq fu%'kqYd">
      <formula>NOT(ISERROR(SEARCH("dsoy jktdh; fo|ky;ksa esa iz;ksx gsrq fu%'kqYd",C1520)))</formula>
    </cfRule>
  </conditionalFormatting>
  <conditionalFormatting sqref="D1550">
    <cfRule type="cellIs" dxfId="18185" priority="20" stopIfTrue="1" operator="equal">
      <formula>0</formula>
    </cfRule>
  </conditionalFormatting>
  <conditionalFormatting sqref="D1550">
    <cfRule type="containsText" dxfId="18184" priority="18" stopIfTrue="1" operator="containsText" text="f'k{kk foHkkx jktLFkku">
      <formula>NOT(ISERROR(SEARCH("f'k{kk foHkkx jktLFkku",D1550)))</formula>
    </cfRule>
    <cfRule type="containsText" dxfId="18183" priority="19" stopIfTrue="1" operator="containsText" text="iw.kkZad">
      <formula>NOT(ISERROR(SEARCH("iw.kkZad",D1550)))</formula>
    </cfRule>
  </conditionalFormatting>
  <conditionalFormatting sqref="D1550">
    <cfRule type="containsText" dxfId="18182" priority="17" stopIfTrue="1" operator="containsText" text="dsoy jktdh; fo|ky;ksa esa iz;ksx gsrq fu%'kqYd">
      <formula>NOT(ISERROR(SEARCH("dsoy jktdh; fo|ky;ksa esa iz;ksx gsrq fu%'kqYd",D1550)))</formula>
    </cfRule>
  </conditionalFormatting>
  <conditionalFormatting sqref="E1545:E1548">
    <cfRule type="cellIs" dxfId="18181" priority="16" stopIfTrue="1" operator="equal">
      <formula>0</formula>
    </cfRule>
  </conditionalFormatting>
  <conditionalFormatting sqref="E1545:E1548">
    <cfRule type="containsText" dxfId="18180" priority="12" stopIfTrue="1" operator="containsText" text="f'k{kk foHkkx jktLFkku">
      <formula>NOT(ISERROR(SEARCH("f'k{kk foHkkx jktLFkku",E1545)))</formula>
    </cfRule>
    <cfRule type="containsText" dxfId="18179" priority="15" stopIfTrue="1" operator="containsText" text="iw.kkZad">
      <formula>NOT(ISERROR(SEARCH("iw.kkZad",E1545)))</formula>
    </cfRule>
  </conditionalFormatting>
  <conditionalFormatting sqref="E1545:E1548">
    <cfRule type="cellIs" dxfId="18178" priority="13" stopIfTrue="1" operator="equal">
      <formula>1800</formula>
    </cfRule>
    <cfRule type="cellIs" dxfId="18177" priority="14" stopIfTrue="1" operator="equal">
      <formula>200</formula>
    </cfRule>
  </conditionalFormatting>
  <conditionalFormatting sqref="E1545:E1548">
    <cfRule type="containsText" dxfId="18176" priority="11" stopIfTrue="1" operator="containsText" text="dsoy jktdh; fo|ky;ksa esa iz;ksx gsrq fu%'kqYd">
      <formula>NOT(ISERROR(SEARCH("dsoy jktdh; fo|ky;ksa esa iz;ksx gsrq fu%'kqYd",E1545)))</formula>
    </cfRule>
  </conditionalFormatting>
  <conditionalFormatting sqref="E1525:E1526">
    <cfRule type="cellIs" dxfId="18175" priority="10" stopIfTrue="1" operator="equal">
      <formula>0</formula>
    </cfRule>
  </conditionalFormatting>
  <conditionalFormatting sqref="E1525:E1526">
    <cfRule type="containsText" dxfId="18174" priority="6" stopIfTrue="1" operator="containsText" text="f'k{kk foHkkx jktLFkku">
      <formula>NOT(ISERROR(SEARCH("f'k{kk foHkkx jktLFkku",E1525)))</formula>
    </cfRule>
    <cfRule type="containsText" dxfId="18173" priority="9" stopIfTrue="1" operator="containsText" text="iw.kkZad">
      <formula>NOT(ISERROR(SEARCH("iw.kkZad",E1525)))</formula>
    </cfRule>
  </conditionalFormatting>
  <conditionalFormatting sqref="E1525:E1526">
    <cfRule type="cellIs" dxfId="18172" priority="7" stopIfTrue="1" operator="equal">
      <formula>1800</formula>
    </cfRule>
    <cfRule type="cellIs" dxfId="18171" priority="8" stopIfTrue="1" operator="equal">
      <formula>200</formula>
    </cfRule>
  </conditionalFormatting>
  <conditionalFormatting sqref="E1525:E1526">
    <cfRule type="containsText" dxfId="18170" priority="5" stopIfTrue="1" operator="containsText" text="dsoy jktdh; fo|ky;ksa esa iz;ksx gsrq fu%'kqYd">
      <formula>NOT(ISERROR(SEARCH("dsoy jktdh; fo|ky;ksa esa iz;ksx gsrq fu%'kqYd",E1525)))</formula>
    </cfRule>
  </conditionalFormatting>
  <conditionalFormatting sqref="E1550">
    <cfRule type="containsText" dxfId="18169" priority="2" stopIfTrue="1" operator="containsText" text="f'k{kk foHkkx jktLFkku">
      <formula>NOT(ISERROR(SEARCH("f'k{kk foHkkx jktLFkku",E1550)))</formula>
    </cfRule>
    <cfRule type="containsText" dxfId="18168" priority="3" stopIfTrue="1" operator="containsText" text="iw.kkZad">
      <formula>NOT(ISERROR(SEARCH("iw.kkZad",E1550)))</formula>
    </cfRule>
  </conditionalFormatting>
  <conditionalFormatting sqref="E1550">
    <cfRule type="containsText" dxfId="18167" priority="1" stopIfTrue="1" operator="containsText" text="dsoy jktdh; fo|ky;ksa esa iz;ksx gsrq fu%'kqYd">
      <formula>NOT(ISERROR(SEARCH("dsoy jktdh; fo|ky;ksa esa iz;ksx gsrq fu%'kqYd",E1550)))</formula>
    </cfRule>
  </conditionalFormatting>
  <printOptions horizontalCentered="1" verticalCentered="1"/>
  <pageMargins left="0.5" right="0.5" top="0.5" bottom="0.5" header="0.5" footer="0.5"/>
  <drawing r:id="rId1"/>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8000"/>
  </sheetPr>
  <dimension ref="A1:R2170"/>
  <sheetViews>
    <sheetView zoomScale="150" zoomScaleNormal="150" zoomScalePageLayoutView="150" workbookViewId="0">
      <selection sqref="A1:Q1"/>
    </sheetView>
  </sheetViews>
  <sheetFormatPr baseColWidth="10" defaultRowHeight="17" customHeight="1" x14ac:dyDescent="0"/>
  <cols>
    <col min="1" max="1" width="1.1640625" style="575" customWidth="1"/>
    <col min="2" max="2" width="9.33203125" style="623" customWidth="1"/>
    <col min="3" max="3" width="9.1640625" customWidth="1"/>
    <col min="4" max="11" width="4.6640625" customWidth="1"/>
    <col min="12" max="12" width="5.1640625" customWidth="1"/>
    <col min="13" max="14" width="4.6640625" customWidth="1"/>
    <col min="15" max="15" width="4.83203125" customWidth="1"/>
    <col min="16" max="16" width="5.5" customWidth="1"/>
    <col min="17" max="17" width="4.5" customWidth="1"/>
  </cols>
  <sheetData>
    <row r="1" spans="1:18" ht="17" customHeight="1">
      <c r="A1" s="1164" t="s">
        <v>44</v>
      </c>
      <c r="B1" s="1165"/>
      <c r="C1" s="1165"/>
      <c r="D1" s="1165"/>
      <c r="E1" s="1165"/>
      <c r="F1" s="1165"/>
      <c r="G1" s="1165"/>
      <c r="H1" s="1165"/>
      <c r="I1" s="1165"/>
      <c r="J1" s="1165"/>
      <c r="K1" s="1165"/>
      <c r="L1" s="1165"/>
      <c r="M1" s="1165"/>
      <c r="N1" s="1165"/>
      <c r="O1" s="1165"/>
      <c r="P1" s="1165"/>
      <c r="Q1" s="1166"/>
    </row>
    <row r="2" spans="1:18" ht="17" customHeight="1">
      <c r="A2" s="1167" t="str">
        <f>'statement of marks'!$A$1</f>
        <v>jk- ck- ek/;fed fo|ky; uohu] fuEckgsM+k</v>
      </c>
      <c r="B2" s="1062"/>
      <c r="C2" s="1062"/>
      <c r="D2" s="1062"/>
      <c r="E2" s="1062"/>
      <c r="F2" s="1062"/>
      <c r="G2" s="1062"/>
      <c r="H2" s="1062"/>
      <c r="I2" s="1062"/>
      <c r="J2" s="1062"/>
      <c r="K2" s="1062"/>
      <c r="L2" s="1062"/>
      <c r="M2" s="1062"/>
      <c r="N2" s="1062"/>
      <c r="O2" s="1062"/>
      <c r="P2" s="1062"/>
      <c r="Q2" s="1168"/>
    </row>
    <row r="3" spans="1:18" ht="17" customHeight="1">
      <c r="A3" s="604"/>
      <c r="B3" s="1158" t="s">
        <v>74</v>
      </c>
      <c r="C3" s="1026"/>
      <c r="D3" s="1065" t="str">
        <f>'statement of marks'!$F$3</f>
        <v>2015-16</v>
      </c>
      <c r="E3" s="1065"/>
      <c r="F3" s="1065"/>
      <c r="G3" s="1065"/>
      <c r="H3" s="1065"/>
      <c r="I3" s="1065"/>
      <c r="J3" s="1065"/>
      <c r="K3" s="1065"/>
      <c r="L3" s="1065"/>
      <c r="M3" s="1065"/>
      <c r="N3" s="1065"/>
      <c r="O3" s="1065"/>
      <c r="P3" s="1065"/>
      <c r="Q3" s="1169"/>
    </row>
    <row r="4" spans="1:18" ht="17" customHeight="1">
      <c r="A4" s="607"/>
      <c r="B4" s="1026" t="s">
        <v>573</v>
      </c>
      <c r="C4" s="1027"/>
      <c r="D4" s="1027" t="str">
        <f>IF('statement of marks'!H7="","",'statement of marks'!H7)</f>
        <v>ckyfd'ku jsxj</v>
      </c>
      <c r="E4" s="1027"/>
      <c r="F4" s="1027"/>
      <c r="G4" s="1027"/>
      <c r="H4" s="1027"/>
      <c r="I4" s="1027"/>
      <c r="J4" s="1027"/>
      <c r="K4" s="1027"/>
      <c r="L4" s="1027"/>
      <c r="M4" s="1027"/>
      <c r="N4" s="1027"/>
      <c r="O4" s="1027"/>
      <c r="P4" s="1027"/>
      <c r="Q4" s="1153"/>
    </row>
    <row r="5" spans="1:18" ht="17" customHeight="1">
      <c r="A5" s="607"/>
      <c r="B5" s="1026" t="s">
        <v>574</v>
      </c>
      <c r="C5" s="1027"/>
      <c r="D5" s="1027" t="str">
        <f>IF('statement of marks'!I7="","",'statement of marks'!I7)</f>
        <v>Jh f'koyky</v>
      </c>
      <c r="E5" s="1027"/>
      <c r="F5" s="1027"/>
      <c r="G5" s="1027"/>
      <c r="H5" s="1027"/>
      <c r="I5" s="1027"/>
      <c r="J5" s="1027"/>
      <c r="K5" s="1027"/>
      <c r="L5" s="1027"/>
      <c r="M5" s="1027"/>
      <c r="N5" s="1027"/>
      <c r="O5" s="1027"/>
      <c r="P5" s="1027"/>
      <c r="Q5" s="1153"/>
    </row>
    <row r="6" spans="1:18" ht="17" customHeight="1">
      <c r="A6" s="607"/>
      <c r="B6" s="1026" t="s">
        <v>575</v>
      </c>
      <c r="C6" s="1027"/>
      <c r="D6" s="1154" t="str">
        <f>IF('statement of marks'!J7="","",'statement of marks'!J7)</f>
        <v>Jherh jruh ckbZ</v>
      </c>
      <c r="E6" s="1154"/>
      <c r="F6" s="1154"/>
      <c r="G6" s="1154"/>
      <c r="H6" s="1154"/>
      <c r="I6" s="1154"/>
      <c r="J6" s="1154"/>
      <c r="K6" s="1154"/>
      <c r="L6" s="1154"/>
      <c r="M6" s="1154"/>
      <c r="N6" s="1027"/>
      <c r="O6" s="1027"/>
      <c r="P6" s="1027"/>
      <c r="Q6" s="1153"/>
    </row>
    <row r="7" spans="1:18" ht="17" customHeight="1">
      <c r="A7" s="607"/>
      <c r="B7" s="1026" t="s">
        <v>576</v>
      </c>
      <c r="C7" s="1155"/>
      <c r="D7" s="1156" t="str">
        <f>'statement of marks'!$D$3</f>
        <v>3 A</v>
      </c>
      <c r="E7" s="1157"/>
      <c r="F7" s="1155" t="s">
        <v>9</v>
      </c>
      <c r="G7" s="1158"/>
      <c r="H7" s="1159">
        <f>IF('statement of marks'!D7="","",'statement of marks'!D7)</f>
        <v>801</v>
      </c>
      <c r="I7" s="1157"/>
      <c r="J7" s="1155" t="s">
        <v>577</v>
      </c>
      <c r="K7" s="1158"/>
      <c r="L7" s="1159">
        <f>IF('statement of marks'!E7="","",'statement of marks'!E7)</f>
        <v>4001</v>
      </c>
      <c r="M7" s="1157"/>
      <c r="N7" s="1026" t="s">
        <v>680</v>
      </c>
      <c r="O7" s="1027"/>
      <c r="P7" s="1027"/>
      <c r="Q7" s="1153"/>
    </row>
    <row r="8" spans="1:18" ht="17" customHeight="1">
      <c r="A8" s="607"/>
      <c r="B8" s="1026" t="s">
        <v>0</v>
      </c>
      <c r="C8" s="1155"/>
      <c r="D8" s="1160">
        <f>IF('statement of marks'!F7="","",'statement of marks'!F7)</f>
        <v>36167</v>
      </c>
      <c r="E8" s="1161"/>
      <c r="F8" s="1162" t="str">
        <f>IF('statement of marks'!G7="","",'statement of marks'!G7)</f>
        <v>lkr tuojh] mUuhl lkS fuUukuoS</v>
      </c>
      <c r="G8" s="1162"/>
      <c r="H8" s="1162"/>
      <c r="I8" s="1162"/>
      <c r="J8" s="1162"/>
      <c r="K8" s="1162"/>
      <c r="L8" s="1162"/>
      <c r="M8" s="1163"/>
      <c r="N8" s="1026" t="str">
        <f>'statement of marks'!I3</f>
        <v>00001</v>
      </c>
      <c r="O8" s="1027"/>
      <c r="P8" s="1027"/>
      <c r="Q8" s="1153"/>
    </row>
    <row r="9" spans="1:18" ht="17" customHeight="1">
      <c r="A9" s="1129"/>
      <c r="B9" s="1131" t="s">
        <v>578</v>
      </c>
      <c r="C9" s="1133" t="s">
        <v>85</v>
      </c>
      <c r="D9" s="1135" t="str">
        <f>IF('statement of marks'!K$4="","",'statement of marks'!K$4)</f>
        <v>ij[k</v>
      </c>
      <c r="E9" s="1136"/>
      <c r="F9" s="1136"/>
      <c r="G9" s="1137"/>
      <c r="H9" s="1134" t="str">
        <f>IF('statement of marks'!O$4="","",'statement of marks'!O$4)</f>
        <v>v)Zokf"kZd ijh{kk</v>
      </c>
      <c r="I9" s="1134" t="str">
        <f>IF('statement of marks'!P$4="","",'statement of marks'!P$4)</f>
        <v/>
      </c>
      <c r="J9" s="1134" t="str">
        <f>IF('statement of marks'!Q$4="","",'statement of marks'!Q$4)</f>
        <v/>
      </c>
      <c r="K9" s="1138" t="str">
        <f>IF('statement of marks'!R$4="","",'statement of marks'!R$4)</f>
        <v>;ksx v/kZokf"kZd rd</v>
      </c>
      <c r="L9" s="1134" t="str">
        <f>IF('statement of marks'!S$4="","",'statement of marks'!S$4)</f>
        <v>okf"kZd ijh{kk</v>
      </c>
      <c r="M9" s="1134"/>
      <c r="N9" s="1140"/>
      <c r="O9" s="1141" t="str">
        <f>IF('statement of marks'!V$4="","",'statement of marks'!V$4)</f>
        <v>fo"k; ;ksx</v>
      </c>
      <c r="P9" s="1142" t="str">
        <f>IF('statement of marks'!W$4="","",'statement of marks'!W$4)</f>
        <v xml:space="preserve">fo"k; izkIrkad izfr'kr  </v>
      </c>
      <c r="Q9" s="1143" t="str">
        <f>IF('statement of marks'!X$4="","",'statement of marks'!X$4)</f>
        <v>fo"k; xzsM</v>
      </c>
    </row>
    <row r="10" spans="1:18" ht="17" customHeight="1">
      <c r="A10" s="1130"/>
      <c r="B10" s="1132"/>
      <c r="C10" s="1134"/>
      <c r="D10" s="615" t="str">
        <f>IF('statement of marks'!K$5="","",'statement of marks'!K$5)</f>
        <v>izFke</v>
      </c>
      <c r="E10" s="615" t="str">
        <f>IF('statement of marks'!L$5="","",'statement of marks'!L$5)</f>
        <v>f}rh;</v>
      </c>
      <c r="F10" s="615" t="str">
        <f>IF('statement of marks'!M$5="","",'statement of marks'!M$5)</f>
        <v xml:space="preserve">r`rh; </v>
      </c>
      <c r="G10" s="616" t="str">
        <f>IF('statement of marks'!N$4="","",'statement of marks'!N$4)</f>
        <v>;ksx</v>
      </c>
      <c r="H10" s="593" t="str">
        <f>IF('statement of marks'!O$5="","",'statement of marks'!O$5)</f>
        <v>ekSf[kd</v>
      </c>
      <c r="I10" s="593" t="str">
        <f>IF('statement of marks'!P$5="","",'statement of marks'!P$5)</f>
        <v>fyf[kr</v>
      </c>
      <c r="J10" s="597" t="str">
        <f>IF('statement of marks'!Q$5="","",'statement of marks'!Q$5)</f>
        <v>;ksx</v>
      </c>
      <c r="K10" s="1139" t="str">
        <f>IF('statement of marks'!R$4="","",'statement of marks'!R$4)</f>
        <v>;ksx v/kZokf"kZd rd</v>
      </c>
      <c r="L10" s="593" t="str">
        <f>IF('statement of marks'!S$5="","",'statement of marks'!S$5)</f>
        <v>ekSf[kd</v>
      </c>
      <c r="M10" s="593" t="str">
        <f>IF('statement of marks'!T$5="","",'statement of marks'!T$5)</f>
        <v>fyf[kr</v>
      </c>
      <c r="N10" s="598" t="str">
        <f>IF('statement of marks'!U$5="","",'statement of marks'!U$5)</f>
        <v>;ksx</v>
      </c>
      <c r="O10" s="1141"/>
      <c r="P10" s="1142"/>
      <c r="Q10" s="1143"/>
    </row>
    <row r="11" spans="1:18" ht="17" customHeight="1">
      <c r="A11" s="609"/>
      <c r="B11" s="1144" t="s">
        <v>3</v>
      </c>
      <c r="C11" s="1145"/>
      <c r="D11" s="594">
        <f>IF('statement of marks'!K$6="","",'statement of marks'!K$6)</f>
        <v>10</v>
      </c>
      <c r="E11" s="594">
        <f>IF('statement of marks'!L$6="","",'statement of marks'!L$6)</f>
        <v>10</v>
      </c>
      <c r="F11" s="594">
        <f>IF('statement of marks'!M$6="","",'statement of marks'!M$6)</f>
        <v>10</v>
      </c>
      <c r="G11" s="596">
        <f>IF('statement of marks'!N$6="","",'statement of marks'!N$6)</f>
        <v>30</v>
      </c>
      <c r="H11" s="594">
        <f>IF('statement of marks'!O$6="","",'statement of marks'!O$6)</f>
        <v>20</v>
      </c>
      <c r="I11" s="594">
        <f>IF('statement of marks'!P$6="","",'statement of marks'!P$6)</f>
        <v>50</v>
      </c>
      <c r="J11" s="596">
        <f>IF('statement of marks'!Q$6="","",'statement of marks'!Q$6)</f>
        <v>70</v>
      </c>
      <c r="K11" s="600">
        <f>IF('statement of marks'!R$6="","",'statement of marks'!R$6)</f>
        <v>100</v>
      </c>
      <c r="L11" s="595">
        <f>IF('statement of marks'!S$6="","",'statement of marks'!S$6)</f>
        <v>40</v>
      </c>
      <c r="M11" s="595">
        <f>IF('statement of marks'!T$6="","",'statement of marks'!T$6)</f>
        <v>60</v>
      </c>
      <c r="N11" s="599">
        <f>IF('statement of marks'!U$6="","",'statement of marks'!U$6)</f>
        <v>100</v>
      </c>
      <c r="O11" s="591">
        <f>IF('statement of marks'!V$6="","",'statement of marks'!V$6)</f>
        <v>200</v>
      </c>
      <c r="P11" s="595" t="str">
        <f>IF('statement of marks'!W$6="","",'statement of marks'!W$6)</f>
        <v/>
      </c>
      <c r="Q11" s="601" t="str">
        <f>IF('statement of marks'!X$6="","",'statement of marks'!X$6)</f>
        <v/>
      </c>
    </row>
    <row r="12" spans="1:18" ht="17" customHeight="1">
      <c r="A12" s="607"/>
      <c r="B12" s="1026" t="str">
        <f>'statement of marks'!$K$3</f>
        <v>fgUnh</v>
      </c>
      <c r="C12" s="1027"/>
      <c r="D12" s="332">
        <f>IF('statement of marks'!K7="","",'statement of marks'!K7)</f>
        <v>5</v>
      </c>
      <c r="E12" s="332">
        <f>IF('statement of marks'!L7="","",'statement of marks'!L7)</f>
        <v>5</v>
      </c>
      <c r="F12" s="332">
        <f>IF('statement of marks'!M7="","",'statement of marks'!M7)</f>
        <v>5</v>
      </c>
      <c r="G12" s="576">
        <f>IF('statement of marks'!N7="","",'statement of marks'!N7)</f>
        <v>15</v>
      </c>
      <c r="H12" s="332">
        <f>IF('statement of marks'!O7="","",'statement of marks'!O7)</f>
        <v>20</v>
      </c>
      <c r="I12" s="332">
        <f>IF('statement of marks'!P7="","",'statement of marks'!P7)</f>
        <v>5</v>
      </c>
      <c r="J12" s="577">
        <f>IF('statement of marks'!Q7="","",'statement of marks'!Q7)</f>
        <v>25</v>
      </c>
      <c r="K12" s="403">
        <f>IF('statement of marks'!R7="","",'statement of marks'!R7)</f>
        <v>40</v>
      </c>
      <c r="L12" s="332">
        <f>IF('statement of marks'!S7="","",'statement of marks'!S7)</f>
        <v>40</v>
      </c>
      <c r="M12" s="332">
        <f>IF('statement of marks'!T7="","",'statement of marks'!T7)</f>
        <v>5</v>
      </c>
      <c r="N12" s="36">
        <f>IF('statement of marks'!U7="","",'statement of marks'!U7)</f>
        <v>45</v>
      </c>
      <c r="O12" s="592">
        <f>IF('statement of marks'!V7="","",'statement of marks'!V7)</f>
        <v>85</v>
      </c>
      <c r="P12" s="332">
        <f>IF('statement of marks'!W7="","",'statement of marks'!W7)</f>
        <v>43</v>
      </c>
      <c r="Q12" s="602" t="str">
        <f>IF('statement of marks'!X7="","",'statement of marks'!X7)</f>
        <v>D</v>
      </c>
    </row>
    <row r="13" spans="1:18" ht="17" customHeight="1">
      <c r="A13" s="607"/>
      <c r="B13" s="1026" t="str">
        <f>'statement of marks'!$AQ$3</f>
        <v>xf.kr</v>
      </c>
      <c r="C13" s="1027"/>
      <c r="D13" s="332">
        <f>IF('statement of marks'!AQ7="","",'statement of marks'!AQ7)</f>
        <v>5</v>
      </c>
      <c r="E13" s="332">
        <f>IF('statement of marks'!AR7="","",'statement of marks'!AR7)</f>
        <v>5</v>
      </c>
      <c r="F13" s="332">
        <f>IF('statement of marks'!AS7="","",'statement of marks'!AS7)</f>
        <v>5</v>
      </c>
      <c r="G13" s="576">
        <f>IF('statement of marks'!AT7="","",'statement of marks'!AT7)</f>
        <v>15</v>
      </c>
      <c r="H13" s="332">
        <f>IF('statement of marks'!AU7="","",'statement of marks'!AU7)</f>
        <v>20</v>
      </c>
      <c r="I13" s="332">
        <f>IF('statement of marks'!AV7="","",'statement of marks'!AV7)</f>
        <v>5</v>
      </c>
      <c r="J13" s="577">
        <f>IF('statement of marks'!AW7="","",'statement of marks'!AW7)</f>
        <v>25</v>
      </c>
      <c r="K13" s="403">
        <f>IF('statement of marks'!AX7="","",'statement of marks'!AX7)</f>
        <v>40</v>
      </c>
      <c r="L13" s="332">
        <f>IF('statement of marks'!AY7="","",'statement of marks'!AY7)</f>
        <v>40</v>
      </c>
      <c r="M13" s="332">
        <f>IF('statement of marks'!AZ7="","",'statement of marks'!AZ7)</f>
        <v>5</v>
      </c>
      <c r="N13" s="36">
        <f>IF('statement of marks'!BA7="","",'statement of marks'!BA7)</f>
        <v>45</v>
      </c>
      <c r="O13" s="592">
        <f>IF('statement of marks'!BB7="","",'statement of marks'!BB7)</f>
        <v>85</v>
      </c>
      <c r="P13" s="332">
        <f>IF('statement of marks'!BC7="","",'statement of marks'!BC7)</f>
        <v>43</v>
      </c>
      <c r="Q13" s="602" t="str">
        <f>IF('statement of marks'!BD7="","",'statement of marks'!BD7)</f>
        <v>D</v>
      </c>
    </row>
    <row r="14" spans="1:18" ht="17" customHeight="1">
      <c r="A14" s="607"/>
      <c r="B14" s="1026" t="str">
        <f>'statement of marks'!$BG$3</f>
        <v>Ik;kZoj.k v/;;u</v>
      </c>
      <c r="C14" s="1027"/>
      <c r="D14" s="332">
        <f>IF('statement of marks'!BG7="","",'statement of marks'!BG7)</f>
        <v>5</v>
      </c>
      <c r="E14" s="332">
        <f>IF('statement of marks'!BH7="","",'statement of marks'!BH7)</f>
        <v>5</v>
      </c>
      <c r="F14" s="332">
        <f>IF('statement of marks'!BI7="","",'statement of marks'!BI7)</f>
        <v>5</v>
      </c>
      <c r="G14" s="576">
        <f>IF('statement of marks'!BJ7="","",'statement of marks'!BJ7)</f>
        <v>15</v>
      </c>
      <c r="H14" s="332">
        <f>IF('statement of marks'!BK7="","",'statement of marks'!BK7)</f>
        <v>20</v>
      </c>
      <c r="I14" s="332">
        <f>IF('statement of marks'!BL7="","",'statement of marks'!BL7)</f>
        <v>5</v>
      </c>
      <c r="J14" s="577">
        <f>IF('statement of marks'!BM7="","",'statement of marks'!BM7)</f>
        <v>25</v>
      </c>
      <c r="K14" s="403">
        <f>IF('statement of marks'!BN7="","",'statement of marks'!BN7)</f>
        <v>40</v>
      </c>
      <c r="L14" s="332">
        <f>IF('statement of marks'!BO7="","",'statement of marks'!BO7)</f>
        <v>40</v>
      </c>
      <c r="M14" s="332">
        <f>IF('statement of marks'!BP7="","",'statement of marks'!BP7)</f>
        <v>5</v>
      </c>
      <c r="N14" s="36">
        <f>IF('statement of marks'!BQ7="","",'statement of marks'!BQ7)</f>
        <v>45</v>
      </c>
      <c r="O14" s="592">
        <f>IF('statement of marks'!BR7="","",'statement of marks'!BR7)</f>
        <v>85</v>
      </c>
      <c r="P14" s="332">
        <f>IF('statement of marks'!BS7="","",'statement of marks'!BS7)</f>
        <v>43</v>
      </c>
      <c r="Q14" s="602" t="str">
        <f>IF('statement of marks'!BT7="","",'statement of marks'!BT7)</f>
        <v>D</v>
      </c>
    </row>
    <row r="15" spans="1:18" ht="17" customHeight="1">
      <c r="A15" s="1146"/>
      <c r="B15" s="1026" t="str">
        <f>'statement of marks'!$AA$3</f>
        <v>vaxszth</v>
      </c>
      <c r="C15" s="603" t="s">
        <v>3</v>
      </c>
      <c r="D15" s="584">
        <f>IF('statement of marks'!AA$6="","",'statement of marks'!AA$6)</f>
        <v>5</v>
      </c>
      <c r="E15" s="584">
        <f>IF('statement of marks'!AB$6="","",'statement of marks'!AB$6)</f>
        <v>5</v>
      </c>
      <c r="F15" s="584">
        <f>IF('statement of marks'!AC$6="","",'statement of marks'!AC$6)</f>
        <v>5</v>
      </c>
      <c r="G15" s="596">
        <f>IF('statement of marks'!AD$6="","",'statement of marks'!AD$6)</f>
        <v>15</v>
      </c>
      <c r="H15" s="594">
        <f>IF('statement of marks'!AE$6="","",'statement of marks'!AE$6)</f>
        <v>10</v>
      </c>
      <c r="I15" s="594">
        <f>IF('statement of marks'!AF$6="","",'statement of marks'!AF$6)</f>
        <v>25</v>
      </c>
      <c r="J15" s="596">
        <f>IF('statement of marks'!AG$6="","",'statement of marks'!AG$6)</f>
        <v>35</v>
      </c>
      <c r="K15" s="600">
        <f>IF('statement of marks'!AH$6="","",'statement of marks'!AH$6)</f>
        <v>50</v>
      </c>
      <c r="L15" s="595">
        <f>IF('statement of marks'!AI$6="","",'statement of marks'!AI$6)</f>
        <v>20</v>
      </c>
      <c r="M15" s="595">
        <f>IF('statement of marks'!AJ$6="","",'statement of marks'!AJ$6)</f>
        <v>30</v>
      </c>
      <c r="N15" s="599">
        <f>IF('statement of marks'!AK$6="","",'statement of marks'!AK$6)</f>
        <v>50</v>
      </c>
      <c r="O15" s="585">
        <f>IF('statement of marks'!AL$6="","",'statement of marks'!AL$6)</f>
        <v>100</v>
      </c>
      <c r="P15" s="595" t="str">
        <f>IF('statement of marks'!AM$6="","",'statement of marks'!AM$6)</f>
        <v/>
      </c>
      <c r="Q15" s="601" t="str">
        <f>IF('statement of marks'!AN$6="","",'statement of marks'!AN$6)</f>
        <v/>
      </c>
    </row>
    <row r="16" spans="1:18" ht="17" customHeight="1">
      <c r="A16" s="1146"/>
      <c r="B16" s="1026"/>
      <c r="C16" s="571" t="s">
        <v>638</v>
      </c>
      <c r="D16" s="332">
        <f>IF('statement of marks'!AA7="","",'statement of marks'!AA7)</f>
        <v>5</v>
      </c>
      <c r="E16" s="332">
        <f>IF('statement of marks'!AB7="","",'statement of marks'!AB7)</f>
        <v>2</v>
      </c>
      <c r="F16" s="332">
        <f>IF('statement of marks'!AC7="","",'statement of marks'!AC7)</f>
        <v>2</v>
      </c>
      <c r="G16" s="576">
        <f>IF('statement of marks'!AD7="","",'statement of marks'!AD7)</f>
        <v>9</v>
      </c>
      <c r="H16" s="332">
        <f>IF('statement of marks'!AE7="","",'statement of marks'!AE7)</f>
        <v>2</v>
      </c>
      <c r="I16" s="332">
        <f>IF('statement of marks'!AF7="","",'statement of marks'!AF7)</f>
        <v>5</v>
      </c>
      <c r="J16" s="577">
        <f>IF('statement of marks'!AG7="","",'statement of marks'!AG7)</f>
        <v>7</v>
      </c>
      <c r="K16" s="403">
        <f>IF('statement of marks'!AH7="","",'statement of marks'!AH7)</f>
        <v>16</v>
      </c>
      <c r="L16" s="332">
        <f>IF('statement of marks'!AI7="","",'statement of marks'!AI7)</f>
        <v>5</v>
      </c>
      <c r="M16" s="332">
        <f>IF('statement of marks'!AJ7="","",'statement of marks'!AJ7)</f>
        <v>5</v>
      </c>
      <c r="N16" s="36">
        <f>IF('statement of marks'!AK7="","",'statement of marks'!AK7)</f>
        <v>10</v>
      </c>
      <c r="O16" s="36">
        <f>IF('statement of marks'!AL7="","",'statement of marks'!AL7)</f>
        <v>26</v>
      </c>
      <c r="P16" s="332">
        <f>IF('statement of marks'!AM7="","",'statement of marks'!AM7)</f>
        <v>26</v>
      </c>
      <c r="Q16" s="602" t="str">
        <f>IF('statement of marks'!AN7="","",'statement of marks'!AN7)</f>
        <v>E</v>
      </c>
    </row>
    <row r="17" spans="1:17" s="588" customFormat="1" ht="17" customHeight="1">
      <c r="A17" s="610"/>
      <c r="B17" s="1147" t="s">
        <v>634</v>
      </c>
      <c r="C17" s="1148"/>
      <c r="D17" s="586" t="str">
        <f>IF('statement of marks'!BW$5="","",'statement of marks'!BW$5)</f>
        <v>izFke</v>
      </c>
      <c r="E17" s="586" t="str">
        <f>IF('statement of marks'!BX$5="","",'statement of marks'!BX$5)</f>
        <v>f}rh;</v>
      </c>
      <c r="F17" s="586" t="str">
        <f>IF('statement of marks'!BZ$5="","",'statement of marks'!BZ$5)</f>
        <v>prqFkZ</v>
      </c>
      <c r="G17" s="1149"/>
      <c r="H17" s="1149"/>
      <c r="I17" s="1149"/>
      <c r="J17" s="586" t="str">
        <f>IF('statement of marks'!BY$5="","",'statement of marks'!BY$5)</f>
        <v>r`rh;</v>
      </c>
      <c r="K17" s="1151"/>
      <c r="L17" s="1151"/>
      <c r="M17" s="1151"/>
      <c r="N17" s="586" t="str">
        <f>IF('statement of marks'!CA$5="","",'statement of marks'!CA$5)</f>
        <v>iape</v>
      </c>
      <c r="O17" s="626" t="str">
        <f>IF('statement of marks'!CB$4="","",'statement of marks'!CB$4)</f>
        <v>fo"k; ;ksx</v>
      </c>
      <c r="P17" s="587" t="str">
        <f>IF('statement of marks'!CC$4="","",'statement of marks'!CC$4)</f>
        <v xml:space="preserve">fo"k; izkIrkad izfr'kr  </v>
      </c>
      <c r="Q17" s="627" t="str">
        <f>IF('statement of marks'!CD$4="","",'statement of marks'!CD$4)</f>
        <v>fo"k; xzsM</v>
      </c>
    </row>
    <row r="18" spans="1:17" s="574" customFormat="1" ht="17" customHeight="1">
      <c r="A18" s="611"/>
      <c r="B18" s="1144" t="s">
        <v>3</v>
      </c>
      <c r="C18" s="1145"/>
      <c r="D18" s="589">
        <f>IF('statement of marks'!BW$6="","",'statement of marks'!BW$6)</f>
        <v>20</v>
      </c>
      <c r="E18" s="589">
        <f>IF('statement of marks'!BX$6="","",'statement of marks'!BX$6)</f>
        <v>20</v>
      </c>
      <c r="F18" s="589">
        <f>IF('statement of marks'!BZ$6="","",'statement of marks'!BZ$6)</f>
        <v>20</v>
      </c>
      <c r="G18" s="1150"/>
      <c r="H18" s="1150"/>
      <c r="I18" s="1150"/>
      <c r="J18" s="589">
        <f>IF('statement of marks'!BY$6="","",'statement of marks'!BY$6)</f>
        <v>20</v>
      </c>
      <c r="K18" s="1152"/>
      <c r="L18" s="1152"/>
      <c r="M18" s="1152"/>
      <c r="N18" s="589">
        <f>IF('statement of marks'!CA$6="","",'statement of marks'!CA$6)</f>
        <v>20</v>
      </c>
      <c r="O18" s="589">
        <f>IF('statement of marks'!CB$6="","",'statement of marks'!CB$6)</f>
        <v>100</v>
      </c>
      <c r="P18" s="589" t="str">
        <f>IF('statement of marks'!CC$6="","",'statement of marks'!CC$6)</f>
        <v/>
      </c>
      <c r="Q18" s="590" t="str">
        <f>IF('statement of marks'!CD$6="","",'statement of marks'!CD$6)</f>
        <v/>
      </c>
    </row>
    <row r="19" spans="1:17" ht="17" customHeight="1">
      <c r="A19" s="607"/>
      <c r="B19" s="1026" t="str">
        <f>'statement of marks'!$BW$3</f>
        <v>dk;kZuqHko</v>
      </c>
      <c r="C19" s="1027"/>
      <c r="D19" s="570">
        <f>IF('statement of marks'!BW7="","",'statement of marks'!BW7)</f>
        <v>20</v>
      </c>
      <c r="E19" s="570">
        <f>IF('statement of marks'!BX7="","",'statement of marks'!BX7)</f>
        <v>20</v>
      </c>
      <c r="F19" s="570">
        <f>IF('statement of marks'!BZ7="","",'statement of marks'!BZ7)</f>
        <v>20</v>
      </c>
      <c r="G19" s="1149"/>
      <c r="H19" s="1149"/>
      <c r="I19" s="1149"/>
      <c r="J19" s="570">
        <f>IF('statement of marks'!BY7="","",'statement of marks'!BY7)</f>
        <v>20</v>
      </c>
      <c r="K19" s="1151"/>
      <c r="L19" s="1151"/>
      <c r="M19" s="1151"/>
      <c r="N19" s="570">
        <f>IF('statement of marks'!CA7="","",'statement of marks'!CA7)</f>
        <v>20</v>
      </c>
      <c r="O19" s="570">
        <f>IF('statement of marks'!CB7="","",'statement of marks'!CB7)</f>
        <v>100</v>
      </c>
      <c r="P19" s="570">
        <f>IF('statement of marks'!CC7="","",'statement of marks'!CC7)</f>
        <v>100</v>
      </c>
      <c r="Q19" s="578" t="str">
        <f>IF('statement of marks'!CD7="","",'statement of marks'!CD7)</f>
        <v>A</v>
      </c>
    </row>
    <row r="20" spans="1:17" ht="17" customHeight="1">
      <c r="A20" s="607"/>
      <c r="B20" s="1026" t="str">
        <f>'statement of marks'!$CG$3</f>
        <v>dyk f'k{kk</v>
      </c>
      <c r="C20" s="1027"/>
      <c r="D20" s="570">
        <f>IF('statement of marks'!CG7="","",'statement of marks'!CG7)</f>
        <v>20</v>
      </c>
      <c r="E20" s="570">
        <f>IF('statement of marks'!CH7="","",'statement of marks'!CH7)</f>
        <v>20</v>
      </c>
      <c r="F20" s="570">
        <f>IF('statement of marks'!CJ7="","",'statement of marks'!CJ7)</f>
        <v>20</v>
      </c>
      <c r="G20" s="1149"/>
      <c r="H20" s="1149"/>
      <c r="I20" s="1149"/>
      <c r="J20" s="570">
        <f>IF('statement of marks'!CI7="","",'statement of marks'!CI7)</f>
        <v>20</v>
      </c>
      <c r="K20" s="1151"/>
      <c r="L20" s="1151"/>
      <c r="M20" s="1151"/>
      <c r="N20" s="570">
        <f>IF('statement of marks'!CK7="","",'statement of marks'!CK7)</f>
        <v>20</v>
      </c>
      <c r="O20" s="570">
        <f>IF('statement of marks'!CL7="","",'statement of marks'!CL7)</f>
        <v>100</v>
      </c>
      <c r="P20" s="570">
        <f>IF('statement of marks'!CM7="","",'statement of marks'!CM7)</f>
        <v>100</v>
      </c>
      <c r="Q20" s="578" t="str">
        <f>IF('statement of marks'!CN7="","",'statement of marks'!CN7)</f>
        <v>A</v>
      </c>
    </row>
    <row r="21" spans="1:17" ht="17" customHeight="1">
      <c r="A21" s="607"/>
      <c r="B21" s="1026" t="str">
        <f>'statement of marks'!$CQ$3</f>
        <v>LokLF; ,oe~ 'kkjhfjd f'k{kk</v>
      </c>
      <c r="C21" s="1027"/>
      <c r="D21" s="570">
        <f>IF('statement of marks'!CQ7="","",'statement of marks'!CQ7)</f>
        <v>20</v>
      </c>
      <c r="E21" s="570">
        <f>IF('statement of marks'!CR7="","",'statement of marks'!CR7)</f>
        <v>20</v>
      </c>
      <c r="F21" s="570">
        <f>IF('statement of marks'!CT7="","",'statement of marks'!CT7)</f>
        <v>20</v>
      </c>
      <c r="G21" s="1149"/>
      <c r="H21" s="1149"/>
      <c r="I21" s="1149"/>
      <c r="J21" s="570">
        <f>IF('statement of marks'!CS7="","",'statement of marks'!CS7)</f>
        <v>20</v>
      </c>
      <c r="K21" s="1151"/>
      <c r="L21" s="1151"/>
      <c r="M21" s="1151"/>
      <c r="N21" s="570">
        <f>IF('statement of marks'!CU7="","",'statement of marks'!CU7)</f>
        <v>20</v>
      </c>
      <c r="O21" s="570">
        <f>IF('statement of marks'!CV7="","",'statement of marks'!CV7)</f>
        <v>100</v>
      </c>
      <c r="P21" s="570">
        <f>IF('statement of marks'!CW7="","",'statement of marks'!CW7)</f>
        <v>100</v>
      </c>
      <c r="Q21" s="578" t="str">
        <f>IF('statement of marks'!CX7="","",'statement of marks'!CX7)</f>
        <v>A</v>
      </c>
    </row>
    <row r="22" spans="1:17" ht="17" customHeight="1">
      <c r="A22" s="607"/>
      <c r="B22" s="1123" t="s">
        <v>636</v>
      </c>
      <c r="C22" s="1124"/>
      <c r="D22" s="1034" t="str">
        <f>IF(details!$CQ$3="","",details!$CQ$3)</f>
        <v>;ksx vxLr rd</v>
      </c>
      <c r="E22" s="1034"/>
      <c r="F22" s="1034" t="str">
        <f>IF(details!$CU$3="","",details!$CU$3)</f>
        <v>;ksx vDVwcj rd</v>
      </c>
      <c r="G22" s="1034"/>
      <c r="H22" s="1034" t="str">
        <f>IF(details!$CY$3="","",details!$CY$3)</f>
        <v>;ksx fnlEcj rd</v>
      </c>
      <c r="I22" s="1034"/>
      <c r="J22" s="1034"/>
      <c r="K22" s="1034"/>
      <c r="L22" s="1034" t="str">
        <f>IF(details!$DC$3="","",details!$DC$3)</f>
        <v>;ksx Qjojh rd</v>
      </c>
      <c r="M22" s="1034"/>
      <c r="N22" s="1034"/>
      <c r="O22" s="1034" t="str">
        <f>IF(details!$DG$3="","",details!$DG$3)</f>
        <v>loZ ;ksx</v>
      </c>
      <c r="P22" s="1034"/>
      <c r="Q22" s="1125"/>
    </row>
    <row r="23" spans="1:17" ht="17" customHeight="1">
      <c r="A23" s="607"/>
      <c r="B23" s="1126" t="s">
        <v>86</v>
      </c>
      <c r="C23" s="1032"/>
      <c r="D23" s="1036">
        <f>IF(details!CR7="","",details!CR7)</f>
        <v>104</v>
      </c>
      <c r="E23" s="1036"/>
      <c r="F23" s="1036">
        <f>IF(details!CV7="","",details!CV7)</f>
        <v>174</v>
      </c>
      <c r="G23" s="1036"/>
      <c r="H23" s="1036">
        <f>IF(details!CZ7="","",details!CZ7)</f>
        <v>242</v>
      </c>
      <c r="I23" s="1036"/>
      <c r="J23" s="1036"/>
      <c r="K23" s="1036"/>
      <c r="L23" s="1036">
        <f>IF(details!DD7="","",details!DD7)</f>
        <v>322</v>
      </c>
      <c r="M23" s="1036"/>
      <c r="N23" s="1036"/>
      <c r="O23" s="1036">
        <f>IF(details!DH7="","",details!DH7)</f>
        <v>402</v>
      </c>
      <c r="P23" s="1036"/>
      <c r="Q23" s="1127"/>
    </row>
    <row r="24" spans="1:17" ht="17" customHeight="1">
      <c r="A24" s="607"/>
      <c r="B24" s="1020" t="s">
        <v>15</v>
      </c>
      <c r="C24" s="1021"/>
      <c r="D24" s="1022">
        <f>IF(details!CQ7="","",details!CQ7)</f>
        <v>116</v>
      </c>
      <c r="E24" s="1022"/>
      <c r="F24" s="1022">
        <f>IF(details!CU7="","",details!CU7)</f>
        <v>192</v>
      </c>
      <c r="G24" s="1022"/>
      <c r="H24" s="1022">
        <f>IF(details!CY7="","",details!CY7)</f>
        <v>270</v>
      </c>
      <c r="I24" s="1022"/>
      <c r="J24" s="1022"/>
      <c r="K24" s="1022"/>
      <c r="L24" s="1022">
        <f>IF(details!DC7="","",details!DC7)</f>
        <v>358</v>
      </c>
      <c r="M24" s="1022"/>
      <c r="N24" s="1022"/>
      <c r="O24" s="1022">
        <f>IF(details!DG7="","",details!DG7)</f>
        <v>446</v>
      </c>
      <c r="P24" s="1022"/>
      <c r="Q24" s="1128"/>
    </row>
    <row r="25" spans="1:17" ht="17" customHeight="1">
      <c r="A25" s="1170"/>
      <c r="B25" s="1112" t="s">
        <v>11</v>
      </c>
      <c r="C25" s="1113"/>
      <c r="D25" s="1114" t="s">
        <v>11</v>
      </c>
      <c r="E25" s="1114"/>
      <c r="F25" s="1114" t="s">
        <v>3</v>
      </c>
      <c r="G25" s="1114"/>
      <c r="H25" s="1114" t="s">
        <v>638</v>
      </c>
      <c r="I25" s="1114"/>
      <c r="J25" s="1114" t="s">
        <v>5</v>
      </c>
      <c r="K25" s="1114"/>
      <c r="L25" s="1114" t="s">
        <v>677</v>
      </c>
      <c r="M25" s="1114"/>
      <c r="N25" s="1114"/>
      <c r="O25" s="1115" t="s">
        <v>651</v>
      </c>
      <c r="P25" s="1115"/>
      <c r="Q25" s="1116"/>
    </row>
    <row r="26" spans="1:17" ht="17" customHeight="1">
      <c r="A26" s="1171"/>
      <c r="B26" s="1112"/>
      <c r="C26" s="1113"/>
      <c r="D26" s="1117" t="str">
        <f>'statement of marks'!DY7</f>
        <v>d{kksUur</v>
      </c>
      <c r="E26" s="1117"/>
      <c r="F26" s="1118">
        <f>'statement of marks'!DZ7</f>
        <v>700</v>
      </c>
      <c r="G26" s="1118"/>
      <c r="H26" s="1118">
        <f>'statement of marks'!EA7</f>
        <v>281</v>
      </c>
      <c r="I26" s="1118"/>
      <c r="J26" s="1119">
        <f>'statement of marks'!EB7</f>
        <v>40.142857142857139</v>
      </c>
      <c r="K26" s="1119"/>
      <c r="L26" s="1118" t="str">
        <f>'statement of marks'!EC7</f>
        <v/>
      </c>
      <c r="M26" s="1118"/>
      <c r="N26" s="1118"/>
      <c r="O26" s="1118" t="str">
        <f>'statement of marks'!EE7</f>
        <v/>
      </c>
      <c r="P26" s="1118"/>
      <c r="Q26" s="1120"/>
    </row>
    <row r="27" spans="1:17" ht="17" customHeight="1">
      <c r="A27" s="607"/>
      <c r="B27" s="1024" t="s">
        <v>87</v>
      </c>
      <c r="C27" s="1025"/>
      <c r="D27" s="1016"/>
      <c r="E27" s="1016"/>
      <c r="F27" s="1016"/>
      <c r="G27" s="1016"/>
      <c r="H27" s="1016"/>
      <c r="I27" s="1016"/>
      <c r="J27" s="1016"/>
      <c r="K27" s="1016"/>
      <c r="L27" s="1121"/>
      <c r="M27" s="1121"/>
      <c r="N27" s="1121"/>
      <c r="O27" s="1121"/>
      <c r="P27" s="1121"/>
      <c r="Q27" s="1122"/>
    </row>
    <row r="28" spans="1:17" ht="17" customHeight="1">
      <c r="A28" s="607"/>
      <c r="B28" s="1014" t="s">
        <v>73</v>
      </c>
      <c r="C28" s="1015"/>
      <c r="D28" s="1016"/>
      <c r="E28" s="1016"/>
      <c r="F28" s="1016"/>
      <c r="G28" s="1016"/>
      <c r="H28" s="1016"/>
      <c r="I28" s="1016"/>
      <c r="J28" s="1016"/>
      <c r="K28" s="1016"/>
      <c r="L28" s="1121"/>
      <c r="M28" s="1121"/>
      <c r="N28" s="1121"/>
      <c r="O28" s="1121"/>
      <c r="P28" s="1121"/>
      <c r="Q28" s="1122"/>
    </row>
    <row r="29" spans="1:17" ht="17" customHeight="1">
      <c r="A29" s="607"/>
      <c r="B29" s="1024" t="s">
        <v>678</v>
      </c>
      <c r="C29" s="1025"/>
      <c r="D29" s="1016"/>
      <c r="E29" s="1016"/>
      <c r="F29" s="1016"/>
      <c r="G29" s="1016"/>
      <c r="H29" s="1016"/>
      <c r="I29" s="1016"/>
      <c r="J29" s="1016"/>
      <c r="K29" s="1016"/>
      <c r="L29" s="1121"/>
      <c r="M29" s="1121"/>
      <c r="N29" s="1121"/>
      <c r="O29" s="1121"/>
      <c r="P29" s="1121"/>
      <c r="Q29" s="1122"/>
    </row>
    <row r="30" spans="1:17" ht="17" customHeight="1">
      <c r="A30" s="607"/>
      <c r="B30" s="1018" t="s">
        <v>88</v>
      </c>
      <c r="C30" s="1019"/>
      <c r="D30" s="1016"/>
      <c r="E30" s="1016"/>
      <c r="F30" s="1016"/>
      <c r="G30" s="1016"/>
      <c r="H30" s="1016"/>
      <c r="I30" s="1016"/>
      <c r="J30" s="1016"/>
      <c r="K30" s="1016"/>
      <c r="L30" s="1099" t="s">
        <v>678</v>
      </c>
      <c r="M30" s="1099"/>
      <c r="N30" s="1099"/>
      <c r="O30" s="1100" t="s">
        <v>88</v>
      </c>
      <c r="P30" s="1100"/>
      <c r="Q30" s="1101"/>
    </row>
    <row r="31" spans="1:17" ht="17" customHeight="1" thickBot="1">
      <c r="A31" s="608"/>
      <c r="B31" s="1102" t="s">
        <v>89</v>
      </c>
      <c r="C31" s="1103"/>
      <c r="D31" s="1104"/>
      <c r="E31" s="1104"/>
      <c r="F31" s="1104"/>
      <c r="G31" s="1104"/>
      <c r="H31" s="1104"/>
      <c r="I31" s="1104"/>
      <c r="J31" s="1104"/>
      <c r="K31" s="1105"/>
      <c r="L31" s="1106" t="s">
        <v>679</v>
      </c>
      <c r="M31" s="1106"/>
      <c r="N31" s="1106"/>
      <c r="O31" s="1107" t="s">
        <v>679</v>
      </c>
      <c r="P31" s="1108"/>
      <c r="Q31" s="1109"/>
    </row>
    <row r="32" spans="1:17" ht="17" customHeight="1">
      <c r="A32" s="1164" t="s">
        <v>44</v>
      </c>
      <c r="B32" s="1165"/>
      <c r="C32" s="1165"/>
      <c r="D32" s="1165"/>
      <c r="E32" s="1165"/>
      <c r="F32" s="1165"/>
      <c r="G32" s="1165"/>
      <c r="H32" s="1165"/>
      <c r="I32" s="1165"/>
      <c r="J32" s="1165"/>
      <c r="K32" s="1165"/>
      <c r="L32" s="1165"/>
      <c r="M32" s="1165"/>
      <c r="N32" s="1165"/>
      <c r="O32" s="1165"/>
      <c r="P32" s="1165"/>
      <c r="Q32" s="1166"/>
    </row>
    <row r="33" spans="1:17" ht="17" customHeight="1">
      <c r="A33" s="1167" t="str">
        <f>'statement of marks'!$A$1</f>
        <v>jk- ck- ek/;fed fo|ky; uohu] fuEckgsM+k</v>
      </c>
      <c r="B33" s="1062"/>
      <c r="C33" s="1062"/>
      <c r="D33" s="1062"/>
      <c r="E33" s="1062"/>
      <c r="F33" s="1062"/>
      <c r="G33" s="1062"/>
      <c r="H33" s="1062"/>
      <c r="I33" s="1062"/>
      <c r="J33" s="1062"/>
      <c r="K33" s="1062"/>
      <c r="L33" s="1062"/>
      <c r="M33" s="1062"/>
      <c r="N33" s="1062"/>
      <c r="O33" s="1062"/>
      <c r="P33" s="1062"/>
      <c r="Q33" s="1168"/>
    </row>
    <row r="34" spans="1:17" ht="17" customHeight="1">
      <c r="A34" s="604"/>
      <c r="B34" s="1042" t="s">
        <v>74</v>
      </c>
      <c r="C34" s="1064"/>
      <c r="D34" s="1065" t="str">
        <f>'statement of marks'!$F$3</f>
        <v>2015-16</v>
      </c>
      <c r="E34" s="1065"/>
      <c r="F34" s="1065"/>
      <c r="G34" s="1065"/>
      <c r="H34" s="1065"/>
      <c r="I34" s="1065"/>
      <c r="J34" s="1065"/>
      <c r="K34" s="1065"/>
      <c r="L34" s="1065"/>
      <c r="M34" s="1065"/>
      <c r="N34" s="1065"/>
      <c r="O34" s="1065"/>
      <c r="P34" s="1065"/>
      <c r="Q34" s="1169"/>
    </row>
    <row r="35" spans="1:17" ht="17" customHeight="1">
      <c r="A35" s="607"/>
      <c r="B35" s="1026" t="s">
        <v>573</v>
      </c>
      <c r="C35" s="1027"/>
      <c r="D35" s="1027" t="str">
        <f>IF('statement of marks'!H8="","",'statement of marks'!H8)</f>
        <v>v 002</v>
      </c>
      <c r="E35" s="1027"/>
      <c r="F35" s="1027"/>
      <c r="G35" s="1027"/>
      <c r="H35" s="1027"/>
      <c r="I35" s="1027"/>
      <c r="J35" s="1027"/>
      <c r="K35" s="1027"/>
      <c r="L35" s="1027"/>
      <c r="M35" s="1027"/>
      <c r="N35" s="1027"/>
      <c r="O35" s="1027"/>
      <c r="P35" s="1027"/>
      <c r="Q35" s="1153"/>
    </row>
    <row r="36" spans="1:17" ht="17" customHeight="1">
      <c r="A36" s="607"/>
      <c r="B36" s="1026" t="s">
        <v>574</v>
      </c>
      <c r="C36" s="1027"/>
      <c r="D36" s="1027" t="str">
        <f>IF('statement of marks'!I8="","",'statement of marks'!I8)</f>
        <v>c 002</v>
      </c>
      <c r="E36" s="1027"/>
      <c r="F36" s="1027"/>
      <c r="G36" s="1027"/>
      <c r="H36" s="1027"/>
      <c r="I36" s="1027"/>
      <c r="J36" s="1027"/>
      <c r="K36" s="1027"/>
      <c r="L36" s="1027"/>
      <c r="M36" s="1027"/>
      <c r="N36" s="1027"/>
      <c r="O36" s="1027"/>
      <c r="P36" s="1027"/>
      <c r="Q36" s="1153"/>
    </row>
    <row r="37" spans="1:17" ht="17" customHeight="1">
      <c r="A37" s="607"/>
      <c r="B37" s="1026" t="s">
        <v>575</v>
      </c>
      <c r="C37" s="1027"/>
      <c r="D37" s="1154" t="str">
        <f>IF('statement of marks'!J8="","",'statement of marks'!J8)</f>
        <v>l 002</v>
      </c>
      <c r="E37" s="1154"/>
      <c r="F37" s="1154"/>
      <c r="G37" s="1154"/>
      <c r="H37" s="1154"/>
      <c r="I37" s="1154"/>
      <c r="J37" s="1154"/>
      <c r="K37" s="1154"/>
      <c r="L37" s="1154"/>
      <c r="M37" s="1154"/>
      <c r="N37" s="1027"/>
      <c r="O37" s="1027"/>
      <c r="P37" s="1027"/>
      <c r="Q37" s="1153"/>
    </row>
    <row r="38" spans="1:17" ht="17" customHeight="1">
      <c r="A38" s="607"/>
      <c r="B38" s="1026" t="s">
        <v>576</v>
      </c>
      <c r="C38" s="1155"/>
      <c r="D38" s="1156" t="str">
        <f>'statement of marks'!$D$3</f>
        <v>3 A</v>
      </c>
      <c r="E38" s="1157"/>
      <c r="F38" s="1155" t="s">
        <v>9</v>
      </c>
      <c r="G38" s="1158"/>
      <c r="H38" s="1159" t="str">
        <f>IF('statement of marks'!D8="","",'statement of marks'!D8)</f>
        <v>DROP</v>
      </c>
      <c r="I38" s="1157"/>
      <c r="J38" s="1155" t="s">
        <v>577</v>
      </c>
      <c r="K38" s="1158"/>
      <c r="L38" s="1159">
        <f>IF('statement of marks'!E8="","",'statement of marks'!E8)</f>
        <v>4002</v>
      </c>
      <c r="M38" s="1157"/>
      <c r="N38" s="1026" t="s">
        <v>680</v>
      </c>
      <c r="O38" s="1027"/>
      <c r="P38" s="1027"/>
      <c r="Q38" s="1153"/>
    </row>
    <row r="39" spans="1:17" ht="17" customHeight="1">
      <c r="A39" s="607"/>
      <c r="B39" s="1026" t="s">
        <v>0</v>
      </c>
      <c r="C39" s="1155"/>
      <c r="D39" s="1160">
        <f>IF('statement of marks'!F8="","",'statement of marks'!F8)</f>
        <v>37967</v>
      </c>
      <c r="E39" s="1161"/>
      <c r="F39" s="1162" t="str">
        <f>IF('statement of marks'!G8="","",'statement of marks'!G8)</f>
        <v>ckjg fnlEcj] nks gtkj rhu</v>
      </c>
      <c r="G39" s="1162"/>
      <c r="H39" s="1162"/>
      <c r="I39" s="1162"/>
      <c r="J39" s="1162"/>
      <c r="K39" s="1162"/>
      <c r="L39" s="1162"/>
      <c r="M39" s="1163"/>
      <c r="N39" s="1026" t="str">
        <f>'statement of marks'!I34</f>
        <v>c 028</v>
      </c>
      <c r="O39" s="1027"/>
      <c r="P39" s="1027"/>
      <c r="Q39" s="1153"/>
    </row>
    <row r="40" spans="1:17" ht="17" customHeight="1">
      <c r="A40" s="1129"/>
      <c r="B40" s="1131" t="s">
        <v>578</v>
      </c>
      <c r="C40" s="1133" t="s">
        <v>85</v>
      </c>
      <c r="D40" s="1135" t="str">
        <f>IF('statement of marks'!K$4="","",'statement of marks'!K$4)</f>
        <v>ij[k</v>
      </c>
      <c r="E40" s="1136"/>
      <c r="F40" s="1136"/>
      <c r="G40" s="1137"/>
      <c r="H40" s="1134" t="str">
        <f>IF('statement of marks'!O$4="","",'statement of marks'!O$4)</f>
        <v>v)Zokf"kZd ijh{kk</v>
      </c>
      <c r="I40" s="1134" t="str">
        <f>IF('statement of marks'!P$4="","",'statement of marks'!P$4)</f>
        <v/>
      </c>
      <c r="J40" s="1134" t="str">
        <f>IF('statement of marks'!Q$4="","",'statement of marks'!Q$4)</f>
        <v/>
      </c>
      <c r="K40" s="1138" t="str">
        <f>IF('statement of marks'!R$4="","",'statement of marks'!R$4)</f>
        <v>;ksx v/kZokf"kZd rd</v>
      </c>
      <c r="L40" s="1134" t="str">
        <f>IF('statement of marks'!S$4="","",'statement of marks'!S$4)</f>
        <v>okf"kZd ijh{kk</v>
      </c>
      <c r="M40" s="1134"/>
      <c r="N40" s="1140"/>
      <c r="O40" s="1141" t="str">
        <f>IF('statement of marks'!V$4="","",'statement of marks'!V$4)</f>
        <v>fo"k; ;ksx</v>
      </c>
      <c r="P40" s="1142" t="str">
        <f>IF('statement of marks'!W$4="","",'statement of marks'!W$4)</f>
        <v xml:space="preserve">fo"k; izkIrkad izfr'kr  </v>
      </c>
      <c r="Q40" s="1143" t="str">
        <f>IF('statement of marks'!X$4="","",'statement of marks'!X$4)</f>
        <v>fo"k; xzsM</v>
      </c>
    </row>
    <row r="41" spans="1:17" ht="17" customHeight="1">
      <c r="A41" s="1130"/>
      <c r="B41" s="1132"/>
      <c r="C41" s="1134"/>
      <c r="D41" s="615" t="str">
        <f>IF('statement of marks'!K$5="","",'statement of marks'!K$5)</f>
        <v>izFke</v>
      </c>
      <c r="E41" s="615" t="str">
        <f>IF('statement of marks'!L$5="","",'statement of marks'!L$5)</f>
        <v>f}rh;</v>
      </c>
      <c r="F41" s="615" t="str">
        <f>IF('statement of marks'!M$5="","",'statement of marks'!M$5)</f>
        <v xml:space="preserve">r`rh; </v>
      </c>
      <c r="G41" s="616" t="str">
        <f>IF('statement of marks'!N$4="","",'statement of marks'!N$4)</f>
        <v>;ksx</v>
      </c>
      <c r="H41" s="593" t="str">
        <f>IF('statement of marks'!O$5="","",'statement of marks'!O$5)</f>
        <v>ekSf[kd</v>
      </c>
      <c r="I41" s="593" t="str">
        <f>IF('statement of marks'!P$5="","",'statement of marks'!P$5)</f>
        <v>fyf[kr</v>
      </c>
      <c r="J41" s="597" t="str">
        <f>IF('statement of marks'!Q$5="","",'statement of marks'!Q$5)</f>
        <v>;ksx</v>
      </c>
      <c r="K41" s="1139" t="str">
        <f>IF('statement of marks'!R$4="","",'statement of marks'!R$4)</f>
        <v>;ksx v/kZokf"kZd rd</v>
      </c>
      <c r="L41" s="593" t="str">
        <f>IF('statement of marks'!S$5="","",'statement of marks'!S$5)</f>
        <v>ekSf[kd</v>
      </c>
      <c r="M41" s="593" t="str">
        <f>IF('statement of marks'!T$5="","",'statement of marks'!T$5)</f>
        <v>fyf[kr</v>
      </c>
      <c r="N41" s="598" t="str">
        <f>IF('statement of marks'!U$5="","",'statement of marks'!U$5)</f>
        <v>;ksx</v>
      </c>
      <c r="O41" s="1141"/>
      <c r="P41" s="1142"/>
      <c r="Q41" s="1143"/>
    </row>
    <row r="42" spans="1:17" ht="17" customHeight="1">
      <c r="A42" s="609"/>
      <c r="B42" s="1144" t="s">
        <v>3</v>
      </c>
      <c r="C42" s="1145"/>
      <c r="D42" s="594">
        <f>IF('statement of marks'!K$6="","",'statement of marks'!K$6)</f>
        <v>10</v>
      </c>
      <c r="E42" s="594">
        <f>IF('statement of marks'!L$6="","",'statement of marks'!L$6)</f>
        <v>10</v>
      </c>
      <c r="F42" s="594">
        <f>IF('statement of marks'!M$6="","",'statement of marks'!M$6)</f>
        <v>10</v>
      </c>
      <c r="G42" s="596">
        <f>IF('statement of marks'!N$6="","",'statement of marks'!N$6)</f>
        <v>30</v>
      </c>
      <c r="H42" s="594">
        <f>IF('statement of marks'!O$6="","",'statement of marks'!O$6)</f>
        <v>20</v>
      </c>
      <c r="I42" s="594">
        <f>IF('statement of marks'!P$6="","",'statement of marks'!P$6)</f>
        <v>50</v>
      </c>
      <c r="J42" s="596">
        <f>IF('statement of marks'!Q$6="","",'statement of marks'!Q$6)</f>
        <v>70</v>
      </c>
      <c r="K42" s="600">
        <f>IF('statement of marks'!R$6="","",'statement of marks'!R$6)</f>
        <v>100</v>
      </c>
      <c r="L42" s="595">
        <f>IF('statement of marks'!S$6="","",'statement of marks'!S$6)</f>
        <v>40</v>
      </c>
      <c r="M42" s="595">
        <f>IF('statement of marks'!T$6="","",'statement of marks'!T$6)</f>
        <v>60</v>
      </c>
      <c r="N42" s="599">
        <f>IF('statement of marks'!U$6="","",'statement of marks'!U$6)</f>
        <v>100</v>
      </c>
      <c r="O42" s="591">
        <f>IF('statement of marks'!V$6="","",'statement of marks'!V$6)</f>
        <v>200</v>
      </c>
      <c r="P42" s="595" t="str">
        <f>IF('statement of marks'!W$6="","",'statement of marks'!W$6)</f>
        <v/>
      </c>
      <c r="Q42" s="601" t="str">
        <f>IF('statement of marks'!X$6="","",'statement of marks'!X$6)</f>
        <v/>
      </c>
    </row>
    <row r="43" spans="1:17" ht="17" customHeight="1">
      <c r="A43" s="607"/>
      <c r="B43" s="1026" t="str">
        <f>'statement of marks'!$K$3</f>
        <v>fgUnh</v>
      </c>
      <c r="C43" s="1027"/>
      <c r="D43" s="332">
        <f>IF('statement of marks'!K8="","",'statement of marks'!K8)</f>
        <v>5</v>
      </c>
      <c r="E43" s="332">
        <f>IF('statement of marks'!L8="","",'statement of marks'!L8)</f>
        <v>5</v>
      </c>
      <c r="F43" s="332">
        <f>IF('statement of marks'!M8="","",'statement of marks'!M8)</f>
        <v>5</v>
      </c>
      <c r="G43" s="576">
        <f>IF('statement of marks'!N8="","",'statement of marks'!N8)</f>
        <v>15</v>
      </c>
      <c r="H43" s="332">
        <f>IF('statement of marks'!O8="","",'statement of marks'!O8)</f>
        <v>50</v>
      </c>
      <c r="I43" s="332">
        <f>IF('statement of marks'!P8="","",'statement of marks'!P8)</f>
        <v>20</v>
      </c>
      <c r="J43" s="577">
        <f>IF('statement of marks'!Q8="","",'statement of marks'!Q8)</f>
        <v>70</v>
      </c>
      <c r="K43" s="403">
        <f>IF('statement of marks'!R8="","",'statement of marks'!R8)</f>
        <v>85</v>
      </c>
      <c r="L43" s="332" t="str">
        <f>IF('statement of marks'!S8="","",'statement of marks'!S8)</f>
        <v/>
      </c>
      <c r="M43" s="332" t="str">
        <f>IF('statement of marks'!T8="","",'statement of marks'!T8)</f>
        <v/>
      </c>
      <c r="N43" s="36" t="str">
        <f>IF('statement of marks'!U8="","",'statement of marks'!U8)</f>
        <v/>
      </c>
      <c r="O43" s="592" t="str">
        <f>IF('statement of marks'!V8="","",'statement of marks'!V8)</f>
        <v/>
      </c>
      <c r="P43" s="332" t="str">
        <f>IF('statement of marks'!W8="","",'statement of marks'!W8)</f>
        <v/>
      </c>
      <c r="Q43" s="602" t="str">
        <f>IF('statement of marks'!X8="","",'statement of marks'!X8)</f>
        <v/>
      </c>
    </row>
    <row r="44" spans="1:17" ht="17" customHeight="1">
      <c r="A44" s="607"/>
      <c r="B44" s="1026" t="str">
        <f>'statement of marks'!$AQ$3</f>
        <v>xf.kr</v>
      </c>
      <c r="C44" s="1027"/>
      <c r="D44" s="332">
        <f>IF('statement of marks'!AQ8="","",'statement of marks'!AQ8)</f>
        <v>5</v>
      </c>
      <c r="E44" s="332">
        <f>IF('statement of marks'!AR8="","",'statement of marks'!AR8)</f>
        <v>5</v>
      </c>
      <c r="F44" s="332">
        <f>IF('statement of marks'!AS8="","",'statement of marks'!AS8)</f>
        <v>5</v>
      </c>
      <c r="G44" s="576">
        <f>IF('statement of marks'!AT8="","",'statement of marks'!AT8)</f>
        <v>15</v>
      </c>
      <c r="H44" s="332">
        <f>IF('statement of marks'!AU8="","",'statement of marks'!AU8)</f>
        <v>50</v>
      </c>
      <c r="I44" s="332">
        <f>IF('statement of marks'!AV8="","",'statement of marks'!AV8)</f>
        <v>20</v>
      </c>
      <c r="J44" s="577">
        <f>IF('statement of marks'!AW8="","",'statement of marks'!AW8)</f>
        <v>70</v>
      </c>
      <c r="K44" s="403">
        <f>IF('statement of marks'!AX8="","",'statement of marks'!AX8)</f>
        <v>85</v>
      </c>
      <c r="L44" s="332">
        <f>IF('statement of marks'!AY8="","",'statement of marks'!AY8)</f>
        <v>20</v>
      </c>
      <c r="M44" s="332">
        <f>IF('statement of marks'!AZ8="","",'statement of marks'!AZ8)</f>
        <v>30</v>
      </c>
      <c r="N44" s="36">
        <f>IF('statement of marks'!BA8="","",'statement of marks'!BA8)</f>
        <v>50</v>
      </c>
      <c r="O44" s="592">
        <f>IF('statement of marks'!BB8="","",'statement of marks'!BB8)</f>
        <v>135</v>
      </c>
      <c r="P44" s="332">
        <f>IF('statement of marks'!BC8="","",'statement of marks'!BC8)</f>
        <v>68</v>
      </c>
      <c r="Q44" s="602" t="str">
        <f>IF('statement of marks'!BD8="","",'statement of marks'!BD8)</f>
        <v>C</v>
      </c>
    </row>
    <row r="45" spans="1:17" ht="17" customHeight="1">
      <c r="A45" s="607"/>
      <c r="B45" s="1026" t="str">
        <f>'statement of marks'!$BG$3</f>
        <v>Ik;kZoj.k v/;;u</v>
      </c>
      <c r="C45" s="1027"/>
      <c r="D45" s="332">
        <f>IF('statement of marks'!BG8="","",'statement of marks'!BG8)</f>
        <v>5</v>
      </c>
      <c r="E45" s="332">
        <f>IF('statement of marks'!BH8="","",'statement of marks'!BH8)</f>
        <v>5</v>
      </c>
      <c r="F45" s="332">
        <f>IF('statement of marks'!BI8="","",'statement of marks'!BI8)</f>
        <v>5</v>
      </c>
      <c r="G45" s="576">
        <f>IF('statement of marks'!BJ8="","",'statement of marks'!BJ8)</f>
        <v>15</v>
      </c>
      <c r="H45" s="332">
        <f>IF('statement of marks'!BK8="","",'statement of marks'!BK8)</f>
        <v>50</v>
      </c>
      <c r="I45" s="332">
        <f>IF('statement of marks'!BL8="","",'statement of marks'!BL8)</f>
        <v>20</v>
      </c>
      <c r="J45" s="577">
        <f>IF('statement of marks'!BM8="","",'statement of marks'!BM8)</f>
        <v>70</v>
      </c>
      <c r="K45" s="403">
        <f>IF('statement of marks'!BN8="","",'statement of marks'!BN8)</f>
        <v>85</v>
      </c>
      <c r="L45" s="332">
        <f>IF('statement of marks'!BO8="","",'statement of marks'!BO8)</f>
        <v>20</v>
      </c>
      <c r="M45" s="332">
        <f>IF('statement of marks'!BP8="","",'statement of marks'!BP8)</f>
        <v>30</v>
      </c>
      <c r="N45" s="36">
        <f>IF('statement of marks'!BQ8="","",'statement of marks'!BQ8)</f>
        <v>50</v>
      </c>
      <c r="O45" s="592">
        <f>IF('statement of marks'!BR8="","",'statement of marks'!BR8)</f>
        <v>135</v>
      </c>
      <c r="P45" s="332">
        <f>IF('statement of marks'!BS8="","",'statement of marks'!BS8)</f>
        <v>68</v>
      </c>
      <c r="Q45" s="602" t="str">
        <f>IF('statement of marks'!BT8="","",'statement of marks'!BT8)</f>
        <v>C</v>
      </c>
    </row>
    <row r="46" spans="1:17" ht="17" customHeight="1">
      <c r="A46" s="1146"/>
      <c r="B46" s="1026" t="str">
        <f>'statement of marks'!$AA$3</f>
        <v>vaxszth</v>
      </c>
      <c r="C46" s="603" t="s">
        <v>3</v>
      </c>
      <c r="D46" s="584">
        <f>IF('statement of marks'!AA$6="","",'statement of marks'!AA$6)</f>
        <v>5</v>
      </c>
      <c r="E46" s="584">
        <f>IF('statement of marks'!AB$6="","",'statement of marks'!AB$6)</f>
        <v>5</v>
      </c>
      <c r="F46" s="584">
        <f>IF('statement of marks'!AC$6="","",'statement of marks'!AC$6)</f>
        <v>5</v>
      </c>
      <c r="G46" s="596">
        <f>IF('statement of marks'!AD$6="","",'statement of marks'!AD$6)</f>
        <v>15</v>
      </c>
      <c r="H46" s="594">
        <f>IF('statement of marks'!AE$6="","",'statement of marks'!AE$6)</f>
        <v>10</v>
      </c>
      <c r="I46" s="594">
        <f>IF('statement of marks'!AF$6="","",'statement of marks'!AF$6)</f>
        <v>25</v>
      </c>
      <c r="J46" s="596">
        <f>IF('statement of marks'!AG$6="","",'statement of marks'!AG$6)</f>
        <v>35</v>
      </c>
      <c r="K46" s="600">
        <f>IF('statement of marks'!AH$6="","",'statement of marks'!AH$6)</f>
        <v>50</v>
      </c>
      <c r="L46" s="595">
        <f>IF('statement of marks'!AI$6="","",'statement of marks'!AI$6)</f>
        <v>20</v>
      </c>
      <c r="M46" s="595">
        <f>IF('statement of marks'!AJ$6="","",'statement of marks'!AJ$6)</f>
        <v>30</v>
      </c>
      <c r="N46" s="599">
        <f>IF('statement of marks'!AK$6="","",'statement of marks'!AK$6)</f>
        <v>50</v>
      </c>
      <c r="O46" s="585">
        <f>IF('statement of marks'!AL$6="","",'statement of marks'!AL$6)</f>
        <v>100</v>
      </c>
      <c r="P46" s="595" t="str">
        <f>IF('statement of marks'!AM$6="","",'statement of marks'!AM$6)</f>
        <v/>
      </c>
      <c r="Q46" s="601" t="str">
        <f>IF('statement of marks'!AN$6="","",'statement of marks'!AN$6)</f>
        <v/>
      </c>
    </row>
    <row r="47" spans="1:17" ht="17" customHeight="1">
      <c r="A47" s="1146"/>
      <c r="B47" s="1026"/>
      <c r="C47" s="571" t="s">
        <v>638</v>
      </c>
      <c r="D47" s="332">
        <f>IF('statement of marks'!AA8="","",'statement of marks'!AA8)</f>
        <v>5</v>
      </c>
      <c r="E47" s="332">
        <f>IF('statement of marks'!AB8="","",'statement of marks'!AB8)</f>
        <v>5</v>
      </c>
      <c r="F47" s="332">
        <f>IF('statement of marks'!AC8="","",'statement of marks'!AC8)</f>
        <v>5</v>
      </c>
      <c r="G47" s="576">
        <f>IF('statement of marks'!AD8="","",'statement of marks'!AD8)</f>
        <v>15</v>
      </c>
      <c r="H47" s="332">
        <f>IF('statement of marks'!AE8="","",'statement of marks'!AE8)</f>
        <v>5</v>
      </c>
      <c r="I47" s="332">
        <f>IF('statement of marks'!AF8="","",'statement of marks'!AF8)</f>
        <v>20</v>
      </c>
      <c r="J47" s="577">
        <f>IF('statement of marks'!AG8="","",'statement of marks'!AG8)</f>
        <v>25</v>
      </c>
      <c r="K47" s="403">
        <f>IF('statement of marks'!AH8="","",'statement of marks'!AH8)</f>
        <v>40</v>
      </c>
      <c r="L47" s="332" t="str">
        <f>IF('statement of marks'!AI8="","",'statement of marks'!AI8)</f>
        <v/>
      </c>
      <c r="M47" s="332" t="str">
        <f>IF('statement of marks'!AJ8="","",'statement of marks'!AJ8)</f>
        <v/>
      </c>
      <c r="N47" s="36" t="str">
        <f>IF('statement of marks'!AK8="","",'statement of marks'!AK8)</f>
        <v/>
      </c>
      <c r="O47" s="36" t="str">
        <f>IF('statement of marks'!AL8="","",'statement of marks'!AL8)</f>
        <v/>
      </c>
      <c r="P47" s="332" t="str">
        <f>IF('statement of marks'!AM8="","",'statement of marks'!AM8)</f>
        <v/>
      </c>
      <c r="Q47" s="602" t="str">
        <f>IF('statement of marks'!AN8="","",'statement of marks'!AN8)</f>
        <v/>
      </c>
    </row>
    <row r="48" spans="1:17" s="588" customFormat="1" ht="17" customHeight="1">
      <c r="A48" s="610"/>
      <c r="B48" s="1147" t="s">
        <v>634</v>
      </c>
      <c r="C48" s="1148"/>
      <c r="D48" s="625" t="str">
        <f>IF('statement of marks'!BW$5="","",'statement of marks'!BW$5)</f>
        <v>izFke</v>
      </c>
      <c r="E48" s="625" t="str">
        <f>IF('statement of marks'!BX$5="","",'statement of marks'!BX$5)</f>
        <v>f}rh;</v>
      </c>
      <c r="F48" s="625" t="str">
        <f>IF('statement of marks'!BZ$5="","",'statement of marks'!BZ$5)</f>
        <v>prqFkZ</v>
      </c>
      <c r="G48" s="1149"/>
      <c r="H48" s="1149"/>
      <c r="I48" s="1149"/>
      <c r="J48" s="625" t="str">
        <f>IF('statement of marks'!BY$5="","",'statement of marks'!BY$5)</f>
        <v>r`rh;</v>
      </c>
      <c r="K48" s="1151"/>
      <c r="L48" s="1151"/>
      <c r="M48" s="1151"/>
      <c r="N48" s="625" t="str">
        <f>IF('statement of marks'!CA$5="","",'statement of marks'!CA$5)</f>
        <v>iape</v>
      </c>
      <c r="O48" s="626" t="str">
        <f>IF('statement of marks'!CB$4="","",'statement of marks'!CB$4)</f>
        <v>fo"k; ;ksx</v>
      </c>
      <c r="P48" s="587" t="str">
        <f>IF('statement of marks'!CC$4="","",'statement of marks'!CC$4)</f>
        <v xml:space="preserve">fo"k; izkIrkad izfr'kr  </v>
      </c>
      <c r="Q48" s="627" t="str">
        <f>IF('statement of marks'!CD$4="","",'statement of marks'!CD$4)</f>
        <v>fo"k; xzsM</v>
      </c>
    </row>
    <row r="49" spans="1:17" s="574" customFormat="1" ht="17" customHeight="1">
      <c r="A49" s="611"/>
      <c r="B49" s="1144" t="s">
        <v>3</v>
      </c>
      <c r="C49" s="1145"/>
      <c r="D49" s="589">
        <f>IF('statement of marks'!BW$6="","",'statement of marks'!BW$6)</f>
        <v>20</v>
      </c>
      <c r="E49" s="589">
        <f>IF('statement of marks'!BX$6="","",'statement of marks'!BX$6)</f>
        <v>20</v>
      </c>
      <c r="F49" s="589">
        <f>IF('statement of marks'!BZ$6="","",'statement of marks'!BZ$6)</f>
        <v>20</v>
      </c>
      <c r="G49" s="1150"/>
      <c r="H49" s="1150"/>
      <c r="I49" s="1150"/>
      <c r="J49" s="589">
        <f>IF('statement of marks'!BY$6="","",'statement of marks'!BY$6)</f>
        <v>20</v>
      </c>
      <c r="K49" s="1152"/>
      <c r="L49" s="1152"/>
      <c r="M49" s="1152"/>
      <c r="N49" s="589">
        <f>IF('statement of marks'!CA$6="","",'statement of marks'!CA$6)</f>
        <v>20</v>
      </c>
      <c r="O49" s="589">
        <f>IF('statement of marks'!CB$6="","",'statement of marks'!CB$6)</f>
        <v>100</v>
      </c>
      <c r="P49" s="589" t="str">
        <f>IF('statement of marks'!CC$6="","",'statement of marks'!CC$6)</f>
        <v/>
      </c>
      <c r="Q49" s="590" t="str">
        <f>IF('statement of marks'!CD$6="","",'statement of marks'!CD$6)</f>
        <v/>
      </c>
    </row>
    <row r="50" spans="1:17" ht="17" customHeight="1">
      <c r="A50" s="607"/>
      <c r="B50" s="1026" t="str">
        <f>'statement of marks'!$BW$3</f>
        <v>dk;kZuqHko</v>
      </c>
      <c r="C50" s="1027"/>
      <c r="D50" s="570">
        <f>IF('statement of marks'!BW8="","",'statement of marks'!BW8)</f>
        <v>20</v>
      </c>
      <c r="E50" s="570">
        <f>IF('statement of marks'!BX8="","",'statement of marks'!BX8)</f>
        <v>20</v>
      </c>
      <c r="F50" s="570">
        <f>IF('statement of marks'!BZ8="","",'statement of marks'!BZ8)</f>
        <v>20</v>
      </c>
      <c r="G50" s="1149"/>
      <c r="H50" s="1149"/>
      <c r="I50" s="1149"/>
      <c r="J50" s="570">
        <f>IF('statement of marks'!BY8="","",'statement of marks'!BY8)</f>
        <v>20</v>
      </c>
      <c r="K50" s="1151"/>
      <c r="L50" s="1151"/>
      <c r="M50" s="1151"/>
      <c r="N50" s="570">
        <f>IF('statement of marks'!CA8="","",'statement of marks'!CA8)</f>
        <v>20</v>
      </c>
      <c r="O50" s="570">
        <f>IF('statement of marks'!CB8="","",'statement of marks'!CB8)</f>
        <v>100</v>
      </c>
      <c r="P50" s="570">
        <f>IF('statement of marks'!CC8="","",'statement of marks'!CC8)</f>
        <v>100</v>
      </c>
      <c r="Q50" s="578" t="str">
        <f>IF('statement of marks'!CD8="","",'statement of marks'!CD8)</f>
        <v>A</v>
      </c>
    </row>
    <row r="51" spans="1:17" ht="17" customHeight="1">
      <c r="A51" s="607"/>
      <c r="B51" s="1026" t="str">
        <f>'statement of marks'!$CG$3</f>
        <v>dyk f'k{kk</v>
      </c>
      <c r="C51" s="1027"/>
      <c r="D51" s="570">
        <f>IF('statement of marks'!CG8="","",'statement of marks'!CG8)</f>
        <v>20</v>
      </c>
      <c r="E51" s="570">
        <f>IF('statement of marks'!CH8="","",'statement of marks'!CH8)</f>
        <v>20</v>
      </c>
      <c r="F51" s="570">
        <f>IF('statement of marks'!CJ8="","",'statement of marks'!CJ8)</f>
        <v>20</v>
      </c>
      <c r="G51" s="1149"/>
      <c r="H51" s="1149"/>
      <c r="I51" s="1149"/>
      <c r="J51" s="570">
        <f>IF('statement of marks'!CI8="","",'statement of marks'!CI8)</f>
        <v>20</v>
      </c>
      <c r="K51" s="1151"/>
      <c r="L51" s="1151"/>
      <c r="M51" s="1151"/>
      <c r="N51" s="570">
        <f>IF('statement of marks'!CK8="","",'statement of marks'!CK8)</f>
        <v>20</v>
      </c>
      <c r="O51" s="570">
        <f>IF('statement of marks'!CL8="","",'statement of marks'!CL8)</f>
        <v>100</v>
      </c>
      <c r="P51" s="570">
        <f>IF('statement of marks'!CM8="","",'statement of marks'!CM8)</f>
        <v>100</v>
      </c>
      <c r="Q51" s="578" t="str">
        <f>IF('statement of marks'!CN8="","",'statement of marks'!CN8)</f>
        <v>A</v>
      </c>
    </row>
    <row r="52" spans="1:17" ht="17" customHeight="1">
      <c r="A52" s="607"/>
      <c r="B52" s="1026" t="str">
        <f>'statement of marks'!$CQ$3</f>
        <v>LokLF; ,oe~ 'kkjhfjd f'k{kk</v>
      </c>
      <c r="C52" s="1027"/>
      <c r="D52" s="570">
        <f>IF('statement of marks'!CQ8="","",'statement of marks'!CQ8)</f>
        <v>20</v>
      </c>
      <c r="E52" s="570">
        <f>IF('statement of marks'!CR8="","",'statement of marks'!CR8)</f>
        <v>20</v>
      </c>
      <c r="F52" s="570">
        <f>IF('statement of marks'!CT8="","",'statement of marks'!CT8)</f>
        <v>20</v>
      </c>
      <c r="G52" s="1149"/>
      <c r="H52" s="1149"/>
      <c r="I52" s="1149"/>
      <c r="J52" s="570">
        <f>IF('statement of marks'!CS8="","",'statement of marks'!CS8)</f>
        <v>20</v>
      </c>
      <c r="K52" s="1151"/>
      <c r="L52" s="1151"/>
      <c r="M52" s="1151"/>
      <c r="N52" s="570">
        <f>IF('statement of marks'!CU8="","",'statement of marks'!CU8)</f>
        <v>20</v>
      </c>
      <c r="O52" s="570">
        <f>IF('statement of marks'!CV8="","",'statement of marks'!CV8)</f>
        <v>100</v>
      </c>
      <c r="P52" s="570">
        <f>IF('statement of marks'!CW8="","",'statement of marks'!CW8)</f>
        <v>100</v>
      </c>
      <c r="Q52" s="578" t="str">
        <f>IF('statement of marks'!CX8="","",'statement of marks'!CX8)</f>
        <v>A</v>
      </c>
    </row>
    <row r="53" spans="1:17" ht="17" customHeight="1">
      <c r="A53" s="607"/>
      <c r="B53" s="1123" t="s">
        <v>636</v>
      </c>
      <c r="C53" s="1124"/>
      <c r="D53" s="1034" t="str">
        <f>IF(details!$CQ$3="","",details!$CQ$3)</f>
        <v>;ksx vxLr rd</v>
      </c>
      <c r="E53" s="1034"/>
      <c r="F53" s="1034" t="str">
        <f>IF(details!$CU$3="","",details!$CU$3)</f>
        <v>;ksx vDVwcj rd</v>
      </c>
      <c r="G53" s="1034"/>
      <c r="H53" s="1034" t="str">
        <f>IF(details!$CY$3="","",details!$CY$3)</f>
        <v>;ksx fnlEcj rd</v>
      </c>
      <c r="I53" s="1034"/>
      <c r="J53" s="1034"/>
      <c r="K53" s="1034"/>
      <c r="L53" s="1034" t="str">
        <f>IF(details!$DC$3="","",details!$DC$3)</f>
        <v>;ksx Qjojh rd</v>
      </c>
      <c r="M53" s="1034"/>
      <c r="N53" s="1034"/>
      <c r="O53" s="1034" t="str">
        <f>IF(details!$DG$3="","",details!$DG$3)</f>
        <v>loZ ;ksx</v>
      </c>
      <c r="P53" s="1034"/>
      <c r="Q53" s="1125"/>
    </row>
    <row r="54" spans="1:17" ht="17" customHeight="1">
      <c r="A54" s="607"/>
      <c r="B54" s="1126" t="s">
        <v>86</v>
      </c>
      <c r="C54" s="1032"/>
      <c r="D54" s="1036" t="str">
        <f>IF(details!CR8="","",details!CR8)</f>
        <v/>
      </c>
      <c r="E54" s="1036"/>
      <c r="F54" s="1036" t="str">
        <f>IF(details!CV8="","",details!CV8)</f>
        <v/>
      </c>
      <c r="G54" s="1036"/>
      <c r="H54" s="1036" t="str">
        <f>IF(details!CZ8="","",details!CZ8)</f>
        <v/>
      </c>
      <c r="I54" s="1036"/>
      <c r="J54" s="1036"/>
      <c r="K54" s="1036"/>
      <c r="L54" s="1036" t="str">
        <f>IF(details!DD8="","",details!DD8)</f>
        <v/>
      </c>
      <c r="M54" s="1036"/>
      <c r="N54" s="1036"/>
      <c r="O54" s="1036" t="str">
        <f>IF(details!DH8="","",details!DH8)</f>
        <v/>
      </c>
      <c r="P54" s="1036"/>
      <c r="Q54" s="1127"/>
    </row>
    <row r="55" spans="1:17" ht="17" customHeight="1">
      <c r="A55" s="607"/>
      <c r="B55" s="1020" t="s">
        <v>15</v>
      </c>
      <c r="C55" s="1021"/>
      <c r="D55" s="1022">
        <f>IF(details!CQ8="","",details!CQ8)</f>
        <v>116</v>
      </c>
      <c r="E55" s="1022"/>
      <c r="F55" s="1022">
        <f>IF(details!CU8="","",details!CU8)</f>
        <v>192</v>
      </c>
      <c r="G55" s="1022"/>
      <c r="H55" s="1022">
        <f>IF(details!CY8="","",details!CY8)</f>
        <v>270</v>
      </c>
      <c r="I55" s="1022"/>
      <c r="J55" s="1022"/>
      <c r="K55" s="1022"/>
      <c r="L55" s="1022">
        <f>IF(details!DC8="","",details!DC8)</f>
        <v>358</v>
      </c>
      <c r="M55" s="1022"/>
      <c r="N55" s="1022"/>
      <c r="O55" s="1022">
        <f>IF(details!DG8="","",details!DG8)</f>
        <v>446</v>
      </c>
      <c r="P55" s="1022"/>
      <c r="Q55" s="1128"/>
    </row>
    <row r="56" spans="1:17" ht="17" customHeight="1">
      <c r="A56" s="1170"/>
      <c r="B56" s="1112" t="s">
        <v>11</v>
      </c>
      <c r="C56" s="1113"/>
      <c r="D56" s="1114" t="s">
        <v>11</v>
      </c>
      <c r="E56" s="1114"/>
      <c r="F56" s="1114" t="s">
        <v>3</v>
      </c>
      <c r="G56" s="1114"/>
      <c r="H56" s="1114" t="s">
        <v>638</v>
      </c>
      <c r="I56" s="1114"/>
      <c r="J56" s="1114" t="s">
        <v>5</v>
      </c>
      <c r="K56" s="1114"/>
      <c r="L56" s="1114" t="s">
        <v>677</v>
      </c>
      <c r="M56" s="1114"/>
      <c r="N56" s="1114"/>
      <c r="O56" s="1115" t="s">
        <v>651</v>
      </c>
      <c r="P56" s="1115"/>
      <c r="Q56" s="1116"/>
    </row>
    <row r="57" spans="1:17" ht="17" customHeight="1">
      <c r="A57" s="1171"/>
      <c r="B57" s="1112"/>
      <c r="C57" s="1113"/>
      <c r="D57" s="1117" t="str">
        <f>'statement of marks'!DY8</f>
        <v/>
      </c>
      <c r="E57" s="1117"/>
      <c r="F57" s="1118">
        <f>'statement of marks'!DZ8</f>
        <v>700</v>
      </c>
      <c r="G57" s="1118"/>
      <c r="H57" s="1118" t="str">
        <f>'statement of marks'!EA8</f>
        <v/>
      </c>
      <c r="I57" s="1118"/>
      <c r="J57" s="1119" t="str">
        <f>'statement of marks'!EB8</f>
        <v/>
      </c>
      <c r="K57" s="1119"/>
      <c r="L57" s="1118" t="str">
        <f>'statement of marks'!EC8</f>
        <v/>
      </c>
      <c r="M57" s="1118"/>
      <c r="N57" s="1118"/>
      <c r="O57" s="1118" t="str">
        <f>'statement of marks'!EE8</f>
        <v/>
      </c>
      <c r="P57" s="1118"/>
      <c r="Q57" s="1120"/>
    </row>
    <row r="58" spans="1:17" ht="17" customHeight="1">
      <c r="A58" s="607"/>
      <c r="B58" s="1024" t="s">
        <v>87</v>
      </c>
      <c r="C58" s="1025"/>
      <c r="D58" s="1016"/>
      <c r="E58" s="1016"/>
      <c r="F58" s="1016"/>
      <c r="G58" s="1016"/>
      <c r="H58" s="1016"/>
      <c r="I58" s="1016"/>
      <c r="J58" s="1016"/>
      <c r="K58" s="1016"/>
      <c r="L58" s="1121"/>
      <c r="M58" s="1121"/>
      <c r="N58" s="1121"/>
      <c r="O58" s="1121"/>
      <c r="P58" s="1121"/>
      <c r="Q58" s="1122"/>
    </row>
    <row r="59" spans="1:17" ht="17" customHeight="1">
      <c r="A59" s="607"/>
      <c r="B59" s="1014" t="s">
        <v>73</v>
      </c>
      <c r="C59" s="1015"/>
      <c r="D59" s="1016"/>
      <c r="E59" s="1016"/>
      <c r="F59" s="1016"/>
      <c r="G59" s="1016"/>
      <c r="H59" s="1016"/>
      <c r="I59" s="1016"/>
      <c r="J59" s="1016"/>
      <c r="K59" s="1016"/>
      <c r="L59" s="1121"/>
      <c r="M59" s="1121"/>
      <c r="N59" s="1121"/>
      <c r="O59" s="1121"/>
      <c r="P59" s="1121"/>
      <c r="Q59" s="1122"/>
    </row>
    <row r="60" spans="1:17" ht="17" customHeight="1">
      <c r="A60" s="607"/>
      <c r="B60" s="1024" t="s">
        <v>678</v>
      </c>
      <c r="C60" s="1025"/>
      <c r="D60" s="1016"/>
      <c r="E60" s="1016"/>
      <c r="F60" s="1016"/>
      <c r="G60" s="1016"/>
      <c r="H60" s="1016"/>
      <c r="I60" s="1016"/>
      <c r="J60" s="1016"/>
      <c r="K60" s="1016"/>
      <c r="L60" s="1121"/>
      <c r="M60" s="1121"/>
      <c r="N60" s="1121"/>
      <c r="O60" s="1121"/>
      <c r="P60" s="1121"/>
      <c r="Q60" s="1122"/>
    </row>
    <row r="61" spans="1:17" ht="17" customHeight="1">
      <c r="A61" s="607"/>
      <c r="B61" s="1018" t="s">
        <v>88</v>
      </c>
      <c r="C61" s="1019"/>
      <c r="D61" s="1016"/>
      <c r="E61" s="1016"/>
      <c r="F61" s="1016"/>
      <c r="G61" s="1016"/>
      <c r="H61" s="1016"/>
      <c r="I61" s="1016"/>
      <c r="J61" s="1016"/>
      <c r="K61" s="1016"/>
      <c r="L61" s="1099" t="s">
        <v>678</v>
      </c>
      <c r="M61" s="1099"/>
      <c r="N61" s="1099"/>
      <c r="O61" s="1100" t="s">
        <v>88</v>
      </c>
      <c r="P61" s="1100"/>
      <c r="Q61" s="1101"/>
    </row>
    <row r="62" spans="1:17" ht="17" customHeight="1" thickBot="1">
      <c r="A62" s="608"/>
      <c r="B62" s="1102" t="s">
        <v>89</v>
      </c>
      <c r="C62" s="1103"/>
      <c r="D62" s="1104"/>
      <c r="E62" s="1104"/>
      <c r="F62" s="1104"/>
      <c r="G62" s="1104"/>
      <c r="H62" s="1104"/>
      <c r="I62" s="1104"/>
      <c r="J62" s="1104"/>
      <c r="K62" s="1105"/>
      <c r="L62" s="1106" t="s">
        <v>679</v>
      </c>
      <c r="M62" s="1106"/>
      <c r="N62" s="1106"/>
      <c r="O62" s="1107" t="s">
        <v>679</v>
      </c>
      <c r="P62" s="1108"/>
      <c r="Q62" s="1109"/>
    </row>
    <row r="63" spans="1:17" ht="17" customHeight="1">
      <c r="A63" s="1164" t="s">
        <v>44</v>
      </c>
      <c r="B63" s="1165"/>
      <c r="C63" s="1165"/>
      <c r="D63" s="1165"/>
      <c r="E63" s="1165"/>
      <c r="F63" s="1165"/>
      <c r="G63" s="1165"/>
      <c r="H63" s="1165"/>
      <c r="I63" s="1165"/>
      <c r="J63" s="1165"/>
      <c r="K63" s="1165"/>
      <c r="L63" s="1165"/>
      <c r="M63" s="1165"/>
      <c r="N63" s="1165"/>
      <c r="O63" s="1165"/>
      <c r="P63" s="1165"/>
      <c r="Q63" s="1166"/>
    </row>
    <row r="64" spans="1:17" ht="17" customHeight="1">
      <c r="A64" s="1167" t="str">
        <f>'statement of marks'!$A$1</f>
        <v>jk- ck- ek/;fed fo|ky; uohu] fuEckgsM+k</v>
      </c>
      <c r="B64" s="1062"/>
      <c r="C64" s="1062"/>
      <c r="D64" s="1062"/>
      <c r="E64" s="1062"/>
      <c r="F64" s="1062"/>
      <c r="G64" s="1062"/>
      <c r="H64" s="1062"/>
      <c r="I64" s="1062"/>
      <c r="J64" s="1062"/>
      <c r="K64" s="1062"/>
      <c r="L64" s="1062"/>
      <c r="M64" s="1062"/>
      <c r="N64" s="1062"/>
      <c r="O64" s="1062"/>
      <c r="P64" s="1062"/>
      <c r="Q64" s="1168"/>
    </row>
    <row r="65" spans="1:17" ht="17" customHeight="1">
      <c r="A65" s="604"/>
      <c r="B65" s="1042" t="s">
        <v>74</v>
      </c>
      <c r="C65" s="1064"/>
      <c r="D65" s="1065" t="str">
        <f>'statement of marks'!$F$3</f>
        <v>2015-16</v>
      </c>
      <c r="E65" s="1065"/>
      <c r="F65" s="1065"/>
      <c r="G65" s="1065"/>
      <c r="H65" s="1065"/>
      <c r="I65" s="1065"/>
      <c r="J65" s="1065"/>
      <c r="K65" s="1065"/>
      <c r="L65" s="1065"/>
      <c r="M65" s="1065"/>
      <c r="N65" s="1065"/>
      <c r="O65" s="1065"/>
      <c r="P65" s="1065"/>
      <c r="Q65" s="1169"/>
    </row>
    <row r="66" spans="1:17" ht="17" customHeight="1">
      <c r="A66" s="607"/>
      <c r="B66" s="1026" t="s">
        <v>573</v>
      </c>
      <c r="C66" s="1027"/>
      <c r="D66" s="1027" t="str">
        <f>IF('statement of marks'!H9="","",'statement of marks'!H9)</f>
        <v>v 003</v>
      </c>
      <c r="E66" s="1027"/>
      <c r="F66" s="1027"/>
      <c r="G66" s="1027"/>
      <c r="H66" s="1027"/>
      <c r="I66" s="1027"/>
      <c r="J66" s="1027"/>
      <c r="K66" s="1027"/>
      <c r="L66" s="1027"/>
      <c r="M66" s="1027"/>
      <c r="N66" s="1027"/>
      <c r="O66" s="1027"/>
      <c r="P66" s="1027"/>
      <c r="Q66" s="1153"/>
    </row>
    <row r="67" spans="1:17" ht="17" customHeight="1">
      <c r="A67" s="607"/>
      <c r="B67" s="1026" t="s">
        <v>574</v>
      </c>
      <c r="C67" s="1027"/>
      <c r="D67" s="1027" t="str">
        <f>IF('statement of marks'!I9="","",'statement of marks'!I9)</f>
        <v>c 003</v>
      </c>
      <c r="E67" s="1027"/>
      <c r="F67" s="1027"/>
      <c r="G67" s="1027"/>
      <c r="H67" s="1027"/>
      <c r="I67" s="1027"/>
      <c r="J67" s="1027"/>
      <c r="K67" s="1027"/>
      <c r="L67" s="1027"/>
      <c r="M67" s="1027"/>
      <c r="N67" s="1027"/>
      <c r="O67" s="1027"/>
      <c r="P67" s="1027"/>
      <c r="Q67" s="1153"/>
    </row>
    <row r="68" spans="1:17" ht="17" customHeight="1">
      <c r="A68" s="607"/>
      <c r="B68" s="1026" t="s">
        <v>575</v>
      </c>
      <c r="C68" s="1027"/>
      <c r="D68" s="1154" t="str">
        <f>IF('statement of marks'!J9="","",'statement of marks'!J9)</f>
        <v>l 003</v>
      </c>
      <c r="E68" s="1154"/>
      <c r="F68" s="1154"/>
      <c r="G68" s="1154"/>
      <c r="H68" s="1154"/>
      <c r="I68" s="1154"/>
      <c r="J68" s="1154"/>
      <c r="K68" s="1154"/>
      <c r="L68" s="1154"/>
      <c r="M68" s="1154"/>
      <c r="N68" s="1027"/>
      <c r="O68" s="1027"/>
      <c r="P68" s="1027"/>
      <c r="Q68" s="1153"/>
    </row>
    <row r="69" spans="1:17" ht="17" customHeight="1">
      <c r="A69" s="607"/>
      <c r="B69" s="1026" t="s">
        <v>576</v>
      </c>
      <c r="C69" s="1155"/>
      <c r="D69" s="1156" t="str">
        <f>'statement of marks'!$D$3</f>
        <v>3 A</v>
      </c>
      <c r="E69" s="1157"/>
      <c r="F69" s="1155" t="s">
        <v>9</v>
      </c>
      <c r="G69" s="1158"/>
      <c r="H69" s="1159">
        <f>IF('statement of marks'!D9="","",'statement of marks'!D9)</f>
        <v>803</v>
      </c>
      <c r="I69" s="1157"/>
      <c r="J69" s="1155" t="s">
        <v>577</v>
      </c>
      <c r="K69" s="1158"/>
      <c r="L69" s="1159" t="str">
        <f>IF('statement of marks'!E9="","",'statement of marks'!E9)</f>
        <v/>
      </c>
      <c r="M69" s="1157"/>
      <c r="N69" s="1026" t="s">
        <v>680</v>
      </c>
      <c r="O69" s="1027"/>
      <c r="P69" s="1027"/>
      <c r="Q69" s="1153"/>
    </row>
    <row r="70" spans="1:17" ht="17" customHeight="1">
      <c r="A70" s="607"/>
      <c r="B70" s="1026" t="s">
        <v>0</v>
      </c>
      <c r="C70" s="1155"/>
      <c r="D70" s="1160" t="str">
        <f>IF('statement of marks'!F9="","",'statement of marks'!F9)</f>
        <v/>
      </c>
      <c r="E70" s="1161"/>
      <c r="F70" s="1162" t="str">
        <f>IF('statement of marks'!G9="","",'statement of marks'!G9)</f>
        <v/>
      </c>
      <c r="G70" s="1162"/>
      <c r="H70" s="1162"/>
      <c r="I70" s="1162"/>
      <c r="J70" s="1162"/>
      <c r="K70" s="1162"/>
      <c r="L70" s="1162"/>
      <c r="M70" s="1163"/>
      <c r="N70" s="1026" t="str">
        <f>'statement of marks'!I65</f>
        <v>c 059</v>
      </c>
      <c r="O70" s="1027"/>
      <c r="P70" s="1027"/>
      <c r="Q70" s="1153"/>
    </row>
    <row r="71" spans="1:17" ht="17" customHeight="1">
      <c r="A71" s="1129"/>
      <c r="B71" s="1131" t="s">
        <v>578</v>
      </c>
      <c r="C71" s="1133" t="s">
        <v>85</v>
      </c>
      <c r="D71" s="1135" t="str">
        <f>IF('statement of marks'!K$4="","",'statement of marks'!K$4)</f>
        <v>ij[k</v>
      </c>
      <c r="E71" s="1136"/>
      <c r="F71" s="1136"/>
      <c r="G71" s="1137"/>
      <c r="H71" s="1134" t="str">
        <f>IF('statement of marks'!O$4="","",'statement of marks'!O$4)</f>
        <v>v)Zokf"kZd ijh{kk</v>
      </c>
      <c r="I71" s="1134" t="str">
        <f>IF('statement of marks'!P$4="","",'statement of marks'!P$4)</f>
        <v/>
      </c>
      <c r="J71" s="1134" t="str">
        <f>IF('statement of marks'!Q$4="","",'statement of marks'!Q$4)</f>
        <v/>
      </c>
      <c r="K71" s="1138" t="str">
        <f>IF('statement of marks'!R$4="","",'statement of marks'!R$4)</f>
        <v>;ksx v/kZokf"kZd rd</v>
      </c>
      <c r="L71" s="1134" t="str">
        <f>IF('statement of marks'!S$4="","",'statement of marks'!S$4)</f>
        <v>okf"kZd ijh{kk</v>
      </c>
      <c r="M71" s="1134"/>
      <c r="N71" s="1140"/>
      <c r="O71" s="1141" t="str">
        <f>IF('statement of marks'!V$4="","",'statement of marks'!V$4)</f>
        <v>fo"k; ;ksx</v>
      </c>
      <c r="P71" s="1142" t="str">
        <f>IF('statement of marks'!W$4="","",'statement of marks'!W$4)</f>
        <v xml:space="preserve">fo"k; izkIrkad izfr'kr  </v>
      </c>
      <c r="Q71" s="1143" t="str">
        <f>IF('statement of marks'!X$4="","",'statement of marks'!X$4)</f>
        <v>fo"k; xzsM</v>
      </c>
    </row>
    <row r="72" spans="1:17" ht="17" customHeight="1">
      <c r="A72" s="1130"/>
      <c r="B72" s="1132"/>
      <c r="C72" s="1134"/>
      <c r="D72" s="615" t="str">
        <f>IF('statement of marks'!K$5="","",'statement of marks'!K$5)</f>
        <v>izFke</v>
      </c>
      <c r="E72" s="615" t="str">
        <f>IF('statement of marks'!L$5="","",'statement of marks'!L$5)</f>
        <v>f}rh;</v>
      </c>
      <c r="F72" s="615" t="str">
        <f>IF('statement of marks'!M$5="","",'statement of marks'!M$5)</f>
        <v xml:space="preserve">r`rh; </v>
      </c>
      <c r="G72" s="616" t="str">
        <f>IF('statement of marks'!N$4="","",'statement of marks'!N$4)</f>
        <v>;ksx</v>
      </c>
      <c r="H72" s="593" t="str">
        <f>IF('statement of marks'!O$5="","",'statement of marks'!O$5)</f>
        <v>ekSf[kd</v>
      </c>
      <c r="I72" s="593" t="str">
        <f>IF('statement of marks'!P$5="","",'statement of marks'!P$5)</f>
        <v>fyf[kr</v>
      </c>
      <c r="J72" s="597" t="str">
        <f>IF('statement of marks'!Q$5="","",'statement of marks'!Q$5)</f>
        <v>;ksx</v>
      </c>
      <c r="K72" s="1139" t="str">
        <f>IF('statement of marks'!R$4="","",'statement of marks'!R$4)</f>
        <v>;ksx v/kZokf"kZd rd</v>
      </c>
      <c r="L72" s="593" t="str">
        <f>IF('statement of marks'!S$5="","",'statement of marks'!S$5)</f>
        <v>ekSf[kd</v>
      </c>
      <c r="M72" s="593" t="str">
        <f>IF('statement of marks'!T$5="","",'statement of marks'!T$5)</f>
        <v>fyf[kr</v>
      </c>
      <c r="N72" s="598" t="str">
        <f>IF('statement of marks'!U$5="","",'statement of marks'!U$5)</f>
        <v>;ksx</v>
      </c>
      <c r="O72" s="1141"/>
      <c r="P72" s="1142"/>
      <c r="Q72" s="1143"/>
    </row>
    <row r="73" spans="1:17" ht="17" customHeight="1">
      <c r="A73" s="609"/>
      <c r="B73" s="1144" t="s">
        <v>3</v>
      </c>
      <c r="C73" s="1145"/>
      <c r="D73" s="594">
        <f>IF('statement of marks'!K$6="","",'statement of marks'!K$6)</f>
        <v>10</v>
      </c>
      <c r="E73" s="594">
        <f>IF('statement of marks'!L$6="","",'statement of marks'!L$6)</f>
        <v>10</v>
      </c>
      <c r="F73" s="594">
        <f>IF('statement of marks'!M$6="","",'statement of marks'!M$6)</f>
        <v>10</v>
      </c>
      <c r="G73" s="596">
        <f>IF('statement of marks'!N$6="","",'statement of marks'!N$6)</f>
        <v>30</v>
      </c>
      <c r="H73" s="594">
        <f>IF('statement of marks'!O$6="","",'statement of marks'!O$6)</f>
        <v>20</v>
      </c>
      <c r="I73" s="594">
        <f>IF('statement of marks'!P$6="","",'statement of marks'!P$6)</f>
        <v>50</v>
      </c>
      <c r="J73" s="596">
        <f>IF('statement of marks'!Q$6="","",'statement of marks'!Q$6)</f>
        <v>70</v>
      </c>
      <c r="K73" s="600">
        <f>IF('statement of marks'!R$6="","",'statement of marks'!R$6)</f>
        <v>100</v>
      </c>
      <c r="L73" s="595">
        <f>IF('statement of marks'!S$6="","",'statement of marks'!S$6)</f>
        <v>40</v>
      </c>
      <c r="M73" s="595">
        <f>IF('statement of marks'!T$6="","",'statement of marks'!T$6)</f>
        <v>60</v>
      </c>
      <c r="N73" s="599">
        <f>IF('statement of marks'!U$6="","",'statement of marks'!U$6)</f>
        <v>100</v>
      </c>
      <c r="O73" s="591">
        <f>IF('statement of marks'!V$6="","",'statement of marks'!V$6)</f>
        <v>200</v>
      </c>
      <c r="P73" s="595" t="str">
        <f>IF('statement of marks'!W$6="","",'statement of marks'!W$6)</f>
        <v/>
      </c>
      <c r="Q73" s="601" t="str">
        <f>IF('statement of marks'!X$6="","",'statement of marks'!X$6)</f>
        <v/>
      </c>
    </row>
    <row r="74" spans="1:17" ht="17" customHeight="1">
      <c r="A74" s="607"/>
      <c r="B74" s="1026" t="str">
        <f>'statement of marks'!$K$3</f>
        <v>fgUnh</v>
      </c>
      <c r="C74" s="1027"/>
      <c r="D74" s="332">
        <f>IF('statement of marks'!K9="","",'statement of marks'!K9)</f>
        <v>5</v>
      </c>
      <c r="E74" s="332">
        <f>IF('statement of marks'!L9="","",'statement of marks'!L9)</f>
        <v>5</v>
      </c>
      <c r="F74" s="332">
        <f>IF('statement of marks'!M9="","",'statement of marks'!M9)</f>
        <v>5</v>
      </c>
      <c r="G74" s="576">
        <f>IF('statement of marks'!N9="","",'statement of marks'!N9)</f>
        <v>15</v>
      </c>
      <c r="H74" s="332">
        <f>IF('statement of marks'!O9="","",'statement of marks'!O9)</f>
        <v>50</v>
      </c>
      <c r="I74" s="332">
        <f>IF('statement of marks'!P9="","",'statement of marks'!P9)</f>
        <v>20</v>
      </c>
      <c r="J74" s="577">
        <f>IF('statement of marks'!Q9="","",'statement of marks'!Q9)</f>
        <v>70</v>
      </c>
      <c r="K74" s="403">
        <f>IF('statement of marks'!R9="","",'statement of marks'!R9)</f>
        <v>85</v>
      </c>
      <c r="L74" s="332">
        <f>IF('statement of marks'!S9="","",'statement of marks'!S9)</f>
        <v>21</v>
      </c>
      <c r="M74" s="332">
        <f>IF('statement of marks'!T9="","",'statement of marks'!T9)</f>
        <v>30</v>
      </c>
      <c r="N74" s="36">
        <f>IF('statement of marks'!U9="","",'statement of marks'!U9)</f>
        <v>51</v>
      </c>
      <c r="O74" s="592">
        <f>IF('statement of marks'!V9="","",'statement of marks'!V9)</f>
        <v>136</v>
      </c>
      <c r="P74" s="332">
        <f>IF('statement of marks'!W9="","",'statement of marks'!W9)</f>
        <v>68</v>
      </c>
      <c r="Q74" s="602" t="str">
        <f>IF('statement of marks'!X9="","",'statement of marks'!X9)</f>
        <v>C</v>
      </c>
    </row>
    <row r="75" spans="1:17" ht="17" customHeight="1">
      <c r="A75" s="607"/>
      <c r="B75" s="1026" t="str">
        <f>'statement of marks'!$AQ$3</f>
        <v>xf.kr</v>
      </c>
      <c r="C75" s="1027"/>
      <c r="D75" s="332">
        <f>IF('statement of marks'!AQ9="","",'statement of marks'!AQ9)</f>
        <v>5</v>
      </c>
      <c r="E75" s="332">
        <f>IF('statement of marks'!AR9="","",'statement of marks'!AR9)</f>
        <v>5</v>
      </c>
      <c r="F75" s="332">
        <f>IF('statement of marks'!AS9="","",'statement of marks'!AS9)</f>
        <v>5</v>
      </c>
      <c r="G75" s="576">
        <f>IF('statement of marks'!AT9="","",'statement of marks'!AT9)</f>
        <v>15</v>
      </c>
      <c r="H75" s="332">
        <f>IF('statement of marks'!AU9="","",'statement of marks'!AU9)</f>
        <v>50</v>
      </c>
      <c r="I75" s="332">
        <f>IF('statement of marks'!AV9="","",'statement of marks'!AV9)</f>
        <v>20</v>
      </c>
      <c r="J75" s="577">
        <f>IF('statement of marks'!AW9="","",'statement of marks'!AW9)</f>
        <v>70</v>
      </c>
      <c r="K75" s="403">
        <f>IF('statement of marks'!AX9="","",'statement of marks'!AX9)</f>
        <v>85</v>
      </c>
      <c r="L75" s="332" t="str">
        <f>IF('statement of marks'!AY9="","",'statement of marks'!AY9)</f>
        <v>ab</v>
      </c>
      <c r="M75" s="332">
        <f>IF('statement of marks'!AZ9="","",'statement of marks'!AZ9)</f>
        <v>30</v>
      </c>
      <c r="N75" s="36" t="str">
        <f>IF('statement of marks'!BA9="","",'statement of marks'!BA9)</f>
        <v>ab</v>
      </c>
      <c r="O75" s="592">
        <f>IF('statement of marks'!BB9="","",'statement of marks'!BB9)</f>
        <v>85</v>
      </c>
      <c r="P75" s="332">
        <f>IF('statement of marks'!BC9="","",'statement of marks'!BC9)</f>
        <v>43</v>
      </c>
      <c r="Q75" s="602" t="str">
        <f>IF('statement of marks'!BD9="","",'statement of marks'!BD9)</f>
        <v/>
      </c>
    </row>
    <row r="76" spans="1:17" ht="17" customHeight="1">
      <c r="A76" s="607"/>
      <c r="B76" s="1026" t="str">
        <f>'statement of marks'!$BG$3</f>
        <v>Ik;kZoj.k v/;;u</v>
      </c>
      <c r="C76" s="1027"/>
      <c r="D76" s="332">
        <f>IF('statement of marks'!BG9="","",'statement of marks'!BG9)</f>
        <v>5</v>
      </c>
      <c r="E76" s="332">
        <f>IF('statement of marks'!BH9="","",'statement of marks'!BH9)</f>
        <v>5</v>
      </c>
      <c r="F76" s="332">
        <f>IF('statement of marks'!BI9="","",'statement of marks'!BI9)</f>
        <v>5</v>
      </c>
      <c r="G76" s="576">
        <f>IF('statement of marks'!BJ9="","",'statement of marks'!BJ9)</f>
        <v>15</v>
      </c>
      <c r="H76" s="332">
        <f>IF('statement of marks'!BK9="","",'statement of marks'!BK9)</f>
        <v>50</v>
      </c>
      <c r="I76" s="332">
        <f>IF('statement of marks'!BL9="","",'statement of marks'!BL9)</f>
        <v>20</v>
      </c>
      <c r="J76" s="577">
        <f>IF('statement of marks'!BM9="","",'statement of marks'!BM9)</f>
        <v>70</v>
      </c>
      <c r="K76" s="403">
        <f>IF('statement of marks'!BN9="","",'statement of marks'!BN9)</f>
        <v>85</v>
      </c>
      <c r="L76" s="332">
        <f>IF('statement of marks'!BO9="","",'statement of marks'!BO9)</f>
        <v>21</v>
      </c>
      <c r="M76" s="332">
        <f>IF('statement of marks'!BP9="","",'statement of marks'!BP9)</f>
        <v>30</v>
      </c>
      <c r="N76" s="36">
        <f>IF('statement of marks'!BQ9="","",'statement of marks'!BQ9)</f>
        <v>51</v>
      </c>
      <c r="O76" s="592">
        <f>IF('statement of marks'!BR9="","",'statement of marks'!BR9)</f>
        <v>136</v>
      </c>
      <c r="P76" s="332">
        <f>IF('statement of marks'!BS9="","",'statement of marks'!BS9)</f>
        <v>68</v>
      </c>
      <c r="Q76" s="602" t="str">
        <f>IF('statement of marks'!BT9="","",'statement of marks'!BT9)</f>
        <v>C</v>
      </c>
    </row>
    <row r="77" spans="1:17" ht="17" customHeight="1">
      <c r="A77" s="1146"/>
      <c r="B77" s="1026" t="str">
        <f>'statement of marks'!$AA$3</f>
        <v>vaxszth</v>
      </c>
      <c r="C77" s="603" t="s">
        <v>3</v>
      </c>
      <c r="D77" s="584">
        <f>IF('statement of marks'!AA$6="","",'statement of marks'!AA$6)</f>
        <v>5</v>
      </c>
      <c r="E77" s="584">
        <f>IF('statement of marks'!AB$6="","",'statement of marks'!AB$6)</f>
        <v>5</v>
      </c>
      <c r="F77" s="584">
        <f>IF('statement of marks'!AC$6="","",'statement of marks'!AC$6)</f>
        <v>5</v>
      </c>
      <c r="G77" s="596">
        <f>IF('statement of marks'!AD$6="","",'statement of marks'!AD$6)</f>
        <v>15</v>
      </c>
      <c r="H77" s="594">
        <f>IF('statement of marks'!AE$6="","",'statement of marks'!AE$6)</f>
        <v>10</v>
      </c>
      <c r="I77" s="594">
        <f>IF('statement of marks'!AF$6="","",'statement of marks'!AF$6)</f>
        <v>25</v>
      </c>
      <c r="J77" s="596">
        <f>IF('statement of marks'!AG$6="","",'statement of marks'!AG$6)</f>
        <v>35</v>
      </c>
      <c r="K77" s="600">
        <f>IF('statement of marks'!AH$6="","",'statement of marks'!AH$6)</f>
        <v>50</v>
      </c>
      <c r="L77" s="595">
        <f>IF('statement of marks'!AI$6="","",'statement of marks'!AI$6)</f>
        <v>20</v>
      </c>
      <c r="M77" s="595">
        <f>IF('statement of marks'!AJ$6="","",'statement of marks'!AJ$6)</f>
        <v>30</v>
      </c>
      <c r="N77" s="599">
        <f>IF('statement of marks'!AK$6="","",'statement of marks'!AK$6)</f>
        <v>50</v>
      </c>
      <c r="O77" s="585">
        <f>IF('statement of marks'!AL$6="","",'statement of marks'!AL$6)</f>
        <v>100</v>
      </c>
      <c r="P77" s="595" t="str">
        <f>IF('statement of marks'!AM$6="","",'statement of marks'!AM$6)</f>
        <v/>
      </c>
      <c r="Q77" s="601" t="str">
        <f>IF('statement of marks'!AN$6="","",'statement of marks'!AN$6)</f>
        <v/>
      </c>
    </row>
    <row r="78" spans="1:17" ht="17" customHeight="1">
      <c r="A78" s="1146"/>
      <c r="B78" s="1026"/>
      <c r="C78" s="571" t="s">
        <v>638</v>
      </c>
      <c r="D78" s="332">
        <f>IF('statement of marks'!AA9="","",'statement of marks'!AA9)</f>
        <v>5</v>
      </c>
      <c r="E78" s="332">
        <f>IF('statement of marks'!AB9="","",'statement of marks'!AB9)</f>
        <v>5</v>
      </c>
      <c r="F78" s="332">
        <f>IF('statement of marks'!AC9="","",'statement of marks'!AC9)</f>
        <v>5</v>
      </c>
      <c r="G78" s="576">
        <f>IF('statement of marks'!AD9="","",'statement of marks'!AD9)</f>
        <v>15</v>
      </c>
      <c r="H78" s="332">
        <f>IF('statement of marks'!AE9="","",'statement of marks'!AE9)</f>
        <v>5</v>
      </c>
      <c r="I78" s="332">
        <f>IF('statement of marks'!AF9="","",'statement of marks'!AF9)</f>
        <v>20</v>
      </c>
      <c r="J78" s="577">
        <f>IF('statement of marks'!AG9="","",'statement of marks'!AG9)</f>
        <v>25</v>
      </c>
      <c r="K78" s="403">
        <f>IF('statement of marks'!AH9="","",'statement of marks'!AH9)</f>
        <v>40</v>
      </c>
      <c r="L78" s="332">
        <f>IF('statement of marks'!AI9="","",'statement of marks'!AI9)</f>
        <v>13</v>
      </c>
      <c r="M78" s="332">
        <f>IF('statement of marks'!AJ9="","",'statement of marks'!AJ9)</f>
        <v>22</v>
      </c>
      <c r="N78" s="36">
        <f>IF('statement of marks'!AK9="","",'statement of marks'!AK9)</f>
        <v>35</v>
      </c>
      <c r="O78" s="36">
        <f>IF('statement of marks'!AL9="","",'statement of marks'!AL9)</f>
        <v>75</v>
      </c>
      <c r="P78" s="332">
        <f>IF('statement of marks'!AM9="","",'statement of marks'!AM9)</f>
        <v>75</v>
      </c>
      <c r="Q78" s="602" t="str">
        <f>IF('statement of marks'!AN9="","",'statement of marks'!AN9)</f>
        <v>B</v>
      </c>
    </row>
    <row r="79" spans="1:17" s="588" customFormat="1" ht="17" customHeight="1">
      <c r="A79" s="610"/>
      <c r="B79" s="1147" t="s">
        <v>634</v>
      </c>
      <c r="C79" s="1148"/>
      <c r="D79" s="625" t="str">
        <f>IF('statement of marks'!BW$5="","",'statement of marks'!BW$5)</f>
        <v>izFke</v>
      </c>
      <c r="E79" s="625" t="str">
        <f>IF('statement of marks'!BX$5="","",'statement of marks'!BX$5)</f>
        <v>f}rh;</v>
      </c>
      <c r="F79" s="625" t="str">
        <f>IF('statement of marks'!BZ$5="","",'statement of marks'!BZ$5)</f>
        <v>prqFkZ</v>
      </c>
      <c r="G79" s="1149"/>
      <c r="H79" s="1149"/>
      <c r="I79" s="1149"/>
      <c r="J79" s="625" t="str">
        <f>IF('statement of marks'!BY$5="","",'statement of marks'!BY$5)</f>
        <v>r`rh;</v>
      </c>
      <c r="K79" s="1151"/>
      <c r="L79" s="1151"/>
      <c r="M79" s="1151"/>
      <c r="N79" s="625" t="str">
        <f>IF('statement of marks'!CA$5="","",'statement of marks'!CA$5)</f>
        <v>iape</v>
      </c>
      <c r="O79" s="626" t="str">
        <f>IF('statement of marks'!CB$4="","",'statement of marks'!CB$4)</f>
        <v>fo"k; ;ksx</v>
      </c>
      <c r="P79" s="587" t="str">
        <f>IF('statement of marks'!CC$4="","",'statement of marks'!CC$4)</f>
        <v xml:space="preserve">fo"k; izkIrkad izfr'kr  </v>
      </c>
      <c r="Q79" s="627" t="str">
        <f>IF('statement of marks'!CD$4="","",'statement of marks'!CD$4)</f>
        <v>fo"k; xzsM</v>
      </c>
    </row>
    <row r="80" spans="1:17" s="574" customFormat="1" ht="17" customHeight="1">
      <c r="A80" s="611"/>
      <c r="B80" s="1144" t="s">
        <v>3</v>
      </c>
      <c r="C80" s="1145"/>
      <c r="D80" s="589">
        <f>IF('statement of marks'!BW$6="","",'statement of marks'!BW$6)</f>
        <v>20</v>
      </c>
      <c r="E80" s="589">
        <f>IF('statement of marks'!BX$6="","",'statement of marks'!BX$6)</f>
        <v>20</v>
      </c>
      <c r="F80" s="589">
        <f>IF('statement of marks'!BZ$6="","",'statement of marks'!BZ$6)</f>
        <v>20</v>
      </c>
      <c r="G80" s="1150"/>
      <c r="H80" s="1150"/>
      <c r="I80" s="1150"/>
      <c r="J80" s="589">
        <f>IF('statement of marks'!BY$6="","",'statement of marks'!BY$6)</f>
        <v>20</v>
      </c>
      <c r="K80" s="1152"/>
      <c r="L80" s="1152"/>
      <c r="M80" s="1152"/>
      <c r="N80" s="589">
        <f>IF('statement of marks'!CA$6="","",'statement of marks'!CA$6)</f>
        <v>20</v>
      </c>
      <c r="O80" s="589">
        <f>IF('statement of marks'!CB$6="","",'statement of marks'!CB$6)</f>
        <v>100</v>
      </c>
      <c r="P80" s="589" t="str">
        <f>IF('statement of marks'!CC$6="","",'statement of marks'!CC$6)</f>
        <v/>
      </c>
      <c r="Q80" s="590" t="str">
        <f>IF('statement of marks'!CD$6="","",'statement of marks'!CD$6)</f>
        <v/>
      </c>
    </row>
    <row r="81" spans="1:17" ht="17" customHeight="1">
      <c r="A81" s="607"/>
      <c r="B81" s="1026" t="str">
        <f>'statement of marks'!$BW$3</f>
        <v>dk;kZuqHko</v>
      </c>
      <c r="C81" s="1027"/>
      <c r="D81" s="570">
        <f>IF('statement of marks'!BW9="","",'statement of marks'!BW9)</f>
        <v>20</v>
      </c>
      <c r="E81" s="570">
        <f>IF('statement of marks'!BX9="","",'statement of marks'!BX9)</f>
        <v>20</v>
      </c>
      <c r="F81" s="570">
        <f>IF('statement of marks'!BZ9="","",'statement of marks'!BZ9)</f>
        <v>20</v>
      </c>
      <c r="G81" s="1149"/>
      <c r="H81" s="1149"/>
      <c r="I81" s="1149"/>
      <c r="J81" s="570">
        <f>IF('statement of marks'!BY9="","",'statement of marks'!BY9)</f>
        <v>20</v>
      </c>
      <c r="K81" s="1151"/>
      <c r="L81" s="1151"/>
      <c r="M81" s="1151"/>
      <c r="N81" s="570">
        <f>IF('statement of marks'!CA9="","",'statement of marks'!CA9)</f>
        <v>20</v>
      </c>
      <c r="O81" s="570">
        <f>IF('statement of marks'!CB9="","",'statement of marks'!CB9)</f>
        <v>100</v>
      </c>
      <c r="P81" s="570">
        <f>IF('statement of marks'!CC9="","",'statement of marks'!CC9)</f>
        <v>100</v>
      </c>
      <c r="Q81" s="578" t="str">
        <f>IF('statement of marks'!CD9="","",'statement of marks'!CD9)</f>
        <v>A</v>
      </c>
    </row>
    <row r="82" spans="1:17" ht="17" customHeight="1">
      <c r="A82" s="607"/>
      <c r="B82" s="1026" t="str">
        <f>'statement of marks'!$CG$3</f>
        <v>dyk f'k{kk</v>
      </c>
      <c r="C82" s="1027"/>
      <c r="D82" s="570">
        <f>IF('statement of marks'!CG9="","",'statement of marks'!CG9)</f>
        <v>20</v>
      </c>
      <c r="E82" s="570">
        <f>IF('statement of marks'!CH9="","",'statement of marks'!CH9)</f>
        <v>20</v>
      </c>
      <c r="F82" s="570">
        <f>IF('statement of marks'!CJ9="","",'statement of marks'!CJ9)</f>
        <v>20</v>
      </c>
      <c r="G82" s="1149"/>
      <c r="H82" s="1149"/>
      <c r="I82" s="1149"/>
      <c r="J82" s="570">
        <f>IF('statement of marks'!CI9="","",'statement of marks'!CI9)</f>
        <v>20</v>
      </c>
      <c r="K82" s="1151"/>
      <c r="L82" s="1151"/>
      <c r="M82" s="1151"/>
      <c r="N82" s="570">
        <f>IF('statement of marks'!CK9="","",'statement of marks'!CK9)</f>
        <v>20</v>
      </c>
      <c r="O82" s="570">
        <f>IF('statement of marks'!CL9="","",'statement of marks'!CL9)</f>
        <v>100</v>
      </c>
      <c r="P82" s="570">
        <f>IF('statement of marks'!CM9="","",'statement of marks'!CM9)</f>
        <v>100</v>
      </c>
      <c r="Q82" s="578" t="str">
        <f>IF('statement of marks'!CN9="","",'statement of marks'!CN9)</f>
        <v>A</v>
      </c>
    </row>
    <row r="83" spans="1:17" ht="17" customHeight="1">
      <c r="A83" s="607"/>
      <c r="B83" s="1026" t="str">
        <f>'statement of marks'!$CQ$3</f>
        <v>LokLF; ,oe~ 'kkjhfjd f'k{kk</v>
      </c>
      <c r="C83" s="1027"/>
      <c r="D83" s="570">
        <f>IF('statement of marks'!CQ9="","",'statement of marks'!CQ9)</f>
        <v>20</v>
      </c>
      <c r="E83" s="570">
        <f>IF('statement of marks'!CR9="","",'statement of marks'!CR9)</f>
        <v>20</v>
      </c>
      <c r="F83" s="570">
        <f>IF('statement of marks'!CT9="","",'statement of marks'!CT9)</f>
        <v>20</v>
      </c>
      <c r="G83" s="1149"/>
      <c r="H83" s="1149"/>
      <c r="I83" s="1149"/>
      <c r="J83" s="570">
        <f>IF('statement of marks'!CS9="","",'statement of marks'!CS9)</f>
        <v>20</v>
      </c>
      <c r="K83" s="1151"/>
      <c r="L83" s="1151"/>
      <c r="M83" s="1151"/>
      <c r="N83" s="570">
        <f>IF('statement of marks'!CU9="","",'statement of marks'!CU9)</f>
        <v>20</v>
      </c>
      <c r="O83" s="570">
        <f>IF('statement of marks'!CV9="","",'statement of marks'!CV9)</f>
        <v>100</v>
      </c>
      <c r="P83" s="570">
        <f>IF('statement of marks'!CW9="","",'statement of marks'!CW9)</f>
        <v>100</v>
      </c>
      <c r="Q83" s="578" t="str">
        <f>IF('statement of marks'!CX9="","",'statement of marks'!CX9)</f>
        <v>A</v>
      </c>
    </row>
    <row r="84" spans="1:17" ht="17" customHeight="1">
      <c r="A84" s="607"/>
      <c r="B84" s="1123" t="s">
        <v>636</v>
      </c>
      <c r="C84" s="1124"/>
      <c r="D84" s="1034" t="str">
        <f>IF(details!$CQ$3="","",details!$CQ$3)</f>
        <v>;ksx vxLr rd</v>
      </c>
      <c r="E84" s="1034"/>
      <c r="F84" s="1034" t="str">
        <f>IF(details!$CU$3="","",details!$CU$3)</f>
        <v>;ksx vDVwcj rd</v>
      </c>
      <c r="G84" s="1034"/>
      <c r="H84" s="1034" t="str">
        <f>IF(details!$CY$3="","",details!$CY$3)</f>
        <v>;ksx fnlEcj rd</v>
      </c>
      <c r="I84" s="1034"/>
      <c r="J84" s="1034"/>
      <c r="K84" s="1034"/>
      <c r="L84" s="1034" t="str">
        <f>IF(details!$DC$3="","",details!$DC$3)</f>
        <v>;ksx Qjojh rd</v>
      </c>
      <c r="M84" s="1034"/>
      <c r="N84" s="1034"/>
      <c r="O84" s="1034" t="str">
        <f>IF(details!$DG$3="","",details!$DG$3)</f>
        <v>loZ ;ksx</v>
      </c>
      <c r="P84" s="1034"/>
      <c r="Q84" s="1125"/>
    </row>
    <row r="85" spans="1:17" ht="17" customHeight="1">
      <c r="A85" s="607"/>
      <c r="B85" s="1126" t="s">
        <v>86</v>
      </c>
      <c r="C85" s="1032"/>
      <c r="D85" s="1036" t="str">
        <f>IF(details!CR9="","",details!CR9)</f>
        <v/>
      </c>
      <c r="E85" s="1036"/>
      <c r="F85" s="1036" t="str">
        <f>IF(details!CV9="","",details!CV9)</f>
        <v/>
      </c>
      <c r="G85" s="1036"/>
      <c r="H85" s="1036" t="str">
        <f>IF(details!CZ9="","",details!CZ9)</f>
        <v/>
      </c>
      <c r="I85" s="1036"/>
      <c r="J85" s="1036"/>
      <c r="K85" s="1036"/>
      <c r="L85" s="1036" t="str">
        <f>IF(details!DD9="","",details!DD9)</f>
        <v/>
      </c>
      <c r="M85" s="1036"/>
      <c r="N85" s="1036"/>
      <c r="O85" s="1036" t="str">
        <f>IF(details!DH9="","",details!DH9)</f>
        <v/>
      </c>
      <c r="P85" s="1036"/>
      <c r="Q85" s="1127"/>
    </row>
    <row r="86" spans="1:17" ht="17" customHeight="1">
      <c r="A86" s="607"/>
      <c r="B86" s="1020" t="s">
        <v>15</v>
      </c>
      <c r="C86" s="1021"/>
      <c r="D86" s="1022">
        <f>IF(details!CQ9="","",details!CQ9)</f>
        <v>116</v>
      </c>
      <c r="E86" s="1022"/>
      <c r="F86" s="1022">
        <f>IF(details!CU9="","",details!CU9)</f>
        <v>192</v>
      </c>
      <c r="G86" s="1022"/>
      <c r="H86" s="1022">
        <f>IF(details!CY9="","",details!CY9)</f>
        <v>270</v>
      </c>
      <c r="I86" s="1022"/>
      <c r="J86" s="1022"/>
      <c r="K86" s="1022"/>
      <c r="L86" s="1022">
        <f>IF(details!DC9="","",details!DC9)</f>
        <v>358</v>
      </c>
      <c r="M86" s="1022"/>
      <c r="N86" s="1022"/>
      <c r="O86" s="1022">
        <f>IF(details!DG9="","",details!DG9)</f>
        <v>446</v>
      </c>
      <c r="P86" s="1022"/>
      <c r="Q86" s="1128"/>
    </row>
    <row r="87" spans="1:17" ht="17" customHeight="1">
      <c r="A87" s="1110"/>
      <c r="B87" s="1112" t="s">
        <v>11</v>
      </c>
      <c r="C87" s="1113"/>
      <c r="D87" s="1114" t="s">
        <v>11</v>
      </c>
      <c r="E87" s="1114"/>
      <c r="F87" s="1114" t="s">
        <v>3</v>
      </c>
      <c r="G87" s="1114"/>
      <c r="H87" s="1114" t="s">
        <v>638</v>
      </c>
      <c r="I87" s="1114"/>
      <c r="J87" s="1114" t="s">
        <v>5</v>
      </c>
      <c r="K87" s="1114"/>
      <c r="L87" s="1114" t="s">
        <v>677</v>
      </c>
      <c r="M87" s="1114"/>
      <c r="N87" s="1114"/>
      <c r="O87" s="1115" t="s">
        <v>651</v>
      </c>
      <c r="P87" s="1115"/>
      <c r="Q87" s="1116"/>
    </row>
    <row r="88" spans="1:17" ht="17" customHeight="1">
      <c r="A88" s="1111"/>
      <c r="B88" s="1112"/>
      <c r="C88" s="1113"/>
      <c r="D88" s="1117" t="str">
        <f>'statement of marks'!DY9</f>
        <v/>
      </c>
      <c r="E88" s="1117"/>
      <c r="F88" s="1118">
        <f>'statement of marks'!DZ9</f>
        <v>700</v>
      </c>
      <c r="G88" s="1118"/>
      <c r="H88" s="1118">
        <f>'statement of marks'!EA9</f>
        <v>432</v>
      </c>
      <c r="I88" s="1118"/>
      <c r="J88" s="1119">
        <f>'statement of marks'!EB9</f>
        <v>61.714285714285708</v>
      </c>
      <c r="K88" s="1119"/>
      <c r="L88" s="1118" t="str">
        <f>'statement of marks'!EC9</f>
        <v/>
      </c>
      <c r="M88" s="1118"/>
      <c r="N88" s="1118"/>
      <c r="O88" s="1118" t="str">
        <f>'statement of marks'!EE9</f>
        <v/>
      </c>
      <c r="P88" s="1118"/>
      <c r="Q88" s="1120"/>
    </row>
    <row r="89" spans="1:17" ht="17" customHeight="1">
      <c r="A89" s="607"/>
      <c r="B89" s="1024" t="s">
        <v>87</v>
      </c>
      <c r="C89" s="1025"/>
      <c r="D89" s="1016"/>
      <c r="E89" s="1016"/>
      <c r="F89" s="1016"/>
      <c r="G89" s="1016"/>
      <c r="H89" s="1016"/>
      <c r="I89" s="1016"/>
      <c r="J89" s="1016"/>
      <c r="K89" s="1016"/>
      <c r="L89" s="1121"/>
      <c r="M89" s="1121"/>
      <c r="N89" s="1121"/>
      <c r="O89" s="1121"/>
      <c r="P89" s="1121"/>
      <c r="Q89" s="1122"/>
    </row>
    <row r="90" spans="1:17" ht="17" customHeight="1">
      <c r="A90" s="607"/>
      <c r="B90" s="1014" t="s">
        <v>73</v>
      </c>
      <c r="C90" s="1015"/>
      <c r="D90" s="1016"/>
      <c r="E90" s="1016"/>
      <c r="F90" s="1016"/>
      <c r="G90" s="1016"/>
      <c r="H90" s="1016"/>
      <c r="I90" s="1016"/>
      <c r="J90" s="1016"/>
      <c r="K90" s="1016"/>
      <c r="L90" s="1121"/>
      <c r="M90" s="1121"/>
      <c r="N90" s="1121"/>
      <c r="O90" s="1121"/>
      <c r="P90" s="1121"/>
      <c r="Q90" s="1122"/>
    </row>
    <row r="91" spans="1:17" ht="17" customHeight="1">
      <c r="A91" s="607"/>
      <c r="B91" s="1024" t="s">
        <v>678</v>
      </c>
      <c r="C91" s="1025"/>
      <c r="D91" s="1016"/>
      <c r="E91" s="1016"/>
      <c r="F91" s="1016"/>
      <c r="G91" s="1016"/>
      <c r="H91" s="1016"/>
      <c r="I91" s="1016"/>
      <c r="J91" s="1016"/>
      <c r="K91" s="1016"/>
      <c r="L91" s="1121"/>
      <c r="M91" s="1121"/>
      <c r="N91" s="1121"/>
      <c r="O91" s="1121"/>
      <c r="P91" s="1121"/>
      <c r="Q91" s="1122"/>
    </row>
    <row r="92" spans="1:17" ht="17" customHeight="1">
      <c r="A92" s="607"/>
      <c r="B92" s="1018" t="s">
        <v>88</v>
      </c>
      <c r="C92" s="1019"/>
      <c r="D92" s="1016"/>
      <c r="E92" s="1016"/>
      <c r="F92" s="1016"/>
      <c r="G92" s="1016"/>
      <c r="H92" s="1016"/>
      <c r="I92" s="1016"/>
      <c r="J92" s="1016"/>
      <c r="K92" s="1016"/>
      <c r="L92" s="1099" t="s">
        <v>678</v>
      </c>
      <c r="M92" s="1099"/>
      <c r="N92" s="1099"/>
      <c r="O92" s="1100" t="s">
        <v>88</v>
      </c>
      <c r="P92" s="1100"/>
      <c r="Q92" s="1101"/>
    </row>
    <row r="93" spans="1:17" ht="17" customHeight="1" thickBot="1">
      <c r="A93" s="608"/>
      <c r="B93" s="1102" t="s">
        <v>89</v>
      </c>
      <c r="C93" s="1103"/>
      <c r="D93" s="1104"/>
      <c r="E93" s="1104"/>
      <c r="F93" s="1104"/>
      <c r="G93" s="1104"/>
      <c r="H93" s="1104"/>
      <c r="I93" s="1104"/>
      <c r="J93" s="1104"/>
      <c r="K93" s="1105"/>
      <c r="L93" s="1106" t="s">
        <v>679</v>
      </c>
      <c r="M93" s="1106"/>
      <c r="N93" s="1106"/>
      <c r="O93" s="1107" t="s">
        <v>679</v>
      </c>
      <c r="P93" s="1108"/>
      <c r="Q93" s="1109"/>
    </row>
    <row r="94" spans="1:17" ht="17" customHeight="1">
      <c r="A94" s="1164" t="s">
        <v>44</v>
      </c>
      <c r="B94" s="1165"/>
      <c r="C94" s="1165"/>
      <c r="D94" s="1165"/>
      <c r="E94" s="1165"/>
      <c r="F94" s="1165"/>
      <c r="G94" s="1165"/>
      <c r="H94" s="1165"/>
      <c r="I94" s="1165"/>
      <c r="J94" s="1165"/>
      <c r="K94" s="1165"/>
      <c r="L94" s="1165"/>
      <c r="M94" s="1165"/>
      <c r="N94" s="1165"/>
      <c r="O94" s="1165"/>
      <c r="P94" s="1165"/>
      <c r="Q94" s="1166"/>
    </row>
    <row r="95" spans="1:17" ht="17" customHeight="1">
      <c r="A95" s="1167" t="str">
        <f>'statement of marks'!$A$1</f>
        <v>jk- ck- ek/;fed fo|ky; uohu] fuEckgsM+k</v>
      </c>
      <c r="B95" s="1062"/>
      <c r="C95" s="1062"/>
      <c r="D95" s="1062"/>
      <c r="E95" s="1062"/>
      <c r="F95" s="1062"/>
      <c r="G95" s="1062"/>
      <c r="H95" s="1062"/>
      <c r="I95" s="1062"/>
      <c r="J95" s="1062"/>
      <c r="K95" s="1062"/>
      <c r="L95" s="1062"/>
      <c r="M95" s="1062"/>
      <c r="N95" s="1062"/>
      <c r="O95" s="1062"/>
      <c r="P95" s="1062"/>
      <c r="Q95" s="1168"/>
    </row>
    <row r="96" spans="1:17" ht="17" customHeight="1">
      <c r="A96" s="604"/>
      <c r="B96" s="1042" t="s">
        <v>74</v>
      </c>
      <c r="C96" s="1064"/>
      <c r="D96" s="1065" t="str">
        <f>'statement of marks'!$F$3</f>
        <v>2015-16</v>
      </c>
      <c r="E96" s="1065"/>
      <c r="F96" s="1065"/>
      <c r="G96" s="1065"/>
      <c r="H96" s="1065"/>
      <c r="I96" s="1065"/>
      <c r="J96" s="1065"/>
      <c r="K96" s="1065"/>
      <c r="L96" s="1065"/>
      <c r="M96" s="1065"/>
      <c r="N96" s="1065"/>
      <c r="O96" s="1065"/>
      <c r="P96" s="1065"/>
      <c r="Q96" s="1169"/>
    </row>
    <row r="97" spans="1:17" ht="17" customHeight="1">
      <c r="A97" s="607"/>
      <c r="B97" s="1026" t="s">
        <v>573</v>
      </c>
      <c r="C97" s="1027"/>
      <c r="D97" s="1027" t="str">
        <f>IF('statement of marks'!H10="","",'statement of marks'!H10)</f>
        <v>v 004</v>
      </c>
      <c r="E97" s="1027"/>
      <c r="F97" s="1027"/>
      <c r="G97" s="1027"/>
      <c r="H97" s="1027"/>
      <c r="I97" s="1027"/>
      <c r="J97" s="1027"/>
      <c r="K97" s="1027"/>
      <c r="L97" s="1027"/>
      <c r="M97" s="1027"/>
      <c r="N97" s="1027"/>
      <c r="O97" s="1027"/>
      <c r="P97" s="1027"/>
      <c r="Q97" s="1153"/>
    </row>
    <row r="98" spans="1:17" ht="17" customHeight="1">
      <c r="A98" s="607"/>
      <c r="B98" s="1026" t="s">
        <v>574</v>
      </c>
      <c r="C98" s="1027"/>
      <c r="D98" s="1027" t="str">
        <f>IF('statement of marks'!I10="","",'statement of marks'!I10)</f>
        <v>c 004</v>
      </c>
      <c r="E98" s="1027"/>
      <c r="F98" s="1027"/>
      <c r="G98" s="1027"/>
      <c r="H98" s="1027"/>
      <c r="I98" s="1027"/>
      <c r="J98" s="1027"/>
      <c r="K98" s="1027"/>
      <c r="L98" s="1027"/>
      <c r="M98" s="1027"/>
      <c r="N98" s="1027"/>
      <c r="O98" s="1027"/>
      <c r="P98" s="1027"/>
      <c r="Q98" s="1153"/>
    </row>
    <row r="99" spans="1:17" ht="17" customHeight="1">
      <c r="A99" s="607"/>
      <c r="B99" s="1026" t="s">
        <v>575</v>
      </c>
      <c r="C99" s="1027"/>
      <c r="D99" s="1154" t="str">
        <f>IF('statement of marks'!J10="","",'statement of marks'!J10)</f>
        <v>l 004</v>
      </c>
      <c r="E99" s="1154"/>
      <c r="F99" s="1154"/>
      <c r="G99" s="1154"/>
      <c r="H99" s="1154"/>
      <c r="I99" s="1154"/>
      <c r="J99" s="1154"/>
      <c r="K99" s="1154"/>
      <c r="L99" s="1154"/>
      <c r="M99" s="1154"/>
      <c r="N99" s="1027"/>
      <c r="O99" s="1027"/>
      <c r="P99" s="1027"/>
      <c r="Q99" s="1153"/>
    </row>
    <row r="100" spans="1:17" ht="17" customHeight="1">
      <c r="A100" s="607"/>
      <c r="B100" s="1026" t="s">
        <v>576</v>
      </c>
      <c r="C100" s="1155"/>
      <c r="D100" s="1156" t="str">
        <f>'statement of marks'!$D$3</f>
        <v>3 A</v>
      </c>
      <c r="E100" s="1157"/>
      <c r="F100" s="1155" t="s">
        <v>9</v>
      </c>
      <c r="G100" s="1158"/>
      <c r="H100" s="1159">
        <f>IF('statement of marks'!D10="","",'statement of marks'!D10)</f>
        <v>804</v>
      </c>
      <c r="I100" s="1157"/>
      <c r="J100" s="1155" t="s">
        <v>577</v>
      </c>
      <c r="K100" s="1158"/>
      <c r="L100" s="1159" t="str">
        <f>IF('statement of marks'!E10="","",'statement of marks'!E10)</f>
        <v/>
      </c>
      <c r="M100" s="1157"/>
      <c r="N100" s="1026" t="s">
        <v>680</v>
      </c>
      <c r="O100" s="1027"/>
      <c r="P100" s="1027"/>
      <c r="Q100" s="1153"/>
    </row>
    <row r="101" spans="1:17" ht="17" customHeight="1">
      <c r="A101" s="607"/>
      <c r="B101" s="1026" t="s">
        <v>0</v>
      </c>
      <c r="C101" s="1155"/>
      <c r="D101" s="1160" t="str">
        <f>IF('statement of marks'!F10="","",'statement of marks'!F10)</f>
        <v/>
      </c>
      <c r="E101" s="1161"/>
      <c r="F101" s="1162" t="str">
        <f>IF('statement of marks'!G10="","",'statement of marks'!G10)</f>
        <v/>
      </c>
      <c r="G101" s="1162"/>
      <c r="H101" s="1162"/>
      <c r="I101" s="1162"/>
      <c r="J101" s="1162"/>
      <c r="K101" s="1162"/>
      <c r="L101" s="1162"/>
      <c r="M101" s="1163"/>
      <c r="N101" s="1026" t="str">
        <f>'statement of marks'!I96</f>
        <v>c 090</v>
      </c>
      <c r="O101" s="1027"/>
      <c r="P101" s="1027"/>
      <c r="Q101" s="1153"/>
    </row>
    <row r="102" spans="1:17" ht="17" customHeight="1">
      <c r="A102" s="1129"/>
      <c r="B102" s="1131" t="s">
        <v>578</v>
      </c>
      <c r="C102" s="1133" t="s">
        <v>85</v>
      </c>
      <c r="D102" s="1135" t="str">
        <f>IF('statement of marks'!K$4="","",'statement of marks'!K$4)</f>
        <v>ij[k</v>
      </c>
      <c r="E102" s="1136"/>
      <c r="F102" s="1136"/>
      <c r="G102" s="1137"/>
      <c r="H102" s="1134" t="str">
        <f>IF('statement of marks'!O$4="","",'statement of marks'!O$4)</f>
        <v>v)Zokf"kZd ijh{kk</v>
      </c>
      <c r="I102" s="1134" t="str">
        <f>IF('statement of marks'!P$4="","",'statement of marks'!P$4)</f>
        <v/>
      </c>
      <c r="J102" s="1134" t="str">
        <f>IF('statement of marks'!Q$4="","",'statement of marks'!Q$4)</f>
        <v/>
      </c>
      <c r="K102" s="1138" t="str">
        <f>IF('statement of marks'!R$4="","",'statement of marks'!R$4)</f>
        <v>;ksx v/kZokf"kZd rd</v>
      </c>
      <c r="L102" s="1134" t="str">
        <f>IF('statement of marks'!S$4="","",'statement of marks'!S$4)</f>
        <v>okf"kZd ijh{kk</v>
      </c>
      <c r="M102" s="1134"/>
      <c r="N102" s="1140"/>
      <c r="O102" s="1141" t="str">
        <f>IF('statement of marks'!V$4="","",'statement of marks'!V$4)</f>
        <v>fo"k; ;ksx</v>
      </c>
      <c r="P102" s="1142" t="str">
        <f>IF('statement of marks'!W$4="","",'statement of marks'!W$4)</f>
        <v xml:space="preserve">fo"k; izkIrkad izfr'kr  </v>
      </c>
      <c r="Q102" s="1143" t="str">
        <f>IF('statement of marks'!X$4="","",'statement of marks'!X$4)</f>
        <v>fo"k; xzsM</v>
      </c>
    </row>
    <row r="103" spans="1:17" ht="17" customHeight="1">
      <c r="A103" s="1130"/>
      <c r="B103" s="1132"/>
      <c r="C103" s="1134"/>
      <c r="D103" s="615" t="str">
        <f>IF('statement of marks'!K$5="","",'statement of marks'!K$5)</f>
        <v>izFke</v>
      </c>
      <c r="E103" s="615" t="str">
        <f>IF('statement of marks'!L$5="","",'statement of marks'!L$5)</f>
        <v>f}rh;</v>
      </c>
      <c r="F103" s="615" t="str">
        <f>IF('statement of marks'!M$5="","",'statement of marks'!M$5)</f>
        <v xml:space="preserve">r`rh; </v>
      </c>
      <c r="G103" s="616" t="str">
        <f>IF('statement of marks'!N$4="","",'statement of marks'!N$4)</f>
        <v>;ksx</v>
      </c>
      <c r="H103" s="593" t="str">
        <f>IF('statement of marks'!O$5="","",'statement of marks'!O$5)</f>
        <v>ekSf[kd</v>
      </c>
      <c r="I103" s="593" t="str">
        <f>IF('statement of marks'!P$5="","",'statement of marks'!P$5)</f>
        <v>fyf[kr</v>
      </c>
      <c r="J103" s="597" t="str">
        <f>IF('statement of marks'!Q$5="","",'statement of marks'!Q$5)</f>
        <v>;ksx</v>
      </c>
      <c r="K103" s="1139" t="str">
        <f>IF('statement of marks'!R$4="","",'statement of marks'!R$4)</f>
        <v>;ksx v/kZokf"kZd rd</v>
      </c>
      <c r="L103" s="593" t="str">
        <f>IF('statement of marks'!S$5="","",'statement of marks'!S$5)</f>
        <v>ekSf[kd</v>
      </c>
      <c r="M103" s="593" t="str">
        <f>IF('statement of marks'!T$5="","",'statement of marks'!T$5)</f>
        <v>fyf[kr</v>
      </c>
      <c r="N103" s="598" t="str">
        <f>IF('statement of marks'!U$5="","",'statement of marks'!U$5)</f>
        <v>;ksx</v>
      </c>
      <c r="O103" s="1141"/>
      <c r="P103" s="1142"/>
      <c r="Q103" s="1143"/>
    </row>
    <row r="104" spans="1:17" ht="17" customHeight="1">
      <c r="A104" s="609"/>
      <c r="B104" s="1144" t="s">
        <v>3</v>
      </c>
      <c r="C104" s="1145"/>
      <c r="D104" s="594">
        <f>IF('statement of marks'!K$6="","",'statement of marks'!K$6)</f>
        <v>10</v>
      </c>
      <c r="E104" s="594">
        <f>IF('statement of marks'!L$6="","",'statement of marks'!L$6)</f>
        <v>10</v>
      </c>
      <c r="F104" s="594">
        <f>IF('statement of marks'!M$6="","",'statement of marks'!M$6)</f>
        <v>10</v>
      </c>
      <c r="G104" s="596">
        <f>IF('statement of marks'!N$6="","",'statement of marks'!N$6)</f>
        <v>30</v>
      </c>
      <c r="H104" s="594">
        <f>IF('statement of marks'!O$6="","",'statement of marks'!O$6)</f>
        <v>20</v>
      </c>
      <c r="I104" s="594">
        <f>IF('statement of marks'!P$6="","",'statement of marks'!P$6)</f>
        <v>50</v>
      </c>
      <c r="J104" s="596">
        <f>IF('statement of marks'!Q$6="","",'statement of marks'!Q$6)</f>
        <v>70</v>
      </c>
      <c r="K104" s="600">
        <f>IF('statement of marks'!R$6="","",'statement of marks'!R$6)</f>
        <v>100</v>
      </c>
      <c r="L104" s="595">
        <f>IF('statement of marks'!S$6="","",'statement of marks'!S$6)</f>
        <v>40</v>
      </c>
      <c r="M104" s="595">
        <f>IF('statement of marks'!T$6="","",'statement of marks'!T$6)</f>
        <v>60</v>
      </c>
      <c r="N104" s="599">
        <f>IF('statement of marks'!U$6="","",'statement of marks'!U$6)</f>
        <v>100</v>
      </c>
      <c r="O104" s="591">
        <f>IF('statement of marks'!V$6="","",'statement of marks'!V$6)</f>
        <v>200</v>
      </c>
      <c r="P104" s="595" t="str">
        <f>IF('statement of marks'!W$6="","",'statement of marks'!W$6)</f>
        <v/>
      </c>
      <c r="Q104" s="601" t="str">
        <f>IF('statement of marks'!X$6="","",'statement of marks'!X$6)</f>
        <v/>
      </c>
    </row>
    <row r="105" spans="1:17" ht="17" customHeight="1">
      <c r="A105" s="607"/>
      <c r="B105" s="1026" t="str">
        <f>'statement of marks'!$K$3</f>
        <v>fgUnh</v>
      </c>
      <c r="C105" s="1027"/>
      <c r="D105" s="332">
        <f>IF('statement of marks'!K10="","",'statement of marks'!K10)</f>
        <v>5</v>
      </c>
      <c r="E105" s="332">
        <f>IF('statement of marks'!L10="","",'statement of marks'!L10)</f>
        <v>5</v>
      </c>
      <c r="F105" s="332">
        <f>IF('statement of marks'!M10="","",'statement of marks'!M10)</f>
        <v>5</v>
      </c>
      <c r="G105" s="576">
        <f>IF('statement of marks'!N10="","",'statement of marks'!N10)</f>
        <v>15</v>
      </c>
      <c r="H105" s="332">
        <f>IF('statement of marks'!O10="","",'statement of marks'!O10)</f>
        <v>50</v>
      </c>
      <c r="I105" s="332">
        <f>IF('statement of marks'!P10="","",'statement of marks'!P10)</f>
        <v>20</v>
      </c>
      <c r="J105" s="577">
        <f>IF('statement of marks'!Q10="","",'statement of marks'!Q10)</f>
        <v>70</v>
      </c>
      <c r="K105" s="403">
        <f>IF('statement of marks'!R10="","",'statement of marks'!R10)</f>
        <v>85</v>
      </c>
      <c r="L105" s="332">
        <f>IF('statement of marks'!S10="","",'statement of marks'!S10)</f>
        <v>34</v>
      </c>
      <c r="M105" s="332">
        <f>IF('statement of marks'!T10="","",'statement of marks'!T10)</f>
        <v>30</v>
      </c>
      <c r="N105" s="36">
        <f>IF('statement of marks'!U10="","",'statement of marks'!U10)</f>
        <v>64</v>
      </c>
      <c r="O105" s="592">
        <f>IF('statement of marks'!V10="","",'statement of marks'!V10)</f>
        <v>149</v>
      </c>
      <c r="P105" s="332">
        <f>IF('statement of marks'!W10="","",'statement of marks'!W10)</f>
        <v>75</v>
      </c>
      <c r="Q105" s="602" t="str">
        <f>IF('statement of marks'!X10="","",'statement of marks'!X10)</f>
        <v>B</v>
      </c>
    </row>
    <row r="106" spans="1:17" ht="17" customHeight="1">
      <c r="A106" s="607"/>
      <c r="B106" s="1026" t="str">
        <f>'statement of marks'!$AQ$3</f>
        <v>xf.kr</v>
      </c>
      <c r="C106" s="1027"/>
      <c r="D106" s="332">
        <f>IF('statement of marks'!AQ10="","",'statement of marks'!AQ10)</f>
        <v>5</v>
      </c>
      <c r="E106" s="332">
        <f>IF('statement of marks'!AR10="","",'statement of marks'!AR10)</f>
        <v>5</v>
      </c>
      <c r="F106" s="332">
        <f>IF('statement of marks'!AS10="","",'statement of marks'!AS10)</f>
        <v>5</v>
      </c>
      <c r="G106" s="576">
        <f>IF('statement of marks'!AT10="","",'statement of marks'!AT10)</f>
        <v>15</v>
      </c>
      <c r="H106" s="332">
        <f>IF('statement of marks'!AU10="","",'statement of marks'!AU10)</f>
        <v>50</v>
      </c>
      <c r="I106" s="332">
        <f>IF('statement of marks'!AV10="","",'statement of marks'!AV10)</f>
        <v>20</v>
      </c>
      <c r="J106" s="577">
        <f>IF('statement of marks'!AW10="","",'statement of marks'!AW10)</f>
        <v>70</v>
      </c>
      <c r="K106" s="403">
        <f>IF('statement of marks'!AX10="","",'statement of marks'!AX10)</f>
        <v>85</v>
      </c>
      <c r="L106" s="332" t="str">
        <f>IF('statement of marks'!AY10="","",'statement of marks'!AY10)</f>
        <v>ab</v>
      </c>
      <c r="M106" s="332" t="str">
        <f>IF('statement of marks'!AZ10="","",'statement of marks'!AZ10)</f>
        <v>ab</v>
      </c>
      <c r="N106" s="36" t="str">
        <f>IF('statement of marks'!BA10="","",'statement of marks'!BA10)</f>
        <v>ab</v>
      </c>
      <c r="O106" s="592">
        <f>IF('statement of marks'!BB10="","",'statement of marks'!BB10)</f>
        <v>85</v>
      </c>
      <c r="P106" s="332">
        <f>IF('statement of marks'!BC10="","",'statement of marks'!BC10)</f>
        <v>43</v>
      </c>
      <c r="Q106" s="602" t="str">
        <f>IF('statement of marks'!BD10="","",'statement of marks'!BD10)</f>
        <v/>
      </c>
    </row>
    <row r="107" spans="1:17" ht="17" customHeight="1">
      <c r="A107" s="607"/>
      <c r="B107" s="1026" t="str">
        <f>'statement of marks'!$BG$3</f>
        <v>Ik;kZoj.k v/;;u</v>
      </c>
      <c r="C107" s="1027"/>
      <c r="D107" s="332">
        <f>IF('statement of marks'!BG10="","",'statement of marks'!BG10)</f>
        <v>5</v>
      </c>
      <c r="E107" s="332">
        <f>IF('statement of marks'!BH10="","",'statement of marks'!BH10)</f>
        <v>5</v>
      </c>
      <c r="F107" s="332">
        <f>IF('statement of marks'!BI10="","",'statement of marks'!BI10)</f>
        <v>5</v>
      </c>
      <c r="G107" s="576">
        <f>IF('statement of marks'!BJ10="","",'statement of marks'!BJ10)</f>
        <v>15</v>
      </c>
      <c r="H107" s="332">
        <f>IF('statement of marks'!BK10="","",'statement of marks'!BK10)</f>
        <v>50</v>
      </c>
      <c r="I107" s="332">
        <f>IF('statement of marks'!BL10="","",'statement of marks'!BL10)</f>
        <v>20</v>
      </c>
      <c r="J107" s="577">
        <f>IF('statement of marks'!BM10="","",'statement of marks'!BM10)</f>
        <v>70</v>
      </c>
      <c r="K107" s="403">
        <f>IF('statement of marks'!BN10="","",'statement of marks'!BN10)</f>
        <v>85</v>
      </c>
      <c r="L107" s="332">
        <f>IF('statement of marks'!BO10="","",'statement of marks'!BO10)</f>
        <v>34</v>
      </c>
      <c r="M107" s="332">
        <f>IF('statement of marks'!BP10="","",'statement of marks'!BP10)</f>
        <v>30</v>
      </c>
      <c r="N107" s="36">
        <f>IF('statement of marks'!BQ10="","",'statement of marks'!BQ10)</f>
        <v>64</v>
      </c>
      <c r="O107" s="592">
        <f>IF('statement of marks'!BR10="","",'statement of marks'!BR10)</f>
        <v>149</v>
      </c>
      <c r="P107" s="332">
        <f>IF('statement of marks'!BS10="","",'statement of marks'!BS10)</f>
        <v>75</v>
      </c>
      <c r="Q107" s="602" t="str">
        <f>IF('statement of marks'!BT10="","",'statement of marks'!BT10)</f>
        <v>B</v>
      </c>
    </row>
    <row r="108" spans="1:17" ht="17" customHeight="1">
      <c r="A108" s="1146"/>
      <c r="B108" s="1026" t="str">
        <f>'statement of marks'!$AA$3</f>
        <v>vaxszth</v>
      </c>
      <c r="C108" s="603" t="s">
        <v>3</v>
      </c>
      <c r="D108" s="584">
        <f>IF('statement of marks'!AA$6="","",'statement of marks'!AA$6)</f>
        <v>5</v>
      </c>
      <c r="E108" s="584">
        <f>IF('statement of marks'!AB$6="","",'statement of marks'!AB$6)</f>
        <v>5</v>
      </c>
      <c r="F108" s="584">
        <f>IF('statement of marks'!AC$6="","",'statement of marks'!AC$6)</f>
        <v>5</v>
      </c>
      <c r="G108" s="596">
        <f>IF('statement of marks'!AD$6="","",'statement of marks'!AD$6)</f>
        <v>15</v>
      </c>
      <c r="H108" s="594">
        <f>IF('statement of marks'!AE$6="","",'statement of marks'!AE$6)</f>
        <v>10</v>
      </c>
      <c r="I108" s="594">
        <f>IF('statement of marks'!AF$6="","",'statement of marks'!AF$6)</f>
        <v>25</v>
      </c>
      <c r="J108" s="596">
        <f>IF('statement of marks'!AG$6="","",'statement of marks'!AG$6)</f>
        <v>35</v>
      </c>
      <c r="K108" s="600">
        <f>IF('statement of marks'!AH$6="","",'statement of marks'!AH$6)</f>
        <v>50</v>
      </c>
      <c r="L108" s="595">
        <f>IF('statement of marks'!AI$6="","",'statement of marks'!AI$6)</f>
        <v>20</v>
      </c>
      <c r="M108" s="595">
        <f>IF('statement of marks'!AJ$6="","",'statement of marks'!AJ$6)</f>
        <v>30</v>
      </c>
      <c r="N108" s="599">
        <f>IF('statement of marks'!AK$6="","",'statement of marks'!AK$6)</f>
        <v>50</v>
      </c>
      <c r="O108" s="585">
        <f>IF('statement of marks'!AL$6="","",'statement of marks'!AL$6)</f>
        <v>100</v>
      </c>
      <c r="P108" s="595" t="str">
        <f>IF('statement of marks'!AM$6="","",'statement of marks'!AM$6)</f>
        <v/>
      </c>
      <c r="Q108" s="601" t="str">
        <f>IF('statement of marks'!AN$6="","",'statement of marks'!AN$6)</f>
        <v/>
      </c>
    </row>
    <row r="109" spans="1:17" ht="17" customHeight="1">
      <c r="A109" s="1146"/>
      <c r="B109" s="1026"/>
      <c r="C109" s="571" t="s">
        <v>638</v>
      </c>
      <c r="D109" s="332">
        <f>IF('statement of marks'!AA10="","",'statement of marks'!AA10)</f>
        <v>5</v>
      </c>
      <c r="E109" s="332">
        <f>IF('statement of marks'!AB10="","",'statement of marks'!AB10)</f>
        <v>5</v>
      </c>
      <c r="F109" s="332">
        <f>IF('statement of marks'!AC10="","",'statement of marks'!AC10)</f>
        <v>5</v>
      </c>
      <c r="G109" s="576">
        <f>IF('statement of marks'!AD10="","",'statement of marks'!AD10)</f>
        <v>15</v>
      </c>
      <c r="H109" s="332">
        <f>IF('statement of marks'!AE10="","",'statement of marks'!AE10)</f>
        <v>5</v>
      </c>
      <c r="I109" s="332">
        <f>IF('statement of marks'!AF10="","",'statement of marks'!AF10)</f>
        <v>20</v>
      </c>
      <c r="J109" s="577">
        <f>IF('statement of marks'!AG10="","",'statement of marks'!AG10)</f>
        <v>25</v>
      </c>
      <c r="K109" s="403">
        <f>IF('statement of marks'!AH10="","",'statement of marks'!AH10)</f>
        <v>40</v>
      </c>
      <c r="L109" s="332">
        <f>IF('statement of marks'!AI10="","",'statement of marks'!AI10)</f>
        <v>1</v>
      </c>
      <c r="M109" s="332">
        <f>IF('statement of marks'!AJ10="","",'statement of marks'!AJ10)</f>
        <v>21</v>
      </c>
      <c r="N109" s="36">
        <f>IF('statement of marks'!AK10="","",'statement of marks'!AK10)</f>
        <v>22</v>
      </c>
      <c r="O109" s="36">
        <f>IF('statement of marks'!AL10="","",'statement of marks'!AL10)</f>
        <v>62</v>
      </c>
      <c r="P109" s="332">
        <f>IF('statement of marks'!AM10="","",'statement of marks'!AM10)</f>
        <v>62</v>
      </c>
      <c r="Q109" s="602" t="str">
        <f>IF('statement of marks'!AN10="","",'statement of marks'!AN10)</f>
        <v>C</v>
      </c>
    </row>
    <row r="110" spans="1:17" s="588" customFormat="1" ht="17" customHeight="1">
      <c r="A110" s="610"/>
      <c r="B110" s="1147" t="s">
        <v>634</v>
      </c>
      <c r="C110" s="1148"/>
      <c r="D110" s="625" t="str">
        <f>IF('statement of marks'!BW$5="","",'statement of marks'!BW$5)</f>
        <v>izFke</v>
      </c>
      <c r="E110" s="625" t="str">
        <f>IF('statement of marks'!BX$5="","",'statement of marks'!BX$5)</f>
        <v>f}rh;</v>
      </c>
      <c r="F110" s="625" t="str">
        <f>IF('statement of marks'!BZ$5="","",'statement of marks'!BZ$5)</f>
        <v>prqFkZ</v>
      </c>
      <c r="G110" s="1149"/>
      <c r="H110" s="1149"/>
      <c r="I110" s="1149"/>
      <c r="J110" s="625" t="str">
        <f>IF('statement of marks'!BY$5="","",'statement of marks'!BY$5)</f>
        <v>r`rh;</v>
      </c>
      <c r="K110" s="1151"/>
      <c r="L110" s="1151"/>
      <c r="M110" s="1151"/>
      <c r="N110" s="625" t="str">
        <f>IF('statement of marks'!CA$5="","",'statement of marks'!CA$5)</f>
        <v>iape</v>
      </c>
      <c r="O110" s="626" t="str">
        <f>IF('statement of marks'!CB$4="","",'statement of marks'!CB$4)</f>
        <v>fo"k; ;ksx</v>
      </c>
      <c r="P110" s="587" t="str">
        <f>IF('statement of marks'!CC$4="","",'statement of marks'!CC$4)</f>
        <v xml:space="preserve">fo"k; izkIrkad izfr'kr  </v>
      </c>
      <c r="Q110" s="627" t="str">
        <f>IF('statement of marks'!CD$4="","",'statement of marks'!CD$4)</f>
        <v>fo"k; xzsM</v>
      </c>
    </row>
    <row r="111" spans="1:17" s="574" customFormat="1" ht="17" customHeight="1">
      <c r="A111" s="611"/>
      <c r="B111" s="1144" t="s">
        <v>3</v>
      </c>
      <c r="C111" s="1145"/>
      <c r="D111" s="589">
        <f>IF('statement of marks'!BW$6="","",'statement of marks'!BW$6)</f>
        <v>20</v>
      </c>
      <c r="E111" s="589">
        <f>IF('statement of marks'!BX$6="","",'statement of marks'!BX$6)</f>
        <v>20</v>
      </c>
      <c r="F111" s="589">
        <f>IF('statement of marks'!BZ$6="","",'statement of marks'!BZ$6)</f>
        <v>20</v>
      </c>
      <c r="G111" s="1150"/>
      <c r="H111" s="1150"/>
      <c r="I111" s="1150"/>
      <c r="J111" s="589">
        <f>IF('statement of marks'!BY$6="","",'statement of marks'!BY$6)</f>
        <v>20</v>
      </c>
      <c r="K111" s="1152"/>
      <c r="L111" s="1152"/>
      <c r="M111" s="1152"/>
      <c r="N111" s="589">
        <f>IF('statement of marks'!CA$6="","",'statement of marks'!CA$6)</f>
        <v>20</v>
      </c>
      <c r="O111" s="589">
        <f>IF('statement of marks'!CB$6="","",'statement of marks'!CB$6)</f>
        <v>100</v>
      </c>
      <c r="P111" s="589" t="str">
        <f>IF('statement of marks'!CC$6="","",'statement of marks'!CC$6)</f>
        <v/>
      </c>
      <c r="Q111" s="590" t="str">
        <f>IF('statement of marks'!CD$6="","",'statement of marks'!CD$6)</f>
        <v/>
      </c>
    </row>
    <row r="112" spans="1:17" ht="17" customHeight="1">
      <c r="A112" s="607"/>
      <c r="B112" s="1026" t="str">
        <f>'statement of marks'!$BW$3</f>
        <v>dk;kZuqHko</v>
      </c>
      <c r="C112" s="1027"/>
      <c r="D112" s="570">
        <f>IF('statement of marks'!BW10="","",'statement of marks'!BW10)</f>
        <v>20</v>
      </c>
      <c r="E112" s="570">
        <f>IF('statement of marks'!BX10="","",'statement of marks'!BX10)</f>
        <v>20</v>
      </c>
      <c r="F112" s="570">
        <f>IF('statement of marks'!BZ10="","",'statement of marks'!BZ10)</f>
        <v>20</v>
      </c>
      <c r="G112" s="1149"/>
      <c r="H112" s="1149"/>
      <c r="I112" s="1149"/>
      <c r="J112" s="570">
        <f>IF('statement of marks'!BY10="","",'statement of marks'!BY10)</f>
        <v>20</v>
      </c>
      <c r="K112" s="1151"/>
      <c r="L112" s="1151"/>
      <c r="M112" s="1151"/>
      <c r="N112" s="570">
        <f>IF('statement of marks'!CA10="","",'statement of marks'!CA10)</f>
        <v>20</v>
      </c>
      <c r="O112" s="570">
        <f>IF('statement of marks'!CB10="","",'statement of marks'!CB10)</f>
        <v>100</v>
      </c>
      <c r="P112" s="570">
        <f>IF('statement of marks'!CC10="","",'statement of marks'!CC10)</f>
        <v>100</v>
      </c>
      <c r="Q112" s="578" t="str">
        <f>IF('statement of marks'!CD10="","",'statement of marks'!CD10)</f>
        <v>A</v>
      </c>
    </row>
    <row r="113" spans="1:17" ht="17" customHeight="1">
      <c r="A113" s="607"/>
      <c r="B113" s="1026" t="str">
        <f>'statement of marks'!$CG$3</f>
        <v>dyk f'k{kk</v>
      </c>
      <c r="C113" s="1027"/>
      <c r="D113" s="570">
        <f>IF('statement of marks'!CG10="","",'statement of marks'!CG10)</f>
        <v>20</v>
      </c>
      <c r="E113" s="570">
        <f>IF('statement of marks'!CH10="","",'statement of marks'!CH10)</f>
        <v>20</v>
      </c>
      <c r="F113" s="570">
        <f>IF('statement of marks'!CJ10="","",'statement of marks'!CJ10)</f>
        <v>20</v>
      </c>
      <c r="G113" s="1149"/>
      <c r="H113" s="1149"/>
      <c r="I113" s="1149"/>
      <c r="J113" s="570">
        <f>IF('statement of marks'!CI10="","",'statement of marks'!CI10)</f>
        <v>20</v>
      </c>
      <c r="K113" s="1151"/>
      <c r="L113" s="1151"/>
      <c r="M113" s="1151"/>
      <c r="N113" s="570">
        <f>IF('statement of marks'!CK10="","",'statement of marks'!CK10)</f>
        <v>20</v>
      </c>
      <c r="O113" s="570">
        <f>IF('statement of marks'!CL10="","",'statement of marks'!CL10)</f>
        <v>100</v>
      </c>
      <c r="P113" s="570">
        <f>IF('statement of marks'!CM10="","",'statement of marks'!CM10)</f>
        <v>100</v>
      </c>
      <c r="Q113" s="578" t="str">
        <f>IF('statement of marks'!CN10="","",'statement of marks'!CN10)</f>
        <v>A</v>
      </c>
    </row>
    <row r="114" spans="1:17" ht="17" customHeight="1">
      <c r="A114" s="607"/>
      <c r="B114" s="1026" t="str">
        <f>'statement of marks'!$CQ$3</f>
        <v>LokLF; ,oe~ 'kkjhfjd f'k{kk</v>
      </c>
      <c r="C114" s="1027"/>
      <c r="D114" s="570">
        <f>IF('statement of marks'!CQ10="","",'statement of marks'!CQ10)</f>
        <v>20</v>
      </c>
      <c r="E114" s="570">
        <f>IF('statement of marks'!CR10="","",'statement of marks'!CR10)</f>
        <v>20</v>
      </c>
      <c r="F114" s="570">
        <f>IF('statement of marks'!CT10="","",'statement of marks'!CT10)</f>
        <v>20</v>
      </c>
      <c r="G114" s="1149"/>
      <c r="H114" s="1149"/>
      <c r="I114" s="1149"/>
      <c r="J114" s="570">
        <f>IF('statement of marks'!CS10="","",'statement of marks'!CS10)</f>
        <v>20</v>
      </c>
      <c r="K114" s="1151"/>
      <c r="L114" s="1151"/>
      <c r="M114" s="1151"/>
      <c r="N114" s="570">
        <f>IF('statement of marks'!CU10="","",'statement of marks'!CU10)</f>
        <v>20</v>
      </c>
      <c r="O114" s="570">
        <f>IF('statement of marks'!CV10="","",'statement of marks'!CV10)</f>
        <v>100</v>
      </c>
      <c r="P114" s="570">
        <f>IF('statement of marks'!CW10="","",'statement of marks'!CW10)</f>
        <v>100</v>
      </c>
      <c r="Q114" s="578" t="str">
        <f>IF('statement of marks'!CX10="","",'statement of marks'!CX10)</f>
        <v>A</v>
      </c>
    </row>
    <row r="115" spans="1:17" ht="17" customHeight="1">
      <c r="A115" s="607"/>
      <c r="B115" s="1123" t="s">
        <v>636</v>
      </c>
      <c r="C115" s="1124"/>
      <c r="D115" s="1034" t="str">
        <f>IF(details!$CQ$3="","",details!$CQ$3)</f>
        <v>;ksx vxLr rd</v>
      </c>
      <c r="E115" s="1034"/>
      <c r="F115" s="1034" t="str">
        <f>IF(details!$CU$3="","",details!$CU$3)</f>
        <v>;ksx vDVwcj rd</v>
      </c>
      <c r="G115" s="1034"/>
      <c r="H115" s="1034" t="str">
        <f>IF(details!$CY$3="","",details!$CY$3)</f>
        <v>;ksx fnlEcj rd</v>
      </c>
      <c r="I115" s="1034"/>
      <c r="J115" s="1034"/>
      <c r="K115" s="1034"/>
      <c r="L115" s="1034" t="str">
        <f>IF(details!$DC$3="","",details!$DC$3)</f>
        <v>;ksx Qjojh rd</v>
      </c>
      <c r="M115" s="1034"/>
      <c r="N115" s="1034"/>
      <c r="O115" s="1034" t="str">
        <f>IF(details!$DG$3="","",details!$DG$3)</f>
        <v>loZ ;ksx</v>
      </c>
      <c r="P115" s="1034"/>
      <c r="Q115" s="1125"/>
    </row>
    <row r="116" spans="1:17" ht="17" customHeight="1">
      <c r="A116" s="607"/>
      <c r="B116" s="1126" t="s">
        <v>86</v>
      </c>
      <c r="C116" s="1032"/>
      <c r="D116" s="1036" t="str">
        <f>IF(details!CR10="","",details!CR10)</f>
        <v/>
      </c>
      <c r="E116" s="1036"/>
      <c r="F116" s="1036" t="str">
        <f>IF(details!CV10="","",details!CV10)</f>
        <v/>
      </c>
      <c r="G116" s="1036"/>
      <c r="H116" s="1036" t="str">
        <f>IF(details!CZ10="","",details!CZ10)</f>
        <v/>
      </c>
      <c r="I116" s="1036"/>
      <c r="J116" s="1036"/>
      <c r="K116" s="1036"/>
      <c r="L116" s="1036" t="str">
        <f>IF(details!DD10="","",details!DD10)</f>
        <v/>
      </c>
      <c r="M116" s="1036"/>
      <c r="N116" s="1036"/>
      <c r="O116" s="1036" t="str">
        <f>IF(details!DH10="","",details!DH10)</f>
        <v/>
      </c>
      <c r="P116" s="1036"/>
      <c r="Q116" s="1127"/>
    </row>
    <row r="117" spans="1:17" ht="17" customHeight="1">
      <c r="A117" s="607"/>
      <c r="B117" s="1020" t="s">
        <v>15</v>
      </c>
      <c r="C117" s="1021"/>
      <c r="D117" s="1022">
        <f>IF(details!CQ10="","",details!CQ10)</f>
        <v>116</v>
      </c>
      <c r="E117" s="1022"/>
      <c r="F117" s="1022">
        <f>IF(details!CU10="","",details!CU10)</f>
        <v>192</v>
      </c>
      <c r="G117" s="1022"/>
      <c r="H117" s="1022">
        <f>IF(details!CY10="","",details!CY10)</f>
        <v>270</v>
      </c>
      <c r="I117" s="1022"/>
      <c r="J117" s="1022"/>
      <c r="K117" s="1022"/>
      <c r="L117" s="1022">
        <f>IF(details!DC10="","",details!DC10)</f>
        <v>358</v>
      </c>
      <c r="M117" s="1022"/>
      <c r="N117" s="1022"/>
      <c r="O117" s="1022">
        <f>IF(details!DG10="","",details!DG10)</f>
        <v>446</v>
      </c>
      <c r="P117" s="1022"/>
      <c r="Q117" s="1128"/>
    </row>
    <row r="118" spans="1:17" ht="17" customHeight="1">
      <c r="A118" s="1110"/>
      <c r="B118" s="1112" t="s">
        <v>11</v>
      </c>
      <c r="C118" s="1113"/>
      <c r="D118" s="1114" t="s">
        <v>11</v>
      </c>
      <c r="E118" s="1114"/>
      <c r="F118" s="1114" t="s">
        <v>3</v>
      </c>
      <c r="G118" s="1114"/>
      <c r="H118" s="1114" t="s">
        <v>638</v>
      </c>
      <c r="I118" s="1114"/>
      <c r="J118" s="1114" t="s">
        <v>5</v>
      </c>
      <c r="K118" s="1114"/>
      <c r="L118" s="1114" t="s">
        <v>677</v>
      </c>
      <c r="M118" s="1114"/>
      <c r="N118" s="1114"/>
      <c r="O118" s="1115" t="s">
        <v>651</v>
      </c>
      <c r="P118" s="1115"/>
      <c r="Q118" s="1116"/>
    </row>
    <row r="119" spans="1:17" ht="17" customHeight="1">
      <c r="A119" s="1111"/>
      <c r="B119" s="1112"/>
      <c r="C119" s="1113"/>
      <c r="D119" s="1117" t="str">
        <f>'statement of marks'!DY10</f>
        <v/>
      </c>
      <c r="E119" s="1117"/>
      <c r="F119" s="1118">
        <f>'statement of marks'!DZ10</f>
        <v>700</v>
      </c>
      <c r="G119" s="1118"/>
      <c r="H119" s="1118">
        <f>'statement of marks'!EA10</f>
        <v>445</v>
      </c>
      <c r="I119" s="1118"/>
      <c r="J119" s="1119">
        <f>'statement of marks'!EB10</f>
        <v>63.571428571428569</v>
      </c>
      <c r="K119" s="1119"/>
      <c r="L119" s="1118" t="str">
        <f>'statement of marks'!EC10</f>
        <v/>
      </c>
      <c r="M119" s="1118"/>
      <c r="N119" s="1118"/>
      <c r="O119" s="1118" t="str">
        <f>'statement of marks'!EE10</f>
        <v/>
      </c>
      <c r="P119" s="1118"/>
      <c r="Q119" s="1120"/>
    </row>
    <row r="120" spans="1:17" ht="17" customHeight="1">
      <c r="A120" s="607"/>
      <c r="B120" s="1024" t="s">
        <v>87</v>
      </c>
      <c r="C120" s="1025"/>
      <c r="D120" s="1016"/>
      <c r="E120" s="1016"/>
      <c r="F120" s="1016"/>
      <c r="G120" s="1016"/>
      <c r="H120" s="1016"/>
      <c r="I120" s="1016"/>
      <c r="J120" s="1016"/>
      <c r="K120" s="1016"/>
      <c r="L120" s="1121"/>
      <c r="M120" s="1121"/>
      <c r="N120" s="1121"/>
      <c r="O120" s="1121"/>
      <c r="P120" s="1121"/>
      <c r="Q120" s="1122"/>
    </row>
    <row r="121" spans="1:17" ht="17" customHeight="1">
      <c r="A121" s="607"/>
      <c r="B121" s="1014" t="s">
        <v>73</v>
      </c>
      <c r="C121" s="1015"/>
      <c r="D121" s="1016"/>
      <c r="E121" s="1016"/>
      <c r="F121" s="1016"/>
      <c r="G121" s="1016"/>
      <c r="H121" s="1016"/>
      <c r="I121" s="1016"/>
      <c r="J121" s="1016"/>
      <c r="K121" s="1016"/>
      <c r="L121" s="1121"/>
      <c r="M121" s="1121"/>
      <c r="N121" s="1121"/>
      <c r="O121" s="1121"/>
      <c r="P121" s="1121"/>
      <c r="Q121" s="1122"/>
    </row>
    <row r="122" spans="1:17" ht="17" customHeight="1">
      <c r="A122" s="607"/>
      <c r="B122" s="1024" t="s">
        <v>678</v>
      </c>
      <c r="C122" s="1025"/>
      <c r="D122" s="1016"/>
      <c r="E122" s="1016"/>
      <c r="F122" s="1016"/>
      <c r="G122" s="1016"/>
      <c r="H122" s="1016"/>
      <c r="I122" s="1016"/>
      <c r="J122" s="1016"/>
      <c r="K122" s="1016"/>
      <c r="L122" s="1121"/>
      <c r="M122" s="1121"/>
      <c r="N122" s="1121"/>
      <c r="O122" s="1121"/>
      <c r="P122" s="1121"/>
      <c r="Q122" s="1122"/>
    </row>
    <row r="123" spans="1:17" ht="17" customHeight="1">
      <c r="A123" s="607"/>
      <c r="B123" s="1018" t="s">
        <v>88</v>
      </c>
      <c r="C123" s="1019"/>
      <c r="D123" s="1016"/>
      <c r="E123" s="1016"/>
      <c r="F123" s="1016"/>
      <c r="G123" s="1016"/>
      <c r="H123" s="1016"/>
      <c r="I123" s="1016"/>
      <c r="J123" s="1016"/>
      <c r="K123" s="1016"/>
      <c r="L123" s="1099" t="s">
        <v>678</v>
      </c>
      <c r="M123" s="1099"/>
      <c r="N123" s="1099"/>
      <c r="O123" s="1100" t="s">
        <v>88</v>
      </c>
      <c r="P123" s="1100"/>
      <c r="Q123" s="1101"/>
    </row>
    <row r="124" spans="1:17" ht="17" customHeight="1" thickBot="1">
      <c r="A124" s="608"/>
      <c r="B124" s="1102" t="s">
        <v>89</v>
      </c>
      <c r="C124" s="1103"/>
      <c r="D124" s="1104"/>
      <c r="E124" s="1104"/>
      <c r="F124" s="1104"/>
      <c r="G124" s="1104"/>
      <c r="H124" s="1104"/>
      <c r="I124" s="1104"/>
      <c r="J124" s="1104"/>
      <c r="K124" s="1105"/>
      <c r="L124" s="1106" t="s">
        <v>679</v>
      </c>
      <c r="M124" s="1106"/>
      <c r="N124" s="1106"/>
      <c r="O124" s="1107" t="s">
        <v>679</v>
      </c>
      <c r="P124" s="1108"/>
      <c r="Q124" s="1109"/>
    </row>
    <row r="125" spans="1:17" ht="17" customHeight="1">
      <c r="A125" s="1164" t="s">
        <v>44</v>
      </c>
      <c r="B125" s="1165"/>
      <c r="C125" s="1165"/>
      <c r="D125" s="1165"/>
      <c r="E125" s="1165"/>
      <c r="F125" s="1165"/>
      <c r="G125" s="1165"/>
      <c r="H125" s="1165"/>
      <c r="I125" s="1165"/>
      <c r="J125" s="1165"/>
      <c r="K125" s="1165"/>
      <c r="L125" s="1165"/>
      <c r="M125" s="1165"/>
      <c r="N125" s="1165"/>
      <c r="O125" s="1165"/>
      <c r="P125" s="1165"/>
      <c r="Q125" s="1166"/>
    </row>
    <row r="126" spans="1:17" ht="17" customHeight="1">
      <c r="A126" s="1167" t="str">
        <f>'statement of marks'!$A$1</f>
        <v>jk- ck- ek/;fed fo|ky; uohu] fuEckgsM+k</v>
      </c>
      <c r="B126" s="1062"/>
      <c r="C126" s="1062"/>
      <c r="D126" s="1062"/>
      <c r="E126" s="1062"/>
      <c r="F126" s="1062"/>
      <c r="G126" s="1062"/>
      <c r="H126" s="1062"/>
      <c r="I126" s="1062"/>
      <c r="J126" s="1062"/>
      <c r="K126" s="1062"/>
      <c r="L126" s="1062"/>
      <c r="M126" s="1062"/>
      <c r="N126" s="1062"/>
      <c r="O126" s="1062"/>
      <c r="P126" s="1062"/>
      <c r="Q126" s="1168"/>
    </row>
    <row r="127" spans="1:17" ht="17" customHeight="1">
      <c r="A127" s="604"/>
      <c r="B127" s="1042" t="s">
        <v>74</v>
      </c>
      <c r="C127" s="1064"/>
      <c r="D127" s="1065" t="str">
        <f>'statement of marks'!$F$3</f>
        <v>2015-16</v>
      </c>
      <c r="E127" s="1065"/>
      <c r="F127" s="1065"/>
      <c r="G127" s="1065"/>
      <c r="H127" s="1065"/>
      <c r="I127" s="1065"/>
      <c r="J127" s="1065"/>
      <c r="K127" s="1065"/>
      <c r="L127" s="1065"/>
      <c r="M127" s="1065"/>
      <c r="N127" s="1065"/>
      <c r="O127" s="1065"/>
      <c r="P127" s="1065"/>
      <c r="Q127" s="1169"/>
    </row>
    <row r="128" spans="1:17" ht="17" customHeight="1">
      <c r="A128" s="607"/>
      <c r="B128" s="1026" t="s">
        <v>573</v>
      </c>
      <c r="C128" s="1027"/>
      <c r="D128" s="1027" t="str">
        <f>IF('statement of marks'!H11="","",'statement of marks'!H11)</f>
        <v>v 005</v>
      </c>
      <c r="E128" s="1027"/>
      <c r="F128" s="1027"/>
      <c r="G128" s="1027"/>
      <c r="H128" s="1027"/>
      <c r="I128" s="1027"/>
      <c r="J128" s="1027"/>
      <c r="K128" s="1027"/>
      <c r="L128" s="1027"/>
      <c r="M128" s="1027"/>
      <c r="N128" s="1027"/>
      <c r="O128" s="1027"/>
      <c r="P128" s="1027"/>
      <c r="Q128" s="1153"/>
    </row>
    <row r="129" spans="1:17" ht="17" customHeight="1">
      <c r="A129" s="607"/>
      <c r="B129" s="1026" t="s">
        <v>574</v>
      </c>
      <c r="C129" s="1027"/>
      <c r="D129" s="1027" t="str">
        <f>IF('statement of marks'!I11="","",'statement of marks'!I11)</f>
        <v>c 005</v>
      </c>
      <c r="E129" s="1027"/>
      <c r="F129" s="1027"/>
      <c r="G129" s="1027"/>
      <c r="H129" s="1027"/>
      <c r="I129" s="1027"/>
      <c r="J129" s="1027"/>
      <c r="K129" s="1027"/>
      <c r="L129" s="1027"/>
      <c r="M129" s="1027"/>
      <c r="N129" s="1027"/>
      <c r="O129" s="1027"/>
      <c r="P129" s="1027"/>
      <c r="Q129" s="1153"/>
    </row>
    <row r="130" spans="1:17" ht="17" customHeight="1">
      <c r="A130" s="607"/>
      <c r="B130" s="1026" t="s">
        <v>575</v>
      </c>
      <c r="C130" s="1027"/>
      <c r="D130" s="1154" t="str">
        <f>IF('statement of marks'!J11="","",'statement of marks'!J11)</f>
        <v>l 005</v>
      </c>
      <c r="E130" s="1154"/>
      <c r="F130" s="1154"/>
      <c r="G130" s="1154"/>
      <c r="H130" s="1154"/>
      <c r="I130" s="1154"/>
      <c r="J130" s="1154"/>
      <c r="K130" s="1154"/>
      <c r="L130" s="1154"/>
      <c r="M130" s="1154"/>
      <c r="N130" s="1027"/>
      <c r="O130" s="1027"/>
      <c r="P130" s="1027"/>
      <c r="Q130" s="1153"/>
    </row>
    <row r="131" spans="1:17" ht="17" customHeight="1">
      <c r="A131" s="607"/>
      <c r="B131" s="1026" t="s">
        <v>576</v>
      </c>
      <c r="C131" s="1155"/>
      <c r="D131" s="1156" t="str">
        <f>'statement of marks'!$D$3</f>
        <v>3 A</v>
      </c>
      <c r="E131" s="1157"/>
      <c r="F131" s="1155" t="s">
        <v>9</v>
      </c>
      <c r="G131" s="1158"/>
      <c r="H131" s="1159">
        <f>IF('statement of marks'!D11="","",'statement of marks'!D11)</f>
        <v>805</v>
      </c>
      <c r="I131" s="1157"/>
      <c r="J131" s="1155" t="s">
        <v>577</v>
      </c>
      <c r="K131" s="1158"/>
      <c r="L131" s="1159" t="str">
        <f>IF('statement of marks'!E11="","",'statement of marks'!E11)</f>
        <v/>
      </c>
      <c r="M131" s="1157"/>
      <c r="N131" s="1026" t="s">
        <v>680</v>
      </c>
      <c r="O131" s="1027"/>
      <c r="P131" s="1027"/>
      <c r="Q131" s="1153"/>
    </row>
    <row r="132" spans="1:17" ht="17" customHeight="1">
      <c r="A132" s="607"/>
      <c r="B132" s="1026" t="s">
        <v>0</v>
      </c>
      <c r="C132" s="1155"/>
      <c r="D132" s="1160" t="str">
        <f>IF('statement of marks'!F11="","",'statement of marks'!F11)</f>
        <v/>
      </c>
      <c r="E132" s="1161"/>
      <c r="F132" s="1162" t="str">
        <f>IF('statement of marks'!G11="","",'statement of marks'!G11)</f>
        <v/>
      </c>
      <c r="G132" s="1162"/>
      <c r="H132" s="1162"/>
      <c r="I132" s="1162"/>
      <c r="J132" s="1162"/>
      <c r="K132" s="1162"/>
      <c r="L132" s="1162"/>
      <c r="M132" s="1163"/>
      <c r="N132" s="1026">
        <f>'statement of marks'!I127</f>
        <v>0</v>
      </c>
      <c r="O132" s="1027"/>
      <c r="P132" s="1027"/>
      <c r="Q132" s="1153"/>
    </row>
    <row r="133" spans="1:17" ht="17" customHeight="1">
      <c r="A133" s="1129"/>
      <c r="B133" s="1131" t="s">
        <v>578</v>
      </c>
      <c r="C133" s="1133" t="s">
        <v>85</v>
      </c>
      <c r="D133" s="1135" t="str">
        <f>IF('statement of marks'!K$4="","",'statement of marks'!K$4)</f>
        <v>ij[k</v>
      </c>
      <c r="E133" s="1136"/>
      <c r="F133" s="1136"/>
      <c r="G133" s="1137"/>
      <c r="H133" s="1134" t="str">
        <f>IF('statement of marks'!O$4="","",'statement of marks'!O$4)</f>
        <v>v)Zokf"kZd ijh{kk</v>
      </c>
      <c r="I133" s="1134" t="str">
        <f>IF('statement of marks'!P$4="","",'statement of marks'!P$4)</f>
        <v/>
      </c>
      <c r="J133" s="1134" t="str">
        <f>IF('statement of marks'!Q$4="","",'statement of marks'!Q$4)</f>
        <v/>
      </c>
      <c r="K133" s="1138" t="str">
        <f>IF('statement of marks'!R$4="","",'statement of marks'!R$4)</f>
        <v>;ksx v/kZokf"kZd rd</v>
      </c>
      <c r="L133" s="1134" t="str">
        <f>IF('statement of marks'!S$4="","",'statement of marks'!S$4)</f>
        <v>okf"kZd ijh{kk</v>
      </c>
      <c r="M133" s="1134"/>
      <c r="N133" s="1140"/>
      <c r="O133" s="1141" t="str">
        <f>IF('statement of marks'!V$4="","",'statement of marks'!V$4)</f>
        <v>fo"k; ;ksx</v>
      </c>
      <c r="P133" s="1142" t="str">
        <f>IF('statement of marks'!W$4="","",'statement of marks'!W$4)</f>
        <v xml:space="preserve">fo"k; izkIrkad izfr'kr  </v>
      </c>
      <c r="Q133" s="1143" t="str">
        <f>IF('statement of marks'!X$4="","",'statement of marks'!X$4)</f>
        <v>fo"k; xzsM</v>
      </c>
    </row>
    <row r="134" spans="1:17" ht="17" customHeight="1">
      <c r="A134" s="1130"/>
      <c r="B134" s="1132"/>
      <c r="C134" s="1134"/>
      <c r="D134" s="615" t="str">
        <f>IF('statement of marks'!K$5="","",'statement of marks'!K$5)</f>
        <v>izFke</v>
      </c>
      <c r="E134" s="615" t="str">
        <f>IF('statement of marks'!L$5="","",'statement of marks'!L$5)</f>
        <v>f}rh;</v>
      </c>
      <c r="F134" s="615" t="str">
        <f>IF('statement of marks'!M$5="","",'statement of marks'!M$5)</f>
        <v xml:space="preserve">r`rh; </v>
      </c>
      <c r="G134" s="616" t="str">
        <f>IF('statement of marks'!N$4="","",'statement of marks'!N$4)</f>
        <v>;ksx</v>
      </c>
      <c r="H134" s="593" t="str">
        <f>IF('statement of marks'!O$5="","",'statement of marks'!O$5)</f>
        <v>ekSf[kd</v>
      </c>
      <c r="I134" s="593" t="str">
        <f>IF('statement of marks'!P$5="","",'statement of marks'!P$5)</f>
        <v>fyf[kr</v>
      </c>
      <c r="J134" s="597" t="str">
        <f>IF('statement of marks'!Q$5="","",'statement of marks'!Q$5)</f>
        <v>;ksx</v>
      </c>
      <c r="K134" s="1139" t="str">
        <f>IF('statement of marks'!R$4="","",'statement of marks'!R$4)</f>
        <v>;ksx v/kZokf"kZd rd</v>
      </c>
      <c r="L134" s="593" t="str">
        <f>IF('statement of marks'!S$5="","",'statement of marks'!S$5)</f>
        <v>ekSf[kd</v>
      </c>
      <c r="M134" s="593" t="str">
        <f>IF('statement of marks'!T$5="","",'statement of marks'!T$5)</f>
        <v>fyf[kr</v>
      </c>
      <c r="N134" s="598" t="str">
        <f>IF('statement of marks'!U$5="","",'statement of marks'!U$5)</f>
        <v>;ksx</v>
      </c>
      <c r="O134" s="1141"/>
      <c r="P134" s="1142"/>
      <c r="Q134" s="1143"/>
    </row>
    <row r="135" spans="1:17" ht="17" customHeight="1">
      <c r="A135" s="609"/>
      <c r="B135" s="1144" t="s">
        <v>3</v>
      </c>
      <c r="C135" s="1145"/>
      <c r="D135" s="594">
        <f>IF('statement of marks'!K$6="","",'statement of marks'!K$6)</f>
        <v>10</v>
      </c>
      <c r="E135" s="594">
        <f>IF('statement of marks'!L$6="","",'statement of marks'!L$6)</f>
        <v>10</v>
      </c>
      <c r="F135" s="594">
        <f>IF('statement of marks'!M$6="","",'statement of marks'!M$6)</f>
        <v>10</v>
      </c>
      <c r="G135" s="596">
        <f>IF('statement of marks'!N$6="","",'statement of marks'!N$6)</f>
        <v>30</v>
      </c>
      <c r="H135" s="594">
        <f>IF('statement of marks'!O$6="","",'statement of marks'!O$6)</f>
        <v>20</v>
      </c>
      <c r="I135" s="594">
        <f>IF('statement of marks'!P$6="","",'statement of marks'!P$6)</f>
        <v>50</v>
      </c>
      <c r="J135" s="596">
        <f>IF('statement of marks'!Q$6="","",'statement of marks'!Q$6)</f>
        <v>70</v>
      </c>
      <c r="K135" s="600">
        <f>IF('statement of marks'!R$6="","",'statement of marks'!R$6)</f>
        <v>100</v>
      </c>
      <c r="L135" s="595">
        <f>IF('statement of marks'!S$6="","",'statement of marks'!S$6)</f>
        <v>40</v>
      </c>
      <c r="M135" s="595">
        <f>IF('statement of marks'!T$6="","",'statement of marks'!T$6)</f>
        <v>60</v>
      </c>
      <c r="N135" s="599">
        <f>IF('statement of marks'!U$6="","",'statement of marks'!U$6)</f>
        <v>100</v>
      </c>
      <c r="O135" s="591">
        <f>IF('statement of marks'!V$6="","",'statement of marks'!V$6)</f>
        <v>200</v>
      </c>
      <c r="P135" s="595" t="str">
        <f>IF('statement of marks'!W$6="","",'statement of marks'!W$6)</f>
        <v/>
      </c>
      <c r="Q135" s="601" t="str">
        <f>IF('statement of marks'!X$6="","",'statement of marks'!X$6)</f>
        <v/>
      </c>
    </row>
    <row r="136" spans="1:17" ht="17" customHeight="1">
      <c r="A136" s="607"/>
      <c r="B136" s="1026" t="str">
        <f>'statement of marks'!$K$3</f>
        <v>fgUnh</v>
      </c>
      <c r="C136" s="1027"/>
      <c r="D136" s="332">
        <f>IF('statement of marks'!K11="","",'statement of marks'!K11)</f>
        <v>5</v>
      </c>
      <c r="E136" s="332">
        <f>IF('statement of marks'!L11="","",'statement of marks'!L11)</f>
        <v>5</v>
      </c>
      <c r="F136" s="332">
        <f>IF('statement of marks'!M11="","",'statement of marks'!M11)</f>
        <v>5</v>
      </c>
      <c r="G136" s="576">
        <f>IF('statement of marks'!N11="","",'statement of marks'!N11)</f>
        <v>15</v>
      </c>
      <c r="H136" s="332">
        <f>IF('statement of marks'!O11="","",'statement of marks'!O11)</f>
        <v>50</v>
      </c>
      <c r="I136" s="332">
        <f>IF('statement of marks'!P11="","",'statement of marks'!P11)</f>
        <v>20</v>
      </c>
      <c r="J136" s="577">
        <f>IF('statement of marks'!Q11="","",'statement of marks'!Q11)</f>
        <v>70</v>
      </c>
      <c r="K136" s="403">
        <f>IF('statement of marks'!R11="","",'statement of marks'!R11)</f>
        <v>85</v>
      </c>
      <c r="L136" s="332">
        <f>IF('statement of marks'!S11="","",'statement of marks'!S11)</f>
        <v>32</v>
      </c>
      <c r="M136" s="332">
        <f>IF('statement of marks'!T11="","",'statement of marks'!T11)</f>
        <v>30</v>
      </c>
      <c r="N136" s="36">
        <f>IF('statement of marks'!U11="","",'statement of marks'!U11)</f>
        <v>62</v>
      </c>
      <c r="O136" s="592">
        <f>IF('statement of marks'!V11="","",'statement of marks'!V11)</f>
        <v>147</v>
      </c>
      <c r="P136" s="332">
        <f>IF('statement of marks'!W11="","",'statement of marks'!W11)</f>
        <v>74</v>
      </c>
      <c r="Q136" s="602" t="str">
        <f>IF('statement of marks'!X11="","",'statement of marks'!X11)</f>
        <v>B</v>
      </c>
    </row>
    <row r="137" spans="1:17" ht="17" customHeight="1">
      <c r="A137" s="607"/>
      <c r="B137" s="1026" t="str">
        <f>'statement of marks'!$AQ$3</f>
        <v>xf.kr</v>
      </c>
      <c r="C137" s="1027"/>
      <c r="D137" s="332">
        <f>IF('statement of marks'!AQ11="","",'statement of marks'!AQ11)</f>
        <v>5</v>
      </c>
      <c r="E137" s="332">
        <f>IF('statement of marks'!AR11="","",'statement of marks'!AR11)</f>
        <v>5</v>
      </c>
      <c r="F137" s="332">
        <f>IF('statement of marks'!AS11="","",'statement of marks'!AS11)</f>
        <v>5</v>
      </c>
      <c r="G137" s="576">
        <f>IF('statement of marks'!AT11="","",'statement of marks'!AT11)</f>
        <v>15</v>
      </c>
      <c r="H137" s="332">
        <f>IF('statement of marks'!AU11="","",'statement of marks'!AU11)</f>
        <v>50</v>
      </c>
      <c r="I137" s="332">
        <f>IF('statement of marks'!AV11="","",'statement of marks'!AV11)</f>
        <v>20</v>
      </c>
      <c r="J137" s="577">
        <f>IF('statement of marks'!AW11="","",'statement of marks'!AW11)</f>
        <v>70</v>
      </c>
      <c r="K137" s="403">
        <f>IF('statement of marks'!AX11="","",'statement of marks'!AX11)</f>
        <v>85</v>
      </c>
      <c r="L137" s="332">
        <f>IF('statement of marks'!AY11="","",'statement of marks'!AY11)</f>
        <v>32</v>
      </c>
      <c r="M137" s="332">
        <f>IF('statement of marks'!AZ11="","",'statement of marks'!AZ11)</f>
        <v>30</v>
      </c>
      <c r="N137" s="36">
        <f>IF('statement of marks'!BA11="","",'statement of marks'!BA11)</f>
        <v>62</v>
      </c>
      <c r="O137" s="592">
        <f>IF('statement of marks'!BB11="","",'statement of marks'!BB11)</f>
        <v>147</v>
      </c>
      <c r="P137" s="332">
        <f>IF('statement of marks'!BC11="","",'statement of marks'!BC11)</f>
        <v>74</v>
      </c>
      <c r="Q137" s="602" t="str">
        <f>IF('statement of marks'!BD11="","",'statement of marks'!BD11)</f>
        <v>B</v>
      </c>
    </row>
    <row r="138" spans="1:17" ht="17" customHeight="1">
      <c r="A138" s="607"/>
      <c r="B138" s="1026" t="str">
        <f>'statement of marks'!$BG$3</f>
        <v>Ik;kZoj.k v/;;u</v>
      </c>
      <c r="C138" s="1027"/>
      <c r="D138" s="332">
        <f>IF('statement of marks'!BG11="","",'statement of marks'!BG11)</f>
        <v>5</v>
      </c>
      <c r="E138" s="332">
        <f>IF('statement of marks'!BH11="","",'statement of marks'!BH11)</f>
        <v>5</v>
      </c>
      <c r="F138" s="332">
        <f>IF('statement of marks'!BI11="","",'statement of marks'!BI11)</f>
        <v>5</v>
      </c>
      <c r="G138" s="576">
        <f>IF('statement of marks'!BJ11="","",'statement of marks'!BJ11)</f>
        <v>15</v>
      </c>
      <c r="H138" s="332">
        <f>IF('statement of marks'!BK11="","",'statement of marks'!BK11)</f>
        <v>50</v>
      </c>
      <c r="I138" s="332" t="str">
        <f>IF('statement of marks'!BL11="","",'statement of marks'!BL11)</f>
        <v>ml</v>
      </c>
      <c r="J138" s="577">
        <f>IF('statement of marks'!BM11="","",'statement of marks'!BM11)</f>
        <v>50</v>
      </c>
      <c r="K138" s="403">
        <f>IF('statement of marks'!BN11="","",'statement of marks'!BN11)</f>
        <v>65</v>
      </c>
      <c r="L138" s="332">
        <f>IF('statement of marks'!BO11="","",'statement of marks'!BO11)</f>
        <v>32</v>
      </c>
      <c r="M138" s="332">
        <f>IF('statement of marks'!BP11="","",'statement of marks'!BP11)</f>
        <v>30</v>
      </c>
      <c r="N138" s="36">
        <f>IF('statement of marks'!BQ11="","",'statement of marks'!BQ11)</f>
        <v>62</v>
      </c>
      <c r="O138" s="592">
        <f>IF('statement of marks'!BR11="","",'statement of marks'!BR11)</f>
        <v>127</v>
      </c>
      <c r="P138" s="332">
        <f>IF('statement of marks'!BS11="","",'statement of marks'!BS11)</f>
        <v>64</v>
      </c>
      <c r="Q138" s="602" t="str">
        <f>IF('statement of marks'!BT11="","",'statement of marks'!BT11)</f>
        <v>C</v>
      </c>
    </row>
    <row r="139" spans="1:17" ht="17" customHeight="1">
      <c r="A139" s="1146"/>
      <c r="B139" s="1026" t="str">
        <f>'statement of marks'!$AA$3</f>
        <v>vaxszth</v>
      </c>
      <c r="C139" s="603" t="s">
        <v>3</v>
      </c>
      <c r="D139" s="584">
        <f>IF('statement of marks'!AA$6="","",'statement of marks'!AA$6)</f>
        <v>5</v>
      </c>
      <c r="E139" s="584">
        <f>IF('statement of marks'!AB$6="","",'statement of marks'!AB$6)</f>
        <v>5</v>
      </c>
      <c r="F139" s="584">
        <f>IF('statement of marks'!AC$6="","",'statement of marks'!AC$6)</f>
        <v>5</v>
      </c>
      <c r="G139" s="596">
        <f>IF('statement of marks'!AD$6="","",'statement of marks'!AD$6)</f>
        <v>15</v>
      </c>
      <c r="H139" s="594">
        <f>IF('statement of marks'!AE$6="","",'statement of marks'!AE$6)</f>
        <v>10</v>
      </c>
      <c r="I139" s="594">
        <f>IF('statement of marks'!AF$6="","",'statement of marks'!AF$6)</f>
        <v>25</v>
      </c>
      <c r="J139" s="596">
        <f>IF('statement of marks'!AG$6="","",'statement of marks'!AG$6)</f>
        <v>35</v>
      </c>
      <c r="K139" s="600">
        <f>IF('statement of marks'!AH$6="","",'statement of marks'!AH$6)</f>
        <v>50</v>
      </c>
      <c r="L139" s="595">
        <f>IF('statement of marks'!AI$6="","",'statement of marks'!AI$6)</f>
        <v>20</v>
      </c>
      <c r="M139" s="595">
        <f>IF('statement of marks'!AJ$6="","",'statement of marks'!AJ$6)</f>
        <v>30</v>
      </c>
      <c r="N139" s="599">
        <f>IF('statement of marks'!AK$6="","",'statement of marks'!AK$6)</f>
        <v>50</v>
      </c>
      <c r="O139" s="585">
        <f>IF('statement of marks'!AL$6="","",'statement of marks'!AL$6)</f>
        <v>100</v>
      </c>
      <c r="P139" s="595" t="str">
        <f>IF('statement of marks'!AM$6="","",'statement of marks'!AM$6)</f>
        <v/>
      </c>
      <c r="Q139" s="601" t="str">
        <f>IF('statement of marks'!AN$6="","",'statement of marks'!AN$6)</f>
        <v/>
      </c>
    </row>
    <row r="140" spans="1:17" ht="17" customHeight="1">
      <c r="A140" s="1146"/>
      <c r="B140" s="1026"/>
      <c r="C140" s="571" t="s">
        <v>638</v>
      </c>
      <c r="D140" s="332">
        <f>IF('statement of marks'!AA11="","",'statement of marks'!AA11)</f>
        <v>5</v>
      </c>
      <c r="E140" s="332">
        <f>IF('statement of marks'!AB11="","",'statement of marks'!AB11)</f>
        <v>5</v>
      </c>
      <c r="F140" s="332">
        <f>IF('statement of marks'!AC11="","",'statement of marks'!AC11)</f>
        <v>5</v>
      </c>
      <c r="G140" s="576">
        <f>IF('statement of marks'!AD11="","",'statement of marks'!AD11)</f>
        <v>15</v>
      </c>
      <c r="H140" s="332">
        <f>IF('statement of marks'!AE11="","",'statement of marks'!AE11)</f>
        <v>5</v>
      </c>
      <c r="I140" s="332">
        <f>IF('statement of marks'!AF11="","",'statement of marks'!AF11)</f>
        <v>20</v>
      </c>
      <c r="J140" s="577">
        <f>IF('statement of marks'!AG11="","",'statement of marks'!AG11)</f>
        <v>25</v>
      </c>
      <c r="K140" s="403">
        <f>IF('statement of marks'!AH11="","",'statement of marks'!AH11)</f>
        <v>40</v>
      </c>
      <c r="L140" s="332">
        <f>IF('statement of marks'!AI11="","",'statement of marks'!AI11)</f>
        <v>2</v>
      </c>
      <c r="M140" s="332">
        <f>IF('statement of marks'!AJ11="","",'statement of marks'!AJ11)</f>
        <v>24</v>
      </c>
      <c r="N140" s="36">
        <f>IF('statement of marks'!AK11="","",'statement of marks'!AK11)</f>
        <v>26</v>
      </c>
      <c r="O140" s="36">
        <f>IF('statement of marks'!AL11="","",'statement of marks'!AL11)</f>
        <v>66</v>
      </c>
      <c r="P140" s="332">
        <f>IF('statement of marks'!AM11="","",'statement of marks'!AM11)</f>
        <v>66</v>
      </c>
      <c r="Q140" s="602" t="str">
        <f>IF('statement of marks'!AN11="","",'statement of marks'!AN11)</f>
        <v>C</v>
      </c>
    </row>
    <row r="141" spans="1:17" s="588" customFormat="1" ht="17" customHeight="1">
      <c r="A141" s="610"/>
      <c r="B141" s="1147" t="s">
        <v>634</v>
      </c>
      <c r="C141" s="1148"/>
      <c r="D141" s="625" t="str">
        <f>IF('statement of marks'!BW$5="","",'statement of marks'!BW$5)</f>
        <v>izFke</v>
      </c>
      <c r="E141" s="625" t="str">
        <f>IF('statement of marks'!BX$5="","",'statement of marks'!BX$5)</f>
        <v>f}rh;</v>
      </c>
      <c r="F141" s="625" t="str">
        <f>IF('statement of marks'!BZ$5="","",'statement of marks'!BZ$5)</f>
        <v>prqFkZ</v>
      </c>
      <c r="G141" s="1149"/>
      <c r="H141" s="1149"/>
      <c r="I141" s="1149"/>
      <c r="J141" s="625" t="str">
        <f>IF('statement of marks'!BY$5="","",'statement of marks'!BY$5)</f>
        <v>r`rh;</v>
      </c>
      <c r="K141" s="1151"/>
      <c r="L141" s="1151"/>
      <c r="M141" s="1151"/>
      <c r="N141" s="625" t="str">
        <f>IF('statement of marks'!CA$5="","",'statement of marks'!CA$5)</f>
        <v>iape</v>
      </c>
      <c r="O141" s="626" t="str">
        <f>IF('statement of marks'!CB$4="","",'statement of marks'!CB$4)</f>
        <v>fo"k; ;ksx</v>
      </c>
      <c r="P141" s="587" t="str">
        <f>IF('statement of marks'!CC$4="","",'statement of marks'!CC$4)</f>
        <v xml:space="preserve">fo"k; izkIrkad izfr'kr  </v>
      </c>
      <c r="Q141" s="627" t="str">
        <f>IF('statement of marks'!CD$4="","",'statement of marks'!CD$4)</f>
        <v>fo"k; xzsM</v>
      </c>
    </row>
    <row r="142" spans="1:17" s="574" customFormat="1" ht="17" customHeight="1">
      <c r="A142" s="611"/>
      <c r="B142" s="1144" t="s">
        <v>3</v>
      </c>
      <c r="C142" s="1145"/>
      <c r="D142" s="589">
        <f>IF('statement of marks'!BW$6="","",'statement of marks'!BW$6)</f>
        <v>20</v>
      </c>
      <c r="E142" s="589">
        <f>IF('statement of marks'!BX$6="","",'statement of marks'!BX$6)</f>
        <v>20</v>
      </c>
      <c r="F142" s="589">
        <f>IF('statement of marks'!BZ$6="","",'statement of marks'!BZ$6)</f>
        <v>20</v>
      </c>
      <c r="G142" s="1150"/>
      <c r="H142" s="1150"/>
      <c r="I142" s="1150"/>
      <c r="J142" s="589">
        <f>IF('statement of marks'!BY$6="","",'statement of marks'!BY$6)</f>
        <v>20</v>
      </c>
      <c r="K142" s="1152"/>
      <c r="L142" s="1152"/>
      <c r="M142" s="1152"/>
      <c r="N142" s="589">
        <f>IF('statement of marks'!CA$6="","",'statement of marks'!CA$6)</f>
        <v>20</v>
      </c>
      <c r="O142" s="589">
        <f>IF('statement of marks'!CB$6="","",'statement of marks'!CB$6)</f>
        <v>100</v>
      </c>
      <c r="P142" s="589" t="str">
        <f>IF('statement of marks'!CC$6="","",'statement of marks'!CC$6)</f>
        <v/>
      </c>
      <c r="Q142" s="590" t="str">
        <f>IF('statement of marks'!CD$6="","",'statement of marks'!CD$6)</f>
        <v/>
      </c>
    </row>
    <row r="143" spans="1:17" ht="17" customHeight="1">
      <c r="A143" s="607"/>
      <c r="B143" s="1026" t="str">
        <f>'statement of marks'!$BW$3</f>
        <v>dk;kZuqHko</v>
      </c>
      <c r="C143" s="1027"/>
      <c r="D143" s="570">
        <f>IF('statement of marks'!BW11="","",'statement of marks'!BW11)</f>
        <v>20</v>
      </c>
      <c r="E143" s="570">
        <f>IF('statement of marks'!BX11="","",'statement of marks'!BX11)</f>
        <v>20</v>
      </c>
      <c r="F143" s="570">
        <f>IF('statement of marks'!BZ11="","",'statement of marks'!BZ11)</f>
        <v>20</v>
      </c>
      <c r="G143" s="1149"/>
      <c r="H143" s="1149"/>
      <c r="I143" s="1149"/>
      <c r="J143" s="570">
        <f>IF('statement of marks'!BY11="","",'statement of marks'!BY11)</f>
        <v>20</v>
      </c>
      <c r="K143" s="1151"/>
      <c r="L143" s="1151"/>
      <c r="M143" s="1151"/>
      <c r="N143" s="570">
        <f>IF('statement of marks'!CA11="","",'statement of marks'!CA11)</f>
        <v>20</v>
      </c>
      <c r="O143" s="570">
        <f>IF('statement of marks'!CB11="","",'statement of marks'!CB11)</f>
        <v>100</v>
      </c>
      <c r="P143" s="570">
        <f>IF('statement of marks'!CC11="","",'statement of marks'!CC11)</f>
        <v>100</v>
      </c>
      <c r="Q143" s="578" t="str">
        <f>IF('statement of marks'!CD11="","",'statement of marks'!CD11)</f>
        <v>A</v>
      </c>
    </row>
    <row r="144" spans="1:17" ht="17" customHeight="1">
      <c r="A144" s="607"/>
      <c r="B144" s="1026" t="str">
        <f>'statement of marks'!$CG$3</f>
        <v>dyk f'k{kk</v>
      </c>
      <c r="C144" s="1027"/>
      <c r="D144" s="570">
        <f>IF('statement of marks'!CG11="","",'statement of marks'!CG11)</f>
        <v>20</v>
      </c>
      <c r="E144" s="570">
        <f>IF('statement of marks'!CH11="","",'statement of marks'!CH11)</f>
        <v>20</v>
      </c>
      <c r="F144" s="570">
        <f>IF('statement of marks'!CJ11="","",'statement of marks'!CJ11)</f>
        <v>20</v>
      </c>
      <c r="G144" s="1149"/>
      <c r="H144" s="1149"/>
      <c r="I144" s="1149"/>
      <c r="J144" s="570">
        <f>IF('statement of marks'!CI11="","",'statement of marks'!CI11)</f>
        <v>20</v>
      </c>
      <c r="K144" s="1151"/>
      <c r="L144" s="1151"/>
      <c r="M144" s="1151"/>
      <c r="N144" s="570">
        <f>IF('statement of marks'!CK11="","",'statement of marks'!CK11)</f>
        <v>20</v>
      </c>
      <c r="O144" s="570">
        <f>IF('statement of marks'!CL11="","",'statement of marks'!CL11)</f>
        <v>100</v>
      </c>
      <c r="P144" s="570">
        <f>IF('statement of marks'!CM11="","",'statement of marks'!CM11)</f>
        <v>100</v>
      </c>
      <c r="Q144" s="578" t="str">
        <f>IF('statement of marks'!CN11="","",'statement of marks'!CN11)</f>
        <v>A</v>
      </c>
    </row>
    <row r="145" spans="1:17" ht="17" customHeight="1">
      <c r="A145" s="607"/>
      <c r="B145" s="1026" t="str">
        <f>'statement of marks'!$CQ$3</f>
        <v>LokLF; ,oe~ 'kkjhfjd f'k{kk</v>
      </c>
      <c r="C145" s="1027"/>
      <c r="D145" s="570">
        <f>IF('statement of marks'!CQ11="","",'statement of marks'!CQ11)</f>
        <v>20</v>
      </c>
      <c r="E145" s="570">
        <f>IF('statement of marks'!CR11="","",'statement of marks'!CR11)</f>
        <v>20</v>
      </c>
      <c r="F145" s="570">
        <f>IF('statement of marks'!CT11="","",'statement of marks'!CT11)</f>
        <v>20</v>
      </c>
      <c r="G145" s="1149"/>
      <c r="H145" s="1149"/>
      <c r="I145" s="1149"/>
      <c r="J145" s="570">
        <f>IF('statement of marks'!CS11="","",'statement of marks'!CS11)</f>
        <v>20</v>
      </c>
      <c r="K145" s="1151"/>
      <c r="L145" s="1151"/>
      <c r="M145" s="1151"/>
      <c r="N145" s="570">
        <f>IF('statement of marks'!CU11="","",'statement of marks'!CU11)</f>
        <v>20</v>
      </c>
      <c r="O145" s="570">
        <f>IF('statement of marks'!CV11="","",'statement of marks'!CV11)</f>
        <v>100</v>
      </c>
      <c r="P145" s="570">
        <f>IF('statement of marks'!CW11="","",'statement of marks'!CW11)</f>
        <v>100</v>
      </c>
      <c r="Q145" s="578" t="str">
        <f>IF('statement of marks'!CX11="","",'statement of marks'!CX11)</f>
        <v>A</v>
      </c>
    </row>
    <row r="146" spans="1:17" ht="17" customHeight="1">
      <c r="A146" s="607"/>
      <c r="B146" s="1123" t="s">
        <v>636</v>
      </c>
      <c r="C146" s="1124"/>
      <c r="D146" s="1034" t="str">
        <f>IF(details!$CQ$3="","",details!$CQ$3)</f>
        <v>;ksx vxLr rd</v>
      </c>
      <c r="E146" s="1034"/>
      <c r="F146" s="1034" t="str">
        <f>IF(details!$CU$3="","",details!$CU$3)</f>
        <v>;ksx vDVwcj rd</v>
      </c>
      <c r="G146" s="1034"/>
      <c r="H146" s="1034" t="str">
        <f>IF(details!$CY$3="","",details!$CY$3)</f>
        <v>;ksx fnlEcj rd</v>
      </c>
      <c r="I146" s="1034"/>
      <c r="J146" s="1034"/>
      <c r="K146" s="1034"/>
      <c r="L146" s="1034" t="str">
        <f>IF(details!$DC$3="","",details!$DC$3)</f>
        <v>;ksx Qjojh rd</v>
      </c>
      <c r="M146" s="1034"/>
      <c r="N146" s="1034"/>
      <c r="O146" s="1034" t="str">
        <f>IF(details!$DG$3="","",details!$DG$3)</f>
        <v>loZ ;ksx</v>
      </c>
      <c r="P146" s="1034"/>
      <c r="Q146" s="1125"/>
    </row>
    <row r="147" spans="1:17" ht="17" customHeight="1">
      <c r="A147" s="607"/>
      <c r="B147" s="1126" t="s">
        <v>86</v>
      </c>
      <c r="C147" s="1032"/>
      <c r="D147" s="1036" t="str">
        <f>IF(details!CR11="","",details!CR11)</f>
        <v/>
      </c>
      <c r="E147" s="1036"/>
      <c r="F147" s="1036" t="str">
        <f>IF(details!CV11="","",details!CV11)</f>
        <v/>
      </c>
      <c r="G147" s="1036"/>
      <c r="H147" s="1036" t="str">
        <f>IF(details!CZ11="","",details!CZ11)</f>
        <v/>
      </c>
      <c r="I147" s="1036"/>
      <c r="J147" s="1036"/>
      <c r="K147" s="1036"/>
      <c r="L147" s="1036" t="str">
        <f>IF(details!DD11="","",details!DD11)</f>
        <v/>
      </c>
      <c r="M147" s="1036"/>
      <c r="N147" s="1036"/>
      <c r="O147" s="1036" t="str">
        <f>IF(details!DH11="","",details!DH11)</f>
        <v/>
      </c>
      <c r="P147" s="1036"/>
      <c r="Q147" s="1127"/>
    </row>
    <row r="148" spans="1:17" ht="17" customHeight="1">
      <c r="A148" s="607"/>
      <c r="B148" s="1020" t="s">
        <v>15</v>
      </c>
      <c r="C148" s="1021"/>
      <c r="D148" s="1022">
        <f>IF(details!CQ11="","",details!CQ11)</f>
        <v>116</v>
      </c>
      <c r="E148" s="1022"/>
      <c r="F148" s="1022">
        <f>IF(details!CU11="","",details!CU11)</f>
        <v>192</v>
      </c>
      <c r="G148" s="1022"/>
      <c r="H148" s="1022">
        <f>IF(details!CY11="","",details!CY11)</f>
        <v>270</v>
      </c>
      <c r="I148" s="1022"/>
      <c r="J148" s="1022"/>
      <c r="K148" s="1022"/>
      <c r="L148" s="1022">
        <f>IF(details!DC11="","",details!DC11)</f>
        <v>358</v>
      </c>
      <c r="M148" s="1022"/>
      <c r="N148" s="1022"/>
      <c r="O148" s="1022">
        <f>IF(details!DG11="","",details!DG11)</f>
        <v>446</v>
      </c>
      <c r="P148" s="1022"/>
      <c r="Q148" s="1128"/>
    </row>
    <row r="149" spans="1:17" ht="17" customHeight="1">
      <c r="A149" s="1110"/>
      <c r="B149" s="1112" t="s">
        <v>11</v>
      </c>
      <c r="C149" s="1113"/>
      <c r="D149" s="1114" t="s">
        <v>11</v>
      </c>
      <c r="E149" s="1114"/>
      <c r="F149" s="1114" t="s">
        <v>3</v>
      </c>
      <c r="G149" s="1114"/>
      <c r="H149" s="1114" t="s">
        <v>638</v>
      </c>
      <c r="I149" s="1114"/>
      <c r="J149" s="1114" t="s">
        <v>5</v>
      </c>
      <c r="K149" s="1114"/>
      <c r="L149" s="1114" t="s">
        <v>677</v>
      </c>
      <c r="M149" s="1114"/>
      <c r="N149" s="1114"/>
      <c r="O149" s="1115" t="s">
        <v>651</v>
      </c>
      <c r="P149" s="1115"/>
      <c r="Q149" s="1116"/>
    </row>
    <row r="150" spans="1:17" ht="17" customHeight="1">
      <c r="A150" s="1111"/>
      <c r="B150" s="1112"/>
      <c r="C150" s="1113"/>
      <c r="D150" s="1117" t="str">
        <f>'statement of marks'!DY11</f>
        <v>mRrh.kZ</v>
      </c>
      <c r="E150" s="1117"/>
      <c r="F150" s="1118">
        <f>'statement of marks'!DZ11</f>
        <v>700</v>
      </c>
      <c r="G150" s="1118"/>
      <c r="H150" s="1118">
        <f>'statement of marks'!EA11</f>
        <v>487</v>
      </c>
      <c r="I150" s="1118"/>
      <c r="J150" s="1119">
        <f>'statement of marks'!EB11</f>
        <v>69.571428571428569</v>
      </c>
      <c r="K150" s="1119"/>
      <c r="L150" s="1118" t="str">
        <f>'statement of marks'!EC11</f>
        <v>C</v>
      </c>
      <c r="M150" s="1118"/>
      <c r="N150" s="1118"/>
      <c r="O150" s="1118">
        <f>'statement of marks'!EE11</f>
        <v>0.99999999999999856</v>
      </c>
      <c r="P150" s="1118"/>
      <c r="Q150" s="1120"/>
    </row>
    <row r="151" spans="1:17" ht="17" customHeight="1">
      <c r="A151" s="607"/>
      <c r="B151" s="1024" t="s">
        <v>87</v>
      </c>
      <c r="C151" s="1025"/>
      <c r="D151" s="1016"/>
      <c r="E151" s="1016"/>
      <c r="F151" s="1016"/>
      <c r="G151" s="1016"/>
      <c r="H151" s="1016"/>
      <c r="I151" s="1016"/>
      <c r="J151" s="1016"/>
      <c r="K151" s="1016"/>
      <c r="L151" s="1121"/>
      <c r="M151" s="1121"/>
      <c r="N151" s="1121"/>
      <c r="O151" s="1121"/>
      <c r="P151" s="1121"/>
      <c r="Q151" s="1122"/>
    </row>
    <row r="152" spans="1:17" ht="17" customHeight="1">
      <c r="A152" s="607"/>
      <c r="B152" s="1014" t="s">
        <v>73</v>
      </c>
      <c r="C152" s="1015"/>
      <c r="D152" s="1016"/>
      <c r="E152" s="1016"/>
      <c r="F152" s="1016"/>
      <c r="G152" s="1016"/>
      <c r="H152" s="1016"/>
      <c r="I152" s="1016"/>
      <c r="J152" s="1016"/>
      <c r="K152" s="1016"/>
      <c r="L152" s="1121"/>
      <c r="M152" s="1121"/>
      <c r="N152" s="1121"/>
      <c r="O152" s="1121"/>
      <c r="P152" s="1121"/>
      <c r="Q152" s="1122"/>
    </row>
    <row r="153" spans="1:17" ht="17" customHeight="1">
      <c r="A153" s="607"/>
      <c r="B153" s="1024" t="s">
        <v>678</v>
      </c>
      <c r="C153" s="1025"/>
      <c r="D153" s="1016"/>
      <c r="E153" s="1016"/>
      <c r="F153" s="1016"/>
      <c r="G153" s="1016"/>
      <c r="H153" s="1016"/>
      <c r="I153" s="1016"/>
      <c r="J153" s="1016"/>
      <c r="K153" s="1016"/>
      <c r="L153" s="1121"/>
      <c r="M153" s="1121"/>
      <c r="N153" s="1121"/>
      <c r="O153" s="1121"/>
      <c r="P153" s="1121"/>
      <c r="Q153" s="1122"/>
    </row>
    <row r="154" spans="1:17" ht="17" customHeight="1">
      <c r="A154" s="607"/>
      <c r="B154" s="1018" t="s">
        <v>88</v>
      </c>
      <c r="C154" s="1019"/>
      <c r="D154" s="1016"/>
      <c r="E154" s="1016"/>
      <c r="F154" s="1016"/>
      <c r="G154" s="1016"/>
      <c r="H154" s="1016"/>
      <c r="I154" s="1016"/>
      <c r="J154" s="1016"/>
      <c r="K154" s="1016"/>
      <c r="L154" s="1099" t="s">
        <v>678</v>
      </c>
      <c r="M154" s="1099"/>
      <c r="N154" s="1099"/>
      <c r="O154" s="1100" t="s">
        <v>88</v>
      </c>
      <c r="P154" s="1100"/>
      <c r="Q154" s="1101"/>
    </row>
    <row r="155" spans="1:17" ht="17" customHeight="1" thickBot="1">
      <c r="A155" s="608"/>
      <c r="B155" s="1102" t="s">
        <v>89</v>
      </c>
      <c r="C155" s="1103"/>
      <c r="D155" s="1104"/>
      <c r="E155" s="1104"/>
      <c r="F155" s="1104"/>
      <c r="G155" s="1104"/>
      <c r="H155" s="1104"/>
      <c r="I155" s="1104"/>
      <c r="J155" s="1104"/>
      <c r="K155" s="1105"/>
      <c r="L155" s="1106" t="s">
        <v>679</v>
      </c>
      <c r="M155" s="1106"/>
      <c r="N155" s="1106"/>
      <c r="O155" s="1107" t="s">
        <v>679</v>
      </c>
      <c r="P155" s="1108"/>
      <c r="Q155" s="1109"/>
    </row>
    <row r="156" spans="1:17" ht="17" customHeight="1">
      <c r="A156" s="1164" t="s">
        <v>44</v>
      </c>
      <c r="B156" s="1165"/>
      <c r="C156" s="1165"/>
      <c r="D156" s="1165"/>
      <c r="E156" s="1165"/>
      <c r="F156" s="1165"/>
      <c r="G156" s="1165"/>
      <c r="H156" s="1165"/>
      <c r="I156" s="1165"/>
      <c r="J156" s="1165"/>
      <c r="K156" s="1165"/>
      <c r="L156" s="1165"/>
      <c r="M156" s="1165"/>
      <c r="N156" s="1165"/>
      <c r="O156" s="1165"/>
      <c r="P156" s="1165"/>
      <c r="Q156" s="1166"/>
    </row>
    <row r="157" spans="1:17" ht="17" customHeight="1">
      <c r="A157" s="1167" t="str">
        <f>'statement of marks'!$A$1</f>
        <v>jk- ck- ek/;fed fo|ky; uohu] fuEckgsM+k</v>
      </c>
      <c r="B157" s="1062"/>
      <c r="C157" s="1062"/>
      <c r="D157" s="1062"/>
      <c r="E157" s="1062"/>
      <c r="F157" s="1062"/>
      <c r="G157" s="1062"/>
      <c r="H157" s="1062"/>
      <c r="I157" s="1062"/>
      <c r="J157" s="1062"/>
      <c r="K157" s="1062"/>
      <c r="L157" s="1062"/>
      <c r="M157" s="1062"/>
      <c r="N157" s="1062"/>
      <c r="O157" s="1062"/>
      <c r="P157" s="1062"/>
      <c r="Q157" s="1168"/>
    </row>
    <row r="158" spans="1:17" ht="17" customHeight="1">
      <c r="A158" s="604"/>
      <c r="B158" s="1042" t="s">
        <v>74</v>
      </c>
      <c r="C158" s="1064"/>
      <c r="D158" s="1065" t="str">
        <f>'statement of marks'!$F$3</f>
        <v>2015-16</v>
      </c>
      <c r="E158" s="1065"/>
      <c r="F158" s="1065"/>
      <c r="G158" s="1065"/>
      <c r="H158" s="1065"/>
      <c r="I158" s="1065"/>
      <c r="J158" s="1065"/>
      <c r="K158" s="1065"/>
      <c r="L158" s="1065"/>
      <c r="M158" s="1065"/>
      <c r="N158" s="1065"/>
      <c r="O158" s="1065"/>
      <c r="P158" s="1065"/>
      <c r="Q158" s="1169"/>
    </row>
    <row r="159" spans="1:17" ht="17" customHeight="1">
      <c r="A159" s="607"/>
      <c r="B159" s="1026" t="s">
        <v>573</v>
      </c>
      <c r="C159" s="1027"/>
      <c r="D159" s="1027" t="str">
        <f>IF('statement of marks'!H12="","",'statement of marks'!H12)</f>
        <v>v 006</v>
      </c>
      <c r="E159" s="1027"/>
      <c r="F159" s="1027"/>
      <c r="G159" s="1027"/>
      <c r="H159" s="1027"/>
      <c r="I159" s="1027"/>
      <c r="J159" s="1027"/>
      <c r="K159" s="1027"/>
      <c r="L159" s="1027"/>
      <c r="M159" s="1027"/>
      <c r="N159" s="1027"/>
      <c r="O159" s="1027"/>
      <c r="P159" s="1027"/>
      <c r="Q159" s="1153"/>
    </row>
    <row r="160" spans="1:17" ht="17" customHeight="1">
      <c r="A160" s="607"/>
      <c r="B160" s="1026" t="s">
        <v>574</v>
      </c>
      <c r="C160" s="1027"/>
      <c r="D160" s="1027" t="str">
        <f>IF('statement of marks'!I12="","",'statement of marks'!I12)</f>
        <v>c 006</v>
      </c>
      <c r="E160" s="1027"/>
      <c r="F160" s="1027"/>
      <c r="G160" s="1027"/>
      <c r="H160" s="1027"/>
      <c r="I160" s="1027"/>
      <c r="J160" s="1027"/>
      <c r="K160" s="1027"/>
      <c r="L160" s="1027"/>
      <c r="M160" s="1027"/>
      <c r="N160" s="1027"/>
      <c r="O160" s="1027"/>
      <c r="P160" s="1027"/>
      <c r="Q160" s="1153"/>
    </row>
    <row r="161" spans="1:17" ht="17" customHeight="1">
      <c r="A161" s="607"/>
      <c r="B161" s="1026" t="s">
        <v>575</v>
      </c>
      <c r="C161" s="1027"/>
      <c r="D161" s="1154" t="str">
        <f>IF('statement of marks'!J12="","",'statement of marks'!J12)</f>
        <v>l 006</v>
      </c>
      <c r="E161" s="1154"/>
      <c r="F161" s="1154"/>
      <c r="G161" s="1154"/>
      <c r="H161" s="1154"/>
      <c r="I161" s="1154"/>
      <c r="J161" s="1154"/>
      <c r="K161" s="1154"/>
      <c r="L161" s="1154"/>
      <c r="M161" s="1154"/>
      <c r="N161" s="1027"/>
      <c r="O161" s="1027"/>
      <c r="P161" s="1027"/>
      <c r="Q161" s="1153"/>
    </row>
    <row r="162" spans="1:17" ht="17" customHeight="1">
      <c r="A162" s="607"/>
      <c r="B162" s="1026" t="s">
        <v>576</v>
      </c>
      <c r="C162" s="1155"/>
      <c r="D162" s="1156" t="str">
        <f>'statement of marks'!$D$3</f>
        <v>3 A</v>
      </c>
      <c r="E162" s="1157"/>
      <c r="F162" s="1155" t="s">
        <v>9</v>
      </c>
      <c r="G162" s="1158"/>
      <c r="H162" s="1159">
        <f>IF('statement of marks'!D12="","",'statement of marks'!D12)</f>
        <v>806</v>
      </c>
      <c r="I162" s="1157"/>
      <c r="J162" s="1155" t="s">
        <v>577</v>
      </c>
      <c r="K162" s="1158"/>
      <c r="L162" s="1159" t="str">
        <f>IF('statement of marks'!E12="","",'statement of marks'!E12)</f>
        <v/>
      </c>
      <c r="M162" s="1157"/>
      <c r="N162" s="1026" t="s">
        <v>680</v>
      </c>
      <c r="O162" s="1027"/>
      <c r="P162" s="1027"/>
      <c r="Q162" s="1153"/>
    </row>
    <row r="163" spans="1:17" ht="17" customHeight="1">
      <c r="A163" s="607"/>
      <c r="B163" s="1026" t="s">
        <v>0</v>
      </c>
      <c r="C163" s="1155"/>
      <c r="D163" s="1160" t="str">
        <f>IF('statement of marks'!F12="","",'statement of marks'!F12)</f>
        <v/>
      </c>
      <c r="E163" s="1161"/>
      <c r="F163" s="1162" t="str">
        <f>IF('statement of marks'!G12="","",'statement of marks'!G12)</f>
        <v/>
      </c>
      <c r="G163" s="1162"/>
      <c r="H163" s="1162"/>
      <c r="I163" s="1162"/>
      <c r="J163" s="1162"/>
      <c r="K163" s="1162"/>
      <c r="L163" s="1162"/>
      <c r="M163" s="1163"/>
      <c r="N163" s="1026">
        <f>'statement of marks'!I158</f>
        <v>0</v>
      </c>
      <c r="O163" s="1027"/>
      <c r="P163" s="1027"/>
      <c r="Q163" s="1153"/>
    </row>
    <row r="164" spans="1:17" ht="17" customHeight="1">
      <c r="A164" s="1129"/>
      <c r="B164" s="1131" t="s">
        <v>578</v>
      </c>
      <c r="C164" s="1133" t="s">
        <v>85</v>
      </c>
      <c r="D164" s="1135" t="str">
        <f>IF('statement of marks'!K$4="","",'statement of marks'!K$4)</f>
        <v>ij[k</v>
      </c>
      <c r="E164" s="1136"/>
      <c r="F164" s="1136"/>
      <c r="G164" s="1137"/>
      <c r="H164" s="1134" t="str">
        <f>IF('statement of marks'!O$4="","",'statement of marks'!O$4)</f>
        <v>v)Zokf"kZd ijh{kk</v>
      </c>
      <c r="I164" s="1134" t="str">
        <f>IF('statement of marks'!P$4="","",'statement of marks'!P$4)</f>
        <v/>
      </c>
      <c r="J164" s="1134" t="str">
        <f>IF('statement of marks'!Q$4="","",'statement of marks'!Q$4)</f>
        <v/>
      </c>
      <c r="K164" s="1138" t="str">
        <f>IF('statement of marks'!R$4="","",'statement of marks'!R$4)</f>
        <v>;ksx v/kZokf"kZd rd</v>
      </c>
      <c r="L164" s="1134" t="str">
        <f>IF('statement of marks'!S$4="","",'statement of marks'!S$4)</f>
        <v>okf"kZd ijh{kk</v>
      </c>
      <c r="M164" s="1134"/>
      <c r="N164" s="1140"/>
      <c r="O164" s="1141" t="str">
        <f>IF('statement of marks'!V$4="","",'statement of marks'!V$4)</f>
        <v>fo"k; ;ksx</v>
      </c>
      <c r="P164" s="1142" t="str">
        <f>IF('statement of marks'!W$4="","",'statement of marks'!W$4)</f>
        <v xml:space="preserve">fo"k; izkIrkad izfr'kr  </v>
      </c>
      <c r="Q164" s="1143" t="str">
        <f>IF('statement of marks'!X$4="","",'statement of marks'!X$4)</f>
        <v>fo"k; xzsM</v>
      </c>
    </row>
    <row r="165" spans="1:17" ht="17" customHeight="1">
      <c r="A165" s="1130"/>
      <c r="B165" s="1132"/>
      <c r="C165" s="1134"/>
      <c r="D165" s="615" t="str">
        <f>IF('statement of marks'!K$5="","",'statement of marks'!K$5)</f>
        <v>izFke</v>
      </c>
      <c r="E165" s="615" t="str">
        <f>IF('statement of marks'!L$5="","",'statement of marks'!L$5)</f>
        <v>f}rh;</v>
      </c>
      <c r="F165" s="615" t="str">
        <f>IF('statement of marks'!M$5="","",'statement of marks'!M$5)</f>
        <v xml:space="preserve">r`rh; </v>
      </c>
      <c r="G165" s="616" t="str">
        <f>IF('statement of marks'!N$4="","",'statement of marks'!N$4)</f>
        <v>;ksx</v>
      </c>
      <c r="H165" s="593" t="str">
        <f>IF('statement of marks'!O$5="","",'statement of marks'!O$5)</f>
        <v>ekSf[kd</v>
      </c>
      <c r="I165" s="593" t="str">
        <f>IF('statement of marks'!P$5="","",'statement of marks'!P$5)</f>
        <v>fyf[kr</v>
      </c>
      <c r="J165" s="597" t="str">
        <f>IF('statement of marks'!Q$5="","",'statement of marks'!Q$5)</f>
        <v>;ksx</v>
      </c>
      <c r="K165" s="1139" t="str">
        <f>IF('statement of marks'!R$4="","",'statement of marks'!R$4)</f>
        <v>;ksx v/kZokf"kZd rd</v>
      </c>
      <c r="L165" s="593" t="str">
        <f>IF('statement of marks'!S$5="","",'statement of marks'!S$5)</f>
        <v>ekSf[kd</v>
      </c>
      <c r="M165" s="593" t="str">
        <f>IF('statement of marks'!T$5="","",'statement of marks'!T$5)</f>
        <v>fyf[kr</v>
      </c>
      <c r="N165" s="598" t="str">
        <f>IF('statement of marks'!U$5="","",'statement of marks'!U$5)</f>
        <v>;ksx</v>
      </c>
      <c r="O165" s="1141"/>
      <c r="P165" s="1142"/>
      <c r="Q165" s="1143"/>
    </row>
    <row r="166" spans="1:17" ht="17" customHeight="1">
      <c r="A166" s="609"/>
      <c r="B166" s="1144" t="s">
        <v>3</v>
      </c>
      <c r="C166" s="1145"/>
      <c r="D166" s="594">
        <f>IF('statement of marks'!K$6="","",'statement of marks'!K$6)</f>
        <v>10</v>
      </c>
      <c r="E166" s="594">
        <f>IF('statement of marks'!L$6="","",'statement of marks'!L$6)</f>
        <v>10</v>
      </c>
      <c r="F166" s="594">
        <f>IF('statement of marks'!M$6="","",'statement of marks'!M$6)</f>
        <v>10</v>
      </c>
      <c r="G166" s="606">
        <f>IF('statement of marks'!N$6="","",'statement of marks'!N$6)</f>
        <v>30</v>
      </c>
      <c r="H166" s="594">
        <f>IF('statement of marks'!O$6="","",'statement of marks'!O$6)</f>
        <v>20</v>
      </c>
      <c r="I166" s="594">
        <f>IF('statement of marks'!P$6="","",'statement of marks'!P$6)</f>
        <v>50</v>
      </c>
      <c r="J166" s="606">
        <f>IF('statement of marks'!Q$6="","",'statement of marks'!Q$6)</f>
        <v>70</v>
      </c>
      <c r="K166" s="600">
        <f>IF('statement of marks'!R$6="","",'statement of marks'!R$6)</f>
        <v>100</v>
      </c>
      <c r="L166" s="595">
        <f>IF('statement of marks'!S$6="","",'statement of marks'!S$6)</f>
        <v>40</v>
      </c>
      <c r="M166" s="595">
        <f>IF('statement of marks'!T$6="","",'statement of marks'!T$6)</f>
        <v>60</v>
      </c>
      <c r="N166" s="605">
        <f>IF('statement of marks'!U$6="","",'statement of marks'!U$6)</f>
        <v>100</v>
      </c>
      <c r="O166" s="591">
        <f>IF('statement of marks'!V$6="","",'statement of marks'!V$6)</f>
        <v>200</v>
      </c>
      <c r="P166" s="595" t="str">
        <f>IF('statement of marks'!W$6="","",'statement of marks'!W$6)</f>
        <v/>
      </c>
      <c r="Q166" s="601" t="str">
        <f>IF('statement of marks'!X$6="","",'statement of marks'!X$6)</f>
        <v/>
      </c>
    </row>
    <row r="167" spans="1:17" ht="17" customHeight="1">
      <c r="A167" s="607"/>
      <c r="B167" s="1026" t="str">
        <f>'statement of marks'!$K$3</f>
        <v>fgUnh</v>
      </c>
      <c r="C167" s="1027"/>
      <c r="D167" s="332">
        <f>IF('statement of marks'!K12="","",'statement of marks'!K12)</f>
        <v>5</v>
      </c>
      <c r="E167" s="332">
        <f>IF('statement of marks'!L12="","",'statement of marks'!L12)</f>
        <v>5</v>
      </c>
      <c r="F167" s="332">
        <f>IF('statement of marks'!M12="","",'statement of marks'!M12)</f>
        <v>5</v>
      </c>
      <c r="G167" s="576">
        <f>IF('statement of marks'!N12="","",'statement of marks'!N12)</f>
        <v>15</v>
      </c>
      <c r="H167" s="332">
        <f>IF('statement of marks'!O12="","",'statement of marks'!O12)</f>
        <v>50</v>
      </c>
      <c r="I167" s="332">
        <f>IF('statement of marks'!P12="","",'statement of marks'!P12)</f>
        <v>20</v>
      </c>
      <c r="J167" s="582">
        <f>IF('statement of marks'!Q12="","",'statement of marks'!Q12)</f>
        <v>70</v>
      </c>
      <c r="K167" s="403">
        <f>IF('statement of marks'!R12="","",'statement of marks'!R12)</f>
        <v>85</v>
      </c>
      <c r="L167" s="332">
        <f>IF('statement of marks'!S12="","",'statement of marks'!S12)</f>
        <v>34</v>
      </c>
      <c r="M167" s="332">
        <f>IF('statement of marks'!T12="","",'statement of marks'!T12)</f>
        <v>30</v>
      </c>
      <c r="N167" s="583">
        <f>IF('statement of marks'!U12="","",'statement of marks'!U12)</f>
        <v>64</v>
      </c>
      <c r="O167" s="592">
        <f>IF('statement of marks'!V12="","",'statement of marks'!V12)</f>
        <v>149</v>
      </c>
      <c r="P167" s="332">
        <f>IF('statement of marks'!W12="","",'statement of marks'!W12)</f>
        <v>75</v>
      </c>
      <c r="Q167" s="602" t="str">
        <f>IF('statement of marks'!X12="","",'statement of marks'!X12)</f>
        <v>B</v>
      </c>
    </row>
    <row r="168" spans="1:17" ht="17" customHeight="1">
      <c r="A168" s="607"/>
      <c r="B168" s="1026" t="str">
        <f>'statement of marks'!$AQ$3</f>
        <v>xf.kr</v>
      </c>
      <c r="C168" s="1027"/>
      <c r="D168" s="332">
        <f>IF('statement of marks'!AQ12="","",'statement of marks'!AQ12)</f>
        <v>5</v>
      </c>
      <c r="E168" s="332">
        <f>IF('statement of marks'!AR12="","",'statement of marks'!AR12)</f>
        <v>5</v>
      </c>
      <c r="F168" s="332">
        <f>IF('statement of marks'!AS12="","",'statement of marks'!AS12)</f>
        <v>5</v>
      </c>
      <c r="G168" s="576">
        <f>IF('statement of marks'!AT12="","",'statement of marks'!AT12)</f>
        <v>15</v>
      </c>
      <c r="H168" s="332">
        <f>IF('statement of marks'!AU12="","",'statement of marks'!AU12)</f>
        <v>50</v>
      </c>
      <c r="I168" s="332">
        <f>IF('statement of marks'!AV12="","",'statement of marks'!AV12)</f>
        <v>20</v>
      </c>
      <c r="J168" s="582">
        <f>IF('statement of marks'!AW12="","",'statement of marks'!AW12)</f>
        <v>70</v>
      </c>
      <c r="K168" s="403">
        <f>IF('statement of marks'!AX12="","",'statement of marks'!AX12)</f>
        <v>85</v>
      </c>
      <c r="L168" s="332">
        <f>IF('statement of marks'!AY12="","",'statement of marks'!AY12)</f>
        <v>34</v>
      </c>
      <c r="M168" s="332">
        <f>IF('statement of marks'!AZ12="","",'statement of marks'!AZ12)</f>
        <v>30</v>
      </c>
      <c r="N168" s="583">
        <f>IF('statement of marks'!BA12="","",'statement of marks'!BA12)</f>
        <v>64</v>
      </c>
      <c r="O168" s="592">
        <f>IF('statement of marks'!BB12="","",'statement of marks'!BB12)</f>
        <v>149</v>
      </c>
      <c r="P168" s="332">
        <f>IF('statement of marks'!BC12="","",'statement of marks'!BC12)</f>
        <v>75</v>
      </c>
      <c r="Q168" s="602" t="str">
        <f>IF('statement of marks'!BD12="","",'statement of marks'!BD12)</f>
        <v>B</v>
      </c>
    </row>
    <row r="169" spans="1:17" ht="17" customHeight="1">
      <c r="A169" s="607"/>
      <c r="B169" s="1026" t="str">
        <f>'statement of marks'!$BG$3</f>
        <v>Ik;kZoj.k v/;;u</v>
      </c>
      <c r="C169" s="1027"/>
      <c r="D169" s="332">
        <f>IF('statement of marks'!BG12="","",'statement of marks'!BG12)</f>
        <v>5</v>
      </c>
      <c r="E169" s="332">
        <f>IF('statement of marks'!BH12="","",'statement of marks'!BH12)</f>
        <v>5</v>
      </c>
      <c r="F169" s="332">
        <f>IF('statement of marks'!BI12="","",'statement of marks'!BI12)</f>
        <v>5</v>
      </c>
      <c r="G169" s="576">
        <f>IF('statement of marks'!BJ12="","",'statement of marks'!BJ12)</f>
        <v>15</v>
      </c>
      <c r="H169" s="332">
        <f>IF('statement of marks'!BK12="","",'statement of marks'!BK12)</f>
        <v>50</v>
      </c>
      <c r="I169" s="332">
        <f>IF('statement of marks'!BL12="","",'statement of marks'!BL12)</f>
        <v>20</v>
      </c>
      <c r="J169" s="582">
        <f>IF('statement of marks'!BM12="","",'statement of marks'!BM12)</f>
        <v>70</v>
      </c>
      <c r="K169" s="403">
        <f>IF('statement of marks'!BN12="","",'statement of marks'!BN12)</f>
        <v>85</v>
      </c>
      <c r="L169" s="332">
        <f>IF('statement of marks'!BO12="","",'statement of marks'!BO12)</f>
        <v>34</v>
      </c>
      <c r="M169" s="332">
        <f>IF('statement of marks'!BP12="","",'statement of marks'!BP12)</f>
        <v>30</v>
      </c>
      <c r="N169" s="583">
        <f>IF('statement of marks'!BQ12="","",'statement of marks'!BQ12)</f>
        <v>64</v>
      </c>
      <c r="O169" s="592">
        <f>IF('statement of marks'!BR12="","",'statement of marks'!BR12)</f>
        <v>149</v>
      </c>
      <c r="P169" s="332">
        <f>IF('statement of marks'!BS12="","",'statement of marks'!BS12)</f>
        <v>75</v>
      </c>
      <c r="Q169" s="602" t="str">
        <f>IF('statement of marks'!BT12="","",'statement of marks'!BT12)</f>
        <v>B</v>
      </c>
    </row>
    <row r="170" spans="1:17" ht="17" customHeight="1">
      <c r="A170" s="1146"/>
      <c r="B170" s="1026" t="str">
        <f>'statement of marks'!$AA$3</f>
        <v>vaxszth</v>
      </c>
      <c r="C170" s="603" t="s">
        <v>3</v>
      </c>
      <c r="D170" s="584">
        <f>IF('statement of marks'!AA$6="","",'statement of marks'!AA$6)</f>
        <v>5</v>
      </c>
      <c r="E170" s="584">
        <f>IF('statement of marks'!AB$6="","",'statement of marks'!AB$6)</f>
        <v>5</v>
      </c>
      <c r="F170" s="584">
        <f>IF('statement of marks'!AC$6="","",'statement of marks'!AC$6)</f>
        <v>5</v>
      </c>
      <c r="G170" s="606">
        <f>IF('statement of marks'!AD$6="","",'statement of marks'!AD$6)</f>
        <v>15</v>
      </c>
      <c r="H170" s="594">
        <f>IF('statement of marks'!AE$6="","",'statement of marks'!AE$6)</f>
        <v>10</v>
      </c>
      <c r="I170" s="594">
        <f>IF('statement of marks'!AF$6="","",'statement of marks'!AF$6)</f>
        <v>25</v>
      </c>
      <c r="J170" s="606">
        <f>IF('statement of marks'!AG$6="","",'statement of marks'!AG$6)</f>
        <v>35</v>
      </c>
      <c r="K170" s="600">
        <f>IF('statement of marks'!AH$6="","",'statement of marks'!AH$6)</f>
        <v>50</v>
      </c>
      <c r="L170" s="595">
        <f>IF('statement of marks'!AI$6="","",'statement of marks'!AI$6)</f>
        <v>20</v>
      </c>
      <c r="M170" s="595">
        <f>IF('statement of marks'!AJ$6="","",'statement of marks'!AJ$6)</f>
        <v>30</v>
      </c>
      <c r="N170" s="605">
        <f>IF('statement of marks'!AK$6="","",'statement of marks'!AK$6)</f>
        <v>50</v>
      </c>
      <c r="O170" s="585">
        <f>IF('statement of marks'!AL$6="","",'statement of marks'!AL$6)</f>
        <v>100</v>
      </c>
      <c r="P170" s="595" t="str">
        <f>IF('statement of marks'!AM$6="","",'statement of marks'!AM$6)</f>
        <v/>
      </c>
      <c r="Q170" s="601" t="str">
        <f>IF('statement of marks'!AN$6="","",'statement of marks'!AN$6)</f>
        <v/>
      </c>
    </row>
    <row r="171" spans="1:17" ht="17" customHeight="1">
      <c r="A171" s="1146"/>
      <c r="B171" s="1026"/>
      <c r="C171" s="573" t="s">
        <v>638</v>
      </c>
      <c r="D171" s="332">
        <f>IF('statement of marks'!AA12="","",'statement of marks'!AA12)</f>
        <v>5</v>
      </c>
      <c r="E171" s="332">
        <f>IF('statement of marks'!AB12="","",'statement of marks'!AB12)</f>
        <v>5</v>
      </c>
      <c r="F171" s="332">
        <f>IF('statement of marks'!AC12="","",'statement of marks'!AC12)</f>
        <v>5</v>
      </c>
      <c r="G171" s="576">
        <f>IF('statement of marks'!AD12="","",'statement of marks'!AD12)</f>
        <v>15</v>
      </c>
      <c r="H171" s="332">
        <f>IF('statement of marks'!AE12="","",'statement of marks'!AE12)</f>
        <v>5</v>
      </c>
      <c r="I171" s="332">
        <f>IF('statement of marks'!AF12="","",'statement of marks'!AF12)</f>
        <v>20</v>
      </c>
      <c r="J171" s="582">
        <f>IF('statement of marks'!AG12="","",'statement of marks'!AG12)</f>
        <v>25</v>
      </c>
      <c r="K171" s="403">
        <f>IF('statement of marks'!AH12="","",'statement of marks'!AH12)</f>
        <v>40</v>
      </c>
      <c r="L171" s="332">
        <f>IF('statement of marks'!AI12="","",'statement of marks'!AI12)</f>
        <v>4</v>
      </c>
      <c r="M171" s="332">
        <f>IF('statement of marks'!AJ12="","",'statement of marks'!AJ12)</f>
        <v>12</v>
      </c>
      <c r="N171" s="583">
        <f>IF('statement of marks'!AK12="","",'statement of marks'!AK12)</f>
        <v>16</v>
      </c>
      <c r="O171" s="583">
        <f>IF('statement of marks'!AL12="","",'statement of marks'!AL12)</f>
        <v>56</v>
      </c>
      <c r="P171" s="332">
        <f>IF('statement of marks'!AM12="","",'statement of marks'!AM12)</f>
        <v>56</v>
      </c>
      <c r="Q171" s="602" t="str">
        <f>IF('statement of marks'!AN12="","",'statement of marks'!AN12)</f>
        <v>C</v>
      </c>
    </row>
    <row r="172" spans="1:17" s="588" customFormat="1" ht="17" customHeight="1">
      <c r="A172" s="610"/>
      <c r="B172" s="1147" t="s">
        <v>634</v>
      </c>
      <c r="C172" s="1148"/>
      <c r="D172" s="625" t="str">
        <f>IF('statement of marks'!BW$5="","",'statement of marks'!BW$5)</f>
        <v>izFke</v>
      </c>
      <c r="E172" s="625" t="str">
        <f>IF('statement of marks'!BX$5="","",'statement of marks'!BX$5)</f>
        <v>f}rh;</v>
      </c>
      <c r="F172" s="625" t="str">
        <f>IF('statement of marks'!BZ$5="","",'statement of marks'!BZ$5)</f>
        <v>prqFkZ</v>
      </c>
      <c r="G172" s="1149"/>
      <c r="H172" s="1149"/>
      <c r="I172" s="1149"/>
      <c r="J172" s="625" t="str">
        <f>IF('statement of marks'!BY$5="","",'statement of marks'!BY$5)</f>
        <v>r`rh;</v>
      </c>
      <c r="K172" s="1151"/>
      <c r="L172" s="1151"/>
      <c r="M172" s="1151"/>
      <c r="N172" s="625" t="str">
        <f>IF('statement of marks'!CA$5="","",'statement of marks'!CA$5)</f>
        <v>iape</v>
      </c>
      <c r="O172" s="626" t="str">
        <f>IF('statement of marks'!CB$4="","",'statement of marks'!CB$4)</f>
        <v>fo"k; ;ksx</v>
      </c>
      <c r="P172" s="587" t="str">
        <f>IF('statement of marks'!CC$4="","",'statement of marks'!CC$4)</f>
        <v xml:space="preserve">fo"k; izkIrkad izfr'kr  </v>
      </c>
      <c r="Q172" s="627" t="str">
        <f>IF('statement of marks'!CD$4="","",'statement of marks'!CD$4)</f>
        <v>fo"k; xzsM</v>
      </c>
    </row>
    <row r="173" spans="1:17" s="574" customFormat="1" ht="17" customHeight="1">
      <c r="A173" s="611"/>
      <c r="B173" s="1144" t="s">
        <v>3</v>
      </c>
      <c r="C173" s="1145"/>
      <c r="D173" s="589">
        <f>IF('statement of marks'!BW$6="","",'statement of marks'!BW$6)</f>
        <v>20</v>
      </c>
      <c r="E173" s="589">
        <f>IF('statement of marks'!BX$6="","",'statement of marks'!BX$6)</f>
        <v>20</v>
      </c>
      <c r="F173" s="589">
        <f>IF('statement of marks'!BZ$6="","",'statement of marks'!BZ$6)</f>
        <v>20</v>
      </c>
      <c r="G173" s="1150"/>
      <c r="H173" s="1150"/>
      <c r="I173" s="1150"/>
      <c r="J173" s="589">
        <f>IF('statement of marks'!BY$6="","",'statement of marks'!BY$6)</f>
        <v>20</v>
      </c>
      <c r="K173" s="1152"/>
      <c r="L173" s="1152"/>
      <c r="M173" s="1152"/>
      <c r="N173" s="589">
        <f>IF('statement of marks'!CA$6="","",'statement of marks'!CA$6)</f>
        <v>20</v>
      </c>
      <c r="O173" s="589">
        <f>IF('statement of marks'!CB$6="","",'statement of marks'!CB$6)</f>
        <v>100</v>
      </c>
      <c r="P173" s="589" t="str">
        <f>IF('statement of marks'!CC$6="","",'statement of marks'!CC$6)</f>
        <v/>
      </c>
      <c r="Q173" s="590" t="str">
        <f>IF('statement of marks'!CD$6="","",'statement of marks'!CD$6)</f>
        <v/>
      </c>
    </row>
    <row r="174" spans="1:17" ht="17" customHeight="1">
      <c r="A174" s="607"/>
      <c r="B174" s="1026" t="str">
        <f>'statement of marks'!$BW$3</f>
        <v>dk;kZuqHko</v>
      </c>
      <c r="C174" s="1027"/>
      <c r="D174" s="572">
        <f>IF('statement of marks'!BW12="","",'statement of marks'!BW12)</f>
        <v>20</v>
      </c>
      <c r="E174" s="572">
        <f>IF('statement of marks'!BX12="","",'statement of marks'!BX12)</f>
        <v>20</v>
      </c>
      <c r="F174" s="572">
        <f>IF('statement of marks'!BZ12="","",'statement of marks'!BZ12)</f>
        <v>20</v>
      </c>
      <c r="G174" s="1149"/>
      <c r="H174" s="1149"/>
      <c r="I174" s="1149"/>
      <c r="J174" s="572">
        <f>IF('statement of marks'!BY12="","",'statement of marks'!BY12)</f>
        <v>20</v>
      </c>
      <c r="K174" s="1151"/>
      <c r="L174" s="1151"/>
      <c r="M174" s="1151"/>
      <c r="N174" s="572" t="str">
        <f>IF('statement of marks'!CA12="","",'statement of marks'!CA12)</f>
        <v>ml</v>
      </c>
      <c r="O174" s="572">
        <f>IF('statement of marks'!CB12="","",'statement of marks'!CB12)</f>
        <v>80</v>
      </c>
      <c r="P174" s="572" t="str">
        <f>IF('statement of marks'!CC12="","",'statement of marks'!CC12)</f>
        <v/>
      </c>
      <c r="Q174" s="578" t="str">
        <f>IF('statement of marks'!CD12="","",'statement of marks'!CD12)</f>
        <v/>
      </c>
    </row>
    <row r="175" spans="1:17" ht="17" customHeight="1">
      <c r="A175" s="607"/>
      <c r="B175" s="1026" t="str">
        <f>'statement of marks'!$CG$3</f>
        <v>dyk f'k{kk</v>
      </c>
      <c r="C175" s="1027"/>
      <c r="D175" s="572">
        <f>IF('statement of marks'!CG12="","",'statement of marks'!CG12)</f>
        <v>20</v>
      </c>
      <c r="E175" s="572">
        <f>IF('statement of marks'!CH12="","",'statement of marks'!CH12)</f>
        <v>20</v>
      </c>
      <c r="F175" s="572">
        <f>IF('statement of marks'!CJ12="","",'statement of marks'!CJ12)</f>
        <v>20</v>
      </c>
      <c r="G175" s="1149"/>
      <c r="H175" s="1149"/>
      <c r="I175" s="1149"/>
      <c r="J175" s="572">
        <f>IF('statement of marks'!CI12="","",'statement of marks'!CI12)</f>
        <v>20</v>
      </c>
      <c r="K175" s="1151"/>
      <c r="L175" s="1151"/>
      <c r="M175" s="1151"/>
      <c r="N175" s="572">
        <f>IF('statement of marks'!CK12="","",'statement of marks'!CK12)</f>
        <v>20</v>
      </c>
      <c r="O175" s="572">
        <f>IF('statement of marks'!CL12="","",'statement of marks'!CL12)</f>
        <v>100</v>
      </c>
      <c r="P175" s="572">
        <f>IF('statement of marks'!CM12="","",'statement of marks'!CM12)</f>
        <v>100</v>
      </c>
      <c r="Q175" s="578" t="str">
        <f>IF('statement of marks'!CN12="","",'statement of marks'!CN12)</f>
        <v>A</v>
      </c>
    </row>
    <row r="176" spans="1:17" ht="17" customHeight="1">
      <c r="A176" s="607"/>
      <c r="B176" s="1026" t="str">
        <f>'statement of marks'!$CQ$3</f>
        <v>LokLF; ,oe~ 'kkjhfjd f'k{kk</v>
      </c>
      <c r="C176" s="1027"/>
      <c r="D176" s="572">
        <f>IF('statement of marks'!CQ12="","",'statement of marks'!CQ12)</f>
        <v>20</v>
      </c>
      <c r="E176" s="572">
        <f>IF('statement of marks'!CR12="","",'statement of marks'!CR12)</f>
        <v>20</v>
      </c>
      <c r="F176" s="572">
        <f>IF('statement of marks'!CT12="","",'statement of marks'!CT12)</f>
        <v>20</v>
      </c>
      <c r="G176" s="1149"/>
      <c r="H176" s="1149"/>
      <c r="I176" s="1149"/>
      <c r="J176" s="572">
        <f>IF('statement of marks'!CS12="","",'statement of marks'!CS12)</f>
        <v>20</v>
      </c>
      <c r="K176" s="1151"/>
      <c r="L176" s="1151"/>
      <c r="M176" s="1151"/>
      <c r="N176" s="572">
        <f>IF('statement of marks'!CU12="","",'statement of marks'!CU12)</f>
        <v>20</v>
      </c>
      <c r="O176" s="572">
        <f>IF('statement of marks'!CV12="","",'statement of marks'!CV12)</f>
        <v>100</v>
      </c>
      <c r="P176" s="572">
        <f>IF('statement of marks'!CW12="","",'statement of marks'!CW12)</f>
        <v>100</v>
      </c>
      <c r="Q176" s="578" t="str">
        <f>IF('statement of marks'!CX12="","",'statement of marks'!CX12)</f>
        <v>A</v>
      </c>
    </row>
    <row r="177" spans="1:17" ht="17" customHeight="1">
      <c r="A177" s="607"/>
      <c r="B177" s="1123" t="s">
        <v>636</v>
      </c>
      <c r="C177" s="1124"/>
      <c r="D177" s="1034" t="str">
        <f>IF(details!$CQ$3="","",details!$CQ$3)</f>
        <v>;ksx vxLr rd</v>
      </c>
      <c r="E177" s="1034"/>
      <c r="F177" s="1034" t="str">
        <f>IF(details!$CU$3="","",details!$CU$3)</f>
        <v>;ksx vDVwcj rd</v>
      </c>
      <c r="G177" s="1034"/>
      <c r="H177" s="1034" t="str">
        <f>IF(details!$CY$3="","",details!$CY$3)</f>
        <v>;ksx fnlEcj rd</v>
      </c>
      <c r="I177" s="1034"/>
      <c r="J177" s="1034"/>
      <c r="K177" s="1034"/>
      <c r="L177" s="1034" t="str">
        <f>IF(details!$DC$3="","",details!$DC$3)</f>
        <v>;ksx Qjojh rd</v>
      </c>
      <c r="M177" s="1034"/>
      <c r="N177" s="1034"/>
      <c r="O177" s="1034" t="str">
        <f>IF(details!$DG$3="","",details!$DG$3)</f>
        <v>loZ ;ksx</v>
      </c>
      <c r="P177" s="1034"/>
      <c r="Q177" s="1125"/>
    </row>
    <row r="178" spans="1:17" ht="17" customHeight="1">
      <c r="A178" s="607"/>
      <c r="B178" s="1126" t="s">
        <v>86</v>
      </c>
      <c r="C178" s="1032"/>
      <c r="D178" s="1036" t="str">
        <f>IF(details!CR12="","",details!CR12)</f>
        <v/>
      </c>
      <c r="E178" s="1036"/>
      <c r="F178" s="1036" t="str">
        <f>IF(details!CV12="","",details!CV12)</f>
        <v/>
      </c>
      <c r="G178" s="1036"/>
      <c r="H178" s="1036" t="str">
        <f>IF(details!CZ12="","",details!CZ12)</f>
        <v/>
      </c>
      <c r="I178" s="1036"/>
      <c r="J178" s="1036"/>
      <c r="K178" s="1036"/>
      <c r="L178" s="1036" t="str">
        <f>IF(details!DD12="","",details!DD12)</f>
        <v/>
      </c>
      <c r="M178" s="1036"/>
      <c r="N178" s="1036"/>
      <c r="O178" s="1036" t="str">
        <f>IF(details!DH12="","",details!DH12)</f>
        <v/>
      </c>
      <c r="P178" s="1036"/>
      <c r="Q178" s="1127"/>
    </row>
    <row r="179" spans="1:17" ht="17" customHeight="1">
      <c r="A179" s="607"/>
      <c r="B179" s="1020" t="s">
        <v>15</v>
      </c>
      <c r="C179" s="1021"/>
      <c r="D179" s="1022">
        <f>IF(details!CQ12="","",details!CQ12)</f>
        <v>116</v>
      </c>
      <c r="E179" s="1022"/>
      <c r="F179" s="1022">
        <f>IF(details!CU12="","",details!CU12)</f>
        <v>192</v>
      </c>
      <c r="G179" s="1022"/>
      <c r="H179" s="1022">
        <f>IF(details!CY12="","",details!CY12)</f>
        <v>270</v>
      </c>
      <c r="I179" s="1022"/>
      <c r="J179" s="1022"/>
      <c r="K179" s="1022"/>
      <c r="L179" s="1022">
        <f>IF(details!DC12="","",details!DC12)</f>
        <v>358</v>
      </c>
      <c r="M179" s="1022"/>
      <c r="N179" s="1022"/>
      <c r="O179" s="1022">
        <f>IF(details!DG12="","",details!DG12)</f>
        <v>446</v>
      </c>
      <c r="P179" s="1022"/>
      <c r="Q179" s="1128"/>
    </row>
    <row r="180" spans="1:17" ht="17" customHeight="1">
      <c r="A180" s="1170"/>
      <c r="B180" s="1112" t="s">
        <v>11</v>
      </c>
      <c r="C180" s="1113"/>
      <c r="D180" s="1114" t="s">
        <v>11</v>
      </c>
      <c r="E180" s="1114"/>
      <c r="F180" s="1114" t="s">
        <v>3</v>
      </c>
      <c r="G180" s="1114"/>
      <c r="H180" s="1114" t="s">
        <v>638</v>
      </c>
      <c r="I180" s="1114"/>
      <c r="J180" s="1114" t="s">
        <v>5</v>
      </c>
      <c r="K180" s="1114"/>
      <c r="L180" s="1114" t="s">
        <v>677</v>
      </c>
      <c r="M180" s="1114"/>
      <c r="N180" s="1114"/>
      <c r="O180" s="1115" t="s">
        <v>651</v>
      </c>
      <c r="P180" s="1115"/>
      <c r="Q180" s="1116"/>
    </row>
    <row r="181" spans="1:17" ht="17" customHeight="1">
      <c r="A181" s="1171"/>
      <c r="B181" s="1112"/>
      <c r="C181" s="1113"/>
      <c r="D181" s="1117" t="str">
        <f>'statement of marks'!DY12</f>
        <v/>
      </c>
      <c r="E181" s="1117"/>
      <c r="F181" s="1118">
        <f>'statement of marks'!DZ12</f>
        <v>700</v>
      </c>
      <c r="G181" s="1118"/>
      <c r="H181" s="1118">
        <f>'statement of marks'!EA12</f>
        <v>503</v>
      </c>
      <c r="I181" s="1118"/>
      <c r="J181" s="1119">
        <f>'statement of marks'!EB12</f>
        <v>71.857142857142847</v>
      </c>
      <c r="K181" s="1119"/>
      <c r="L181" s="1118" t="str">
        <f>'statement of marks'!EC12</f>
        <v/>
      </c>
      <c r="M181" s="1118"/>
      <c r="N181" s="1118"/>
      <c r="O181" s="1118" t="str">
        <f>'statement of marks'!EE12</f>
        <v/>
      </c>
      <c r="P181" s="1118"/>
      <c r="Q181" s="1120"/>
    </row>
    <row r="182" spans="1:17" ht="17" customHeight="1">
      <c r="A182" s="607"/>
      <c r="B182" s="1024" t="s">
        <v>87</v>
      </c>
      <c r="C182" s="1025"/>
      <c r="D182" s="1016"/>
      <c r="E182" s="1016"/>
      <c r="F182" s="1016"/>
      <c r="G182" s="1016"/>
      <c r="H182" s="1016"/>
      <c r="I182" s="1016"/>
      <c r="J182" s="1016"/>
      <c r="K182" s="1016"/>
      <c r="L182" s="1121"/>
      <c r="M182" s="1121"/>
      <c r="N182" s="1121"/>
      <c r="O182" s="1121"/>
      <c r="P182" s="1121"/>
      <c r="Q182" s="1122"/>
    </row>
    <row r="183" spans="1:17" ht="17" customHeight="1">
      <c r="A183" s="607"/>
      <c r="B183" s="1014" t="s">
        <v>73</v>
      </c>
      <c r="C183" s="1015"/>
      <c r="D183" s="1016"/>
      <c r="E183" s="1016"/>
      <c r="F183" s="1016"/>
      <c r="G183" s="1016"/>
      <c r="H183" s="1016"/>
      <c r="I183" s="1016"/>
      <c r="J183" s="1016"/>
      <c r="K183" s="1016"/>
      <c r="L183" s="1121"/>
      <c r="M183" s="1121"/>
      <c r="N183" s="1121"/>
      <c r="O183" s="1121"/>
      <c r="P183" s="1121"/>
      <c r="Q183" s="1122"/>
    </row>
    <row r="184" spans="1:17" ht="17" customHeight="1">
      <c r="A184" s="607"/>
      <c r="B184" s="1024" t="s">
        <v>678</v>
      </c>
      <c r="C184" s="1025"/>
      <c r="D184" s="1016"/>
      <c r="E184" s="1016"/>
      <c r="F184" s="1016"/>
      <c r="G184" s="1016"/>
      <c r="H184" s="1016"/>
      <c r="I184" s="1016"/>
      <c r="J184" s="1016"/>
      <c r="K184" s="1016"/>
      <c r="L184" s="1121"/>
      <c r="M184" s="1121"/>
      <c r="N184" s="1121"/>
      <c r="O184" s="1121"/>
      <c r="P184" s="1121"/>
      <c r="Q184" s="1122"/>
    </row>
    <row r="185" spans="1:17" ht="17" customHeight="1">
      <c r="A185" s="607"/>
      <c r="B185" s="1018" t="s">
        <v>88</v>
      </c>
      <c r="C185" s="1019"/>
      <c r="D185" s="1016"/>
      <c r="E185" s="1016"/>
      <c r="F185" s="1016"/>
      <c r="G185" s="1016"/>
      <c r="H185" s="1016"/>
      <c r="I185" s="1016"/>
      <c r="J185" s="1016"/>
      <c r="K185" s="1016"/>
      <c r="L185" s="1099" t="s">
        <v>678</v>
      </c>
      <c r="M185" s="1099"/>
      <c r="N185" s="1099"/>
      <c r="O185" s="1100" t="s">
        <v>88</v>
      </c>
      <c r="P185" s="1100"/>
      <c r="Q185" s="1101"/>
    </row>
    <row r="186" spans="1:17" ht="17" customHeight="1" thickBot="1">
      <c r="A186" s="608"/>
      <c r="B186" s="1102" t="s">
        <v>89</v>
      </c>
      <c r="C186" s="1103"/>
      <c r="D186" s="1104"/>
      <c r="E186" s="1104"/>
      <c r="F186" s="1104"/>
      <c r="G186" s="1104"/>
      <c r="H186" s="1104"/>
      <c r="I186" s="1104"/>
      <c r="J186" s="1104"/>
      <c r="K186" s="1105"/>
      <c r="L186" s="1106" t="s">
        <v>679</v>
      </c>
      <c r="M186" s="1106"/>
      <c r="N186" s="1106"/>
      <c r="O186" s="1107" t="s">
        <v>679</v>
      </c>
      <c r="P186" s="1108"/>
      <c r="Q186" s="1109"/>
    </row>
    <row r="187" spans="1:17" ht="17" customHeight="1">
      <c r="A187" s="1164" t="s">
        <v>44</v>
      </c>
      <c r="B187" s="1165"/>
      <c r="C187" s="1165"/>
      <c r="D187" s="1165"/>
      <c r="E187" s="1165"/>
      <c r="F187" s="1165"/>
      <c r="G187" s="1165"/>
      <c r="H187" s="1165"/>
      <c r="I187" s="1165"/>
      <c r="J187" s="1165"/>
      <c r="K187" s="1165"/>
      <c r="L187" s="1165"/>
      <c r="M187" s="1165"/>
      <c r="N187" s="1165"/>
      <c r="O187" s="1165"/>
      <c r="P187" s="1165"/>
      <c r="Q187" s="1166"/>
    </row>
    <row r="188" spans="1:17" ht="17" customHeight="1">
      <c r="A188" s="1167" t="str">
        <f>'statement of marks'!$A$1</f>
        <v>jk- ck- ek/;fed fo|ky; uohu] fuEckgsM+k</v>
      </c>
      <c r="B188" s="1062"/>
      <c r="C188" s="1062"/>
      <c r="D188" s="1062"/>
      <c r="E188" s="1062"/>
      <c r="F188" s="1062"/>
      <c r="G188" s="1062"/>
      <c r="H188" s="1062"/>
      <c r="I188" s="1062"/>
      <c r="J188" s="1062"/>
      <c r="K188" s="1062"/>
      <c r="L188" s="1062"/>
      <c r="M188" s="1062"/>
      <c r="N188" s="1062"/>
      <c r="O188" s="1062"/>
      <c r="P188" s="1062"/>
      <c r="Q188" s="1168"/>
    </row>
    <row r="189" spans="1:17" ht="17" customHeight="1">
      <c r="A189" s="604"/>
      <c r="B189" s="1042" t="s">
        <v>74</v>
      </c>
      <c r="C189" s="1064"/>
      <c r="D189" s="1065" t="str">
        <f>'statement of marks'!$F$3</f>
        <v>2015-16</v>
      </c>
      <c r="E189" s="1065"/>
      <c r="F189" s="1065"/>
      <c r="G189" s="1065"/>
      <c r="H189" s="1065"/>
      <c r="I189" s="1065"/>
      <c r="J189" s="1065"/>
      <c r="K189" s="1065"/>
      <c r="L189" s="1065"/>
      <c r="M189" s="1065"/>
      <c r="N189" s="1065"/>
      <c r="O189" s="1065"/>
      <c r="P189" s="1065"/>
      <c r="Q189" s="1169"/>
    </row>
    <row r="190" spans="1:17" ht="17" customHeight="1">
      <c r="A190" s="607"/>
      <c r="B190" s="1026" t="s">
        <v>573</v>
      </c>
      <c r="C190" s="1027"/>
      <c r="D190" s="1027" t="str">
        <f>IF('statement of marks'!H13="","",'statement of marks'!H13)</f>
        <v>v 007</v>
      </c>
      <c r="E190" s="1027"/>
      <c r="F190" s="1027"/>
      <c r="G190" s="1027"/>
      <c r="H190" s="1027"/>
      <c r="I190" s="1027"/>
      <c r="J190" s="1027"/>
      <c r="K190" s="1027"/>
      <c r="L190" s="1027"/>
      <c r="M190" s="1027"/>
      <c r="N190" s="1027"/>
      <c r="O190" s="1027"/>
      <c r="P190" s="1027"/>
      <c r="Q190" s="1153"/>
    </row>
    <row r="191" spans="1:17" ht="17" customHeight="1">
      <c r="A191" s="607"/>
      <c r="B191" s="1026" t="s">
        <v>574</v>
      </c>
      <c r="C191" s="1027"/>
      <c r="D191" s="1027" t="str">
        <f>IF('statement of marks'!I13="","",'statement of marks'!I13)</f>
        <v>c 007</v>
      </c>
      <c r="E191" s="1027"/>
      <c r="F191" s="1027"/>
      <c r="G191" s="1027"/>
      <c r="H191" s="1027"/>
      <c r="I191" s="1027"/>
      <c r="J191" s="1027"/>
      <c r="K191" s="1027"/>
      <c r="L191" s="1027"/>
      <c r="M191" s="1027"/>
      <c r="N191" s="1027"/>
      <c r="O191" s="1027"/>
      <c r="P191" s="1027"/>
      <c r="Q191" s="1153"/>
    </row>
    <row r="192" spans="1:17" ht="17" customHeight="1">
      <c r="A192" s="607"/>
      <c r="B192" s="1026" t="s">
        <v>575</v>
      </c>
      <c r="C192" s="1027"/>
      <c r="D192" s="1154" t="str">
        <f>IF('statement of marks'!J13="","",'statement of marks'!J13)</f>
        <v>l 007</v>
      </c>
      <c r="E192" s="1154"/>
      <c r="F192" s="1154"/>
      <c r="G192" s="1154"/>
      <c r="H192" s="1154"/>
      <c r="I192" s="1154"/>
      <c r="J192" s="1154"/>
      <c r="K192" s="1154"/>
      <c r="L192" s="1154"/>
      <c r="M192" s="1154"/>
      <c r="N192" s="1027"/>
      <c r="O192" s="1027"/>
      <c r="P192" s="1027"/>
      <c r="Q192" s="1153"/>
    </row>
    <row r="193" spans="1:17" ht="17" customHeight="1">
      <c r="A193" s="607"/>
      <c r="B193" s="1026" t="s">
        <v>576</v>
      </c>
      <c r="C193" s="1155"/>
      <c r="D193" s="1156" t="str">
        <f>'statement of marks'!$D$3</f>
        <v>3 A</v>
      </c>
      <c r="E193" s="1157"/>
      <c r="F193" s="1155" t="s">
        <v>9</v>
      </c>
      <c r="G193" s="1158"/>
      <c r="H193" s="1159">
        <f>IF('statement of marks'!D13="","",'statement of marks'!D13)</f>
        <v>807</v>
      </c>
      <c r="I193" s="1157"/>
      <c r="J193" s="1155" t="s">
        <v>577</v>
      </c>
      <c r="K193" s="1158"/>
      <c r="L193" s="1159" t="str">
        <f>IF('statement of marks'!E13="","",'statement of marks'!E13)</f>
        <v/>
      </c>
      <c r="M193" s="1157"/>
      <c r="N193" s="1026" t="s">
        <v>680</v>
      </c>
      <c r="O193" s="1027"/>
      <c r="P193" s="1027"/>
      <c r="Q193" s="1153"/>
    </row>
    <row r="194" spans="1:17" ht="17" customHeight="1">
      <c r="A194" s="607"/>
      <c r="B194" s="1026" t="s">
        <v>0</v>
      </c>
      <c r="C194" s="1155"/>
      <c r="D194" s="1160" t="str">
        <f>IF('statement of marks'!F13="","",'statement of marks'!F13)</f>
        <v/>
      </c>
      <c r="E194" s="1161"/>
      <c r="F194" s="1162" t="str">
        <f>IF('statement of marks'!G13="","",'statement of marks'!G13)</f>
        <v/>
      </c>
      <c r="G194" s="1162"/>
      <c r="H194" s="1162"/>
      <c r="I194" s="1162"/>
      <c r="J194" s="1162"/>
      <c r="K194" s="1162"/>
      <c r="L194" s="1162"/>
      <c r="M194" s="1163"/>
      <c r="N194" s="1026">
        <f>'statement of marks'!I189</f>
        <v>0</v>
      </c>
      <c r="O194" s="1027"/>
      <c r="P194" s="1027"/>
      <c r="Q194" s="1153"/>
    </row>
    <row r="195" spans="1:17" ht="17" customHeight="1">
      <c r="A195" s="1129"/>
      <c r="B195" s="1131" t="s">
        <v>578</v>
      </c>
      <c r="C195" s="1133" t="s">
        <v>85</v>
      </c>
      <c r="D195" s="1135" t="str">
        <f>IF('statement of marks'!K$4="","",'statement of marks'!K$4)</f>
        <v>ij[k</v>
      </c>
      <c r="E195" s="1136"/>
      <c r="F195" s="1136"/>
      <c r="G195" s="1137"/>
      <c r="H195" s="1134" t="str">
        <f>IF('statement of marks'!O$4="","",'statement of marks'!O$4)</f>
        <v>v)Zokf"kZd ijh{kk</v>
      </c>
      <c r="I195" s="1134" t="str">
        <f>IF('statement of marks'!P$4="","",'statement of marks'!P$4)</f>
        <v/>
      </c>
      <c r="J195" s="1134" t="str">
        <f>IF('statement of marks'!Q$4="","",'statement of marks'!Q$4)</f>
        <v/>
      </c>
      <c r="K195" s="1138" t="str">
        <f>IF('statement of marks'!R$4="","",'statement of marks'!R$4)</f>
        <v>;ksx v/kZokf"kZd rd</v>
      </c>
      <c r="L195" s="1134" t="str">
        <f>IF('statement of marks'!S$4="","",'statement of marks'!S$4)</f>
        <v>okf"kZd ijh{kk</v>
      </c>
      <c r="M195" s="1134"/>
      <c r="N195" s="1140"/>
      <c r="O195" s="1141" t="str">
        <f>IF('statement of marks'!V$4="","",'statement of marks'!V$4)</f>
        <v>fo"k; ;ksx</v>
      </c>
      <c r="P195" s="1142" t="str">
        <f>IF('statement of marks'!W$4="","",'statement of marks'!W$4)</f>
        <v xml:space="preserve">fo"k; izkIrkad izfr'kr  </v>
      </c>
      <c r="Q195" s="1143" t="str">
        <f>IF('statement of marks'!X$4="","",'statement of marks'!X$4)</f>
        <v>fo"k; xzsM</v>
      </c>
    </row>
    <row r="196" spans="1:17" ht="17" customHeight="1">
      <c r="A196" s="1130"/>
      <c r="B196" s="1132"/>
      <c r="C196" s="1134"/>
      <c r="D196" s="615" t="str">
        <f>IF('statement of marks'!K$5="","",'statement of marks'!K$5)</f>
        <v>izFke</v>
      </c>
      <c r="E196" s="615" t="str">
        <f>IF('statement of marks'!L$5="","",'statement of marks'!L$5)</f>
        <v>f}rh;</v>
      </c>
      <c r="F196" s="615" t="str">
        <f>IF('statement of marks'!M$5="","",'statement of marks'!M$5)</f>
        <v xml:space="preserve">r`rh; </v>
      </c>
      <c r="G196" s="616" t="str">
        <f>IF('statement of marks'!N$4="","",'statement of marks'!N$4)</f>
        <v>;ksx</v>
      </c>
      <c r="H196" s="593" t="str">
        <f>IF('statement of marks'!O$5="","",'statement of marks'!O$5)</f>
        <v>ekSf[kd</v>
      </c>
      <c r="I196" s="593" t="str">
        <f>IF('statement of marks'!P$5="","",'statement of marks'!P$5)</f>
        <v>fyf[kr</v>
      </c>
      <c r="J196" s="597" t="str">
        <f>IF('statement of marks'!Q$5="","",'statement of marks'!Q$5)</f>
        <v>;ksx</v>
      </c>
      <c r="K196" s="1139" t="str">
        <f>IF('statement of marks'!R$4="","",'statement of marks'!R$4)</f>
        <v>;ksx v/kZokf"kZd rd</v>
      </c>
      <c r="L196" s="593" t="str">
        <f>IF('statement of marks'!S$5="","",'statement of marks'!S$5)</f>
        <v>ekSf[kd</v>
      </c>
      <c r="M196" s="593" t="str">
        <f>IF('statement of marks'!T$5="","",'statement of marks'!T$5)</f>
        <v>fyf[kr</v>
      </c>
      <c r="N196" s="598" t="str">
        <f>IF('statement of marks'!U$5="","",'statement of marks'!U$5)</f>
        <v>;ksx</v>
      </c>
      <c r="O196" s="1141"/>
      <c r="P196" s="1142"/>
      <c r="Q196" s="1143"/>
    </row>
    <row r="197" spans="1:17" ht="17" customHeight="1">
      <c r="A197" s="609"/>
      <c r="B197" s="1144" t="s">
        <v>3</v>
      </c>
      <c r="C197" s="1145"/>
      <c r="D197" s="594">
        <f>IF('statement of marks'!K$6="","",'statement of marks'!K$6)</f>
        <v>10</v>
      </c>
      <c r="E197" s="594">
        <f>IF('statement of marks'!L$6="","",'statement of marks'!L$6)</f>
        <v>10</v>
      </c>
      <c r="F197" s="594">
        <f>IF('statement of marks'!M$6="","",'statement of marks'!M$6)</f>
        <v>10</v>
      </c>
      <c r="G197" s="606">
        <f>IF('statement of marks'!N$6="","",'statement of marks'!N$6)</f>
        <v>30</v>
      </c>
      <c r="H197" s="594">
        <f>IF('statement of marks'!O$6="","",'statement of marks'!O$6)</f>
        <v>20</v>
      </c>
      <c r="I197" s="594">
        <f>IF('statement of marks'!P$6="","",'statement of marks'!P$6)</f>
        <v>50</v>
      </c>
      <c r="J197" s="606">
        <f>IF('statement of marks'!Q$6="","",'statement of marks'!Q$6)</f>
        <v>70</v>
      </c>
      <c r="K197" s="600">
        <f>IF('statement of marks'!R$6="","",'statement of marks'!R$6)</f>
        <v>100</v>
      </c>
      <c r="L197" s="595">
        <f>IF('statement of marks'!S$6="","",'statement of marks'!S$6)</f>
        <v>40</v>
      </c>
      <c r="M197" s="595">
        <f>IF('statement of marks'!T$6="","",'statement of marks'!T$6)</f>
        <v>60</v>
      </c>
      <c r="N197" s="605">
        <f>IF('statement of marks'!U$6="","",'statement of marks'!U$6)</f>
        <v>100</v>
      </c>
      <c r="O197" s="591">
        <f>IF('statement of marks'!V$6="","",'statement of marks'!V$6)</f>
        <v>200</v>
      </c>
      <c r="P197" s="595" t="str">
        <f>IF('statement of marks'!W$6="","",'statement of marks'!W$6)</f>
        <v/>
      </c>
      <c r="Q197" s="601" t="str">
        <f>IF('statement of marks'!X$6="","",'statement of marks'!X$6)</f>
        <v/>
      </c>
    </row>
    <row r="198" spans="1:17" ht="17" customHeight="1">
      <c r="A198" s="607"/>
      <c r="B198" s="1026" t="str">
        <f>'statement of marks'!$K$3</f>
        <v>fgUnh</v>
      </c>
      <c r="C198" s="1027"/>
      <c r="D198" s="332">
        <f>IF('statement of marks'!K13="","",'statement of marks'!K13)</f>
        <v>5</v>
      </c>
      <c r="E198" s="332">
        <f>IF('statement of marks'!L13="","",'statement of marks'!L13)</f>
        <v>5</v>
      </c>
      <c r="F198" s="332">
        <f>IF('statement of marks'!M13="","",'statement of marks'!M13)</f>
        <v>5</v>
      </c>
      <c r="G198" s="576">
        <f>IF('statement of marks'!N13="","",'statement of marks'!N13)</f>
        <v>15</v>
      </c>
      <c r="H198" s="332">
        <f>IF('statement of marks'!O13="","",'statement of marks'!O13)</f>
        <v>50</v>
      </c>
      <c r="I198" s="332">
        <f>IF('statement of marks'!P13="","",'statement of marks'!P13)</f>
        <v>20</v>
      </c>
      <c r="J198" s="582">
        <f>IF('statement of marks'!Q13="","",'statement of marks'!Q13)</f>
        <v>70</v>
      </c>
      <c r="K198" s="403">
        <f>IF('statement of marks'!R13="","",'statement of marks'!R13)</f>
        <v>85</v>
      </c>
      <c r="L198" s="332">
        <f>IF('statement of marks'!S13="","",'statement of marks'!S13)</f>
        <v>14</v>
      </c>
      <c r="M198" s="332">
        <f>IF('statement of marks'!T13="","",'statement of marks'!T13)</f>
        <v>30</v>
      </c>
      <c r="N198" s="583">
        <f>IF('statement of marks'!U13="","",'statement of marks'!U13)</f>
        <v>44</v>
      </c>
      <c r="O198" s="592">
        <f>IF('statement of marks'!V13="","",'statement of marks'!V13)</f>
        <v>129</v>
      </c>
      <c r="P198" s="332">
        <f>IF('statement of marks'!W13="","",'statement of marks'!W13)</f>
        <v>65</v>
      </c>
      <c r="Q198" s="602" t="str">
        <f>IF('statement of marks'!X13="","",'statement of marks'!X13)</f>
        <v>C</v>
      </c>
    </row>
    <row r="199" spans="1:17" ht="17" customHeight="1">
      <c r="A199" s="607"/>
      <c r="B199" s="1026" t="str">
        <f>'statement of marks'!$AQ$3</f>
        <v>xf.kr</v>
      </c>
      <c r="C199" s="1027"/>
      <c r="D199" s="332">
        <f>IF('statement of marks'!AQ13="","",'statement of marks'!AQ13)</f>
        <v>5</v>
      </c>
      <c r="E199" s="332">
        <f>IF('statement of marks'!AR13="","",'statement of marks'!AR13)</f>
        <v>5</v>
      </c>
      <c r="F199" s="332">
        <f>IF('statement of marks'!AS13="","",'statement of marks'!AS13)</f>
        <v>5</v>
      </c>
      <c r="G199" s="576">
        <f>IF('statement of marks'!AT13="","",'statement of marks'!AT13)</f>
        <v>15</v>
      </c>
      <c r="H199" s="332">
        <f>IF('statement of marks'!AU13="","",'statement of marks'!AU13)</f>
        <v>50</v>
      </c>
      <c r="I199" s="332">
        <f>IF('statement of marks'!AV13="","",'statement of marks'!AV13)</f>
        <v>20</v>
      </c>
      <c r="J199" s="582">
        <f>IF('statement of marks'!AW13="","",'statement of marks'!AW13)</f>
        <v>70</v>
      </c>
      <c r="K199" s="403">
        <f>IF('statement of marks'!AX13="","",'statement of marks'!AX13)</f>
        <v>85</v>
      </c>
      <c r="L199" s="332">
        <f>IF('statement of marks'!AY13="","",'statement of marks'!AY13)</f>
        <v>14</v>
      </c>
      <c r="M199" s="332">
        <f>IF('statement of marks'!AZ13="","",'statement of marks'!AZ13)</f>
        <v>30</v>
      </c>
      <c r="N199" s="583">
        <f>IF('statement of marks'!BA13="","",'statement of marks'!BA13)</f>
        <v>44</v>
      </c>
      <c r="O199" s="592">
        <f>IF('statement of marks'!BB13="","",'statement of marks'!BB13)</f>
        <v>129</v>
      </c>
      <c r="P199" s="332">
        <f>IF('statement of marks'!BC13="","",'statement of marks'!BC13)</f>
        <v>65</v>
      </c>
      <c r="Q199" s="602" t="str">
        <f>IF('statement of marks'!BD13="","",'statement of marks'!BD13)</f>
        <v>C</v>
      </c>
    </row>
    <row r="200" spans="1:17" ht="17" customHeight="1">
      <c r="A200" s="607"/>
      <c r="B200" s="1026" t="str">
        <f>'statement of marks'!$BG$3</f>
        <v>Ik;kZoj.k v/;;u</v>
      </c>
      <c r="C200" s="1027"/>
      <c r="D200" s="332">
        <f>IF('statement of marks'!BG13="","",'statement of marks'!BG13)</f>
        <v>5</v>
      </c>
      <c r="E200" s="332">
        <f>IF('statement of marks'!BH13="","",'statement of marks'!BH13)</f>
        <v>5</v>
      </c>
      <c r="F200" s="332">
        <f>IF('statement of marks'!BI13="","",'statement of marks'!BI13)</f>
        <v>5</v>
      </c>
      <c r="G200" s="576">
        <f>IF('statement of marks'!BJ13="","",'statement of marks'!BJ13)</f>
        <v>15</v>
      </c>
      <c r="H200" s="332">
        <f>IF('statement of marks'!BK13="","",'statement of marks'!BK13)</f>
        <v>50</v>
      </c>
      <c r="I200" s="332">
        <f>IF('statement of marks'!BL13="","",'statement of marks'!BL13)</f>
        <v>20</v>
      </c>
      <c r="J200" s="582">
        <f>IF('statement of marks'!BM13="","",'statement of marks'!BM13)</f>
        <v>70</v>
      </c>
      <c r="K200" s="403">
        <f>IF('statement of marks'!BN13="","",'statement of marks'!BN13)</f>
        <v>85</v>
      </c>
      <c r="L200" s="332">
        <f>IF('statement of marks'!BO13="","",'statement of marks'!BO13)</f>
        <v>14</v>
      </c>
      <c r="M200" s="332">
        <f>IF('statement of marks'!BP13="","",'statement of marks'!BP13)</f>
        <v>30</v>
      </c>
      <c r="N200" s="583">
        <f>IF('statement of marks'!BQ13="","",'statement of marks'!BQ13)</f>
        <v>44</v>
      </c>
      <c r="O200" s="592">
        <f>IF('statement of marks'!BR13="","",'statement of marks'!BR13)</f>
        <v>129</v>
      </c>
      <c r="P200" s="332">
        <f>IF('statement of marks'!BS13="","",'statement of marks'!BS13)</f>
        <v>65</v>
      </c>
      <c r="Q200" s="602" t="str">
        <f>IF('statement of marks'!BT13="","",'statement of marks'!BT13)</f>
        <v>C</v>
      </c>
    </row>
    <row r="201" spans="1:17" ht="17" customHeight="1">
      <c r="A201" s="1146"/>
      <c r="B201" s="1026" t="str">
        <f>'statement of marks'!$AA$3</f>
        <v>vaxszth</v>
      </c>
      <c r="C201" s="603" t="s">
        <v>3</v>
      </c>
      <c r="D201" s="584">
        <f>IF('statement of marks'!AA$6="","",'statement of marks'!AA$6)</f>
        <v>5</v>
      </c>
      <c r="E201" s="584">
        <f>IF('statement of marks'!AB$6="","",'statement of marks'!AB$6)</f>
        <v>5</v>
      </c>
      <c r="F201" s="584">
        <f>IF('statement of marks'!AC$6="","",'statement of marks'!AC$6)</f>
        <v>5</v>
      </c>
      <c r="G201" s="606">
        <f>IF('statement of marks'!AD$6="","",'statement of marks'!AD$6)</f>
        <v>15</v>
      </c>
      <c r="H201" s="594">
        <f>IF('statement of marks'!AE$6="","",'statement of marks'!AE$6)</f>
        <v>10</v>
      </c>
      <c r="I201" s="594">
        <f>IF('statement of marks'!AF$6="","",'statement of marks'!AF$6)</f>
        <v>25</v>
      </c>
      <c r="J201" s="606">
        <f>IF('statement of marks'!AG$6="","",'statement of marks'!AG$6)</f>
        <v>35</v>
      </c>
      <c r="K201" s="600">
        <f>IF('statement of marks'!AH$6="","",'statement of marks'!AH$6)</f>
        <v>50</v>
      </c>
      <c r="L201" s="595">
        <f>IF('statement of marks'!AI$6="","",'statement of marks'!AI$6)</f>
        <v>20</v>
      </c>
      <c r="M201" s="595">
        <f>IF('statement of marks'!AJ$6="","",'statement of marks'!AJ$6)</f>
        <v>30</v>
      </c>
      <c r="N201" s="605">
        <f>IF('statement of marks'!AK$6="","",'statement of marks'!AK$6)</f>
        <v>50</v>
      </c>
      <c r="O201" s="585">
        <f>IF('statement of marks'!AL$6="","",'statement of marks'!AL$6)</f>
        <v>100</v>
      </c>
      <c r="P201" s="595" t="str">
        <f>IF('statement of marks'!AM$6="","",'statement of marks'!AM$6)</f>
        <v/>
      </c>
      <c r="Q201" s="601" t="str">
        <f>IF('statement of marks'!AN$6="","",'statement of marks'!AN$6)</f>
        <v/>
      </c>
    </row>
    <row r="202" spans="1:17" ht="17" customHeight="1">
      <c r="A202" s="1146"/>
      <c r="B202" s="1026"/>
      <c r="C202" s="573" t="s">
        <v>638</v>
      </c>
      <c r="D202" s="332">
        <f>IF('statement of marks'!AA13="","",'statement of marks'!AA13)</f>
        <v>5</v>
      </c>
      <c r="E202" s="332">
        <f>IF('statement of marks'!AB13="","",'statement of marks'!AB13)</f>
        <v>5</v>
      </c>
      <c r="F202" s="332">
        <f>IF('statement of marks'!AC13="","",'statement of marks'!AC13)</f>
        <v>5</v>
      </c>
      <c r="G202" s="576">
        <f>IF('statement of marks'!AD13="","",'statement of marks'!AD13)</f>
        <v>15</v>
      </c>
      <c r="H202" s="332">
        <f>IF('statement of marks'!AE13="","",'statement of marks'!AE13)</f>
        <v>5</v>
      </c>
      <c r="I202" s="332">
        <f>IF('statement of marks'!AF13="","",'statement of marks'!AF13)</f>
        <v>20</v>
      </c>
      <c r="J202" s="582">
        <f>IF('statement of marks'!AG13="","",'statement of marks'!AG13)</f>
        <v>25</v>
      </c>
      <c r="K202" s="403">
        <f>IF('statement of marks'!AH13="","",'statement of marks'!AH13)</f>
        <v>40</v>
      </c>
      <c r="L202" s="332">
        <f>IF('statement of marks'!AI13="","",'statement of marks'!AI13)</f>
        <v>5</v>
      </c>
      <c r="M202" s="332">
        <f>IF('statement of marks'!AJ13="","",'statement of marks'!AJ13)</f>
        <v>3</v>
      </c>
      <c r="N202" s="583">
        <f>IF('statement of marks'!AK13="","",'statement of marks'!AK13)</f>
        <v>8</v>
      </c>
      <c r="O202" s="583">
        <f>IF('statement of marks'!AL13="","",'statement of marks'!AL13)</f>
        <v>48</v>
      </c>
      <c r="P202" s="332">
        <f>IF('statement of marks'!AM13="","",'statement of marks'!AM13)</f>
        <v>48</v>
      </c>
      <c r="Q202" s="602" t="str">
        <f>IF('statement of marks'!AN13="","",'statement of marks'!AN13)</f>
        <v>D</v>
      </c>
    </row>
    <row r="203" spans="1:17" s="588" customFormat="1" ht="17" customHeight="1">
      <c r="A203" s="610"/>
      <c r="B203" s="1147" t="s">
        <v>634</v>
      </c>
      <c r="C203" s="1148"/>
      <c r="D203" s="625" t="str">
        <f>IF('statement of marks'!BW$5="","",'statement of marks'!BW$5)</f>
        <v>izFke</v>
      </c>
      <c r="E203" s="625" t="str">
        <f>IF('statement of marks'!BX$5="","",'statement of marks'!BX$5)</f>
        <v>f}rh;</v>
      </c>
      <c r="F203" s="625" t="str">
        <f>IF('statement of marks'!BZ$5="","",'statement of marks'!BZ$5)</f>
        <v>prqFkZ</v>
      </c>
      <c r="G203" s="1149"/>
      <c r="H203" s="1149"/>
      <c r="I203" s="1149"/>
      <c r="J203" s="625" t="str">
        <f>IF('statement of marks'!BY$5="","",'statement of marks'!BY$5)</f>
        <v>r`rh;</v>
      </c>
      <c r="K203" s="1151"/>
      <c r="L203" s="1151"/>
      <c r="M203" s="1151"/>
      <c r="N203" s="625" t="str">
        <f>IF('statement of marks'!CA$5="","",'statement of marks'!CA$5)</f>
        <v>iape</v>
      </c>
      <c r="O203" s="626" t="str">
        <f>IF('statement of marks'!CB$4="","",'statement of marks'!CB$4)</f>
        <v>fo"k; ;ksx</v>
      </c>
      <c r="P203" s="587" t="str">
        <f>IF('statement of marks'!CC$4="","",'statement of marks'!CC$4)</f>
        <v xml:space="preserve">fo"k; izkIrkad izfr'kr  </v>
      </c>
      <c r="Q203" s="627" t="str">
        <f>IF('statement of marks'!CD$4="","",'statement of marks'!CD$4)</f>
        <v>fo"k; xzsM</v>
      </c>
    </row>
    <row r="204" spans="1:17" s="574" customFormat="1" ht="17" customHeight="1">
      <c r="A204" s="611"/>
      <c r="B204" s="1144" t="s">
        <v>3</v>
      </c>
      <c r="C204" s="1145"/>
      <c r="D204" s="589">
        <f>IF('statement of marks'!BW$6="","",'statement of marks'!BW$6)</f>
        <v>20</v>
      </c>
      <c r="E204" s="589">
        <f>IF('statement of marks'!BX$6="","",'statement of marks'!BX$6)</f>
        <v>20</v>
      </c>
      <c r="F204" s="589">
        <f>IF('statement of marks'!BZ$6="","",'statement of marks'!BZ$6)</f>
        <v>20</v>
      </c>
      <c r="G204" s="1150"/>
      <c r="H204" s="1150"/>
      <c r="I204" s="1150"/>
      <c r="J204" s="589">
        <f>IF('statement of marks'!BY$6="","",'statement of marks'!BY$6)</f>
        <v>20</v>
      </c>
      <c r="K204" s="1152"/>
      <c r="L204" s="1152"/>
      <c r="M204" s="1152"/>
      <c r="N204" s="589">
        <f>IF('statement of marks'!CA$6="","",'statement of marks'!CA$6)</f>
        <v>20</v>
      </c>
      <c r="O204" s="589">
        <f>IF('statement of marks'!CB$6="","",'statement of marks'!CB$6)</f>
        <v>100</v>
      </c>
      <c r="P204" s="589" t="str">
        <f>IF('statement of marks'!CC$6="","",'statement of marks'!CC$6)</f>
        <v/>
      </c>
      <c r="Q204" s="590" t="str">
        <f>IF('statement of marks'!CD$6="","",'statement of marks'!CD$6)</f>
        <v/>
      </c>
    </row>
    <row r="205" spans="1:17" ht="17" customHeight="1">
      <c r="A205" s="607"/>
      <c r="B205" s="1026" t="str">
        <f>'statement of marks'!$BW$3</f>
        <v>dk;kZuqHko</v>
      </c>
      <c r="C205" s="1027"/>
      <c r="D205" s="572">
        <f>IF('statement of marks'!BW13="","",'statement of marks'!BW13)</f>
        <v>20</v>
      </c>
      <c r="E205" s="572">
        <f>IF('statement of marks'!BX13="","",'statement of marks'!BX13)</f>
        <v>20</v>
      </c>
      <c r="F205" s="572">
        <f>IF('statement of marks'!BZ13="","",'statement of marks'!BZ13)</f>
        <v>20</v>
      </c>
      <c r="G205" s="1149"/>
      <c r="H205" s="1149"/>
      <c r="I205" s="1149"/>
      <c r="J205" s="572">
        <f>IF('statement of marks'!BY13="","",'statement of marks'!BY13)</f>
        <v>20</v>
      </c>
      <c r="K205" s="1151"/>
      <c r="L205" s="1151"/>
      <c r="M205" s="1151"/>
      <c r="N205" s="572">
        <f>IF('statement of marks'!CA13="","",'statement of marks'!CA13)</f>
        <v>20</v>
      </c>
      <c r="O205" s="572">
        <f>IF('statement of marks'!CB13="","",'statement of marks'!CB13)</f>
        <v>100</v>
      </c>
      <c r="P205" s="572">
        <f>IF('statement of marks'!CC13="","",'statement of marks'!CC13)</f>
        <v>100</v>
      </c>
      <c r="Q205" s="578" t="str">
        <f>IF('statement of marks'!CD13="","",'statement of marks'!CD13)</f>
        <v>A</v>
      </c>
    </row>
    <row r="206" spans="1:17" ht="17" customHeight="1">
      <c r="A206" s="607"/>
      <c r="B206" s="1026" t="str">
        <f>'statement of marks'!$CG$3</f>
        <v>dyk f'k{kk</v>
      </c>
      <c r="C206" s="1027"/>
      <c r="D206" s="572">
        <f>IF('statement of marks'!CG13="","",'statement of marks'!CG13)</f>
        <v>20</v>
      </c>
      <c r="E206" s="572">
        <f>IF('statement of marks'!CH13="","",'statement of marks'!CH13)</f>
        <v>20</v>
      </c>
      <c r="F206" s="572">
        <f>IF('statement of marks'!CJ13="","",'statement of marks'!CJ13)</f>
        <v>20</v>
      </c>
      <c r="G206" s="1149"/>
      <c r="H206" s="1149"/>
      <c r="I206" s="1149"/>
      <c r="J206" s="572">
        <f>IF('statement of marks'!CI13="","",'statement of marks'!CI13)</f>
        <v>20</v>
      </c>
      <c r="K206" s="1151"/>
      <c r="L206" s="1151"/>
      <c r="M206" s="1151"/>
      <c r="N206" s="572">
        <f>IF('statement of marks'!CK13="","",'statement of marks'!CK13)</f>
        <v>20</v>
      </c>
      <c r="O206" s="572">
        <f>IF('statement of marks'!CL13="","",'statement of marks'!CL13)</f>
        <v>100</v>
      </c>
      <c r="P206" s="572">
        <f>IF('statement of marks'!CM13="","",'statement of marks'!CM13)</f>
        <v>100</v>
      </c>
      <c r="Q206" s="578" t="str">
        <f>IF('statement of marks'!CN13="","",'statement of marks'!CN13)</f>
        <v>A</v>
      </c>
    </row>
    <row r="207" spans="1:17" ht="17" customHeight="1">
      <c r="A207" s="607"/>
      <c r="B207" s="1026" t="str">
        <f>'statement of marks'!$CQ$3</f>
        <v>LokLF; ,oe~ 'kkjhfjd f'k{kk</v>
      </c>
      <c r="C207" s="1027"/>
      <c r="D207" s="572">
        <f>IF('statement of marks'!CQ13="","",'statement of marks'!CQ13)</f>
        <v>20</v>
      </c>
      <c r="E207" s="572">
        <f>IF('statement of marks'!CR13="","",'statement of marks'!CR13)</f>
        <v>20</v>
      </c>
      <c r="F207" s="572">
        <f>IF('statement of marks'!CT13="","",'statement of marks'!CT13)</f>
        <v>20</v>
      </c>
      <c r="G207" s="1149"/>
      <c r="H207" s="1149"/>
      <c r="I207" s="1149"/>
      <c r="J207" s="572">
        <f>IF('statement of marks'!CS13="","",'statement of marks'!CS13)</f>
        <v>20</v>
      </c>
      <c r="K207" s="1151"/>
      <c r="L207" s="1151"/>
      <c r="M207" s="1151"/>
      <c r="N207" s="572">
        <f>IF('statement of marks'!CU13="","",'statement of marks'!CU13)</f>
        <v>20</v>
      </c>
      <c r="O207" s="572">
        <f>IF('statement of marks'!CV13="","",'statement of marks'!CV13)</f>
        <v>100</v>
      </c>
      <c r="P207" s="572">
        <f>IF('statement of marks'!CW13="","",'statement of marks'!CW13)</f>
        <v>100</v>
      </c>
      <c r="Q207" s="578" t="str">
        <f>IF('statement of marks'!CX13="","",'statement of marks'!CX13)</f>
        <v>A</v>
      </c>
    </row>
    <row r="208" spans="1:17" ht="17" customHeight="1">
      <c r="A208" s="607"/>
      <c r="B208" s="1123" t="s">
        <v>636</v>
      </c>
      <c r="C208" s="1124"/>
      <c r="D208" s="1034" t="str">
        <f>IF(details!$CQ$3="","",details!$CQ$3)</f>
        <v>;ksx vxLr rd</v>
      </c>
      <c r="E208" s="1034"/>
      <c r="F208" s="1034" t="str">
        <f>IF(details!$CU$3="","",details!$CU$3)</f>
        <v>;ksx vDVwcj rd</v>
      </c>
      <c r="G208" s="1034"/>
      <c r="H208" s="1034" t="str">
        <f>IF(details!$CY$3="","",details!$CY$3)</f>
        <v>;ksx fnlEcj rd</v>
      </c>
      <c r="I208" s="1034"/>
      <c r="J208" s="1034"/>
      <c r="K208" s="1034"/>
      <c r="L208" s="1034" t="str">
        <f>IF(details!$DC$3="","",details!$DC$3)</f>
        <v>;ksx Qjojh rd</v>
      </c>
      <c r="M208" s="1034"/>
      <c r="N208" s="1034"/>
      <c r="O208" s="1034" t="str">
        <f>IF(details!$DG$3="","",details!$DG$3)</f>
        <v>loZ ;ksx</v>
      </c>
      <c r="P208" s="1034"/>
      <c r="Q208" s="1125"/>
    </row>
    <row r="209" spans="1:17" ht="17" customHeight="1">
      <c r="A209" s="607"/>
      <c r="B209" s="1126" t="s">
        <v>86</v>
      </c>
      <c r="C209" s="1032"/>
      <c r="D209" s="1036" t="str">
        <f>IF(details!CR13="","",details!CR13)</f>
        <v/>
      </c>
      <c r="E209" s="1036"/>
      <c r="F209" s="1036" t="str">
        <f>IF(details!CV13="","",details!CV13)</f>
        <v/>
      </c>
      <c r="G209" s="1036"/>
      <c r="H209" s="1036" t="str">
        <f>IF(details!CZ13="","",details!CZ13)</f>
        <v/>
      </c>
      <c r="I209" s="1036"/>
      <c r="J209" s="1036"/>
      <c r="K209" s="1036"/>
      <c r="L209" s="1036" t="str">
        <f>IF(details!DD13="","",details!DD13)</f>
        <v/>
      </c>
      <c r="M209" s="1036"/>
      <c r="N209" s="1036"/>
      <c r="O209" s="1036" t="str">
        <f>IF(details!DH13="","",details!DH13)</f>
        <v/>
      </c>
      <c r="P209" s="1036"/>
      <c r="Q209" s="1127"/>
    </row>
    <row r="210" spans="1:17" ht="17" customHeight="1">
      <c r="A210" s="607"/>
      <c r="B210" s="1020" t="s">
        <v>15</v>
      </c>
      <c r="C210" s="1021"/>
      <c r="D210" s="1022">
        <f>IF(details!CQ13="","",details!CQ13)</f>
        <v>116</v>
      </c>
      <c r="E210" s="1022"/>
      <c r="F210" s="1022">
        <f>IF(details!CU13="","",details!CU13)</f>
        <v>192</v>
      </c>
      <c r="G210" s="1022"/>
      <c r="H210" s="1022">
        <f>IF(details!CY13="","",details!CY13)</f>
        <v>270</v>
      </c>
      <c r="I210" s="1022"/>
      <c r="J210" s="1022"/>
      <c r="K210" s="1022"/>
      <c r="L210" s="1022">
        <f>IF(details!DC13="","",details!DC13)</f>
        <v>358</v>
      </c>
      <c r="M210" s="1022"/>
      <c r="N210" s="1022"/>
      <c r="O210" s="1022">
        <f>IF(details!DG13="","",details!DG13)</f>
        <v>446</v>
      </c>
      <c r="P210" s="1022"/>
      <c r="Q210" s="1128"/>
    </row>
    <row r="211" spans="1:17" ht="17" customHeight="1">
      <c r="A211" s="1170"/>
      <c r="B211" s="1112" t="s">
        <v>11</v>
      </c>
      <c r="C211" s="1113"/>
      <c r="D211" s="1114" t="s">
        <v>11</v>
      </c>
      <c r="E211" s="1114"/>
      <c r="F211" s="1114" t="s">
        <v>3</v>
      </c>
      <c r="G211" s="1114"/>
      <c r="H211" s="1114" t="s">
        <v>638</v>
      </c>
      <c r="I211" s="1114"/>
      <c r="J211" s="1114" t="s">
        <v>5</v>
      </c>
      <c r="K211" s="1114"/>
      <c r="L211" s="1114" t="s">
        <v>677</v>
      </c>
      <c r="M211" s="1114"/>
      <c r="N211" s="1114"/>
      <c r="O211" s="1115" t="s">
        <v>651</v>
      </c>
      <c r="P211" s="1115"/>
      <c r="Q211" s="1116"/>
    </row>
    <row r="212" spans="1:17" ht="17" customHeight="1">
      <c r="A212" s="1171"/>
      <c r="B212" s="1112"/>
      <c r="C212" s="1113"/>
      <c r="D212" s="1117" t="str">
        <f>'statement of marks'!DY13</f>
        <v>mRrh.kZ</v>
      </c>
      <c r="E212" s="1117"/>
      <c r="F212" s="1118">
        <f>'statement of marks'!DZ13</f>
        <v>700</v>
      </c>
      <c r="G212" s="1118"/>
      <c r="H212" s="1118">
        <f>'statement of marks'!EA13</f>
        <v>435</v>
      </c>
      <c r="I212" s="1118"/>
      <c r="J212" s="1119">
        <f>'statement of marks'!EB13</f>
        <v>62.142857142857146</v>
      </c>
      <c r="K212" s="1119"/>
      <c r="L212" s="1118" t="str">
        <f>'statement of marks'!EC13</f>
        <v>C</v>
      </c>
      <c r="M212" s="1118"/>
      <c r="N212" s="1118"/>
      <c r="O212" s="1118">
        <f>'statement of marks'!EE13</f>
        <v>3.9999999999999867</v>
      </c>
      <c r="P212" s="1118"/>
      <c r="Q212" s="1120"/>
    </row>
    <row r="213" spans="1:17" ht="17" customHeight="1">
      <c r="A213" s="607"/>
      <c r="B213" s="1024" t="s">
        <v>87</v>
      </c>
      <c r="C213" s="1025"/>
      <c r="D213" s="1016"/>
      <c r="E213" s="1016"/>
      <c r="F213" s="1016"/>
      <c r="G213" s="1016"/>
      <c r="H213" s="1016"/>
      <c r="I213" s="1016"/>
      <c r="J213" s="1016"/>
      <c r="K213" s="1016"/>
      <c r="L213" s="1121"/>
      <c r="M213" s="1121"/>
      <c r="N213" s="1121"/>
      <c r="O213" s="1121"/>
      <c r="P213" s="1121"/>
      <c r="Q213" s="1122"/>
    </row>
    <row r="214" spans="1:17" ht="17" customHeight="1">
      <c r="A214" s="607"/>
      <c r="B214" s="1014" t="s">
        <v>73</v>
      </c>
      <c r="C214" s="1015"/>
      <c r="D214" s="1016"/>
      <c r="E214" s="1016"/>
      <c r="F214" s="1016"/>
      <c r="G214" s="1016"/>
      <c r="H214" s="1016"/>
      <c r="I214" s="1016"/>
      <c r="J214" s="1016"/>
      <c r="K214" s="1016"/>
      <c r="L214" s="1121"/>
      <c r="M214" s="1121"/>
      <c r="N214" s="1121"/>
      <c r="O214" s="1121"/>
      <c r="P214" s="1121"/>
      <c r="Q214" s="1122"/>
    </row>
    <row r="215" spans="1:17" ht="17" customHeight="1">
      <c r="A215" s="607"/>
      <c r="B215" s="1024" t="s">
        <v>678</v>
      </c>
      <c r="C215" s="1025"/>
      <c r="D215" s="1016"/>
      <c r="E215" s="1016"/>
      <c r="F215" s="1016"/>
      <c r="G215" s="1016"/>
      <c r="H215" s="1016"/>
      <c r="I215" s="1016"/>
      <c r="J215" s="1016"/>
      <c r="K215" s="1016"/>
      <c r="L215" s="1121"/>
      <c r="M215" s="1121"/>
      <c r="N215" s="1121"/>
      <c r="O215" s="1121"/>
      <c r="P215" s="1121"/>
      <c r="Q215" s="1122"/>
    </row>
    <row r="216" spans="1:17" ht="17" customHeight="1">
      <c r="A216" s="607"/>
      <c r="B216" s="1018" t="s">
        <v>88</v>
      </c>
      <c r="C216" s="1019"/>
      <c r="D216" s="1016"/>
      <c r="E216" s="1016"/>
      <c r="F216" s="1016"/>
      <c r="G216" s="1016"/>
      <c r="H216" s="1016"/>
      <c r="I216" s="1016"/>
      <c r="J216" s="1016"/>
      <c r="K216" s="1016"/>
      <c r="L216" s="1099" t="s">
        <v>678</v>
      </c>
      <c r="M216" s="1099"/>
      <c r="N216" s="1099"/>
      <c r="O216" s="1100" t="s">
        <v>88</v>
      </c>
      <c r="P216" s="1100"/>
      <c r="Q216" s="1101"/>
    </row>
    <row r="217" spans="1:17" ht="17" customHeight="1" thickBot="1">
      <c r="A217" s="608"/>
      <c r="B217" s="1102" t="s">
        <v>89</v>
      </c>
      <c r="C217" s="1103"/>
      <c r="D217" s="1104"/>
      <c r="E217" s="1104"/>
      <c r="F217" s="1104"/>
      <c r="G217" s="1104"/>
      <c r="H217" s="1104"/>
      <c r="I217" s="1104"/>
      <c r="J217" s="1104"/>
      <c r="K217" s="1105"/>
      <c r="L217" s="1106" t="s">
        <v>679</v>
      </c>
      <c r="M217" s="1106"/>
      <c r="N217" s="1106"/>
      <c r="O217" s="1107" t="s">
        <v>679</v>
      </c>
      <c r="P217" s="1108"/>
      <c r="Q217" s="1109"/>
    </row>
    <row r="218" spans="1:17" ht="17" customHeight="1">
      <c r="A218" s="1164" t="s">
        <v>44</v>
      </c>
      <c r="B218" s="1165"/>
      <c r="C218" s="1165"/>
      <c r="D218" s="1165"/>
      <c r="E218" s="1165"/>
      <c r="F218" s="1165"/>
      <c r="G218" s="1165"/>
      <c r="H218" s="1165"/>
      <c r="I218" s="1165"/>
      <c r="J218" s="1165"/>
      <c r="K218" s="1165"/>
      <c r="L218" s="1165"/>
      <c r="M218" s="1165"/>
      <c r="N218" s="1165"/>
      <c r="O218" s="1165"/>
      <c r="P218" s="1165"/>
      <c r="Q218" s="1166"/>
    </row>
    <row r="219" spans="1:17" ht="17" customHeight="1">
      <c r="A219" s="1167" t="str">
        <f>'statement of marks'!$A$1</f>
        <v>jk- ck- ek/;fed fo|ky; uohu] fuEckgsM+k</v>
      </c>
      <c r="B219" s="1062"/>
      <c r="C219" s="1062"/>
      <c r="D219" s="1062"/>
      <c r="E219" s="1062"/>
      <c r="F219" s="1062"/>
      <c r="G219" s="1062"/>
      <c r="H219" s="1062"/>
      <c r="I219" s="1062"/>
      <c r="J219" s="1062"/>
      <c r="K219" s="1062"/>
      <c r="L219" s="1062"/>
      <c r="M219" s="1062"/>
      <c r="N219" s="1062"/>
      <c r="O219" s="1062"/>
      <c r="P219" s="1062"/>
      <c r="Q219" s="1168"/>
    </row>
    <row r="220" spans="1:17" ht="17" customHeight="1">
      <c r="A220" s="604"/>
      <c r="B220" s="1042" t="s">
        <v>74</v>
      </c>
      <c r="C220" s="1064"/>
      <c r="D220" s="1065" t="str">
        <f>'statement of marks'!$F$3</f>
        <v>2015-16</v>
      </c>
      <c r="E220" s="1065"/>
      <c r="F220" s="1065"/>
      <c r="G220" s="1065"/>
      <c r="H220" s="1065"/>
      <c r="I220" s="1065"/>
      <c r="J220" s="1065"/>
      <c r="K220" s="1065"/>
      <c r="L220" s="1065"/>
      <c r="M220" s="1065"/>
      <c r="N220" s="1065"/>
      <c r="O220" s="1065"/>
      <c r="P220" s="1065"/>
      <c r="Q220" s="1169"/>
    </row>
    <row r="221" spans="1:17" ht="17" customHeight="1">
      <c r="A221" s="607"/>
      <c r="B221" s="1026" t="s">
        <v>573</v>
      </c>
      <c r="C221" s="1027"/>
      <c r="D221" s="1027" t="str">
        <f>IF('statement of marks'!H14="","",'statement of marks'!H14)</f>
        <v>v 008</v>
      </c>
      <c r="E221" s="1027"/>
      <c r="F221" s="1027"/>
      <c r="G221" s="1027"/>
      <c r="H221" s="1027"/>
      <c r="I221" s="1027"/>
      <c r="J221" s="1027"/>
      <c r="K221" s="1027"/>
      <c r="L221" s="1027"/>
      <c r="M221" s="1027"/>
      <c r="N221" s="1027"/>
      <c r="O221" s="1027"/>
      <c r="P221" s="1027"/>
      <c r="Q221" s="1153"/>
    </row>
    <row r="222" spans="1:17" ht="17" customHeight="1">
      <c r="A222" s="607"/>
      <c r="B222" s="1026" t="s">
        <v>574</v>
      </c>
      <c r="C222" s="1027"/>
      <c r="D222" s="1027" t="str">
        <f>IF('statement of marks'!I14="","",'statement of marks'!I14)</f>
        <v>c 008</v>
      </c>
      <c r="E222" s="1027"/>
      <c r="F222" s="1027"/>
      <c r="G222" s="1027"/>
      <c r="H222" s="1027"/>
      <c r="I222" s="1027"/>
      <c r="J222" s="1027"/>
      <c r="K222" s="1027"/>
      <c r="L222" s="1027"/>
      <c r="M222" s="1027"/>
      <c r="N222" s="1027"/>
      <c r="O222" s="1027"/>
      <c r="P222" s="1027"/>
      <c r="Q222" s="1153"/>
    </row>
    <row r="223" spans="1:17" ht="17" customHeight="1">
      <c r="A223" s="607"/>
      <c r="B223" s="1026" t="s">
        <v>575</v>
      </c>
      <c r="C223" s="1027"/>
      <c r="D223" s="1154" t="str">
        <f>IF('statement of marks'!J14="","",'statement of marks'!J14)</f>
        <v>l 008</v>
      </c>
      <c r="E223" s="1154"/>
      <c r="F223" s="1154"/>
      <c r="G223" s="1154"/>
      <c r="H223" s="1154"/>
      <c r="I223" s="1154"/>
      <c r="J223" s="1154"/>
      <c r="K223" s="1154"/>
      <c r="L223" s="1154"/>
      <c r="M223" s="1154"/>
      <c r="N223" s="1027"/>
      <c r="O223" s="1027"/>
      <c r="P223" s="1027"/>
      <c r="Q223" s="1153"/>
    </row>
    <row r="224" spans="1:17" ht="17" customHeight="1">
      <c r="A224" s="607"/>
      <c r="B224" s="1026" t="s">
        <v>576</v>
      </c>
      <c r="C224" s="1155"/>
      <c r="D224" s="1156" t="str">
        <f>'statement of marks'!$D$3</f>
        <v>3 A</v>
      </c>
      <c r="E224" s="1157"/>
      <c r="F224" s="1155" t="s">
        <v>9</v>
      </c>
      <c r="G224" s="1158"/>
      <c r="H224" s="1159">
        <f>IF('statement of marks'!D14="","",'statement of marks'!D14)</f>
        <v>808</v>
      </c>
      <c r="I224" s="1157"/>
      <c r="J224" s="1155" t="s">
        <v>577</v>
      </c>
      <c r="K224" s="1158"/>
      <c r="L224" s="1159" t="str">
        <f>IF('statement of marks'!E14="","",'statement of marks'!E14)</f>
        <v/>
      </c>
      <c r="M224" s="1157"/>
      <c r="N224" s="1026" t="s">
        <v>680</v>
      </c>
      <c r="O224" s="1027"/>
      <c r="P224" s="1027"/>
      <c r="Q224" s="1153"/>
    </row>
    <row r="225" spans="1:17" ht="17" customHeight="1">
      <c r="A225" s="607"/>
      <c r="B225" s="1026" t="s">
        <v>0</v>
      </c>
      <c r="C225" s="1155"/>
      <c r="D225" s="1160" t="str">
        <f>IF('statement of marks'!F14="","",'statement of marks'!F14)</f>
        <v/>
      </c>
      <c r="E225" s="1161"/>
      <c r="F225" s="1162" t="str">
        <f>IF('statement of marks'!G14="","",'statement of marks'!G14)</f>
        <v/>
      </c>
      <c r="G225" s="1162"/>
      <c r="H225" s="1162"/>
      <c r="I225" s="1162"/>
      <c r="J225" s="1162"/>
      <c r="K225" s="1162"/>
      <c r="L225" s="1162"/>
      <c r="M225" s="1163"/>
      <c r="N225" s="1026">
        <f>'statement of marks'!I220</f>
        <v>0</v>
      </c>
      <c r="O225" s="1027"/>
      <c r="P225" s="1027"/>
      <c r="Q225" s="1153"/>
    </row>
    <row r="226" spans="1:17" ht="17" customHeight="1">
      <c r="A226" s="1129"/>
      <c r="B226" s="1131" t="s">
        <v>578</v>
      </c>
      <c r="C226" s="1133" t="s">
        <v>85</v>
      </c>
      <c r="D226" s="1135" t="str">
        <f>IF('statement of marks'!K$4="","",'statement of marks'!K$4)</f>
        <v>ij[k</v>
      </c>
      <c r="E226" s="1136"/>
      <c r="F226" s="1136"/>
      <c r="G226" s="1137"/>
      <c r="H226" s="1134" t="str">
        <f>IF('statement of marks'!O$4="","",'statement of marks'!O$4)</f>
        <v>v)Zokf"kZd ijh{kk</v>
      </c>
      <c r="I226" s="1134" t="str">
        <f>IF('statement of marks'!P$4="","",'statement of marks'!P$4)</f>
        <v/>
      </c>
      <c r="J226" s="1134" t="str">
        <f>IF('statement of marks'!Q$4="","",'statement of marks'!Q$4)</f>
        <v/>
      </c>
      <c r="K226" s="1138" t="str">
        <f>IF('statement of marks'!R$4="","",'statement of marks'!R$4)</f>
        <v>;ksx v/kZokf"kZd rd</v>
      </c>
      <c r="L226" s="1134" t="str">
        <f>IF('statement of marks'!S$4="","",'statement of marks'!S$4)</f>
        <v>okf"kZd ijh{kk</v>
      </c>
      <c r="M226" s="1134"/>
      <c r="N226" s="1140"/>
      <c r="O226" s="1141" t="str">
        <f>IF('statement of marks'!V$4="","",'statement of marks'!V$4)</f>
        <v>fo"k; ;ksx</v>
      </c>
      <c r="P226" s="1142" t="str">
        <f>IF('statement of marks'!W$4="","",'statement of marks'!W$4)</f>
        <v xml:space="preserve">fo"k; izkIrkad izfr'kr  </v>
      </c>
      <c r="Q226" s="1143" t="str">
        <f>IF('statement of marks'!X$4="","",'statement of marks'!X$4)</f>
        <v>fo"k; xzsM</v>
      </c>
    </row>
    <row r="227" spans="1:17" ht="17" customHeight="1">
      <c r="A227" s="1130"/>
      <c r="B227" s="1132"/>
      <c r="C227" s="1134"/>
      <c r="D227" s="615" t="str">
        <f>IF('statement of marks'!K$5="","",'statement of marks'!K$5)</f>
        <v>izFke</v>
      </c>
      <c r="E227" s="615" t="str">
        <f>IF('statement of marks'!L$5="","",'statement of marks'!L$5)</f>
        <v>f}rh;</v>
      </c>
      <c r="F227" s="615" t="str">
        <f>IF('statement of marks'!M$5="","",'statement of marks'!M$5)</f>
        <v xml:space="preserve">r`rh; </v>
      </c>
      <c r="G227" s="616" t="str">
        <f>IF('statement of marks'!N$4="","",'statement of marks'!N$4)</f>
        <v>;ksx</v>
      </c>
      <c r="H227" s="593" t="str">
        <f>IF('statement of marks'!O$5="","",'statement of marks'!O$5)</f>
        <v>ekSf[kd</v>
      </c>
      <c r="I227" s="593" t="str">
        <f>IF('statement of marks'!P$5="","",'statement of marks'!P$5)</f>
        <v>fyf[kr</v>
      </c>
      <c r="J227" s="597" t="str">
        <f>IF('statement of marks'!Q$5="","",'statement of marks'!Q$5)</f>
        <v>;ksx</v>
      </c>
      <c r="K227" s="1139" t="str">
        <f>IF('statement of marks'!R$4="","",'statement of marks'!R$4)</f>
        <v>;ksx v/kZokf"kZd rd</v>
      </c>
      <c r="L227" s="593" t="str">
        <f>IF('statement of marks'!S$5="","",'statement of marks'!S$5)</f>
        <v>ekSf[kd</v>
      </c>
      <c r="M227" s="593" t="str">
        <f>IF('statement of marks'!T$5="","",'statement of marks'!T$5)</f>
        <v>fyf[kr</v>
      </c>
      <c r="N227" s="598" t="str">
        <f>IF('statement of marks'!U$5="","",'statement of marks'!U$5)</f>
        <v>;ksx</v>
      </c>
      <c r="O227" s="1141"/>
      <c r="P227" s="1142"/>
      <c r="Q227" s="1143"/>
    </row>
    <row r="228" spans="1:17" ht="17" customHeight="1">
      <c r="A228" s="609"/>
      <c r="B228" s="1144" t="s">
        <v>3</v>
      </c>
      <c r="C228" s="1145"/>
      <c r="D228" s="594">
        <f>IF('statement of marks'!K$6="","",'statement of marks'!K$6)</f>
        <v>10</v>
      </c>
      <c r="E228" s="594">
        <f>IF('statement of marks'!L$6="","",'statement of marks'!L$6)</f>
        <v>10</v>
      </c>
      <c r="F228" s="594">
        <f>IF('statement of marks'!M$6="","",'statement of marks'!M$6)</f>
        <v>10</v>
      </c>
      <c r="G228" s="606">
        <f>IF('statement of marks'!N$6="","",'statement of marks'!N$6)</f>
        <v>30</v>
      </c>
      <c r="H228" s="594">
        <f>IF('statement of marks'!O$6="","",'statement of marks'!O$6)</f>
        <v>20</v>
      </c>
      <c r="I228" s="594">
        <f>IF('statement of marks'!P$6="","",'statement of marks'!P$6)</f>
        <v>50</v>
      </c>
      <c r="J228" s="606">
        <f>IF('statement of marks'!Q$6="","",'statement of marks'!Q$6)</f>
        <v>70</v>
      </c>
      <c r="K228" s="600">
        <f>IF('statement of marks'!R$6="","",'statement of marks'!R$6)</f>
        <v>100</v>
      </c>
      <c r="L228" s="595">
        <f>IF('statement of marks'!S$6="","",'statement of marks'!S$6)</f>
        <v>40</v>
      </c>
      <c r="M228" s="595">
        <f>IF('statement of marks'!T$6="","",'statement of marks'!T$6)</f>
        <v>60</v>
      </c>
      <c r="N228" s="605">
        <f>IF('statement of marks'!U$6="","",'statement of marks'!U$6)</f>
        <v>100</v>
      </c>
      <c r="O228" s="591">
        <f>IF('statement of marks'!V$6="","",'statement of marks'!V$6)</f>
        <v>200</v>
      </c>
      <c r="P228" s="595" t="str">
        <f>IF('statement of marks'!W$6="","",'statement of marks'!W$6)</f>
        <v/>
      </c>
      <c r="Q228" s="601" t="str">
        <f>IF('statement of marks'!X$6="","",'statement of marks'!X$6)</f>
        <v/>
      </c>
    </row>
    <row r="229" spans="1:17" ht="17" customHeight="1">
      <c r="A229" s="607"/>
      <c r="B229" s="1026" t="str">
        <f>'statement of marks'!$K$3</f>
        <v>fgUnh</v>
      </c>
      <c r="C229" s="1027"/>
      <c r="D229" s="332">
        <f>IF('statement of marks'!K14="","",'statement of marks'!K14)</f>
        <v>5</v>
      </c>
      <c r="E229" s="332">
        <f>IF('statement of marks'!L14="","",'statement of marks'!L14)</f>
        <v>5</v>
      </c>
      <c r="F229" s="332">
        <f>IF('statement of marks'!M14="","",'statement of marks'!M14)</f>
        <v>5</v>
      </c>
      <c r="G229" s="576">
        <f>IF('statement of marks'!N14="","",'statement of marks'!N14)</f>
        <v>15</v>
      </c>
      <c r="H229" s="332">
        <f>IF('statement of marks'!O14="","",'statement of marks'!O14)</f>
        <v>50</v>
      </c>
      <c r="I229" s="332">
        <f>IF('statement of marks'!P14="","",'statement of marks'!P14)</f>
        <v>20</v>
      </c>
      <c r="J229" s="582">
        <f>IF('statement of marks'!Q14="","",'statement of marks'!Q14)</f>
        <v>70</v>
      </c>
      <c r="K229" s="403">
        <f>IF('statement of marks'!R14="","",'statement of marks'!R14)</f>
        <v>85</v>
      </c>
      <c r="L229" s="332">
        <f>IF('statement of marks'!S14="","",'statement of marks'!S14)</f>
        <v>12</v>
      </c>
      <c r="M229" s="332">
        <f>IF('statement of marks'!T14="","",'statement of marks'!T14)</f>
        <v>30</v>
      </c>
      <c r="N229" s="583">
        <f>IF('statement of marks'!U14="","",'statement of marks'!U14)</f>
        <v>42</v>
      </c>
      <c r="O229" s="592">
        <f>IF('statement of marks'!V14="","",'statement of marks'!V14)</f>
        <v>127</v>
      </c>
      <c r="P229" s="332">
        <f>IF('statement of marks'!W14="","",'statement of marks'!W14)</f>
        <v>64</v>
      </c>
      <c r="Q229" s="602" t="str">
        <f>IF('statement of marks'!X14="","",'statement of marks'!X14)</f>
        <v>C</v>
      </c>
    </row>
    <row r="230" spans="1:17" ht="17" customHeight="1">
      <c r="A230" s="607"/>
      <c r="B230" s="1026" t="str">
        <f>'statement of marks'!$AQ$3</f>
        <v>xf.kr</v>
      </c>
      <c r="C230" s="1027"/>
      <c r="D230" s="332">
        <f>IF('statement of marks'!AQ14="","",'statement of marks'!AQ14)</f>
        <v>5</v>
      </c>
      <c r="E230" s="332">
        <f>IF('statement of marks'!AR14="","",'statement of marks'!AR14)</f>
        <v>5</v>
      </c>
      <c r="F230" s="332">
        <f>IF('statement of marks'!AS14="","",'statement of marks'!AS14)</f>
        <v>5</v>
      </c>
      <c r="G230" s="576">
        <f>IF('statement of marks'!AT14="","",'statement of marks'!AT14)</f>
        <v>15</v>
      </c>
      <c r="H230" s="332">
        <f>IF('statement of marks'!AU14="","",'statement of marks'!AU14)</f>
        <v>50</v>
      </c>
      <c r="I230" s="332">
        <f>IF('statement of marks'!AV14="","",'statement of marks'!AV14)</f>
        <v>20</v>
      </c>
      <c r="J230" s="582">
        <f>IF('statement of marks'!AW14="","",'statement of marks'!AW14)</f>
        <v>70</v>
      </c>
      <c r="K230" s="403">
        <f>IF('statement of marks'!AX14="","",'statement of marks'!AX14)</f>
        <v>85</v>
      </c>
      <c r="L230" s="332">
        <f>IF('statement of marks'!AY14="","",'statement of marks'!AY14)</f>
        <v>12</v>
      </c>
      <c r="M230" s="332">
        <f>IF('statement of marks'!AZ14="","",'statement of marks'!AZ14)</f>
        <v>30</v>
      </c>
      <c r="N230" s="583">
        <f>IF('statement of marks'!BA14="","",'statement of marks'!BA14)</f>
        <v>42</v>
      </c>
      <c r="O230" s="592">
        <f>IF('statement of marks'!BB14="","",'statement of marks'!BB14)</f>
        <v>127</v>
      </c>
      <c r="P230" s="332">
        <f>IF('statement of marks'!BC14="","",'statement of marks'!BC14)</f>
        <v>64</v>
      </c>
      <c r="Q230" s="602" t="str">
        <f>IF('statement of marks'!BD14="","",'statement of marks'!BD14)</f>
        <v>C</v>
      </c>
    </row>
    <row r="231" spans="1:17" ht="17" customHeight="1">
      <c r="A231" s="607"/>
      <c r="B231" s="1026" t="str">
        <f>'statement of marks'!$BG$3</f>
        <v>Ik;kZoj.k v/;;u</v>
      </c>
      <c r="C231" s="1027"/>
      <c r="D231" s="332">
        <f>IF('statement of marks'!BG14="","",'statement of marks'!BG14)</f>
        <v>5</v>
      </c>
      <c r="E231" s="332">
        <f>IF('statement of marks'!BH14="","",'statement of marks'!BH14)</f>
        <v>5</v>
      </c>
      <c r="F231" s="332">
        <f>IF('statement of marks'!BI14="","",'statement of marks'!BI14)</f>
        <v>5</v>
      </c>
      <c r="G231" s="576">
        <f>IF('statement of marks'!BJ14="","",'statement of marks'!BJ14)</f>
        <v>15</v>
      </c>
      <c r="H231" s="332">
        <f>IF('statement of marks'!BK14="","",'statement of marks'!BK14)</f>
        <v>50</v>
      </c>
      <c r="I231" s="332">
        <f>IF('statement of marks'!BL14="","",'statement of marks'!BL14)</f>
        <v>20</v>
      </c>
      <c r="J231" s="582">
        <f>IF('statement of marks'!BM14="","",'statement of marks'!BM14)</f>
        <v>70</v>
      </c>
      <c r="K231" s="403">
        <f>IF('statement of marks'!BN14="","",'statement of marks'!BN14)</f>
        <v>85</v>
      </c>
      <c r="L231" s="332">
        <f>IF('statement of marks'!BO14="","",'statement of marks'!BO14)</f>
        <v>12</v>
      </c>
      <c r="M231" s="332">
        <f>IF('statement of marks'!BP14="","",'statement of marks'!BP14)</f>
        <v>30</v>
      </c>
      <c r="N231" s="583">
        <f>IF('statement of marks'!BQ14="","",'statement of marks'!BQ14)</f>
        <v>42</v>
      </c>
      <c r="O231" s="592">
        <f>IF('statement of marks'!BR14="","",'statement of marks'!BR14)</f>
        <v>127</v>
      </c>
      <c r="P231" s="332">
        <f>IF('statement of marks'!BS14="","",'statement of marks'!BS14)</f>
        <v>64</v>
      </c>
      <c r="Q231" s="602" t="str">
        <f>IF('statement of marks'!BT14="","",'statement of marks'!BT14)</f>
        <v>C</v>
      </c>
    </row>
    <row r="232" spans="1:17" ht="17" customHeight="1">
      <c r="A232" s="1146"/>
      <c r="B232" s="1026" t="str">
        <f>'statement of marks'!$AA$3</f>
        <v>vaxszth</v>
      </c>
      <c r="C232" s="603" t="s">
        <v>3</v>
      </c>
      <c r="D232" s="584">
        <f>IF('statement of marks'!AA$6="","",'statement of marks'!AA$6)</f>
        <v>5</v>
      </c>
      <c r="E232" s="584">
        <f>IF('statement of marks'!AB$6="","",'statement of marks'!AB$6)</f>
        <v>5</v>
      </c>
      <c r="F232" s="584">
        <f>IF('statement of marks'!AC$6="","",'statement of marks'!AC$6)</f>
        <v>5</v>
      </c>
      <c r="G232" s="606">
        <f>IF('statement of marks'!AD$6="","",'statement of marks'!AD$6)</f>
        <v>15</v>
      </c>
      <c r="H232" s="594">
        <f>IF('statement of marks'!AE$6="","",'statement of marks'!AE$6)</f>
        <v>10</v>
      </c>
      <c r="I232" s="594">
        <f>IF('statement of marks'!AF$6="","",'statement of marks'!AF$6)</f>
        <v>25</v>
      </c>
      <c r="J232" s="606">
        <f>IF('statement of marks'!AG$6="","",'statement of marks'!AG$6)</f>
        <v>35</v>
      </c>
      <c r="K232" s="600">
        <f>IF('statement of marks'!AH$6="","",'statement of marks'!AH$6)</f>
        <v>50</v>
      </c>
      <c r="L232" s="595">
        <f>IF('statement of marks'!AI$6="","",'statement of marks'!AI$6)</f>
        <v>20</v>
      </c>
      <c r="M232" s="595">
        <f>IF('statement of marks'!AJ$6="","",'statement of marks'!AJ$6)</f>
        <v>30</v>
      </c>
      <c r="N232" s="605">
        <f>IF('statement of marks'!AK$6="","",'statement of marks'!AK$6)</f>
        <v>50</v>
      </c>
      <c r="O232" s="585">
        <f>IF('statement of marks'!AL$6="","",'statement of marks'!AL$6)</f>
        <v>100</v>
      </c>
      <c r="P232" s="595" t="str">
        <f>IF('statement of marks'!AM$6="","",'statement of marks'!AM$6)</f>
        <v/>
      </c>
      <c r="Q232" s="601" t="str">
        <f>IF('statement of marks'!AN$6="","",'statement of marks'!AN$6)</f>
        <v/>
      </c>
    </row>
    <row r="233" spans="1:17" ht="17" customHeight="1">
      <c r="A233" s="1146"/>
      <c r="B233" s="1026"/>
      <c r="C233" s="573" t="s">
        <v>638</v>
      </c>
      <c r="D233" s="332">
        <f>IF('statement of marks'!AA14="","",'statement of marks'!AA14)</f>
        <v>5</v>
      </c>
      <c r="E233" s="332">
        <f>IF('statement of marks'!AB14="","",'statement of marks'!AB14)</f>
        <v>5</v>
      </c>
      <c r="F233" s="332">
        <f>IF('statement of marks'!AC14="","",'statement of marks'!AC14)</f>
        <v>5</v>
      </c>
      <c r="G233" s="576">
        <f>IF('statement of marks'!AD14="","",'statement of marks'!AD14)</f>
        <v>15</v>
      </c>
      <c r="H233" s="332">
        <f>IF('statement of marks'!AE14="","",'statement of marks'!AE14)</f>
        <v>5</v>
      </c>
      <c r="I233" s="332">
        <f>IF('statement of marks'!AF14="","",'statement of marks'!AF14)</f>
        <v>20</v>
      </c>
      <c r="J233" s="582">
        <f>IF('statement of marks'!AG14="","",'statement of marks'!AG14)</f>
        <v>25</v>
      </c>
      <c r="K233" s="403">
        <f>IF('statement of marks'!AH14="","",'statement of marks'!AH14)</f>
        <v>40</v>
      </c>
      <c r="L233" s="332">
        <f>IF('statement of marks'!AI14="","",'statement of marks'!AI14)</f>
        <v>12</v>
      </c>
      <c r="M233" s="332">
        <f>IF('statement of marks'!AJ14="","",'statement of marks'!AJ14)</f>
        <v>4</v>
      </c>
      <c r="N233" s="583">
        <f>IF('statement of marks'!AK14="","",'statement of marks'!AK14)</f>
        <v>16</v>
      </c>
      <c r="O233" s="583">
        <f>IF('statement of marks'!AL14="","",'statement of marks'!AL14)</f>
        <v>56</v>
      </c>
      <c r="P233" s="332">
        <f>IF('statement of marks'!AM14="","",'statement of marks'!AM14)</f>
        <v>56</v>
      </c>
      <c r="Q233" s="602" t="str">
        <f>IF('statement of marks'!AN14="","",'statement of marks'!AN14)</f>
        <v>C</v>
      </c>
    </row>
    <row r="234" spans="1:17" s="588" customFormat="1" ht="17" customHeight="1">
      <c r="A234" s="610"/>
      <c r="B234" s="1147" t="s">
        <v>634</v>
      </c>
      <c r="C234" s="1148"/>
      <c r="D234" s="625" t="str">
        <f>IF('statement of marks'!BW$5="","",'statement of marks'!BW$5)</f>
        <v>izFke</v>
      </c>
      <c r="E234" s="625" t="str">
        <f>IF('statement of marks'!BX$5="","",'statement of marks'!BX$5)</f>
        <v>f}rh;</v>
      </c>
      <c r="F234" s="625" t="str">
        <f>IF('statement of marks'!BZ$5="","",'statement of marks'!BZ$5)</f>
        <v>prqFkZ</v>
      </c>
      <c r="G234" s="1149"/>
      <c r="H234" s="1149"/>
      <c r="I234" s="1149"/>
      <c r="J234" s="625" t="str">
        <f>IF('statement of marks'!BY$5="","",'statement of marks'!BY$5)</f>
        <v>r`rh;</v>
      </c>
      <c r="K234" s="1151"/>
      <c r="L234" s="1151"/>
      <c r="M234" s="1151"/>
      <c r="N234" s="625" t="str">
        <f>IF('statement of marks'!CA$5="","",'statement of marks'!CA$5)</f>
        <v>iape</v>
      </c>
      <c r="O234" s="626" t="str">
        <f>IF('statement of marks'!CB$4="","",'statement of marks'!CB$4)</f>
        <v>fo"k; ;ksx</v>
      </c>
      <c r="P234" s="587" t="str">
        <f>IF('statement of marks'!CC$4="","",'statement of marks'!CC$4)</f>
        <v xml:space="preserve">fo"k; izkIrkad izfr'kr  </v>
      </c>
      <c r="Q234" s="627" t="str">
        <f>IF('statement of marks'!CD$4="","",'statement of marks'!CD$4)</f>
        <v>fo"k; xzsM</v>
      </c>
    </row>
    <row r="235" spans="1:17" s="574" customFormat="1" ht="17" customHeight="1">
      <c r="A235" s="611"/>
      <c r="B235" s="1144" t="s">
        <v>3</v>
      </c>
      <c r="C235" s="1145"/>
      <c r="D235" s="589">
        <f>IF('statement of marks'!BW$6="","",'statement of marks'!BW$6)</f>
        <v>20</v>
      </c>
      <c r="E235" s="589">
        <f>IF('statement of marks'!BX$6="","",'statement of marks'!BX$6)</f>
        <v>20</v>
      </c>
      <c r="F235" s="589">
        <f>IF('statement of marks'!BZ$6="","",'statement of marks'!BZ$6)</f>
        <v>20</v>
      </c>
      <c r="G235" s="1150"/>
      <c r="H235" s="1150"/>
      <c r="I235" s="1150"/>
      <c r="J235" s="589">
        <f>IF('statement of marks'!BY$6="","",'statement of marks'!BY$6)</f>
        <v>20</v>
      </c>
      <c r="K235" s="1152"/>
      <c r="L235" s="1152"/>
      <c r="M235" s="1152"/>
      <c r="N235" s="589">
        <f>IF('statement of marks'!CA$6="","",'statement of marks'!CA$6)</f>
        <v>20</v>
      </c>
      <c r="O235" s="589">
        <f>IF('statement of marks'!CB$6="","",'statement of marks'!CB$6)</f>
        <v>100</v>
      </c>
      <c r="P235" s="589" t="str">
        <f>IF('statement of marks'!CC$6="","",'statement of marks'!CC$6)</f>
        <v/>
      </c>
      <c r="Q235" s="590" t="str">
        <f>IF('statement of marks'!CD$6="","",'statement of marks'!CD$6)</f>
        <v/>
      </c>
    </row>
    <row r="236" spans="1:17" ht="17" customHeight="1">
      <c r="A236" s="607"/>
      <c r="B236" s="1026" t="str">
        <f>'statement of marks'!$BW$3</f>
        <v>dk;kZuqHko</v>
      </c>
      <c r="C236" s="1027"/>
      <c r="D236" s="572">
        <f>IF('statement of marks'!BW14="","",'statement of marks'!BW14)</f>
        <v>20</v>
      </c>
      <c r="E236" s="572">
        <f>IF('statement of marks'!BX14="","",'statement of marks'!BX14)</f>
        <v>20</v>
      </c>
      <c r="F236" s="572">
        <f>IF('statement of marks'!BZ14="","",'statement of marks'!BZ14)</f>
        <v>20</v>
      </c>
      <c r="G236" s="1149"/>
      <c r="H236" s="1149"/>
      <c r="I236" s="1149"/>
      <c r="J236" s="572">
        <f>IF('statement of marks'!BY14="","",'statement of marks'!BY14)</f>
        <v>20</v>
      </c>
      <c r="K236" s="1151"/>
      <c r="L236" s="1151"/>
      <c r="M236" s="1151"/>
      <c r="N236" s="572">
        <f>IF('statement of marks'!CA14="","",'statement of marks'!CA14)</f>
        <v>20</v>
      </c>
      <c r="O236" s="572">
        <f>IF('statement of marks'!CB14="","",'statement of marks'!CB14)</f>
        <v>100</v>
      </c>
      <c r="P236" s="572">
        <f>IF('statement of marks'!CC14="","",'statement of marks'!CC14)</f>
        <v>100</v>
      </c>
      <c r="Q236" s="578" t="str">
        <f>IF('statement of marks'!CD14="","",'statement of marks'!CD14)</f>
        <v>A</v>
      </c>
    </row>
    <row r="237" spans="1:17" ht="17" customHeight="1">
      <c r="A237" s="607"/>
      <c r="B237" s="1026" t="str">
        <f>'statement of marks'!$CG$3</f>
        <v>dyk f'k{kk</v>
      </c>
      <c r="C237" s="1027"/>
      <c r="D237" s="572">
        <f>IF('statement of marks'!CG14="","",'statement of marks'!CG14)</f>
        <v>20</v>
      </c>
      <c r="E237" s="572">
        <f>IF('statement of marks'!CH14="","",'statement of marks'!CH14)</f>
        <v>20</v>
      </c>
      <c r="F237" s="572" t="str">
        <f>IF('statement of marks'!CJ14="","",'statement of marks'!CJ14)</f>
        <v>ab</v>
      </c>
      <c r="G237" s="1149"/>
      <c r="H237" s="1149"/>
      <c r="I237" s="1149"/>
      <c r="J237" s="572">
        <f>IF('statement of marks'!CI14="","",'statement of marks'!CI14)</f>
        <v>20</v>
      </c>
      <c r="K237" s="1151"/>
      <c r="L237" s="1151"/>
      <c r="M237" s="1151"/>
      <c r="N237" s="572">
        <f>IF('statement of marks'!CK14="","",'statement of marks'!CK14)</f>
        <v>20</v>
      </c>
      <c r="O237" s="572">
        <f>IF('statement of marks'!CL14="","",'statement of marks'!CL14)</f>
        <v>80</v>
      </c>
      <c r="P237" s="572">
        <f>IF('statement of marks'!CM14="","",'statement of marks'!CM14)</f>
        <v>80</v>
      </c>
      <c r="Q237" s="578" t="str">
        <f>IF('statement of marks'!CN14="","",'statement of marks'!CN14)</f>
        <v>B</v>
      </c>
    </row>
    <row r="238" spans="1:17" ht="17" customHeight="1">
      <c r="A238" s="607"/>
      <c r="B238" s="1026" t="str">
        <f>'statement of marks'!$CQ$3</f>
        <v>LokLF; ,oe~ 'kkjhfjd f'k{kk</v>
      </c>
      <c r="C238" s="1027"/>
      <c r="D238" s="572">
        <f>IF('statement of marks'!CQ14="","",'statement of marks'!CQ14)</f>
        <v>20</v>
      </c>
      <c r="E238" s="572">
        <f>IF('statement of marks'!CR14="","",'statement of marks'!CR14)</f>
        <v>20</v>
      </c>
      <c r="F238" s="572">
        <f>IF('statement of marks'!CT14="","",'statement of marks'!CT14)</f>
        <v>20</v>
      </c>
      <c r="G238" s="1149"/>
      <c r="H238" s="1149"/>
      <c r="I238" s="1149"/>
      <c r="J238" s="572">
        <f>IF('statement of marks'!CS14="","",'statement of marks'!CS14)</f>
        <v>20</v>
      </c>
      <c r="K238" s="1151"/>
      <c r="L238" s="1151"/>
      <c r="M238" s="1151"/>
      <c r="N238" s="572">
        <f>IF('statement of marks'!CU14="","",'statement of marks'!CU14)</f>
        <v>20</v>
      </c>
      <c r="O238" s="572">
        <f>IF('statement of marks'!CV14="","",'statement of marks'!CV14)</f>
        <v>100</v>
      </c>
      <c r="P238" s="572">
        <f>IF('statement of marks'!CW14="","",'statement of marks'!CW14)</f>
        <v>100</v>
      </c>
      <c r="Q238" s="578" t="str">
        <f>IF('statement of marks'!CX14="","",'statement of marks'!CX14)</f>
        <v>A</v>
      </c>
    </row>
    <row r="239" spans="1:17" ht="17" customHeight="1">
      <c r="A239" s="607"/>
      <c r="B239" s="1123" t="s">
        <v>636</v>
      </c>
      <c r="C239" s="1124"/>
      <c r="D239" s="1034" t="str">
        <f>IF(details!$CQ$3="","",details!$CQ$3)</f>
        <v>;ksx vxLr rd</v>
      </c>
      <c r="E239" s="1034"/>
      <c r="F239" s="1034" t="str">
        <f>IF(details!$CU$3="","",details!$CU$3)</f>
        <v>;ksx vDVwcj rd</v>
      </c>
      <c r="G239" s="1034"/>
      <c r="H239" s="1034" t="str">
        <f>IF(details!$CY$3="","",details!$CY$3)</f>
        <v>;ksx fnlEcj rd</v>
      </c>
      <c r="I239" s="1034"/>
      <c r="J239" s="1034"/>
      <c r="K239" s="1034"/>
      <c r="L239" s="1034" t="str">
        <f>IF(details!$DC$3="","",details!$DC$3)</f>
        <v>;ksx Qjojh rd</v>
      </c>
      <c r="M239" s="1034"/>
      <c r="N239" s="1034"/>
      <c r="O239" s="1034" t="str">
        <f>IF(details!$DG$3="","",details!$DG$3)</f>
        <v>loZ ;ksx</v>
      </c>
      <c r="P239" s="1034"/>
      <c r="Q239" s="1125"/>
    </row>
    <row r="240" spans="1:17" ht="17" customHeight="1">
      <c r="A240" s="607"/>
      <c r="B240" s="1126" t="s">
        <v>86</v>
      </c>
      <c r="C240" s="1032"/>
      <c r="D240" s="1036" t="str">
        <f>IF(details!CR14="","",details!CR14)</f>
        <v/>
      </c>
      <c r="E240" s="1036"/>
      <c r="F240" s="1036" t="str">
        <f>IF(details!CV14="","",details!CV14)</f>
        <v/>
      </c>
      <c r="G240" s="1036"/>
      <c r="H240" s="1036" t="str">
        <f>IF(details!CZ14="","",details!CZ14)</f>
        <v/>
      </c>
      <c r="I240" s="1036"/>
      <c r="J240" s="1036"/>
      <c r="K240" s="1036"/>
      <c r="L240" s="1036" t="str">
        <f>IF(details!DD14="","",details!DD14)</f>
        <v/>
      </c>
      <c r="M240" s="1036"/>
      <c r="N240" s="1036"/>
      <c r="O240" s="1036" t="str">
        <f>IF(details!DH14="","",details!DH14)</f>
        <v/>
      </c>
      <c r="P240" s="1036"/>
      <c r="Q240" s="1127"/>
    </row>
    <row r="241" spans="1:17" ht="17" customHeight="1">
      <c r="A241" s="607"/>
      <c r="B241" s="1020" t="s">
        <v>15</v>
      </c>
      <c r="C241" s="1021"/>
      <c r="D241" s="1022">
        <f>IF(details!CQ14="","",details!CQ14)</f>
        <v>116</v>
      </c>
      <c r="E241" s="1022"/>
      <c r="F241" s="1022">
        <f>IF(details!CU14="","",details!CU14)</f>
        <v>192</v>
      </c>
      <c r="G241" s="1022"/>
      <c r="H241" s="1022">
        <f>IF(details!CY14="","",details!CY14)</f>
        <v>270</v>
      </c>
      <c r="I241" s="1022"/>
      <c r="J241" s="1022"/>
      <c r="K241" s="1022"/>
      <c r="L241" s="1022">
        <f>IF(details!DC14="","",details!DC14)</f>
        <v>358</v>
      </c>
      <c r="M241" s="1022"/>
      <c r="N241" s="1022"/>
      <c r="O241" s="1022">
        <f>IF(details!DG14="","",details!DG14)</f>
        <v>446</v>
      </c>
      <c r="P241" s="1022"/>
      <c r="Q241" s="1128"/>
    </row>
    <row r="242" spans="1:17" ht="17" customHeight="1">
      <c r="A242" s="1110"/>
      <c r="B242" s="1112" t="s">
        <v>11</v>
      </c>
      <c r="C242" s="1113"/>
      <c r="D242" s="1114" t="s">
        <v>11</v>
      </c>
      <c r="E242" s="1114"/>
      <c r="F242" s="1114" t="s">
        <v>3</v>
      </c>
      <c r="G242" s="1114"/>
      <c r="H242" s="1114" t="s">
        <v>638</v>
      </c>
      <c r="I242" s="1114"/>
      <c r="J242" s="1114" t="s">
        <v>5</v>
      </c>
      <c r="K242" s="1114"/>
      <c r="L242" s="1114" t="s">
        <v>677</v>
      </c>
      <c r="M242" s="1114"/>
      <c r="N242" s="1114"/>
      <c r="O242" s="1115" t="s">
        <v>651</v>
      </c>
      <c r="P242" s="1115"/>
      <c r="Q242" s="1116"/>
    </row>
    <row r="243" spans="1:17" ht="17" customHeight="1">
      <c r="A243" s="1111"/>
      <c r="B243" s="1112"/>
      <c r="C243" s="1113"/>
      <c r="D243" s="1117" t="str">
        <f>'statement of marks'!DY14</f>
        <v>mRrh.kZ</v>
      </c>
      <c r="E243" s="1117"/>
      <c r="F243" s="1118">
        <f>'statement of marks'!DZ14</f>
        <v>700</v>
      </c>
      <c r="G243" s="1118"/>
      <c r="H243" s="1118">
        <f>'statement of marks'!EA14</f>
        <v>437</v>
      </c>
      <c r="I243" s="1118"/>
      <c r="J243" s="1119">
        <f>'statement of marks'!EB14</f>
        <v>62.428571428571431</v>
      </c>
      <c r="K243" s="1119"/>
      <c r="L243" s="1118" t="str">
        <f>'statement of marks'!EC14</f>
        <v>C</v>
      </c>
      <c r="M243" s="1118"/>
      <c r="N243" s="1118"/>
      <c r="O243" s="1118">
        <f>'statement of marks'!EE14</f>
        <v>2.0000000000000067</v>
      </c>
      <c r="P243" s="1118"/>
      <c r="Q243" s="1120"/>
    </row>
    <row r="244" spans="1:17" ht="17" customHeight="1">
      <c r="A244" s="607"/>
      <c r="B244" s="1024" t="s">
        <v>87</v>
      </c>
      <c r="C244" s="1025"/>
      <c r="D244" s="1016"/>
      <c r="E244" s="1016"/>
      <c r="F244" s="1016"/>
      <c r="G244" s="1016"/>
      <c r="H244" s="1016"/>
      <c r="I244" s="1016"/>
      <c r="J244" s="1016"/>
      <c r="K244" s="1016"/>
      <c r="L244" s="1121"/>
      <c r="M244" s="1121"/>
      <c r="N244" s="1121"/>
      <c r="O244" s="1121"/>
      <c r="P244" s="1121"/>
      <c r="Q244" s="1122"/>
    </row>
    <row r="245" spans="1:17" ht="17" customHeight="1">
      <c r="A245" s="607"/>
      <c r="B245" s="1014" t="s">
        <v>73</v>
      </c>
      <c r="C245" s="1015"/>
      <c r="D245" s="1016"/>
      <c r="E245" s="1016"/>
      <c r="F245" s="1016"/>
      <c r="G245" s="1016"/>
      <c r="H245" s="1016"/>
      <c r="I245" s="1016"/>
      <c r="J245" s="1016"/>
      <c r="K245" s="1016"/>
      <c r="L245" s="1121"/>
      <c r="M245" s="1121"/>
      <c r="N245" s="1121"/>
      <c r="O245" s="1121"/>
      <c r="P245" s="1121"/>
      <c r="Q245" s="1122"/>
    </row>
    <row r="246" spans="1:17" ht="17" customHeight="1">
      <c r="A246" s="607"/>
      <c r="B246" s="1024" t="s">
        <v>678</v>
      </c>
      <c r="C246" s="1025"/>
      <c r="D246" s="1016"/>
      <c r="E246" s="1016"/>
      <c r="F246" s="1016"/>
      <c r="G246" s="1016"/>
      <c r="H246" s="1016"/>
      <c r="I246" s="1016"/>
      <c r="J246" s="1016"/>
      <c r="K246" s="1016"/>
      <c r="L246" s="1121"/>
      <c r="M246" s="1121"/>
      <c r="N246" s="1121"/>
      <c r="O246" s="1121"/>
      <c r="P246" s="1121"/>
      <c r="Q246" s="1122"/>
    </row>
    <row r="247" spans="1:17" ht="17" customHeight="1">
      <c r="A247" s="607"/>
      <c r="B247" s="1018" t="s">
        <v>88</v>
      </c>
      <c r="C247" s="1019"/>
      <c r="D247" s="1016"/>
      <c r="E247" s="1016"/>
      <c r="F247" s="1016"/>
      <c r="G247" s="1016"/>
      <c r="H247" s="1016"/>
      <c r="I247" s="1016"/>
      <c r="J247" s="1016"/>
      <c r="K247" s="1016"/>
      <c r="L247" s="1099" t="s">
        <v>678</v>
      </c>
      <c r="M247" s="1099"/>
      <c r="N247" s="1099"/>
      <c r="O247" s="1100" t="s">
        <v>88</v>
      </c>
      <c r="P247" s="1100"/>
      <c r="Q247" s="1101"/>
    </row>
    <row r="248" spans="1:17" ht="17" customHeight="1" thickBot="1">
      <c r="A248" s="608"/>
      <c r="B248" s="1102" t="s">
        <v>89</v>
      </c>
      <c r="C248" s="1103"/>
      <c r="D248" s="1104"/>
      <c r="E248" s="1104"/>
      <c r="F248" s="1104"/>
      <c r="G248" s="1104"/>
      <c r="H248" s="1104"/>
      <c r="I248" s="1104"/>
      <c r="J248" s="1104"/>
      <c r="K248" s="1105"/>
      <c r="L248" s="1106" t="s">
        <v>679</v>
      </c>
      <c r="M248" s="1106"/>
      <c r="N248" s="1106"/>
      <c r="O248" s="1107" t="s">
        <v>679</v>
      </c>
      <c r="P248" s="1108"/>
      <c r="Q248" s="1109"/>
    </row>
    <row r="249" spans="1:17" ht="17" customHeight="1">
      <c r="A249" s="1164" t="s">
        <v>44</v>
      </c>
      <c r="B249" s="1165"/>
      <c r="C249" s="1165"/>
      <c r="D249" s="1165"/>
      <c r="E249" s="1165"/>
      <c r="F249" s="1165"/>
      <c r="G249" s="1165"/>
      <c r="H249" s="1165"/>
      <c r="I249" s="1165"/>
      <c r="J249" s="1165"/>
      <c r="K249" s="1165"/>
      <c r="L249" s="1165"/>
      <c r="M249" s="1165"/>
      <c r="N249" s="1165"/>
      <c r="O249" s="1165"/>
      <c r="P249" s="1165"/>
      <c r="Q249" s="1166"/>
    </row>
    <row r="250" spans="1:17" ht="17" customHeight="1">
      <c r="A250" s="1167" t="str">
        <f>'statement of marks'!$A$1</f>
        <v>jk- ck- ek/;fed fo|ky; uohu] fuEckgsM+k</v>
      </c>
      <c r="B250" s="1062"/>
      <c r="C250" s="1062"/>
      <c r="D250" s="1062"/>
      <c r="E250" s="1062"/>
      <c r="F250" s="1062"/>
      <c r="G250" s="1062"/>
      <c r="H250" s="1062"/>
      <c r="I250" s="1062"/>
      <c r="J250" s="1062"/>
      <c r="K250" s="1062"/>
      <c r="L250" s="1062"/>
      <c r="M250" s="1062"/>
      <c r="N250" s="1062"/>
      <c r="O250" s="1062"/>
      <c r="P250" s="1062"/>
      <c r="Q250" s="1168"/>
    </row>
    <row r="251" spans="1:17" ht="17" customHeight="1">
      <c r="A251" s="604"/>
      <c r="B251" s="1042" t="s">
        <v>74</v>
      </c>
      <c r="C251" s="1064"/>
      <c r="D251" s="1065" t="str">
        <f>'statement of marks'!$F$3</f>
        <v>2015-16</v>
      </c>
      <c r="E251" s="1065"/>
      <c r="F251" s="1065"/>
      <c r="G251" s="1065"/>
      <c r="H251" s="1065"/>
      <c r="I251" s="1065"/>
      <c r="J251" s="1065"/>
      <c r="K251" s="1065"/>
      <c r="L251" s="1065"/>
      <c r="M251" s="1065"/>
      <c r="N251" s="1065"/>
      <c r="O251" s="1065"/>
      <c r="P251" s="1065"/>
      <c r="Q251" s="1169"/>
    </row>
    <row r="252" spans="1:17" ht="17" customHeight="1">
      <c r="A252" s="607"/>
      <c r="B252" s="1026" t="s">
        <v>573</v>
      </c>
      <c r="C252" s="1027"/>
      <c r="D252" s="1027" t="str">
        <f>IF('statement of marks'!H15="","",'statement of marks'!H15)</f>
        <v>v 009</v>
      </c>
      <c r="E252" s="1027"/>
      <c r="F252" s="1027"/>
      <c r="G252" s="1027"/>
      <c r="H252" s="1027"/>
      <c r="I252" s="1027"/>
      <c r="J252" s="1027"/>
      <c r="K252" s="1027"/>
      <c r="L252" s="1027"/>
      <c r="M252" s="1027"/>
      <c r="N252" s="1027"/>
      <c r="O252" s="1027"/>
      <c r="P252" s="1027"/>
      <c r="Q252" s="1153"/>
    </row>
    <row r="253" spans="1:17" ht="17" customHeight="1">
      <c r="A253" s="607"/>
      <c r="B253" s="1026" t="s">
        <v>574</v>
      </c>
      <c r="C253" s="1027"/>
      <c r="D253" s="1027" t="str">
        <f>IF('statement of marks'!I15="","",'statement of marks'!I15)</f>
        <v>c 009</v>
      </c>
      <c r="E253" s="1027"/>
      <c r="F253" s="1027"/>
      <c r="G253" s="1027"/>
      <c r="H253" s="1027"/>
      <c r="I253" s="1027"/>
      <c r="J253" s="1027"/>
      <c r="K253" s="1027"/>
      <c r="L253" s="1027"/>
      <c r="M253" s="1027"/>
      <c r="N253" s="1027"/>
      <c r="O253" s="1027"/>
      <c r="P253" s="1027"/>
      <c r="Q253" s="1153"/>
    </row>
    <row r="254" spans="1:17" ht="17" customHeight="1">
      <c r="A254" s="607"/>
      <c r="B254" s="1026" t="s">
        <v>575</v>
      </c>
      <c r="C254" s="1027"/>
      <c r="D254" s="1154" t="str">
        <f>IF('statement of marks'!J15="","",'statement of marks'!J15)</f>
        <v>l 009</v>
      </c>
      <c r="E254" s="1154"/>
      <c r="F254" s="1154"/>
      <c r="G254" s="1154"/>
      <c r="H254" s="1154"/>
      <c r="I254" s="1154"/>
      <c r="J254" s="1154"/>
      <c r="K254" s="1154"/>
      <c r="L254" s="1154"/>
      <c r="M254" s="1154"/>
      <c r="N254" s="1027"/>
      <c r="O254" s="1027"/>
      <c r="P254" s="1027"/>
      <c r="Q254" s="1153"/>
    </row>
    <row r="255" spans="1:17" ht="17" customHeight="1">
      <c r="A255" s="607"/>
      <c r="B255" s="1026" t="s">
        <v>576</v>
      </c>
      <c r="C255" s="1155"/>
      <c r="D255" s="1156" t="str">
        <f>'statement of marks'!$D$3</f>
        <v>3 A</v>
      </c>
      <c r="E255" s="1157"/>
      <c r="F255" s="1155" t="s">
        <v>9</v>
      </c>
      <c r="G255" s="1158"/>
      <c r="H255" s="1159" t="str">
        <f>IF('statement of marks'!D15="","",'statement of marks'!D15)</f>
        <v>TC</v>
      </c>
      <c r="I255" s="1157"/>
      <c r="J255" s="1155" t="s">
        <v>577</v>
      </c>
      <c r="K255" s="1158"/>
      <c r="L255" s="1159" t="str">
        <f>IF('statement of marks'!E15="","",'statement of marks'!E15)</f>
        <v/>
      </c>
      <c r="M255" s="1157"/>
      <c r="N255" s="1026" t="s">
        <v>680</v>
      </c>
      <c r="O255" s="1027"/>
      <c r="P255" s="1027"/>
      <c r="Q255" s="1153"/>
    </row>
    <row r="256" spans="1:17" ht="17" customHeight="1">
      <c r="A256" s="607"/>
      <c r="B256" s="1026" t="s">
        <v>0</v>
      </c>
      <c r="C256" s="1155"/>
      <c r="D256" s="1160" t="str">
        <f>IF('statement of marks'!F15="","",'statement of marks'!F15)</f>
        <v/>
      </c>
      <c r="E256" s="1161"/>
      <c r="F256" s="1162" t="str">
        <f>IF('statement of marks'!G15="","",'statement of marks'!G15)</f>
        <v/>
      </c>
      <c r="G256" s="1162"/>
      <c r="H256" s="1162"/>
      <c r="I256" s="1162"/>
      <c r="J256" s="1162"/>
      <c r="K256" s="1162"/>
      <c r="L256" s="1162"/>
      <c r="M256" s="1163"/>
      <c r="N256" s="1026">
        <f>'statement of marks'!I251</f>
        <v>0</v>
      </c>
      <c r="O256" s="1027"/>
      <c r="P256" s="1027"/>
      <c r="Q256" s="1153"/>
    </row>
    <row r="257" spans="1:17" ht="17" customHeight="1">
      <c r="A257" s="1129"/>
      <c r="B257" s="1131" t="s">
        <v>578</v>
      </c>
      <c r="C257" s="1133" t="s">
        <v>85</v>
      </c>
      <c r="D257" s="1135" t="str">
        <f>IF('statement of marks'!K$4="","",'statement of marks'!K$4)</f>
        <v>ij[k</v>
      </c>
      <c r="E257" s="1136"/>
      <c r="F257" s="1136"/>
      <c r="G257" s="1137"/>
      <c r="H257" s="1134" t="str">
        <f>IF('statement of marks'!O$4="","",'statement of marks'!O$4)</f>
        <v>v)Zokf"kZd ijh{kk</v>
      </c>
      <c r="I257" s="1134" t="str">
        <f>IF('statement of marks'!P$4="","",'statement of marks'!P$4)</f>
        <v/>
      </c>
      <c r="J257" s="1134" t="str">
        <f>IF('statement of marks'!Q$4="","",'statement of marks'!Q$4)</f>
        <v/>
      </c>
      <c r="K257" s="1138" t="str">
        <f>IF('statement of marks'!R$4="","",'statement of marks'!R$4)</f>
        <v>;ksx v/kZokf"kZd rd</v>
      </c>
      <c r="L257" s="1134" t="str">
        <f>IF('statement of marks'!S$4="","",'statement of marks'!S$4)</f>
        <v>okf"kZd ijh{kk</v>
      </c>
      <c r="M257" s="1134"/>
      <c r="N257" s="1140"/>
      <c r="O257" s="1141" t="str">
        <f>IF('statement of marks'!V$4="","",'statement of marks'!V$4)</f>
        <v>fo"k; ;ksx</v>
      </c>
      <c r="P257" s="1142" t="str">
        <f>IF('statement of marks'!W$4="","",'statement of marks'!W$4)</f>
        <v xml:space="preserve">fo"k; izkIrkad izfr'kr  </v>
      </c>
      <c r="Q257" s="1143" t="str">
        <f>IF('statement of marks'!X$4="","",'statement of marks'!X$4)</f>
        <v>fo"k; xzsM</v>
      </c>
    </row>
    <row r="258" spans="1:17" ht="17" customHeight="1">
      <c r="A258" s="1130"/>
      <c r="B258" s="1132"/>
      <c r="C258" s="1134"/>
      <c r="D258" s="615" t="str">
        <f>IF('statement of marks'!K$5="","",'statement of marks'!K$5)</f>
        <v>izFke</v>
      </c>
      <c r="E258" s="615" t="str">
        <f>IF('statement of marks'!L$5="","",'statement of marks'!L$5)</f>
        <v>f}rh;</v>
      </c>
      <c r="F258" s="615" t="str">
        <f>IF('statement of marks'!M$5="","",'statement of marks'!M$5)</f>
        <v xml:space="preserve">r`rh; </v>
      </c>
      <c r="G258" s="616" t="str">
        <f>IF('statement of marks'!N$4="","",'statement of marks'!N$4)</f>
        <v>;ksx</v>
      </c>
      <c r="H258" s="593" t="str">
        <f>IF('statement of marks'!O$5="","",'statement of marks'!O$5)</f>
        <v>ekSf[kd</v>
      </c>
      <c r="I258" s="593" t="str">
        <f>IF('statement of marks'!P$5="","",'statement of marks'!P$5)</f>
        <v>fyf[kr</v>
      </c>
      <c r="J258" s="597" t="str">
        <f>IF('statement of marks'!Q$5="","",'statement of marks'!Q$5)</f>
        <v>;ksx</v>
      </c>
      <c r="K258" s="1139" t="str">
        <f>IF('statement of marks'!R$4="","",'statement of marks'!R$4)</f>
        <v>;ksx v/kZokf"kZd rd</v>
      </c>
      <c r="L258" s="593" t="str">
        <f>IF('statement of marks'!S$5="","",'statement of marks'!S$5)</f>
        <v>ekSf[kd</v>
      </c>
      <c r="M258" s="593" t="str">
        <f>IF('statement of marks'!T$5="","",'statement of marks'!T$5)</f>
        <v>fyf[kr</v>
      </c>
      <c r="N258" s="598" t="str">
        <f>IF('statement of marks'!U$5="","",'statement of marks'!U$5)</f>
        <v>;ksx</v>
      </c>
      <c r="O258" s="1141"/>
      <c r="P258" s="1142"/>
      <c r="Q258" s="1143"/>
    </row>
    <row r="259" spans="1:17" ht="17" customHeight="1">
      <c r="A259" s="609"/>
      <c r="B259" s="1144" t="s">
        <v>3</v>
      </c>
      <c r="C259" s="1145"/>
      <c r="D259" s="594">
        <f>IF('statement of marks'!K$6="","",'statement of marks'!K$6)</f>
        <v>10</v>
      </c>
      <c r="E259" s="594">
        <f>IF('statement of marks'!L$6="","",'statement of marks'!L$6)</f>
        <v>10</v>
      </c>
      <c r="F259" s="594">
        <f>IF('statement of marks'!M$6="","",'statement of marks'!M$6)</f>
        <v>10</v>
      </c>
      <c r="G259" s="606">
        <f>IF('statement of marks'!N$6="","",'statement of marks'!N$6)</f>
        <v>30</v>
      </c>
      <c r="H259" s="594">
        <f>IF('statement of marks'!O$6="","",'statement of marks'!O$6)</f>
        <v>20</v>
      </c>
      <c r="I259" s="594">
        <f>IF('statement of marks'!P$6="","",'statement of marks'!P$6)</f>
        <v>50</v>
      </c>
      <c r="J259" s="606">
        <f>IF('statement of marks'!Q$6="","",'statement of marks'!Q$6)</f>
        <v>70</v>
      </c>
      <c r="K259" s="600">
        <f>IF('statement of marks'!R$6="","",'statement of marks'!R$6)</f>
        <v>100</v>
      </c>
      <c r="L259" s="595">
        <f>IF('statement of marks'!S$6="","",'statement of marks'!S$6)</f>
        <v>40</v>
      </c>
      <c r="M259" s="595">
        <f>IF('statement of marks'!T$6="","",'statement of marks'!T$6)</f>
        <v>60</v>
      </c>
      <c r="N259" s="605">
        <f>IF('statement of marks'!U$6="","",'statement of marks'!U$6)</f>
        <v>100</v>
      </c>
      <c r="O259" s="591">
        <f>IF('statement of marks'!V$6="","",'statement of marks'!V$6)</f>
        <v>200</v>
      </c>
      <c r="P259" s="595" t="str">
        <f>IF('statement of marks'!W$6="","",'statement of marks'!W$6)</f>
        <v/>
      </c>
      <c r="Q259" s="601" t="str">
        <f>IF('statement of marks'!X$6="","",'statement of marks'!X$6)</f>
        <v/>
      </c>
    </row>
    <row r="260" spans="1:17" ht="17" customHeight="1">
      <c r="A260" s="607"/>
      <c r="B260" s="1026" t="str">
        <f>'statement of marks'!$K$3</f>
        <v>fgUnh</v>
      </c>
      <c r="C260" s="1027"/>
      <c r="D260" s="332">
        <f>IF('statement of marks'!K15="","",'statement of marks'!K15)</f>
        <v>5</v>
      </c>
      <c r="E260" s="332">
        <f>IF('statement of marks'!L15="","",'statement of marks'!L15)</f>
        <v>5</v>
      </c>
      <c r="F260" s="332">
        <f>IF('statement of marks'!M15="","",'statement of marks'!M15)</f>
        <v>5</v>
      </c>
      <c r="G260" s="576">
        <f>IF('statement of marks'!N15="","",'statement of marks'!N15)</f>
        <v>15</v>
      </c>
      <c r="H260" s="332">
        <f>IF('statement of marks'!O15="","",'statement of marks'!O15)</f>
        <v>50</v>
      </c>
      <c r="I260" s="332">
        <f>IF('statement of marks'!P15="","",'statement of marks'!P15)</f>
        <v>20</v>
      </c>
      <c r="J260" s="582">
        <f>IF('statement of marks'!Q15="","",'statement of marks'!Q15)</f>
        <v>70</v>
      </c>
      <c r="K260" s="403">
        <f>IF('statement of marks'!R15="","",'statement of marks'!R15)</f>
        <v>85</v>
      </c>
      <c r="L260" s="332">
        <f>IF('statement of marks'!S15="","",'statement of marks'!S15)</f>
        <v>13</v>
      </c>
      <c r="M260" s="332">
        <f>IF('statement of marks'!T15="","",'statement of marks'!T15)</f>
        <v>30</v>
      </c>
      <c r="N260" s="583">
        <f>IF('statement of marks'!U15="","",'statement of marks'!U15)</f>
        <v>43</v>
      </c>
      <c r="O260" s="592">
        <f>IF('statement of marks'!V15="","",'statement of marks'!V15)</f>
        <v>128</v>
      </c>
      <c r="P260" s="332" t="str">
        <f>IF('statement of marks'!W15="","",'statement of marks'!W15)</f>
        <v/>
      </c>
      <c r="Q260" s="602" t="str">
        <f>IF('statement of marks'!X15="","",'statement of marks'!X15)</f>
        <v/>
      </c>
    </row>
    <row r="261" spans="1:17" ht="17" customHeight="1">
      <c r="A261" s="607"/>
      <c r="B261" s="1026" t="str">
        <f>'statement of marks'!$AQ$3</f>
        <v>xf.kr</v>
      </c>
      <c r="C261" s="1027"/>
      <c r="D261" s="332">
        <f>IF('statement of marks'!AQ15="","",'statement of marks'!AQ15)</f>
        <v>5</v>
      </c>
      <c r="E261" s="332">
        <f>IF('statement of marks'!AR15="","",'statement of marks'!AR15)</f>
        <v>5</v>
      </c>
      <c r="F261" s="332">
        <f>IF('statement of marks'!AS15="","",'statement of marks'!AS15)</f>
        <v>5</v>
      </c>
      <c r="G261" s="576">
        <f>IF('statement of marks'!AT15="","",'statement of marks'!AT15)</f>
        <v>15</v>
      </c>
      <c r="H261" s="332">
        <f>IF('statement of marks'!AU15="","",'statement of marks'!AU15)</f>
        <v>50</v>
      </c>
      <c r="I261" s="332">
        <f>IF('statement of marks'!AV15="","",'statement of marks'!AV15)</f>
        <v>20</v>
      </c>
      <c r="J261" s="582">
        <f>IF('statement of marks'!AW15="","",'statement of marks'!AW15)</f>
        <v>70</v>
      </c>
      <c r="K261" s="403">
        <f>IF('statement of marks'!AX15="","",'statement of marks'!AX15)</f>
        <v>85</v>
      </c>
      <c r="L261" s="332">
        <f>IF('statement of marks'!AY15="","",'statement of marks'!AY15)</f>
        <v>13</v>
      </c>
      <c r="M261" s="332">
        <f>IF('statement of marks'!AZ15="","",'statement of marks'!AZ15)</f>
        <v>30</v>
      </c>
      <c r="N261" s="583">
        <f>IF('statement of marks'!BA15="","",'statement of marks'!BA15)</f>
        <v>43</v>
      </c>
      <c r="O261" s="592">
        <f>IF('statement of marks'!BB15="","",'statement of marks'!BB15)</f>
        <v>128</v>
      </c>
      <c r="P261" s="332" t="str">
        <f>IF('statement of marks'!BC15="","",'statement of marks'!BC15)</f>
        <v/>
      </c>
      <c r="Q261" s="602" t="str">
        <f>IF('statement of marks'!BD15="","",'statement of marks'!BD15)</f>
        <v/>
      </c>
    </row>
    <row r="262" spans="1:17" ht="17" customHeight="1">
      <c r="A262" s="607"/>
      <c r="B262" s="1026" t="str">
        <f>'statement of marks'!$BG$3</f>
        <v>Ik;kZoj.k v/;;u</v>
      </c>
      <c r="C262" s="1027"/>
      <c r="D262" s="332">
        <f>IF('statement of marks'!BG15="","",'statement of marks'!BG15)</f>
        <v>5</v>
      </c>
      <c r="E262" s="332">
        <f>IF('statement of marks'!BH15="","",'statement of marks'!BH15)</f>
        <v>5</v>
      </c>
      <c r="F262" s="332">
        <f>IF('statement of marks'!BI15="","",'statement of marks'!BI15)</f>
        <v>5</v>
      </c>
      <c r="G262" s="576">
        <f>IF('statement of marks'!BJ15="","",'statement of marks'!BJ15)</f>
        <v>15</v>
      </c>
      <c r="H262" s="332">
        <f>IF('statement of marks'!BK15="","",'statement of marks'!BK15)</f>
        <v>50</v>
      </c>
      <c r="I262" s="332">
        <f>IF('statement of marks'!BL15="","",'statement of marks'!BL15)</f>
        <v>20</v>
      </c>
      <c r="J262" s="582">
        <f>IF('statement of marks'!BM15="","",'statement of marks'!BM15)</f>
        <v>70</v>
      </c>
      <c r="K262" s="403">
        <f>IF('statement of marks'!BN15="","",'statement of marks'!BN15)</f>
        <v>85</v>
      </c>
      <c r="L262" s="332">
        <f>IF('statement of marks'!BO15="","",'statement of marks'!BO15)</f>
        <v>13</v>
      </c>
      <c r="M262" s="332">
        <f>IF('statement of marks'!BP15="","",'statement of marks'!BP15)</f>
        <v>30</v>
      </c>
      <c r="N262" s="583">
        <f>IF('statement of marks'!BQ15="","",'statement of marks'!BQ15)</f>
        <v>43</v>
      </c>
      <c r="O262" s="592">
        <f>IF('statement of marks'!BR15="","",'statement of marks'!BR15)</f>
        <v>128</v>
      </c>
      <c r="P262" s="332" t="str">
        <f>IF('statement of marks'!BS15="","",'statement of marks'!BS15)</f>
        <v/>
      </c>
      <c r="Q262" s="602" t="str">
        <f>IF('statement of marks'!BT15="","",'statement of marks'!BT15)</f>
        <v/>
      </c>
    </row>
    <row r="263" spans="1:17" ht="17" customHeight="1">
      <c r="A263" s="1146"/>
      <c r="B263" s="1026" t="str">
        <f>'statement of marks'!$AA$3</f>
        <v>vaxszth</v>
      </c>
      <c r="C263" s="603" t="s">
        <v>3</v>
      </c>
      <c r="D263" s="584">
        <f>IF('statement of marks'!AA$6="","",'statement of marks'!AA$6)</f>
        <v>5</v>
      </c>
      <c r="E263" s="584">
        <f>IF('statement of marks'!AB$6="","",'statement of marks'!AB$6)</f>
        <v>5</v>
      </c>
      <c r="F263" s="584">
        <f>IF('statement of marks'!AC$6="","",'statement of marks'!AC$6)</f>
        <v>5</v>
      </c>
      <c r="G263" s="606">
        <f>IF('statement of marks'!AD$6="","",'statement of marks'!AD$6)</f>
        <v>15</v>
      </c>
      <c r="H263" s="594">
        <f>IF('statement of marks'!AE$6="","",'statement of marks'!AE$6)</f>
        <v>10</v>
      </c>
      <c r="I263" s="594">
        <f>IF('statement of marks'!AF$6="","",'statement of marks'!AF$6)</f>
        <v>25</v>
      </c>
      <c r="J263" s="606">
        <f>IF('statement of marks'!AG$6="","",'statement of marks'!AG$6)</f>
        <v>35</v>
      </c>
      <c r="K263" s="600">
        <f>IF('statement of marks'!AH$6="","",'statement of marks'!AH$6)</f>
        <v>50</v>
      </c>
      <c r="L263" s="595">
        <f>IF('statement of marks'!AI$6="","",'statement of marks'!AI$6)</f>
        <v>20</v>
      </c>
      <c r="M263" s="595">
        <f>IF('statement of marks'!AJ$6="","",'statement of marks'!AJ$6)</f>
        <v>30</v>
      </c>
      <c r="N263" s="605">
        <f>IF('statement of marks'!AK$6="","",'statement of marks'!AK$6)</f>
        <v>50</v>
      </c>
      <c r="O263" s="585">
        <f>IF('statement of marks'!AL$6="","",'statement of marks'!AL$6)</f>
        <v>100</v>
      </c>
      <c r="P263" s="595" t="str">
        <f>IF('statement of marks'!AM$6="","",'statement of marks'!AM$6)</f>
        <v/>
      </c>
      <c r="Q263" s="601" t="str">
        <f>IF('statement of marks'!AN$6="","",'statement of marks'!AN$6)</f>
        <v/>
      </c>
    </row>
    <row r="264" spans="1:17" ht="17" customHeight="1">
      <c r="A264" s="1146"/>
      <c r="B264" s="1026"/>
      <c r="C264" s="573" t="s">
        <v>638</v>
      </c>
      <c r="D264" s="332">
        <f>IF('statement of marks'!AA15="","",'statement of marks'!AA15)</f>
        <v>5</v>
      </c>
      <c r="E264" s="332">
        <f>IF('statement of marks'!AB15="","",'statement of marks'!AB15)</f>
        <v>5</v>
      </c>
      <c r="F264" s="332">
        <f>IF('statement of marks'!AC15="","",'statement of marks'!AC15)</f>
        <v>5</v>
      </c>
      <c r="G264" s="576">
        <f>IF('statement of marks'!AD15="","",'statement of marks'!AD15)</f>
        <v>15</v>
      </c>
      <c r="H264" s="332">
        <f>IF('statement of marks'!AE15="","",'statement of marks'!AE15)</f>
        <v>5</v>
      </c>
      <c r="I264" s="332">
        <f>IF('statement of marks'!AF15="","",'statement of marks'!AF15)</f>
        <v>20</v>
      </c>
      <c r="J264" s="582">
        <f>IF('statement of marks'!AG15="","",'statement of marks'!AG15)</f>
        <v>25</v>
      </c>
      <c r="K264" s="403">
        <f>IF('statement of marks'!AH15="","",'statement of marks'!AH15)</f>
        <v>40</v>
      </c>
      <c r="L264" s="332">
        <f>IF('statement of marks'!AI15="","",'statement of marks'!AI15)</f>
        <v>12</v>
      </c>
      <c r="M264" s="332">
        <f>IF('statement of marks'!AJ15="","",'statement of marks'!AJ15)</f>
        <v>5</v>
      </c>
      <c r="N264" s="583">
        <f>IF('statement of marks'!AK15="","",'statement of marks'!AK15)</f>
        <v>17</v>
      </c>
      <c r="O264" s="583">
        <f>IF('statement of marks'!AL15="","",'statement of marks'!AL15)</f>
        <v>57</v>
      </c>
      <c r="P264" s="332" t="str">
        <f>IF('statement of marks'!AM15="","",'statement of marks'!AM15)</f>
        <v/>
      </c>
      <c r="Q264" s="602" t="str">
        <f>IF('statement of marks'!AN15="","",'statement of marks'!AN15)</f>
        <v/>
      </c>
    </row>
    <row r="265" spans="1:17" s="588" customFormat="1" ht="17" customHeight="1">
      <c r="A265" s="610"/>
      <c r="B265" s="1147" t="s">
        <v>634</v>
      </c>
      <c r="C265" s="1148"/>
      <c r="D265" s="625" t="str">
        <f>IF('statement of marks'!BW$5="","",'statement of marks'!BW$5)</f>
        <v>izFke</v>
      </c>
      <c r="E265" s="625" t="str">
        <f>IF('statement of marks'!BX$5="","",'statement of marks'!BX$5)</f>
        <v>f}rh;</v>
      </c>
      <c r="F265" s="625" t="str">
        <f>IF('statement of marks'!BZ$5="","",'statement of marks'!BZ$5)</f>
        <v>prqFkZ</v>
      </c>
      <c r="G265" s="1149"/>
      <c r="H265" s="1149"/>
      <c r="I265" s="1149"/>
      <c r="J265" s="625" t="str">
        <f>IF('statement of marks'!BY$5="","",'statement of marks'!BY$5)</f>
        <v>r`rh;</v>
      </c>
      <c r="K265" s="1151"/>
      <c r="L265" s="1151"/>
      <c r="M265" s="1151"/>
      <c r="N265" s="625" t="str">
        <f>IF('statement of marks'!CA$5="","",'statement of marks'!CA$5)</f>
        <v>iape</v>
      </c>
      <c r="O265" s="626" t="str">
        <f>IF('statement of marks'!CB$4="","",'statement of marks'!CB$4)</f>
        <v>fo"k; ;ksx</v>
      </c>
      <c r="P265" s="587" t="str">
        <f>IF('statement of marks'!CC$4="","",'statement of marks'!CC$4)</f>
        <v xml:space="preserve">fo"k; izkIrkad izfr'kr  </v>
      </c>
      <c r="Q265" s="627" t="str">
        <f>IF('statement of marks'!CD$4="","",'statement of marks'!CD$4)</f>
        <v>fo"k; xzsM</v>
      </c>
    </row>
    <row r="266" spans="1:17" s="574" customFormat="1" ht="17" customHeight="1">
      <c r="A266" s="611"/>
      <c r="B266" s="1144" t="s">
        <v>3</v>
      </c>
      <c r="C266" s="1145"/>
      <c r="D266" s="589">
        <f>IF('statement of marks'!BW$6="","",'statement of marks'!BW$6)</f>
        <v>20</v>
      </c>
      <c r="E266" s="589">
        <f>IF('statement of marks'!BX$6="","",'statement of marks'!BX$6)</f>
        <v>20</v>
      </c>
      <c r="F266" s="589">
        <f>IF('statement of marks'!BZ$6="","",'statement of marks'!BZ$6)</f>
        <v>20</v>
      </c>
      <c r="G266" s="1150"/>
      <c r="H266" s="1150"/>
      <c r="I266" s="1150"/>
      <c r="J266" s="589">
        <f>IF('statement of marks'!BY$6="","",'statement of marks'!BY$6)</f>
        <v>20</v>
      </c>
      <c r="K266" s="1152"/>
      <c r="L266" s="1152"/>
      <c r="M266" s="1152"/>
      <c r="N266" s="589">
        <f>IF('statement of marks'!CA$6="","",'statement of marks'!CA$6)</f>
        <v>20</v>
      </c>
      <c r="O266" s="589">
        <f>IF('statement of marks'!CB$6="","",'statement of marks'!CB$6)</f>
        <v>100</v>
      </c>
      <c r="P266" s="589" t="str">
        <f>IF('statement of marks'!CC$6="","",'statement of marks'!CC$6)</f>
        <v/>
      </c>
      <c r="Q266" s="590" t="str">
        <f>IF('statement of marks'!CD$6="","",'statement of marks'!CD$6)</f>
        <v/>
      </c>
    </row>
    <row r="267" spans="1:17" ht="17" customHeight="1">
      <c r="A267" s="607"/>
      <c r="B267" s="1026" t="str">
        <f>'statement of marks'!$BW$3</f>
        <v>dk;kZuqHko</v>
      </c>
      <c r="C267" s="1027"/>
      <c r="D267" s="572">
        <f>IF('statement of marks'!BW15="","",'statement of marks'!BW15)</f>
        <v>20</v>
      </c>
      <c r="E267" s="572">
        <f>IF('statement of marks'!BX15="","",'statement of marks'!BX15)</f>
        <v>20</v>
      </c>
      <c r="F267" s="572">
        <f>IF('statement of marks'!BZ15="","",'statement of marks'!BZ15)</f>
        <v>20</v>
      </c>
      <c r="G267" s="1149"/>
      <c r="H267" s="1149"/>
      <c r="I267" s="1149"/>
      <c r="J267" s="572">
        <f>IF('statement of marks'!BY15="","",'statement of marks'!BY15)</f>
        <v>20</v>
      </c>
      <c r="K267" s="1151"/>
      <c r="L267" s="1151"/>
      <c r="M267" s="1151"/>
      <c r="N267" s="572">
        <f>IF('statement of marks'!CA15="","",'statement of marks'!CA15)</f>
        <v>20</v>
      </c>
      <c r="O267" s="572">
        <f>IF('statement of marks'!CB15="","",'statement of marks'!CB15)</f>
        <v>100</v>
      </c>
      <c r="P267" s="572" t="str">
        <f>IF('statement of marks'!CC15="","",'statement of marks'!CC15)</f>
        <v/>
      </c>
      <c r="Q267" s="578" t="str">
        <f>IF('statement of marks'!CD15="","",'statement of marks'!CD15)</f>
        <v/>
      </c>
    </row>
    <row r="268" spans="1:17" ht="17" customHeight="1">
      <c r="A268" s="607"/>
      <c r="B268" s="1026" t="str">
        <f>'statement of marks'!$CG$3</f>
        <v>dyk f'k{kk</v>
      </c>
      <c r="C268" s="1027"/>
      <c r="D268" s="572">
        <f>IF('statement of marks'!CG15="","",'statement of marks'!CG15)</f>
        <v>20</v>
      </c>
      <c r="E268" s="572">
        <f>IF('statement of marks'!CH15="","",'statement of marks'!CH15)</f>
        <v>20</v>
      </c>
      <c r="F268" s="572">
        <f>IF('statement of marks'!CJ15="","",'statement of marks'!CJ15)</f>
        <v>20</v>
      </c>
      <c r="G268" s="1149"/>
      <c r="H268" s="1149"/>
      <c r="I268" s="1149"/>
      <c r="J268" s="572">
        <f>IF('statement of marks'!CI15="","",'statement of marks'!CI15)</f>
        <v>20</v>
      </c>
      <c r="K268" s="1151"/>
      <c r="L268" s="1151"/>
      <c r="M268" s="1151"/>
      <c r="N268" s="572">
        <f>IF('statement of marks'!CK15="","",'statement of marks'!CK15)</f>
        <v>20</v>
      </c>
      <c r="O268" s="572">
        <f>IF('statement of marks'!CL15="","",'statement of marks'!CL15)</f>
        <v>100</v>
      </c>
      <c r="P268" s="572" t="str">
        <f>IF('statement of marks'!CM15="","",'statement of marks'!CM15)</f>
        <v/>
      </c>
      <c r="Q268" s="578" t="str">
        <f>IF('statement of marks'!CN15="","",'statement of marks'!CN15)</f>
        <v/>
      </c>
    </row>
    <row r="269" spans="1:17" ht="17" customHeight="1">
      <c r="A269" s="607"/>
      <c r="B269" s="1026" t="str">
        <f>'statement of marks'!$CQ$3</f>
        <v>LokLF; ,oe~ 'kkjhfjd f'k{kk</v>
      </c>
      <c r="C269" s="1027"/>
      <c r="D269" s="572">
        <f>IF('statement of marks'!CQ15="","",'statement of marks'!CQ15)</f>
        <v>20</v>
      </c>
      <c r="E269" s="572">
        <f>IF('statement of marks'!CR15="","",'statement of marks'!CR15)</f>
        <v>20</v>
      </c>
      <c r="F269" s="572">
        <f>IF('statement of marks'!CT15="","",'statement of marks'!CT15)</f>
        <v>20</v>
      </c>
      <c r="G269" s="1149"/>
      <c r="H269" s="1149"/>
      <c r="I269" s="1149"/>
      <c r="J269" s="572">
        <f>IF('statement of marks'!CS15="","",'statement of marks'!CS15)</f>
        <v>20</v>
      </c>
      <c r="K269" s="1151"/>
      <c r="L269" s="1151"/>
      <c r="M269" s="1151"/>
      <c r="N269" s="572" t="str">
        <f>IF('statement of marks'!CU15="","",'statement of marks'!CU15)</f>
        <v/>
      </c>
      <c r="O269" s="572">
        <f>IF('statement of marks'!CV15="","",'statement of marks'!CV15)</f>
        <v>80</v>
      </c>
      <c r="P269" s="572" t="str">
        <f>IF('statement of marks'!CW15="","",'statement of marks'!CW15)</f>
        <v/>
      </c>
      <c r="Q269" s="578" t="str">
        <f>IF('statement of marks'!CX15="","",'statement of marks'!CX15)</f>
        <v/>
      </c>
    </row>
    <row r="270" spans="1:17" ht="17" customHeight="1">
      <c r="A270" s="607"/>
      <c r="B270" s="1123" t="s">
        <v>636</v>
      </c>
      <c r="C270" s="1124"/>
      <c r="D270" s="1034" t="str">
        <f>IF(details!$CQ$3="","",details!$CQ$3)</f>
        <v>;ksx vxLr rd</v>
      </c>
      <c r="E270" s="1034"/>
      <c r="F270" s="1034" t="str">
        <f>IF(details!$CU$3="","",details!$CU$3)</f>
        <v>;ksx vDVwcj rd</v>
      </c>
      <c r="G270" s="1034"/>
      <c r="H270" s="1034" t="str">
        <f>IF(details!$CY$3="","",details!$CY$3)</f>
        <v>;ksx fnlEcj rd</v>
      </c>
      <c r="I270" s="1034"/>
      <c r="J270" s="1034"/>
      <c r="K270" s="1034"/>
      <c r="L270" s="1034" t="str">
        <f>IF(details!$DC$3="","",details!$DC$3)</f>
        <v>;ksx Qjojh rd</v>
      </c>
      <c r="M270" s="1034"/>
      <c r="N270" s="1034"/>
      <c r="O270" s="1034" t="str">
        <f>IF(details!$DG$3="","",details!$DG$3)</f>
        <v>loZ ;ksx</v>
      </c>
      <c r="P270" s="1034"/>
      <c r="Q270" s="1125"/>
    </row>
    <row r="271" spans="1:17" ht="17" customHeight="1">
      <c r="A271" s="607"/>
      <c r="B271" s="1126" t="s">
        <v>86</v>
      </c>
      <c r="C271" s="1032"/>
      <c r="D271" s="1036" t="str">
        <f>IF(details!CR15="","",details!CR15)</f>
        <v/>
      </c>
      <c r="E271" s="1036"/>
      <c r="F271" s="1036" t="str">
        <f>IF(details!CV15="","",details!CV15)</f>
        <v/>
      </c>
      <c r="G271" s="1036"/>
      <c r="H271" s="1036" t="str">
        <f>IF(details!CZ15="","",details!CZ15)</f>
        <v/>
      </c>
      <c r="I271" s="1036"/>
      <c r="J271" s="1036"/>
      <c r="K271" s="1036"/>
      <c r="L271" s="1036" t="str">
        <f>IF(details!DD15="","",details!DD15)</f>
        <v/>
      </c>
      <c r="M271" s="1036"/>
      <c r="N271" s="1036"/>
      <c r="O271" s="1036" t="str">
        <f>IF(details!DH15="","",details!DH15)</f>
        <v/>
      </c>
      <c r="P271" s="1036"/>
      <c r="Q271" s="1127"/>
    </row>
    <row r="272" spans="1:17" ht="17" customHeight="1">
      <c r="A272" s="607"/>
      <c r="B272" s="1020" t="s">
        <v>15</v>
      </c>
      <c r="C272" s="1021"/>
      <c r="D272" s="1022">
        <f>IF(details!CQ15="","",details!CQ15)</f>
        <v>116</v>
      </c>
      <c r="E272" s="1022"/>
      <c r="F272" s="1022">
        <f>IF(details!CU15="","",details!CU15)</f>
        <v>192</v>
      </c>
      <c r="G272" s="1022"/>
      <c r="H272" s="1022">
        <f>IF(details!CY15="","",details!CY15)</f>
        <v>270</v>
      </c>
      <c r="I272" s="1022"/>
      <c r="J272" s="1022"/>
      <c r="K272" s="1022"/>
      <c r="L272" s="1022">
        <f>IF(details!DC15="","",details!DC15)</f>
        <v>358</v>
      </c>
      <c r="M272" s="1022"/>
      <c r="N272" s="1022"/>
      <c r="O272" s="1022">
        <f>IF(details!DG15="","",details!DG15)</f>
        <v>446</v>
      </c>
      <c r="P272" s="1022"/>
      <c r="Q272" s="1128"/>
    </row>
    <row r="273" spans="1:17" ht="17" customHeight="1">
      <c r="A273" s="1110"/>
      <c r="B273" s="1112" t="s">
        <v>11</v>
      </c>
      <c r="C273" s="1113"/>
      <c r="D273" s="1114" t="s">
        <v>11</v>
      </c>
      <c r="E273" s="1114"/>
      <c r="F273" s="1114" t="s">
        <v>3</v>
      </c>
      <c r="G273" s="1114"/>
      <c r="H273" s="1114" t="s">
        <v>638</v>
      </c>
      <c r="I273" s="1114"/>
      <c r="J273" s="1114" t="s">
        <v>5</v>
      </c>
      <c r="K273" s="1114"/>
      <c r="L273" s="1114" t="s">
        <v>677</v>
      </c>
      <c r="M273" s="1114"/>
      <c r="N273" s="1114"/>
      <c r="O273" s="1115" t="s">
        <v>651</v>
      </c>
      <c r="P273" s="1115"/>
      <c r="Q273" s="1116"/>
    </row>
    <row r="274" spans="1:17" ht="17" customHeight="1">
      <c r="A274" s="1111"/>
      <c r="B274" s="1112"/>
      <c r="C274" s="1113"/>
      <c r="D274" s="1117" t="str">
        <f>'statement of marks'!DY15</f>
        <v>LFkkukarfjr</v>
      </c>
      <c r="E274" s="1117"/>
      <c r="F274" s="1118" t="str">
        <f>'statement of marks'!DZ15</f>
        <v/>
      </c>
      <c r="G274" s="1118"/>
      <c r="H274" s="1118">
        <f>'statement of marks'!EA15</f>
        <v>441</v>
      </c>
      <c r="I274" s="1118"/>
      <c r="J274" s="1119" t="str">
        <f>'statement of marks'!EB15</f>
        <v/>
      </c>
      <c r="K274" s="1119"/>
      <c r="L274" s="1118" t="str">
        <f>'statement of marks'!EC15</f>
        <v/>
      </c>
      <c r="M274" s="1118"/>
      <c r="N274" s="1118"/>
      <c r="O274" s="1118" t="str">
        <f>'statement of marks'!EE15</f>
        <v/>
      </c>
      <c r="P274" s="1118"/>
      <c r="Q274" s="1120"/>
    </row>
    <row r="275" spans="1:17" ht="17" customHeight="1">
      <c r="A275" s="607"/>
      <c r="B275" s="1024" t="s">
        <v>87</v>
      </c>
      <c r="C275" s="1025"/>
      <c r="D275" s="1016"/>
      <c r="E275" s="1016"/>
      <c r="F275" s="1016"/>
      <c r="G275" s="1016"/>
      <c r="H275" s="1016"/>
      <c r="I275" s="1016"/>
      <c r="J275" s="1016"/>
      <c r="K275" s="1016"/>
      <c r="L275" s="1121"/>
      <c r="M275" s="1121"/>
      <c r="N275" s="1121"/>
      <c r="O275" s="1121"/>
      <c r="P275" s="1121"/>
      <c r="Q275" s="1122"/>
    </row>
    <row r="276" spans="1:17" ht="17" customHeight="1">
      <c r="A276" s="607"/>
      <c r="B276" s="1014" t="s">
        <v>73</v>
      </c>
      <c r="C276" s="1015"/>
      <c r="D276" s="1016"/>
      <c r="E276" s="1016"/>
      <c r="F276" s="1016"/>
      <c r="G276" s="1016"/>
      <c r="H276" s="1016"/>
      <c r="I276" s="1016"/>
      <c r="J276" s="1016"/>
      <c r="K276" s="1016"/>
      <c r="L276" s="1121"/>
      <c r="M276" s="1121"/>
      <c r="N276" s="1121"/>
      <c r="O276" s="1121"/>
      <c r="P276" s="1121"/>
      <c r="Q276" s="1122"/>
    </row>
    <row r="277" spans="1:17" ht="17" customHeight="1">
      <c r="A277" s="607"/>
      <c r="B277" s="1024" t="s">
        <v>678</v>
      </c>
      <c r="C277" s="1025"/>
      <c r="D277" s="1016"/>
      <c r="E277" s="1016"/>
      <c r="F277" s="1016"/>
      <c r="G277" s="1016"/>
      <c r="H277" s="1016"/>
      <c r="I277" s="1016"/>
      <c r="J277" s="1016"/>
      <c r="K277" s="1016"/>
      <c r="L277" s="1121"/>
      <c r="M277" s="1121"/>
      <c r="N277" s="1121"/>
      <c r="O277" s="1121"/>
      <c r="P277" s="1121"/>
      <c r="Q277" s="1122"/>
    </row>
    <row r="278" spans="1:17" ht="17" customHeight="1">
      <c r="A278" s="607"/>
      <c r="B278" s="1018" t="s">
        <v>88</v>
      </c>
      <c r="C278" s="1019"/>
      <c r="D278" s="1016"/>
      <c r="E278" s="1016"/>
      <c r="F278" s="1016"/>
      <c r="G278" s="1016"/>
      <c r="H278" s="1016"/>
      <c r="I278" s="1016"/>
      <c r="J278" s="1016"/>
      <c r="K278" s="1016"/>
      <c r="L278" s="1099" t="s">
        <v>678</v>
      </c>
      <c r="M278" s="1099"/>
      <c r="N278" s="1099"/>
      <c r="O278" s="1100" t="s">
        <v>88</v>
      </c>
      <c r="P278" s="1100"/>
      <c r="Q278" s="1101"/>
    </row>
    <row r="279" spans="1:17" ht="17" customHeight="1" thickBot="1">
      <c r="A279" s="608"/>
      <c r="B279" s="1102" t="s">
        <v>89</v>
      </c>
      <c r="C279" s="1103"/>
      <c r="D279" s="1104"/>
      <c r="E279" s="1104"/>
      <c r="F279" s="1104"/>
      <c r="G279" s="1104"/>
      <c r="H279" s="1104"/>
      <c r="I279" s="1104"/>
      <c r="J279" s="1104"/>
      <c r="K279" s="1105"/>
      <c r="L279" s="1106" t="s">
        <v>679</v>
      </c>
      <c r="M279" s="1106"/>
      <c r="N279" s="1106"/>
      <c r="O279" s="1107" t="s">
        <v>679</v>
      </c>
      <c r="P279" s="1108"/>
      <c r="Q279" s="1109"/>
    </row>
    <row r="280" spans="1:17" ht="17" customHeight="1">
      <c r="A280" s="1164" t="s">
        <v>44</v>
      </c>
      <c r="B280" s="1165"/>
      <c r="C280" s="1165"/>
      <c r="D280" s="1165"/>
      <c r="E280" s="1165"/>
      <c r="F280" s="1165"/>
      <c r="G280" s="1165"/>
      <c r="H280" s="1165"/>
      <c r="I280" s="1165"/>
      <c r="J280" s="1165"/>
      <c r="K280" s="1165"/>
      <c r="L280" s="1165"/>
      <c r="M280" s="1165"/>
      <c r="N280" s="1165"/>
      <c r="O280" s="1165"/>
      <c r="P280" s="1165"/>
      <c r="Q280" s="1166"/>
    </row>
    <row r="281" spans="1:17" ht="17" customHeight="1">
      <c r="A281" s="1167" t="str">
        <f>'statement of marks'!$A$1</f>
        <v>jk- ck- ek/;fed fo|ky; uohu] fuEckgsM+k</v>
      </c>
      <c r="B281" s="1062"/>
      <c r="C281" s="1062"/>
      <c r="D281" s="1062"/>
      <c r="E281" s="1062"/>
      <c r="F281" s="1062"/>
      <c r="G281" s="1062"/>
      <c r="H281" s="1062"/>
      <c r="I281" s="1062"/>
      <c r="J281" s="1062"/>
      <c r="K281" s="1062"/>
      <c r="L281" s="1062"/>
      <c r="M281" s="1062"/>
      <c r="N281" s="1062"/>
      <c r="O281" s="1062"/>
      <c r="P281" s="1062"/>
      <c r="Q281" s="1168"/>
    </row>
    <row r="282" spans="1:17" ht="17" customHeight="1">
      <c r="A282" s="604"/>
      <c r="B282" s="1042" t="s">
        <v>74</v>
      </c>
      <c r="C282" s="1064"/>
      <c r="D282" s="1065" t="str">
        <f>'statement of marks'!$F$3</f>
        <v>2015-16</v>
      </c>
      <c r="E282" s="1065"/>
      <c r="F282" s="1065"/>
      <c r="G282" s="1065"/>
      <c r="H282" s="1065"/>
      <c r="I282" s="1065"/>
      <c r="J282" s="1065"/>
      <c r="K282" s="1065"/>
      <c r="L282" s="1065"/>
      <c r="M282" s="1065"/>
      <c r="N282" s="1065"/>
      <c r="O282" s="1065"/>
      <c r="P282" s="1065"/>
      <c r="Q282" s="1169"/>
    </row>
    <row r="283" spans="1:17" ht="17" customHeight="1">
      <c r="A283" s="607"/>
      <c r="B283" s="1026" t="s">
        <v>573</v>
      </c>
      <c r="C283" s="1027"/>
      <c r="D283" s="1027" t="str">
        <f>IF('statement of marks'!H16="","",'statement of marks'!H16)</f>
        <v>v 010</v>
      </c>
      <c r="E283" s="1027"/>
      <c r="F283" s="1027"/>
      <c r="G283" s="1027"/>
      <c r="H283" s="1027"/>
      <c r="I283" s="1027"/>
      <c r="J283" s="1027"/>
      <c r="K283" s="1027"/>
      <c r="L283" s="1027"/>
      <c r="M283" s="1027"/>
      <c r="N283" s="1027"/>
      <c r="O283" s="1027"/>
      <c r="P283" s="1027"/>
      <c r="Q283" s="1153"/>
    </row>
    <row r="284" spans="1:17" ht="17" customHeight="1">
      <c r="A284" s="607"/>
      <c r="B284" s="1026" t="s">
        <v>574</v>
      </c>
      <c r="C284" s="1027"/>
      <c r="D284" s="1027" t="str">
        <f>IF('statement of marks'!I16="","",'statement of marks'!I16)</f>
        <v>c 010</v>
      </c>
      <c r="E284" s="1027"/>
      <c r="F284" s="1027"/>
      <c r="G284" s="1027"/>
      <c r="H284" s="1027"/>
      <c r="I284" s="1027"/>
      <c r="J284" s="1027"/>
      <c r="K284" s="1027"/>
      <c r="L284" s="1027"/>
      <c r="M284" s="1027"/>
      <c r="N284" s="1027"/>
      <c r="O284" s="1027"/>
      <c r="P284" s="1027"/>
      <c r="Q284" s="1153"/>
    </row>
    <row r="285" spans="1:17" ht="17" customHeight="1">
      <c r="A285" s="607"/>
      <c r="B285" s="1026" t="s">
        <v>575</v>
      </c>
      <c r="C285" s="1027"/>
      <c r="D285" s="1154" t="str">
        <f>IF('statement of marks'!J16="","",'statement of marks'!J16)</f>
        <v>l 010</v>
      </c>
      <c r="E285" s="1154"/>
      <c r="F285" s="1154"/>
      <c r="G285" s="1154"/>
      <c r="H285" s="1154"/>
      <c r="I285" s="1154"/>
      <c r="J285" s="1154"/>
      <c r="K285" s="1154"/>
      <c r="L285" s="1154"/>
      <c r="M285" s="1154"/>
      <c r="N285" s="1027"/>
      <c r="O285" s="1027"/>
      <c r="P285" s="1027"/>
      <c r="Q285" s="1153"/>
    </row>
    <row r="286" spans="1:17" ht="17" customHeight="1">
      <c r="A286" s="607"/>
      <c r="B286" s="1026" t="s">
        <v>576</v>
      </c>
      <c r="C286" s="1155"/>
      <c r="D286" s="1156" t="str">
        <f>'statement of marks'!$D$3</f>
        <v>3 A</v>
      </c>
      <c r="E286" s="1157"/>
      <c r="F286" s="1155" t="s">
        <v>9</v>
      </c>
      <c r="G286" s="1158"/>
      <c r="H286" s="1159">
        <f>IF('statement of marks'!D16="","",'statement of marks'!D16)</f>
        <v>810</v>
      </c>
      <c r="I286" s="1157"/>
      <c r="J286" s="1155" t="s">
        <v>577</v>
      </c>
      <c r="K286" s="1158"/>
      <c r="L286" s="1159" t="str">
        <f>IF('statement of marks'!E16="","",'statement of marks'!E16)</f>
        <v/>
      </c>
      <c r="M286" s="1157"/>
      <c r="N286" s="1026" t="s">
        <v>680</v>
      </c>
      <c r="O286" s="1027"/>
      <c r="P286" s="1027"/>
      <c r="Q286" s="1153"/>
    </row>
    <row r="287" spans="1:17" ht="17" customHeight="1">
      <c r="A287" s="607"/>
      <c r="B287" s="1026" t="s">
        <v>0</v>
      </c>
      <c r="C287" s="1155"/>
      <c r="D287" s="1160" t="str">
        <f>IF('statement of marks'!F16="","",'statement of marks'!F16)</f>
        <v/>
      </c>
      <c r="E287" s="1161"/>
      <c r="F287" s="1162" t="str">
        <f>IF('statement of marks'!G16="","",'statement of marks'!G16)</f>
        <v/>
      </c>
      <c r="G287" s="1162"/>
      <c r="H287" s="1162"/>
      <c r="I287" s="1162"/>
      <c r="J287" s="1162"/>
      <c r="K287" s="1162"/>
      <c r="L287" s="1162"/>
      <c r="M287" s="1163"/>
      <c r="N287" s="1026">
        <f>'statement of marks'!I282</f>
        <v>0</v>
      </c>
      <c r="O287" s="1027"/>
      <c r="P287" s="1027"/>
      <c r="Q287" s="1153"/>
    </row>
    <row r="288" spans="1:17" ht="17" customHeight="1">
      <c r="A288" s="1129"/>
      <c r="B288" s="1131" t="s">
        <v>578</v>
      </c>
      <c r="C288" s="1133" t="s">
        <v>85</v>
      </c>
      <c r="D288" s="1135" t="str">
        <f>IF('statement of marks'!K$4="","",'statement of marks'!K$4)</f>
        <v>ij[k</v>
      </c>
      <c r="E288" s="1136"/>
      <c r="F288" s="1136"/>
      <c r="G288" s="1137"/>
      <c r="H288" s="1134" t="str">
        <f>IF('statement of marks'!O$4="","",'statement of marks'!O$4)</f>
        <v>v)Zokf"kZd ijh{kk</v>
      </c>
      <c r="I288" s="1134" t="str">
        <f>IF('statement of marks'!P$4="","",'statement of marks'!P$4)</f>
        <v/>
      </c>
      <c r="J288" s="1134" t="str">
        <f>IF('statement of marks'!Q$4="","",'statement of marks'!Q$4)</f>
        <v/>
      </c>
      <c r="K288" s="1138" t="str">
        <f>IF('statement of marks'!R$4="","",'statement of marks'!R$4)</f>
        <v>;ksx v/kZokf"kZd rd</v>
      </c>
      <c r="L288" s="1134" t="str">
        <f>IF('statement of marks'!S$4="","",'statement of marks'!S$4)</f>
        <v>okf"kZd ijh{kk</v>
      </c>
      <c r="M288" s="1134"/>
      <c r="N288" s="1140"/>
      <c r="O288" s="1141" t="str">
        <f>IF('statement of marks'!V$4="","",'statement of marks'!V$4)</f>
        <v>fo"k; ;ksx</v>
      </c>
      <c r="P288" s="1142" t="str">
        <f>IF('statement of marks'!W$4="","",'statement of marks'!W$4)</f>
        <v xml:space="preserve">fo"k; izkIrkad izfr'kr  </v>
      </c>
      <c r="Q288" s="1143" t="str">
        <f>IF('statement of marks'!X$4="","",'statement of marks'!X$4)</f>
        <v>fo"k; xzsM</v>
      </c>
    </row>
    <row r="289" spans="1:17" ht="17" customHeight="1">
      <c r="A289" s="1130"/>
      <c r="B289" s="1132"/>
      <c r="C289" s="1134"/>
      <c r="D289" s="615" t="str">
        <f>IF('statement of marks'!K$5="","",'statement of marks'!K$5)</f>
        <v>izFke</v>
      </c>
      <c r="E289" s="615" t="str">
        <f>IF('statement of marks'!L$5="","",'statement of marks'!L$5)</f>
        <v>f}rh;</v>
      </c>
      <c r="F289" s="615" t="str">
        <f>IF('statement of marks'!M$5="","",'statement of marks'!M$5)</f>
        <v xml:space="preserve">r`rh; </v>
      </c>
      <c r="G289" s="616" t="str">
        <f>IF('statement of marks'!N$4="","",'statement of marks'!N$4)</f>
        <v>;ksx</v>
      </c>
      <c r="H289" s="593" t="str">
        <f>IF('statement of marks'!O$5="","",'statement of marks'!O$5)</f>
        <v>ekSf[kd</v>
      </c>
      <c r="I289" s="593" t="str">
        <f>IF('statement of marks'!P$5="","",'statement of marks'!P$5)</f>
        <v>fyf[kr</v>
      </c>
      <c r="J289" s="597" t="str">
        <f>IF('statement of marks'!Q$5="","",'statement of marks'!Q$5)</f>
        <v>;ksx</v>
      </c>
      <c r="K289" s="1139" t="str">
        <f>IF('statement of marks'!R$4="","",'statement of marks'!R$4)</f>
        <v>;ksx v/kZokf"kZd rd</v>
      </c>
      <c r="L289" s="593" t="str">
        <f>IF('statement of marks'!S$5="","",'statement of marks'!S$5)</f>
        <v>ekSf[kd</v>
      </c>
      <c r="M289" s="593" t="str">
        <f>IF('statement of marks'!T$5="","",'statement of marks'!T$5)</f>
        <v>fyf[kr</v>
      </c>
      <c r="N289" s="598" t="str">
        <f>IF('statement of marks'!U$5="","",'statement of marks'!U$5)</f>
        <v>;ksx</v>
      </c>
      <c r="O289" s="1141"/>
      <c r="P289" s="1142"/>
      <c r="Q289" s="1143"/>
    </row>
    <row r="290" spans="1:17" ht="17" customHeight="1">
      <c r="A290" s="609"/>
      <c r="B290" s="1144" t="s">
        <v>3</v>
      </c>
      <c r="C290" s="1145"/>
      <c r="D290" s="594">
        <f>IF('statement of marks'!K$6="","",'statement of marks'!K$6)</f>
        <v>10</v>
      </c>
      <c r="E290" s="594">
        <f>IF('statement of marks'!L$6="","",'statement of marks'!L$6)</f>
        <v>10</v>
      </c>
      <c r="F290" s="594">
        <f>IF('statement of marks'!M$6="","",'statement of marks'!M$6)</f>
        <v>10</v>
      </c>
      <c r="G290" s="606">
        <f>IF('statement of marks'!N$6="","",'statement of marks'!N$6)</f>
        <v>30</v>
      </c>
      <c r="H290" s="594">
        <f>IF('statement of marks'!O$6="","",'statement of marks'!O$6)</f>
        <v>20</v>
      </c>
      <c r="I290" s="594">
        <f>IF('statement of marks'!P$6="","",'statement of marks'!P$6)</f>
        <v>50</v>
      </c>
      <c r="J290" s="606">
        <f>IF('statement of marks'!Q$6="","",'statement of marks'!Q$6)</f>
        <v>70</v>
      </c>
      <c r="K290" s="600">
        <f>IF('statement of marks'!R$6="","",'statement of marks'!R$6)</f>
        <v>100</v>
      </c>
      <c r="L290" s="595">
        <f>IF('statement of marks'!S$6="","",'statement of marks'!S$6)</f>
        <v>40</v>
      </c>
      <c r="M290" s="595">
        <f>IF('statement of marks'!T$6="","",'statement of marks'!T$6)</f>
        <v>60</v>
      </c>
      <c r="N290" s="605">
        <f>IF('statement of marks'!U$6="","",'statement of marks'!U$6)</f>
        <v>100</v>
      </c>
      <c r="O290" s="591">
        <f>IF('statement of marks'!V$6="","",'statement of marks'!V$6)</f>
        <v>200</v>
      </c>
      <c r="P290" s="595" t="str">
        <f>IF('statement of marks'!W$6="","",'statement of marks'!W$6)</f>
        <v/>
      </c>
      <c r="Q290" s="601" t="str">
        <f>IF('statement of marks'!X$6="","",'statement of marks'!X$6)</f>
        <v/>
      </c>
    </row>
    <row r="291" spans="1:17" ht="17" customHeight="1">
      <c r="A291" s="607"/>
      <c r="B291" s="1026" t="str">
        <f>'statement of marks'!$K$3</f>
        <v>fgUnh</v>
      </c>
      <c r="C291" s="1027"/>
      <c r="D291" s="332">
        <f>IF('statement of marks'!K16="","",'statement of marks'!K16)</f>
        <v>5</v>
      </c>
      <c r="E291" s="332">
        <f>IF('statement of marks'!L16="","",'statement of marks'!L16)</f>
        <v>5</v>
      </c>
      <c r="F291" s="332">
        <f>IF('statement of marks'!M16="","",'statement of marks'!M16)</f>
        <v>5</v>
      </c>
      <c r="G291" s="576">
        <f>IF('statement of marks'!N16="","",'statement of marks'!N16)</f>
        <v>15</v>
      </c>
      <c r="H291" s="332">
        <f>IF('statement of marks'!O16="","",'statement of marks'!O16)</f>
        <v>50</v>
      </c>
      <c r="I291" s="332">
        <f>IF('statement of marks'!P16="","",'statement of marks'!P16)</f>
        <v>20</v>
      </c>
      <c r="J291" s="582">
        <f>IF('statement of marks'!Q16="","",'statement of marks'!Q16)</f>
        <v>70</v>
      </c>
      <c r="K291" s="403">
        <f>IF('statement of marks'!R16="","",'statement of marks'!R16)</f>
        <v>85</v>
      </c>
      <c r="L291" s="332">
        <f>IF('statement of marks'!S16="","",'statement of marks'!S16)</f>
        <v>12</v>
      </c>
      <c r="M291" s="332">
        <f>IF('statement of marks'!T16="","",'statement of marks'!T16)</f>
        <v>30</v>
      </c>
      <c r="N291" s="583">
        <f>IF('statement of marks'!U16="","",'statement of marks'!U16)</f>
        <v>42</v>
      </c>
      <c r="O291" s="592">
        <f>IF('statement of marks'!V16="","",'statement of marks'!V16)</f>
        <v>127</v>
      </c>
      <c r="P291" s="332">
        <f>IF('statement of marks'!W16="","",'statement of marks'!W16)</f>
        <v>64</v>
      </c>
      <c r="Q291" s="602" t="str">
        <f>IF('statement of marks'!X16="","",'statement of marks'!X16)</f>
        <v>C</v>
      </c>
    </row>
    <row r="292" spans="1:17" ht="17" customHeight="1">
      <c r="A292" s="607"/>
      <c r="B292" s="1026" t="str">
        <f>'statement of marks'!$AQ$3</f>
        <v>xf.kr</v>
      </c>
      <c r="C292" s="1027"/>
      <c r="D292" s="332">
        <f>IF('statement of marks'!AQ16="","",'statement of marks'!AQ16)</f>
        <v>5</v>
      </c>
      <c r="E292" s="332">
        <f>IF('statement of marks'!AR16="","",'statement of marks'!AR16)</f>
        <v>5</v>
      </c>
      <c r="F292" s="332">
        <f>IF('statement of marks'!AS16="","",'statement of marks'!AS16)</f>
        <v>5</v>
      </c>
      <c r="G292" s="576">
        <f>IF('statement of marks'!AT16="","",'statement of marks'!AT16)</f>
        <v>15</v>
      </c>
      <c r="H292" s="332">
        <f>IF('statement of marks'!AU16="","",'statement of marks'!AU16)</f>
        <v>50</v>
      </c>
      <c r="I292" s="332">
        <f>IF('statement of marks'!AV16="","",'statement of marks'!AV16)</f>
        <v>20</v>
      </c>
      <c r="J292" s="582">
        <f>IF('statement of marks'!AW16="","",'statement of marks'!AW16)</f>
        <v>70</v>
      </c>
      <c r="K292" s="403">
        <f>IF('statement of marks'!AX16="","",'statement of marks'!AX16)</f>
        <v>85</v>
      </c>
      <c r="L292" s="332">
        <f>IF('statement of marks'!AY16="","",'statement of marks'!AY16)</f>
        <v>12</v>
      </c>
      <c r="M292" s="332">
        <f>IF('statement of marks'!AZ16="","",'statement of marks'!AZ16)</f>
        <v>30</v>
      </c>
      <c r="N292" s="583">
        <f>IF('statement of marks'!BA16="","",'statement of marks'!BA16)</f>
        <v>42</v>
      </c>
      <c r="O292" s="592">
        <f>IF('statement of marks'!BB16="","",'statement of marks'!BB16)</f>
        <v>127</v>
      </c>
      <c r="P292" s="332">
        <f>IF('statement of marks'!BC16="","",'statement of marks'!BC16)</f>
        <v>64</v>
      </c>
      <c r="Q292" s="602" t="str">
        <f>IF('statement of marks'!BD16="","",'statement of marks'!BD16)</f>
        <v>C</v>
      </c>
    </row>
    <row r="293" spans="1:17" ht="17" customHeight="1">
      <c r="A293" s="607"/>
      <c r="B293" s="1026" t="str">
        <f>'statement of marks'!$BG$3</f>
        <v>Ik;kZoj.k v/;;u</v>
      </c>
      <c r="C293" s="1027"/>
      <c r="D293" s="332">
        <f>IF('statement of marks'!BG16="","",'statement of marks'!BG16)</f>
        <v>5</v>
      </c>
      <c r="E293" s="332">
        <f>IF('statement of marks'!BH16="","",'statement of marks'!BH16)</f>
        <v>5</v>
      </c>
      <c r="F293" s="332">
        <f>IF('statement of marks'!BI16="","",'statement of marks'!BI16)</f>
        <v>5</v>
      </c>
      <c r="G293" s="576">
        <f>IF('statement of marks'!BJ16="","",'statement of marks'!BJ16)</f>
        <v>15</v>
      </c>
      <c r="H293" s="332">
        <f>IF('statement of marks'!BK16="","",'statement of marks'!BK16)</f>
        <v>50</v>
      </c>
      <c r="I293" s="332">
        <f>IF('statement of marks'!BL16="","",'statement of marks'!BL16)</f>
        <v>20</v>
      </c>
      <c r="J293" s="582">
        <f>IF('statement of marks'!BM16="","",'statement of marks'!BM16)</f>
        <v>70</v>
      </c>
      <c r="K293" s="403">
        <f>IF('statement of marks'!BN16="","",'statement of marks'!BN16)</f>
        <v>85</v>
      </c>
      <c r="L293" s="332">
        <f>IF('statement of marks'!BO16="","",'statement of marks'!BO16)</f>
        <v>12</v>
      </c>
      <c r="M293" s="332">
        <f>IF('statement of marks'!BP16="","",'statement of marks'!BP16)</f>
        <v>30</v>
      </c>
      <c r="N293" s="583">
        <f>IF('statement of marks'!BQ16="","",'statement of marks'!BQ16)</f>
        <v>42</v>
      </c>
      <c r="O293" s="592">
        <f>IF('statement of marks'!BR16="","",'statement of marks'!BR16)</f>
        <v>127</v>
      </c>
      <c r="P293" s="332">
        <f>IF('statement of marks'!BS16="","",'statement of marks'!BS16)</f>
        <v>64</v>
      </c>
      <c r="Q293" s="602" t="str">
        <f>IF('statement of marks'!BT16="","",'statement of marks'!BT16)</f>
        <v>C</v>
      </c>
    </row>
    <row r="294" spans="1:17" ht="17" customHeight="1">
      <c r="A294" s="1146"/>
      <c r="B294" s="1026" t="str">
        <f>'statement of marks'!$AA$3</f>
        <v>vaxszth</v>
      </c>
      <c r="C294" s="603" t="s">
        <v>3</v>
      </c>
      <c r="D294" s="584">
        <f>IF('statement of marks'!AA$6="","",'statement of marks'!AA$6)</f>
        <v>5</v>
      </c>
      <c r="E294" s="584">
        <f>IF('statement of marks'!AB$6="","",'statement of marks'!AB$6)</f>
        <v>5</v>
      </c>
      <c r="F294" s="584">
        <f>IF('statement of marks'!AC$6="","",'statement of marks'!AC$6)</f>
        <v>5</v>
      </c>
      <c r="G294" s="606">
        <f>IF('statement of marks'!AD$6="","",'statement of marks'!AD$6)</f>
        <v>15</v>
      </c>
      <c r="H294" s="594">
        <f>IF('statement of marks'!AE$6="","",'statement of marks'!AE$6)</f>
        <v>10</v>
      </c>
      <c r="I294" s="594">
        <f>IF('statement of marks'!AF$6="","",'statement of marks'!AF$6)</f>
        <v>25</v>
      </c>
      <c r="J294" s="606">
        <f>IF('statement of marks'!AG$6="","",'statement of marks'!AG$6)</f>
        <v>35</v>
      </c>
      <c r="K294" s="600">
        <f>IF('statement of marks'!AH$6="","",'statement of marks'!AH$6)</f>
        <v>50</v>
      </c>
      <c r="L294" s="595">
        <f>IF('statement of marks'!AI$6="","",'statement of marks'!AI$6)</f>
        <v>20</v>
      </c>
      <c r="M294" s="595">
        <f>IF('statement of marks'!AJ$6="","",'statement of marks'!AJ$6)</f>
        <v>30</v>
      </c>
      <c r="N294" s="605">
        <f>IF('statement of marks'!AK$6="","",'statement of marks'!AK$6)</f>
        <v>50</v>
      </c>
      <c r="O294" s="585">
        <f>IF('statement of marks'!AL$6="","",'statement of marks'!AL$6)</f>
        <v>100</v>
      </c>
      <c r="P294" s="595" t="str">
        <f>IF('statement of marks'!AM$6="","",'statement of marks'!AM$6)</f>
        <v/>
      </c>
      <c r="Q294" s="601" t="str">
        <f>IF('statement of marks'!AN$6="","",'statement of marks'!AN$6)</f>
        <v/>
      </c>
    </row>
    <row r="295" spans="1:17" ht="17" customHeight="1">
      <c r="A295" s="1146"/>
      <c r="B295" s="1026"/>
      <c r="C295" s="573" t="s">
        <v>638</v>
      </c>
      <c r="D295" s="332">
        <f>IF('statement of marks'!AA16="","",'statement of marks'!AA16)</f>
        <v>5</v>
      </c>
      <c r="E295" s="332">
        <f>IF('statement of marks'!AB16="","",'statement of marks'!AB16)</f>
        <v>5</v>
      </c>
      <c r="F295" s="332">
        <f>IF('statement of marks'!AC16="","",'statement of marks'!AC16)</f>
        <v>5</v>
      </c>
      <c r="G295" s="576">
        <f>IF('statement of marks'!AD16="","",'statement of marks'!AD16)</f>
        <v>15</v>
      </c>
      <c r="H295" s="332">
        <f>IF('statement of marks'!AE16="","",'statement of marks'!AE16)</f>
        <v>5</v>
      </c>
      <c r="I295" s="332">
        <f>IF('statement of marks'!AF16="","",'statement of marks'!AF16)</f>
        <v>20</v>
      </c>
      <c r="J295" s="582">
        <f>IF('statement of marks'!AG16="","",'statement of marks'!AG16)</f>
        <v>25</v>
      </c>
      <c r="K295" s="403">
        <f>IF('statement of marks'!AH16="","",'statement of marks'!AH16)</f>
        <v>40</v>
      </c>
      <c r="L295" s="332">
        <f>IF('statement of marks'!AI16="","",'statement of marks'!AI16)</f>
        <v>12</v>
      </c>
      <c r="M295" s="332">
        <f>IF('statement of marks'!AJ16="","",'statement of marks'!AJ16)</f>
        <v>3</v>
      </c>
      <c r="N295" s="583">
        <f>IF('statement of marks'!AK16="","",'statement of marks'!AK16)</f>
        <v>15</v>
      </c>
      <c r="O295" s="583">
        <f>IF('statement of marks'!AL16="","",'statement of marks'!AL16)</f>
        <v>55</v>
      </c>
      <c r="P295" s="332">
        <f>IF('statement of marks'!AM16="","",'statement of marks'!AM16)</f>
        <v>55</v>
      </c>
      <c r="Q295" s="602" t="str">
        <f>IF('statement of marks'!AN16="","",'statement of marks'!AN16)</f>
        <v>C</v>
      </c>
    </row>
    <row r="296" spans="1:17" s="588" customFormat="1" ht="17" customHeight="1">
      <c r="A296" s="610"/>
      <c r="B296" s="1147" t="s">
        <v>634</v>
      </c>
      <c r="C296" s="1148"/>
      <c r="D296" s="625" t="str">
        <f>IF('statement of marks'!BW$5="","",'statement of marks'!BW$5)</f>
        <v>izFke</v>
      </c>
      <c r="E296" s="625" t="str">
        <f>IF('statement of marks'!BX$5="","",'statement of marks'!BX$5)</f>
        <v>f}rh;</v>
      </c>
      <c r="F296" s="625" t="str">
        <f>IF('statement of marks'!BZ$5="","",'statement of marks'!BZ$5)</f>
        <v>prqFkZ</v>
      </c>
      <c r="G296" s="1149"/>
      <c r="H296" s="1149"/>
      <c r="I296" s="1149"/>
      <c r="J296" s="625" t="str">
        <f>IF('statement of marks'!BY$5="","",'statement of marks'!BY$5)</f>
        <v>r`rh;</v>
      </c>
      <c r="K296" s="1151"/>
      <c r="L296" s="1151"/>
      <c r="M296" s="1151"/>
      <c r="N296" s="625" t="str">
        <f>IF('statement of marks'!CA$5="","",'statement of marks'!CA$5)</f>
        <v>iape</v>
      </c>
      <c r="O296" s="626" t="str">
        <f>IF('statement of marks'!CB$4="","",'statement of marks'!CB$4)</f>
        <v>fo"k; ;ksx</v>
      </c>
      <c r="P296" s="587" t="str">
        <f>IF('statement of marks'!CC$4="","",'statement of marks'!CC$4)</f>
        <v xml:space="preserve">fo"k; izkIrkad izfr'kr  </v>
      </c>
      <c r="Q296" s="627" t="str">
        <f>IF('statement of marks'!CD$4="","",'statement of marks'!CD$4)</f>
        <v>fo"k; xzsM</v>
      </c>
    </row>
    <row r="297" spans="1:17" s="574" customFormat="1" ht="17" customHeight="1">
      <c r="A297" s="611"/>
      <c r="B297" s="1144" t="s">
        <v>3</v>
      </c>
      <c r="C297" s="1145"/>
      <c r="D297" s="589">
        <f>IF('statement of marks'!BW$6="","",'statement of marks'!BW$6)</f>
        <v>20</v>
      </c>
      <c r="E297" s="589">
        <f>IF('statement of marks'!BX$6="","",'statement of marks'!BX$6)</f>
        <v>20</v>
      </c>
      <c r="F297" s="589">
        <f>IF('statement of marks'!BZ$6="","",'statement of marks'!BZ$6)</f>
        <v>20</v>
      </c>
      <c r="G297" s="1150"/>
      <c r="H297" s="1150"/>
      <c r="I297" s="1150"/>
      <c r="J297" s="589">
        <f>IF('statement of marks'!BY$6="","",'statement of marks'!BY$6)</f>
        <v>20</v>
      </c>
      <c r="K297" s="1152"/>
      <c r="L297" s="1152"/>
      <c r="M297" s="1152"/>
      <c r="N297" s="589">
        <f>IF('statement of marks'!CA$6="","",'statement of marks'!CA$6)</f>
        <v>20</v>
      </c>
      <c r="O297" s="589">
        <f>IF('statement of marks'!CB$6="","",'statement of marks'!CB$6)</f>
        <v>100</v>
      </c>
      <c r="P297" s="589" t="str">
        <f>IF('statement of marks'!CC$6="","",'statement of marks'!CC$6)</f>
        <v/>
      </c>
      <c r="Q297" s="590" t="str">
        <f>IF('statement of marks'!CD$6="","",'statement of marks'!CD$6)</f>
        <v/>
      </c>
    </row>
    <row r="298" spans="1:17" ht="17" customHeight="1">
      <c r="A298" s="607"/>
      <c r="B298" s="1026" t="str">
        <f>'statement of marks'!$BW$3</f>
        <v>dk;kZuqHko</v>
      </c>
      <c r="C298" s="1027"/>
      <c r="D298" s="572">
        <f>IF('statement of marks'!BW16="","",'statement of marks'!BW16)</f>
        <v>20</v>
      </c>
      <c r="E298" s="572">
        <f>IF('statement of marks'!BX16="","",'statement of marks'!BX16)</f>
        <v>20</v>
      </c>
      <c r="F298" s="572">
        <f>IF('statement of marks'!BZ16="","",'statement of marks'!BZ16)</f>
        <v>20</v>
      </c>
      <c r="G298" s="1149"/>
      <c r="H298" s="1149"/>
      <c r="I298" s="1149"/>
      <c r="J298" s="572">
        <f>IF('statement of marks'!BY16="","",'statement of marks'!BY16)</f>
        <v>20</v>
      </c>
      <c r="K298" s="1151"/>
      <c r="L298" s="1151"/>
      <c r="M298" s="1151"/>
      <c r="N298" s="572">
        <f>IF('statement of marks'!CA16="","",'statement of marks'!CA16)</f>
        <v>20</v>
      </c>
      <c r="O298" s="572">
        <f>IF('statement of marks'!CB16="","",'statement of marks'!CB16)</f>
        <v>100</v>
      </c>
      <c r="P298" s="572">
        <f>IF('statement of marks'!CC16="","",'statement of marks'!CC16)</f>
        <v>100</v>
      </c>
      <c r="Q298" s="578" t="str">
        <f>IF('statement of marks'!CD16="","",'statement of marks'!CD16)</f>
        <v>A</v>
      </c>
    </row>
    <row r="299" spans="1:17" ht="17" customHeight="1">
      <c r="A299" s="607"/>
      <c r="B299" s="1026" t="str">
        <f>'statement of marks'!$CG$3</f>
        <v>dyk f'k{kk</v>
      </c>
      <c r="C299" s="1027"/>
      <c r="D299" s="572">
        <f>IF('statement of marks'!CG16="","",'statement of marks'!CG16)</f>
        <v>20</v>
      </c>
      <c r="E299" s="572">
        <f>IF('statement of marks'!CH16="","",'statement of marks'!CH16)</f>
        <v>20</v>
      </c>
      <c r="F299" s="572">
        <f>IF('statement of marks'!CJ16="","",'statement of marks'!CJ16)</f>
        <v>20</v>
      </c>
      <c r="G299" s="1149"/>
      <c r="H299" s="1149"/>
      <c r="I299" s="1149"/>
      <c r="J299" s="572">
        <f>IF('statement of marks'!CI16="","",'statement of marks'!CI16)</f>
        <v>20</v>
      </c>
      <c r="K299" s="1151"/>
      <c r="L299" s="1151"/>
      <c r="M299" s="1151"/>
      <c r="N299" s="572">
        <f>IF('statement of marks'!CK16="","",'statement of marks'!CK16)</f>
        <v>20</v>
      </c>
      <c r="O299" s="572">
        <f>IF('statement of marks'!CL16="","",'statement of marks'!CL16)</f>
        <v>100</v>
      </c>
      <c r="P299" s="572">
        <f>IF('statement of marks'!CM16="","",'statement of marks'!CM16)</f>
        <v>100</v>
      </c>
      <c r="Q299" s="578" t="str">
        <f>IF('statement of marks'!CN16="","",'statement of marks'!CN16)</f>
        <v>A</v>
      </c>
    </row>
    <row r="300" spans="1:17" ht="17" customHeight="1">
      <c r="A300" s="607"/>
      <c r="B300" s="1026" t="str">
        <f>'statement of marks'!$CQ$3</f>
        <v>LokLF; ,oe~ 'kkjhfjd f'k{kk</v>
      </c>
      <c r="C300" s="1027"/>
      <c r="D300" s="572">
        <f>IF('statement of marks'!CQ16="","",'statement of marks'!CQ16)</f>
        <v>20</v>
      </c>
      <c r="E300" s="572">
        <f>IF('statement of marks'!CR16="","",'statement of marks'!CR16)</f>
        <v>20</v>
      </c>
      <c r="F300" s="572">
        <f>IF('statement of marks'!CT16="","",'statement of marks'!CT16)</f>
        <v>20</v>
      </c>
      <c r="G300" s="1149"/>
      <c r="H300" s="1149"/>
      <c r="I300" s="1149"/>
      <c r="J300" s="572">
        <f>IF('statement of marks'!CS16="","",'statement of marks'!CS16)</f>
        <v>20</v>
      </c>
      <c r="K300" s="1151"/>
      <c r="L300" s="1151"/>
      <c r="M300" s="1151"/>
      <c r="N300" s="572">
        <f>IF('statement of marks'!CU16="","",'statement of marks'!CU16)</f>
        <v>20</v>
      </c>
      <c r="O300" s="572">
        <f>IF('statement of marks'!CV16="","",'statement of marks'!CV16)</f>
        <v>100</v>
      </c>
      <c r="P300" s="572">
        <f>IF('statement of marks'!CW16="","",'statement of marks'!CW16)</f>
        <v>100</v>
      </c>
      <c r="Q300" s="578" t="str">
        <f>IF('statement of marks'!CX16="","",'statement of marks'!CX16)</f>
        <v>A</v>
      </c>
    </row>
    <row r="301" spans="1:17" ht="17" customHeight="1">
      <c r="A301" s="607"/>
      <c r="B301" s="1123" t="s">
        <v>636</v>
      </c>
      <c r="C301" s="1124"/>
      <c r="D301" s="1034" t="str">
        <f>IF(details!$CQ$3="","",details!$CQ$3)</f>
        <v>;ksx vxLr rd</v>
      </c>
      <c r="E301" s="1034"/>
      <c r="F301" s="1034" t="str">
        <f>IF(details!$CU$3="","",details!$CU$3)</f>
        <v>;ksx vDVwcj rd</v>
      </c>
      <c r="G301" s="1034"/>
      <c r="H301" s="1034" t="str">
        <f>IF(details!$CY$3="","",details!$CY$3)</f>
        <v>;ksx fnlEcj rd</v>
      </c>
      <c r="I301" s="1034"/>
      <c r="J301" s="1034"/>
      <c r="K301" s="1034"/>
      <c r="L301" s="1034" t="str">
        <f>IF(details!$DC$3="","",details!$DC$3)</f>
        <v>;ksx Qjojh rd</v>
      </c>
      <c r="M301" s="1034"/>
      <c r="N301" s="1034"/>
      <c r="O301" s="1034" t="str">
        <f>IF(details!$DG$3="","",details!$DG$3)</f>
        <v>loZ ;ksx</v>
      </c>
      <c r="P301" s="1034"/>
      <c r="Q301" s="1125"/>
    </row>
    <row r="302" spans="1:17" ht="17" customHeight="1">
      <c r="A302" s="607"/>
      <c r="B302" s="1126" t="s">
        <v>86</v>
      </c>
      <c r="C302" s="1032"/>
      <c r="D302" s="1036" t="str">
        <f>IF(details!CR16="","",details!CR16)</f>
        <v/>
      </c>
      <c r="E302" s="1036"/>
      <c r="F302" s="1036" t="str">
        <f>IF(details!CV16="","",details!CV16)</f>
        <v/>
      </c>
      <c r="G302" s="1036"/>
      <c r="H302" s="1036" t="str">
        <f>IF(details!CZ16="","",details!CZ16)</f>
        <v/>
      </c>
      <c r="I302" s="1036"/>
      <c r="J302" s="1036"/>
      <c r="K302" s="1036"/>
      <c r="L302" s="1036" t="str">
        <f>IF(details!DD16="","",details!DD16)</f>
        <v/>
      </c>
      <c r="M302" s="1036"/>
      <c r="N302" s="1036"/>
      <c r="O302" s="1036" t="str">
        <f>IF(details!DH16="","",details!DH16)</f>
        <v/>
      </c>
      <c r="P302" s="1036"/>
      <c r="Q302" s="1127"/>
    </row>
    <row r="303" spans="1:17" ht="17" customHeight="1">
      <c r="A303" s="607"/>
      <c r="B303" s="1020" t="s">
        <v>15</v>
      </c>
      <c r="C303" s="1021"/>
      <c r="D303" s="1022">
        <f>IF(details!CQ16="","",details!CQ16)</f>
        <v>116</v>
      </c>
      <c r="E303" s="1022"/>
      <c r="F303" s="1022">
        <f>IF(details!CU16="","",details!CU16)</f>
        <v>192</v>
      </c>
      <c r="G303" s="1022"/>
      <c r="H303" s="1022">
        <f>IF(details!CY16="","",details!CY16)</f>
        <v>270</v>
      </c>
      <c r="I303" s="1022"/>
      <c r="J303" s="1022"/>
      <c r="K303" s="1022"/>
      <c r="L303" s="1022">
        <f>IF(details!DC16="","",details!DC16)</f>
        <v>358</v>
      </c>
      <c r="M303" s="1022"/>
      <c r="N303" s="1022"/>
      <c r="O303" s="1022">
        <f>IF(details!DG16="","",details!DG16)</f>
        <v>446</v>
      </c>
      <c r="P303" s="1022"/>
      <c r="Q303" s="1128"/>
    </row>
    <row r="304" spans="1:17" ht="17" customHeight="1">
      <c r="A304" s="1110"/>
      <c r="B304" s="1112" t="s">
        <v>11</v>
      </c>
      <c r="C304" s="1113"/>
      <c r="D304" s="1114" t="s">
        <v>11</v>
      </c>
      <c r="E304" s="1114"/>
      <c r="F304" s="1114" t="s">
        <v>3</v>
      </c>
      <c r="G304" s="1114"/>
      <c r="H304" s="1114" t="s">
        <v>638</v>
      </c>
      <c r="I304" s="1114"/>
      <c r="J304" s="1114" t="s">
        <v>5</v>
      </c>
      <c r="K304" s="1114"/>
      <c r="L304" s="1114" t="s">
        <v>677</v>
      </c>
      <c r="M304" s="1114"/>
      <c r="N304" s="1114"/>
      <c r="O304" s="1115" t="s">
        <v>651</v>
      </c>
      <c r="P304" s="1115"/>
      <c r="Q304" s="1116"/>
    </row>
    <row r="305" spans="1:17" ht="17" customHeight="1">
      <c r="A305" s="1111"/>
      <c r="B305" s="1112"/>
      <c r="C305" s="1113"/>
      <c r="D305" s="1117" t="str">
        <f>'statement of marks'!DY16</f>
        <v>mRrh.kZ</v>
      </c>
      <c r="E305" s="1117"/>
      <c r="F305" s="1118">
        <f>'statement of marks'!DZ16</f>
        <v>700</v>
      </c>
      <c r="G305" s="1118"/>
      <c r="H305" s="1118">
        <f>'statement of marks'!EA16</f>
        <v>436</v>
      </c>
      <c r="I305" s="1118"/>
      <c r="J305" s="1119">
        <f>'statement of marks'!EB16</f>
        <v>62.285714285714292</v>
      </c>
      <c r="K305" s="1119"/>
      <c r="L305" s="1118" t="str">
        <f>'statement of marks'!EC16</f>
        <v>C</v>
      </c>
      <c r="M305" s="1118"/>
      <c r="N305" s="1118"/>
      <c r="O305" s="1118">
        <f>'statement of marks'!EE16</f>
        <v>2.9999999999999867</v>
      </c>
      <c r="P305" s="1118"/>
      <c r="Q305" s="1120"/>
    </row>
    <row r="306" spans="1:17" ht="17" customHeight="1">
      <c r="A306" s="607"/>
      <c r="B306" s="1024" t="s">
        <v>87</v>
      </c>
      <c r="C306" s="1025"/>
      <c r="D306" s="1016"/>
      <c r="E306" s="1016"/>
      <c r="F306" s="1016"/>
      <c r="G306" s="1016"/>
      <c r="H306" s="1016"/>
      <c r="I306" s="1016"/>
      <c r="J306" s="1016"/>
      <c r="K306" s="1016"/>
      <c r="L306" s="1121"/>
      <c r="M306" s="1121"/>
      <c r="N306" s="1121"/>
      <c r="O306" s="1121"/>
      <c r="P306" s="1121"/>
      <c r="Q306" s="1122"/>
    </row>
    <row r="307" spans="1:17" ht="17" customHeight="1">
      <c r="A307" s="607"/>
      <c r="B307" s="1014" t="s">
        <v>73</v>
      </c>
      <c r="C307" s="1015"/>
      <c r="D307" s="1016"/>
      <c r="E307" s="1016"/>
      <c r="F307" s="1016"/>
      <c r="G307" s="1016"/>
      <c r="H307" s="1016"/>
      <c r="I307" s="1016"/>
      <c r="J307" s="1016"/>
      <c r="K307" s="1016"/>
      <c r="L307" s="1121"/>
      <c r="M307" s="1121"/>
      <c r="N307" s="1121"/>
      <c r="O307" s="1121"/>
      <c r="P307" s="1121"/>
      <c r="Q307" s="1122"/>
    </row>
    <row r="308" spans="1:17" ht="17" customHeight="1">
      <c r="A308" s="607"/>
      <c r="B308" s="1024" t="s">
        <v>678</v>
      </c>
      <c r="C308" s="1025"/>
      <c r="D308" s="1016"/>
      <c r="E308" s="1016"/>
      <c r="F308" s="1016"/>
      <c r="G308" s="1016"/>
      <c r="H308" s="1016"/>
      <c r="I308" s="1016"/>
      <c r="J308" s="1016"/>
      <c r="K308" s="1016"/>
      <c r="L308" s="1121"/>
      <c r="M308" s="1121"/>
      <c r="N308" s="1121"/>
      <c r="O308" s="1121"/>
      <c r="P308" s="1121"/>
      <c r="Q308" s="1122"/>
    </row>
    <row r="309" spans="1:17" ht="17" customHeight="1">
      <c r="A309" s="607"/>
      <c r="B309" s="1018" t="s">
        <v>88</v>
      </c>
      <c r="C309" s="1019"/>
      <c r="D309" s="1016"/>
      <c r="E309" s="1016"/>
      <c r="F309" s="1016"/>
      <c r="G309" s="1016"/>
      <c r="H309" s="1016"/>
      <c r="I309" s="1016"/>
      <c r="J309" s="1016"/>
      <c r="K309" s="1016"/>
      <c r="L309" s="1099" t="s">
        <v>678</v>
      </c>
      <c r="M309" s="1099"/>
      <c r="N309" s="1099"/>
      <c r="O309" s="1100" t="s">
        <v>88</v>
      </c>
      <c r="P309" s="1100"/>
      <c r="Q309" s="1101"/>
    </row>
    <row r="310" spans="1:17" ht="17" customHeight="1" thickBot="1">
      <c r="A310" s="608"/>
      <c r="B310" s="1102" t="s">
        <v>89</v>
      </c>
      <c r="C310" s="1103"/>
      <c r="D310" s="1104"/>
      <c r="E310" s="1104"/>
      <c r="F310" s="1104"/>
      <c r="G310" s="1104"/>
      <c r="H310" s="1104"/>
      <c r="I310" s="1104"/>
      <c r="J310" s="1104"/>
      <c r="K310" s="1105"/>
      <c r="L310" s="1106" t="s">
        <v>679</v>
      </c>
      <c r="M310" s="1106"/>
      <c r="N310" s="1106"/>
      <c r="O310" s="1107" t="s">
        <v>679</v>
      </c>
      <c r="P310" s="1108"/>
      <c r="Q310" s="1109"/>
    </row>
    <row r="311" spans="1:17" ht="17" customHeight="1">
      <c r="A311" s="1164" t="s">
        <v>44</v>
      </c>
      <c r="B311" s="1165"/>
      <c r="C311" s="1165"/>
      <c r="D311" s="1165"/>
      <c r="E311" s="1165"/>
      <c r="F311" s="1165"/>
      <c r="G311" s="1165"/>
      <c r="H311" s="1165"/>
      <c r="I311" s="1165"/>
      <c r="J311" s="1165"/>
      <c r="K311" s="1165"/>
      <c r="L311" s="1165"/>
      <c r="M311" s="1165"/>
      <c r="N311" s="1165"/>
      <c r="O311" s="1165"/>
      <c r="P311" s="1165"/>
      <c r="Q311" s="1166"/>
    </row>
    <row r="312" spans="1:17" ht="17" customHeight="1">
      <c r="A312" s="1167" t="str">
        <f>'statement of marks'!$A$1</f>
        <v>jk- ck- ek/;fed fo|ky; uohu] fuEckgsM+k</v>
      </c>
      <c r="B312" s="1062"/>
      <c r="C312" s="1062"/>
      <c r="D312" s="1062"/>
      <c r="E312" s="1062"/>
      <c r="F312" s="1062"/>
      <c r="G312" s="1062"/>
      <c r="H312" s="1062"/>
      <c r="I312" s="1062"/>
      <c r="J312" s="1062"/>
      <c r="K312" s="1062"/>
      <c r="L312" s="1062"/>
      <c r="M312" s="1062"/>
      <c r="N312" s="1062"/>
      <c r="O312" s="1062"/>
      <c r="P312" s="1062"/>
      <c r="Q312" s="1168"/>
    </row>
    <row r="313" spans="1:17" ht="17" customHeight="1">
      <c r="A313" s="604"/>
      <c r="B313" s="1158" t="s">
        <v>74</v>
      </c>
      <c r="C313" s="1026"/>
      <c r="D313" s="1065" t="str">
        <f>'statement of marks'!$F$3</f>
        <v>2015-16</v>
      </c>
      <c r="E313" s="1065"/>
      <c r="F313" s="1065"/>
      <c r="G313" s="1065"/>
      <c r="H313" s="1065"/>
      <c r="I313" s="1065"/>
      <c r="J313" s="1065"/>
      <c r="K313" s="1065"/>
      <c r="L313" s="1065"/>
      <c r="M313" s="1065"/>
      <c r="N313" s="1065"/>
      <c r="O313" s="1065"/>
      <c r="P313" s="1065"/>
      <c r="Q313" s="1169"/>
    </row>
    <row r="314" spans="1:17" ht="17" customHeight="1">
      <c r="A314" s="607"/>
      <c r="B314" s="1026" t="s">
        <v>573</v>
      </c>
      <c r="C314" s="1027"/>
      <c r="D314" s="1027" t="str">
        <f>IF('statement of marks'!H17="","",'statement of marks'!H17)</f>
        <v>v 011</v>
      </c>
      <c r="E314" s="1027"/>
      <c r="F314" s="1027"/>
      <c r="G314" s="1027"/>
      <c r="H314" s="1027"/>
      <c r="I314" s="1027"/>
      <c r="J314" s="1027"/>
      <c r="K314" s="1027"/>
      <c r="L314" s="1027"/>
      <c r="M314" s="1027"/>
      <c r="N314" s="1027"/>
      <c r="O314" s="1027"/>
      <c r="P314" s="1027"/>
      <c r="Q314" s="1153"/>
    </row>
    <row r="315" spans="1:17" ht="17" customHeight="1">
      <c r="A315" s="607"/>
      <c r="B315" s="1026" t="s">
        <v>574</v>
      </c>
      <c r="C315" s="1027"/>
      <c r="D315" s="1027" t="str">
        <f>IF('statement of marks'!I17="","",'statement of marks'!I17)</f>
        <v>c 011</v>
      </c>
      <c r="E315" s="1027"/>
      <c r="F315" s="1027"/>
      <c r="G315" s="1027"/>
      <c r="H315" s="1027"/>
      <c r="I315" s="1027"/>
      <c r="J315" s="1027"/>
      <c r="K315" s="1027"/>
      <c r="L315" s="1027"/>
      <c r="M315" s="1027"/>
      <c r="N315" s="1027"/>
      <c r="O315" s="1027"/>
      <c r="P315" s="1027"/>
      <c r="Q315" s="1153"/>
    </row>
    <row r="316" spans="1:17" ht="17" customHeight="1">
      <c r="A316" s="607"/>
      <c r="B316" s="1026" t="s">
        <v>575</v>
      </c>
      <c r="C316" s="1027"/>
      <c r="D316" s="1154" t="str">
        <f>IF('statement of marks'!J17="","",'statement of marks'!J17)</f>
        <v>l 011</v>
      </c>
      <c r="E316" s="1154"/>
      <c r="F316" s="1154"/>
      <c r="G316" s="1154"/>
      <c r="H316" s="1154"/>
      <c r="I316" s="1154"/>
      <c r="J316" s="1154"/>
      <c r="K316" s="1154"/>
      <c r="L316" s="1154"/>
      <c r="M316" s="1154"/>
      <c r="N316" s="1027"/>
      <c r="O316" s="1027"/>
      <c r="P316" s="1027"/>
      <c r="Q316" s="1153"/>
    </row>
    <row r="317" spans="1:17" ht="17" customHeight="1">
      <c r="A317" s="607"/>
      <c r="B317" s="1026" t="s">
        <v>576</v>
      </c>
      <c r="C317" s="1155"/>
      <c r="D317" s="1156" t="str">
        <f>'statement of marks'!$D$3</f>
        <v>3 A</v>
      </c>
      <c r="E317" s="1157"/>
      <c r="F317" s="1155" t="s">
        <v>9</v>
      </c>
      <c r="G317" s="1158"/>
      <c r="H317" s="1159">
        <f>IF('statement of marks'!D17="","",'statement of marks'!D17)</f>
        <v>811</v>
      </c>
      <c r="I317" s="1157"/>
      <c r="J317" s="1155" t="s">
        <v>577</v>
      </c>
      <c r="K317" s="1158"/>
      <c r="L317" s="1159" t="str">
        <f>IF('statement of marks'!E17="","",'statement of marks'!E17)</f>
        <v/>
      </c>
      <c r="M317" s="1157"/>
      <c r="N317" s="1026" t="s">
        <v>680</v>
      </c>
      <c r="O317" s="1027"/>
      <c r="P317" s="1027"/>
      <c r="Q317" s="1153"/>
    </row>
    <row r="318" spans="1:17" ht="17" customHeight="1">
      <c r="A318" s="607"/>
      <c r="B318" s="1026" t="s">
        <v>0</v>
      </c>
      <c r="C318" s="1155"/>
      <c r="D318" s="1160" t="str">
        <f>IF('statement of marks'!F17="","",'statement of marks'!F17)</f>
        <v/>
      </c>
      <c r="E318" s="1161"/>
      <c r="F318" s="1162" t="str">
        <f>IF('statement of marks'!G17="","",'statement of marks'!G17)</f>
        <v/>
      </c>
      <c r="G318" s="1162"/>
      <c r="H318" s="1162"/>
      <c r="I318" s="1162"/>
      <c r="J318" s="1162"/>
      <c r="K318" s="1162"/>
      <c r="L318" s="1162"/>
      <c r="M318" s="1163"/>
      <c r="N318" s="1026">
        <f>'statement of marks'!I313</f>
        <v>0</v>
      </c>
      <c r="O318" s="1027"/>
      <c r="P318" s="1027"/>
      <c r="Q318" s="1153"/>
    </row>
    <row r="319" spans="1:17" ht="17" customHeight="1">
      <c r="A319" s="1129"/>
      <c r="B319" s="1131" t="s">
        <v>578</v>
      </c>
      <c r="C319" s="1133" t="s">
        <v>85</v>
      </c>
      <c r="D319" s="1135" t="str">
        <f>IF('statement of marks'!K$4="","",'statement of marks'!K$4)</f>
        <v>ij[k</v>
      </c>
      <c r="E319" s="1136"/>
      <c r="F319" s="1136"/>
      <c r="G319" s="1137"/>
      <c r="H319" s="1134" t="str">
        <f>IF('statement of marks'!O$4="","",'statement of marks'!O$4)</f>
        <v>v)Zokf"kZd ijh{kk</v>
      </c>
      <c r="I319" s="1134" t="str">
        <f>IF('statement of marks'!P$4="","",'statement of marks'!P$4)</f>
        <v/>
      </c>
      <c r="J319" s="1134" t="str">
        <f>IF('statement of marks'!Q$4="","",'statement of marks'!Q$4)</f>
        <v/>
      </c>
      <c r="K319" s="1138" t="str">
        <f>IF('statement of marks'!R$4="","",'statement of marks'!R$4)</f>
        <v>;ksx v/kZokf"kZd rd</v>
      </c>
      <c r="L319" s="1134" t="str">
        <f>IF('statement of marks'!S$4="","",'statement of marks'!S$4)</f>
        <v>okf"kZd ijh{kk</v>
      </c>
      <c r="M319" s="1134"/>
      <c r="N319" s="1140"/>
      <c r="O319" s="1141" t="str">
        <f>IF('statement of marks'!V$4="","",'statement of marks'!V$4)</f>
        <v>fo"k; ;ksx</v>
      </c>
      <c r="P319" s="1142" t="str">
        <f>IF('statement of marks'!W$4="","",'statement of marks'!W$4)</f>
        <v xml:space="preserve">fo"k; izkIrkad izfr'kr  </v>
      </c>
      <c r="Q319" s="1143" t="str">
        <f>IF('statement of marks'!X$4="","",'statement of marks'!X$4)</f>
        <v>fo"k; xzsM</v>
      </c>
    </row>
    <row r="320" spans="1:17" ht="17" customHeight="1">
      <c r="A320" s="1130"/>
      <c r="B320" s="1132"/>
      <c r="C320" s="1134"/>
      <c r="D320" s="615" t="str">
        <f>IF('statement of marks'!K$5="","",'statement of marks'!K$5)</f>
        <v>izFke</v>
      </c>
      <c r="E320" s="615" t="str">
        <f>IF('statement of marks'!L$5="","",'statement of marks'!L$5)</f>
        <v>f}rh;</v>
      </c>
      <c r="F320" s="615" t="str">
        <f>IF('statement of marks'!M$5="","",'statement of marks'!M$5)</f>
        <v xml:space="preserve">r`rh; </v>
      </c>
      <c r="G320" s="616" t="str">
        <f>IF('statement of marks'!N$4="","",'statement of marks'!N$4)</f>
        <v>;ksx</v>
      </c>
      <c r="H320" s="593" t="str">
        <f>IF('statement of marks'!O$5="","",'statement of marks'!O$5)</f>
        <v>ekSf[kd</v>
      </c>
      <c r="I320" s="593" t="str">
        <f>IF('statement of marks'!P$5="","",'statement of marks'!P$5)</f>
        <v>fyf[kr</v>
      </c>
      <c r="J320" s="597" t="str">
        <f>IF('statement of marks'!Q$5="","",'statement of marks'!Q$5)</f>
        <v>;ksx</v>
      </c>
      <c r="K320" s="1139" t="str">
        <f>IF('statement of marks'!R$4="","",'statement of marks'!R$4)</f>
        <v>;ksx v/kZokf"kZd rd</v>
      </c>
      <c r="L320" s="593" t="str">
        <f>IF('statement of marks'!S$5="","",'statement of marks'!S$5)</f>
        <v>ekSf[kd</v>
      </c>
      <c r="M320" s="593" t="str">
        <f>IF('statement of marks'!T$5="","",'statement of marks'!T$5)</f>
        <v>fyf[kr</v>
      </c>
      <c r="N320" s="598" t="str">
        <f>IF('statement of marks'!U$5="","",'statement of marks'!U$5)</f>
        <v>;ksx</v>
      </c>
      <c r="O320" s="1141"/>
      <c r="P320" s="1142"/>
      <c r="Q320" s="1143"/>
    </row>
    <row r="321" spans="1:17" ht="17" customHeight="1">
      <c r="A321" s="609"/>
      <c r="B321" s="1144" t="s">
        <v>3</v>
      </c>
      <c r="C321" s="1145"/>
      <c r="D321" s="594">
        <f>IF('statement of marks'!K$6="","",'statement of marks'!K$6)</f>
        <v>10</v>
      </c>
      <c r="E321" s="594">
        <f>IF('statement of marks'!L$6="","",'statement of marks'!L$6)</f>
        <v>10</v>
      </c>
      <c r="F321" s="594">
        <f>IF('statement of marks'!M$6="","",'statement of marks'!M$6)</f>
        <v>10</v>
      </c>
      <c r="G321" s="606">
        <f>IF('statement of marks'!N$6="","",'statement of marks'!N$6)</f>
        <v>30</v>
      </c>
      <c r="H321" s="594">
        <f>IF('statement of marks'!O$6="","",'statement of marks'!O$6)</f>
        <v>20</v>
      </c>
      <c r="I321" s="594">
        <f>IF('statement of marks'!P$6="","",'statement of marks'!P$6)</f>
        <v>50</v>
      </c>
      <c r="J321" s="606">
        <f>IF('statement of marks'!Q$6="","",'statement of marks'!Q$6)</f>
        <v>70</v>
      </c>
      <c r="K321" s="600">
        <f>IF('statement of marks'!R$6="","",'statement of marks'!R$6)</f>
        <v>100</v>
      </c>
      <c r="L321" s="595">
        <f>IF('statement of marks'!S$6="","",'statement of marks'!S$6)</f>
        <v>40</v>
      </c>
      <c r="M321" s="595">
        <f>IF('statement of marks'!T$6="","",'statement of marks'!T$6)</f>
        <v>60</v>
      </c>
      <c r="N321" s="605">
        <f>IF('statement of marks'!U$6="","",'statement of marks'!U$6)</f>
        <v>100</v>
      </c>
      <c r="O321" s="591">
        <f>IF('statement of marks'!V$6="","",'statement of marks'!V$6)</f>
        <v>200</v>
      </c>
      <c r="P321" s="595" t="str">
        <f>IF('statement of marks'!W$6="","",'statement of marks'!W$6)</f>
        <v/>
      </c>
      <c r="Q321" s="601" t="str">
        <f>IF('statement of marks'!X$6="","",'statement of marks'!X$6)</f>
        <v/>
      </c>
    </row>
    <row r="322" spans="1:17" ht="17" customHeight="1">
      <c r="A322" s="607"/>
      <c r="B322" s="1026" t="str">
        <f>'statement of marks'!$K$3</f>
        <v>fgUnh</v>
      </c>
      <c r="C322" s="1027"/>
      <c r="D322" s="332" t="str">
        <f>IF('statement of marks'!K17="","",'statement of marks'!K17)</f>
        <v/>
      </c>
      <c r="E322" s="332" t="str">
        <f>IF('statement of marks'!L17="","",'statement of marks'!L17)</f>
        <v/>
      </c>
      <c r="F322" s="332" t="str">
        <f>IF('statement of marks'!M17="","",'statement of marks'!M17)</f>
        <v/>
      </c>
      <c r="G322" s="576" t="str">
        <f>IF('statement of marks'!N17="","",'statement of marks'!N17)</f>
        <v/>
      </c>
      <c r="H322" s="332" t="str">
        <f>IF('statement of marks'!O17="","",'statement of marks'!O17)</f>
        <v/>
      </c>
      <c r="I322" s="332" t="str">
        <f>IF('statement of marks'!P17="","",'statement of marks'!P17)</f>
        <v/>
      </c>
      <c r="J322" s="582" t="str">
        <f>IF('statement of marks'!Q17="","",'statement of marks'!Q17)</f>
        <v/>
      </c>
      <c r="K322" s="403" t="str">
        <f>IF('statement of marks'!R17="","",'statement of marks'!R17)</f>
        <v/>
      </c>
      <c r="L322" s="332" t="str">
        <f>IF('statement of marks'!S17="","",'statement of marks'!S17)</f>
        <v/>
      </c>
      <c r="M322" s="332" t="str">
        <f>IF('statement of marks'!T17="","",'statement of marks'!T17)</f>
        <v/>
      </c>
      <c r="N322" s="583" t="str">
        <f>IF('statement of marks'!U17="","",'statement of marks'!U17)</f>
        <v/>
      </c>
      <c r="O322" s="592" t="str">
        <f>IF('statement of marks'!V17="","",'statement of marks'!V17)</f>
        <v/>
      </c>
      <c r="P322" s="332" t="str">
        <f>IF('statement of marks'!W17="","",'statement of marks'!W17)</f>
        <v/>
      </c>
      <c r="Q322" s="602" t="str">
        <f>IF('statement of marks'!X17="","",'statement of marks'!X17)</f>
        <v/>
      </c>
    </row>
    <row r="323" spans="1:17" ht="17" customHeight="1">
      <c r="A323" s="607"/>
      <c r="B323" s="1026" t="str">
        <f>'statement of marks'!$AQ$3</f>
        <v>xf.kr</v>
      </c>
      <c r="C323" s="1027"/>
      <c r="D323" s="332" t="str">
        <f>IF('statement of marks'!AQ17="","",'statement of marks'!AQ17)</f>
        <v/>
      </c>
      <c r="E323" s="332" t="str">
        <f>IF('statement of marks'!AR17="","",'statement of marks'!AR17)</f>
        <v/>
      </c>
      <c r="F323" s="332" t="str">
        <f>IF('statement of marks'!AS17="","",'statement of marks'!AS17)</f>
        <v/>
      </c>
      <c r="G323" s="576" t="str">
        <f>IF('statement of marks'!AT17="","",'statement of marks'!AT17)</f>
        <v/>
      </c>
      <c r="H323" s="332" t="str">
        <f>IF('statement of marks'!AU17="","",'statement of marks'!AU17)</f>
        <v/>
      </c>
      <c r="I323" s="332" t="str">
        <f>IF('statement of marks'!AV17="","",'statement of marks'!AV17)</f>
        <v/>
      </c>
      <c r="J323" s="582" t="str">
        <f>IF('statement of marks'!AW17="","",'statement of marks'!AW17)</f>
        <v/>
      </c>
      <c r="K323" s="403" t="str">
        <f>IF('statement of marks'!AX17="","",'statement of marks'!AX17)</f>
        <v/>
      </c>
      <c r="L323" s="332" t="str">
        <f>IF('statement of marks'!AY17="","",'statement of marks'!AY17)</f>
        <v/>
      </c>
      <c r="M323" s="332" t="str">
        <f>IF('statement of marks'!AZ17="","",'statement of marks'!AZ17)</f>
        <v/>
      </c>
      <c r="N323" s="583" t="str">
        <f>IF('statement of marks'!BA17="","",'statement of marks'!BA17)</f>
        <v/>
      </c>
      <c r="O323" s="592" t="str">
        <f>IF('statement of marks'!BB17="","",'statement of marks'!BB17)</f>
        <v/>
      </c>
      <c r="P323" s="332" t="str">
        <f>IF('statement of marks'!BC17="","",'statement of marks'!BC17)</f>
        <v/>
      </c>
      <c r="Q323" s="602" t="str">
        <f>IF('statement of marks'!BD17="","",'statement of marks'!BD17)</f>
        <v/>
      </c>
    </row>
    <row r="324" spans="1:17" ht="17" customHeight="1">
      <c r="A324" s="607"/>
      <c r="B324" s="1026" t="str">
        <f>'statement of marks'!$BG$3</f>
        <v>Ik;kZoj.k v/;;u</v>
      </c>
      <c r="C324" s="1027"/>
      <c r="D324" s="332" t="str">
        <f>IF('statement of marks'!BG17="","",'statement of marks'!BG17)</f>
        <v/>
      </c>
      <c r="E324" s="332" t="str">
        <f>IF('statement of marks'!BH17="","",'statement of marks'!BH17)</f>
        <v/>
      </c>
      <c r="F324" s="332" t="str">
        <f>IF('statement of marks'!BI17="","",'statement of marks'!BI17)</f>
        <v/>
      </c>
      <c r="G324" s="576" t="str">
        <f>IF('statement of marks'!BJ17="","",'statement of marks'!BJ17)</f>
        <v/>
      </c>
      <c r="H324" s="332" t="str">
        <f>IF('statement of marks'!BK17="","",'statement of marks'!BK17)</f>
        <v/>
      </c>
      <c r="I324" s="332" t="str">
        <f>IF('statement of marks'!BL17="","",'statement of marks'!BL17)</f>
        <v/>
      </c>
      <c r="J324" s="582" t="str">
        <f>IF('statement of marks'!BM17="","",'statement of marks'!BM17)</f>
        <v/>
      </c>
      <c r="K324" s="403" t="str">
        <f>IF('statement of marks'!BN17="","",'statement of marks'!BN17)</f>
        <v/>
      </c>
      <c r="L324" s="332" t="str">
        <f>IF('statement of marks'!BO17="","",'statement of marks'!BO17)</f>
        <v/>
      </c>
      <c r="M324" s="332" t="str">
        <f>IF('statement of marks'!BP17="","",'statement of marks'!BP17)</f>
        <v/>
      </c>
      <c r="N324" s="583" t="str">
        <f>IF('statement of marks'!BQ17="","",'statement of marks'!BQ17)</f>
        <v/>
      </c>
      <c r="O324" s="592" t="str">
        <f>IF('statement of marks'!BR17="","",'statement of marks'!BR17)</f>
        <v/>
      </c>
      <c r="P324" s="332" t="str">
        <f>IF('statement of marks'!BS17="","",'statement of marks'!BS17)</f>
        <v/>
      </c>
      <c r="Q324" s="602" t="str">
        <f>IF('statement of marks'!BT17="","",'statement of marks'!BT17)</f>
        <v/>
      </c>
    </row>
    <row r="325" spans="1:17" ht="17" customHeight="1">
      <c r="A325" s="1146"/>
      <c r="B325" s="1026" t="str">
        <f>'statement of marks'!$AA$3</f>
        <v>vaxszth</v>
      </c>
      <c r="C325" s="603" t="s">
        <v>3</v>
      </c>
      <c r="D325" s="584">
        <f>IF('statement of marks'!AA$6="","",'statement of marks'!AA$6)</f>
        <v>5</v>
      </c>
      <c r="E325" s="584">
        <f>IF('statement of marks'!AB$6="","",'statement of marks'!AB$6)</f>
        <v>5</v>
      </c>
      <c r="F325" s="584">
        <f>IF('statement of marks'!AC$6="","",'statement of marks'!AC$6)</f>
        <v>5</v>
      </c>
      <c r="G325" s="606">
        <f>IF('statement of marks'!AD$6="","",'statement of marks'!AD$6)</f>
        <v>15</v>
      </c>
      <c r="H325" s="594">
        <f>IF('statement of marks'!AE$6="","",'statement of marks'!AE$6)</f>
        <v>10</v>
      </c>
      <c r="I325" s="594">
        <f>IF('statement of marks'!AF$6="","",'statement of marks'!AF$6)</f>
        <v>25</v>
      </c>
      <c r="J325" s="606">
        <f>IF('statement of marks'!AG$6="","",'statement of marks'!AG$6)</f>
        <v>35</v>
      </c>
      <c r="K325" s="600">
        <f>IF('statement of marks'!AH$6="","",'statement of marks'!AH$6)</f>
        <v>50</v>
      </c>
      <c r="L325" s="595">
        <f>IF('statement of marks'!AI$6="","",'statement of marks'!AI$6)</f>
        <v>20</v>
      </c>
      <c r="M325" s="595">
        <f>IF('statement of marks'!AJ$6="","",'statement of marks'!AJ$6)</f>
        <v>30</v>
      </c>
      <c r="N325" s="605">
        <f>IF('statement of marks'!AK$6="","",'statement of marks'!AK$6)</f>
        <v>50</v>
      </c>
      <c r="O325" s="585">
        <f>IF('statement of marks'!AL$6="","",'statement of marks'!AL$6)</f>
        <v>100</v>
      </c>
      <c r="P325" s="595" t="str">
        <f>IF('statement of marks'!AM$6="","",'statement of marks'!AM$6)</f>
        <v/>
      </c>
      <c r="Q325" s="601" t="str">
        <f>IF('statement of marks'!AN$6="","",'statement of marks'!AN$6)</f>
        <v/>
      </c>
    </row>
    <row r="326" spans="1:17" ht="17" customHeight="1">
      <c r="A326" s="1146"/>
      <c r="B326" s="1026"/>
      <c r="C326" s="573" t="s">
        <v>638</v>
      </c>
      <c r="D326" s="332" t="str">
        <f>IF('statement of marks'!AA17="","",'statement of marks'!AA17)</f>
        <v/>
      </c>
      <c r="E326" s="332" t="str">
        <f>IF('statement of marks'!AB17="","",'statement of marks'!AB17)</f>
        <v/>
      </c>
      <c r="F326" s="332" t="str">
        <f>IF('statement of marks'!AC17="","",'statement of marks'!AC17)</f>
        <v/>
      </c>
      <c r="G326" s="576" t="str">
        <f>IF('statement of marks'!AD17="","",'statement of marks'!AD17)</f>
        <v/>
      </c>
      <c r="H326" s="332" t="str">
        <f>IF('statement of marks'!AE17="","",'statement of marks'!AE17)</f>
        <v/>
      </c>
      <c r="I326" s="332" t="str">
        <f>IF('statement of marks'!AF17="","",'statement of marks'!AF17)</f>
        <v/>
      </c>
      <c r="J326" s="582" t="str">
        <f>IF('statement of marks'!AG17="","",'statement of marks'!AG17)</f>
        <v/>
      </c>
      <c r="K326" s="403" t="str">
        <f>IF('statement of marks'!AH17="","",'statement of marks'!AH17)</f>
        <v/>
      </c>
      <c r="L326" s="332" t="str">
        <f>IF('statement of marks'!AI17="","",'statement of marks'!AI17)</f>
        <v/>
      </c>
      <c r="M326" s="332" t="str">
        <f>IF('statement of marks'!AJ17="","",'statement of marks'!AJ17)</f>
        <v/>
      </c>
      <c r="N326" s="583" t="str">
        <f>IF('statement of marks'!AK17="","",'statement of marks'!AK17)</f>
        <v/>
      </c>
      <c r="O326" s="583" t="str">
        <f>IF('statement of marks'!AL17="","",'statement of marks'!AL17)</f>
        <v/>
      </c>
      <c r="P326" s="332" t="str">
        <f>IF('statement of marks'!AM17="","",'statement of marks'!AM17)</f>
        <v/>
      </c>
      <c r="Q326" s="602" t="str">
        <f>IF('statement of marks'!AN17="","",'statement of marks'!AN17)</f>
        <v/>
      </c>
    </row>
    <row r="327" spans="1:17" s="588" customFormat="1" ht="17" customHeight="1">
      <c r="A327" s="610"/>
      <c r="B327" s="1147" t="s">
        <v>634</v>
      </c>
      <c r="C327" s="1148"/>
      <c r="D327" s="625" t="str">
        <f>IF('statement of marks'!BW$5="","",'statement of marks'!BW$5)</f>
        <v>izFke</v>
      </c>
      <c r="E327" s="625" t="str">
        <f>IF('statement of marks'!BX$5="","",'statement of marks'!BX$5)</f>
        <v>f}rh;</v>
      </c>
      <c r="F327" s="625" t="str">
        <f>IF('statement of marks'!BZ$5="","",'statement of marks'!BZ$5)</f>
        <v>prqFkZ</v>
      </c>
      <c r="G327" s="1149"/>
      <c r="H327" s="1149"/>
      <c r="I327" s="1149"/>
      <c r="J327" s="625" t="str">
        <f>IF('statement of marks'!BY$5="","",'statement of marks'!BY$5)</f>
        <v>r`rh;</v>
      </c>
      <c r="K327" s="1151"/>
      <c r="L327" s="1151"/>
      <c r="M327" s="1151"/>
      <c r="N327" s="625" t="str">
        <f>IF('statement of marks'!CA$5="","",'statement of marks'!CA$5)</f>
        <v>iape</v>
      </c>
      <c r="O327" s="626" t="str">
        <f>IF('statement of marks'!CB$4="","",'statement of marks'!CB$4)</f>
        <v>fo"k; ;ksx</v>
      </c>
      <c r="P327" s="587" t="str">
        <f>IF('statement of marks'!CC$4="","",'statement of marks'!CC$4)</f>
        <v xml:space="preserve">fo"k; izkIrkad izfr'kr  </v>
      </c>
      <c r="Q327" s="627" t="str">
        <f>IF('statement of marks'!CD$4="","",'statement of marks'!CD$4)</f>
        <v>fo"k; xzsM</v>
      </c>
    </row>
    <row r="328" spans="1:17" s="574" customFormat="1" ht="17" customHeight="1">
      <c r="A328" s="611"/>
      <c r="B328" s="1144" t="s">
        <v>3</v>
      </c>
      <c r="C328" s="1145"/>
      <c r="D328" s="589">
        <f>IF('statement of marks'!BW$6="","",'statement of marks'!BW$6)</f>
        <v>20</v>
      </c>
      <c r="E328" s="589">
        <f>IF('statement of marks'!BX$6="","",'statement of marks'!BX$6)</f>
        <v>20</v>
      </c>
      <c r="F328" s="589">
        <f>IF('statement of marks'!BZ$6="","",'statement of marks'!BZ$6)</f>
        <v>20</v>
      </c>
      <c r="G328" s="1150"/>
      <c r="H328" s="1150"/>
      <c r="I328" s="1150"/>
      <c r="J328" s="589">
        <f>IF('statement of marks'!BY$6="","",'statement of marks'!BY$6)</f>
        <v>20</v>
      </c>
      <c r="K328" s="1152"/>
      <c r="L328" s="1152"/>
      <c r="M328" s="1152"/>
      <c r="N328" s="589">
        <f>IF('statement of marks'!CA$6="","",'statement of marks'!CA$6)</f>
        <v>20</v>
      </c>
      <c r="O328" s="589">
        <f>IF('statement of marks'!CB$6="","",'statement of marks'!CB$6)</f>
        <v>100</v>
      </c>
      <c r="P328" s="589" t="str">
        <f>IF('statement of marks'!CC$6="","",'statement of marks'!CC$6)</f>
        <v/>
      </c>
      <c r="Q328" s="590" t="str">
        <f>IF('statement of marks'!CD$6="","",'statement of marks'!CD$6)</f>
        <v/>
      </c>
    </row>
    <row r="329" spans="1:17" ht="17" customHeight="1">
      <c r="A329" s="607"/>
      <c r="B329" s="1026" t="str">
        <f>'statement of marks'!$BW$3</f>
        <v>dk;kZuqHko</v>
      </c>
      <c r="C329" s="1027"/>
      <c r="D329" s="572" t="str">
        <f>IF('statement of marks'!BW17="","",'statement of marks'!BW17)</f>
        <v/>
      </c>
      <c r="E329" s="572" t="str">
        <f>IF('statement of marks'!BX17="","",'statement of marks'!BX17)</f>
        <v/>
      </c>
      <c r="F329" s="572" t="str">
        <f>IF('statement of marks'!BZ17="","",'statement of marks'!BZ17)</f>
        <v/>
      </c>
      <c r="G329" s="1149"/>
      <c r="H329" s="1149"/>
      <c r="I329" s="1149"/>
      <c r="J329" s="572" t="str">
        <f>IF('statement of marks'!BY17="","",'statement of marks'!BY17)</f>
        <v/>
      </c>
      <c r="K329" s="1151"/>
      <c r="L329" s="1151"/>
      <c r="M329" s="1151"/>
      <c r="N329" s="572" t="str">
        <f>IF('statement of marks'!CA17="","",'statement of marks'!CA17)</f>
        <v/>
      </c>
      <c r="O329" s="572" t="str">
        <f>IF('statement of marks'!CB17="","",'statement of marks'!CB17)</f>
        <v/>
      </c>
      <c r="P329" s="572" t="str">
        <f>IF('statement of marks'!CC17="","",'statement of marks'!CC17)</f>
        <v/>
      </c>
      <c r="Q329" s="578" t="str">
        <f>IF('statement of marks'!CD17="","",'statement of marks'!CD17)</f>
        <v/>
      </c>
    </row>
    <row r="330" spans="1:17" ht="17" customHeight="1">
      <c r="A330" s="607"/>
      <c r="B330" s="1026" t="str">
        <f>'statement of marks'!$CG$3</f>
        <v>dyk f'k{kk</v>
      </c>
      <c r="C330" s="1027"/>
      <c r="D330" s="572" t="str">
        <f>IF('statement of marks'!CG17="","",'statement of marks'!CG17)</f>
        <v/>
      </c>
      <c r="E330" s="572" t="str">
        <f>IF('statement of marks'!CH17="","",'statement of marks'!CH17)</f>
        <v/>
      </c>
      <c r="F330" s="572" t="str">
        <f>IF('statement of marks'!CJ17="","",'statement of marks'!CJ17)</f>
        <v/>
      </c>
      <c r="G330" s="1149"/>
      <c r="H330" s="1149"/>
      <c r="I330" s="1149"/>
      <c r="J330" s="572" t="str">
        <f>IF('statement of marks'!CI17="","",'statement of marks'!CI17)</f>
        <v/>
      </c>
      <c r="K330" s="1151"/>
      <c r="L330" s="1151"/>
      <c r="M330" s="1151"/>
      <c r="N330" s="572" t="str">
        <f>IF('statement of marks'!CK17="","",'statement of marks'!CK17)</f>
        <v/>
      </c>
      <c r="O330" s="572" t="str">
        <f>IF('statement of marks'!CL17="","",'statement of marks'!CL17)</f>
        <v/>
      </c>
      <c r="P330" s="572" t="str">
        <f>IF('statement of marks'!CM17="","",'statement of marks'!CM17)</f>
        <v/>
      </c>
      <c r="Q330" s="578" t="str">
        <f>IF('statement of marks'!CN17="","",'statement of marks'!CN17)</f>
        <v/>
      </c>
    </row>
    <row r="331" spans="1:17" ht="17" customHeight="1">
      <c r="A331" s="607"/>
      <c r="B331" s="1026" t="str">
        <f>'statement of marks'!$CQ$3</f>
        <v>LokLF; ,oe~ 'kkjhfjd f'k{kk</v>
      </c>
      <c r="C331" s="1027"/>
      <c r="D331" s="572" t="str">
        <f>IF('statement of marks'!CQ17="","",'statement of marks'!CQ17)</f>
        <v/>
      </c>
      <c r="E331" s="572" t="str">
        <f>IF('statement of marks'!CR17="","",'statement of marks'!CR17)</f>
        <v/>
      </c>
      <c r="F331" s="572" t="str">
        <f>IF('statement of marks'!CT17="","",'statement of marks'!CT17)</f>
        <v/>
      </c>
      <c r="G331" s="1149"/>
      <c r="H331" s="1149"/>
      <c r="I331" s="1149"/>
      <c r="J331" s="572" t="str">
        <f>IF('statement of marks'!CS17="","",'statement of marks'!CS17)</f>
        <v/>
      </c>
      <c r="K331" s="1151"/>
      <c r="L331" s="1151"/>
      <c r="M331" s="1151"/>
      <c r="N331" s="572" t="str">
        <f>IF('statement of marks'!CU17="","",'statement of marks'!CU17)</f>
        <v/>
      </c>
      <c r="O331" s="572" t="str">
        <f>IF('statement of marks'!CV17="","",'statement of marks'!CV17)</f>
        <v/>
      </c>
      <c r="P331" s="572" t="str">
        <f>IF('statement of marks'!CW17="","",'statement of marks'!CW17)</f>
        <v/>
      </c>
      <c r="Q331" s="578" t="str">
        <f>IF('statement of marks'!CX17="","",'statement of marks'!CX17)</f>
        <v/>
      </c>
    </row>
    <row r="332" spans="1:17" ht="17" customHeight="1">
      <c r="A332" s="607"/>
      <c r="B332" s="1123" t="s">
        <v>636</v>
      </c>
      <c r="C332" s="1124"/>
      <c r="D332" s="1034" t="str">
        <f>IF(details!$CQ$3="","",details!$CQ$3)</f>
        <v>;ksx vxLr rd</v>
      </c>
      <c r="E332" s="1034"/>
      <c r="F332" s="1034" t="str">
        <f>IF(details!$CU$3="","",details!$CU$3)</f>
        <v>;ksx vDVwcj rd</v>
      </c>
      <c r="G332" s="1034"/>
      <c r="H332" s="1034" t="str">
        <f>IF(details!$CY$3="","",details!$CY$3)</f>
        <v>;ksx fnlEcj rd</v>
      </c>
      <c r="I332" s="1034"/>
      <c r="J332" s="1034"/>
      <c r="K332" s="1034"/>
      <c r="L332" s="1034" t="str">
        <f>IF(details!$DC$3="","",details!$DC$3)</f>
        <v>;ksx Qjojh rd</v>
      </c>
      <c r="M332" s="1034"/>
      <c r="N332" s="1034"/>
      <c r="O332" s="1034" t="str">
        <f>IF(details!$DG$3="","",details!$DG$3)</f>
        <v>loZ ;ksx</v>
      </c>
      <c r="P332" s="1034"/>
      <c r="Q332" s="1125"/>
    </row>
    <row r="333" spans="1:17" ht="17" customHeight="1">
      <c r="A333" s="607"/>
      <c r="B333" s="1126" t="s">
        <v>86</v>
      </c>
      <c r="C333" s="1032"/>
      <c r="D333" s="1036" t="str">
        <f>IF(details!CR17="","",details!CR17)</f>
        <v/>
      </c>
      <c r="E333" s="1036"/>
      <c r="F333" s="1036" t="str">
        <f>IF(details!CV17="","",details!CV17)</f>
        <v/>
      </c>
      <c r="G333" s="1036"/>
      <c r="H333" s="1036" t="str">
        <f>IF(details!CZ17="","",details!CZ17)</f>
        <v/>
      </c>
      <c r="I333" s="1036"/>
      <c r="J333" s="1036"/>
      <c r="K333" s="1036"/>
      <c r="L333" s="1036" t="str">
        <f>IF(details!DD17="","",details!DD17)</f>
        <v/>
      </c>
      <c r="M333" s="1036"/>
      <c r="N333" s="1036"/>
      <c r="O333" s="1036" t="str">
        <f>IF(details!DH17="","",details!DH17)</f>
        <v/>
      </c>
      <c r="P333" s="1036"/>
      <c r="Q333" s="1127"/>
    </row>
    <row r="334" spans="1:17" ht="17" customHeight="1">
      <c r="A334" s="607"/>
      <c r="B334" s="1020" t="s">
        <v>15</v>
      </c>
      <c r="C334" s="1021"/>
      <c r="D334" s="1022">
        <f>IF(details!CQ17="","",details!CQ17)</f>
        <v>116</v>
      </c>
      <c r="E334" s="1022"/>
      <c r="F334" s="1022">
        <f>IF(details!CU17="","",details!CU17)</f>
        <v>192</v>
      </c>
      <c r="G334" s="1022"/>
      <c r="H334" s="1022">
        <f>IF(details!CY17="","",details!CY17)</f>
        <v>270</v>
      </c>
      <c r="I334" s="1022"/>
      <c r="J334" s="1022"/>
      <c r="K334" s="1022"/>
      <c r="L334" s="1022">
        <f>IF(details!DC17="","",details!DC17)</f>
        <v>358</v>
      </c>
      <c r="M334" s="1022"/>
      <c r="N334" s="1022"/>
      <c r="O334" s="1022">
        <f>IF(details!DG17="","",details!DG17)</f>
        <v>446</v>
      </c>
      <c r="P334" s="1022"/>
      <c r="Q334" s="1128"/>
    </row>
    <row r="335" spans="1:17" ht="17" customHeight="1">
      <c r="A335" s="1170"/>
      <c r="B335" s="1112" t="s">
        <v>11</v>
      </c>
      <c r="C335" s="1113"/>
      <c r="D335" s="1114" t="s">
        <v>11</v>
      </c>
      <c r="E335" s="1114"/>
      <c r="F335" s="1114" t="s">
        <v>3</v>
      </c>
      <c r="G335" s="1114"/>
      <c r="H335" s="1114" t="s">
        <v>638</v>
      </c>
      <c r="I335" s="1114"/>
      <c r="J335" s="1114" t="s">
        <v>5</v>
      </c>
      <c r="K335" s="1114"/>
      <c r="L335" s="1114" t="s">
        <v>677</v>
      </c>
      <c r="M335" s="1114"/>
      <c r="N335" s="1114"/>
      <c r="O335" s="1115" t="s">
        <v>651</v>
      </c>
      <c r="P335" s="1115"/>
      <c r="Q335" s="1116"/>
    </row>
    <row r="336" spans="1:17" ht="17" customHeight="1">
      <c r="A336" s="1171"/>
      <c r="B336" s="1112"/>
      <c r="C336" s="1113"/>
      <c r="D336" s="1117" t="str">
        <f>'statement of marks'!DY17</f>
        <v/>
      </c>
      <c r="E336" s="1117"/>
      <c r="F336" s="1118">
        <f>'statement of marks'!DZ17</f>
        <v>700</v>
      </c>
      <c r="G336" s="1118"/>
      <c r="H336" s="1118" t="str">
        <f>'statement of marks'!EA17</f>
        <v/>
      </c>
      <c r="I336" s="1118"/>
      <c r="J336" s="1119" t="str">
        <f>'statement of marks'!EB17</f>
        <v/>
      </c>
      <c r="K336" s="1119"/>
      <c r="L336" s="1118" t="str">
        <f>'statement of marks'!EC17</f>
        <v/>
      </c>
      <c r="M336" s="1118"/>
      <c r="N336" s="1118"/>
      <c r="O336" s="1118" t="str">
        <f>'statement of marks'!EE17</f>
        <v/>
      </c>
      <c r="P336" s="1118"/>
      <c r="Q336" s="1120"/>
    </row>
    <row r="337" spans="1:17" ht="17" customHeight="1">
      <c r="A337" s="607"/>
      <c r="B337" s="1024" t="s">
        <v>87</v>
      </c>
      <c r="C337" s="1025"/>
      <c r="D337" s="1016"/>
      <c r="E337" s="1016"/>
      <c r="F337" s="1016"/>
      <c r="G337" s="1016"/>
      <c r="H337" s="1016"/>
      <c r="I337" s="1016"/>
      <c r="J337" s="1016"/>
      <c r="K337" s="1016"/>
      <c r="L337" s="1121"/>
      <c r="M337" s="1121"/>
      <c r="N337" s="1121"/>
      <c r="O337" s="1121"/>
      <c r="P337" s="1121"/>
      <c r="Q337" s="1122"/>
    </row>
    <row r="338" spans="1:17" ht="17" customHeight="1">
      <c r="A338" s="607"/>
      <c r="B338" s="1014" t="s">
        <v>73</v>
      </c>
      <c r="C338" s="1015"/>
      <c r="D338" s="1016"/>
      <c r="E338" s="1016"/>
      <c r="F338" s="1016"/>
      <c r="G338" s="1016"/>
      <c r="H338" s="1016"/>
      <c r="I338" s="1016"/>
      <c r="J338" s="1016"/>
      <c r="K338" s="1016"/>
      <c r="L338" s="1121"/>
      <c r="M338" s="1121"/>
      <c r="N338" s="1121"/>
      <c r="O338" s="1121"/>
      <c r="P338" s="1121"/>
      <c r="Q338" s="1122"/>
    </row>
    <row r="339" spans="1:17" ht="17" customHeight="1">
      <c r="A339" s="607"/>
      <c r="B339" s="1024" t="s">
        <v>678</v>
      </c>
      <c r="C339" s="1025"/>
      <c r="D339" s="1016"/>
      <c r="E339" s="1016"/>
      <c r="F339" s="1016"/>
      <c r="G339" s="1016"/>
      <c r="H339" s="1016"/>
      <c r="I339" s="1016"/>
      <c r="J339" s="1016"/>
      <c r="K339" s="1016"/>
      <c r="L339" s="1121"/>
      <c r="M339" s="1121"/>
      <c r="N339" s="1121"/>
      <c r="O339" s="1121"/>
      <c r="P339" s="1121"/>
      <c r="Q339" s="1122"/>
    </row>
    <row r="340" spans="1:17" ht="17" customHeight="1">
      <c r="A340" s="607"/>
      <c r="B340" s="1018" t="s">
        <v>88</v>
      </c>
      <c r="C340" s="1019"/>
      <c r="D340" s="1016"/>
      <c r="E340" s="1016"/>
      <c r="F340" s="1016"/>
      <c r="G340" s="1016"/>
      <c r="H340" s="1016"/>
      <c r="I340" s="1016"/>
      <c r="J340" s="1016"/>
      <c r="K340" s="1016"/>
      <c r="L340" s="1099" t="s">
        <v>678</v>
      </c>
      <c r="M340" s="1099"/>
      <c r="N340" s="1099"/>
      <c r="O340" s="1100" t="s">
        <v>88</v>
      </c>
      <c r="P340" s="1100"/>
      <c r="Q340" s="1101"/>
    </row>
    <row r="341" spans="1:17" ht="17" customHeight="1" thickBot="1">
      <c r="A341" s="608"/>
      <c r="B341" s="1102" t="s">
        <v>89</v>
      </c>
      <c r="C341" s="1103"/>
      <c r="D341" s="1104"/>
      <c r="E341" s="1104"/>
      <c r="F341" s="1104"/>
      <c r="G341" s="1104"/>
      <c r="H341" s="1104"/>
      <c r="I341" s="1104"/>
      <c r="J341" s="1104"/>
      <c r="K341" s="1105"/>
      <c r="L341" s="1106" t="s">
        <v>679</v>
      </c>
      <c r="M341" s="1106"/>
      <c r="N341" s="1106"/>
      <c r="O341" s="1107" t="s">
        <v>679</v>
      </c>
      <c r="P341" s="1108"/>
      <c r="Q341" s="1109"/>
    </row>
    <row r="342" spans="1:17" ht="17" customHeight="1">
      <c r="A342" s="1164" t="s">
        <v>44</v>
      </c>
      <c r="B342" s="1165"/>
      <c r="C342" s="1165"/>
      <c r="D342" s="1165"/>
      <c r="E342" s="1165"/>
      <c r="F342" s="1165"/>
      <c r="G342" s="1165"/>
      <c r="H342" s="1165"/>
      <c r="I342" s="1165"/>
      <c r="J342" s="1165"/>
      <c r="K342" s="1165"/>
      <c r="L342" s="1165"/>
      <c r="M342" s="1165"/>
      <c r="N342" s="1165"/>
      <c r="O342" s="1165"/>
      <c r="P342" s="1165"/>
      <c r="Q342" s="1166"/>
    </row>
    <row r="343" spans="1:17" ht="17" customHeight="1">
      <c r="A343" s="1167" t="str">
        <f>'statement of marks'!$A$1</f>
        <v>jk- ck- ek/;fed fo|ky; uohu] fuEckgsM+k</v>
      </c>
      <c r="B343" s="1062"/>
      <c r="C343" s="1062"/>
      <c r="D343" s="1062"/>
      <c r="E343" s="1062"/>
      <c r="F343" s="1062"/>
      <c r="G343" s="1062"/>
      <c r="H343" s="1062"/>
      <c r="I343" s="1062"/>
      <c r="J343" s="1062"/>
      <c r="K343" s="1062"/>
      <c r="L343" s="1062"/>
      <c r="M343" s="1062"/>
      <c r="N343" s="1062"/>
      <c r="O343" s="1062"/>
      <c r="P343" s="1062"/>
      <c r="Q343" s="1168"/>
    </row>
    <row r="344" spans="1:17" ht="17" customHeight="1">
      <c r="A344" s="604"/>
      <c r="B344" s="1042" t="s">
        <v>74</v>
      </c>
      <c r="C344" s="1064"/>
      <c r="D344" s="1065" t="str">
        <f>'statement of marks'!$F$3</f>
        <v>2015-16</v>
      </c>
      <c r="E344" s="1065"/>
      <c r="F344" s="1065"/>
      <c r="G344" s="1065"/>
      <c r="H344" s="1065"/>
      <c r="I344" s="1065"/>
      <c r="J344" s="1065"/>
      <c r="K344" s="1065"/>
      <c r="L344" s="1065"/>
      <c r="M344" s="1065"/>
      <c r="N344" s="1065"/>
      <c r="O344" s="1065"/>
      <c r="P344" s="1065"/>
      <c r="Q344" s="1169"/>
    </row>
    <row r="345" spans="1:17" ht="17" customHeight="1">
      <c r="A345" s="607"/>
      <c r="B345" s="1026" t="s">
        <v>573</v>
      </c>
      <c r="C345" s="1027"/>
      <c r="D345" s="1027" t="str">
        <f>IF('statement of marks'!H18="","",'statement of marks'!H18)</f>
        <v>v 012</v>
      </c>
      <c r="E345" s="1027"/>
      <c r="F345" s="1027"/>
      <c r="G345" s="1027"/>
      <c r="H345" s="1027"/>
      <c r="I345" s="1027"/>
      <c r="J345" s="1027"/>
      <c r="K345" s="1027"/>
      <c r="L345" s="1027"/>
      <c r="M345" s="1027"/>
      <c r="N345" s="1027"/>
      <c r="O345" s="1027"/>
      <c r="P345" s="1027"/>
      <c r="Q345" s="1153"/>
    </row>
    <row r="346" spans="1:17" ht="17" customHeight="1">
      <c r="A346" s="607"/>
      <c r="B346" s="1026" t="s">
        <v>574</v>
      </c>
      <c r="C346" s="1027"/>
      <c r="D346" s="1027" t="str">
        <f>IF('statement of marks'!I18="","",'statement of marks'!I18)</f>
        <v>c 012</v>
      </c>
      <c r="E346" s="1027"/>
      <c r="F346" s="1027"/>
      <c r="G346" s="1027"/>
      <c r="H346" s="1027"/>
      <c r="I346" s="1027"/>
      <c r="J346" s="1027"/>
      <c r="K346" s="1027"/>
      <c r="L346" s="1027"/>
      <c r="M346" s="1027"/>
      <c r="N346" s="1027"/>
      <c r="O346" s="1027"/>
      <c r="P346" s="1027"/>
      <c r="Q346" s="1153"/>
    </row>
    <row r="347" spans="1:17" ht="17" customHeight="1">
      <c r="A347" s="607"/>
      <c r="B347" s="1026" t="s">
        <v>575</v>
      </c>
      <c r="C347" s="1027"/>
      <c r="D347" s="1154" t="str">
        <f>IF('statement of marks'!J18="","",'statement of marks'!J18)</f>
        <v>l 012</v>
      </c>
      <c r="E347" s="1154"/>
      <c r="F347" s="1154"/>
      <c r="G347" s="1154"/>
      <c r="H347" s="1154"/>
      <c r="I347" s="1154"/>
      <c r="J347" s="1154"/>
      <c r="K347" s="1154"/>
      <c r="L347" s="1154"/>
      <c r="M347" s="1154"/>
      <c r="N347" s="1027"/>
      <c r="O347" s="1027"/>
      <c r="P347" s="1027"/>
      <c r="Q347" s="1153"/>
    </row>
    <row r="348" spans="1:17" ht="17" customHeight="1">
      <c r="A348" s="607"/>
      <c r="B348" s="1026" t="s">
        <v>576</v>
      </c>
      <c r="C348" s="1155"/>
      <c r="D348" s="1156" t="str">
        <f>'statement of marks'!$D$3</f>
        <v>3 A</v>
      </c>
      <c r="E348" s="1157"/>
      <c r="F348" s="1155" t="s">
        <v>9</v>
      </c>
      <c r="G348" s="1158"/>
      <c r="H348" s="1159">
        <f>IF('statement of marks'!D18="","",'statement of marks'!D18)</f>
        <v>812</v>
      </c>
      <c r="I348" s="1157"/>
      <c r="J348" s="1155" t="s">
        <v>577</v>
      </c>
      <c r="K348" s="1158"/>
      <c r="L348" s="1159" t="str">
        <f>IF('statement of marks'!E18="","",'statement of marks'!E18)</f>
        <v/>
      </c>
      <c r="M348" s="1157"/>
      <c r="N348" s="1026" t="s">
        <v>680</v>
      </c>
      <c r="O348" s="1027"/>
      <c r="P348" s="1027"/>
      <c r="Q348" s="1153"/>
    </row>
    <row r="349" spans="1:17" ht="17" customHeight="1">
      <c r="A349" s="607"/>
      <c r="B349" s="1026" t="s">
        <v>0</v>
      </c>
      <c r="C349" s="1155"/>
      <c r="D349" s="1160" t="str">
        <f>IF('statement of marks'!F18="","",'statement of marks'!F18)</f>
        <v/>
      </c>
      <c r="E349" s="1161"/>
      <c r="F349" s="1162" t="str">
        <f>IF('statement of marks'!G18="","",'statement of marks'!G18)</f>
        <v/>
      </c>
      <c r="G349" s="1162"/>
      <c r="H349" s="1162"/>
      <c r="I349" s="1162"/>
      <c r="J349" s="1162"/>
      <c r="K349" s="1162"/>
      <c r="L349" s="1162"/>
      <c r="M349" s="1163"/>
      <c r="N349" s="1026">
        <f>'statement of marks'!I344</f>
        <v>0</v>
      </c>
      <c r="O349" s="1027"/>
      <c r="P349" s="1027"/>
      <c r="Q349" s="1153"/>
    </row>
    <row r="350" spans="1:17" ht="17" customHeight="1">
      <c r="A350" s="1129"/>
      <c r="B350" s="1131" t="s">
        <v>578</v>
      </c>
      <c r="C350" s="1133" t="s">
        <v>85</v>
      </c>
      <c r="D350" s="1135" t="str">
        <f>IF('statement of marks'!K$4="","",'statement of marks'!K$4)</f>
        <v>ij[k</v>
      </c>
      <c r="E350" s="1136"/>
      <c r="F350" s="1136"/>
      <c r="G350" s="1137"/>
      <c r="H350" s="1134" t="str">
        <f>IF('statement of marks'!O$4="","",'statement of marks'!O$4)</f>
        <v>v)Zokf"kZd ijh{kk</v>
      </c>
      <c r="I350" s="1134" t="str">
        <f>IF('statement of marks'!P$4="","",'statement of marks'!P$4)</f>
        <v/>
      </c>
      <c r="J350" s="1134" t="str">
        <f>IF('statement of marks'!Q$4="","",'statement of marks'!Q$4)</f>
        <v/>
      </c>
      <c r="K350" s="1138" t="str">
        <f>IF('statement of marks'!R$4="","",'statement of marks'!R$4)</f>
        <v>;ksx v/kZokf"kZd rd</v>
      </c>
      <c r="L350" s="1134" t="str">
        <f>IF('statement of marks'!S$4="","",'statement of marks'!S$4)</f>
        <v>okf"kZd ijh{kk</v>
      </c>
      <c r="M350" s="1134"/>
      <c r="N350" s="1140"/>
      <c r="O350" s="1141" t="str">
        <f>IF('statement of marks'!V$4="","",'statement of marks'!V$4)</f>
        <v>fo"k; ;ksx</v>
      </c>
      <c r="P350" s="1142" t="str">
        <f>IF('statement of marks'!W$4="","",'statement of marks'!W$4)</f>
        <v xml:space="preserve">fo"k; izkIrkad izfr'kr  </v>
      </c>
      <c r="Q350" s="1143" t="str">
        <f>IF('statement of marks'!X$4="","",'statement of marks'!X$4)</f>
        <v>fo"k; xzsM</v>
      </c>
    </row>
    <row r="351" spans="1:17" ht="17" customHeight="1">
      <c r="A351" s="1130"/>
      <c r="B351" s="1132"/>
      <c r="C351" s="1134"/>
      <c r="D351" s="615" t="str">
        <f>IF('statement of marks'!K$5="","",'statement of marks'!K$5)</f>
        <v>izFke</v>
      </c>
      <c r="E351" s="615" t="str">
        <f>IF('statement of marks'!L$5="","",'statement of marks'!L$5)</f>
        <v>f}rh;</v>
      </c>
      <c r="F351" s="615" t="str">
        <f>IF('statement of marks'!M$5="","",'statement of marks'!M$5)</f>
        <v xml:space="preserve">r`rh; </v>
      </c>
      <c r="G351" s="616" t="str">
        <f>IF('statement of marks'!N$4="","",'statement of marks'!N$4)</f>
        <v>;ksx</v>
      </c>
      <c r="H351" s="593" t="str">
        <f>IF('statement of marks'!O$5="","",'statement of marks'!O$5)</f>
        <v>ekSf[kd</v>
      </c>
      <c r="I351" s="593" t="str">
        <f>IF('statement of marks'!P$5="","",'statement of marks'!P$5)</f>
        <v>fyf[kr</v>
      </c>
      <c r="J351" s="597" t="str">
        <f>IF('statement of marks'!Q$5="","",'statement of marks'!Q$5)</f>
        <v>;ksx</v>
      </c>
      <c r="K351" s="1139" t="str">
        <f>IF('statement of marks'!R$4="","",'statement of marks'!R$4)</f>
        <v>;ksx v/kZokf"kZd rd</v>
      </c>
      <c r="L351" s="593" t="str">
        <f>IF('statement of marks'!S$5="","",'statement of marks'!S$5)</f>
        <v>ekSf[kd</v>
      </c>
      <c r="M351" s="593" t="str">
        <f>IF('statement of marks'!T$5="","",'statement of marks'!T$5)</f>
        <v>fyf[kr</v>
      </c>
      <c r="N351" s="598" t="str">
        <f>IF('statement of marks'!U$5="","",'statement of marks'!U$5)</f>
        <v>;ksx</v>
      </c>
      <c r="O351" s="1141"/>
      <c r="P351" s="1142"/>
      <c r="Q351" s="1143"/>
    </row>
    <row r="352" spans="1:17" ht="17" customHeight="1">
      <c r="A352" s="609"/>
      <c r="B352" s="1144" t="s">
        <v>3</v>
      </c>
      <c r="C352" s="1145"/>
      <c r="D352" s="594">
        <f>IF('statement of marks'!K$6="","",'statement of marks'!K$6)</f>
        <v>10</v>
      </c>
      <c r="E352" s="594">
        <f>IF('statement of marks'!L$6="","",'statement of marks'!L$6)</f>
        <v>10</v>
      </c>
      <c r="F352" s="594">
        <f>IF('statement of marks'!M$6="","",'statement of marks'!M$6)</f>
        <v>10</v>
      </c>
      <c r="G352" s="606">
        <f>IF('statement of marks'!N$6="","",'statement of marks'!N$6)</f>
        <v>30</v>
      </c>
      <c r="H352" s="594">
        <f>IF('statement of marks'!O$6="","",'statement of marks'!O$6)</f>
        <v>20</v>
      </c>
      <c r="I352" s="594">
        <f>IF('statement of marks'!P$6="","",'statement of marks'!P$6)</f>
        <v>50</v>
      </c>
      <c r="J352" s="606">
        <f>IF('statement of marks'!Q$6="","",'statement of marks'!Q$6)</f>
        <v>70</v>
      </c>
      <c r="K352" s="600">
        <f>IF('statement of marks'!R$6="","",'statement of marks'!R$6)</f>
        <v>100</v>
      </c>
      <c r="L352" s="595">
        <f>IF('statement of marks'!S$6="","",'statement of marks'!S$6)</f>
        <v>40</v>
      </c>
      <c r="M352" s="595">
        <f>IF('statement of marks'!T$6="","",'statement of marks'!T$6)</f>
        <v>60</v>
      </c>
      <c r="N352" s="605">
        <f>IF('statement of marks'!U$6="","",'statement of marks'!U$6)</f>
        <v>100</v>
      </c>
      <c r="O352" s="591">
        <f>IF('statement of marks'!V$6="","",'statement of marks'!V$6)</f>
        <v>200</v>
      </c>
      <c r="P352" s="595" t="str">
        <f>IF('statement of marks'!W$6="","",'statement of marks'!W$6)</f>
        <v/>
      </c>
      <c r="Q352" s="601" t="str">
        <f>IF('statement of marks'!X$6="","",'statement of marks'!X$6)</f>
        <v/>
      </c>
    </row>
    <row r="353" spans="1:17" ht="17" customHeight="1">
      <c r="A353" s="607"/>
      <c r="B353" s="1026" t="str">
        <f>'statement of marks'!$K$3</f>
        <v>fgUnh</v>
      </c>
      <c r="C353" s="1027"/>
      <c r="D353" s="332" t="str">
        <f>IF('statement of marks'!K18="","",'statement of marks'!K18)</f>
        <v/>
      </c>
      <c r="E353" s="332" t="str">
        <f>IF('statement of marks'!L18="","",'statement of marks'!L18)</f>
        <v/>
      </c>
      <c r="F353" s="332" t="str">
        <f>IF('statement of marks'!M18="","",'statement of marks'!M18)</f>
        <v/>
      </c>
      <c r="G353" s="576" t="str">
        <f>IF('statement of marks'!N18="","",'statement of marks'!N18)</f>
        <v/>
      </c>
      <c r="H353" s="332" t="str">
        <f>IF('statement of marks'!O18="","",'statement of marks'!O18)</f>
        <v/>
      </c>
      <c r="I353" s="332" t="str">
        <f>IF('statement of marks'!P18="","",'statement of marks'!P18)</f>
        <v/>
      </c>
      <c r="J353" s="582" t="str">
        <f>IF('statement of marks'!Q18="","",'statement of marks'!Q18)</f>
        <v/>
      </c>
      <c r="K353" s="403" t="str">
        <f>IF('statement of marks'!R18="","",'statement of marks'!R18)</f>
        <v/>
      </c>
      <c r="L353" s="332" t="str">
        <f>IF('statement of marks'!S18="","",'statement of marks'!S18)</f>
        <v/>
      </c>
      <c r="M353" s="332" t="str">
        <f>IF('statement of marks'!T18="","",'statement of marks'!T18)</f>
        <v/>
      </c>
      <c r="N353" s="583" t="str">
        <f>IF('statement of marks'!U18="","",'statement of marks'!U18)</f>
        <v/>
      </c>
      <c r="O353" s="592" t="str">
        <f>IF('statement of marks'!V18="","",'statement of marks'!V18)</f>
        <v/>
      </c>
      <c r="P353" s="332" t="str">
        <f>IF('statement of marks'!W18="","",'statement of marks'!W18)</f>
        <v/>
      </c>
      <c r="Q353" s="602" t="str">
        <f>IF('statement of marks'!X18="","",'statement of marks'!X18)</f>
        <v/>
      </c>
    </row>
    <row r="354" spans="1:17" ht="17" customHeight="1">
      <c r="A354" s="607"/>
      <c r="B354" s="1026" t="str">
        <f>'statement of marks'!$AQ$3</f>
        <v>xf.kr</v>
      </c>
      <c r="C354" s="1027"/>
      <c r="D354" s="332" t="str">
        <f>IF('statement of marks'!AQ18="","",'statement of marks'!AQ18)</f>
        <v/>
      </c>
      <c r="E354" s="332" t="str">
        <f>IF('statement of marks'!AR18="","",'statement of marks'!AR18)</f>
        <v/>
      </c>
      <c r="F354" s="332" t="str">
        <f>IF('statement of marks'!AS18="","",'statement of marks'!AS18)</f>
        <v/>
      </c>
      <c r="G354" s="576" t="str">
        <f>IF('statement of marks'!AT18="","",'statement of marks'!AT18)</f>
        <v/>
      </c>
      <c r="H354" s="332" t="str">
        <f>IF('statement of marks'!AU18="","",'statement of marks'!AU18)</f>
        <v/>
      </c>
      <c r="I354" s="332" t="str">
        <f>IF('statement of marks'!AV18="","",'statement of marks'!AV18)</f>
        <v/>
      </c>
      <c r="J354" s="582" t="str">
        <f>IF('statement of marks'!AW18="","",'statement of marks'!AW18)</f>
        <v/>
      </c>
      <c r="K354" s="403" t="str">
        <f>IF('statement of marks'!AX18="","",'statement of marks'!AX18)</f>
        <v/>
      </c>
      <c r="L354" s="332" t="str">
        <f>IF('statement of marks'!AY18="","",'statement of marks'!AY18)</f>
        <v/>
      </c>
      <c r="M354" s="332" t="str">
        <f>IF('statement of marks'!AZ18="","",'statement of marks'!AZ18)</f>
        <v/>
      </c>
      <c r="N354" s="583" t="str">
        <f>IF('statement of marks'!BA18="","",'statement of marks'!BA18)</f>
        <v/>
      </c>
      <c r="O354" s="592" t="str">
        <f>IF('statement of marks'!BB18="","",'statement of marks'!BB18)</f>
        <v/>
      </c>
      <c r="P354" s="332" t="str">
        <f>IF('statement of marks'!BC18="","",'statement of marks'!BC18)</f>
        <v/>
      </c>
      <c r="Q354" s="602" t="str">
        <f>IF('statement of marks'!BD18="","",'statement of marks'!BD18)</f>
        <v/>
      </c>
    </row>
    <row r="355" spans="1:17" ht="17" customHeight="1">
      <c r="A355" s="607"/>
      <c r="B355" s="1026" t="str">
        <f>'statement of marks'!$BG$3</f>
        <v>Ik;kZoj.k v/;;u</v>
      </c>
      <c r="C355" s="1027"/>
      <c r="D355" s="332" t="str">
        <f>IF('statement of marks'!BG18="","",'statement of marks'!BG18)</f>
        <v/>
      </c>
      <c r="E355" s="332" t="str">
        <f>IF('statement of marks'!BH18="","",'statement of marks'!BH18)</f>
        <v/>
      </c>
      <c r="F355" s="332" t="str">
        <f>IF('statement of marks'!BI18="","",'statement of marks'!BI18)</f>
        <v/>
      </c>
      <c r="G355" s="576" t="str">
        <f>IF('statement of marks'!BJ18="","",'statement of marks'!BJ18)</f>
        <v/>
      </c>
      <c r="H355" s="332" t="str">
        <f>IF('statement of marks'!BK18="","",'statement of marks'!BK18)</f>
        <v/>
      </c>
      <c r="I355" s="332" t="str">
        <f>IF('statement of marks'!BL18="","",'statement of marks'!BL18)</f>
        <v/>
      </c>
      <c r="J355" s="582" t="str">
        <f>IF('statement of marks'!BM18="","",'statement of marks'!BM18)</f>
        <v/>
      </c>
      <c r="K355" s="403" t="str">
        <f>IF('statement of marks'!BN18="","",'statement of marks'!BN18)</f>
        <v/>
      </c>
      <c r="L355" s="332" t="str">
        <f>IF('statement of marks'!BO18="","",'statement of marks'!BO18)</f>
        <v/>
      </c>
      <c r="M355" s="332" t="str">
        <f>IF('statement of marks'!BP18="","",'statement of marks'!BP18)</f>
        <v/>
      </c>
      <c r="N355" s="583" t="str">
        <f>IF('statement of marks'!BQ18="","",'statement of marks'!BQ18)</f>
        <v/>
      </c>
      <c r="O355" s="592" t="str">
        <f>IF('statement of marks'!BR18="","",'statement of marks'!BR18)</f>
        <v/>
      </c>
      <c r="P355" s="332" t="str">
        <f>IF('statement of marks'!BS18="","",'statement of marks'!BS18)</f>
        <v/>
      </c>
      <c r="Q355" s="602" t="str">
        <f>IF('statement of marks'!BT18="","",'statement of marks'!BT18)</f>
        <v/>
      </c>
    </row>
    <row r="356" spans="1:17" ht="17" customHeight="1">
      <c r="A356" s="1146"/>
      <c r="B356" s="1026" t="str">
        <f>'statement of marks'!$AA$3</f>
        <v>vaxszth</v>
      </c>
      <c r="C356" s="603" t="s">
        <v>3</v>
      </c>
      <c r="D356" s="584">
        <f>IF('statement of marks'!AA$6="","",'statement of marks'!AA$6)</f>
        <v>5</v>
      </c>
      <c r="E356" s="584">
        <f>IF('statement of marks'!AB$6="","",'statement of marks'!AB$6)</f>
        <v>5</v>
      </c>
      <c r="F356" s="584">
        <f>IF('statement of marks'!AC$6="","",'statement of marks'!AC$6)</f>
        <v>5</v>
      </c>
      <c r="G356" s="606">
        <f>IF('statement of marks'!AD$6="","",'statement of marks'!AD$6)</f>
        <v>15</v>
      </c>
      <c r="H356" s="594">
        <f>IF('statement of marks'!AE$6="","",'statement of marks'!AE$6)</f>
        <v>10</v>
      </c>
      <c r="I356" s="594">
        <f>IF('statement of marks'!AF$6="","",'statement of marks'!AF$6)</f>
        <v>25</v>
      </c>
      <c r="J356" s="606">
        <f>IF('statement of marks'!AG$6="","",'statement of marks'!AG$6)</f>
        <v>35</v>
      </c>
      <c r="K356" s="600">
        <f>IF('statement of marks'!AH$6="","",'statement of marks'!AH$6)</f>
        <v>50</v>
      </c>
      <c r="L356" s="595">
        <f>IF('statement of marks'!AI$6="","",'statement of marks'!AI$6)</f>
        <v>20</v>
      </c>
      <c r="M356" s="595">
        <f>IF('statement of marks'!AJ$6="","",'statement of marks'!AJ$6)</f>
        <v>30</v>
      </c>
      <c r="N356" s="605">
        <f>IF('statement of marks'!AK$6="","",'statement of marks'!AK$6)</f>
        <v>50</v>
      </c>
      <c r="O356" s="585">
        <f>IF('statement of marks'!AL$6="","",'statement of marks'!AL$6)</f>
        <v>100</v>
      </c>
      <c r="P356" s="595" t="str">
        <f>IF('statement of marks'!AM$6="","",'statement of marks'!AM$6)</f>
        <v/>
      </c>
      <c r="Q356" s="601" t="str">
        <f>IF('statement of marks'!AN$6="","",'statement of marks'!AN$6)</f>
        <v/>
      </c>
    </row>
    <row r="357" spans="1:17" ht="17" customHeight="1">
      <c r="A357" s="1146"/>
      <c r="B357" s="1026"/>
      <c r="C357" s="573" t="s">
        <v>638</v>
      </c>
      <c r="D357" s="332" t="str">
        <f>IF('statement of marks'!AA18="","",'statement of marks'!AA18)</f>
        <v/>
      </c>
      <c r="E357" s="332" t="str">
        <f>IF('statement of marks'!AB18="","",'statement of marks'!AB18)</f>
        <v/>
      </c>
      <c r="F357" s="332" t="str">
        <f>IF('statement of marks'!AC18="","",'statement of marks'!AC18)</f>
        <v/>
      </c>
      <c r="G357" s="576" t="str">
        <f>IF('statement of marks'!AD18="","",'statement of marks'!AD18)</f>
        <v/>
      </c>
      <c r="H357" s="332" t="str">
        <f>IF('statement of marks'!AE18="","",'statement of marks'!AE18)</f>
        <v/>
      </c>
      <c r="I357" s="332" t="str">
        <f>IF('statement of marks'!AF18="","",'statement of marks'!AF18)</f>
        <v/>
      </c>
      <c r="J357" s="582" t="str">
        <f>IF('statement of marks'!AG18="","",'statement of marks'!AG18)</f>
        <v/>
      </c>
      <c r="K357" s="403" t="str">
        <f>IF('statement of marks'!AH18="","",'statement of marks'!AH18)</f>
        <v/>
      </c>
      <c r="L357" s="332" t="str">
        <f>IF('statement of marks'!AI18="","",'statement of marks'!AI18)</f>
        <v/>
      </c>
      <c r="M357" s="332" t="str">
        <f>IF('statement of marks'!AJ18="","",'statement of marks'!AJ18)</f>
        <v/>
      </c>
      <c r="N357" s="583" t="str">
        <f>IF('statement of marks'!AK18="","",'statement of marks'!AK18)</f>
        <v/>
      </c>
      <c r="O357" s="583" t="str">
        <f>IF('statement of marks'!AL18="","",'statement of marks'!AL18)</f>
        <v/>
      </c>
      <c r="P357" s="332" t="str">
        <f>IF('statement of marks'!AM18="","",'statement of marks'!AM18)</f>
        <v/>
      </c>
      <c r="Q357" s="602" t="str">
        <f>IF('statement of marks'!AN18="","",'statement of marks'!AN18)</f>
        <v/>
      </c>
    </row>
    <row r="358" spans="1:17" s="588" customFormat="1" ht="17" customHeight="1">
      <c r="A358" s="610"/>
      <c r="B358" s="1147" t="s">
        <v>634</v>
      </c>
      <c r="C358" s="1148"/>
      <c r="D358" s="625" t="str">
        <f>IF('statement of marks'!BW$5="","",'statement of marks'!BW$5)</f>
        <v>izFke</v>
      </c>
      <c r="E358" s="625" t="str">
        <f>IF('statement of marks'!BX$5="","",'statement of marks'!BX$5)</f>
        <v>f}rh;</v>
      </c>
      <c r="F358" s="625" t="str">
        <f>IF('statement of marks'!BZ$5="","",'statement of marks'!BZ$5)</f>
        <v>prqFkZ</v>
      </c>
      <c r="G358" s="1149"/>
      <c r="H358" s="1149"/>
      <c r="I358" s="1149"/>
      <c r="J358" s="625" t="str">
        <f>IF('statement of marks'!BY$5="","",'statement of marks'!BY$5)</f>
        <v>r`rh;</v>
      </c>
      <c r="K358" s="1151"/>
      <c r="L358" s="1151"/>
      <c r="M358" s="1151"/>
      <c r="N358" s="625" t="str">
        <f>IF('statement of marks'!CA$5="","",'statement of marks'!CA$5)</f>
        <v>iape</v>
      </c>
      <c r="O358" s="626" t="str">
        <f>IF('statement of marks'!CB$4="","",'statement of marks'!CB$4)</f>
        <v>fo"k; ;ksx</v>
      </c>
      <c r="P358" s="587" t="str">
        <f>IF('statement of marks'!CC$4="","",'statement of marks'!CC$4)</f>
        <v xml:space="preserve">fo"k; izkIrkad izfr'kr  </v>
      </c>
      <c r="Q358" s="627" t="str">
        <f>IF('statement of marks'!CD$4="","",'statement of marks'!CD$4)</f>
        <v>fo"k; xzsM</v>
      </c>
    </row>
    <row r="359" spans="1:17" s="574" customFormat="1" ht="17" customHeight="1">
      <c r="A359" s="611"/>
      <c r="B359" s="1144" t="s">
        <v>3</v>
      </c>
      <c r="C359" s="1145"/>
      <c r="D359" s="589">
        <f>IF('statement of marks'!BW$6="","",'statement of marks'!BW$6)</f>
        <v>20</v>
      </c>
      <c r="E359" s="589">
        <f>IF('statement of marks'!BX$6="","",'statement of marks'!BX$6)</f>
        <v>20</v>
      </c>
      <c r="F359" s="589">
        <f>IF('statement of marks'!BZ$6="","",'statement of marks'!BZ$6)</f>
        <v>20</v>
      </c>
      <c r="G359" s="1150"/>
      <c r="H359" s="1150"/>
      <c r="I359" s="1150"/>
      <c r="J359" s="589">
        <f>IF('statement of marks'!BY$6="","",'statement of marks'!BY$6)</f>
        <v>20</v>
      </c>
      <c r="K359" s="1152"/>
      <c r="L359" s="1152"/>
      <c r="M359" s="1152"/>
      <c r="N359" s="589">
        <f>IF('statement of marks'!CA$6="","",'statement of marks'!CA$6)</f>
        <v>20</v>
      </c>
      <c r="O359" s="589">
        <f>IF('statement of marks'!CB$6="","",'statement of marks'!CB$6)</f>
        <v>100</v>
      </c>
      <c r="P359" s="589" t="str">
        <f>IF('statement of marks'!CC$6="","",'statement of marks'!CC$6)</f>
        <v/>
      </c>
      <c r="Q359" s="590" t="str">
        <f>IF('statement of marks'!CD$6="","",'statement of marks'!CD$6)</f>
        <v/>
      </c>
    </row>
    <row r="360" spans="1:17" ht="17" customHeight="1">
      <c r="A360" s="607"/>
      <c r="B360" s="1026" t="str">
        <f>'statement of marks'!$BW$3</f>
        <v>dk;kZuqHko</v>
      </c>
      <c r="C360" s="1027"/>
      <c r="D360" s="572" t="str">
        <f>IF('statement of marks'!BW18="","",'statement of marks'!BW18)</f>
        <v/>
      </c>
      <c r="E360" s="572" t="str">
        <f>IF('statement of marks'!BX18="","",'statement of marks'!BX18)</f>
        <v/>
      </c>
      <c r="F360" s="572" t="str">
        <f>IF('statement of marks'!BZ18="","",'statement of marks'!BZ18)</f>
        <v/>
      </c>
      <c r="G360" s="1149"/>
      <c r="H360" s="1149"/>
      <c r="I360" s="1149"/>
      <c r="J360" s="572" t="str">
        <f>IF('statement of marks'!BY18="","",'statement of marks'!BY18)</f>
        <v/>
      </c>
      <c r="K360" s="1151"/>
      <c r="L360" s="1151"/>
      <c r="M360" s="1151"/>
      <c r="N360" s="572" t="str">
        <f>IF('statement of marks'!CA18="","",'statement of marks'!CA18)</f>
        <v/>
      </c>
      <c r="O360" s="572" t="str">
        <f>IF('statement of marks'!CB18="","",'statement of marks'!CB18)</f>
        <v/>
      </c>
      <c r="P360" s="572" t="str">
        <f>IF('statement of marks'!CC18="","",'statement of marks'!CC18)</f>
        <v/>
      </c>
      <c r="Q360" s="578" t="str">
        <f>IF('statement of marks'!CD18="","",'statement of marks'!CD18)</f>
        <v/>
      </c>
    </row>
    <row r="361" spans="1:17" ht="17" customHeight="1">
      <c r="A361" s="607"/>
      <c r="B361" s="1026" t="str">
        <f>'statement of marks'!$CG$3</f>
        <v>dyk f'k{kk</v>
      </c>
      <c r="C361" s="1027"/>
      <c r="D361" s="572" t="str">
        <f>IF('statement of marks'!CG18="","",'statement of marks'!CG18)</f>
        <v/>
      </c>
      <c r="E361" s="572" t="str">
        <f>IF('statement of marks'!CH18="","",'statement of marks'!CH18)</f>
        <v/>
      </c>
      <c r="F361" s="572" t="str">
        <f>IF('statement of marks'!CJ18="","",'statement of marks'!CJ18)</f>
        <v/>
      </c>
      <c r="G361" s="1149"/>
      <c r="H361" s="1149"/>
      <c r="I361" s="1149"/>
      <c r="J361" s="572" t="str">
        <f>IF('statement of marks'!CI18="","",'statement of marks'!CI18)</f>
        <v/>
      </c>
      <c r="K361" s="1151"/>
      <c r="L361" s="1151"/>
      <c r="M361" s="1151"/>
      <c r="N361" s="572" t="str">
        <f>IF('statement of marks'!CK18="","",'statement of marks'!CK18)</f>
        <v/>
      </c>
      <c r="O361" s="572" t="str">
        <f>IF('statement of marks'!CL18="","",'statement of marks'!CL18)</f>
        <v/>
      </c>
      <c r="P361" s="572" t="str">
        <f>IF('statement of marks'!CM18="","",'statement of marks'!CM18)</f>
        <v/>
      </c>
      <c r="Q361" s="578" t="str">
        <f>IF('statement of marks'!CN18="","",'statement of marks'!CN18)</f>
        <v/>
      </c>
    </row>
    <row r="362" spans="1:17" ht="17" customHeight="1">
      <c r="A362" s="607"/>
      <c r="B362" s="1026" t="str">
        <f>'statement of marks'!$CQ$3</f>
        <v>LokLF; ,oe~ 'kkjhfjd f'k{kk</v>
      </c>
      <c r="C362" s="1027"/>
      <c r="D362" s="572" t="str">
        <f>IF('statement of marks'!CQ18="","",'statement of marks'!CQ18)</f>
        <v/>
      </c>
      <c r="E362" s="572" t="str">
        <f>IF('statement of marks'!CR18="","",'statement of marks'!CR18)</f>
        <v/>
      </c>
      <c r="F362" s="572" t="str">
        <f>IF('statement of marks'!CT18="","",'statement of marks'!CT18)</f>
        <v/>
      </c>
      <c r="G362" s="1149"/>
      <c r="H362" s="1149"/>
      <c r="I362" s="1149"/>
      <c r="J362" s="572" t="str">
        <f>IF('statement of marks'!CS18="","",'statement of marks'!CS18)</f>
        <v/>
      </c>
      <c r="K362" s="1151"/>
      <c r="L362" s="1151"/>
      <c r="M362" s="1151"/>
      <c r="N362" s="572" t="str">
        <f>IF('statement of marks'!CU18="","",'statement of marks'!CU18)</f>
        <v/>
      </c>
      <c r="O362" s="572" t="str">
        <f>IF('statement of marks'!CV18="","",'statement of marks'!CV18)</f>
        <v/>
      </c>
      <c r="P362" s="572" t="str">
        <f>IF('statement of marks'!CW18="","",'statement of marks'!CW18)</f>
        <v/>
      </c>
      <c r="Q362" s="578" t="str">
        <f>IF('statement of marks'!CX18="","",'statement of marks'!CX18)</f>
        <v/>
      </c>
    </row>
    <row r="363" spans="1:17" ht="17" customHeight="1">
      <c r="A363" s="607"/>
      <c r="B363" s="1123" t="s">
        <v>636</v>
      </c>
      <c r="C363" s="1124"/>
      <c r="D363" s="1034" t="str">
        <f>IF(details!$CQ$3="","",details!$CQ$3)</f>
        <v>;ksx vxLr rd</v>
      </c>
      <c r="E363" s="1034"/>
      <c r="F363" s="1034" t="str">
        <f>IF(details!$CU$3="","",details!$CU$3)</f>
        <v>;ksx vDVwcj rd</v>
      </c>
      <c r="G363" s="1034"/>
      <c r="H363" s="1034" t="str">
        <f>IF(details!$CY$3="","",details!$CY$3)</f>
        <v>;ksx fnlEcj rd</v>
      </c>
      <c r="I363" s="1034"/>
      <c r="J363" s="1034"/>
      <c r="K363" s="1034"/>
      <c r="L363" s="1034" t="str">
        <f>IF(details!$DC$3="","",details!$DC$3)</f>
        <v>;ksx Qjojh rd</v>
      </c>
      <c r="M363" s="1034"/>
      <c r="N363" s="1034"/>
      <c r="O363" s="1034" t="str">
        <f>IF(details!$DG$3="","",details!$DG$3)</f>
        <v>loZ ;ksx</v>
      </c>
      <c r="P363" s="1034"/>
      <c r="Q363" s="1125"/>
    </row>
    <row r="364" spans="1:17" ht="17" customHeight="1">
      <c r="A364" s="607"/>
      <c r="B364" s="1126" t="s">
        <v>86</v>
      </c>
      <c r="C364" s="1032"/>
      <c r="D364" s="1036" t="str">
        <f>IF(details!CR18="","",details!CR18)</f>
        <v/>
      </c>
      <c r="E364" s="1036"/>
      <c r="F364" s="1036" t="str">
        <f>IF(details!CV18="","",details!CV18)</f>
        <v/>
      </c>
      <c r="G364" s="1036"/>
      <c r="H364" s="1036" t="str">
        <f>IF(details!CZ18="","",details!CZ18)</f>
        <v/>
      </c>
      <c r="I364" s="1036"/>
      <c r="J364" s="1036"/>
      <c r="K364" s="1036"/>
      <c r="L364" s="1036" t="str">
        <f>IF(details!DD18="","",details!DD18)</f>
        <v/>
      </c>
      <c r="M364" s="1036"/>
      <c r="N364" s="1036"/>
      <c r="O364" s="1036" t="str">
        <f>IF(details!DH18="","",details!DH18)</f>
        <v/>
      </c>
      <c r="P364" s="1036"/>
      <c r="Q364" s="1127"/>
    </row>
    <row r="365" spans="1:17" ht="17" customHeight="1">
      <c r="A365" s="607"/>
      <c r="B365" s="1020" t="s">
        <v>15</v>
      </c>
      <c r="C365" s="1021"/>
      <c r="D365" s="1022">
        <f>IF(details!CQ18="","",details!CQ18)</f>
        <v>116</v>
      </c>
      <c r="E365" s="1022"/>
      <c r="F365" s="1022">
        <f>IF(details!CU18="","",details!CU18)</f>
        <v>192</v>
      </c>
      <c r="G365" s="1022"/>
      <c r="H365" s="1022">
        <f>IF(details!CY18="","",details!CY18)</f>
        <v>270</v>
      </c>
      <c r="I365" s="1022"/>
      <c r="J365" s="1022"/>
      <c r="K365" s="1022"/>
      <c r="L365" s="1022">
        <f>IF(details!DC18="","",details!DC18)</f>
        <v>358</v>
      </c>
      <c r="M365" s="1022"/>
      <c r="N365" s="1022"/>
      <c r="O365" s="1022">
        <f>IF(details!DG18="","",details!DG18)</f>
        <v>446</v>
      </c>
      <c r="P365" s="1022"/>
      <c r="Q365" s="1128"/>
    </row>
    <row r="366" spans="1:17" ht="17" customHeight="1">
      <c r="A366" s="1170"/>
      <c r="B366" s="1112" t="s">
        <v>11</v>
      </c>
      <c r="C366" s="1113"/>
      <c r="D366" s="1114" t="s">
        <v>11</v>
      </c>
      <c r="E366" s="1114"/>
      <c r="F366" s="1114" t="s">
        <v>3</v>
      </c>
      <c r="G366" s="1114"/>
      <c r="H366" s="1114" t="s">
        <v>638</v>
      </c>
      <c r="I366" s="1114"/>
      <c r="J366" s="1114" t="s">
        <v>5</v>
      </c>
      <c r="K366" s="1114"/>
      <c r="L366" s="1114" t="s">
        <v>677</v>
      </c>
      <c r="M366" s="1114"/>
      <c r="N366" s="1114"/>
      <c r="O366" s="1115" t="s">
        <v>651</v>
      </c>
      <c r="P366" s="1115"/>
      <c r="Q366" s="1116"/>
    </row>
    <row r="367" spans="1:17" ht="17" customHeight="1">
      <c r="A367" s="1171"/>
      <c r="B367" s="1112"/>
      <c r="C367" s="1113"/>
      <c r="D367" s="1117" t="str">
        <f>'statement of marks'!DY18</f>
        <v/>
      </c>
      <c r="E367" s="1117"/>
      <c r="F367" s="1118">
        <f>'statement of marks'!DZ18</f>
        <v>700</v>
      </c>
      <c r="G367" s="1118"/>
      <c r="H367" s="1118" t="str">
        <f>'statement of marks'!EA18</f>
        <v/>
      </c>
      <c r="I367" s="1118"/>
      <c r="J367" s="1119" t="str">
        <f>'statement of marks'!EB18</f>
        <v/>
      </c>
      <c r="K367" s="1119"/>
      <c r="L367" s="1118" t="str">
        <f>'statement of marks'!EC18</f>
        <v/>
      </c>
      <c r="M367" s="1118"/>
      <c r="N367" s="1118"/>
      <c r="O367" s="1118" t="str">
        <f>'statement of marks'!EE18</f>
        <v/>
      </c>
      <c r="P367" s="1118"/>
      <c r="Q367" s="1120"/>
    </row>
    <row r="368" spans="1:17" ht="17" customHeight="1">
      <c r="A368" s="607"/>
      <c r="B368" s="1024" t="s">
        <v>87</v>
      </c>
      <c r="C368" s="1025"/>
      <c r="D368" s="1016"/>
      <c r="E368" s="1016"/>
      <c r="F368" s="1016"/>
      <c r="G368" s="1016"/>
      <c r="H368" s="1016"/>
      <c r="I368" s="1016"/>
      <c r="J368" s="1016"/>
      <c r="K368" s="1016"/>
      <c r="L368" s="1121"/>
      <c r="M368" s="1121"/>
      <c r="N368" s="1121"/>
      <c r="O368" s="1121"/>
      <c r="P368" s="1121"/>
      <c r="Q368" s="1122"/>
    </row>
    <row r="369" spans="1:17" ht="17" customHeight="1">
      <c r="A369" s="607"/>
      <c r="B369" s="1014" t="s">
        <v>73</v>
      </c>
      <c r="C369" s="1015"/>
      <c r="D369" s="1016"/>
      <c r="E369" s="1016"/>
      <c r="F369" s="1016"/>
      <c r="G369" s="1016"/>
      <c r="H369" s="1016"/>
      <c r="I369" s="1016"/>
      <c r="J369" s="1016"/>
      <c r="K369" s="1016"/>
      <c r="L369" s="1121"/>
      <c r="M369" s="1121"/>
      <c r="N369" s="1121"/>
      <c r="O369" s="1121"/>
      <c r="P369" s="1121"/>
      <c r="Q369" s="1122"/>
    </row>
    <row r="370" spans="1:17" ht="17" customHeight="1">
      <c r="A370" s="607"/>
      <c r="B370" s="1024" t="s">
        <v>678</v>
      </c>
      <c r="C370" s="1025"/>
      <c r="D370" s="1016"/>
      <c r="E370" s="1016"/>
      <c r="F370" s="1016"/>
      <c r="G370" s="1016"/>
      <c r="H370" s="1016"/>
      <c r="I370" s="1016"/>
      <c r="J370" s="1016"/>
      <c r="K370" s="1016"/>
      <c r="L370" s="1121"/>
      <c r="M370" s="1121"/>
      <c r="N370" s="1121"/>
      <c r="O370" s="1121"/>
      <c r="P370" s="1121"/>
      <c r="Q370" s="1122"/>
    </row>
    <row r="371" spans="1:17" ht="17" customHeight="1">
      <c r="A371" s="607"/>
      <c r="B371" s="1018" t="s">
        <v>88</v>
      </c>
      <c r="C371" s="1019"/>
      <c r="D371" s="1016"/>
      <c r="E371" s="1016"/>
      <c r="F371" s="1016"/>
      <c r="G371" s="1016"/>
      <c r="H371" s="1016"/>
      <c r="I371" s="1016"/>
      <c r="J371" s="1016"/>
      <c r="K371" s="1016"/>
      <c r="L371" s="1099" t="s">
        <v>678</v>
      </c>
      <c r="M371" s="1099"/>
      <c r="N371" s="1099"/>
      <c r="O371" s="1100" t="s">
        <v>88</v>
      </c>
      <c r="P371" s="1100"/>
      <c r="Q371" s="1101"/>
    </row>
    <row r="372" spans="1:17" ht="17" customHeight="1" thickBot="1">
      <c r="A372" s="608"/>
      <c r="B372" s="1102" t="s">
        <v>89</v>
      </c>
      <c r="C372" s="1103"/>
      <c r="D372" s="1104"/>
      <c r="E372" s="1104"/>
      <c r="F372" s="1104"/>
      <c r="G372" s="1104"/>
      <c r="H372" s="1104"/>
      <c r="I372" s="1104"/>
      <c r="J372" s="1104"/>
      <c r="K372" s="1105"/>
      <c r="L372" s="1106" t="s">
        <v>679</v>
      </c>
      <c r="M372" s="1106"/>
      <c r="N372" s="1106"/>
      <c r="O372" s="1107" t="s">
        <v>679</v>
      </c>
      <c r="P372" s="1108"/>
      <c r="Q372" s="1109"/>
    </row>
    <row r="373" spans="1:17" ht="17" customHeight="1">
      <c r="A373" s="1164" t="s">
        <v>44</v>
      </c>
      <c r="B373" s="1165"/>
      <c r="C373" s="1165"/>
      <c r="D373" s="1165"/>
      <c r="E373" s="1165"/>
      <c r="F373" s="1165"/>
      <c r="G373" s="1165"/>
      <c r="H373" s="1165"/>
      <c r="I373" s="1165"/>
      <c r="J373" s="1165"/>
      <c r="K373" s="1165"/>
      <c r="L373" s="1165"/>
      <c r="M373" s="1165"/>
      <c r="N373" s="1165"/>
      <c r="O373" s="1165"/>
      <c r="P373" s="1165"/>
      <c r="Q373" s="1166"/>
    </row>
    <row r="374" spans="1:17" ht="17" customHeight="1">
      <c r="A374" s="1167" t="str">
        <f>'statement of marks'!$A$1</f>
        <v>jk- ck- ek/;fed fo|ky; uohu] fuEckgsM+k</v>
      </c>
      <c r="B374" s="1062"/>
      <c r="C374" s="1062"/>
      <c r="D374" s="1062"/>
      <c r="E374" s="1062"/>
      <c r="F374" s="1062"/>
      <c r="G374" s="1062"/>
      <c r="H374" s="1062"/>
      <c r="I374" s="1062"/>
      <c r="J374" s="1062"/>
      <c r="K374" s="1062"/>
      <c r="L374" s="1062"/>
      <c r="M374" s="1062"/>
      <c r="N374" s="1062"/>
      <c r="O374" s="1062"/>
      <c r="P374" s="1062"/>
      <c r="Q374" s="1168"/>
    </row>
    <row r="375" spans="1:17" ht="17" customHeight="1">
      <c r="A375" s="604"/>
      <c r="B375" s="1042" t="s">
        <v>74</v>
      </c>
      <c r="C375" s="1064"/>
      <c r="D375" s="1065" t="str">
        <f>'statement of marks'!$F$3</f>
        <v>2015-16</v>
      </c>
      <c r="E375" s="1065"/>
      <c r="F375" s="1065"/>
      <c r="G375" s="1065"/>
      <c r="H375" s="1065"/>
      <c r="I375" s="1065"/>
      <c r="J375" s="1065"/>
      <c r="K375" s="1065"/>
      <c r="L375" s="1065"/>
      <c r="M375" s="1065"/>
      <c r="N375" s="1065"/>
      <c r="O375" s="1065"/>
      <c r="P375" s="1065"/>
      <c r="Q375" s="1169"/>
    </row>
    <row r="376" spans="1:17" ht="17" customHeight="1">
      <c r="A376" s="607"/>
      <c r="B376" s="1026" t="s">
        <v>573</v>
      </c>
      <c r="C376" s="1027"/>
      <c r="D376" s="1027" t="str">
        <f>IF('statement of marks'!H19="","",'statement of marks'!H19)</f>
        <v>v 013</v>
      </c>
      <c r="E376" s="1027"/>
      <c r="F376" s="1027"/>
      <c r="G376" s="1027"/>
      <c r="H376" s="1027"/>
      <c r="I376" s="1027"/>
      <c r="J376" s="1027"/>
      <c r="K376" s="1027"/>
      <c r="L376" s="1027"/>
      <c r="M376" s="1027"/>
      <c r="N376" s="1027"/>
      <c r="O376" s="1027"/>
      <c r="P376" s="1027"/>
      <c r="Q376" s="1153"/>
    </row>
    <row r="377" spans="1:17" ht="17" customHeight="1">
      <c r="A377" s="607"/>
      <c r="B377" s="1026" t="s">
        <v>574</v>
      </c>
      <c r="C377" s="1027"/>
      <c r="D377" s="1027" t="str">
        <f>IF('statement of marks'!I19="","",'statement of marks'!I19)</f>
        <v>c 013</v>
      </c>
      <c r="E377" s="1027"/>
      <c r="F377" s="1027"/>
      <c r="G377" s="1027"/>
      <c r="H377" s="1027"/>
      <c r="I377" s="1027"/>
      <c r="J377" s="1027"/>
      <c r="K377" s="1027"/>
      <c r="L377" s="1027"/>
      <c r="M377" s="1027"/>
      <c r="N377" s="1027"/>
      <c r="O377" s="1027"/>
      <c r="P377" s="1027"/>
      <c r="Q377" s="1153"/>
    </row>
    <row r="378" spans="1:17" ht="17" customHeight="1">
      <c r="A378" s="607"/>
      <c r="B378" s="1026" t="s">
        <v>575</v>
      </c>
      <c r="C378" s="1027"/>
      <c r="D378" s="1154" t="str">
        <f>IF('statement of marks'!J19="","",'statement of marks'!J19)</f>
        <v>l 013</v>
      </c>
      <c r="E378" s="1154"/>
      <c r="F378" s="1154"/>
      <c r="G378" s="1154"/>
      <c r="H378" s="1154"/>
      <c r="I378" s="1154"/>
      <c r="J378" s="1154"/>
      <c r="K378" s="1154"/>
      <c r="L378" s="1154"/>
      <c r="M378" s="1154"/>
      <c r="N378" s="1027"/>
      <c r="O378" s="1027"/>
      <c r="P378" s="1027"/>
      <c r="Q378" s="1153"/>
    </row>
    <row r="379" spans="1:17" ht="17" customHeight="1">
      <c r="A379" s="607"/>
      <c r="B379" s="1026" t="s">
        <v>576</v>
      </c>
      <c r="C379" s="1155"/>
      <c r="D379" s="1156" t="str">
        <f>'statement of marks'!$D$3</f>
        <v>3 A</v>
      </c>
      <c r="E379" s="1157"/>
      <c r="F379" s="1155" t="s">
        <v>9</v>
      </c>
      <c r="G379" s="1158"/>
      <c r="H379" s="1159">
        <f>IF('statement of marks'!D19="","",'statement of marks'!D19)</f>
        <v>813</v>
      </c>
      <c r="I379" s="1157"/>
      <c r="J379" s="1155" t="s">
        <v>577</v>
      </c>
      <c r="K379" s="1158"/>
      <c r="L379" s="1159" t="str">
        <f>IF('statement of marks'!E19="","",'statement of marks'!E19)</f>
        <v/>
      </c>
      <c r="M379" s="1157"/>
      <c r="N379" s="1026" t="s">
        <v>680</v>
      </c>
      <c r="O379" s="1027"/>
      <c r="P379" s="1027"/>
      <c r="Q379" s="1153"/>
    </row>
    <row r="380" spans="1:17" ht="17" customHeight="1">
      <c r="A380" s="607"/>
      <c r="B380" s="1026" t="s">
        <v>0</v>
      </c>
      <c r="C380" s="1155"/>
      <c r="D380" s="1160" t="str">
        <f>IF('statement of marks'!F19="","",'statement of marks'!F19)</f>
        <v/>
      </c>
      <c r="E380" s="1161"/>
      <c r="F380" s="1162" t="str">
        <f>IF('statement of marks'!G19="","",'statement of marks'!G19)</f>
        <v/>
      </c>
      <c r="G380" s="1162"/>
      <c r="H380" s="1162"/>
      <c r="I380" s="1162"/>
      <c r="J380" s="1162"/>
      <c r="K380" s="1162"/>
      <c r="L380" s="1162"/>
      <c r="M380" s="1163"/>
      <c r="N380" s="1026">
        <f>'statement of marks'!I375</f>
        <v>0</v>
      </c>
      <c r="O380" s="1027"/>
      <c r="P380" s="1027"/>
      <c r="Q380" s="1153"/>
    </row>
    <row r="381" spans="1:17" ht="17" customHeight="1">
      <c r="A381" s="1129"/>
      <c r="B381" s="1131" t="s">
        <v>578</v>
      </c>
      <c r="C381" s="1133" t="s">
        <v>85</v>
      </c>
      <c r="D381" s="1135" t="str">
        <f>IF('statement of marks'!K$4="","",'statement of marks'!K$4)</f>
        <v>ij[k</v>
      </c>
      <c r="E381" s="1136"/>
      <c r="F381" s="1136"/>
      <c r="G381" s="1137"/>
      <c r="H381" s="1134" t="str">
        <f>IF('statement of marks'!O$4="","",'statement of marks'!O$4)</f>
        <v>v)Zokf"kZd ijh{kk</v>
      </c>
      <c r="I381" s="1134" t="str">
        <f>IF('statement of marks'!P$4="","",'statement of marks'!P$4)</f>
        <v/>
      </c>
      <c r="J381" s="1134" t="str">
        <f>IF('statement of marks'!Q$4="","",'statement of marks'!Q$4)</f>
        <v/>
      </c>
      <c r="K381" s="1138" t="str">
        <f>IF('statement of marks'!R$4="","",'statement of marks'!R$4)</f>
        <v>;ksx v/kZokf"kZd rd</v>
      </c>
      <c r="L381" s="1134" t="str">
        <f>IF('statement of marks'!S$4="","",'statement of marks'!S$4)</f>
        <v>okf"kZd ijh{kk</v>
      </c>
      <c r="M381" s="1134"/>
      <c r="N381" s="1140"/>
      <c r="O381" s="1141" t="str">
        <f>IF('statement of marks'!V$4="","",'statement of marks'!V$4)</f>
        <v>fo"k; ;ksx</v>
      </c>
      <c r="P381" s="1142" t="str">
        <f>IF('statement of marks'!W$4="","",'statement of marks'!W$4)</f>
        <v xml:space="preserve">fo"k; izkIrkad izfr'kr  </v>
      </c>
      <c r="Q381" s="1143" t="str">
        <f>IF('statement of marks'!X$4="","",'statement of marks'!X$4)</f>
        <v>fo"k; xzsM</v>
      </c>
    </row>
    <row r="382" spans="1:17" ht="17" customHeight="1">
      <c r="A382" s="1130"/>
      <c r="B382" s="1132"/>
      <c r="C382" s="1134"/>
      <c r="D382" s="615" t="str">
        <f>IF('statement of marks'!K$5="","",'statement of marks'!K$5)</f>
        <v>izFke</v>
      </c>
      <c r="E382" s="615" t="str">
        <f>IF('statement of marks'!L$5="","",'statement of marks'!L$5)</f>
        <v>f}rh;</v>
      </c>
      <c r="F382" s="615" t="str">
        <f>IF('statement of marks'!M$5="","",'statement of marks'!M$5)</f>
        <v xml:space="preserve">r`rh; </v>
      </c>
      <c r="G382" s="616" t="str">
        <f>IF('statement of marks'!N$4="","",'statement of marks'!N$4)</f>
        <v>;ksx</v>
      </c>
      <c r="H382" s="593" t="str">
        <f>IF('statement of marks'!O$5="","",'statement of marks'!O$5)</f>
        <v>ekSf[kd</v>
      </c>
      <c r="I382" s="593" t="str">
        <f>IF('statement of marks'!P$5="","",'statement of marks'!P$5)</f>
        <v>fyf[kr</v>
      </c>
      <c r="J382" s="597" t="str">
        <f>IF('statement of marks'!Q$5="","",'statement of marks'!Q$5)</f>
        <v>;ksx</v>
      </c>
      <c r="K382" s="1139" t="str">
        <f>IF('statement of marks'!R$4="","",'statement of marks'!R$4)</f>
        <v>;ksx v/kZokf"kZd rd</v>
      </c>
      <c r="L382" s="593" t="str">
        <f>IF('statement of marks'!S$5="","",'statement of marks'!S$5)</f>
        <v>ekSf[kd</v>
      </c>
      <c r="M382" s="593" t="str">
        <f>IF('statement of marks'!T$5="","",'statement of marks'!T$5)</f>
        <v>fyf[kr</v>
      </c>
      <c r="N382" s="598" t="str">
        <f>IF('statement of marks'!U$5="","",'statement of marks'!U$5)</f>
        <v>;ksx</v>
      </c>
      <c r="O382" s="1141"/>
      <c r="P382" s="1142"/>
      <c r="Q382" s="1143"/>
    </row>
    <row r="383" spans="1:17" ht="17" customHeight="1">
      <c r="A383" s="609"/>
      <c r="B383" s="1144" t="s">
        <v>3</v>
      </c>
      <c r="C383" s="1145"/>
      <c r="D383" s="594">
        <f>IF('statement of marks'!K$6="","",'statement of marks'!K$6)</f>
        <v>10</v>
      </c>
      <c r="E383" s="594">
        <f>IF('statement of marks'!L$6="","",'statement of marks'!L$6)</f>
        <v>10</v>
      </c>
      <c r="F383" s="594">
        <f>IF('statement of marks'!M$6="","",'statement of marks'!M$6)</f>
        <v>10</v>
      </c>
      <c r="G383" s="606">
        <f>IF('statement of marks'!N$6="","",'statement of marks'!N$6)</f>
        <v>30</v>
      </c>
      <c r="H383" s="594">
        <f>IF('statement of marks'!O$6="","",'statement of marks'!O$6)</f>
        <v>20</v>
      </c>
      <c r="I383" s="594">
        <f>IF('statement of marks'!P$6="","",'statement of marks'!P$6)</f>
        <v>50</v>
      </c>
      <c r="J383" s="606">
        <f>IF('statement of marks'!Q$6="","",'statement of marks'!Q$6)</f>
        <v>70</v>
      </c>
      <c r="K383" s="600">
        <f>IF('statement of marks'!R$6="","",'statement of marks'!R$6)</f>
        <v>100</v>
      </c>
      <c r="L383" s="595">
        <f>IF('statement of marks'!S$6="","",'statement of marks'!S$6)</f>
        <v>40</v>
      </c>
      <c r="M383" s="595">
        <f>IF('statement of marks'!T$6="","",'statement of marks'!T$6)</f>
        <v>60</v>
      </c>
      <c r="N383" s="605">
        <f>IF('statement of marks'!U$6="","",'statement of marks'!U$6)</f>
        <v>100</v>
      </c>
      <c r="O383" s="591">
        <f>IF('statement of marks'!V$6="","",'statement of marks'!V$6)</f>
        <v>200</v>
      </c>
      <c r="P383" s="595" t="str">
        <f>IF('statement of marks'!W$6="","",'statement of marks'!W$6)</f>
        <v/>
      </c>
      <c r="Q383" s="601" t="str">
        <f>IF('statement of marks'!X$6="","",'statement of marks'!X$6)</f>
        <v/>
      </c>
    </row>
    <row r="384" spans="1:17" ht="17" customHeight="1">
      <c r="A384" s="607"/>
      <c r="B384" s="1026" t="str">
        <f>'statement of marks'!$K$3</f>
        <v>fgUnh</v>
      </c>
      <c r="C384" s="1027"/>
      <c r="D384" s="332" t="str">
        <f>IF('statement of marks'!K19="","",'statement of marks'!K19)</f>
        <v/>
      </c>
      <c r="E384" s="332" t="str">
        <f>IF('statement of marks'!L19="","",'statement of marks'!L19)</f>
        <v/>
      </c>
      <c r="F384" s="332" t="str">
        <f>IF('statement of marks'!M19="","",'statement of marks'!M19)</f>
        <v/>
      </c>
      <c r="G384" s="576" t="str">
        <f>IF('statement of marks'!N19="","",'statement of marks'!N19)</f>
        <v/>
      </c>
      <c r="H384" s="332" t="str">
        <f>IF('statement of marks'!O19="","",'statement of marks'!O19)</f>
        <v/>
      </c>
      <c r="I384" s="332" t="str">
        <f>IF('statement of marks'!P19="","",'statement of marks'!P19)</f>
        <v/>
      </c>
      <c r="J384" s="582" t="str">
        <f>IF('statement of marks'!Q19="","",'statement of marks'!Q19)</f>
        <v/>
      </c>
      <c r="K384" s="403" t="str">
        <f>IF('statement of marks'!R19="","",'statement of marks'!R19)</f>
        <v/>
      </c>
      <c r="L384" s="332" t="str">
        <f>IF('statement of marks'!S19="","",'statement of marks'!S19)</f>
        <v/>
      </c>
      <c r="M384" s="332" t="str">
        <f>IF('statement of marks'!T19="","",'statement of marks'!T19)</f>
        <v/>
      </c>
      <c r="N384" s="583" t="str">
        <f>IF('statement of marks'!U19="","",'statement of marks'!U19)</f>
        <v/>
      </c>
      <c r="O384" s="592" t="str">
        <f>IF('statement of marks'!V19="","",'statement of marks'!V19)</f>
        <v/>
      </c>
      <c r="P384" s="332" t="str">
        <f>IF('statement of marks'!W19="","",'statement of marks'!W19)</f>
        <v/>
      </c>
      <c r="Q384" s="602" t="str">
        <f>IF('statement of marks'!X19="","",'statement of marks'!X19)</f>
        <v/>
      </c>
    </row>
    <row r="385" spans="1:17" ht="17" customHeight="1">
      <c r="A385" s="607"/>
      <c r="B385" s="1026" t="str">
        <f>'statement of marks'!$AQ$3</f>
        <v>xf.kr</v>
      </c>
      <c r="C385" s="1027"/>
      <c r="D385" s="332" t="str">
        <f>IF('statement of marks'!AQ19="","",'statement of marks'!AQ19)</f>
        <v/>
      </c>
      <c r="E385" s="332" t="str">
        <f>IF('statement of marks'!AR19="","",'statement of marks'!AR19)</f>
        <v/>
      </c>
      <c r="F385" s="332" t="str">
        <f>IF('statement of marks'!AS19="","",'statement of marks'!AS19)</f>
        <v/>
      </c>
      <c r="G385" s="576" t="str">
        <f>IF('statement of marks'!AT19="","",'statement of marks'!AT19)</f>
        <v/>
      </c>
      <c r="H385" s="332" t="str">
        <f>IF('statement of marks'!AU19="","",'statement of marks'!AU19)</f>
        <v/>
      </c>
      <c r="I385" s="332" t="str">
        <f>IF('statement of marks'!AV19="","",'statement of marks'!AV19)</f>
        <v/>
      </c>
      <c r="J385" s="582" t="str">
        <f>IF('statement of marks'!AW19="","",'statement of marks'!AW19)</f>
        <v/>
      </c>
      <c r="K385" s="403" t="str">
        <f>IF('statement of marks'!AX19="","",'statement of marks'!AX19)</f>
        <v/>
      </c>
      <c r="L385" s="332" t="str">
        <f>IF('statement of marks'!AY19="","",'statement of marks'!AY19)</f>
        <v/>
      </c>
      <c r="M385" s="332" t="str">
        <f>IF('statement of marks'!AZ19="","",'statement of marks'!AZ19)</f>
        <v/>
      </c>
      <c r="N385" s="583" t="str">
        <f>IF('statement of marks'!BA19="","",'statement of marks'!BA19)</f>
        <v/>
      </c>
      <c r="O385" s="592" t="str">
        <f>IF('statement of marks'!BB19="","",'statement of marks'!BB19)</f>
        <v/>
      </c>
      <c r="P385" s="332" t="str">
        <f>IF('statement of marks'!BC19="","",'statement of marks'!BC19)</f>
        <v/>
      </c>
      <c r="Q385" s="602" t="str">
        <f>IF('statement of marks'!BD19="","",'statement of marks'!BD19)</f>
        <v/>
      </c>
    </row>
    <row r="386" spans="1:17" ht="17" customHeight="1">
      <c r="A386" s="607"/>
      <c r="B386" s="1026" t="str">
        <f>'statement of marks'!$BG$3</f>
        <v>Ik;kZoj.k v/;;u</v>
      </c>
      <c r="C386" s="1027"/>
      <c r="D386" s="332" t="str">
        <f>IF('statement of marks'!BG19="","",'statement of marks'!BG19)</f>
        <v/>
      </c>
      <c r="E386" s="332" t="str">
        <f>IF('statement of marks'!BH19="","",'statement of marks'!BH19)</f>
        <v/>
      </c>
      <c r="F386" s="332" t="str">
        <f>IF('statement of marks'!BI19="","",'statement of marks'!BI19)</f>
        <v/>
      </c>
      <c r="G386" s="576" t="str">
        <f>IF('statement of marks'!BJ19="","",'statement of marks'!BJ19)</f>
        <v/>
      </c>
      <c r="H386" s="332" t="str">
        <f>IF('statement of marks'!BK19="","",'statement of marks'!BK19)</f>
        <v/>
      </c>
      <c r="I386" s="332" t="str">
        <f>IF('statement of marks'!BL19="","",'statement of marks'!BL19)</f>
        <v/>
      </c>
      <c r="J386" s="582" t="str">
        <f>IF('statement of marks'!BM19="","",'statement of marks'!BM19)</f>
        <v/>
      </c>
      <c r="K386" s="403" t="str">
        <f>IF('statement of marks'!BN19="","",'statement of marks'!BN19)</f>
        <v/>
      </c>
      <c r="L386" s="332" t="str">
        <f>IF('statement of marks'!BO19="","",'statement of marks'!BO19)</f>
        <v/>
      </c>
      <c r="M386" s="332" t="str">
        <f>IF('statement of marks'!BP19="","",'statement of marks'!BP19)</f>
        <v/>
      </c>
      <c r="N386" s="583" t="str">
        <f>IF('statement of marks'!BQ19="","",'statement of marks'!BQ19)</f>
        <v/>
      </c>
      <c r="O386" s="592" t="str">
        <f>IF('statement of marks'!BR19="","",'statement of marks'!BR19)</f>
        <v/>
      </c>
      <c r="P386" s="332" t="str">
        <f>IF('statement of marks'!BS19="","",'statement of marks'!BS19)</f>
        <v/>
      </c>
      <c r="Q386" s="602" t="str">
        <f>IF('statement of marks'!BT19="","",'statement of marks'!BT19)</f>
        <v/>
      </c>
    </row>
    <row r="387" spans="1:17" ht="17" customHeight="1">
      <c r="A387" s="1146"/>
      <c r="B387" s="1026" t="str">
        <f>'statement of marks'!$AA$3</f>
        <v>vaxszth</v>
      </c>
      <c r="C387" s="603" t="s">
        <v>3</v>
      </c>
      <c r="D387" s="584">
        <f>IF('statement of marks'!AA$6="","",'statement of marks'!AA$6)</f>
        <v>5</v>
      </c>
      <c r="E387" s="584">
        <f>IF('statement of marks'!AB$6="","",'statement of marks'!AB$6)</f>
        <v>5</v>
      </c>
      <c r="F387" s="584">
        <f>IF('statement of marks'!AC$6="","",'statement of marks'!AC$6)</f>
        <v>5</v>
      </c>
      <c r="G387" s="606">
        <f>IF('statement of marks'!AD$6="","",'statement of marks'!AD$6)</f>
        <v>15</v>
      </c>
      <c r="H387" s="594">
        <f>IF('statement of marks'!AE$6="","",'statement of marks'!AE$6)</f>
        <v>10</v>
      </c>
      <c r="I387" s="594">
        <f>IF('statement of marks'!AF$6="","",'statement of marks'!AF$6)</f>
        <v>25</v>
      </c>
      <c r="J387" s="606">
        <f>IF('statement of marks'!AG$6="","",'statement of marks'!AG$6)</f>
        <v>35</v>
      </c>
      <c r="K387" s="600">
        <f>IF('statement of marks'!AH$6="","",'statement of marks'!AH$6)</f>
        <v>50</v>
      </c>
      <c r="L387" s="595">
        <f>IF('statement of marks'!AI$6="","",'statement of marks'!AI$6)</f>
        <v>20</v>
      </c>
      <c r="M387" s="595">
        <f>IF('statement of marks'!AJ$6="","",'statement of marks'!AJ$6)</f>
        <v>30</v>
      </c>
      <c r="N387" s="605">
        <f>IF('statement of marks'!AK$6="","",'statement of marks'!AK$6)</f>
        <v>50</v>
      </c>
      <c r="O387" s="585">
        <f>IF('statement of marks'!AL$6="","",'statement of marks'!AL$6)</f>
        <v>100</v>
      </c>
      <c r="P387" s="595" t="str">
        <f>IF('statement of marks'!AM$6="","",'statement of marks'!AM$6)</f>
        <v/>
      </c>
      <c r="Q387" s="601" t="str">
        <f>IF('statement of marks'!AN$6="","",'statement of marks'!AN$6)</f>
        <v/>
      </c>
    </row>
    <row r="388" spans="1:17" ht="17" customHeight="1">
      <c r="A388" s="1146"/>
      <c r="B388" s="1026"/>
      <c r="C388" s="573" t="s">
        <v>638</v>
      </c>
      <c r="D388" s="332" t="str">
        <f>IF('statement of marks'!AA19="","",'statement of marks'!AA19)</f>
        <v/>
      </c>
      <c r="E388" s="332" t="str">
        <f>IF('statement of marks'!AB19="","",'statement of marks'!AB19)</f>
        <v/>
      </c>
      <c r="F388" s="332" t="str">
        <f>IF('statement of marks'!AC19="","",'statement of marks'!AC19)</f>
        <v/>
      </c>
      <c r="G388" s="576" t="str">
        <f>IF('statement of marks'!AD19="","",'statement of marks'!AD19)</f>
        <v/>
      </c>
      <c r="H388" s="332" t="str">
        <f>IF('statement of marks'!AE19="","",'statement of marks'!AE19)</f>
        <v/>
      </c>
      <c r="I388" s="332" t="str">
        <f>IF('statement of marks'!AF19="","",'statement of marks'!AF19)</f>
        <v/>
      </c>
      <c r="J388" s="582" t="str">
        <f>IF('statement of marks'!AG19="","",'statement of marks'!AG19)</f>
        <v/>
      </c>
      <c r="K388" s="403" t="str">
        <f>IF('statement of marks'!AH19="","",'statement of marks'!AH19)</f>
        <v/>
      </c>
      <c r="L388" s="332" t="str">
        <f>IF('statement of marks'!AI19="","",'statement of marks'!AI19)</f>
        <v/>
      </c>
      <c r="M388" s="332" t="str">
        <f>IF('statement of marks'!AJ19="","",'statement of marks'!AJ19)</f>
        <v/>
      </c>
      <c r="N388" s="583" t="str">
        <f>IF('statement of marks'!AK19="","",'statement of marks'!AK19)</f>
        <v/>
      </c>
      <c r="O388" s="583" t="str">
        <f>IF('statement of marks'!AL19="","",'statement of marks'!AL19)</f>
        <v/>
      </c>
      <c r="P388" s="332" t="str">
        <f>IF('statement of marks'!AM19="","",'statement of marks'!AM19)</f>
        <v/>
      </c>
      <c r="Q388" s="602" t="str">
        <f>IF('statement of marks'!AN19="","",'statement of marks'!AN19)</f>
        <v/>
      </c>
    </row>
    <row r="389" spans="1:17" s="588" customFormat="1" ht="17" customHeight="1">
      <c r="A389" s="610"/>
      <c r="B389" s="1147" t="s">
        <v>634</v>
      </c>
      <c r="C389" s="1148"/>
      <c r="D389" s="625" t="str">
        <f>IF('statement of marks'!BW$5="","",'statement of marks'!BW$5)</f>
        <v>izFke</v>
      </c>
      <c r="E389" s="625" t="str">
        <f>IF('statement of marks'!BX$5="","",'statement of marks'!BX$5)</f>
        <v>f}rh;</v>
      </c>
      <c r="F389" s="625" t="str">
        <f>IF('statement of marks'!BZ$5="","",'statement of marks'!BZ$5)</f>
        <v>prqFkZ</v>
      </c>
      <c r="G389" s="1149"/>
      <c r="H389" s="1149"/>
      <c r="I389" s="1149"/>
      <c r="J389" s="625" t="str">
        <f>IF('statement of marks'!BY$5="","",'statement of marks'!BY$5)</f>
        <v>r`rh;</v>
      </c>
      <c r="K389" s="1151"/>
      <c r="L389" s="1151"/>
      <c r="M389" s="1151"/>
      <c r="N389" s="625" t="str">
        <f>IF('statement of marks'!CA$5="","",'statement of marks'!CA$5)</f>
        <v>iape</v>
      </c>
      <c r="O389" s="626" t="str">
        <f>IF('statement of marks'!CB$4="","",'statement of marks'!CB$4)</f>
        <v>fo"k; ;ksx</v>
      </c>
      <c r="P389" s="587" t="str">
        <f>IF('statement of marks'!CC$4="","",'statement of marks'!CC$4)</f>
        <v xml:space="preserve">fo"k; izkIrkad izfr'kr  </v>
      </c>
      <c r="Q389" s="627" t="str">
        <f>IF('statement of marks'!CD$4="","",'statement of marks'!CD$4)</f>
        <v>fo"k; xzsM</v>
      </c>
    </row>
    <row r="390" spans="1:17" s="574" customFormat="1" ht="17" customHeight="1">
      <c r="A390" s="611"/>
      <c r="B390" s="1144" t="s">
        <v>3</v>
      </c>
      <c r="C390" s="1145"/>
      <c r="D390" s="589">
        <f>IF('statement of marks'!BW$6="","",'statement of marks'!BW$6)</f>
        <v>20</v>
      </c>
      <c r="E390" s="589">
        <f>IF('statement of marks'!BX$6="","",'statement of marks'!BX$6)</f>
        <v>20</v>
      </c>
      <c r="F390" s="589">
        <f>IF('statement of marks'!BZ$6="","",'statement of marks'!BZ$6)</f>
        <v>20</v>
      </c>
      <c r="G390" s="1150"/>
      <c r="H390" s="1150"/>
      <c r="I390" s="1150"/>
      <c r="J390" s="589">
        <f>IF('statement of marks'!BY$6="","",'statement of marks'!BY$6)</f>
        <v>20</v>
      </c>
      <c r="K390" s="1152"/>
      <c r="L390" s="1152"/>
      <c r="M390" s="1152"/>
      <c r="N390" s="589">
        <f>IF('statement of marks'!CA$6="","",'statement of marks'!CA$6)</f>
        <v>20</v>
      </c>
      <c r="O390" s="589">
        <f>IF('statement of marks'!CB$6="","",'statement of marks'!CB$6)</f>
        <v>100</v>
      </c>
      <c r="P390" s="589" t="str">
        <f>IF('statement of marks'!CC$6="","",'statement of marks'!CC$6)</f>
        <v/>
      </c>
      <c r="Q390" s="590" t="str">
        <f>IF('statement of marks'!CD$6="","",'statement of marks'!CD$6)</f>
        <v/>
      </c>
    </row>
    <row r="391" spans="1:17" ht="17" customHeight="1">
      <c r="A391" s="607"/>
      <c r="B391" s="1026" t="str">
        <f>'statement of marks'!$BW$3</f>
        <v>dk;kZuqHko</v>
      </c>
      <c r="C391" s="1027"/>
      <c r="D391" s="572" t="str">
        <f>IF('statement of marks'!BW19="","",'statement of marks'!BW19)</f>
        <v/>
      </c>
      <c r="E391" s="572" t="str">
        <f>IF('statement of marks'!BX19="","",'statement of marks'!BX19)</f>
        <v/>
      </c>
      <c r="F391" s="572" t="str">
        <f>IF('statement of marks'!BZ19="","",'statement of marks'!BZ19)</f>
        <v/>
      </c>
      <c r="G391" s="1149"/>
      <c r="H391" s="1149"/>
      <c r="I391" s="1149"/>
      <c r="J391" s="572" t="str">
        <f>IF('statement of marks'!BY19="","",'statement of marks'!BY19)</f>
        <v/>
      </c>
      <c r="K391" s="1151"/>
      <c r="L391" s="1151"/>
      <c r="M391" s="1151"/>
      <c r="N391" s="572" t="str">
        <f>IF('statement of marks'!CA19="","",'statement of marks'!CA19)</f>
        <v/>
      </c>
      <c r="O391" s="572" t="str">
        <f>IF('statement of marks'!CB19="","",'statement of marks'!CB19)</f>
        <v/>
      </c>
      <c r="P391" s="572" t="str">
        <f>IF('statement of marks'!CC19="","",'statement of marks'!CC19)</f>
        <v/>
      </c>
      <c r="Q391" s="578" t="str">
        <f>IF('statement of marks'!CD19="","",'statement of marks'!CD19)</f>
        <v/>
      </c>
    </row>
    <row r="392" spans="1:17" ht="17" customHeight="1">
      <c r="A392" s="607"/>
      <c r="B392" s="1026" t="str">
        <f>'statement of marks'!$CG$3</f>
        <v>dyk f'k{kk</v>
      </c>
      <c r="C392" s="1027"/>
      <c r="D392" s="572" t="str">
        <f>IF('statement of marks'!CG19="","",'statement of marks'!CG19)</f>
        <v/>
      </c>
      <c r="E392" s="572" t="str">
        <f>IF('statement of marks'!CH19="","",'statement of marks'!CH19)</f>
        <v/>
      </c>
      <c r="F392" s="572" t="str">
        <f>IF('statement of marks'!CJ19="","",'statement of marks'!CJ19)</f>
        <v/>
      </c>
      <c r="G392" s="1149"/>
      <c r="H392" s="1149"/>
      <c r="I392" s="1149"/>
      <c r="J392" s="572" t="str">
        <f>IF('statement of marks'!CI19="","",'statement of marks'!CI19)</f>
        <v/>
      </c>
      <c r="K392" s="1151"/>
      <c r="L392" s="1151"/>
      <c r="M392" s="1151"/>
      <c r="N392" s="572" t="str">
        <f>IF('statement of marks'!CK19="","",'statement of marks'!CK19)</f>
        <v/>
      </c>
      <c r="O392" s="572" t="str">
        <f>IF('statement of marks'!CL19="","",'statement of marks'!CL19)</f>
        <v/>
      </c>
      <c r="P392" s="572" t="str">
        <f>IF('statement of marks'!CM19="","",'statement of marks'!CM19)</f>
        <v/>
      </c>
      <c r="Q392" s="578" t="str">
        <f>IF('statement of marks'!CN19="","",'statement of marks'!CN19)</f>
        <v/>
      </c>
    </row>
    <row r="393" spans="1:17" ht="17" customHeight="1">
      <c r="A393" s="607"/>
      <c r="B393" s="1026" t="str">
        <f>'statement of marks'!$CQ$3</f>
        <v>LokLF; ,oe~ 'kkjhfjd f'k{kk</v>
      </c>
      <c r="C393" s="1027"/>
      <c r="D393" s="572" t="str">
        <f>IF('statement of marks'!CQ19="","",'statement of marks'!CQ19)</f>
        <v/>
      </c>
      <c r="E393" s="572" t="str">
        <f>IF('statement of marks'!CR19="","",'statement of marks'!CR19)</f>
        <v/>
      </c>
      <c r="F393" s="572" t="str">
        <f>IF('statement of marks'!CT19="","",'statement of marks'!CT19)</f>
        <v/>
      </c>
      <c r="G393" s="1149"/>
      <c r="H393" s="1149"/>
      <c r="I393" s="1149"/>
      <c r="J393" s="572" t="str">
        <f>IF('statement of marks'!CS19="","",'statement of marks'!CS19)</f>
        <v/>
      </c>
      <c r="K393" s="1151"/>
      <c r="L393" s="1151"/>
      <c r="M393" s="1151"/>
      <c r="N393" s="572" t="str">
        <f>IF('statement of marks'!CU19="","",'statement of marks'!CU19)</f>
        <v/>
      </c>
      <c r="O393" s="572" t="str">
        <f>IF('statement of marks'!CV19="","",'statement of marks'!CV19)</f>
        <v/>
      </c>
      <c r="P393" s="572" t="str">
        <f>IF('statement of marks'!CW19="","",'statement of marks'!CW19)</f>
        <v/>
      </c>
      <c r="Q393" s="578" t="str">
        <f>IF('statement of marks'!CX19="","",'statement of marks'!CX19)</f>
        <v/>
      </c>
    </row>
    <row r="394" spans="1:17" ht="17" customHeight="1">
      <c r="A394" s="607"/>
      <c r="B394" s="1123" t="s">
        <v>636</v>
      </c>
      <c r="C394" s="1124"/>
      <c r="D394" s="1034" t="str">
        <f>IF(details!$CQ$3="","",details!$CQ$3)</f>
        <v>;ksx vxLr rd</v>
      </c>
      <c r="E394" s="1034"/>
      <c r="F394" s="1034" t="str">
        <f>IF(details!$CU$3="","",details!$CU$3)</f>
        <v>;ksx vDVwcj rd</v>
      </c>
      <c r="G394" s="1034"/>
      <c r="H394" s="1034" t="str">
        <f>IF(details!$CY$3="","",details!$CY$3)</f>
        <v>;ksx fnlEcj rd</v>
      </c>
      <c r="I394" s="1034"/>
      <c r="J394" s="1034"/>
      <c r="K394" s="1034"/>
      <c r="L394" s="1034" t="str">
        <f>IF(details!$DC$3="","",details!$DC$3)</f>
        <v>;ksx Qjojh rd</v>
      </c>
      <c r="M394" s="1034"/>
      <c r="N394" s="1034"/>
      <c r="O394" s="1034" t="str">
        <f>IF(details!$DG$3="","",details!$DG$3)</f>
        <v>loZ ;ksx</v>
      </c>
      <c r="P394" s="1034"/>
      <c r="Q394" s="1125"/>
    </row>
    <row r="395" spans="1:17" ht="17" customHeight="1">
      <c r="A395" s="607"/>
      <c r="B395" s="1126" t="s">
        <v>86</v>
      </c>
      <c r="C395" s="1032"/>
      <c r="D395" s="1036" t="str">
        <f>IF(details!CR19="","",details!CR19)</f>
        <v/>
      </c>
      <c r="E395" s="1036"/>
      <c r="F395" s="1036" t="str">
        <f>IF(details!CV19="","",details!CV19)</f>
        <v/>
      </c>
      <c r="G395" s="1036"/>
      <c r="H395" s="1036" t="str">
        <f>IF(details!CZ19="","",details!CZ19)</f>
        <v/>
      </c>
      <c r="I395" s="1036"/>
      <c r="J395" s="1036"/>
      <c r="K395" s="1036"/>
      <c r="L395" s="1036" t="str">
        <f>IF(details!DD19="","",details!DD19)</f>
        <v/>
      </c>
      <c r="M395" s="1036"/>
      <c r="N395" s="1036"/>
      <c r="O395" s="1036" t="str">
        <f>IF(details!DH19="","",details!DH19)</f>
        <v/>
      </c>
      <c r="P395" s="1036"/>
      <c r="Q395" s="1127"/>
    </row>
    <row r="396" spans="1:17" ht="17" customHeight="1">
      <c r="A396" s="607"/>
      <c r="B396" s="1020" t="s">
        <v>15</v>
      </c>
      <c r="C396" s="1021"/>
      <c r="D396" s="1022">
        <f>IF(details!CQ19="","",details!CQ19)</f>
        <v>116</v>
      </c>
      <c r="E396" s="1022"/>
      <c r="F396" s="1022">
        <f>IF(details!CU19="","",details!CU19)</f>
        <v>192</v>
      </c>
      <c r="G396" s="1022"/>
      <c r="H396" s="1022">
        <f>IF(details!CY19="","",details!CY19)</f>
        <v>270</v>
      </c>
      <c r="I396" s="1022"/>
      <c r="J396" s="1022"/>
      <c r="K396" s="1022"/>
      <c r="L396" s="1022">
        <f>IF(details!DC19="","",details!DC19)</f>
        <v>358</v>
      </c>
      <c r="M396" s="1022"/>
      <c r="N396" s="1022"/>
      <c r="O396" s="1022">
        <f>IF(details!DG19="","",details!DG19)</f>
        <v>446</v>
      </c>
      <c r="P396" s="1022"/>
      <c r="Q396" s="1128"/>
    </row>
    <row r="397" spans="1:17" ht="17" customHeight="1">
      <c r="A397" s="1110"/>
      <c r="B397" s="1112" t="s">
        <v>11</v>
      </c>
      <c r="C397" s="1113"/>
      <c r="D397" s="1114" t="s">
        <v>11</v>
      </c>
      <c r="E397" s="1114"/>
      <c r="F397" s="1114" t="s">
        <v>3</v>
      </c>
      <c r="G397" s="1114"/>
      <c r="H397" s="1114" t="s">
        <v>638</v>
      </c>
      <c r="I397" s="1114"/>
      <c r="J397" s="1114" t="s">
        <v>5</v>
      </c>
      <c r="K397" s="1114"/>
      <c r="L397" s="1114" t="s">
        <v>677</v>
      </c>
      <c r="M397" s="1114"/>
      <c r="N397" s="1114"/>
      <c r="O397" s="1115" t="s">
        <v>651</v>
      </c>
      <c r="P397" s="1115"/>
      <c r="Q397" s="1116"/>
    </row>
    <row r="398" spans="1:17" ht="17" customHeight="1">
      <c r="A398" s="1111"/>
      <c r="B398" s="1112"/>
      <c r="C398" s="1113"/>
      <c r="D398" s="1117" t="str">
        <f>'statement of marks'!DY19</f>
        <v/>
      </c>
      <c r="E398" s="1117"/>
      <c r="F398" s="1118">
        <f>'statement of marks'!DZ19</f>
        <v>700</v>
      </c>
      <c r="G398" s="1118"/>
      <c r="H398" s="1118" t="str">
        <f>'statement of marks'!EA19</f>
        <v/>
      </c>
      <c r="I398" s="1118"/>
      <c r="J398" s="1119" t="str">
        <f>'statement of marks'!EB19</f>
        <v/>
      </c>
      <c r="K398" s="1119"/>
      <c r="L398" s="1118" t="str">
        <f>'statement of marks'!EC19</f>
        <v/>
      </c>
      <c r="M398" s="1118"/>
      <c r="N398" s="1118"/>
      <c r="O398" s="1118" t="str">
        <f>'statement of marks'!EE19</f>
        <v/>
      </c>
      <c r="P398" s="1118"/>
      <c r="Q398" s="1120"/>
    </row>
    <row r="399" spans="1:17" ht="17" customHeight="1">
      <c r="A399" s="607"/>
      <c r="B399" s="1024" t="s">
        <v>87</v>
      </c>
      <c r="C399" s="1025"/>
      <c r="D399" s="1016"/>
      <c r="E399" s="1016"/>
      <c r="F399" s="1016"/>
      <c r="G399" s="1016"/>
      <c r="H399" s="1016"/>
      <c r="I399" s="1016"/>
      <c r="J399" s="1016"/>
      <c r="K399" s="1016"/>
      <c r="L399" s="1121"/>
      <c r="M399" s="1121"/>
      <c r="N399" s="1121"/>
      <c r="O399" s="1121"/>
      <c r="P399" s="1121"/>
      <c r="Q399" s="1122"/>
    </row>
    <row r="400" spans="1:17" ht="17" customHeight="1">
      <c r="A400" s="607"/>
      <c r="B400" s="1014" t="s">
        <v>73</v>
      </c>
      <c r="C400" s="1015"/>
      <c r="D400" s="1016"/>
      <c r="E400" s="1016"/>
      <c r="F400" s="1016"/>
      <c r="G400" s="1016"/>
      <c r="H400" s="1016"/>
      <c r="I400" s="1016"/>
      <c r="J400" s="1016"/>
      <c r="K400" s="1016"/>
      <c r="L400" s="1121"/>
      <c r="M400" s="1121"/>
      <c r="N400" s="1121"/>
      <c r="O400" s="1121"/>
      <c r="P400" s="1121"/>
      <c r="Q400" s="1122"/>
    </row>
    <row r="401" spans="1:17" ht="17" customHeight="1">
      <c r="A401" s="607"/>
      <c r="B401" s="1024" t="s">
        <v>678</v>
      </c>
      <c r="C401" s="1025"/>
      <c r="D401" s="1016"/>
      <c r="E401" s="1016"/>
      <c r="F401" s="1016"/>
      <c r="G401" s="1016"/>
      <c r="H401" s="1016"/>
      <c r="I401" s="1016"/>
      <c r="J401" s="1016"/>
      <c r="K401" s="1016"/>
      <c r="L401" s="1121"/>
      <c r="M401" s="1121"/>
      <c r="N401" s="1121"/>
      <c r="O401" s="1121"/>
      <c r="P401" s="1121"/>
      <c r="Q401" s="1122"/>
    </row>
    <row r="402" spans="1:17" ht="17" customHeight="1">
      <c r="A402" s="607"/>
      <c r="B402" s="1018" t="s">
        <v>88</v>
      </c>
      <c r="C402" s="1019"/>
      <c r="D402" s="1016"/>
      <c r="E402" s="1016"/>
      <c r="F402" s="1016"/>
      <c r="G402" s="1016"/>
      <c r="H402" s="1016"/>
      <c r="I402" s="1016"/>
      <c r="J402" s="1016"/>
      <c r="K402" s="1016"/>
      <c r="L402" s="1099" t="s">
        <v>678</v>
      </c>
      <c r="M402" s="1099"/>
      <c r="N402" s="1099"/>
      <c r="O402" s="1100" t="s">
        <v>88</v>
      </c>
      <c r="P402" s="1100"/>
      <c r="Q402" s="1101"/>
    </row>
    <row r="403" spans="1:17" ht="17" customHeight="1" thickBot="1">
      <c r="A403" s="608"/>
      <c r="B403" s="1102" t="s">
        <v>89</v>
      </c>
      <c r="C403" s="1103"/>
      <c r="D403" s="1104"/>
      <c r="E403" s="1104"/>
      <c r="F403" s="1104"/>
      <c r="G403" s="1104"/>
      <c r="H403" s="1104"/>
      <c r="I403" s="1104"/>
      <c r="J403" s="1104"/>
      <c r="K403" s="1105"/>
      <c r="L403" s="1106" t="s">
        <v>679</v>
      </c>
      <c r="M403" s="1106"/>
      <c r="N403" s="1106"/>
      <c r="O403" s="1107" t="s">
        <v>679</v>
      </c>
      <c r="P403" s="1108"/>
      <c r="Q403" s="1109"/>
    </row>
    <row r="404" spans="1:17" ht="17" customHeight="1">
      <c r="A404" s="1164" t="s">
        <v>44</v>
      </c>
      <c r="B404" s="1165"/>
      <c r="C404" s="1165"/>
      <c r="D404" s="1165"/>
      <c r="E404" s="1165"/>
      <c r="F404" s="1165"/>
      <c r="G404" s="1165"/>
      <c r="H404" s="1165"/>
      <c r="I404" s="1165"/>
      <c r="J404" s="1165"/>
      <c r="K404" s="1165"/>
      <c r="L404" s="1165"/>
      <c r="M404" s="1165"/>
      <c r="N404" s="1165"/>
      <c r="O404" s="1165"/>
      <c r="P404" s="1165"/>
      <c r="Q404" s="1166"/>
    </row>
    <row r="405" spans="1:17" ht="17" customHeight="1">
      <c r="A405" s="1167" t="str">
        <f>'statement of marks'!$A$1</f>
        <v>jk- ck- ek/;fed fo|ky; uohu] fuEckgsM+k</v>
      </c>
      <c r="B405" s="1062"/>
      <c r="C405" s="1062"/>
      <c r="D405" s="1062"/>
      <c r="E405" s="1062"/>
      <c r="F405" s="1062"/>
      <c r="G405" s="1062"/>
      <c r="H405" s="1062"/>
      <c r="I405" s="1062"/>
      <c r="J405" s="1062"/>
      <c r="K405" s="1062"/>
      <c r="L405" s="1062"/>
      <c r="M405" s="1062"/>
      <c r="N405" s="1062"/>
      <c r="O405" s="1062"/>
      <c r="P405" s="1062"/>
      <c r="Q405" s="1168"/>
    </row>
    <row r="406" spans="1:17" ht="17" customHeight="1">
      <c r="A406" s="604"/>
      <c r="B406" s="1042" t="s">
        <v>74</v>
      </c>
      <c r="C406" s="1064"/>
      <c r="D406" s="1065" t="str">
        <f>'statement of marks'!$F$3</f>
        <v>2015-16</v>
      </c>
      <c r="E406" s="1065"/>
      <c r="F406" s="1065"/>
      <c r="G406" s="1065"/>
      <c r="H406" s="1065"/>
      <c r="I406" s="1065"/>
      <c r="J406" s="1065"/>
      <c r="K406" s="1065"/>
      <c r="L406" s="1065"/>
      <c r="M406" s="1065"/>
      <c r="N406" s="1065"/>
      <c r="O406" s="1065"/>
      <c r="P406" s="1065"/>
      <c r="Q406" s="1169"/>
    </row>
    <row r="407" spans="1:17" ht="17" customHeight="1">
      <c r="A407" s="607"/>
      <c r="B407" s="1026" t="s">
        <v>573</v>
      </c>
      <c r="C407" s="1027"/>
      <c r="D407" s="1027" t="str">
        <f>IF('statement of marks'!H20="","",'statement of marks'!H20)</f>
        <v>v 014</v>
      </c>
      <c r="E407" s="1027"/>
      <c r="F407" s="1027"/>
      <c r="G407" s="1027"/>
      <c r="H407" s="1027"/>
      <c r="I407" s="1027"/>
      <c r="J407" s="1027"/>
      <c r="K407" s="1027"/>
      <c r="L407" s="1027"/>
      <c r="M407" s="1027"/>
      <c r="N407" s="1027"/>
      <c r="O407" s="1027"/>
      <c r="P407" s="1027"/>
      <c r="Q407" s="1153"/>
    </row>
    <row r="408" spans="1:17" ht="17" customHeight="1">
      <c r="A408" s="607"/>
      <c r="B408" s="1026" t="s">
        <v>574</v>
      </c>
      <c r="C408" s="1027"/>
      <c r="D408" s="1027" t="str">
        <f>IF('statement of marks'!I20="","",'statement of marks'!I20)</f>
        <v>c 014</v>
      </c>
      <c r="E408" s="1027"/>
      <c r="F408" s="1027"/>
      <c r="G408" s="1027"/>
      <c r="H408" s="1027"/>
      <c r="I408" s="1027"/>
      <c r="J408" s="1027"/>
      <c r="K408" s="1027"/>
      <c r="L408" s="1027"/>
      <c r="M408" s="1027"/>
      <c r="N408" s="1027"/>
      <c r="O408" s="1027"/>
      <c r="P408" s="1027"/>
      <c r="Q408" s="1153"/>
    </row>
    <row r="409" spans="1:17" ht="17" customHeight="1">
      <c r="A409" s="607"/>
      <c r="B409" s="1026" t="s">
        <v>575</v>
      </c>
      <c r="C409" s="1027"/>
      <c r="D409" s="1154" t="str">
        <f>IF('statement of marks'!J20="","",'statement of marks'!J20)</f>
        <v>l 014</v>
      </c>
      <c r="E409" s="1154"/>
      <c r="F409" s="1154"/>
      <c r="G409" s="1154"/>
      <c r="H409" s="1154"/>
      <c r="I409" s="1154"/>
      <c r="J409" s="1154"/>
      <c r="K409" s="1154"/>
      <c r="L409" s="1154"/>
      <c r="M409" s="1154"/>
      <c r="N409" s="1027"/>
      <c r="O409" s="1027"/>
      <c r="P409" s="1027"/>
      <c r="Q409" s="1153"/>
    </row>
    <row r="410" spans="1:17" ht="17" customHeight="1">
      <c r="A410" s="607"/>
      <c r="B410" s="1026" t="s">
        <v>576</v>
      </c>
      <c r="C410" s="1155"/>
      <c r="D410" s="1156" t="str">
        <f>'statement of marks'!$D$3</f>
        <v>3 A</v>
      </c>
      <c r="E410" s="1157"/>
      <c r="F410" s="1155" t="s">
        <v>9</v>
      </c>
      <c r="G410" s="1158"/>
      <c r="H410" s="1159">
        <f>IF('statement of marks'!D20="","",'statement of marks'!D20)</f>
        <v>814</v>
      </c>
      <c r="I410" s="1157"/>
      <c r="J410" s="1155" t="s">
        <v>577</v>
      </c>
      <c r="K410" s="1158"/>
      <c r="L410" s="1159" t="str">
        <f>IF('statement of marks'!E20="","",'statement of marks'!E20)</f>
        <v/>
      </c>
      <c r="M410" s="1157"/>
      <c r="N410" s="1026" t="s">
        <v>680</v>
      </c>
      <c r="O410" s="1027"/>
      <c r="P410" s="1027"/>
      <c r="Q410" s="1153"/>
    </row>
    <row r="411" spans="1:17" ht="17" customHeight="1">
      <c r="A411" s="607"/>
      <c r="B411" s="1026" t="s">
        <v>0</v>
      </c>
      <c r="C411" s="1155"/>
      <c r="D411" s="1160" t="str">
        <f>IF('statement of marks'!F20="","",'statement of marks'!F20)</f>
        <v/>
      </c>
      <c r="E411" s="1161"/>
      <c r="F411" s="1162" t="str">
        <f>IF('statement of marks'!G20="","",'statement of marks'!G20)</f>
        <v/>
      </c>
      <c r="G411" s="1162"/>
      <c r="H411" s="1162"/>
      <c r="I411" s="1162"/>
      <c r="J411" s="1162"/>
      <c r="K411" s="1162"/>
      <c r="L411" s="1162"/>
      <c r="M411" s="1163"/>
      <c r="N411" s="1026">
        <f>'statement of marks'!I406</f>
        <v>0</v>
      </c>
      <c r="O411" s="1027"/>
      <c r="P411" s="1027"/>
      <c r="Q411" s="1153"/>
    </row>
    <row r="412" spans="1:17" ht="17" customHeight="1">
      <c r="A412" s="1129"/>
      <c r="B412" s="1131" t="s">
        <v>578</v>
      </c>
      <c r="C412" s="1133" t="s">
        <v>85</v>
      </c>
      <c r="D412" s="1135" t="str">
        <f>IF('statement of marks'!K$4="","",'statement of marks'!K$4)</f>
        <v>ij[k</v>
      </c>
      <c r="E412" s="1136"/>
      <c r="F412" s="1136"/>
      <c r="G412" s="1137"/>
      <c r="H412" s="1134" t="str">
        <f>IF('statement of marks'!O$4="","",'statement of marks'!O$4)</f>
        <v>v)Zokf"kZd ijh{kk</v>
      </c>
      <c r="I412" s="1134" t="str">
        <f>IF('statement of marks'!P$4="","",'statement of marks'!P$4)</f>
        <v/>
      </c>
      <c r="J412" s="1134" t="str">
        <f>IF('statement of marks'!Q$4="","",'statement of marks'!Q$4)</f>
        <v/>
      </c>
      <c r="K412" s="1138" t="str">
        <f>IF('statement of marks'!R$4="","",'statement of marks'!R$4)</f>
        <v>;ksx v/kZokf"kZd rd</v>
      </c>
      <c r="L412" s="1134" t="str">
        <f>IF('statement of marks'!S$4="","",'statement of marks'!S$4)</f>
        <v>okf"kZd ijh{kk</v>
      </c>
      <c r="M412" s="1134"/>
      <c r="N412" s="1140"/>
      <c r="O412" s="1141" t="str">
        <f>IF('statement of marks'!V$4="","",'statement of marks'!V$4)</f>
        <v>fo"k; ;ksx</v>
      </c>
      <c r="P412" s="1142" t="str">
        <f>IF('statement of marks'!W$4="","",'statement of marks'!W$4)</f>
        <v xml:space="preserve">fo"k; izkIrkad izfr'kr  </v>
      </c>
      <c r="Q412" s="1143" t="str">
        <f>IF('statement of marks'!X$4="","",'statement of marks'!X$4)</f>
        <v>fo"k; xzsM</v>
      </c>
    </row>
    <row r="413" spans="1:17" ht="17" customHeight="1">
      <c r="A413" s="1130"/>
      <c r="B413" s="1132"/>
      <c r="C413" s="1134"/>
      <c r="D413" s="615" t="str">
        <f>IF('statement of marks'!K$5="","",'statement of marks'!K$5)</f>
        <v>izFke</v>
      </c>
      <c r="E413" s="615" t="str">
        <f>IF('statement of marks'!L$5="","",'statement of marks'!L$5)</f>
        <v>f}rh;</v>
      </c>
      <c r="F413" s="615" t="str">
        <f>IF('statement of marks'!M$5="","",'statement of marks'!M$5)</f>
        <v xml:space="preserve">r`rh; </v>
      </c>
      <c r="G413" s="616" t="str">
        <f>IF('statement of marks'!N$4="","",'statement of marks'!N$4)</f>
        <v>;ksx</v>
      </c>
      <c r="H413" s="593" t="str">
        <f>IF('statement of marks'!O$5="","",'statement of marks'!O$5)</f>
        <v>ekSf[kd</v>
      </c>
      <c r="I413" s="593" t="str">
        <f>IF('statement of marks'!P$5="","",'statement of marks'!P$5)</f>
        <v>fyf[kr</v>
      </c>
      <c r="J413" s="597" t="str">
        <f>IF('statement of marks'!Q$5="","",'statement of marks'!Q$5)</f>
        <v>;ksx</v>
      </c>
      <c r="K413" s="1139" t="str">
        <f>IF('statement of marks'!R$4="","",'statement of marks'!R$4)</f>
        <v>;ksx v/kZokf"kZd rd</v>
      </c>
      <c r="L413" s="593" t="str">
        <f>IF('statement of marks'!S$5="","",'statement of marks'!S$5)</f>
        <v>ekSf[kd</v>
      </c>
      <c r="M413" s="593" t="str">
        <f>IF('statement of marks'!T$5="","",'statement of marks'!T$5)</f>
        <v>fyf[kr</v>
      </c>
      <c r="N413" s="598" t="str">
        <f>IF('statement of marks'!U$5="","",'statement of marks'!U$5)</f>
        <v>;ksx</v>
      </c>
      <c r="O413" s="1141"/>
      <c r="P413" s="1142"/>
      <c r="Q413" s="1143"/>
    </row>
    <row r="414" spans="1:17" ht="17" customHeight="1">
      <c r="A414" s="609"/>
      <c r="B414" s="1144" t="s">
        <v>3</v>
      </c>
      <c r="C414" s="1145"/>
      <c r="D414" s="594">
        <f>IF('statement of marks'!K$6="","",'statement of marks'!K$6)</f>
        <v>10</v>
      </c>
      <c r="E414" s="594">
        <f>IF('statement of marks'!L$6="","",'statement of marks'!L$6)</f>
        <v>10</v>
      </c>
      <c r="F414" s="594">
        <f>IF('statement of marks'!M$6="","",'statement of marks'!M$6)</f>
        <v>10</v>
      </c>
      <c r="G414" s="606">
        <f>IF('statement of marks'!N$6="","",'statement of marks'!N$6)</f>
        <v>30</v>
      </c>
      <c r="H414" s="594">
        <f>IF('statement of marks'!O$6="","",'statement of marks'!O$6)</f>
        <v>20</v>
      </c>
      <c r="I414" s="594">
        <f>IF('statement of marks'!P$6="","",'statement of marks'!P$6)</f>
        <v>50</v>
      </c>
      <c r="J414" s="606">
        <f>IF('statement of marks'!Q$6="","",'statement of marks'!Q$6)</f>
        <v>70</v>
      </c>
      <c r="K414" s="600">
        <f>IF('statement of marks'!R$6="","",'statement of marks'!R$6)</f>
        <v>100</v>
      </c>
      <c r="L414" s="595">
        <f>IF('statement of marks'!S$6="","",'statement of marks'!S$6)</f>
        <v>40</v>
      </c>
      <c r="M414" s="595">
        <f>IF('statement of marks'!T$6="","",'statement of marks'!T$6)</f>
        <v>60</v>
      </c>
      <c r="N414" s="605">
        <f>IF('statement of marks'!U$6="","",'statement of marks'!U$6)</f>
        <v>100</v>
      </c>
      <c r="O414" s="591">
        <f>IF('statement of marks'!V$6="","",'statement of marks'!V$6)</f>
        <v>200</v>
      </c>
      <c r="P414" s="595" t="str">
        <f>IF('statement of marks'!W$6="","",'statement of marks'!W$6)</f>
        <v/>
      </c>
      <c r="Q414" s="601" t="str">
        <f>IF('statement of marks'!X$6="","",'statement of marks'!X$6)</f>
        <v/>
      </c>
    </row>
    <row r="415" spans="1:17" ht="17" customHeight="1">
      <c r="A415" s="607"/>
      <c r="B415" s="1026" t="str">
        <f>'statement of marks'!$K$3</f>
        <v>fgUnh</v>
      </c>
      <c r="C415" s="1027"/>
      <c r="D415" s="332" t="str">
        <f>IF('statement of marks'!K20="","",'statement of marks'!K20)</f>
        <v/>
      </c>
      <c r="E415" s="332" t="str">
        <f>IF('statement of marks'!L20="","",'statement of marks'!L20)</f>
        <v/>
      </c>
      <c r="F415" s="332" t="str">
        <f>IF('statement of marks'!M20="","",'statement of marks'!M20)</f>
        <v/>
      </c>
      <c r="G415" s="576" t="str">
        <f>IF('statement of marks'!N20="","",'statement of marks'!N20)</f>
        <v/>
      </c>
      <c r="H415" s="332" t="str">
        <f>IF('statement of marks'!O20="","",'statement of marks'!O20)</f>
        <v/>
      </c>
      <c r="I415" s="332" t="str">
        <f>IF('statement of marks'!P20="","",'statement of marks'!P20)</f>
        <v/>
      </c>
      <c r="J415" s="582" t="str">
        <f>IF('statement of marks'!Q20="","",'statement of marks'!Q20)</f>
        <v/>
      </c>
      <c r="K415" s="403" t="str">
        <f>IF('statement of marks'!R20="","",'statement of marks'!R20)</f>
        <v/>
      </c>
      <c r="L415" s="332" t="str">
        <f>IF('statement of marks'!S20="","",'statement of marks'!S20)</f>
        <v/>
      </c>
      <c r="M415" s="332" t="str">
        <f>IF('statement of marks'!T20="","",'statement of marks'!T20)</f>
        <v/>
      </c>
      <c r="N415" s="583" t="str">
        <f>IF('statement of marks'!U20="","",'statement of marks'!U20)</f>
        <v/>
      </c>
      <c r="O415" s="592" t="str">
        <f>IF('statement of marks'!V20="","",'statement of marks'!V20)</f>
        <v/>
      </c>
      <c r="P415" s="332" t="str">
        <f>IF('statement of marks'!W20="","",'statement of marks'!W20)</f>
        <v/>
      </c>
      <c r="Q415" s="602" t="str">
        <f>IF('statement of marks'!X20="","",'statement of marks'!X20)</f>
        <v/>
      </c>
    </row>
    <row r="416" spans="1:17" ht="17" customHeight="1">
      <c r="A416" s="607"/>
      <c r="B416" s="1026" t="str">
        <f>'statement of marks'!$AQ$3</f>
        <v>xf.kr</v>
      </c>
      <c r="C416" s="1027"/>
      <c r="D416" s="332" t="str">
        <f>IF('statement of marks'!AQ20="","",'statement of marks'!AQ20)</f>
        <v/>
      </c>
      <c r="E416" s="332" t="str">
        <f>IF('statement of marks'!AR20="","",'statement of marks'!AR20)</f>
        <v/>
      </c>
      <c r="F416" s="332" t="str">
        <f>IF('statement of marks'!AS20="","",'statement of marks'!AS20)</f>
        <v/>
      </c>
      <c r="G416" s="576" t="str">
        <f>IF('statement of marks'!AT20="","",'statement of marks'!AT20)</f>
        <v/>
      </c>
      <c r="H416" s="332" t="str">
        <f>IF('statement of marks'!AU20="","",'statement of marks'!AU20)</f>
        <v/>
      </c>
      <c r="I416" s="332" t="str">
        <f>IF('statement of marks'!AV20="","",'statement of marks'!AV20)</f>
        <v/>
      </c>
      <c r="J416" s="582" t="str">
        <f>IF('statement of marks'!AW20="","",'statement of marks'!AW20)</f>
        <v/>
      </c>
      <c r="K416" s="403" t="str">
        <f>IF('statement of marks'!AX20="","",'statement of marks'!AX20)</f>
        <v/>
      </c>
      <c r="L416" s="332" t="str">
        <f>IF('statement of marks'!AY20="","",'statement of marks'!AY20)</f>
        <v/>
      </c>
      <c r="M416" s="332" t="str">
        <f>IF('statement of marks'!AZ20="","",'statement of marks'!AZ20)</f>
        <v/>
      </c>
      <c r="N416" s="583" t="str">
        <f>IF('statement of marks'!BA20="","",'statement of marks'!BA20)</f>
        <v/>
      </c>
      <c r="O416" s="592" t="str">
        <f>IF('statement of marks'!BB20="","",'statement of marks'!BB20)</f>
        <v/>
      </c>
      <c r="P416" s="332" t="str">
        <f>IF('statement of marks'!BC20="","",'statement of marks'!BC20)</f>
        <v/>
      </c>
      <c r="Q416" s="602" t="str">
        <f>IF('statement of marks'!BD20="","",'statement of marks'!BD20)</f>
        <v/>
      </c>
    </row>
    <row r="417" spans="1:17" ht="17" customHeight="1">
      <c r="A417" s="607"/>
      <c r="B417" s="1026" t="str">
        <f>'statement of marks'!$BG$3</f>
        <v>Ik;kZoj.k v/;;u</v>
      </c>
      <c r="C417" s="1027"/>
      <c r="D417" s="332" t="str">
        <f>IF('statement of marks'!BG20="","",'statement of marks'!BG20)</f>
        <v/>
      </c>
      <c r="E417" s="332" t="str">
        <f>IF('statement of marks'!BH20="","",'statement of marks'!BH20)</f>
        <v/>
      </c>
      <c r="F417" s="332" t="str">
        <f>IF('statement of marks'!BI20="","",'statement of marks'!BI20)</f>
        <v/>
      </c>
      <c r="G417" s="576" t="str">
        <f>IF('statement of marks'!BJ20="","",'statement of marks'!BJ20)</f>
        <v/>
      </c>
      <c r="H417" s="332" t="str">
        <f>IF('statement of marks'!BK20="","",'statement of marks'!BK20)</f>
        <v/>
      </c>
      <c r="I417" s="332" t="str">
        <f>IF('statement of marks'!BL20="","",'statement of marks'!BL20)</f>
        <v/>
      </c>
      <c r="J417" s="582" t="str">
        <f>IF('statement of marks'!BM20="","",'statement of marks'!BM20)</f>
        <v/>
      </c>
      <c r="K417" s="403" t="str">
        <f>IF('statement of marks'!BN20="","",'statement of marks'!BN20)</f>
        <v/>
      </c>
      <c r="L417" s="332" t="str">
        <f>IF('statement of marks'!BO20="","",'statement of marks'!BO20)</f>
        <v/>
      </c>
      <c r="M417" s="332" t="str">
        <f>IF('statement of marks'!BP20="","",'statement of marks'!BP20)</f>
        <v/>
      </c>
      <c r="N417" s="583" t="str">
        <f>IF('statement of marks'!BQ20="","",'statement of marks'!BQ20)</f>
        <v/>
      </c>
      <c r="O417" s="592" t="str">
        <f>IF('statement of marks'!BR20="","",'statement of marks'!BR20)</f>
        <v/>
      </c>
      <c r="P417" s="332" t="str">
        <f>IF('statement of marks'!BS20="","",'statement of marks'!BS20)</f>
        <v/>
      </c>
      <c r="Q417" s="602" t="str">
        <f>IF('statement of marks'!BT20="","",'statement of marks'!BT20)</f>
        <v/>
      </c>
    </row>
    <row r="418" spans="1:17" ht="17" customHeight="1">
      <c r="A418" s="1146"/>
      <c r="B418" s="1026" t="str">
        <f>'statement of marks'!$AA$3</f>
        <v>vaxszth</v>
      </c>
      <c r="C418" s="603" t="s">
        <v>3</v>
      </c>
      <c r="D418" s="584">
        <f>IF('statement of marks'!AA$6="","",'statement of marks'!AA$6)</f>
        <v>5</v>
      </c>
      <c r="E418" s="584">
        <f>IF('statement of marks'!AB$6="","",'statement of marks'!AB$6)</f>
        <v>5</v>
      </c>
      <c r="F418" s="584">
        <f>IF('statement of marks'!AC$6="","",'statement of marks'!AC$6)</f>
        <v>5</v>
      </c>
      <c r="G418" s="606">
        <f>IF('statement of marks'!AD$6="","",'statement of marks'!AD$6)</f>
        <v>15</v>
      </c>
      <c r="H418" s="594">
        <f>IF('statement of marks'!AE$6="","",'statement of marks'!AE$6)</f>
        <v>10</v>
      </c>
      <c r="I418" s="594">
        <f>IF('statement of marks'!AF$6="","",'statement of marks'!AF$6)</f>
        <v>25</v>
      </c>
      <c r="J418" s="606">
        <f>IF('statement of marks'!AG$6="","",'statement of marks'!AG$6)</f>
        <v>35</v>
      </c>
      <c r="K418" s="600">
        <f>IF('statement of marks'!AH$6="","",'statement of marks'!AH$6)</f>
        <v>50</v>
      </c>
      <c r="L418" s="595">
        <f>IF('statement of marks'!AI$6="","",'statement of marks'!AI$6)</f>
        <v>20</v>
      </c>
      <c r="M418" s="595">
        <f>IF('statement of marks'!AJ$6="","",'statement of marks'!AJ$6)</f>
        <v>30</v>
      </c>
      <c r="N418" s="605">
        <f>IF('statement of marks'!AK$6="","",'statement of marks'!AK$6)</f>
        <v>50</v>
      </c>
      <c r="O418" s="585">
        <f>IF('statement of marks'!AL$6="","",'statement of marks'!AL$6)</f>
        <v>100</v>
      </c>
      <c r="P418" s="595" t="str">
        <f>IF('statement of marks'!AM$6="","",'statement of marks'!AM$6)</f>
        <v/>
      </c>
      <c r="Q418" s="601" t="str">
        <f>IF('statement of marks'!AN$6="","",'statement of marks'!AN$6)</f>
        <v/>
      </c>
    </row>
    <row r="419" spans="1:17" ht="17" customHeight="1">
      <c r="A419" s="1146"/>
      <c r="B419" s="1026"/>
      <c r="C419" s="573" t="s">
        <v>638</v>
      </c>
      <c r="D419" s="332" t="str">
        <f>IF('statement of marks'!AA20="","",'statement of marks'!AA20)</f>
        <v/>
      </c>
      <c r="E419" s="332" t="str">
        <f>IF('statement of marks'!AB20="","",'statement of marks'!AB20)</f>
        <v/>
      </c>
      <c r="F419" s="332" t="str">
        <f>IF('statement of marks'!AC20="","",'statement of marks'!AC20)</f>
        <v/>
      </c>
      <c r="G419" s="576" t="str">
        <f>IF('statement of marks'!AD20="","",'statement of marks'!AD20)</f>
        <v/>
      </c>
      <c r="H419" s="332" t="str">
        <f>IF('statement of marks'!AE20="","",'statement of marks'!AE20)</f>
        <v/>
      </c>
      <c r="I419" s="332" t="str">
        <f>IF('statement of marks'!AF20="","",'statement of marks'!AF20)</f>
        <v/>
      </c>
      <c r="J419" s="582" t="str">
        <f>IF('statement of marks'!AG20="","",'statement of marks'!AG20)</f>
        <v/>
      </c>
      <c r="K419" s="403" t="str">
        <f>IF('statement of marks'!AH20="","",'statement of marks'!AH20)</f>
        <v/>
      </c>
      <c r="L419" s="332" t="str">
        <f>IF('statement of marks'!AI20="","",'statement of marks'!AI20)</f>
        <v/>
      </c>
      <c r="M419" s="332" t="str">
        <f>IF('statement of marks'!AJ20="","",'statement of marks'!AJ20)</f>
        <v/>
      </c>
      <c r="N419" s="583" t="str">
        <f>IF('statement of marks'!AK20="","",'statement of marks'!AK20)</f>
        <v/>
      </c>
      <c r="O419" s="583" t="str">
        <f>IF('statement of marks'!AL20="","",'statement of marks'!AL20)</f>
        <v/>
      </c>
      <c r="P419" s="332" t="str">
        <f>IF('statement of marks'!AM20="","",'statement of marks'!AM20)</f>
        <v/>
      </c>
      <c r="Q419" s="602" t="str">
        <f>IF('statement of marks'!AN20="","",'statement of marks'!AN20)</f>
        <v/>
      </c>
    </row>
    <row r="420" spans="1:17" s="588" customFormat="1" ht="17" customHeight="1">
      <c r="A420" s="610"/>
      <c r="B420" s="1147" t="s">
        <v>634</v>
      </c>
      <c r="C420" s="1148"/>
      <c r="D420" s="625" t="str">
        <f>IF('statement of marks'!BW$5="","",'statement of marks'!BW$5)</f>
        <v>izFke</v>
      </c>
      <c r="E420" s="625" t="str">
        <f>IF('statement of marks'!BX$5="","",'statement of marks'!BX$5)</f>
        <v>f}rh;</v>
      </c>
      <c r="F420" s="625" t="str">
        <f>IF('statement of marks'!BZ$5="","",'statement of marks'!BZ$5)</f>
        <v>prqFkZ</v>
      </c>
      <c r="G420" s="1149"/>
      <c r="H420" s="1149"/>
      <c r="I420" s="1149"/>
      <c r="J420" s="625" t="str">
        <f>IF('statement of marks'!BY$5="","",'statement of marks'!BY$5)</f>
        <v>r`rh;</v>
      </c>
      <c r="K420" s="1151"/>
      <c r="L420" s="1151"/>
      <c r="M420" s="1151"/>
      <c r="N420" s="625" t="str">
        <f>IF('statement of marks'!CA$5="","",'statement of marks'!CA$5)</f>
        <v>iape</v>
      </c>
      <c r="O420" s="626" t="str">
        <f>IF('statement of marks'!CB$4="","",'statement of marks'!CB$4)</f>
        <v>fo"k; ;ksx</v>
      </c>
      <c r="P420" s="587" t="str">
        <f>IF('statement of marks'!CC$4="","",'statement of marks'!CC$4)</f>
        <v xml:space="preserve">fo"k; izkIrkad izfr'kr  </v>
      </c>
      <c r="Q420" s="627" t="str">
        <f>IF('statement of marks'!CD$4="","",'statement of marks'!CD$4)</f>
        <v>fo"k; xzsM</v>
      </c>
    </row>
    <row r="421" spans="1:17" s="574" customFormat="1" ht="17" customHeight="1">
      <c r="A421" s="611"/>
      <c r="B421" s="1144" t="s">
        <v>3</v>
      </c>
      <c r="C421" s="1145"/>
      <c r="D421" s="589">
        <f>IF('statement of marks'!BW$6="","",'statement of marks'!BW$6)</f>
        <v>20</v>
      </c>
      <c r="E421" s="589">
        <f>IF('statement of marks'!BX$6="","",'statement of marks'!BX$6)</f>
        <v>20</v>
      </c>
      <c r="F421" s="589">
        <f>IF('statement of marks'!BZ$6="","",'statement of marks'!BZ$6)</f>
        <v>20</v>
      </c>
      <c r="G421" s="1150"/>
      <c r="H421" s="1150"/>
      <c r="I421" s="1150"/>
      <c r="J421" s="589">
        <f>IF('statement of marks'!BY$6="","",'statement of marks'!BY$6)</f>
        <v>20</v>
      </c>
      <c r="K421" s="1152"/>
      <c r="L421" s="1152"/>
      <c r="M421" s="1152"/>
      <c r="N421" s="589">
        <f>IF('statement of marks'!CA$6="","",'statement of marks'!CA$6)</f>
        <v>20</v>
      </c>
      <c r="O421" s="589">
        <f>IF('statement of marks'!CB$6="","",'statement of marks'!CB$6)</f>
        <v>100</v>
      </c>
      <c r="P421" s="589" t="str">
        <f>IF('statement of marks'!CC$6="","",'statement of marks'!CC$6)</f>
        <v/>
      </c>
      <c r="Q421" s="590" t="str">
        <f>IF('statement of marks'!CD$6="","",'statement of marks'!CD$6)</f>
        <v/>
      </c>
    </row>
    <row r="422" spans="1:17" ht="17" customHeight="1">
      <c r="A422" s="607"/>
      <c r="B422" s="1026" t="str">
        <f>'statement of marks'!$BW$3</f>
        <v>dk;kZuqHko</v>
      </c>
      <c r="C422" s="1027"/>
      <c r="D422" s="572" t="str">
        <f>IF('statement of marks'!BW20="","",'statement of marks'!BW20)</f>
        <v/>
      </c>
      <c r="E422" s="572" t="str">
        <f>IF('statement of marks'!BX20="","",'statement of marks'!BX20)</f>
        <v/>
      </c>
      <c r="F422" s="572" t="str">
        <f>IF('statement of marks'!BZ20="","",'statement of marks'!BZ20)</f>
        <v/>
      </c>
      <c r="G422" s="1149"/>
      <c r="H422" s="1149"/>
      <c r="I422" s="1149"/>
      <c r="J422" s="572" t="str">
        <f>IF('statement of marks'!BY20="","",'statement of marks'!BY20)</f>
        <v/>
      </c>
      <c r="K422" s="1151"/>
      <c r="L422" s="1151"/>
      <c r="M422" s="1151"/>
      <c r="N422" s="572" t="str">
        <f>IF('statement of marks'!CA20="","",'statement of marks'!CA20)</f>
        <v/>
      </c>
      <c r="O422" s="572" t="str">
        <f>IF('statement of marks'!CB20="","",'statement of marks'!CB20)</f>
        <v/>
      </c>
      <c r="P422" s="572" t="str">
        <f>IF('statement of marks'!CC20="","",'statement of marks'!CC20)</f>
        <v/>
      </c>
      <c r="Q422" s="578" t="str">
        <f>IF('statement of marks'!CD20="","",'statement of marks'!CD20)</f>
        <v/>
      </c>
    </row>
    <row r="423" spans="1:17" ht="17" customHeight="1">
      <c r="A423" s="607"/>
      <c r="B423" s="1026" t="str">
        <f>'statement of marks'!$CG$3</f>
        <v>dyk f'k{kk</v>
      </c>
      <c r="C423" s="1027"/>
      <c r="D423" s="572" t="str">
        <f>IF('statement of marks'!CG20="","",'statement of marks'!CG20)</f>
        <v/>
      </c>
      <c r="E423" s="572" t="str">
        <f>IF('statement of marks'!CH20="","",'statement of marks'!CH20)</f>
        <v/>
      </c>
      <c r="F423" s="572" t="str">
        <f>IF('statement of marks'!CJ20="","",'statement of marks'!CJ20)</f>
        <v/>
      </c>
      <c r="G423" s="1149"/>
      <c r="H423" s="1149"/>
      <c r="I423" s="1149"/>
      <c r="J423" s="572" t="str">
        <f>IF('statement of marks'!CI20="","",'statement of marks'!CI20)</f>
        <v/>
      </c>
      <c r="K423" s="1151"/>
      <c r="L423" s="1151"/>
      <c r="M423" s="1151"/>
      <c r="N423" s="572" t="str">
        <f>IF('statement of marks'!CK20="","",'statement of marks'!CK20)</f>
        <v/>
      </c>
      <c r="O423" s="572" t="str">
        <f>IF('statement of marks'!CL20="","",'statement of marks'!CL20)</f>
        <v/>
      </c>
      <c r="P423" s="572" t="str">
        <f>IF('statement of marks'!CM20="","",'statement of marks'!CM20)</f>
        <v/>
      </c>
      <c r="Q423" s="578" t="str">
        <f>IF('statement of marks'!CN20="","",'statement of marks'!CN20)</f>
        <v/>
      </c>
    </row>
    <row r="424" spans="1:17" ht="17" customHeight="1">
      <c r="A424" s="607"/>
      <c r="B424" s="1026" t="str">
        <f>'statement of marks'!$CQ$3</f>
        <v>LokLF; ,oe~ 'kkjhfjd f'k{kk</v>
      </c>
      <c r="C424" s="1027"/>
      <c r="D424" s="572" t="str">
        <f>IF('statement of marks'!CQ20="","",'statement of marks'!CQ20)</f>
        <v/>
      </c>
      <c r="E424" s="572" t="str">
        <f>IF('statement of marks'!CR20="","",'statement of marks'!CR20)</f>
        <v/>
      </c>
      <c r="F424" s="572" t="str">
        <f>IF('statement of marks'!CT20="","",'statement of marks'!CT20)</f>
        <v/>
      </c>
      <c r="G424" s="1149"/>
      <c r="H424" s="1149"/>
      <c r="I424" s="1149"/>
      <c r="J424" s="572" t="str">
        <f>IF('statement of marks'!CS20="","",'statement of marks'!CS20)</f>
        <v/>
      </c>
      <c r="K424" s="1151"/>
      <c r="L424" s="1151"/>
      <c r="M424" s="1151"/>
      <c r="N424" s="572" t="str">
        <f>IF('statement of marks'!CU20="","",'statement of marks'!CU20)</f>
        <v/>
      </c>
      <c r="O424" s="572" t="str">
        <f>IF('statement of marks'!CV20="","",'statement of marks'!CV20)</f>
        <v/>
      </c>
      <c r="P424" s="572" t="str">
        <f>IF('statement of marks'!CW20="","",'statement of marks'!CW20)</f>
        <v/>
      </c>
      <c r="Q424" s="578" t="str">
        <f>IF('statement of marks'!CX20="","",'statement of marks'!CX20)</f>
        <v/>
      </c>
    </row>
    <row r="425" spans="1:17" ht="17" customHeight="1">
      <c r="A425" s="607"/>
      <c r="B425" s="1123" t="s">
        <v>636</v>
      </c>
      <c r="C425" s="1124"/>
      <c r="D425" s="1034" t="str">
        <f>IF(details!$CQ$3="","",details!$CQ$3)</f>
        <v>;ksx vxLr rd</v>
      </c>
      <c r="E425" s="1034"/>
      <c r="F425" s="1034" t="str">
        <f>IF(details!$CU$3="","",details!$CU$3)</f>
        <v>;ksx vDVwcj rd</v>
      </c>
      <c r="G425" s="1034"/>
      <c r="H425" s="1034" t="str">
        <f>IF(details!$CY$3="","",details!$CY$3)</f>
        <v>;ksx fnlEcj rd</v>
      </c>
      <c r="I425" s="1034"/>
      <c r="J425" s="1034"/>
      <c r="K425" s="1034"/>
      <c r="L425" s="1034" t="str">
        <f>IF(details!$DC$3="","",details!$DC$3)</f>
        <v>;ksx Qjojh rd</v>
      </c>
      <c r="M425" s="1034"/>
      <c r="N425" s="1034"/>
      <c r="O425" s="1034" t="str">
        <f>IF(details!$DG$3="","",details!$DG$3)</f>
        <v>loZ ;ksx</v>
      </c>
      <c r="P425" s="1034"/>
      <c r="Q425" s="1125"/>
    </row>
    <row r="426" spans="1:17" ht="17" customHeight="1">
      <c r="A426" s="607"/>
      <c r="B426" s="1126" t="s">
        <v>86</v>
      </c>
      <c r="C426" s="1032"/>
      <c r="D426" s="1036" t="str">
        <f>IF(details!CR20="","",details!CR20)</f>
        <v/>
      </c>
      <c r="E426" s="1036"/>
      <c r="F426" s="1036" t="str">
        <f>IF(details!CV20="","",details!CV20)</f>
        <v/>
      </c>
      <c r="G426" s="1036"/>
      <c r="H426" s="1036" t="str">
        <f>IF(details!CZ20="","",details!CZ20)</f>
        <v/>
      </c>
      <c r="I426" s="1036"/>
      <c r="J426" s="1036"/>
      <c r="K426" s="1036"/>
      <c r="L426" s="1036" t="str">
        <f>IF(details!DD20="","",details!DD20)</f>
        <v/>
      </c>
      <c r="M426" s="1036"/>
      <c r="N426" s="1036"/>
      <c r="O426" s="1036" t="str">
        <f>IF(details!DH20="","",details!DH20)</f>
        <v/>
      </c>
      <c r="P426" s="1036"/>
      <c r="Q426" s="1127"/>
    </row>
    <row r="427" spans="1:17" ht="17" customHeight="1">
      <c r="A427" s="607"/>
      <c r="B427" s="1020" t="s">
        <v>15</v>
      </c>
      <c r="C427" s="1021"/>
      <c r="D427" s="1022">
        <f>IF(details!CQ20="","",details!CQ20)</f>
        <v>116</v>
      </c>
      <c r="E427" s="1022"/>
      <c r="F427" s="1022">
        <f>IF(details!CU20="","",details!CU20)</f>
        <v>192</v>
      </c>
      <c r="G427" s="1022"/>
      <c r="H427" s="1022">
        <f>IF(details!CY20="","",details!CY20)</f>
        <v>270</v>
      </c>
      <c r="I427" s="1022"/>
      <c r="J427" s="1022"/>
      <c r="K427" s="1022"/>
      <c r="L427" s="1022">
        <f>IF(details!DC20="","",details!DC20)</f>
        <v>358</v>
      </c>
      <c r="M427" s="1022"/>
      <c r="N427" s="1022"/>
      <c r="O427" s="1022">
        <f>IF(details!DG20="","",details!DG20)</f>
        <v>446</v>
      </c>
      <c r="P427" s="1022"/>
      <c r="Q427" s="1128"/>
    </row>
    <row r="428" spans="1:17" ht="17" customHeight="1">
      <c r="A428" s="1110"/>
      <c r="B428" s="1112" t="s">
        <v>11</v>
      </c>
      <c r="C428" s="1113"/>
      <c r="D428" s="1114" t="s">
        <v>11</v>
      </c>
      <c r="E428" s="1114"/>
      <c r="F428" s="1114" t="s">
        <v>3</v>
      </c>
      <c r="G428" s="1114"/>
      <c r="H428" s="1114" t="s">
        <v>638</v>
      </c>
      <c r="I428" s="1114"/>
      <c r="J428" s="1114" t="s">
        <v>5</v>
      </c>
      <c r="K428" s="1114"/>
      <c r="L428" s="1114" t="s">
        <v>677</v>
      </c>
      <c r="M428" s="1114"/>
      <c r="N428" s="1114"/>
      <c r="O428" s="1115" t="s">
        <v>651</v>
      </c>
      <c r="P428" s="1115"/>
      <c r="Q428" s="1116"/>
    </row>
    <row r="429" spans="1:17" ht="17" customHeight="1">
      <c r="A429" s="1111"/>
      <c r="B429" s="1112"/>
      <c r="C429" s="1113"/>
      <c r="D429" s="1117" t="str">
        <f>'statement of marks'!DY20</f>
        <v/>
      </c>
      <c r="E429" s="1117"/>
      <c r="F429" s="1118">
        <f>'statement of marks'!DZ20</f>
        <v>700</v>
      </c>
      <c r="G429" s="1118"/>
      <c r="H429" s="1118" t="str">
        <f>'statement of marks'!EA20</f>
        <v/>
      </c>
      <c r="I429" s="1118"/>
      <c r="J429" s="1119" t="str">
        <f>'statement of marks'!EB20</f>
        <v/>
      </c>
      <c r="K429" s="1119"/>
      <c r="L429" s="1118" t="str">
        <f>'statement of marks'!EC20</f>
        <v/>
      </c>
      <c r="M429" s="1118"/>
      <c r="N429" s="1118"/>
      <c r="O429" s="1118" t="str">
        <f>'statement of marks'!EE20</f>
        <v/>
      </c>
      <c r="P429" s="1118"/>
      <c r="Q429" s="1120"/>
    </row>
    <row r="430" spans="1:17" ht="17" customHeight="1">
      <c r="A430" s="607"/>
      <c r="B430" s="1024" t="s">
        <v>87</v>
      </c>
      <c r="C430" s="1025"/>
      <c r="D430" s="1016"/>
      <c r="E430" s="1016"/>
      <c r="F430" s="1016"/>
      <c r="G430" s="1016"/>
      <c r="H430" s="1016"/>
      <c r="I430" s="1016"/>
      <c r="J430" s="1016"/>
      <c r="K430" s="1016"/>
      <c r="L430" s="1121"/>
      <c r="M430" s="1121"/>
      <c r="N430" s="1121"/>
      <c r="O430" s="1121"/>
      <c r="P430" s="1121"/>
      <c r="Q430" s="1122"/>
    </row>
    <row r="431" spans="1:17" ht="17" customHeight="1">
      <c r="A431" s="607"/>
      <c r="B431" s="1014" t="s">
        <v>73</v>
      </c>
      <c r="C431" s="1015"/>
      <c r="D431" s="1016"/>
      <c r="E431" s="1016"/>
      <c r="F431" s="1016"/>
      <c r="G431" s="1016"/>
      <c r="H431" s="1016"/>
      <c r="I431" s="1016"/>
      <c r="J431" s="1016"/>
      <c r="K431" s="1016"/>
      <c r="L431" s="1121"/>
      <c r="M431" s="1121"/>
      <c r="N431" s="1121"/>
      <c r="O431" s="1121"/>
      <c r="P431" s="1121"/>
      <c r="Q431" s="1122"/>
    </row>
    <row r="432" spans="1:17" ht="17" customHeight="1">
      <c r="A432" s="607"/>
      <c r="B432" s="1024" t="s">
        <v>678</v>
      </c>
      <c r="C432" s="1025"/>
      <c r="D432" s="1016"/>
      <c r="E432" s="1016"/>
      <c r="F432" s="1016"/>
      <c r="G432" s="1016"/>
      <c r="H432" s="1016"/>
      <c r="I432" s="1016"/>
      <c r="J432" s="1016"/>
      <c r="K432" s="1016"/>
      <c r="L432" s="1121"/>
      <c r="M432" s="1121"/>
      <c r="N432" s="1121"/>
      <c r="O432" s="1121"/>
      <c r="P432" s="1121"/>
      <c r="Q432" s="1122"/>
    </row>
    <row r="433" spans="1:17" ht="17" customHeight="1">
      <c r="A433" s="607"/>
      <c r="B433" s="1018" t="s">
        <v>88</v>
      </c>
      <c r="C433" s="1019"/>
      <c r="D433" s="1016"/>
      <c r="E433" s="1016"/>
      <c r="F433" s="1016"/>
      <c r="G433" s="1016"/>
      <c r="H433" s="1016"/>
      <c r="I433" s="1016"/>
      <c r="J433" s="1016"/>
      <c r="K433" s="1016"/>
      <c r="L433" s="1099" t="s">
        <v>678</v>
      </c>
      <c r="M433" s="1099"/>
      <c r="N433" s="1099"/>
      <c r="O433" s="1100" t="s">
        <v>88</v>
      </c>
      <c r="P433" s="1100"/>
      <c r="Q433" s="1101"/>
    </row>
    <row r="434" spans="1:17" ht="17" customHeight="1" thickBot="1">
      <c r="A434" s="608"/>
      <c r="B434" s="1102" t="s">
        <v>89</v>
      </c>
      <c r="C434" s="1103"/>
      <c r="D434" s="1104"/>
      <c r="E434" s="1104"/>
      <c r="F434" s="1104"/>
      <c r="G434" s="1104"/>
      <c r="H434" s="1104"/>
      <c r="I434" s="1104"/>
      <c r="J434" s="1104"/>
      <c r="K434" s="1105"/>
      <c r="L434" s="1106" t="s">
        <v>679</v>
      </c>
      <c r="M434" s="1106"/>
      <c r="N434" s="1106"/>
      <c r="O434" s="1107" t="s">
        <v>679</v>
      </c>
      <c r="P434" s="1108"/>
      <c r="Q434" s="1109"/>
    </row>
    <row r="435" spans="1:17" ht="17" customHeight="1">
      <c r="A435" s="1164" t="s">
        <v>44</v>
      </c>
      <c r="B435" s="1165"/>
      <c r="C435" s="1165"/>
      <c r="D435" s="1165"/>
      <c r="E435" s="1165"/>
      <c r="F435" s="1165"/>
      <c r="G435" s="1165"/>
      <c r="H435" s="1165"/>
      <c r="I435" s="1165"/>
      <c r="J435" s="1165"/>
      <c r="K435" s="1165"/>
      <c r="L435" s="1165"/>
      <c r="M435" s="1165"/>
      <c r="N435" s="1165"/>
      <c r="O435" s="1165"/>
      <c r="P435" s="1165"/>
      <c r="Q435" s="1166"/>
    </row>
    <row r="436" spans="1:17" ht="17" customHeight="1">
      <c r="A436" s="1167" t="str">
        <f>'statement of marks'!$A$1</f>
        <v>jk- ck- ek/;fed fo|ky; uohu] fuEckgsM+k</v>
      </c>
      <c r="B436" s="1062"/>
      <c r="C436" s="1062"/>
      <c r="D436" s="1062"/>
      <c r="E436" s="1062"/>
      <c r="F436" s="1062"/>
      <c r="G436" s="1062"/>
      <c r="H436" s="1062"/>
      <c r="I436" s="1062"/>
      <c r="J436" s="1062"/>
      <c r="K436" s="1062"/>
      <c r="L436" s="1062"/>
      <c r="M436" s="1062"/>
      <c r="N436" s="1062"/>
      <c r="O436" s="1062"/>
      <c r="P436" s="1062"/>
      <c r="Q436" s="1168"/>
    </row>
    <row r="437" spans="1:17" ht="17" customHeight="1">
      <c r="A437" s="604"/>
      <c r="B437" s="1042" t="s">
        <v>74</v>
      </c>
      <c r="C437" s="1064"/>
      <c r="D437" s="1065" t="str">
        <f>'statement of marks'!$F$3</f>
        <v>2015-16</v>
      </c>
      <c r="E437" s="1065"/>
      <c r="F437" s="1065"/>
      <c r="G437" s="1065"/>
      <c r="H437" s="1065"/>
      <c r="I437" s="1065"/>
      <c r="J437" s="1065"/>
      <c r="K437" s="1065"/>
      <c r="L437" s="1065"/>
      <c r="M437" s="1065"/>
      <c r="N437" s="1065"/>
      <c r="O437" s="1065"/>
      <c r="P437" s="1065"/>
      <c r="Q437" s="1169"/>
    </row>
    <row r="438" spans="1:17" ht="17" customHeight="1">
      <c r="A438" s="607"/>
      <c r="B438" s="1026" t="s">
        <v>573</v>
      </c>
      <c r="C438" s="1027"/>
      <c r="D438" s="1027" t="str">
        <f>IF('statement of marks'!H21="","",'statement of marks'!H21)</f>
        <v>v 015</v>
      </c>
      <c r="E438" s="1027"/>
      <c r="F438" s="1027"/>
      <c r="G438" s="1027"/>
      <c r="H438" s="1027"/>
      <c r="I438" s="1027"/>
      <c r="J438" s="1027"/>
      <c r="K438" s="1027"/>
      <c r="L438" s="1027"/>
      <c r="M438" s="1027"/>
      <c r="N438" s="1027"/>
      <c r="O438" s="1027"/>
      <c r="P438" s="1027"/>
      <c r="Q438" s="1153"/>
    </row>
    <row r="439" spans="1:17" ht="17" customHeight="1">
      <c r="A439" s="607"/>
      <c r="B439" s="1026" t="s">
        <v>574</v>
      </c>
      <c r="C439" s="1027"/>
      <c r="D439" s="1027" t="str">
        <f>IF('statement of marks'!I21="","",'statement of marks'!I21)</f>
        <v>c 015</v>
      </c>
      <c r="E439" s="1027"/>
      <c r="F439" s="1027"/>
      <c r="G439" s="1027"/>
      <c r="H439" s="1027"/>
      <c r="I439" s="1027"/>
      <c r="J439" s="1027"/>
      <c r="K439" s="1027"/>
      <c r="L439" s="1027"/>
      <c r="M439" s="1027"/>
      <c r="N439" s="1027"/>
      <c r="O439" s="1027"/>
      <c r="P439" s="1027"/>
      <c r="Q439" s="1153"/>
    </row>
    <row r="440" spans="1:17" ht="17" customHeight="1">
      <c r="A440" s="607"/>
      <c r="B440" s="1026" t="s">
        <v>575</v>
      </c>
      <c r="C440" s="1027"/>
      <c r="D440" s="1154" t="str">
        <f>IF('statement of marks'!J21="","",'statement of marks'!J21)</f>
        <v>l 015</v>
      </c>
      <c r="E440" s="1154"/>
      <c r="F440" s="1154"/>
      <c r="G440" s="1154"/>
      <c r="H440" s="1154"/>
      <c r="I440" s="1154"/>
      <c r="J440" s="1154"/>
      <c r="K440" s="1154"/>
      <c r="L440" s="1154"/>
      <c r="M440" s="1154"/>
      <c r="N440" s="1027"/>
      <c r="O440" s="1027"/>
      <c r="P440" s="1027"/>
      <c r="Q440" s="1153"/>
    </row>
    <row r="441" spans="1:17" ht="17" customHeight="1">
      <c r="A441" s="607"/>
      <c r="B441" s="1026" t="s">
        <v>576</v>
      </c>
      <c r="C441" s="1155"/>
      <c r="D441" s="1156" t="str">
        <f>'statement of marks'!$D$3</f>
        <v>3 A</v>
      </c>
      <c r="E441" s="1157"/>
      <c r="F441" s="1155" t="s">
        <v>9</v>
      </c>
      <c r="G441" s="1158"/>
      <c r="H441" s="1159" t="str">
        <f>IF('statement of marks'!D21="","",'statement of marks'!D21)</f>
        <v/>
      </c>
      <c r="I441" s="1157"/>
      <c r="J441" s="1155" t="s">
        <v>577</v>
      </c>
      <c r="K441" s="1158"/>
      <c r="L441" s="1159" t="str">
        <f>IF('statement of marks'!E21="","",'statement of marks'!E21)</f>
        <v/>
      </c>
      <c r="M441" s="1157"/>
      <c r="N441" s="1026" t="s">
        <v>680</v>
      </c>
      <c r="O441" s="1027"/>
      <c r="P441" s="1027"/>
      <c r="Q441" s="1153"/>
    </row>
    <row r="442" spans="1:17" ht="17" customHeight="1">
      <c r="A442" s="607"/>
      <c r="B442" s="1026" t="s">
        <v>0</v>
      </c>
      <c r="C442" s="1155"/>
      <c r="D442" s="1160" t="str">
        <f>IF('statement of marks'!F21="","",'statement of marks'!F21)</f>
        <v/>
      </c>
      <c r="E442" s="1161"/>
      <c r="F442" s="1162" t="str">
        <f>IF('statement of marks'!G21="","",'statement of marks'!G21)</f>
        <v/>
      </c>
      <c r="G442" s="1162"/>
      <c r="H442" s="1162"/>
      <c r="I442" s="1162"/>
      <c r="J442" s="1162"/>
      <c r="K442" s="1162"/>
      <c r="L442" s="1162"/>
      <c r="M442" s="1163"/>
      <c r="N442" s="1026">
        <f>'statement of marks'!I437</f>
        <v>0</v>
      </c>
      <c r="O442" s="1027"/>
      <c r="P442" s="1027"/>
      <c r="Q442" s="1153"/>
    </row>
    <row r="443" spans="1:17" ht="17" customHeight="1">
      <c r="A443" s="1129"/>
      <c r="B443" s="1131" t="s">
        <v>578</v>
      </c>
      <c r="C443" s="1133" t="s">
        <v>85</v>
      </c>
      <c r="D443" s="1135" t="str">
        <f>IF('statement of marks'!K$4="","",'statement of marks'!K$4)</f>
        <v>ij[k</v>
      </c>
      <c r="E443" s="1136"/>
      <c r="F443" s="1136"/>
      <c r="G443" s="1137"/>
      <c r="H443" s="1134" t="str">
        <f>IF('statement of marks'!O$4="","",'statement of marks'!O$4)</f>
        <v>v)Zokf"kZd ijh{kk</v>
      </c>
      <c r="I443" s="1134" t="str">
        <f>IF('statement of marks'!P$4="","",'statement of marks'!P$4)</f>
        <v/>
      </c>
      <c r="J443" s="1134" t="str">
        <f>IF('statement of marks'!Q$4="","",'statement of marks'!Q$4)</f>
        <v/>
      </c>
      <c r="K443" s="1138" t="str">
        <f>IF('statement of marks'!R$4="","",'statement of marks'!R$4)</f>
        <v>;ksx v/kZokf"kZd rd</v>
      </c>
      <c r="L443" s="1134" t="str">
        <f>IF('statement of marks'!S$4="","",'statement of marks'!S$4)</f>
        <v>okf"kZd ijh{kk</v>
      </c>
      <c r="M443" s="1134"/>
      <c r="N443" s="1140"/>
      <c r="O443" s="1141" t="str">
        <f>IF('statement of marks'!V$4="","",'statement of marks'!V$4)</f>
        <v>fo"k; ;ksx</v>
      </c>
      <c r="P443" s="1142" t="str">
        <f>IF('statement of marks'!W$4="","",'statement of marks'!W$4)</f>
        <v xml:space="preserve">fo"k; izkIrkad izfr'kr  </v>
      </c>
      <c r="Q443" s="1143" t="str">
        <f>IF('statement of marks'!X$4="","",'statement of marks'!X$4)</f>
        <v>fo"k; xzsM</v>
      </c>
    </row>
    <row r="444" spans="1:17" ht="17" customHeight="1">
      <c r="A444" s="1130"/>
      <c r="B444" s="1132"/>
      <c r="C444" s="1134"/>
      <c r="D444" s="615" t="str">
        <f>IF('statement of marks'!K$5="","",'statement of marks'!K$5)</f>
        <v>izFke</v>
      </c>
      <c r="E444" s="615" t="str">
        <f>IF('statement of marks'!L$5="","",'statement of marks'!L$5)</f>
        <v>f}rh;</v>
      </c>
      <c r="F444" s="615" t="str">
        <f>IF('statement of marks'!M$5="","",'statement of marks'!M$5)</f>
        <v xml:space="preserve">r`rh; </v>
      </c>
      <c r="G444" s="616" t="str">
        <f>IF('statement of marks'!N$4="","",'statement of marks'!N$4)</f>
        <v>;ksx</v>
      </c>
      <c r="H444" s="593" t="str">
        <f>IF('statement of marks'!O$5="","",'statement of marks'!O$5)</f>
        <v>ekSf[kd</v>
      </c>
      <c r="I444" s="593" t="str">
        <f>IF('statement of marks'!P$5="","",'statement of marks'!P$5)</f>
        <v>fyf[kr</v>
      </c>
      <c r="J444" s="597" t="str">
        <f>IF('statement of marks'!Q$5="","",'statement of marks'!Q$5)</f>
        <v>;ksx</v>
      </c>
      <c r="K444" s="1139" t="str">
        <f>IF('statement of marks'!R$4="","",'statement of marks'!R$4)</f>
        <v>;ksx v/kZokf"kZd rd</v>
      </c>
      <c r="L444" s="593" t="str">
        <f>IF('statement of marks'!S$5="","",'statement of marks'!S$5)</f>
        <v>ekSf[kd</v>
      </c>
      <c r="M444" s="593" t="str">
        <f>IF('statement of marks'!T$5="","",'statement of marks'!T$5)</f>
        <v>fyf[kr</v>
      </c>
      <c r="N444" s="598" t="str">
        <f>IF('statement of marks'!U$5="","",'statement of marks'!U$5)</f>
        <v>;ksx</v>
      </c>
      <c r="O444" s="1141"/>
      <c r="P444" s="1142"/>
      <c r="Q444" s="1143"/>
    </row>
    <row r="445" spans="1:17" ht="17" customHeight="1">
      <c r="A445" s="609"/>
      <c r="B445" s="1144" t="s">
        <v>3</v>
      </c>
      <c r="C445" s="1145"/>
      <c r="D445" s="594">
        <f>IF('statement of marks'!K$6="","",'statement of marks'!K$6)</f>
        <v>10</v>
      </c>
      <c r="E445" s="594">
        <f>IF('statement of marks'!L$6="","",'statement of marks'!L$6)</f>
        <v>10</v>
      </c>
      <c r="F445" s="594">
        <f>IF('statement of marks'!M$6="","",'statement of marks'!M$6)</f>
        <v>10</v>
      </c>
      <c r="G445" s="606">
        <f>IF('statement of marks'!N$6="","",'statement of marks'!N$6)</f>
        <v>30</v>
      </c>
      <c r="H445" s="594">
        <f>IF('statement of marks'!O$6="","",'statement of marks'!O$6)</f>
        <v>20</v>
      </c>
      <c r="I445" s="594">
        <f>IF('statement of marks'!P$6="","",'statement of marks'!P$6)</f>
        <v>50</v>
      </c>
      <c r="J445" s="606">
        <f>IF('statement of marks'!Q$6="","",'statement of marks'!Q$6)</f>
        <v>70</v>
      </c>
      <c r="K445" s="600">
        <f>IF('statement of marks'!R$6="","",'statement of marks'!R$6)</f>
        <v>100</v>
      </c>
      <c r="L445" s="595">
        <f>IF('statement of marks'!S$6="","",'statement of marks'!S$6)</f>
        <v>40</v>
      </c>
      <c r="M445" s="595">
        <f>IF('statement of marks'!T$6="","",'statement of marks'!T$6)</f>
        <v>60</v>
      </c>
      <c r="N445" s="605">
        <f>IF('statement of marks'!U$6="","",'statement of marks'!U$6)</f>
        <v>100</v>
      </c>
      <c r="O445" s="591">
        <f>IF('statement of marks'!V$6="","",'statement of marks'!V$6)</f>
        <v>200</v>
      </c>
      <c r="P445" s="595" t="str">
        <f>IF('statement of marks'!W$6="","",'statement of marks'!W$6)</f>
        <v/>
      </c>
      <c r="Q445" s="601" t="str">
        <f>IF('statement of marks'!X$6="","",'statement of marks'!X$6)</f>
        <v/>
      </c>
    </row>
    <row r="446" spans="1:17" ht="17" customHeight="1">
      <c r="A446" s="607"/>
      <c r="B446" s="1026" t="str">
        <f>'statement of marks'!$K$3</f>
        <v>fgUnh</v>
      </c>
      <c r="C446" s="1027"/>
      <c r="D446" s="332" t="str">
        <f>IF('statement of marks'!K21="","",'statement of marks'!K21)</f>
        <v/>
      </c>
      <c r="E446" s="332" t="str">
        <f>IF('statement of marks'!L21="","",'statement of marks'!L21)</f>
        <v/>
      </c>
      <c r="F446" s="332" t="str">
        <f>IF('statement of marks'!M21="","",'statement of marks'!M21)</f>
        <v/>
      </c>
      <c r="G446" s="576" t="str">
        <f>IF('statement of marks'!N21="","",'statement of marks'!N21)</f>
        <v/>
      </c>
      <c r="H446" s="332" t="str">
        <f>IF('statement of marks'!O21="","",'statement of marks'!O21)</f>
        <v/>
      </c>
      <c r="I446" s="332" t="str">
        <f>IF('statement of marks'!P21="","",'statement of marks'!P21)</f>
        <v/>
      </c>
      <c r="J446" s="582" t="str">
        <f>IF('statement of marks'!Q21="","",'statement of marks'!Q21)</f>
        <v/>
      </c>
      <c r="K446" s="403" t="str">
        <f>IF('statement of marks'!R21="","",'statement of marks'!R21)</f>
        <v/>
      </c>
      <c r="L446" s="332" t="str">
        <f>IF('statement of marks'!S21="","",'statement of marks'!S21)</f>
        <v/>
      </c>
      <c r="M446" s="332" t="str">
        <f>IF('statement of marks'!T21="","",'statement of marks'!T21)</f>
        <v/>
      </c>
      <c r="N446" s="583" t="str">
        <f>IF('statement of marks'!U21="","",'statement of marks'!U21)</f>
        <v/>
      </c>
      <c r="O446" s="592" t="str">
        <f>IF('statement of marks'!V21="","",'statement of marks'!V21)</f>
        <v/>
      </c>
      <c r="P446" s="332" t="str">
        <f>IF('statement of marks'!W21="","",'statement of marks'!W21)</f>
        <v/>
      </c>
      <c r="Q446" s="602" t="str">
        <f>IF('statement of marks'!X21="","",'statement of marks'!X21)</f>
        <v/>
      </c>
    </row>
    <row r="447" spans="1:17" ht="17" customHeight="1">
      <c r="A447" s="607"/>
      <c r="B447" s="1026" t="str">
        <f>'statement of marks'!$AQ$3</f>
        <v>xf.kr</v>
      </c>
      <c r="C447" s="1027"/>
      <c r="D447" s="332" t="str">
        <f>IF('statement of marks'!AQ21="","",'statement of marks'!AQ21)</f>
        <v/>
      </c>
      <c r="E447" s="332" t="str">
        <f>IF('statement of marks'!AR21="","",'statement of marks'!AR21)</f>
        <v/>
      </c>
      <c r="F447" s="332" t="str">
        <f>IF('statement of marks'!AS21="","",'statement of marks'!AS21)</f>
        <v/>
      </c>
      <c r="G447" s="576" t="str">
        <f>IF('statement of marks'!AT21="","",'statement of marks'!AT21)</f>
        <v/>
      </c>
      <c r="H447" s="332" t="str">
        <f>IF('statement of marks'!AU21="","",'statement of marks'!AU21)</f>
        <v/>
      </c>
      <c r="I447" s="332" t="str">
        <f>IF('statement of marks'!AV21="","",'statement of marks'!AV21)</f>
        <v/>
      </c>
      <c r="J447" s="582" t="str">
        <f>IF('statement of marks'!AW21="","",'statement of marks'!AW21)</f>
        <v/>
      </c>
      <c r="K447" s="403" t="str">
        <f>IF('statement of marks'!AX21="","",'statement of marks'!AX21)</f>
        <v/>
      </c>
      <c r="L447" s="332" t="str">
        <f>IF('statement of marks'!AY21="","",'statement of marks'!AY21)</f>
        <v/>
      </c>
      <c r="M447" s="332" t="str">
        <f>IF('statement of marks'!AZ21="","",'statement of marks'!AZ21)</f>
        <v/>
      </c>
      <c r="N447" s="583" t="str">
        <f>IF('statement of marks'!BA21="","",'statement of marks'!BA21)</f>
        <v/>
      </c>
      <c r="O447" s="592" t="str">
        <f>IF('statement of marks'!BB21="","",'statement of marks'!BB21)</f>
        <v/>
      </c>
      <c r="P447" s="332" t="str">
        <f>IF('statement of marks'!BC21="","",'statement of marks'!BC21)</f>
        <v/>
      </c>
      <c r="Q447" s="602" t="str">
        <f>IF('statement of marks'!BD21="","",'statement of marks'!BD21)</f>
        <v/>
      </c>
    </row>
    <row r="448" spans="1:17" ht="17" customHeight="1">
      <c r="A448" s="607"/>
      <c r="B448" s="1026" t="str">
        <f>'statement of marks'!$BG$3</f>
        <v>Ik;kZoj.k v/;;u</v>
      </c>
      <c r="C448" s="1027"/>
      <c r="D448" s="332" t="str">
        <f>IF('statement of marks'!BG21="","",'statement of marks'!BG21)</f>
        <v/>
      </c>
      <c r="E448" s="332" t="str">
        <f>IF('statement of marks'!BH21="","",'statement of marks'!BH21)</f>
        <v/>
      </c>
      <c r="F448" s="332" t="str">
        <f>IF('statement of marks'!BI21="","",'statement of marks'!BI21)</f>
        <v/>
      </c>
      <c r="G448" s="576" t="str">
        <f>IF('statement of marks'!BJ21="","",'statement of marks'!BJ21)</f>
        <v/>
      </c>
      <c r="H448" s="332" t="str">
        <f>IF('statement of marks'!BK21="","",'statement of marks'!BK21)</f>
        <v/>
      </c>
      <c r="I448" s="332" t="str">
        <f>IF('statement of marks'!BL21="","",'statement of marks'!BL21)</f>
        <v/>
      </c>
      <c r="J448" s="582" t="str">
        <f>IF('statement of marks'!BM21="","",'statement of marks'!BM21)</f>
        <v/>
      </c>
      <c r="K448" s="403" t="str">
        <f>IF('statement of marks'!BN21="","",'statement of marks'!BN21)</f>
        <v/>
      </c>
      <c r="L448" s="332" t="str">
        <f>IF('statement of marks'!BO21="","",'statement of marks'!BO21)</f>
        <v/>
      </c>
      <c r="M448" s="332" t="str">
        <f>IF('statement of marks'!BP21="","",'statement of marks'!BP21)</f>
        <v/>
      </c>
      <c r="N448" s="583" t="str">
        <f>IF('statement of marks'!BQ21="","",'statement of marks'!BQ21)</f>
        <v/>
      </c>
      <c r="O448" s="592" t="str">
        <f>IF('statement of marks'!BR21="","",'statement of marks'!BR21)</f>
        <v/>
      </c>
      <c r="P448" s="332" t="str">
        <f>IF('statement of marks'!BS21="","",'statement of marks'!BS21)</f>
        <v/>
      </c>
      <c r="Q448" s="602" t="str">
        <f>IF('statement of marks'!BT21="","",'statement of marks'!BT21)</f>
        <v/>
      </c>
    </row>
    <row r="449" spans="1:17" ht="17" customHeight="1">
      <c r="A449" s="1146"/>
      <c r="B449" s="1026" t="str">
        <f>'statement of marks'!$AA$3</f>
        <v>vaxszth</v>
      </c>
      <c r="C449" s="603" t="s">
        <v>3</v>
      </c>
      <c r="D449" s="584">
        <f>IF('statement of marks'!AA$6="","",'statement of marks'!AA$6)</f>
        <v>5</v>
      </c>
      <c r="E449" s="584">
        <f>IF('statement of marks'!AB$6="","",'statement of marks'!AB$6)</f>
        <v>5</v>
      </c>
      <c r="F449" s="584">
        <f>IF('statement of marks'!AC$6="","",'statement of marks'!AC$6)</f>
        <v>5</v>
      </c>
      <c r="G449" s="606">
        <f>IF('statement of marks'!AD$6="","",'statement of marks'!AD$6)</f>
        <v>15</v>
      </c>
      <c r="H449" s="594">
        <f>IF('statement of marks'!AE$6="","",'statement of marks'!AE$6)</f>
        <v>10</v>
      </c>
      <c r="I449" s="594">
        <f>IF('statement of marks'!AF$6="","",'statement of marks'!AF$6)</f>
        <v>25</v>
      </c>
      <c r="J449" s="606">
        <f>IF('statement of marks'!AG$6="","",'statement of marks'!AG$6)</f>
        <v>35</v>
      </c>
      <c r="K449" s="600">
        <f>IF('statement of marks'!AH$6="","",'statement of marks'!AH$6)</f>
        <v>50</v>
      </c>
      <c r="L449" s="595">
        <f>IF('statement of marks'!AI$6="","",'statement of marks'!AI$6)</f>
        <v>20</v>
      </c>
      <c r="M449" s="595">
        <f>IF('statement of marks'!AJ$6="","",'statement of marks'!AJ$6)</f>
        <v>30</v>
      </c>
      <c r="N449" s="605">
        <f>IF('statement of marks'!AK$6="","",'statement of marks'!AK$6)</f>
        <v>50</v>
      </c>
      <c r="O449" s="585">
        <f>IF('statement of marks'!AL$6="","",'statement of marks'!AL$6)</f>
        <v>100</v>
      </c>
      <c r="P449" s="595" t="str">
        <f>IF('statement of marks'!AM$6="","",'statement of marks'!AM$6)</f>
        <v/>
      </c>
      <c r="Q449" s="601" t="str">
        <f>IF('statement of marks'!AN$6="","",'statement of marks'!AN$6)</f>
        <v/>
      </c>
    </row>
    <row r="450" spans="1:17" ht="17" customHeight="1">
      <c r="A450" s="1146"/>
      <c r="B450" s="1026"/>
      <c r="C450" s="573" t="s">
        <v>638</v>
      </c>
      <c r="D450" s="332" t="str">
        <f>IF('statement of marks'!AA21="","",'statement of marks'!AA21)</f>
        <v/>
      </c>
      <c r="E450" s="332" t="str">
        <f>IF('statement of marks'!AB21="","",'statement of marks'!AB21)</f>
        <v/>
      </c>
      <c r="F450" s="332" t="str">
        <f>IF('statement of marks'!AC21="","",'statement of marks'!AC21)</f>
        <v/>
      </c>
      <c r="G450" s="576" t="str">
        <f>IF('statement of marks'!AD21="","",'statement of marks'!AD21)</f>
        <v/>
      </c>
      <c r="H450" s="332" t="str">
        <f>IF('statement of marks'!AE21="","",'statement of marks'!AE21)</f>
        <v/>
      </c>
      <c r="I450" s="332" t="str">
        <f>IF('statement of marks'!AF21="","",'statement of marks'!AF21)</f>
        <v/>
      </c>
      <c r="J450" s="582" t="str">
        <f>IF('statement of marks'!AG21="","",'statement of marks'!AG21)</f>
        <v/>
      </c>
      <c r="K450" s="403" t="str">
        <f>IF('statement of marks'!AH21="","",'statement of marks'!AH21)</f>
        <v/>
      </c>
      <c r="L450" s="332" t="str">
        <f>IF('statement of marks'!AI21="","",'statement of marks'!AI21)</f>
        <v/>
      </c>
      <c r="M450" s="332" t="str">
        <f>IF('statement of marks'!AJ21="","",'statement of marks'!AJ21)</f>
        <v/>
      </c>
      <c r="N450" s="583" t="str">
        <f>IF('statement of marks'!AK21="","",'statement of marks'!AK21)</f>
        <v/>
      </c>
      <c r="O450" s="583" t="str">
        <f>IF('statement of marks'!AL21="","",'statement of marks'!AL21)</f>
        <v/>
      </c>
      <c r="P450" s="332" t="str">
        <f>IF('statement of marks'!AM21="","",'statement of marks'!AM21)</f>
        <v/>
      </c>
      <c r="Q450" s="602" t="str">
        <f>IF('statement of marks'!AN21="","",'statement of marks'!AN21)</f>
        <v/>
      </c>
    </row>
    <row r="451" spans="1:17" s="588" customFormat="1" ht="17" customHeight="1">
      <c r="A451" s="610"/>
      <c r="B451" s="1147" t="s">
        <v>634</v>
      </c>
      <c r="C451" s="1148"/>
      <c r="D451" s="625" t="str">
        <f>IF('statement of marks'!BW$5="","",'statement of marks'!BW$5)</f>
        <v>izFke</v>
      </c>
      <c r="E451" s="625" t="str">
        <f>IF('statement of marks'!BX$5="","",'statement of marks'!BX$5)</f>
        <v>f}rh;</v>
      </c>
      <c r="F451" s="625" t="str">
        <f>IF('statement of marks'!BZ$5="","",'statement of marks'!BZ$5)</f>
        <v>prqFkZ</v>
      </c>
      <c r="G451" s="1149"/>
      <c r="H451" s="1149"/>
      <c r="I451" s="1149"/>
      <c r="J451" s="625" t="str">
        <f>IF('statement of marks'!BY$5="","",'statement of marks'!BY$5)</f>
        <v>r`rh;</v>
      </c>
      <c r="K451" s="1151"/>
      <c r="L451" s="1151"/>
      <c r="M451" s="1151"/>
      <c r="N451" s="625" t="str">
        <f>IF('statement of marks'!CA$5="","",'statement of marks'!CA$5)</f>
        <v>iape</v>
      </c>
      <c r="O451" s="626" t="str">
        <f>IF('statement of marks'!CB$4="","",'statement of marks'!CB$4)</f>
        <v>fo"k; ;ksx</v>
      </c>
      <c r="P451" s="587" t="str">
        <f>IF('statement of marks'!CC$4="","",'statement of marks'!CC$4)</f>
        <v xml:space="preserve">fo"k; izkIrkad izfr'kr  </v>
      </c>
      <c r="Q451" s="627" t="str">
        <f>IF('statement of marks'!CD$4="","",'statement of marks'!CD$4)</f>
        <v>fo"k; xzsM</v>
      </c>
    </row>
    <row r="452" spans="1:17" s="574" customFormat="1" ht="17" customHeight="1">
      <c r="A452" s="611"/>
      <c r="B452" s="1144" t="s">
        <v>3</v>
      </c>
      <c r="C452" s="1145"/>
      <c r="D452" s="589">
        <f>IF('statement of marks'!BW$6="","",'statement of marks'!BW$6)</f>
        <v>20</v>
      </c>
      <c r="E452" s="589">
        <f>IF('statement of marks'!BX$6="","",'statement of marks'!BX$6)</f>
        <v>20</v>
      </c>
      <c r="F452" s="589">
        <f>IF('statement of marks'!BZ$6="","",'statement of marks'!BZ$6)</f>
        <v>20</v>
      </c>
      <c r="G452" s="1150"/>
      <c r="H452" s="1150"/>
      <c r="I452" s="1150"/>
      <c r="J452" s="589">
        <f>IF('statement of marks'!BY$6="","",'statement of marks'!BY$6)</f>
        <v>20</v>
      </c>
      <c r="K452" s="1152"/>
      <c r="L452" s="1152"/>
      <c r="M452" s="1152"/>
      <c r="N452" s="589">
        <f>IF('statement of marks'!CA$6="","",'statement of marks'!CA$6)</f>
        <v>20</v>
      </c>
      <c r="O452" s="589">
        <f>IF('statement of marks'!CB$6="","",'statement of marks'!CB$6)</f>
        <v>100</v>
      </c>
      <c r="P452" s="589" t="str">
        <f>IF('statement of marks'!CC$6="","",'statement of marks'!CC$6)</f>
        <v/>
      </c>
      <c r="Q452" s="590" t="str">
        <f>IF('statement of marks'!CD$6="","",'statement of marks'!CD$6)</f>
        <v/>
      </c>
    </row>
    <row r="453" spans="1:17" ht="17" customHeight="1">
      <c r="A453" s="607"/>
      <c r="B453" s="1026" t="str">
        <f>'statement of marks'!$BW$3</f>
        <v>dk;kZuqHko</v>
      </c>
      <c r="C453" s="1027"/>
      <c r="D453" s="572" t="str">
        <f>IF('statement of marks'!BW21="","",'statement of marks'!BW21)</f>
        <v/>
      </c>
      <c r="E453" s="572" t="str">
        <f>IF('statement of marks'!BX21="","",'statement of marks'!BX21)</f>
        <v/>
      </c>
      <c r="F453" s="572" t="str">
        <f>IF('statement of marks'!BZ21="","",'statement of marks'!BZ21)</f>
        <v/>
      </c>
      <c r="G453" s="1149"/>
      <c r="H453" s="1149"/>
      <c r="I453" s="1149"/>
      <c r="J453" s="572" t="str">
        <f>IF('statement of marks'!BY21="","",'statement of marks'!BY21)</f>
        <v/>
      </c>
      <c r="K453" s="1151"/>
      <c r="L453" s="1151"/>
      <c r="M453" s="1151"/>
      <c r="N453" s="572" t="str">
        <f>IF('statement of marks'!CA21="","",'statement of marks'!CA21)</f>
        <v/>
      </c>
      <c r="O453" s="572" t="str">
        <f>IF('statement of marks'!CB21="","",'statement of marks'!CB21)</f>
        <v/>
      </c>
      <c r="P453" s="572" t="str">
        <f>IF('statement of marks'!CC21="","",'statement of marks'!CC21)</f>
        <v/>
      </c>
      <c r="Q453" s="578" t="str">
        <f>IF('statement of marks'!CD21="","",'statement of marks'!CD21)</f>
        <v/>
      </c>
    </row>
    <row r="454" spans="1:17" ht="17" customHeight="1">
      <c r="A454" s="607"/>
      <c r="B454" s="1026" t="str">
        <f>'statement of marks'!$CG$3</f>
        <v>dyk f'k{kk</v>
      </c>
      <c r="C454" s="1027"/>
      <c r="D454" s="572" t="str">
        <f>IF('statement of marks'!CG21="","",'statement of marks'!CG21)</f>
        <v/>
      </c>
      <c r="E454" s="572" t="str">
        <f>IF('statement of marks'!CH21="","",'statement of marks'!CH21)</f>
        <v/>
      </c>
      <c r="F454" s="572" t="str">
        <f>IF('statement of marks'!CJ21="","",'statement of marks'!CJ21)</f>
        <v/>
      </c>
      <c r="G454" s="1149"/>
      <c r="H454" s="1149"/>
      <c r="I454" s="1149"/>
      <c r="J454" s="572" t="str">
        <f>IF('statement of marks'!CI21="","",'statement of marks'!CI21)</f>
        <v/>
      </c>
      <c r="K454" s="1151"/>
      <c r="L454" s="1151"/>
      <c r="M454" s="1151"/>
      <c r="N454" s="572" t="str">
        <f>IF('statement of marks'!CK21="","",'statement of marks'!CK21)</f>
        <v/>
      </c>
      <c r="O454" s="572" t="str">
        <f>IF('statement of marks'!CL21="","",'statement of marks'!CL21)</f>
        <v/>
      </c>
      <c r="P454" s="572" t="str">
        <f>IF('statement of marks'!CM21="","",'statement of marks'!CM21)</f>
        <v/>
      </c>
      <c r="Q454" s="578" t="str">
        <f>IF('statement of marks'!CN21="","",'statement of marks'!CN21)</f>
        <v/>
      </c>
    </row>
    <row r="455" spans="1:17" ht="17" customHeight="1">
      <c r="A455" s="607"/>
      <c r="B455" s="1026" t="str">
        <f>'statement of marks'!$CQ$3</f>
        <v>LokLF; ,oe~ 'kkjhfjd f'k{kk</v>
      </c>
      <c r="C455" s="1027"/>
      <c r="D455" s="572" t="str">
        <f>IF('statement of marks'!CQ21="","",'statement of marks'!CQ21)</f>
        <v/>
      </c>
      <c r="E455" s="572" t="str">
        <f>IF('statement of marks'!CR21="","",'statement of marks'!CR21)</f>
        <v/>
      </c>
      <c r="F455" s="572" t="str">
        <f>IF('statement of marks'!CT21="","",'statement of marks'!CT21)</f>
        <v/>
      </c>
      <c r="G455" s="1149"/>
      <c r="H455" s="1149"/>
      <c r="I455" s="1149"/>
      <c r="J455" s="572" t="str">
        <f>IF('statement of marks'!CS21="","",'statement of marks'!CS21)</f>
        <v/>
      </c>
      <c r="K455" s="1151"/>
      <c r="L455" s="1151"/>
      <c r="M455" s="1151"/>
      <c r="N455" s="572" t="str">
        <f>IF('statement of marks'!CU21="","",'statement of marks'!CU21)</f>
        <v/>
      </c>
      <c r="O455" s="572" t="str">
        <f>IF('statement of marks'!CV21="","",'statement of marks'!CV21)</f>
        <v/>
      </c>
      <c r="P455" s="572" t="str">
        <f>IF('statement of marks'!CW21="","",'statement of marks'!CW21)</f>
        <v/>
      </c>
      <c r="Q455" s="578" t="str">
        <f>IF('statement of marks'!CX21="","",'statement of marks'!CX21)</f>
        <v/>
      </c>
    </row>
    <row r="456" spans="1:17" ht="17" customHeight="1">
      <c r="A456" s="607"/>
      <c r="B456" s="1123" t="s">
        <v>636</v>
      </c>
      <c r="C456" s="1124"/>
      <c r="D456" s="1034" t="str">
        <f>IF(details!$CQ$3="","",details!$CQ$3)</f>
        <v>;ksx vxLr rd</v>
      </c>
      <c r="E456" s="1034"/>
      <c r="F456" s="1034" t="str">
        <f>IF(details!$CU$3="","",details!$CU$3)</f>
        <v>;ksx vDVwcj rd</v>
      </c>
      <c r="G456" s="1034"/>
      <c r="H456" s="1034" t="str">
        <f>IF(details!$CY$3="","",details!$CY$3)</f>
        <v>;ksx fnlEcj rd</v>
      </c>
      <c r="I456" s="1034"/>
      <c r="J456" s="1034"/>
      <c r="K456" s="1034"/>
      <c r="L456" s="1034" t="str">
        <f>IF(details!$DC$3="","",details!$DC$3)</f>
        <v>;ksx Qjojh rd</v>
      </c>
      <c r="M456" s="1034"/>
      <c r="N456" s="1034"/>
      <c r="O456" s="1034" t="str">
        <f>IF(details!$DG$3="","",details!$DG$3)</f>
        <v>loZ ;ksx</v>
      </c>
      <c r="P456" s="1034"/>
      <c r="Q456" s="1125"/>
    </row>
    <row r="457" spans="1:17" ht="17" customHeight="1">
      <c r="A457" s="607"/>
      <c r="B457" s="1126" t="s">
        <v>86</v>
      </c>
      <c r="C457" s="1032"/>
      <c r="D457" s="1036" t="str">
        <f>IF(details!CR21="","",details!CR21)</f>
        <v/>
      </c>
      <c r="E457" s="1036"/>
      <c r="F457" s="1036" t="str">
        <f>IF(details!CV21="","",details!CV21)</f>
        <v/>
      </c>
      <c r="G457" s="1036"/>
      <c r="H457" s="1036" t="str">
        <f>IF(details!CZ21="","",details!CZ21)</f>
        <v/>
      </c>
      <c r="I457" s="1036"/>
      <c r="J457" s="1036"/>
      <c r="K457" s="1036"/>
      <c r="L457" s="1036" t="str">
        <f>IF(details!DD21="","",details!DD21)</f>
        <v/>
      </c>
      <c r="M457" s="1036"/>
      <c r="N457" s="1036"/>
      <c r="O457" s="1036" t="str">
        <f>IF(details!DH21="","",details!DH21)</f>
        <v/>
      </c>
      <c r="P457" s="1036"/>
      <c r="Q457" s="1127"/>
    </row>
    <row r="458" spans="1:17" ht="17" customHeight="1">
      <c r="A458" s="607"/>
      <c r="B458" s="1020" t="s">
        <v>15</v>
      </c>
      <c r="C458" s="1021"/>
      <c r="D458" s="1022" t="str">
        <f>IF(details!CQ21="","",details!CQ21)</f>
        <v/>
      </c>
      <c r="E458" s="1022"/>
      <c r="F458" s="1022" t="str">
        <f>IF(details!CU21="","",details!CU21)</f>
        <v/>
      </c>
      <c r="G458" s="1022"/>
      <c r="H458" s="1022" t="str">
        <f>IF(details!CY21="","",details!CY21)</f>
        <v/>
      </c>
      <c r="I458" s="1022"/>
      <c r="J458" s="1022"/>
      <c r="K458" s="1022"/>
      <c r="L458" s="1022" t="str">
        <f>IF(details!DC21="","",details!DC21)</f>
        <v/>
      </c>
      <c r="M458" s="1022"/>
      <c r="N458" s="1022"/>
      <c r="O458" s="1022" t="str">
        <f>IF(details!DG21="","",details!DG21)</f>
        <v/>
      </c>
      <c r="P458" s="1022"/>
      <c r="Q458" s="1128"/>
    </row>
    <row r="459" spans="1:17" ht="17" customHeight="1">
      <c r="A459" s="1110"/>
      <c r="B459" s="1112" t="s">
        <v>11</v>
      </c>
      <c r="C459" s="1113"/>
      <c r="D459" s="1114" t="s">
        <v>11</v>
      </c>
      <c r="E459" s="1114"/>
      <c r="F459" s="1114" t="s">
        <v>3</v>
      </c>
      <c r="G459" s="1114"/>
      <c r="H459" s="1114" t="s">
        <v>638</v>
      </c>
      <c r="I459" s="1114"/>
      <c r="J459" s="1114" t="s">
        <v>5</v>
      </c>
      <c r="K459" s="1114"/>
      <c r="L459" s="1114" t="s">
        <v>677</v>
      </c>
      <c r="M459" s="1114"/>
      <c r="N459" s="1114"/>
      <c r="O459" s="1115" t="s">
        <v>651</v>
      </c>
      <c r="P459" s="1115"/>
      <c r="Q459" s="1116"/>
    </row>
    <row r="460" spans="1:17" ht="17" customHeight="1">
      <c r="A460" s="1111"/>
      <c r="B460" s="1112"/>
      <c r="C460" s="1113"/>
      <c r="D460" s="1117" t="str">
        <f>'statement of marks'!DY21</f>
        <v/>
      </c>
      <c r="E460" s="1117"/>
      <c r="F460" s="1118" t="str">
        <f>'statement of marks'!DZ21</f>
        <v/>
      </c>
      <c r="G460" s="1118"/>
      <c r="H460" s="1118" t="str">
        <f>'statement of marks'!EA21</f>
        <v/>
      </c>
      <c r="I460" s="1118"/>
      <c r="J460" s="1119" t="str">
        <f>'statement of marks'!EB21</f>
        <v/>
      </c>
      <c r="K460" s="1119"/>
      <c r="L460" s="1118" t="str">
        <f>'statement of marks'!EC21</f>
        <v/>
      </c>
      <c r="M460" s="1118"/>
      <c r="N460" s="1118"/>
      <c r="O460" s="1118" t="str">
        <f>'statement of marks'!EE21</f>
        <v/>
      </c>
      <c r="P460" s="1118"/>
      <c r="Q460" s="1120"/>
    </row>
    <row r="461" spans="1:17" ht="17" customHeight="1">
      <c r="A461" s="607"/>
      <c r="B461" s="1024" t="s">
        <v>87</v>
      </c>
      <c r="C461" s="1025"/>
      <c r="D461" s="1016"/>
      <c r="E461" s="1016"/>
      <c r="F461" s="1016"/>
      <c r="G461" s="1016"/>
      <c r="H461" s="1016"/>
      <c r="I461" s="1016"/>
      <c r="J461" s="1016"/>
      <c r="K461" s="1016"/>
      <c r="L461" s="1121"/>
      <c r="M461" s="1121"/>
      <c r="N461" s="1121"/>
      <c r="O461" s="1121"/>
      <c r="P461" s="1121"/>
      <c r="Q461" s="1122"/>
    </row>
    <row r="462" spans="1:17" ht="17" customHeight="1">
      <c r="A462" s="607"/>
      <c r="B462" s="1014" t="s">
        <v>73</v>
      </c>
      <c r="C462" s="1015"/>
      <c r="D462" s="1016"/>
      <c r="E462" s="1016"/>
      <c r="F462" s="1016"/>
      <c r="G462" s="1016"/>
      <c r="H462" s="1016"/>
      <c r="I462" s="1016"/>
      <c r="J462" s="1016"/>
      <c r="K462" s="1016"/>
      <c r="L462" s="1121"/>
      <c r="M462" s="1121"/>
      <c r="N462" s="1121"/>
      <c r="O462" s="1121"/>
      <c r="P462" s="1121"/>
      <c r="Q462" s="1122"/>
    </row>
    <row r="463" spans="1:17" ht="17" customHeight="1">
      <c r="A463" s="607"/>
      <c r="B463" s="1024" t="s">
        <v>678</v>
      </c>
      <c r="C463" s="1025"/>
      <c r="D463" s="1016"/>
      <c r="E463" s="1016"/>
      <c r="F463" s="1016"/>
      <c r="G463" s="1016"/>
      <c r="H463" s="1016"/>
      <c r="I463" s="1016"/>
      <c r="J463" s="1016"/>
      <c r="K463" s="1016"/>
      <c r="L463" s="1121"/>
      <c r="M463" s="1121"/>
      <c r="N463" s="1121"/>
      <c r="O463" s="1121"/>
      <c r="P463" s="1121"/>
      <c r="Q463" s="1122"/>
    </row>
    <row r="464" spans="1:17" ht="17" customHeight="1">
      <c r="A464" s="607"/>
      <c r="B464" s="1018" t="s">
        <v>88</v>
      </c>
      <c r="C464" s="1019"/>
      <c r="D464" s="1016"/>
      <c r="E464" s="1016"/>
      <c r="F464" s="1016"/>
      <c r="G464" s="1016"/>
      <c r="H464" s="1016"/>
      <c r="I464" s="1016"/>
      <c r="J464" s="1016"/>
      <c r="K464" s="1016"/>
      <c r="L464" s="1099" t="s">
        <v>678</v>
      </c>
      <c r="M464" s="1099"/>
      <c r="N464" s="1099"/>
      <c r="O464" s="1100" t="s">
        <v>88</v>
      </c>
      <c r="P464" s="1100"/>
      <c r="Q464" s="1101"/>
    </row>
    <row r="465" spans="1:17" ht="17" customHeight="1" thickBot="1">
      <c r="A465" s="608"/>
      <c r="B465" s="1102" t="s">
        <v>89</v>
      </c>
      <c r="C465" s="1103"/>
      <c r="D465" s="1104"/>
      <c r="E465" s="1104"/>
      <c r="F465" s="1104"/>
      <c r="G465" s="1104"/>
      <c r="H465" s="1104"/>
      <c r="I465" s="1104"/>
      <c r="J465" s="1104"/>
      <c r="K465" s="1105"/>
      <c r="L465" s="1106" t="s">
        <v>679</v>
      </c>
      <c r="M465" s="1106"/>
      <c r="N465" s="1106"/>
      <c r="O465" s="1107" t="s">
        <v>679</v>
      </c>
      <c r="P465" s="1108"/>
      <c r="Q465" s="1109"/>
    </row>
    <row r="466" spans="1:17" ht="17" customHeight="1">
      <c r="A466" s="1164" t="s">
        <v>44</v>
      </c>
      <c r="B466" s="1165"/>
      <c r="C466" s="1165"/>
      <c r="D466" s="1165"/>
      <c r="E466" s="1165"/>
      <c r="F466" s="1165"/>
      <c r="G466" s="1165"/>
      <c r="H466" s="1165"/>
      <c r="I466" s="1165"/>
      <c r="J466" s="1165"/>
      <c r="K466" s="1165"/>
      <c r="L466" s="1165"/>
      <c r="M466" s="1165"/>
      <c r="N466" s="1165"/>
      <c r="O466" s="1165"/>
      <c r="P466" s="1165"/>
      <c r="Q466" s="1166"/>
    </row>
    <row r="467" spans="1:17" ht="17" customHeight="1">
      <c r="A467" s="1167" t="str">
        <f>'statement of marks'!$A$1</f>
        <v>jk- ck- ek/;fed fo|ky; uohu] fuEckgsM+k</v>
      </c>
      <c r="B467" s="1062"/>
      <c r="C467" s="1062"/>
      <c r="D467" s="1062"/>
      <c r="E467" s="1062"/>
      <c r="F467" s="1062"/>
      <c r="G467" s="1062"/>
      <c r="H467" s="1062"/>
      <c r="I467" s="1062"/>
      <c r="J467" s="1062"/>
      <c r="K467" s="1062"/>
      <c r="L467" s="1062"/>
      <c r="M467" s="1062"/>
      <c r="N467" s="1062"/>
      <c r="O467" s="1062"/>
      <c r="P467" s="1062"/>
      <c r="Q467" s="1168"/>
    </row>
    <row r="468" spans="1:17" ht="17" customHeight="1">
      <c r="A468" s="604"/>
      <c r="B468" s="1042" t="s">
        <v>74</v>
      </c>
      <c r="C468" s="1064"/>
      <c r="D468" s="1065" t="str">
        <f>'statement of marks'!$F$3</f>
        <v>2015-16</v>
      </c>
      <c r="E468" s="1065"/>
      <c r="F468" s="1065"/>
      <c r="G468" s="1065"/>
      <c r="H468" s="1065"/>
      <c r="I468" s="1065"/>
      <c r="J468" s="1065"/>
      <c r="K468" s="1065"/>
      <c r="L468" s="1065"/>
      <c r="M468" s="1065"/>
      <c r="N468" s="1065"/>
      <c r="O468" s="1065"/>
      <c r="P468" s="1065"/>
      <c r="Q468" s="1169"/>
    </row>
    <row r="469" spans="1:17" ht="17" customHeight="1">
      <c r="A469" s="607"/>
      <c r="B469" s="1026" t="s">
        <v>573</v>
      </c>
      <c r="C469" s="1027"/>
      <c r="D469" s="1027" t="str">
        <f>IF('statement of marks'!H22="","",'statement of marks'!H22)</f>
        <v>v 016</v>
      </c>
      <c r="E469" s="1027"/>
      <c r="F469" s="1027"/>
      <c r="G469" s="1027"/>
      <c r="H469" s="1027"/>
      <c r="I469" s="1027"/>
      <c r="J469" s="1027"/>
      <c r="K469" s="1027"/>
      <c r="L469" s="1027"/>
      <c r="M469" s="1027"/>
      <c r="N469" s="1027"/>
      <c r="O469" s="1027"/>
      <c r="P469" s="1027"/>
      <c r="Q469" s="1153"/>
    </row>
    <row r="470" spans="1:17" ht="17" customHeight="1">
      <c r="A470" s="607"/>
      <c r="B470" s="1026" t="s">
        <v>574</v>
      </c>
      <c r="C470" s="1027"/>
      <c r="D470" s="1027" t="str">
        <f>IF('statement of marks'!I22="","",'statement of marks'!I22)</f>
        <v>c 016</v>
      </c>
      <c r="E470" s="1027"/>
      <c r="F470" s="1027"/>
      <c r="G470" s="1027"/>
      <c r="H470" s="1027"/>
      <c r="I470" s="1027"/>
      <c r="J470" s="1027"/>
      <c r="K470" s="1027"/>
      <c r="L470" s="1027"/>
      <c r="M470" s="1027"/>
      <c r="N470" s="1027"/>
      <c r="O470" s="1027"/>
      <c r="P470" s="1027"/>
      <c r="Q470" s="1153"/>
    </row>
    <row r="471" spans="1:17" ht="17" customHeight="1">
      <c r="A471" s="607"/>
      <c r="B471" s="1026" t="s">
        <v>575</v>
      </c>
      <c r="C471" s="1027"/>
      <c r="D471" s="1154" t="str">
        <f>IF('statement of marks'!J22="","",'statement of marks'!J22)</f>
        <v>l 016</v>
      </c>
      <c r="E471" s="1154"/>
      <c r="F471" s="1154"/>
      <c r="G471" s="1154"/>
      <c r="H471" s="1154"/>
      <c r="I471" s="1154"/>
      <c r="J471" s="1154"/>
      <c r="K471" s="1154"/>
      <c r="L471" s="1154"/>
      <c r="M471" s="1154"/>
      <c r="N471" s="1027"/>
      <c r="O471" s="1027"/>
      <c r="P471" s="1027"/>
      <c r="Q471" s="1153"/>
    </row>
    <row r="472" spans="1:17" ht="17" customHeight="1">
      <c r="A472" s="607"/>
      <c r="B472" s="1026" t="s">
        <v>576</v>
      </c>
      <c r="C472" s="1155"/>
      <c r="D472" s="1156" t="str">
        <f>'statement of marks'!$D$3</f>
        <v>3 A</v>
      </c>
      <c r="E472" s="1157"/>
      <c r="F472" s="1155" t="s">
        <v>9</v>
      </c>
      <c r="G472" s="1158"/>
      <c r="H472" s="1159" t="str">
        <f>IF('statement of marks'!D22="","",'statement of marks'!D22)</f>
        <v/>
      </c>
      <c r="I472" s="1157"/>
      <c r="J472" s="1155" t="s">
        <v>577</v>
      </c>
      <c r="K472" s="1158"/>
      <c r="L472" s="1159" t="str">
        <f>IF('statement of marks'!E22="","",'statement of marks'!E22)</f>
        <v/>
      </c>
      <c r="M472" s="1157"/>
      <c r="N472" s="1026" t="s">
        <v>680</v>
      </c>
      <c r="O472" s="1027"/>
      <c r="P472" s="1027"/>
      <c r="Q472" s="1153"/>
    </row>
    <row r="473" spans="1:17" ht="17" customHeight="1">
      <c r="A473" s="607"/>
      <c r="B473" s="1026" t="s">
        <v>0</v>
      </c>
      <c r="C473" s="1155"/>
      <c r="D473" s="1160" t="str">
        <f>IF('statement of marks'!F22="","",'statement of marks'!F22)</f>
        <v/>
      </c>
      <c r="E473" s="1161"/>
      <c r="F473" s="1162" t="str">
        <f>IF('statement of marks'!G22="","",'statement of marks'!G22)</f>
        <v/>
      </c>
      <c r="G473" s="1162"/>
      <c r="H473" s="1162"/>
      <c r="I473" s="1162"/>
      <c r="J473" s="1162"/>
      <c r="K473" s="1162"/>
      <c r="L473" s="1162"/>
      <c r="M473" s="1163"/>
      <c r="N473" s="1026">
        <f>'statement of marks'!I468</f>
        <v>0</v>
      </c>
      <c r="O473" s="1027"/>
      <c r="P473" s="1027"/>
      <c r="Q473" s="1153"/>
    </row>
    <row r="474" spans="1:17" ht="17" customHeight="1">
      <c r="A474" s="1129"/>
      <c r="B474" s="1131" t="s">
        <v>578</v>
      </c>
      <c r="C474" s="1133" t="s">
        <v>85</v>
      </c>
      <c r="D474" s="1135" t="str">
        <f>IF('statement of marks'!K$4="","",'statement of marks'!K$4)</f>
        <v>ij[k</v>
      </c>
      <c r="E474" s="1136"/>
      <c r="F474" s="1136"/>
      <c r="G474" s="1137"/>
      <c r="H474" s="1134" t="str">
        <f>IF('statement of marks'!O$4="","",'statement of marks'!O$4)</f>
        <v>v)Zokf"kZd ijh{kk</v>
      </c>
      <c r="I474" s="1134" t="str">
        <f>IF('statement of marks'!P$4="","",'statement of marks'!P$4)</f>
        <v/>
      </c>
      <c r="J474" s="1134" t="str">
        <f>IF('statement of marks'!Q$4="","",'statement of marks'!Q$4)</f>
        <v/>
      </c>
      <c r="K474" s="1138" t="str">
        <f>IF('statement of marks'!R$4="","",'statement of marks'!R$4)</f>
        <v>;ksx v/kZokf"kZd rd</v>
      </c>
      <c r="L474" s="1134" t="str">
        <f>IF('statement of marks'!S$4="","",'statement of marks'!S$4)</f>
        <v>okf"kZd ijh{kk</v>
      </c>
      <c r="M474" s="1134"/>
      <c r="N474" s="1140"/>
      <c r="O474" s="1141" t="str">
        <f>IF('statement of marks'!V$4="","",'statement of marks'!V$4)</f>
        <v>fo"k; ;ksx</v>
      </c>
      <c r="P474" s="1142" t="str">
        <f>IF('statement of marks'!W$4="","",'statement of marks'!W$4)</f>
        <v xml:space="preserve">fo"k; izkIrkad izfr'kr  </v>
      </c>
      <c r="Q474" s="1143" t="str">
        <f>IF('statement of marks'!X$4="","",'statement of marks'!X$4)</f>
        <v>fo"k; xzsM</v>
      </c>
    </row>
    <row r="475" spans="1:17" ht="17" customHeight="1">
      <c r="A475" s="1130"/>
      <c r="B475" s="1132"/>
      <c r="C475" s="1134"/>
      <c r="D475" s="615" t="str">
        <f>IF('statement of marks'!K$5="","",'statement of marks'!K$5)</f>
        <v>izFke</v>
      </c>
      <c r="E475" s="615" t="str">
        <f>IF('statement of marks'!L$5="","",'statement of marks'!L$5)</f>
        <v>f}rh;</v>
      </c>
      <c r="F475" s="615" t="str">
        <f>IF('statement of marks'!M$5="","",'statement of marks'!M$5)</f>
        <v xml:space="preserve">r`rh; </v>
      </c>
      <c r="G475" s="616" t="str">
        <f>IF('statement of marks'!N$4="","",'statement of marks'!N$4)</f>
        <v>;ksx</v>
      </c>
      <c r="H475" s="593" t="str">
        <f>IF('statement of marks'!O$5="","",'statement of marks'!O$5)</f>
        <v>ekSf[kd</v>
      </c>
      <c r="I475" s="593" t="str">
        <f>IF('statement of marks'!P$5="","",'statement of marks'!P$5)</f>
        <v>fyf[kr</v>
      </c>
      <c r="J475" s="597" t="str">
        <f>IF('statement of marks'!Q$5="","",'statement of marks'!Q$5)</f>
        <v>;ksx</v>
      </c>
      <c r="K475" s="1139" t="str">
        <f>IF('statement of marks'!R$4="","",'statement of marks'!R$4)</f>
        <v>;ksx v/kZokf"kZd rd</v>
      </c>
      <c r="L475" s="593" t="str">
        <f>IF('statement of marks'!S$5="","",'statement of marks'!S$5)</f>
        <v>ekSf[kd</v>
      </c>
      <c r="M475" s="593" t="str">
        <f>IF('statement of marks'!T$5="","",'statement of marks'!T$5)</f>
        <v>fyf[kr</v>
      </c>
      <c r="N475" s="598" t="str">
        <f>IF('statement of marks'!U$5="","",'statement of marks'!U$5)</f>
        <v>;ksx</v>
      </c>
      <c r="O475" s="1141"/>
      <c r="P475" s="1142"/>
      <c r="Q475" s="1143"/>
    </row>
    <row r="476" spans="1:17" ht="17" customHeight="1">
      <c r="A476" s="609"/>
      <c r="B476" s="1144" t="s">
        <v>3</v>
      </c>
      <c r="C476" s="1145"/>
      <c r="D476" s="594">
        <f>IF('statement of marks'!K$6="","",'statement of marks'!K$6)</f>
        <v>10</v>
      </c>
      <c r="E476" s="594">
        <f>IF('statement of marks'!L$6="","",'statement of marks'!L$6)</f>
        <v>10</v>
      </c>
      <c r="F476" s="594">
        <f>IF('statement of marks'!M$6="","",'statement of marks'!M$6)</f>
        <v>10</v>
      </c>
      <c r="G476" s="606">
        <f>IF('statement of marks'!N$6="","",'statement of marks'!N$6)</f>
        <v>30</v>
      </c>
      <c r="H476" s="594">
        <f>IF('statement of marks'!O$6="","",'statement of marks'!O$6)</f>
        <v>20</v>
      </c>
      <c r="I476" s="594">
        <f>IF('statement of marks'!P$6="","",'statement of marks'!P$6)</f>
        <v>50</v>
      </c>
      <c r="J476" s="606">
        <f>IF('statement of marks'!Q$6="","",'statement of marks'!Q$6)</f>
        <v>70</v>
      </c>
      <c r="K476" s="600">
        <f>IF('statement of marks'!R$6="","",'statement of marks'!R$6)</f>
        <v>100</v>
      </c>
      <c r="L476" s="595">
        <f>IF('statement of marks'!S$6="","",'statement of marks'!S$6)</f>
        <v>40</v>
      </c>
      <c r="M476" s="595">
        <f>IF('statement of marks'!T$6="","",'statement of marks'!T$6)</f>
        <v>60</v>
      </c>
      <c r="N476" s="605">
        <f>IF('statement of marks'!U$6="","",'statement of marks'!U$6)</f>
        <v>100</v>
      </c>
      <c r="O476" s="591">
        <f>IF('statement of marks'!V$6="","",'statement of marks'!V$6)</f>
        <v>200</v>
      </c>
      <c r="P476" s="595" t="str">
        <f>IF('statement of marks'!W$6="","",'statement of marks'!W$6)</f>
        <v/>
      </c>
      <c r="Q476" s="601" t="str">
        <f>IF('statement of marks'!X$6="","",'statement of marks'!X$6)</f>
        <v/>
      </c>
    </row>
    <row r="477" spans="1:17" ht="17" customHeight="1">
      <c r="A477" s="607"/>
      <c r="B477" s="1026" t="str">
        <f>'statement of marks'!$K$3</f>
        <v>fgUnh</v>
      </c>
      <c r="C477" s="1027"/>
      <c r="D477" s="332" t="str">
        <f>IF('statement of marks'!K22="","",'statement of marks'!K22)</f>
        <v/>
      </c>
      <c r="E477" s="332" t="str">
        <f>IF('statement of marks'!L22="","",'statement of marks'!L22)</f>
        <v/>
      </c>
      <c r="F477" s="332" t="str">
        <f>IF('statement of marks'!M22="","",'statement of marks'!M22)</f>
        <v/>
      </c>
      <c r="G477" s="576" t="str">
        <f>IF('statement of marks'!N22="","",'statement of marks'!N22)</f>
        <v/>
      </c>
      <c r="H477" s="332" t="str">
        <f>IF('statement of marks'!O22="","",'statement of marks'!O22)</f>
        <v/>
      </c>
      <c r="I477" s="332" t="str">
        <f>IF('statement of marks'!P22="","",'statement of marks'!P22)</f>
        <v/>
      </c>
      <c r="J477" s="582" t="str">
        <f>IF('statement of marks'!Q22="","",'statement of marks'!Q22)</f>
        <v/>
      </c>
      <c r="K477" s="403" t="str">
        <f>IF('statement of marks'!R22="","",'statement of marks'!R22)</f>
        <v/>
      </c>
      <c r="L477" s="332" t="str">
        <f>IF('statement of marks'!S22="","",'statement of marks'!S22)</f>
        <v/>
      </c>
      <c r="M477" s="332" t="str">
        <f>IF('statement of marks'!T22="","",'statement of marks'!T22)</f>
        <v/>
      </c>
      <c r="N477" s="583" t="str">
        <f>IF('statement of marks'!U22="","",'statement of marks'!U22)</f>
        <v/>
      </c>
      <c r="O477" s="592" t="str">
        <f>IF('statement of marks'!V22="","",'statement of marks'!V22)</f>
        <v/>
      </c>
      <c r="P477" s="332" t="str">
        <f>IF('statement of marks'!W22="","",'statement of marks'!W22)</f>
        <v/>
      </c>
      <c r="Q477" s="602" t="str">
        <f>IF('statement of marks'!X22="","",'statement of marks'!X22)</f>
        <v/>
      </c>
    </row>
    <row r="478" spans="1:17" ht="17" customHeight="1">
      <c r="A478" s="607"/>
      <c r="B478" s="1026" t="str">
        <f>'statement of marks'!$AQ$3</f>
        <v>xf.kr</v>
      </c>
      <c r="C478" s="1027"/>
      <c r="D478" s="332" t="str">
        <f>IF('statement of marks'!AQ22="","",'statement of marks'!AQ22)</f>
        <v/>
      </c>
      <c r="E478" s="332" t="str">
        <f>IF('statement of marks'!AR22="","",'statement of marks'!AR22)</f>
        <v/>
      </c>
      <c r="F478" s="332" t="str">
        <f>IF('statement of marks'!AS22="","",'statement of marks'!AS22)</f>
        <v/>
      </c>
      <c r="G478" s="576" t="str">
        <f>IF('statement of marks'!AT22="","",'statement of marks'!AT22)</f>
        <v/>
      </c>
      <c r="H478" s="332" t="str">
        <f>IF('statement of marks'!AU22="","",'statement of marks'!AU22)</f>
        <v/>
      </c>
      <c r="I478" s="332" t="str">
        <f>IF('statement of marks'!AV22="","",'statement of marks'!AV22)</f>
        <v/>
      </c>
      <c r="J478" s="582" t="str">
        <f>IF('statement of marks'!AW22="","",'statement of marks'!AW22)</f>
        <v/>
      </c>
      <c r="K478" s="403" t="str">
        <f>IF('statement of marks'!AX22="","",'statement of marks'!AX22)</f>
        <v/>
      </c>
      <c r="L478" s="332" t="str">
        <f>IF('statement of marks'!AY22="","",'statement of marks'!AY22)</f>
        <v/>
      </c>
      <c r="M478" s="332" t="str">
        <f>IF('statement of marks'!AZ22="","",'statement of marks'!AZ22)</f>
        <v/>
      </c>
      <c r="N478" s="583" t="str">
        <f>IF('statement of marks'!BA22="","",'statement of marks'!BA22)</f>
        <v/>
      </c>
      <c r="O478" s="592" t="str">
        <f>IF('statement of marks'!BB22="","",'statement of marks'!BB22)</f>
        <v/>
      </c>
      <c r="P478" s="332" t="str">
        <f>IF('statement of marks'!BC22="","",'statement of marks'!BC22)</f>
        <v/>
      </c>
      <c r="Q478" s="602" t="str">
        <f>IF('statement of marks'!BD22="","",'statement of marks'!BD22)</f>
        <v/>
      </c>
    </row>
    <row r="479" spans="1:17" ht="17" customHeight="1">
      <c r="A479" s="607"/>
      <c r="B479" s="1026" t="str">
        <f>'statement of marks'!$BG$3</f>
        <v>Ik;kZoj.k v/;;u</v>
      </c>
      <c r="C479" s="1027"/>
      <c r="D479" s="332" t="str">
        <f>IF('statement of marks'!BG22="","",'statement of marks'!BG22)</f>
        <v/>
      </c>
      <c r="E479" s="332" t="str">
        <f>IF('statement of marks'!BH22="","",'statement of marks'!BH22)</f>
        <v/>
      </c>
      <c r="F479" s="332" t="str">
        <f>IF('statement of marks'!BI22="","",'statement of marks'!BI22)</f>
        <v/>
      </c>
      <c r="G479" s="576" t="str">
        <f>IF('statement of marks'!BJ22="","",'statement of marks'!BJ22)</f>
        <v/>
      </c>
      <c r="H479" s="332" t="str">
        <f>IF('statement of marks'!BK22="","",'statement of marks'!BK22)</f>
        <v/>
      </c>
      <c r="I479" s="332" t="str">
        <f>IF('statement of marks'!BL22="","",'statement of marks'!BL22)</f>
        <v/>
      </c>
      <c r="J479" s="582" t="str">
        <f>IF('statement of marks'!BM22="","",'statement of marks'!BM22)</f>
        <v/>
      </c>
      <c r="K479" s="403" t="str">
        <f>IF('statement of marks'!BN22="","",'statement of marks'!BN22)</f>
        <v/>
      </c>
      <c r="L479" s="332" t="str">
        <f>IF('statement of marks'!BO22="","",'statement of marks'!BO22)</f>
        <v/>
      </c>
      <c r="M479" s="332" t="str">
        <f>IF('statement of marks'!BP22="","",'statement of marks'!BP22)</f>
        <v/>
      </c>
      <c r="N479" s="583" t="str">
        <f>IF('statement of marks'!BQ22="","",'statement of marks'!BQ22)</f>
        <v/>
      </c>
      <c r="O479" s="592" t="str">
        <f>IF('statement of marks'!BR22="","",'statement of marks'!BR22)</f>
        <v/>
      </c>
      <c r="P479" s="332" t="str">
        <f>IF('statement of marks'!BS22="","",'statement of marks'!BS22)</f>
        <v/>
      </c>
      <c r="Q479" s="602" t="str">
        <f>IF('statement of marks'!BT22="","",'statement of marks'!BT22)</f>
        <v/>
      </c>
    </row>
    <row r="480" spans="1:17" ht="17" customHeight="1">
      <c r="A480" s="1146"/>
      <c r="B480" s="1026" t="str">
        <f>'statement of marks'!$AA$3</f>
        <v>vaxszth</v>
      </c>
      <c r="C480" s="603" t="s">
        <v>3</v>
      </c>
      <c r="D480" s="584">
        <f>IF('statement of marks'!AA$6="","",'statement of marks'!AA$6)</f>
        <v>5</v>
      </c>
      <c r="E480" s="584">
        <f>IF('statement of marks'!AB$6="","",'statement of marks'!AB$6)</f>
        <v>5</v>
      </c>
      <c r="F480" s="584">
        <f>IF('statement of marks'!AC$6="","",'statement of marks'!AC$6)</f>
        <v>5</v>
      </c>
      <c r="G480" s="606">
        <f>IF('statement of marks'!AD$6="","",'statement of marks'!AD$6)</f>
        <v>15</v>
      </c>
      <c r="H480" s="594">
        <f>IF('statement of marks'!AE$6="","",'statement of marks'!AE$6)</f>
        <v>10</v>
      </c>
      <c r="I480" s="594">
        <f>IF('statement of marks'!AF$6="","",'statement of marks'!AF$6)</f>
        <v>25</v>
      </c>
      <c r="J480" s="606">
        <f>IF('statement of marks'!AG$6="","",'statement of marks'!AG$6)</f>
        <v>35</v>
      </c>
      <c r="K480" s="600">
        <f>IF('statement of marks'!AH$6="","",'statement of marks'!AH$6)</f>
        <v>50</v>
      </c>
      <c r="L480" s="595">
        <f>IF('statement of marks'!AI$6="","",'statement of marks'!AI$6)</f>
        <v>20</v>
      </c>
      <c r="M480" s="595">
        <f>IF('statement of marks'!AJ$6="","",'statement of marks'!AJ$6)</f>
        <v>30</v>
      </c>
      <c r="N480" s="605">
        <f>IF('statement of marks'!AK$6="","",'statement of marks'!AK$6)</f>
        <v>50</v>
      </c>
      <c r="O480" s="585">
        <f>IF('statement of marks'!AL$6="","",'statement of marks'!AL$6)</f>
        <v>100</v>
      </c>
      <c r="P480" s="595" t="str">
        <f>IF('statement of marks'!AM$6="","",'statement of marks'!AM$6)</f>
        <v/>
      </c>
      <c r="Q480" s="601" t="str">
        <f>IF('statement of marks'!AN$6="","",'statement of marks'!AN$6)</f>
        <v/>
      </c>
    </row>
    <row r="481" spans="1:17" ht="17" customHeight="1">
      <c r="A481" s="1146"/>
      <c r="B481" s="1026"/>
      <c r="C481" s="573" t="s">
        <v>638</v>
      </c>
      <c r="D481" s="332" t="str">
        <f>IF('statement of marks'!AA22="","",'statement of marks'!AA22)</f>
        <v/>
      </c>
      <c r="E481" s="332" t="str">
        <f>IF('statement of marks'!AB22="","",'statement of marks'!AB22)</f>
        <v/>
      </c>
      <c r="F481" s="332" t="str">
        <f>IF('statement of marks'!AC22="","",'statement of marks'!AC22)</f>
        <v/>
      </c>
      <c r="G481" s="576" t="str">
        <f>IF('statement of marks'!AD22="","",'statement of marks'!AD22)</f>
        <v/>
      </c>
      <c r="H481" s="332" t="str">
        <f>IF('statement of marks'!AE22="","",'statement of marks'!AE22)</f>
        <v/>
      </c>
      <c r="I481" s="332" t="str">
        <f>IF('statement of marks'!AF22="","",'statement of marks'!AF22)</f>
        <v/>
      </c>
      <c r="J481" s="582" t="str">
        <f>IF('statement of marks'!AG22="","",'statement of marks'!AG22)</f>
        <v/>
      </c>
      <c r="K481" s="403" t="str">
        <f>IF('statement of marks'!AH22="","",'statement of marks'!AH22)</f>
        <v/>
      </c>
      <c r="L481" s="332" t="str">
        <f>IF('statement of marks'!AI22="","",'statement of marks'!AI22)</f>
        <v/>
      </c>
      <c r="M481" s="332" t="str">
        <f>IF('statement of marks'!AJ22="","",'statement of marks'!AJ22)</f>
        <v/>
      </c>
      <c r="N481" s="583" t="str">
        <f>IF('statement of marks'!AK22="","",'statement of marks'!AK22)</f>
        <v/>
      </c>
      <c r="O481" s="583" t="str">
        <f>IF('statement of marks'!AL22="","",'statement of marks'!AL22)</f>
        <v/>
      </c>
      <c r="P481" s="332" t="str">
        <f>IF('statement of marks'!AM22="","",'statement of marks'!AM22)</f>
        <v/>
      </c>
      <c r="Q481" s="602" t="str">
        <f>IF('statement of marks'!AN22="","",'statement of marks'!AN22)</f>
        <v/>
      </c>
    </row>
    <row r="482" spans="1:17" s="588" customFormat="1" ht="17" customHeight="1">
      <c r="A482" s="610"/>
      <c r="B482" s="1147" t="s">
        <v>634</v>
      </c>
      <c r="C482" s="1148"/>
      <c r="D482" s="625" t="str">
        <f>IF('statement of marks'!BW$5="","",'statement of marks'!BW$5)</f>
        <v>izFke</v>
      </c>
      <c r="E482" s="625" t="str">
        <f>IF('statement of marks'!BX$5="","",'statement of marks'!BX$5)</f>
        <v>f}rh;</v>
      </c>
      <c r="F482" s="625" t="str">
        <f>IF('statement of marks'!BZ$5="","",'statement of marks'!BZ$5)</f>
        <v>prqFkZ</v>
      </c>
      <c r="G482" s="1149"/>
      <c r="H482" s="1149"/>
      <c r="I482" s="1149"/>
      <c r="J482" s="625" t="str">
        <f>IF('statement of marks'!BY$5="","",'statement of marks'!BY$5)</f>
        <v>r`rh;</v>
      </c>
      <c r="K482" s="1151"/>
      <c r="L482" s="1151"/>
      <c r="M482" s="1151"/>
      <c r="N482" s="625" t="str">
        <f>IF('statement of marks'!CA$5="","",'statement of marks'!CA$5)</f>
        <v>iape</v>
      </c>
      <c r="O482" s="626" t="str">
        <f>IF('statement of marks'!CB$4="","",'statement of marks'!CB$4)</f>
        <v>fo"k; ;ksx</v>
      </c>
      <c r="P482" s="587" t="str">
        <f>IF('statement of marks'!CC$4="","",'statement of marks'!CC$4)</f>
        <v xml:space="preserve">fo"k; izkIrkad izfr'kr  </v>
      </c>
      <c r="Q482" s="627" t="str">
        <f>IF('statement of marks'!CD$4="","",'statement of marks'!CD$4)</f>
        <v>fo"k; xzsM</v>
      </c>
    </row>
    <row r="483" spans="1:17" s="574" customFormat="1" ht="17" customHeight="1">
      <c r="A483" s="611"/>
      <c r="B483" s="1144" t="s">
        <v>3</v>
      </c>
      <c r="C483" s="1145"/>
      <c r="D483" s="589">
        <f>IF('statement of marks'!BW$6="","",'statement of marks'!BW$6)</f>
        <v>20</v>
      </c>
      <c r="E483" s="589">
        <f>IF('statement of marks'!BX$6="","",'statement of marks'!BX$6)</f>
        <v>20</v>
      </c>
      <c r="F483" s="589">
        <f>IF('statement of marks'!BZ$6="","",'statement of marks'!BZ$6)</f>
        <v>20</v>
      </c>
      <c r="G483" s="1150"/>
      <c r="H483" s="1150"/>
      <c r="I483" s="1150"/>
      <c r="J483" s="589">
        <f>IF('statement of marks'!BY$6="","",'statement of marks'!BY$6)</f>
        <v>20</v>
      </c>
      <c r="K483" s="1152"/>
      <c r="L483" s="1152"/>
      <c r="M483" s="1152"/>
      <c r="N483" s="589">
        <f>IF('statement of marks'!CA$6="","",'statement of marks'!CA$6)</f>
        <v>20</v>
      </c>
      <c r="O483" s="589">
        <f>IF('statement of marks'!CB$6="","",'statement of marks'!CB$6)</f>
        <v>100</v>
      </c>
      <c r="P483" s="589" t="str">
        <f>IF('statement of marks'!CC$6="","",'statement of marks'!CC$6)</f>
        <v/>
      </c>
      <c r="Q483" s="590" t="str">
        <f>IF('statement of marks'!CD$6="","",'statement of marks'!CD$6)</f>
        <v/>
      </c>
    </row>
    <row r="484" spans="1:17" ht="17" customHeight="1">
      <c r="A484" s="607"/>
      <c r="B484" s="1026" t="str">
        <f>'statement of marks'!$BW$3</f>
        <v>dk;kZuqHko</v>
      </c>
      <c r="C484" s="1027"/>
      <c r="D484" s="572" t="str">
        <f>IF('statement of marks'!BW22="","",'statement of marks'!BW22)</f>
        <v/>
      </c>
      <c r="E484" s="572" t="str">
        <f>IF('statement of marks'!BX22="","",'statement of marks'!BX22)</f>
        <v/>
      </c>
      <c r="F484" s="572" t="str">
        <f>IF('statement of marks'!BZ22="","",'statement of marks'!BZ22)</f>
        <v/>
      </c>
      <c r="G484" s="1149"/>
      <c r="H484" s="1149"/>
      <c r="I484" s="1149"/>
      <c r="J484" s="572" t="str">
        <f>IF('statement of marks'!BY22="","",'statement of marks'!BY22)</f>
        <v/>
      </c>
      <c r="K484" s="1151"/>
      <c r="L484" s="1151"/>
      <c r="M484" s="1151"/>
      <c r="N484" s="572" t="str">
        <f>IF('statement of marks'!CA22="","",'statement of marks'!CA22)</f>
        <v/>
      </c>
      <c r="O484" s="572" t="str">
        <f>IF('statement of marks'!CB22="","",'statement of marks'!CB22)</f>
        <v/>
      </c>
      <c r="P484" s="572" t="str">
        <f>IF('statement of marks'!CC22="","",'statement of marks'!CC22)</f>
        <v/>
      </c>
      <c r="Q484" s="578" t="str">
        <f>IF('statement of marks'!CD22="","",'statement of marks'!CD22)</f>
        <v/>
      </c>
    </row>
    <row r="485" spans="1:17" ht="17" customHeight="1">
      <c r="A485" s="607"/>
      <c r="B485" s="1026" t="str">
        <f>'statement of marks'!$CG$3</f>
        <v>dyk f'k{kk</v>
      </c>
      <c r="C485" s="1027"/>
      <c r="D485" s="572" t="str">
        <f>IF('statement of marks'!CG22="","",'statement of marks'!CG22)</f>
        <v/>
      </c>
      <c r="E485" s="572" t="str">
        <f>IF('statement of marks'!CH22="","",'statement of marks'!CH22)</f>
        <v/>
      </c>
      <c r="F485" s="572" t="str">
        <f>IF('statement of marks'!CJ22="","",'statement of marks'!CJ22)</f>
        <v/>
      </c>
      <c r="G485" s="1149"/>
      <c r="H485" s="1149"/>
      <c r="I485" s="1149"/>
      <c r="J485" s="572" t="str">
        <f>IF('statement of marks'!CI22="","",'statement of marks'!CI22)</f>
        <v/>
      </c>
      <c r="K485" s="1151"/>
      <c r="L485" s="1151"/>
      <c r="M485" s="1151"/>
      <c r="N485" s="572" t="str">
        <f>IF('statement of marks'!CK22="","",'statement of marks'!CK22)</f>
        <v/>
      </c>
      <c r="O485" s="572" t="str">
        <f>IF('statement of marks'!CL22="","",'statement of marks'!CL22)</f>
        <v/>
      </c>
      <c r="P485" s="572" t="str">
        <f>IF('statement of marks'!CM22="","",'statement of marks'!CM22)</f>
        <v/>
      </c>
      <c r="Q485" s="578" t="str">
        <f>IF('statement of marks'!CN22="","",'statement of marks'!CN22)</f>
        <v/>
      </c>
    </row>
    <row r="486" spans="1:17" ht="17" customHeight="1">
      <c r="A486" s="607"/>
      <c r="B486" s="1026" t="str">
        <f>'statement of marks'!$CQ$3</f>
        <v>LokLF; ,oe~ 'kkjhfjd f'k{kk</v>
      </c>
      <c r="C486" s="1027"/>
      <c r="D486" s="572" t="str">
        <f>IF('statement of marks'!CQ22="","",'statement of marks'!CQ22)</f>
        <v/>
      </c>
      <c r="E486" s="572" t="str">
        <f>IF('statement of marks'!CR22="","",'statement of marks'!CR22)</f>
        <v/>
      </c>
      <c r="F486" s="572" t="str">
        <f>IF('statement of marks'!CT22="","",'statement of marks'!CT22)</f>
        <v/>
      </c>
      <c r="G486" s="1149"/>
      <c r="H486" s="1149"/>
      <c r="I486" s="1149"/>
      <c r="J486" s="572" t="str">
        <f>IF('statement of marks'!CS22="","",'statement of marks'!CS22)</f>
        <v/>
      </c>
      <c r="K486" s="1151"/>
      <c r="L486" s="1151"/>
      <c r="M486" s="1151"/>
      <c r="N486" s="572" t="str">
        <f>IF('statement of marks'!CU22="","",'statement of marks'!CU22)</f>
        <v/>
      </c>
      <c r="O486" s="572" t="str">
        <f>IF('statement of marks'!CV22="","",'statement of marks'!CV22)</f>
        <v/>
      </c>
      <c r="P486" s="572" t="str">
        <f>IF('statement of marks'!CW22="","",'statement of marks'!CW22)</f>
        <v/>
      </c>
      <c r="Q486" s="578" t="str">
        <f>IF('statement of marks'!CX22="","",'statement of marks'!CX22)</f>
        <v/>
      </c>
    </row>
    <row r="487" spans="1:17" ht="17" customHeight="1">
      <c r="A487" s="607"/>
      <c r="B487" s="1123" t="s">
        <v>636</v>
      </c>
      <c r="C487" s="1124"/>
      <c r="D487" s="1034" t="str">
        <f>IF(details!$CQ$3="","",details!$CQ$3)</f>
        <v>;ksx vxLr rd</v>
      </c>
      <c r="E487" s="1034"/>
      <c r="F487" s="1034" t="str">
        <f>IF(details!$CU$3="","",details!$CU$3)</f>
        <v>;ksx vDVwcj rd</v>
      </c>
      <c r="G487" s="1034"/>
      <c r="H487" s="1034" t="str">
        <f>IF(details!$CY$3="","",details!$CY$3)</f>
        <v>;ksx fnlEcj rd</v>
      </c>
      <c r="I487" s="1034"/>
      <c r="J487" s="1034"/>
      <c r="K487" s="1034"/>
      <c r="L487" s="1034" t="str">
        <f>IF(details!$DC$3="","",details!$DC$3)</f>
        <v>;ksx Qjojh rd</v>
      </c>
      <c r="M487" s="1034"/>
      <c r="N487" s="1034"/>
      <c r="O487" s="1034" t="str">
        <f>IF(details!$DG$3="","",details!$DG$3)</f>
        <v>loZ ;ksx</v>
      </c>
      <c r="P487" s="1034"/>
      <c r="Q487" s="1125"/>
    </row>
    <row r="488" spans="1:17" ht="17" customHeight="1">
      <c r="A488" s="607"/>
      <c r="B488" s="1126" t="s">
        <v>86</v>
      </c>
      <c r="C488" s="1032"/>
      <c r="D488" s="1036" t="str">
        <f>IF(details!CR22="","",details!CR22)</f>
        <v/>
      </c>
      <c r="E488" s="1036"/>
      <c r="F488" s="1036" t="str">
        <f>IF(details!CV22="","",details!CV22)</f>
        <v/>
      </c>
      <c r="G488" s="1036"/>
      <c r="H488" s="1036" t="str">
        <f>IF(details!CZ22="","",details!CZ22)</f>
        <v/>
      </c>
      <c r="I488" s="1036"/>
      <c r="J488" s="1036"/>
      <c r="K488" s="1036"/>
      <c r="L488" s="1036" t="str">
        <f>IF(details!DD22="","",details!DD22)</f>
        <v/>
      </c>
      <c r="M488" s="1036"/>
      <c r="N488" s="1036"/>
      <c r="O488" s="1036" t="str">
        <f>IF(details!DH22="","",details!DH22)</f>
        <v/>
      </c>
      <c r="P488" s="1036"/>
      <c r="Q488" s="1127"/>
    </row>
    <row r="489" spans="1:17" ht="17" customHeight="1">
      <c r="A489" s="607"/>
      <c r="B489" s="1020" t="s">
        <v>15</v>
      </c>
      <c r="C489" s="1021"/>
      <c r="D489" s="1022" t="str">
        <f>IF(details!CQ22="","",details!CQ22)</f>
        <v/>
      </c>
      <c r="E489" s="1022"/>
      <c r="F489" s="1022" t="str">
        <f>IF(details!CU22="","",details!CU22)</f>
        <v/>
      </c>
      <c r="G489" s="1022"/>
      <c r="H489" s="1022" t="str">
        <f>IF(details!CY22="","",details!CY22)</f>
        <v/>
      </c>
      <c r="I489" s="1022"/>
      <c r="J489" s="1022"/>
      <c r="K489" s="1022"/>
      <c r="L489" s="1022" t="str">
        <f>IF(details!DC22="","",details!DC22)</f>
        <v/>
      </c>
      <c r="M489" s="1022"/>
      <c r="N489" s="1022"/>
      <c r="O489" s="1022" t="str">
        <f>IF(details!DG22="","",details!DG22)</f>
        <v/>
      </c>
      <c r="P489" s="1022"/>
      <c r="Q489" s="1128"/>
    </row>
    <row r="490" spans="1:17" ht="17" customHeight="1">
      <c r="A490" s="1170"/>
      <c r="B490" s="1112" t="s">
        <v>11</v>
      </c>
      <c r="C490" s="1113"/>
      <c r="D490" s="1114" t="s">
        <v>11</v>
      </c>
      <c r="E490" s="1114"/>
      <c r="F490" s="1114" t="s">
        <v>3</v>
      </c>
      <c r="G490" s="1114"/>
      <c r="H490" s="1114" t="s">
        <v>638</v>
      </c>
      <c r="I490" s="1114"/>
      <c r="J490" s="1114" t="s">
        <v>5</v>
      </c>
      <c r="K490" s="1114"/>
      <c r="L490" s="1114" t="s">
        <v>677</v>
      </c>
      <c r="M490" s="1114"/>
      <c r="N490" s="1114"/>
      <c r="O490" s="1115" t="s">
        <v>651</v>
      </c>
      <c r="P490" s="1115"/>
      <c r="Q490" s="1116"/>
    </row>
    <row r="491" spans="1:17" ht="17" customHeight="1">
      <c r="A491" s="1171"/>
      <c r="B491" s="1112"/>
      <c r="C491" s="1113"/>
      <c r="D491" s="1117" t="str">
        <f>'statement of marks'!DY22</f>
        <v/>
      </c>
      <c r="E491" s="1117"/>
      <c r="F491" s="1118" t="str">
        <f>'statement of marks'!DZ22</f>
        <v/>
      </c>
      <c r="G491" s="1118"/>
      <c r="H491" s="1118" t="str">
        <f>'statement of marks'!EA22</f>
        <v/>
      </c>
      <c r="I491" s="1118"/>
      <c r="J491" s="1119" t="str">
        <f>'statement of marks'!EB22</f>
        <v/>
      </c>
      <c r="K491" s="1119"/>
      <c r="L491" s="1118" t="str">
        <f>'statement of marks'!EC22</f>
        <v/>
      </c>
      <c r="M491" s="1118"/>
      <c r="N491" s="1118"/>
      <c r="O491" s="1118" t="str">
        <f>'statement of marks'!EE22</f>
        <v/>
      </c>
      <c r="P491" s="1118"/>
      <c r="Q491" s="1120"/>
    </row>
    <row r="492" spans="1:17" ht="17" customHeight="1">
      <c r="A492" s="607"/>
      <c r="B492" s="1024" t="s">
        <v>87</v>
      </c>
      <c r="C492" s="1025"/>
      <c r="D492" s="1016"/>
      <c r="E492" s="1016"/>
      <c r="F492" s="1016"/>
      <c r="G492" s="1016"/>
      <c r="H492" s="1016"/>
      <c r="I492" s="1016"/>
      <c r="J492" s="1016"/>
      <c r="K492" s="1016"/>
      <c r="L492" s="1121"/>
      <c r="M492" s="1121"/>
      <c r="N492" s="1121"/>
      <c r="O492" s="1121"/>
      <c r="P492" s="1121"/>
      <c r="Q492" s="1122"/>
    </row>
    <row r="493" spans="1:17" ht="17" customHeight="1">
      <c r="A493" s="607"/>
      <c r="B493" s="1014" t="s">
        <v>73</v>
      </c>
      <c r="C493" s="1015"/>
      <c r="D493" s="1016"/>
      <c r="E493" s="1016"/>
      <c r="F493" s="1016"/>
      <c r="G493" s="1016"/>
      <c r="H493" s="1016"/>
      <c r="I493" s="1016"/>
      <c r="J493" s="1016"/>
      <c r="K493" s="1016"/>
      <c r="L493" s="1121"/>
      <c r="M493" s="1121"/>
      <c r="N493" s="1121"/>
      <c r="O493" s="1121"/>
      <c r="P493" s="1121"/>
      <c r="Q493" s="1122"/>
    </row>
    <row r="494" spans="1:17" ht="17" customHeight="1">
      <c r="A494" s="607"/>
      <c r="B494" s="1024" t="s">
        <v>678</v>
      </c>
      <c r="C494" s="1025"/>
      <c r="D494" s="1016"/>
      <c r="E494" s="1016"/>
      <c r="F494" s="1016"/>
      <c r="G494" s="1016"/>
      <c r="H494" s="1016"/>
      <c r="I494" s="1016"/>
      <c r="J494" s="1016"/>
      <c r="K494" s="1016"/>
      <c r="L494" s="1121"/>
      <c r="M494" s="1121"/>
      <c r="N494" s="1121"/>
      <c r="O494" s="1121"/>
      <c r="P494" s="1121"/>
      <c r="Q494" s="1122"/>
    </row>
    <row r="495" spans="1:17" ht="17" customHeight="1">
      <c r="A495" s="607"/>
      <c r="B495" s="1018" t="s">
        <v>88</v>
      </c>
      <c r="C495" s="1019"/>
      <c r="D495" s="1016"/>
      <c r="E495" s="1016"/>
      <c r="F495" s="1016"/>
      <c r="G495" s="1016"/>
      <c r="H495" s="1016"/>
      <c r="I495" s="1016"/>
      <c r="J495" s="1016"/>
      <c r="K495" s="1016"/>
      <c r="L495" s="1099" t="s">
        <v>678</v>
      </c>
      <c r="M495" s="1099"/>
      <c r="N495" s="1099"/>
      <c r="O495" s="1100" t="s">
        <v>88</v>
      </c>
      <c r="P495" s="1100"/>
      <c r="Q495" s="1101"/>
    </row>
    <row r="496" spans="1:17" ht="17" customHeight="1" thickBot="1">
      <c r="A496" s="608"/>
      <c r="B496" s="1102" t="s">
        <v>89</v>
      </c>
      <c r="C496" s="1103"/>
      <c r="D496" s="1104"/>
      <c r="E496" s="1104"/>
      <c r="F496" s="1104"/>
      <c r="G496" s="1104"/>
      <c r="H496" s="1104"/>
      <c r="I496" s="1104"/>
      <c r="J496" s="1104"/>
      <c r="K496" s="1105"/>
      <c r="L496" s="1106" t="s">
        <v>679</v>
      </c>
      <c r="M496" s="1106"/>
      <c r="N496" s="1106"/>
      <c r="O496" s="1107" t="s">
        <v>679</v>
      </c>
      <c r="P496" s="1108"/>
      <c r="Q496" s="1109"/>
    </row>
    <row r="497" spans="1:17" ht="17" customHeight="1">
      <c r="A497" s="1164" t="s">
        <v>44</v>
      </c>
      <c r="B497" s="1165"/>
      <c r="C497" s="1165"/>
      <c r="D497" s="1165"/>
      <c r="E497" s="1165"/>
      <c r="F497" s="1165"/>
      <c r="G497" s="1165"/>
      <c r="H497" s="1165"/>
      <c r="I497" s="1165"/>
      <c r="J497" s="1165"/>
      <c r="K497" s="1165"/>
      <c r="L497" s="1165"/>
      <c r="M497" s="1165"/>
      <c r="N497" s="1165"/>
      <c r="O497" s="1165"/>
      <c r="P497" s="1165"/>
      <c r="Q497" s="1166"/>
    </row>
    <row r="498" spans="1:17" ht="17" customHeight="1">
      <c r="A498" s="1167" t="str">
        <f>'statement of marks'!$A$1</f>
        <v>jk- ck- ek/;fed fo|ky; uohu] fuEckgsM+k</v>
      </c>
      <c r="B498" s="1062"/>
      <c r="C498" s="1062"/>
      <c r="D498" s="1062"/>
      <c r="E498" s="1062"/>
      <c r="F498" s="1062"/>
      <c r="G498" s="1062"/>
      <c r="H498" s="1062"/>
      <c r="I498" s="1062"/>
      <c r="J498" s="1062"/>
      <c r="K498" s="1062"/>
      <c r="L498" s="1062"/>
      <c r="M498" s="1062"/>
      <c r="N498" s="1062"/>
      <c r="O498" s="1062"/>
      <c r="P498" s="1062"/>
      <c r="Q498" s="1168"/>
    </row>
    <row r="499" spans="1:17" ht="17" customHeight="1">
      <c r="A499" s="604"/>
      <c r="B499" s="1042" t="s">
        <v>74</v>
      </c>
      <c r="C499" s="1064"/>
      <c r="D499" s="1065" t="str">
        <f>'statement of marks'!$F$3</f>
        <v>2015-16</v>
      </c>
      <c r="E499" s="1065"/>
      <c r="F499" s="1065"/>
      <c r="G499" s="1065"/>
      <c r="H499" s="1065"/>
      <c r="I499" s="1065"/>
      <c r="J499" s="1065"/>
      <c r="K499" s="1065"/>
      <c r="L499" s="1065"/>
      <c r="M499" s="1065"/>
      <c r="N499" s="1065"/>
      <c r="O499" s="1065"/>
      <c r="P499" s="1065"/>
      <c r="Q499" s="1169"/>
    </row>
    <row r="500" spans="1:17" ht="17" customHeight="1">
      <c r="A500" s="607"/>
      <c r="B500" s="1026" t="s">
        <v>573</v>
      </c>
      <c r="C500" s="1027"/>
      <c r="D500" s="1027" t="str">
        <f>IF('statement of marks'!H23="","",'statement of marks'!H23)</f>
        <v>v 017</v>
      </c>
      <c r="E500" s="1027"/>
      <c r="F500" s="1027"/>
      <c r="G500" s="1027"/>
      <c r="H500" s="1027"/>
      <c r="I500" s="1027"/>
      <c r="J500" s="1027"/>
      <c r="K500" s="1027"/>
      <c r="L500" s="1027"/>
      <c r="M500" s="1027"/>
      <c r="N500" s="1027"/>
      <c r="O500" s="1027"/>
      <c r="P500" s="1027"/>
      <c r="Q500" s="1153"/>
    </row>
    <row r="501" spans="1:17" ht="17" customHeight="1">
      <c r="A501" s="607"/>
      <c r="B501" s="1026" t="s">
        <v>574</v>
      </c>
      <c r="C501" s="1027"/>
      <c r="D501" s="1027" t="str">
        <f>IF('statement of marks'!I23="","",'statement of marks'!I23)</f>
        <v>c 017</v>
      </c>
      <c r="E501" s="1027"/>
      <c r="F501" s="1027"/>
      <c r="G501" s="1027"/>
      <c r="H501" s="1027"/>
      <c r="I501" s="1027"/>
      <c r="J501" s="1027"/>
      <c r="K501" s="1027"/>
      <c r="L501" s="1027"/>
      <c r="M501" s="1027"/>
      <c r="N501" s="1027"/>
      <c r="O501" s="1027"/>
      <c r="P501" s="1027"/>
      <c r="Q501" s="1153"/>
    </row>
    <row r="502" spans="1:17" ht="17" customHeight="1">
      <c r="A502" s="607"/>
      <c r="B502" s="1026" t="s">
        <v>575</v>
      </c>
      <c r="C502" s="1027"/>
      <c r="D502" s="1154" t="str">
        <f>IF('statement of marks'!J23="","",'statement of marks'!J23)</f>
        <v>l 017</v>
      </c>
      <c r="E502" s="1154"/>
      <c r="F502" s="1154"/>
      <c r="G502" s="1154"/>
      <c r="H502" s="1154"/>
      <c r="I502" s="1154"/>
      <c r="J502" s="1154"/>
      <c r="K502" s="1154"/>
      <c r="L502" s="1154"/>
      <c r="M502" s="1154"/>
      <c r="N502" s="1027"/>
      <c r="O502" s="1027"/>
      <c r="P502" s="1027"/>
      <c r="Q502" s="1153"/>
    </row>
    <row r="503" spans="1:17" ht="17" customHeight="1">
      <c r="A503" s="607"/>
      <c r="B503" s="1026" t="s">
        <v>576</v>
      </c>
      <c r="C503" s="1155"/>
      <c r="D503" s="1156" t="str">
        <f>'statement of marks'!$D$3</f>
        <v>3 A</v>
      </c>
      <c r="E503" s="1157"/>
      <c r="F503" s="1155" t="s">
        <v>9</v>
      </c>
      <c r="G503" s="1158"/>
      <c r="H503" s="1159" t="str">
        <f>IF('statement of marks'!D23="","",'statement of marks'!D23)</f>
        <v/>
      </c>
      <c r="I503" s="1157"/>
      <c r="J503" s="1155" t="s">
        <v>577</v>
      </c>
      <c r="K503" s="1158"/>
      <c r="L503" s="1159" t="str">
        <f>IF('statement of marks'!E23="","",'statement of marks'!E23)</f>
        <v/>
      </c>
      <c r="M503" s="1157"/>
      <c r="N503" s="1026" t="s">
        <v>680</v>
      </c>
      <c r="O503" s="1027"/>
      <c r="P503" s="1027"/>
      <c r="Q503" s="1153"/>
    </row>
    <row r="504" spans="1:17" ht="17" customHeight="1">
      <c r="A504" s="607"/>
      <c r="B504" s="1026" t="s">
        <v>0</v>
      </c>
      <c r="C504" s="1155"/>
      <c r="D504" s="1160" t="str">
        <f>IF('statement of marks'!F23="","",'statement of marks'!F23)</f>
        <v/>
      </c>
      <c r="E504" s="1161"/>
      <c r="F504" s="1162" t="str">
        <f>IF('statement of marks'!G23="","",'statement of marks'!G23)</f>
        <v/>
      </c>
      <c r="G504" s="1162"/>
      <c r="H504" s="1162"/>
      <c r="I504" s="1162"/>
      <c r="J504" s="1162"/>
      <c r="K504" s="1162"/>
      <c r="L504" s="1162"/>
      <c r="M504" s="1163"/>
      <c r="N504" s="1026">
        <f>'statement of marks'!I499</f>
        <v>0</v>
      </c>
      <c r="O504" s="1027"/>
      <c r="P504" s="1027"/>
      <c r="Q504" s="1153"/>
    </row>
    <row r="505" spans="1:17" ht="17" customHeight="1">
      <c r="A505" s="1129"/>
      <c r="B505" s="1131" t="s">
        <v>578</v>
      </c>
      <c r="C505" s="1133" t="s">
        <v>85</v>
      </c>
      <c r="D505" s="1135" t="str">
        <f>IF('statement of marks'!K$4="","",'statement of marks'!K$4)</f>
        <v>ij[k</v>
      </c>
      <c r="E505" s="1136"/>
      <c r="F505" s="1136"/>
      <c r="G505" s="1137"/>
      <c r="H505" s="1134" t="str">
        <f>IF('statement of marks'!O$4="","",'statement of marks'!O$4)</f>
        <v>v)Zokf"kZd ijh{kk</v>
      </c>
      <c r="I505" s="1134" t="str">
        <f>IF('statement of marks'!P$4="","",'statement of marks'!P$4)</f>
        <v/>
      </c>
      <c r="J505" s="1134" t="str">
        <f>IF('statement of marks'!Q$4="","",'statement of marks'!Q$4)</f>
        <v/>
      </c>
      <c r="K505" s="1138" t="str">
        <f>IF('statement of marks'!R$4="","",'statement of marks'!R$4)</f>
        <v>;ksx v/kZokf"kZd rd</v>
      </c>
      <c r="L505" s="1134" t="str">
        <f>IF('statement of marks'!S$4="","",'statement of marks'!S$4)</f>
        <v>okf"kZd ijh{kk</v>
      </c>
      <c r="M505" s="1134"/>
      <c r="N505" s="1140"/>
      <c r="O505" s="1141" t="str">
        <f>IF('statement of marks'!V$4="","",'statement of marks'!V$4)</f>
        <v>fo"k; ;ksx</v>
      </c>
      <c r="P505" s="1142" t="str">
        <f>IF('statement of marks'!W$4="","",'statement of marks'!W$4)</f>
        <v xml:space="preserve">fo"k; izkIrkad izfr'kr  </v>
      </c>
      <c r="Q505" s="1143" t="str">
        <f>IF('statement of marks'!X$4="","",'statement of marks'!X$4)</f>
        <v>fo"k; xzsM</v>
      </c>
    </row>
    <row r="506" spans="1:17" ht="17" customHeight="1">
      <c r="A506" s="1130"/>
      <c r="B506" s="1132"/>
      <c r="C506" s="1134"/>
      <c r="D506" s="615" t="str">
        <f>IF('statement of marks'!K$5="","",'statement of marks'!K$5)</f>
        <v>izFke</v>
      </c>
      <c r="E506" s="615" t="str">
        <f>IF('statement of marks'!L$5="","",'statement of marks'!L$5)</f>
        <v>f}rh;</v>
      </c>
      <c r="F506" s="615" t="str">
        <f>IF('statement of marks'!M$5="","",'statement of marks'!M$5)</f>
        <v xml:space="preserve">r`rh; </v>
      </c>
      <c r="G506" s="616" t="str">
        <f>IF('statement of marks'!N$4="","",'statement of marks'!N$4)</f>
        <v>;ksx</v>
      </c>
      <c r="H506" s="593" t="str">
        <f>IF('statement of marks'!O$5="","",'statement of marks'!O$5)</f>
        <v>ekSf[kd</v>
      </c>
      <c r="I506" s="593" t="str">
        <f>IF('statement of marks'!P$5="","",'statement of marks'!P$5)</f>
        <v>fyf[kr</v>
      </c>
      <c r="J506" s="597" t="str">
        <f>IF('statement of marks'!Q$5="","",'statement of marks'!Q$5)</f>
        <v>;ksx</v>
      </c>
      <c r="K506" s="1139" t="str">
        <f>IF('statement of marks'!R$4="","",'statement of marks'!R$4)</f>
        <v>;ksx v/kZokf"kZd rd</v>
      </c>
      <c r="L506" s="593" t="str">
        <f>IF('statement of marks'!S$5="","",'statement of marks'!S$5)</f>
        <v>ekSf[kd</v>
      </c>
      <c r="M506" s="593" t="str">
        <f>IF('statement of marks'!T$5="","",'statement of marks'!T$5)</f>
        <v>fyf[kr</v>
      </c>
      <c r="N506" s="598" t="str">
        <f>IF('statement of marks'!U$5="","",'statement of marks'!U$5)</f>
        <v>;ksx</v>
      </c>
      <c r="O506" s="1141"/>
      <c r="P506" s="1142"/>
      <c r="Q506" s="1143"/>
    </row>
    <row r="507" spans="1:17" ht="17" customHeight="1">
      <c r="A507" s="609"/>
      <c r="B507" s="1144" t="s">
        <v>3</v>
      </c>
      <c r="C507" s="1145"/>
      <c r="D507" s="594">
        <f>IF('statement of marks'!K$6="","",'statement of marks'!K$6)</f>
        <v>10</v>
      </c>
      <c r="E507" s="594">
        <f>IF('statement of marks'!L$6="","",'statement of marks'!L$6)</f>
        <v>10</v>
      </c>
      <c r="F507" s="594">
        <f>IF('statement of marks'!M$6="","",'statement of marks'!M$6)</f>
        <v>10</v>
      </c>
      <c r="G507" s="606">
        <f>IF('statement of marks'!N$6="","",'statement of marks'!N$6)</f>
        <v>30</v>
      </c>
      <c r="H507" s="594">
        <f>IF('statement of marks'!O$6="","",'statement of marks'!O$6)</f>
        <v>20</v>
      </c>
      <c r="I507" s="594">
        <f>IF('statement of marks'!P$6="","",'statement of marks'!P$6)</f>
        <v>50</v>
      </c>
      <c r="J507" s="606">
        <f>IF('statement of marks'!Q$6="","",'statement of marks'!Q$6)</f>
        <v>70</v>
      </c>
      <c r="K507" s="600">
        <f>IF('statement of marks'!R$6="","",'statement of marks'!R$6)</f>
        <v>100</v>
      </c>
      <c r="L507" s="595">
        <f>IF('statement of marks'!S$6="","",'statement of marks'!S$6)</f>
        <v>40</v>
      </c>
      <c r="M507" s="595">
        <f>IF('statement of marks'!T$6="","",'statement of marks'!T$6)</f>
        <v>60</v>
      </c>
      <c r="N507" s="605">
        <f>IF('statement of marks'!U$6="","",'statement of marks'!U$6)</f>
        <v>100</v>
      </c>
      <c r="O507" s="591">
        <f>IF('statement of marks'!V$6="","",'statement of marks'!V$6)</f>
        <v>200</v>
      </c>
      <c r="P507" s="595" t="str">
        <f>IF('statement of marks'!W$6="","",'statement of marks'!W$6)</f>
        <v/>
      </c>
      <c r="Q507" s="601" t="str">
        <f>IF('statement of marks'!X$6="","",'statement of marks'!X$6)</f>
        <v/>
      </c>
    </row>
    <row r="508" spans="1:17" ht="17" customHeight="1">
      <c r="A508" s="607"/>
      <c r="B508" s="1026" t="str">
        <f>'statement of marks'!$K$3</f>
        <v>fgUnh</v>
      </c>
      <c r="C508" s="1027"/>
      <c r="D508" s="332" t="str">
        <f>IF('statement of marks'!K23="","",'statement of marks'!K23)</f>
        <v/>
      </c>
      <c r="E508" s="332" t="str">
        <f>IF('statement of marks'!L23="","",'statement of marks'!L23)</f>
        <v/>
      </c>
      <c r="F508" s="332" t="str">
        <f>IF('statement of marks'!M23="","",'statement of marks'!M23)</f>
        <v/>
      </c>
      <c r="G508" s="576" t="str">
        <f>IF('statement of marks'!N23="","",'statement of marks'!N23)</f>
        <v/>
      </c>
      <c r="H508" s="332" t="str">
        <f>IF('statement of marks'!O23="","",'statement of marks'!O23)</f>
        <v/>
      </c>
      <c r="I508" s="332" t="str">
        <f>IF('statement of marks'!P23="","",'statement of marks'!P23)</f>
        <v/>
      </c>
      <c r="J508" s="582" t="str">
        <f>IF('statement of marks'!Q23="","",'statement of marks'!Q23)</f>
        <v/>
      </c>
      <c r="K508" s="403" t="str">
        <f>IF('statement of marks'!R23="","",'statement of marks'!R23)</f>
        <v/>
      </c>
      <c r="L508" s="332" t="str">
        <f>IF('statement of marks'!S23="","",'statement of marks'!S23)</f>
        <v/>
      </c>
      <c r="M508" s="332" t="str">
        <f>IF('statement of marks'!T23="","",'statement of marks'!T23)</f>
        <v/>
      </c>
      <c r="N508" s="583" t="str">
        <f>IF('statement of marks'!U23="","",'statement of marks'!U23)</f>
        <v/>
      </c>
      <c r="O508" s="592" t="str">
        <f>IF('statement of marks'!V23="","",'statement of marks'!V23)</f>
        <v/>
      </c>
      <c r="P508" s="332" t="str">
        <f>IF('statement of marks'!W23="","",'statement of marks'!W23)</f>
        <v/>
      </c>
      <c r="Q508" s="602" t="str">
        <f>IF('statement of marks'!X23="","",'statement of marks'!X23)</f>
        <v/>
      </c>
    </row>
    <row r="509" spans="1:17" ht="17" customHeight="1">
      <c r="A509" s="607"/>
      <c r="B509" s="1026" t="str">
        <f>'statement of marks'!$AQ$3</f>
        <v>xf.kr</v>
      </c>
      <c r="C509" s="1027"/>
      <c r="D509" s="332" t="str">
        <f>IF('statement of marks'!AQ23="","",'statement of marks'!AQ23)</f>
        <v/>
      </c>
      <c r="E509" s="332" t="str">
        <f>IF('statement of marks'!AR23="","",'statement of marks'!AR23)</f>
        <v/>
      </c>
      <c r="F509" s="332" t="str">
        <f>IF('statement of marks'!AS23="","",'statement of marks'!AS23)</f>
        <v/>
      </c>
      <c r="G509" s="576" t="str">
        <f>IF('statement of marks'!AT23="","",'statement of marks'!AT23)</f>
        <v/>
      </c>
      <c r="H509" s="332" t="str">
        <f>IF('statement of marks'!AU23="","",'statement of marks'!AU23)</f>
        <v/>
      </c>
      <c r="I509" s="332" t="str">
        <f>IF('statement of marks'!AV23="","",'statement of marks'!AV23)</f>
        <v/>
      </c>
      <c r="J509" s="582" t="str">
        <f>IF('statement of marks'!AW23="","",'statement of marks'!AW23)</f>
        <v/>
      </c>
      <c r="K509" s="403" t="str">
        <f>IF('statement of marks'!AX23="","",'statement of marks'!AX23)</f>
        <v/>
      </c>
      <c r="L509" s="332" t="str">
        <f>IF('statement of marks'!AY23="","",'statement of marks'!AY23)</f>
        <v/>
      </c>
      <c r="M509" s="332" t="str">
        <f>IF('statement of marks'!AZ23="","",'statement of marks'!AZ23)</f>
        <v/>
      </c>
      <c r="N509" s="583" t="str">
        <f>IF('statement of marks'!BA23="","",'statement of marks'!BA23)</f>
        <v/>
      </c>
      <c r="O509" s="592" t="str">
        <f>IF('statement of marks'!BB23="","",'statement of marks'!BB23)</f>
        <v/>
      </c>
      <c r="P509" s="332" t="str">
        <f>IF('statement of marks'!BC23="","",'statement of marks'!BC23)</f>
        <v/>
      </c>
      <c r="Q509" s="602" t="str">
        <f>IF('statement of marks'!BD23="","",'statement of marks'!BD23)</f>
        <v/>
      </c>
    </row>
    <row r="510" spans="1:17" ht="17" customHeight="1">
      <c r="A510" s="607"/>
      <c r="B510" s="1026" t="str">
        <f>'statement of marks'!$BG$3</f>
        <v>Ik;kZoj.k v/;;u</v>
      </c>
      <c r="C510" s="1027"/>
      <c r="D510" s="332" t="str">
        <f>IF('statement of marks'!BG23="","",'statement of marks'!BG23)</f>
        <v/>
      </c>
      <c r="E510" s="332" t="str">
        <f>IF('statement of marks'!BH23="","",'statement of marks'!BH23)</f>
        <v/>
      </c>
      <c r="F510" s="332" t="str">
        <f>IF('statement of marks'!BI23="","",'statement of marks'!BI23)</f>
        <v/>
      </c>
      <c r="G510" s="576" t="str">
        <f>IF('statement of marks'!BJ23="","",'statement of marks'!BJ23)</f>
        <v/>
      </c>
      <c r="H510" s="332" t="str">
        <f>IF('statement of marks'!BK23="","",'statement of marks'!BK23)</f>
        <v/>
      </c>
      <c r="I510" s="332" t="str">
        <f>IF('statement of marks'!BL23="","",'statement of marks'!BL23)</f>
        <v/>
      </c>
      <c r="J510" s="582" t="str">
        <f>IF('statement of marks'!BM23="","",'statement of marks'!BM23)</f>
        <v/>
      </c>
      <c r="K510" s="403" t="str">
        <f>IF('statement of marks'!BN23="","",'statement of marks'!BN23)</f>
        <v/>
      </c>
      <c r="L510" s="332" t="str">
        <f>IF('statement of marks'!BO23="","",'statement of marks'!BO23)</f>
        <v/>
      </c>
      <c r="M510" s="332" t="str">
        <f>IF('statement of marks'!BP23="","",'statement of marks'!BP23)</f>
        <v/>
      </c>
      <c r="N510" s="583" t="str">
        <f>IF('statement of marks'!BQ23="","",'statement of marks'!BQ23)</f>
        <v/>
      </c>
      <c r="O510" s="592" t="str">
        <f>IF('statement of marks'!BR23="","",'statement of marks'!BR23)</f>
        <v/>
      </c>
      <c r="P510" s="332" t="str">
        <f>IF('statement of marks'!BS23="","",'statement of marks'!BS23)</f>
        <v/>
      </c>
      <c r="Q510" s="602" t="str">
        <f>IF('statement of marks'!BT23="","",'statement of marks'!BT23)</f>
        <v/>
      </c>
    </row>
    <row r="511" spans="1:17" ht="17" customHeight="1">
      <c r="A511" s="1146"/>
      <c r="B511" s="1026" t="str">
        <f>'statement of marks'!$AA$3</f>
        <v>vaxszth</v>
      </c>
      <c r="C511" s="603" t="s">
        <v>3</v>
      </c>
      <c r="D511" s="584">
        <f>IF('statement of marks'!AA$6="","",'statement of marks'!AA$6)</f>
        <v>5</v>
      </c>
      <c r="E511" s="584">
        <f>IF('statement of marks'!AB$6="","",'statement of marks'!AB$6)</f>
        <v>5</v>
      </c>
      <c r="F511" s="584">
        <f>IF('statement of marks'!AC$6="","",'statement of marks'!AC$6)</f>
        <v>5</v>
      </c>
      <c r="G511" s="606">
        <f>IF('statement of marks'!AD$6="","",'statement of marks'!AD$6)</f>
        <v>15</v>
      </c>
      <c r="H511" s="594">
        <f>IF('statement of marks'!AE$6="","",'statement of marks'!AE$6)</f>
        <v>10</v>
      </c>
      <c r="I511" s="594">
        <f>IF('statement of marks'!AF$6="","",'statement of marks'!AF$6)</f>
        <v>25</v>
      </c>
      <c r="J511" s="606">
        <f>IF('statement of marks'!AG$6="","",'statement of marks'!AG$6)</f>
        <v>35</v>
      </c>
      <c r="K511" s="600">
        <f>IF('statement of marks'!AH$6="","",'statement of marks'!AH$6)</f>
        <v>50</v>
      </c>
      <c r="L511" s="595">
        <f>IF('statement of marks'!AI$6="","",'statement of marks'!AI$6)</f>
        <v>20</v>
      </c>
      <c r="M511" s="595">
        <f>IF('statement of marks'!AJ$6="","",'statement of marks'!AJ$6)</f>
        <v>30</v>
      </c>
      <c r="N511" s="605">
        <f>IF('statement of marks'!AK$6="","",'statement of marks'!AK$6)</f>
        <v>50</v>
      </c>
      <c r="O511" s="585">
        <f>IF('statement of marks'!AL$6="","",'statement of marks'!AL$6)</f>
        <v>100</v>
      </c>
      <c r="P511" s="595" t="str">
        <f>IF('statement of marks'!AM$6="","",'statement of marks'!AM$6)</f>
        <v/>
      </c>
      <c r="Q511" s="601" t="str">
        <f>IF('statement of marks'!AN$6="","",'statement of marks'!AN$6)</f>
        <v/>
      </c>
    </row>
    <row r="512" spans="1:17" ht="17" customHeight="1">
      <c r="A512" s="1146"/>
      <c r="B512" s="1026"/>
      <c r="C512" s="573" t="s">
        <v>638</v>
      </c>
      <c r="D512" s="332" t="str">
        <f>IF('statement of marks'!AA23="","",'statement of marks'!AA23)</f>
        <v/>
      </c>
      <c r="E512" s="332" t="str">
        <f>IF('statement of marks'!AB23="","",'statement of marks'!AB23)</f>
        <v/>
      </c>
      <c r="F512" s="332" t="str">
        <f>IF('statement of marks'!AC23="","",'statement of marks'!AC23)</f>
        <v/>
      </c>
      <c r="G512" s="576" t="str">
        <f>IF('statement of marks'!AD23="","",'statement of marks'!AD23)</f>
        <v/>
      </c>
      <c r="H512" s="332" t="str">
        <f>IF('statement of marks'!AE23="","",'statement of marks'!AE23)</f>
        <v/>
      </c>
      <c r="I512" s="332" t="str">
        <f>IF('statement of marks'!AF23="","",'statement of marks'!AF23)</f>
        <v/>
      </c>
      <c r="J512" s="582" t="str">
        <f>IF('statement of marks'!AG23="","",'statement of marks'!AG23)</f>
        <v/>
      </c>
      <c r="K512" s="403" t="str">
        <f>IF('statement of marks'!AH23="","",'statement of marks'!AH23)</f>
        <v/>
      </c>
      <c r="L512" s="332" t="str">
        <f>IF('statement of marks'!AI23="","",'statement of marks'!AI23)</f>
        <v/>
      </c>
      <c r="M512" s="332" t="str">
        <f>IF('statement of marks'!AJ23="","",'statement of marks'!AJ23)</f>
        <v/>
      </c>
      <c r="N512" s="583" t="str">
        <f>IF('statement of marks'!AK23="","",'statement of marks'!AK23)</f>
        <v/>
      </c>
      <c r="O512" s="583" t="str">
        <f>IF('statement of marks'!AL23="","",'statement of marks'!AL23)</f>
        <v/>
      </c>
      <c r="P512" s="332" t="str">
        <f>IF('statement of marks'!AM23="","",'statement of marks'!AM23)</f>
        <v/>
      </c>
      <c r="Q512" s="602" t="str">
        <f>IF('statement of marks'!AN23="","",'statement of marks'!AN23)</f>
        <v/>
      </c>
    </row>
    <row r="513" spans="1:17" s="588" customFormat="1" ht="17" customHeight="1">
      <c r="A513" s="610"/>
      <c r="B513" s="1147" t="s">
        <v>634</v>
      </c>
      <c r="C513" s="1148"/>
      <c r="D513" s="625" t="str">
        <f>IF('statement of marks'!BW$5="","",'statement of marks'!BW$5)</f>
        <v>izFke</v>
      </c>
      <c r="E513" s="625" t="str">
        <f>IF('statement of marks'!BX$5="","",'statement of marks'!BX$5)</f>
        <v>f}rh;</v>
      </c>
      <c r="F513" s="625" t="str">
        <f>IF('statement of marks'!BZ$5="","",'statement of marks'!BZ$5)</f>
        <v>prqFkZ</v>
      </c>
      <c r="G513" s="1149"/>
      <c r="H513" s="1149"/>
      <c r="I513" s="1149"/>
      <c r="J513" s="625" t="str">
        <f>IF('statement of marks'!BY$5="","",'statement of marks'!BY$5)</f>
        <v>r`rh;</v>
      </c>
      <c r="K513" s="1151"/>
      <c r="L513" s="1151"/>
      <c r="M513" s="1151"/>
      <c r="N513" s="625" t="str">
        <f>IF('statement of marks'!CA$5="","",'statement of marks'!CA$5)</f>
        <v>iape</v>
      </c>
      <c r="O513" s="626" t="str">
        <f>IF('statement of marks'!CB$4="","",'statement of marks'!CB$4)</f>
        <v>fo"k; ;ksx</v>
      </c>
      <c r="P513" s="587" t="str">
        <f>IF('statement of marks'!CC$4="","",'statement of marks'!CC$4)</f>
        <v xml:space="preserve">fo"k; izkIrkad izfr'kr  </v>
      </c>
      <c r="Q513" s="627" t="str">
        <f>IF('statement of marks'!CD$4="","",'statement of marks'!CD$4)</f>
        <v>fo"k; xzsM</v>
      </c>
    </row>
    <row r="514" spans="1:17" s="574" customFormat="1" ht="17" customHeight="1">
      <c r="A514" s="611"/>
      <c r="B514" s="1144" t="s">
        <v>3</v>
      </c>
      <c r="C514" s="1145"/>
      <c r="D514" s="589">
        <f>IF('statement of marks'!BW$6="","",'statement of marks'!BW$6)</f>
        <v>20</v>
      </c>
      <c r="E514" s="589">
        <f>IF('statement of marks'!BX$6="","",'statement of marks'!BX$6)</f>
        <v>20</v>
      </c>
      <c r="F514" s="589">
        <f>IF('statement of marks'!BZ$6="","",'statement of marks'!BZ$6)</f>
        <v>20</v>
      </c>
      <c r="G514" s="1150"/>
      <c r="H514" s="1150"/>
      <c r="I514" s="1150"/>
      <c r="J514" s="589">
        <f>IF('statement of marks'!BY$6="","",'statement of marks'!BY$6)</f>
        <v>20</v>
      </c>
      <c r="K514" s="1152"/>
      <c r="L514" s="1152"/>
      <c r="M514" s="1152"/>
      <c r="N514" s="589">
        <f>IF('statement of marks'!CA$6="","",'statement of marks'!CA$6)</f>
        <v>20</v>
      </c>
      <c r="O514" s="589">
        <f>IF('statement of marks'!CB$6="","",'statement of marks'!CB$6)</f>
        <v>100</v>
      </c>
      <c r="P514" s="589" t="str">
        <f>IF('statement of marks'!CC$6="","",'statement of marks'!CC$6)</f>
        <v/>
      </c>
      <c r="Q514" s="590" t="str">
        <f>IF('statement of marks'!CD$6="","",'statement of marks'!CD$6)</f>
        <v/>
      </c>
    </row>
    <row r="515" spans="1:17" ht="17" customHeight="1">
      <c r="A515" s="607"/>
      <c r="B515" s="1026" t="str">
        <f>'statement of marks'!$BW$3</f>
        <v>dk;kZuqHko</v>
      </c>
      <c r="C515" s="1027"/>
      <c r="D515" s="572" t="str">
        <f>IF('statement of marks'!BW23="","",'statement of marks'!BW23)</f>
        <v/>
      </c>
      <c r="E515" s="572" t="str">
        <f>IF('statement of marks'!BX23="","",'statement of marks'!BX23)</f>
        <v/>
      </c>
      <c r="F515" s="572" t="str">
        <f>IF('statement of marks'!BZ23="","",'statement of marks'!BZ23)</f>
        <v/>
      </c>
      <c r="G515" s="1149"/>
      <c r="H515" s="1149"/>
      <c r="I515" s="1149"/>
      <c r="J515" s="572" t="str">
        <f>IF('statement of marks'!BY23="","",'statement of marks'!BY23)</f>
        <v/>
      </c>
      <c r="K515" s="1151"/>
      <c r="L515" s="1151"/>
      <c r="M515" s="1151"/>
      <c r="N515" s="572" t="str">
        <f>IF('statement of marks'!CA23="","",'statement of marks'!CA23)</f>
        <v/>
      </c>
      <c r="O515" s="572" t="str">
        <f>IF('statement of marks'!CB23="","",'statement of marks'!CB23)</f>
        <v/>
      </c>
      <c r="P515" s="572" t="str">
        <f>IF('statement of marks'!CC23="","",'statement of marks'!CC23)</f>
        <v/>
      </c>
      <c r="Q515" s="578" t="str">
        <f>IF('statement of marks'!CD23="","",'statement of marks'!CD23)</f>
        <v/>
      </c>
    </row>
    <row r="516" spans="1:17" ht="17" customHeight="1">
      <c r="A516" s="607"/>
      <c r="B516" s="1026" t="str">
        <f>'statement of marks'!$CG$3</f>
        <v>dyk f'k{kk</v>
      </c>
      <c r="C516" s="1027"/>
      <c r="D516" s="572" t="str">
        <f>IF('statement of marks'!CG23="","",'statement of marks'!CG23)</f>
        <v/>
      </c>
      <c r="E516" s="572" t="str">
        <f>IF('statement of marks'!CH23="","",'statement of marks'!CH23)</f>
        <v/>
      </c>
      <c r="F516" s="572" t="str">
        <f>IF('statement of marks'!CJ23="","",'statement of marks'!CJ23)</f>
        <v/>
      </c>
      <c r="G516" s="1149"/>
      <c r="H516" s="1149"/>
      <c r="I516" s="1149"/>
      <c r="J516" s="572" t="str">
        <f>IF('statement of marks'!CI23="","",'statement of marks'!CI23)</f>
        <v/>
      </c>
      <c r="K516" s="1151"/>
      <c r="L516" s="1151"/>
      <c r="M516" s="1151"/>
      <c r="N516" s="572" t="str">
        <f>IF('statement of marks'!CK23="","",'statement of marks'!CK23)</f>
        <v/>
      </c>
      <c r="O516" s="572" t="str">
        <f>IF('statement of marks'!CL23="","",'statement of marks'!CL23)</f>
        <v/>
      </c>
      <c r="P516" s="572" t="str">
        <f>IF('statement of marks'!CM23="","",'statement of marks'!CM23)</f>
        <v/>
      </c>
      <c r="Q516" s="578" t="str">
        <f>IF('statement of marks'!CN23="","",'statement of marks'!CN23)</f>
        <v/>
      </c>
    </row>
    <row r="517" spans="1:17" ht="17" customHeight="1">
      <c r="A517" s="607"/>
      <c r="B517" s="1026" t="str">
        <f>'statement of marks'!$CQ$3</f>
        <v>LokLF; ,oe~ 'kkjhfjd f'k{kk</v>
      </c>
      <c r="C517" s="1027"/>
      <c r="D517" s="572" t="str">
        <f>IF('statement of marks'!CQ23="","",'statement of marks'!CQ23)</f>
        <v/>
      </c>
      <c r="E517" s="572" t="str">
        <f>IF('statement of marks'!CR23="","",'statement of marks'!CR23)</f>
        <v/>
      </c>
      <c r="F517" s="572" t="str">
        <f>IF('statement of marks'!CT23="","",'statement of marks'!CT23)</f>
        <v/>
      </c>
      <c r="G517" s="1149"/>
      <c r="H517" s="1149"/>
      <c r="I517" s="1149"/>
      <c r="J517" s="572" t="str">
        <f>IF('statement of marks'!CS23="","",'statement of marks'!CS23)</f>
        <v/>
      </c>
      <c r="K517" s="1151"/>
      <c r="L517" s="1151"/>
      <c r="M517" s="1151"/>
      <c r="N517" s="572" t="str">
        <f>IF('statement of marks'!CU23="","",'statement of marks'!CU23)</f>
        <v/>
      </c>
      <c r="O517" s="572" t="str">
        <f>IF('statement of marks'!CV23="","",'statement of marks'!CV23)</f>
        <v/>
      </c>
      <c r="P517" s="572" t="str">
        <f>IF('statement of marks'!CW23="","",'statement of marks'!CW23)</f>
        <v/>
      </c>
      <c r="Q517" s="578" t="str">
        <f>IF('statement of marks'!CX23="","",'statement of marks'!CX23)</f>
        <v/>
      </c>
    </row>
    <row r="518" spans="1:17" ht="17" customHeight="1">
      <c r="A518" s="607"/>
      <c r="B518" s="1123" t="s">
        <v>636</v>
      </c>
      <c r="C518" s="1124"/>
      <c r="D518" s="1034" t="str">
        <f>IF(details!$CQ$3="","",details!$CQ$3)</f>
        <v>;ksx vxLr rd</v>
      </c>
      <c r="E518" s="1034"/>
      <c r="F518" s="1034" t="str">
        <f>IF(details!$CU$3="","",details!$CU$3)</f>
        <v>;ksx vDVwcj rd</v>
      </c>
      <c r="G518" s="1034"/>
      <c r="H518" s="1034" t="str">
        <f>IF(details!$CY$3="","",details!$CY$3)</f>
        <v>;ksx fnlEcj rd</v>
      </c>
      <c r="I518" s="1034"/>
      <c r="J518" s="1034"/>
      <c r="K518" s="1034"/>
      <c r="L518" s="1034" t="str">
        <f>IF(details!$DC$3="","",details!$DC$3)</f>
        <v>;ksx Qjojh rd</v>
      </c>
      <c r="M518" s="1034"/>
      <c r="N518" s="1034"/>
      <c r="O518" s="1034" t="str">
        <f>IF(details!$DG$3="","",details!$DG$3)</f>
        <v>loZ ;ksx</v>
      </c>
      <c r="P518" s="1034"/>
      <c r="Q518" s="1125"/>
    </row>
    <row r="519" spans="1:17" ht="17" customHeight="1">
      <c r="A519" s="607"/>
      <c r="B519" s="1126" t="s">
        <v>86</v>
      </c>
      <c r="C519" s="1032"/>
      <c r="D519" s="1036" t="str">
        <f>IF(details!CR23="","",details!CR23)</f>
        <v/>
      </c>
      <c r="E519" s="1036"/>
      <c r="F519" s="1036" t="str">
        <f>IF(details!CV23="","",details!CV23)</f>
        <v/>
      </c>
      <c r="G519" s="1036"/>
      <c r="H519" s="1036" t="str">
        <f>IF(details!CZ23="","",details!CZ23)</f>
        <v/>
      </c>
      <c r="I519" s="1036"/>
      <c r="J519" s="1036"/>
      <c r="K519" s="1036"/>
      <c r="L519" s="1036" t="str">
        <f>IF(details!DD23="","",details!DD23)</f>
        <v/>
      </c>
      <c r="M519" s="1036"/>
      <c r="N519" s="1036"/>
      <c r="O519" s="1036" t="str">
        <f>IF(details!DH23="","",details!DH23)</f>
        <v/>
      </c>
      <c r="P519" s="1036"/>
      <c r="Q519" s="1127"/>
    </row>
    <row r="520" spans="1:17" ht="17" customHeight="1">
      <c r="A520" s="607"/>
      <c r="B520" s="1020" t="s">
        <v>15</v>
      </c>
      <c r="C520" s="1021"/>
      <c r="D520" s="1022" t="str">
        <f>IF(details!CQ23="","",details!CQ23)</f>
        <v/>
      </c>
      <c r="E520" s="1022"/>
      <c r="F520" s="1022" t="str">
        <f>IF(details!CU23="","",details!CU23)</f>
        <v/>
      </c>
      <c r="G520" s="1022"/>
      <c r="H520" s="1022" t="str">
        <f>IF(details!CY23="","",details!CY23)</f>
        <v/>
      </c>
      <c r="I520" s="1022"/>
      <c r="J520" s="1022"/>
      <c r="K520" s="1022"/>
      <c r="L520" s="1022" t="str">
        <f>IF(details!DC23="","",details!DC23)</f>
        <v/>
      </c>
      <c r="M520" s="1022"/>
      <c r="N520" s="1022"/>
      <c r="O520" s="1022" t="str">
        <f>IF(details!DG23="","",details!DG23)</f>
        <v/>
      </c>
      <c r="P520" s="1022"/>
      <c r="Q520" s="1128"/>
    </row>
    <row r="521" spans="1:17" ht="17" customHeight="1">
      <c r="A521" s="1170"/>
      <c r="B521" s="1112" t="s">
        <v>11</v>
      </c>
      <c r="C521" s="1113"/>
      <c r="D521" s="1114" t="s">
        <v>11</v>
      </c>
      <c r="E521" s="1114"/>
      <c r="F521" s="1114" t="s">
        <v>3</v>
      </c>
      <c r="G521" s="1114"/>
      <c r="H521" s="1114" t="s">
        <v>638</v>
      </c>
      <c r="I521" s="1114"/>
      <c r="J521" s="1114" t="s">
        <v>5</v>
      </c>
      <c r="K521" s="1114"/>
      <c r="L521" s="1114" t="s">
        <v>677</v>
      </c>
      <c r="M521" s="1114"/>
      <c r="N521" s="1114"/>
      <c r="O521" s="1115" t="s">
        <v>651</v>
      </c>
      <c r="P521" s="1115"/>
      <c r="Q521" s="1116"/>
    </row>
    <row r="522" spans="1:17" ht="17" customHeight="1">
      <c r="A522" s="1171"/>
      <c r="B522" s="1112"/>
      <c r="C522" s="1113"/>
      <c r="D522" s="1117" t="str">
        <f>'statement of marks'!DY23</f>
        <v/>
      </c>
      <c r="E522" s="1117"/>
      <c r="F522" s="1118" t="str">
        <f>'statement of marks'!DZ23</f>
        <v/>
      </c>
      <c r="G522" s="1118"/>
      <c r="H522" s="1118" t="str">
        <f>'statement of marks'!EA23</f>
        <v/>
      </c>
      <c r="I522" s="1118"/>
      <c r="J522" s="1119" t="str">
        <f>'statement of marks'!EB23</f>
        <v/>
      </c>
      <c r="K522" s="1119"/>
      <c r="L522" s="1118" t="str">
        <f>'statement of marks'!EC23</f>
        <v/>
      </c>
      <c r="M522" s="1118"/>
      <c r="N522" s="1118"/>
      <c r="O522" s="1118" t="str">
        <f>'statement of marks'!EE23</f>
        <v/>
      </c>
      <c r="P522" s="1118"/>
      <c r="Q522" s="1120"/>
    </row>
    <row r="523" spans="1:17" ht="17" customHeight="1">
      <c r="A523" s="607"/>
      <c r="B523" s="1024" t="s">
        <v>87</v>
      </c>
      <c r="C523" s="1025"/>
      <c r="D523" s="1016"/>
      <c r="E523" s="1016"/>
      <c r="F523" s="1016"/>
      <c r="G523" s="1016"/>
      <c r="H523" s="1016"/>
      <c r="I523" s="1016"/>
      <c r="J523" s="1016"/>
      <c r="K523" s="1016"/>
      <c r="L523" s="1121"/>
      <c r="M523" s="1121"/>
      <c r="N523" s="1121"/>
      <c r="O523" s="1121"/>
      <c r="P523" s="1121"/>
      <c r="Q523" s="1122"/>
    </row>
    <row r="524" spans="1:17" ht="17" customHeight="1">
      <c r="A524" s="607"/>
      <c r="B524" s="1014" t="s">
        <v>73</v>
      </c>
      <c r="C524" s="1015"/>
      <c r="D524" s="1016"/>
      <c r="E524" s="1016"/>
      <c r="F524" s="1016"/>
      <c r="G524" s="1016"/>
      <c r="H524" s="1016"/>
      <c r="I524" s="1016"/>
      <c r="J524" s="1016"/>
      <c r="K524" s="1016"/>
      <c r="L524" s="1121"/>
      <c r="M524" s="1121"/>
      <c r="N524" s="1121"/>
      <c r="O524" s="1121"/>
      <c r="P524" s="1121"/>
      <c r="Q524" s="1122"/>
    </row>
    <row r="525" spans="1:17" ht="17" customHeight="1">
      <c r="A525" s="607"/>
      <c r="B525" s="1024" t="s">
        <v>678</v>
      </c>
      <c r="C525" s="1025"/>
      <c r="D525" s="1016"/>
      <c r="E525" s="1016"/>
      <c r="F525" s="1016"/>
      <c r="G525" s="1016"/>
      <c r="H525" s="1016"/>
      <c r="I525" s="1016"/>
      <c r="J525" s="1016"/>
      <c r="K525" s="1016"/>
      <c r="L525" s="1121"/>
      <c r="M525" s="1121"/>
      <c r="N525" s="1121"/>
      <c r="O525" s="1121"/>
      <c r="P525" s="1121"/>
      <c r="Q525" s="1122"/>
    </row>
    <row r="526" spans="1:17" ht="17" customHeight="1">
      <c r="A526" s="607"/>
      <c r="B526" s="1018" t="s">
        <v>88</v>
      </c>
      <c r="C526" s="1019"/>
      <c r="D526" s="1016"/>
      <c r="E526" s="1016"/>
      <c r="F526" s="1016"/>
      <c r="G526" s="1016"/>
      <c r="H526" s="1016"/>
      <c r="I526" s="1016"/>
      <c r="J526" s="1016"/>
      <c r="K526" s="1016"/>
      <c r="L526" s="1099" t="s">
        <v>678</v>
      </c>
      <c r="M526" s="1099"/>
      <c r="N526" s="1099"/>
      <c r="O526" s="1100" t="s">
        <v>88</v>
      </c>
      <c r="P526" s="1100"/>
      <c r="Q526" s="1101"/>
    </row>
    <row r="527" spans="1:17" ht="17" customHeight="1" thickBot="1">
      <c r="A527" s="608"/>
      <c r="B527" s="1102" t="s">
        <v>89</v>
      </c>
      <c r="C527" s="1103"/>
      <c r="D527" s="1104"/>
      <c r="E527" s="1104"/>
      <c r="F527" s="1104"/>
      <c r="G527" s="1104"/>
      <c r="H527" s="1104"/>
      <c r="I527" s="1104"/>
      <c r="J527" s="1104"/>
      <c r="K527" s="1105"/>
      <c r="L527" s="1106" t="s">
        <v>679</v>
      </c>
      <c r="M527" s="1106"/>
      <c r="N527" s="1106"/>
      <c r="O527" s="1107" t="s">
        <v>679</v>
      </c>
      <c r="P527" s="1108"/>
      <c r="Q527" s="1109"/>
    </row>
    <row r="528" spans="1:17" ht="17" customHeight="1">
      <c r="A528" s="1164" t="s">
        <v>44</v>
      </c>
      <c r="B528" s="1165"/>
      <c r="C528" s="1165"/>
      <c r="D528" s="1165"/>
      <c r="E528" s="1165"/>
      <c r="F528" s="1165"/>
      <c r="G528" s="1165"/>
      <c r="H528" s="1165"/>
      <c r="I528" s="1165"/>
      <c r="J528" s="1165"/>
      <c r="K528" s="1165"/>
      <c r="L528" s="1165"/>
      <c r="M528" s="1165"/>
      <c r="N528" s="1165"/>
      <c r="O528" s="1165"/>
      <c r="P528" s="1165"/>
      <c r="Q528" s="1166"/>
    </row>
    <row r="529" spans="1:17" ht="17" customHeight="1">
      <c r="A529" s="1167" t="str">
        <f>'statement of marks'!$A$1</f>
        <v>jk- ck- ek/;fed fo|ky; uohu] fuEckgsM+k</v>
      </c>
      <c r="B529" s="1062"/>
      <c r="C529" s="1062"/>
      <c r="D529" s="1062"/>
      <c r="E529" s="1062"/>
      <c r="F529" s="1062"/>
      <c r="G529" s="1062"/>
      <c r="H529" s="1062"/>
      <c r="I529" s="1062"/>
      <c r="J529" s="1062"/>
      <c r="K529" s="1062"/>
      <c r="L529" s="1062"/>
      <c r="M529" s="1062"/>
      <c r="N529" s="1062"/>
      <c r="O529" s="1062"/>
      <c r="P529" s="1062"/>
      <c r="Q529" s="1168"/>
    </row>
    <row r="530" spans="1:17" ht="17" customHeight="1">
      <c r="A530" s="604"/>
      <c r="B530" s="1042" t="s">
        <v>74</v>
      </c>
      <c r="C530" s="1064"/>
      <c r="D530" s="1065" t="str">
        <f>'statement of marks'!$F$3</f>
        <v>2015-16</v>
      </c>
      <c r="E530" s="1065"/>
      <c r="F530" s="1065"/>
      <c r="G530" s="1065"/>
      <c r="H530" s="1065"/>
      <c r="I530" s="1065"/>
      <c r="J530" s="1065"/>
      <c r="K530" s="1065"/>
      <c r="L530" s="1065"/>
      <c r="M530" s="1065"/>
      <c r="N530" s="1065"/>
      <c r="O530" s="1065"/>
      <c r="P530" s="1065"/>
      <c r="Q530" s="1169"/>
    </row>
    <row r="531" spans="1:17" ht="17" customHeight="1">
      <c r="A531" s="607"/>
      <c r="B531" s="1026" t="s">
        <v>573</v>
      </c>
      <c r="C531" s="1027"/>
      <c r="D531" s="1027" t="str">
        <f>IF('statement of marks'!H24="","",'statement of marks'!H24)</f>
        <v>v 018</v>
      </c>
      <c r="E531" s="1027"/>
      <c r="F531" s="1027"/>
      <c r="G531" s="1027"/>
      <c r="H531" s="1027"/>
      <c r="I531" s="1027"/>
      <c r="J531" s="1027"/>
      <c r="K531" s="1027"/>
      <c r="L531" s="1027"/>
      <c r="M531" s="1027"/>
      <c r="N531" s="1027"/>
      <c r="O531" s="1027"/>
      <c r="P531" s="1027"/>
      <c r="Q531" s="1153"/>
    </row>
    <row r="532" spans="1:17" ht="17" customHeight="1">
      <c r="A532" s="607"/>
      <c r="B532" s="1026" t="s">
        <v>574</v>
      </c>
      <c r="C532" s="1027"/>
      <c r="D532" s="1027" t="str">
        <f>IF('statement of marks'!I24="","",'statement of marks'!I24)</f>
        <v>c 018</v>
      </c>
      <c r="E532" s="1027"/>
      <c r="F532" s="1027"/>
      <c r="G532" s="1027"/>
      <c r="H532" s="1027"/>
      <c r="I532" s="1027"/>
      <c r="J532" s="1027"/>
      <c r="K532" s="1027"/>
      <c r="L532" s="1027"/>
      <c r="M532" s="1027"/>
      <c r="N532" s="1027"/>
      <c r="O532" s="1027"/>
      <c r="P532" s="1027"/>
      <c r="Q532" s="1153"/>
    </row>
    <row r="533" spans="1:17" ht="17" customHeight="1">
      <c r="A533" s="607"/>
      <c r="B533" s="1026" t="s">
        <v>575</v>
      </c>
      <c r="C533" s="1027"/>
      <c r="D533" s="1154" t="str">
        <f>IF('statement of marks'!J24="","",'statement of marks'!J24)</f>
        <v>l 018</v>
      </c>
      <c r="E533" s="1154"/>
      <c r="F533" s="1154"/>
      <c r="G533" s="1154"/>
      <c r="H533" s="1154"/>
      <c r="I533" s="1154"/>
      <c r="J533" s="1154"/>
      <c r="K533" s="1154"/>
      <c r="L533" s="1154"/>
      <c r="M533" s="1154"/>
      <c r="N533" s="1027"/>
      <c r="O533" s="1027"/>
      <c r="P533" s="1027"/>
      <c r="Q533" s="1153"/>
    </row>
    <row r="534" spans="1:17" ht="17" customHeight="1">
      <c r="A534" s="607"/>
      <c r="B534" s="1026" t="s">
        <v>576</v>
      </c>
      <c r="C534" s="1155"/>
      <c r="D534" s="1156" t="str">
        <f>'statement of marks'!$D$3</f>
        <v>3 A</v>
      </c>
      <c r="E534" s="1157"/>
      <c r="F534" s="1155" t="s">
        <v>9</v>
      </c>
      <c r="G534" s="1158"/>
      <c r="H534" s="1159" t="str">
        <f>IF('statement of marks'!D24="","",'statement of marks'!D24)</f>
        <v/>
      </c>
      <c r="I534" s="1157"/>
      <c r="J534" s="1155" t="s">
        <v>577</v>
      </c>
      <c r="K534" s="1158"/>
      <c r="L534" s="1159" t="str">
        <f>IF('statement of marks'!E24="","",'statement of marks'!E24)</f>
        <v/>
      </c>
      <c r="M534" s="1157"/>
      <c r="N534" s="1026" t="s">
        <v>680</v>
      </c>
      <c r="O534" s="1027"/>
      <c r="P534" s="1027"/>
      <c r="Q534" s="1153"/>
    </row>
    <row r="535" spans="1:17" ht="17" customHeight="1">
      <c r="A535" s="607"/>
      <c r="B535" s="1026" t="s">
        <v>0</v>
      </c>
      <c r="C535" s="1155"/>
      <c r="D535" s="1160" t="str">
        <f>IF('statement of marks'!F24="","",'statement of marks'!F24)</f>
        <v/>
      </c>
      <c r="E535" s="1161"/>
      <c r="F535" s="1162" t="str">
        <f>IF('statement of marks'!G24="","",'statement of marks'!G24)</f>
        <v/>
      </c>
      <c r="G535" s="1162"/>
      <c r="H535" s="1162"/>
      <c r="I535" s="1162"/>
      <c r="J535" s="1162"/>
      <c r="K535" s="1162"/>
      <c r="L535" s="1162"/>
      <c r="M535" s="1163"/>
      <c r="N535" s="1026">
        <f>'statement of marks'!I530</f>
        <v>0</v>
      </c>
      <c r="O535" s="1027"/>
      <c r="P535" s="1027"/>
      <c r="Q535" s="1153"/>
    </row>
    <row r="536" spans="1:17" ht="17" customHeight="1">
      <c r="A536" s="1129"/>
      <c r="B536" s="1131" t="s">
        <v>578</v>
      </c>
      <c r="C536" s="1133" t="s">
        <v>85</v>
      </c>
      <c r="D536" s="1135" t="str">
        <f>IF('statement of marks'!K$4="","",'statement of marks'!K$4)</f>
        <v>ij[k</v>
      </c>
      <c r="E536" s="1136"/>
      <c r="F536" s="1136"/>
      <c r="G536" s="1137"/>
      <c r="H536" s="1134" t="str">
        <f>IF('statement of marks'!O$4="","",'statement of marks'!O$4)</f>
        <v>v)Zokf"kZd ijh{kk</v>
      </c>
      <c r="I536" s="1134" t="str">
        <f>IF('statement of marks'!P$4="","",'statement of marks'!P$4)</f>
        <v/>
      </c>
      <c r="J536" s="1134" t="str">
        <f>IF('statement of marks'!Q$4="","",'statement of marks'!Q$4)</f>
        <v/>
      </c>
      <c r="K536" s="1138" t="str">
        <f>IF('statement of marks'!R$4="","",'statement of marks'!R$4)</f>
        <v>;ksx v/kZokf"kZd rd</v>
      </c>
      <c r="L536" s="1134" t="str">
        <f>IF('statement of marks'!S$4="","",'statement of marks'!S$4)</f>
        <v>okf"kZd ijh{kk</v>
      </c>
      <c r="M536" s="1134"/>
      <c r="N536" s="1140"/>
      <c r="O536" s="1141" t="str">
        <f>IF('statement of marks'!V$4="","",'statement of marks'!V$4)</f>
        <v>fo"k; ;ksx</v>
      </c>
      <c r="P536" s="1142" t="str">
        <f>IF('statement of marks'!W$4="","",'statement of marks'!W$4)</f>
        <v xml:space="preserve">fo"k; izkIrkad izfr'kr  </v>
      </c>
      <c r="Q536" s="1143" t="str">
        <f>IF('statement of marks'!X$4="","",'statement of marks'!X$4)</f>
        <v>fo"k; xzsM</v>
      </c>
    </row>
    <row r="537" spans="1:17" ht="17" customHeight="1">
      <c r="A537" s="1130"/>
      <c r="B537" s="1132"/>
      <c r="C537" s="1134"/>
      <c r="D537" s="615" t="str">
        <f>IF('statement of marks'!K$5="","",'statement of marks'!K$5)</f>
        <v>izFke</v>
      </c>
      <c r="E537" s="615" t="str">
        <f>IF('statement of marks'!L$5="","",'statement of marks'!L$5)</f>
        <v>f}rh;</v>
      </c>
      <c r="F537" s="615" t="str">
        <f>IF('statement of marks'!M$5="","",'statement of marks'!M$5)</f>
        <v xml:space="preserve">r`rh; </v>
      </c>
      <c r="G537" s="616" t="str">
        <f>IF('statement of marks'!N$4="","",'statement of marks'!N$4)</f>
        <v>;ksx</v>
      </c>
      <c r="H537" s="593" t="str">
        <f>IF('statement of marks'!O$5="","",'statement of marks'!O$5)</f>
        <v>ekSf[kd</v>
      </c>
      <c r="I537" s="593" t="str">
        <f>IF('statement of marks'!P$5="","",'statement of marks'!P$5)</f>
        <v>fyf[kr</v>
      </c>
      <c r="J537" s="597" t="str">
        <f>IF('statement of marks'!Q$5="","",'statement of marks'!Q$5)</f>
        <v>;ksx</v>
      </c>
      <c r="K537" s="1139" t="str">
        <f>IF('statement of marks'!R$4="","",'statement of marks'!R$4)</f>
        <v>;ksx v/kZokf"kZd rd</v>
      </c>
      <c r="L537" s="593" t="str">
        <f>IF('statement of marks'!S$5="","",'statement of marks'!S$5)</f>
        <v>ekSf[kd</v>
      </c>
      <c r="M537" s="593" t="str">
        <f>IF('statement of marks'!T$5="","",'statement of marks'!T$5)</f>
        <v>fyf[kr</v>
      </c>
      <c r="N537" s="598" t="str">
        <f>IF('statement of marks'!U$5="","",'statement of marks'!U$5)</f>
        <v>;ksx</v>
      </c>
      <c r="O537" s="1141"/>
      <c r="P537" s="1142"/>
      <c r="Q537" s="1143"/>
    </row>
    <row r="538" spans="1:17" ht="17" customHeight="1">
      <c r="A538" s="609"/>
      <c r="B538" s="1144" t="s">
        <v>3</v>
      </c>
      <c r="C538" s="1145"/>
      <c r="D538" s="594">
        <f>IF('statement of marks'!K$6="","",'statement of marks'!K$6)</f>
        <v>10</v>
      </c>
      <c r="E538" s="594">
        <f>IF('statement of marks'!L$6="","",'statement of marks'!L$6)</f>
        <v>10</v>
      </c>
      <c r="F538" s="594">
        <f>IF('statement of marks'!M$6="","",'statement of marks'!M$6)</f>
        <v>10</v>
      </c>
      <c r="G538" s="606">
        <f>IF('statement of marks'!N$6="","",'statement of marks'!N$6)</f>
        <v>30</v>
      </c>
      <c r="H538" s="594">
        <f>IF('statement of marks'!O$6="","",'statement of marks'!O$6)</f>
        <v>20</v>
      </c>
      <c r="I538" s="594">
        <f>IF('statement of marks'!P$6="","",'statement of marks'!P$6)</f>
        <v>50</v>
      </c>
      <c r="J538" s="606">
        <f>IF('statement of marks'!Q$6="","",'statement of marks'!Q$6)</f>
        <v>70</v>
      </c>
      <c r="K538" s="600">
        <f>IF('statement of marks'!R$6="","",'statement of marks'!R$6)</f>
        <v>100</v>
      </c>
      <c r="L538" s="595">
        <f>IF('statement of marks'!S$6="","",'statement of marks'!S$6)</f>
        <v>40</v>
      </c>
      <c r="M538" s="595">
        <f>IF('statement of marks'!T$6="","",'statement of marks'!T$6)</f>
        <v>60</v>
      </c>
      <c r="N538" s="605">
        <f>IF('statement of marks'!U$6="","",'statement of marks'!U$6)</f>
        <v>100</v>
      </c>
      <c r="O538" s="591">
        <f>IF('statement of marks'!V$6="","",'statement of marks'!V$6)</f>
        <v>200</v>
      </c>
      <c r="P538" s="595" t="str">
        <f>IF('statement of marks'!W$6="","",'statement of marks'!W$6)</f>
        <v/>
      </c>
      <c r="Q538" s="601" t="str">
        <f>IF('statement of marks'!X$6="","",'statement of marks'!X$6)</f>
        <v/>
      </c>
    </row>
    <row r="539" spans="1:17" ht="17" customHeight="1">
      <c r="A539" s="607"/>
      <c r="B539" s="1026" t="str">
        <f>'statement of marks'!$K$3</f>
        <v>fgUnh</v>
      </c>
      <c r="C539" s="1027"/>
      <c r="D539" s="332" t="str">
        <f>IF('statement of marks'!K24="","",'statement of marks'!K24)</f>
        <v/>
      </c>
      <c r="E539" s="332" t="str">
        <f>IF('statement of marks'!L24="","",'statement of marks'!L24)</f>
        <v/>
      </c>
      <c r="F539" s="332" t="str">
        <f>IF('statement of marks'!M24="","",'statement of marks'!M24)</f>
        <v/>
      </c>
      <c r="G539" s="576" t="str">
        <f>IF('statement of marks'!N24="","",'statement of marks'!N24)</f>
        <v/>
      </c>
      <c r="H539" s="332" t="str">
        <f>IF('statement of marks'!O24="","",'statement of marks'!O24)</f>
        <v/>
      </c>
      <c r="I539" s="332" t="str">
        <f>IF('statement of marks'!P24="","",'statement of marks'!P24)</f>
        <v/>
      </c>
      <c r="J539" s="582" t="str">
        <f>IF('statement of marks'!Q24="","",'statement of marks'!Q24)</f>
        <v/>
      </c>
      <c r="K539" s="403" t="str">
        <f>IF('statement of marks'!R24="","",'statement of marks'!R24)</f>
        <v/>
      </c>
      <c r="L539" s="332" t="str">
        <f>IF('statement of marks'!S24="","",'statement of marks'!S24)</f>
        <v/>
      </c>
      <c r="M539" s="332" t="str">
        <f>IF('statement of marks'!T24="","",'statement of marks'!T24)</f>
        <v/>
      </c>
      <c r="N539" s="583" t="str">
        <f>IF('statement of marks'!U24="","",'statement of marks'!U24)</f>
        <v/>
      </c>
      <c r="O539" s="592" t="str">
        <f>IF('statement of marks'!V24="","",'statement of marks'!V24)</f>
        <v/>
      </c>
      <c r="P539" s="332" t="str">
        <f>IF('statement of marks'!W24="","",'statement of marks'!W24)</f>
        <v/>
      </c>
      <c r="Q539" s="602" t="str">
        <f>IF('statement of marks'!X24="","",'statement of marks'!X24)</f>
        <v/>
      </c>
    </row>
    <row r="540" spans="1:17" ht="17" customHeight="1">
      <c r="A540" s="607"/>
      <c r="B540" s="1026" t="str">
        <f>'statement of marks'!$AQ$3</f>
        <v>xf.kr</v>
      </c>
      <c r="C540" s="1027"/>
      <c r="D540" s="332" t="str">
        <f>IF('statement of marks'!AQ24="","",'statement of marks'!AQ24)</f>
        <v/>
      </c>
      <c r="E540" s="332" t="str">
        <f>IF('statement of marks'!AR24="","",'statement of marks'!AR24)</f>
        <v/>
      </c>
      <c r="F540" s="332" t="str">
        <f>IF('statement of marks'!AS24="","",'statement of marks'!AS24)</f>
        <v/>
      </c>
      <c r="G540" s="576" t="str">
        <f>IF('statement of marks'!AT24="","",'statement of marks'!AT24)</f>
        <v/>
      </c>
      <c r="H540" s="332" t="str">
        <f>IF('statement of marks'!AU24="","",'statement of marks'!AU24)</f>
        <v/>
      </c>
      <c r="I540" s="332" t="str">
        <f>IF('statement of marks'!AV24="","",'statement of marks'!AV24)</f>
        <v/>
      </c>
      <c r="J540" s="582" t="str">
        <f>IF('statement of marks'!AW24="","",'statement of marks'!AW24)</f>
        <v/>
      </c>
      <c r="K540" s="403" t="str">
        <f>IF('statement of marks'!AX24="","",'statement of marks'!AX24)</f>
        <v/>
      </c>
      <c r="L540" s="332" t="str">
        <f>IF('statement of marks'!AY24="","",'statement of marks'!AY24)</f>
        <v/>
      </c>
      <c r="M540" s="332" t="str">
        <f>IF('statement of marks'!AZ24="","",'statement of marks'!AZ24)</f>
        <v/>
      </c>
      <c r="N540" s="583" t="str">
        <f>IF('statement of marks'!BA24="","",'statement of marks'!BA24)</f>
        <v/>
      </c>
      <c r="O540" s="592" t="str">
        <f>IF('statement of marks'!BB24="","",'statement of marks'!BB24)</f>
        <v/>
      </c>
      <c r="P540" s="332" t="str">
        <f>IF('statement of marks'!BC24="","",'statement of marks'!BC24)</f>
        <v/>
      </c>
      <c r="Q540" s="602" t="str">
        <f>IF('statement of marks'!BD24="","",'statement of marks'!BD24)</f>
        <v/>
      </c>
    </row>
    <row r="541" spans="1:17" ht="17" customHeight="1">
      <c r="A541" s="607"/>
      <c r="B541" s="1026" t="str">
        <f>'statement of marks'!$BG$3</f>
        <v>Ik;kZoj.k v/;;u</v>
      </c>
      <c r="C541" s="1027"/>
      <c r="D541" s="332" t="str">
        <f>IF('statement of marks'!BG24="","",'statement of marks'!BG24)</f>
        <v/>
      </c>
      <c r="E541" s="332" t="str">
        <f>IF('statement of marks'!BH24="","",'statement of marks'!BH24)</f>
        <v/>
      </c>
      <c r="F541" s="332" t="str">
        <f>IF('statement of marks'!BI24="","",'statement of marks'!BI24)</f>
        <v/>
      </c>
      <c r="G541" s="576" t="str">
        <f>IF('statement of marks'!BJ24="","",'statement of marks'!BJ24)</f>
        <v/>
      </c>
      <c r="H541" s="332" t="str">
        <f>IF('statement of marks'!BK24="","",'statement of marks'!BK24)</f>
        <v/>
      </c>
      <c r="I541" s="332" t="str">
        <f>IF('statement of marks'!BL24="","",'statement of marks'!BL24)</f>
        <v/>
      </c>
      <c r="J541" s="582" t="str">
        <f>IF('statement of marks'!BM24="","",'statement of marks'!BM24)</f>
        <v/>
      </c>
      <c r="K541" s="403" t="str">
        <f>IF('statement of marks'!BN24="","",'statement of marks'!BN24)</f>
        <v/>
      </c>
      <c r="L541" s="332" t="str">
        <f>IF('statement of marks'!BO24="","",'statement of marks'!BO24)</f>
        <v/>
      </c>
      <c r="M541" s="332" t="str">
        <f>IF('statement of marks'!BP24="","",'statement of marks'!BP24)</f>
        <v/>
      </c>
      <c r="N541" s="583" t="str">
        <f>IF('statement of marks'!BQ24="","",'statement of marks'!BQ24)</f>
        <v/>
      </c>
      <c r="O541" s="592" t="str">
        <f>IF('statement of marks'!BR24="","",'statement of marks'!BR24)</f>
        <v/>
      </c>
      <c r="P541" s="332" t="str">
        <f>IF('statement of marks'!BS24="","",'statement of marks'!BS24)</f>
        <v/>
      </c>
      <c r="Q541" s="602" t="str">
        <f>IF('statement of marks'!BT24="","",'statement of marks'!BT24)</f>
        <v/>
      </c>
    </row>
    <row r="542" spans="1:17" ht="17" customHeight="1">
      <c r="A542" s="1146"/>
      <c r="B542" s="1026" t="str">
        <f>'statement of marks'!$AA$3</f>
        <v>vaxszth</v>
      </c>
      <c r="C542" s="603" t="s">
        <v>3</v>
      </c>
      <c r="D542" s="584">
        <f>IF('statement of marks'!AA$6="","",'statement of marks'!AA$6)</f>
        <v>5</v>
      </c>
      <c r="E542" s="584">
        <f>IF('statement of marks'!AB$6="","",'statement of marks'!AB$6)</f>
        <v>5</v>
      </c>
      <c r="F542" s="584">
        <f>IF('statement of marks'!AC$6="","",'statement of marks'!AC$6)</f>
        <v>5</v>
      </c>
      <c r="G542" s="606">
        <f>IF('statement of marks'!AD$6="","",'statement of marks'!AD$6)</f>
        <v>15</v>
      </c>
      <c r="H542" s="594">
        <f>IF('statement of marks'!AE$6="","",'statement of marks'!AE$6)</f>
        <v>10</v>
      </c>
      <c r="I542" s="594">
        <f>IF('statement of marks'!AF$6="","",'statement of marks'!AF$6)</f>
        <v>25</v>
      </c>
      <c r="J542" s="606">
        <f>IF('statement of marks'!AG$6="","",'statement of marks'!AG$6)</f>
        <v>35</v>
      </c>
      <c r="K542" s="600">
        <f>IF('statement of marks'!AH$6="","",'statement of marks'!AH$6)</f>
        <v>50</v>
      </c>
      <c r="L542" s="595">
        <f>IF('statement of marks'!AI$6="","",'statement of marks'!AI$6)</f>
        <v>20</v>
      </c>
      <c r="M542" s="595">
        <f>IF('statement of marks'!AJ$6="","",'statement of marks'!AJ$6)</f>
        <v>30</v>
      </c>
      <c r="N542" s="605">
        <f>IF('statement of marks'!AK$6="","",'statement of marks'!AK$6)</f>
        <v>50</v>
      </c>
      <c r="O542" s="585">
        <f>IF('statement of marks'!AL$6="","",'statement of marks'!AL$6)</f>
        <v>100</v>
      </c>
      <c r="P542" s="595" t="str">
        <f>IF('statement of marks'!AM$6="","",'statement of marks'!AM$6)</f>
        <v/>
      </c>
      <c r="Q542" s="601" t="str">
        <f>IF('statement of marks'!AN$6="","",'statement of marks'!AN$6)</f>
        <v/>
      </c>
    </row>
    <row r="543" spans="1:17" ht="17" customHeight="1">
      <c r="A543" s="1146"/>
      <c r="B543" s="1026"/>
      <c r="C543" s="573" t="s">
        <v>638</v>
      </c>
      <c r="D543" s="332" t="str">
        <f>IF('statement of marks'!AA24="","",'statement of marks'!AA24)</f>
        <v/>
      </c>
      <c r="E543" s="332" t="str">
        <f>IF('statement of marks'!AB24="","",'statement of marks'!AB24)</f>
        <v/>
      </c>
      <c r="F543" s="332" t="str">
        <f>IF('statement of marks'!AC24="","",'statement of marks'!AC24)</f>
        <v/>
      </c>
      <c r="G543" s="576" t="str">
        <f>IF('statement of marks'!AD24="","",'statement of marks'!AD24)</f>
        <v/>
      </c>
      <c r="H543" s="332" t="str">
        <f>IF('statement of marks'!AE24="","",'statement of marks'!AE24)</f>
        <v/>
      </c>
      <c r="I543" s="332" t="str">
        <f>IF('statement of marks'!AF24="","",'statement of marks'!AF24)</f>
        <v/>
      </c>
      <c r="J543" s="582" t="str">
        <f>IF('statement of marks'!AG24="","",'statement of marks'!AG24)</f>
        <v/>
      </c>
      <c r="K543" s="403" t="str">
        <f>IF('statement of marks'!AH24="","",'statement of marks'!AH24)</f>
        <v/>
      </c>
      <c r="L543" s="332" t="str">
        <f>IF('statement of marks'!AI24="","",'statement of marks'!AI24)</f>
        <v/>
      </c>
      <c r="M543" s="332" t="str">
        <f>IF('statement of marks'!AJ24="","",'statement of marks'!AJ24)</f>
        <v/>
      </c>
      <c r="N543" s="583" t="str">
        <f>IF('statement of marks'!AK24="","",'statement of marks'!AK24)</f>
        <v/>
      </c>
      <c r="O543" s="583" t="str">
        <f>IF('statement of marks'!AL24="","",'statement of marks'!AL24)</f>
        <v/>
      </c>
      <c r="P543" s="332" t="str">
        <f>IF('statement of marks'!AM24="","",'statement of marks'!AM24)</f>
        <v/>
      </c>
      <c r="Q543" s="602" t="str">
        <f>IF('statement of marks'!AN24="","",'statement of marks'!AN24)</f>
        <v/>
      </c>
    </row>
    <row r="544" spans="1:17" s="588" customFormat="1" ht="17" customHeight="1">
      <c r="A544" s="610"/>
      <c r="B544" s="1147" t="s">
        <v>634</v>
      </c>
      <c r="C544" s="1148"/>
      <c r="D544" s="625" t="str">
        <f>IF('statement of marks'!BW$5="","",'statement of marks'!BW$5)</f>
        <v>izFke</v>
      </c>
      <c r="E544" s="625" t="str">
        <f>IF('statement of marks'!BX$5="","",'statement of marks'!BX$5)</f>
        <v>f}rh;</v>
      </c>
      <c r="F544" s="625" t="str">
        <f>IF('statement of marks'!BZ$5="","",'statement of marks'!BZ$5)</f>
        <v>prqFkZ</v>
      </c>
      <c r="G544" s="1149"/>
      <c r="H544" s="1149"/>
      <c r="I544" s="1149"/>
      <c r="J544" s="625" t="str">
        <f>IF('statement of marks'!BY$5="","",'statement of marks'!BY$5)</f>
        <v>r`rh;</v>
      </c>
      <c r="K544" s="1151"/>
      <c r="L544" s="1151"/>
      <c r="M544" s="1151"/>
      <c r="N544" s="625" t="str">
        <f>IF('statement of marks'!CA$5="","",'statement of marks'!CA$5)</f>
        <v>iape</v>
      </c>
      <c r="O544" s="626" t="str">
        <f>IF('statement of marks'!CB$4="","",'statement of marks'!CB$4)</f>
        <v>fo"k; ;ksx</v>
      </c>
      <c r="P544" s="587" t="str">
        <f>IF('statement of marks'!CC$4="","",'statement of marks'!CC$4)</f>
        <v xml:space="preserve">fo"k; izkIrkad izfr'kr  </v>
      </c>
      <c r="Q544" s="627" t="str">
        <f>IF('statement of marks'!CD$4="","",'statement of marks'!CD$4)</f>
        <v>fo"k; xzsM</v>
      </c>
    </row>
    <row r="545" spans="1:17" s="574" customFormat="1" ht="17" customHeight="1">
      <c r="A545" s="611"/>
      <c r="B545" s="1144" t="s">
        <v>3</v>
      </c>
      <c r="C545" s="1145"/>
      <c r="D545" s="589">
        <f>IF('statement of marks'!BW$6="","",'statement of marks'!BW$6)</f>
        <v>20</v>
      </c>
      <c r="E545" s="589">
        <f>IF('statement of marks'!BX$6="","",'statement of marks'!BX$6)</f>
        <v>20</v>
      </c>
      <c r="F545" s="589">
        <f>IF('statement of marks'!BZ$6="","",'statement of marks'!BZ$6)</f>
        <v>20</v>
      </c>
      <c r="G545" s="1150"/>
      <c r="H545" s="1150"/>
      <c r="I545" s="1150"/>
      <c r="J545" s="589">
        <f>IF('statement of marks'!BY$6="","",'statement of marks'!BY$6)</f>
        <v>20</v>
      </c>
      <c r="K545" s="1152"/>
      <c r="L545" s="1152"/>
      <c r="M545" s="1152"/>
      <c r="N545" s="589">
        <f>IF('statement of marks'!CA$6="","",'statement of marks'!CA$6)</f>
        <v>20</v>
      </c>
      <c r="O545" s="589">
        <f>IF('statement of marks'!CB$6="","",'statement of marks'!CB$6)</f>
        <v>100</v>
      </c>
      <c r="P545" s="589" t="str">
        <f>IF('statement of marks'!CC$6="","",'statement of marks'!CC$6)</f>
        <v/>
      </c>
      <c r="Q545" s="590" t="str">
        <f>IF('statement of marks'!CD$6="","",'statement of marks'!CD$6)</f>
        <v/>
      </c>
    </row>
    <row r="546" spans="1:17" ht="17" customHeight="1">
      <c r="A546" s="607"/>
      <c r="B546" s="1026" t="str">
        <f>'statement of marks'!$BW$3</f>
        <v>dk;kZuqHko</v>
      </c>
      <c r="C546" s="1027"/>
      <c r="D546" s="572" t="str">
        <f>IF('statement of marks'!BW24="","",'statement of marks'!BW24)</f>
        <v/>
      </c>
      <c r="E546" s="572" t="str">
        <f>IF('statement of marks'!BX24="","",'statement of marks'!BX24)</f>
        <v/>
      </c>
      <c r="F546" s="572" t="str">
        <f>IF('statement of marks'!BZ24="","",'statement of marks'!BZ24)</f>
        <v/>
      </c>
      <c r="G546" s="1149"/>
      <c r="H546" s="1149"/>
      <c r="I546" s="1149"/>
      <c r="J546" s="572" t="str">
        <f>IF('statement of marks'!BY24="","",'statement of marks'!BY24)</f>
        <v/>
      </c>
      <c r="K546" s="1151"/>
      <c r="L546" s="1151"/>
      <c r="M546" s="1151"/>
      <c r="N546" s="572" t="str">
        <f>IF('statement of marks'!CA24="","",'statement of marks'!CA24)</f>
        <v/>
      </c>
      <c r="O546" s="572" t="str">
        <f>IF('statement of marks'!CB24="","",'statement of marks'!CB24)</f>
        <v/>
      </c>
      <c r="P546" s="572" t="str">
        <f>IF('statement of marks'!CC24="","",'statement of marks'!CC24)</f>
        <v/>
      </c>
      <c r="Q546" s="578" t="str">
        <f>IF('statement of marks'!CD24="","",'statement of marks'!CD24)</f>
        <v/>
      </c>
    </row>
    <row r="547" spans="1:17" ht="17" customHeight="1">
      <c r="A547" s="607"/>
      <c r="B547" s="1026" t="str">
        <f>'statement of marks'!$CG$3</f>
        <v>dyk f'k{kk</v>
      </c>
      <c r="C547" s="1027"/>
      <c r="D547" s="572" t="str">
        <f>IF('statement of marks'!CG24="","",'statement of marks'!CG24)</f>
        <v/>
      </c>
      <c r="E547" s="572" t="str">
        <f>IF('statement of marks'!CH24="","",'statement of marks'!CH24)</f>
        <v/>
      </c>
      <c r="F547" s="572" t="str">
        <f>IF('statement of marks'!CJ24="","",'statement of marks'!CJ24)</f>
        <v/>
      </c>
      <c r="G547" s="1149"/>
      <c r="H547" s="1149"/>
      <c r="I547" s="1149"/>
      <c r="J547" s="572" t="str">
        <f>IF('statement of marks'!CI24="","",'statement of marks'!CI24)</f>
        <v/>
      </c>
      <c r="K547" s="1151"/>
      <c r="L547" s="1151"/>
      <c r="M547" s="1151"/>
      <c r="N547" s="572" t="str">
        <f>IF('statement of marks'!CK24="","",'statement of marks'!CK24)</f>
        <v/>
      </c>
      <c r="O547" s="572" t="str">
        <f>IF('statement of marks'!CL24="","",'statement of marks'!CL24)</f>
        <v/>
      </c>
      <c r="P547" s="572" t="str">
        <f>IF('statement of marks'!CM24="","",'statement of marks'!CM24)</f>
        <v/>
      </c>
      <c r="Q547" s="578" t="str">
        <f>IF('statement of marks'!CN24="","",'statement of marks'!CN24)</f>
        <v/>
      </c>
    </row>
    <row r="548" spans="1:17" ht="17" customHeight="1">
      <c r="A548" s="607"/>
      <c r="B548" s="1026" t="str">
        <f>'statement of marks'!$CQ$3</f>
        <v>LokLF; ,oe~ 'kkjhfjd f'k{kk</v>
      </c>
      <c r="C548" s="1027"/>
      <c r="D548" s="572" t="str">
        <f>IF('statement of marks'!CQ24="","",'statement of marks'!CQ24)</f>
        <v/>
      </c>
      <c r="E548" s="572" t="str">
        <f>IF('statement of marks'!CR24="","",'statement of marks'!CR24)</f>
        <v/>
      </c>
      <c r="F548" s="572" t="str">
        <f>IF('statement of marks'!CT24="","",'statement of marks'!CT24)</f>
        <v/>
      </c>
      <c r="G548" s="1149"/>
      <c r="H548" s="1149"/>
      <c r="I548" s="1149"/>
      <c r="J548" s="572" t="str">
        <f>IF('statement of marks'!CS24="","",'statement of marks'!CS24)</f>
        <v/>
      </c>
      <c r="K548" s="1151"/>
      <c r="L548" s="1151"/>
      <c r="M548" s="1151"/>
      <c r="N548" s="572" t="str">
        <f>IF('statement of marks'!CU24="","",'statement of marks'!CU24)</f>
        <v/>
      </c>
      <c r="O548" s="572" t="str">
        <f>IF('statement of marks'!CV24="","",'statement of marks'!CV24)</f>
        <v/>
      </c>
      <c r="P548" s="572" t="str">
        <f>IF('statement of marks'!CW24="","",'statement of marks'!CW24)</f>
        <v/>
      </c>
      <c r="Q548" s="578" t="str">
        <f>IF('statement of marks'!CX24="","",'statement of marks'!CX24)</f>
        <v/>
      </c>
    </row>
    <row r="549" spans="1:17" ht="17" customHeight="1">
      <c r="A549" s="607"/>
      <c r="B549" s="1123" t="s">
        <v>636</v>
      </c>
      <c r="C549" s="1124"/>
      <c r="D549" s="1034" t="str">
        <f>IF(details!$CQ$3="","",details!$CQ$3)</f>
        <v>;ksx vxLr rd</v>
      </c>
      <c r="E549" s="1034"/>
      <c r="F549" s="1034" t="str">
        <f>IF(details!$CU$3="","",details!$CU$3)</f>
        <v>;ksx vDVwcj rd</v>
      </c>
      <c r="G549" s="1034"/>
      <c r="H549" s="1034" t="str">
        <f>IF(details!$CY$3="","",details!$CY$3)</f>
        <v>;ksx fnlEcj rd</v>
      </c>
      <c r="I549" s="1034"/>
      <c r="J549" s="1034"/>
      <c r="K549" s="1034"/>
      <c r="L549" s="1034" t="str">
        <f>IF(details!$DC$3="","",details!$DC$3)</f>
        <v>;ksx Qjojh rd</v>
      </c>
      <c r="M549" s="1034"/>
      <c r="N549" s="1034"/>
      <c r="O549" s="1034" t="str">
        <f>IF(details!$DG$3="","",details!$DG$3)</f>
        <v>loZ ;ksx</v>
      </c>
      <c r="P549" s="1034"/>
      <c r="Q549" s="1125"/>
    </row>
    <row r="550" spans="1:17" ht="17" customHeight="1">
      <c r="A550" s="607"/>
      <c r="B550" s="1126" t="s">
        <v>86</v>
      </c>
      <c r="C550" s="1032"/>
      <c r="D550" s="1036" t="str">
        <f>IF(details!CR24="","",details!CR24)</f>
        <v/>
      </c>
      <c r="E550" s="1036"/>
      <c r="F550" s="1036" t="str">
        <f>IF(details!CV24="","",details!CV24)</f>
        <v/>
      </c>
      <c r="G550" s="1036"/>
      <c r="H550" s="1036" t="str">
        <f>IF(details!CZ24="","",details!CZ24)</f>
        <v/>
      </c>
      <c r="I550" s="1036"/>
      <c r="J550" s="1036"/>
      <c r="K550" s="1036"/>
      <c r="L550" s="1036" t="str">
        <f>IF(details!DD24="","",details!DD24)</f>
        <v/>
      </c>
      <c r="M550" s="1036"/>
      <c r="N550" s="1036"/>
      <c r="O550" s="1036" t="str">
        <f>IF(details!DH24="","",details!DH24)</f>
        <v/>
      </c>
      <c r="P550" s="1036"/>
      <c r="Q550" s="1127"/>
    </row>
    <row r="551" spans="1:17" ht="17" customHeight="1">
      <c r="A551" s="607"/>
      <c r="B551" s="1020" t="s">
        <v>15</v>
      </c>
      <c r="C551" s="1021"/>
      <c r="D551" s="1022" t="str">
        <f>IF(details!CQ24="","",details!CQ24)</f>
        <v/>
      </c>
      <c r="E551" s="1022"/>
      <c r="F551" s="1022" t="str">
        <f>IF(details!CU24="","",details!CU24)</f>
        <v/>
      </c>
      <c r="G551" s="1022"/>
      <c r="H551" s="1022" t="str">
        <f>IF(details!CY24="","",details!CY24)</f>
        <v/>
      </c>
      <c r="I551" s="1022"/>
      <c r="J551" s="1022"/>
      <c r="K551" s="1022"/>
      <c r="L551" s="1022" t="str">
        <f>IF(details!DC24="","",details!DC24)</f>
        <v/>
      </c>
      <c r="M551" s="1022"/>
      <c r="N551" s="1022"/>
      <c r="O551" s="1022" t="str">
        <f>IF(details!DG24="","",details!DG24)</f>
        <v/>
      </c>
      <c r="P551" s="1022"/>
      <c r="Q551" s="1128"/>
    </row>
    <row r="552" spans="1:17" ht="17" customHeight="1">
      <c r="A552" s="1110"/>
      <c r="B552" s="1112" t="s">
        <v>11</v>
      </c>
      <c r="C552" s="1113"/>
      <c r="D552" s="1114" t="s">
        <v>11</v>
      </c>
      <c r="E552" s="1114"/>
      <c r="F552" s="1114" t="s">
        <v>3</v>
      </c>
      <c r="G552" s="1114"/>
      <c r="H552" s="1114" t="s">
        <v>638</v>
      </c>
      <c r="I552" s="1114"/>
      <c r="J552" s="1114" t="s">
        <v>5</v>
      </c>
      <c r="K552" s="1114"/>
      <c r="L552" s="1114" t="s">
        <v>677</v>
      </c>
      <c r="M552" s="1114"/>
      <c r="N552" s="1114"/>
      <c r="O552" s="1115" t="s">
        <v>651</v>
      </c>
      <c r="P552" s="1115"/>
      <c r="Q552" s="1116"/>
    </row>
    <row r="553" spans="1:17" ht="17" customHeight="1">
      <c r="A553" s="1111"/>
      <c r="B553" s="1112"/>
      <c r="C553" s="1113"/>
      <c r="D553" s="1117" t="str">
        <f>'statement of marks'!DY24</f>
        <v/>
      </c>
      <c r="E553" s="1117"/>
      <c r="F553" s="1118" t="str">
        <f>'statement of marks'!DZ24</f>
        <v/>
      </c>
      <c r="G553" s="1118"/>
      <c r="H553" s="1118" t="str">
        <f>'statement of marks'!EA24</f>
        <v/>
      </c>
      <c r="I553" s="1118"/>
      <c r="J553" s="1119" t="str">
        <f>'statement of marks'!EB24</f>
        <v/>
      </c>
      <c r="K553" s="1119"/>
      <c r="L553" s="1118" t="str">
        <f>'statement of marks'!EC24</f>
        <v/>
      </c>
      <c r="M553" s="1118"/>
      <c r="N553" s="1118"/>
      <c r="O553" s="1118" t="str">
        <f>'statement of marks'!EE24</f>
        <v/>
      </c>
      <c r="P553" s="1118"/>
      <c r="Q553" s="1120"/>
    </row>
    <row r="554" spans="1:17" ht="17" customHeight="1">
      <c r="A554" s="607"/>
      <c r="B554" s="1024" t="s">
        <v>87</v>
      </c>
      <c r="C554" s="1025"/>
      <c r="D554" s="1016"/>
      <c r="E554" s="1016"/>
      <c r="F554" s="1016"/>
      <c r="G554" s="1016"/>
      <c r="H554" s="1016"/>
      <c r="I554" s="1016"/>
      <c r="J554" s="1016"/>
      <c r="K554" s="1016"/>
      <c r="L554" s="1121"/>
      <c r="M554" s="1121"/>
      <c r="N554" s="1121"/>
      <c r="O554" s="1121"/>
      <c r="P554" s="1121"/>
      <c r="Q554" s="1122"/>
    </row>
    <row r="555" spans="1:17" ht="17" customHeight="1">
      <c r="A555" s="607"/>
      <c r="B555" s="1014" t="s">
        <v>73</v>
      </c>
      <c r="C555" s="1015"/>
      <c r="D555" s="1016"/>
      <c r="E555" s="1016"/>
      <c r="F555" s="1016"/>
      <c r="G555" s="1016"/>
      <c r="H555" s="1016"/>
      <c r="I555" s="1016"/>
      <c r="J555" s="1016"/>
      <c r="K555" s="1016"/>
      <c r="L555" s="1121"/>
      <c r="M555" s="1121"/>
      <c r="N555" s="1121"/>
      <c r="O555" s="1121"/>
      <c r="P555" s="1121"/>
      <c r="Q555" s="1122"/>
    </row>
    <row r="556" spans="1:17" ht="17" customHeight="1">
      <c r="A556" s="607"/>
      <c r="B556" s="1024" t="s">
        <v>678</v>
      </c>
      <c r="C556" s="1025"/>
      <c r="D556" s="1016"/>
      <c r="E556" s="1016"/>
      <c r="F556" s="1016"/>
      <c r="G556" s="1016"/>
      <c r="H556" s="1016"/>
      <c r="I556" s="1016"/>
      <c r="J556" s="1016"/>
      <c r="K556" s="1016"/>
      <c r="L556" s="1121"/>
      <c r="M556" s="1121"/>
      <c r="N556" s="1121"/>
      <c r="O556" s="1121"/>
      <c r="P556" s="1121"/>
      <c r="Q556" s="1122"/>
    </row>
    <row r="557" spans="1:17" ht="17" customHeight="1">
      <c r="A557" s="607"/>
      <c r="B557" s="1018" t="s">
        <v>88</v>
      </c>
      <c r="C557" s="1019"/>
      <c r="D557" s="1016"/>
      <c r="E557" s="1016"/>
      <c r="F557" s="1016"/>
      <c r="G557" s="1016"/>
      <c r="H557" s="1016"/>
      <c r="I557" s="1016"/>
      <c r="J557" s="1016"/>
      <c r="K557" s="1016"/>
      <c r="L557" s="1099" t="s">
        <v>678</v>
      </c>
      <c r="M557" s="1099"/>
      <c r="N557" s="1099"/>
      <c r="O557" s="1100" t="s">
        <v>88</v>
      </c>
      <c r="P557" s="1100"/>
      <c r="Q557" s="1101"/>
    </row>
    <row r="558" spans="1:17" ht="17" customHeight="1" thickBot="1">
      <c r="A558" s="608"/>
      <c r="B558" s="1102" t="s">
        <v>89</v>
      </c>
      <c r="C558" s="1103"/>
      <c r="D558" s="1104"/>
      <c r="E558" s="1104"/>
      <c r="F558" s="1104"/>
      <c r="G558" s="1104"/>
      <c r="H558" s="1104"/>
      <c r="I558" s="1104"/>
      <c r="J558" s="1104"/>
      <c r="K558" s="1105"/>
      <c r="L558" s="1106" t="s">
        <v>679</v>
      </c>
      <c r="M558" s="1106"/>
      <c r="N558" s="1106"/>
      <c r="O558" s="1107" t="s">
        <v>679</v>
      </c>
      <c r="P558" s="1108"/>
      <c r="Q558" s="1109"/>
    </row>
    <row r="559" spans="1:17" ht="17" customHeight="1">
      <c r="A559" s="1164" t="s">
        <v>44</v>
      </c>
      <c r="B559" s="1165"/>
      <c r="C559" s="1165"/>
      <c r="D559" s="1165"/>
      <c r="E559" s="1165"/>
      <c r="F559" s="1165"/>
      <c r="G559" s="1165"/>
      <c r="H559" s="1165"/>
      <c r="I559" s="1165"/>
      <c r="J559" s="1165"/>
      <c r="K559" s="1165"/>
      <c r="L559" s="1165"/>
      <c r="M559" s="1165"/>
      <c r="N559" s="1165"/>
      <c r="O559" s="1165"/>
      <c r="P559" s="1165"/>
      <c r="Q559" s="1166"/>
    </row>
    <row r="560" spans="1:17" ht="17" customHeight="1">
      <c r="A560" s="1167" t="str">
        <f>'statement of marks'!$A$1</f>
        <v>jk- ck- ek/;fed fo|ky; uohu] fuEckgsM+k</v>
      </c>
      <c r="B560" s="1062"/>
      <c r="C560" s="1062"/>
      <c r="D560" s="1062"/>
      <c r="E560" s="1062"/>
      <c r="F560" s="1062"/>
      <c r="G560" s="1062"/>
      <c r="H560" s="1062"/>
      <c r="I560" s="1062"/>
      <c r="J560" s="1062"/>
      <c r="K560" s="1062"/>
      <c r="L560" s="1062"/>
      <c r="M560" s="1062"/>
      <c r="N560" s="1062"/>
      <c r="O560" s="1062"/>
      <c r="P560" s="1062"/>
      <c r="Q560" s="1168"/>
    </row>
    <row r="561" spans="1:17" ht="17" customHeight="1">
      <c r="A561" s="604"/>
      <c r="B561" s="1042" t="s">
        <v>74</v>
      </c>
      <c r="C561" s="1064"/>
      <c r="D561" s="1065" t="str">
        <f>'statement of marks'!$F$3</f>
        <v>2015-16</v>
      </c>
      <c r="E561" s="1065"/>
      <c r="F561" s="1065"/>
      <c r="G561" s="1065"/>
      <c r="H561" s="1065"/>
      <c r="I561" s="1065"/>
      <c r="J561" s="1065"/>
      <c r="K561" s="1065"/>
      <c r="L561" s="1065"/>
      <c r="M561" s="1065"/>
      <c r="N561" s="1065"/>
      <c r="O561" s="1065"/>
      <c r="P561" s="1065"/>
      <c r="Q561" s="1169"/>
    </row>
    <row r="562" spans="1:17" ht="17" customHeight="1">
      <c r="A562" s="607"/>
      <c r="B562" s="1026" t="s">
        <v>573</v>
      </c>
      <c r="C562" s="1027"/>
      <c r="D562" s="1027" t="str">
        <f>IF('statement of marks'!H25="","",'statement of marks'!H25)</f>
        <v>v 019</v>
      </c>
      <c r="E562" s="1027"/>
      <c r="F562" s="1027"/>
      <c r="G562" s="1027"/>
      <c r="H562" s="1027"/>
      <c r="I562" s="1027"/>
      <c r="J562" s="1027"/>
      <c r="K562" s="1027"/>
      <c r="L562" s="1027"/>
      <c r="M562" s="1027"/>
      <c r="N562" s="1027"/>
      <c r="O562" s="1027"/>
      <c r="P562" s="1027"/>
      <c r="Q562" s="1153"/>
    </row>
    <row r="563" spans="1:17" ht="17" customHeight="1">
      <c r="A563" s="607"/>
      <c r="B563" s="1026" t="s">
        <v>574</v>
      </c>
      <c r="C563" s="1027"/>
      <c r="D563" s="1027" t="str">
        <f>IF('statement of marks'!I25="","",'statement of marks'!I25)</f>
        <v>c 019</v>
      </c>
      <c r="E563" s="1027"/>
      <c r="F563" s="1027"/>
      <c r="G563" s="1027"/>
      <c r="H563" s="1027"/>
      <c r="I563" s="1027"/>
      <c r="J563" s="1027"/>
      <c r="K563" s="1027"/>
      <c r="L563" s="1027"/>
      <c r="M563" s="1027"/>
      <c r="N563" s="1027"/>
      <c r="O563" s="1027"/>
      <c r="P563" s="1027"/>
      <c r="Q563" s="1153"/>
    </row>
    <row r="564" spans="1:17" ht="17" customHeight="1">
      <c r="A564" s="607"/>
      <c r="B564" s="1026" t="s">
        <v>575</v>
      </c>
      <c r="C564" s="1027"/>
      <c r="D564" s="1154" t="str">
        <f>IF('statement of marks'!J25="","",'statement of marks'!J25)</f>
        <v>l 019</v>
      </c>
      <c r="E564" s="1154"/>
      <c r="F564" s="1154"/>
      <c r="G564" s="1154"/>
      <c r="H564" s="1154"/>
      <c r="I564" s="1154"/>
      <c r="J564" s="1154"/>
      <c r="K564" s="1154"/>
      <c r="L564" s="1154"/>
      <c r="M564" s="1154"/>
      <c r="N564" s="1027"/>
      <c r="O564" s="1027"/>
      <c r="P564" s="1027"/>
      <c r="Q564" s="1153"/>
    </row>
    <row r="565" spans="1:17" ht="17" customHeight="1">
      <c r="A565" s="607"/>
      <c r="B565" s="1026" t="s">
        <v>576</v>
      </c>
      <c r="C565" s="1155"/>
      <c r="D565" s="1156" t="str">
        <f>'statement of marks'!$D$3</f>
        <v>3 A</v>
      </c>
      <c r="E565" s="1157"/>
      <c r="F565" s="1155" t="s">
        <v>9</v>
      </c>
      <c r="G565" s="1158"/>
      <c r="H565" s="1159" t="str">
        <f>IF('statement of marks'!D25="","",'statement of marks'!D25)</f>
        <v/>
      </c>
      <c r="I565" s="1157"/>
      <c r="J565" s="1155" t="s">
        <v>577</v>
      </c>
      <c r="K565" s="1158"/>
      <c r="L565" s="1159" t="str">
        <f>IF('statement of marks'!E25="","",'statement of marks'!E25)</f>
        <v/>
      </c>
      <c r="M565" s="1157"/>
      <c r="N565" s="1026" t="s">
        <v>680</v>
      </c>
      <c r="O565" s="1027"/>
      <c r="P565" s="1027"/>
      <c r="Q565" s="1153"/>
    </row>
    <row r="566" spans="1:17" ht="17" customHeight="1">
      <c r="A566" s="607"/>
      <c r="B566" s="1026" t="s">
        <v>0</v>
      </c>
      <c r="C566" s="1155"/>
      <c r="D566" s="1160" t="str">
        <f>IF('statement of marks'!F25="","",'statement of marks'!F25)</f>
        <v/>
      </c>
      <c r="E566" s="1161"/>
      <c r="F566" s="1162" t="str">
        <f>IF('statement of marks'!G25="","",'statement of marks'!G25)</f>
        <v/>
      </c>
      <c r="G566" s="1162"/>
      <c r="H566" s="1162"/>
      <c r="I566" s="1162"/>
      <c r="J566" s="1162"/>
      <c r="K566" s="1162"/>
      <c r="L566" s="1162"/>
      <c r="M566" s="1163"/>
      <c r="N566" s="1026">
        <f>'statement of marks'!I561</f>
        <v>0</v>
      </c>
      <c r="O566" s="1027"/>
      <c r="P566" s="1027"/>
      <c r="Q566" s="1153"/>
    </row>
    <row r="567" spans="1:17" ht="17" customHeight="1">
      <c r="A567" s="1129"/>
      <c r="B567" s="1131" t="s">
        <v>578</v>
      </c>
      <c r="C567" s="1133" t="s">
        <v>85</v>
      </c>
      <c r="D567" s="1135" t="str">
        <f>IF('statement of marks'!K$4="","",'statement of marks'!K$4)</f>
        <v>ij[k</v>
      </c>
      <c r="E567" s="1136"/>
      <c r="F567" s="1136"/>
      <c r="G567" s="1137"/>
      <c r="H567" s="1134" t="str">
        <f>IF('statement of marks'!O$4="","",'statement of marks'!O$4)</f>
        <v>v)Zokf"kZd ijh{kk</v>
      </c>
      <c r="I567" s="1134" t="str">
        <f>IF('statement of marks'!P$4="","",'statement of marks'!P$4)</f>
        <v/>
      </c>
      <c r="J567" s="1134" t="str">
        <f>IF('statement of marks'!Q$4="","",'statement of marks'!Q$4)</f>
        <v/>
      </c>
      <c r="K567" s="1138" t="str">
        <f>IF('statement of marks'!R$4="","",'statement of marks'!R$4)</f>
        <v>;ksx v/kZokf"kZd rd</v>
      </c>
      <c r="L567" s="1134" t="str">
        <f>IF('statement of marks'!S$4="","",'statement of marks'!S$4)</f>
        <v>okf"kZd ijh{kk</v>
      </c>
      <c r="M567" s="1134"/>
      <c r="N567" s="1140"/>
      <c r="O567" s="1141" t="str">
        <f>IF('statement of marks'!V$4="","",'statement of marks'!V$4)</f>
        <v>fo"k; ;ksx</v>
      </c>
      <c r="P567" s="1142" t="str">
        <f>IF('statement of marks'!W$4="","",'statement of marks'!W$4)</f>
        <v xml:space="preserve">fo"k; izkIrkad izfr'kr  </v>
      </c>
      <c r="Q567" s="1143" t="str">
        <f>IF('statement of marks'!X$4="","",'statement of marks'!X$4)</f>
        <v>fo"k; xzsM</v>
      </c>
    </row>
    <row r="568" spans="1:17" ht="17" customHeight="1">
      <c r="A568" s="1130"/>
      <c r="B568" s="1132"/>
      <c r="C568" s="1134"/>
      <c r="D568" s="615" t="str">
        <f>IF('statement of marks'!K$5="","",'statement of marks'!K$5)</f>
        <v>izFke</v>
      </c>
      <c r="E568" s="615" t="str">
        <f>IF('statement of marks'!L$5="","",'statement of marks'!L$5)</f>
        <v>f}rh;</v>
      </c>
      <c r="F568" s="615" t="str">
        <f>IF('statement of marks'!M$5="","",'statement of marks'!M$5)</f>
        <v xml:space="preserve">r`rh; </v>
      </c>
      <c r="G568" s="616" t="str">
        <f>IF('statement of marks'!N$4="","",'statement of marks'!N$4)</f>
        <v>;ksx</v>
      </c>
      <c r="H568" s="593" t="str">
        <f>IF('statement of marks'!O$5="","",'statement of marks'!O$5)</f>
        <v>ekSf[kd</v>
      </c>
      <c r="I568" s="593" t="str">
        <f>IF('statement of marks'!P$5="","",'statement of marks'!P$5)</f>
        <v>fyf[kr</v>
      </c>
      <c r="J568" s="597" t="str">
        <f>IF('statement of marks'!Q$5="","",'statement of marks'!Q$5)</f>
        <v>;ksx</v>
      </c>
      <c r="K568" s="1139" t="str">
        <f>IF('statement of marks'!R$4="","",'statement of marks'!R$4)</f>
        <v>;ksx v/kZokf"kZd rd</v>
      </c>
      <c r="L568" s="593" t="str">
        <f>IF('statement of marks'!S$5="","",'statement of marks'!S$5)</f>
        <v>ekSf[kd</v>
      </c>
      <c r="M568" s="593" t="str">
        <f>IF('statement of marks'!T$5="","",'statement of marks'!T$5)</f>
        <v>fyf[kr</v>
      </c>
      <c r="N568" s="598" t="str">
        <f>IF('statement of marks'!U$5="","",'statement of marks'!U$5)</f>
        <v>;ksx</v>
      </c>
      <c r="O568" s="1141"/>
      <c r="P568" s="1142"/>
      <c r="Q568" s="1143"/>
    </row>
    <row r="569" spans="1:17" ht="17" customHeight="1">
      <c r="A569" s="609"/>
      <c r="B569" s="1144" t="s">
        <v>3</v>
      </c>
      <c r="C569" s="1145"/>
      <c r="D569" s="594">
        <f>IF('statement of marks'!K$6="","",'statement of marks'!K$6)</f>
        <v>10</v>
      </c>
      <c r="E569" s="594">
        <f>IF('statement of marks'!L$6="","",'statement of marks'!L$6)</f>
        <v>10</v>
      </c>
      <c r="F569" s="594">
        <f>IF('statement of marks'!M$6="","",'statement of marks'!M$6)</f>
        <v>10</v>
      </c>
      <c r="G569" s="606">
        <f>IF('statement of marks'!N$6="","",'statement of marks'!N$6)</f>
        <v>30</v>
      </c>
      <c r="H569" s="594">
        <f>IF('statement of marks'!O$6="","",'statement of marks'!O$6)</f>
        <v>20</v>
      </c>
      <c r="I569" s="594">
        <f>IF('statement of marks'!P$6="","",'statement of marks'!P$6)</f>
        <v>50</v>
      </c>
      <c r="J569" s="606">
        <f>IF('statement of marks'!Q$6="","",'statement of marks'!Q$6)</f>
        <v>70</v>
      </c>
      <c r="K569" s="600">
        <f>IF('statement of marks'!R$6="","",'statement of marks'!R$6)</f>
        <v>100</v>
      </c>
      <c r="L569" s="595">
        <f>IF('statement of marks'!S$6="","",'statement of marks'!S$6)</f>
        <v>40</v>
      </c>
      <c r="M569" s="595">
        <f>IF('statement of marks'!T$6="","",'statement of marks'!T$6)</f>
        <v>60</v>
      </c>
      <c r="N569" s="605">
        <f>IF('statement of marks'!U$6="","",'statement of marks'!U$6)</f>
        <v>100</v>
      </c>
      <c r="O569" s="591">
        <f>IF('statement of marks'!V$6="","",'statement of marks'!V$6)</f>
        <v>200</v>
      </c>
      <c r="P569" s="595" t="str">
        <f>IF('statement of marks'!W$6="","",'statement of marks'!W$6)</f>
        <v/>
      </c>
      <c r="Q569" s="601" t="str">
        <f>IF('statement of marks'!X$6="","",'statement of marks'!X$6)</f>
        <v/>
      </c>
    </row>
    <row r="570" spans="1:17" ht="17" customHeight="1">
      <c r="A570" s="607"/>
      <c r="B570" s="1026" t="str">
        <f>'statement of marks'!$K$3</f>
        <v>fgUnh</v>
      </c>
      <c r="C570" s="1027"/>
      <c r="D570" s="332" t="str">
        <f>IF('statement of marks'!K25="","",'statement of marks'!K25)</f>
        <v/>
      </c>
      <c r="E570" s="332" t="str">
        <f>IF('statement of marks'!L25="","",'statement of marks'!L25)</f>
        <v/>
      </c>
      <c r="F570" s="332" t="str">
        <f>IF('statement of marks'!M25="","",'statement of marks'!M25)</f>
        <v/>
      </c>
      <c r="G570" s="576" t="str">
        <f>IF('statement of marks'!N25="","",'statement of marks'!N25)</f>
        <v/>
      </c>
      <c r="H570" s="332" t="str">
        <f>IF('statement of marks'!O25="","",'statement of marks'!O25)</f>
        <v/>
      </c>
      <c r="I570" s="332" t="str">
        <f>IF('statement of marks'!P25="","",'statement of marks'!P25)</f>
        <v/>
      </c>
      <c r="J570" s="582" t="str">
        <f>IF('statement of marks'!Q25="","",'statement of marks'!Q25)</f>
        <v/>
      </c>
      <c r="K570" s="403" t="str">
        <f>IF('statement of marks'!R25="","",'statement of marks'!R25)</f>
        <v/>
      </c>
      <c r="L570" s="332" t="str">
        <f>IF('statement of marks'!S25="","",'statement of marks'!S25)</f>
        <v/>
      </c>
      <c r="M570" s="332" t="str">
        <f>IF('statement of marks'!T25="","",'statement of marks'!T25)</f>
        <v/>
      </c>
      <c r="N570" s="583" t="str">
        <f>IF('statement of marks'!U25="","",'statement of marks'!U25)</f>
        <v/>
      </c>
      <c r="O570" s="592" t="str">
        <f>IF('statement of marks'!V25="","",'statement of marks'!V25)</f>
        <v/>
      </c>
      <c r="P570" s="332" t="str">
        <f>IF('statement of marks'!W25="","",'statement of marks'!W25)</f>
        <v/>
      </c>
      <c r="Q570" s="602" t="str">
        <f>IF('statement of marks'!X25="","",'statement of marks'!X25)</f>
        <v/>
      </c>
    </row>
    <row r="571" spans="1:17" ht="17" customHeight="1">
      <c r="A571" s="607"/>
      <c r="B571" s="1026" t="str">
        <f>'statement of marks'!$AQ$3</f>
        <v>xf.kr</v>
      </c>
      <c r="C571" s="1027"/>
      <c r="D571" s="332" t="str">
        <f>IF('statement of marks'!AQ25="","",'statement of marks'!AQ25)</f>
        <v/>
      </c>
      <c r="E571" s="332" t="str">
        <f>IF('statement of marks'!AR25="","",'statement of marks'!AR25)</f>
        <v/>
      </c>
      <c r="F571" s="332" t="str">
        <f>IF('statement of marks'!AS25="","",'statement of marks'!AS25)</f>
        <v/>
      </c>
      <c r="G571" s="576" t="str">
        <f>IF('statement of marks'!AT25="","",'statement of marks'!AT25)</f>
        <v/>
      </c>
      <c r="H571" s="332" t="str">
        <f>IF('statement of marks'!AU25="","",'statement of marks'!AU25)</f>
        <v/>
      </c>
      <c r="I571" s="332" t="str">
        <f>IF('statement of marks'!AV25="","",'statement of marks'!AV25)</f>
        <v/>
      </c>
      <c r="J571" s="582" t="str">
        <f>IF('statement of marks'!AW25="","",'statement of marks'!AW25)</f>
        <v/>
      </c>
      <c r="K571" s="403" t="str">
        <f>IF('statement of marks'!AX25="","",'statement of marks'!AX25)</f>
        <v/>
      </c>
      <c r="L571" s="332" t="str">
        <f>IF('statement of marks'!AY25="","",'statement of marks'!AY25)</f>
        <v/>
      </c>
      <c r="M571" s="332" t="str">
        <f>IF('statement of marks'!AZ25="","",'statement of marks'!AZ25)</f>
        <v/>
      </c>
      <c r="N571" s="583" t="str">
        <f>IF('statement of marks'!BA25="","",'statement of marks'!BA25)</f>
        <v/>
      </c>
      <c r="O571" s="592" t="str">
        <f>IF('statement of marks'!BB25="","",'statement of marks'!BB25)</f>
        <v/>
      </c>
      <c r="P571" s="332" t="str">
        <f>IF('statement of marks'!BC25="","",'statement of marks'!BC25)</f>
        <v/>
      </c>
      <c r="Q571" s="602" t="str">
        <f>IF('statement of marks'!BD25="","",'statement of marks'!BD25)</f>
        <v/>
      </c>
    </row>
    <row r="572" spans="1:17" ht="17" customHeight="1">
      <c r="A572" s="607"/>
      <c r="B572" s="1026" t="str">
        <f>'statement of marks'!$BG$3</f>
        <v>Ik;kZoj.k v/;;u</v>
      </c>
      <c r="C572" s="1027"/>
      <c r="D572" s="332" t="str">
        <f>IF('statement of marks'!BG25="","",'statement of marks'!BG25)</f>
        <v/>
      </c>
      <c r="E572" s="332" t="str">
        <f>IF('statement of marks'!BH25="","",'statement of marks'!BH25)</f>
        <v/>
      </c>
      <c r="F572" s="332" t="str">
        <f>IF('statement of marks'!BI25="","",'statement of marks'!BI25)</f>
        <v/>
      </c>
      <c r="G572" s="576" t="str">
        <f>IF('statement of marks'!BJ25="","",'statement of marks'!BJ25)</f>
        <v/>
      </c>
      <c r="H572" s="332" t="str">
        <f>IF('statement of marks'!BK25="","",'statement of marks'!BK25)</f>
        <v/>
      </c>
      <c r="I572" s="332" t="str">
        <f>IF('statement of marks'!BL25="","",'statement of marks'!BL25)</f>
        <v/>
      </c>
      <c r="J572" s="582" t="str">
        <f>IF('statement of marks'!BM25="","",'statement of marks'!BM25)</f>
        <v/>
      </c>
      <c r="K572" s="403" t="str">
        <f>IF('statement of marks'!BN25="","",'statement of marks'!BN25)</f>
        <v/>
      </c>
      <c r="L572" s="332" t="str">
        <f>IF('statement of marks'!BO25="","",'statement of marks'!BO25)</f>
        <v/>
      </c>
      <c r="M572" s="332" t="str">
        <f>IF('statement of marks'!BP25="","",'statement of marks'!BP25)</f>
        <v/>
      </c>
      <c r="N572" s="583" t="str">
        <f>IF('statement of marks'!BQ25="","",'statement of marks'!BQ25)</f>
        <v/>
      </c>
      <c r="O572" s="592" t="str">
        <f>IF('statement of marks'!BR25="","",'statement of marks'!BR25)</f>
        <v/>
      </c>
      <c r="P572" s="332" t="str">
        <f>IF('statement of marks'!BS25="","",'statement of marks'!BS25)</f>
        <v/>
      </c>
      <c r="Q572" s="602" t="str">
        <f>IF('statement of marks'!BT25="","",'statement of marks'!BT25)</f>
        <v/>
      </c>
    </row>
    <row r="573" spans="1:17" ht="17" customHeight="1">
      <c r="A573" s="1146"/>
      <c r="B573" s="1026" t="str">
        <f>'statement of marks'!$AA$3</f>
        <v>vaxszth</v>
      </c>
      <c r="C573" s="603" t="s">
        <v>3</v>
      </c>
      <c r="D573" s="584">
        <f>IF('statement of marks'!AA$6="","",'statement of marks'!AA$6)</f>
        <v>5</v>
      </c>
      <c r="E573" s="584">
        <f>IF('statement of marks'!AB$6="","",'statement of marks'!AB$6)</f>
        <v>5</v>
      </c>
      <c r="F573" s="584">
        <f>IF('statement of marks'!AC$6="","",'statement of marks'!AC$6)</f>
        <v>5</v>
      </c>
      <c r="G573" s="606">
        <f>IF('statement of marks'!AD$6="","",'statement of marks'!AD$6)</f>
        <v>15</v>
      </c>
      <c r="H573" s="594">
        <f>IF('statement of marks'!AE$6="","",'statement of marks'!AE$6)</f>
        <v>10</v>
      </c>
      <c r="I573" s="594">
        <f>IF('statement of marks'!AF$6="","",'statement of marks'!AF$6)</f>
        <v>25</v>
      </c>
      <c r="J573" s="606">
        <f>IF('statement of marks'!AG$6="","",'statement of marks'!AG$6)</f>
        <v>35</v>
      </c>
      <c r="K573" s="600">
        <f>IF('statement of marks'!AH$6="","",'statement of marks'!AH$6)</f>
        <v>50</v>
      </c>
      <c r="L573" s="595">
        <f>IF('statement of marks'!AI$6="","",'statement of marks'!AI$6)</f>
        <v>20</v>
      </c>
      <c r="M573" s="595">
        <f>IF('statement of marks'!AJ$6="","",'statement of marks'!AJ$6)</f>
        <v>30</v>
      </c>
      <c r="N573" s="605">
        <f>IF('statement of marks'!AK$6="","",'statement of marks'!AK$6)</f>
        <v>50</v>
      </c>
      <c r="O573" s="585">
        <f>IF('statement of marks'!AL$6="","",'statement of marks'!AL$6)</f>
        <v>100</v>
      </c>
      <c r="P573" s="595" t="str">
        <f>IF('statement of marks'!AM$6="","",'statement of marks'!AM$6)</f>
        <v/>
      </c>
      <c r="Q573" s="601" t="str">
        <f>IF('statement of marks'!AN$6="","",'statement of marks'!AN$6)</f>
        <v/>
      </c>
    </row>
    <row r="574" spans="1:17" ht="17" customHeight="1">
      <c r="A574" s="1146"/>
      <c r="B574" s="1026"/>
      <c r="C574" s="573" t="s">
        <v>638</v>
      </c>
      <c r="D574" s="332" t="str">
        <f>IF('statement of marks'!AA25="","",'statement of marks'!AA25)</f>
        <v/>
      </c>
      <c r="E574" s="332" t="str">
        <f>IF('statement of marks'!AB25="","",'statement of marks'!AB25)</f>
        <v/>
      </c>
      <c r="F574" s="332" t="str">
        <f>IF('statement of marks'!AC25="","",'statement of marks'!AC25)</f>
        <v/>
      </c>
      <c r="G574" s="576" t="str">
        <f>IF('statement of marks'!AD25="","",'statement of marks'!AD25)</f>
        <v/>
      </c>
      <c r="H574" s="332" t="str">
        <f>IF('statement of marks'!AE25="","",'statement of marks'!AE25)</f>
        <v/>
      </c>
      <c r="I574" s="332" t="str">
        <f>IF('statement of marks'!AF25="","",'statement of marks'!AF25)</f>
        <v/>
      </c>
      <c r="J574" s="582" t="str">
        <f>IF('statement of marks'!AG25="","",'statement of marks'!AG25)</f>
        <v/>
      </c>
      <c r="K574" s="403" t="str">
        <f>IF('statement of marks'!AH25="","",'statement of marks'!AH25)</f>
        <v/>
      </c>
      <c r="L574" s="332" t="str">
        <f>IF('statement of marks'!AI25="","",'statement of marks'!AI25)</f>
        <v/>
      </c>
      <c r="M574" s="332" t="str">
        <f>IF('statement of marks'!AJ25="","",'statement of marks'!AJ25)</f>
        <v/>
      </c>
      <c r="N574" s="583" t="str">
        <f>IF('statement of marks'!AK25="","",'statement of marks'!AK25)</f>
        <v/>
      </c>
      <c r="O574" s="583" t="str">
        <f>IF('statement of marks'!AL25="","",'statement of marks'!AL25)</f>
        <v/>
      </c>
      <c r="P574" s="332" t="str">
        <f>IF('statement of marks'!AM25="","",'statement of marks'!AM25)</f>
        <v/>
      </c>
      <c r="Q574" s="602" t="str">
        <f>IF('statement of marks'!AN25="","",'statement of marks'!AN25)</f>
        <v/>
      </c>
    </row>
    <row r="575" spans="1:17" s="588" customFormat="1" ht="17" customHeight="1">
      <c r="A575" s="610"/>
      <c r="B575" s="1147" t="s">
        <v>634</v>
      </c>
      <c r="C575" s="1148"/>
      <c r="D575" s="625" t="str">
        <f>IF('statement of marks'!BW$5="","",'statement of marks'!BW$5)</f>
        <v>izFke</v>
      </c>
      <c r="E575" s="625" t="str">
        <f>IF('statement of marks'!BX$5="","",'statement of marks'!BX$5)</f>
        <v>f}rh;</v>
      </c>
      <c r="F575" s="625" t="str">
        <f>IF('statement of marks'!BZ$5="","",'statement of marks'!BZ$5)</f>
        <v>prqFkZ</v>
      </c>
      <c r="G575" s="1149"/>
      <c r="H575" s="1149"/>
      <c r="I575" s="1149"/>
      <c r="J575" s="625" t="str">
        <f>IF('statement of marks'!BY$5="","",'statement of marks'!BY$5)</f>
        <v>r`rh;</v>
      </c>
      <c r="K575" s="1151"/>
      <c r="L575" s="1151"/>
      <c r="M575" s="1151"/>
      <c r="N575" s="625" t="str">
        <f>IF('statement of marks'!CA$5="","",'statement of marks'!CA$5)</f>
        <v>iape</v>
      </c>
      <c r="O575" s="626" t="str">
        <f>IF('statement of marks'!CB$4="","",'statement of marks'!CB$4)</f>
        <v>fo"k; ;ksx</v>
      </c>
      <c r="P575" s="587" t="str">
        <f>IF('statement of marks'!CC$4="","",'statement of marks'!CC$4)</f>
        <v xml:space="preserve">fo"k; izkIrkad izfr'kr  </v>
      </c>
      <c r="Q575" s="627" t="str">
        <f>IF('statement of marks'!CD$4="","",'statement of marks'!CD$4)</f>
        <v>fo"k; xzsM</v>
      </c>
    </row>
    <row r="576" spans="1:17" s="574" customFormat="1" ht="17" customHeight="1">
      <c r="A576" s="611"/>
      <c r="B576" s="1144" t="s">
        <v>3</v>
      </c>
      <c r="C576" s="1145"/>
      <c r="D576" s="589">
        <f>IF('statement of marks'!BW$6="","",'statement of marks'!BW$6)</f>
        <v>20</v>
      </c>
      <c r="E576" s="589">
        <f>IF('statement of marks'!BX$6="","",'statement of marks'!BX$6)</f>
        <v>20</v>
      </c>
      <c r="F576" s="589">
        <f>IF('statement of marks'!BZ$6="","",'statement of marks'!BZ$6)</f>
        <v>20</v>
      </c>
      <c r="G576" s="1150"/>
      <c r="H576" s="1150"/>
      <c r="I576" s="1150"/>
      <c r="J576" s="589">
        <f>IF('statement of marks'!BY$6="","",'statement of marks'!BY$6)</f>
        <v>20</v>
      </c>
      <c r="K576" s="1152"/>
      <c r="L576" s="1152"/>
      <c r="M576" s="1152"/>
      <c r="N576" s="589">
        <f>IF('statement of marks'!CA$6="","",'statement of marks'!CA$6)</f>
        <v>20</v>
      </c>
      <c r="O576" s="589">
        <f>IF('statement of marks'!CB$6="","",'statement of marks'!CB$6)</f>
        <v>100</v>
      </c>
      <c r="P576" s="589" t="str">
        <f>IF('statement of marks'!CC$6="","",'statement of marks'!CC$6)</f>
        <v/>
      </c>
      <c r="Q576" s="590" t="str">
        <f>IF('statement of marks'!CD$6="","",'statement of marks'!CD$6)</f>
        <v/>
      </c>
    </row>
    <row r="577" spans="1:17" ht="17" customHeight="1">
      <c r="A577" s="607"/>
      <c r="B577" s="1026" t="str">
        <f>'statement of marks'!$BW$3</f>
        <v>dk;kZuqHko</v>
      </c>
      <c r="C577" s="1027"/>
      <c r="D577" s="572" t="str">
        <f>IF('statement of marks'!BW25="","",'statement of marks'!BW25)</f>
        <v/>
      </c>
      <c r="E577" s="572" t="str">
        <f>IF('statement of marks'!BX25="","",'statement of marks'!BX25)</f>
        <v/>
      </c>
      <c r="F577" s="572" t="str">
        <f>IF('statement of marks'!BZ25="","",'statement of marks'!BZ25)</f>
        <v/>
      </c>
      <c r="G577" s="1149"/>
      <c r="H577" s="1149"/>
      <c r="I577" s="1149"/>
      <c r="J577" s="572" t="str">
        <f>IF('statement of marks'!BY25="","",'statement of marks'!BY25)</f>
        <v/>
      </c>
      <c r="K577" s="1151"/>
      <c r="L577" s="1151"/>
      <c r="M577" s="1151"/>
      <c r="N577" s="572" t="str">
        <f>IF('statement of marks'!CA25="","",'statement of marks'!CA25)</f>
        <v/>
      </c>
      <c r="O577" s="572" t="str">
        <f>IF('statement of marks'!CB25="","",'statement of marks'!CB25)</f>
        <v/>
      </c>
      <c r="P577" s="572" t="str">
        <f>IF('statement of marks'!CC25="","",'statement of marks'!CC25)</f>
        <v/>
      </c>
      <c r="Q577" s="578" t="str">
        <f>IF('statement of marks'!CD25="","",'statement of marks'!CD25)</f>
        <v/>
      </c>
    </row>
    <row r="578" spans="1:17" ht="17" customHeight="1">
      <c r="A578" s="607"/>
      <c r="B578" s="1026" t="str">
        <f>'statement of marks'!$CG$3</f>
        <v>dyk f'k{kk</v>
      </c>
      <c r="C578" s="1027"/>
      <c r="D578" s="572" t="str">
        <f>IF('statement of marks'!CG25="","",'statement of marks'!CG25)</f>
        <v/>
      </c>
      <c r="E578" s="572" t="str">
        <f>IF('statement of marks'!CH25="","",'statement of marks'!CH25)</f>
        <v/>
      </c>
      <c r="F578" s="572" t="str">
        <f>IF('statement of marks'!CJ25="","",'statement of marks'!CJ25)</f>
        <v/>
      </c>
      <c r="G578" s="1149"/>
      <c r="H578" s="1149"/>
      <c r="I578" s="1149"/>
      <c r="J578" s="572" t="str">
        <f>IF('statement of marks'!CI25="","",'statement of marks'!CI25)</f>
        <v/>
      </c>
      <c r="K578" s="1151"/>
      <c r="L578" s="1151"/>
      <c r="M578" s="1151"/>
      <c r="N578" s="572" t="str">
        <f>IF('statement of marks'!CK25="","",'statement of marks'!CK25)</f>
        <v/>
      </c>
      <c r="O578" s="572" t="str">
        <f>IF('statement of marks'!CL25="","",'statement of marks'!CL25)</f>
        <v/>
      </c>
      <c r="P578" s="572" t="str">
        <f>IF('statement of marks'!CM25="","",'statement of marks'!CM25)</f>
        <v/>
      </c>
      <c r="Q578" s="578" t="str">
        <f>IF('statement of marks'!CN25="","",'statement of marks'!CN25)</f>
        <v/>
      </c>
    </row>
    <row r="579" spans="1:17" ht="17" customHeight="1">
      <c r="A579" s="607"/>
      <c r="B579" s="1026" t="str">
        <f>'statement of marks'!$CQ$3</f>
        <v>LokLF; ,oe~ 'kkjhfjd f'k{kk</v>
      </c>
      <c r="C579" s="1027"/>
      <c r="D579" s="572" t="str">
        <f>IF('statement of marks'!CQ25="","",'statement of marks'!CQ25)</f>
        <v/>
      </c>
      <c r="E579" s="572" t="str">
        <f>IF('statement of marks'!CR25="","",'statement of marks'!CR25)</f>
        <v/>
      </c>
      <c r="F579" s="572" t="str">
        <f>IF('statement of marks'!CT25="","",'statement of marks'!CT25)</f>
        <v/>
      </c>
      <c r="G579" s="1149"/>
      <c r="H579" s="1149"/>
      <c r="I579" s="1149"/>
      <c r="J579" s="572" t="str">
        <f>IF('statement of marks'!CS25="","",'statement of marks'!CS25)</f>
        <v/>
      </c>
      <c r="K579" s="1151"/>
      <c r="L579" s="1151"/>
      <c r="M579" s="1151"/>
      <c r="N579" s="572" t="str">
        <f>IF('statement of marks'!CU25="","",'statement of marks'!CU25)</f>
        <v/>
      </c>
      <c r="O579" s="572" t="str">
        <f>IF('statement of marks'!CV25="","",'statement of marks'!CV25)</f>
        <v/>
      </c>
      <c r="P579" s="572" t="str">
        <f>IF('statement of marks'!CW25="","",'statement of marks'!CW25)</f>
        <v/>
      </c>
      <c r="Q579" s="578" t="str">
        <f>IF('statement of marks'!CX25="","",'statement of marks'!CX25)</f>
        <v/>
      </c>
    </row>
    <row r="580" spans="1:17" ht="17" customHeight="1">
      <c r="A580" s="607"/>
      <c r="B580" s="1123" t="s">
        <v>636</v>
      </c>
      <c r="C580" s="1124"/>
      <c r="D580" s="1034" t="str">
        <f>IF(details!$CQ$3="","",details!$CQ$3)</f>
        <v>;ksx vxLr rd</v>
      </c>
      <c r="E580" s="1034"/>
      <c r="F580" s="1034" t="str">
        <f>IF(details!$CU$3="","",details!$CU$3)</f>
        <v>;ksx vDVwcj rd</v>
      </c>
      <c r="G580" s="1034"/>
      <c r="H580" s="1034" t="str">
        <f>IF(details!$CY$3="","",details!$CY$3)</f>
        <v>;ksx fnlEcj rd</v>
      </c>
      <c r="I580" s="1034"/>
      <c r="J580" s="1034"/>
      <c r="K580" s="1034"/>
      <c r="L580" s="1034" t="str">
        <f>IF(details!$DC$3="","",details!$DC$3)</f>
        <v>;ksx Qjojh rd</v>
      </c>
      <c r="M580" s="1034"/>
      <c r="N580" s="1034"/>
      <c r="O580" s="1034" t="str">
        <f>IF(details!$DG$3="","",details!$DG$3)</f>
        <v>loZ ;ksx</v>
      </c>
      <c r="P580" s="1034"/>
      <c r="Q580" s="1125"/>
    </row>
    <row r="581" spans="1:17" ht="17" customHeight="1">
      <c r="A581" s="607"/>
      <c r="B581" s="1126" t="s">
        <v>86</v>
      </c>
      <c r="C581" s="1032"/>
      <c r="D581" s="1036" t="str">
        <f>IF(details!CR25="","",details!CR25)</f>
        <v/>
      </c>
      <c r="E581" s="1036"/>
      <c r="F581" s="1036" t="str">
        <f>IF(details!CV25="","",details!CV25)</f>
        <v/>
      </c>
      <c r="G581" s="1036"/>
      <c r="H581" s="1036" t="str">
        <f>IF(details!CZ25="","",details!CZ25)</f>
        <v/>
      </c>
      <c r="I581" s="1036"/>
      <c r="J581" s="1036"/>
      <c r="K581" s="1036"/>
      <c r="L581" s="1036" t="str">
        <f>IF(details!DD25="","",details!DD25)</f>
        <v/>
      </c>
      <c r="M581" s="1036"/>
      <c r="N581" s="1036"/>
      <c r="O581" s="1036" t="str">
        <f>IF(details!DH25="","",details!DH25)</f>
        <v/>
      </c>
      <c r="P581" s="1036"/>
      <c r="Q581" s="1127"/>
    </row>
    <row r="582" spans="1:17" ht="17" customHeight="1">
      <c r="A582" s="607"/>
      <c r="B582" s="1020" t="s">
        <v>15</v>
      </c>
      <c r="C582" s="1021"/>
      <c r="D582" s="1022" t="str">
        <f>IF(details!CQ25="","",details!CQ25)</f>
        <v/>
      </c>
      <c r="E582" s="1022"/>
      <c r="F582" s="1022" t="str">
        <f>IF(details!CU25="","",details!CU25)</f>
        <v/>
      </c>
      <c r="G582" s="1022"/>
      <c r="H582" s="1022" t="str">
        <f>IF(details!CY25="","",details!CY25)</f>
        <v/>
      </c>
      <c r="I582" s="1022"/>
      <c r="J582" s="1022"/>
      <c r="K582" s="1022"/>
      <c r="L582" s="1022" t="str">
        <f>IF(details!DC25="","",details!DC25)</f>
        <v/>
      </c>
      <c r="M582" s="1022"/>
      <c r="N582" s="1022"/>
      <c r="O582" s="1022" t="str">
        <f>IF(details!DG25="","",details!DG25)</f>
        <v/>
      </c>
      <c r="P582" s="1022"/>
      <c r="Q582" s="1128"/>
    </row>
    <row r="583" spans="1:17" ht="17" customHeight="1">
      <c r="A583" s="1110"/>
      <c r="B583" s="1112" t="s">
        <v>11</v>
      </c>
      <c r="C583" s="1113"/>
      <c r="D583" s="1114" t="s">
        <v>11</v>
      </c>
      <c r="E583" s="1114"/>
      <c r="F583" s="1114" t="s">
        <v>3</v>
      </c>
      <c r="G583" s="1114"/>
      <c r="H583" s="1114" t="s">
        <v>638</v>
      </c>
      <c r="I583" s="1114"/>
      <c r="J583" s="1114" t="s">
        <v>5</v>
      </c>
      <c r="K583" s="1114"/>
      <c r="L583" s="1114" t="s">
        <v>677</v>
      </c>
      <c r="M583" s="1114"/>
      <c r="N583" s="1114"/>
      <c r="O583" s="1115" t="s">
        <v>651</v>
      </c>
      <c r="P583" s="1115"/>
      <c r="Q583" s="1116"/>
    </row>
    <row r="584" spans="1:17" ht="17" customHeight="1">
      <c r="A584" s="1111"/>
      <c r="B584" s="1112"/>
      <c r="C584" s="1113"/>
      <c r="D584" s="1117" t="str">
        <f>'statement of marks'!DY25</f>
        <v/>
      </c>
      <c r="E584" s="1117"/>
      <c r="F584" s="1118" t="str">
        <f>'statement of marks'!DZ25</f>
        <v/>
      </c>
      <c r="G584" s="1118"/>
      <c r="H584" s="1118" t="str">
        <f>'statement of marks'!EA25</f>
        <v/>
      </c>
      <c r="I584" s="1118"/>
      <c r="J584" s="1119" t="str">
        <f>'statement of marks'!EB25</f>
        <v/>
      </c>
      <c r="K584" s="1119"/>
      <c r="L584" s="1118" t="str">
        <f>'statement of marks'!EC25</f>
        <v/>
      </c>
      <c r="M584" s="1118"/>
      <c r="N584" s="1118"/>
      <c r="O584" s="1118" t="str">
        <f>'statement of marks'!EE25</f>
        <v/>
      </c>
      <c r="P584" s="1118"/>
      <c r="Q584" s="1120"/>
    </row>
    <row r="585" spans="1:17" ht="17" customHeight="1">
      <c r="A585" s="607"/>
      <c r="B585" s="1024" t="s">
        <v>87</v>
      </c>
      <c r="C585" s="1025"/>
      <c r="D585" s="1016"/>
      <c r="E585" s="1016"/>
      <c r="F585" s="1016"/>
      <c r="G585" s="1016"/>
      <c r="H585" s="1016"/>
      <c r="I585" s="1016"/>
      <c r="J585" s="1016"/>
      <c r="K585" s="1016"/>
      <c r="L585" s="1121"/>
      <c r="M585" s="1121"/>
      <c r="N585" s="1121"/>
      <c r="O585" s="1121"/>
      <c r="P585" s="1121"/>
      <c r="Q585" s="1122"/>
    </row>
    <row r="586" spans="1:17" ht="17" customHeight="1">
      <c r="A586" s="607"/>
      <c r="B586" s="1014" t="s">
        <v>73</v>
      </c>
      <c r="C586" s="1015"/>
      <c r="D586" s="1016"/>
      <c r="E586" s="1016"/>
      <c r="F586" s="1016"/>
      <c r="G586" s="1016"/>
      <c r="H586" s="1016"/>
      <c r="I586" s="1016"/>
      <c r="J586" s="1016"/>
      <c r="K586" s="1016"/>
      <c r="L586" s="1121"/>
      <c r="M586" s="1121"/>
      <c r="N586" s="1121"/>
      <c r="O586" s="1121"/>
      <c r="P586" s="1121"/>
      <c r="Q586" s="1122"/>
    </row>
    <row r="587" spans="1:17" ht="17" customHeight="1">
      <c r="A587" s="607"/>
      <c r="B587" s="1024" t="s">
        <v>678</v>
      </c>
      <c r="C587" s="1025"/>
      <c r="D587" s="1016"/>
      <c r="E587" s="1016"/>
      <c r="F587" s="1016"/>
      <c r="G587" s="1016"/>
      <c r="H587" s="1016"/>
      <c r="I587" s="1016"/>
      <c r="J587" s="1016"/>
      <c r="K587" s="1016"/>
      <c r="L587" s="1121"/>
      <c r="M587" s="1121"/>
      <c r="N587" s="1121"/>
      <c r="O587" s="1121"/>
      <c r="P587" s="1121"/>
      <c r="Q587" s="1122"/>
    </row>
    <row r="588" spans="1:17" ht="17" customHeight="1">
      <c r="A588" s="607"/>
      <c r="B588" s="1018" t="s">
        <v>88</v>
      </c>
      <c r="C588" s="1019"/>
      <c r="D588" s="1016"/>
      <c r="E588" s="1016"/>
      <c r="F588" s="1016"/>
      <c r="G588" s="1016"/>
      <c r="H588" s="1016"/>
      <c r="I588" s="1016"/>
      <c r="J588" s="1016"/>
      <c r="K588" s="1016"/>
      <c r="L588" s="1099" t="s">
        <v>678</v>
      </c>
      <c r="M588" s="1099"/>
      <c r="N588" s="1099"/>
      <c r="O588" s="1100" t="s">
        <v>88</v>
      </c>
      <c r="P588" s="1100"/>
      <c r="Q588" s="1101"/>
    </row>
    <row r="589" spans="1:17" ht="17" customHeight="1" thickBot="1">
      <c r="A589" s="608"/>
      <c r="B589" s="1102" t="s">
        <v>89</v>
      </c>
      <c r="C589" s="1103"/>
      <c r="D589" s="1104"/>
      <c r="E589" s="1104"/>
      <c r="F589" s="1104"/>
      <c r="G589" s="1104"/>
      <c r="H589" s="1104"/>
      <c r="I589" s="1104"/>
      <c r="J589" s="1104"/>
      <c r="K589" s="1105"/>
      <c r="L589" s="1106" t="s">
        <v>679</v>
      </c>
      <c r="M589" s="1106"/>
      <c r="N589" s="1106"/>
      <c r="O589" s="1107" t="s">
        <v>679</v>
      </c>
      <c r="P589" s="1108"/>
      <c r="Q589" s="1109"/>
    </row>
    <row r="590" spans="1:17" ht="17" customHeight="1">
      <c r="A590" s="1164" t="s">
        <v>44</v>
      </c>
      <c r="B590" s="1165"/>
      <c r="C590" s="1165"/>
      <c r="D590" s="1165"/>
      <c r="E590" s="1165"/>
      <c r="F590" s="1165"/>
      <c r="G590" s="1165"/>
      <c r="H590" s="1165"/>
      <c r="I590" s="1165"/>
      <c r="J590" s="1165"/>
      <c r="K590" s="1165"/>
      <c r="L590" s="1165"/>
      <c r="M590" s="1165"/>
      <c r="N590" s="1165"/>
      <c r="O590" s="1165"/>
      <c r="P590" s="1165"/>
      <c r="Q590" s="1166"/>
    </row>
    <row r="591" spans="1:17" ht="17" customHeight="1">
      <c r="A591" s="1167" t="str">
        <f>'statement of marks'!$A$1</f>
        <v>jk- ck- ek/;fed fo|ky; uohu] fuEckgsM+k</v>
      </c>
      <c r="B591" s="1062"/>
      <c r="C591" s="1062"/>
      <c r="D591" s="1062"/>
      <c r="E591" s="1062"/>
      <c r="F591" s="1062"/>
      <c r="G591" s="1062"/>
      <c r="H591" s="1062"/>
      <c r="I591" s="1062"/>
      <c r="J591" s="1062"/>
      <c r="K591" s="1062"/>
      <c r="L591" s="1062"/>
      <c r="M591" s="1062"/>
      <c r="N591" s="1062"/>
      <c r="O591" s="1062"/>
      <c r="P591" s="1062"/>
      <c r="Q591" s="1168"/>
    </row>
    <row r="592" spans="1:17" ht="17" customHeight="1">
      <c r="A592" s="604"/>
      <c r="B592" s="1042" t="s">
        <v>74</v>
      </c>
      <c r="C592" s="1064"/>
      <c r="D592" s="1065" t="str">
        <f>'statement of marks'!$F$3</f>
        <v>2015-16</v>
      </c>
      <c r="E592" s="1065"/>
      <c r="F592" s="1065"/>
      <c r="G592" s="1065"/>
      <c r="H592" s="1065"/>
      <c r="I592" s="1065"/>
      <c r="J592" s="1065"/>
      <c r="K592" s="1065"/>
      <c r="L592" s="1065"/>
      <c r="M592" s="1065"/>
      <c r="N592" s="1065"/>
      <c r="O592" s="1065"/>
      <c r="P592" s="1065"/>
      <c r="Q592" s="1169"/>
    </row>
    <row r="593" spans="1:17" ht="17" customHeight="1">
      <c r="A593" s="607"/>
      <c r="B593" s="1026" t="s">
        <v>573</v>
      </c>
      <c r="C593" s="1027"/>
      <c r="D593" s="1027" t="str">
        <f>IF('statement of marks'!H26="","",'statement of marks'!H26)</f>
        <v>v 020</v>
      </c>
      <c r="E593" s="1027"/>
      <c r="F593" s="1027"/>
      <c r="G593" s="1027"/>
      <c r="H593" s="1027"/>
      <c r="I593" s="1027"/>
      <c r="J593" s="1027"/>
      <c r="K593" s="1027"/>
      <c r="L593" s="1027"/>
      <c r="M593" s="1027"/>
      <c r="N593" s="1027"/>
      <c r="O593" s="1027"/>
      <c r="P593" s="1027"/>
      <c r="Q593" s="1153"/>
    </row>
    <row r="594" spans="1:17" ht="17" customHeight="1">
      <c r="A594" s="607"/>
      <c r="B594" s="1026" t="s">
        <v>574</v>
      </c>
      <c r="C594" s="1027"/>
      <c r="D594" s="1027" t="str">
        <f>IF('statement of marks'!I26="","",'statement of marks'!I26)</f>
        <v>c 020</v>
      </c>
      <c r="E594" s="1027"/>
      <c r="F594" s="1027"/>
      <c r="G594" s="1027"/>
      <c r="H594" s="1027"/>
      <c r="I594" s="1027"/>
      <c r="J594" s="1027"/>
      <c r="K594" s="1027"/>
      <c r="L594" s="1027"/>
      <c r="M594" s="1027"/>
      <c r="N594" s="1027"/>
      <c r="O594" s="1027"/>
      <c r="P594" s="1027"/>
      <c r="Q594" s="1153"/>
    </row>
    <row r="595" spans="1:17" ht="17" customHeight="1">
      <c r="A595" s="607"/>
      <c r="B595" s="1026" t="s">
        <v>575</v>
      </c>
      <c r="C595" s="1027"/>
      <c r="D595" s="1154" t="str">
        <f>IF('statement of marks'!J26="","",'statement of marks'!J26)</f>
        <v>l 020</v>
      </c>
      <c r="E595" s="1154"/>
      <c r="F595" s="1154"/>
      <c r="G595" s="1154"/>
      <c r="H595" s="1154"/>
      <c r="I595" s="1154"/>
      <c r="J595" s="1154"/>
      <c r="K595" s="1154"/>
      <c r="L595" s="1154"/>
      <c r="M595" s="1154"/>
      <c r="N595" s="1027"/>
      <c r="O595" s="1027"/>
      <c r="P595" s="1027"/>
      <c r="Q595" s="1153"/>
    </row>
    <row r="596" spans="1:17" ht="17" customHeight="1">
      <c r="A596" s="607"/>
      <c r="B596" s="1026" t="s">
        <v>576</v>
      </c>
      <c r="C596" s="1155"/>
      <c r="D596" s="1156" t="str">
        <f>'statement of marks'!$D$3</f>
        <v>3 A</v>
      </c>
      <c r="E596" s="1157"/>
      <c r="F596" s="1155" t="s">
        <v>9</v>
      </c>
      <c r="G596" s="1158"/>
      <c r="H596" s="1159" t="str">
        <f>IF('statement of marks'!D26="","",'statement of marks'!D26)</f>
        <v/>
      </c>
      <c r="I596" s="1157"/>
      <c r="J596" s="1155" t="s">
        <v>577</v>
      </c>
      <c r="K596" s="1158"/>
      <c r="L596" s="1159" t="str">
        <f>IF('statement of marks'!E26="","",'statement of marks'!E26)</f>
        <v/>
      </c>
      <c r="M596" s="1157"/>
      <c r="N596" s="1026" t="s">
        <v>680</v>
      </c>
      <c r="O596" s="1027"/>
      <c r="P596" s="1027"/>
      <c r="Q596" s="1153"/>
    </row>
    <row r="597" spans="1:17" ht="17" customHeight="1">
      <c r="A597" s="607"/>
      <c r="B597" s="1026" t="s">
        <v>0</v>
      </c>
      <c r="C597" s="1155"/>
      <c r="D597" s="1160" t="str">
        <f>IF('statement of marks'!F26="","",'statement of marks'!F26)</f>
        <v/>
      </c>
      <c r="E597" s="1161"/>
      <c r="F597" s="1162" t="str">
        <f>IF('statement of marks'!G26="","",'statement of marks'!G26)</f>
        <v/>
      </c>
      <c r="G597" s="1162"/>
      <c r="H597" s="1162"/>
      <c r="I597" s="1162"/>
      <c r="J597" s="1162"/>
      <c r="K597" s="1162"/>
      <c r="L597" s="1162"/>
      <c r="M597" s="1163"/>
      <c r="N597" s="1026">
        <f>'statement of marks'!I592</f>
        <v>0</v>
      </c>
      <c r="O597" s="1027"/>
      <c r="P597" s="1027"/>
      <c r="Q597" s="1153"/>
    </row>
    <row r="598" spans="1:17" ht="17" customHeight="1">
      <c r="A598" s="1129"/>
      <c r="B598" s="1131" t="s">
        <v>578</v>
      </c>
      <c r="C598" s="1133" t="s">
        <v>85</v>
      </c>
      <c r="D598" s="1135" t="str">
        <f>IF('statement of marks'!K$4="","",'statement of marks'!K$4)</f>
        <v>ij[k</v>
      </c>
      <c r="E598" s="1136"/>
      <c r="F598" s="1136"/>
      <c r="G598" s="1137"/>
      <c r="H598" s="1134" t="str">
        <f>IF('statement of marks'!O$4="","",'statement of marks'!O$4)</f>
        <v>v)Zokf"kZd ijh{kk</v>
      </c>
      <c r="I598" s="1134" t="str">
        <f>IF('statement of marks'!P$4="","",'statement of marks'!P$4)</f>
        <v/>
      </c>
      <c r="J598" s="1134" t="str">
        <f>IF('statement of marks'!Q$4="","",'statement of marks'!Q$4)</f>
        <v/>
      </c>
      <c r="K598" s="1138" t="str">
        <f>IF('statement of marks'!R$4="","",'statement of marks'!R$4)</f>
        <v>;ksx v/kZokf"kZd rd</v>
      </c>
      <c r="L598" s="1134" t="str">
        <f>IF('statement of marks'!S$4="","",'statement of marks'!S$4)</f>
        <v>okf"kZd ijh{kk</v>
      </c>
      <c r="M598" s="1134"/>
      <c r="N598" s="1140"/>
      <c r="O598" s="1141" t="str">
        <f>IF('statement of marks'!V$4="","",'statement of marks'!V$4)</f>
        <v>fo"k; ;ksx</v>
      </c>
      <c r="P598" s="1142" t="str">
        <f>IF('statement of marks'!W$4="","",'statement of marks'!W$4)</f>
        <v xml:space="preserve">fo"k; izkIrkad izfr'kr  </v>
      </c>
      <c r="Q598" s="1143" t="str">
        <f>IF('statement of marks'!X$4="","",'statement of marks'!X$4)</f>
        <v>fo"k; xzsM</v>
      </c>
    </row>
    <row r="599" spans="1:17" ht="17" customHeight="1">
      <c r="A599" s="1130"/>
      <c r="B599" s="1132"/>
      <c r="C599" s="1134"/>
      <c r="D599" s="615" t="str">
        <f>IF('statement of marks'!K$5="","",'statement of marks'!K$5)</f>
        <v>izFke</v>
      </c>
      <c r="E599" s="615" t="str">
        <f>IF('statement of marks'!L$5="","",'statement of marks'!L$5)</f>
        <v>f}rh;</v>
      </c>
      <c r="F599" s="615" t="str">
        <f>IF('statement of marks'!M$5="","",'statement of marks'!M$5)</f>
        <v xml:space="preserve">r`rh; </v>
      </c>
      <c r="G599" s="616" t="str">
        <f>IF('statement of marks'!N$4="","",'statement of marks'!N$4)</f>
        <v>;ksx</v>
      </c>
      <c r="H599" s="593" t="str">
        <f>IF('statement of marks'!O$5="","",'statement of marks'!O$5)</f>
        <v>ekSf[kd</v>
      </c>
      <c r="I599" s="593" t="str">
        <f>IF('statement of marks'!P$5="","",'statement of marks'!P$5)</f>
        <v>fyf[kr</v>
      </c>
      <c r="J599" s="597" t="str">
        <f>IF('statement of marks'!Q$5="","",'statement of marks'!Q$5)</f>
        <v>;ksx</v>
      </c>
      <c r="K599" s="1139" t="str">
        <f>IF('statement of marks'!R$4="","",'statement of marks'!R$4)</f>
        <v>;ksx v/kZokf"kZd rd</v>
      </c>
      <c r="L599" s="593" t="str">
        <f>IF('statement of marks'!S$5="","",'statement of marks'!S$5)</f>
        <v>ekSf[kd</v>
      </c>
      <c r="M599" s="593" t="str">
        <f>IF('statement of marks'!T$5="","",'statement of marks'!T$5)</f>
        <v>fyf[kr</v>
      </c>
      <c r="N599" s="598" t="str">
        <f>IF('statement of marks'!U$5="","",'statement of marks'!U$5)</f>
        <v>;ksx</v>
      </c>
      <c r="O599" s="1141"/>
      <c r="P599" s="1142"/>
      <c r="Q599" s="1143"/>
    </row>
    <row r="600" spans="1:17" ht="17" customHeight="1">
      <c r="A600" s="609"/>
      <c r="B600" s="1144" t="s">
        <v>3</v>
      </c>
      <c r="C600" s="1145"/>
      <c r="D600" s="594">
        <f>IF('statement of marks'!K$6="","",'statement of marks'!K$6)</f>
        <v>10</v>
      </c>
      <c r="E600" s="594">
        <f>IF('statement of marks'!L$6="","",'statement of marks'!L$6)</f>
        <v>10</v>
      </c>
      <c r="F600" s="594">
        <f>IF('statement of marks'!M$6="","",'statement of marks'!M$6)</f>
        <v>10</v>
      </c>
      <c r="G600" s="606">
        <f>IF('statement of marks'!N$6="","",'statement of marks'!N$6)</f>
        <v>30</v>
      </c>
      <c r="H600" s="594">
        <f>IF('statement of marks'!O$6="","",'statement of marks'!O$6)</f>
        <v>20</v>
      </c>
      <c r="I600" s="594">
        <f>IF('statement of marks'!P$6="","",'statement of marks'!P$6)</f>
        <v>50</v>
      </c>
      <c r="J600" s="606">
        <f>IF('statement of marks'!Q$6="","",'statement of marks'!Q$6)</f>
        <v>70</v>
      </c>
      <c r="K600" s="600">
        <f>IF('statement of marks'!R$6="","",'statement of marks'!R$6)</f>
        <v>100</v>
      </c>
      <c r="L600" s="595">
        <f>IF('statement of marks'!S$6="","",'statement of marks'!S$6)</f>
        <v>40</v>
      </c>
      <c r="M600" s="595">
        <f>IF('statement of marks'!T$6="","",'statement of marks'!T$6)</f>
        <v>60</v>
      </c>
      <c r="N600" s="605">
        <f>IF('statement of marks'!U$6="","",'statement of marks'!U$6)</f>
        <v>100</v>
      </c>
      <c r="O600" s="591">
        <f>IF('statement of marks'!V$6="","",'statement of marks'!V$6)</f>
        <v>200</v>
      </c>
      <c r="P600" s="595" t="str">
        <f>IF('statement of marks'!W$6="","",'statement of marks'!W$6)</f>
        <v/>
      </c>
      <c r="Q600" s="601" t="str">
        <f>IF('statement of marks'!X$6="","",'statement of marks'!X$6)</f>
        <v/>
      </c>
    </row>
    <row r="601" spans="1:17" ht="17" customHeight="1">
      <c r="A601" s="607"/>
      <c r="B601" s="1026" t="str">
        <f>'statement of marks'!$K$3</f>
        <v>fgUnh</v>
      </c>
      <c r="C601" s="1027"/>
      <c r="D601" s="332" t="str">
        <f>IF('statement of marks'!K26="","",'statement of marks'!K26)</f>
        <v/>
      </c>
      <c r="E601" s="332" t="str">
        <f>IF('statement of marks'!L26="","",'statement of marks'!L26)</f>
        <v/>
      </c>
      <c r="F601" s="332" t="str">
        <f>IF('statement of marks'!M26="","",'statement of marks'!M26)</f>
        <v/>
      </c>
      <c r="G601" s="576" t="str">
        <f>IF('statement of marks'!N26="","",'statement of marks'!N26)</f>
        <v/>
      </c>
      <c r="H601" s="332" t="str">
        <f>IF('statement of marks'!O26="","",'statement of marks'!O26)</f>
        <v/>
      </c>
      <c r="I601" s="332" t="str">
        <f>IF('statement of marks'!P26="","",'statement of marks'!P26)</f>
        <v/>
      </c>
      <c r="J601" s="582" t="str">
        <f>IF('statement of marks'!Q26="","",'statement of marks'!Q26)</f>
        <v/>
      </c>
      <c r="K601" s="403" t="str">
        <f>IF('statement of marks'!R26="","",'statement of marks'!R26)</f>
        <v/>
      </c>
      <c r="L601" s="332" t="str">
        <f>IF('statement of marks'!S26="","",'statement of marks'!S26)</f>
        <v/>
      </c>
      <c r="M601" s="332" t="str">
        <f>IF('statement of marks'!T26="","",'statement of marks'!T26)</f>
        <v/>
      </c>
      <c r="N601" s="583" t="str">
        <f>IF('statement of marks'!U26="","",'statement of marks'!U26)</f>
        <v/>
      </c>
      <c r="O601" s="592" t="str">
        <f>IF('statement of marks'!V26="","",'statement of marks'!V26)</f>
        <v/>
      </c>
      <c r="P601" s="332" t="str">
        <f>IF('statement of marks'!W26="","",'statement of marks'!W26)</f>
        <v/>
      </c>
      <c r="Q601" s="602" t="str">
        <f>IF('statement of marks'!X26="","",'statement of marks'!X26)</f>
        <v/>
      </c>
    </row>
    <row r="602" spans="1:17" ht="17" customHeight="1">
      <c r="A602" s="607"/>
      <c r="B602" s="1026" t="str">
        <f>'statement of marks'!$AQ$3</f>
        <v>xf.kr</v>
      </c>
      <c r="C602" s="1027"/>
      <c r="D602" s="332" t="str">
        <f>IF('statement of marks'!AQ26="","",'statement of marks'!AQ26)</f>
        <v/>
      </c>
      <c r="E602" s="332" t="str">
        <f>IF('statement of marks'!AR26="","",'statement of marks'!AR26)</f>
        <v/>
      </c>
      <c r="F602" s="332" t="str">
        <f>IF('statement of marks'!AS26="","",'statement of marks'!AS26)</f>
        <v/>
      </c>
      <c r="G602" s="576" t="str">
        <f>IF('statement of marks'!AT26="","",'statement of marks'!AT26)</f>
        <v/>
      </c>
      <c r="H602" s="332" t="str">
        <f>IF('statement of marks'!AU26="","",'statement of marks'!AU26)</f>
        <v/>
      </c>
      <c r="I602" s="332" t="str">
        <f>IF('statement of marks'!AV26="","",'statement of marks'!AV26)</f>
        <v/>
      </c>
      <c r="J602" s="582" t="str">
        <f>IF('statement of marks'!AW26="","",'statement of marks'!AW26)</f>
        <v/>
      </c>
      <c r="K602" s="403" t="str">
        <f>IF('statement of marks'!AX26="","",'statement of marks'!AX26)</f>
        <v/>
      </c>
      <c r="L602" s="332" t="str">
        <f>IF('statement of marks'!AY26="","",'statement of marks'!AY26)</f>
        <v/>
      </c>
      <c r="M602" s="332" t="str">
        <f>IF('statement of marks'!AZ26="","",'statement of marks'!AZ26)</f>
        <v/>
      </c>
      <c r="N602" s="583" t="str">
        <f>IF('statement of marks'!BA26="","",'statement of marks'!BA26)</f>
        <v/>
      </c>
      <c r="O602" s="592" t="str">
        <f>IF('statement of marks'!BB26="","",'statement of marks'!BB26)</f>
        <v/>
      </c>
      <c r="P602" s="332" t="str">
        <f>IF('statement of marks'!BC26="","",'statement of marks'!BC26)</f>
        <v/>
      </c>
      <c r="Q602" s="602" t="str">
        <f>IF('statement of marks'!BD26="","",'statement of marks'!BD26)</f>
        <v/>
      </c>
    </row>
    <row r="603" spans="1:17" ht="17" customHeight="1">
      <c r="A603" s="607"/>
      <c r="B603" s="1026" t="str">
        <f>'statement of marks'!$BG$3</f>
        <v>Ik;kZoj.k v/;;u</v>
      </c>
      <c r="C603" s="1027"/>
      <c r="D603" s="332" t="str">
        <f>IF('statement of marks'!BG26="","",'statement of marks'!BG26)</f>
        <v/>
      </c>
      <c r="E603" s="332" t="str">
        <f>IF('statement of marks'!BH26="","",'statement of marks'!BH26)</f>
        <v/>
      </c>
      <c r="F603" s="332" t="str">
        <f>IF('statement of marks'!BI26="","",'statement of marks'!BI26)</f>
        <v/>
      </c>
      <c r="G603" s="576" t="str">
        <f>IF('statement of marks'!BJ26="","",'statement of marks'!BJ26)</f>
        <v/>
      </c>
      <c r="H603" s="332" t="str">
        <f>IF('statement of marks'!BK26="","",'statement of marks'!BK26)</f>
        <v/>
      </c>
      <c r="I603" s="332" t="str">
        <f>IF('statement of marks'!BL26="","",'statement of marks'!BL26)</f>
        <v/>
      </c>
      <c r="J603" s="582" t="str">
        <f>IF('statement of marks'!BM26="","",'statement of marks'!BM26)</f>
        <v/>
      </c>
      <c r="K603" s="403" t="str">
        <f>IF('statement of marks'!BN26="","",'statement of marks'!BN26)</f>
        <v/>
      </c>
      <c r="L603" s="332" t="str">
        <f>IF('statement of marks'!BO26="","",'statement of marks'!BO26)</f>
        <v/>
      </c>
      <c r="M603" s="332" t="str">
        <f>IF('statement of marks'!BP26="","",'statement of marks'!BP26)</f>
        <v/>
      </c>
      <c r="N603" s="583" t="str">
        <f>IF('statement of marks'!BQ26="","",'statement of marks'!BQ26)</f>
        <v/>
      </c>
      <c r="O603" s="592" t="str">
        <f>IF('statement of marks'!BR26="","",'statement of marks'!BR26)</f>
        <v/>
      </c>
      <c r="P603" s="332" t="str">
        <f>IF('statement of marks'!BS26="","",'statement of marks'!BS26)</f>
        <v/>
      </c>
      <c r="Q603" s="602" t="str">
        <f>IF('statement of marks'!BT26="","",'statement of marks'!BT26)</f>
        <v/>
      </c>
    </row>
    <row r="604" spans="1:17" ht="17" customHeight="1">
      <c r="A604" s="1146"/>
      <c r="B604" s="1026" t="str">
        <f>'statement of marks'!$AA$3</f>
        <v>vaxszth</v>
      </c>
      <c r="C604" s="603" t="s">
        <v>3</v>
      </c>
      <c r="D604" s="584">
        <f>IF('statement of marks'!AA$6="","",'statement of marks'!AA$6)</f>
        <v>5</v>
      </c>
      <c r="E604" s="584">
        <f>IF('statement of marks'!AB$6="","",'statement of marks'!AB$6)</f>
        <v>5</v>
      </c>
      <c r="F604" s="584">
        <f>IF('statement of marks'!AC$6="","",'statement of marks'!AC$6)</f>
        <v>5</v>
      </c>
      <c r="G604" s="606">
        <f>IF('statement of marks'!AD$6="","",'statement of marks'!AD$6)</f>
        <v>15</v>
      </c>
      <c r="H604" s="594">
        <f>IF('statement of marks'!AE$6="","",'statement of marks'!AE$6)</f>
        <v>10</v>
      </c>
      <c r="I604" s="594">
        <f>IF('statement of marks'!AF$6="","",'statement of marks'!AF$6)</f>
        <v>25</v>
      </c>
      <c r="J604" s="606">
        <f>IF('statement of marks'!AG$6="","",'statement of marks'!AG$6)</f>
        <v>35</v>
      </c>
      <c r="K604" s="600">
        <f>IF('statement of marks'!AH$6="","",'statement of marks'!AH$6)</f>
        <v>50</v>
      </c>
      <c r="L604" s="595">
        <f>IF('statement of marks'!AI$6="","",'statement of marks'!AI$6)</f>
        <v>20</v>
      </c>
      <c r="M604" s="595">
        <f>IF('statement of marks'!AJ$6="","",'statement of marks'!AJ$6)</f>
        <v>30</v>
      </c>
      <c r="N604" s="605">
        <f>IF('statement of marks'!AK$6="","",'statement of marks'!AK$6)</f>
        <v>50</v>
      </c>
      <c r="O604" s="585">
        <f>IF('statement of marks'!AL$6="","",'statement of marks'!AL$6)</f>
        <v>100</v>
      </c>
      <c r="P604" s="595" t="str">
        <f>IF('statement of marks'!AM$6="","",'statement of marks'!AM$6)</f>
        <v/>
      </c>
      <c r="Q604" s="601" t="str">
        <f>IF('statement of marks'!AN$6="","",'statement of marks'!AN$6)</f>
        <v/>
      </c>
    </row>
    <row r="605" spans="1:17" ht="17" customHeight="1">
      <c r="A605" s="1146"/>
      <c r="B605" s="1026"/>
      <c r="C605" s="573" t="s">
        <v>638</v>
      </c>
      <c r="D605" s="332" t="str">
        <f>IF('statement of marks'!AA26="","",'statement of marks'!AA26)</f>
        <v/>
      </c>
      <c r="E605" s="332" t="str">
        <f>IF('statement of marks'!AB26="","",'statement of marks'!AB26)</f>
        <v/>
      </c>
      <c r="F605" s="332" t="str">
        <f>IF('statement of marks'!AC26="","",'statement of marks'!AC26)</f>
        <v/>
      </c>
      <c r="G605" s="576" t="str">
        <f>IF('statement of marks'!AD26="","",'statement of marks'!AD26)</f>
        <v/>
      </c>
      <c r="H605" s="332" t="str">
        <f>IF('statement of marks'!AE26="","",'statement of marks'!AE26)</f>
        <v/>
      </c>
      <c r="I605" s="332" t="str">
        <f>IF('statement of marks'!AF26="","",'statement of marks'!AF26)</f>
        <v/>
      </c>
      <c r="J605" s="582" t="str">
        <f>IF('statement of marks'!AG26="","",'statement of marks'!AG26)</f>
        <v/>
      </c>
      <c r="K605" s="403" t="str">
        <f>IF('statement of marks'!AH26="","",'statement of marks'!AH26)</f>
        <v/>
      </c>
      <c r="L605" s="332" t="str">
        <f>IF('statement of marks'!AI26="","",'statement of marks'!AI26)</f>
        <v/>
      </c>
      <c r="M605" s="332" t="str">
        <f>IF('statement of marks'!AJ26="","",'statement of marks'!AJ26)</f>
        <v/>
      </c>
      <c r="N605" s="583" t="str">
        <f>IF('statement of marks'!AK26="","",'statement of marks'!AK26)</f>
        <v/>
      </c>
      <c r="O605" s="583" t="str">
        <f>IF('statement of marks'!AL26="","",'statement of marks'!AL26)</f>
        <v/>
      </c>
      <c r="P605" s="332" t="str">
        <f>IF('statement of marks'!AM26="","",'statement of marks'!AM26)</f>
        <v/>
      </c>
      <c r="Q605" s="602" t="str">
        <f>IF('statement of marks'!AN26="","",'statement of marks'!AN26)</f>
        <v/>
      </c>
    </row>
    <row r="606" spans="1:17" s="588" customFormat="1" ht="17" customHeight="1">
      <c r="A606" s="610"/>
      <c r="B606" s="1147" t="s">
        <v>634</v>
      </c>
      <c r="C606" s="1148"/>
      <c r="D606" s="625" t="str">
        <f>IF('statement of marks'!BW$5="","",'statement of marks'!BW$5)</f>
        <v>izFke</v>
      </c>
      <c r="E606" s="625" t="str">
        <f>IF('statement of marks'!BX$5="","",'statement of marks'!BX$5)</f>
        <v>f}rh;</v>
      </c>
      <c r="F606" s="625" t="str">
        <f>IF('statement of marks'!BZ$5="","",'statement of marks'!BZ$5)</f>
        <v>prqFkZ</v>
      </c>
      <c r="G606" s="1149"/>
      <c r="H606" s="1149"/>
      <c r="I606" s="1149"/>
      <c r="J606" s="625" t="str">
        <f>IF('statement of marks'!BY$5="","",'statement of marks'!BY$5)</f>
        <v>r`rh;</v>
      </c>
      <c r="K606" s="1151"/>
      <c r="L606" s="1151"/>
      <c r="M606" s="1151"/>
      <c r="N606" s="625" t="str">
        <f>IF('statement of marks'!CA$5="","",'statement of marks'!CA$5)</f>
        <v>iape</v>
      </c>
      <c r="O606" s="626" t="str">
        <f>IF('statement of marks'!CB$4="","",'statement of marks'!CB$4)</f>
        <v>fo"k; ;ksx</v>
      </c>
      <c r="P606" s="587" t="str">
        <f>IF('statement of marks'!CC$4="","",'statement of marks'!CC$4)</f>
        <v xml:space="preserve">fo"k; izkIrkad izfr'kr  </v>
      </c>
      <c r="Q606" s="627" t="str">
        <f>IF('statement of marks'!CD$4="","",'statement of marks'!CD$4)</f>
        <v>fo"k; xzsM</v>
      </c>
    </row>
    <row r="607" spans="1:17" s="574" customFormat="1" ht="17" customHeight="1">
      <c r="A607" s="611"/>
      <c r="B607" s="1144" t="s">
        <v>3</v>
      </c>
      <c r="C607" s="1145"/>
      <c r="D607" s="589">
        <f>IF('statement of marks'!BW$6="","",'statement of marks'!BW$6)</f>
        <v>20</v>
      </c>
      <c r="E607" s="589">
        <f>IF('statement of marks'!BX$6="","",'statement of marks'!BX$6)</f>
        <v>20</v>
      </c>
      <c r="F607" s="589">
        <f>IF('statement of marks'!BZ$6="","",'statement of marks'!BZ$6)</f>
        <v>20</v>
      </c>
      <c r="G607" s="1150"/>
      <c r="H607" s="1150"/>
      <c r="I607" s="1150"/>
      <c r="J607" s="589">
        <f>IF('statement of marks'!BY$6="","",'statement of marks'!BY$6)</f>
        <v>20</v>
      </c>
      <c r="K607" s="1152"/>
      <c r="L607" s="1152"/>
      <c r="M607" s="1152"/>
      <c r="N607" s="589">
        <f>IF('statement of marks'!CA$6="","",'statement of marks'!CA$6)</f>
        <v>20</v>
      </c>
      <c r="O607" s="589">
        <f>IF('statement of marks'!CB$6="","",'statement of marks'!CB$6)</f>
        <v>100</v>
      </c>
      <c r="P607" s="589" t="str">
        <f>IF('statement of marks'!CC$6="","",'statement of marks'!CC$6)</f>
        <v/>
      </c>
      <c r="Q607" s="590" t="str">
        <f>IF('statement of marks'!CD$6="","",'statement of marks'!CD$6)</f>
        <v/>
      </c>
    </row>
    <row r="608" spans="1:17" ht="17" customHeight="1">
      <c r="A608" s="607"/>
      <c r="B608" s="1026" t="str">
        <f>'statement of marks'!$BW$3</f>
        <v>dk;kZuqHko</v>
      </c>
      <c r="C608" s="1027"/>
      <c r="D608" s="572" t="str">
        <f>IF('statement of marks'!BW26="","",'statement of marks'!BW26)</f>
        <v/>
      </c>
      <c r="E608" s="572" t="str">
        <f>IF('statement of marks'!BX26="","",'statement of marks'!BX26)</f>
        <v/>
      </c>
      <c r="F608" s="572" t="str">
        <f>IF('statement of marks'!BZ26="","",'statement of marks'!BZ26)</f>
        <v/>
      </c>
      <c r="G608" s="1149"/>
      <c r="H608" s="1149"/>
      <c r="I608" s="1149"/>
      <c r="J608" s="572" t="str">
        <f>IF('statement of marks'!BY26="","",'statement of marks'!BY26)</f>
        <v/>
      </c>
      <c r="K608" s="1151"/>
      <c r="L608" s="1151"/>
      <c r="M608" s="1151"/>
      <c r="N608" s="572" t="str">
        <f>IF('statement of marks'!CA26="","",'statement of marks'!CA26)</f>
        <v/>
      </c>
      <c r="O608" s="572" t="str">
        <f>IF('statement of marks'!CB26="","",'statement of marks'!CB26)</f>
        <v/>
      </c>
      <c r="P608" s="572" t="str">
        <f>IF('statement of marks'!CC26="","",'statement of marks'!CC26)</f>
        <v/>
      </c>
      <c r="Q608" s="578" t="str">
        <f>IF('statement of marks'!CD26="","",'statement of marks'!CD26)</f>
        <v/>
      </c>
    </row>
    <row r="609" spans="1:17" ht="17" customHeight="1">
      <c r="A609" s="607"/>
      <c r="B609" s="1026" t="str">
        <f>'statement of marks'!$CG$3</f>
        <v>dyk f'k{kk</v>
      </c>
      <c r="C609" s="1027"/>
      <c r="D609" s="572" t="str">
        <f>IF('statement of marks'!CG26="","",'statement of marks'!CG26)</f>
        <v/>
      </c>
      <c r="E609" s="572" t="str">
        <f>IF('statement of marks'!CH26="","",'statement of marks'!CH26)</f>
        <v/>
      </c>
      <c r="F609" s="572" t="str">
        <f>IF('statement of marks'!CJ26="","",'statement of marks'!CJ26)</f>
        <v/>
      </c>
      <c r="G609" s="1149"/>
      <c r="H609" s="1149"/>
      <c r="I609" s="1149"/>
      <c r="J609" s="572" t="str">
        <f>IF('statement of marks'!CI26="","",'statement of marks'!CI26)</f>
        <v/>
      </c>
      <c r="K609" s="1151"/>
      <c r="L609" s="1151"/>
      <c r="M609" s="1151"/>
      <c r="N609" s="572" t="str">
        <f>IF('statement of marks'!CK26="","",'statement of marks'!CK26)</f>
        <v/>
      </c>
      <c r="O609" s="572" t="str">
        <f>IF('statement of marks'!CL26="","",'statement of marks'!CL26)</f>
        <v/>
      </c>
      <c r="P609" s="572" t="str">
        <f>IF('statement of marks'!CM26="","",'statement of marks'!CM26)</f>
        <v/>
      </c>
      <c r="Q609" s="578" t="str">
        <f>IF('statement of marks'!CN26="","",'statement of marks'!CN26)</f>
        <v/>
      </c>
    </row>
    <row r="610" spans="1:17" ht="17" customHeight="1">
      <c r="A610" s="607"/>
      <c r="B610" s="1026" t="str">
        <f>'statement of marks'!$CQ$3</f>
        <v>LokLF; ,oe~ 'kkjhfjd f'k{kk</v>
      </c>
      <c r="C610" s="1027"/>
      <c r="D610" s="572" t="str">
        <f>IF('statement of marks'!CQ26="","",'statement of marks'!CQ26)</f>
        <v/>
      </c>
      <c r="E610" s="572" t="str">
        <f>IF('statement of marks'!CR26="","",'statement of marks'!CR26)</f>
        <v/>
      </c>
      <c r="F610" s="572" t="str">
        <f>IF('statement of marks'!CT26="","",'statement of marks'!CT26)</f>
        <v/>
      </c>
      <c r="G610" s="1149"/>
      <c r="H610" s="1149"/>
      <c r="I610" s="1149"/>
      <c r="J610" s="572" t="str">
        <f>IF('statement of marks'!CS26="","",'statement of marks'!CS26)</f>
        <v/>
      </c>
      <c r="K610" s="1151"/>
      <c r="L610" s="1151"/>
      <c r="M610" s="1151"/>
      <c r="N610" s="572" t="str">
        <f>IF('statement of marks'!CU26="","",'statement of marks'!CU26)</f>
        <v/>
      </c>
      <c r="O610" s="572" t="str">
        <f>IF('statement of marks'!CV26="","",'statement of marks'!CV26)</f>
        <v/>
      </c>
      <c r="P610" s="572" t="str">
        <f>IF('statement of marks'!CW26="","",'statement of marks'!CW26)</f>
        <v/>
      </c>
      <c r="Q610" s="578" t="str">
        <f>IF('statement of marks'!CX26="","",'statement of marks'!CX26)</f>
        <v/>
      </c>
    </row>
    <row r="611" spans="1:17" ht="17" customHeight="1">
      <c r="A611" s="607"/>
      <c r="B611" s="1123" t="s">
        <v>636</v>
      </c>
      <c r="C611" s="1124"/>
      <c r="D611" s="1034" t="str">
        <f>IF(details!$CQ$3="","",details!$CQ$3)</f>
        <v>;ksx vxLr rd</v>
      </c>
      <c r="E611" s="1034"/>
      <c r="F611" s="1034" t="str">
        <f>IF(details!$CU$3="","",details!$CU$3)</f>
        <v>;ksx vDVwcj rd</v>
      </c>
      <c r="G611" s="1034"/>
      <c r="H611" s="1034" t="str">
        <f>IF(details!$CY$3="","",details!$CY$3)</f>
        <v>;ksx fnlEcj rd</v>
      </c>
      <c r="I611" s="1034"/>
      <c r="J611" s="1034"/>
      <c r="K611" s="1034"/>
      <c r="L611" s="1034" t="str">
        <f>IF(details!$DC$3="","",details!$DC$3)</f>
        <v>;ksx Qjojh rd</v>
      </c>
      <c r="M611" s="1034"/>
      <c r="N611" s="1034"/>
      <c r="O611" s="1034" t="str">
        <f>IF(details!$DG$3="","",details!$DG$3)</f>
        <v>loZ ;ksx</v>
      </c>
      <c r="P611" s="1034"/>
      <c r="Q611" s="1125"/>
    </row>
    <row r="612" spans="1:17" ht="17" customHeight="1">
      <c r="A612" s="607"/>
      <c r="B612" s="1126" t="s">
        <v>86</v>
      </c>
      <c r="C612" s="1032"/>
      <c r="D612" s="1036" t="str">
        <f>IF(details!CR26="","",details!CR26)</f>
        <v/>
      </c>
      <c r="E612" s="1036"/>
      <c r="F612" s="1036" t="str">
        <f>IF(details!CV26="","",details!CV26)</f>
        <v/>
      </c>
      <c r="G612" s="1036"/>
      <c r="H612" s="1036" t="str">
        <f>IF(details!CZ26="","",details!CZ26)</f>
        <v/>
      </c>
      <c r="I612" s="1036"/>
      <c r="J612" s="1036"/>
      <c r="K612" s="1036"/>
      <c r="L612" s="1036" t="str">
        <f>IF(details!DD26="","",details!DD26)</f>
        <v/>
      </c>
      <c r="M612" s="1036"/>
      <c r="N612" s="1036"/>
      <c r="O612" s="1036" t="str">
        <f>IF(details!DH26="","",details!DH26)</f>
        <v/>
      </c>
      <c r="P612" s="1036"/>
      <c r="Q612" s="1127"/>
    </row>
    <row r="613" spans="1:17" ht="17" customHeight="1">
      <c r="A613" s="607"/>
      <c r="B613" s="1020" t="s">
        <v>15</v>
      </c>
      <c r="C613" s="1021"/>
      <c r="D613" s="1022" t="str">
        <f>IF(details!CQ26="","",details!CQ26)</f>
        <v/>
      </c>
      <c r="E613" s="1022"/>
      <c r="F613" s="1022" t="str">
        <f>IF(details!CU26="","",details!CU26)</f>
        <v/>
      </c>
      <c r="G613" s="1022"/>
      <c r="H613" s="1022" t="str">
        <f>IF(details!CY26="","",details!CY26)</f>
        <v/>
      </c>
      <c r="I613" s="1022"/>
      <c r="J613" s="1022"/>
      <c r="K613" s="1022"/>
      <c r="L613" s="1022" t="str">
        <f>IF(details!DC26="","",details!DC26)</f>
        <v/>
      </c>
      <c r="M613" s="1022"/>
      <c r="N613" s="1022"/>
      <c r="O613" s="1022" t="str">
        <f>IF(details!DG26="","",details!DG26)</f>
        <v/>
      </c>
      <c r="P613" s="1022"/>
      <c r="Q613" s="1128"/>
    </row>
    <row r="614" spans="1:17" ht="17" customHeight="1">
      <c r="A614" s="1110"/>
      <c r="B614" s="1112" t="s">
        <v>11</v>
      </c>
      <c r="C614" s="1113"/>
      <c r="D614" s="1114" t="s">
        <v>11</v>
      </c>
      <c r="E614" s="1114"/>
      <c r="F614" s="1114" t="s">
        <v>3</v>
      </c>
      <c r="G614" s="1114"/>
      <c r="H614" s="1114" t="s">
        <v>638</v>
      </c>
      <c r="I614" s="1114"/>
      <c r="J614" s="1114" t="s">
        <v>5</v>
      </c>
      <c r="K614" s="1114"/>
      <c r="L614" s="1114" t="s">
        <v>677</v>
      </c>
      <c r="M614" s="1114"/>
      <c r="N614" s="1114"/>
      <c r="O614" s="1115" t="s">
        <v>651</v>
      </c>
      <c r="P614" s="1115"/>
      <c r="Q614" s="1116"/>
    </row>
    <row r="615" spans="1:17" ht="17" customHeight="1">
      <c r="A615" s="1111"/>
      <c r="B615" s="1112"/>
      <c r="C615" s="1113"/>
      <c r="D615" s="1117" t="str">
        <f>'statement of marks'!DY26</f>
        <v/>
      </c>
      <c r="E615" s="1117"/>
      <c r="F615" s="1118" t="str">
        <f>'statement of marks'!DZ26</f>
        <v/>
      </c>
      <c r="G615" s="1118"/>
      <c r="H615" s="1118" t="str">
        <f>'statement of marks'!EA26</f>
        <v/>
      </c>
      <c r="I615" s="1118"/>
      <c r="J615" s="1119" t="str">
        <f>'statement of marks'!EB26</f>
        <v/>
      </c>
      <c r="K615" s="1119"/>
      <c r="L615" s="1118" t="str">
        <f>'statement of marks'!EC26</f>
        <v/>
      </c>
      <c r="M615" s="1118"/>
      <c r="N615" s="1118"/>
      <c r="O615" s="1118" t="str">
        <f>'statement of marks'!EE26</f>
        <v/>
      </c>
      <c r="P615" s="1118"/>
      <c r="Q615" s="1120"/>
    </row>
    <row r="616" spans="1:17" ht="17" customHeight="1">
      <c r="A616" s="607"/>
      <c r="B616" s="1024" t="s">
        <v>87</v>
      </c>
      <c r="C616" s="1025"/>
      <c r="D616" s="1016"/>
      <c r="E616" s="1016"/>
      <c r="F616" s="1016"/>
      <c r="G616" s="1016"/>
      <c r="H616" s="1016"/>
      <c r="I616" s="1016"/>
      <c r="J616" s="1016"/>
      <c r="K616" s="1016"/>
      <c r="L616" s="1121"/>
      <c r="M616" s="1121"/>
      <c r="N616" s="1121"/>
      <c r="O616" s="1121"/>
      <c r="P616" s="1121"/>
      <c r="Q616" s="1122"/>
    </row>
    <row r="617" spans="1:17" ht="17" customHeight="1">
      <c r="A617" s="607"/>
      <c r="B617" s="1014" t="s">
        <v>73</v>
      </c>
      <c r="C617" s="1015"/>
      <c r="D617" s="1016"/>
      <c r="E617" s="1016"/>
      <c r="F617" s="1016"/>
      <c r="G617" s="1016"/>
      <c r="H617" s="1016"/>
      <c r="I617" s="1016"/>
      <c r="J617" s="1016"/>
      <c r="K617" s="1016"/>
      <c r="L617" s="1121"/>
      <c r="M617" s="1121"/>
      <c r="N617" s="1121"/>
      <c r="O617" s="1121"/>
      <c r="P617" s="1121"/>
      <c r="Q617" s="1122"/>
    </row>
    <row r="618" spans="1:17" ht="17" customHeight="1">
      <c r="A618" s="607"/>
      <c r="B618" s="1024" t="s">
        <v>678</v>
      </c>
      <c r="C618" s="1025"/>
      <c r="D618" s="1016"/>
      <c r="E618" s="1016"/>
      <c r="F618" s="1016"/>
      <c r="G618" s="1016"/>
      <c r="H618" s="1016"/>
      <c r="I618" s="1016"/>
      <c r="J618" s="1016"/>
      <c r="K618" s="1016"/>
      <c r="L618" s="1121"/>
      <c r="M618" s="1121"/>
      <c r="N618" s="1121"/>
      <c r="O618" s="1121"/>
      <c r="P618" s="1121"/>
      <c r="Q618" s="1122"/>
    </row>
    <row r="619" spans="1:17" ht="17" customHeight="1">
      <c r="A619" s="607"/>
      <c r="B619" s="1018" t="s">
        <v>88</v>
      </c>
      <c r="C619" s="1019"/>
      <c r="D619" s="1016"/>
      <c r="E619" s="1016"/>
      <c r="F619" s="1016"/>
      <c r="G619" s="1016"/>
      <c r="H619" s="1016"/>
      <c r="I619" s="1016"/>
      <c r="J619" s="1016"/>
      <c r="K619" s="1016"/>
      <c r="L619" s="1099" t="s">
        <v>678</v>
      </c>
      <c r="M619" s="1099"/>
      <c r="N619" s="1099"/>
      <c r="O619" s="1100" t="s">
        <v>88</v>
      </c>
      <c r="P619" s="1100"/>
      <c r="Q619" s="1101"/>
    </row>
    <row r="620" spans="1:17" ht="17" customHeight="1" thickBot="1">
      <c r="A620" s="608"/>
      <c r="B620" s="1102" t="s">
        <v>89</v>
      </c>
      <c r="C620" s="1103"/>
      <c r="D620" s="1104"/>
      <c r="E620" s="1104"/>
      <c r="F620" s="1104"/>
      <c r="G620" s="1104"/>
      <c r="H620" s="1104"/>
      <c r="I620" s="1104"/>
      <c r="J620" s="1104"/>
      <c r="K620" s="1105"/>
      <c r="L620" s="1106" t="s">
        <v>679</v>
      </c>
      <c r="M620" s="1106"/>
      <c r="N620" s="1106"/>
      <c r="O620" s="1107" t="s">
        <v>679</v>
      </c>
      <c r="P620" s="1108"/>
      <c r="Q620" s="1109"/>
    </row>
    <row r="621" spans="1:17" ht="17" customHeight="1">
      <c r="A621" s="1164" t="s">
        <v>44</v>
      </c>
      <c r="B621" s="1165"/>
      <c r="C621" s="1165"/>
      <c r="D621" s="1165"/>
      <c r="E621" s="1165"/>
      <c r="F621" s="1165"/>
      <c r="G621" s="1165"/>
      <c r="H621" s="1165"/>
      <c r="I621" s="1165"/>
      <c r="J621" s="1165"/>
      <c r="K621" s="1165"/>
      <c r="L621" s="1165"/>
      <c r="M621" s="1165"/>
      <c r="N621" s="1165"/>
      <c r="O621" s="1165"/>
      <c r="P621" s="1165"/>
      <c r="Q621" s="1166"/>
    </row>
    <row r="622" spans="1:17" ht="17" customHeight="1">
      <c r="A622" s="1167" t="str">
        <f>'statement of marks'!$A$1</f>
        <v>jk- ck- ek/;fed fo|ky; uohu] fuEckgsM+k</v>
      </c>
      <c r="B622" s="1062"/>
      <c r="C622" s="1062"/>
      <c r="D622" s="1062"/>
      <c r="E622" s="1062"/>
      <c r="F622" s="1062"/>
      <c r="G622" s="1062"/>
      <c r="H622" s="1062"/>
      <c r="I622" s="1062"/>
      <c r="J622" s="1062"/>
      <c r="K622" s="1062"/>
      <c r="L622" s="1062"/>
      <c r="M622" s="1062"/>
      <c r="N622" s="1062"/>
      <c r="O622" s="1062"/>
      <c r="P622" s="1062"/>
      <c r="Q622" s="1168"/>
    </row>
    <row r="623" spans="1:17" ht="17" customHeight="1">
      <c r="A623" s="604"/>
      <c r="B623" s="1158" t="s">
        <v>74</v>
      </c>
      <c r="C623" s="1026"/>
      <c r="D623" s="1065" t="str">
        <f>'statement of marks'!$F$3</f>
        <v>2015-16</v>
      </c>
      <c r="E623" s="1065"/>
      <c r="F623" s="1065"/>
      <c r="G623" s="1065"/>
      <c r="H623" s="1065"/>
      <c r="I623" s="1065"/>
      <c r="J623" s="1065"/>
      <c r="K623" s="1065"/>
      <c r="L623" s="1065"/>
      <c r="M623" s="1065"/>
      <c r="N623" s="1065"/>
      <c r="O623" s="1065"/>
      <c r="P623" s="1065"/>
      <c r="Q623" s="1169"/>
    </row>
    <row r="624" spans="1:17" ht="17" customHeight="1">
      <c r="A624" s="607"/>
      <c r="B624" s="1026" t="s">
        <v>573</v>
      </c>
      <c r="C624" s="1027"/>
      <c r="D624" s="1027" t="str">
        <f>IF('statement of marks'!H27="","",'statement of marks'!H27)</f>
        <v>v 021</v>
      </c>
      <c r="E624" s="1027"/>
      <c r="F624" s="1027"/>
      <c r="G624" s="1027"/>
      <c r="H624" s="1027"/>
      <c r="I624" s="1027"/>
      <c r="J624" s="1027"/>
      <c r="K624" s="1027"/>
      <c r="L624" s="1027"/>
      <c r="M624" s="1027"/>
      <c r="N624" s="1027"/>
      <c r="O624" s="1027"/>
      <c r="P624" s="1027"/>
      <c r="Q624" s="1153"/>
    </row>
    <row r="625" spans="1:17" ht="17" customHeight="1">
      <c r="A625" s="607"/>
      <c r="B625" s="1026" t="s">
        <v>574</v>
      </c>
      <c r="C625" s="1027"/>
      <c r="D625" s="1027" t="str">
        <f>IF('statement of marks'!I27="","",'statement of marks'!I27)</f>
        <v>c 021</v>
      </c>
      <c r="E625" s="1027"/>
      <c r="F625" s="1027"/>
      <c r="G625" s="1027"/>
      <c r="H625" s="1027"/>
      <c r="I625" s="1027"/>
      <c r="J625" s="1027"/>
      <c r="K625" s="1027"/>
      <c r="L625" s="1027"/>
      <c r="M625" s="1027"/>
      <c r="N625" s="1027"/>
      <c r="O625" s="1027"/>
      <c r="P625" s="1027"/>
      <c r="Q625" s="1153"/>
    </row>
    <row r="626" spans="1:17" ht="17" customHeight="1">
      <c r="A626" s="607"/>
      <c r="B626" s="1026" t="s">
        <v>575</v>
      </c>
      <c r="C626" s="1027"/>
      <c r="D626" s="1154" t="str">
        <f>IF('statement of marks'!J27="","",'statement of marks'!J27)</f>
        <v>l 021</v>
      </c>
      <c r="E626" s="1154"/>
      <c r="F626" s="1154"/>
      <c r="G626" s="1154"/>
      <c r="H626" s="1154"/>
      <c r="I626" s="1154"/>
      <c r="J626" s="1154"/>
      <c r="K626" s="1154"/>
      <c r="L626" s="1154"/>
      <c r="M626" s="1154"/>
      <c r="N626" s="1027"/>
      <c r="O626" s="1027"/>
      <c r="P626" s="1027"/>
      <c r="Q626" s="1153"/>
    </row>
    <row r="627" spans="1:17" ht="17" customHeight="1">
      <c r="A627" s="607"/>
      <c r="B627" s="1026" t="s">
        <v>576</v>
      </c>
      <c r="C627" s="1155"/>
      <c r="D627" s="1156" t="str">
        <f>'statement of marks'!$D$3</f>
        <v>3 A</v>
      </c>
      <c r="E627" s="1157"/>
      <c r="F627" s="1155" t="s">
        <v>9</v>
      </c>
      <c r="G627" s="1158"/>
      <c r="H627" s="1159" t="str">
        <f>IF('statement of marks'!D27="","",'statement of marks'!D27)</f>
        <v/>
      </c>
      <c r="I627" s="1157"/>
      <c r="J627" s="1155" t="s">
        <v>577</v>
      </c>
      <c r="K627" s="1158"/>
      <c r="L627" s="1159" t="str">
        <f>IF('statement of marks'!E27="","",'statement of marks'!E27)</f>
        <v/>
      </c>
      <c r="M627" s="1157"/>
      <c r="N627" s="1026" t="s">
        <v>680</v>
      </c>
      <c r="O627" s="1027"/>
      <c r="P627" s="1027"/>
      <c r="Q627" s="1153"/>
    </row>
    <row r="628" spans="1:17" ht="17" customHeight="1">
      <c r="A628" s="607"/>
      <c r="B628" s="1026" t="s">
        <v>0</v>
      </c>
      <c r="C628" s="1155"/>
      <c r="D628" s="1160" t="str">
        <f>IF('statement of marks'!F27="","",'statement of marks'!F27)</f>
        <v/>
      </c>
      <c r="E628" s="1161"/>
      <c r="F628" s="1162" t="str">
        <f>IF('statement of marks'!G27="","",'statement of marks'!G27)</f>
        <v/>
      </c>
      <c r="G628" s="1162"/>
      <c r="H628" s="1162"/>
      <c r="I628" s="1162"/>
      <c r="J628" s="1162"/>
      <c r="K628" s="1162"/>
      <c r="L628" s="1162"/>
      <c r="M628" s="1163"/>
      <c r="N628" s="1026">
        <f>'statement of marks'!I623</f>
        <v>0</v>
      </c>
      <c r="O628" s="1027"/>
      <c r="P628" s="1027"/>
      <c r="Q628" s="1153"/>
    </row>
    <row r="629" spans="1:17" ht="17" customHeight="1">
      <c r="A629" s="1129"/>
      <c r="B629" s="1131" t="s">
        <v>578</v>
      </c>
      <c r="C629" s="1133" t="s">
        <v>85</v>
      </c>
      <c r="D629" s="1135" t="str">
        <f>IF('statement of marks'!K$4="","",'statement of marks'!K$4)</f>
        <v>ij[k</v>
      </c>
      <c r="E629" s="1136"/>
      <c r="F629" s="1136"/>
      <c r="G629" s="1137"/>
      <c r="H629" s="1134" t="str">
        <f>IF('statement of marks'!O$4="","",'statement of marks'!O$4)</f>
        <v>v)Zokf"kZd ijh{kk</v>
      </c>
      <c r="I629" s="1134" t="str">
        <f>IF('statement of marks'!P$4="","",'statement of marks'!P$4)</f>
        <v/>
      </c>
      <c r="J629" s="1134" t="str">
        <f>IF('statement of marks'!Q$4="","",'statement of marks'!Q$4)</f>
        <v/>
      </c>
      <c r="K629" s="1138" t="str">
        <f>IF('statement of marks'!R$4="","",'statement of marks'!R$4)</f>
        <v>;ksx v/kZokf"kZd rd</v>
      </c>
      <c r="L629" s="1134" t="str">
        <f>IF('statement of marks'!S$4="","",'statement of marks'!S$4)</f>
        <v>okf"kZd ijh{kk</v>
      </c>
      <c r="M629" s="1134"/>
      <c r="N629" s="1140"/>
      <c r="O629" s="1141" t="str">
        <f>IF('statement of marks'!V$4="","",'statement of marks'!V$4)</f>
        <v>fo"k; ;ksx</v>
      </c>
      <c r="P629" s="1142" t="str">
        <f>IF('statement of marks'!W$4="","",'statement of marks'!W$4)</f>
        <v xml:space="preserve">fo"k; izkIrkad izfr'kr  </v>
      </c>
      <c r="Q629" s="1143" t="str">
        <f>IF('statement of marks'!X$4="","",'statement of marks'!X$4)</f>
        <v>fo"k; xzsM</v>
      </c>
    </row>
    <row r="630" spans="1:17" ht="17" customHeight="1">
      <c r="A630" s="1130"/>
      <c r="B630" s="1132"/>
      <c r="C630" s="1134"/>
      <c r="D630" s="615" t="str">
        <f>IF('statement of marks'!K$5="","",'statement of marks'!K$5)</f>
        <v>izFke</v>
      </c>
      <c r="E630" s="615" t="str">
        <f>IF('statement of marks'!L$5="","",'statement of marks'!L$5)</f>
        <v>f}rh;</v>
      </c>
      <c r="F630" s="615" t="str">
        <f>IF('statement of marks'!M$5="","",'statement of marks'!M$5)</f>
        <v xml:space="preserve">r`rh; </v>
      </c>
      <c r="G630" s="616" t="str">
        <f>IF('statement of marks'!N$4="","",'statement of marks'!N$4)</f>
        <v>;ksx</v>
      </c>
      <c r="H630" s="593" t="str">
        <f>IF('statement of marks'!O$5="","",'statement of marks'!O$5)</f>
        <v>ekSf[kd</v>
      </c>
      <c r="I630" s="593" t="str">
        <f>IF('statement of marks'!P$5="","",'statement of marks'!P$5)</f>
        <v>fyf[kr</v>
      </c>
      <c r="J630" s="597" t="str">
        <f>IF('statement of marks'!Q$5="","",'statement of marks'!Q$5)</f>
        <v>;ksx</v>
      </c>
      <c r="K630" s="1139" t="str">
        <f>IF('statement of marks'!R$4="","",'statement of marks'!R$4)</f>
        <v>;ksx v/kZokf"kZd rd</v>
      </c>
      <c r="L630" s="593" t="str">
        <f>IF('statement of marks'!S$5="","",'statement of marks'!S$5)</f>
        <v>ekSf[kd</v>
      </c>
      <c r="M630" s="593" t="str">
        <f>IF('statement of marks'!T$5="","",'statement of marks'!T$5)</f>
        <v>fyf[kr</v>
      </c>
      <c r="N630" s="598" t="str">
        <f>IF('statement of marks'!U$5="","",'statement of marks'!U$5)</f>
        <v>;ksx</v>
      </c>
      <c r="O630" s="1141"/>
      <c r="P630" s="1142"/>
      <c r="Q630" s="1143"/>
    </row>
    <row r="631" spans="1:17" ht="17" customHeight="1">
      <c r="A631" s="609"/>
      <c r="B631" s="1144" t="s">
        <v>3</v>
      </c>
      <c r="C631" s="1145"/>
      <c r="D631" s="594">
        <f>IF('statement of marks'!K$6="","",'statement of marks'!K$6)</f>
        <v>10</v>
      </c>
      <c r="E631" s="594">
        <f>IF('statement of marks'!L$6="","",'statement of marks'!L$6)</f>
        <v>10</v>
      </c>
      <c r="F631" s="594">
        <f>IF('statement of marks'!M$6="","",'statement of marks'!M$6)</f>
        <v>10</v>
      </c>
      <c r="G631" s="622">
        <f>IF('statement of marks'!N$6="","",'statement of marks'!N$6)</f>
        <v>30</v>
      </c>
      <c r="H631" s="594">
        <f>IF('statement of marks'!O$6="","",'statement of marks'!O$6)</f>
        <v>20</v>
      </c>
      <c r="I631" s="594">
        <f>IF('statement of marks'!P$6="","",'statement of marks'!P$6)</f>
        <v>50</v>
      </c>
      <c r="J631" s="622">
        <f>IF('statement of marks'!Q$6="","",'statement of marks'!Q$6)</f>
        <v>70</v>
      </c>
      <c r="K631" s="600">
        <f>IF('statement of marks'!R$6="","",'statement of marks'!R$6)</f>
        <v>100</v>
      </c>
      <c r="L631" s="595">
        <f>IF('statement of marks'!S$6="","",'statement of marks'!S$6)</f>
        <v>40</v>
      </c>
      <c r="M631" s="595">
        <f>IF('statement of marks'!T$6="","",'statement of marks'!T$6)</f>
        <v>60</v>
      </c>
      <c r="N631" s="620">
        <f>IF('statement of marks'!U$6="","",'statement of marks'!U$6)</f>
        <v>100</v>
      </c>
      <c r="O631" s="591">
        <f>IF('statement of marks'!V$6="","",'statement of marks'!V$6)</f>
        <v>200</v>
      </c>
      <c r="P631" s="595" t="str">
        <f>IF('statement of marks'!W$6="","",'statement of marks'!W$6)</f>
        <v/>
      </c>
      <c r="Q631" s="601" t="str">
        <f>IF('statement of marks'!X$6="","",'statement of marks'!X$6)</f>
        <v/>
      </c>
    </row>
    <row r="632" spans="1:17" ht="17" customHeight="1">
      <c r="A632" s="607"/>
      <c r="B632" s="1026" t="str">
        <f>'statement of marks'!$K$3</f>
        <v>fgUnh</v>
      </c>
      <c r="C632" s="1027"/>
      <c r="D632" s="332" t="str">
        <f>IF('statement of marks'!K27="","",'statement of marks'!K27)</f>
        <v/>
      </c>
      <c r="E632" s="332" t="str">
        <f>IF('statement of marks'!L27="","",'statement of marks'!L27)</f>
        <v/>
      </c>
      <c r="F632" s="332" t="str">
        <f>IF('statement of marks'!M27="","",'statement of marks'!M27)</f>
        <v/>
      </c>
      <c r="G632" s="576" t="str">
        <f>IF('statement of marks'!N27="","",'statement of marks'!N27)</f>
        <v/>
      </c>
      <c r="H632" s="332" t="str">
        <f>IF('statement of marks'!O27="","",'statement of marks'!O27)</f>
        <v/>
      </c>
      <c r="I632" s="332" t="str">
        <f>IF('statement of marks'!P27="","",'statement of marks'!P27)</f>
        <v/>
      </c>
      <c r="J632" s="621" t="str">
        <f>IF('statement of marks'!Q27="","",'statement of marks'!Q27)</f>
        <v/>
      </c>
      <c r="K632" s="403" t="str">
        <f>IF('statement of marks'!R27="","",'statement of marks'!R27)</f>
        <v/>
      </c>
      <c r="L632" s="332" t="str">
        <f>IF('statement of marks'!S27="","",'statement of marks'!S27)</f>
        <v/>
      </c>
      <c r="M632" s="332" t="str">
        <f>IF('statement of marks'!T27="","",'statement of marks'!T27)</f>
        <v/>
      </c>
      <c r="N632" s="619" t="str">
        <f>IF('statement of marks'!U27="","",'statement of marks'!U27)</f>
        <v/>
      </c>
      <c r="O632" s="592" t="str">
        <f>IF('statement of marks'!V27="","",'statement of marks'!V27)</f>
        <v/>
      </c>
      <c r="P632" s="332" t="str">
        <f>IF('statement of marks'!W27="","",'statement of marks'!W27)</f>
        <v/>
      </c>
      <c r="Q632" s="602" t="str">
        <f>IF('statement of marks'!X27="","",'statement of marks'!X27)</f>
        <v/>
      </c>
    </row>
    <row r="633" spans="1:17" ht="17" customHeight="1">
      <c r="A633" s="607"/>
      <c r="B633" s="1026" t="str">
        <f>'statement of marks'!$AQ$3</f>
        <v>xf.kr</v>
      </c>
      <c r="C633" s="1027"/>
      <c r="D633" s="332" t="str">
        <f>IF('statement of marks'!AQ27="","",'statement of marks'!AQ27)</f>
        <v/>
      </c>
      <c r="E633" s="332" t="str">
        <f>IF('statement of marks'!AR27="","",'statement of marks'!AR27)</f>
        <v/>
      </c>
      <c r="F633" s="332" t="str">
        <f>IF('statement of marks'!AS27="","",'statement of marks'!AS27)</f>
        <v/>
      </c>
      <c r="G633" s="576" t="str">
        <f>IF('statement of marks'!AT27="","",'statement of marks'!AT27)</f>
        <v/>
      </c>
      <c r="H633" s="332" t="str">
        <f>IF('statement of marks'!AU27="","",'statement of marks'!AU27)</f>
        <v/>
      </c>
      <c r="I633" s="332" t="str">
        <f>IF('statement of marks'!AV27="","",'statement of marks'!AV27)</f>
        <v/>
      </c>
      <c r="J633" s="621" t="str">
        <f>IF('statement of marks'!AW27="","",'statement of marks'!AW27)</f>
        <v/>
      </c>
      <c r="K633" s="403" t="str">
        <f>IF('statement of marks'!AX27="","",'statement of marks'!AX27)</f>
        <v/>
      </c>
      <c r="L633" s="332" t="str">
        <f>IF('statement of marks'!AY27="","",'statement of marks'!AY27)</f>
        <v/>
      </c>
      <c r="M633" s="332" t="str">
        <f>IF('statement of marks'!AZ27="","",'statement of marks'!AZ27)</f>
        <v/>
      </c>
      <c r="N633" s="619" t="str">
        <f>IF('statement of marks'!BA27="","",'statement of marks'!BA27)</f>
        <v/>
      </c>
      <c r="O633" s="592" t="str">
        <f>IF('statement of marks'!BB27="","",'statement of marks'!BB27)</f>
        <v/>
      </c>
      <c r="P633" s="332" t="str">
        <f>IF('statement of marks'!BC27="","",'statement of marks'!BC27)</f>
        <v/>
      </c>
      <c r="Q633" s="602" t="str">
        <f>IF('statement of marks'!BD27="","",'statement of marks'!BD27)</f>
        <v/>
      </c>
    </row>
    <row r="634" spans="1:17" ht="17" customHeight="1">
      <c r="A634" s="607"/>
      <c r="B634" s="1026" t="str">
        <f>'statement of marks'!$BG$3</f>
        <v>Ik;kZoj.k v/;;u</v>
      </c>
      <c r="C634" s="1027"/>
      <c r="D634" s="332" t="str">
        <f>IF('statement of marks'!BG27="","",'statement of marks'!BG27)</f>
        <v/>
      </c>
      <c r="E634" s="332" t="str">
        <f>IF('statement of marks'!BH27="","",'statement of marks'!BH27)</f>
        <v/>
      </c>
      <c r="F634" s="332" t="str">
        <f>IF('statement of marks'!BI27="","",'statement of marks'!BI27)</f>
        <v/>
      </c>
      <c r="G634" s="576" t="str">
        <f>IF('statement of marks'!BJ27="","",'statement of marks'!BJ27)</f>
        <v/>
      </c>
      <c r="H634" s="332" t="str">
        <f>IF('statement of marks'!BK27="","",'statement of marks'!BK27)</f>
        <v/>
      </c>
      <c r="I634" s="332" t="str">
        <f>IF('statement of marks'!BL27="","",'statement of marks'!BL27)</f>
        <v/>
      </c>
      <c r="J634" s="621" t="str">
        <f>IF('statement of marks'!BM27="","",'statement of marks'!BM27)</f>
        <v/>
      </c>
      <c r="K634" s="403" t="str">
        <f>IF('statement of marks'!BN27="","",'statement of marks'!BN27)</f>
        <v/>
      </c>
      <c r="L634" s="332" t="str">
        <f>IF('statement of marks'!BO27="","",'statement of marks'!BO27)</f>
        <v/>
      </c>
      <c r="M634" s="332" t="str">
        <f>IF('statement of marks'!BP27="","",'statement of marks'!BP27)</f>
        <v/>
      </c>
      <c r="N634" s="619" t="str">
        <f>IF('statement of marks'!BQ27="","",'statement of marks'!BQ27)</f>
        <v/>
      </c>
      <c r="O634" s="592" t="str">
        <f>IF('statement of marks'!BR27="","",'statement of marks'!BR27)</f>
        <v/>
      </c>
      <c r="P634" s="332" t="str">
        <f>IF('statement of marks'!BS27="","",'statement of marks'!BS27)</f>
        <v/>
      </c>
      <c r="Q634" s="602" t="str">
        <f>IF('statement of marks'!BT27="","",'statement of marks'!BT27)</f>
        <v/>
      </c>
    </row>
    <row r="635" spans="1:17" ht="17" customHeight="1">
      <c r="A635" s="1146"/>
      <c r="B635" s="1026" t="str">
        <f>'statement of marks'!$AA$3</f>
        <v>vaxszth</v>
      </c>
      <c r="C635" s="603" t="s">
        <v>3</v>
      </c>
      <c r="D635" s="584">
        <f>IF('statement of marks'!AA$6="","",'statement of marks'!AA$6)</f>
        <v>5</v>
      </c>
      <c r="E635" s="584">
        <f>IF('statement of marks'!AB$6="","",'statement of marks'!AB$6)</f>
        <v>5</v>
      </c>
      <c r="F635" s="584">
        <f>IF('statement of marks'!AC$6="","",'statement of marks'!AC$6)</f>
        <v>5</v>
      </c>
      <c r="G635" s="622">
        <f>IF('statement of marks'!AD$6="","",'statement of marks'!AD$6)</f>
        <v>15</v>
      </c>
      <c r="H635" s="594">
        <f>IF('statement of marks'!AE$6="","",'statement of marks'!AE$6)</f>
        <v>10</v>
      </c>
      <c r="I635" s="594">
        <f>IF('statement of marks'!AF$6="","",'statement of marks'!AF$6)</f>
        <v>25</v>
      </c>
      <c r="J635" s="622">
        <f>IF('statement of marks'!AG$6="","",'statement of marks'!AG$6)</f>
        <v>35</v>
      </c>
      <c r="K635" s="600">
        <f>IF('statement of marks'!AH$6="","",'statement of marks'!AH$6)</f>
        <v>50</v>
      </c>
      <c r="L635" s="595">
        <f>IF('statement of marks'!AI$6="","",'statement of marks'!AI$6)</f>
        <v>20</v>
      </c>
      <c r="M635" s="595">
        <f>IF('statement of marks'!AJ$6="","",'statement of marks'!AJ$6)</f>
        <v>30</v>
      </c>
      <c r="N635" s="620">
        <f>IF('statement of marks'!AK$6="","",'statement of marks'!AK$6)</f>
        <v>50</v>
      </c>
      <c r="O635" s="585">
        <f>IF('statement of marks'!AL$6="","",'statement of marks'!AL$6)</f>
        <v>100</v>
      </c>
      <c r="P635" s="595" t="str">
        <f>IF('statement of marks'!AM$6="","",'statement of marks'!AM$6)</f>
        <v/>
      </c>
      <c r="Q635" s="601" t="str">
        <f>IF('statement of marks'!AN$6="","",'statement of marks'!AN$6)</f>
        <v/>
      </c>
    </row>
    <row r="636" spans="1:17" ht="17" customHeight="1">
      <c r="A636" s="1146"/>
      <c r="B636" s="1026"/>
      <c r="C636" s="618" t="s">
        <v>638</v>
      </c>
      <c r="D636" s="332" t="str">
        <f>IF('statement of marks'!AA27="","",'statement of marks'!AA27)</f>
        <v/>
      </c>
      <c r="E636" s="332" t="str">
        <f>IF('statement of marks'!AB27="","",'statement of marks'!AB27)</f>
        <v/>
      </c>
      <c r="F636" s="332" t="str">
        <f>IF('statement of marks'!AC27="","",'statement of marks'!AC27)</f>
        <v/>
      </c>
      <c r="G636" s="576" t="str">
        <f>IF('statement of marks'!AD27="","",'statement of marks'!AD27)</f>
        <v/>
      </c>
      <c r="H636" s="332" t="str">
        <f>IF('statement of marks'!AE27="","",'statement of marks'!AE27)</f>
        <v/>
      </c>
      <c r="I636" s="332" t="str">
        <f>IF('statement of marks'!AF27="","",'statement of marks'!AF27)</f>
        <v/>
      </c>
      <c r="J636" s="621" t="str">
        <f>IF('statement of marks'!AG27="","",'statement of marks'!AG27)</f>
        <v/>
      </c>
      <c r="K636" s="403" t="str">
        <f>IF('statement of marks'!AH27="","",'statement of marks'!AH27)</f>
        <v/>
      </c>
      <c r="L636" s="332" t="str">
        <f>IF('statement of marks'!AI27="","",'statement of marks'!AI27)</f>
        <v/>
      </c>
      <c r="M636" s="332" t="str">
        <f>IF('statement of marks'!AJ27="","",'statement of marks'!AJ27)</f>
        <v/>
      </c>
      <c r="N636" s="619" t="str">
        <f>IF('statement of marks'!AK27="","",'statement of marks'!AK27)</f>
        <v/>
      </c>
      <c r="O636" s="619" t="str">
        <f>IF('statement of marks'!AL27="","",'statement of marks'!AL27)</f>
        <v/>
      </c>
      <c r="P636" s="332" t="str">
        <f>IF('statement of marks'!AM27="","",'statement of marks'!AM27)</f>
        <v/>
      </c>
      <c r="Q636" s="602" t="str">
        <f>IF('statement of marks'!AN27="","",'statement of marks'!AN27)</f>
        <v/>
      </c>
    </row>
    <row r="637" spans="1:17" s="588" customFormat="1" ht="17" customHeight="1">
      <c r="A637" s="610"/>
      <c r="B637" s="1147" t="s">
        <v>634</v>
      </c>
      <c r="C637" s="1148"/>
      <c r="D637" s="625" t="str">
        <f>IF('statement of marks'!BW$5="","",'statement of marks'!BW$5)</f>
        <v>izFke</v>
      </c>
      <c r="E637" s="625" t="str">
        <f>IF('statement of marks'!BX$5="","",'statement of marks'!BX$5)</f>
        <v>f}rh;</v>
      </c>
      <c r="F637" s="625" t="str">
        <f>IF('statement of marks'!BZ$5="","",'statement of marks'!BZ$5)</f>
        <v>prqFkZ</v>
      </c>
      <c r="G637" s="1149"/>
      <c r="H637" s="1149"/>
      <c r="I637" s="1149"/>
      <c r="J637" s="625" t="str">
        <f>IF('statement of marks'!BY$5="","",'statement of marks'!BY$5)</f>
        <v>r`rh;</v>
      </c>
      <c r="K637" s="1151"/>
      <c r="L637" s="1151"/>
      <c r="M637" s="1151"/>
      <c r="N637" s="625" t="str">
        <f>IF('statement of marks'!CA$5="","",'statement of marks'!CA$5)</f>
        <v>iape</v>
      </c>
      <c r="O637" s="626" t="str">
        <f>IF('statement of marks'!CB$4="","",'statement of marks'!CB$4)</f>
        <v>fo"k; ;ksx</v>
      </c>
      <c r="P637" s="587" t="str">
        <f>IF('statement of marks'!CC$4="","",'statement of marks'!CC$4)</f>
        <v xml:space="preserve">fo"k; izkIrkad izfr'kr  </v>
      </c>
      <c r="Q637" s="627" t="str">
        <f>IF('statement of marks'!CD$4="","",'statement of marks'!CD$4)</f>
        <v>fo"k; xzsM</v>
      </c>
    </row>
    <row r="638" spans="1:17" s="574" customFormat="1" ht="17" customHeight="1">
      <c r="A638" s="611"/>
      <c r="B638" s="1144" t="s">
        <v>3</v>
      </c>
      <c r="C638" s="1145"/>
      <c r="D638" s="589">
        <f>IF('statement of marks'!BW$6="","",'statement of marks'!BW$6)</f>
        <v>20</v>
      </c>
      <c r="E638" s="589">
        <f>IF('statement of marks'!BX$6="","",'statement of marks'!BX$6)</f>
        <v>20</v>
      </c>
      <c r="F638" s="589">
        <f>IF('statement of marks'!BZ$6="","",'statement of marks'!BZ$6)</f>
        <v>20</v>
      </c>
      <c r="G638" s="1150"/>
      <c r="H638" s="1150"/>
      <c r="I638" s="1150"/>
      <c r="J638" s="589">
        <f>IF('statement of marks'!BY$6="","",'statement of marks'!BY$6)</f>
        <v>20</v>
      </c>
      <c r="K638" s="1152"/>
      <c r="L638" s="1152"/>
      <c r="M638" s="1152"/>
      <c r="N638" s="589">
        <f>IF('statement of marks'!CA$6="","",'statement of marks'!CA$6)</f>
        <v>20</v>
      </c>
      <c r="O638" s="589">
        <f>IF('statement of marks'!CB$6="","",'statement of marks'!CB$6)</f>
        <v>100</v>
      </c>
      <c r="P638" s="589" t="str">
        <f>IF('statement of marks'!CC$6="","",'statement of marks'!CC$6)</f>
        <v/>
      </c>
      <c r="Q638" s="590" t="str">
        <f>IF('statement of marks'!CD$6="","",'statement of marks'!CD$6)</f>
        <v/>
      </c>
    </row>
    <row r="639" spans="1:17" ht="17" customHeight="1">
      <c r="A639" s="607"/>
      <c r="B639" s="1026" t="str">
        <f>'statement of marks'!$BW$3</f>
        <v>dk;kZuqHko</v>
      </c>
      <c r="C639" s="1027"/>
      <c r="D639" s="617" t="str">
        <f>IF('statement of marks'!BW27="","",'statement of marks'!BW27)</f>
        <v/>
      </c>
      <c r="E639" s="617" t="str">
        <f>IF('statement of marks'!BX27="","",'statement of marks'!BX27)</f>
        <v/>
      </c>
      <c r="F639" s="617" t="str">
        <f>IF('statement of marks'!BZ27="","",'statement of marks'!BZ27)</f>
        <v/>
      </c>
      <c r="G639" s="1149"/>
      <c r="H639" s="1149"/>
      <c r="I639" s="1149"/>
      <c r="J639" s="617" t="str">
        <f>IF('statement of marks'!BY27="","",'statement of marks'!BY27)</f>
        <v/>
      </c>
      <c r="K639" s="1151"/>
      <c r="L639" s="1151"/>
      <c r="M639" s="1151"/>
      <c r="N639" s="617" t="str">
        <f>IF('statement of marks'!CA27="","",'statement of marks'!CA27)</f>
        <v/>
      </c>
      <c r="O639" s="617" t="str">
        <f>IF('statement of marks'!CB27="","",'statement of marks'!CB27)</f>
        <v/>
      </c>
      <c r="P639" s="617" t="str">
        <f>IF('statement of marks'!CC27="","",'statement of marks'!CC27)</f>
        <v/>
      </c>
      <c r="Q639" s="578" t="str">
        <f>IF('statement of marks'!CD27="","",'statement of marks'!CD27)</f>
        <v/>
      </c>
    </row>
    <row r="640" spans="1:17" ht="17" customHeight="1">
      <c r="A640" s="607"/>
      <c r="B640" s="1026" t="str">
        <f>'statement of marks'!$CG$3</f>
        <v>dyk f'k{kk</v>
      </c>
      <c r="C640" s="1027"/>
      <c r="D640" s="617" t="str">
        <f>IF('statement of marks'!CG27="","",'statement of marks'!CG27)</f>
        <v/>
      </c>
      <c r="E640" s="617" t="str">
        <f>IF('statement of marks'!CH27="","",'statement of marks'!CH27)</f>
        <v/>
      </c>
      <c r="F640" s="617" t="str">
        <f>IF('statement of marks'!CJ27="","",'statement of marks'!CJ27)</f>
        <v/>
      </c>
      <c r="G640" s="1149"/>
      <c r="H640" s="1149"/>
      <c r="I640" s="1149"/>
      <c r="J640" s="617" t="str">
        <f>IF('statement of marks'!CI27="","",'statement of marks'!CI27)</f>
        <v/>
      </c>
      <c r="K640" s="1151"/>
      <c r="L640" s="1151"/>
      <c r="M640" s="1151"/>
      <c r="N640" s="617" t="str">
        <f>IF('statement of marks'!CK27="","",'statement of marks'!CK27)</f>
        <v/>
      </c>
      <c r="O640" s="617" t="str">
        <f>IF('statement of marks'!CL27="","",'statement of marks'!CL27)</f>
        <v/>
      </c>
      <c r="P640" s="617" t="str">
        <f>IF('statement of marks'!CM27="","",'statement of marks'!CM27)</f>
        <v/>
      </c>
      <c r="Q640" s="578" t="str">
        <f>IF('statement of marks'!CN27="","",'statement of marks'!CN27)</f>
        <v/>
      </c>
    </row>
    <row r="641" spans="1:17" ht="17" customHeight="1">
      <c r="A641" s="607"/>
      <c r="B641" s="1026" t="str">
        <f>'statement of marks'!$CQ$3</f>
        <v>LokLF; ,oe~ 'kkjhfjd f'k{kk</v>
      </c>
      <c r="C641" s="1027"/>
      <c r="D641" s="617" t="str">
        <f>IF('statement of marks'!CQ27="","",'statement of marks'!CQ27)</f>
        <v/>
      </c>
      <c r="E641" s="617" t="str">
        <f>IF('statement of marks'!CR27="","",'statement of marks'!CR27)</f>
        <v/>
      </c>
      <c r="F641" s="617" t="str">
        <f>IF('statement of marks'!CT27="","",'statement of marks'!CT27)</f>
        <v/>
      </c>
      <c r="G641" s="1149"/>
      <c r="H641" s="1149"/>
      <c r="I641" s="1149"/>
      <c r="J641" s="617" t="str">
        <f>IF('statement of marks'!CS27="","",'statement of marks'!CS27)</f>
        <v/>
      </c>
      <c r="K641" s="1151"/>
      <c r="L641" s="1151"/>
      <c r="M641" s="1151"/>
      <c r="N641" s="617" t="str">
        <f>IF('statement of marks'!CU27="","",'statement of marks'!CU27)</f>
        <v/>
      </c>
      <c r="O641" s="617" t="str">
        <f>IF('statement of marks'!CV27="","",'statement of marks'!CV27)</f>
        <v/>
      </c>
      <c r="P641" s="617" t="str">
        <f>IF('statement of marks'!CW27="","",'statement of marks'!CW27)</f>
        <v/>
      </c>
      <c r="Q641" s="578" t="str">
        <f>IF('statement of marks'!CX27="","",'statement of marks'!CX27)</f>
        <v/>
      </c>
    </row>
    <row r="642" spans="1:17" ht="17" customHeight="1">
      <c r="A642" s="607"/>
      <c r="B642" s="1123" t="s">
        <v>636</v>
      </c>
      <c r="C642" s="1124"/>
      <c r="D642" s="1034" t="str">
        <f>IF(details!$CQ$3="","",details!$CQ$3)</f>
        <v>;ksx vxLr rd</v>
      </c>
      <c r="E642" s="1034"/>
      <c r="F642" s="1034" t="str">
        <f>IF(details!$CU$3="","",details!$CU$3)</f>
        <v>;ksx vDVwcj rd</v>
      </c>
      <c r="G642" s="1034"/>
      <c r="H642" s="1034" t="str">
        <f>IF(details!$CY$3="","",details!$CY$3)</f>
        <v>;ksx fnlEcj rd</v>
      </c>
      <c r="I642" s="1034"/>
      <c r="J642" s="1034"/>
      <c r="K642" s="1034"/>
      <c r="L642" s="1034" t="str">
        <f>IF(details!$DC$3="","",details!$DC$3)</f>
        <v>;ksx Qjojh rd</v>
      </c>
      <c r="M642" s="1034"/>
      <c r="N642" s="1034"/>
      <c r="O642" s="1034" t="str">
        <f>IF(details!$DG$3="","",details!$DG$3)</f>
        <v>loZ ;ksx</v>
      </c>
      <c r="P642" s="1034"/>
      <c r="Q642" s="1125"/>
    </row>
    <row r="643" spans="1:17" ht="17" customHeight="1">
      <c r="A643" s="607"/>
      <c r="B643" s="1126" t="s">
        <v>86</v>
      </c>
      <c r="C643" s="1032"/>
      <c r="D643" s="1036" t="str">
        <f>IF(details!CR27="","",details!CR27)</f>
        <v/>
      </c>
      <c r="E643" s="1036"/>
      <c r="F643" s="1036" t="str">
        <f>IF(details!CV27="","",details!CV27)</f>
        <v/>
      </c>
      <c r="G643" s="1036"/>
      <c r="H643" s="1036" t="str">
        <f>IF(details!CZ27="","",details!CZ27)</f>
        <v/>
      </c>
      <c r="I643" s="1036"/>
      <c r="J643" s="1036"/>
      <c r="K643" s="1036"/>
      <c r="L643" s="1036" t="str">
        <f>IF(details!DD27="","",details!DD27)</f>
        <v/>
      </c>
      <c r="M643" s="1036"/>
      <c r="N643" s="1036"/>
      <c r="O643" s="1036" t="str">
        <f>IF(details!DH27="","",details!DH27)</f>
        <v/>
      </c>
      <c r="P643" s="1036"/>
      <c r="Q643" s="1127"/>
    </row>
    <row r="644" spans="1:17" ht="17" customHeight="1">
      <c r="A644" s="607"/>
      <c r="B644" s="1020" t="s">
        <v>15</v>
      </c>
      <c r="C644" s="1021"/>
      <c r="D644" s="1022" t="str">
        <f>IF(details!CQ27="","",details!CQ27)</f>
        <v/>
      </c>
      <c r="E644" s="1022"/>
      <c r="F644" s="1022" t="str">
        <f>IF(details!CU27="","",details!CU27)</f>
        <v/>
      </c>
      <c r="G644" s="1022"/>
      <c r="H644" s="1022" t="str">
        <f>IF(details!CY27="","",details!CY27)</f>
        <v/>
      </c>
      <c r="I644" s="1022"/>
      <c r="J644" s="1022"/>
      <c r="K644" s="1022"/>
      <c r="L644" s="1022" t="str">
        <f>IF(details!DC27="","",details!DC27)</f>
        <v/>
      </c>
      <c r="M644" s="1022"/>
      <c r="N644" s="1022"/>
      <c r="O644" s="1022" t="str">
        <f>IF(details!DG27="","",details!DG27)</f>
        <v/>
      </c>
      <c r="P644" s="1022"/>
      <c r="Q644" s="1128"/>
    </row>
    <row r="645" spans="1:17" ht="17" customHeight="1">
      <c r="A645" s="1170"/>
      <c r="B645" s="1112" t="s">
        <v>11</v>
      </c>
      <c r="C645" s="1113"/>
      <c r="D645" s="1114" t="s">
        <v>11</v>
      </c>
      <c r="E645" s="1114"/>
      <c r="F645" s="1114" t="s">
        <v>3</v>
      </c>
      <c r="G645" s="1114"/>
      <c r="H645" s="1114" t="s">
        <v>638</v>
      </c>
      <c r="I645" s="1114"/>
      <c r="J645" s="1114" t="s">
        <v>5</v>
      </c>
      <c r="K645" s="1114"/>
      <c r="L645" s="1114" t="s">
        <v>677</v>
      </c>
      <c r="M645" s="1114"/>
      <c r="N645" s="1114"/>
      <c r="O645" s="1115" t="s">
        <v>651</v>
      </c>
      <c r="P645" s="1115"/>
      <c r="Q645" s="1116"/>
    </row>
    <row r="646" spans="1:17" ht="17" customHeight="1">
      <c r="A646" s="1171"/>
      <c r="B646" s="1112"/>
      <c r="C646" s="1113"/>
      <c r="D646" s="1117" t="str">
        <f>'statement of marks'!DY27</f>
        <v/>
      </c>
      <c r="E646" s="1117"/>
      <c r="F646" s="1118" t="str">
        <f>'statement of marks'!DZ27</f>
        <v/>
      </c>
      <c r="G646" s="1118"/>
      <c r="H646" s="1118" t="str">
        <f>'statement of marks'!EA27</f>
        <v/>
      </c>
      <c r="I646" s="1118"/>
      <c r="J646" s="1119" t="str">
        <f>'statement of marks'!EB27</f>
        <v/>
      </c>
      <c r="K646" s="1119"/>
      <c r="L646" s="1118" t="str">
        <f>'statement of marks'!EC27</f>
        <v/>
      </c>
      <c r="M646" s="1118"/>
      <c r="N646" s="1118"/>
      <c r="O646" s="1118" t="str">
        <f>'statement of marks'!EE27</f>
        <v/>
      </c>
      <c r="P646" s="1118"/>
      <c r="Q646" s="1120"/>
    </row>
    <row r="647" spans="1:17" ht="17" customHeight="1">
      <c r="A647" s="607"/>
      <c r="B647" s="1024" t="s">
        <v>87</v>
      </c>
      <c r="C647" s="1025"/>
      <c r="D647" s="1016"/>
      <c r="E647" s="1016"/>
      <c r="F647" s="1016"/>
      <c r="G647" s="1016"/>
      <c r="H647" s="1016"/>
      <c r="I647" s="1016"/>
      <c r="J647" s="1016"/>
      <c r="K647" s="1016"/>
      <c r="L647" s="1121"/>
      <c r="M647" s="1121"/>
      <c r="N647" s="1121"/>
      <c r="O647" s="1121"/>
      <c r="P647" s="1121"/>
      <c r="Q647" s="1122"/>
    </row>
    <row r="648" spans="1:17" ht="17" customHeight="1">
      <c r="A648" s="607"/>
      <c r="B648" s="1014" t="s">
        <v>73</v>
      </c>
      <c r="C648" s="1015"/>
      <c r="D648" s="1016"/>
      <c r="E648" s="1016"/>
      <c r="F648" s="1016"/>
      <c r="G648" s="1016"/>
      <c r="H648" s="1016"/>
      <c r="I648" s="1016"/>
      <c r="J648" s="1016"/>
      <c r="K648" s="1016"/>
      <c r="L648" s="1121"/>
      <c r="M648" s="1121"/>
      <c r="N648" s="1121"/>
      <c r="O648" s="1121"/>
      <c r="P648" s="1121"/>
      <c r="Q648" s="1122"/>
    </row>
    <row r="649" spans="1:17" ht="17" customHeight="1">
      <c r="A649" s="607"/>
      <c r="B649" s="1024" t="s">
        <v>678</v>
      </c>
      <c r="C649" s="1025"/>
      <c r="D649" s="1016"/>
      <c r="E649" s="1016"/>
      <c r="F649" s="1016"/>
      <c r="G649" s="1016"/>
      <c r="H649" s="1016"/>
      <c r="I649" s="1016"/>
      <c r="J649" s="1016"/>
      <c r="K649" s="1016"/>
      <c r="L649" s="1121"/>
      <c r="M649" s="1121"/>
      <c r="N649" s="1121"/>
      <c r="O649" s="1121"/>
      <c r="P649" s="1121"/>
      <c r="Q649" s="1122"/>
    </row>
    <row r="650" spans="1:17" ht="17" customHeight="1">
      <c r="A650" s="607"/>
      <c r="B650" s="1018" t="s">
        <v>88</v>
      </c>
      <c r="C650" s="1019"/>
      <c r="D650" s="1016"/>
      <c r="E650" s="1016"/>
      <c r="F650" s="1016"/>
      <c r="G650" s="1016"/>
      <c r="H650" s="1016"/>
      <c r="I650" s="1016"/>
      <c r="J650" s="1016"/>
      <c r="K650" s="1016"/>
      <c r="L650" s="1099" t="s">
        <v>678</v>
      </c>
      <c r="M650" s="1099"/>
      <c r="N650" s="1099"/>
      <c r="O650" s="1100" t="s">
        <v>88</v>
      </c>
      <c r="P650" s="1100"/>
      <c r="Q650" s="1101"/>
    </row>
    <row r="651" spans="1:17" ht="17" customHeight="1" thickBot="1">
      <c r="A651" s="608"/>
      <c r="B651" s="1102" t="s">
        <v>89</v>
      </c>
      <c r="C651" s="1103"/>
      <c r="D651" s="1104"/>
      <c r="E651" s="1104"/>
      <c r="F651" s="1104"/>
      <c r="G651" s="1104"/>
      <c r="H651" s="1104"/>
      <c r="I651" s="1104"/>
      <c r="J651" s="1104"/>
      <c r="K651" s="1105"/>
      <c r="L651" s="1106" t="s">
        <v>679</v>
      </c>
      <c r="M651" s="1106"/>
      <c r="N651" s="1106"/>
      <c r="O651" s="1107" t="s">
        <v>679</v>
      </c>
      <c r="P651" s="1108"/>
      <c r="Q651" s="1109"/>
    </row>
    <row r="652" spans="1:17" ht="17" customHeight="1">
      <c r="A652" s="1164" t="s">
        <v>44</v>
      </c>
      <c r="B652" s="1165"/>
      <c r="C652" s="1165"/>
      <c r="D652" s="1165"/>
      <c r="E652" s="1165"/>
      <c r="F652" s="1165"/>
      <c r="G652" s="1165"/>
      <c r="H652" s="1165"/>
      <c r="I652" s="1165"/>
      <c r="J652" s="1165"/>
      <c r="K652" s="1165"/>
      <c r="L652" s="1165"/>
      <c r="M652" s="1165"/>
      <c r="N652" s="1165"/>
      <c r="O652" s="1165"/>
      <c r="P652" s="1165"/>
      <c r="Q652" s="1166"/>
    </row>
    <row r="653" spans="1:17" ht="17" customHeight="1">
      <c r="A653" s="1167" t="str">
        <f>'statement of marks'!$A$1</f>
        <v>jk- ck- ek/;fed fo|ky; uohu] fuEckgsM+k</v>
      </c>
      <c r="B653" s="1062"/>
      <c r="C653" s="1062"/>
      <c r="D653" s="1062"/>
      <c r="E653" s="1062"/>
      <c r="F653" s="1062"/>
      <c r="G653" s="1062"/>
      <c r="H653" s="1062"/>
      <c r="I653" s="1062"/>
      <c r="J653" s="1062"/>
      <c r="K653" s="1062"/>
      <c r="L653" s="1062"/>
      <c r="M653" s="1062"/>
      <c r="N653" s="1062"/>
      <c r="O653" s="1062"/>
      <c r="P653" s="1062"/>
      <c r="Q653" s="1168"/>
    </row>
    <row r="654" spans="1:17" ht="17" customHeight="1">
      <c r="A654" s="604"/>
      <c r="B654" s="1042" t="s">
        <v>74</v>
      </c>
      <c r="C654" s="1064"/>
      <c r="D654" s="1065" t="str">
        <f>'statement of marks'!$F$3</f>
        <v>2015-16</v>
      </c>
      <c r="E654" s="1065"/>
      <c r="F654" s="1065"/>
      <c r="G654" s="1065"/>
      <c r="H654" s="1065"/>
      <c r="I654" s="1065"/>
      <c r="J654" s="1065"/>
      <c r="K654" s="1065"/>
      <c r="L654" s="1065"/>
      <c r="M654" s="1065"/>
      <c r="N654" s="1065"/>
      <c r="O654" s="1065"/>
      <c r="P654" s="1065"/>
      <c r="Q654" s="1169"/>
    </row>
    <row r="655" spans="1:17" ht="17" customHeight="1">
      <c r="A655" s="607"/>
      <c r="B655" s="1026" t="s">
        <v>573</v>
      </c>
      <c r="C655" s="1027"/>
      <c r="D655" s="1027" t="str">
        <f>IF('statement of marks'!H28="","",'statement of marks'!H28)</f>
        <v>v 022</v>
      </c>
      <c r="E655" s="1027"/>
      <c r="F655" s="1027"/>
      <c r="G655" s="1027"/>
      <c r="H655" s="1027"/>
      <c r="I655" s="1027"/>
      <c r="J655" s="1027"/>
      <c r="K655" s="1027"/>
      <c r="L655" s="1027"/>
      <c r="M655" s="1027"/>
      <c r="N655" s="1027"/>
      <c r="O655" s="1027"/>
      <c r="P655" s="1027"/>
      <c r="Q655" s="1153"/>
    </row>
    <row r="656" spans="1:17" ht="17" customHeight="1">
      <c r="A656" s="607"/>
      <c r="B656" s="1026" t="s">
        <v>574</v>
      </c>
      <c r="C656" s="1027"/>
      <c r="D656" s="1027" t="str">
        <f>IF('statement of marks'!I28="","",'statement of marks'!I28)</f>
        <v>c 022</v>
      </c>
      <c r="E656" s="1027"/>
      <c r="F656" s="1027"/>
      <c r="G656" s="1027"/>
      <c r="H656" s="1027"/>
      <c r="I656" s="1027"/>
      <c r="J656" s="1027"/>
      <c r="K656" s="1027"/>
      <c r="L656" s="1027"/>
      <c r="M656" s="1027"/>
      <c r="N656" s="1027"/>
      <c r="O656" s="1027"/>
      <c r="P656" s="1027"/>
      <c r="Q656" s="1153"/>
    </row>
    <row r="657" spans="1:17" ht="17" customHeight="1">
      <c r="A657" s="607"/>
      <c r="B657" s="1026" t="s">
        <v>575</v>
      </c>
      <c r="C657" s="1027"/>
      <c r="D657" s="1154" t="str">
        <f>IF('statement of marks'!J28="","",'statement of marks'!J28)</f>
        <v>l 022</v>
      </c>
      <c r="E657" s="1154"/>
      <c r="F657" s="1154"/>
      <c r="G657" s="1154"/>
      <c r="H657" s="1154"/>
      <c r="I657" s="1154"/>
      <c r="J657" s="1154"/>
      <c r="K657" s="1154"/>
      <c r="L657" s="1154"/>
      <c r="M657" s="1154"/>
      <c r="N657" s="1027"/>
      <c r="O657" s="1027"/>
      <c r="P657" s="1027"/>
      <c r="Q657" s="1153"/>
    </row>
    <row r="658" spans="1:17" ht="17" customHeight="1">
      <c r="A658" s="607"/>
      <c r="B658" s="1026" t="s">
        <v>576</v>
      </c>
      <c r="C658" s="1155"/>
      <c r="D658" s="1156" t="str">
        <f>'statement of marks'!$D$3</f>
        <v>3 A</v>
      </c>
      <c r="E658" s="1157"/>
      <c r="F658" s="1155" t="s">
        <v>9</v>
      </c>
      <c r="G658" s="1158"/>
      <c r="H658" s="1159" t="str">
        <f>IF('statement of marks'!D28="","",'statement of marks'!D28)</f>
        <v/>
      </c>
      <c r="I658" s="1157"/>
      <c r="J658" s="1155" t="s">
        <v>577</v>
      </c>
      <c r="K658" s="1158"/>
      <c r="L658" s="1159" t="str">
        <f>IF('statement of marks'!E28="","",'statement of marks'!E28)</f>
        <v/>
      </c>
      <c r="M658" s="1157"/>
      <c r="N658" s="1026" t="s">
        <v>680</v>
      </c>
      <c r="O658" s="1027"/>
      <c r="P658" s="1027"/>
      <c r="Q658" s="1153"/>
    </row>
    <row r="659" spans="1:17" ht="17" customHeight="1">
      <c r="A659" s="607"/>
      <c r="B659" s="1026" t="s">
        <v>0</v>
      </c>
      <c r="C659" s="1155"/>
      <c r="D659" s="1160" t="str">
        <f>IF('statement of marks'!F28="","",'statement of marks'!F28)</f>
        <v/>
      </c>
      <c r="E659" s="1161"/>
      <c r="F659" s="1162" t="str">
        <f>IF('statement of marks'!G28="","",'statement of marks'!G28)</f>
        <v/>
      </c>
      <c r="G659" s="1162"/>
      <c r="H659" s="1162"/>
      <c r="I659" s="1162"/>
      <c r="J659" s="1162"/>
      <c r="K659" s="1162"/>
      <c r="L659" s="1162"/>
      <c r="M659" s="1163"/>
      <c r="N659" s="1026">
        <f>'statement of marks'!I654</f>
        <v>0</v>
      </c>
      <c r="O659" s="1027"/>
      <c r="P659" s="1027"/>
      <c r="Q659" s="1153"/>
    </row>
    <row r="660" spans="1:17" ht="17" customHeight="1">
      <c r="A660" s="1129"/>
      <c r="B660" s="1131" t="s">
        <v>578</v>
      </c>
      <c r="C660" s="1133" t="s">
        <v>85</v>
      </c>
      <c r="D660" s="1135" t="str">
        <f>IF('statement of marks'!K$4="","",'statement of marks'!K$4)</f>
        <v>ij[k</v>
      </c>
      <c r="E660" s="1136"/>
      <c r="F660" s="1136"/>
      <c r="G660" s="1137"/>
      <c r="H660" s="1134" t="str">
        <f>IF('statement of marks'!O$4="","",'statement of marks'!O$4)</f>
        <v>v)Zokf"kZd ijh{kk</v>
      </c>
      <c r="I660" s="1134" t="str">
        <f>IF('statement of marks'!P$4="","",'statement of marks'!P$4)</f>
        <v/>
      </c>
      <c r="J660" s="1134" t="str">
        <f>IF('statement of marks'!Q$4="","",'statement of marks'!Q$4)</f>
        <v/>
      </c>
      <c r="K660" s="1138" t="str">
        <f>IF('statement of marks'!R$4="","",'statement of marks'!R$4)</f>
        <v>;ksx v/kZokf"kZd rd</v>
      </c>
      <c r="L660" s="1134" t="str">
        <f>IF('statement of marks'!S$4="","",'statement of marks'!S$4)</f>
        <v>okf"kZd ijh{kk</v>
      </c>
      <c r="M660" s="1134"/>
      <c r="N660" s="1140"/>
      <c r="O660" s="1141" t="str">
        <f>IF('statement of marks'!V$4="","",'statement of marks'!V$4)</f>
        <v>fo"k; ;ksx</v>
      </c>
      <c r="P660" s="1142" t="str">
        <f>IF('statement of marks'!W$4="","",'statement of marks'!W$4)</f>
        <v xml:space="preserve">fo"k; izkIrkad izfr'kr  </v>
      </c>
      <c r="Q660" s="1143" t="str">
        <f>IF('statement of marks'!X$4="","",'statement of marks'!X$4)</f>
        <v>fo"k; xzsM</v>
      </c>
    </row>
    <row r="661" spans="1:17" ht="17" customHeight="1">
      <c r="A661" s="1130"/>
      <c r="B661" s="1132"/>
      <c r="C661" s="1134"/>
      <c r="D661" s="615" t="str">
        <f>IF('statement of marks'!K$5="","",'statement of marks'!K$5)</f>
        <v>izFke</v>
      </c>
      <c r="E661" s="615" t="str">
        <f>IF('statement of marks'!L$5="","",'statement of marks'!L$5)</f>
        <v>f}rh;</v>
      </c>
      <c r="F661" s="615" t="str">
        <f>IF('statement of marks'!M$5="","",'statement of marks'!M$5)</f>
        <v xml:space="preserve">r`rh; </v>
      </c>
      <c r="G661" s="616" t="str">
        <f>IF('statement of marks'!N$4="","",'statement of marks'!N$4)</f>
        <v>;ksx</v>
      </c>
      <c r="H661" s="593" t="str">
        <f>IF('statement of marks'!O$5="","",'statement of marks'!O$5)</f>
        <v>ekSf[kd</v>
      </c>
      <c r="I661" s="593" t="str">
        <f>IF('statement of marks'!P$5="","",'statement of marks'!P$5)</f>
        <v>fyf[kr</v>
      </c>
      <c r="J661" s="597" t="str">
        <f>IF('statement of marks'!Q$5="","",'statement of marks'!Q$5)</f>
        <v>;ksx</v>
      </c>
      <c r="K661" s="1139" t="str">
        <f>IF('statement of marks'!R$4="","",'statement of marks'!R$4)</f>
        <v>;ksx v/kZokf"kZd rd</v>
      </c>
      <c r="L661" s="593" t="str">
        <f>IF('statement of marks'!S$5="","",'statement of marks'!S$5)</f>
        <v>ekSf[kd</v>
      </c>
      <c r="M661" s="593" t="str">
        <f>IF('statement of marks'!T$5="","",'statement of marks'!T$5)</f>
        <v>fyf[kr</v>
      </c>
      <c r="N661" s="598" t="str">
        <f>IF('statement of marks'!U$5="","",'statement of marks'!U$5)</f>
        <v>;ksx</v>
      </c>
      <c r="O661" s="1141"/>
      <c r="P661" s="1142"/>
      <c r="Q661" s="1143"/>
    </row>
    <row r="662" spans="1:17" ht="17" customHeight="1">
      <c r="A662" s="609"/>
      <c r="B662" s="1144" t="s">
        <v>3</v>
      </c>
      <c r="C662" s="1145"/>
      <c r="D662" s="594">
        <f>IF('statement of marks'!K$6="","",'statement of marks'!K$6)</f>
        <v>10</v>
      </c>
      <c r="E662" s="594">
        <f>IF('statement of marks'!L$6="","",'statement of marks'!L$6)</f>
        <v>10</v>
      </c>
      <c r="F662" s="594">
        <f>IF('statement of marks'!M$6="","",'statement of marks'!M$6)</f>
        <v>10</v>
      </c>
      <c r="G662" s="622">
        <f>IF('statement of marks'!N$6="","",'statement of marks'!N$6)</f>
        <v>30</v>
      </c>
      <c r="H662" s="594">
        <f>IF('statement of marks'!O$6="","",'statement of marks'!O$6)</f>
        <v>20</v>
      </c>
      <c r="I662" s="594">
        <f>IF('statement of marks'!P$6="","",'statement of marks'!P$6)</f>
        <v>50</v>
      </c>
      <c r="J662" s="622">
        <f>IF('statement of marks'!Q$6="","",'statement of marks'!Q$6)</f>
        <v>70</v>
      </c>
      <c r="K662" s="600">
        <f>IF('statement of marks'!R$6="","",'statement of marks'!R$6)</f>
        <v>100</v>
      </c>
      <c r="L662" s="595">
        <f>IF('statement of marks'!S$6="","",'statement of marks'!S$6)</f>
        <v>40</v>
      </c>
      <c r="M662" s="595">
        <f>IF('statement of marks'!T$6="","",'statement of marks'!T$6)</f>
        <v>60</v>
      </c>
      <c r="N662" s="620">
        <f>IF('statement of marks'!U$6="","",'statement of marks'!U$6)</f>
        <v>100</v>
      </c>
      <c r="O662" s="591">
        <f>IF('statement of marks'!V$6="","",'statement of marks'!V$6)</f>
        <v>200</v>
      </c>
      <c r="P662" s="595" t="str">
        <f>IF('statement of marks'!W$6="","",'statement of marks'!W$6)</f>
        <v/>
      </c>
      <c r="Q662" s="601" t="str">
        <f>IF('statement of marks'!X$6="","",'statement of marks'!X$6)</f>
        <v/>
      </c>
    </row>
    <row r="663" spans="1:17" ht="17" customHeight="1">
      <c r="A663" s="607"/>
      <c r="B663" s="1026" t="str">
        <f>'statement of marks'!$K$3</f>
        <v>fgUnh</v>
      </c>
      <c r="C663" s="1027"/>
      <c r="D663" s="332" t="str">
        <f>IF('statement of marks'!K28="","",'statement of marks'!K28)</f>
        <v/>
      </c>
      <c r="E663" s="332" t="str">
        <f>IF('statement of marks'!L28="","",'statement of marks'!L28)</f>
        <v/>
      </c>
      <c r="F663" s="332" t="str">
        <f>IF('statement of marks'!M28="","",'statement of marks'!M28)</f>
        <v/>
      </c>
      <c r="G663" s="576" t="str">
        <f>IF('statement of marks'!N28="","",'statement of marks'!N28)</f>
        <v/>
      </c>
      <c r="H663" s="332" t="str">
        <f>IF('statement of marks'!O28="","",'statement of marks'!O28)</f>
        <v/>
      </c>
      <c r="I663" s="332" t="str">
        <f>IF('statement of marks'!P28="","",'statement of marks'!P28)</f>
        <v/>
      </c>
      <c r="J663" s="621" t="str">
        <f>IF('statement of marks'!Q28="","",'statement of marks'!Q28)</f>
        <v/>
      </c>
      <c r="K663" s="403" t="str">
        <f>IF('statement of marks'!R28="","",'statement of marks'!R28)</f>
        <v/>
      </c>
      <c r="L663" s="332" t="str">
        <f>IF('statement of marks'!S28="","",'statement of marks'!S28)</f>
        <v/>
      </c>
      <c r="M663" s="332" t="str">
        <f>IF('statement of marks'!T28="","",'statement of marks'!T28)</f>
        <v/>
      </c>
      <c r="N663" s="619" t="str">
        <f>IF('statement of marks'!U28="","",'statement of marks'!U28)</f>
        <v/>
      </c>
      <c r="O663" s="592" t="str">
        <f>IF('statement of marks'!V28="","",'statement of marks'!V28)</f>
        <v/>
      </c>
      <c r="P663" s="332" t="str">
        <f>IF('statement of marks'!W28="","",'statement of marks'!W28)</f>
        <v/>
      </c>
      <c r="Q663" s="602" t="str">
        <f>IF('statement of marks'!X28="","",'statement of marks'!X28)</f>
        <v/>
      </c>
    </row>
    <row r="664" spans="1:17" ht="17" customHeight="1">
      <c r="A664" s="607"/>
      <c r="B664" s="1026" t="str">
        <f>'statement of marks'!$AQ$3</f>
        <v>xf.kr</v>
      </c>
      <c r="C664" s="1027"/>
      <c r="D664" s="332" t="str">
        <f>IF('statement of marks'!AQ28="","",'statement of marks'!AQ28)</f>
        <v/>
      </c>
      <c r="E664" s="332" t="str">
        <f>IF('statement of marks'!AR28="","",'statement of marks'!AR28)</f>
        <v/>
      </c>
      <c r="F664" s="332" t="str">
        <f>IF('statement of marks'!AS28="","",'statement of marks'!AS28)</f>
        <v/>
      </c>
      <c r="G664" s="576" t="str">
        <f>IF('statement of marks'!AT28="","",'statement of marks'!AT28)</f>
        <v/>
      </c>
      <c r="H664" s="332" t="str">
        <f>IF('statement of marks'!AU28="","",'statement of marks'!AU28)</f>
        <v/>
      </c>
      <c r="I664" s="332" t="str">
        <f>IF('statement of marks'!AV28="","",'statement of marks'!AV28)</f>
        <v/>
      </c>
      <c r="J664" s="621" t="str">
        <f>IF('statement of marks'!AW28="","",'statement of marks'!AW28)</f>
        <v/>
      </c>
      <c r="K664" s="403" t="str">
        <f>IF('statement of marks'!AX28="","",'statement of marks'!AX28)</f>
        <v/>
      </c>
      <c r="L664" s="332" t="str">
        <f>IF('statement of marks'!AY28="","",'statement of marks'!AY28)</f>
        <v/>
      </c>
      <c r="M664" s="332" t="str">
        <f>IF('statement of marks'!AZ28="","",'statement of marks'!AZ28)</f>
        <v/>
      </c>
      <c r="N664" s="619" t="str">
        <f>IF('statement of marks'!BA28="","",'statement of marks'!BA28)</f>
        <v/>
      </c>
      <c r="O664" s="592" t="str">
        <f>IF('statement of marks'!BB28="","",'statement of marks'!BB28)</f>
        <v/>
      </c>
      <c r="P664" s="332" t="str">
        <f>IF('statement of marks'!BC28="","",'statement of marks'!BC28)</f>
        <v/>
      </c>
      <c r="Q664" s="602" t="str">
        <f>IF('statement of marks'!BD28="","",'statement of marks'!BD28)</f>
        <v/>
      </c>
    </row>
    <row r="665" spans="1:17" ht="17" customHeight="1">
      <c r="A665" s="607"/>
      <c r="B665" s="1026" t="str">
        <f>'statement of marks'!$BG$3</f>
        <v>Ik;kZoj.k v/;;u</v>
      </c>
      <c r="C665" s="1027"/>
      <c r="D665" s="332" t="str">
        <f>IF('statement of marks'!BG28="","",'statement of marks'!BG28)</f>
        <v/>
      </c>
      <c r="E665" s="332" t="str">
        <f>IF('statement of marks'!BH28="","",'statement of marks'!BH28)</f>
        <v/>
      </c>
      <c r="F665" s="332" t="str">
        <f>IF('statement of marks'!BI28="","",'statement of marks'!BI28)</f>
        <v/>
      </c>
      <c r="G665" s="576" t="str">
        <f>IF('statement of marks'!BJ28="","",'statement of marks'!BJ28)</f>
        <v/>
      </c>
      <c r="H665" s="332" t="str">
        <f>IF('statement of marks'!BK28="","",'statement of marks'!BK28)</f>
        <v/>
      </c>
      <c r="I665" s="332" t="str">
        <f>IF('statement of marks'!BL28="","",'statement of marks'!BL28)</f>
        <v/>
      </c>
      <c r="J665" s="621" t="str">
        <f>IF('statement of marks'!BM28="","",'statement of marks'!BM28)</f>
        <v/>
      </c>
      <c r="K665" s="403" t="str">
        <f>IF('statement of marks'!BN28="","",'statement of marks'!BN28)</f>
        <v/>
      </c>
      <c r="L665" s="332" t="str">
        <f>IF('statement of marks'!BO28="","",'statement of marks'!BO28)</f>
        <v/>
      </c>
      <c r="M665" s="332" t="str">
        <f>IF('statement of marks'!BP28="","",'statement of marks'!BP28)</f>
        <v/>
      </c>
      <c r="N665" s="619" t="str">
        <f>IF('statement of marks'!BQ28="","",'statement of marks'!BQ28)</f>
        <v/>
      </c>
      <c r="O665" s="592" t="str">
        <f>IF('statement of marks'!BR28="","",'statement of marks'!BR28)</f>
        <v/>
      </c>
      <c r="P665" s="332" t="str">
        <f>IF('statement of marks'!BS28="","",'statement of marks'!BS28)</f>
        <v/>
      </c>
      <c r="Q665" s="602" t="str">
        <f>IF('statement of marks'!BT28="","",'statement of marks'!BT28)</f>
        <v/>
      </c>
    </row>
    <row r="666" spans="1:17" ht="17" customHeight="1">
      <c r="A666" s="1146"/>
      <c r="B666" s="1026" t="str">
        <f>'statement of marks'!$AA$3</f>
        <v>vaxszth</v>
      </c>
      <c r="C666" s="603" t="s">
        <v>3</v>
      </c>
      <c r="D666" s="584">
        <f>IF('statement of marks'!AA$6="","",'statement of marks'!AA$6)</f>
        <v>5</v>
      </c>
      <c r="E666" s="584">
        <f>IF('statement of marks'!AB$6="","",'statement of marks'!AB$6)</f>
        <v>5</v>
      </c>
      <c r="F666" s="584">
        <f>IF('statement of marks'!AC$6="","",'statement of marks'!AC$6)</f>
        <v>5</v>
      </c>
      <c r="G666" s="622">
        <f>IF('statement of marks'!AD$6="","",'statement of marks'!AD$6)</f>
        <v>15</v>
      </c>
      <c r="H666" s="594">
        <f>IF('statement of marks'!AE$6="","",'statement of marks'!AE$6)</f>
        <v>10</v>
      </c>
      <c r="I666" s="594">
        <f>IF('statement of marks'!AF$6="","",'statement of marks'!AF$6)</f>
        <v>25</v>
      </c>
      <c r="J666" s="622">
        <f>IF('statement of marks'!AG$6="","",'statement of marks'!AG$6)</f>
        <v>35</v>
      </c>
      <c r="K666" s="600">
        <f>IF('statement of marks'!AH$6="","",'statement of marks'!AH$6)</f>
        <v>50</v>
      </c>
      <c r="L666" s="595">
        <f>IF('statement of marks'!AI$6="","",'statement of marks'!AI$6)</f>
        <v>20</v>
      </c>
      <c r="M666" s="595">
        <f>IF('statement of marks'!AJ$6="","",'statement of marks'!AJ$6)</f>
        <v>30</v>
      </c>
      <c r="N666" s="620">
        <f>IF('statement of marks'!AK$6="","",'statement of marks'!AK$6)</f>
        <v>50</v>
      </c>
      <c r="O666" s="585">
        <f>IF('statement of marks'!AL$6="","",'statement of marks'!AL$6)</f>
        <v>100</v>
      </c>
      <c r="P666" s="595" t="str">
        <f>IF('statement of marks'!AM$6="","",'statement of marks'!AM$6)</f>
        <v/>
      </c>
      <c r="Q666" s="601" t="str">
        <f>IF('statement of marks'!AN$6="","",'statement of marks'!AN$6)</f>
        <v/>
      </c>
    </row>
    <row r="667" spans="1:17" ht="17" customHeight="1">
      <c r="A667" s="1146"/>
      <c r="B667" s="1026"/>
      <c r="C667" s="618" t="s">
        <v>638</v>
      </c>
      <c r="D667" s="332" t="str">
        <f>IF('statement of marks'!AA28="","",'statement of marks'!AA28)</f>
        <v/>
      </c>
      <c r="E667" s="332" t="str">
        <f>IF('statement of marks'!AB28="","",'statement of marks'!AB28)</f>
        <v/>
      </c>
      <c r="F667" s="332" t="str">
        <f>IF('statement of marks'!AC28="","",'statement of marks'!AC28)</f>
        <v/>
      </c>
      <c r="G667" s="576" t="str">
        <f>IF('statement of marks'!AD28="","",'statement of marks'!AD28)</f>
        <v/>
      </c>
      <c r="H667" s="332" t="str">
        <f>IF('statement of marks'!AE28="","",'statement of marks'!AE28)</f>
        <v/>
      </c>
      <c r="I667" s="332" t="str">
        <f>IF('statement of marks'!AF28="","",'statement of marks'!AF28)</f>
        <v/>
      </c>
      <c r="J667" s="621" t="str">
        <f>IF('statement of marks'!AG28="","",'statement of marks'!AG28)</f>
        <v/>
      </c>
      <c r="K667" s="403" t="str">
        <f>IF('statement of marks'!AH28="","",'statement of marks'!AH28)</f>
        <v/>
      </c>
      <c r="L667" s="332" t="str">
        <f>IF('statement of marks'!AI28="","",'statement of marks'!AI28)</f>
        <v/>
      </c>
      <c r="M667" s="332" t="str">
        <f>IF('statement of marks'!AJ28="","",'statement of marks'!AJ28)</f>
        <v/>
      </c>
      <c r="N667" s="619" t="str">
        <f>IF('statement of marks'!AK28="","",'statement of marks'!AK28)</f>
        <v/>
      </c>
      <c r="O667" s="619" t="str">
        <f>IF('statement of marks'!AL28="","",'statement of marks'!AL28)</f>
        <v/>
      </c>
      <c r="P667" s="332" t="str">
        <f>IF('statement of marks'!AM28="","",'statement of marks'!AM28)</f>
        <v/>
      </c>
      <c r="Q667" s="602" t="str">
        <f>IF('statement of marks'!AN28="","",'statement of marks'!AN28)</f>
        <v/>
      </c>
    </row>
    <row r="668" spans="1:17" s="588" customFormat="1" ht="17" customHeight="1">
      <c r="A668" s="610"/>
      <c r="B668" s="1147" t="s">
        <v>634</v>
      </c>
      <c r="C668" s="1148"/>
      <c r="D668" s="625" t="str">
        <f>IF('statement of marks'!BW$5="","",'statement of marks'!BW$5)</f>
        <v>izFke</v>
      </c>
      <c r="E668" s="625" t="str">
        <f>IF('statement of marks'!BX$5="","",'statement of marks'!BX$5)</f>
        <v>f}rh;</v>
      </c>
      <c r="F668" s="625" t="str">
        <f>IF('statement of marks'!BZ$5="","",'statement of marks'!BZ$5)</f>
        <v>prqFkZ</v>
      </c>
      <c r="G668" s="1149"/>
      <c r="H668" s="1149"/>
      <c r="I668" s="1149"/>
      <c r="J668" s="625" t="str">
        <f>IF('statement of marks'!BY$5="","",'statement of marks'!BY$5)</f>
        <v>r`rh;</v>
      </c>
      <c r="K668" s="1151"/>
      <c r="L668" s="1151"/>
      <c r="M668" s="1151"/>
      <c r="N668" s="625" t="str">
        <f>IF('statement of marks'!CA$5="","",'statement of marks'!CA$5)</f>
        <v>iape</v>
      </c>
      <c r="O668" s="626" t="str">
        <f>IF('statement of marks'!CB$4="","",'statement of marks'!CB$4)</f>
        <v>fo"k; ;ksx</v>
      </c>
      <c r="P668" s="587" t="str">
        <f>IF('statement of marks'!CC$4="","",'statement of marks'!CC$4)</f>
        <v xml:space="preserve">fo"k; izkIrkad izfr'kr  </v>
      </c>
      <c r="Q668" s="627" t="str">
        <f>IF('statement of marks'!CD$4="","",'statement of marks'!CD$4)</f>
        <v>fo"k; xzsM</v>
      </c>
    </row>
    <row r="669" spans="1:17" s="574" customFormat="1" ht="17" customHeight="1">
      <c r="A669" s="611"/>
      <c r="B669" s="1144" t="s">
        <v>3</v>
      </c>
      <c r="C669" s="1145"/>
      <c r="D669" s="589">
        <f>IF('statement of marks'!BW$6="","",'statement of marks'!BW$6)</f>
        <v>20</v>
      </c>
      <c r="E669" s="589">
        <f>IF('statement of marks'!BX$6="","",'statement of marks'!BX$6)</f>
        <v>20</v>
      </c>
      <c r="F669" s="589">
        <f>IF('statement of marks'!BZ$6="","",'statement of marks'!BZ$6)</f>
        <v>20</v>
      </c>
      <c r="G669" s="1150"/>
      <c r="H669" s="1150"/>
      <c r="I669" s="1150"/>
      <c r="J669" s="589">
        <f>IF('statement of marks'!BY$6="","",'statement of marks'!BY$6)</f>
        <v>20</v>
      </c>
      <c r="K669" s="1152"/>
      <c r="L669" s="1152"/>
      <c r="M669" s="1152"/>
      <c r="N669" s="589">
        <f>IF('statement of marks'!CA$6="","",'statement of marks'!CA$6)</f>
        <v>20</v>
      </c>
      <c r="O669" s="589">
        <f>IF('statement of marks'!CB$6="","",'statement of marks'!CB$6)</f>
        <v>100</v>
      </c>
      <c r="P669" s="589" t="str">
        <f>IF('statement of marks'!CC$6="","",'statement of marks'!CC$6)</f>
        <v/>
      </c>
      <c r="Q669" s="590" t="str">
        <f>IF('statement of marks'!CD$6="","",'statement of marks'!CD$6)</f>
        <v/>
      </c>
    </row>
    <row r="670" spans="1:17" ht="17" customHeight="1">
      <c r="A670" s="607"/>
      <c r="B670" s="1026" t="str">
        <f>'statement of marks'!$BW$3</f>
        <v>dk;kZuqHko</v>
      </c>
      <c r="C670" s="1027"/>
      <c r="D670" s="617" t="str">
        <f>IF('statement of marks'!BW28="","",'statement of marks'!BW28)</f>
        <v/>
      </c>
      <c r="E670" s="617" t="str">
        <f>IF('statement of marks'!BX28="","",'statement of marks'!BX28)</f>
        <v/>
      </c>
      <c r="F670" s="617" t="str">
        <f>IF('statement of marks'!BZ28="","",'statement of marks'!BZ28)</f>
        <v/>
      </c>
      <c r="G670" s="1149"/>
      <c r="H670" s="1149"/>
      <c r="I670" s="1149"/>
      <c r="J670" s="617" t="str">
        <f>IF('statement of marks'!BY28="","",'statement of marks'!BY28)</f>
        <v/>
      </c>
      <c r="K670" s="1151"/>
      <c r="L670" s="1151"/>
      <c r="M670" s="1151"/>
      <c r="N670" s="617" t="str">
        <f>IF('statement of marks'!CA28="","",'statement of marks'!CA28)</f>
        <v/>
      </c>
      <c r="O670" s="617" t="str">
        <f>IF('statement of marks'!CB28="","",'statement of marks'!CB28)</f>
        <v/>
      </c>
      <c r="P670" s="617" t="str">
        <f>IF('statement of marks'!CC28="","",'statement of marks'!CC28)</f>
        <v/>
      </c>
      <c r="Q670" s="578" t="str">
        <f>IF('statement of marks'!CD28="","",'statement of marks'!CD28)</f>
        <v/>
      </c>
    </row>
    <row r="671" spans="1:17" ht="17" customHeight="1">
      <c r="A671" s="607"/>
      <c r="B671" s="1026" t="str">
        <f>'statement of marks'!$CG$3</f>
        <v>dyk f'k{kk</v>
      </c>
      <c r="C671" s="1027"/>
      <c r="D671" s="617" t="str">
        <f>IF('statement of marks'!CG28="","",'statement of marks'!CG28)</f>
        <v/>
      </c>
      <c r="E671" s="617" t="str">
        <f>IF('statement of marks'!CH28="","",'statement of marks'!CH28)</f>
        <v/>
      </c>
      <c r="F671" s="617" t="str">
        <f>IF('statement of marks'!CJ28="","",'statement of marks'!CJ28)</f>
        <v/>
      </c>
      <c r="G671" s="1149"/>
      <c r="H671" s="1149"/>
      <c r="I671" s="1149"/>
      <c r="J671" s="617" t="str">
        <f>IF('statement of marks'!CI28="","",'statement of marks'!CI28)</f>
        <v/>
      </c>
      <c r="K671" s="1151"/>
      <c r="L671" s="1151"/>
      <c r="M671" s="1151"/>
      <c r="N671" s="617" t="str">
        <f>IF('statement of marks'!CK28="","",'statement of marks'!CK28)</f>
        <v/>
      </c>
      <c r="O671" s="617" t="str">
        <f>IF('statement of marks'!CL28="","",'statement of marks'!CL28)</f>
        <v/>
      </c>
      <c r="P671" s="617" t="str">
        <f>IF('statement of marks'!CM28="","",'statement of marks'!CM28)</f>
        <v/>
      </c>
      <c r="Q671" s="578" t="str">
        <f>IF('statement of marks'!CN28="","",'statement of marks'!CN28)</f>
        <v/>
      </c>
    </row>
    <row r="672" spans="1:17" ht="17" customHeight="1">
      <c r="A672" s="607"/>
      <c r="B672" s="1026" t="str">
        <f>'statement of marks'!$CQ$3</f>
        <v>LokLF; ,oe~ 'kkjhfjd f'k{kk</v>
      </c>
      <c r="C672" s="1027"/>
      <c r="D672" s="617" t="str">
        <f>IF('statement of marks'!CQ28="","",'statement of marks'!CQ28)</f>
        <v/>
      </c>
      <c r="E672" s="617" t="str">
        <f>IF('statement of marks'!CR28="","",'statement of marks'!CR28)</f>
        <v/>
      </c>
      <c r="F672" s="617" t="str">
        <f>IF('statement of marks'!CT28="","",'statement of marks'!CT28)</f>
        <v/>
      </c>
      <c r="G672" s="1149"/>
      <c r="H672" s="1149"/>
      <c r="I672" s="1149"/>
      <c r="J672" s="617" t="str">
        <f>IF('statement of marks'!CS28="","",'statement of marks'!CS28)</f>
        <v/>
      </c>
      <c r="K672" s="1151"/>
      <c r="L672" s="1151"/>
      <c r="M672" s="1151"/>
      <c r="N672" s="617" t="str">
        <f>IF('statement of marks'!CU28="","",'statement of marks'!CU28)</f>
        <v/>
      </c>
      <c r="O672" s="617" t="str">
        <f>IF('statement of marks'!CV28="","",'statement of marks'!CV28)</f>
        <v/>
      </c>
      <c r="P672" s="617" t="str">
        <f>IF('statement of marks'!CW28="","",'statement of marks'!CW28)</f>
        <v/>
      </c>
      <c r="Q672" s="578" t="str">
        <f>IF('statement of marks'!CX28="","",'statement of marks'!CX28)</f>
        <v/>
      </c>
    </row>
    <row r="673" spans="1:17" ht="17" customHeight="1">
      <c r="A673" s="607"/>
      <c r="B673" s="1123" t="s">
        <v>636</v>
      </c>
      <c r="C673" s="1124"/>
      <c r="D673" s="1034" t="str">
        <f>IF(details!$CQ$3="","",details!$CQ$3)</f>
        <v>;ksx vxLr rd</v>
      </c>
      <c r="E673" s="1034"/>
      <c r="F673" s="1034" t="str">
        <f>IF(details!$CU$3="","",details!$CU$3)</f>
        <v>;ksx vDVwcj rd</v>
      </c>
      <c r="G673" s="1034"/>
      <c r="H673" s="1034" t="str">
        <f>IF(details!$CY$3="","",details!$CY$3)</f>
        <v>;ksx fnlEcj rd</v>
      </c>
      <c r="I673" s="1034"/>
      <c r="J673" s="1034"/>
      <c r="K673" s="1034"/>
      <c r="L673" s="1034" t="str">
        <f>IF(details!$DC$3="","",details!$DC$3)</f>
        <v>;ksx Qjojh rd</v>
      </c>
      <c r="M673" s="1034"/>
      <c r="N673" s="1034"/>
      <c r="O673" s="1034" t="str">
        <f>IF(details!$DG$3="","",details!$DG$3)</f>
        <v>loZ ;ksx</v>
      </c>
      <c r="P673" s="1034"/>
      <c r="Q673" s="1125"/>
    </row>
    <row r="674" spans="1:17" ht="17" customHeight="1">
      <c r="A674" s="607"/>
      <c r="B674" s="1126" t="s">
        <v>86</v>
      </c>
      <c r="C674" s="1032"/>
      <c r="D674" s="1036" t="str">
        <f>IF(details!CR28="","",details!CR28)</f>
        <v/>
      </c>
      <c r="E674" s="1036"/>
      <c r="F674" s="1036" t="str">
        <f>IF(details!CV28="","",details!CV28)</f>
        <v/>
      </c>
      <c r="G674" s="1036"/>
      <c r="H674" s="1036" t="str">
        <f>IF(details!CZ28="","",details!CZ28)</f>
        <v/>
      </c>
      <c r="I674" s="1036"/>
      <c r="J674" s="1036"/>
      <c r="K674" s="1036"/>
      <c r="L674" s="1036" t="str">
        <f>IF(details!DD28="","",details!DD28)</f>
        <v/>
      </c>
      <c r="M674" s="1036"/>
      <c r="N674" s="1036"/>
      <c r="O674" s="1036" t="str">
        <f>IF(details!DH28="","",details!DH28)</f>
        <v/>
      </c>
      <c r="P674" s="1036"/>
      <c r="Q674" s="1127"/>
    </row>
    <row r="675" spans="1:17" ht="17" customHeight="1">
      <c r="A675" s="607"/>
      <c r="B675" s="1020" t="s">
        <v>15</v>
      </c>
      <c r="C675" s="1021"/>
      <c r="D675" s="1022" t="str">
        <f>IF(details!CQ28="","",details!CQ28)</f>
        <v/>
      </c>
      <c r="E675" s="1022"/>
      <c r="F675" s="1022" t="str">
        <f>IF(details!CU28="","",details!CU28)</f>
        <v/>
      </c>
      <c r="G675" s="1022"/>
      <c r="H675" s="1022" t="str">
        <f>IF(details!CY28="","",details!CY28)</f>
        <v/>
      </c>
      <c r="I675" s="1022"/>
      <c r="J675" s="1022"/>
      <c r="K675" s="1022"/>
      <c r="L675" s="1022" t="str">
        <f>IF(details!DC28="","",details!DC28)</f>
        <v/>
      </c>
      <c r="M675" s="1022"/>
      <c r="N675" s="1022"/>
      <c r="O675" s="1022" t="str">
        <f>IF(details!DG28="","",details!DG28)</f>
        <v/>
      </c>
      <c r="P675" s="1022"/>
      <c r="Q675" s="1128"/>
    </row>
    <row r="676" spans="1:17" ht="17" customHeight="1">
      <c r="A676" s="1170"/>
      <c r="B676" s="1112" t="s">
        <v>11</v>
      </c>
      <c r="C676" s="1113"/>
      <c r="D676" s="1114" t="s">
        <v>11</v>
      </c>
      <c r="E676" s="1114"/>
      <c r="F676" s="1114" t="s">
        <v>3</v>
      </c>
      <c r="G676" s="1114"/>
      <c r="H676" s="1114" t="s">
        <v>638</v>
      </c>
      <c r="I676" s="1114"/>
      <c r="J676" s="1114" t="s">
        <v>5</v>
      </c>
      <c r="K676" s="1114"/>
      <c r="L676" s="1114" t="s">
        <v>677</v>
      </c>
      <c r="M676" s="1114"/>
      <c r="N676" s="1114"/>
      <c r="O676" s="1115" t="s">
        <v>651</v>
      </c>
      <c r="P676" s="1115"/>
      <c r="Q676" s="1116"/>
    </row>
    <row r="677" spans="1:17" ht="17" customHeight="1">
      <c r="A677" s="1171"/>
      <c r="B677" s="1112"/>
      <c r="C677" s="1113"/>
      <c r="D677" s="1117" t="str">
        <f>'statement of marks'!DY28</f>
        <v/>
      </c>
      <c r="E677" s="1117"/>
      <c r="F677" s="1118" t="str">
        <f>'statement of marks'!DZ28</f>
        <v/>
      </c>
      <c r="G677" s="1118"/>
      <c r="H677" s="1118" t="str">
        <f>'statement of marks'!EA28</f>
        <v/>
      </c>
      <c r="I677" s="1118"/>
      <c r="J677" s="1119" t="str">
        <f>'statement of marks'!EB28</f>
        <v/>
      </c>
      <c r="K677" s="1119"/>
      <c r="L677" s="1118" t="str">
        <f>'statement of marks'!EC28</f>
        <v/>
      </c>
      <c r="M677" s="1118"/>
      <c r="N677" s="1118"/>
      <c r="O677" s="1118" t="str">
        <f>'statement of marks'!EE28</f>
        <v/>
      </c>
      <c r="P677" s="1118"/>
      <c r="Q677" s="1120"/>
    </row>
    <row r="678" spans="1:17" ht="17" customHeight="1">
      <c r="A678" s="607"/>
      <c r="B678" s="1024" t="s">
        <v>87</v>
      </c>
      <c r="C678" s="1025"/>
      <c r="D678" s="1016"/>
      <c r="E678" s="1016"/>
      <c r="F678" s="1016"/>
      <c r="G678" s="1016"/>
      <c r="H678" s="1016"/>
      <c r="I678" s="1016"/>
      <c r="J678" s="1016"/>
      <c r="K678" s="1016"/>
      <c r="L678" s="1121"/>
      <c r="M678" s="1121"/>
      <c r="N678" s="1121"/>
      <c r="O678" s="1121"/>
      <c r="P678" s="1121"/>
      <c r="Q678" s="1122"/>
    </row>
    <row r="679" spans="1:17" ht="17" customHeight="1">
      <c r="A679" s="607"/>
      <c r="B679" s="1014" t="s">
        <v>73</v>
      </c>
      <c r="C679" s="1015"/>
      <c r="D679" s="1016"/>
      <c r="E679" s="1016"/>
      <c r="F679" s="1016"/>
      <c r="G679" s="1016"/>
      <c r="H679" s="1016"/>
      <c r="I679" s="1016"/>
      <c r="J679" s="1016"/>
      <c r="K679" s="1016"/>
      <c r="L679" s="1121"/>
      <c r="M679" s="1121"/>
      <c r="N679" s="1121"/>
      <c r="O679" s="1121"/>
      <c r="P679" s="1121"/>
      <c r="Q679" s="1122"/>
    </row>
    <row r="680" spans="1:17" ht="17" customHeight="1">
      <c r="A680" s="607"/>
      <c r="B680" s="1024" t="s">
        <v>678</v>
      </c>
      <c r="C680" s="1025"/>
      <c r="D680" s="1016"/>
      <c r="E680" s="1016"/>
      <c r="F680" s="1016"/>
      <c r="G680" s="1016"/>
      <c r="H680" s="1016"/>
      <c r="I680" s="1016"/>
      <c r="J680" s="1016"/>
      <c r="K680" s="1016"/>
      <c r="L680" s="1121"/>
      <c r="M680" s="1121"/>
      <c r="N680" s="1121"/>
      <c r="O680" s="1121"/>
      <c r="P680" s="1121"/>
      <c r="Q680" s="1122"/>
    </row>
    <row r="681" spans="1:17" ht="17" customHeight="1">
      <c r="A681" s="607"/>
      <c r="B681" s="1018" t="s">
        <v>88</v>
      </c>
      <c r="C681" s="1019"/>
      <c r="D681" s="1016"/>
      <c r="E681" s="1016"/>
      <c r="F681" s="1016"/>
      <c r="G681" s="1016"/>
      <c r="H681" s="1016"/>
      <c r="I681" s="1016"/>
      <c r="J681" s="1016"/>
      <c r="K681" s="1016"/>
      <c r="L681" s="1099" t="s">
        <v>678</v>
      </c>
      <c r="M681" s="1099"/>
      <c r="N681" s="1099"/>
      <c r="O681" s="1100" t="s">
        <v>88</v>
      </c>
      <c r="P681" s="1100"/>
      <c r="Q681" s="1101"/>
    </row>
    <row r="682" spans="1:17" ht="17" customHeight="1" thickBot="1">
      <c r="A682" s="608"/>
      <c r="B682" s="1102" t="s">
        <v>89</v>
      </c>
      <c r="C682" s="1103"/>
      <c r="D682" s="1104"/>
      <c r="E682" s="1104"/>
      <c r="F682" s="1104"/>
      <c r="G682" s="1104"/>
      <c r="H682" s="1104"/>
      <c r="I682" s="1104"/>
      <c r="J682" s="1104"/>
      <c r="K682" s="1105"/>
      <c r="L682" s="1106" t="s">
        <v>679</v>
      </c>
      <c r="M682" s="1106"/>
      <c r="N682" s="1106"/>
      <c r="O682" s="1107" t="s">
        <v>679</v>
      </c>
      <c r="P682" s="1108"/>
      <c r="Q682" s="1109"/>
    </row>
    <row r="683" spans="1:17" ht="17" customHeight="1">
      <c r="A683" s="1164" t="s">
        <v>44</v>
      </c>
      <c r="B683" s="1165"/>
      <c r="C683" s="1165"/>
      <c r="D683" s="1165"/>
      <c r="E683" s="1165"/>
      <c r="F683" s="1165"/>
      <c r="G683" s="1165"/>
      <c r="H683" s="1165"/>
      <c r="I683" s="1165"/>
      <c r="J683" s="1165"/>
      <c r="K683" s="1165"/>
      <c r="L683" s="1165"/>
      <c r="M683" s="1165"/>
      <c r="N683" s="1165"/>
      <c r="O683" s="1165"/>
      <c r="P683" s="1165"/>
      <c r="Q683" s="1166"/>
    </row>
    <row r="684" spans="1:17" ht="17" customHeight="1">
      <c r="A684" s="1167" t="str">
        <f>'statement of marks'!$A$1</f>
        <v>jk- ck- ek/;fed fo|ky; uohu] fuEckgsM+k</v>
      </c>
      <c r="B684" s="1062"/>
      <c r="C684" s="1062"/>
      <c r="D684" s="1062"/>
      <c r="E684" s="1062"/>
      <c r="F684" s="1062"/>
      <c r="G684" s="1062"/>
      <c r="H684" s="1062"/>
      <c r="I684" s="1062"/>
      <c r="J684" s="1062"/>
      <c r="K684" s="1062"/>
      <c r="L684" s="1062"/>
      <c r="M684" s="1062"/>
      <c r="N684" s="1062"/>
      <c r="O684" s="1062"/>
      <c r="P684" s="1062"/>
      <c r="Q684" s="1168"/>
    </row>
    <row r="685" spans="1:17" ht="17" customHeight="1">
      <c r="A685" s="604"/>
      <c r="B685" s="1042" t="s">
        <v>74</v>
      </c>
      <c r="C685" s="1064"/>
      <c r="D685" s="1065" t="str">
        <f>'statement of marks'!$F$3</f>
        <v>2015-16</v>
      </c>
      <c r="E685" s="1065"/>
      <c r="F685" s="1065"/>
      <c r="G685" s="1065"/>
      <c r="H685" s="1065"/>
      <c r="I685" s="1065"/>
      <c r="J685" s="1065"/>
      <c r="K685" s="1065"/>
      <c r="L685" s="1065"/>
      <c r="M685" s="1065"/>
      <c r="N685" s="1065"/>
      <c r="O685" s="1065"/>
      <c r="P685" s="1065"/>
      <c r="Q685" s="1169"/>
    </row>
    <row r="686" spans="1:17" ht="17" customHeight="1">
      <c r="A686" s="607"/>
      <c r="B686" s="1026" t="s">
        <v>573</v>
      </c>
      <c r="C686" s="1027"/>
      <c r="D686" s="1027" t="str">
        <f>IF('statement of marks'!H29="","",'statement of marks'!H29)</f>
        <v>v 023</v>
      </c>
      <c r="E686" s="1027"/>
      <c r="F686" s="1027"/>
      <c r="G686" s="1027"/>
      <c r="H686" s="1027"/>
      <c r="I686" s="1027"/>
      <c r="J686" s="1027"/>
      <c r="K686" s="1027"/>
      <c r="L686" s="1027"/>
      <c r="M686" s="1027"/>
      <c r="N686" s="1027"/>
      <c r="O686" s="1027"/>
      <c r="P686" s="1027"/>
      <c r="Q686" s="1153"/>
    </row>
    <row r="687" spans="1:17" ht="17" customHeight="1">
      <c r="A687" s="607"/>
      <c r="B687" s="1026" t="s">
        <v>574</v>
      </c>
      <c r="C687" s="1027"/>
      <c r="D687" s="1027" t="str">
        <f>IF('statement of marks'!I29="","",'statement of marks'!I29)</f>
        <v>c 023</v>
      </c>
      <c r="E687" s="1027"/>
      <c r="F687" s="1027"/>
      <c r="G687" s="1027"/>
      <c r="H687" s="1027"/>
      <c r="I687" s="1027"/>
      <c r="J687" s="1027"/>
      <c r="K687" s="1027"/>
      <c r="L687" s="1027"/>
      <c r="M687" s="1027"/>
      <c r="N687" s="1027"/>
      <c r="O687" s="1027"/>
      <c r="P687" s="1027"/>
      <c r="Q687" s="1153"/>
    </row>
    <row r="688" spans="1:17" ht="17" customHeight="1">
      <c r="A688" s="607"/>
      <c r="B688" s="1026" t="s">
        <v>575</v>
      </c>
      <c r="C688" s="1027"/>
      <c r="D688" s="1154" t="str">
        <f>IF('statement of marks'!J29="","",'statement of marks'!J29)</f>
        <v>l 023</v>
      </c>
      <c r="E688" s="1154"/>
      <c r="F688" s="1154"/>
      <c r="G688" s="1154"/>
      <c r="H688" s="1154"/>
      <c r="I688" s="1154"/>
      <c r="J688" s="1154"/>
      <c r="K688" s="1154"/>
      <c r="L688" s="1154"/>
      <c r="M688" s="1154"/>
      <c r="N688" s="1027"/>
      <c r="O688" s="1027"/>
      <c r="P688" s="1027"/>
      <c r="Q688" s="1153"/>
    </row>
    <row r="689" spans="1:17" ht="17" customHeight="1">
      <c r="A689" s="607"/>
      <c r="B689" s="1026" t="s">
        <v>576</v>
      </c>
      <c r="C689" s="1155"/>
      <c r="D689" s="1156" t="str">
        <f>'statement of marks'!$D$3</f>
        <v>3 A</v>
      </c>
      <c r="E689" s="1157"/>
      <c r="F689" s="1155" t="s">
        <v>9</v>
      </c>
      <c r="G689" s="1158"/>
      <c r="H689" s="1159" t="str">
        <f>IF('statement of marks'!D29="","",'statement of marks'!D29)</f>
        <v/>
      </c>
      <c r="I689" s="1157"/>
      <c r="J689" s="1155" t="s">
        <v>577</v>
      </c>
      <c r="K689" s="1158"/>
      <c r="L689" s="1159" t="str">
        <f>IF('statement of marks'!E29="","",'statement of marks'!E29)</f>
        <v/>
      </c>
      <c r="M689" s="1157"/>
      <c r="N689" s="1026" t="s">
        <v>680</v>
      </c>
      <c r="O689" s="1027"/>
      <c r="P689" s="1027"/>
      <c r="Q689" s="1153"/>
    </row>
    <row r="690" spans="1:17" ht="17" customHeight="1">
      <c r="A690" s="607"/>
      <c r="B690" s="1026" t="s">
        <v>0</v>
      </c>
      <c r="C690" s="1155"/>
      <c r="D690" s="1160" t="str">
        <f>IF('statement of marks'!F29="","",'statement of marks'!F29)</f>
        <v/>
      </c>
      <c r="E690" s="1161"/>
      <c r="F690" s="1162" t="str">
        <f>IF('statement of marks'!G29="","",'statement of marks'!G29)</f>
        <v/>
      </c>
      <c r="G690" s="1162"/>
      <c r="H690" s="1162"/>
      <c r="I690" s="1162"/>
      <c r="J690" s="1162"/>
      <c r="K690" s="1162"/>
      <c r="L690" s="1162"/>
      <c r="M690" s="1163"/>
      <c r="N690" s="1026">
        <f>'statement of marks'!I685</f>
        <v>0</v>
      </c>
      <c r="O690" s="1027"/>
      <c r="P690" s="1027"/>
      <c r="Q690" s="1153"/>
    </row>
    <row r="691" spans="1:17" ht="17" customHeight="1">
      <c r="A691" s="1129"/>
      <c r="B691" s="1131" t="s">
        <v>578</v>
      </c>
      <c r="C691" s="1133" t="s">
        <v>85</v>
      </c>
      <c r="D691" s="1135" t="str">
        <f>IF('statement of marks'!K$4="","",'statement of marks'!K$4)</f>
        <v>ij[k</v>
      </c>
      <c r="E691" s="1136"/>
      <c r="F691" s="1136"/>
      <c r="G691" s="1137"/>
      <c r="H691" s="1134" t="str">
        <f>IF('statement of marks'!O$4="","",'statement of marks'!O$4)</f>
        <v>v)Zokf"kZd ijh{kk</v>
      </c>
      <c r="I691" s="1134" t="str">
        <f>IF('statement of marks'!P$4="","",'statement of marks'!P$4)</f>
        <v/>
      </c>
      <c r="J691" s="1134" t="str">
        <f>IF('statement of marks'!Q$4="","",'statement of marks'!Q$4)</f>
        <v/>
      </c>
      <c r="K691" s="1138" t="str">
        <f>IF('statement of marks'!R$4="","",'statement of marks'!R$4)</f>
        <v>;ksx v/kZokf"kZd rd</v>
      </c>
      <c r="L691" s="1134" t="str">
        <f>IF('statement of marks'!S$4="","",'statement of marks'!S$4)</f>
        <v>okf"kZd ijh{kk</v>
      </c>
      <c r="M691" s="1134"/>
      <c r="N691" s="1140"/>
      <c r="O691" s="1141" t="str">
        <f>IF('statement of marks'!V$4="","",'statement of marks'!V$4)</f>
        <v>fo"k; ;ksx</v>
      </c>
      <c r="P691" s="1142" t="str">
        <f>IF('statement of marks'!W$4="","",'statement of marks'!W$4)</f>
        <v xml:space="preserve">fo"k; izkIrkad izfr'kr  </v>
      </c>
      <c r="Q691" s="1143" t="str">
        <f>IF('statement of marks'!X$4="","",'statement of marks'!X$4)</f>
        <v>fo"k; xzsM</v>
      </c>
    </row>
    <row r="692" spans="1:17" ht="17" customHeight="1">
      <c r="A692" s="1130"/>
      <c r="B692" s="1132"/>
      <c r="C692" s="1134"/>
      <c r="D692" s="615" t="str">
        <f>IF('statement of marks'!K$5="","",'statement of marks'!K$5)</f>
        <v>izFke</v>
      </c>
      <c r="E692" s="615" t="str">
        <f>IF('statement of marks'!L$5="","",'statement of marks'!L$5)</f>
        <v>f}rh;</v>
      </c>
      <c r="F692" s="615" t="str">
        <f>IF('statement of marks'!M$5="","",'statement of marks'!M$5)</f>
        <v xml:space="preserve">r`rh; </v>
      </c>
      <c r="G692" s="616" t="str">
        <f>IF('statement of marks'!N$4="","",'statement of marks'!N$4)</f>
        <v>;ksx</v>
      </c>
      <c r="H692" s="593" t="str">
        <f>IF('statement of marks'!O$5="","",'statement of marks'!O$5)</f>
        <v>ekSf[kd</v>
      </c>
      <c r="I692" s="593" t="str">
        <f>IF('statement of marks'!P$5="","",'statement of marks'!P$5)</f>
        <v>fyf[kr</v>
      </c>
      <c r="J692" s="597" t="str">
        <f>IF('statement of marks'!Q$5="","",'statement of marks'!Q$5)</f>
        <v>;ksx</v>
      </c>
      <c r="K692" s="1139" t="str">
        <f>IF('statement of marks'!R$4="","",'statement of marks'!R$4)</f>
        <v>;ksx v/kZokf"kZd rd</v>
      </c>
      <c r="L692" s="593" t="str">
        <f>IF('statement of marks'!S$5="","",'statement of marks'!S$5)</f>
        <v>ekSf[kd</v>
      </c>
      <c r="M692" s="593" t="str">
        <f>IF('statement of marks'!T$5="","",'statement of marks'!T$5)</f>
        <v>fyf[kr</v>
      </c>
      <c r="N692" s="598" t="str">
        <f>IF('statement of marks'!U$5="","",'statement of marks'!U$5)</f>
        <v>;ksx</v>
      </c>
      <c r="O692" s="1141"/>
      <c r="P692" s="1142"/>
      <c r="Q692" s="1143"/>
    </row>
    <row r="693" spans="1:17" ht="17" customHeight="1">
      <c r="A693" s="609"/>
      <c r="B693" s="1144" t="s">
        <v>3</v>
      </c>
      <c r="C693" s="1145"/>
      <c r="D693" s="594">
        <f>IF('statement of marks'!K$6="","",'statement of marks'!K$6)</f>
        <v>10</v>
      </c>
      <c r="E693" s="594">
        <f>IF('statement of marks'!L$6="","",'statement of marks'!L$6)</f>
        <v>10</v>
      </c>
      <c r="F693" s="594">
        <f>IF('statement of marks'!M$6="","",'statement of marks'!M$6)</f>
        <v>10</v>
      </c>
      <c r="G693" s="622">
        <f>IF('statement of marks'!N$6="","",'statement of marks'!N$6)</f>
        <v>30</v>
      </c>
      <c r="H693" s="594">
        <f>IF('statement of marks'!O$6="","",'statement of marks'!O$6)</f>
        <v>20</v>
      </c>
      <c r="I693" s="594">
        <f>IF('statement of marks'!P$6="","",'statement of marks'!P$6)</f>
        <v>50</v>
      </c>
      <c r="J693" s="622">
        <f>IF('statement of marks'!Q$6="","",'statement of marks'!Q$6)</f>
        <v>70</v>
      </c>
      <c r="K693" s="600">
        <f>IF('statement of marks'!R$6="","",'statement of marks'!R$6)</f>
        <v>100</v>
      </c>
      <c r="L693" s="595">
        <f>IF('statement of marks'!S$6="","",'statement of marks'!S$6)</f>
        <v>40</v>
      </c>
      <c r="M693" s="595">
        <f>IF('statement of marks'!T$6="","",'statement of marks'!T$6)</f>
        <v>60</v>
      </c>
      <c r="N693" s="620">
        <f>IF('statement of marks'!U$6="","",'statement of marks'!U$6)</f>
        <v>100</v>
      </c>
      <c r="O693" s="591">
        <f>IF('statement of marks'!V$6="","",'statement of marks'!V$6)</f>
        <v>200</v>
      </c>
      <c r="P693" s="595" t="str">
        <f>IF('statement of marks'!W$6="","",'statement of marks'!W$6)</f>
        <v/>
      </c>
      <c r="Q693" s="601" t="str">
        <f>IF('statement of marks'!X$6="","",'statement of marks'!X$6)</f>
        <v/>
      </c>
    </row>
    <row r="694" spans="1:17" ht="17" customHeight="1">
      <c r="A694" s="607"/>
      <c r="B694" s="1026" t="str">
        <f>'statement of marks'!$K$3</f>
        <v>fgUnh</v>
      </c>
      <c r="C694" s="1027"/>
      <c r="D694" s="332" t="str">
        <f>IF('statement of marks'!K29="","",'statement of marks'!K29)</f>
        <v/>
      </c>
      <c r="E694" s="332" t="str">
        <f>IF('statement of marks'!L29="","",'statement of marks'!L29)</f>
        <v/>
      </c>
      <c r="F694" s="332" t="str">
        <f>IF('statement of marks'!M29="","",'statement of marks'!M29)</f>
        <v/>
      </c>
      <c r="G694" s="576" t="str">
        <f>IF('statement of marks'!N29="","",'statement of marks'!N29)</f>
        <v/>
      </c>
      <c r="H694" s="332" t="str">
        <f>IF('statement of marks'!O29="","",'statement of marks'!O29)</f>
        <v/>
      </c>
      <c r="I694" s="332" t="str">
        <f>IF('statement of marks'!P29="","",'statement of marks'!P29)</f>
        <v/>
      </c>
      <c r="J694" s="621" t="str">
        <f>IF('statement of marks'!Q29="","",'statement of marks'!Q29)</f>
        <v/>
      </c>
      <c r="K694" s="403" t="str">
        <f>IF('statement of marks'!R29="","",'statement of marks'!R29)</f>
        <v/>
      </c>
      <c r="L694" s="332" t="str">
        <f>IF('statement of marks'!S29="","",'statement of marks'!S29)</f>
        <v/>
      </c>
      <c r="M694" s="332" t="str">
        <f>IF('statement of marks'!T29="","",'statement of marks'!T29)</f>
        <v/>
      </c>
      <c r="N694" s="619" t="str">
        <f>IF('statement of marks'!U29="","",'statement of marks'!U29)</f>
        <v/>
      </c>
      <c r="O694" s="592" t="str">
        <f>IF('statement of marks'!V29="","",'statement of marks'!V29)</f>
        <v/>
      </c>
      <c r="P694" s="332" t="str">
        <f>IF('statement of marks'!W29="","",'statement of marks'!W29)</f>
        <v/>
      </c>
      <c r="Q694" s="602" t="str">
        <f>IF('statement of marks'!X29="","",'statement of marks'!X29)</f>
        <v/>
      </c>
    </row>
    <row r="695" spans="1:17" ht="17" customHeight="1">
      <c r="A695" s="607"/>
      <c r="B695" s="1026" t="str">
        <f>'statement of marks'!$AQ$3</f>
        <v>xf.kr</v>
      </c>
      <c r="C695" s="1027"/>
      <c r="D695" s="332" t="str">
        <f>IF('statement of marks'!AQ29="","",'statement of marks'!AQ29)</f>
        <v/>
      </c>
      <c r="E695" s="332" t="str">
        <f>IF('statement of marks'!AR29="","",'statement of marks'!AR29)</f>
        <v/>
      </c>
      <c r="F695" s="332" t="str">
        <f>IF('statement of marks'!AS29="","",'statement of marks'!AS29)</f>
        <v/>
      </c>
      <c r="G695" s="576" t="str">
        <f>IF('statement of marks'!AT29="","",'statement of marks'!AT29)</f>
        <v/>
      </c>
      <c r="H695" s="332" t="str">
        <f>IF('statement of marks'!AU29="","",'statement of marks'!AU29)</f>
        <v/>
      </c>
      <c r="I695" s="332" t="str">
        <f>IF('statement of marks'!AV29="","",'statement of marks'!AV29)</f>
        <v/>
      </c>
      <c r="J695" s="621" t="str">
        <f>IF('statement of marks'!AW29="","",'statement of marks'!AW29)</f>
        <v/>
      </c>
      <c r="K695" s="403" t="str">
        <f>IF('statement of marks'!AX29="","",'statement of marks'!AX29)</f>
        <v/>
      </c>
      <c r="L695" s="332" t="str">
        <f>IF('statement of marks'!AY29="","",'statement of marks'!AY29)</f>
        <v/>
      </c>
      <c r="M695" s="332" t="str">
        <f>IF('statement of marks'!AZ29="","",'statement of marks'!AZ29)</f>
        <v/>
      </c>
      <c r="N695" s="619" t="str">
        <f>IF('statement of marks'!BA29="","",'statement of marks'!BA29)</f>
        <v/>
      </c>
      <c r="O695" s="592" t="str">
        <f>IF('statement of marks'!BB29="","",'statement of marks'!BB29)</f>
        <v/>
      </c>
      <c r="P695" s="332" t="str">
        <f>IF('statement of marks'!BC29="","",'statement of marks'!BC29)</f>
        <v/>
      </c>
      <c r="Q695" s="602" t="str">
        <f>IF('statement of marks'!BD29="","",'statement of marks'!BD29)</f>
        <v/>
      </c>
    </row>
    <row r="696" spans="1:17" ht="17" customHeight="1">
      <c r="A696" s="607"/>
      <c r="B696" s="1026" t="str">
        <f>'statement of marks'!$BG$3</f>
        <v>Ik;kZoj.k v/;;u</v>
      </c>
      <c r="C696" s="1027"/>
      <c r="D696" s="332" t="str">
        <f>IF('statement of marks'!BG29="","",'statement of marks'!BG29)</f>
        <v/>
      </c>
      <c r="E696" s="332" t="str">
        <f>IF('statement of marks'!BH29="","",'statement of marks'!BH29)</f>
        <v/>
      </c>
      <c r="F696" s="332" t="str">
        <f>IF('statement of marks'!BI29="","",'statement of marks'!BI29)</f>
        <v/>
      </c>
      <c r="G696" s="576" t="str">
        <f>IF('statement of marks'!BJ29="","",'statement of marks'!BJ29)</f>
        <v/>
      </c>
      <c r="H696" s="332" t="str">
        <f>IF('statement of marks'!BK29="","",'statement of marks'!BK29)</f>
        <v/>
      </c>
      <c r="I696" s="332" t="str">
        <f>IF('statement of marks'!BL29="","",'statement of marks'!BL29)</f>
        <v/>
      </c>
      <c r="J696" s="621" t="str">
        <f>IF('statement of marks'!BM29="","",'statement of marks'!BM29)</f>
        <v/>
      </c>
      <c r="K696" s="403" t="str">
        <f>IF('statement of marks'!BN29="","",'statement of marks'!BN29)</f>
        <v/>
      </c>
      <c r="L696" s="332" t="str">
        <f>IF('statement of marks'!BO29="","",'statement of marks'!BO29)</f>
        <v/>
      </c>
      <c r="M696" s="332" t="str">
        <f>IF('statement of marks'!BP29="","",'statement of marks'!BP29)</f>
        <v/>
      </c>
      <c r="N696" s="619" t="str">
        <f>IF('statement of marks'!BQ29="","",'statement of marks'!BQ29)</f>
        <v/>
      </c>
      <c r="O696" s="592" t="str">
        <f>IF('statement of marks'!BR29="","",'statement of marks'!BR29)</f>
        <v/>
      </c>
      <c r="P696" s="332" t="str">
        <f>IF('statement of marks'!BS29="","",'statement of marks'!BS29)</f>
        <v/>
      </c>
      <c r="Q696" s="602" t="str">
        <f>IF('statement of marks'!BT29="","",'statement of marks'!BT29)</f>
        <v/>
      </c>
    </row>
    <row r="697" spans="1:17" ht="17" customHeight="1">
      <c r="A697" s="1146"/>
      <c r="B697" s="1026" t="str">
        <f>'statement of marks'!$AA$3</f>
        <v>vaxszth</v>
      </c>
      <c r="C697" s="603" t="s">
        <v>3</v>
      </c>
      <c r="D697" s="584">
        <f>IF('statement of marks'!AA$6="","",'statement of marks'!AA$6)</f>
        <v>5</v>
      </c>
      <c r="E697" s="584">
        <f>IF('statement of marks'!AB$6="","",'statement of marks'!AB$6)</f>
        <v>5</v>
      </c>
      <c r="F697" s="584">
        <f>IF('statement of marks'!AC$6="","",'statement of marks'!AC$6)</f>
        <v>5</v>
      </c>
      <c r="G697" s="622">
        <f>IF('statement of marks'!AD$6="","",'statement of marks'!AD$6)</f>
        <v>15</v>
      </c>
      <c r="H697" s="594">
        <f>IF('statement of marks'!AE$6="","",'statement of marks'!AE$6)</f>
        <v>10</v>
      </c>
      <c r="I697" s="594">
        <f>IF('statement of marks'!AF$6="","",'statement of marks'!AF$6)</f>
        <v>25</v>
      </c>
      <c r="J697" s="622">
        <f>IF('statement of marks'!AG$6="","",'statement of marks'!AG$6)</f>
        <v>35</v>
      </c>
      <c r="K697" s="600">
        <f>IF('statement of marks'!AH$6="","",'statement of marks'!AH$6)</f>
        <v>50</v>
      </c>
      <c r="L697" s="595">
        <f>IF('statement of marks'!AI$6="","",'statement of marks'!AI$6)</f>
        <v>20</v>
      </c>
      <c r="M697" s="595">
        <f>IF('statement of marks'!AJ$6="","",'statement of marks'!AJ$6)</f>
        <v>30</v>
      </c>
      <c r="N697" s="620">
        <f>IF('statement of marks'!AK$6="","",'statement of marks'!AK$6)</f>
        <v>50</v>
      </c>
      <c r="O697" s="585">
        <f>IF('statement of marks'!AL$6="","",'statement of marks'!AL$6)</f>
        <v>100</v>
      </c>
      <c r="P697" s="595" t="str">
        <f>IF('statement of marks'!AM$6="","",'statement of marks'!AM$6)</f>
        <v/>
      </c>
      <c r="Q697" s="601" t="str">
        <f>IF('statement of marks'!AN$6="","",'statement of marks'!AN$6)</f>
        <v/>
      </c>
    </row>
    <row r="698" spans="1:17" ht="17" customHeight="1">
      <c r="A698" s="1146"/>
      <c r="B698" s="1026"/>
      <c r="C698" s="618" t="s">
        <v>638</v>
      </c>
      <c r="D698" s="332" t="str">
        <f>IF('statement of marks'!AA29="","",'statement of marks'!AA29)</f>
        <v/>
      </c>
      <c r="E698" s="332" t="str">
        <f>IF('statement of marks'!AB29="","",'statement of marks'!AB29)</f>
        <v/>
      </c>
      <c r="F698" s="332" t="str">
        <f>IF('statement of marks'!AC29="","",'statement of marks'!AC29)</f>
        <v/>
      </c>
      <c r="G698" s="576" t="str">
        <f>IF('statement of marks'!AD29="","",'statement of marks'!AD29)</f>
        <v/>
      </c>
      <c r="H698" s="332" t="str">
        <f>IF('statement of marks'!AE29="","",'statement of marks'!AE29)</f>
        <v/>
      </c>
      <c r="I698" s="332" t="str">
        <f>IF('statement of marks'!AF29="","",'statement of marks'!AF29)</f>
        <v/>
      </c>
      <c r="J698" s="621" t="str">
        <f>IF('statement of marks'!AG29="","",'statement of marks'!AG29)</f>
        <v/>
      </c>
      <c r="K698" s="403" t="str">
        <f>IF('statement of marks'!AH29="","",'statement of marks'!AH29)</f>
        <v/>
      </c>
      <c r="L698" s="332" t="str">
        <f>IF('statement of marks'!AI29="","",'statement of marks'!AI29)</f>
        <v/>
      </c>
      <c r="M698" s="332" t="str">
        <f>IF('statement of marks'!AJ29="","",'statement of marks'!AJ29)</f>
        <v/>
      </c>
      <c r="N698" s="619" t="str">
        <f>IF('statement of marks'!AK29="","",'statement of marks'!AK29)</f>
        <v/>
      </c>
      <c r="O698" s="619" t="str">
        <f>IF('statement of marks'!AL29="","",'statement of marks'!AL29)</f>
        <v/>
      </c>
      <c r="P698" s="332" t="str">
        <f>IF('statement of marks'!AM29="","",'statement of marks'!AM29)</f>
        <v/>
      </c>
      <c r="Q698" s="602" t="str">
        <f>IF('statement of marks'!AN29="","",'statement of marks'!AN29)</f>
        <v/>
      </c>
    </row>
    <row r="699" spans="1:17" s="588" customFormat="1" ht="17" customHeight="1">
      <c r="A699" s="610"/>
      <c r="B699" s="1147" t="s">
        <v>634</v>
      </c>
      <c r="C699" s="1148"/>
      <c r="D699" s="625" t="str">
        <f>IF('statement of marks'!BW$5="","",'statement of marks'!BW$5)</f>
        <v>izFke</v>
      </c>
      <c r="E699" s="625" t="str">
        <f>IF('statement of marks'!BX$5="","",'statement of marks'!BX$5)</f>
        <v>f}rh;</v>
      </c>
      <c r="F699" s="625" t="str">
        <f>IF('statement of marks'!BZ$5="","",'statement of marks'!BZ$5)</f>
        <v>prqFkZ</v>
      </c>
      <c r="G699" s="1149"/>
      <c r="H699" s="1149"/>
      <c r="I699" s="1149"/>
      <c r="J699" s="625" t="str">
        <f>IF('statement of marks'!BY$5="","",'statement of marks'!BY$5)</f>
        <v>r`rh;</v>
      </c>
      <c r="K699" s="1151"/>
      <c r="L699" s="1151"/>
      <c r="M699" s="1151"/>
      <c r="N699" s="625" t="str">
        <f>IF('statement of marks'!CA$5="","",'statement of marks'!CA$5)</f>
        <v>iape</v>
      </c>
      <c r="O699" s="626" t="str">
        <f>IF('statement of marks'!CB$4="","",'statement of marks'!CB$4)</f>
        <v>fo"k; ;ksx</v>
      </c>
      <c r="P699" s="587" t="str">
        <f>IF('statement of marks'!CC$4="","",'statement of marks'!CC$4)</f>
        <v xml:space="preserve">fo"k; izkIrkad izfr'kr  </v>
      </c>
      <c r="Q699" s="627" t="str">
        <f>IF('statement of marks'!CD$4="","",'statement of marks'!CD$4)</f>
        <v>fo"k; xzsM</v>
      </c>
    </row>
    <row r="700" spans="1:17" s="574" customFormat="1" ht="17" customHeight="1">
      <c r="A700" s="611"/>
      <c r="B700" s="1144" t="s">
        <v>3</v>
      </c>
      <c r="C700" s="1145"/>
      <c r="D700" s="589">
        <f>IF('statement of marks'!BW$6="","",'statement of marks'!BW$6)</f>
        <v>20</v>
      </c>
      <c r="E700" s="589">
        <f>IF('statement of marks'!BX$6="","",'statement of marks'!BX$6)</f>
        <v>20</v>
      </c>
      <c r="F700" s="589">
        <f>IF('statement of marks'!BZ$6="","",'statement of marks'!BZ$6)</f>
        <v>20</v>
      </c>
      <c r="G700" s="1150"/>
      <c r="H700" s="1150"/>
      <c r="I700" s="1150"/>
      <c r="J700" s="589">
        <f>IF('statement of marks'!BY$6="","",'statement of marks'!BY$6)</f>
        <v>20</v>
      </c>
      <c r="K700" s="1152"/>
      <c r="L700" s="1152"/>
      <c r="M700" s="1152"/>
      <c r="N700" s="589">
        <f>IF('statement of marks'!CA$6="","",'statement of marks'!CA$6)</f>
        <v>20</v>
      </c>
      <c r="O700" s="589">
        <f>IF('statement of marks'!CB$6="","",'statement of marks'!CB$6)</f>
        <v>100</v>
      </c>
      <c r="P700" s="589" t="str">
        <f>IF('statement of marks'!CC$6="","",'statement of marks'!CC$6)</f>
        <v/>
      </c>
      <c r="Q700" s="590" t="str">
        <f>IF('statement of marks'!CD$6="","",'statement of marks'!CD$6)</f>
        <v/>
      </c>
    </row>
    <row r="701" spans="1:17" ht="17" customHeight="1">
      <c r="A701" s="607"/>
      <c r="B701" s="1026" t="str">
        <f>'statement of marks'!$BW$3</f>
        <v>dk;kZuqHko</v>
      </c>
      <c r="C701" s="1027"/>
      <c r="D701" s="617" t="str">
        <f>IF('statement of marks'!BW29="","",'statement of marks'!BW29)</f>
        <v/>
      </c>
      <c r="E701" s="617" t="str">
        <f>IF('statement of marks'!BX29="","",'statement of marks'!BX29)</f>
        <v/>
      </c>
      <c r="F701" s="617" t="str">
        <f>IF('statement of marks'!BZ29="","",'statement of marks'!BZ29)</f>
        <v/>
      </c>
      <c r="G701" s="1149"/>
      <c r="H701" s="1149"/>
      <c r="I701" s="1149"/>
      <c r="J701" s="617" t="str">
        <f>IF('statement of marks'!BY29="","",'statement of marks'!BY29)</f>
        <v/>
      </c>
      <c r="K701" s="1151"/>
      <c r="L701" s="1151"/>
      <c r="M701" s="1151"/>
      <c r="N701" s="617" t="str">
        <f>IF('statement of marks'!CA29="","",'statement of marks'!CA29)</f>
        <v/>
      </c>
      <c r="O701" s="617" t="str">
        <f>IF('statement of marks'!CB29="","",'statement of marks'!CB29)</f>
        <v/>
      </c>
      <c r="P701" s="617" t="str">
        <f>IF('statement of marks'!CC29="","",'statement of marks'!CC29)</f>
        <v/>
      </c>
      <c r="Q701" s="578" t="str">
        <f>IF('statement of marks'!CD29="","",'statement of marks'!CD29)</f>
        <v/>
      </c>
    </row>
    <row r="702" spans="1:17" ht="17" customHeight="1">
      <c r="A702" s="607"/>
      <c r="B702" s="1026" t="str">
        <f>'statement of marks'!$CG$3</f>
        <v>dyk f'k{kk</v>
      </c>
      <c r="C702" s="1027"/>
      <c r="D702" s="617" t="str">
        <f>IF('statement of marks'!CG29="","",'statement of marks'!CG29)</f>
        <v/>
      </c>
      <c r="E702" s="617" t="str">
        <f>IF('statement of marks'!CH29="","",'statement of marks'!CH29)</f>
        <v/>
      </c>
      <c r="F702" s="617" t="str">
        <f>IF('statement of marks'!CJ29="","",'statement of marks'!CJ29)</f>
        <v/>
      </c>
      <c r="G702" s="1149"/>
      <c r="H702" s="1149"/>
      <c r="I702" s="1149"/>
      <c r="J702" s="617" t="str">
        <f>IF('statement of marks'!CI29="","",'statement of marks'!CI29)</f>
        <v/>
      </c>
      <c r="K702" s="1151"/>
      <c r="L702" s="1151"/>
      <c r="M702" s="1151"/>
      <c r="N702" s="617" t="str">
        <f>IF('statement of marks'!CK29="","",'statement of marks'!CK29)</f>
        <v/>
      </c>
      <c r="O702" s="617" t="str">
        <f>IF('statement of marks'!CL29="","",'statement of marks'!CL29)</f>
        <v/>
      </c>
      <c r="P702" s="617" t="str">
        <f>IF('statement of marks'!CM29="","",'statement of marks'!CM29)</f>
        <v/>
      </c>
      <c r="Q702" s="578" t="str">
        <f>IF('statement of marks'!CN29="","",'statement of marks'!CN29)</f>
        <v/>
      </c>
    </row>
    <row r="703" spans="1:17" ht="17" customHeight="1">
      <c r="A703" s="607"/>
      <c r="B703" s="1026" t="str">
        <f>'statement of marks'!$CQ$3</f>
        <v>LokLF; ,oe~ 'kkjhfjd f'k{kk</v>
      </c>
      <c r="C703" s="1027"/>
      <c r="D703" s="617" t="str">
        <f>IF('statement of marks'!CQ29="","",'statement of marks'!CQ29)</f>
        <v/>
      </c>
      <c r="E703" s="617" t="str">
        <f>IF('statement of marks'!CR29="","",'statement of marks'!CR29)</f>
        <v/>
      </c>
      <c r="F703" s="617" t="str">
        <f>IF('statement of marks'!CT29="","",'statement of marks'!CT29)</f>
        <v/>
      </c>
      <c r="G703" s="1149"/>
      <c r="H703" s="1149"/>
      <c r="I703" s="1149"/>
      <c r="J703" s="617" t="str">
        <f>IF('statement of marks'!CS29="","",'statement of marks'!CS29)</f>
        <v/>
      </c>
      <c r="K703" s="1151"/>
      <c r="L703" s="1151"/>
      <c r="M703" s="1151"/>
      <c r="N703" s="617" t="str">
        <f>IF('statement of marks'!CU29="","",'statement of marks'!CU29)</f>
        <v/>
      </c>
      <c r="O703" s="617" t="str">
        <f>IF('statement of marks'!CV29="","",'statement of marks'!CV29)</f>
        <v/>
      </c>
      <c r="P703" s="617" t="str">
        <f>IF('statement of marks'!CW29="","",'statement of marks'!CW29)</f>
        <v/>
      </c>
      <c r="Q703" s="578" t="str">
        <f>IF('statement of marks'!CX29="","",'statement of marks'!CX29)</f>
        <v/>
      </c>
    </row>
    <row r="704" spans="1:17" ht="17" customHeight="1">
      <c r="A704" s="607"/>
      <c r="B704" s="1123" t="s">
        <v>636</v>
      </c>
      <c r="C704" s="1124"/>
      <c r="D704" s="1034" t="str">
        <f>IF(details!$CQ$3="","",details!$CQ$3)</f>
        <v>;ksx vxLr rd</v>
      </c>
      <c r="E704" s="1034"/>
      <c r="F704" s="1034" t="str">
        <f>IF(details!$CU$3="","",details!$CU$3)</f>
        <v>;ksx vDVwcj rd</v>
      </c>
      <c r="G704" s="1034"/>
      <c r="H704" s="1034" t="str">
        <f>IF(details!$CY$3="","",details!$CY$3)</f>
        <v>;ksx fnlEcj rd</v>
      </c>
      <c r="I704" s="1034"/>
      <c r="J704" s="1034"/>
      <c r="K704" s="1034"/>
      <c r="L704" s="1034" t="str">
        <f>IF(details!$DC$3="","",details!$DC$3)</f>
        <v>;ksx Qjojh rd</v>
      </c>
      <c r="M704" s="1034"/>
      <c r="N704" s="1034"/>
      <c r="O704" s="1034" t="str">
        <f>IF(details!$DG$3="","",details!$DG$3)</f>
        <v>loZ ;ksx</v>
      </c>
      <c r="P704" s="1034"/>
      <c r="Q704" s="1125"/>
    </row>
    <row r="705" spans="1:17" ht="17" customHeight="1">
      <c r="A705" s="607"/>
      <c r="B705" s="1126" t="s">
        <v>86</v>
      </c>
      <c r="C705" s="1032"/>
      <c r="D705" s="1036" t="str">
        <f>IF(details!CR29="","",details!CR29)</f>
        <v/>
      </c>
      <c r="E705" s="1036"/>
      <c r="F705" s="1036" t="str">
        <f>IF(details!CV29="","",details!CV29)</f>
        <v/>
      </c>
      <c r="G705" s="1036"/>
      <c r="H705" s="1036" t="str">
        <f>IF(details!CZ29="","",details!CZ29)</f>
        <v/>
      </c>
      <c r="I705" s="1036"/>
      <c r="J705" s="1036"/>
      <c r="K705" s="1036"/>
      <c r="L705" s="1036" t="str">
        <f>IF(details!DD29="","",details!DD29)</f>
        <v/>
      </c>
      <c r="M705" s="1036"/>
      <c r="N705" s="1036"/>
      <c r="O705" s="1036" t="str">
        <f>IF(details!DH29="","",details!DH29)</f>
        <v/>
      </c>
      <c r="P705" s="1036"/>
      <c r="Q705" s="1127"/>
    </row>
    <row r="706" spans="1:17" ht="17" customHeight="1">
      <c r="A706" s="607"/>
      <c r="B706" s="1020" t="s">
        <v>15</v>
      </c>
      <c r="C706" s="1021"/>
      <c r="D706" s="1022" t="str">
        <f>IF(details!CQ29="","",details!CQ29)</f>
        <v/>
      </c>
      <c r="E706" s="1022"/>
      <c r="F706" s="1022" t="str">
        <f>IF(details!CU29="","",details!CU29)</f>
        <v/>
      </c>
      <c r="G706" s="1022"/>
      <c r="H706" s="1022" t="str">
        <f>IF(details!CY29="","",details!CY29)</f>
        <v/>
      </c>
      <c r="I706" s="1022"/>
      <c r="J706" s="1022"/>
      <c r="K706" s="1022"/>
      <c r="L706" s="1022" t="str">
        <f>IF(details!DC29="","",details!DC29)</f>
        <v/>
      </c>
      <c r="M706" s="1022"/>
      <c r="N706" s="1022"/>
      <c r="O706" s="1022" t="str">
        <f>IF(details!DG29="","",details!DG29)</f>
        <v/>
      </c>
      <c r="P706" s="1022"/>
      <c r="Q706" s="1128"/>
    </row>
    <row r="707" spans="1:17" ht="17" customHeight="1">
      <c r="A707" s="1110"/>
      <c r="B707" s="1112" t="s">
        <v>11</v>
      </c>
      <c r="C707" s="1113"/>
      <c r="D707" s="1114" t="s">
        <v>11</v>
      </c>
      <c r="E707" s="1114"/>
      <c r="F707" s="1114" t="s">
        <v>3</v>
      </c>
      <c r="G707" s="1114"/>
      <c r="H707" s="1114" t="s">
        <v>638</v>
      </c>
      <c r="I707" s="1114"/>
      <c r="J707" s="1114" t="s">
        <v>5</v>
      </c>
      <c r="K707" s="1114"/>
      <c r="L707" s="1114" t="s">
        <v>677</v>
      </c>
      <c r="M707" s="1114"/>
      <c r="N707" s="1114"/>
      <c r="O707" s="1115" t="s">
        <v>651</v>
      </c>
      <c r="P707" s="1115"/>
      <c r="Q707" s="1116"/>
    </row>
    <row r="708" spans="1:17" ht="17" customHeight="1">
      <c r="A708" s="1111"/>
      <c r="B708" s="1112"/>
      <c r="C708" s="1113"/>
      <c r="D708" s="1117" t="str">
        <f>'statement of marks'!DY29</f>
        <v/>
      </c>
      <c r="E708" s="1117"/>
      <c r="F708" s="1118" t="str">
        <f>'statement of marks'!DZ29</f>
        <v/>
      </c>
      <c r="G708" s="1118"/>
      <c r="H708" s="1118" t="str">
        <f>'statement of marks'!EA29</f>
        <v/>
      </c>
      <c r="I708" s="1118"/>
      <c r="J708" s="1119" t="str">
        <f>'statement of marks'!EB29</f>
        <v/>
      </c>
      <c r="K708" s="1119"/>
      <c r="L708" s="1118" t="str">
        <f>'statement of marks'!EC29</f>
        <v/>
      </c>
      <c r="M708" s="1118"/>
      <c r="N708" s="1118"/>
      <c r="O708" s="1118" t="str">
        <f>'statement of marks'!EE29</f>
        <v/>
      </c>
      <c r="P708" s="1118"/>
      <c r="Q708" s="1120"/>
    </row>
    <row r="709" spans="1:17" ht="17" customHeight="1">
      <c r="A709" s="607"/>
      <c r="B709" s="1024" t="s">
        <v>87</v>
      </c>
      <c r="C709" s="1025"/>
      <c r="D709" s="1016"/>
      <c r="E709" s="1016"/>
      <c r="F709" s="1016"/>
      <c r="G709" s="1016"/>
      <c r="H709" s="1016"/>
      <c r="I709" s="1016"/>
      <c r="J709" s="1016"/>
      <c r="K709" s="1016"/>
      <c r="L709" s="1121"/>
      <c r="M709" s="1121"/>
      <c r="N709" s="1121"/>
      <c r="O709" s="1121"/>
      <c r="P709" s="1121"/>
      <c r="Q709" s="1122"/>
    </row>
    <row r="710" spans="1:17" ht="17" customHeight="1">
      <c r="A710" s="607"/>
      <c r="B710" s="1014" t="s">
        <v>73</v>
      </c>
      <c r="C710" s="1015"/>
      <c r="D710" s="1016"/>
      <c r="E710" s="1016"/>
      <c r="F710" s="1016"/>
      <c r="G710" s="1016"/>
      <c r="H710" s="1016"/>
      <c r="I710" s="1016"/>
      <c r="J710" s="1016"/>
      <c r="K710" s="1016"/>
      <c r="L710" s="1121"/>
      <c r="M710" s="1121"/>
      <c r="N710" s="1121"/>
      <c r="O710" s="1121"/>
      <c r="P710" s="1121"/>
      <c r="Q710" s="1122"/>
    </row>
    <row r="711" spans="1:17" ht="17" customHeight="1">
      <c r="A711" s="607"/>
      <c r="B711" s="1024" t="s">
        <v>678</v>
      </c>
      <c r="C711" s="1025"/>
      <c r="D711" s="1016"/>
      <c r="E711" s="1016"/>
      <c r="F711" s="1016"/>
      <c r="G711" s="1016"/>
      <c r="H711" s="1016"/>
      <c r="I711" s="1016"/>
      <c r="J711" s="1016"/>
      <c r="K711" s="1016"/>
      <c r="L711" s="1121"/>
      <c r="M711" s="1121"/>
      <c r="N711" s="1121"/>
      <c r="O711" s="1121"/>
      <c r="P711" s="1121"/>
      <c r="Q711" s="1122"/>
    </row>
    <row r="712" spans="1:17" ht="17" customHeight="1">
      <c r="A712" s="607"/>
      <c r="B712" s="1018" t="s">
        <v>88</v>
      </c>
      <c r="C712" s="1019"/>
      <c r="D712" s="1016"/>
      <c r="E712" s="1016"/>
      <c r="F712" s="1016"/>
      <c r="G712" s="1016"/>
      <c r="H712" s="1016"/>
      <c r="I712" s="1016"/>
      <c r="J712" s="1016"/>
      <c r="K712" s="1016"/>
      <c r="L712" s="1099" t="s">
        <v>678</v>
      </c>
      <c r="M712" s="1099"/>
      <c r="N712" s="1099"/>
      <c r="O712" s="1100" t="s">
        <v>88</v>
      </c>
      <c r="P712" s="1100"/>
      <c r="Q712" s="1101"/>
    </row>
    <row r="713" spans="1:17" ht="17" customHeight="1" thickBot="1">
      <c r="A713" s="608"/>
      <c r="B713" s="1102" t="s">
        <v>89</v>
      </c>
      <c r="C713" s="1103"/>
      <c r="D713" s="1104"/>
      <c r="E713" s="1104"/>
      <c r="F713" s="1104"/>
      <c r="G713" s="1104"/>
      <c r="H713" s="1104"/>
      <c r="I713" s="1104"/>
      <c r="J713" s="1104"/>
      <c r="K713" s="1105"/>
      <c r="L713" s="1106" t="s">
        <v>679</v>
      </c>
      <c r="M713" s="1106"/>
      <c r="N713" s="1106"/>
      <c r="O713" s="1107" t="s">
        <v>679</v>
      </c>
      <c r="P713" s="1108"/>
      <c r="Q713" s="1109"/>
    </row>
    <row r="714" spans="1:17" ht="17" customHeight="1">
      <c r="A714" s="1164" t="s">
        <v>44</v>
      </c>
      <c r="B714" s="1165"/>
      <c r="C714" s="1165"/>
      <c r="D714" s="1165"/>
      <c r="E714" s="1165"/>
      <c r="F714" s="1165"/>
      <c r="G714" s="1165"/>
      <c r="H714" s="1165"/>
      <c r="I714" s="1165"/>
      <c r="J714" s="1165"/>
      <c r="K714" s="1165"/>
      <c r="L714" s="1165"/>
      <c r="M714" s="1165"/>
      <c r="N714" s="1165"/>
      <c r="O714" s="1165"/>
      <c r="P714" s="1165"/>
      <c r="Q714" s="1166"/>
    </row>
    <row r="715" spans="1:17" ht="17" customHeight="1">
      <c r="A715" s="1167" t="str">
        <f>'statement of marks'!$A$1</f>
        <v>jk- ck- ek/;fed fo|ky; uohu] fuEckgsM+k</v>
      </c>
      <c r="B715" s="1062"/>
      <c r="C715" s="1062"/>
      <c r="D715" s="1062"/>
      <c r="E715" s="1062"/>
      <c r="F715" s="1062"/>
      <c r="G715" s="1062"/>
      <c r="H715" s="1062"/>
      <c r="I715" s="1062"/>
      <c r="J715" s="1062"/>
      <c r="K715" s="1062"/>
      <c r="L715" s="1062"/>
      <c r="M715" s="1062"/>
      <c r="N715" s="1062"/>
      <c r="O715" s="1062"/>
      <c r="P715" s="1062"/>
      <c r="Q715" s="1168"/>
    </row>
    <row r="716" spans="1:17" ht="17" customHeight="1">
      <c r="A716" s="604"/>
      <c r="B716" s="1042" t="s">
        <v>74</v>
      </c>
      <c r="C716" s="1064"/>
      <c r="D716" s="1065" t="str">
        <f>'statement of marks'!$F$3</f>
        <v>2015-16</v>
      </c>
      <c r="E716" s="1065"/>
      <c r="F716" s="1065"/>
      <c r="G716" s="1065"/>
      <c r="H716" s="1065"/>
      <c r="I716" s="1065"/>
      <c r="J716" s="1065"/>
      <c r="K716" s="1065"/>
      <c r="L716" s="1065"/>
      <c r="M716" s="1065"/>
      <c r="N716" s="1065"/>
      <c r="O716" s="1065"/>
      <c r="P716" s="1065"/>
      <c r="Q716" s="1169"/>
    </row>
    <row r="717" spans="1:17" ht="17" customHeight="1">
      <c r="A717" s="607"/>
      <c r="B717" s="1026" t="s">
        <v>573</v>
      </c>
      <c r="C717" s="1027"/>
      <c r="D717" s="1027" t="str">
        <f>IF('statement of marks'!H30="","",'statement of marks'!H30)</f>
        <v>v 024</v>
      </c>
      <c r="E717" s="1027"/>
      <c r="F717" s="1027"/>
      <c r="G717" s="1027"/>
      <c r="H717" s="1027"/>
      <c r="I717" s="1027"/>
      <c r="J717" s="1027"/>
      <c r="K717" s="1027"/>
      <c r="L717" s="1027"/>
      <c r="M717" s="1027"/>
      <c r="N717" s="1027"/>
      <c r="O717" s="1027"/>
      <c r="P717" s="1027"/>
      <c r="Q717" s="1153"/>
    </row>
    <row r="718" spans="1:17" ht="17" customHeight="1">
      <c r="A718" s="607"/>
      <c r="B718" s="1026" t="s">
        <v>574</v>
      </c>
      <c r="C718" s="1027"/>
      <c r="D718" s="1027" t="str">
        <f>IF('statement of marks'!I30="","",'statement of marks'!I30)</f>
        <v>c 024</v>
      </c>
      <c r="E718" s="1027"/>
      <c r="F718" s="1027"/>
      <c r="G718" s="1027"/>
      <c r="H718" s="1027"/>
      <c r="I718" s="1027"/>
      <c r="J718" s="1027"/>
      <c r="K718" s="1027"/>
      <c r="L718" s="1027"/>
      <c r="M718" s="1027"/>
      <c r="N718" s="1027"/>
      <c r="O718" s="1027"/>
      <c r="P718" s="1027"/>
      <c r="Q718" s="1153"/>
    </row>
    <row r="719" spans="1:17" ht="17" customHeight="1">
      <c r="A719" s="607"/>
      <c r="B719" s="1026" t="s">
        <v>575</v>
      </c>
      <c r="C719" s="1027"/>
      <c r="D719" s="1154" t="str">
        <f>IF('statement of marks'!J30="","",'statement of marks'!J30)</f>
        <v>l 024</v>
      </c>
      <c r="E719" s="1154"/>
      <c r="F719" s="1154"/>
      <c r="G719" s="1154"/>
      <c r="H719" s="1154"/>
      <c r="I719" s="1154"/>
      <c r="J719" s="1154"/>
      <c r="K719" s="1154"/>
      <c r="L719" s="1154"/>
      <c r="M719" s="1154"/>
      <c r="N719" s="1027"/>
      <c r="O719" s="1027"/>
      <c r="P719" s="1027"/>
      <c r="Q719" s="1153"/>
    </row>
    <row r="720" spans="1:17" ht="17" customHeight="1">
      <c r="A720" s="607"/>
      <c r="B720" s="1026" t="s">
        <v>576</v>
      </c>
      <c r="C720" s="1155"/>
      <c r="D720" s="1156" t="str">
        <f>'statement of marks'!$D$3</f>
        <v>3 A</v>
      </c>
      <c r="E720" s="1157"/>
      <c r="F720" s="1155" t="s">
        <v>9</v>
      </c>
      <c r="G720" s="1158"/>
      <c r="H720" s="1159" t="str">
        <f>IF('statement of marks'!D30="","",'statement of marks'!D30)</f>
        <v/>
      </c>
      <c r="I720" s="1157"/>
      <c r="J720" s="1155" t="s">
        <v>577</v>
      </c>
      <c r="K720" s="1158"/>
      <c r="L720" s="1159" t="str">
        <f>IF('statement of marks'!E30="","",'statement of marks'!E30)</f>
        <v/>
      </c>
      <c r="M720" s="1157"/>
      <c r="N720" s="1026" t="s">
        <v>680</v>
      </c>
      <c r="O720" s="1027"/>
      <c r="P720" s="1027"/>
      <c r="Q720" s="1153"/>
    </row>
    <row r="721" spans="1:17" ht="17" customHeight="1">
      <c r="A721" s="607"/>
      <c r="B721" s="1026" t="s">
        <v>0</v>
      </c>
      <c r="C721" s="1155"/>
      <c r="D721" s="1160" t="str">
        <f>IF('statement of marks'!F30="","",'statement of marks'!F30)</f>
        <v/>
      </c>
      <c r="E721" s="1161"/>
      <c r="F721" s="1162" t="str">
        <f>IF('statement of marks'!G30="","",'statement of marks'!G30)</f>
        <v/>
      </c>
      <c r="G721" s="1162"/>
      <c r="H721" s="1162"/>
      <c r="I721" s="1162"/>
      <c r="J721" s="1162"/>
      <c r="K721" s="1162"/>
      <c r="L721" s="1162"/>
      <c r="M721" s="1163"/>
      <c r="N721" s="1026">
        <f>'statement of marks'!I716</f>
        <v>0</v>
      </c>
      <c r="O721" s="1027"/>
      <c r="P721" s="1027"/>
      <c r="Q721" s="1153"/>
    </row>
    <row r="722" spans="1:17" ht="17" customHeight="1">
      <c r="A722" s="1129"/>
      <c r="B722" s="1131" t="s">
        <v>578</v>
      </c>
      <c r="C722" s="1133" t="s">
        <v>85</v>
      </c>
      <c r="D722" s="1135" t="str">
        <f>IF('statement of marks'!K$4="","",'statement of marks'!K$4)</f>
        <v>ij[k</v>
      </c>
      <c r="E722" s="1136"/>
      <c r="F722" s="1136"/>
      <c r="G722" s="1137"/>
      <c r="H722" s="1134" t="str">
        <f>IF('statement of marks'!O$4="","",'statement of marks'!O$4)</f>
        <v>v)Zokf"kZd ijh{kk</v>
      </c>
      <c r="I722" s="1134" t="str">
        <f>IF('statement of marks'!P$4="","",'statement of marks'!P$4)</f>
        <v/>
      </c>
      <c r="J722" s="1134" t="str">
        <f>IF('statement of marks'!Q$4="","",'statement of marks'!Q$4)</f>
        <v/>
      </c>
      <c r="K722" s="1138" t="str">
        <f>IF('statement of marks'!R$4="","",'statement of marks'!R$4)</f>
        <v>;ksx v/kZokf"kZd rd</v>
      </c>
      <c r="L722" s="1134" t="str">
        <f>IF('statement of marks'!S$4="","",'statement of marks'!S$4)</f>
        <v>okf"kZd ijh{kk</v>
      </c>
      <c r="M722" s="1134"/>
      <c r="N722" s="1140"/>
      <c r="O722" s="1141" t="str">
        <f>IF('statement of marks'!V$4="","",'statement of marks'!V$4)</f>
        <v>fo"k; ;ksx</v>
      </c>
      <c r="P722" s="1142" t="str">
        <f>IF('statement of marks'!W$4="","",'statement of marks'!W$4)</f>
        <v xml:space="preserve">fo"k; izkIrkad izfr'kr  </v>
      </c>
      <c r="Q722" s="1143" t="str">
        <f>IF('statement of marks'!X$4="","",'statement of marks'!X$4)</f>
        <v>fo"k; xzsM</v>
      </c>
    </row>
    <row r="723" spans="1:17" ht="17" customHeight="1">
      <c r="A723" s="1130"/>
      <c r="B723" s="1132"/>
      <c r="C723" s="1134"/>
      <c r="D723" s="615" t="str">
        <f>IF('statement of marks'!K$5="","",'statement of marks'!K$5)</f>
        <v>izFke</v>
      </c>
      <c r="E723" s="615" t="str">
        <f>IF('statement of marks'!L$5="","",'statement of marks'!L$5)</f>
        <v>f}rh;</v>
      </c>
      <c r="F723" s="615" t="str">
        <f>IF('statement of marks'!M$5="","",'statement of marks'!M$5)</f>
        <v xml:space="preserve">r`rh; </v>
      </c>
      <c r="G723" s="616" t="str">
        <f>IF('statement of marks'!N$4="","",'statement of marks'!N$4)</f>
        <v>;ksx</v>
      </c>
      <c r="H723" s="593" t="str">
        <f>IF('statement of marks'!O$5="","",'statement of marks'!O$5)</f>
        <v>ekSf[kd</v>
      </c>
      <c r="I723" s="593" t="str">
        <f>IF('statement of marks'!P$5="","",'statement of marks'!P$5)</f>
        <v>fyf[kr</v>
      </c>
      <c r="J723" s="597" t="str">
        <f>IF('statement of marks'!Q$5="","",'statement of marks'!Q$5)</f>
        <v>;ksx</v>
      </c>
      <c r="K723" s="1139" t="str">
        <f>IF('statement of marks'!R$4="","",'statement of marks'!R$4)</f>
        <v>;ksx v/kZokf"kZd rd</v>
      </c>
      <c r="L723" s="593" t="str">
        <f>IF('statement of marks'!S$5="","",'statement of marks'!S$5)</f>
        <v>ekSf[kd</v>
      </c>
      <c r="M723" s="593" t="str">
        <f>IF('statement of marks'!T$5="","",'statement of marks'!T$5)</f>
        <v>fyf[kr</v>
      </c>
      <c r="N723" s="598" t="str">
        <f>IF('statement of marks'!U$5="","",'statement of marks'!U$5)</f>
        <v>;ksx</v>
      </c>
      <c r="O723" s="1141"/>
      <c r="P723" s="1142"/>
      <c r="Q723" s="1143"/>
    </row>
    <row r="724" spans="1:17" ht="17" customHeight="1">
      <c r="A724" s="609"/>
      <c r="B724" s="1144" t="s">
        <v>3</v>
      </c>
      <c r="C724" s="1145"/>
      <c r="D724" s="594">
        <f>IF('statement of marks'!K$6="","",'statement of marks'!K$6)</f>
        <v>10</v>
      </c>
      <c r="E724" s="594">
        <f>IF('statement of marks'!L$6="","",'statement of marks'!L$6)</f>
        <v>10</v>
      </c>
      <c r="F724" s="594">
        <f>IF('statement of marks'!M$6="","",'statement of marks'!M$6)</f>
        <v>10</v>
      </c>
      <c r="G724" s="622">
        <f>IF('statement of marks'!N$6="","",'statement of marks'!N$6)</f>
        <v>30</v>
      </c>
      <c r="H724" s="594">
        <f>IF('statement of marks'!O$6="","",'statement of marks'!O$6)</f>
        <v>20</v>
      </c>
      <c r="I724" s="594">
        <f>IF('statement of marks'!P$6="","",'statement of marks'!P$6)</f>
        <v>50</v>
      </c>
      <c r="J724" s="622">
        <f>IF('statement of marks'!Q$6="","",'statement of marks'!Q$6)</f>
        <v>70</v>
      </c>
      <c r="K724" s="600">
        <f>IF('statement of marks'!R$6="","",'statement of marks'!R$6)</f>
        <v>100</v>
      </c>
      <c r="L724" s="595">
        <f>IF('statement of marks'!S$6="","",'statement of marks'!S$6)</f>
        <v>40</v>
      </c>
      <c r="M724" s="595">
        <f>IF('statement of marks'!T$6="","",'statement of marks'!T$6)</f>
        <v>60</v>
      </c>
      <c r="N724" s="620">
        <f>IF('statement of marks'!U$6="","",'statement of marks'!U$6)</f>
        <v>100</v>
      </c>
      <c r="O724" s="591">
        <f>IF('statement of marks'!V$6="","",'statement of marks'!V$6)</f>
        <v>200</v>
      </c>
      <c r="P724" s="595" t="str">
        <f>IF('statement of marks'!W$6="","",'statement of marks'!W$6)</f>
        <v/>
      </c>
      <c r="Q724" s="601" t="str">
        <f>IF('statement of marks'!X$6="","",'statement of marks'!X$6)</f>
        <v/>
      </c>
    </row>
    <row r="725" spans="1:17" ht="17" customHeight="1">
      <c r="A725" s="607"/>
      <c r="B725" s="1026" t="str">
        <f>'statement of marks'!$K$3</f>
        <v>fgUnh</v>
      </c>
      <c r="C725" s="1027"/>
      <c r="D725" s="332" t="str">
        <f>IF('statement of marks'!K30="","",'statement of marks'!K30)</f>
        <v/>
      </c>
      <c r="E725" s="332" t="str">
        <f>IF('statement of marks'!L30="","",'statement of marks'!L30)</f>
        <v/>
      </c>
      <c r="F725" s="332" t="str">
        <f>IF('statement of marks'!M30="","",'statement of marks'!M30)</f>
        <v/>
      </c>
      <c r="G725" s="576" t="str">
        <f>IF('statement of marks'!N30="","",'statement of marks'!N30)</f>
        <v/>
      </c>
      <c r="H725" s="332" t="str">
        <f>IF('statement of marks'!O30="","",'statement of marks'!O30)</f>
        <v/>
      </c>
      <c r="I725" s="332" t="str">
        <f>IF('statement of marks'!P30="","",'statement of marks'!P30)</f>
        <v/>
      </c>
      <c r="J725" s="621" t="str">
        <f>IF('statement of marks'!Q30="","",'statement of marks'!Q30)</f>
        <v/>
      </c>
      <c r="K725" s="403" t="str">
        <f>IF('statement of marks'!R30="","",'statement of marks'!R30)</f>
        <v/>
      </c>
      <c r="L725" s="332" t="str">
        <f>IF('statement of marks'!S30="","",'statement of marks'!S30)</f>
        <v/>
      </c>
      <c r="M725" s="332" t="str">
        <f>IF('statement of marks'!T30="","",'statement of marks'!T30)</f>
        <v/>
      </c>
      <c r="N725" s="619" t="str">
        <f>IF('statement of marks'!U30="","",'statement of marks'!U30)</f>
        <v/>
      </c>
      <c r="O725" s="592" t="str">
        <f>IF('statement of marks'!V30="","",'statement of marks'!V30)</f>
        <v/>
      </c>
      <c r="P725" s="332" t="str">
        <f>IF('statement of marks'!W30="","",'statement of marks'!W30)</f>
        <v/>
      </c>
      <c r="Q725" s="602" t="str">
        <f>IF('statement of marks'!X30="","",'statement of marks'!X30)</f>
        <v/>
      </c>
    </row>
    <row r="726" spans="1:17" ht="17" customHeight="1">
      <c r="A726" s="607"/>
      <c r="B726" s="1026" t="str">
        <f>'statement of marks'!$AQ$3</f>
        <v>xf.kr</v>
      </c>
      <c r="C726" s="1027"/>
      <c r="D726" s="332" t="str">
        <f>IF('statement of marks'!AQ30="","",'statement of marks'!AQ30)</f>
        <v/>
      </c>
      <c r="E726" s="332" t="str">
        <f>IF('statement of marks'!AR30="","",'statement of marks'!AR30)</f>
        <v/>
      </c>
      <c r="F726" s="332" t="str">
        <f>IF('statement of marks'!AS30="","",'statement of marks'!AS30)</f>
        <v/>
      </c>
      <c r="G726" s="576" t="str">
        <f>IF('statement of marks'!AT30="","",'statement of marks'!AT30)</f>
        <v/>
      </c>
      <c r="H726" s="332" t="str">
        <f>IF('statement of marks'!AU30="","",'statement of marks'!AU30)</f>
        <v/>
      </c>
      <c r="I726" s="332" t="str">
        <f>IF('statement of marks'!AV30="","",'statement of marks'!AV30)</f>
        <v/>
      </c>
      <c r="J726" s="621" t="str">
        <f>IF('statement of marks'!AW30="","",'statement of marks'!AW30)</f>
        <v/>
      </c>
      <c r="K726" s="403" t="str">
        <f>IF('statement of marks'!AX30="","",'statement of marks'!AX30)</f>
        <v/>
      </c>
      <c r="L726" s="332" t="str">
        <f>IF('statement of marks'!AY30="","",'statement of marks'!AY30)</f>
        <v/>
      </c>
      <c r="M726" s="332" t="str">
        <f>IF('statement of marks'!AZ30="","",'statement of marks'!AZ30)</f>
        <v/>
      </c>
      <c r="N726" s="619" t="str">
        <f>IF('statement of marks'!BA30="","",'statement of marks'!BA30)</f>
        <v/>
      </c>
      <c r="O726" s="592" t="str">
        <f>IF('statement of marks'!BB30="","",'statement of marks'!BB30)</f>
        <v/>
      </c>
      <c r="P726" s="332" t="str">
        <f>IF('statement of marks'!BC30="","",'statement of marks'!BC30)</f>
        <v/>
      </c>
      <c r="Q726" s="602" t="str">
        <f>IF('statement of marks'!BD30="","",'statement of marks'!BD30)</f>
        <v/>
      </c>
    </row>
    <row r="727" spans="1:17" ht="17" customHeight="1">
      <c r="A727" s="607"/>
      <c r="B727" s="1026" t="str">
        <f>'statement of marks'!$BG$3</f>
        <v>Ik;kZoj.k v/;;u</v>
      </c>
      <c r="C727" s="1027"/>
      <c r="D727" s="332" t="str">
        <f>IF('statement of marks'!BG30="","",'statement of marks'!BG30)</f>
        <v/>
      </c>
      <c r="E727" s="332" t="str">
        <f>IF('statement of marks'!BH30="","",'statement of marks'!BH30)</f>
        <v/>
      </c>
      <c r="F727" s="332" t="str">
        <f>IF('statement of marks'!BI30="","",'statement of marks'!BI30)</f>
        <v/>
      </c>
      <c r="G727" s="576" t="str">
        <f>IF('statement of marks'!BJ30="","",'statement of marks'!BJ30)</f>
        <v/>
      </c>
      <c r="H727" s="332" t="str">
        <f>IF('statement of marks'!BK30="","",'statement of marks'!BK30)</f>
        <v/>
      </c>
      <c r="I727" s="332" t="str">
        <f>IF('statement of marks'!BL30="","",'statement of marks'!BL30)</f>
        <v/>
      </c>
      <c r="J727" s="621" t="str">
        <f>IF('statement of marks'!BM30="","",'statement of marks'!BM30)</f>
        <v/>
      </c>
      <c r="K727" s="403" t="str">
        <f>IF('statement of marks'!BN30="","",'statement of marks'!BN30)</f>
        <v/>
      </c>
      <c r="L727" s="332" t="str">
        <f>IF('statement of marks'!BO30="","",'statement of marks'!BO30)</f>
        <v/>
      </c>
      <c r="M727" s="332" t="str">
        <f>IF('statement of marks'!BP30="","",'statement of marks'!BP30)</f>
        <v/>
      </c>
      <c r="N727" s="619" t="str">
        <f>IF('statement of marks'!BQ30="","",'statement of marks'!BQ30)</f>
        <v/>
      </c>
      <c r="O727" s="592" t="str">
        <f>IF('statement of marks'!BR30="","",'statement of marks'!BR30)</f>
        <v/>
      </c>
      <c r="P727" s="332" t="str">
        <f>IF('statement of marks'!BS30="","",'statement of marks'!BS30)</f>
        <v/>
      </c>
      <c r="Q727" s="602" t="str">
        <f>IF('statement of marks'!BT30="","",'statement of marks'!BT30)</f>
        <v/>
      </c>
    </row>
    <row r="728" spans="1:17" ht="17" customHeight="1">
      <c r="A728" s="1146"/>
      <c r="B728" s="1026" t="str">
        <f>'statement of marks'!$AA$3</f>
        <v>vaxszth</v>
      </c>
      <c r="C728" s="603" t="s">
        <v>3</v>
      </c>
      <c r="D728" s="584">
        <f>IF('statement of marks'!AA$6="","",'statement of marks'!AA$6)</f>
        <v>5</v>
      </c>
      <c r="E728" s="584">
        <f>IF('statement of marks'!AB$6="","",'statement of marks'!AB$6)</f>
        <v>5</v>
      </c>
      <c r="F728" s="584">
        <f>IF('statement of marks'!AC$6="","",'statement of marks'!AC$6)</f>
        <v>5</v>
      </c>
      <c r="G728" s="622">
        <f>IF('statement of marks'!AD$6="","",'statement of marks'!AD$6)</f>
        <v>15</v>
      </c>
      <c r="H728" s="594">
        <f>IF('statement of marks'!AE$6="","",'statement of marks'!AE$6)</f>
        <v>10</v>
      </c>
      <c r="I728" s="594">
        <f>IF('statement of marks'!AF$6="","",'statement of marks'!AF$6)</f>
        <v>25</v>
      </c>
      <c r="J728" s="622">
        <f>IF('statement of marks'!AG$6="","",'statement of marks'!AG$6)</f>
        <v>35</v>
      </c>
      <c r="K728" s="600">
        <f>IF('statement of marks'!AH$6="","",'statement of marks'!AH$6)</f>
        <v>50</v>
      </c>
      <c r="L728" s="595">
        <f>IF('statement of marks'!AI$6="","",'statement of marks'!AI$6)</f>
        <v>20</v>
      </c>
      <c r="M728" s="595">
        <f>IF('statement of marks'!AJ$6="","",'statement of marks'!AJ$6)</f>
        <v>30</v>
      </c>
      <c r="N728" s="620">
        <f>IF('statement of marks'!AK$6="","",'statement of marks'!AK$6)</f>
        <v>50</v>
      </c>
      <c r="O728" s="585">
        <f>IF('statement of marks'!AL$6="","",'statement of marks'!AL$6)</f>
        <v>100</v>
      </c>
      <c r="P728" s="595" t="str">
        <f>IF('statement of marks'!AM$6="","",'statement of marks'!AM$6)</f>
        <v/>
      </c>
      <c r="Q728" s="601" t="str">
        <f>IF('statement of marks'!AN$6="","",'statement of marks'!AN$6)</f>
        <v/>
      </c>
    </row>
    <row r="729" spans="1:17" ht="17" customHeight="1">
      <c r="A729" s="1146"/>
      <c r="B729" s="1026"/>
      <c r="C729" s="618" t="s">
        <v>638</v>
      </c>
      <c r="D729" s="332" t="str">
        <f>IF('statement of marks'!AA30="","",'statement of marks'!AA30)</f>
        <v/>
      </c>
      <c r="E729" s="332" t="str">
        <f>IF('statement of marks'!AB30="","",'statement of marks'!AB30)</f>
        <v/>
      </c>
      <c r="F729" s="332" t="str">
        <f>IF('statement of marks'!AC30="","",'statement of marks'!AC30)</f>
        <v/>
      </c>
      <c r="G729" s="576" t="str">
        <f>IF('statement of marks'!AD30="","",'statement of marks'!AD30)</f>
        <v/>
      </c>
      <c r="H729" s="332" t="str">
        <f>IF('statement of marks'!AE30="","",'statement of marks'!AE30)</f>
        <v/>
      </c>
      <c r="I729" s="332" t="str">
        <f>IF('statement of marks'!AF30="","",'statement of marks'!AF30)</f>
        <v/>
      </c>
      <c r="J729" s="621" t="str">
        <f>IF('statement of marks'!AG30="","",'statement of marks'!AG30)</f>
        <v/>
      </c>
      <c r="K729" s="403" t="str">
        <f>IF('statement of marks'!AH30="","",'statement of marks'!AH30)</f>
        <v/>
      </c>
      <c r="L729" s="332" t="str">
        <f>IF('statement of marks'!AI30="","",'statement of marks'!AI30)</f>
        <v/>
      </c>
      <c r="M729" s="332" t="str">
        <f>IF('statement of marks'!AJ30="","",'statement of marks'!AJ30)</f>
        <v/>
      </c>
      <c r="N729" s="619" t="str">
        <f>IF('statement of marks'!AK30="","",'statement of marks'!AK30)</f>
        <v/>
      </c>
      <c r="O729" s="619" t="str">
        <f>IF('statement of marks'!AL30="","",'statement of marks'!AL30)</f>
        <v/>
      </c>
      <c r="P729" s="332" t="str">
        <f>IF('statement of marks'!AM30="","",'statement of marks'!AM30)</f>
        <v/>
      </c>
      <c r="Q729" s="602" t="str">
        <f>IF('statement of marks'!AN30="","",'statement of marks'!AN30)</f>
        <v/>
      </c>
    </row>
    <row r="730" spans="1:17" s="588" customFormat="1" ht="17" customHeight="1">
      <c r="A730" s="610"/>
      <c r="B730" s="1147" t="s">
        <v>634</v>
      </c>
      <c r="C730" s="1148"/>
      <c r="D730" s="625" t="str">
        <f>IF('statement of marks'!BW$5="","",'statement of marks'!BW$5)</f>
        <v>izFke</v>
      </c>
      <c r="E730" s="625" t="str">
        <f>IF('statement of marks'!BX$5="","",'statement of marks'!BX$5)</f>
        <v>f}rh;</v>
      </c>
      <c r="F730" s="625" t="str">
        <f>IF('statement of marks'!BZ$5="","",'statement of marks'!BZ$5)</f>
        <v>prqFkZ</v>
      </c>
      <c r="G730" s="1149"/>
      <c r="H730" s="1149"/>
      <c r="I730" s="1149"/>
      <c r="J730" s="625" t="str">
        <f>IF('statement of marks'!BY$5="","",'statement of marks'!BY$5)</f>
        <v>r`rh;</v>
      </c>
      <c r="K730" s="1151"/>
      <c r="L730" s="1151"/>
      <c r="M730" s="1151"/>
      <c r="N730" s="625" t="str">
        <f>IF('statement of marks'!CA$5="","",'statement of marks'!CA$5)</f>
        <v>iape</v>
      </c>
      <c r="O730" s="626" t="str">
        <f>IF('statement of marks'!CB$4="","",'statement of marks'!CB$4)</f>
        <v>fo"k; ;ksx</v>
      </c>
      <c r="P730" s="587" t="str">
        <f>IF('statement of marks'!CC$4="","",'statement of marks'!CC$4)</f>
        <v xml:space="preserve">fo"k; izkIrkad izfr'kr  </v>
      </c>
      <c r="Q730" s="627" t="str">
        <f>IF('statement of marks'!CD$4="","",'statement of marks'!CD$4)</f>
        <v>fo"k; xzsM</v>
      </c>
    </row>
    <row r="731" spans="1:17" s="574" customFormat="1" ht="17" customHeight="1">
      <c r="A731" s="611"/>
      <c r="B731" s="1144" t="s">
        <v>3</v>
      </c>
      <c r="C731" s="1145"/>
      <c r="D731" s="589">
        <f>IF('statement of marks'!BW$6="","",'statement of marks'!BW$6)</f>
        <v>20</v>
      </c>
      <c r="E731" s="589">
        <f>IF('statement of marks'!BX$6="","",'statement of marks'!BX$6)</f>
        <v>20</v>
      </c>
      <c r="F731" s="589">
        <f>IF('statement of marks'!BZ$6="","",'statement of marks'!BZ$6)</f>
        <v>20</v>
      </c>
      <c r="G731" s="1150"/>
      <c r="H731" s="1150"/>
      <c r="I731" s="1150"/>
      <c r="J731" s="589">
        <f>IF('statement of marks'!BY$6="","",'statement of marks'!BY$6)</f>
        <v>20</v>
      </c>
      <c r="K731" s="1152"/>
      <c r="L731" s="1152"/>
      <c r="M731" s="1152"/>
      <c r="N731" s="589">
        <f>IF('statement of marks'!CA$6="","",'statement of marks'!CA$6)</f>
        <v>20</v>
      </c>
      <c r="O731" s="589">
        <f>IF('statement of marks'!CB$6="","",'statement of marks'!CB$6)</f>
        <v>100</v>
      </c>
      <c r="P731" s="589" t="str">
        <f>IF('statement of marks'!CC$6="","",'statement of marks'!CC$6)</f>
        <v/>
      </c>
      <c r="Q731" s="590" t="str">
        <f>IF('statement of marks'!CD$6="","",'statement of marks'!CD$6)</f>
        <v/>
      </c>
    </row>
    <row r="732" spans="1:17" ht="17" customHeight="1">
      <c r="A732" s="607"/>
      <c r="B732" s="1026" t="str">
        <f>'statement of marks'!$BW$3</f>
        <v>dk;kZuqHko</v>
      </c>
      <c r="C732" s="1027"/>
      <c r="D732" s="617" t="str">
        <f>IF('statement of marks'!BW30="","",'statement of marks'!BW30)</f>
        <v/>
      </c>
      <c r="E732" s="617" t="str">
        <f>IF('statement of marks'!BX30="","",'statement of marks'!BX30)</f>
        <v/>
      </c>
      <c r="F732" s="617" t="str">
        <f>IF('statement of marks'!BZ30="","",'statement of marks'!BZ30)</f>
        <v/>
      </c>
      <c r="G732" s="1149"/>
      <c r="H732" s="1149"/>
      <c r="I732" s="1149"/>
      <c r="J732" s="617" t="str">
        <f>IF('statement of marks'!BY30="","",'statement of marks'!BY30)</f>
        <v/>
      </c>
      <c r="K732" s="1151"/>
      <c r="L732" s="1151"/>
      <c r="M732" s="1151"/>
      <c r="N732" s="617" t="str">
        <f>IF('statement of marks'!CA30="","",'statement of marks'!CA30)</f>
        <v/>
      </c>
      <c r="O732" s="617" t="str">
        <f>IF('statement of marks'!CB30="","",'statement of marks'!CB30)</f>
        <v/>
      </c>
      <c r="P732" s="617" t="str">
        <f>IF('statement of marks'!CC30="","",'statement of marks'!CC30)</f>
        <v/>
      </c>
      <c r="Q732" s="578" t="str">
        <f>IF('statement of marks'!CD30="","",'statement of marks'!CD30)</f>
        <v/>
      </c>
    </row>
    <row r="733" spans="1:17" ht="17" customHeight="1">
      <c r="A733" s="607"/>
      <c r="B733" s="1026" t="str">
        <f>'statement of marks'!$CG$3</f>
        <v>dyk f'k{kk</v>
      </c>
      <c r="C733" s="1027"/>
      <c r="D733" s="617" t="str">
        <f>IF('statement of marks'!CG30="","",'statement of marks'!CG30)</f>
        <v/>
      </c>
      <c r="E733" s="617" t="str">
        <f>IF('statement of marks'!CH30="","",'statement of marks'!CH30)</f>
        <v/>
      </c>
      <c r="F733" s="617" t="str">
        <f>IF('statement of marks'!CJ30="","",'statement of marks'!CJ30)</f>
        <v/>
      </c>
      <c r="G733" s="1149"/>
      <c r="H733" s="1149"/>
      <c r="I733" s="1149"/>
      <c r="J733" s="617" t="str">
        <f>IF('statement of marks'!CI30="","",'statement of marks'!CI30)</f>
        <v/>
      </c>
      <c r="K733" s="1151"/>
      <c r="L733" s="1151"/>
      <c r="M733" s="1151"/>
      <c r="N733" s="617" t="str">
        <f>IF('statement of marks'!CK30="","",'statement of marks'!CK30)</f>
        <v/>
      </c>
      <c r="O733" s="617" t="str">
        <f>IF('statement of marks'!CL30="","",'statement of marks'!CL30)</f>
        <v/>
      </c>
      <c r="P733" s="617" t="str">
        <f>IF('statement of marks'!CM30="","",'statement of marks'!CM30)</f>
        <v/>
      </c>
      <c r="Q733" s="578" t="str">
        <f>IF('statement of marks'!CN30="","",'statement of marks'!CN30)</f>
        <v/>
      </c>
    </row>
    <row r="734" spans="1:17" ht="17" customHeight="1">
      <c r="A734" s="607"/>
      <c r="B734" s="1026" t="str">
        <f>'statement of marks'!$CQ$3</f>
        <v>LokLF; ,oe~ 'kkjhfjd f'k{kk</v>
      </c>
      <c r="C734" s="1027"/>
      <c r="D734" s="617" t="str">
        <f>IF('statement of marks'!CQ30="","",'statement of marks'!CQ30)</f>
        <v/>
      </c>
      <c r="E734" s="617" t="str">
        <f>IF('statement of marks'!CR30="","",'statement of marks'!CR30)</f>
        <v/>
      </c>
      <c r="F734" s="617" t="str">
        <f>IF('statement of marks'!CT30="","",'statement of marks'!CT30)</f>
        <v/>
      </c>
      <c r="G734" s="1149"/>
      <c r="H734" s="1149"/>
      <c r="I734" s="1149"/>
      <c r="J734" s="617" t="str">
        <f>IF('statement of marks'!CS30="","",'statement of marks'!CS30)</f>
        <v/>
      </c>
      <c r="K734" s="1151"/>
      <c r="L734" s="1151"/>
      <c r="M734" s="1151"/>
      <c r="N734" s="617" t="str">
        <f>IF('statement of marks'!CU30="","",'statement of marks'!CU30)</f>
        <v/>
      </c>
      <c r="O734" s="617" t="str">
        <f>IF('statement of marks'!CV30="","",'statement of marks'!CV30)</f>
        <v/>
      </c>
      <c r="P734" s="617" t="str">
        <f>IF('statement of marks'!CW30="","",'statement of marks'!CW30)</f>
        <v/>
      </c>
      <c r="Q734" s="578" t="str">
        <f>IF('statement of marks'!CX30="","",'statement of marks'!CX30)</f>
        <v/>
      </c>
    </row>
    <row r="735" spans="1:17" ht="17" customHeight="1">
      <c r="A735" s="607"/>
      <c r="B735" s="1123" t="s">
        <v>636</v>
      </c>
      <c r="C735" s="1124"/>
      <c r="D735" s="1034" t="str">
        <f>IF(details!$CQ$3="","",details!$CQ$3)</f>
        <v>;ksx vxLr rd</v>
      </c>
      <c r="E735" s="1034"/>
      <c r="F735" s="1034" t="str">
        <f>IF(details!$CU$3="","",details!$CU$3)</f>
        <v>;ksx vDVwcj rd</v>
      </c>
      <c r="G735" s="1034"/>
      <c r="H735" s="1034" t="str">
        <f>IF(details!$CY$3="","",details!$CY$3)</f>
        <v>;ksx fnlEcj rd</v>
      </c>
      <c r="I735" s="1034"/>
      <c r="J735" s="1034"/>
      <c r="K735" s="1034"/>
      <c r="L735" s="1034" t="str">
        <f>IF(details!$DC$3="","",details!$DC$3)</f>
        <v>;ksx Qjojh rd</v>
      </c>
      <c r="M735" s="1034"/>
      <c r="N735" s="1034"/>
      <c r="O735" s="1034" t="str">
        <f>IF(details!$DG$3="","",details!$DG$3)</f>
        <v>loZ ;ksx</v>
      </c>
      <c r="P735" s="1034"/>
      <c r="Q735" s="1125"/>
    </row>
    <row r="736" spans="1:17" ht="17" customHeight="1">
      <c r="A736" s="607"/>
      <c r="B736" s="1126" t="s">
        <v>86</v>
      </c>
      <c r="C736" s="1032"/>
      <c r="D736" s="1036" t="str">
        <f>IF(details!CR30="","",details!CR30)</f>
        <v/>
      </c>
      <c r="E736" s="1036"/>
      <c r="F736" s="1036" t="str">
        <f>IF(details!CV30="","",details!CV30)</f>
        <v/>
      </c>
      <c r="G736" s="1036"/>
      <c r="H736" s="1036" t="str">
        <f>IF(details!CZ30="","",details!CZ30)</f>
        <v/>
      </c>
      <c r="I736" s="1036"/>
      <c r="J736" s="1036"/>
      <c r="K736" s="1036"/>
      <c r="L736" s="1036" t="str">
        <f>IF(details!DD30="","",details!DD30)</f>
        <v/>
      </c>
      <c r="M736" s="1036"/>
      <c r="N736" s="1036"/>
      <c r="O736" s="1036" t="str">
        <f>IF(details!DH30="","",details!DH30)</f>
        <v/>
      </c>
      <c r="P736" s="1036"/>
      <c r="Q736" s="1127"/>
    </row>
    <row r="737" spans="1:17" ht="17" customHeight="1">
      <c r="A737" s="607"/>
      <c r="B737" s="1020" t="s">
        <v>15</v>
      </c>
      <c r="C737" s="1021"/>
      <c r="D737" s="1022" t="str">
        <f>IF(details!CQ30="","",details!CQ30)</f>
        <v/>
      </c>
      <c r="E737" s="1022"/>
      <c r="F737" s="1022" t="str">
        <f>IF(details!CU30="","",details!CU30)</f>
        <v/>
      </c>
      <c r="G737" s="1022"/>
      <c r="H737" s="1022" t="str">
        <f>IF(details!CY30="","",details!CY30)</f>
        <v/>
      </c>
      <c r="I737" s="1022"/>
      <c r="J737" s="1022"/>
      <c r="K737" s="1022"/>
      <c r="L737" s="1022" t="str">
        <f>IF(details!DC30="","",details!DC30)</f>
        <v/>
      </c>
      <c r="M737" s="1022"/>
      <c r="N737" s="1022"/>
      <c r="O737" s="1022" t="str">
        <f>IF(details!DG30="","",details!DG30)</f>
        <v/>
      </c>
      <c r="P737" s="1022"/>
      <c r="Q737" s="1128"/>
    </row>
    <row r="738" spans="1:17" ht="17" customHeight="1">
      <c r="A738" s="1110"/>
      <c r="B738" s="1112" t="s">
        <v>11</v>
      </c>
      <c r="C738" s="1113"/>
      <c r="D738" s="1114" t="s">
        <v>11</v>
      </c>
      <c r="E738" s="1114"/>
      <c r="F738" s="1114" t="s">
        <v>3</v>
      </c>
      <c r="G738" s="1114"/>
      <c r="H738" s="1114" t="s">
        <v>638</v>
      </c>
      <c r="I738" s="1114"/>
      <c r="J738" s="1114" t="s">
        <v>5</v>
      </c>
      <c r="K738" s="1114"/>
      <c r="L738" s="1114" t="s">
        <v>677</v>
      </c>
      <c r="M738" s="1114"/>
      <c r="N738" s="1114"/>
      <c r="O738" s="1115" t="s">
        <v>651</v>
      </c>
      <c r="P738" s="1115"/>
      <c r="Q738" s="1116"/>
    </row>
    <row r="739" spans="1:17" ht="17" customHeight="1">
      <c r="A739" s="1111"/>
      <c r="B739" s="1112"/>
      <c r="C739" s="1113"/>
      <c r="D739" s="1117" t="str">
        <f>'statement of marks'!DY30</f>
        <v/>
      </c>
      <c r="E739" s="1117"/>
      <c r="F739" s="1118" t="str">
        <f>'statement of marks'!DZ30</f>
        <v/>
      </c>
      <c r="G739" s="1118"/>
      <c r="H739" s="1118" t="str">
        <f>'statement of marks'!EA30</f>
        <v/>
      </c>
      <c r="I739" s="1118"/>
      <c r="J739" s="1119" t="str">
        <f>'statement of marks'!EB30</f>
        <v/>
      </c>
      <c r="K739" s="1119"/>
      <c r="L739" s="1118" t="str">
        <f>'statement of marks'!EC30</f>
        <v/>
      </c>
      <c r="M739" s="1118"/>
      <c r="N739" s="1118"/>
      <c r="O739" s="1118" t="str">
        <f>'statement of marks'!EE30</f>
        <v/>
      </c>
      <c r="P739" s="1118"/>
      <c r="Q739" s="1120"/>
    </row>
    <row r="740" spans="1:17" ht="17" customHeight="1">
      <c r="A740" s="607"/>
      <c r="B740" s="1024" t="s">
        <v>87</v>
      </c>
      <c r="C740" s="1025"/>
      <c r="D740" s="1016"/>
      <c r="E740" s="1016"/>
      <c r="F740" s="1016"/>
      <c r="G740" s="1016"/>
      <c r="H740" s="1016"/>
      <c r="I740" s="1016"/>
      <c r="J740" s="1016"/>
      <c r="K740" s="1016"/>
      <c r="L740" s="1121"/>
      <c r="M740" s="1121"/>
      <c r="N740" s="1121"/>
      <c r="O740" s="1121"/>
      <c r="P740" s="1121"/>
      <c r="Q740" s="1122"/>
    </row>
    <row r="741" spans="1:17" ht="17" customHeight="1">
      <c r="A741" s="607"/>
      <c r="B741" s="1014" t="s">
        <v>73</v>
      </c>
      <c r="C741" s="1015"/>
      <c r="D741" s="1016"/>
      <c r="E741" s="1016"/>
      <c r="F741" s="1016"/>
      <c r="G741" s="1016"/>
      <c r="H741" s="1016"/>
      <c r="I741" s="1016"/>
      <c r="J741" s="1016"/>
      <c r="K741" s="1016"/>
      <c r="L741" s="1121"/>
      <c r="M741" s="1121"/>
      <c r="N741" s="1121"/>
      <c r="O741" s="1121"/>
      <c r="P741" s="1121"/>
      <c r="Q741" s="1122"/>
    </row>
    <row r="742" spans="1:17" ht="17" customHeight="1">
      <c r="A742" s="607"/>
      <c r="B742" s="1024" t="s">
        <v>678</v>
      </c>
      <c r="C742" s="1025"/>
      <c r="D742" s="1016"/>
      <c r="E742" s="1016"/>
      <c r="F742" s="1016"/>
      <c r="G742" s="1016"/>
      <c r="H742" s="1016"/>
      <c r="I742" s="1016"/>
      <c r="J742" s="1016"/>
      <c r="K742" s="1016"/>
      <c r="L742" s="1121"/>
      <c r="M742" s="1121"/>
      <c r="N742" s="1121"/>
      <c r="O742" s="1121"/>
      <c r="P742" s="1121"/>
      <c r="Q742" s="1122"/>
    </row>
    <row r="743" spans="1:17" ht="17" customHeight="1">
      <c r="A743" s="607"/>
      <c r="B743" s="1018" t="s">
        <v>88</v>
      </c>
      <c r="C743" s="1019"/>
      <c r="D743" s="1016"/>
      <c r="E743" s="1016"/>
      <c r="F743" s="1016"/>
      <c r="G743" s="1016"/>
      <c r="H743" s="1016"/>
      <c r="I743" s="1016"/>
      <c r="J743" s="1016"/>
      <c r="K743" s="1016"/>
      <c r="L743" s="1099" t="s">
        <v>678</v>
      </c>
      <c r="M743" s="1099"/>
      <c r="N743" s="1099"/>
      <c r="O743" s="1100" t="s">
        <v>88</v>
      </c>
      <c r="P743" s="1100"/>
      <c r="Q743" s="1101"/>
    </row>
    <row r="744" spans="1:17" ht="17" customHeight="1" thickBot="1">
      <c r="A744" s="608"/>
      <c r="B744" s="1102" t="s">
        <v>89</v>
      </c>
      <c r="C744" s="1103"/>
      <c r="D744" s="1104"/>
      <c r="E744" s="1104"/>
      <c r="F744" s="1104"/>
      <c r="G744" s="1104"/>
      <c r="H744" s="1104"/>
      <c r="I744" s="1104"/>
      <c r="J744" s="1104"/>
      <c r="K744" s="1105"/>
      <c r="L744" s="1106" t="s">
        <v>679</v>
      </c>
      <c r="M744" s="1106"/>
      <c r="N744" s="1106"/>
      <c r="O744" s="1107" t="s">
        <v>679</v>
      </c>
      <c r="P744" s="1108"/>
      <c r="Q744" s="1109"/>
    </row>
    <row r="745" spans="1:17" ht="17" customHeight="1">
      <c r="A745" s="1164" t="s">
        <v>44</v>
      </c>
      <c r="B745" s="1165"/>
      <c r="C745" s="1165"/>
      <c r="D745" s="1165"/>
      <c r="E745" s="1165"/>
      <c r="F745" s="1165"/>
      <c r="G745" s="1165"/>
      <c r="H745" s="1165"/>
      <c r="I745" s="1165"/>
      <c r="J745" s="1165"/>
      <c r="K745" s="1165"/>
      <c r="L745" s="1165"/>
      <c r="M745" s="1165"/>
      <c r="N745" s="1165"/>
      <c r="O745" s="1165"/>
      <c r="P745" s="1165"/>
      <c r="Q745" s="1166"/>
    </row>
    <row r="746" spans="1:17" ht="17" customHeight="1">
      <c r="A746" s="1167" t="str">
        <f>'statement of marks'!$A$1</f>
        <v>jk- ck- ek/;fed fo|ky; uohu] fuEckgsM+k</v>
      </c>
      <c r="B746" s="1062"/>
      <c r="C746" s="1062"/>
      <c r="D746" s="1062"/>
      <c r="E746" s="1062"/>
      <c r="F746" s="1062"/>
      <c r="G746" s="1062"/>
      <c r="H746" s="1062"/>
      <c r="I746" s="1062"/>
      <c r="J746" s="1062"/>
      <c r="K746" s="1062"/>
      <c r="L746" s="1062"/>
      <c r="M746" s="1062"/>
      <c r="N746" s="1062"/>
      <c r="O746" s="1062"/>
      <c r="P746" s="1062"/>
      <c r="Q746" s="1168"/>
    </row>
    <row r="747" spans="1:17" ht="17" customHeight="1">
      <c r="A747" s="604"/>
      <c r="B747" s="1042" t="s">
        <v>74</v>
      </c>
      <c r="C747" s="1064"/>
      <c r="D747" s="1065" t="str">
        <f>'statement of marks'!$F$3</f>
        <v>2015-16</v>
      </c>
      <c r="E747" s="1065"/>
      <c r="F747" s="1065"/>
      <c r="G747" s="1065"/>
      <c r="H747" s="1065"/>
      <c r="I747" s="1065"/>
      <c r="J747" s="1065"/>
      <c r="K747" s="1065"/>
      <c r="L747" s="1065"/>
      <c r="M747" s="1065"/>
      <c r="N747" s="1065"/>
      <c r="O747" s="1065"/>
      <c r="P747" s="1065"/>
      <c r="Q747" s="1169"/>
    </row>
    <row r="748" spans="1:17" ht="17" customHeight="1">
      <c r="A748" s="607"/>
      <c r="B748" s="1026" t="s">
        <v>573</v>
      </c>
      <c r="C748" s="1027"/>
      <c r="D748" s="1027" t="str">
        <f>IF('statement of marks'!H31="","",'statement of marks'!H31)</f>
        <v>v 025</v>
      </c>
      <c r="E748" s="1027"/>
      <c r="F748" s="1027"/>
      <c r="G748" s="1027"/>
      <c r="H748" s="1027"/>
      <c r="I748" s="1027"/>
      <c r="J748" s="1027"/>
      <c r="K748" s="1027"/>
      <c r="L748" s="1027"/>
      <c r="M748" s="1027"/>
      <c r="N748" s="1027"/>
      <c r="O748" s="1027"/>
      <c r="P748" s="1027"/>
      <c r="Q748" s="1153"/>
    </row>
    <row r="749" spans="1:17" ht="17" customHeight="1">
      <c r="A749" s="607"/>
      <c r="B749" s="1026" t="s">
        <v>574</v>
      </c>
      <c r="C749" s="1027"/>
      <c r="D749" s="1027" t="str">
        <f>IF('statement of marks'!I31="","",'statement of marks'!I31)</f>
        <v>c 025</v>
      </c>
      <c r="E749" s="1027"/>
      <c r="F749" s="1027"/>
      <c r="G749" s="1027"/>
      <c r="H749" s="1027"/>
      <c r="I749" s="1027"/>
      <c r="J749" s="1027"/>
      <c r="K749" s="1027"/>
      <c r="L749" s="1027"/>
      <c r="M749" s="1027"/>
      <c r="N749" s="1027"/>
      <c r="O749" s="1027"/>
      <c r="P749" s="1027"/>
      <c r="Q749" s="1153"/>
    </row>
    <row r="750" spans="1:17" ht="17" customHeight="1">
      <c r="A750" s="607"/>
      <c r="B750" s="1026" t="s">
        <v>575</v>
      </c>
      <c r="C750" s="1027"/>
      <c r="D750" s="1154" t="str">
        <f>IF('statement of marks'!J31="","",'statement of marks'!J31)</f>
        <v>l 025</v>
      </c>
      <c r="E750" s="1154"/>
      <c r="F750" s="1154"/>
      <c r="G750" s="1154"/>
      <c r="H750" s="1154"/>
      <c r="I750" s="1154"/>
      <c r="J750" s="1154"/>
      <c r="K750" s="1154"/>
      <c r="L750" s="1154"/>
      <c r="M750" s="1154"/>
      <c r="N750" s="1027"/>
      <c r="O750" s="1027"/>
      <c r="P750" s="1027"/>
      <c r="Q750" s="1153"/>
    </row>
    <row r="751" spans="1:17" ht="17" customHeight="1">
      <c r="A751" s="607"/>
      <c r="B751" s="1026" t="s">
        <v>576</v>
      </c>
      <c r="C751" s="1155"/>
      <c r="D751" s="1156" t="str">
        <f>'statement of marks'!$D$3</f>
        <v>3 A</v>
      </c>
      <c r="E751" s="1157"/>
      <c r="F751" s="1155" t="s">
        <v>9</v>
      </c>
      <c r="G751" s="1158"/>
      <c r="H751" s="1159" t="str">
        <f>IF('statement of marks'!D31="","",'statement of marks'!D31)</f>
        <v/>
      </c>
      <c r="I751" s="1157"/>
      <c r="J751" s="1155" t="s">
        <v>577</v>
      </c>
      <c r="K751" s="1158"/>
      <c r="L751" s="1159" t="str">
        <f>IF('statement of marks'!E31="","",'statement of marks'!E31)</f>
        <v/>
      </c>
      <c r="M751" s="1157"/>
      <c r="N751" s="1026" t="s">
        <v>680</v>
      </c>
      <c r="O751" s="1027"/>
      <c r="P751" s="1027"/>
      <c r="Q751" s="1153"/>
    </row>
    <row r="752" spans="1:17" ht="17" customHeight="1">
      <c r="A752" s="607"/>
      <c r="B752" s="1026" t="s">
        <v>0</v>
      </c>
      <c r="C752" s="1155"/>
      <c r="D752" s="1160" t="str">
        <f>IF('statement of marks'!F31="","",'statement of marks'!F31)</f>
        <v/>
      </c>
      <c r="E752" s="1161"/>
      <c r="F752" s="1162" t="str">
        <f>IF('statement of marks'!G31="","",'statement of marks'!G31)</f>
        <v/>
      </c>
      <c r="G752" s="1162"/>
      <c r="H752" s="1162"/>
      <c r="I752" s="1162"/>
      <c r="J752" s="1162"/>
      <c r="K752" s="1162"/>
      <c r="L752" s="1162"/>
      <c r="M752" s="1163"/>
      <c r="N752" s="1026">
        <f>'statement of marks'!I747</f>
        <v>0</v>
      </c>
      <c r="O752" s="1027"/>
      <c r="P752" s="1027"/>
      <c r="Q752" s="1153"/>
    </row>
    <row r="753" spans="1:17" ht="17" customHeight="1">
      <c r="A753" s="1129"/>
      <c r="B753" s="1131" t="s">
        <v>578</v>
      </c>
      <c r="C753" s="1133" t="s">
        <v>85</v>
      </c>
      <c r="D753" s="1135" t="str">
        <f>IF('statement of marks'!K$4="","",'statement of marks'!K$4)</f>
        <v>ij[k</v>
      </c>
      <c r="E753" s="1136"/>
      <c r="F753" s="1136"/>
      <c r="G753" s="1137"/>
      <c r="H753" s="1134" t="str">
        <f>IF('statement of marks'!O$4="","",'statement of marks'!O$4)</f>
        <v>v)Zokf"kZd ijh{kk</v>
      </c>
      <c r="I753" s="1134" t="str">
        <f>IF('statement of marks'!P$4="","",'statement of marks'!P$4)</f>
        <v/>
      </c>
      <c r="J753" s="1134" t="str">
        <f>IF('statement of marks'!Q$4="","",'statement of marks'!Q$4)</f>
        <v/>
      </c>
      <c r="K753" s="1138" t="str">
        <f>IF('statement of marks'!R$4="","",'statement of marks'!R$4)</f>
        <v>;ksx v/kZokf"kZd rd</v>
      </c>
      <c r="L753" s="1134" t="str">
        <f>IF('statement of marks'!S$4="","",'statement of marks'!S$4)</f>
        <v>okf"kZd ijh{kk</v>
      </c>
      <c r="M753" s="1134"/>
      <c r="N753" s="1140"/>
      <c r="O753" s="1141" t="str">
        <f>IF('statement of marks'!V$4="","",'statement of marks'!V$4)</f>
        <v>fo"k; ;ksx</v>
      </c>
      <c r="P753" s="1142" t="str">
        <f>IF('statement of marks'!W$4="","",'statement of marks'!W$4)</f>
        <v xml:space="preserve">fo"k; izkIrkad izfr'kr  </v>
      </c>
      <c r="Q753" s="1143" t="str">
        <f>IF('statement of marks'!X$4="","",'statement of marks'!X$4)</f>
        <v>fo"k; xzsM</v>
      </c>
    </row>
    <row r="754" spans="1:17" ht="17" customHeight="1">
      <c r="A754" s="1130"/>
      <c r="B754" s="1132"/>
      <c r="C754" s="1134"/>
      <c r="D754" s="615" t="str">
        <f>IF('statement of marks'!K$5="","",'statement of marks'!K$5)</f>
        <v>izFke</v>
      </c>
      <c r="E754" s="615" t="str">
        <f>IF('statement of marks'!L$5="","",'statement of marks'!L$5)</f>
        <v>f}rh;</v>
      </c>
      <c r="F754" s="615" t="str">
        <f>IF('statement of marks'!M$5="","",'statement of marks'!M$5)</f>
        <v xml:space="preserve">r`rh; </v>
      </c>
      <c r="G754" s="616" t="str">
        <f>IF('statement of marks'!N$4="","",'statement of marks'!N$4)</f>
        <v>;ksx</v>
      </c>
      <c r="H754" s="593" t="str">
        <f>IF('statement of marks'!O$5="","",'statement of marks'!O$5)</f>
        <v>ekSf[kd</v>
      </c>
      <c r="I754" s="593" t="str">
        <f>IF('statement of marks'!P$5="","",'statement of marks'!P$5)</f>
        <v>fyf[kr</v>
      </c>
      <c r="J754" s="597" t="str">
        <f>IF('statement of marks'!Q$5="","",'statement of marks'!Q$5)</f>
        <v>;ksx</v>
      </c>
      <c r="K754" s="1139" t="str">
        <f>IF('statement of marks'!R$4="","",'statement of marks'!R$4)</f>
        <v>;ksx v/kZokf"kZd rd</v>
      </c>
      <c r="L754" s="593" t="str">
        <f>IF('statement of marks'!S$5="","",'statement of marks'!S$5)</f>
        <v>ekSf[kd</v>
      </c>
      <c r="M754" s="593" t="str">
        <f>IF('statement of marks'!T$5="","",'statement of marks'!T$5)</f>
        <v>fyf[kr</v>
      </c>
      <c r="N754" s="598" t="str">
        <f>IF('statement of marks'!U$5="","",'statement of marks'!U$5)</f>
        <v>;ksx</v>
      </c>
      <c r="O754" s="1141"/>
      <c r="P754" s="1142"/>
      <c r="Q754" s="1143"/>
    </row>
    <row r="755" spans="1:17" ht="17" customHeight="1">
      <c r="A755" s="609"/>
      <c r="B755" s="1144" t="s">
        <v>3</v>
      </c>
      <c r="C755" s="1145"/>
      <c r="D755" s="594">
        <f>IF('statement of marks'!K$6="","",'statement of marks'!K$6)</f>
        <v>10</v>
      </c>
      <c r="E755" s="594">
        <f>IF('statement of marks'!L$6="","",'statement of marks'!L$6)</f>
        <v>10</v>
      </c>
      <c r="F755" s="594">
        <f>IF('statement of marks'!M$6="","",'statement of marks'!M$6)</f>
        <v>10</v>
      </c>
      <c r="G755" s="622">
        <f>IF('statement of marks'!N$6="","",'statement of marks'!N$6)</f>
        <v>30</v>
      </c>
      <c r="H755" s="594">
        <f>IF('statement of marks'!O$6="","",'statement of marks'!O$6)</f>
        <v>20</v>
      </c>
      <c r="I755" s="594">
        <f>IF('statement of marks'!P$6="","",'statement of marks'!P$6)</f>
        <v>50</v>
      </c>
      <c r="J755" s="622">
        <f>IF('statement of marks'!Q$6="","",'statement of marks'!Q$6)</f>
        <v>70</v>
      </c>
      <c r="K755" s="600">
        <f>IF('statement of marks'!R$6="","",'statement of marks'!R$6)</f>
        <v>100</v>
      </c>
      <c r="L755" s="595">
        <f>IF('statement of marks'!S$6="","",'statement of marks'!S$6)</f>
        <v>40</v>
      </c>
      <c r="M755" s="595">
        <f>IF('statement of marks'!T$6="","",'statement of marks'!T$6)</f>
        <v>60</v>
      </c>
      <c r="N755" s="620">
        <f>IF('statement of marks'!U$6="","",'statement of marks'!U$6)</f>
        <v>100</v>
      </c>
      <c r="O755" s="591">
        <f>IF('statement of marks'!V$6="","",'statement of marks'!V$6)</f>
        <v>200</v>
      </c>
      <c r="P755" s="595" t="str">
        <f>IF('statement of marks'!W$6="","",'statement of marks'!W$6)</f>
        <v/>
      </c>
      <c r="Q755" s="601" t="str">
        <f>IF('statement of marks'!X$6="","",'statement of marks'!X$6)</f>
        <v/>
      </c>
    </row>
    <row r="756" spans="1:17" ht="17" customHeight="1">
      <c r="A756" s="607"/>
      <c r="B756" s="1026" t="str">
        <f>'statement of marks'!$K$3</f>
        <v>fgUnh</v>
      </c>
      <c r="C756" s="1027"/>
      <c r="D756" s="332" t="str">
        <f>IF('statement of marks'!K31="","",'statement of marks'!K31)</f>
        <v/>
      </c>
      <c r="E756" s="332" t="str">
        <f>IF('statement of marks'!L31="","",'statement of marks'!L31)</f>
        <v/>
      </c>
      <c r="F756" s="332" t="str">
        <f>IF('statement of marks'!M31="","",'statement of marks'!M31)</f>
        <v/>
      </c>
      <c r="G756" s="576" t="str">
        <f>IF('statement of marks'!N31="","",'statement of marks'!N31)</f>
        <v/>
      </c>
      <c r="H756" s="332" t="str">
        <f>IF('statement of marks'!O31="","",'statement of marks'!O31)</f>
        <v/>
      </c>
      <c r="I756" s="332" t="str">
        <f>IF('statement of marks'!P31="","",'statement of marks'!P31)</f>
        <v/>
      </c>
      <c r="J756" s="621" t="str">
        <f>IF('statement of marks'!Q31="","",'statement of marks'!Q31)</f>
        <v/>
      </c>
      <c r="K756" s="403" t="str">
        <f>IF('statement of marks'!R31="","",'statement of marks'!R31)</f>
        <v/>
      </c>
      <c r="L756" s="332" t="str">
        <f>IF('statement of marks'!S31="","",'statement of marks'!S31)</f>
        <v/>
      </c>
      <c r="M756" s="332" t="str">
        <f>IF('statement of marks'!T31="","",'statement of marks'!T31)</f>
        <v/>
      </c>
      <c r="N756" s="619" t="str">
        <f>IF('statement of marks'!U31="","",'statement of marks'!U31)</f>
        <v/>
      </c>
      <c r="O756" s="592" t="str">
        <f>IF('statement of marks'!V31="","",'statement of marks'!V31)</f>
        <v/>
      </c>
      <c r="P756" s="332" t="str">
        <f>IF('statement of marks'!W31="","",'statement of marks'!W31)</f>
        <v/>
      </c>
      <c r="Q756" s="602" t="str">
        <f>IF('statement of marks'!X31="","",'statement of marks'!X31)</f>
        <v/>
      </c>
    </row>
    <row r="757" spans="1:17" ht="17" customHeight="1">
      <c r="A757" s="607"/>
      <c r="B757" s="1026" t="str">
        <f>'statement of marks'!$AQ$3</f>
        <v>xf.kr</v>
      </c>
      <c r="C757" s="1027"/>
      <c r="D757" s="332" t="str">
        <f>IF('statement of marks'!AQ31="","",'statement of marks'!AQ31)</f>
        <v/>
      </c>
      <c r="E757" s="332" t="str">
        <f>IF('statement of marks'!AR31="","",'statement of marks'!AR31)</f>
        <v/>
      </c>
      <c r="F757" s="332" t="str">
        <f>IF('statement of marks'!AS31="","",'statement of marks'!AS31)</f>
        <v/>
      </c>
      <c r="G757" s="576" t="str">
        <f>IF('statement of marks'!AT31="","",'statement of marks'!AT31)</f>
        <v/>
      </c>
      <c r="H757" s="332" t="str">
        <f>IF('statement of marks'!AU31="","",'statement of marks'!AU31)</f>
        <v/>
      </c>
      <c r="I757" s="332" t="str">
        <f>IF('statement of marks'!AV31="","",'statement of marks'!AV31)</f>
        <v/>
      </c>
      <c r="J757" s="621" t="str">
        <f>IF('statement of marks'!AW31="","",'statement of marks'!AW31)</f>
        <v/>
      </c>
      <c r="K757" s="403" t="str">
        <f>IF('statement of marks'!AX31="","",'statement of marks'!AX31)</f>
        <v/>
      </c>
      <c r="L757" s="332" t="str">
        <f>IF('statement of marks'!AY31="","",'statement of marks'!AY31)</f>
        <v/>
      </c>
      <c r="M757" s="332" t="str">
        <f>IF('statement of marks'!AZ31="","",'statement of marks'!AZ31)</f>
        <v/>
      </c>
      <c r="N757" s="619" t="str">
        <f>IF('statement of marks'!BA31="","",'statement of marks'!BA31)</f>
        <v/>
      </c>
      <c r="O757" s="592" t="str">
        <f>IF('statement of marks'!BB31="","",'statement of marks'!BB31)</f>
        <v/>
      </c>
      <c r="P757" s="332" t="str">
        <f>IF('statement of marks'!BC31="","",'statement of marks'!BC31)</f>
        <v/>
      </c>
      <c r="Q757" s="602" t="str">
        <f>IF('statement of marks'!BD31="","",'statement of marks'!BD31)</f>
        <v/>
      </c>
    </row>
    <row r="758" spans="1:17" ht="17" customHeight="1">
      <c r="A758" s="607"/>
      <c r="B758" s="1026" t="str">
        <f>'statement of marks'!$BG$3</f>
        <v>Ik;kZoj.k v/;;u</v>
      </c>
      <c r="C758" s="1027"/>
      <c r="D758" s="332" t="str">
        <f>IF('statement of marks'!BG31="","",'statement of marks'!BG31)</f>
        <v/>
      </c>
      <c r="E758" s="332" t="str">
        <f>IF('statement of marks'!BH31="","",'statement of marks'!BH31)</f>
        <v/>
      </c>
      <c r="F758" s="332" t="str">
        <f>IF('statement of marks'!BI31="","",'statement of marks'!BI31)</f>
        <v/>
      </c>
      <c r="G758" s="576" t="str">
        <f>IF('statement of marks'!BJ31="","",'statement of marks'!BJ31)</f>
        <v/>
      </c>
      <c r="H758" s="332" t="str">
        <f>IF('statement of marks'!BK31="","",'statement of marks'!BK31)</f>
        <v/>
      </c>
      <c r="I758" s="332" t="str">
        <f>IF('statement of marks'!BL31="","",'statement of marks'!BL31)</f>
        <v/>
      </c>
      <c r="J758" s="621" t="str">
        <f>IF('statement of marks'!BM31="","",'statement of marks'!BM31)</f>
        <v/>
      </c>
      <c r="K758" s="403" t="str">
        <f>IF('statement of marks'!BN31="","",'statement of marks'!BN31)</f>
        <v/>
      </c>
      <c r="L758" s="332" t="str">
        <f>IF('statement of marks'!BO31="","",'statement of marks'!BO31)</f>
        <v/>
      </c>
      <c r="M758" s="332" t="str">
        <f>IF('statement of marks'!BP31="","",'statement of marks'!BP31)</f>
        <v/>
      </c>
      <c r="N758" s="619" t="str">
        <f>IF('statement of marks'!BQ31="","",'statement of marks'!BQ31)</f>
        <v/>
      </c>
      <c r="O758" s="592" t="str">
        <f>IF('statement of marks'!BR31="","",'statement of marks'!BR31)</f>
        <v/>
      </c>
      <c r="P758" s="332" t="str">
        <f>IF('statement of marks'!BS31="","",'statement of marks'!BS31)</f>
        <v/>
      </c>
      <c r="Q758" s="602" t="str">
        <f>IF('statement of marks'!BT31="","",'statement of marks'!BT31)</f>
        <v/>
      </c>
    </row>
    <row r="759" spans="1:17" ht="17" customHeight="1">
      <c r="A759" s="1146"/>
      <c r="B759" s="1026" t="str">
        <f>'statement of marks'!$AA$3</f>
        <v>vaxszth</v>
      </c>
      <c r="C759" s="603" t="s">
        <v>3</v>
      </c>
      <c r="D759" s="584">
        <f>IF('statement of marks'!AA$6="","",'statement of marks'!AA$6)</f>
        <v>5</v>
      </c>
      <c r="E759" s="584">
        <f>IF('statement of marks'!AB$6="","",'statement of marks'!AB$6)</f>
        <v>5</v>
      </c>
      <c r="F759" s="584">
        <f>IF('statement of marks'!AC$6="","",'statement of marks'!AC$6)</f>
        <v>5</v>
      </c>
      <c r="G759" s="622">
        <f>IF('statement of marks'!AD$6="","",'statement of marks'!AD$6)</f>
        <v>15</v>
      </c>
      <c r="H759" s="594">
        <f>IF('statement of marks'!AE$6="","",'statement of marks'!AE$6)</f>
        <v>10</v>
      </c>
      <c r="I759" s="594">
        <f>IF('statement of marks'!AF$6="","",'statement of marks'!AF$6)</f>
        <v>25</v>
      </c>
      <c r="J759" s="622">
        <f>IF('statement of marks'!AG$6="","",'statement of marks'!AG$6)</f>
        <v>35</v>
      </c>
      <c r="K759" s="600">
        <f>IF('statement of marks'!AH$6="","",'statement of marks'!AH$6)</f>
        <v>50</v>
      </c>
      <c r="L759" s="595">
        <f>IF('statement of marks'!AI$6="","",'statement of marks'!AI$6)</f>
        <v>20</v>
      </c>
      <c r="M759" s="595">
        <f>IF('statement of marks'!AJ$6="","",'statement of marks'!AJ$6)</f>
        <v>30</v>
      </c>
      <c r="N759" s="620">
        <f>IF('statement of marks'!AK$6="","",'statement of marks'!AK$6)</f>
        <v>50</v>
      </c>
      <c r="O759" s="585">
        <f>IF('statement of marks'!AL$6="","",'statement of marks'!AL$6)</f>
        <v>100</v>
      </c>
      <c r="P759" s="595" t="str">
        <f>IF('statement of marks'!AM$6="","",'statement of marks'!AM$6)</f>
        <v/>
      </c>
      <c r="Q759" s="601" t="str">
        <f>IF('statement of marks'!AN$6="","",'statement of marks'!AN$6)</f>
        <v/>
      </c>
    </row>
    <row r="760" spans="1:17" ht="17" customHeight="1">
      <c r="A760" s="1146"/>
      <c r="B760" s="1026"/>
      <c r="C760" s="618" t="s">
        <v>638</v>
      </c>
      <c r="D760" s="332" t="str">
        <f>IF('statement of marks'!AA31="","",'statement of marks'!AA31)</f>
        <v/>
      </c>
      <c r="E760" s="332" t="str">
        <f>IF('statement of marks'!AB31="","",'statement of marks'!AB31)</f>
        <v/>
      </c>
      <c r="F760" s="332" t="str">
        <f>IF('statement of marks'!AC31="","",'statement of marks'!AC31)</f>
        <v/>
      </c>
      <c r="G760" s="576" t="str">
        <f>IF('statement of marks'!AD31="","",'statement of marks'!AD31)</f>
        <v/>
      </c>
      <c r="H760" s="332" t="str">
        <f>IF('statement of marks'!AE31="","",'statement of marks'!AE31)</f>
        <v/>
      </c>
      <c r="I760" s="332" t="str">
        <f>IF('statement of marks'!AF31="","",'statement of marks'!AF31)</f>
        <v/>
      </c>
      <c r="J760" s="621" t="str">
        <f>IF('statement of marks'!AG31="","",'statement of marks'!AG31)</f>
        <v/>
      </c>
      <c r="K760" s="403" t="str">
        <f>IF('statement of marks'!AH31="","",'statement of marks'!AH31)</f>
        <v/>
      </c>
      <c r="L760" s="332" t="str">
        <f>IF('statement of marks'!AI31="","",'statement of marks'!AI31)</f>
        <v/>
      </c>
      <c r="M760" s="332" t="str">
        <f>IF('statement of marks'!AJ31="","",'statement of marks'!AJ31)</f>
        <v/>
      </c>
      <c r="N760" s="619" t="str">
        <f>IF('statement of marks'!AK31="","",'statement of marks'!AK31)</f>
        <v/>
      </c>
      <c r="O760" s="619" t="str">
        <f>IF('statement of marks'!AL31="","",'statement of marks'!AL31)</f>
        <v/>
      </c>
      <c r="P760" s="332" t="str">
        <f>IF('statement of marks'!AM31="","",'statement of marks'!AM31)</f>
        <v/>
      </c>
      <c r="Q760" s="602" t="str">
        <f>IF('statement of marks'!AN31="","",'statement of marks'!AN31)</f>
        <v/>
      </c>
    </row>
    <row r="761" spans="1:17" s="588" customFormat="1" ht="17" customHeight="1">
      <c r="A761" s="610"/>
      <c r="B761" s="1147" t="s">
        <v>634</v>
      </c>
      <c r="C761" s="1148"/>
      <c r="D761" s="625" t="str">
        <f>IF('statement of marks'!BW$5="","",'statement of marks'!BW$5)</f>
        <v>izFke</v>
      </c>
      <c r="E761" s="625" t="str">
        <f>IF('statement of marks'!BX$5="","",'statement of marks'!BX$5)</f>
        <v>f}rh;</v>
      </c>
      <c r="F761" s="625" t="str">
        <f>IF('statement of marks'!BZ$5="","",'statement of marks'!BZ$5)</f>
        <v>prqFkZ</v>
      </c>
      <c r="G761" s="1149"/>
      <c r="H761" s="1149"/>
      <c r="I761" s="1149"/>
      <c r="J761" s="625" t="str">
        <f>IF('statement of marks'!BY$5="","",'statement of marks'!BY$5)</f>
        <v>r`rh;</v>
      </c>
      <c r="K761" s="1151"/>
      <c r="L761" s="1151"/>
      <c r="M761" s="1151"/>
      <c r="N761" s="625" t="str">
        <f>IF('statement of marks'!CA$5="","",'statement of marks'!CA$5)</f>
        <v>iape</v>
      </c>
      <c r="O761" s="626" t="str">
        <f>IF('statement of marks'!CB$4="","",'statement of marks'!CB$4)</f>
        <v>fo"k; ;ksx</v>
      </c>
      <c r="P761" s="587" t="str">
        <f>IF('statement of marks'!CC$4="","",'statement of marks'!CC$4)</f>
        <v xml:space="preserve">fo"k; izkIrkad izfr'kr  </v>
      </c>
      <c r="Q761" s="627" t="str">
        <f>IF('statement of marks'!CD$4="","",'statement of marks'!CD$4)</f>
        <v>fo"k; xzsM</v>
      </c>
    </row>
    <row r="762" spans="1:17" s="574" customFormat="1" ht="17" customHeight="1">
      <c r="A762" s="611"/>
      <c r="B762" s="1144" t="s">
        <v>3</v>
      </c>
      <c r="C762" s="1145"/>
      <c r="D762" s="589">
        <f>IF('statement of marks'!BW$6="","",'statement of marks'!BW$6)</f>
        <v>20</v>
      </c>
      <c r="E762" s="589">
        <f>IF('statement of marks'!BX$6="","",'statement of marks'!BX$6)</f>
        <v>20</v>
      </c>
      <c r="F762" s="589">
        <f>IF('statement of marks'!BZ$6="","",'statement of marks'!BZ$6)</f>
        <v>20</v>
      </c>
      <c r="G762" s="1150"/>
      <c r="H762" s="1150"/>
      <c r="I762" s="1150"/>
      <c r="J762" s="589">
        <f>IF('statement of marks'!BY$6="","",'statement of marks'!BY$6)</f>
        <v>20</v>
      </c>
      <c r="K762" s="1152"/>
      <c r="L762" s="1152"/>
      <c r="M762" s="1152"/>
      <c r="N762" s="589">
        <f>IF('statement of marks'!CA$6="","",'statement of marks'!CA$6)</f>
        <v>20</v>
      </c>
      <c r="O762" s="589">
        <f>IF('statement of marks'!CB$6="","",'statement of marks'!CB$6)</f>
        <v>100</v>
      </c>
      <c r="P762" s="589" t="str">
        <f>IF('statement of marks'!CC$6="","",'statement of marks'!CC$6)</f>
        <v/>
      </c>
      <c r="Q762" s="590" t="str">
        <f>IF('statement of marks'!CD$6="","",'statement of marks'!CD$6)</f>
        <v/>
      </c>
    </row>
    <row r="763" spans="1:17" ht="17" customHeight="1">
      <c r="A763" s="607"/>
      <c r="B763" s="1026" t="str">
        <f>'statement of marks'!$BW$3</f>
        <v>dk;kZuqHko</v>
      </c>
      <c r="C763" s="1027"/>
      <c r="D763" s="617" t="str">
        <f>IF('statement of marks'!BW31="","",'statement of marks'!BW31)</f>
        <v/>
      </c>
      <c r="E763" s="617" t="str">
        <f>IF('statement of marks'!BX31="","",'statement of marks'!BX31)</f>
        <v/>
      </c>
      <c r="F763" s="617" t="str">
        <f>IF('statement of marks'!BZ31="","",'statement of marks'!BZ31)</f>
        <v/>
      </c>
      <c r="G763" s="1149"/>
      <c r="H763" s="1149"/>
      <c r="I763" s="1149"/>
      <c r="J763" s="617" t="str">
        <f>IF('statement of marks'!BY31="","",'statement of marks'!BY31)</f>
        <v/>
      </c>
      <c r="K763" s="1151"/>
      <c r="L763" s="1151"/>
      <c r="M763" s="1151"/>
      <c r="N763" s="617" t="str">
        <f>IF('statement of marks'!CA31="","",'statement of marks'!CA31)</f>
        <v/>
      </c>
      <c r="O763" s="617" t="str">
        <f>IF('statement of marks'!CB31="","",'statement of marks'!CB31)</f>
        <v/>
      </c>
      <c r="P763" s="617" t="str">
        <f>IF('statement of marks'!CC31="","",'statement of marks'!CC31)</f>
        <v/>
      </c>
      <c r="Q763" s="578" t="str">
        <f>IF('statement of marks'!CD31="","",'statement of marks'!CD31)</f>
        <v/>
      </c>
    </row>
    <row r="764" spans="1:17" ht="17" customHeight="1">
      <c r="A764" s="607"/>
      <c r="B764" s="1026" t="str">
        <f>'statement of marks'!$CG$3</f>
        <v>dyk f'k{kk</v>
      </c>
      <c r="C764" s="1027"/>
      <c r="D764" s="617" t="str">
        <f>IF('statement of marks'!CG31="","",'statement of marks'!CG31)</f>
        <v/>
      </c>
      <c r="E764" s="617" t="str">
        <f>IF('statement of marks'!CH31="","",'statement of marks'!CH31)</f>
        <v/>
      </c>
      <c r="F764" s="617" t="str">
        <f>IF('statement of marks'!CJ31="","",'statement of marks'!CJ31)</f>
        <v/>
      </c>
      <c r="G764" s="1149"/>
      <c r="H764" s="1149"/>
      <c r="I764" s="1149"/>
      <c r="J764" s="617" t="str">
        <f>IF('statement of marks'!CI31="","",'statement of marks'!CI31)</f>
        <v/>
      </c>
      <c r="K764" s="1151"/>
      <c r="L764" s="1151"/>
      <c r="M764" s="1151"/>
      <c r="N764" s="617" t="str">
        <f>IF('statement of marks'!CK31="","",'statement of marks'!CK31)</f>
        <v/>
      </c>
      <c r="O764" s="617" t="str">
        <f>IF('statement of marks'!CL31="","",'statement of marks'!CL31)</f>
        <v/>
      </c>
      <c r="P764" s="617" t="str">
        <f>IF('statement of marks'!CM31="","",'statement of marks'!CM31)</f>
        <v/>
      </c>
      <c r="Q764" s="578" t="str">
        <f>IF('statement of marks'!CN31="","",'statement of marks'!CN31)</f>
        <v/>
      </c>
    </row>
    <row r="765" spans="1:17" ht="17" customHeight="1">
      <c r="A765" s="607"/>
      <c r="B765" s="1026" t="str">
        <f>'statement of marks'!$CQ$3</f>
        <v>LokLF; ,oe~ 'kkjhfjd f'k{kk</v>
      </c>
      <c r="C765" s="1027"/>
      <c r="D765" s="617" t="str">
        <f>IF('statement of marks'!CQ31="","",'statement of marks'!CQ31)</f>
        <v/>
      </c>
      <c r="E765" s="617" t="str">
        <f>IF('statement of marks'!CR31="","",'statement of marks'!CR31)</f>
        <v/>
      </c>
      <c r="F765" s="617" t="str">
        <f>IF('statement of marks'!CT31="","",'statement of marks'!CT31)</f>
        <v/>
      </c>
      <c r="G765" s="1149"/>
      <c r="H765" s="1149"/>
      <c r="I765" s="1149"/>
      <c r="J765" s="617" t="str">
        <f>IF('statement of marks'!CS31="","",'statement of marks'!CS31)</f>
        <v/>
      </c>
      <c r="K765" s="1151"/>
      <c r="L765" s="1151"/>
      <c r="M765" s="1151"/>
      <c r="N765" s="617" t="str">
        <f>IF('statement of marks'!CU31="","",'statement of marks'!CU31)</f>
        <v/>
      </c>
      <c r="O765" s="617" t="str">
        <f>IF('statement of marks'!CV31="","",'statement of marks'!CV31)</f>
        <v/>
      </c>
      <c r="P765" s="617" t="str">
        <f>IF('statement of marks'!CW31="","",'statement of marks'!CW31)</f>
        <v/>
      </c>
      <c r="Q765" s="578" t="str">
        <f>IF('statement of marks'!CX31="","",'statement of marks'!CX31)</f>
        <v/>
      </c>
    </row>
    <row r="766" spans="1:17" ht="17" customHeight="1">
      <c r="A766" s="607"/>
      <c r="B766" s="1123" t="s">
        <v>636</v>
      </c>
      <c r="C766" s="1124"/>
      <c r="D766" s="1034" t="str">
        <f>IF(details!$CQ$3="","",details!$CQ$3)</f>
        <v>;ksx vxLr rd</v>
      </c>
      <c r="E766" s="1034"/>
      <c r="F766" s="1034" t="str">
        <f>IF(details!$CU$3="","",details!$CU$3)</f>
        <v>;ksx vDVwcj rd</v>
      </c>
      <c r="G766" s="1034"/>
      <c r="H766" s="1034" t="str">
        <f>IF(details!$CY$3="","",details!$CY$3)</f>
        <v>;ksx fnlEcj rd</v>
      </c>
      <c r="I766" s="1034"/>
      <c r="J766" s="1034"/>
      <c r="K766" s="1034"/>
      <c r="L766" s="1034" t="str">
        <f>IF(details!$DC$3="","",details!$DC$3)</f>
        <v>;ksx Qjojh rd</v>
      </c>
      <c r="M766" s="1034"/>
      <c r="N766" s="1034"/>
      <c r="O766" s="1034" t="str">
        <f>IF(details!$DG$3="","",details!$DG$3)</f>
        <v>loZ ;ksx</v>
      </c>
      <c r="P766" s="1034"/>
      <c r="Q766" s="1125"/>
    </row>
    <row r="767" spans="1:17" ht="17" customHeight="1">
      <c r="A767" s="607"/>
      <c r="B767" s="1126" t="s">
        <v>86</v>
      </c>
      <c r="C767" s="1032"/>
      <c r="D767" s="1036" t="str">
        <f>IF(details!CR31="","",details!CR31)</f>
        <v/>
      </c>
      <c r="E767" s="1036"/>
      <c r="F767" s="1036" t="str">
        <f>IF(details!CV31="","",details!CV31)</f>
        <v/>
      </c>
      <c r="G767" s="1036"/>
      <c r="H767" s="1036" t="str">
        <f>IF(details!CZ31="","",details!CZ31)</f>
        <v/>
      </c>
      <c r="I767" s="1036"/>
      <c r="J767" s="1036"/>
      <c r="K767" s="1036"/>
      <c r="L767" s="1036" t="str">
        <f>IF(details!DD31="","",details!DD31)</f>
        <v/>
      </c>
      <c r="M767" s="1036"/>
      <c r="N767" s="1036"/>
      <c r="O767" s="1036" t="str">
        <f>IF(details!DH31="","",details!DH31)</f>
        <v/>
      </c>
      <c r="P767" s="1036"/>
      <c r="Q767" s="1127"/>
    </row>
    <row r="768" spans="1:17" ht="17" customHeight="1">
      <c r="A768" s="607"/>
      <c r="B768" s="1020" t="s">
        <v>15</v>
      </c>
      <c r="C768" s="1021"/>
      <c r="D768" s="1022" t="str">
        <f>IF(details!CQ31="","",details!CQ31)</f>
        <v/>
      </c>
      <c r="E768" s="1022"/>
      <c r="F768" s="1022" t="str">
        <f>IF(details!CU31="","",details!CU31)</f>
        <v/>
      </c>
      <c r="G768" s="1022"/>
      <c r="H768" s="1022" t="str">
        <f>IF(details!CY31="","",details!CY31)</f>
        <v/>
      </c>
      <c r="I768" s="1022"/>
      <c r="J768" s="1022"/>
      <c r="K768" s="1022"/>
      <c r="L768" s="1022" t="str">
        <f>IF(details!DC31="","",details!DC31)</f>
        <v/>
      </c>
      <c r="M768" s="1022"/>
      <c r="N768" s="1022"/>
      <c r="O768" s="1022" t="str">
        <f>IF(details!DG31="","",details!DG31)</f>
        <v/>
      </c>
      <c r="P768" s="1022"/>
      <c r="Q768" s="1128"/>
    </row>
    <row r="769" spans="1:17" ht="17" customHeight="1">
      <c r="A769" s="1110"/>
      <c r="B769" s="1112" t="s">
        <v>11</v>
      </c>
      <c r="C769" s="1113"/>
      <c r="D769" s="1114" t="s">
        <v>11</v>
      </c>
      <c r="E769" s="1114"/>
      <c r="F769" s="1114" t="s">
        <v>3</v>
      </c>
      <c r="G769" s="1114"/>
      <c r="H769" s="1114" t="s">
        <v>638</v>
      </c>
      <c r="I769" s="1114"/>
      <c r="J769" s="1114" t="s">
        <v>5</v>
      </c>
      <c r="K769" s="1114"/>
      <c r="L769" s="1114" t="s">
        <v>677</v>
      </c>
      <c r="M769" s="1114"/>
      <c r="N769" s="1114"/>
      <c r="O769" s="1115" t="s">
        <v>651</v>
      </c>
      <c r="P769" s="1115"/>
      <c r="Q769" s="1116"/>
    </row>
    <row r="770" spans="1:17" ht="17" customHeight="1">
      <c r="A770" s="1111"/>
      <c r="B770" s="1112"/>
      <c r="C770" s="1113"/>
      <c r="D770" s="1117" t="str">
        <f>'statement of marks'!DY31</f>
        <v/>
      </c>
      <c r="E770" s="1117"/>
      <c r="F770" s="1118" t="str">
        <f>'statement of marks'!DZ31</f>
        <v/>
      </c>
      <c r="G770" s="1118"/>
      <c r="H770" s="1118" t="str">
        <f>'statement of marks'!EA31</f>
        <v/>
      </c>
      <c r="I770" s="1118"/>
      <c r="J770" s="1119" t="str">
        <f>'statement of marks'!EB31</f>
        <v/>
      </c>
      <c r="K770" s="1119"/>
      <c r="L770" s="1118" t="str">
        <f>'statement of marks'!EC31</f>
        <v/>
      </c>
      <c r="M770" s="1118"/>
      <c r="N770" s="1118"/>
      <c r="O770" s="1118" t="str">
        <f>'statement of marks'!EE31</f>
        <v/>
      </c>
      <c r="P770" s="1118"/>
      <c r="Q770" s="1120"/>
    </row>
    <row r="771" spans="1:17" ht="17" customHeight="1">
      <c r="A771" s="607"/>
      <c r="B771" s="1024" t="s">
        <v>87</v>
      </c>
      <c r="C771" s="1025"/>
      <c r="D771" s="1016"/>
      <c r="E771" s="1016"/>
      <c r="F771" s="1016"/>
      <c r="G771" s="1016"/>
      <c r="H771" s="1016"/>
      <c r="I771" s="1016"/>
      <c r="J771" s="1016"/>
      <c r="K771" s="1016"/>
      <c r="L771" s="1121"/>
      <c r="M771" s="1121"/>
      <c r="N771" s="1121"/>
      <c r="O771" s="1121"/>
      <c r="P771" s="1121"/>
      <c r="Q771" s="1122"/>
    </row>
    <row r="772" spans="1:17" ht="17" customHeight="1">
      <c r="A772" s="607"/>
      <c r="B772" s="1014" t="s">
        <v>73</v>
      </c>
      <c r="C772" s="1015"/>
      <c r="D772" s="1016"/>
      <c r="E772" s="1016"/>
      <c r="F772" s="1016"/>
      <c r="G772" s="1016"/>
      <c r="H772" s="1016"/>
      <c r="I772" s="1016"/>
      <c r="J772" s="1016"/>
      <c r="K772" s="1016"/>
      <c r="L772" s="1121"/>
      <c r="M772" s="1121"/>
      <c r="N772" s="1121"/>
      <c r="O772" s="1121"/>
      <c r="P772" s="1121"/>
      <c r="Q772" s="1122"/>
    </row>
    <row r="773" spans="1:17" ht="17" customHeight="1">
      <c r="A773" s="607"/>
      <c r="B773" s="1024" t="s">
        <v>678</v>
      </c>
      <c r="C773" s="1025"/>
      <c r="D773" s="1016"/>
      <c r="E773" s="1016"/>
      <c r="F773" s="1016"/>
      <c r="G773" s="1016"/>
      <c r="H773" s="1016"/>
      <c r="I773" s="1016"/>
      <c r="J773" s="1016"/>
      <c r="K773" s="1016"/>
      <c r="L773" s="1121"/>
      <c r="M773" s="1121"/>
      <c r="N773" s="1121"/>
      <c r="O773" s="1121"/>
      <c r="P773" s="1121"/>
      <c r="Q773" s="1122"/>
    </row>
    <row r="774" spans="1:17" ht="17" customHeight="1">
      <c r="A774" s="607"/>
      <c r="B774" s="1018" t="s">
        <v>88</v>
      </c>
      <c r="C774" s="1019"/>
      <c r="D774" s="1016"/>
      <c r="E774" s="1016"/>
      <c r="F774" s="1016"/>
      <c r="G774" s="1016"/>
      <c r="H774" s="1016"/>
      <c r="I774" s="1016"/>
      <c r="J774" s="1016"/>
      <c r="K774" s="1016"/>
      <c r="L774" s="1099" t="s">
        <v>678</v>
      </c>
      <c r="M774" s="1099"/>
      <c r="N774" s="1099"/>
      <c r="O774" s="1100" t="s">
        <v>88</v>
      </c>
      <c r="P774" s="1100"/>
      <c r="Q774" s="1101"/>
    </row>
    <row r="775" spans="1:17" ht="17" customHeight="1" thickBot="1">
      <c r="A775" s="608"/>
      <c r="B775" s="1102" t="s">
        <v>89</v>
      </c>
      <c r="C775" s="1103"/>
      <c r="D775" s="1104"/>
      <c r="E775" s="1104"/>
      <c r="F775" s="1104"/>
      <c r="G775" s="1104"/>
      <c r="H775" s="1104"/>
      <c r="I775" s="1104"/>
      <c r="J775" s="1104"/>
      <c r="K775" s="1105"/>
      <c r="L775" s="1106" t="s">
        <v>679</v>
      </c>
      <c r="M775" s="1106"/>
      <c r="N775" s="1106"/>
      <c r="O775" s="1107" t="s">
        <v>679</v>
      </c>
      <c r="P775" s="1108"/>
      <c r="Q775" s="1109"/>
    </row>
    <row r="776" spans="1:17" ht="17" customHeight="1">
      <c r="A776" s="1164" t="s">
        <v>44</v>
      </c>
      <c r="B776" s="1165"/>
      <c r="C776" s="1165"/>
      <c r="D776" s="1165"/>
      <c r="E776" s="1165"/>
      <c r="F776" s="1165"/>
      <c r="G776" s="1165"/>
      <c r="H776" s="1165"/>
      <c r="I776" s="1165"/>
      <c r="J776" s="1165"/>
      <c r="K776" s="1165"/>
      <c r="L776" s="1165"/>
      <c r="M776" s="1165"/>
      <c r="N776" s="1165"/>
      <c r="O776" s="1165"/>
      <c r="P776" s="1165"/>
      <c r="Q776" s="1166"/>
    </row>
    <row r="777" spans="1:17" ht="17" customHeight="1">
      <c r="A777" s="1167" t="str">
        <f>'statement of marks'!$A$1</f>
        <v>jk- ck- ek/;fed fo|ky; uohu] fuEckgsM+k</v>
      </c>
      <c r="B777" s="1062"/>
      <c r="C777" s="1062"/>
      <c r="D777" s="1062"/>
      <c r="E777" s="1062"/>
      <c r="F777" s="1062"/>
      <c r="G777" s="1062"/>
      <c r="H777" s="1062"/>
      <c r="I777" s="1062"/>
      <c r="J777" s="1062"/>
      <c r="K777" s="1062"/>
      <c r="L777" s="1062"/>
      <c r="M777" s="1062"/>
      <c r="N777" s="1062"/>
      <c r="O777" s="1062"/>
      <c r="P777" s="1062"/>
      <c r="Q777" s="1168"/>
    </row>
    <row r="778" spans="1:17" ht="17" customHeight="1">
      <c r="A778" s="604"/>
      <c r="B778" s="1042" t="s">
        <v>74</v>
      </c>
      <c r="C778" s="1064"/>
      <c r="D778" s="1065" t="str">
        <f>'statement of marks'!$F$3</f>
        <v>2015-16</v>
      </c>
      <c r="E778" s="1065"/>
      <c r="F778" s="1065"/>
      <c r="G778" s="1065"/>
      <c r="H778" s="1065"/>
      <c r="I778" s="1065"/>
      <c r="J778" s="1065"/>
      <c r="K778" s="1065"/>
      <c r="L778" s="1065"/>
      <c r="M778" s="1065"/>
      <c r="N778" s="1065"/>
      <c r="O778" s="1065"/>
      <c r="P778" s="1065"/>
      <c r="Q778" s="1169"/>
    </row>
    <row r="779" spans="1:17" ht="17" customHeight="1">
      <c r="A779" s="607"/>
      <c r="B779" s="1026" t="s">
        <v>573</v>
      </c>
      <c r="C779" s="1027"/>
      <c r="D779" s="1027" t="str">
        <f>IF('statement of marks'!H32="","",'statement of marks'!H32)</f>
        <v>v 026</v>
      </c>
      <c r="E779" s="1027"/>
      <c r="F779" s="1027"/>
      <c r="G779" s="1027"/>
      <c r="H779" s="1027"/>
      <c r="I779" s="1027"/>
      <c r="J779" s="1027"/>
      <c r="K779" s="1027"/>
      <c r="L779" s="1027"/>
      <c r="M779" s="1027"/>
      <c r="N779" s="1027"/>
      <c r="O779" s="1027"/>
      <c r="P779" s="1027"/>
      <c r="Q779" s="1153"/>
    </row>
    <row r="780" spans="1:17" ht="17" customHeight="1">
      <c r="A780" s="607"/>
      <c r="B780" s="1026" t="s">
        <v>574</v>
      </c>
      <c r="C780" s="1027"/>
      <c r="D780" s="1027" t="str">
        <f>IF('statement of marks'!I32="","",'statement of marks'!I32)</f>
        <v>c 026</v>
      </c>
      <c r="E780" s="1027"/>
      <c r="F780" s="1027"/>
      <c r="G780" s="1027"/>
      <c r="H780" s="1027"/>
      <c r="I780" s="1027"/>
      <c r="J780" s="1027"/>
      <c r="K780" s="1027"/>
      <c r="L780" s="1027"/>
      <c r="M780" s="1027"/>
      <c r="N780" s="1027"/>
      <c r="O780" s="1027"/>
      <c r="P780" s="1027"/>
      <c r="Q780" s="1153"/>
    </row>
    <row r="781" spans="1:17" ht="17" customHeight="1">
      <c r="A781" s="607"/>
      <c r="B781" s="1026" t="s">
        <v>575</v>
      </c>
      <c r="C781" s="1027"/>
      <c r="D781" s="1154" t="str">
        <f>IF('statement of marks'!J32="","",'statement of marks'!J32)</f>
        <v>l 026</v>
      </c>
      <c r="E781" s="1154"/>
      <c r="F781" s="1154"/>
      <c r="G781" s="1154"/>
      <c r="H781" s="1154"/>
      <c r="I781" s="1154"/>
      <c r="J781" s="1154"/>
      <c r="K781" s="1154"/>
      <c r="L781" s="1154"/>
      <c r="M781" s="1154"/>
      <c r="N781" s="1027"/>
      <c r="O781" s="1027"/>
      <c r="P781" s="1027"/>
      <c r="Q781" s="1153"/>
    </row>
    <row r="782" spans="1:17" ht="17" customHeight="1">
      <c r="A782" s="607"/>
      <c r="B782" s="1026" t="s">
        <v>576</v>
      </c>
      <c r="C782" s="1155"/>
      <c r="D782" s="1156" t="str">
        <f>'statement of marks'!$D$3</f>
        <v>3 A</v>
      </c>
      <c r="E782" s="1157"/>
      <c r="F782" s="1155" t="s">
        <v>9</v>
      </c>
      <c r="G782" s="1158"/>
      <c r="H782" s="1159" t="str">
        <f>IF('statement of marks'!D32="","",'statement of marks'!D32)</f>
        <v/>
      </c>
      <c r="I782" s="1157"/>
      <c r="J782" s="1155" t="s">
        <v>577</v>
      </c>
      <c r="K782" s="1158"/>
      <c r="L782" s="1159" t="str">
        <f>IF('statement of marks'!E32="","",'statement of marks'!E32)</f>
        <v/>
      </c>
      <c r="M782" s="1157"/>
      <c r="N782" s="1026" t="s">
        <v>680</v>
      </c>
      <c r="O782" s="1027"/>
      <c r="P782" s="1027"/>
      <c r="Q782" s="1153"/>
    </row>
    <row r="783" spans="1:17" ht="17" customHeight="1">
      <c r="A783" s="607"/>
      <c r="B783" s="1026" t="s">
        <v>0</v>
      </c>
      <c r="C783" s="1155"/>
      <c r="D783" s="1160" t="str">
        <f>IF('statement of marks'!F32="","",'statement of marks'!F32)</f>
        <v/>
      </c>
      <c r="E783" s="1161"/>
      <c r="F783" s="1162" t="str">
        <f>IF('statement of marks'!G32="","",'statement of marks'!G32)</f>
        <v/>
      </c>
      <c r="G783" s="1162"/>
      <c r="H783" s="1162"/>
      <c r="I783" s="1162"/>
      <c r="J783" s="1162"/>
      <c r="K783" s="1162"/>
      <c r="L783" s="1162"/>
      <c r="M783" s="1163"/>
      <c r="N783" s="1026">
        <f>'statement of marks'!I778</f>
        <v>0</v>
      </c>
      <c r="O783" s="1027"/>
      <c r="P783" s="1027"/>
      <c r="Q783" s="1153"/>
    </row>
    <row r="784" spans="1:17" ht="17" customHeight="1">
      <c r="A784" s="1129"/>
      <c r="B784" s="1131" t="s">
        <v>578</v>
      </c>
      <c r="C784" s="1133" t="s">
        <v>85</v>
      </c>
      <c r="D784" s="1135" t="str">
        <f>IF('statement of marks'!K$4="","",'statement of marks'!K$4)</f>
        <v>ij[k</v>
      </c>
      <c r="E784" s="1136"/>
      <c r="F784" s="1136"/>
      <c r="G784" s="1137"/>
      <c r="H784" s="1134" t="str">
        <f>IF('statement of marks'!O$4="","",'statement of marks'!O$4)</f>
        <v>v)Zokf"kZd ijh{kk</v>
      </c>
      <c r="I784" s="1134" t="str">
        <f>IF('statement of marks'!P$4="","",'statement of marks'!P$4)</f>
        <v/>
      </c>
      <c r="J784" s="1134" t="str">
        <f>IF('statement of marks'!Q$4="","",'statement of marks'!Q$4)</f>
        <v/>
      </c>
      <c r="K784" s="1138" t="str">
        <f>IF('statement of marks'!R$4="","",'statement of marks'!R$4)</f>
        <v>;ksx v/kZokf"kZd rd</v>
      </c>
      <c r="L784" s="1134" t="str">
        <f>IF('statement of marks'!S$4="","",'statement of marks'!S$4)</f>
        <v>okf"kZd ijh{kk</v>
      </c>
      <c r="M784" s="1134"/>
      <c r="N784" s="1140"/>
      <c r="O784" s="1141" t="str">
        <f>IF('statement of marks'!V$4="","",'statement of marks'!V$4)</f>
        <v>fo"k; ;ksx</v>
      </c>
      <c r="P784" s="1142" t="str">
        <f>IF('statement of marks'!W$4="","",'statement of marks'!W$4)</f>
        <v xml:space="preserve">fo"k; izkIrkad izfr'kr  </v>
      </c>
      <c r="Q784" s="1143" t="str">
        <f>IF('statement of marks'!X$4="","",'statement of marks'!X$4)</f>
        <v>fo"k; xzsM</v>
      </c>
    </row>
    <row r="785" spans="1:17" ht="17" customHeight="1">
      <c r="A785" s="1130"/>
      <c r="B785" s="1132"/>
      <c r="C785" s="1134"/>
      <c r="D785" s="615" t="str">
        <f>IF('statement of marks'!K$5="","",'statement of marks'!K$5)</f>
        <v>izFke</v>
      </c>
      <c r="E785" s="615" t="str">
        <f>IF('statement of marks'!L$5="","",'statement of marks'!L$5)</f>
        <v>f}rh;</v>
      </c>
      <c r="F785" s="615" t="str">
        <f>IF('statement of marks'!M$5="","",'statement of marks'!M$5)</f>
        <v xml:space="preserve">r`rh; </v>
      </c>
      <c r="G785" s="616" t="str">
        <f>IF('statement of marks'!N$4="","",'statement of marks'!N$4)</f>
        <v>;ksx</v>
      </c>
      <c r="H785" s="593" t="str">
        <f>IF('statement of marks'!O$5="","",'statement of marks'!O$5)</f>
        <v>ekSf[kd</v>
      </c>
      <c r="I785" s="593" t="str">
        <f>IF('statement of marks'!P$5="","",'statement of marks'!P$5)</f>
        <v>fyf[kr</v>
      </c>
      <c r="J785" s="597" t="str">
        <f>IF('statement of marks'!Q$5="","",'statement of marks'!Q$5)</f>
        <v>;ksx</v>
      </c>
      <c r="K785" s="1139" t="str">
        <f>IF('statement of marks'!R$4="","",'statement of marks'!R$4)</f>
        <v>;ksx v/kZokf"kZd rd</v>
      </c>
      <c r="L785" s="593" t="str">
        <f>IF('statement of marks'!S$5="","",'statement of marks'!S$5)</f>
        <v>ekSf[kd</v>
      </c>
      <c r="M785" s="593" t="str">
        <f>IF('statement of marks'!T$5="","",'statement of marks'!T$5)</f>
        <v>fyf[kr</v>
      </c>
      <c r="N785" s="598" t="str">
        <f>IF('statement of marks'!U$5="","",'statement of marks'!U$5)</f>
        <v>;ksx</v>
      </c>
      <c r="O785" s="1141"/>
      <c r="P785" s="1142"/>
      <c r="Q785" s="1143"/>
    </row>
    <row r="786" spans="1:17" ht="17" customHeight="1">
      <c r="A786" s="609"/>
      <c r="B786" s="1144" t="s">
        <v>3</v>
      </c>
      <c r="C786" s="1145"/>
      <c r="D786" s="594">
        <f>IF('statement of marks'!K$6="","",'statement of marks'!K$6)</f>
        <v>10</v>
      </c>
      <c r="E786" s="594">
        <f>IF('statement of marks'!L$6="","",'statement of marks'!L$6)</f>
        <v>10</v>
      </c>
      <c r="F786" s="594">
        <f>IF('statement of marks'!M$6="","",'statement of marks'!M$6)</f>
        <v>10</v>
      </c>
      <c r="G786" s="622">
        <f>IF('statement of marks'!N$6="","",'statement of marks'!N$6)</f>
        <v>30</v>
      </c>
      <c r="H786" s="594">
        <f>IF('statement of marks'!O$6="","",'statement of marks'!O$6)</f>
        <v>20</v>
      </c>
      <c r="I786" s="594">
        <f>IF('statement of marks'!P$6="","",'statement of marks'!P$6)</f>
        <v>50</v>
      </c>
      <c r="J786" s="622">
        <f>IF('statement of marks'!Q$6="","",'statement of marks'!Q$6)</f>
        <v>70</v>
      </c>
      <c r="K786" s="600">
        <f>IF('statement of marks'!R$6="","",'statement of marks'!R$6)</f>
        <v>100</v>
      </c>
      <c r="L786" s="595">
        <f>IF('statement of marks'!S$6="","",'statement of marks'!S$6)</f>
        <v>40</v>
      </c>
      <c r="M786" s="595">
        <f>IF('statement of marks'!T$6="","",'statement of marks'!T$6)</f>
        <v>60</v>
      </c>
      <c r="N786" s="620">
        <f>IF('statement of marks'!U$6="","",'statement of marks'!U$6)</f>
        <v>100</v>
      </c>
      <c r="O786" s="591">
        <f>IF('statement of marks'!V$6="","",'statement of marks'!V$6)</f>
        <v>200</v>
      </c>
      <c r="P786" s="595" t="str">
        <f>IF('statement of marks'!W$6="","",'statement of marks'!W$6)</f>
        <v/>
      </c>
      <c r="Q786" s="601" t="str">
        <f>IF('statement of marks'!X$6="","",'statement of marks'!X$6)</f>
        <v/>
      </c>
    </row>
    <row r="787" spans="1:17" ht="17" customHeight="1">
      <c r="A787" s="607"/>
      <c r="B787" s="1026" t="str">
        <f>'statement of marks'!$K$3</f>
        <v>fgUnh</v>
      </c>
      <c r="C787" s="1027"/>
      <c r="D787" s="332" t="str">
        <f>IF('statement of marks'!K32="","",'statement of marks'!K32)</f>
        <v/>
      </c>
      <c r="E787" s="332" t="str">
        <f>IF('statement of marks'!L32="","",'statement of marks'!L32)</f>
        <v/>
      </c>
      <c r="F787" s="332" t="str">
        <f>IF('statement of marks'!M32="","",'statement of marks'!M32)</f>
        <v/>
      </c>
      <c r="G787" s="576" t="str">
        <f>IF('statement of marks'!N32="","",'statement of marks'!N32)</f>
        <v/>
      </c>
      <c r="H787" s="332" t="str">
        <f>IF('statement of marks'!O32="","",'statement of marks'!O32)</f>
        <v/>
      </c>
      <c r="I787" s="332" t="str">
        <f>IF('statement of marks'!P32="","",'statement of marks'!P32)</f>
        <v/>
      </c>
      <c r="J787" s="621" t="str">
        <f>IF('statement of marks'!Q32="","",'statement of marks'!Q32)</f>
        <v/>
      </c>
      <c r="K787" s="403" t="str">
        <f>IF('statement of marks'!R32="","",'statement of marks'!R32)</f>
        <v/>
      </c>
      <c r="L787" s="332" t="str">
        <f>IF('statement of marks'!S32="","",'statement of marks'!S32)</f>
        <v/>
      </c>
      <c r="M787" s="332" t="str">
        <f>IF('statement of marks'!T32="","",'statement of marks'!T32)</f>
        <v/>
      </c>
      <c r="N787" s="619" t="str">
        <f>IF('statement of marks'!U32="","",'statement of marks'!U32)</f>
        <v/>
      </c>
      <c r="O787" s="592" t="str">
        <f>IF('statement of marks'!V32="","",'statement of marks'!V32)</f>
        <v/>
      </c>
      <c r="P787" s="332" t="str">
        <f>IF('statement of marks'!W32="","",'statement of marks'!W32)</f>
        <v/>
      </c>
      <c r="Q787" s="602" t="str">
        <f>IF('statement of marks'!X32="","",'statement of marks'!X32)</f>
        <v/>
      </c>
    </row>
    <row r="788" spans="1:17" ht="17" customHeight="1">
      <c r="A788" s="607"/>
      <c r="B788" s="1026" t="str">
        <f>'statement of marks'!$AQ$3</f>
        <v>xf.kr</v>
      </c>
      <c r="C788" s="1027"/>
      <c r="D788" s="332" t="str">
        <f>IF('statement of marks'!AQ32="","",'statement of marks'!AQ32)</f>
        <v/>
      </c>
      <c r="E788" s="332" t="str">
        <f>IF('statement of marks'!AR32="","",'statement of marks'!AR32)</f>
        <v/>
      </c>
      <c r="F788" s="332" t="str">
        <f>IF('statement of marks'!AS32="","",'statement of marks'!AS32)</f>
        <v/>
      </c>
      <c r="G788" s="576" t="str">
        <f>IF('statement of marks'!AT32="","",'statement of marks'!AT32)</f>
        <v/>
      </c>
      <c r="H788" s="332" t="str">
        <f>IF('statement of marks'!AU32="","",'statement of marks'!AU32)</f>
        <v/>
      </c>
      <c r="I788" s="332" t="str">
        <f>IF('statement of marks'!AV32="","",'statement of marks'!AV32)</f>
        <v/>
      </c>
      <c r="J788" s="621" t="str">
        <f>IF('statement of marks'!AW32="","",'statement of marks'!AW32)</f>
        <v/>
      </c>
      <c r="K788" s="403" t="str">
        <f>IF('statement of marks'!AX32="","",'statement of marks'!AX32)</f>
        <v/>
      </c>
      <c r="L788" s="332" t="str">
        <f>IF('statement of marks'!AY32="","",'statement of marks'!AY32)</f>
        <v/>
      </c>
      <c r="M788" s="332" t="str">
        <f>IF('statement of marks'!AZ32="","",'statement of marks'!AZ32)</f>
        <v/>
      </c>
      <c r="N788" s="619" t="str">
        <f>IF('statement of marks'!BA32="","",'statement of marks'!BA32)</f>
        <v/>
      </c>
      <c r="O788" s="592" t="str">
        <f>IF('statement of marks'!BB32="","",'statement of marks'!BB32)</f>
        <v/>
      </c>
      <c r="P788" s="332" t="str">
        <f>IF('statement of marks'!BC32="","",'statement of marks'!BC32)</f>
        <v/>
      </c>
      <c r="Q788" s="602" t="str">
        <f>IF('statement of marks'!BD32="","",'statement of marks'!BD32)</f>
        <v/>
      </c>
    </row>
    <row r="789" spans="1:17" ht="17" customHeight="1">
      <c r="A789" s="607"/>
      <c r="B789" s="1026" t="str">
        <f>'statement of marks'!$BG$3</f>
        <v>Ik;kZoj.k v/;;u</v>
      </c>
      <c r="C789" s="1027"/>
      <c r="D789" s="332" t="str">
        <f>IF('statement of marks'!BG32="","",'statement of marks'!BG32)</f>
        <v/>
      </c>
      <c r="E789" s="332" t="str">
        <f>IF('statement of marks'!BH32="","",'statement of marks'!BH32)</f>
        <v/>
      </c>
      <c r="F789" s="332" t="str">
        <f>IF('statement of marks'!BI32="","",'statement of marks'!BI32)</f>
        <v/>
      </c>
      <c r="G789" s="576" t="str">
        <f>IF('statement of marks'!BJ32="","",'statement of marks'!BJ32)</f>
        <v/>
      </c>
      <c r="H789" s="332" t="str">
        <f>IF('statement of marks'!BK32="","",'statement of marks'!BK32)</f>
        <v/>
      </c>
      <c r="I789" s="332" t="str">
        <f>IF('statement of marks'!BL32="","",'statement of marks'!BL32)</f>
        <v/>
      </c>
      <c r="J789" s="621" t="str">
        <f>IF('statement of marks'!BM32="","",'statement of marks'!BM32)</f>
        <v/>
      </c>
      <c r="K789" s="403" t="str">
        <f>IF('statement of marks'!BN32="","",'statement of marks'!BN32)</f>
        <v/>
      </c>
      <c r="L789" s="332" t="str">
        <f>IF('statement of marks'!BO32="","",'statement of marks'!BO32)</f>
        <v/>
      </c>
      <c r="M789" s="332" t="str">
        <f>IF('statement of marks'!BP32="","",'statement of marks'!BP32)</f>
        <v/>
      </c>
      <c r="N789" s="619" t="str">
        <f>IF('statement of marks'!BQ32="","",'statement of marks'!BQ32)</f>
        <v/>
      </c>
      <c r="O789" s="592" t="str">
        <f>IF('statement of marks'!BR32="","",'statement of marks'!BR32)</f>
        <v/>
      </c>
      <c r="P789" s="332" t="str">
        <f>IF('statement of marks'!BS32="","",'statement of marks'!BS32)</f>
        <v/>
      </c>
      <c r="Q789" s="602" t="str">
        <f>IF('statement of marks'!BT32="","",'statement of marks'!BT32)</f>
        <v/>
      </c>
    </row>
    <row r="790" spans="1:17" ht="17" customHeight="1">
      <c r="A790" s="1146"/>
      <c r="B790" s="1026" t="str">
        <f>'statement of marks'!$AA$3</f>
        <v>vaxszth</v>
      </c>
      <c r="C790" s="603" t="s">
        <v>3</v>
      </c>
      <c r="D790" s="584">
        <f>IF('statement of marks'!AA$6="","",'statement of marks'!AA$6)</f>
        <v>5</v>
      </c>
      <c r="E790" s="584">
        <f>IF('statement of marks'!AB$6="","",'statement of marks'!AB$6)</f>
        <v>5</v>
      </c>
      <c r="F790" s="584">
        <f>IF('statement of marks'!AC$6="","",'statement of marks'!AC$6)</f>
        <v>5</v>
      </c>
      <c r="G790" s="622">
        <f>IF('statement of marks'!AD$6="","",'statement of marks'!AD$6)</f>
        <v>15</v>
      </c>
      <c r="H790" s="594">
        <f>IF('statement of marks'!AE$6="","",'statement of marks'!AE$6)</f>
        <v>10</v>
      </c>
      <c r="I790" s="594">
        <f>IF('statement of marks'!AF$6="","",'statement of marks'!AF$6)</f>
        <v>25</v>
      </c>
      <c r="J790" s="622">
        <f>IF('statement of marks'!AG$6="","",'statement of marks'!AG$6)</f>
        <v>35</v>
      </c>
      <c r="K790" s="600">
        <f>IF('statement of marks'!AH$6="","",'statement of marks'!AH$6)</f>
        <v>50</v>
      </c>
      <c r="L790" s="595">
        <f>IF('statement of marks'!AI$6="","",'statement of marks'!AI$6)</f>
        <v>20</v>
      </c>
      <c r="M790" s="595">
        <f>IF('statement of marks'!AJ$6="","",'statement of marks'!AJ$6)</f>
        <v>30</v>
      </c>
      <c r="N790" s="620">
        <f>IF('statement of marks'!AK$6="","",'statement of marks'!AK$6)</f>
        <v>50</v>
      </c>
      <c r="O790" s="585">
        <f>IF('statement of marks'!AL$6="","",'statement of marks'!AL$6)</f>
        <v>100</v>
      </c>
      <c r="P790" s="595" t="str">
        <f>IF('statement of marks'!AM$6="","",'statement of marks'!AM$6)</f>
        <v/>
      </c>
      <c r="Q790" s="601" t="str">
        <f>IF('statement of marks'!AN$6="","",'statement of marks'!AN$6)</f>
        <v/>
      </c>
    </row>
    <row r="791" spans="1:17" ht="17" customHeight="1">
      <c r="A791" s="1146"/>
      <c r="B791" s="1026"/>
      <c r="C791" s="618" t="s">
        <v>638</v>
      </c>
      <c r="D791" s="332" t="str">
        <f>IF('statement of marks'!AA32="","",'statement of marks'!AA32)</f>
        <v/>
      </c>
      <c r="E791" s="332" t="str">
        <f>IF('statement of marks'!AB32="","",'statement of marks'!AB32)</f>
        <v/>
      </c>
      <c r="F791" s="332" t="str">
        <f>IF('statement of marks'!AC32="","",'statement of marks'!AC32)</f>
        <v/>
      </c>
      <c r="G791" s="576" t="str">
        <f>IF('statement of marks'!AD32="","",'statement of marks'!AD32)</f>
        <v/>
      </c>
      <c r="H791" s="332" t="str">
        <f>IF('statement of marks'!AE32="","",'statement of marks'!AE32)</f>
        <v/>
      </c>
      <c r="I791" s="332" t="str">
        <f>IF('statement of marks'!AF32="","",'statement of marks'!AF32)</f>
        <v/>
      </c>
      <c r="J791" s="621" t="str">
        <f>IF('statement of marks'!AG32="","",'statement of marks'!AG32)</f>
        <v/>
      </c>
      <c r="K791" s="403" t="str">
        <f>IF('statement of marks'!AH32="","",'statement of marks'!AH32)</f>
        <v/>
      </c>
      <c r="L791" s="332" t="str">
        <f>IF('statement of marks'!AI32="","",'statement of marks'!AI32)</f>
        <v/>
      </c>
      <c r="M791" s="332" t="str">
        <f>IF('statement of marks'!AJ32="","",'statement of marks'!AJ32)</f>
        <v/>
      </c>
      <c r="N791" s="619" t="str">
        <f>IF('statement of marks'!AK32="","",'statement of marks'!AK32)</f>
        <v/>
      </c>
      <c r="O791" s="619" t="str">
        <f>IF('statement of marks'!AL32="","",'statement of marks'!AL32)</f>
        <v/>
      </c>
      <c r="P791" s="332" t="str">
        <f>IF('statement of marks'!AM32="","",'statement of marks'!AM32)</f>
        <v/>
      </c>
      <c r="Q791" s="602" t="str">
        <f>IF('statement of marks'!AN32="","",'statement of marks'!AN32)</f>
        <v/>
      </c>
    </row>
    <row r="792" spans="1:17" s="588" customFormat="1" ht="17" customHeight="1">
      <c r="A792" s="610"/>
      <c r="B792" s="1147" t="s">
        <v>634</v>
      </c>
      <c r="C792" s="1148"/>
      <c r="D792" s="625" t="str">
        <f>IF('statement of marks'!BW$5="","",'statement of marks'!BW$5)</f>
        <v>izFke</v>
      </c>
      <c r="E792" s="625" t="str">
        <f>IF('statement of marks'!BX$5="","",'statement of marks'!BX$5)</f>
        <v>f}rh;</v>
      </c>
      <c r="F792" s="625" t="str">
        <f>IF('statement of marks'!BZ$5="","",'statement of marks'!BZ$5)</f>
        <v>prqFkZ</v>
      </c>
      <c r="G792" s="1149"/>
      <c r="H792" s="1149"/>
      <c r="I792" s="1149"/>
      <c r="J792" s="625" t="str">
        <f>IF('statement of marks'!BY$5="","",'statement of marks'!BY$5)</f>
        <v>r`rh;</v>
      </c>
      <c r="K792" s="1151"/>
      <c r="L792" s="1151"/>
      <c r="M792" s="1151"/>
      <c r="N792" s="625" t="str">
        <f>IF('statement of marks'!CA$5="","",'statement of marks'!CA$5)</f>
        <v>iape</v>
      </c>
      <c r="O792" s="626" t="str">
        <f>IF('statement of marks'!CB$4="","",'statement of marks'!CB$4)</f>
        <v>fo"k; ;ksx</v>
      </c>
      <c r="P792" s="587" t="str">
        <f>IF('statement of marks'!CC$4="","",'statement of marks'!CC$4)</f>
        <v xml:space="preserve">fo"k; izkIrkad izfr'kr  </v>
      </c>
      <c r="Q792" s="627" t="str">
        <f>IF('statement of marks'!CD$4="","",'statement of marks'!CD$4)</f>
        <v>fo"k; xzsM</v>
      </c>
    </row>
    <row r="793" spans="1:17" s="574" customFormat="1" ht="17" customHeight="1">
      <c r="A793" s="611"/>
      <c r="B793" s="1144" t="s">
        <v>3</v>
      </c>
      <c r="C793" s="1145"/>
      <c r="D793" s="589">
        <f>IF('statement of marks'!BW$6="","",'statement of marks'!BW$6)</f>
        <v>20</v>
      </c>
      <c r="E793" s="589">
        <f>IF('statement of marks'!BX$6="","",'statement of marks'!BX$6)</f>
        <v>20</v>
      </c>
      <c r="F793" s="589">
        <f>IF('statement of marks'!BZ$6="","",'statement of marks'!BZ$6)</f>
        <v>20</v>
      </c>
      <c r="G793" s="1150"/>
      <c r="H793" s="1150"/>
      <c r="I793" s="1150"/>
      <c r="J793" s="589">
        <f>IF('statement of marks'!BY$6="","",'statement of marks'!BY$6)</f>
        <v>20</v>
      </c>
      <c r="K793" s="1152"/>
      <c r="L793" s="1152"/>
      <c r="M793" s="1152"/>
      <c r="N793" s="589">
        <f>IF('statement of marks'!CA$6="","",'statement of marks'!CA$6)</f>
        <v>20</v>
      </c>
      <c r="O793" s="589">
        <f>IF('statement of marks'!CB$6="","",'statement of marks'!CB$6)</f>
        <v>100</v>
      </c>
      <c r="P793" s="589" t="str">
        <f>IF('statement of marks'!CC$6="","",'statement of marks'!CC$6)</f>
        <v/>
      </c>
      <c r="Q793" s="590" t="str">
        <f>IF('statement of marks'!CD$6="","",'statement of marks'!CD$6)</f>
        <v/>
      </c>
    </row>
    <row r="794" spans="1:17" ht="17" customHeight="1">
      <c r="A794" s="607"/>
      <c r="B794" s="1026" t="str">
        <f>'statement of marks'!$BW$3</f>
        <v>dk;kZuqHko</v>
      </c>
      <c r="C794" s="1027"/>
      <c r="D794" s="617" t="str">
        <f>IF('statement of marks'!BW32="","",'statement of marks'!BW32)</f>
        <v/>
      </c>
      <c r="E794" s="617" t="str">
        <f>IF('statement of marks'!BX32="","",'statement of marks'!BX32)</f>
        <v/>
      </c>
      <c r="F794" s="617" t="str">
        <f>IF('statement of marks'!BZ32="","",'statement of marks'!BZ32)</f>
        <v/>
      </c>
      <c r="G794" s="1149"/>
      <c r="H794" s="1149"/>
      <c r="I794" s="1149"/>
      <c r="J794" s="617" t="str">
        <f>IF('statement of marks'!BY32="","",'statement of marks'!BY32)</f>
        <v/>
      </c>
      <c r="K794" s="1151"/>
      <c r="L794" s="1151"/>
      <c r="M794" s="1151"/>
      <c r="N794" s="617" t="str">
        <f>IF('statement of marks'!CA32="","",'statement of marks'!CA32)</f>
        <v/>
      </c>
      <c r="O794" s="617" t="str">
        <f>IF('statement of marks'!CB32="","",'statement of marks'!CB32)</f>
        <v/>
      </c>
      <c r="P794" s="617" t="str">
        <f>IF('statement of marks'!CC32="","",'statement of marks'!CC32)</f>
        <v/>
      </c>
      <c r="Q794" s="578" t="str">
        <f>IF('statement of marks'!CD32="","",'statement of marks'!CD32)</f>
        <v/>
      </c>
    </row>
    <row r="795" spans="1:17" ht="17" customHeight="1">
      <c r="A795" s="607"/>
      <c r="B795" s="1026" t="str">
        <f>'statement of marks'!$CG$3</f>
        <v>dyk f'k{kk</v>
      </c>
      <c r="C795" s="1027"/>
      <c r="D795" s="617" t="str">
        <f>IF('statement of marks'!CG32="","",'statement of marks'!CG32)</f>
        <v/>
      </c>
      <c r="E795" s="617" t="str">
        <f>IF('statement of marks'!CH32="","",'statement of marks'!CH32)</f>
        <v/>
      </c>
      <c r="F795" s="617" t="str">
        <f>IF('statement of marks'!CJ32="","",'statement of marks'!CJ32)</f>
        <v/>
      </c>
      <c r="G795" s="1149"/>
      <c r="H795" s="1149"/>
      <c r="I795" s="1149"/>
      <c r="J795" s="617" t="str">
        <f>IF('statement of marks'!CI32="","",'statement of marks'!CI32)</f>
        <v/>
      </c>
      <c r="K795" s="1151"/>
      <c r="L795" s="1151"/>
      <c r="M795" s="1151"/>
      <c r="N795" s="617" t="str">
        <f>IF('statement of marks'!CK32="","",'statement of marks'!CK32)</f>
        <v/>
      </c>
      <c r="O795" s="617" t="str">
        <f>IF('statement of marks'!CL32="","",'statement of marks'!CL32)</f>
        <v/>
      </c>
      <c r="P795" s="617" t="str">
        <f>IF('statement of marks'!CM32="","",'statement of marks'!CM32)</f>
        <v/>
      </c>
      <c r="Q795" s="578" t="str">
        <f>IF('statement of marks'!CN32="","",'statement of marks'!CN32)</f>
        <v/>
      </c>
    </row>
    <row r="796" spans="1:17" ht="17" customHeight="1">
      <c r="A796" s="607"/>
      <c r="B796" s="1026" t="str">
        <f>'statement of marks'!$CQ$3</f>
        <v>LokLF; ,oe~ 'kkjhfjd f'k{kk</v>
      </c>
      <c r="C796" s="1027"/>
      <c r="D796" s="617" t="str">
        <f>IF('statement of marks'!CQ32="","",'statement of marks'!CQ32)</f>
        <v/>
      </c>
      <c r="E796" s="617" t="str">
        <f>IF('statement of marks'!CR32="","",'statement of marks'!CR32)</f>
        <v/>
      </c>
      <c r="F796" s="617" t="str">
        <f>IF('statement of marks'!CT32="","",'statement of marks'!CT32)</f>
        <v/>
      </c>
      <c r="G796" s="1149"/>
      <c r="H796" s="1149"/>
      <c r="I796" s="1149"/>
      <c r="J796" s="617" t="str">
        <f>IF('statement of marks'!CS32="","",'statement of marks'!CS32)</f>
        <v/>
      </c>
      <c r="K796" s="1151"/>
      <c r="L796" s="1151"/>
      <c r="M796" s="1151"/>
      <c r="N796" s="617" t="str">
        <f>IF('statement of marks'!CU32="","",'statement of marks'!CU32)</f>
        <v/>
      </c>
      <c r="O796" s="617" t="str">
        <f>IF('statement of marks'!CV32="","",'statement of marks'!CV32)</f>
        <v/>
      </c>
      <c r="P796" s="617" t="str">
        <f>IF('statement of marks'!CW32="","",'statement of marks'!CW32)</f>
        <v/>
      </c>
      <c r="Q796" s="578" t="str">
        <f>IF('statement of marks'!CX32="","",'statement of marks'!CX32)</f>
        <v/>
      </c>
    </row>
    <row r="797" spans="1:17" ht="17" customHeight="1">
      <c r="A797" s="607"/>
      <c r="B797" s="1123" t="s">
        <v>636</v>
      </c>
      <c r="C797" s="1124"/>
      <c r="D797" s="1034" t="str">
        <f>IF(details!$CQ$3="","",details!$CQ$3)</f>
        <v>;ksx vxLr rd</v>
      </c>
      <c r="E797" s="1034"/>
      <c r="F797" s="1034" t="str">
        <f>IF(details!$CU$3="","",details!$CU$3)</f>
        <v>;ksx vDVwcj rd</v>
      </c>
      <c r="G797" s="1034"/>
      <c r="H797" s="1034" t="str">
        <f>IF(details!$CY$3="","",details!$CY$3)</f>
        <v>;ksx fnlEcj rd</v>
      </c>
      <c r="I797" s="1034"/>
      <c r="J797" s="1034"/>
      <c r="K797" s="1034"/>
      <c r="L797" s="1034" t="str">
        <f>IF(details!$DC$3="","",details!$DC$3)</f>
        <v>;ksx Qjojh rd</v>
      </c>
      <c r="M797" s="1034"/>
      <c r="N797" s="1034"/>
      <c r="O797" s="1034" t="str">
        <f>IF(details!$DG$3="","",details!$DG$3)</f>
        <v>loZ ;ksx</v>
      </c>
      <c r="P797" s="1034"/>
      <c r="Q797" s="1125"/>
    </row>
    <row r="798" spans="1:17" ht="17" customHeight="1">
      <c r="A798" s="607"/>
      <c r="B798" s="1126" t="s">
        <v>86</v>
      </c>
      <c r="C798" s="1032"/>
      <c r="D798" s="1036" t="str">
        <f>IF(details!CR32="","",details!CR32)</f>
        <v/>
      </c>
      <c r="E798" s="1036"/>
      <c r="F798" s="1036" t="str">
        <f>IF(details!CV32="","",details!CV32)</f>
        <v/>
      </c>
      <c r="G798" s="1036"/>
      <c r="H798" s="1036" t="str">
        <f>IF(details!CZ32="","",details!CZ32)</f>
        <v/>
      </c>
      <c r="I798" s="1036"/>
      <c r="J798" s="1036"/>
      <c r="K798" s="1036"/>
      <c r="L798" s="1036" t="str">
        <f>IF(details!DD32="","",details!DD32)</f>
        <v/>
      </c>
      <c r="M798" s="1036"/>
      <c r="N798" s="1036"/>
      <c r="O798" s="1036" t="str">
        <f>IF(details!DH32="","",details!DH32)</f>
        <v/>
      </c>
      <c r="P798" s="1036"/>
      <c r="Q798" s="1127"/>
    </row>
    <row r="799" spans="1:17" ht="17" customHeight="1">
      <c r="A799" s="607"/>
      <c r="B799" s="1020" t="s">
        <v>15</v>
      </c>
      <c r="C799" s="1021"/>
      <c r="D799" s="1022" t="str">
        <f>IF(details!CQ32="","",details!CQ32)</f>
        <v/>
      </c>
      <c r="E799" s="1022"/>
      <c r="F799" s="1022" t="str">
        <f>IF(details!CU32="","",details!CU32)</f>
        <v/>
      </c>
      <c r="G799" s="1022"/>
      <c r="H799" s="1022" t="str">
        <f>IF(details!CY32="","",details!CY32)</f>
        <v/>
      </c>
      <c r="I799" s="1022"/>
      <c r="J799" s="1022"/>
      <c r="K799" s="1022"/>
      <c r="L799" s="1022" t="str">
        <f>IF(details!DC32="","",details!DC32)</f>
        <v/>
      </c>
      <c r="M799" s="1022"/>
      <c r="N799" s="1022"/>
      <c r="O799" s="1022" t="str">
        <f>IF(details!DG32="","",details!DG32)</f>
        <v/>
      </c>
      <c r="P799" s="1022"/>
      <c r="Q799" s="1128"/>
    </row>
    <row r="800" spans="1:17" ht="17" customHeight="1">
      <c r="A800" s="1170"/>
      <c r="B800" s="1112" t="s">
        <v>11</v>
      </c>
      <c r="C800" s="1113"/>
      <c r="D800" s="1114" t="s">
        <v>11</v>
      </c>
      <c r="E800" s="1114"/>
      <c r="F800" s="1114" t="s">
        <v>3</v>
      </c>
      <c r="G800" s="1114"/>
      <c r="H800" s="1114" t="s">
        <v>638</v>
      </c>
      <c r="I800" s="1114"/>
      <c r="J800" s="1114" t="s">
        <v>5</v>
      </c>
      <c r="K800" s="1114"/>
      <c r="L800" s="1114" t="s">
        <v>677</v>
      </c>
      <c r="M800" s="1114"/>
      <c r="N800" s="1114"/>
      <c r="O800" s="1115" t="s">
        <v>651</v>
      </c>
      <c r="P800" s="1115"/>
      <c r="Q800" s="1116"/>
    </row>
    <row r="801" spans="1:17" ht="17" customHeight="1">
      <c r="A801" s="1171"/>
      <c r="B801" s="1112"/>
      <c r="C801" s="1113"/>
      <c r="D801" s="1117" t="str">
        <f>'statement of marks'!DY32</f>
        <v/>
      </c>
      <c r="E801" s="1117"/>
      <c r="F801" s="1118" t="str">
        <f>'statement of marks'!DZ32</f>
        <v/>
      </c>
      <c r="G801" s="1118"/>
      <c r="H801" s="1118" t="str">
        <f>'statement of marks'!EA32</f>
        <v/>
      </c>
      <c r="I801" s="1118"/>
      <c r="J801" s="1119" t="str">
        <f>'statement of marks'!EB32</f>
        <v/>
      </c>
      <c r="K801" s="1119"/>
      <c r="L801" s="1118" t="str">
        <f>'statement of marks'!EC32</f>
        <v/>
      </c>
      <c r="M801" s="1118"/>
      <c r="N801" s="1118"/>
      <c r="O801" s="1118" t="str">
        <f>'statement of marks'!EE32</f>
        <v/>
      </c>
      <c r="P801" s="1118"/>
      <c r="Q801" s="1120"/>
    </row>
    <row r="802" spans="1:17" ht="17" customHeight="1">
      <c r="A802" s="607"/>
      <c r="B802" s="1024" t="s">
        <v>87</v>
      </c>
      <c r="C802" s="1025"/>
      <c r="D802" s="1016"/>
      <c r="E802" s="1016"/>
      <c r="F802" s="1016"/>
      <c r="G802" s="1016"/>
      <c r="H802" s="1016"/>
      <c r="I802" s="1016"/>
      <c r="J802" s="1016"/>
      <c r="K802" s="1016"/>
      <c r="L802" s="1121"/>
      <c r="M802" s="1121"/>
      <c r="N802" s="1121"/>
      <c r="O802" s="1121"/>
      <c r="P802" s="1121"/>
      <c r="Q802" s="1122"/>
    </row>
    <row r="803" spans="1:17" ht="17" customHeight="1">
      <c r="A803" s="607"/>
      <c r="B803" s="1014" t="s">
        <v>73</v>
      </c>
      <c r="C803" s="1015"/>
      <c r="D803" s="1016"/>
      <c r="E803" s="1016"/>
      <c r="F803" s="1016"/>
      <c r="G803" s="1016"/>
      <c r="H803" s="1016"/>
      <c r="I803" s="1016"/>
      <c r="J803" s="1016"/>
      <c r="K803" s="1016"/>
      <c r="L803" s="1121"/>
      <c r="M803" s="1121"/>
      <c r="N803" s="1121"/>
      <c r="O803" s="1121"/>
      <c r="P803" s="1121"/>
      <c r="Q803" s="1122"/>
    </row>
    <row r="804" spans="1:17" ht="17" customHeight="1">
      <c r="A804" s="607"/>
      <c r="B804" s="1024" t="s">
        <v>678</v>
      </c>
      <c r="C804" s="1025"/>
      <c r="D804" s="1016"/>
      <c r="E804" s="1016"/>
      <c r="F804" s="1016"/>
      <c r="G804" s="1016"/>
      <c r="H804" s="1016"/>
      <c r="I804" s="1016"/>
      <c r="J804" s="1016"/>
      <c r="K804" s="1016"/>
      <c r="L804" s="1121"/>
      <c r="M804" s="1121"/>
      <c r="N804" s="1121"/>
      <c r="O804" s="1121"/>
      <c r="P804" s="1121"/>
      <c r="Q804" s="1122"/>
    </row>
    <row r="805" spans="1:17" ht="17" customHeight="1">
      <c r="A805" s="607"/>
      <c r="B805" s="1018" t="s">
        <v>88</v>
      </c>
      <c r="C805" s="1019"/>
      <c r="D805" s="1016"/>
      <c r="E805" s="1016"/>
      <c r="F805" s="1016"/>
      <c r="G805" s="1016"/>
      <c r="H805" s="1016"/>
      <c r="I805" s="1016"/>
      <c r="J805" s="1016"/>
      <c r="K805" s="1016"/>
      <c r="L805" s="1099" t="s">
        <v>678</v>
      </c>
      <c r="M805" s="1099"/>
      <c r="N805" s="1099"/>
      <c r="O805" s="1100" t="s">
        <v>88</v>
      </c>
      <c r="P805" s="1100"/>
      <c r="Q805" s="1101"/>
    </row>
    <row r="806" spans="1:17" ht="17" customHeight="1" thickBot="1">
      <c r="A806" s="608"/>
      <c r="B806" s="1102" t="s">
        <v>89</v>
      </c>
      <c r="C806" s="1103"/>
      <c r="D806" s="1104"/>
      <c r="E806" s="1104"/>
      <c r="F806" s="1104"/>
      <c r="G806" s="1104"/>
      <c r="H806" s="1104"/>
      <c r="I806" s="1104"/>
      <c r="J806" s="1104"/>
      <c r="K806" s="1105"/>
      <c r="L806" s="1106" t="s">
        <v>679</v>
      </c>
      <c r="M806" s="1106"/>
      <c r="N806" s="1106"/>
      <c r="O806" s="1107" t="s">
        <v>679</v>
      </c>
      <c r="P806" s="1108"/>
      <c r="Q806" s="1109"/>
    </row>
    <row r="807" spans="1:17" ht="17" customHeight="1">
      <c r="A807" s="1164" t="s">
        <v>44</v>
      </c>
      <c r="B807" s="1165"/>
      <c r="C807" s="1165"/>
      <c r="D807" s="1165"/>
      <c r="E807" s="1165"/>
      <c r="F807" s="1165"/>
      <c r="G807" s="1165"/>
      <c r="H807" s="1165"/>
      <c r="I807" s="1165"/>
      <c r="J807" s="1165"/>
      <c r="K807" s="1165"/>
      <c r="L807" s="1165"/>
      <c r="M807" s="1165"/>
      <c r="N807" s="1165"/>
      <c r="O807" s="1165"/>
      <c r="P807" s="1165"/>
      <c r="Q807" s="1166"/>
    </row>
    <row r="808" spans="1:17" ht="17" customHeight="1">
      <c r="A808" s="1167" t="str">
        <f>'statement of marks'!$A$1</f>
        <v>jk- ck- ek/;fed fo|ky; uohu] fuEckgsM+k</v>
      </c>
      <c r="B808" s="1062"/>
      <c r="C808" s="1062"/>
      <c r="D808" s="1062"/>
      <c r="E808" s="1062"/>
      <c r="F808" s="1062"/>
      <c r="G808" s="1062"/>
      <c r="H808" s="1062"/>
      <c r="I808" s="1062"/>
      <c r="J808" s="1062"/>
      <c r="K808" s="1062"/>
      <c r="L808" s="1062"/>
      <c r="M808" s="1062"/>
      <c r="N808" s="1062"/>
      <c r="O808" s="1062"/>
      <c r="P808" s="1062"/>
      <c r="Q808" s="1168"/>
    </row>
    <row r="809" spans="1:17" ht="17" customHeight="1">
      <c r="A809" s="604"/>
      <c r="B809" s="1042" t="s">
        <v>74</v>
      </c>
      <c r="C809" s="1064"/>
      <c r="D809" s="1065" t="str">
        <f>'statement of marks'!$F$3</f>
        <v>2015-16</v>
      </c>
      <c r="E809" s="1065"/>
      <c r="F809" s="1065"/>
      <c r="G809" s="1065"/>
      <c r="H809" s="1065"/>
      <c r="I809" s="1065"/>
      <c r="J809" s="1065"/>
      <c r="K809" s="1065"/>
      <c r="L809" s="1065"/>
      <c r="M809" s="1065"/>
      <c r="N809" s="1065"/>
      <c r="O809" s="1065"/>
      <c r="P809" s="1065"/>
      <c r="Q809" s="1169"/>
    </row>
    <row r="810" spans="1:17" ht="17" customHeight="1">
      <c r="A810" s="607"/>
      <c r="B810" s="1026" t="s">
        <v>573</v>
      </c>
      <c r="C810" s="1027"/>
      <c r="D810" s="1027" t="str">
        <f>IF('statement of marks'!H33="","",'statement of marks'!H33)</f>
        <v>v 027</v>
      </c>
      <c r="E810" s="1027"/>
      <c r="F810" s="1027"/>
      <c r="G810" s="1027"/>
      <c r="H810" s="1027"/>
      <c r="I810" s="1027"/>
      <c r="J810" s="1027"/>
      <c r="K810" s="1027"/>
      <c r="L810" s="1027"/>
      <c r="M810" s="1027"/>
      <c r="N810" s="1027"/>
      <c r="O810" s="1027"/>
      <c r="P810" s="1027"/>
      <c r="Q810" s="1153"/>
    </row>
    <row r="811" spans="1:17" ht="17" customHeight="1">
      <c r="A811" s="607"/>
      <c r="B811" s="1026" t="s">
        <v>574</v>
      </c>
      <c r="C811" s="1027"/>
      <c r="D811" s="1027" t="str">
        <f>IF('statement of marks'!I33="","",'statement of marks'!I33)</f>
        <v>c 027</v>
      </c>
      <c r="E811" s="1027"/>
      <c r="F811" s="1027"/>
      <c r="G811" s="1027"/>
      <c r="H811" s="1027"/>
      <c r="I811" s="1027"/>
      <c r="J811" s="1027"/>
      <c r="K811" s="1027"/>
      <c r="L811" s="1027"/>
      <c r="M811" s="1027"/>
      <c r="N811" s="1027"/>
      <c r="O811" s="1027"/>
      <c r="P811" s="1027"/>
      <c r="Q811" s="1153"/>
    </row>
    <row r="812" spans="1:17" ht="17" customHeight="1">
      <c r="A812" s="607"/>
      <c r="B812" s="1026" t="s">
        <v>575</v>
      </c>
      <c r="C812" s="1027"/>
      <c r="D812" s="1154" t="str">
        <f>IF('statement of marks'!J33="","",'statement of marks'!J33)</f>
        <v>l 027</v>
      </c>
      <c r="E812" s="1154"/>
      <c r="F812" s="1154"/>
      <c r="G812" s="1154"/>
      <c r="H812" s="1154"/>
      <c r="I812" s="1154"/>
      <c r="J812" s="1154"/>
      <c r="K812" s="1154"/>
      <c r="L812" s="1154"/>
      <c r="M812" s="1154"/>
      <c r="N812" s="1027"/>
      <c r="O812" s="1027"/>
      <c r="P812" s="1027"/>
      <c r="Q812" s="1153"/>
    </row>
    <row r="813" spans="1:17" ht="17" customHeight="1">
      <c r="A813" s="607"/>
      <c r="B813" s="1026" t="s">
        <v>576</v>
      </c>
      <c r="C813" s="1155"/>
      <c r="D813" s="1156" t="str">
        <f>'statement of marks'!$D$3</f>
        <v>3 A</v>
      </c>
      <c r="E813" s="1157"/>
      <c r="F813" s="1155" t="s">
        <v>9</v>
      </c>
      <c r="G813" s="1158"/>
      <c r="H813" s="1159" t="str">
        <f>IF('statement of marks'!D33="","",'statement of marks'!D33)</f>
        <v/>
      </c>
      <c r="I813" s="1157"/>
      <c r="J813" s="1155" t="s">
        <v>577</v>
      </c>
      <c r="K813" s="1158"/>
      <c r="L813" s="1159" t="str">
        <f>IF('statement of marks'!E33="","",'statement of marks'!E33)</f>
        <v/>
      </c>
      <c r="M813" s="1157"/>
      <c r="N813" s="1026" t="s">
        <v>680</v>
      </c>
      <c r="O813" s="1027"/>
      <c r="P813" s="1027"/>
      <c r="Q813" s="1153"/>
    </row>
    <row r="814" spans="1:17" ht="17" customHeight="1">
      <c r="A814" s="607"/>
      <c r="B814" s="1026" t="s">
        <v>0</v>
      </c>
      <c r="C814" s="1155"/>
      <c r="D814" s="1160" t="str">
        <f>IF('statement of marks'!F33="","",'statement of marks'!F33)</f>
        <v/>
      </c>
      <c r="E814" s="1161"/>
      <c r="F814" s="1162" t="str">
        <f>IF('statement of marks'!G33="","",'statement of marks'!G33)</f>
        <v/>
      </c>
      <c r="G814" s="1162"/>
      <c r="H814" s="1162"/>
      <c r="I814" s="1162"/>
      <c r="J814" s="1162"/>
      <c r="K814" s="1162"/>
      <c r="L814" s="1162"/>
      <c r="M814" s="1163"/>
      <c r="N814" s="1026">
        <f>'statement of marks'!I809</f>
        <v>0</v>
      </c>
      <c r="O814" s="1027"/>
      <c r="P814" s="1027"/>
      <c r="Q814" s="1153"/>
    </row>
    <row r="815" spans="1:17" ht="17" customHeight="1">
      <c r="A815" s="1129"/>
      <c r="B815" s="1131" t="s">
        <v>578</v>
      </c>
      <c r="C815" s="1133" t="s">
        <v>85</v>
      </c>
      <c r="D815" s="1135" t="str">
        <f>IF('statement of marks'!K$4="","",'statement of marks'!K$4)</f>
        <v>ij[k</v>
      </c>
      <c r="E815" s="1136"/>
      <c r="F815" s="1136"/>
      <c r="G815" s="1137"/>
      <c r="H815" s="1134" t="str">
        <f>IF('statement of marks'!O$4="","",'statement of marks'!O$4)</f>
        <v>v)Zokf"kZd ijh{kk</v>
      </c>
      <c r="I815" s="1134" t="str">
        <f>IF('statement of marks'!P$4="","",'statement of marks'!P$4)</f>
        <v/>
      </c>
      <c r="J815" s="1134" t="str">
        <f>IF('statement of marks'!Q$4="","",'statement of marks'!Q$4)</f>
        <v/>
      </c>
      <c r="K815" s="1138" t="str">
        <f>IF('statement of marks'!R$4="","",'statement of marks'!R$4)</f>
        <v>;ksx v/kZokf"kZd rd</v>
      </c>
      <c r="L815" s="1134" t="str">
        <f>IF('statement of marks'!S$4="","",'statement of marks'!S$4)</f>
        <v>okf"kZd ijh{kk</v>
      </c>
      <c r="M815" s="1134"/>
      <c r="N815" s="1140"/>
      <c r="O815" s="1141" t="str">
        <f>IF('statement of marks'!V$4="","",'statement of marks'!V$4)</f>
        <v>fo"k; ;ksx</v>
      </c>
      <c r="P815" s="1142" t="str">
        <f>IF('statement of marks'!W$4="","",'statement of marks'!W$4)</f>
        <v xml:space="preserve">fo"k; izkIrkad izfr'kr  </v>
      </c>
      <c r="Q815" s="1143" t="str">
        <f>IF('statement of marks'!X$4="","",'statement of marks'!X$4)</f>
        <v>fo"k; xzsM</v>
      </c>
    </row>
    <row r="816" spans="1:17" ht="17" customHeight="1">
      <c r="A816" s="1130"/>
      <c r="B816" s="1132"/>
      <c r="C816" s="1134"/>
      <c r="D816" s="615" t="str">
        <f>IF('statement of marks'!K$5="","",'statement of marks'!K$5)</f>
        <v>izFke</v>
      </c>
      <c r="E816" s="615" t="str">
        <f>IF('statement of marks'!L$5="","",'statement of marks'!L$5)</f>
        <v>f}rh;</v>
      </c>
      <c r="F816" s="615" t="str">
        <f>IF('statement of marks'!M$5="","",'statement of marks'!M$5)</f>
        <v xml:space="preserve">r`rh; </v>
      </c>
      <c r="G816" s="616" t="str">
        <f>IF('statement of marks'!N$4="","",'statement of marks'!N$4)</f>
        <v>;ksx</v>
      </c>
      <c r="H816" s="593" t="str">
        <f>IF('statement of marks'!O$5="","",'statement of marks'!O$5)</f>
        <v>ekSf[kd</v>
      </c>
      <c r="I816" s="593" t="str">
        <f>IF('statement of marks'!P$5="","",'statement of marks'!P$5)</f>
        <v>fyf[kr</v>
      </c>
      <c r="J816" s="597" t="str">
        <f>IF('statement of marks'!Q$5="","",'statement of marks'!Q$5)</f>
        <v>;ksx</v>
      </c>
      <c r="K816" s="1139" t="str">
        <f>IF('statement of marks'!R$4="","",'statement of marks'!R$4)</f>
        <v>;ksx v/kZokf"kZd rd</v>
      </c>
      <c r="L816" s="593" t="str">
        <f>IF('statement of marks'!S$5="","",'statement of marks'!S$5)</f>
        <v>ekSf[kd</v>
      </c>
      <c r="M816" s="593" t="str">
        <f>IF('statement of marks'!T$5="","",'statement of marks'!T$5)</f>
        <v>fyf[kr</v>
      </c>
      <c r="N816" s="598" t="str">
        <f>IF('statement of marks'!U$5="","",'statement of marks'!U$5)</f>
        <v>;ksx</v>
      </c>
      <c r="O816" s="1141"/>
      <c r="P816" s="1142"/>
      <c r="Q816" s="1143"/>
    </row>
    <row r="817" spans="1:17" ht="17" customHeight="1">
      <c r="A817" s="609"/>
      <c r="B817" s="1144" t="s">
        <v>3</v>
      </c>
      <c r="C817" s="1145"/>
      <c r="D817" s="594">
        <f>IF('statement of marks'!K$6="","",'statement of marks'!K$6)</f>
        <v>10</v>
      </c>
      <c r="E817" s="594">
        <f>IF('statement of marks'!L$6="","",'statement of marks'!L$6)</f>
        <v>10</v>
      </c>
      <c r="F817" s="594">
        <f>IF('statement of marks'!M$6="","",'statement of marks'!M$6)</f>
        <v>10</v>
      </c>
      <c r="G817" s="622">
        <f>IF('statement of marks'!N$6="","",'statement of marks'!N$6)</f>
        <v>30</v>
      </c>
      <c r="H817" s="594">
        <f>IF('statement of marks'!O$6="","",'statement of marks'!O$6)</f>
        <v>20</v>
      </c>
      <c r="I817" s="594">
        <f>IF('statement of marks'!P$6="","",'statement of marks'!P$6)</f>
        <v>50</v>
      </c>
      <c r="J817" s="622">
        <f>IF('statement of marks'!Q$6="","",'statement of marks'!Q$6)</f>
        <v>70</v>
      </c>
      <c r="K817" s="600">
        <f>IF('statement of marks'!R$6="","",'statement of marks'!R$6)</f>
        <v>100</v>
      </c>
      <c r="L817" s="595">
        <f>IF('statement of marks'!S$6="","",'statement of marks'!S$6)</f>
        <v>40</v>
      </c>
      <c r="M817" s="595">
        <f>IF('statement of marks'!T$6="","",'statement of marks'!T$6)</f>
        <v>60</v>
      </c>
      <c r="N817" s="620">
        <f>IF('statement of marks'!U$6="","",'statement of marks'!U$6)</f>
        <v>100</v>
      </c>
      <c r="O817" s="591">
        <f>IF('statement of marks'!V$6="","",'statement of marks'!V$6)</f>
        <v>200</v>
      </c>
      <c r="P817" s="595" t="str">
        <f>IF('statement of marks'!W$6="","",'statement of marks'!W$6)</f>
        <v/>
      </c>
      <c r="Q817" s="601" t="str">
        <f>IF('statement of marks'!X$6="","",'statement of marks'!X$6)</f>
        <v/>
      </c>
    </row>
    <row r="818" spans="1:17" ht="17" customHeight="1">
      <c r="A818" s="607"/>
      <c r="B818" s="1026" t="str">
        <f>'statement of marks'!$K$3</f>
        <v>fgUnh</v>
      </c>
      <c r="C818" s="1027"/>
      <c r="D818" s="332" t="str">
        <f>IF('statement of marks'!K33="","",'statement of marks'!K33)</f>
        <v/>
      </c>
      <c r="E818" s="332" t="str">
        <f>IF('statement of marks'!L33="","",'statement of marks'!L33)</f>
        <v/>
      </c>
      <c r="F818" s="332" t="str">
        <f>IF('statement of marks'!M33="","",'statement of marks'!M33)</f>
        <v/>
      </c>
      <c r="G818" s="576" t="str">
        <f>IF('statement of marks'!N33="","",'statement of marks'!N33)</f>
        <v/>
      </c>
      <c r="H818" s="332" t="str">
        <f>IF('statement of marks'!O33="","",'statement of marks'!O33)</f>
        <v/>
      </c>
      <c r="I818" s="332" t="str">
        <f>IF('statement of marks'!P33="","",'statement of marks'!P33)</f>
        <v/>
      </c>
      <c r="J818" s="621" t="str">
        <f>IF('statement of marks'!Q33="","",'statement of marks'!Q33)</f>
        <v/>
      </c>
      <c r="K818" s="403" t="str">
        <f>IF('statement of marks'!R33="","",'statement of marks'!R33)</f>
        <v/>
      </c>
      <c r="L818" s="332" t="str">
        <f>IF('statement of marks'!S33="","",'statement of marks'!S33)</f>
        <v/>
      </c>
      <c r="M818" s="332" t="str">
        <f>IF('statement of marks'!T33="","",'statement of marks'!T33)</f>
        <v/>
      </c>
      <c r="N818" s="619" t="str">
        <f>IF('statement of marks'!U33="","",'statement of marks'!U33)</f>
        <v/>
      </c>
      <c r="O818" s="592" t="str">
        <f>IF('statement of marks'!V33="","",'statement of marks'!V33)</f>
        <v/>
      </c>
      <c r="P818" s="332" t="str">
        <f>IF('statement of marks'!W33="","",'statement of marks'!W33)</f>
        <v/>
      </c>
      <c r="Q818" s="602" t="str">
        <f>IF('statement of marks'!X33="","",'statement of marks'!X33)</f>
        <v/>
      </c>
    </row>
    <row r="819" spans="1:17" ht="17" customHeight="1">
      <c r="A819" s="607"/>
      <c r="B819" s="1026" t="str">
        <f>'statement of marks'!$AQ$3</f>
        <v>xf.kr</v>
      </c>
      <c r="C819" s="1027"/>
      <c r="D819" s="332" t="str">
        <f>IF('statement of marks'!AQ33="","",'statement of marks'!AQ33)</f>
        <v/>
      </c>
      <c r="E819" s="332" t="str">
        <f>IF('statement of marks'!AR33="","",'statement of marks'!AR33)</f>
        <v/>
      </c>
      <c r="F819" s="332" t="str">
        <f>IF('statement of marks'!AS33="","",'statement of marks'!AS33)</f>
        <v/>
      </c>
      <c r="G819" s="576" t="str">
        <f>IF('statement of marks'!AT33="","",'statement of marks'!AT33)</f>
        <v/>
      </c>
      <c r="H819" s="332" t="str">
        <f>IF('statement of marks'!AU33="","",'statement of marks'!AU33)</f>
        <v/>
      </c>
      <c r="I819" s="332" t="str">
        <f>IF('statement of marks'!AV33="","",'statement of marks'!AV33)</f>
        <v/>
      </c>
      <c r="J819" s="621" t="str">
        <f>IF('statement of marks'!AW33="","",'statement of marks'!AW33)</f>
        <v/>
      </c>
      <c r="K819" s="403" t="str">
        <f>IF('statement of marks'!AX33="","",'statement of marks'!AX33)</f>
        <v/>
      </c>
      <c r="L819" s="332" t="str">
        <f>IF('statement of marks'!AY33="","",'statement of marks'!AY33)</f>
        <v/>
      </c>
      <c r="M819" s="332" t="str">
        <f>IF('statement of marks'!AZ33="","",'statement of marks'!AZ33)</f>
        <v/>
      </c>
      <c r="N819" s="619" t="str">
        <f>IF('statement of marks'!BA33="","",'statement of marks'!BA33)</f>
        <v/>
      </c>
      <c r="O819" s="592" t="str">
        <f>IF('statement of marks'!BB33="","",'statement of marks'!BB33)</f>
        <v/>
      </c>
      <c r="P819" s="332" t="str">
        <f>IF('statement of marks'!BC33="","",'statement of marks'!BC33)</f>
        <v/>
      </c>
      <c r="Q819" s="602" t="str">
        <f>IF('statement of marks'!BD33="","",'statement of marks'!BD33)</f>
        <v/>
      </c>
    </row>
    <row r="820" spans="1:17" ht="17" customHeight="1">
      <c r="A820" s="607"/>
      <c r="B820" s="1026" t="str">
        <f>'statement of marks'!$BG$3</f>
        <v>Ik;kZoj.k v/;;u</v>
      </c>
      <c r="C820" s="1027"/>
      <c r="D820" s="332" t="str">
        <f>IF('statement of marks'!BG33="","",'statement of marks'!BG33)</f>
        <v/>
      </c>
      <c r="E820" s="332" t="str">
        <f>IF('statement of marks'!BH33="","",'statement of marks'!BH33)</f>
        <v/>
      </c>
      <c r="F820" s="332" t="str">
        <f>IF('statement of marks'!BI33="","",'statement of marks'!BI33)</f>
        <v/>
      </c>
      <c r="G820" s="576" t="str">
        <f>IF('statement of marks'!BJ33="","",'statement of marks'!BJ33)</f>
        <v/>
      </c>
      <c r="H820" s="332" t="str">
        <f>IF('statement of marks'!BK33="","",'statement of marks'!BK33)</f>
        <v/>
      </c>
      <c r="I820" s="332" t="str">
        <f>IF('statement of marks'!BL33="","",'statement of marks'!BL33)</f>
        <v/>
      </c>
      <c r="J820" s="621" t="str">
        <f>IF('statement of marks'!BM33="","",'statement of marks'!BM33)</f>
        <v/>
      </c>
      <c r="K820" s="403" t="str">
        <f>IF('statement of marks'!BN33="","",'statement of marks'!BN33)</f>
        <v/>
      </c>
      <c r="L820" s="332" t="str">
        <f>IF('statement of marks'!BO33="","",'statement of marks'!BO33)</f>
        <v/>
      </c>
      <c r="M820" s="332" t="str">
        <f>IF('statement of marks'!BP33="","",'statement of marks'!BP33)</f>
        <v/>
      </c>
      <c r="N820" s="619" t="str">
        <f>IF('statement of marks'!BQ33="","",'statement of marks'!BQ33)</f>
        <v/>
      </c>
      <c r="O820" s="592" t="str">
        <f>IF('statement of marks'!BR33="","",'statement of marks'!BR33)</f>
        <v/>
      </c>
      <c r="P820" s="332" t="str">
        <f>IF('statement of marks'!BS33="","",'statement of marks'!BS33)</f>
        <v/>
      </c>
      <c r="Q820" s="602" t="str">
        <f>IF('statement of marks'!BT33="","",'statement of marks'!BT33)</f>
        <v/>
      </c>
    </row>
    <row r="821" spans="1:17" ht="17" customHeight="1">
      <c r="A821" s="1146"/>
      <c r="B821" s="1026" t="str">
        <f>'statement of marks'!$AA$3</f>
        <v>vaxszth</v>
      </c>
      <c r="C821" s="603" t="s">
        <v>3</v>
      </c>
      <c r="D821" s="584">
        <f>IF('statement of marks'!AA$6="","",'statement of marks'!AA$6)</f>
        <v>5</v>
      </c>
      <c r="E821" s="584">
        <f>IF('statement of marks'!AB$6="","",'statement of marks'!AB$6)</f>
        <v>5</v>
      </c>
      <c r="F821" s="584">
        <f>IF('statement of marks'!AC$6="","",'statement of marks'!AC$6)</f>
        <v>5</v>
      </c>
      <c r="G821" s="622">
        <f>IF('statement of marks'!AD$6="","",'statement of marks'!AD$6)</f>
        <v>15</v>
      </c>
      <c r="H821" s="594">
        <f>IF('statement of marks'!AE$6="","",'statement of marks'!AE$6)</f>
        <v>10</v>
      </c>
      <c r="I821" s="594">
        <f>IF('statement of marks'!AF$6="","",'statement of marks'!AF$6)</f>
        <v>25</v>
      </c>
      <c r="J821" s="622">
        <f>IF('statement of marks'!AG$6="","",'statement of marks'!AG$6)</f>
        <v>35</v>
      </c>
      <c r="K821" s="600">
        <f>IF('statement of marks'!AH$6="","",'statement of marks'!AH$6)</f>
        <v>50</v>
      </c>
      <c r="L821" s="595">
        <f>IF('statement of marks'!AI$6="","",'statement of marks'!AI$6)</f>
        <v>20</v>
      </c>
      <c r="M821" s="595">
        <f>IF('statement of marks'!AJ$6="","",'statement of marks'!AJ$6)</f>
        <v>30</v>
      </c>
      <c r="N821" s="620">
        <f>IF('statement of marks'!AK$6="","",'statement of marks'!AK$6)</f>
        <v>50</v>
      </c>
      <c r="O821" s="585">
        <f>IF('statement of marks'!AL$6="","",'statement of marks'!AL$6)</f>
        <v>100</v>
      </c>
      <c r="P821" s="595" t="str">
        <f>IF('statement of marks'!AM$6="","",'statement of marks'!AM$6)</f>
        <v/>
      </c>
      <c r="Q821" s="601" t="str">
        <f>IF('statement of marks'!AN$6="","",'statement of marks'!AN$6)</f>
        <v/>
      </c>
    </row>
    <row r="822" spans="1:17" ht="17" customHeight="1">
      <c r="A822" s="1146"/>
      <c r="B822" s="1026"/>
      <c r="C822" s="618" t="s">
        <v>638</v>
      </c>
      <c r="D822" s="332" t="str">
        <f>IF('statement of marks'!AA33="","",'statement of marks'!AA33)</f>
        <v/>
      </c>
      <c r="E822" s="332" t="str">
        <f>IF('statement of marks'!AB33="","",'statement of marks'!AB33)</f>
        <v/>
      </c>
      <c r="F822" s="332" t="str">
        <f>IF('statement of marks'!AC33="","",'statement of marks'!AC33)</f>
        <v/>
      </c>
      <c r="G822" s="576" t="str">
        <f>IF('statement of marks'!AD33="","",'statement of marks'!AD33)</f>
        <v/>
      </c>
      <c r="H822" s="332" t="str">
        <f>IF('statement of marks'!AE33="","",'statement of marks'!AE33)</f>
        <v/>
      </c>
      <c r="I822" s="332" t="str">
        <f>IF('statement of marks'!AF33="","",'statement of marks'!AF33)</f>
        <v/>
      </c>
      <c r="J822" s="621" t="str">
        <f>IF('statement of marks'!AG33="","",'statement of marks'!AG33)</f>
        <v/>
      </c>
      <c r="K822" s="403" t="str">
        <f>IF('statement of marks'!AH33="","",'statement of marks'!AH33)</f>
        <v/>
      </c>
      <c r="L822" s="332" t="str">
        <f>IF('statement of marks'!AI33="","",'statement of marks'!AI33)</f>
        <v/>
      </c>
      <c r="M822" s="332" t="str">
        <f>IF('statement of marks'!AJ33="","",'statement of marks'!AJ33)</f>
        <v/>
      </c>
      <c r="N822" s="619" t="str">
        <f>IF('statement of marks'!AK33="","",'statement of marks'!AK33)</f>
        <v/>
      </c>
      <c r="O822" s="619" t="str">
        <f>IF('statement of marks'!AL33="","",'statement of marks'!AL33)</f>
        <v/>
      </c>
      <c r="P822" s="332" t="str">
        <f>IF('statement of marks'!AM33="","",'statement of marks'!AM33)</f>
        <v/>
      </c>
      <c r="Q822" s="602" t="str">
        <f>IF('statement of marks'!AN33="","",'statement of marks'!AN33)</f>
        <v/>
      </c>
    </row>
    <row r="823" spans="1:17" s="588" customFormat="1" ht="17" customHeight="1">
      <c r="A823" s="610"/>
      <c r="B823" s="1147" t="s">
        <v>634</v>
      </c>
      <c r="C823" s="1148"/>
      <c r="D823" s="625" t="str">
        <f>IF('statement of marks'!BW$5="","",'statement of marks'!BW$5)</f>
        <v>izFke</v>
      </c>
      <c r="E823" s="625" t="str">
        <f>IF('statement of marks'!BX$5="","",'statement of marks'!BX$5)</f>
        <v>f}rh;</v>
      </c>
      <c r="F823" s="625" t="str">
        <f>IF('statement of marks'!BZ$5="","",'statement of marks'!BZ$5)</f>
        <v>prqFkZ</v>
      </c>
      <c r="G823" s="1149"/>
      <c r="H823" s="1149"/>
      <c r="I823" s="1149"/>
      <c r="J823" s="625" t="str">
        <f>IF('statement of marks'!BY$5="","",'statement of marks'!BY$5)</f>
        <v>r`rh;</v>
      </c>
      <c r="K823" s="1151"/>
      <c r="L823" s="1151"/>
      <c r="M823" s="1151"/>
      <c r="N823" s="625" t="str">
        <f>IF('statement of marks'!CA$5="","",'statement of marks'!CA$5)</f>
        <v>iape</v>
      </c>
      <c r="O823" s="626" t="str">
        <f>IF('statement of marks'!CB$4="","",'statement of marks'!CB$4)</f>
        <v>fo"k; ;ksx</v>
      </c>
      <c r="P823" s="587" t="str">
        <f>IF('statement of marks'!CC$4="","",'statement of marks'!CC$4)</f>
        <v xml:space="preserve">fo"k; izkIrkad izfr'kr  </v>
      </c>
      <c r="Q823" s="627" t="str">
        <f>IF('statement of marks'!CD$4="","",'statement of marks'!CD$4)</f>
        <v>fo"k; xzsM</v>
      </c>
    </row>
    <row r="824" spans="1:17" s="574" customFormat="1" ht="17" customHeight="1">
      <c r="A824" s="611"/>
      <c r="B824" s="1144" t="s">
        <v>3</v>
      </c>
      <c r="C824" s="1145"/>
      <c r="D824" s="589">
        <f>IF('statement of marks'!BW$6="","",'statement of marks'!BW$6)</f>
        <v>20</v>
      </c>
      <c r="E824" s="589">
        <f>IF('statement of marks'!BX$6="","",'statement of marks'!BX$6)</f>
        <v>20</v>
      </c>
      <c r="F824" s="589">
        <f>IF('statement of marks'!BZ$6="","",'statement of marks'!BZ$6)</f>
        <v>20</v>
      </c>
      <c r="G824" s="1150"/>
      <c r="H824" s="1150"/>
      <c r="I824" s="1150"/>
      <c r="J824" s="589">
        <f>IF('statement of marks'!BY$6="","",'statement of marks'!BY$6)</f>
        <v>20</v>
      </c>
      <c r="K824" s="1152"/>
      <c r="L824" s="1152"/>
      <c r="M824" s="1152"/>
      <c r="N824" s="589">
        <f>IF('statement of marks'!CA$6="","",'statement of marks'!CA$6)</f>
        <v>20</v>
      </c>
      <c r="O824" s="589">
        <f>IF('statement of marks'!CB$6="","",'statement of marks'!CB$6)</f>
        <v>100</v>
      </c>
      <c r="P824" s="589" t="str">
        <f>IF('statement of marks'!CC$6="","",'statement of marks'!CC$6)</f>
        <v/>
      </c>
      <c r="Q824" s="590" t="str">
        <f>IF('statement of marks'!CD$6="","",'statement of marks'!CD$6)</f>
        <v/>
      </c>
    </row>
    <row r="825" spans="1:17" ht="17" customHeight="1">
      <c r="A825" s="607"/>
      <c r="B825" s="1026" t="str">
        <f>'statement of marks'!$BW$3</f>
        <v>dk;kZuqHko</v>
      </c>
      <c r="C825" s="1027"/>
      <c r="D825" s="617" t="str">
        <f>IF('statement of marks'!BW33="","",'statement of marks'!BW33)</f>
        <v/>
      </c>
      <c r="E825" s="617" t="str">
        <f>IF('statement of marks'!BX33="","",'statement of marks'!BX33)</f>
        <v/>
      </c>
      <c r="F825" s="617" t="str">
        <f>IF('statement of marks'!BZ33="","",'statement of marks'!BZ33)</f>
        <v/>
      </c>
      <c r="G825" s="1149"/>
      <c r="H825" s="1149"/>
      <c r="I825" s="1149"/>
      <c r="J825" s="617" t="str">
        <f>IF('statement of marks'!BY33="","",'statement of marks'!BY33)</f>
        <v/>
      </c>
      <c r="K825" s="1151"/>
      <c r="L825" s="1151"/>
      <c r="M825" s="1151"/>
      <c r="N825" s="617" t="str">
        <f>IF('statement of marks'!CA33="","",'statement of marks'!CA33)</f>
        <v/>
      </c>
      <c r="O825" s="617" t="str">
        <f>IF('statement of marks'!CB33="","",'statement of marks'!CB33)</f>
        <v/>
      </c>
      <c r="P825" s="617" t="str">
        <f>IF('statement of marks'!CC33="","",'statement of marks'!CC33)</f>
        <v/>
      </c>
      <c r="Q825" s="578" t="str">
        <f>IF('statement of marks'!CD33="","",'statement of marks'!CD33)</f>
        <v/>
      </c>
    </row>
    <row r="826" spans="1:17" ht="17" customHeight="1">
      <c r="A826" s="607"/>
      <c r="B826" s="1026" t="str">
        <f>'statement of marks'!$CG$3</f>
        <v>dyk f'k{kk</v>
      </c>
      <c r="C826" s="1027"/>
      <c r="D826" s="617" t="str">
        <f>IF('statement of marks'!CG33="","",'statement of marks'!CG33)</f>
        <v/>
      </c>
      <c r="E826" s="617" t="str">
        <f>IF('statement of marks'!CH33="","",'statement of marks'!CH33)</f>
        <v/>
      </c>
      <c r="F826" s="617" t="str">
        <f>IF('statement of marks'!CJ33="","",'statement of marks'!CJ33)</f>
        <v/>
      </c>
      <c r="G826" s="1149"/>
      <c r="H826" s="1149"/>
      <c r="I826" s="1149"/>
      <c r="J826" s="617" t="str">
        <f>IF('statement of marks'!CI33="","",'statement of marks'!CI33)</f>
        <v/>
      </c>
      <c r="K826" s="1151"/>
      <c r="L826" s="1151"/>
      <c r="M826" s="1151"/>
      <c r="N826" s="617" t="str">
        <f>IF('statement of marks'!CK33="","",'statement of marks'!CK33)</f>
        <v/>
      </c>
      <c r="O826" s="617" t="str">
        <f>IF('statement of marks'!CL33="","",'statement of marks'!CL33)</f>
        <v/>
      </c>
      <c r="P826" s="617" t="str">
        <f>IF('statement of marks'!CM33="","",'statement of marks'!CM33)</f>
        <v/>
      </c>
      <c r="Q826" s="578" t="str">
        <f>IF('statement of marks'!CN33="","",'statement of marks'!CN33)</f>
        <v/>
      </c>
    </row>
    <row r="827" spans="1:17" ht="17" customHeight="1">
      <c r="A827" s="607"/>
      <c r="B827" s="1026" t="str">
        <f>'statement of marks'!$CQ$3</f>
        <v>LokLF; ,oe~ 'kkjhfjd f'k{kk</v>
      </c>
      <c r="C827" s="1027"/>
      <c r="D827" s="617" t="str">
        <f>IF('statement of marks'!CQ33="","",'statement of marks'!CQ33)</f>
        <v/>
      </c>
      <c r="E827" s="617" t="str">
        <f>IF('statement of marks'!CR33="","",'statement of marks'!CR33)</f>
        <v/>
      </c>
      <c r="F827" s="617" t="str">
        <f>IF('statement of marks'!CT33="","",'statement of marks'!CT33)</f>
        <v/>
      </c>
      <c r="G827" s="1149"/>
      <c r="H827" s="1149"/>
      <c r="I827" s="1149"/>
      <c r="J827" s="617" t="str">
        <f>IF('statement of marks'!CS33="","",'statement of marks'!CS33)</f>
        <v/>
      </c>
      <c r="K827" s="1151"/>
      <c r="L827" s="1151"/>
      <c r="M827" s="1151"/>
      <c r="N827" s="617" t="str">
        <f>IF('statement of marks'!CU33="","",'statement of marks'!CU33)</f>
        <v/>
      </c>
      <c r="O827" s="617" t="str">
        <f>IF('statement of marks'!CV33="","",'statement of marks'!CV33)</f>
        <v/>
      </c>
      <c r="P827" s="617" t="str">
        <f>IF('statement of marks'!CW33="","",'statement of marks'!CW33)</f>
        <v/>
      </c>
      <c r="Q827" s="578" t="str">
        <f>IF('statement of marks'!CX33="","",'statement of marks'!CX33)</f>
        <v/>
      </c>
    </row>
    <row r="828" spans="1:17" ht="17" customHeight="1">
      <c r="A828" s="607"/>
      <c r="B828" s="1123" t="s">
        <v>636</v>
      </c>
      <c r="C828" s="1124"/>
      <c r="D828" s="1034" t="str">
        <f>IF(details!$CQ$3="","",details!$CQ$3)</f>
        <v>;ksx vxLr rd</v>
      </c>
      <c r="E828" s="1034"/>
      <c r="F828" s="1034" t="str">
        <f>IF(details!$CU$3="","",details!$CU$3)</f>
        <v>;ksx vDVwcj rd</v>
      </c>
      <c r="G828" s="1034"/>
      <c r="H828" s="1034" t="str">
        <f>IF(details!$CY$3="","",details!$CY$3)</f>
        <v>;ksx fnlEcj rd</v>
      </c>
      <c r="I828" s="1034"/>
      <c r="J828" s="1034"/>
      <c r="K828" s="1034"/>
      <c r="L828" s="1034" t="str">
        <f>IF(details!$DC$3="","",details!$DC$3)</f>
        <v>;ksx Qjojh rd</v>
      </c>
      <c r="M828" s="1034"/>
      <c r="N828" s="1034"/>
      <c r="O828" s="1034" t="str">
        <f>IF(details!$DG$3="","",details!$DG$3)</f>
        <v>loZ ;ksx</v>
      </c>
      <c r="P828" s="1034"/>
      <c r="Q828" s="1125"/>
    </row>
    <row r="829" spans="1:17" ht="17" customHeight="1">
      <c r="A829" s="607"/>
      <c r="B829" s="1126" t="s">
        <v>86</v>
      </c>
      <c r="C829" s="1032"/>
      <c r="D829" s="1036" t="str">
        <f>IF(details!CR33="","",details!CR33)</f>
        <v/>
      </c>
      <c r="E829" s="1036"/>
      <c r="F829" s="1036" t="str">
        <f>IF(details!CV33="","",details!CV33)</f>
        <v/>
      </c>
      <c r="G829" s="1036"/>
      <c r="H829" s="1036" t="str">
        <f>IF(details!CZ33="","",details!CZ33)</f>
        <v/>
      </c>
      <c r="I829" s="1036"/>
      <c r="J829" s="1036"/>
      <c r="K829" s="1036"/>
      <c r="L829" s="1036" t="str">
        <f>IF(details!DD33="","",details!DD33)</f>
        <v/>
      </c>
      <c r="M829" s="1036"/>
      <c r="N829" s="1036"/>
      <c r="O829" s="1036" t="str">
        <f>IF(details!DH33="","",details!DH33)</f>
        <v/>
      </c>
      <c r="P829" s="1036"/>
      <c r="Q829" s="1127"/>
    </row>
    <row r="830" spans="1:17" ht="17" customHeight="1">
      <c r="A830" s="607"/>
      <c r="B830" s="1020" t="s">
        <v>15</v>
      </c>
      <c r="C830" s="1021"/>
      <c r="D830" s="1022" t="str">
        <f>IF(details!CQ33="","",details!CQ33)</f>
        <v/>
      </c>
      <c r="E830" s="1022"/>
      <c r="F830" s="1022" t="str">
        <f>IF(details!CU33="","",details!CU33)</f>
        <v/>
      </c>
      <c r="G830" s="1022"/>
      <c r="H830" s="1022" t="str">
        <f>IF(details!CY33="","",details!CY33)</f>
        <v/>
      </c>
      <c r="I830" s="1022"/>
      <c r="J830" s="1022"/>
      <c r="K830" s="1022"/>
      <c r="L830" s="1022" t="str">
        <f>IF(details!DC33="","",details!DC33)</f>
        <v/>
      </c>
      <c r="M830" s="1022"/>
      <c r="N830" s="1022"/>
      <c r="O830" s="1022" t="str">
        <f>IF(details!DG33="","",details!DG33)</f>
        <v/>
      </c>
      <c r="P830" s="1022"/>
      <c r="Q830" s="1128"/>
    </row>
    <row r="831" spans="1:17" ht="17" customHeight="1">
      <c r="A831" s="1170"/>
      <c r="B831" s="1112" t="s">
        <v>11</v>
      </c>
      <c r="C831" s="1113"/>
      <c r="D831" s="1114" t="s">
        <v>11</v>
      </c>
      <c r="E831" s="1114"/>
      <c r="F831" s="1114" t="s">
        <v>3</v>
      </c>
      <c r="G831" s="1114"/>
      <c r="H831" s="1114" t="s">
        <v>638</v>
      </c>
      <c r="I831" s="1114"/>
      <c r="J831" s="1114" t="s">
        <v>5</v>
      </c>
      <c r="K831" s="1114"/>
      <c r="L831" s="1114" t="s">
        <v>677</v>
      </c>
      <c r="M831" s="1114"/>
      <c r="N831" s="1114"/>
      <c r="O831" s="1115" t="s">
        <v>651</v>
      </c>
      <c r="P831" s="1115"/>
      <c r="Q831" s="1116"/>
    </row>
    <row r="832" spans="1:17" ht="17" customHeight="1">
      <c r="A832" s="1171"/>
      <c r="B832" s="1112"/>
      <c r="C832" s="1113"/>
      <c r="D832" s="1117" t="str">
        <f>'statement of marks'!DY33</f>
        <v/>
      </c>
      <c r="E832" s="1117"/>
      <c r="F832" s="1118" t="str">
        <f>'statement of marks'!DZ33</f>
        <v/>
      </c>
      <c r="G832" s="1118"/>
      <c r="H832" s="1118" t="str">
        <f>'statement of marks'!EA33</f>
        <v/>
      </c>
      <c r="I832" s="1118"/>
      <c r="J832" s="1119" t="str">
        <f>'statement of marks'!EB33</f>
        <v/>
      </c>
      <c r="K832" s="1119"/>
      <c r="L832" s="1118" t="str">
        <f>'statement of marks'!EC33</f>
        <v/>
      </c>
      <c r="M832" s="1118"/>
      <c r="N832" s="1118"/>
      <c r="O832" s="1118" t="str">
        <f>'statement of marks'!EE33</f>
        <v/>
      </c>
      <c r="P832" s="1118"/>
      <c r="Q832" s="1120"/>
    </row>
    <row r="833" spans="1:17" ht="17" customHeight="1">
      <c r="A833" s="607"/>
      <c r="B833" s="1024" t="s">
        <v>87</v>
      </c>
      <c r="C833" s="1025"/>
      <c r="D833" s="1016"/>
      <c r="E833" s="1016"/>
      <c r="F833" s="1016"/>
      <c r="G833" s="1016"/>
      <c r="H833" s="1016"/>
      <c r="I833" s="1016"/>
      <c r="J833" s="1016"/>
      <c r="K833" s="1016"/>
      <c r="L833" s="1121"/>
      <c r="M833" s="1121"/>
      <c r="N833" s="1121"/>
      <c r="O833" s="1121"/>
      <c r="P833" s="1121"/>
      <c r="Q833" s="1122"/>
    </row>
    <row r="834" spans="1:17" ht="17" customHeight="1">
      <c r="A834" s="607"/>
      <c r="B834" s="1014" t="s">
        <v>73</v>
      </c>
      <c r="C834" s="1015"/>
      <c r="D834" s="1016"/>
      <c r="E834" s="1016"/>
      <c r="F834" s="1016"/>
      <c r="G834" s="1016"/>
      <c r="H834" s="1016"/>
      <c r="I834" s="1016"/>
      <c r="J834" s="1016"/>
      <c r="K834" s="1016"/>
      <c r="L834" s="1121"/>
      <c r="M834" s="1121"/>
      <c r="N834" s="1121"/>
      <c r="O834" s="1121"/>
      <c r="P834" s="1121"/>
      <c r="Q834" s="1122"/>
    </row>
    <row r="835" spans="1:17" ht="17" customHeight="1">
      <c r="A835" s="607"/>
      <c r="B835" s="1024" t="s">
        <v>678</v>
      </c>
      <c r="C835" s="1025"/>
      <c r="D835" s="1016"/>
      <c r="E835" s="1016"/>
      <c r="F835" s="1016"/>
      <c r="G835" s="1016"/>
      <c r="H835" s="1016"/>
      <c r="I835" s="1016"/>
      <c r="J835" s="1016"/>
      <c r="K835" s="1016"/>
      <c r="L835" s="1121"/>
      <c r="M835" s="1121"/>
      <c r="N835" s="1121"/>
      <c r="O835" s="1121"/>
      <c r="P835" s="1121"/>
      <c r="Q835" s="1122"/>
    </row>
    <row r="836" spans="1:17" ht="17" customHeight="1">
      <c r="A836" s="607"/>
      <c r="B836" s="1018" t="s">
        <v>88</v>
      </c>
      <c r="C836" s="1019"/>
      <c r="D836" s="1016"/>
      <c r="E836" s="1016"/>
      <c r="F836" s="1016"/>
      <c r="G836" s="1016"/>
      <c r="H836" s="1016"/>
      <c r="I836" s="1016"/>
      <c r="J836" s="1016"/>
      <c r="K836" s="1016"/>
      <c r="L836" s="1099" t="s">
        <v>678</v>
      </c>
      <c r="M836" s="1099"/>
      <c r="N836" s="1099"/>
      <c r="O836" s="1100" t="s">
        <v>88</v>
      </c>
      <c r="P836" s="1100"/>
      <c r="Q836" s="1101"/>
    </row>
    <row r="837" spans="1:17" ht="17" customHeight="1" thickBot="1">
      <c r="A837" s="608"/>
      <c r="B837" s="1102" t="s">
        <v>89</v>
      </c>
      <c r="C837" s="1103"/>
      <c r="D837" s="1104"/>
      <c r="E837" s="1104"/>
      <c r="F837" s="1104"/>
      <c r="G837" s="1104"/>
      <c r="H837" s="1104"/>
      <c r="I837" s="1104"/>
      <c r="J837" s="1104"/>
      <c r="K837" s="1105"/>
      <c r="L837" s="1106" t="s">
        <v>679</v>
      </c>
      <c r="M837" s="1106"/>
      <c r="N837" s="1106"/>
      <c r="O837" s="1107" t="s">
        <v>679</v>
      </c>
      <c r="P837" s="1108"/>
      <c r="Q837" s="1109"/>
    </row>
    <row r="838" spans="1:17" ht="17" customHeight="1">
      <c r="A838" s="1164" t="s">
        <v>44</v>
      </c>
      <c r="B838" s="1165"/>
      <c r="C838" s="1165"/>
      <c r="D838" s="1165"/>
      <c r="E838" s="1165"/>
      <c r="F838" s="1165"/>
      <c r="G838" s="1165"/>
      <c r="H838" s="1165"/>
      <c r="I838" s="1165"/>
      <c r="J838" s="1165"/>
      <c r="K838" s="1165"/>
      <c r="L838" s="1165"/>
      <c r="M838" s="1165"/>
      <c r="N838" s="1165"/>
      <c r="O838" s="1165"/>
      <c r="P838" s="1165"/>
      <c r="Q838" s="1166"/>
    </row>
    <row r="839" spans="1:17" ht="17" customHeight="1">
      <c r="A839" s="1167" t="str">
        <f>'statement of marks'!$A$1</f>
        <v>jk- ck- ek/;fed fo|ky; uohu] fuEckgsM+k</v>
      </c>
      <c r="B839" s="1062"/>
      <c r="C839" s="1062"/>
      <c r="D839" s="1062"/>
      <c r="E839" s="1062"/>
      <c r="F839" s="1062"/>
      <c r="G839" s="1062"/>
      <c r="H839" s="1062"/>
      <c r="I839" s="1062"/>
      <c r="J839" s="1062"/>
      <c r="K839" s="1062"/>
      <c r="L839" s="1062"/>
      <c r="M839" s="1062"/>
      <c r="N839" s="1062"/>
      <c r="O839" s="1062"/>
      <c r="P839" s="1062"/>
      <c r="Q839" s="1168"/>
    </row>
    <row r="840" spans="1:17" ht="17" customHeight="1">
      <c r="A840" s="604"/>
      <c r="B840" s="1042" t="s">
        <v>74</v>
      </c>
      <c r="C840" s="1064"/>
      <c r="D840" s="1065" t="str">
        <f>'statement of marks'!$F$3</f>
        <v>2015-16</v>
      </c>
      <c r="E840" s="1065"/>
      <c r="F840" s="1065"/>
      <c r="G840" s="1065"/>
      <c r="H840" s="1065"/>
      <c r="I840" s="1065"/>
      <c r="J840" s="1065"/>
      <c r="K840" s="1065"/>
      <c r="L840" s="1065"/>
      <c r="M840" s="1065"/>
      <c r="N840" s="1065"/>
      <c r="O840" s="1065"/>
      <c r="P840" s="1065"/>
      <c r="Q840" s="1169"/>
    </row>
    <row r="841" spans="1:17" ht="17" customHeight="1">
      <c r="A841" s="607"/>
      <c r="B841" s="1026" t="s">
        <v>573</v>
      </c>
      <c r="C841" s="1027"/>
      <c r="D841" s="1027" t="str">
        <f>IF('statement of marks'!H34="","",'statement of marks'!H34)</f>
        <v>v 028</v>
      </c>
      <c r="E841" s="1027"/>
      <c r="F841" s="1027"/>
      <c r="G841" s="1027"/>
      <c r="H841" s="1027"/>
      <c r="I841" s="1027"/>
      <c r="J841" s="1027"/>
      <c r="K841" s="1027"/>
      <c r="L841" s="1027"/>
      <c r="M841" s="1027"/>
      <c r="N841" s="1027"/>
      <c r="O841" s="1027"/>
      <c r="P841" s="1027"/>
      <c r="Q841" s="1153"/>
    </row>
    <row r="842" spans="1:17" ht="17" customHeight="1">
      <c r="A842" s="607"/>
      <c r="B842" s="1026" t="s">
        <v>574</v>
      </c>
      <c r="C842" s="1027"/>
      <c r="D842" s="1027" t="str">
        <f>IF('statement of marks'!I34="","",'statement of marks'!I34)</f>
        <v>c 028</v>
      </c>
      <c r="E842" s="1027"/>
      <c r="F842" s="1027"/>
      <c r="G842" s="1027"/>
      <c r="H842" s="1027"/>
      <c r="I842" s="1027"/>
      <c r="J842" s="1027"/>
      <c r="K842" s="1027"/>
      <c r="L842" s="1027"/>
      <c r="M842" s="1027"/>
      <c r="N842" s="1027"/>
      <c r="O842" s="1027"/>
      <c r="P842" s="1027"/>
      <c r="Q842" s="1153"/>
    </row>
    <row r="843" spans="1:17" ht="17" customHeight="1">
      <c r="A843" s="607"/>
      <c r="B843" s="1026" t="s">
        <v>575</v>
      </c>
      <c r="C843" s="1027"/>
      <c r="D843" s="1154" t="str">
        <f>IF('statement of marks'!J34="","",'statement of marks'!J34)</f>
        <v>l 028</v>
      </c>
      <c r="E843" s="1154"/>
      <c r="F843" s="1154"/>
      <c r="G843" s="1154"/>
      <c r="H843" s="1154"/>
      <c r="I843" s="1154"/>
      <c r="J843" s="1154"/>
      <c r="K843" s="1154"/>
      <c r="L843" s="1154"/>
      <c r="M843" s="1154"/>
      <c r="N843" s="1027"/>
      <c r="O843" s="1027"/>
      <c r="P843" s="1027"/>
      <c r="Q843" s="1153"/>
    </row>
    <row r="844" spans="1:17" ht="17" customHeight="1">
      <c r="A844" s="607"/>
      <c r="B844" s="1026" t="s">
        <v>576</v>
      </c>
      <c r="C844" s="1155"/>
      <c r="D844" s="1156" t="str">
        <f>'statement of marks'!$D$3</f>
        <v>3 A</v>
      </c>
      <c r="E844" s="1157"/>
      <c r="F844" s="1155" t="s">
        <v>9</v>
      </c>
      <c r="G844" s="1158"/>
      <c r="H844" s="1159" t="str">
        <f>IF('statement of marks'!D34="","",'statement of marks'!D34)</f>
        <v/>
      </c>
      <c r="I844" s="1157"/>
      <c r="J844" s="1155" t="s">
        <v>577</v>
      </c>
      <c r="K844" s="1158"/>
      <c r="L844" s="1159" t="str">
        <f>IF('statement of marks'!E34="","",'statement of marks'!E34)</f>
        <v/>
      </c>
      <c r="M844" s="1157"/>
      <c r="N844" s="1026" t="s">
        <v>680</v>
      </c>
      <c r="O844" s="1027"/>
      <c r="P844" s="1027"/>
      <c r="Q844" s="1153"/>
    </row>
    <row r="845" spans="1:17" ht="17" customHeight="1">
      <c r="A845" s="607"/>
      <c r="B845" s="1026" t="s">
        <v>0</v>
      </c>
      <c r="C845" s="1155"/>
      <c r="D845" s="1160" t="str">
        <f>IF('statement of marks'!F34="","",'statement of marks'!F34)</f>
        <v/>
      </c>
      <c r="E845" s="1161"/>
      <c r="F845" s="1162" t="str">
        <f>IF('statement of marks'!G34="","",'statement of marks'!G34)</f>
        <v/>
      </c>
      <c r="G845" s="1162"/>
      <c r="H845" s="1162"/>
      <c r="I845" s="1162"/>
      <c r="J845" s="1162"/>
      <c r="K845" s="1162"/>
      <c r="L845" s="1162"/>
      <c r="M845" s="1163"/>
      <c r="N845" s="1026">
        <f>'statement of marks'!I840</f>
        <v>0</v>
      </c>
      <c r="O845" s="1027"/>
      <c r="P845" s="1027"/>
      <c r="Q845" s="1153"/>
    </row>
    <row r="846" spans="1:17" ht="17" customHeight="1">
      <c r="A846" s="1129"/>
      <c r="B846" s="1131" t="s">
        <v>578</v>
      </c>
      <c r="C846" s="1133" t="s">
        <v>85</v>
      </c>
      <c r="D846" s="1135" t="str">
        <f>IF('statement of marks'!K$4="","",'statement of marks'!K$4)</f>
        <v>ij[k</v>
      </c>
      <c r="E846" s="1136"/>
      <c r="F846" s="1136"/>
      <c r="G846" s="1137"/>
      <c r="H846" s="1134" t="str">
        <f>IF('statement of marks'!O$4="","",'statement of marks'!O$4)</f>
        <v>v)Zokf"kZd ijh{kk</v>
      </c>
      <c r="I846" s="1134" t="str">
        <f>IF('statement of marks'!P$4="","",'statement of marks'!P$4)</f>
        <v/>
      </c>
      <c r="J846" s="1134" t="str">
        <f>IF('statement of marks'!Q$4="","",'statement of marks'!Q$4)</f>
        <v/>
      </c>
      <c r="K846" s="1138" t="str">
        <f>IF('statement of marks'!R$4="","",'statement of marks'!R$4)</f>
        <v>;ksx v/kZokf"kZd rd</v>
      </c>
      <c r="L846" s="1134" t="str">
        <f>IF('statement of marks'!S$4="","",'statement of marks'!S$4)</f>
        <v>okf"kZd ijh{kk</v>
      </c>
      <c r="M846" s="1134"/>
      <c r="N846" s="1140"/>
      <c r="O846" s="1141" t="str">
        <f>IF('statement of marks'!V$4="","",'statement of marks'!V$4)</f>
        <v>fo"k; ;ksx</v>
      </c>
      <c r="P846" s="1142" t="str">
        <f>IF('statement of marks'!W$4="","",'statement of marks'!W$4)</f>
        <v xml:space="preserve">fo"k; izkIrkad izfr'kr  </v>
      </c>
      <c r="Q846" s="1143" t="str">
        <f>IF('statement of marks'!X$4="","",'statement of marks'!X$4)</f>
        <v>fo"k; xzsM</v>
      </c>
    </row>
    <row r="847" spans="1:17" ht="17" customHeight="1">
      <c r="A847" s="1130"/>
      <c r="B847" s="1132"/>
      <c r="C847" s="1134"/>
      <c r="D847" s="615" t="str">
        <f>IF('statement of marks'!K$5="","",'statement of marks'!K$5)</f>
        <v>izFke</v>
      </c>
      <c r="E847" s="615" t="str">
        <f>IF('statement of marks'!L$5="","",'statement of marks'!L$5)</f>
        <v>f}rh;</v>
      </c>
      <c r="F847" s="615" t="str">
        <f>IF('statement of marks'!M$5="","",'statement of marks'!M$5)</f>
        <v xml:space="preserve">r`rh; </v>
      </c>
      <c r="G847" s="616" t="str">
        <f>IF('statement of marks'!N$4="","",'statement of marks'!N$4)</f>
        <v>;ksx</v>
      </c>
      <c r="H847" s="593" t="str">
        <f>IF('statement of marks'!O$5="","",'statement of marks'!O$5)</f>
        <v>ekSf[kd</v>
      </c>
      <c r="I847" s="593" t="str">
        <f>IF('statement of marks'!P$5="","",'statement of marks'!P$5)</f>
        <v>fyf[kr</v>
      </c>
      <c r="J847" s="597" t="str">
        <f>IF('statement of marks'!Q$5="","",'statement of marks'!Q$5)</f>
        <v>;ksx</v>
      </c>
      <c r="K847" s="1139" t="str">
        <f>IF('statement of marks'!R$4="","",'statement of marks'!R$4)</f>
        <v>;ksx v/kZokf"kZd rd</v>
      </c>
      <c r="L847" s="593" t="str">
        <f>IF('statement of marks'!S$5="","",'statement of marks'!S$5)</f>
        <v>ekSf[kd</v>
      </c>
      <c r="M847" s="593" t="str">
        <f>IF('statement of marks'!T$5="","",'statement of marks'!T$5)</f>
        <v>fyf[kr</v>
      </c>
      <c r="N847" s="598" t="str">
        <f>IF('statement of marks'!U$5="","",'statement of marks'!U$5)</f>
        <v>;ksx</v>
      </c>
      <c r="O847" s="1141"/>
      <c r="P847" s="1142"/>
      <c r="Q847" s="1143"/>
    </row>
    <row r="848" spans="1:17" ht="17" customHeight="1">
      <c r="A848" s="609"/>
      <c r="B848" s="1144" t="s">
        <v>3</v>
      </c>
      <c r="C848" s="1145"/>
      <c r="D848" s="594">
        <f>IF('statement of marks'!K$6="","",'statement of marks'!K$6)</f>
        <v>10</v>
      </c>
      <c r="E848" s="594">
        <f>IF('statement of marks'!L$6="","",'statement of marks'!L$6)</f>
        <v>10</v>
      </c>
      <c r="F848" s="594">
        <f>IF('statement of marks'!M$6="","",'statement of marks'!M$6)</f>
        <v>10</v>
      </c>
      <c r="G848" s="622">
        <f>IF('statement of marks'!N$6="","",'statement of marks'!N$6)</f>
        <v>30</v>
      </c>
      <c r="H848" s="594">
        <f>IF('statement of marks'!O$6="","",'statement of marks'!O$6)</f>
        <v>20</v>
      </c>
      <c r="I848" s="594">
        <f>IF('statement of marks'!P$6="","",'statement of marks'!P$6)</f>
        <v>50</v>
      </c>
      <c r="J848" s="622">
        <f>IF('statement of marks'!Q$6="","",'statement of marks'!Q$6)</f>
        <v>70</v>
      </c>
      <c r="K848" s="600">
        <f>IF('statement of marks'!R$6="","",'statement of marks'!R$6)</f>
        <v>100</v>
      </c>
      <c r="L848" s="595">
        <f>IF('statement of marks'!S$6="","",'statement of marks'!S$6)</f>
        <v>40</v>
      </c>
      <c r="M848" s="595">
        <f>IF('statement of marks'!T$6="","",'statement of marks'!T$6)</f>
        <v>60</v>
      </c>
      <c r="N848" s="620">
        <f>IF('statement of marks'!U$6="","",'statement of marks'!U$6)</f>
        <v>100</v>
      </c>
      <c r="O848" s="591">
        <f>IF('statement of marks'!V$6="","",'statement of marks'!V$6)</f>
        <v>200</v>
      </c>
      <c r="P848" s="595" t="str">
        <f>IF('statement of marks'!W$6="","",'statement of marks'!W$6)</f>
        <v/>
      </c>
      <c r="Q848" s="601" t="str">
        <f>IF('statement of marks'!X$6="","",'statement of marks'!X$6)</f>
        <v/>
      </c>
    </row>
    <row r="849" spans="1:17" ht="17" customHeight="1">
      <c r="A849" s="607"/>
      <c r="B849" s="1026" t="str">
        <f>'statement of marks'!$K$3</f>
        <v>fgUnh</v>
      </c>
      <c r="C849" s="1027"/>
      <c r="D849" s="332" t="str">
        <f>IF('statement of marks'!K34="","",'statement of marks'!K34)</f>
        <v/>
      </c>
      <c r="E849" s="332" t="str">
        <f>IF('statement of marks'!L34="","",'statement of marks'!L34)</f>
        <v/>
      </c>
      <c r="F849" s="332" t="str">
        <f>IF('statement of marks'!M34="","",'statement of marks'!M34)</f>
        <v/>
      </c>
      <c r="G849" s="576" t="str">
        <f>IF('statement of marks'!N34="","",'statement of marks'!N34)</f>
        <v/>
      </c>
      <c r="H849" s="332" t="str">
        <f>IF('statement of marks'!O34="","",'statement of marks'!O34)</f>
        <v/>
      </c>
      <c r="I849" s="332" t="str">
        <f>IF('statement of marks'!P34="","",'statement of marks'!P34)</f>
        <v/>
      </c>
      <c r="J849" s="621" t="str">
        <f>IF('statement of marks'!Q34="","",'statement of marks'!Q34)</f>
        <v/>
      </c>
      <c r="K849" s="403" t="str">
        <f>IF('statement of marks'!R34="","",'statement of marks'!R34)</f>
        <v/>
      </c>
      <c r="L849" s="332" t="str">
        <f>IF('statement of marks'!S34="","",'statement of marks'!S34)</f>
        <v/>
      </c>
      <c r="M849" s="332" t="str">
        <f>IF('statement of marks'!T34="","",'statement of marks'!T34)</f>
        <v/>
      </c>
      <c r="N849" s="619" t="str">
        <f>IF('statement of marks'!U34="","",'statement of marks'!U34)</f>
        <v/>
      </c>
      <c r="O849" s="592" t="str">
        <f>IF('statement of marks'!V34="","",'statement of marks'!V34)</f>
        <v/>
      </c>
      <c r="P849" s="332" t="str">
        <f>IF('statement of marks'!W34="","",'statement of marks'!W34)</f>
        <v/>
      </c>
      <c r="Q849" s="602" t="str">
        <f>IF('statement of marks'!X34="","",'statement of marks'!X34)</f>
        <v/>
      </c>
    </row>
    <row r="850" spans="1:17" ht="17" customHeight="1">
      <c r="A850" s="607"/>
      <c r="B850" s="1026" t="str">
        <f>'statement of marks'!$AQ$3</f>
        <v>xf.kr</v>
      </c>
      <c r="C850" s="1027"/>
      <c r="D850" s="332" t="str">
        <f>IF('statement of marks'!AQ34="","",'statement of marks'!AQ34)</f>
        <v/>
      </c>
      <c r="E850" s="332" t="str">
        <f>IF('statement of marks'!AR34="","",'statement of marks'!AR34)</f>
        <v/>
      </c>
      <c r="F850" s="332" t="str">
        <f>IF('statement of marks'!AS34="","",'statement of marks'!AS34)</f>
        <v/>
      </c>
      <c r="G850" s="576" t="str">
        <f>IF('statement of marks'!AT34="","",'statement of marks'!AT34)</f>
        <v/>
      </c>
      <c r="H850" s="332" t="str">
        <f>IF('statement of marks'!AU34="","",'statement of marks'!AU34)</f>
        <v/>
      </c>
      <c r="I850" s="332" t="str">
        <f>IF('statement of marks'!AV34="","",'statement of marks'!AV34)</f>
        <v/>
      </c>
      <c r="J850" s="621" t="str">
        <f>IF('statement of marks'!AW34="","",'statement of marks'!AW34)</f>
        <v/>
      </c>
      <c r="K850" s="403" t="str">
        <f>IF('statement of marks'!AX34="","",'statement of marks'!AX34)</f>
        <v/>
      </c>
      <c r="L850" s="332" t="str">
        <f>IF('statement of marks'!AY34="","",'statement of marks'!AY34)</f>
        <v/>
      </c>
      <c r="M850" s="332" t="str">
        <f>IF('statement of marks'!AZ34="","",'statement of marks'!AZ34)</f>
        <v/>
      </c>
      <c r="N850" s="619" t="str">
        <f>IF('statement of marks'!BA34="","",'statement of marks'!BA34)</f>
        <v/>
      </c>
      <c r="O850" s="592" t="str">
        <f>IF('statement of marks'!BB34="","",'statement of marks'!BB34)</f>
        <v/>
      </c>
      <c r="P850" s="332" t="str">
        <f>IF('statement of marks'!BC34="","",'statement of marks'!BC34)</f>
        <v/>
      </c>
      <c r="Q850" s="602" t="str">
        <f>IF('statement of marks'!BD34="","",'statement of marks'!BD34)</f>
        <v/>
      </c>
    </row>
    <row r="851" spans="1:17" ht="17" customHeight="1">
      <c r="A851" s="607"/>
      <c r="B851" s="1026" t="str">
        <f>'statement of marks'!$BG$3</f>
        <v>Ik;kZoj.k v/;;u</v>
      </c>
      <c r="C851" s="1027"/>
      <c r="D851" s="332" t="str">
        <f>IF('statement of marks'!BG34="","",'statement of marks'!BG34)</f>
        <v/>
      </c>
      <c r="E851" s="332" t="str">
        <f>IF('statement of marks'!BH34="","",'statement of marks'!BH34)</f>
        <v/>
      </c>
      <c r="F851" s="332" t="str">
        <f>IF('statement of marks'!BI34="","",'statement of marks'!BI34)</f>
        <v/>
      </c>
      <c r="G851" s="576" t="str">
        <f>IF('statement of marks'!BJ34="","",'statement of marks'!BJ34)</f>
        <v/>
      </c>
      <c r="H851" s="332" t="str">
        <f>IF('statement of marks'!BK34="","",'statement of marks'!BK34)</f>
        <v/>
      </c>
      <c r="I851" s="332" t="str">
        <f>IF('statement of marks'!BL34="","",'statement of marks'!BL34)</f>
        <v/>
      </c>
      <c r="J851" s="621" t="str">
        <f>IF('statement of marks'!BM34="","",'statement of marks'!BM34)</f>
        <v/>
      </c>
      <c r="K851" s="403" t="str">
        <f>IF('statement of marks'!BN34="","",'statement of marks'!BN34)</f>
        <v/>
      </c>
      <c r="L851" s="332" t="str">
        <f>IF('statement of marks'!BO34="","",'statement of marks'!BO34)</f>
        <v/>
      </c>
      <c r="M851" s="332" t="str">
        <f>IF('statement of marks'!BP34="","",'statement of marks'!BP34)</f>
        <v/>
      </c>
      <c r="N851" s="619" t="str">
        <f>IF('statement of marks'!BQ34="","",'statement of marks'!BQ34)</f>
        <v/>
      </c>
      <c r="O851" s="592" t="str">
        <f>IF('statement of marks'!BR34="","",'statement of marks'!BR34)</f>
        <v/>
      </c>
      <c r="P851" s="332" t="str">
        <f>IF('statement of marks'!BS34="","",'statement of marks'!BS34)</f>
        <v/>
      </c>
      <c r="Q851" s="602" t="str">
        <f>IF('statement of marks'!BT34="","",'statement of marks'!BT34)</f>
        <v/>
      </c>
    </row>
    <row r="852" spans="1:17" ht="17" customHeight="1">
      <c r="A852" s="1146"/>
      <c r="B852" s="1026" t="str">
        <f>'statement of marks'!$AA$3</f>
        <v>vaxszth</v>
      </c>
      <c r="C852" s="603" t="s">
        <v>3</v>
      </c>
      <c r="D852" s="584">
        <f>IF('statement of marks'!AA$6="","",'statement of marks'!AA$6)</f>
        <v>5</v>
      </c>
      <c r="E852" s="584">
        <f>IF('statement of marks'!AB$6="","",'statement of marks'!AB$6)</f>
        <v>5</v>
      </c>
      <c r="F852" s="584">
        <f>IF('statement of marks'!AC$6="","",'statement of marks'!AC$6)</f>
        <v>5</v>
      </c>
      <c r="G852" s="622">
        <f>IF('statement of marks'!AD$6="","",'statement of marks'!AD$6)</f>
        <v>15</v>
      </c>
      <c r="H852" s="594">
        <f>IF('statement of marks'!AE$6="","",'statement of marks'!AE$6)</f>
        <v>10</v>
      </c>
      <c r="I852" s="594">
        <f>IF('statement of marks'!AF$6="","",'statement of marks'!AF$6)</f>
        <v>25</v>
      </c>
      <c r="J852" s="622">
        <f>IF('statement of marks'!AG$6="","",'statement of marks'!AG$6)</f>
        <v>35</v>
      </c>
      <c r="K852" s="600">
        <f>IF('statement of marks'!AH$6="","",'statement of marks'!AH$6)</f>
        <v>50</v>
      </c>
      <c r="L852" s="595">
        <f>IF('statement of marks'!AI$6="","",'statement of marks'!AI$6)</f>
        <v>20</v>
      </c>
      <c r="M852" s="595">
        <f>IF('statement of marks'!AJ$6="","",'statement of marks'!AJ$6)</f>
        <v>30</v>
      </c>
      <c r="N852" s="620">
        <f>IF('statement of marks'!AK$6="","",'statement of marks'!AK$6)</f>
        <v>50</v>
      </c>
      <c r="O852" s="585">
        <f>IF('statement of marks'!AL$6="","",'statement of marks'!AL$6)</f>
        <v>100</v>
      </c>
      <c r="P852" s="595" t="str">
        <f>IF('statement of marks'!AM$6="","",'statement of marks'!AM$6)</f>
        <v/>
      </c>
      <c r="Q852" s="601" t="str">
        <f>IF('statement of marks'!AN$6="","",'statement of marks'!AN$6)</f>
        <v/>
      </c>
    </row>
    <row r="853" spans="1:17" ht="17" customHeight="1">
      <c r="A853" s="1146"/>
      <c r="B853" s="1026"/>
      <c r="C853" s="618" t="s">
        <v>638</v>
      </c>
      <c r="D853" s="332" t="str">
        <f>IF('statement of marks'!AA34="","",'statement of marks'!AA34)</f>
        <v/>
      </c>
      <c r="E853" s="332" t="str">
        <f>IF('statement of marks'!AB34="","",'statement of marks'!AB34)</f>
        <v/>
      </c>
      <c r="F853" s="332" t="str">
        <f>IF('statement of marks'!AC34="","",'statement of marks'!AC34)</f>
        <v/>
      </c>
      <c r="G853" s="576" t="str">
        <f>IF('statement of marks'!AD34="","",'statement of marks'!AD34)</f>
        <v/>
      </c>
      <c r="H853" s="332" t="str">
        <f>IF('statement of marks'!AE34="","",'statement of marks'!AE34)</f>
        <v/>
      </c>
      <c r="I853" s="332" t="str">
        <f>IF('statement of marks'!AF34="","",'statement of marks'!AF34)</f>
        <v/>
      </c>
      <c r="J853" s="621" t="str">
        <f>IF('statement of marks'!AG34="","",'statement of marks'!AG34)</f>
        <v/>
      </c>
      <c r="K853" s="403" t="str">
        <f>IF('statement of marks'!AH34="","",'statement of marks'!AH34)</f>
        <v/>
      </c>
      <c r="L853" s="332" t="str">
        <f>IF('statement of marks'!AI34="","",'statement of marks'!AI34)</f>
        <v/>
      </c>
      <c r="M853" s="332" t="str">
        <f>IF('statement of marks'!AJ34="","",'statement of marks'!AJ34)</f>
        <v/>
      </c>
      <c r="N853" s="619" t="str">
        <f>IF('statement of marks'!AK34="","",'statement of marks'!AK34)</f>
        <v/>
      </c>
      <c r="O853" s="619" t="str">
        <f>IF('statement of marks'!AL34="","",'statement of marks'!AL34)</f>
        <v/>
      </c>
      <c r="P853" s="332" t="str">
        <f>IF('statement of marks'!AM34="","",'statement of marks'!AM34)</f>
        <v/>
      </c>
      <c r="Q853" s="602" t="str">
        <f>IF('statement of marks'!AN34="","",'statement of marks'!AN34)</f>
        <v/>
      </c>
    </row>
    <row r="854" spans="1:17" s="588" customFormat="1" ht="17" customHeight="1">
      <c r="A854" s="610"/>
      <c r="B854" s="1147" t="s">
        <v>634</v>
      </c>
      <c r="C854" s="1148"/>
      <c r="D854" s="625" t="str">
        <f>IF('statement of marks'!BW$5="","",'statement of marks'!BW$5)</f>
        <v>izFke</v>
      </c>
      <c r="E854" s="625" t="str">
        <f>IF('statement of marks'!BX$5="","",'statement of marks'!BX$5)</f>
        <v>f}rh;</v>
      </c>
      <c r="F854" s="625" t="str">
        <f>IF('statement of marks'!BZ$5="","",'statement of marks'!BZ$5)</f>
        <v>prqFkZ</v>
      </c>
      <c r="G854" s="1149"/>
      <c r="H854" s="1149"/>
      <c r="I854" s="1149"/>
      <c r="J854" s="625" t="str">
        <f>IF('statement of marks'!BY$5="","",'statement of marks'!BY$5)</f>
        <v>r`rh;</v>
      </c>
      <c r="K854" s="1151"/>
      <c r="L854" s="1151"/>
      <c r="M854" s="1151"/>
      <c r="N854" s="625" t="str">
        <f>IF('statement of marks'!CA$5="","",'statement of marks'!CA$5)</f>
        <v>iape</v>
      </c>
      <c r="O854" s="626" t="str">
        <f>IF('statement of marks'!CB$4="","",'statement of marks'!CB$4)</f>
        <v>fo"k; ;ksx</v>
      </c>
      <c r="P854" s="587" t="str">
        <f>IF('statement of marks'!CC$4="","",'statement of marks'!CC$4)</f>
        <v xml:space="preserve">fo"k; izkIrkad izfr'kr  </v>
      </c>
      <c r="Q854" s="627" t="str">
        <f>IF('statement of marks'!CD$4="","",'statement of marks'!CD$4)</f>
        <v>fo"k; xzsM</v>
      </c>
    </row>
    <row r="855" spans="1:17" s="574" customFormat="1" ht="17" customHeight="1">
      <c r="A855" s="611"/>
      <c r="B855" s="1144" t="s">
        <v>3</v>
      </c>
      <c r="C855" s="1145"/>
      <c r="D855" s="589">
        <f>IF('statement of marks'!BW$6="","",'statement of marks'!BW$6)</f>
        <v>20</v>
      </c>
      <c r="E855" s="589">
        <f>IF('statement of marks'!BX$6="","",'statement of marks'!BX$6)</f>
        <v>20</v>
      </c>
      <c r="F855" s="589">
        <f>IF('statement of marks'!BZ$6="","",'statement of marks'!BZ$6)</f>
        <v>20</v>
      </c>
      <c r="G855" s="1150"/>
      <c r="H855" s="1150"/>
      <c r="I855" s="1150"/>
      <c r="J855" s="589">
        <f>IF('statement of marks'!BY$6="","",'statement of marks'!BY$6)</f>
        <v>20</v>
      </c>
      <c r="K855" s="1152"/>
      <c r="L855" s="1152"/>
      <c r="M855" s="1152"/>
      <c r="N855" s="589">
        <f>IF('statement of marks'!CA$6="","",'statement of marks'!CA$6)</f>
        <v>20</v>
      </c>
      <c r="O855" s="589">
        <f>IF('statement of marks'!CB$6="","",'statement of marks'!CB$6)</f>
        <v>100</v>
      </c>
      <c r="P855" s="589" t="str">
        <f>IF('statement of marks'!CC$6="","",'statement of marks'!CC$6)</f>
        <v/>
      </c>
      <c r="Q855" s="590" t="str">
        <f>IF('statement of marks'!CD$6="","",'statement of marks'!CD$6)</f>
        <v/>
      </c>
    </row>
    <row r="856" spans="1:17" ht="17" customHeight="1">
      <c r="A856" s="607"/>
      <c r="B856" s="1026" t="str">
        <f>'statement of marks'!$BW$3</f>
        <v>dk;kZuqHko</v>
      </c>
      <c r="C856" s="1027"/>
      <c r="D856" s="617" t="str">
        <f>IF('statement of marks'!BW34="","",'statement of marks'!BW34)</f>
        <v/>
      </c>
      <c r="E856" s="617" t="str">
        <f>IF('statement of marks'!BX34="","",'statement of marks'!BX34)</f>
        <v/>
      </c>
      <c r="F856" s="617" t="str">
        <f>IF('statement of marks'!BZ34="","",'statement of marks'!BZ34)</f>
        <v/>
      </c>
      <c r="G856" s="1149"/>
      <c r="H856" s="1149"/>
      <c r="I856" s="1149"/>
      <c r="J856" s="617" t="str">
        <f>IF('statement of marks'!BY34="","",'statement of marks'!BY34)</f>
        <v/>
      </c>
      <c r="K856" s="1151"/>
      <c r="L856" s="1151"/>
      <c r="M856" s="1151"/>
      <c r="N856" s="617" t="str">
        <f>IF('statement of marks'!CA34="","",'statement of marks'!CA34)</f>
        <v/>
      </c>
      <c r="O856" s="617" t="str">
        <f>IF('statement of marks'!CB34="","",'statement of marks'!CB34)</f>
        <v/>
      </c>
      <c r="P856" s="617" t="str">
        <f>IF('statement of marks'!CC34="","",'statement of marks'!CC34)</f>
        <v/>
      </c>
      <c r="Q856" s="578" t="str">
        <f>IF('statement of marks'!CD34="","",'statement of marks'!CD34)</f>
        <v/>
      </c>
    </row>
    <row r="857" spans="1:17" ht="17" customHeight="1">
      <c r="A857" s="607"/>
      <c r="B857" s="1026" t="str">
        <f>'statement of marks'!$CG$3</f>
        <v>dyk f'k{kk</v>
      </c>
      <c r="C857" s="1027"/>
      <c r="D857" s="617" t="str">
        <f>IF('statement of marks'!CG34="","",'statement of marks'!CG34)</f>
        <v/>
      </c>
      <c r="E857" s="617" t="str">
        <f>IF('statement of marks'!CH34="","",'statement of marks'!CH34)</f>
        <v/>
      </c>
      <c r="F857" s="617" t="str">
        <f>IF('statement of marks'!CJ34="","",'statement of marks'!CJ34)</f>
        <v/>
      </c>
      <c r="G857" s="1149"/>
      <c r="H857" s="1149"/>
      <c r="I857" s="1149"/>
      <c r="J857" s="617" t="str">
        <f>IF('statement of marks'!CI34="","",'statement of marks'!CI34)</f>
        <v/>
      </c>
      <c r="K857" s="1151"/>
      <c r="L857" s="1151"/>
      <c r="M857" s="1151"/>
      <c r="N857" s="617" t="str">
        <f>IF('statement of marks'!CK34="","",'statement of marks'!CK34)</f>
        <v/>
      </c>
      <c r="O857" s="617" t="str">
        <f>IF('statement of marks'!CL34="","",'statement of marks'!CL34)</f>
        <v/>
      </c>
      <c r="P857" s="617" t="str">
        <f>IF('statement of marks'!CM34="","",'statement of marks'!CM34)</f>
        <v/>
      </c>
      <c r="Q857" s="578" t="str">
        <f>IF('statement of marks'!CN34="","",'statement of marks'!CN34)</f>
        <v/>
      </c>
    </row>
    <row r="858" spans="1:17" ht="17" customHeight="1">
      <c r="A858" s="607"/>
      <c r="B858" s="1026" t="str">
        <f>'statement of marks'!$CQ$3</f>
        <v>LokLF; ,oe~ 'kkjhfjd f'k{kk</v>
      </c>
      <c r="C858" s="1027"/>
      <c r="D858" s="617" t="str">
        <f>IF('statement of marks'!CQ34="","",'statement of marks'!CQ34)</f>
        <v/>
      </c>
      <c r="E858" s="617" t="str">
        <f>IF('statement of marks'!CR34="","",'statement of marks'!CR34)</f>
        <v/>
      </c>
      <c r="F858" s="617" t="str">
        <f>IF('statement of marks'!CT34="","",'statement of marks'!CT34)</f>
        <v/>
      </c>
      <c r="G858" s="1149"/>
      <c r="H858" s="1149"/>
      <c r="I858" s="1149"/>
      <c r="J858" s="617" t="str">
        <f>IF('statement of marks'!CS34="","",'statement of marks'!CS34)</f>
        <v/>
      </c>
      <c r="K858" s="1151"/>
      <c r="L858" s="1151"/>
      <c r="M858" s="1151"/>
      <c r="N858" s="617" t="str">
        <f>IF('statement of marks'!CU34="","",'statement of marks'!CU34)</f>
        <v/>
      </c>
      <c r="O858" s="617" t="str">
        <f>IF('statement of marks'!CV34="","",'statement of marks'!CV34)</f>
        <v/>
      </c>
      <c r="P858" s="617" t="str">
        <f>IF('statement of marks'!CW34="","",'statement of marks'!CW34)</f>
        <v/>
      </c>
      <c r="Q858" s="578" t="str">
        <f>IF('statement of marks'!CX34="","",'statement of marks'!CX34)</f>
        <v/>
      </c>
    </row>
    <row r="859" spans="1:17" ht="17" customHeight="1">
      <c r="A859" s="607"/>
      <c r="B859" s="1123" t="s">
        <v>636</v>
      </c>
      <c r="C859" s="1124"/>
      <c r="D859" s="1034" t="str">
        <f>IF(details!$CQ$3="","",details!$CQ$3)</f>
        <v>;ksx vxLr rd</v>
      </c>
      <c r="E859" s="1034"/>
      <c r="F859" s="1034" t="str">
        <f>IF(details!$CU$3="","",details!$CU$3)</f>
        <v>;ksx vDVwcj rd</v>
      </c>
      <c r="G859" s="1034"/>
      <c r="H859" s="1034" t="str">
        <f>IF(details!$CY$3="","",details!$CY$3)</f>
        <v>;ksx fnlEcj rd</v>
      </c>
      <c r="I859" s="1034"/>
      <c r="J859" s="1034"/>
      <c r="K859" s="1034"/>
      <c r="L859" s="1034" t="str">
        <f>IF(details!$DC$3="","",details!$DC$3)</f>
        <v>;ksx Qjojh rd</v>
      </c>
      <c r="M859" s="1034"/>
      <c r="N859" s="1034"/>
      <c r="O859" s="1034" t="str">
        <f>IF(details!$DG$3="","",details!$DG$3)</f>
        <v>loZ ;ksx</v>
      </c>
      <c r="P859" s="1034"/>
      <c r="Q859" s="1125"/>
    </row>
    <row r="860" spans="1:17" ht="17" customHeight="1">
      <c r="A860" s="607"/>
      <c r="B860" s="1126" t="s">
        <v>86</v>
      </c>
      <c r="C860" s="1032"/>
      <c r="D860" s="1036" t="str">
        <f>IF(details!CR34="","",details!CR34)</f>
        <v/>
      </c>
      <c r="E860" s="1036"/>
      <c r="F860" s="1036" t="str">
        <f>IF(details!CV34="","",details!CV34)</f>
        <v/>
      </c>
      <c r="G860" s="1036"/>
      <c r="H860" s="1036" t="str">
        <f>IF(details!CZ34="","",details!CZ34)</f>
        <v/>
      </c>
      <c r="I860" s="1036"/>
      <c r="J860" s="1036"/>
      <c r="K860" s="1036"/>
      <c r="L860" s="1036" t="str">
        <f>IF(details!DD34="","",details!DD34)</f>
        <v/>
      </c>
      <c r="M860" s="1036"/>
      <c r="N860" s="1036"/>
      <c r="O860" s="1036" t="str">
        <f>IF(details!DH34="","",details!DH34)</f>
        <v/>
      </c>
      <c r="P860" s="1036"/>
      <c r="Q860" s="1127"/>
    </row>
    <row r="861" spans="1:17" ht="17" customHeight="1">
      <c r="A861" s="607"/>
      <c r="B861" s="1020" t="s">
        <v>15</v>
      </c>
      <c r="C861" s="1021"/>
      <c r="D861" s="1022" t="str">
        <f>IF(details!CQ34="","",details!CQ34)</f>
        <v/>
      </c>
      <c r="E861" s="1022"/>
      <c r="F861" s="1022" t="str">
        <f>IF(details!CU34="","",details!CU34)</f>
        <v/>
      </c>
      <c r="G861" s="1022"/>
      <c r="H861" s="1022" t="str">
        <f>IF(details!CY34="","",details!CY34)</f>
        <v/>
      </c>
      <c r="I861" s="1022"/>
      <c r="J861" s="1022"/>
      <c r="K861" s="1022"/>
      <c r="L861" s="1022" t="str">
        <f>IF(details!DC34="","",details!DC34)</f>
        <v/>
      </c>
      <c r="M861" s="1022"/>
      <c r="N861" s="1022"/>
      <c r="O861" s="1022" t="str">
        <f>IF(details!DG34="","",details!DG34)</f>
        <v/>
      </c>
      <c r="P861" s="1022"/>
      <c r="Q861" s="1128"/>
    </row>
    <row r="862" spans="1:17" ht="17" customHeight="1">
      <c r="A862" s="1110"/>
      <c r="B862" s="1112" t="s">
        <v>11</v>
      </c>
      <c r="C862" s="1113"/>
      <c r="D862" s="1114" t="s">
        <v>11</v>
      </c>
      <c r="E862" s="1114"/>
      <c r="F862" s="1114" t="s">
        <v>3</v>
      </c>
      <c r="G862" s="1114"/>
      <c r="H862" s="1114" t="s">
        <v>638</v>
      </c>
      <c r="I862" s="1114"/>
      <c r="J862" s="1114" t="s">
        <v>5</v>
      </c>
      <c r="K862" s="1114"/>
      <c r="L862" s="1114" t="s">
        <v>677</v>
      </c>
      <c r="M862" s="1114"/>
      <c r="N862" s="1114"/>
      <c r="O862" s="1115" t="s">
        <v>651</v>
      </c>
      <c r="P862" s="1115"/>
      <c r="Q862" s="1116"/>
    </row>
    <row r="863" spans="1:17" ht="17" customHeight="1">
      <c r="A863" s="1111"/>
      <c r="B863" s="1112"/>
      <c r="C863" s="1113"/>
      <c r="D863" s="1117" t="str">
        <f>'statement of marks'!DY34</f>
        <v/>
      </c>
      <c r="E863" s="1117"/>
      <c r="F863" s="1118" t="str">
        <f>'statement of marks'!DZ34</f>
        <v/>
      </c>
      <c r="G863" s="1118"/>
      <c r="H863" s="1118" t="str">
        <f>'statement of marks'!EA34</f>
        <v/>
      </c>
      <c r="I863" s="1118"/>
      <c r="J863" s="1119" t="str">
        <f>'statement of marks'!EB34</f>
        <v/>
      </c>
      <c r="K863" s="1119"/>
      <c r="L863" s="1118" t="str">
        <f>'statement of marks'!EC34</f>
        <v/>
      </c>
      <c r="M863" s="1118"/>
      <c r="N863" s="1118"/>
      <c r="O863" s="1118" t="str">
        <f>'statement of marks'!EE34</f>
        <v/>
      </c>
      <c r="P863" s="1118"/>
      <c r="Q863" s="1120"/>
    </row>
    <row r="864" spans="1:17" ht="17" customHeight="1">
      <c r="A864" s="607"/>
      <c r="B864" s="1024" t="s">
        <v>87</v>
      </c>
      <c r="C864" s="1025"/>
      <c r="D864" s="1016"/>
      <c r="E864" s="1016"/>
      <c r="F864" s="1016"/>
      <c r="G864" s="1016"/>
      <c r="H864" s="1016"/>
      <c r="I864" s="1016"/>
      <c r="J864" s="1016"/>
      <c r="K864" s="1016"/>
      <c r="L864" s="1121"/>
      <c r="M864" s="1121"/>
      <c r="N864" s="1121"/>
      <c r="O864" s="1121"/>
      <c r="P864" s="1121"/>
      <c r="Q864" s="1122"/>
    </row>
    <row r="865" spans="1:17" ht="17" customHeight="1">
      <c r="A865" s="607"/>
      <c r="B865" s="1014" t="s">
        <v>73</v>
      </c>
      <c r="C865" s="1015"/>
      <c r="D865" s="1016"/>
      <c r="E865" s="1016"/>
      <c r="F865" s="1016"/>
      <c r="G865" s="1016"/>
      <c r="H865" s="1016"/>
      <c r="I865" s="1016"/>
      <c r="J865" s="1016"/>
      <c r="K865" s="1016"/>
      <c r="L865" s="1121"/>
      <c r="M865" s="1121"/>
      <c r="N865" s="1121"/>
      <c r="O865" s="1121"/>
      <c r="P865" s="1121"/>
      <c r="Q865" s="1122"/>
    </row>
    <row r="866" spans="1:17" ht="17" customHeight="1">
      <c r="A866" s="607"/>
      <c r="B866" s="1024" t="s">
        <v>678</v>
      </c>
      <c r="C866" s="1025"/>
      <c r="D866" s="1016"/>
      <c r="E866" s="1016"/>
      <c r="F866" s="1016"/>
      <c r="G866" s="1016"/>
      <c r="H866" s="1016"/>
      <c r="I866" s="1016"/>
      <c r="J866" s="1016"/>
      <c r="K866" s="1016"/>
      <c r="L866" s="1121"/>
      <c r="M866" s="1121"/>
      <c r="N866" s="1121"/>
      <c r="O866" s="1121"/>
      <c r="P866" s="1121"/>
      <c r="Q866" s="1122"/>
    </row>
    <row r="867" spans="1:17" ht="17" customHeight="1">
      <c r="A867" s="607"/>
      <c r="B867" s="1018" t="s">
        <v>88</v>
      </c>
      <c r="C867" s="1019"/>
      <c r="D867" s="1016"/>
      <c r="E867" s="1016"/>
      <c r="F867" s="1016"/>
      <c r="G867" s="1016"/>
      <c r="H867" s="1016"/>
      <c r="I867" s="1016"/>
      <c r="J867" s="1016"/>
      <c r="K867" s="1016"/>
      <c r="L867" s="1099" t="s">
        <v>678</v>
      </c>
      <c r="M867" s="1099"/>
      <c r="N867" s="1099"/>
      <c r="O867" s="1100" t="s">
        <v>88</v>
      </c>
      <c r="P867" s="1100"/>
      <c r="Q867" s="1101"/>
    </row>
    <row r="868" spans="1:17" ht="17" customHeight="1" thickBot="1">
      <c r="A868" s="608"/>
      <c r="B868" s="1102" t="s">
        <v>89</v>
      </c>
      <c r="C868" s="1103"/>
      <c r="D868" s="1104"/>
      <c r="E868" s="1104"/>
      <c r="F868" s="1104"/>
      <c r="G868" s="1104"/>
      <c r="H868" s="1104"/>
      <c r="I868" s="1104"/>
      <c r="J868" s="1104"/>
      <c r="K868" s="1105"/>
      <c r="L868" s="1106" t="s">
        <v>679</v>
      </c>
      <c r="M868" s="1106"/>
      <c r="N868" s="1106"/>
      <c r="O868" s="1107" t="s">
        <v>679</v>
      </c>
      <c r="P868" s="1108"/>
      <c r="Q868" s="1109"/>
    </row>
    <row r="869" spans="1:17" ht="17" customHeight="1">
      <c r="A869" s="1164" t="s">
        <v>44</v>
      </c>
      <c r="B869" s="1165"/>
      <c r="C869" s="1165"/>
      <c r="D869" s="1165"/>
      <c r="E869" s="1165"/>
      <c r="F869" s="1165"/>
      <c r="G869" s="1165"/>
      <c r="H869" s="1165"/>
      <c r="I869" s="1165"/>
      <c r="J869" s="1165"/>
      <c r="K869" s="1165"/>
      <c r="L869" s="1165"/>
      <c r="M869" s="1165"/>
      <c r="N869" s="1165"/>
      <c r="O869" s="1165"/>
      <c r="P869" s="1165"/>
      <c r="Q869" s="1166"/>
    </row>
    <row r="870" spans="1:17" ht="17" customHeight="1">
      <c r="A870" s="1167" t="str">
        <f>'statement of marks'!$A$1</f>
        <v>jk- ck- ek/;fed fo|ky; uohu] fuEckgsM+k</v>
      </c>
      <c r="B870" s="1062"/>
      <c r="C870" s="1062"/>
      <c r="D870" s="1062"/>
      <c r="E870" s="1062"/>
      <c r="F870" s="1062"/>
      <c r="G870" s="1062"/>
      <c r="H870" s="1062"/>
      <c r="I870" s="1062"/>
      <c r="J870" s="1062"/>
      <c r="K870" s="1062"/>
      <c r="L870" s="1062"/>
      <c r="M870" s="1062"/>
      <c r="N870" s="1062"/>
      <c r="O870" s="1062"/>
      <c r="P870" s="1062"/>
      <c r="Q870" s="1168"/>
    </row>
    <row r="871" spans="1:17" ht="17" customHeight="1">
      <c r="A871" s="604"/>
      <c r="B871" s="1042" t="s">
        <v>74</v>
      </c>
      <c r="C871" s="1064"/>
      <c r="D871" s="1065" t="str">
        <f>'statement of marks'!$F$3</f>
        <v>2015-16</v>
      </c>
      <c r="E871" s="1065"/>
      <c r="F871" s="1065"/>
      <c r="G871" s="1065"/>
      <c r="H871" s="1065"/>
      <c r="I871" s="1065"/>
      <c r="J871" s="1065"/>
      <c r="K871" s="1065"/>
      <c r="L871" s="1065"/>
      <c r="M871" s="1065"/>
      <c r="N871" s="1065"/>
      <c r="O871" s="1065"/>
      <c r="P871" s="1065"/>
      <c r="Q871" s="1169"/>
    </row>
    <row r="872" spans="1:17" ht="17" customHeight="1">
      <c r="A872" s="607"/>
      <c r="B872" s="1026" t="s">
        <v>573</v>
      </c>
      <c r="C872" s="1027"/>
      <c r="D872" s="1027" t="str">
        <f>IF('statement of marks'!H35="","",'statement of marks'!H35)</f>
        <v>v 029</v>
      </c>
      <c r="E872" s="1027"/>
      <c r="F872" s="1027"/>
      <c r="G872" s="1027"/>
      <c r="H872" s="1027"/>
      <c r="I872" s="1027"/>
      <c r="J872" s="1027"/>
      <c r="K872" s="1027"/>
      <c r="L872" s="1027"/>
      <c r="M872" s="1027"/>
      <c r="N872" s="1027"/>
      <c r="O872" s="1027"/>
      <c r="P872" s="1027"/>
      <c r="Q872" s="1153"/>
    </row>
    <row r="873" spans="1:17" ht="17" customHeight="1">
      <c r="A873" s="607"/>
      <c r="B873" s="1026" t="s">
        <v>574</v>
      </c>
      <c r="C873" s="1027"/>
      <c r="D873" s="1027" t="str">
        <f>IF('statement of marks'!I35="","",'statement of marks'!I35)</f>
        <v>c 029</v>
      </c>
      <c r="E873" s="1027"/>
      <c r="F873" s="1027"/>
      <c r="G873" s="1027"/>
      <c r="H873" s="1027"/>
      <c r="I873" s="1027"/>
      <c r="J873" s="1027"/>
      <c r="K873" s="1027"/>
      <c r="L873" s="1027"/>
      <c r="M873" s="1027"/>
      <c r="N873" s="1027"/>
      <c r="O873" s="1027"/>
      <c r="P873" s="1027"/>
      <c r="Q873" s="1153"/>
    </row>
    <row r="874" spans="1:17" ht="17" customHeight="1">
      <c r="A874" s="607"/>
      <c r="B874" s="1026" t="s">
        <v>575</v>
      </c>
      <c r="C874" s="1027"/>
      <c r="D874" s="1154" t="str">
        <f>IF('statement of marks'!J35="","",'statement of marks'!J35)</f>
        <v>l 029</v>
      </c>
      <c r="E874" s="1154"/>
      <c r="F874" s="1154"/>
      <c r="G874" s="1154"/>
      <c r="H874" s="1154"/>
      <c r="I874" s="1154"/>
      <c r="J874" s="1154"/>
      <c r="K874" s="1154"/>
      <c r="L874" s="1154"/>
      <c r="M874" s="1154"/>
      <c r="N874" s="1027"/>
      <c r="O874" s="1027"/>
      <c r="P874" s="1027"/>
      <c r="Q874" s="1153"/>
    </row>
    <row r="875" spans="1:17" ht="17" customHeight="1">
      <c r="A875" s="607"/>
      <c r="B875" s="1026" t="s">
        <v>576</v>
      </c>
      <c r="C875" s="1155"/>
      <c r="D875" s="1156" t="str">
        <f>'statement of marks'!$D$3</f>
        <v>3 A</v>
      </c>
      <c r="E875" s="1157"/>
      <c r="F875" s="1155" t="s">
        <v>9</v>
      </c>
      <c r="G875" s="1158"/>
      <c r="H875" s="1159" t="str">
        <f>IF('statement of marks'!D35="","",'statement of marks'!D35)</f>
        <v/>
      </c>
      <c r="I875" s="1157"/>
      <c r="J875" s="1155" t="s">
        <v>577</v>
      </c>
      <c r="K875" s="1158"/>
      <c r="L875" s="1159" t="str">
        <f>IF('statement of marks'!E35="","",'statement of marks'!E35)</f>
        <v/>
      </c>
      <c r="M875" s="1157"/>
      <c r="N875" s="1026" t="s">
        <v>680</v>
      </c>
      <c r="O875" s="1027"/>
      <c r="P875" s="1027"/>
      <c r="Q875" s="1153"/>
    </row>
    <row r="876" spans="1:17" ht="17" customHeight="1">
      <c r="A876" s="607"/>
      <c r="B876" s="1026" t="s">
        <v>0</v>
      </c>
      <c r="C876" s="1155"/>
      <c r="D876" s="1160" t="str">
        <f>IF('statement of marks'!F35="","",'statement of marks'!F35)</f>
        <v/>
      </c>
      <c r="E876" s="1161"/>
      <c r="F876" s="1162" t="str">
        <f>IF('statement of marks'!G35="","",'statement of marks'!G35)</f>
        <v/>
      </c>
      <c r="G876" s="1162"/>
      <c r="H876" s="1162"/>
      <c r="I876" s="1162"/>
      <c r="J876" s="1162"/>
      <c r="K876" s="1162"/>
      <c r="L876" s="1162"/>
      <c r="M876" s="1163"/>
      <c r="N876" s="1026">
        <f>'statement of marks'!I871</f>
        <v>0</v>
      </c>
      <c r="O876" s="1027"/>
      <c r="P876" s="1027"/>
      <c r="Q876" s="1153"/>
    </row>
    <row r="877" spans="1:17" ht="17" customHeight="1">
      <c r="A877" s="1129"/>
      <c r="B877" s="1131" t="s">
        <v>578</v>
      </c>
      <c r="C877" s="1133" t="s">
        <v>85</v>
      </c>
      <c r="D877" s="1135" t="str">
        <f>IF('statement of marks'!K$4="","",'statement of marks'!K$4)</f>
        <v>ij[k</v>
      </c>
      <c r="E877" s="1136"/>
      <c r="F877" s="1136"/>
      <c r="G877" s="1137"/>
      <c r="H877" s="1134" t="str">
        <f>IF('statement of marks'!O$4="","",'statement of marks'!O$4)</f>
        <v>v)Zokf"kZd ijh{kk</v>
      </c>
      <c r="I877" s="1134" t="str">
        <f>IF('statement of marks'!P$4="","",'statement of marks'!P$4)</f>
        <v/>
      </c>
      <c r="J877" s="1134" t="str">
        <f>IF('statement of marks'!Q$4="","",'statement of marks'!Q$4)</f>
        <v/>
      </c>
      <c r="K877" s="1138" t="str">
        <f>IF('statement of marks'!R$4="","",'statement of marks'!R$4)</f>
        <v>;ksx v/kZokf"kZd rd</v>
      </c>
      <c r="L877" s="1134" t="str">
        <f>IF('statement of marks'!S$4="","",'statement of marks'!S$4)</f>
        <v>okf"kZd ijh{kk</v>
      </c>
      <c r="M877" s="1134"/>
      <c r="N877" s="1140"/>
      <c r="O877" s="1141" t="str">
        <f>IF('statement of marks'!V$4="","",'statement of marks'!V$4)</f>
        <v>fo"k; ;ksx</v>
      </c>
      <c r="P877" s="1142" t="str">
        <f>IF('statement of marks'!W$4="","",'statement of marks'!W$4)</f>
        <v xml:space="preserve">fo"k; izkIrkad izfr'kr  </v>
      </c>
      <c r="Q877" s="1143" t="str">
        <f>IF('statement of marks'!X$4="","",'statement of marks'!X$4)</f>
        <v>fo"k; xzsM</v>
      </c>
    </row>
    <row r="878" spans="1:17" ht="17" customHeight="1">
      <c r="A878" s="1130"/>
      <c r="B878" s="1132"/>
      <c r="C878" s="1134"/>
      <c r="D878" s="615" t="str">
        <f>IF('statement of marks'!K$5="","",'statement of marks'!K$5)</f>
        <v>izFke</v>
      </c>
      <c r="E878" s="615" t="str">
        <f>IF('statement of marks'!L$5="","",'statement of marks'!L$5)</f>
        <v>f}rh;</v>
      </c>
      <c r="F878" s="615" t="str">
        <f>IF('statement of marks'!M$5="","",'statement of marks'!M$5)</f>
        <v xml:space="preserve">r`rh; </v>
      </c>
      <c r="G878" s="616" t="str">
        <f>IF('statement of marks'!N$4="","",'statement of marks'!N$4)</f>
        <v>;ksx</v>
      </c>
      <c r="H878" s="593" t="str">
        <f>IF('statement of marks'!O$5="","",'statement of marks'!O$5)</f>
        <v>ekSf[kd</v>
      </c>
      <c r="I878" s="593" t="str">
        <f>IF('statement of marks'!P$5="","",'statement of marks'!P$5)</f>
        <v>fyf[kr</v>
      </c>
      <c r="J878" s="597" t="str">
        <f>IF('statement of marks'!Q$5="","",'statement of marks'!Q$5)</f>
        <v>;ksx</v>
      </c>
      <c r="K878" s="1139" t="str">
        <f>IF('statement of marks'!R$4="","",'statement of marks'!R$4)</f>
        <v>;ksx v/kZokf"kZd rd</v>
      </c>
      <c r="L878" s="593" t="str">
        <f>IF('statement of marks'!S$5="","",'statement of marks'!S$5)</f>
        <v>ekSf[kd</v>
      </c>
      <c r="M878" s="593" t="str">
        <f>IF('statement of marks'!T$5="","",'statement of marks'!T$5)</f>
        <v>fyf[kr</v>
      </c>
      <c r="N878" s="598" t="str">
        <f>IF('statement of marks'!U$5="","",'statement of marks'!U$5)</f>
        <v>;ksx</v>
      </c>
      <c r="O878" s="1141"/>
      <c r="P878" s="1142"/>
      <c r="Q878" s="1143"/>
    </row>
    <row r="879" spans="1:17" ht="17" customHeight="1">
      <c r="A879" s="609"/>
      <c r="B879" s="1144" t="s">
        <v>3</v>
      </c>
      <c r="C879" s="1145"/>
      <c r="D879" s="594">
        <f>IF('statement of marks'!K$6="","",'statement of marks'!K$6)</f>
        <v>10</v>
      </c>
      <c r="E879" s="594">
        <f>IF('statement of marks'!L$6="","",'statement of marks'!L$6)</f>
        <v>10</v>
      </c>
      <c r="F879" s="594">
        <f>IF('statement of marks'!M$6="","",'statement of marks'!M$6)</f>
        <v>10</v>
      </c>
      <c r="G879" s="622">
        <f>IF('statement of marks'!N$6="","",'statement of marks'!N$6)</f>
        <v>30</v>
      </c>
      <c r="H879" s="594">
        <f>IF('statement of marks'!O$6="","",'statement of marks'!O$6)</f>
        <v>20</v>
      </c>
      <c r="I879" s="594">
        <f>IF('statement of marks'!P$6="","",'statement of marks'!P$6)</f>
        <v>50</v>
      </c>
      <c r="J879" s="622">
        <f>IF('statement of marks'!Q$6="","",'statement of marks'!Q$6)</f>
        <v>70</v>
      </c>
      <c r="K879" s="600">
        <f>IF('statement of marks'!R$6="","",'statement of marks'!R$6)</f>
        <v>100</v>
      </c>
      <c r="L879" s="595">
        <f>IF('statement of marks'!S$6="","",'statement of marks'!S$6)</f>
        <v>40</v>
      </c>
      <c r="M879" s="595">
        <f>IF('statement of marks'!T$6="","",'statement of marks'!T$6)</f>
        <v>60</v>
      </c>
      <c r="N879" s="620">
        <f>IF('statement of marks'!U$6="","",'statement of marks'!U$6)</f>
        <v>100</v>
      </c>
      <c r="O879" s="591">
        <f>IF('statement of marks'!V$6="","",'statement of marks'!V$6)</f>
        <v>200</v>
      </c>
      <c r="P879" s="595" t="str">
        <f>IF('statement of marks'!W$6="","",'statement of marks'!W$6)</f>
        <v/>
      </c>
      <c r="Q879" s="601" t="str">
        <f>IF('statement of marks'!X$6="","",'statement of marks'!X$6)</f>
        <v/>
      </c>
    </row>
    <row r="880" spans="1:17" ht="17" customHeight="1">
      <c r="A880" s="607"/>
      <c r="B880" s="1026" t="str">
        <f>'statement of marks'!$K$3</f>
        <v>fgUnh</v>
      </c>
      <c r="C880" s="1027"/>
      <c r="D880" s="332" t="str">
        <f>IF('statement of marks'!K35="","",'statement of marks'!K35)</f>
        <v/>
      </c>
      <c r="E880" s="332" t="str">
        <f>IF('statement of marks'!L35="","",'statement of marks'!L35)</f>
        <v/>
      </c>
      <c r="F880" s="332" t="str">
        <f>IF('statement of marks'!M35="","",'statement of marks'!M35)</f>
        <v/>
      </c>
      <c r="G880" s="576" t="str">
        <f>IF('statement of marks'!N35="","",'statement of marks'!N35)</f>
        <v/>
      </c>
      <c r="H880" s="332" t="str">
        <f>IF('statement of marks'!O35="","",'statement of marks'!O35)</f>
        <v/>
      </c>
      <c r="I880" s="332" t="str">
        <f>IF('statement of marks'!P35="","",'statement of marks'!P35)</f>
        <v/>
      </c>
      <c r="J880" s="621" t="str">
        <f>IF('statement of marks'!Q35="","",'statement of marks'!Q35)</f>
        <v/>
      </c>
      <c r="K880" s="403" t="str">
        <f>IF('statement of marks'!R35="","",'statement of marks'!R35)</f>
        <v/>
      </c>
      <c r="L880" s="332" t="str">
        <f>IF('statement of marks'!S35="","",'statement of marks'!S35)</f>
        <v/>
      </c>
      <c r="M880" s="332" t="str">
        <f>IF('statement of marks'!T35="","",'statement of marks'!T35)</f>
        <v/>
      </c>
      <c r="N880" s="619" t="str">
        <f>IF('statement of marks'!U35="","",'statement of marks'!U35)</f>
        <v/>
      </c>
      <c r="O880" s="592" t="str">
        <f>IF('statement of marks'!V35="","",'statement of marks'!V35)</f>
        <v/>
      </c>
      <c r="P880" s="332" t="str">
        <f>IF('statement of marks'!W35="","",'statement of marks'!W35)</f>
        <v/>
      </c>
      <c r="Q880" s="602" t="str">
        <f>IF('statement of marks'!X35="","",'statement of marks'!X35)</f>
        <v/>
      </c>
    </row>
    <row r="881" spans="1:17" ht="17" customHeight="1">
      <c r="A881" s="607"/>
      <c r="B881" s="1026" t="str">
        <f>'statement of marks'!$AQ$3</f>
        <v>xf.kr</v>
      </c>
      <c r="C881" s="1027"/>
      <c r="D881" s="332" t="str">
        <f>IF('statement of marks'!AQ35="","",'statement of marks'!AQ35)</f>
        <v/>
      </c>
      <c r="E881" s="332" t="str">
        <f>IF('statement of marks'!AR35="","",'statement of marks'!AR35)</f>
        <v/>
      </c>
      <c r="F881" s="332" t="str">
        <f>IF('statement of marks'!AS35="","",'statement of marks'!AS35)</f>
        <v/>
      </c>
      <c r="G881" s="576" t="str">
        <f>IF('statement of marks'!AT35="","",'statement of marks'!AT35)</f>
        <v/>
      </c>
      <c r="H881" s="332" t="str">
        <f>IF('statement of marks'!AU35="","",'statement of marks'!AU35)</f>
        <v/>
      </c>
      <c r="I881" s="332" t="str">
        <f>IF('statement of marks'!AV35="","",'statement of marks'!AV35)</f>
        <v/>
      </c>
      <c r="J881" s="621" t="str">
        <f>IF('statement of marks'!AW35="","",'statement of marks'!AW35)</f>
        <v/>
      </c>
      <c r="K881" s="403" t="str">
        <f>IF('statement of marks'!AX35="","",'statement of marks'!AX35)</f>
        <v/>
      </c>
      <c r="L881" s="332" t="str">
        <f>IF('statement of marks'!AY35="","",'statement of marks'!AY35)</f>
        <v/>
      </c>
      <c r="M881" s="332" t="str">
        <f>IF('statement of marks'!AZ35="","",'statement of marks'!AZ35)</f>
        <v/>
      </c>
      <c r="N881" s="619" t="str">
        <f>IF('statement of marks'!BA35="","",'statement of marks'!BA35)</f>
        <v/>
      </c>
      <c r="O881" s="592" t="str">
        <f>IF('statement of marks'!BB35="","",'statement of marks'!BB35)</f>
        <v/>
      </c>
      <c r="P881" s="332" t="str">
        <f>IF('statement of marks'!BC35="","",'statement of marks'!BC35)</f>
        <v/>
      </c>
      <c r="Q881" s="602" t="str">
        <f>IF('statement of marks'!BD35="","",'statement of marks'!BD35)</f>
        <v/>
      </c>
    </row>
    <row r="882" spans="1:17" ht="17" customHeight="1">
      <c r="A882" s="607"/>
      <c r="B882" s="1026" t="str">
        <f>'statement of marks'!$BG$3</f>
        <v>Ik;kZoj.k v/;;u</v>
      </c>
      <c r="C882" s="1027"/>
      <c r="D882" s="332" t="str">
        <f>IF('statement of marks'!BG35="","",'statement of marks'!BG35)</f>
        <v/>
      </c>
      <c r="E882" s="332" t="str">
        <f>IF('statement of marks'!BH35="","",'statement of marks'!BH35)</f>
        <v/>
      </c>
      <c r="F882" s="332" t="str">
        <f>IF('statement of marks'!BI35="","",'statement of marks'!BI35)</f>
        <v/>
      </c>
      <c r="G882" s="576" t="str">
        <f>IF('statement of marks'!BJ35="","",'statement of marks'!BJ35)</f>
        <v/>
      </c>
      <c r="H882" s="332" t="str">
        <f>IF('statement of marks'!BK35="","",'statement of marks'!BK35)</f>
        <v/>
      </c>
      <c r="I882" s="332" t="str">
        <f>IF('statement of marks'!BL35="","",'statement of marks'!BL35)</f>
        <v/>
      </c>
      <c r="J882" s="621" t="str">
        <f>IF('statement of marks'!BM35="","",'statement of marks'!BM35)</f>
        <v/>
      </c>
      <c r="K882" s="403" t="str">
        <f>IF('statement of marks'!BN35="","",'statement of marks'!BN35)</f>
        <v/>
      </c>
      <c r="L882" s="332" t="str">
        <f>IF('statement of marks'!BO35="","",'statement of marks'!BO35)</f>
        <v/>
      </c>
      <c r="M882" s="332" t="str">
        <f>IF('statement of marks'!BP35="","",'statement of marks'!BP35)</f>
        <v/>
      </c>
      <c r="N882" s="619" t="str">
        <f>IF('statement of marks'!BQ35="","",'statement of marks'!BQ35)</f>
        <v/>
      </c>
      <c r="O882" s="592" t="str">
        <f>IF('statement of marks'!BR35="","",'statement of marks'!BR35)</f>
        <v/>
      </c>
      <c r="P882" s="332" t="str">
        <f>IF('statement of marks'!BS35="","",'statement of marks'!BS35)</f>
        <v/>
      </c>
      <c r="Q882" s="602" t="str">
        <f>IF('statement of marks'!BT35="","",'statement of marks'!BT35)</f>
        <v/>
      </c>
    </row>
    <row r="883" spans="1:17" ht="17" customHeight="1">
      <c r="A883" s="1146"/>
      <c r="B883" s="1026" t="str">
        <f>'statement of marks'!$AA$3</f>
        <v>vaxszth</v>
      </c>
      <c r="C883" s="603" t="s">
        <v>3</v>
      </c>
      <c r="D883" s="584">
        <f>IF('statement of marks'!AA$6="","",'statement of marks'!AA$6)</f>
        <v>5</v>
      </c>
      <c r="E883" s="584">
        <f>IF('statement of marks'!AB$6="","",'statement of marks'!AB$6)</f>
        <v>5</v>
      </c>
      <c r="F883" s="584">
        <f>IF('statement of marks'!AC$6="","",'statement of marks'!AC$6)</f>
        <v>5</v>
      </c>
      <c r="G883" s="622">
        <f>IF('statement of marks'!AD$6="","",'statement of marks'!AD$6)</f>
        <v>15</v>
      </c>
      <c r="H883" s="594">
        <f>IF('statement of marks'!AE$6="","",'statement of marks'!AE$6)</f>
        <v>10</v>
      </c>
      <c r="I883" s="594">
        <f>IF('statement of marks'!AF$6="","",'statement of marks'!AF$6)</f>
        <v>25</v>
      </c>
      <c r="J883" s="622">
        <f>IF('statement of marks'!AG$6="","",'statement of marks'!AG$6)</f>
        <v>35</v>
      </c>
      <c r="K883" s="600">
        <f>IF('statement of marks'!AH$6="","",'statement of marks'!AH$6)</f>
        <v>50</v>
      </c>
      <c r="L883" s="595">
        <f>IF('statement of marks'!AI$6="","",'statement of marks'!AI$6)</f>
        <v>20</v>
      </c>
      <c r="M883" s="595">
        <f>IF('statement of marks'!AJ$6="","",'statement of marks'!AJ$6)</f>
        <v>30</v>
      </c>
      <c r="N883" s="620">
        <f>IF('statement of marks'!AK$6="","",'statement of marks'!AK$6)</f>
        <v>50</v>
      </c>
      <c r="O883" s="585">
        <f>IF('statement of marks'!AL$6="","",'statement of marks'!AL$6)</f>
        <v>100</v>
      </c>
      <c r="P883" s="595" t="str">
        <f>IF('statement of marks'!AM$6="","",'statement of marks'!AM$6)</f>
        <v/>
      </c>
      <c r="Q883" s="601" t="str">
        <f>IF('statement of marks'!AN$6="","",'statement of marks'!AN$6)</f>
        <v/>
      </c>
    </row>
    <row r="884" spans="1:17" ht="17" customHeight="1">
      <c r="A884" s="1146"/>
      <c r="B884" s="1026"/>
      <c r="C884" s="618" t="s">
        <v>638</v>
      </c>
      <c r="D884" s="332" t="str">
        <f>IF('statement of marks'!AA35="","",'statement of marks'!AA35)</f>
        <v/>
      </c>
      <c r="E884" s="332" t="str">
        <f>IF('statement of marks'!AB35="","",'statement of marks'!AB35)</f>
        <v/>
      </c>
      <c r="F884" s="332" t="str">
        <f>IF('statement of marks'!AC35="","",'statement of marks'!AC35)</f>
        <v/>
      </c>
      <c r="G884" s="576" t="str">
        <f>IF('statement of marks'!AD35="","",'statement of marks'!AD35)</f>
        <v/>
      </c>
      <c r="H884" s="332" t="str">
        <f>IF('statement of marks'!AE35="","",'statement of marks'!AE35)</f>
        <v/>
      </c>
      <c r="I884" s="332" t="str">
        <f>IF('statement of marks'!AF35="","",'statement of marks'!AF35)</f>
        <v/>
      </c>
      <c r="J884" s="621" t="str">
        <f>IF('statement of marks'!AG35="","",'statement of marks'!AG35)</f>
        <v/>
      </c>
      <c r="K884" s="403" t="str">
        <f>IF('statement of marks'!AH35="","",'statement of marks'!AH35)</f>
        <v/>
      </c>
      <c r="L884" s="332" t="str">
        <f>IF('statement of marks'!AI35="","",'statement of marks'!AI35)</f>
        <v/>
      </c>
      <c r="M884" s="332" t="str">
        <f>IF('statement of marks'!AJ35="","",'statement of marks'!AJ35)</f>
        <v/>
      </c>
      <c r="N884" s="619" t="str">
        <f>IF('statement of marks'!AK35="","",'statement of marks'!AK35)</f>
        <v/>
      </c>
      <c r="O884" s="619" t="str">
        <f>IF('statement of marks'!AL35="","",'statement of marks'!AL35)</f>
        <v/>
      </c>
      <c r="P884" s="332" t="str">
        <f>IF('statement of marks'!AM35="","",'statement of marks'!AM35)</f>
        <v/>
      </c>
      <c r="Q884" s="602" t="str">
        <f>IF('statement of marks'!AN35="","",'statement of marks'!AN35)</f>
        <v/>
      </c>
    </row>
    <row r="885" spans="1:17" s="588" customFormat="1" ht="17" customHeight="1">
      <c r="A885" s="610"/>
      <c r="B885" s="1147" t="s">
        <v>634</v>
      </c>
      <c r="C885" s="1148"/>
      <c r="D885" s="625" t="str">
        <f>IF('statement of marks'!BW$5="","",'statement of marks'!BW$5)</f>
        <v>izFke</v>
      </c>
      <c r="E885" s="625" t="str">
        <f>IF('statement of marks'!BX$5="","",'statement of marks'!BX$5)</f>
        <v>f}rh;</v>
      </c>
      <c r="F885" s="625" t="str">
        <f>IF('statement of marks'!BZ$5="","",'statement of marks'!BZ$5)</f>
        <v>prqFkZ</v>
      </c>
      <c r="G885" s="1149"/>
      <c r="H885" s="1149"/>
      <c r="I885" s="1149"/>
      <c r="J885" s="625" t="str">
        <f>IF('statement of marks'!BY$5="","",'statement of marks'!BY$5)</f>
        <v>r`rh;</v>
      </c>
      <c r="K885" s="1151"/>
      <c r="L885" s="1151"/>
      <c r="M885" s="1151"/>
      <c r="N885" s="625" t="str">
        <f>IF('statement of marks'!CA$5="","",'statement of marks'!CA$5)</f>
        <v>iape</v>
      </c>
      <c r="O885" s="626" t="str">
        <f>IF('statement of marks'!CB$4="","",'statement of marks'!CB$4)</f>
        <v>fo"k; ;ksx</v>
      </c>
      <c r="P885" s="587" t="str">
        <f>IF('statement of marks'!CC$4="","",'statement of marks'!CC$4)</f>
        <v xml:space="preserve">fo"k; izkIrkad izfr'kr  </v>
      </c>
      <c r="Q885" s="627" t="str">
        <f>IF('statement of marks'!CD$4="","",'statement of marks'!CD$4)</f>
        <v>fo"k; xzsM</v>
      </c>
    </row>
    <row r="886" spans="1:17" s="574" customFormat="1" ht="17" customHeight="1">
      <c r="A886" s="611"/>
      <c r="B886" s="1144" t="s">
        <v>3</v>
      </c>
      <c r="C886" s="1145"/>
      <c r="D886" s="589">
        <f>IF('statement of marks'!BW$6="","",'statement of marks'!BW$6)</f>
        <v>20</v>
      </c>
      <c r="E886" s="589">
        <f>IF('statement of marks'!BX$6="","",'statement of marks'!BX$6)</f>
        <v>20</v>
      </c>
      <c r="F886" s="589">
        <f>IF('statement of marks'!BZ$6="","",'statement of marks'!BZ$6)</f>
        <v>20</v>
      </c>
      <c r="G886" s="1150"/>
      <c r="H886" s="1150"/>
      <c r="I886" s="1150"/>
      <c r="J886" s="589">
        <f>IF('statement of marks'!BY$6="","",'statement of marks'!BY$6)</f>
        <v>20</v>
      </c>
      <c r="K886" s="1152"/>
      <c r="L886" s="1152"/>
      <c r="M886" s="1152"/>
      <c r="N886" s="589">
        <f>IF('statement of marks'!CA$6="","",'statement of marks'!CA$6)</f>
        <v>20</v>
      </c>
      <c r="O886" s="589">
        <f>IF('statement of marks'!CB$6="","",'statement of marks'!CB$6)</f>
        <v>100</v>
      </c>
      <c r="P886" s="589" t="str">
        <f>IF('statement of marks'!CC$6="","",'statement of marks'!CC$6)</f>
        <v/>
      </c>
      <c r="Q886" s="590" t="str">
        <f>IF('statement of marks'!CD$6="","",'statement of marks'!CD$6)</f>
        <v/>
      </c>
    </row>
    <row r="887" spans="1:17" ht="17" customHeight="1">
      <c r="A887" s="607"/>
      <c r="B887" s="1026" t="str">
        <f>'statement of marks'!$BW$3</f>
        <v>dk;kZuqHko</v>
      </c>
      <c r="C887" s="1027"/>
      <c r="D887" s="617" t="str">
        <f>IF('statement of marks'!BW35="","",'statement of marks'!BW35)</f>
        <v/>
      </c>
      <c r="E887" s="617" t="str">
        <f>IF('statement of marks'!BX35="","",'statement of marks'!BX35)</f>
        <v/>
      </c>
      <c r="F887" s="617" t="str">
        <f>IF('statement of marks'!BZ35="","",'statement of marks'!BZ35)</f>
        <v/>
      </c>
      <c r="G887" s="1149"/>
      <c r="H887" s="1149"/>
      <c r="I887" s="1149"/>
      <c r="J887" s="617" t="str">
        <f>IF('statement of marks'!BY35="","",'statement of marks'!BY35)</f>
        <v/>
      </c>
      <c r="K887" s="1151"/>
      <c r="L887" s="1151"/>
      <c r="M887" s="1151"/>
      <c r="N887" s="617" t="str">
        <f>IF('statement of marks'!CA35="","",'statement of marks'!CA35)</f>
        <v/>
      </c>
      <c r="O887" s="617" t="str">
        <f>IF('statement of marks'!CB35="","",'statement of marks'!CB35)</f>
        <v/>
      </c>
      <c r="P887" s="617" t="str">
        <f>IF('statement of marks'!CC35="","",'statement of marks'!CC35)</f>
        <v/>
      </c>
      <c r="Q887" s="578" t="str">
        <f>IF('statement of marks'!CD35="","",'statement of marks'!CD35)</f>
        <v/>
      </c>
    </row>
    <row r="888" spans="1:17" ht="17" customHeight="1">
      <c r="A888" s="607"/>
      <c r="B888" s="1026" t="str">
        <f>'statement of marks'!$CG$3</f>
        <v>dyk f'k{kk</v>
      </c>
      <c r="C888" s="1027"/>
      <c r="D888" s="617" t="str">
        <f>IF('statement of marks'!CG35="","",'statement of marks'!CG35)</f>
        <v/>
      </c>
      <c r="E888" s="617" t="str">
        <f>IF('statement of marks'!CH35="","",'statement of marks'!CH35)</f>
        <v/>
      </c>
      <c r="F888" s="617" t="str">
        <f>IF('statement of marks'!CJ35="","",'statement of marks'!CJ35)</f>
        <v/>
      </c>
      <c r="G888" s="1149"/>
      <c r="H888" s="1149"/>
      <c r="I888" s="1149"/>
      <c r="J888" s="617" t="str">
        <f>IF('statement of marks'!CI35="","",'statement of marks'!CI35)</f>
        <v/>
      </c>
      <c r="K888" s="1151"/>
      <c r="L888" s="1151"/>
      <c r="M888" s="1151"/>
      <c r="N888" s="617" t="str">
        <f>IF('statement of marks'!CK35="","",'statement of marks'!CK35)</f>
        <v/>
      </c>
      <c r="O888" s="617" t="str">
        <f>IF('statement of marks'!CL35="","",'statement of marks'!CL35)</f>
        <v/>
      </c>
      <c r="P888" s="617" t="str">
        <f>IF('statement of marks'!CM35="","",'statement of marks'!CM35)</f>
        <v/>
      </c>
      <c r="Q888" s="578" t="str">
        <f>IF('statement of marks'!CN35="","",'statement of marks'!CN35)</f>
        <v/>
      </c>
    </row>
    <row r="889" spans="1:17" ht="17" customHeight="1">
      <c r="A889" s="607"/>
      <c r="B889" s="1026" t="str">
        <f>'statement of marks'!$CQ$3</f>
        <v>LokLF; ,oe~ 'kkjhfjd f'k{kk</v>
      </c>
      <c r="C889" s="1027"/>
      <c r="D889" s="617" t="str">
        <f>IF('statement of marks'!CQ35="","",'statement of marks'!CQ35)</f>
        <v/>
      </c>
      <c r="E889" s="617" t="str">
        <f>IF('statement of marks'!CR35="","",'statement of marks'!CR35)</f>
        <v/>
      </c>
      <c r="F889" s="617" t="str">
        <f>IF('statement of marks'!CT35="","",'statement of marks'!CT35)</f>
        <v/>
      </c>
      <c r="G889" s="1149"/>
      <c r="H889" s="1149"/>
      <c r="I889" s="1149"/>
      <c r="J889" s="617" t="str">
        <f>IF('statement of marks'!CS35="","",'statement of marks'!CS35)</f>
        <v/>
      </c>
      <c r="K889" s="1151"/>
      <c r="L889" s="1151"/>
      <c r="M889" s="1151"/>
      <c r="N889" s="617" t="str">
        <f>IF('statement of marks'!CU35="","",'statement of marks'!CU35)</f>
        <v/>
      </c>
      <c r="O889" s="617" t="str">
        <f>IF('statement of marks'!CV35="","",'statement of marks'!CV35)</f>
        <v/>
      </c>
      <c r="P889" s="617" t="str">
        <f>IF('statement of marks'!CW35="","",'statement of marks'!CW35)</f>
        <v/>
      </c>
      <c r="Q889" s="578" t="str">
        <f>IF('statement of marks'!CX35="","",'statement of marks'!CX35)</f>
        <v/>
      </c>
    </row>
    <row r="890" spans="1:17" ht="17" customHeight="1">
      <c r="A890" s="607"/>
      <c r="B890" s="1123" t="s">
        <v>636</v>
      </c>
      <c r="C890" s="1124"/>
      <c r="D890" s="1034" t="str">
        <f>IF(details!$CQ$3="","",details!$CQ$3)</f>
        <v>;ksx vxLr rd</v>
      </c>
      <c r="E890" s="1034"/>
      <c r="F890" s="1034" t="str">
        <f>IF(details!$CU$3="","",details!$CU$3)</f>
        <v>;ksx vDVwcj rd</v>
      </c>
      <c r="G890" s="1034"/>
      <c r="H890" s="1034" t="str">
        <f>IF(details!$CY$3="","",details!$CY$3)</f>
        <v>;ksx fnlEcj rd</v>
      </c>
      <c r="I890" s="1034"/>
      <c r="J890" s="1034"/>
      <c r="K890" s="1034"/>
      <c r="L890" s="1034" t="str">
        <f>IF(details!$DC$3="","",details!$DC$3)</f>
        <v>;ksx Qjojh rd</v>
      </c>
      <c r="M890" s="1034"/>
      <c r="N890" s="1034"/>
      <c r="O890" s="1034" t="str">
        <f>IF(details!$DG$3="","",details!$DG$3)</f>
        <v>loZ ;ksx</v>
      </c>
      <c r="P890" s="1034"/>
      <c r="Q890" s="1125"/>
    </row>
    <row r="891" spans="1:17" ht="17" customHeight="1">
      <c r="A891" s="607"/>
      <c r="B891" s="1126" t="s">
        <v>86</v>
      </c>
      <c r="C891" s="1032"/>
      <c r="D891" s="1036" t="str">
        <f>IF(details!CR35="","",details!CR35)</f>
        <v/>
      </c>
      <c r="E891" s="1036"/>
      <c r="F891" s="1036" t="str">
        <f>IF(details!CV35="","",details!CV35)</f>
        <v/>
      </c>
      <c r="G891" s="1036"/>
      <c r="H891" s="1036" t="str">
        <f>IF(details!CZ35="","",details!CZ35)</f>
        <v/>
      </c>
      <c r="I891" s="1036"/>
      <c r="J891" s="1036"/>
      <c r="K891" s="1036"/>
      <c r="L891" s="1036" t="str">
        <f>IF(details!DD35="","",details!DD35)</f>
        <v/>
      </c>
      <c r="M891" s="1036"/>
      <c r="N891" s="1036"/>
      <c r="O891" s="1036" t="str">
        <f>IF(details!DH35="","",details!DH35)</f>
        <v/>
      </c>
      <c r="P891" s="1036"/>
      <c r="Q891" s="1127"/>
    </row>
    <row r="892" spans="1:17" ht="17" customHeight="1">
      <c r="A892" s="607"/>
      <c r="B892" s="1020" t="s">
        <v>15</v>
      </c>
      <c r="C892" s="1021"/>
      <c r="D892" s="1022" t="str">
        <f>IF(details!CQ35="","",details!CQ35)</f>
        <v/>
      </c>
      <c r="E892" s="1022"/>
      <c r="F892" s="1022" t="str">
        <f>IF(details!CU35="","",details!CU35)</f>
        <v/>
      </c>
      <c r="G892" s="1022"/>
      <c r="H892" s="1022" t="str">
        <f>IF(details!CY35="","",details!CY35)</f>
        <v/>
      </c>
      <c r="I892" s="1022"/>
      <c r="J892" s="1022"/>
      <c r="K892" s="1022"/>
      <c r="L892" s="1022" t="str">
        <f>IF(details!DC35="","",details!DC35)</f>
        <v/>
      </c>
      <c r="M892" s="1022"/>
      <c r="N892" s="1022"/>
      <c r="O892" s="1022" t="str">
        <f>IF(details!DG35="","",details!DG35)</f>
        <v/>
      </c>
      <c r="P892" s="1022"/>
      <c r="Q892" s="1128"/>
    </row>
    <row r="893" spans="1:17" ht="17" customHeight="1">
      <c r="A893" s="1110"/>
      <c r="B893" s="1112" t="s">
        <v>11</v>
      </c>
      <c r="C893" s="1113"/>
      <c r="D893" s="1114" t="s">
        <v>11</v>
      </c>
      <c r="E893" s="1114"/>
      <c r="F893" s="1114" t="s">
        <v>3</v>
      </c>
      <c r="G893" s="1114"/>
      <c r="H893" s="1114" t="s">
        <v>638</v>
      </c>
      <c r="I893" s="1114"/>
      <c r="J893" s="1114" t="s">
        <v>5</v>
      </c>
      <c r="K893" s="1114"/>
      <c r="L893" s="1114" t="s">
        <v>677</v>
      </c>
      <c r="M893" s="1114"/>
      <c r="N893" s="1114"/>
      <c r="O893" s="1115" t="s">
        <v>651</v>
      </c>
      <c r="P893" s="1115"/>
      <c r="Q893" s="1116"/>
    </row>
    <row r="894" spans="1:17" ht="17" customHeight="1">
      <c r="A894" s="1111"/>
      <c r="B894" s="1112"/>
      <c r="C894" s="1113"/>
      <c r="D894" s="1117" t="str">
        <f>'statement of marks'!DY35</f>
        <v/>
      </c>
      <c r="E894" s="1117"/>
      <c r="F894" s="1118" t="str">
        <f>'statement of marks'!DZ35</f>
        <v/>
      </c>
      <c r="G894" s="1118"/>
      <c r="H894" s="1118" t="str">
        <f>'statement of marks'!EA35</f>
        <v/>
      </c>
      <c r="I894" s="1118"/>
      <c r="J894" s="1119" t="str">
        <f>'statement of marks'!EB35</f>
        <v/>
      </c>
      <c r="K894" s="1119"/>
      <c r="L894" s="1118" t="str">
        <f>'statement of marks'!EC35</f>
        <v/>
      </c>
      <c r="M894" s="1118"/>
      <c r="N894" s="1118"/>
      <c r="O894" s="1118" t="str">
        <f>'statement of marks'!EE35</f>
        <v/>
      </c>
      <c r="P894" s="1118"/>
      <c r="Q894" s="1120"/>
    </row>
    <row r="895" spans="1:17" ht="17" customHeight="1">
      <c r="A895" s="607"/>
      <c r="B895" s="1024" t="s">
        <v>87</v>
      </c>
      <c r="C895" s="1025"/>
      <c r="D895" s="1016"/>
      <c r="E895" s="1016"/>
      <c r="F895" s="1016"/>
      <c r="G895" s="1016"/>
      <c r="H895" s="1016"/>
      <c r="I895" s="1016"/>
      <c r="J895" s="1016"/>
      <c r="K895" s="1016"/>
      <c r="L895" s="1121"/>
      <c r="M895" s="1121"/>
      <c r="N895" s="1121"/>
      <c r="O895" s="1121"/>
      <c r="P895" s="1121"/>
      <c r="Q895" s="1122"/>
    </row>
    <row r="896" spans="1:17" ht="17" customHeight="1">
      <c r="A896" s="607"/>
      <c r="B896" s="1014" t="s">
        <v>73</v>
      </c>
      <c r="C896" s="1015"/>
      <c r="D896" s="1016"/>
      <c r="E896" s="1016"/>
      <c r="F896" s="1016"/>
      <c r="G896" s="1016"/>
      <c r="H896" s="1016"/>
      <c r="I896" s="1016"/>
      <c r="J896" s="1016"/>
      <c r="K896" s="1016"/>
      <c r="L896" s="1121"/>
      <c r="M896" s="1121"/>
      <c r="N896" s="1121"/>
      <c r="O896" s="1121"/>
      <c r="P896" s="1121"/>
      <c r="Q896" s="1122"/>
    </row>
    <row r="897" spans="1:17" ht="17" customHeight="1">
      <c r="A897" s="607"/>
      <c r="B897" s="1024" t="s">
        <v>678</v>
      </c>
      <c r="C897" s="1025"/>
      <c r="D897" s="1016"/>
      <c r="E897" s="1016"/>
      <c r="F897" s="1016"/>
      <c r="G897" s="1016"/>
      <c r="H897" s="1016"/>
      <c r="I897" s="1016"/>
      <c r="J897" s="1016"/>
      <c r="K897" s="1016"/>
      <c r="L897" s="1121"/>
      <c r="M897" s="1121"/>
      <c r="N897" s="1121"/>
      <c r="O897" s="1121"/>
      <c r="P897" s="1121"/>
      <c r="Q897" s="1122"/>
    </row>
    <row r="898" spans="1:17" ht="17" customHeight="1">
      <c r="A898" s="607"/>
      <c r="B898" s="1018" t="s">
        <v>88</v>
      </c>
      <c r="C898" s="1019"/>
      <c r="D898" s="1016"/>
      <c r="E898" s="1016"/>
      <c r="F898" s="1016"/>
      <c r="G898" s="1016"/>
      <c r="H898" s="1016"/>
      <c r="I898" s="1016"/>
      <c r="J898" s="1016"/>
      <c r="K898" s="1016"/>
      <c r="L898" s="1099" t="s">
        <v>678</v>
      </c>
      <c r="M898" s="1099"/>
      <c r="N898" s="1099"/>
      <c r="O898" s="1100" t="s">
        <v>88</v>
      </c>
      <c r="P898" s="1100"/>
      <c r="Q898" s="1101"/>
    </row>
    <row r="899" spans="1:17" ht="17" customHeight="1" thickBot="1">
      <c r="A899" s="608"/>
      <c r="B899" s="1102" t="s">
        <v>89</v>
      </c>
      <c r="C899" s="1103"/>
      <c r="D899" s="1104"/>
      <c r="E899" s="1104"/>
      <c r="F899" s="1104"/>
      <c r="G899" s="1104"/>
      <c r="H899" s="1104"/>
      <c r="I899" s="1104"/>
      <c r="J899" s="1104"/>
      <c r="K899" s="1105"/>
      <c r="L899" s="1106" t="s">
        <v>679</v>
      </c>
      <c r="M899" s="1106"/>
      <c r="N899" s="1106"/>
      <c r="O899" s="1107" t="s">
        <v>679</v>
      </c>
      <c r="P899" s="1108"/>
      <c r="Q899" s="1109"/>
    </row>
    <row r="900" spans="1:17" ht="17" customHeight="1">
      <c r="A900" s="1164" t="s">
        <v>44</v>
      </c>
      <c r="B900" s="1165"/>
      <c r="C900" s="1165"/>
      <c r="D900" s="1165"/>
      <c r="E900" s="1165"/>
      <c r="F900" s="1165"/>
      <c r="G900" s="1165"/>
      <c r="H900" s="1165"/>
      <c r="I900" s="1165"/>
      <c r="J900" s="1165"/>
      <c r="K900" s="1165"/>
      <c r="L900" s="1165"/>
      <c r="M900" s="1165"/>
      <c r="N900" s="1165"/>
      <c r="O900" s="1165"/>
      <c r="P900" s="1165"/>
      <c r="Q900" s="1166"/>
    </row>
    <row r="901" spans="1:17" ht="17" customHeight="1">
      <c r="A901" s="1167" t="str">
        <f>'statement of marks'!$A$1</f>
        <v>jk- ck- ek/;fed fo|ky; uohu] fuEckgsM+k</v>
      </c>
      <c r="B901" s="1062"/>
      <c r="C901" s="1062"/>
      <c r="D901" s="1062"/>
      <c r="E901" s="1062"/>
      <c r="F901" s="1062"/>
      <c r="G901" s="1062"/>
      <c r="H901" s="1062"/>
      <c r="I901" s="1062"/>
      <c r="J901" s="1062"/>
      <c r="K901" s="1062"/>
      <c r="L901" s="1062"/>
      <c r="M901" s="1062"/>
      <c r="N901" s="1062"/>
      <c r="O901" s="1062"/>
      <c r="P901" s="1062"/>
      <c r="Q901" s="1168"/>
    </row>
    <row r="902" spans="1:17" ht="17" customHeight="1">
      <c r="A902" s="604"/>
      <c r="B902" s="1042" t="s">
        <v>74</v>
      </c>
      <c r="C902" s="1064"/>
      <c r="D902" s="1065" t="str">
        <f>'statement of marks'!$F$3</f>
        <v>2015-16</v>
      </c>
      <c r="E902" s="1065"/>
      <c r="F902" s="1065"/>
      <c r="G902" s="1065"/>
      <c r="H902" s="1065"/>
      <c r="I902" s="1065"/>
      <c r="J902" s="1065"/>
      <c r="K902" s="1065"/>
      <c r="L902" s="1065"/>
      <c r="M902" s="1065"/>
      <c r="N902" s="1065"/>
      <c r="O902" s="1065"/>
      <c r="P902" s="1065"/>
      <c r="Q902" s="1169"/>
    </row>
    <row r="903" spans="1:17" ht="17" customHeight="1">
      <c r="A903" s="607"/>
      <c r="B903" s="1026" t="s">
        <v>573</v>
      </c>
      <c r="C903" s="1027"/>
      <c r="D903" s="1027" t="str">
        <f>IF('statement of marks'!H36="","",'statement of marks'!H36)</f>
        <v>v 030</v>
      </c>
      <c r="E903" s="1027"/>
      <c r="F903" s="1027"/>
      <c r="G903" s="1027"/>
      <c r="H903" s="1027"/>
      <c r="I903" s="1027"/>
      <c r="J903" s="1027"/>
      <c r="K903" s="1027"/>
      <c r="L903" s="1027"/>
      <c r="M903" s="1027"/>
      <c r="N903" s="1027"/>
      <c r="O903" s="1027"/>
      <c r="P903" s="1027"/>
      <c r="Q903" s="1153"/>
    </row>
    <row r="904" spans="1:17" ht="17" customHeight="1">
      <c r="A904" s="607"/>
      <c r="B904" s="1026" t="s">
        <v>574</v>
      </c>
      <c r="C904" s="1027"/>
      <c r="D904" s="1027" t="str">
        <f>IF('statement of marks'!I36="","",'statement of marks'!I36)</f>
        <v>c 030</v>
      </c>
      <c r="E904" s="1027"/>
      <c r="F904" s="1027"/>
      <c r="G904" s="1027"/>
      <c r="H904" s="1027"/>
      <c r="I904" s="1027"/>
      <c r="J904" s="1027"/>
      <c r="K904" s="1027"/>
      <c r="L904" s="1027"/>
      <c r="M904" s="1027"/>
      <c r="N904" s="1027"/>
      <c r="O904" s="1027"/>
      <c r="P904" s="1027"/>
      <c r="Q904" s="1153"/>
    </row>
    <row r="905" spans="1:17" ht="17" customHeight="1">
      <c r="A905" s="607"/>
      <c r="B905" s="1026" t="s">
        <v>575</v>
      </c>
      <c r="C905" s="1027"/>
      <c r="D905" s="1154" t="str">
        <f>IF('statement of marks'!J36="","",'statement of marks'!J36)</f>
        <v>l 030</v>
      </c>
      <c r="E905" s="1154"/>
      <c r="F905" s="1154"/>
      <c r="G905" s="1154"/>
      <c r="H905" s="1154"/>
      <c r="I905" s="1154"/>
      <c r="J905" s="1154"/>
      <c r="K905" s="1154"/>
      <c r="L905" s="1154"/>
      <c r="M905" s="1154"/>
      <c r="N905" s="1027"/>
      <c r="O905" s="1027"/>
      <c r="P905" s="1027"/>
      <c r="Q905" s="1153"/>
    </row>
    <row r="906" spans="1:17" ht="17" customHeight="1">
      <c r="A906" s="607"/>
      <c r="B906" s="1026" t="s">
        <v>576</v>
      </c>
      <c r="C906" s="1155"/>
      <c r="D906" s="1156" t="str">
        <f>'statement of marks'!$D$3</f>
        <v>3 A</v>
      </c>
      <c r="E906" s="1157"/>
      <c r="F906" s="1155" t="s">
        <v>9</v>
      </c>
      <c r="G906" s="1158"/>
      <c r="H906" s="1159" t="str">
        <f>IF('statement of marks'!D36="","",'statement of marks'!D36)</f>
        <v/>
      </c>
      <c r="I906" s="1157"/>
      <c r="J906" s="1155" t="s">
        <v>577</v>
      </c>
      <c r="K906" s="1158"/>
      <c r="L906" s="1159" t="str">
        <f>IF('statement of marks'!E36="","",'statement of marks'!E36)</f>
        <v/>
      </c>
      <c r="M906" s="1157"/>
      <c r="N906" s="1026" t="s">
        <v>680</v>
      </c>
      <c r="O906" s="1027"/>
      <c r="P906" s="1027"/>
      <c r="Q906" s="1153"/>
    </row>
    <row r="907" spans="1:17" ht="17" customHeight="1">
      <c r="A907" s="607"/>
      <c r="B907" s="1026" t="s">
        <v>0</v>
      </c>
      <c r="C907" s="1155"/>
      <c r="D907" s="1160" t="str">
        <f>IF('statement of marks'!F36="","",'statement of marks'!F36)</f>
        <v/>
      </c>
      <c r="E907" s="1161"/>
      <c r="F907" s="1162" t="str">
        <f>IF('statement of marks'!G36="","",'statement of marks'!G36)</f>
        <v/>
      </c>
      <c r="G907" s="1162"/>
      <c r="H907" s="1162"/>
      <c r="I907" s="1162"/>
      <c r="J907" s="1162"/>
      <c r="K907" s="1162"/>
      <c r="L907" s="1162"/>
      <c r="M907" s="1163"/>
      <c r="N907" s="1026">
        <f>'statement of marks'!I902</f>
        <v>0</v>
      </c>
      <c r="O907" s="1027"/>
      <c r="P907" s="1027"/>
      <c r="Q907" s="1153"/>
    </row>
    <row r="908" spans="1:17" ht="17" customHeight="1">
      <c r="A908" s="1129"/>
      <c r="B908" s="1131" t="s">
        <v>578</v>
      </c>
      <c r="C908" s="1133" t="s">
        <v>85</v>
      </c>
      <c r="D908" s="1135" t="str">
        <f>IF('statement of marks'!K$4="","",'statement of marks'!K$4)</f>
        <v>ij[k</v>
      </c>
      <c r="E908" s="1136"/>
      <c r="F908" s="1136"/>
      <c r="G908" s="1137"/>
      <c r="H908" s="1134" t="str">
        <f>IF('statement of marks'!O$4="","",'statement of marks'!O$4)</f>
        <v>v)Zokf"kZd ijh{kk</v>
      </c>
      <c r="I908" s="1134" t="str">
        <f>IF('statement of marks'!P$4="","",'statement of marks'!P$4)</f>
        <v/>
      </c>
      <c r="J908" s="1134" t="str">
        <f>IF('statement of marks'!Q$4="","",'statement of marks'!Q$4)</f>
        <v/>
      </c>
      <c r="K908" s="1138" t="str">
        <f>IF('statement of marks'!R$4="","",'statement of marks'!R$4)</f>
        <v>;ksx v/kZokf"kZd rd</v>
      </c>
      <c r="L908" s="1134" t="str">
        <f>IF('statement of marks'!S$4="","",'statement of marks'!S$4)</f>
        <v>okf"kZd ijh{kk</v>
      </c>
      <c r="M908" s="1134"/>
      <c r="N908" s="1140"/>
      <c r="O908" s="1141" t="str">
        <f>IF('statement of marks'!V$4="","",'statement of marks'!V$4)</f>
        <v>fo"k; ;ksx</v>
      </c>
      <c r="P908" s="1142" t="str">
        <f>IF('statement of marks'!W$4="","",'statement of marks'!W$4)</f>
        <v xml:space="preserve">fo"k; izkIrkad izfr'kr  </v>
      </c>
      <c r="Q908" s="1143" t="str">
        <f>IF('statement of marks'!X$4="","",'statement of marks'!X$4)</f>
        <v>fo"k; xzsM</v>
      </c>
    </row>
    <row r="909" spans="1:17" ht="17" customHeight="1">
      <c r="A909" s="1130"/>
      <c r="B909" s="1132"/>
      <c r="C909" s="1134"/>
      <c r="D909" s="615" t="str">
        <f>IF('statement of marks'!K$5="","",'statement of marks'!K$5)</f>
        <v>izFke</v>
      </c>
      <c r="E909" s="615" t="str">
        <f>IF('statement of marks'!L$5="","",'statement of marks'!L$5)</f>
        <v>f}rh;</v>
      </c>
      <c r="F909" s="615" t="str">
        <f>IF('statement of marks'!M$5="","",'statement of marks'!M$5)</f>
        <v xml:space="preserve">r`rh; </v>
      </c>
      <c r="G909" s="616" t="str">
        <f>IF('statement of marks'!N$4="","",'statement of marks'!N$4)</f>
        <v>;ksx</v>
      </c>
      <c r="H909" s="593" t="str">
        <f>IF('statement of marks'!O$5="","",'statement of marks'!O$5)</f>
        <v>ekSf[kd</v>
      </c>
      <c r="I909" s="593" t="str">
        <f>IF('statement of marks'!P$5="","",'statement of marks'!P$5)</f>
        <v>fyf[kr</v>
      </c>
      <c r="J909" s="597" t="str">
        <f>IF('statement of marks'!Q$5="","",'statement of marks'!Q$5)</f>
        <v>;ksx</v>
      </c>
      <c r="K909" s="1139" t="str">
        <f>IF('statement of marks'!R$4="","",'statement of marks'!R$4)</f>
        <v>;ksx v/kZokf"kZd rd</v>
      </c>
      <c r="L909" s="593" t="str">
        <f>IF('statement of marks'!S$5="","",'statement of marks'!S$5)</f>
        <v>ekSf[kd</v>
      </c>
      <c r="M909" s="593" t="str">
        <f>IF('statement of marks'!T$5="","",'statement of marks'!T$5)</f>
        <v>fyf[kr</v>
      </c>
      <c r="N909" s="598" t="str">
        <f>IF('statement of marks'!U$5="","",'statement of marks'!U$5)</f>
        <v>;ksx</v>
      </c>
      <c r="O909" s="1141"/>
      <c r="P909" s="1142"/>
      <c r="Q909" s="1143"/>
    </row>
    <row r="910" spans="1:17" ht="17" customHeight="1">
      <c r="A910" s="609"/>
      <c r="B910" s="1144" t="s">
        <v>3</v>
      </c>
      <c r="C910" s="1145"/>
      <c r="D910" s="594">
        <f>IF('statement of marks'!K$6="","",'statement of marks'!K$6)</f>
        <v>10</v>
      </c>
      <c r="E910" s="594">
        <f>IF('statement of marks'!L$6="","",'statement of marks'!L$6)</f>
        <v>10</v>
      </c>
      <c r="F910" s="594">
        <f>IF('statement of marks'!M$6="","",'statement of marks'!M$6)</f>
        <v>10</v>
      </c>
      <c r="G910" s="622">
        <f>IF('statement of marks'!N$6="","",'statement of marks'!N$6)</f>
        <v>30</v>
      </c>
      <c r="H910" s="594">
        <f>IF('statement of marks'!O$6="","",'statement of marks'!O$6)</f>
        <v>20</v>
      </c>
      <c r="I910" s="594">
        <f>IF('statement of marks'!P$6="","",'statement of marks'!P$6)</f>
        <v>50</v>
      </c>
      <c r="J910" s="622">
        <f>IF('statement of marks'!Q$6="","",'statement of marks'!Q$6)</f>
        <v>70</v>
      </c>
      <c r="K910" s="600">
        <f>IF('statement of marks'!R$6="","",'statement of marks'!R$6)</f>
        <v>100</v>
      </c>
      <c r="L910" s="595">
        <f>IF('statement of marks'!S$6="","",'statement of marks'!S$6)</f>
        <v>40</v>
      </c>
      <c r="M910" s="595">
        <f>IF('statement of marks'!T$6="","",'statement of marks'!T$6)</f>
        <v>60</v>
      </c>
      <c r="N910" s="620">
        <f>IF('statement of marks'!U$6="","",'statement of marks'!U$6)</f>
        <v>100</v>
      </c>
      <c r="O910" s="591">
        <f>IF('statement of marks'!V$6="","",'statement of marks'!V$6)</f>
        <v>200</v>
      </c>
      <c r="P910" s="595" t="str">
        <f>IF('statement of marks'!W$6="","",'statement of marks'!W$6)</f>
        <v/>
      </c>
      <c r="Q910" s="601" t="str">
        <f>IF('statement of marks'!X$6="","",'statement of marks'!X$6)</f>
        <v/>
      </c>
    </row>
    <row r="911" spans="1:17" ht="17" customHeight="1">
      <c r="A911" s="607"/>
      <c r="B911" s="1026" t="str">
        <f>'statement of marks'!$K$3</f>
        <v>fgUnh</v>
      </c>
      <c r="C911" s="1027"/>
      <c r="D911" s="332" t="str">
        <f>IF('statement of marks'!K36="","",'statement of marks'!K36)</f>
        <v/>
      </c>
      <c r="E911" s="332" t="str">
        <f>IF('statement of marks'!L36="","",'statement of marks'!L36)</f>
        <v/>
      </c>
      <c r="F911" s="332" t="str">
        <f>IF('statement of marks'!M36="","",'statement of marks'!M36)</f>
        <v/>
      </c>
      <c r="G911" s="576" t="str">
        <f>IF('statement of marks'!N36="","",'statement of marks'!N36)</f>
        <v/>
      </c>
      <c r="H911" s="332" t="str">
        <f>IF('statement of marks'!O36="","",'statement of marks'!O36)</f>
        <v/>
      </c>
      <c r="I911" s="332" t="str">
        <f>IF('statement of marks'!P36="","",'statement of marks'!P36)</f>
        <v/>
      </c>
      <c r="J911" s="621" t="str">
        <f>IF('statement of marks'!Q36="","",'statement of marks'!Q36)</f>
        <v/>
      </c>
      <c r="K911" s="403" t="str">
        <f>IF('statement of marks'!R36="","",'statement of marks'!R36)</f>
        <v/>
      </c>
      <c r="L911" s="332" t="str">
        <f>IF('statement of marks'!S36="","",'statement of marks'!S36)</f>
        <v/>
      </c>
      <c r="M911" s="332" t="str">
        <f>IF('statement of marks'!T36="","",'statement of marks'!T36)</f>
        <v/>
      </c>
      <c r="N911" s="619" t="str">
        <f>IF('statement of marks'!U36="","",'statement of marks'!U36)</f>
        <v/>
      </c>
      <c r="O911" s="592" t="str">
        <f>IF('statement of marks'!V36="","",'statement of marks'!V36)</f>
        <v/>
      </c>
      <c r="P911" s="332" t="str">
        <f>IF('statement of marks'!W36="","",'statement of marks'!W36)</f>
        <v/>
      </c>
      <c r="Q911" s="602" t="str">
        <f>IF('statement of marks'!X36="","",'statement of marks'!X36)</f>
        <v/>
      </c>
    </row>
    <row r="912" spans="1:17" ht="17" customHeight="1">
      <c r="A912" s="607"/>
      <c r="B912" s="1026" t="str">
        <f>'statement of marks'!$AQ$3</f>
        <v>xf.kr</v>
      </c>
      <c r="C912" s="1027"/>
      <c r="D912" s="332" t="str">
        <f>IF('statement of marks'!AQ36="","",'statement of marks'!AQ36)</f>
        <v/>
      </c>
      <c r="E912" s="332" t="str">
        <f>IF('statement of marks'!AR36="","",'statement of marks'!AR36)</f>
        <v/>
      </c>
      <c r="F912" s="332" t="str">
        <f>IF('statement of marks'!AS36="","",'statement of marks'!AS36)</f>
        <v/>
      </c>
      <c r="G912" s="576" t="str">
        <f>IF('statement of marks'!AT36="","",'statement of marks'!AT36)</f>
        <v/>
      </c>
      <c r="H912" s="332" t="str">
        <f>IF('statement of marks'!AU36="","",'statement of marks'!AU36)</f>
        <v/>
      </c>
      <c r="I912" s="332" t="str">
        <f>IF('statement of marks'!AV36="","",'statement of marks'!AV36)</f>
        <v/>
      </c>
      <c r="J912" s="621" t="str">
        <f>IF('statement of marks'!AW36="","",'statement of marks'!AW36)</f>
        <v/>
      </c>
      <c r="K912" s="403" t="str">
        <f>IF('statement of marks'!AX36="","",'statement of marks'!AX36)</f>
        <v/>
      </c>
      <c r="L912" s="332" t="str">
        <f>IF('statement of marks'!AY36="","",'statement of marks'!AY36)</f>
        <v/>
      </c>
      <c r="M912" s="332" t="str">
        <f>IF('statement of marks'!AZ36="","",'statement of marks'!AZ36)</f>
        <v/>
      </c>
      <c r="N912" s="619" t="str">
        <f>IF('statement of marks'!BA36="","",'statement of marks'!BA36)</f>
        <v/>
      </c>
      <c r="O912" s="592" t="str">
        <f>IF('statement of marks'!BB36="","",'statement of marks'!BB36)</f>
        <v/>
      </c>
      <c r="P912" s="332" t="str">
        <f>IF('statement of marks'!BC36="","",'statement of marks'!BC36)</f>
        <v/>
      </c>
      <c r="Q912" s="602" t="str">
        <f>IF('statement of marks'!BD36="","",'statement of marks'!BD36)</f>
        <v/>
      </c>
    </row>
    <row r="913" spans="1:17" ht="17" customHeight="1">
      <c r="A913" s="607"/>
      <c r="B913" s="1026" t="str">
        <f>'statement of marks'!$BG$3</f>
        <v>Ik;kZoj.k v/;;u</v>
      </c>
      <c r="C913" s="1027"/>
      <c r="D913" s="332" t="str">
        <f>IF('statement of marks'!BG36="","",'statement of marks'!BG36)</f>
        <v/>
      </c>
      <c r="E913" s="332" t="str">
        <f>IF('statement of marks'!BH36="","",'statement of marks'!BH36)</f>
        <v/>
      </c>
      <c r="F913" s="332" t="str">
        <f>IF('statement of marks'!BI36="","",'statement of marks'!BI36)</f>
        <v/>
      </c>
      <c r="G913" s="576" t="str">
        <f>IF('statement of marks'!BJ36="","",'statement of marks'!BJ36)</f>
        <v/>
      </c>
      <c r="H913" s="332" t="str">
        <f>IF('statement of marks'!BK36="","",'statement of marks'!BK36)</f>
        <v/>
      </c>
      <c r="I913" s="332" t="str">
        <f>IF('statement of marks'!BL36="","",'statement of marks'!BL36)</f>
        <v/>
      </c>
      <c r="J913" s="621" t="str">
        <f>IF('statement of marks'!BM36="","",'statement of marks'!BM36)</f>
        <v/>
      </c>
      <c r="K913" s="403" t="str">
        <f>IF('statement of marks'!BN36="","",'statement of marks'!BN36)</f>
        <v/>
      </c>
      <c r="L913" s="332" t="str">
        <f>IF('statement of marks'!BO36="","",'statement of marks'!BO36)</f>
        <v/>
      </c>
      <c r="M913" s="332" t="str">
        <f>IF('statement of marks'!BP36="","",'statement of marks'!BP36)</f>
        <v/>
      </c>
      <c r="N913" s="619" t="str">
        <f>IF('statement of marks'!BQ36="","",'statement of marks'!BQ36)</f>
        <v/>
      </c>
      <c r="O913" s="592" t="str">
        <f>IF('statement of marks'!BR36="","",'statement of marks'!BR36)</f>
        <v/>
      </c>
      <c r="P913" s="332" t="str">
        <f>IF('statement of marks'!BS36="","",'statement of marks'!BS36)</f>
        <v/>
      </c>
      <c r="Q913" s="602" t="str">
        <f>IF('statement of marks'!BT36="","",'statement of marks'!BT36)</f>
        <v/>
      </c>
    </row>
    <row r="914" spans="1:17" ht="17" customHeight="1">
      <c r="A914" s="1146"/>
      <c r="B914" s="1026" t="str">
        <f>'statement of marks'!$AA$3</f>
        <v>vaxszth</v>
      </c>
      <c r="C914" s="603" t="s">
        <v>3</v>
      </c>
      <c r="D914" s="584">
        <f>IF('statement of marks'!AA$6="","",'statement of marks'!AA$6)</f>
        <v>5</v>
      </c>
      <c r="E914" s="584">
        <f>IF('statement of marks'!AB$6="","",'statement of marks'!AB$6)</f>
        <v>5</v>
      </c>
      <c r="F914" s="584">
        <f>IF('statement of marks'!AC$6="","",'statement of marks'!AC$6)</f>
        <v>5</v>
      </c>
      <c r="G914" s="622">
        <f>IF('statement of marks'!AD$6="","",'statement of marks'!AD$6)</f>
        <v>15</v>
      </c>
      <c r="H914" s="594">
        <f>IF('statement of marks'!AE$6="","",'statement of marks'!AE$6)</f>
        <v>10</v>
      </c>
      <c r="I914" s="594">
        <f>IF('statement of marks'!AF$6="","",'statement of marks'!AF$6)</f>
        <v>25</v>
      </c>
      <c r="J914" s="622">
        <f>IF('statement of marks'!AG$6="","",'statement of marks'!AG$6)</f>
        <v>35</v>
      </c>
      <c r="K914" s="600">
        <f>IF('statement of marks'!AH$6="","",'statement of marks'!AH$6)</f>
        <v>50</v>
      </c>
      <c r="L914" s="595">
        <f>IF('statement of marks'!AI$6="","",'statement of marks'!AI$6)</f>
        <v>20</v>
      </c>
      <c r="M914" s="595">
        <f>IF('statement of marks'!AJ$6="","",'statement of marks'!AJ$6)</f>
        <v>30</v>
      </c>
      <c r="N914" s="620">
        <f>IF('statement of marks'!AK$6="","",'statement of marks'!AK$6)</f>
        <v>50</v>
      </c>
      <c r="O914" s="585">
        <f>IF('statement of marks'!AL$6="","",'statement of marks'!AL$6)</f>
        <v>100</v>
      </c>
      <c r="P914" s="595" t="str">
        <f>IF('statement of marks'!AM$6="","",'statement of marks'!AM$6)</f>
        <v/>
      </c>
      <c r="Q914" s="601" t="str">
        <f>IF('statement of marks'!AN$6="","",'statement of marks'!AN$6)</f>
        <v/>
      </c>
    </row>
    <row r="915" spans="1:17" ht="17" customHeight="1">
      <c r="A915" s="1146"/>
      <c r="B915" s="1026"/>
      <c r="C915" s="618" t="s">
        <v>638</v>
      </c>
      <c r="D915" s="332" t="str">
        <f>IF('statement of marks'!AA36="","",'statement of marks'!AA36)</f>
        <v/>
      </c>
      <c r="E915" s="332" t="str">
        <f>IF('statement of marks'!AB36="","",'statement of marks'!AB36)</f>
        <v/>
      </c>
      <c r="F915" s="332" t="str">
        <f>IF('statement of marks'!AC36="","",'statement of marks'!AC36)</f>
        <v/>
      </c>
      <c r="G915" s="576" t="str">
        <f>IF('statement of marks'!AD36="","",'statement of marks'!AD36)</f>
        <v/>
      </c>
      <c r="H915" s="332" t="str">
        <f>IF('statement of marks'!AE36="","",'statement of marks'!AE36)</f>
        <v/>
      </c>
      <c r="I915" s="332" t="str">
        <f>IF('statement of marks'!AF36="","",'statement of marks'!AF36)</f>
        <v/>
      </c>
      <c r="J915" s="621" t="str">
        <f>IF('statement of marks'!AG36="","",'statement of marks'!AG36)</f>
        <v/>
      </c>
      <c r="K915" s="403" t="str">
        <f>IF('statement of marks'!AH36="","",'statement of marks'!AH36)</f>
        <v/>
      </c>
      <c r="L915" s="332" t="str">
        <f>IF('statement of marks'!AI36="","",'statement of marks'!AI36)</f>
        <v/>
      </c>
      <c r="M915" s="332" t="str">
        <f>IF('statement of marks'!AJ36="","",'statement of marks'!AJ36)</f>
        <v/>
      </c>
      <c r="N915" s="619" t="str">
        <f>IF('statement of marks'!AK36="","",'statement of marks'!AK36)</f>
        <v/>
      </c>
      <c r="O915" s="619" t="str">
        <f>IF('statement of marks'!AL36="","",'statement of marks'!AL36)</f>
        <v/>
      </c>
      <c r="P915" s="332" t="str">
        <f>IF('statement of marks'!AM36="","",'statement of marks'!AM36)</f>
        <v/>
      </c>
      <c r="Q915" s="602" t="str">
        <f>IF('statement of marks'!AN36="","",'statement of marks'!AN36)</f>
        <v/>
      </c>
    </row>
    <row r="916" spans="1:17" s="588" customFormat="1" ht="17" customHeight="1">
      <c r="A916" s="610"/>
      <c r="B916" s="1147" t="s">
        <v>634</v>
      </c>
      <c r="C916" s="1148"/>
      <c r="D916" s="625" t="str">
        <f>IF('statement of marks'!BW$5="","",'statement of marks'!BW$5)</f>
        <v>izFke</v>
      </c>
      <c r="E916" s="625" t="str">
        <f>IF('statement of marks'!BX$5="","",'statement of marks'!BX$5)</f>
        <v>f}rh;</v>
      </c>
      <c r="F916" s="625" t="str">
        <f>IF('statement of marks'!BZ$5="","",'statement of marks'!BZ$5)</f>
        <v>prqFkZ</v>
      </c>
      <c r="G916" s="1149"/>
      <c r="H916" s="1149"/>
      <c r="I916" s="1149"/>
      <c r="J916" s="625" t="str">
        <f>IF('statement of marks'!BY$5="","",'statement of marks'!BY$5)</f>
        <v>r`rh;</v>
      </c>
      <c r="K916" s="1151"/>
      <c r="L916" s="1151"/>
      <c r="M916" s="1151"/>
      <c r="N916" s="625" t="str">
        <f>IF('statement of marks'!CA$5="","",'statement of marks'!CA$5)</f>
        <v>iape</v>
      </c>
      <c r="O916" s="626" t="str">
        <f>IF('statement of marks'!CB$4="","",'statement of marks'!CB$4)</f>
        <v>fo"k; ;ksx</v>
      </c>
      <c r="P916" s="587" t="str">
        <f>IF('statement of marks'!CC$4="","",'statement of marks'!CC$4)</f>
        <v xml:space="preserve">fo"k; izkIrkad izfr'kr  </v>
      </c>
      <c r="Q916" s="627" t="str">
        <f>IF('statement of marks'!CD$4="","",'statement of marks'!CD$4)</f>
        <v>fo"k; xzsM</v>
      </c>
    </row>
    <row r="917" spans="1:17" s="574" customFormat="1" ht="17" customHeight="1">
      <c r="A917" s="611"/>
      <c r="B917" s="1144" t="s">
        <v>3</v>
      </c>
      <c r="C917" s="1145"/>
      <c r="D917" s="589">
        <f>IF('statement of marks'!BW$6="","",'statement of marks'!BW$6)</f>
        <v>20</v>
      </c>
      <c r="E917" s="589">
        <f>IF('statement of marks'!BX$6="","",'statement of marks'!BX$6)</f>
        <v>20</v>
      </c>
      <c r="F917" s="589">
        <f>IF('statement of marks'!BZ$6="","",'statement of marks'!BZ$6)</f>
        <v>20</v>
      </c>
      <c r="G917" s="1150"/>
      <c r="H917" s="1150"/>
      <c r="I917" s="1150"/>
      <c r="J917" s="589">
        <f>IF('statement of marks'!BY$6="","",'statement of marks'!BY$6)</f>
        <v>20</v>
      </c>
      <c r="K917" s="1152"/>
      <c r="L917" s="1152"/>
      <c r="M917" s="1152"/>
      <c r="N917" s="589">
        <f>IF('statement of marks'!CA$6="","",'statement of marks'!CA$6)</f>
        <v>20</v>
      </c>
      <c r="O917" s="589">
        <f>IF('statement of marks'!CB$6="","",'statement of marks'!CB$6)</f>
        <v>100</v>
      </c>
      <c r="P917" s="589" t="str">
        <f>IF('statement of marks'!CC$6="","",'statement of marks'!CC$6)</f>
        <v/>
      </c>
      <c r="Q917" s="590" t="str">
        <f>IF('statement of marks'!CD$6="","",'statement of marks'!CD$6)</f>
        <v/>
      </c>
    </row>
    <row r="918" spans="1:17" ht="17" customHeight="1">
      <c r="A918" s="607"/>
      <c r="B918" s="1026" t="str">
        <f>'statement of marks'!$BW$3</f>
        <v>dk;kZuqHko</v>
      </c>
      <c r="C918" s="1027"/>
      <c r="D918" s="617" t="str">
        <f>IF('statement of marks'!BW36="","",'statement of marks'!BW36)</f>
        <v/>
      </c>
      <c r="E918" s="617" t="str">
        <f>IF('statement of marks'!BX36="","",'statement of marks'!BX36)</f>
        <v/>
      </c>
      <c r="F918" s="617" t="str">
        <f>IF('statement of marks'!BZ36="","",'statement of marks'!BZ36)</f>
        <v/>
      </c>
      <c r="G918" s="1149"/>
      <c r="H918" s="1149"/>
      <c r="I918" s="1149"/>
      <c r="J918" s="617" t="str">
        <f>IF('statement of marks'!BY36="","",'statement of marks'!BY36)</f>
        <v/>
      </c>
      <c r="K918" s="1151"/>
      <c r="L918" s="1151"/>
      <c r="M918" s="1151"/>
      <c r="N918" s="617" t="str">
        <f>IF('statement of marks'!CA36="","",'statement of marks'!CA36)</f>
        <v/>
      </c>
      <c r="O918" s="617" t="str">
        <f>IF('statement of marks'!CB36="","",'statement of marks'!CB36)</f>
        <v/>
      </c>
      <c r="P918" s="617" t="str">
        <f>IF('statement of marks'!CC36="","",'statement of marks'!CC36)</f>
        <v/>
      </c>
      <c r="Q918" s="578" t="str">
        <f>IF('statement of marks'!CD36="","",'statement of marks'!CD36)</f>
        <v/>
      </c>
    </row>
    <row r="919" spans="1:17" ht="17" customHeight="1">
      <c r="A919" s="607"/>
      <c r="B919" s="1026" t="str">
        <f>'statement of marks'!$CG$3</f>
        <v>dyk f'k{kk</v>
      </c>
      <c r="C919" s="1027"/>
      <c r="D919" s="617" t="str">
        <f>IF('statement of marks'!CG36="","",'statement of marks'!CG36)</f>
        <v/>
      </c>
      <c r="E919" s="617" t="str">
        <f>IF('statement of marks'!CH36="","",'statement of marks'!CH36)</f>
        <v/>
      </c>
      <c r="F919" s="617" t="str">
        <f>IF('statement of marks'!CJ36="","",'statement of marks'!CJ36)</f>
        <v/>
      </c>
      <c r="G919" s="1149"/>
      <c r="H919" s="1149"/>
      <c r="I919" s="1149"/>
      <c r="J919" s="617" t="str">
        <f>IF('statement of marks'!CI36="","",'statement of marks'!CI36)</f>
        <v/>
      </c>
      <c r="K919" s="1151"/>
      <c r="L919" s="1151"/>
      <c r="M919" s="1151"/>
      <c r="N919" s="617" t="str">
        <f>IF('statement of marks'!CK36="","",'statement of marks'!CK36)</f>
        <v/>
      </c>
      <c r="O919" s="617" t="str">
        <f>IF('statement of marks'!CL36="","",'statement of marks'!CL36)</f>
        <v/>
      </c>
      <c r="P919" s="617" t="str">
        <f>IF('statement of marks'!CM36="","",'statement of marks'!CM36)</f>
        <v/>
      </c>
      <c r="Q919" s="578" t="str">
        <f>IF('statement of marks'!CN36="","",'statement of marks'!CN36)</f>
        <v/>
      </c>
    </row>
    <row r="920" spans="1:17" ht="17" customHeight="1">
      <c r="A920" s="607"/>
      <c r="B920" s="1026" t="str">
        <f>'statement of marks'!$CQ$3</f>
        <v>LokLF; ,oe~ 'kkjhfjd f'k{kk</v>
      </c>
      <c r="C920" s="1027"/>
      <c r="D920" s="617" t="str">
        <f>IF('statement of marks'!CQ36="","",'statement of marks'!CQ36)</f>
        <v/>
      </c>
      <c r="E920" s="617" t="str">
        <f>IF('statement of marks'!CR36="","",'statement of marks'!CR36)</f>
        <v/>
      </c>
      <c r="F920" s="617" t="str">
        <f>IF('statement of marks'!CT36="","",'statement of marks'!CT36)</f>
        <v/>
      </c>
      <c r="G920" s="1149"/>
      <c r="H920" s="1149"/>
      <c r="I920" s="1149"/>
      <c r="J920" s="617" t="str">
        <f>IF('statement of marks'!CS36="","",'statement of marks'!CS36)</f>
        <v/>
      </c>
      <c r="K920" s="1151"/>
      <c r="L920" s="1151"/>
      <c r="M920" s="1151"/>
      <c r="N920" s="617" t="str">
        <f>IF('statement of marks'!CU36="","",'statement of marks'!CU36)</f>
        <v/>
      </c>
      <c r="O920" s="617" t="str">
        <f>IF('statement of marks'!CV36="","",'statement of marks'!CV36)</f>
        <v/>
      </c>
      <c r="P920" s="617" t="str">
        <f>IF('statement of marks'!CW36="","",'statement of marks'!CW36)</f>
        <v/>
      </c>
      <c r="Q920" s="578" t="str">
        <f>IF('statement of marks'!CX36="","",'statement of marks'!CX36)</f>
        <v/>
      </c>
    </row>
    <row r="921" spans="1:17" ht="17" customHeight="1">
      <c r="A921" s="607"/>
      <c r="B921" s="1123" t="s">
        <v>636</v>
      </c>
      <c r="C921" s="1124"/>
      <c r="D921" s="1034" t="str">
        <f>IF(details!$CQ$3="","",details!$CQ$3)</f>
        <v>;ksx vxLr rd</v>
      </c>
      <c r="E921" s="1034"/>
      <c r="F921" s="1034" t="str">
        <f>IF(details!$CU$3="","",details!$CU$3)</f>
        <v>;ksx vDVwcj rd</v>
      </c>
      <c r="G921" s="1034"/>
      <c r="H921" s="1034" t="str">
        <f>IF(details!$CY$3="","",details!$CY$3)</f>
        <v>;ksx fnlEcj rd</v>
      </c>
      <c r="I921" s="1034"/>
      <c r="J921" s="1034"/>
      <c r="K921" s="1034"/>
      <c r="L921" s="1034" t="str">
        <f>IF(details!$DC$3="","",details!$DC$3)</f>
        <v>;ksx Qjojh rd</v>
      </c>
      <c r="M921" s="1034"/>
      <c r="N921" s="1034"/>
      <c r="O921" s="1034" t="str">
        <f>IF(details!$DG$3="","",details!$DG$3)</f>
        <v>loZ ;ksx</v>
      </c>
      <c r="P921" s="1034"/>
      <c r="Q921" s="1125"/>
    </row>
    <row r="922" spans="1:17" ht="17" customHeight="1">
      <c r="A922" s="607"/>
      <c r="B922" s="1126" t="s">
        <v>86</v>
      </c>
      <c r="C922" s="1032"/>
      <c r="D922" s="1036" t="str">
        <f>IF(details!CR36="","",details!CR36)</f>
        <v/>
      </c>
      <c r="E922" s="1036"/>
      <c r="F922" s="1036" t="str">
        <f>IF(details!CV36="","",details!CV36)</f>
        <v/>
      </c>
      <c r="G922" s="1036"/>
      <c r="H922" s="1036" t="str">
        <f>IF(details!CZ36="","",details!CZ36)</f>
        <v/>
      </c>
      <c r="I922" s="1036"/>
      <c r="J922" s="1036"/>
      <c r="K922" s="1036"/>
      <c r="L922" s="1036" t="str">
        <f>IF(details!DD36="","",details!DD36)</f>
        <v/>
      </c>
      <c r="M922" s="1036"/>
      <c r="N922" s="1036"/>
      <c r="O922" s="1036" t="str">
        <f>IF(details!DH36="","",details!DH36)</f>
        <v/>
      </c>
      <c r="P922" s="1036"/>
      <c r="Q922" s="1127"/>
    </row>
    <row r="923" spans="1:17" ht="17" customHeight="1">
      <c r="A923" s="607"/>
      <c r="B923" s="1020" t="s">
        <v>15</v>
      </c>
      <c r="C923" s="1021"/>
      <c r="D923" s="1022" t="str">
        <f>IF(details!CQ36="","",details!CQ36)</f>
        <v/>
      </c>
      <c r="E923" s="1022"/>
      <c r="F923" s="1022" t="str">
        <f>IF(details!CU36="","",details!CU36)</f>
        <v/>
      </c>
      <c r="G923" s="1022"/>
      <c r="H923" s="1022" t="str">
        <f>IF(details!CY36="","",details!CY36)</f>
        <v/>
      </c>
      <c r="I923" s="1022"/>
      <c r="J923" s="1022"/>
      <c r="K923" s="1022"/>
      <c r="L923" s="1022" t="str">
        <f>IF(details!DC36="","",details!DC36)</f>
        <v/>
      </c>
      <c r="M923" s="1022"/>
      <c r="N923" s="1022"/>
      <c r="O923" s="1022" t="str">
        <f>IF(details!DG36="","",details!DG36)</f>
        <v/>
      </c>
      <c r="P923" s="1022"/>
      <c r="Q923" s="1128"/>
    </row>
    <row r="924" spans="1:17" ht="17" customHeight="1">
      <c r="A924" s="1110"/>
      <c r="B924" s="1112" t="s">
        <v>11</v>
      </c>
      <c r="C924" s="1113"/>
      <c r="D924" s="1114" t="s">
        <v>11</v>
      </c>
      <c r="E924" s="1114"/>
      <c r="F924" s="1114" t="s">
        <v>3</v>
      </c>
      <c r="G924" s="1114"/>
      <c r="H924" s="1114" t="s">
        <v>638</v>
      </c>
      <c r="I924" s="1114"/>
      <c r="J924" s="1114" t="s">
        <v>5</v>
      </c>
      <c r="K924" s="1114"/>
      <c r="L924" s="1114" t="s">
        <v>677</v>
      </c>
      <c r="M924" s="1114"/>
      <c r="N924" s="1114"/>
      <c r="O924" s="1115" t="s">
        <v>651</v>
      </c>
      <c r="P924" s="1115"/>
      <c r="Q924" s="1116"/>
    </row>
    <row r="925" spans="1:17" ht="17" customHeight="1">
      <c r="A925" s="1111"/>
      <c r="B925" s="1112"/>
      <c r="C925" s="1113"/>
      <c r="D925" s="1117" t="str">
        <f>'statement of marks'!DY36</f>
        <v/>
      </c>
      <c r="E925" s="1117"/>
      <c r="F925" s="1118" t="str">
        <f>'statement of marks'!DZ36</f>
        <v/>
      </c>
      <c r="G925" s="1118"/>
      <c r="H925" s="1118" t="str">
        <f>'statement of marks'!EA36</f>
        <v/>
      </c>
      <c r="I925" s="1118"/>
      <c r="J925" s="1119" t="str">
        <f>'statement of marks'!EB36</f>
        <v/>
      </c>
      <c r="K925" s="1119"/>
      <c r="L925" s="1118" t="str">
        <f>'statement of marks'!EC36</f>
        <v/>
      </c>
      <c r="M925" s="1118"/>
      <c r="N925" s="1118"/>
      <c r="O925" s="1118" t="str">
        <f>'statement of marks'!EE36</f>
        <v/>
      </c>
      <c r="P925" s="1118"/>
      <c r="Q925" s="1120"/>
    </row>
    <row r="926" spans="1:17" ht="17" customHeight="1">
      <c r="A926" s="607"/>
      <c r="B926" s="1024" t="s">
        <v>87</v>
      </c>
      <c r="C926" s="1025"/>
      <c r="D926" s="1016"/>
      <c r="E926" s="1016"/>
      <c r="F926" s="1016"/>
      <c r="G926" s="1016"/>
      <c r="H926" s="1016"/>
      <c r="I926" s="1016"/>
      <c r="J926" s="1016"/>
      <c r="K926" s="1016"/>
      <c r="L926" s="1121"/>
      <c r="M926" s="1121"/>
      <c r="N926" s="1121"/>
      <c r="O926" s="1121"/>
      <c r="P926" s="1121"/>
      <c r="Q926" s="1122"/>
    </row>
    <row r="927" spans="1:17" ht="17" customHeight="1">
      <c r="A927" s="607"/>
      <c r="B927" s="1014" t="s">
        <v>73</v>
      </c>
      <c r="C927" s="1015"/>
      <c r="D927" s="1016"/>
      <c r="E927" s="1016"/>
      <c r="F927" s="1016"/>
      <c r="G927" s="1016"/>
      <c r="H927" s="1016"/>
      <c r="I927" s="1016"/>
      <c r="J927" s="1016"/>
      <c r="K927" s="1016"/>
      <c r="L927" s="1121"/>
      <c r="M927" s="1121"/>
      <c r="N927" s="1121"/>
      <c r="O927" s="1121"/>
      <c r="P927" s="1121"/>
      <c r="Q927" s="1122"/>
    </row>
    <row r="928" spans="1:17" ht="17" customHeight="1">
      <c r="A928" s="607"/>
      <c r="B928" s="1024" t="s">
        <v>678</v>
      </c>
      <c r="C928" s="1025"/>
      <c r="D928" s="1016"/>
      <c r="E928" s="1016"/>
      <c r="F928" s="1016"/>
      <c r="G928" s="1016"/>
      <c r="H928" s="1016"/>
      <c r="I928" s="1016"/>
      <c r="J928" s="1016"/>
      <c r="K928" s="1016"/>
      <c r="L928" s="1121"/>
      <c r="M928" s="1121"/>
      <c r="N928" s="1121"/>
      <c r="O928" s="1121"/>
      <c r="P928" s="1121"/>
      <c r="Q928" s="1122"/>
    </row>
    <row r="929" spans="1:17" ht="17" customHeight="1">
      <c r="A929" s="607"/>
      <c r="B929" s="1018" t="s">
        <v>88</v>
      </c>
      <c r="C929" s="1019"/>
      <c r="D929" s="1016"/>
      <c r="E929" s="1016"/>
      <c r="F929" s="1016"/>
      <c r="G929" s="1016"/>
      <c r="H929" s="1016"/>
      <c r="I929" s="1016"/>
      <c r="J929" s="1016"/>
      <c r="K929" s="1016"/>
      <c r="L929" s="1099" t="s">
        <v>678</v>
      </c>
      <c r="M929" s="1099"/>
      <c r="N929" s="1099"/>
      <c r="O929" s="1100" t="s">
        <v>88</v>
      </c>
      <c r="P929" s="1100"/>
      <c r="Q929" s="1101"/>
    </row>
    <row r="930" spans="1:17" ht="17" customHeight="1" thickBot="1">
      <c r="A930" s="608"/>
      <c r="B930" s="1102" t="s">
        <v>89</v>
      </c>
      <c r="C930" s="1103"/>
      <c r="D930" s="1104"/>
      <c r="E930" s="1104"/>
      <c r="F930" s="1104"/>
      <c r="G930" s="1104"/>
      <c r="H930" s="1104"/>
      <c r="I930" s="1104"/>
      <c r="J930" s="1104"/>
      <c r="K930" s="1105"/>
      <c r="L930" s="1106" t="s">
        <v>679</v>
      </c>
      <c r="M930" s="1106"/>
      <c r="N930" s="1106"/>
      <c r="O930" s="1107" t="s">
        <v>679</v>
      </c>
      <c r="P930" s="1108"/>
      <c r="Q930" s="1109"/>
    </row>
    <row r="931" spans="1:17" ht="17" customHeight="1">
      <c r="A931" s="1164" t="s">
        <v>44</v>
      </c>
      <c r="B931" s="1165"/>
      <c r="C931" s="1165"/>
      <c r="D931" s="1165"/>
      <c r="E931" s="1165"/>
      <c r="F931" s="1165"/>
      <c r="G931" s="1165"/>
      <c r="H931" s="1165"/>
      <c r="I931" s="1165"/>
      <c r="J931" s="1165"/>
      <c r="K931" s="1165"/>
      <c r="L931" s="1165"/>
      <c r="M931" s="1165"/>
      <c r="N931" s="1165"/>
      <c r="O931" s="1165"/>
      <c r="P931" s="1165"/>
      <c r="Q931" s="1166"/>
    </row>
    <row r="932" spans="1:17" ht="17" customHeight="1">
      <c r="A932" s="1167" t="str">
        <f>'statement of marks'!$A$1</f>
        <v>jk- ck- ek/;fed fo|ky; uohu] fuEckgsM+k</v>
      </c>
      <c r="B932" s="1062"/>
      <c r="C932" s="1062"/>
      <c r="D932" s="1062"/>
      <c r="E932" s="1062"/>
      <c r="F932" s="1062"/>
      <c r="G932" s="1062"/>
      <c r="H932" s="1062"/>
      <c r="I932" s="1062"/>
      <c r="J932" s="1062"/>
      <c r="K932" s="1062"/>
      <c r="L932" s="1062"/>
      <c r="M932" s="1062"/>
      <c r="N932" s="1062"/>
      <c r="O932" s="1062"/>
      <c r="P932" s="1062"/>
      <c r="Q932" s="1168"/>
    </row>
    <row r="933" spans="1:17" ht="17" customHeight="1">
      <c r="A933" s="604"/>
      <c r="B933" s="1158" t="s">
        <v>74</v>
      </c>
      <c r="C933" s="1026"/>
      <c r="D933" s="1065" t="str">
        <f>'statement of marks'!$F$3</f>
        <v>2015-16</v>
      </c>
      <c r="E933" s="1065"/>
      <c r="F933" s="1065"/>
      <c r="G933" s="1065"/>
      <c r="H933" s="1065"/>
      <c r="I933" s="1065"/>
      <c r="J933" s="1065"/>
      <c r="K933" s="1065"/>
      <c r="L933" s="1065"/>
      <c r="M933" s="1065"/>
      <c r="N933" s="1065"/>
      <c r="O933" s="1065"/>
      <c r="P933" s="1065"/>
      <c r="Q933" s="1169"/>
    </row>
    <row r="934" spans="1:17" ht="17" customHeight="1">
      <c r="A934" s="607"/>
      <c r="B934" s="1026" t="s">
        <v>573</v>
      </c>
      <c r="C934" s="1027"/>
      <c r="D934" s="1027" t="str">
        <f>IF('statement of marks'!H37="","",'statement of marks'!H37)</f>
        <v>v 031</v>
      </c>
      <c r="E934" s="1027"/>
      <c r="F934" s="1027"/>
      <c r="G934" s="1027"/>
      <c r="H934" s="1027"/>
      <c r="I934" s="1027"/>
      <c r="J934" s="1027"/>
      <c r="K934" s="1027"/>
      <c r="L934" s="1027"/>
      <c r="M934" s="1027"/>
      <c r="N934" s="1027"/>
      <c r="O934" s="1027"/>
      <c r="P934" s="1027"/>
      <c r="Q934" s="1153"/>
    </row>
    <row r="935" spans="1:17" ht="17" customHeight="1">
      <c r="A935" s="607"/>
      <c r="B935" s="1026" t="s">
        <v>574</v>
      </c>
      <c r="C935" s="1027"/>
      <c r="D935" s="1027" t="str">
        <f>IF('statement of marks'!I37="","",'statement of marks'!I37)</f>
        <v>c 031</v>
      </c>
      <c r="E935" s="1027"/>
      <c r="F935" s="1027"/>
      <c r="G935" s="1027"/>
      <c r="H935" s="1027"/>
      <c r="I935" s="1027"/>
      <c r="J935" s="1027"/>
      <c r="K935" s="1027"/>
      <c r="L935" s="1027"/>
      <c r="M935" s="1027"/>
      <c r="N935" s="1027"/>
      <c r="O935" s="1027"/>
      <c r="P935" s="1027"/>
      <c r="Q935" s="1153"/>
    </row>
    <row r="936" spans="1:17" ht="17" customHeight="1">
      <c r="A936" s="607"/>
      <c r="B936" s="1026" t="s">
        <v>575</v>
      </c>
      <c r="C936" s="1027"/>
      <c r="D936" s="1154" t="str">
        <f>IF('statement of marks'!J37="","",'statement of marks'!J37)</f>
        <v>l 031</v>
      </c>
      <c r="E936" s="1154"/>
      <c r="F936" s="1154"/>
      <c r="G936" s="1154"/>
      <c r="H936" s="1154"/>
      <c r="I936" s="1154"/>
      <c r="J936" s="1154"/>
      <c r="K936" s="1154"/>
      <c r="L936" s="1154"/>
      <c r="M936" s="1154"/>
      <c r="N936" s="1027"/>
      <c r="O936" s="1027"/>
      <c r="P936" s="1027"/>
      <c r="Q936" s="1153"/>
    </row>
    <row r="937" spans="1:17" ht="17" customHeight="1">
      <c r="A937" s="607"/>
      <c r="B937" s="1026" t="s">
        <v>576</v>
      </c>
      <c r="C937" s="1155"/>
      <c r="D937" s="1156" t="str">
        <f>'statement of marks'!$D$3</f>
        <v>3 A</v>
      </c>
      <c r="E937" s="1157"/>
      <c r="F937" s="1155" t="s">
        <v>9</v>
      </c>
      <c r="G937" s="1158"/>
      <c r="H937" s="1159" t="str">
        <f>IF('statement of marks'!D37="","",'statement of marks'!D37)</f>
        <v/>
      </c>
      <c r="I937" s="1157"/>
      <c r="J937" s="1155" t="s">
        <v>577</v>
      </c>
      <c r="K937" s="1158"/>
      <c r="L937" s="1159" t="str">
        <f>IF('statement of marks'!E37="","",'statement of marks'!E37)</f>
        <v/>
      </c>
      <c r="M937" s="1157"/>
      <c r="N937" s="1026" t="s">
        <v>680</v>
      </c>
      <c r="O937" s="1027"/>
      <c r="P937" s="1027"/>
      <c r="Q937" s="1153"/>
    </row>
    <row r="938" spans="1:17" ht="17" customHeight="1">
      <c r="A938" s="607"/>
      <c r="B938" s="1026" t="s">
        <v>0</v>
      </c>
      <c r="C938" s="1155"/>
      <c r="D938" s="1160" t="str">
        <f>IF('statement of marks'!F37="","",'statement of marks'!F37)</f>
        <v/>
      </c>
      <c r="E938" s="1161"/>
      <c r="F938" s="1162" t="str">
        <f>IF('statement of marks'!G37="","",'statement of marks'!G37)</f>
        <v/>
      </c>
      <c r="G938" s="1162"/>
      <c r="H938" s="1162"/>
      <c r="I938" s="1162"/>
      <c r="J938" s="1162"/>
      <c r="K938" s="1162"/>
      <c r="L938" s="1162"/>
      <c r="M938" s="1163"/>
      <c r="N938" s="1026">
        <f>'statement of marks'!I933</f>
        <v>0</v>
      </c>
      <c r="O938" s="1027"/>
      <c r="P938" s="1027"/>
      <c r="Q938" s="1153"/>
    </row>
    <row r="939" spans="1:17" ht="17" customHeight="1">
      <c r="A939" s="1129"/>
      <c r="B939" s="1131" t="s">
        <v>578</v>
      </c>
      <c r="C939" s="1133" t="s">
        <v>85</v>
      </c>
      <c r="D939" s="1135" t="str">
        <f>IF('statement of marks'!K$4="","",'statement of marks'!K$4)</f>
        <v>ij[k</v>
      </c>
      <c r="E939" s="1136"/>
      <c r="F939" s="1136"/>
      <c r="G939" s="1137"/>
      <c r="H939" s="1134" t="str">
        <f>IF('statement of marks'!O$4="","",'statement of marks'!O$4)</f>
        <v>v)Zokf"kZd ijh{kk</v>
      </c>
      <c r="I939" s="1134" t="str">
        <f>IF('statement of marks'!P$4="","",'statement of marks'!P$4)</f>
        <v/>
      </c>
      <c r="J939" s="1134" t="str">
        <f>IF('statement of marks'!Q$4="","",'statement of marks'!Q$4)</f>
        <v/>
      </c>
      <c r="K939" s="1138" t="str">
        <f>IF('statement of marks'!R$4="","",'statement of marks'!R$4)</f>
        <v>;ksx v/kZokf"kZd rd</v>
      </c>
      <c r="L939" s="1134" t="str">
        <f>IF('statement of marks'!S$4="","",'statement of marks'!S$4)</f>
        <v>okf"kZd ijh{kk</v>
      </c>
      <c r="M939" s="1134"/>
      <c r="N939" s="1140"/>
      <c r="O939" s="1141" t="str">
        <f>IF('statement of marks'!V$4="","",'statement of marks'!V$4)</f>
        <v>fo"k; ;ksx</v>
      </c>
      <c r="P939" s="1142" t="str">
        <f>IF('statement of marks'!W$4="","",'statement of marks'!W$4)</f>
        <v xml:space="preserve">fo"k; izkIrkad izfr'kr  </v>
      </c>
      <c r="Q939" s="1143" t="str">
        <f>IF('statement of marks'!X$4="","",'statement of marks'!X$4)</f>
        <v>fo"k; xzsM</v>
      </c>
    </row>
    <row r="940" spans="1:17" ht="17" customHeight="1">
      <c r="A940" s="1130"/>
      <c r="B940" s="1132"/>
      <c r="C940" s="1134"/>
      <c r="D940" s="615" t="str">
        <f>IF('statement of marks'!K$5="","",'statement of marks'!K$5)</f>
        <v>izFke</v>
      </c>
      <c r="E940" s="615" t="str">
        <f>IF('statement of marks'!L$5="","",'statement of marks'!L$5)</f>
        <v>f}rh;</v>
      </c>
      <c r="F940" s="615" t="str">
        <f>IF('statement of marks'!M$5="","",'statement of marks'!M$5)</f>
        <v xml:space="preserve">r`rh; </v>
      </c>
      <c r="G940" s="616" t="str">
        <f>IF('statement of marks'!N$4="","",'statement of marks'!N$4)</f>
        <v>;ksx</v>
      </c>
      <c r="H940" s="593" t="str">
        <f>IF('statement of marks'!O$5="","",'statement of marks'!O$5)</f>
        <v>ekSf[kd</v>
      </c>
      <c r="I940" s="593" t="str">
        <f>IF('statement of marks'!P$5="","",'statement of marks'!P$5)</f>
        <v>fyf[kr</v>
      </c>
      <c r="J940" s="597" t="str">
        <f>IF('statement of marks'!Q$5="","",'statement of marks'!Q$5)</f>
        <v>;ksx</v>
      </c>
      <c r="K940" s="1139" t="str">
        <f>IF('statement of marks'!R$4="","",'statement of marks'!R$4)</f>
        <v>;ksx v/kZokf"kZd rd</v>
      </c>
      <c r="L940" s="593" t="str">
        <f>IF('statement of marks'!S$5="","",'statement of marks'!S$5)</f>
        <v>ekSf[kd</v>
      </c>
      <c r="M940" s="593" t="str">
        <f>IF('statement of marks'!T$5="","",'statement of marks'!T$5)</f>
        <v>fyf[kr</v>
      </c>
      <c r="N940" s="598" t="str">
        <f>IF('statement of marks'!U$5="","",'statement of marks'!U$5)</f>
        <v>;ksx</v>
      </c>
      <c r="O940" s="1141"/>
      <c r="P940" s="1142"/>
      <c r="Q940" s="1143"/>
    </row>
    <row r="941" spans="1:17" ht="17" customHeight="1">
      <c r="A941" s="609"/>
      <c r="B941" s="1144" t="s">
        <v>3</v>
      </c>
      <c r="C941" s="1145"/>
      <c r="D941" s="594">
        <f>IF('statement of marks'!K$6="","",'statement of marks'!K$6)</f>
        <v>10</v>
      </c>
      <c r="E941" s="594">
        <f>IF('statement of marks'!L$6="","",'statement of marks'!L$6)</f>
        <v>10</v>
      </c>
      <c r="F941" s="594">
        <f>IF('statement of marks'!M$6="","",'statement of marks'!M$6)</f>
        <v>10</v>
      </c>
      <c r="G941" s="622">
        <f>IF('statement of marks'!N$6="","",'statement of marks'!N$6)</f>
        <v>30</v>
      </c>
      <c r="H941" s="594">
        <f>IF('statement of marks'!O$6="","",'statement of marks'!O$6)</f>
        <v>20</v>
      </c>
      <c r="I941" s="594">
        <f>IF('statement of marks'!P$6="","",'statement of marks'!P$6)</f>
        <v>50</v>
      </c>
      <c r="J941" s="622">
        <f>IF('statement of marks'!Q$6="","",'statement of marks'!Q$6)</f>
        <v>70</v>
      </c>
      <c r="K941" s="600">
        <f>IF('statement of marks'!R$6="","",'statement of marks'!R$6)</f>
        <v>100</v>
      </c>
      <c r="L941" s="595">
        <f>IF('statement of marks'!S$6="","",'statement of marks'!S$6)</f>
        <v>40</v>
      </c>
      <c r="M941" s="595">
        <f>IF('statement of marks'!T$6="","",'statement of marks'!T$6)</f>
        <v>60</v>
      </c>
      <c r="N941" s="620">
        <f>IF('statement of marks'!U$6="","",'statement of marks'!U$6)</f>
        <v>100</v>
      </c>
      <c r="O941" s="591">
        <f>IF('statement of marks'!V$6="","",'statement of marks'!V$6)</f>
        <v>200</v>
      </c>
      <c r="P941" s="595" t="str">
        <f>IF('statement of marks'!W$6="","",'statement of marks'!W$6)</f>
        <v/>
      </c>
      <c r="Q941" s="601" t="str">
        <f>IF('statement of marks'!X$6="","",'statement of marks'!X$6)</f>
        <v/>
      </c>
    </row>
    <row r="942" spans="1:17" ht="17" customHeight="1">
      <c r="A942" s="607"/>
      <c r="B942" s="1026" t="str">
        <f>'statement of marks'!$K$3</f>
        <v>fgUnh</v>
      </c>
      <c r="C942" s="1027"/>
      <c r="D942" s="332" t="str">
        <f>IF('statement of marks'!K37="","",'statement of marks'!K37)</f>
        <v/>
      </c>
      <c r="E942" s="332" t="str">
        <f>IF('statement of marks'!L37="","",'statement of marks'!L37)</f>
        <v/>
      </c>
      <c r="F942" s="332" t="str">
        <f>IF('statement of marks'!M37="","",'statement of marks'!M37)</f>
        <v/>
      </c>
      <c r="G942" s="576" t="str">
        <f>IF('statement of marks'!N37="","",'statement of marks'!N37)</f>
        <v/>
      </c>
      <c r="H942" s="332" t="str">
        <f>IF('statement of marks'!O37="","",'statement of marks'!O37)</f>
        <v/>
      </c>
      <c r="I942" s="332" t="str">
        <f>IF('statement of marks'!P37="","",'statement of marks'!P37)</f>
        <v/>
      </c>
      <c r="J942" s="621" t="str">
        <f>IF('statement of marks'!Q37="","",'statement of marks'!Q37)</f>
        <v/>
      </c>
      <c r="K942" s="403" t="str">
        <f>IF('statement of marks'!R37="","",'statement of marks'!R37)</f>
        <v/>
      </c>
      <c r="L942" s="332" t="str">
        <f>IF('statement of marks'!S37="","",'statement of marks'!S37)</f>
        <v/>
      </c>
      <c r="M942" s="332" t="str">
        <f>IF('statement of marks'!T37="","",'statement of marks'!T37)</f>
        <v/>
      </c>
      <c r="N942" s="619" t="str">
        <f>IF('statement of marks'!U37="","",'statement of marks'!U37)</f>
        <v/>
      </c>
      <c r="O942" s="592" t="str">
        <f>IF('statement of marks'!V37="","",'statement of marks'!V37)</f>
        <v/>
      </c>
      <c r="P942" s="332" t="str">
        <f>IF('statement of marks'!W37="","",'statement of marks'!W37)</f>
        <v/>
      </c>
      <c r="Q942" s="602" t="str">
        <f>IF('statement of marks'!X37="","",'statement of marks'!X37)</f>
        <v/>
      </c>
    </row>
    <row r="943" spans="1:17" ht="17" customHeight="1">
      <c r="A943" s="607"/>
      <c r="B943" s="1026" t="str">
        <f>'statement of marks'!$AQ$3</f>
        <v>xf.kr</v>
      </c>
      <c r="C943" s="1027"/>
      <c r="D943" s="332" t="str">
        <f>IF('statement of marks'!AQ37="","",'statement of marks'!AQ37)</f>
        <v/>
      </c>
      <c r="E943" s="332" t="str">
        <f>IF('statement of marks'!AR37="","",'statement of marks'!AR37)</f>
        <v/>
      </c>
      <c r="F943" s="332" t="str">
        <f>IF('statement of marks'!AS37="","",'statement of marks'!AS37)</f>
        <v/>
      </c>
      <c r="G943" s="576" t="str">
        <f>IF('statement of marks'!AT37="","",'statement of marks'!AT37)</f>
        <v/>
      </c>
      <c r="H943" s="332" t="str">
        <f>IF('statement of marks'!AU37="","",'statement of marks'!AU37)</f>
        <v/>
      </c>
      <c r="I943" s="332" t="str">
        <f>IF('statement of marks'!AV37="","",'statement of marks'!AV37)</f>
        <v/>
      </c>
      <c r="J943" s="621" t="str">
        <f>IF('statement of marks'!AW37="","",'statement of marks'!AW37)</f>
        <v/>
      </c>
      <c r="K943" s="403" t="str">
        <f>IF('statement of marks'!AX37="","",'statement of marks'!AX37)</f>
        <v/>
      </c>
      <c r="L943" s="332" t="str">
        <f>IF('statement of marks'!AY37="","",'statement of marks'!AY37)</f>
        <v/>
      </c>
      <c r="M943" s="332" t="str">
        <f>IF('statement of marks'!AZ37="","",'statement of marks'!AZ37)</f>
        <v/>
      </c>
      <c r="N943" s="619" t="str">
        <f>IF('statement of marks'!BA37="","",'statement of marks'!BA37)</f>
        <v/>
      </c>
      <c r="O943" s="592" t="str">
        <f>IF('statement of marks'!BB37="","",'statement of marks'!BB37)</f>
        <v/>
      </c>
      <c r="P943" s="332" t="str">
        <f>IF('statement of marks'!BC37="","",'statement of marks'!BC37)</f>
        <v/>
      </c>
      <c r="Q943" s="602" t="str">
        <f>IF('statement of marks'!BD37="","",'statement of marks'!BD37)</f>
        <v/>
      </c>
    </row>
    <row r="944" spans="1:17" ht="17" customHeight="1">
      <c r="A944" s="607"/>
      <c r="B944" s="1026" t="str">
        <f>'statement of marks'!$BG$3</f>
        <v>Ik;kZoj.k v/;;u</v>
      </c>
      <c r="C944" s="1027"/>
      <c r="D944" s="332" t="str">
        <f>IF('statement of marks'!BG37="","",'statement of marks'!BG37)</f>
        <v/>
      </c>
      <c r="E944" s="332" t="str">
        <f>IF('statement of marks'!BH37="","",'statement of marks'!BH37)</f>
        <v/>
      </c>
      <c r="F944" s="332" t="str">
        <f>IF('statement of marks'!BI37="","",'statement of marks'!BI37)</f>
        <v/>
      </c>
      <c r="G944" s="576" t="str">
        <f>IF('statement of marks'!BJ37="","",'statement of marks'!BJ37)</f>
        <v/>
      </c>
      <c r="H944" s="332" t="str">
        <f>IF('statement of marks'!BK37="","",'statement of marks'!BK37)</f>
        <v/>
      </c>
      <c r="I944" s="332" t="str">
        <f>IF('statement of marks'!BL37="","",'statement of marks'!BL37)</f>
        <v/>
      </c>
      <c r="J944" s="621" t="str">
        <f>IF('statement of marks'!BM37="","",'statement of marks'!BM37)</f>
        <v/>
      </c>
      <c r="K944" s="403" t="str">
        <f>IF('statement of marks'!BN37="","",'statement of marks'!BN37)</f>
        <v/>
      </c>
      <c r="L944" s="332" t="str">
        <f>IF('statement of marks'!BO37="","",'statement of marks'!BO37)</f>
        <v/>
      </c>
      <c r="M944" s="332" t="str">
        <f>IF('statement of marks'!BP37="","",'statement of marks'!BP37)</f>
        <v/>
      </c>
      <c r="N944" s="619" t="str">
        <f>IF('statement of marks'!BQ37="","",'statement of marks'!BQ37)</f>
        <v/>
      </c>
      <c r="O944" s="592" t="str">
        <f>IF('statement of marks'!BR37="","",'statement of marks'!BR37)</f>
        <v/>
      </c>
      <c r="P944" s="332" t="str">
        <f>IF('statement of marks'!BS37="","",'statement of marks'!BS37)</f>
        <v/>
      </c>
      <c r="Q944" s="602" t="str">
        <f>IF('statement of marks'!BT37="","",'statement of marks'!BT37)</f>
        <v/>
      </c>
    </row>
    <row r="945" spans="1:17" ht="17" customHeight="1">
      <c r="A945" s="1146"/>
      <c r="B945" s="1026" t="str">
        <f>'statement of marks'!$AA$3</f>
        <v>vaxszth</v>
      </c>
      <c r="C945" s="603" t="s">
        <v>3</v>
      </c>
      <c r="D945" s="584">
        <f>IF('statement of marks'!AA$6="","",'statement of marks'!AA$6)</f>
        <v>5</v>
      </c>
      <c r="E945" s="584">
        <f>IF('statement of marks'!AB$6="","",'statement of marks'!AB$6)</f>
        <v>5</v>
      </c>
      <c r="F945" s="584">
        <f>IF('statement of marks'!AC$6="","",'statement of marks'!AC$6)</f>
        <v>5</v>
      </c>
      <c r="G945" s="622">
        <f>IF('statement of marks'!AD$6="","",'statement of marks'!AD$6)</f>
        <v>15</v>
      </c>
      <c r="H945" s="594">
        <f>IF('statement of marks'!AE$6="","",'statement of marks'!AE$6)</f>
        <v>10</v>
      </c>
      <c r="I945" s="594">
        <f>IF('statement of marks'!AF$6="","",'statement of marks'!AF$6)</f>
        <v>25</v>
      </c>
      <c r="J945" s="622">
        <f>IF('statement of marks'!AG$6="","",'statement of marks'!AG$6)</f>
        <v>35</v>
      </c>
      <c r="K945" s="600">
        <f>IF('statement of marks'!AH$6="","",'statement of marks'!AH$6)</f>
        <v>50</v>
      </c>
      <c r="L945" s="595">
        <f>IF('statement of marks'!AI$6="","",'statement of marks'!AI$6)</f>
        <v>20</v>
      </c>
      <c r="M945" s="595">
        <f>IF('statement of marks'!AJ$6="","",'statement of marks'!AJ$6)</f>
        <v>30</v>
      </c>
      <c r="N945" s="620">
        <f>IF('statement of marks'!AK$6="","",'statement of marks'!AK$6)</f>
        <v>50</v>
      </c>
      <c r="O945" s="585">
        <f>IF('statement of marks'!AL$6="","",'statement of marks'!AL$6)</f>
        <v>100</v>
      </c>
      <c r="P945" s="595" t="str">
        <f>IF('statement of marks'!AM$6="","",'statement of marks'!AM$6)</f>
        <v/>
      </c>
      <c r="Q945" s="601" t="str">
        <f>IF('statement of marks'!AN$6="","",'statement of marks'!AN$6)</f>
        <v/>
      </c>
    </row>
    <row r="946" spans="1:17" ht="17" customHeight="1">
      <c r="A946" s="1146"/>
      <c r="B946" s="1026"/>
      <c r="C946" s="618" t="s">
        <v>638</v>
      </c>
      <c r="D946" s="332" t="str">
        <f>IF('statement of marks'!AA37="","",'statement of marks'!AA37)</f>
        <v/>
      </c>
      <c r="E946" s="332" t="str">
        <f>IF('statement of marks'!AB37="","",'statement of marks'!AB37)</f>
        <v/>
      </c>
      <c r="F946" s="332" t="str">
        <f>IF('statement of marks'!AC37="","",'statement of marks'!AC37)</f>
        <v/>
      </c>
      <c r="G946" s="576" t="str">
        <f>IF('statement of marks'!AD37="","",'statement of marks'!AD37)</f>
        <v/>
      </c>
      <c r="H946" s="332" t="str">
        <f>IF('statement of marks'!AE37="","",'statement of marks'!AE37)</f>
        <v/>
      </c>
      <c r="I946" s="332" t="str">
        <f>IF('statement of marks'!AF37="","",'statement of marks'!AF37)</f>
        <v/>
      </c>
      <c r="J946" s="621" t="str">
        <f>IF('statement of marks'!AG37="","",'statement of marks'!AG37)</f>
        <v/>
      </c>
      <c r="K946" s="403" t="str">
        <f>IF('statement of marks'!AH37="","",'statement of marks'!AH37)</f>
        <v/>
      </c>
      <c r="L946" s="332" t="str">
        <f>IF('statement of marks'!AI37="","",'statement of marks'!AI37)</f>
        <v/>
      </c>
      <c r="M946" s="332" t="str">
        <f>IF('statement of marks'!AJ37="","",'statement of marks'!AJ37)</f>
        <v/>
      </c>
      <c r="N946" s="619" t="str">
        <f>IF('statement of marks'!AK37="","",'statement of marks'!AK37)</f>
        <v/>
      </c>
      <c r="O946" s="619" t="str">
        <f>IF('statement of marks'!AL37="","",'statement of marks'!AL37)</f>
        <v/>
      </c>
      <c r="P946" s="332" t="str">
        <f>IF('statement of marks'!AM37="","",'statement of marks'!AM37)</f>
        <v/>
      </c>
      <c r="Q946" s="602" t="str">
        <f>IF('statement of marks'!AN37="","",'statement of marks'!AN37)</f>
        <v/>
      </c>
    </row>
    <row r="947" spans="1:17" s="588" customFormat="1" ht="17" customHeight="1">
      <c r="A947" s="610"/>
      <c r="B947" s="1147" t="s">
        <v>634</v>
      </c>
      <c r="C947" s="1148"/>
      <c r="D947" s="625" t="str">
        <f>IF('statement of marks'!BW$5="","",'statement of marks'!BW$5)</f>
        <v>izFke</v>
      </c>
      <c r="E947" s="625" t="str">
        <f>IF('statement of marks'!BX$5="","",'statement of marks'!BX$5)</f>
        <v>f}rh;</v>
      </c>
      <c r="F947" s="625" t="str">
        <f>IF('statement of marks'!BZ$5="","",'statement of marks'!BZ$5)</f>
        <v>prqFkZ</v>
      </c>
      <c r="G947" s="1149"/>
      <c r="H947" s="1149"/>
      <c r="I947" s="1149"/>
      <c r="J947" s="625" t="str">
        <f>IF('statement of marks'!BY$5="","",'statement of marks'!BY$5)</f>
        <v>r`rh;</v>
      </c>
      <c r="K947" s="1151"/>
      <c r="L947" s="1151"/>
      <c r="M947" s="1151"/>
      <c r="N947" s="625" t="str">
        <f>IF('statement of marks'!CA$5="","",'statement of marks'!CA$5)</f>
        <v>iape</v>
      </c>
      <c r="O947" s="626" t="str">
        <f>IF('statement of marks'!CB$4="","",'statement of marks'!CB$4)</f>
        <v>fo"k; ;ksx</v>
      </c>
      <c r="P947" s="587" t="str">
        <f>IF('statement of marks'!CC$4="","",'statement of marks'!CC$4)</f>
        <v xml:space="preserve">fo"k; izkIrkad izfr'kr  </v>
      </c>
      <c r="Q947" s="627" t="str">
        <f>IF('statement of marks'!CD$4="","",'statement of marks'!CD$4)</f>
        <v>fo"k; xzsM</v>
      </c>
    </row>
    <row r="948" spans="1:17" s="574" customFormat="1" ht="17" customHeight="1">
      <c r="A948" s="611"/>
      <c r="B948" s="1144" t="s">
        <v>3</v>
      </c>
      <c r="C948" s="1145"/>
      <c r="D948" s="589">
        <f>IF('statement of marks'!BW$6="","",'statement of marks'!BW$6)</f>
        <v>20</v>
      </c>
      <c r="E948" s="589">
        <f>IF('statement of marks'!BX$6="","",'statement of marks'!BX$6)</f>
        <v>20</v>
      </c>
      <c r="F948" s="589">
        <f>IF('statement of marks'!BZ$6="","",'statement of marks'!BZ$6)</f>
        <v>20</v>
      </c>
      <c r="G948" s="1150"/>
      <c r="H948" s="1150"/>
      <c r="I948" s="1150"/>
      <c r="J948" s="589">
        <f>IF('statement of marks'!BY$6="","",'statement of marks'!BY$6)</f>
        <v>20</v>
      </c>
      <c r="K948" s="1152"/>
      <c r="L948" s="1152"/>
      <c r="M948" s="1152"/>
      <c r="N948" s="589">
        <f>IF('statement of marks'!CA$6="","",'statement of marks'!CA$6)</f>
        <v>20</v>
      </c>
      <c r="O948" s="589">
        <f>IF('statement of marks'!CB$6="","",'statement of marks'!CB$6)</f>
        <v>100</v>
      </c>
      <c r="P948" s="589" t="str">
        <f>IF('statement of marks'!CC$6="","",'statement of marks'!CC$6)</f>
        <v/>
      </c>
      <c r="Q948" s="590" t="str">
        <f>IF('statement of marks'!CD$6="","",'statement of marks'!CD$6)</f>
        <v/>
      </c>
    </row>
    <row r="949" spans="1:17" ht="17" customHeight="1">
      <c r="A949" s="607"/>
      <c r="B949" s="1026" t="str">
        <f>'statement of marks'!$BW$3</f>
        <v>dk;kZuqHko</v>
      </c>
      <c r="C949" s="1027"/>
      <c r="D949" s="617" t="str">
        <f>IF('statement of marks'!BW37="","",'statement of marks'!BW37)</f>
        <v/>
      </c>
      <c r="E949" s="617" t="str">
        <f>IF('statement of marks'!BX37="","",'statement of marks'!BX37)</f>
        <v/>
      </c>
      <c r="F949" s="617" t="str">
        <f>IF('statement of marks'!BZ37="","",'statement of marks'!BZ37)</f>
        <v/>
      </c>
      <c r="G949" s="1149"/>
      <c r="H949" s="1149"/>
      <c r="I949" s="1149"/>
      <c r="J949" s="617" t="str">
        <f>IF('statement of marks'!BY37="","",'statement of marks'!BY37)</f>
        <v/>
      </c>
      <c r="K949" s="1151"/>
      <c r="L949" s="1151"/>
      <c r="M949" s="1151"/>
      <c r="N949" s="617" t="str">
        <f>IF('statement of marks'!CA37="","",'statement of marks'!CA37)</f>
        <v/>
      </c>
      <c r="O949" s="617" t="str">
        <f>IF('statement of marks'!CB37="","",'statement of marks'!CB37)</f>
        <v/>
      </c>
      <c r="P949" s="617" t="str">
        <f>IF('statement of marks'!CC37="","",'statement of marks'!CC37)</f>
        <v/>
      </c>
      <c r="Q949" s="578" t="str">
        <f>IF('statement of marks'!CD37="","",'statement of marks'!CD37)</f>
        <v/>
      </c>
    </row>
    <row r="950" spans="1:17" ht="17" customHeight="1">
      <c r="A950" s="607"/>
      <c r="B950" s="1026" t="str">
        <f>'statement of marks'!$CG$3</f>
        <v>dyk f'k{kk</v>
      </c>
      <c r="C950" s="1027"/>
      <c r="D950" s="617" t="str">
        <f>IF('statement of marks'!CG37="","",'statement of marks'!CG37)</f>
        <v/>
      </c>
      <c r="E950" s="617" t="str">
        <f>IF('statement of marks'!CH37="","",'statement of marks'!CH37)</f>
        <v/>
      </c>
      <c r="F950" s="617" t="str">
        <f>IF('statement of marks'!CJ37="","",'statement of marks'!CJ37)</f>
        <v/>
      </c>
      <c r="G950" s="1149"/>
      <c r="H950" s="1149"/>
      <c r="I950" s="1149"/>
      <c r="J950" s="617" t="str">
        <f>IF('statement of marks'!CI37="","",'statement of marks'!CI37)</f>
        <v/>
      </c>
      <c r="K950" s="1151"/>
      <c r="L950" s="1151"/>
      <c r="M950" s="1151"/>
      <c r="N950" s="617" t="str">
        <f>IF('statement of marks'!CK37="","",'statement of marks'!CK37)</f>
        <v/>
      </c>
      <c r="O950" s="617" t="str">
        <f>IF('statement of marks'!CL37="","",'statement of marks'!CL37)</f>
        <v/>
      </c>
      <c r="P950" s="617" t="str">
        <f>IF('statement of marks'!CM37="","",'statement of marks'!CM37)</f>
        <v/>
      </c>
      <c r="Q950" s="578" t="str">
        <f>IF('statement of marks'!CN37="","",'statement of marks'!CN37)</f>
        <v/>
      </c>
    </row>
    <row r="951" spans="1:17" ht="17" customHeight="1">
      <c r="A951" s="607"/>
      <c r="B951" s="1026" t="str">
        <f>'statement of marks'!$CQ$3</f>
        <v>LokLF; ,oe~ 'kkjhfjd f'k{kk</v>
      </c>
      <c r="C951" s="1027"/>
      <c r="D951" s="617" t="str">
        <f>IF('statement of marks'!CQ37="","",'statement of marks'!CQ37)</f>
        <v/>
      </c>
      <c r="E951" s="617" t="str">
        <f>IF('statement of marks'!CR37="","",'statement of marks'!CR37)</f>
        <v/>
      </c>
      <c r="F951" s="617" t="str">
        <f>IF('statement of marks'!CT37="","",'statement of marks'!CT37)</f>
        <v/>
      </c>
      <c r="G951" s="1149"/>
      <c r="H951" s="1149"/>
      <c r="I951" s="1149"/>
      <c r="J951" s="617" t="str">
        <f>IF('statement of marks'!CS37="","",'statement of marks'!CS37)</f>
        <v/>
      </c>
      <c r="K951" s="1151"/>
      <c r="L951" s="1151"/>
      <c r="M951" s="1151"/>
      <c r="N951" s="617" t="str">
        <f>IF('statement of marks'!CU37="","",'statement of marks'!CU37)</f>
        <v/>
      </c>
      <c r="O951" s="617" t="str">
        <f>IF('statement of marks'!CV37="","",'statement of marks'!CV37)</f>
        <v/>
      </c>
      <c r="P951" s="617" t="str">
        <f>IF('statement of marks'!CW37="","",'statement of marks'!CW37)</f>
        <v/>
      </c>
      <c r="Q951" s="578" t="str">
        <f>IF('statement of marks'!CX37="","",'statement of marks'!CX37)</f>
        <v/>
      </c>
    </row>
    <row r="952" spans="1:17" ht="17" customHeight="1">
      <c r="A952" s="607"/>
      <c r="B952" s="1123" t="s">
        <v>636</v>
      </c>
      <c r="C952" s="1124"/>
      <c r="D952" s="1034" t="str">
        <f>IF(details!$CQ$3="","",details!$CQ$3)</f>
        <v>;ksx vxLr rd</v>
      </c>
      <c r="E952" s="1034"/>
      <c r="F952" s="1034" t="str">
        <f>IF(details!$CU$3="","",details!$CU$3)</f>
        <v>;ksx vDVwcj rd</v>
      </c>
      <c r="G952" s="1034"/>
      <c r="H952" s="1034" t="str">
        <f>IF(details!$CY$3="","",details!$CY$3)</f>
        <v>;ksx fnlEcj rd</v>
      </c>
      <c r="I952" s="1034"/>
      <c r="J952" s="1034"/>
      <c r="K952" s="1034"/>
      <c r="L952" s="1034" t="str">
        <f>IF(details!$DC$3="","",details!$DC$3)</f>
        <v>;ksx Qjojh rd</v>
      </c>
      <c r="M952" s="1034"/>
      <c r="N952" s="1034"/>
      <c r="O952" s="1034" t="str">
        <f>IF(details!$DG$3="","",details!$DG$3)</f>
        <v>loZ ;ksx</v>
      </c>
      <c r="P952" s="1034"/>
      <c r="Q952" s="1125"/>
    </row>
    <row r="953" spans="1:17" ht="17" customHeight="1">
      <c r="A953" s="607"/>
      <c r="B953" s="1126" t="s">
        <v>86</v>
      </c>
      <c r="C953" s="1032"/>
      <c r="D953" s="1036" t="str">
        <f>IF(details!CR37="","",details!CR37)</f>
        <v/>
      </c>
      <c r="E953" s="1036"/>
      <c r="F953" s="1036" t="str">
        <f>IF(details!CV37="","",details!CV37)</f>
        <v/>
      </c>
      <c r="G953" s="1036"/>
      <c r="H953" s="1036" t="str">
        <f>IF(details!CZ37="","",details!CZ37)</f>
        <v/>
      </c>
      <c r="I953" s="1036"/>
      <c r="J953" s="1036"/>
      <c r="K953" s="1036"/>
      <c r="L953" s="1036" t="str">
        <f>IF(details!DD37="","",details!DD37)</f>
        <v/>
      </c>
      <c r="M953" s="1036"/>
      <c r="N953" s="1036"/>
      <c r="O953" s="1036" t="str">
        <f>IF(details!DH37="","",details!DH37)</f>
        <v/>
      </c>
      <c r="P953" s="1036"/>
      <c r="Q953" s="1127"/>
    </row>
    <row r="954" spans="1:17" ht="17" customHeight="1">
      <c r="A954" s="607"/>
      <c r="B954" s="1020" t="s">
        <v>15</v>
      </c>
      <c r="C954" s="1021"/>
      <c r="D954" s="1022" t="str">
        <f>IF(details!CQ37="","",details!CQ37)</f>
        <v/>
      </c>
      <c r="E954" s="1022"/>
      <c r="F954" s="1022" t="str">
        <f>IF(details!CU37="","",details!CU37)</f>
        <v/>
      </c>
      <c r="G954" s="1022"/>
      <c r="H954" s="1022" t="str">
        <f>IF(details!CY37="","",details!CY37)</f>
        <v/>
      </c>
      <c r="I954" s="1022"/>
      <c r="J954" s="1022"/>
      <c r="K954" s="1022"/>
      <c r="L954" s="1022" t="str">
        <f>IF(details!DC37="","",details!DC37)</f>
        <v/>
      </c>
      <c r="M954" s="1022"/>
      <c r="N954" s="1022"/>
      <c r="O954" s="1022" t="str">
        <f>IF(details!DG37="","",details!DG37)</f>
        <v/>
      </c>
      <c r="P954" s="1022"/>
      <c r="Q954" s="1128"/>
    </row>
    <row r="955" spans="1:17" ht="17" customHeight="1">
      <c r="A955" s="1170"/>
      <c r="B955" s="1112" t="s">
        <v>11</v>
      </c>
      <c r="C955" s="1113"/>
      <c r="D955" s="1114" t="s">
        <v>11</v>
      </c>
      <c r="E955" s="1114"/>
      <c r="F955" s="1114" t="s">
        <v>3</v>
      </c>
      <c r="G955" s="1114"/>
      <c r="H955" s="1114" t="s">
        <v>638</v>
      </c>
      <c r="I955" s="1114"/>
      <c r="J955" s="1114" t="s">
        <v>5</v>
      </c>
      <c r="K955" s="1114"/>
      <c r="L955" s="1114" t="s">
        <v>677</v>
      </c>
      <c r="M955" s="1114"/>
      <c r="N955" s="1114"/>
      <c r="O955" s="1115" t="s">
        <v>651</v>
      </c>
      <c r="P955" s="1115"/>
      <c r="Q955" s="1116"/>
    </row>
    <row r="956" spans="1:17" ht="17" customHeight="1">
      <c r="A956" s="1171"/>
      <c r="B956" s="1112"/>
      <c r="C956" s="1113"/>
      <c r="D956" s="1117" t="str">
        <f>'statement of marks'!DY37</f>
        <v/>
      </c>
      <c r="E956" s="1117"/>
      <c r="F956" s="1118" t="str">
        <f>'statement of marks'!DZ37</f>
        <v/>
      </c>
      <c r="G956" s="1118"/>
      <c r="H956" s="1118" t="str">
        <f>'statement of marks'!EA37</f>
        <v/>
      </c>
      <c r="I956" s="1118"/>
      <c r="J956" s="1119" t="str">
        <f>'statement of marks'!EB37</f>
        <v/>
      </c>
      <c r="K956" s="1119"/>
      <c r="L956" s="1118" t="str">
        <f>'statement of marks'!EC37</f>
        <v/>
      </c>
      <c r="M956" s="1118"/>
      <c r="N956" s="1118"/>
      <c r="O956" s="1118" t="str">
        <f>'statement of marks'!EE37</f>
        <v/>
      </c>
      <c r="P956" s="1118"/>
      <c r="Q956" s="1120"/>
    </row>
    <row r="957" spans="1:17" ht="17" customHeight="1">
      <c r="A957" s="607"/>
      <c r="B957" s="1024" t="s">
        <v>87</v>
      </c>
      <c r="C957" s="1025"/>
      <c r="D957" s="1016"/>
      <c r="E957" s="1016"/>
      <c r="F957" s="1016"/>
      <c r="G957" s="1016"/>
      <c r="H957" s="1016"/>
      <c r="I957" s="1016"/>
      <c r="J957" s="1016"/>
      <c r="K957" s="1016"/>
      <c r="L957" s="1121"/>
      <c r="M957" s="1121"/>
      <c r="N957" s="1121"/>
      <c r="O957" s="1121"/>
      <c r="P957" s="1121"/>
      <c r="Q957" s="1122"/>
    </row>
    <row r="958" spans="1:17" ht="17" customHeight="1">
      <c r="A958" s="607"/>
      <c r="B958" s="1014" t="s">
        <v>73</v>
      </c>
      <c r="C958" s="1015"/>
      <c r="D958" s="1016"/>
      <c r="E958" s="1016"/>
      <c r="F958" s="1016"/>
      <c r="G958" s="1016"/>
      <c r="H958" s="1016"/>
      <c r="I958" s="1016"/>
      <c r="J958" s="1016"/>
      <c r="K958" s="1016"/>
      <c r="L958" s="1121"/>
      <c r="M958" s="1121"/>
      <c r="N958" s="1121"/>
      <c r="O958" s="1121"/>
      <c r="P958" s="1121"/>
      <c r="Q958" s="1122"/>
    </row>
    <row r="959" spans="1:17" ht="17" customHeight="1">
      <c r="A959" s="607"/>
      <c r="B959" s="1024" t="s">
        <v>678</v>
      </c>
      <c r="C959" s="1025"/>
      <c r="D959" s="1016"/>
      <c r="E959" s="1016"/>
      <c r="F959" s="1016"/>
      <c r="G959" s="1016"/>
      <c r="H959" s="1016"/>
      <c r="I959" s="1016"/>
      <c r="J959" s="1016"/>
      <c r="K959" s="1016"/>
      <c r="L959" s="1121"/>
      <c r="M959" s="1121"/>
      <c r="N959" s="1121"/>
      <c r="O959" s="1121"/>
      <c r="P959" s="1121"/>
      <c r="Q959" s="1122"/>
    </row>
    <row r="960" spans="1:17" ht="17" customHeight="1">
      <c r="A960" s="607"/>
      <c r="B960" s="1018" t="s">
        <v>88</v>
      </c>
      <c r="C960" s="1019"/>
      <c r="D960" s="1016"/>
      <c r="E960" s="1016"/>
      <c r="F960" s="1016"/>
      <c r="G960" s="1016"/>
      <c r="H960" s="1016"/>
      <c r="I960" s="1016"/>
      <c r="J960" s="1016"/>
      <c r="K960" s="1016"/>
      <c r="L960" s="1099" t="s">
        <v>678</v>
      </c>
      <c r="M960" s="1099"/>
      <c r="N960" s="1099"/>
      <c r="O960" s="1100" t="s">
        <v>88</v>
      </c>
      <c r="P960" s="1100"/>
      <c r="Q960" s="1101"/>
    </row>
    <row r="961" spans="1:17" ht="17" customHeight="1" thickBot="1">
      <c r="A961" s="608"/>
      <c r="B961" s="1102" t="s">
        <v>89</v>
      </c>
      <c r="C961" s="1103"/>
      <c r="D961" s="1104"/>
      <c r="E961" s="1104"/>
      <c r="F961" s="1104"/>
      <c r="G961" s="1104"/>
      <c r="H961" s="1104"/>
      <c r="I961" s="1104"/>
      <c r="J961" s="1104"/>
      <c r="K961" s="1105"/>
      <c r="L961" s="1106" t="s">
        <v>679</v>
      </c>
      <c r="M961" s="1106"/>
      <c r="N961" s="1106"/>
      <c r="O961" s="1107" t="s">
        <v>679</v>
      </c>
      <c r="P961" s="1108"/>
      <c r="Q961" s="1109"/>
    </row>
    <row r="962" spans="1:17" ht="17" customHeight="1">
      <c r="A962" s="1164" t="s">
        <v>44</v>
      </c>
      <c r="B962" s="1165"/>
      <c r="C962" s="1165"/>
      <c r="D962" s="1165"/>
      <c r="E962" s="1165"/>
      <c r="F962" s="1165"/>
      <c r="G962" s="1165"/>
      <c r="H962" s="1165"/>
      <c r="I962" s="1165"/>
      <c r="J962" s="1165"/>
      <c r="K962" s="1165"/>
      <c r="L962" s="1165"/>
      <c r="M962" s="1165"/>
      <c r="N962" s="1165"/>
      <c r="O962" s="1165"/>
      <c r="P962" s="1165"/>
      <c r="Q962" s="1166"/>
    </row>
    <row r="963" spans="1:17" ht="17" customHeight="1">
      <c r="A963" s="1167" t="str">
        <f>'statement of marks'!$A$1</f>
        <v>jk- ck- ek/;fed fo|ky; uohu] fuEckgsM+k</v>
      </c>
      <c r="B963" s="1062"/>
      <c r="C963" s="1062"/>
      <c r="D963" s="1062"/>
      <c r="E963" s="1062"/>
      <c r="F963" s="1062"/>
      <c r="G963" s="1062"/>
      <c r="H963" s="1062"/>
      <c r="I963" s="1062"/>
      <c r="J963" s="1062"/>
      <c r="K963" s="1062"/>
      <c r="L963" s="1062"/>
      <c r="M963" s="1062"/>
      <c r="N963" s="1062"/>
      <c r="O963" s="1062"/>
      <c r="P963" s="1062"/>
      <c r="Q963" s="1168"/>
    </row>
    <row r="964" spans="1:17" ht="17" customHeight="1">
      <c r="A964" s="604"/>
      <c r="B964" s="1042" t="s">
        <v>74</v>
      </c>
      <c r="C964" s="1064"/>
      <c r="D964" s="1065" t="str">
        <f>'statement of marks'!$F$3</f>
        <v>2015-16</v>
      </c>
      <c r="E964" s="1065"/>
      <c r="F964" s="1065"/>
      <c r="G964" s="1065"/>
      <c r="H964" s="1065"/>
      <c r="I964" s="1065"/>
      <c r="J964" s="1065"/>
      <c r="K964" s="1065"/>
      <c r="L964" s="1065"/>
      <c r="M964" s="1065"/>
      <c r="N964" s="1065"/>
      <c r="O964" s="1065"/>
      <c r="P964" s="1065"/>
      <c r="Q964" s="1169"/>
    </row>
    <row r="965" spans="1:17" ht="17" customHeight="1">
      <c r="A965" s="607"/>
      <c r="B965" s="1026" t="s">
        <v>573</v>
      </c>
      <c r="C965" s="1027"/>
      <c r="D965" s="1027" t="str">
        <f>IF('statement of marks'!H38="","",'statement of marks'!H38)</f>
        <v>v 032</v>
      </c>
      <c r="E965" s="1027"/>
      <c r="F965" s="1027"/>
      <c r="G965" s="1027"/>
      <c r="H965" s="1027"/>
      <c r="I965" s="1027"/>
      <c r="J965" s="1027"/>
      <c r="K965" s="1027"/>
      <c r="L965" s="1027"/>
      <c r="M965" s="1027"/>
      <c r="N965" s="1027"/>
      <c r="O965" s="1027"/>
      <c r="P965" s="1027"/>
      <c r="Q965" s="1153"/>
    </row>
    <row r="966" spans="1:17" ht="17" customHeight="1">
      <c r="A966" s="607"/>
      <c r="B966" s="1026" t="s">
        <v>574</v>
      </c>
      <c r="C966" s="1027"/>
      <c r="D966" s="1027" t="str">
        <f>IF('statement of marks'!I38="","",'statement of marks'!I38)</f>
        <v>c 032</v>
      </c>
      <c r="E966" s="1027"/>
      <c r="F966" s="1027"/>
      <c r="G966" s="1027"/>
      <c r="H966" s="1027"/>
      <c r="I966" s="1027"/>
      <c r="J966" s="1027"/>
      <c r="K966" s="1027"/>
      <c r="L966" s="1027"/>
      <c r="M966" s="1027"/>
      <c r="N966" s="1027"/>
      <c r="O966" s="1027"/>
      <c r="P966" s="1027"/>
      <c r="Q966" s="1153"/>
    </row>
    <row r="967" spans="1:17" ht="17" customHeight="1">
      <c r="A967" s="607"/>
      <c r="B967" s="1026" t="s">
        <v>575</v>
      </c>
      <c r="C967" s="1027"/>
      <c r="D967" s="1154" t="str">
        <f>IF('statement of marks'!J38="","",'statement of marks'!J38)</f>
        <v>l 032</v>
      </c>
      <c r="E967" s="1154"/>
      <c r="F967" s="1154"/>
      <c r="G967" s="1154"/>
      <c r="H967" s="1154"/>
      <c r="I967" s="1154"/>
      <c r="J967" s="1154"/>
      <c r="K967" s="1154"/>
      <c r="L967" s="1154"/>
      <c r="M967" s="1154"/>
      <c r="N967" s="1027"/>
      <c r="O967" s="1027"/>
      <c r="P967" s="1027"/>
      <c r="Q967" s="1153"/>
    </row>
    <row r="968" spans="1:17" ht="17" customHeight="1">
      <c r="A968" s="607"/>
      <c r="B968" s="1026" t="s">
        <v>576</v>
      </c>
      <c r="C968" s="1155"/>
      <c r="D968" s="1156" t="str">
        <f>'statement of marks'!$D$3</f>
        <v>3 A</v>
      </c>
      <c r="E968" s="1157"/>
      <c r="F968" s="1155" t="s">
        <v>9</v>
      </c>
      <c r="G968" s="1158"/>
      <c r="H968" s="1159" t="str">
        <f>IF('statement of marks'!D38="","",'statement of marks'!D38)</f>
        <v/>
      </c>
      <c r="I968" s="1157"/>
      <c r="J968" s="1155" t="s">
        <v>577</v>
      </c>
      <c r="K968" s="1158"/>
      <c r="L968" s="1159" t="str">
        <f>IF('statement of marks'!E38="","",'statement of marks'!E38)</f>
        <v/>
      </c>
      <c r="M968" s="1157"/>
      <c r="N968" s="1026" t="s">
        <v>680</v>
      </c>
      <c r="O968" s="1027"/>
      <c r="P968" s="1027"/>
      <c r="Q968" s="1153"/>
    </row>
    <row r="969" spans="1:17" ht="17" customHeight="1">
      <c r="A969" s="607"/>
      <c r="B969" s="1026" t="s">
        <v>0</v>
      </c>
      <c r="C969" s="1155"/>
      <c r="D969" s="1160" t="str">
        <f>IF('statement of marks'!F38="","",'statement of marks'!F38)</f>
        <v/>
      </c>
      <c r="E969" s="1161"/>
      <c r="F969" s="1162" t="str">
        <f>IF('statement of marks'!G38="","",'statement of marks'!G38)</f>
        <v/>
      </c>
      <c r="G969" s="1162"/>
      <c r="H969" s="1162"/>
      <c r="I969" s="1162"/>
      <c r="J969" s="1162"/>
      <c r="K969" s="1162"/>
      <c r="L969" s="1162"/>
      <c r="M969" s="1163"/>
      <c r="N969" s="1026">
        <f>'statement of marks'!I964</f>
        <v>0</v>
      </c>
      <c r="O969" s="1027"/>
      <c r="P969" s="1027"/>
      <c r="Q969" s="1153"/>
    </row>
    <row r="970" spans="1:17" ht="17" customHeight="1">
      <c r="A970" s="1129"/>
      <c r="B970" s="1131" t="s">
        <v>578</v>
      </c>
      <c r="C970" s="1133" t="s">
        <v>85</v>
      </c>
      <c r="D970" s="1135" t="str">
        <f>IF('statement of marks'!K$4="","",'statement of marks'!K$4)</f>
        <v>ij[k</v>
      </c>
      <c r="E970" s="1136"/>
      <c r="F970" s="1136"/>
      <c r="G970" s="1137"/>
      <c r="H970" s="1134" t="str">
        <f>IF('statement of marks'!O$4="","",'statement of marks'!O$4)</f>
        <v>v)Zokf"kZd ijh{kk</v>
      </c>
      <c r="I970" s="1134" t="str">
        <f>IF('statement of marks'!P$4="","",'statement of marks'!P$4)</f>
        <v/>
      </c>
      <c r="J970" s="1134" t="str">
        <f>IF('statement of marks'!Q$4="","",'statement of marks'!Q$4)</f>
        <v/>
      </c>
      <c r="K970" s="1138" t="str">
        <f>IF('statement of marks'!R$4="","",'statement of marks'!R$4)</f>
        <v>;ksx v/kZokf"kZd rd</v>
      </c>
      <c r="L970" s="1134" t="str">
        <f>IF('statement of marks'!S$4="","",'statement of marks'!S$4)</f>
        <v>okf"kZd ijh{kk</v>
      </c>
      <c r="M970" s="1134"/>
      <c r="N970" s="1140"/>
      <c r="O970" s="1141" t="str">
        <f>IF('statement of marks'!V$4="","",'statement of marks'!V$4)</f>
        <v>fo"k; ;ksx</v>
      </c>
      <c r="P970" s="1142" t="str">
        <f>IF('statement of marks'!W$4="","",'statement of marks'!W$4)</f>
        <v xml:space="preserve">fo"k; izkIrkad izfr'kr  </v>
      </c>
      <c r="Q970" s="1143" t="str">
        <f>IF('statement of marks'!X$4="","",'statement of marks'!X$4)</f>
        <v>fo"k; xzsM</v>
      </c>
    </row>
    <row r="971" spans="1:17" ht="17" customHeight="1">
      <c r="A971" s="1130"/>
      <c r="B971" s="1132"/>
      <c r="C971" s="1134"/>
      <c r="D971" s="615" t="str">
        <f>IF('statement of marks'!K$5="","",'statement of marks'!K$5)</f>
        <v>izFke</v>
      </c>
      <c r="E971" s="615" t="str">
        <f>IF('statement of marks'!L$5="","",'statement of marks'!L$5)</f>
        <v>f}rh;</v>
      </c>
      <c r="F971" s="615" t="str">
        <f>IF('statement of marks'!M$5="","",'statement of marks'!M$5)</f>
        <v xml:space="preserve">r`rh; </v>
      </c>
      <c r="G971" s="616" t="str">
        <f>IF('statement of marks'!N$4="","",'statement of marks'!N$4)</f>
        <v>;ksx</v>
      </c>
      <c r="H971" s="593" t="str">
        <f>IF('statement of marks'!O$5="","",'statement of marks'!O$5)</f>
        <v>ekSf[kd</v>
      </c>
      <c r="I971" s="593" t="str">
        <f>IF('statement of marks'!P$5="","",'statement of marks'!P$5)</f>
        <v>fyf[kr</v>
      </c>
      <c r="J971" s="597" t="str">
        <f>IF('statement of marks'!Q$5="","",'statement of marks'!Q$5)</f>
        <v>;ksx</v>
      </c>
      <c r="K971" s="1139" t="str">
        <f>IF('statement of marks'!R$4="","",'statement of marks'!R$4)</f>
        <v>;ksx v/kZokf"kZd rd</v>
      </c>
      <c r="L971" s="593" t="str">
        <f>IF('statement of marks'!S$5="","",'statement of marks'!S$5)</f>
        <v>ekSf[kd</v>
      </c>
      <c r="M971" s="593" t="str">
        <f>IF('statement of marks'!T$5="","",'statement of marks'!T$5)</f>
        <v>fyf[kr</v>
      </c>
      <c r="N971" s="598" t="str">
        <f>IF('statement of marks'!U$5="","",'statement of marks'!U$5)</f>
        <v>;ksx</v>
      </c>
      <c r="O971" s="1141"/>
      <c r="P971" s="1142"/>
      <c r="Q971" s="1143"/>
    </row>
    <row r="972" spans="1:17" ht="17" customHeight="1">
      <c r="A972" s="609"/>
      <c r="B972" s="1144" t="s">
        <v>3</v>
      </c>
      <c r="C972" s="1145"/>
      <c r="D972" s="594">
        <f>IF('statement of marks'!K$6="","",'statement of marks'!K$6)</f>
        <v>10</v>
      </c>
      <c r="E972" s="594">
        <f>IF('statement of marks'!L$6="","",'statement of marks'!L$6)</f>
        <v>10</v>
      </c>
      <c r="F972" s="594">
        <f>IF('statement of marks'!M$6="","",'statement of marks'!M$6)</f>
        <v>10</v>
      </c>
      <c r="G972" s="622">
        <f>IF('statement of marks'!N$6="","",'statement of marks'!N$6)</f>
        <v>30</v>
      </c>
      <c r="H972" s="594">
        <f>IF('statement of marks'!O$6="","",'statement of marks'!O$6)</f>
        <v>20</v>
      </c>
      <c r="I972" s="594">
        <f>IF('statement of marks'!P$6="","",'statement of marks'!P$6)</f>
        <v>50</v>
      </c>
      <c r="J972" s="622">
        <f>IF('statement of marks'!Q$6="","",'statement of marks'!Q$6)</f>
        <v>70</v>
      </c>
      <c r="K972" s="600">
        <f>IF('statement of marks'!R$6="","",'statement of marks'!R$6)</f>
        <v>100</v>
      </c>
      <c r="L972" s="595">
        <f>IF('statement of marks'!S$6="","",'statement of marks'!S$6)</f>
        <v>40</v>
      </c>
      <c r="M972" s="595">
        <f>IF('statement of marks'!T$6="","",'statement of marks'!T$6)</f>
        <v>60</v>
      </c>
      <c r="N972" s="620">
        <f>IF('statement of marks'!U$6="","",'statement of marks'!U$6)</f>
        <v>100</v>
      </c>
      <c r="O972" s="591">
        <f>IF('statement of marks'!V$6="","",'statement of marks'!V$6)</f>
        <v>200</v>
      </c>
      <c r="P972" s="595" t="str">
        <f>IF('statement of marks'!W$6="","",'statement of marks'!W$6)</f>
        <v/>
      </c>
      <c r="Q972" s="601" t="str">
        <f>IF('statement of marks'!X$6="","",'statement of marks'!X$6)</f>
        <v/>
      </c>
    </row>
    <row r="973" spans="1:17" ht="17" customHeight="1">
      <c r="A973" s="607"/>
      <c r="B973" s="1026" t="str">
        <f>'statement of marks'!$K$3</f>
        <v>fgUnh</v>
      </c>
      <c r="C973" s="1027"/>
      <c r="D973" s="332" t="str">
        <f>IF('statement of marks'!K38="","",'statement of marks'!K38)</f>
        <v/>
      </c>
      <c r="E973" s="332" t="str">
        <f>IF('statement of marks'!L38="","",'statement of marks'!L38)</f>
        <v/>
      </c>
      <c r="F973" s="332" t="str">
        <f>IF('statement of marks'!M38="","",'statement of marks'!M38)</f>
        <v/>
      </c>
      <c r="G973" s="576" t="str">
        <f>IF('statement of marks'!N38="","",'statement of marks'!N38)</f>
        <v/>
      </c>
      <c r="H973" s="332" t="str">
        <f>IF('statement of marks'!O38="","",'statement of marks'!O38)</f>
        <v/>
      </c>
      <c r="I973" s="332" t="str">
        <f>IF('statement of marks'!P38="","",'statement of marks'!P38)</f>
        <v/>
      </c>
      <c r="J973" s="621" t="str">
        <f>IF('statement of marks'!Q38="","",'statement of marks'!Q38)</f>
        <v/>
      </c>
      <c r="K973" s="403" t="str">
        <f>IF('statement of marks'!R38="","",'statement of marks'!R38)</f>
        <v/>
      </c>
      <c r="L973" s="332" t="str">
        <f>IF('statement of marks'!S38="","",'statement of marks'!S38)</f>
        <v/>
      </c>
      <c r="M973" s="332" t="str">
        <f>IF('statement of marks'!T38="","",'statement of marks'!T38)</f>
        <v/>
      </c>
      <c r="N973" s="619" t="str">
        <f>IF('statement of marks'!U38="","",'statement of marks'!U38)</f>
        <v/>
      </c>
      <c r="O973" s="592" t="str">
        <f>IF('statement of marks'!V38="","",'statement of marks'!V38)</f>
        <v/>
      </c>
      <c r="P973" s="332" t="str">
        <f>IF('statement of marks'!W38="","",'statement of marks'!W38)</f>
        <v/>
      </c>
      <c r="Q973" s="602" t="str">
        <f>IF('statement of marks'!X38="","",'statement of marks'!X38)</f>
        <v/>
      </c>
    </row>
    <row r="974" spans="1:17" ht="17" customHeight="1">
      <c r="A974" s="607"/>
      <c r="B974" s="1026" t="str">
        <f>'statement of marks'!$AQ$3</f>
        <v>xf.kr</v>
      </c>
      <c r="C974" s="1027"/>
      <c r="D974" s="332" t="str">
        <f>IF('statement of marks'!AQ38="","",'statement of marks'!AQ38)</f>
        <v/>
      </c>
      <c r="E974" s="332" t="str">
        <f>IF('statement of marks'!AR38="","",'statement of marks'!AR38)</f>
        <v/>
      </c>
      <c r="F974" s="332" t="str">
        <f>IF('statement of marks'!AS38="","",'statement of marks'!AS38)</f>
        <v/>
      </c>
      <c r="G974" s="576" t="str">
        <f>IF('statement of marks'!AT38="","",'statement of marks'!AT38)</f>
        <v/>
      </c>
      <c r="H974" s="332" t="str">
        <f>IF('statement of marks'!AU38="","",'statement of marks'!AU38)</f>
        <v/>
      </c>
      <c r="I974" s="332" t="str">
        <f>IF('statement of marks'!AV38="","",'statement of marks'!AV38)</f>
        <v/>
      </c>
      <c r="J974" s="621" t="str">
        <f>IF('statement of marks'!AW38="","",'statement of marks'!AW38)</f>
        <v/>
      </c>
      <c r="K974" s="403" t="str">
        <f>IF('statement of marks'!AX38="","",'statement of marks'!AX38)</f>
        <v/>
      </c>
      <c r="L974" s="332" t="str">
        <f>IF('statement of marks'!AY38="","",'statement of marks'!AY38)</f>
        <v/>
      </c>
      <c r="M974" s="332" t="str">
        <f>IF('statement of marks'!AZ38="","",'statement of marks'!AZ38)</f>
        <v/>
      </c>
      <c r="N974" s="619" t="str">
        <f>IF('statement of marks'!BA38="","",'statement of marks'!BA38)</f>
        <v/>
      </c>
      <c r="O974" s="592" t="str">
        <f>IF('statement of marks'!BB38="","",'statement of marks'!BB38)</f>
        <v/>
      </c>
      <c r="P974" s="332" t="str">
        <f>IF('statement of marks'!BC38="","",'statement of marks'!BC38)</f>
        <v/>
      </c>
      <c r="Q974" s="602" t="str">
        <f>IF('statement of marks'!BD38="","",'statement of marks'!BD38)</f>
        <v/>
      </c>
    </row>
    <row r="975" spans="1:17" ht="17" customHeight="1">
      <c r="A975" s="607"/>
      <c r="B975" s="1026" t="str">
        <f>'statement of marks'!$BG$3</f>
        <v>Ik;kZoj.k v/;;u</v>
      </c>
      <c r="C975" s="1027"/>
      <c r="D975" s="332" t="str">
        <f>IF('statement of marks'!BG38="","",'statement of marks'!BG38)</f>
        <v/>
      </c>
      <c r="E975" s="332" t="str">
        <f>IF('statement of marks'!BH38="","",'statement of marks'!BH38)</f>
        <v/>
      </c>
      <c r="F975" s="332" t="str">
        <f>IF('statement of marks'!BI38="","",'statement of marks'!BI38)</f>
        <v/>
      </c>
      <c r="G975" s="576" t="str">
        <f>IF('statement of marks'!BJ38="","",'statement of marks'!BJ38)</f>
        <v/>
      </c>
      <c r="H975" s="332" t="str">
        <f>IF('statement of marks'!BK38="","",'statement of marks'!BK38)</f>
        <v/>
      </c>
      <c r="I975" s="332" t="str">
        <f>IF('statement of marks'!BL38="","",'statement of marks'!BL38)</f>
        <v/>
      </c>
      <c r="J975" s="621" t="str">
        <f>IF('statement of marks'!BM38="","",'statement of marks'!BM38)</f>
        <v/>
      </c>
      <c r="K975" s="403" t="str">
        <f>IF('statement of marks'!BN38="","",'statement of marks'!BN38)</f>
        <v/>
      </c>
      <c r="L975" s="332" t="str">
        <f>IF('statement of marks'!BO38="","",'statement of marks'!BO38)</f>
        <v/>
      </c>
      <c r="M975" s="332" t="str">
        <f>IF('statement of marks'!BP38="","",'statement of marks'!BP38)</f>
        <v/>
      </c>
      <c r="N975" s="619" t="str">
        <f>IF('statement of marks'!BQ38="","",'statement of marks'!BQ38)</f>
        <v/>
      </c>
      <c r="O975" s="592" t="str">
        <f>IF('statement of marks'!BR38="","",'statement of marks'!BR38)</f>
        <v/>
      </c>
      <c r="P975" s="332" t="str">
        <f>IF('statement of marks'!BS38="","",'statement of marks'!BS38)</f>
        <v/>
      </c>
      <c r="Q975" s="602" t="str">
        <f>IF('statement of marks'!BT38="","",'statement of marks'!BT38)</f>
        <v/>
      </c>
    </row>
    <row r="976" spans="1:17" ht="17" customHeight="1">
      <c r="A976" s="1146"/>
      <c r="B976" s="1026" t="str">
        <f>'statement of marks'!$AA$3</f>
        <v>vaxszth</v>
      </c>
      <c r="C976" s="603" t="s">
        <v>3</v>
      </c>
      <c r="D976" s="584">
        <f>IF('statement of marks'!AA$6="","",'statement of marks'!AA$6)</f>
        <v>5</v>
      </c>
      <c r="E976" s="584">
        <f>IF('statement of marks'!AB$6="","",'statement of marks'!AB$6)</f>
        <v>5</v>
      </c>
      <c r="F976" s="584">
        <f>IF('statement of marks'!AC$6="","",'statement of marks'!AC$6)</f>
        <v>5</v>
      </c>
      <c r="G976" s="622">
        <f>IF('statement of marks'!AD$6="","",'statement of marks'!AD$6)</f>
        <v>15</v>
      </c>
      <c r="H976" s="594">
        <f>IF('statement of marks'!AE$6="","",'statement of marks'!AE$6)</f>
        <v>10</v>
      </c>
      <c r="I976" s="594">
        <f>IF('statement of marks'!AF$6="","",'statement of marks'!AF$6)</f>
        <v>25</v>
      </c>
      <c r="J976" s="622">
        <f>IF('statement of marks'!AG$6="","",'statement of marks'!AG$6)</f>
        <v>35</v>
      </c>
      <c r="K976" s="600">
        <f>IF('statement of marks'!AH$6="","",'statement of marks'!AH$6)</f>
        <v>50</v>
      </c>
      <c r="L976" s="595">
        <f>IF('statement of marks'!AI$6="","",'statement of marks'!AI$6)</f>
        <v>20</v>
      </c>
      <c r="M976" s="595">
        <f>IF('statement of marks'!AJ$6="","",'statement of marks'!AJ$6)</f>
        <v>30</v>
      </c>
      <c r="N976" s="620">
        <f>IF('statement of marks'!AK$6="","",'statement of marks'!AK$6)</f>
        <v>50</v>
      </c>
      <c r="O976" s="585">
        <f>IF('statement of marks'!AL$6="","",'statement of marks'!AL$6)</f>
        <v>100</v>
      </c>
      <c r="P976" s="595" t="str">
        <f>IF('statement of marks'!AM$6="","",'statement of marks'!AM$6)</f>
        <v/>
      </c>
      <c r="Q976" s="601" t="str">
        <f>IF('statement of marks'!AN$6="","",'statement of marks'!AN$6)</f>
        <v/>
      </c>
    </row>
    <row r="977" spans="1:17" ht="17" customHeight="1">
      <c r="A977" s="1146"/>
      <c r="B977" s="1026"/>
      <c r="C977" s="618" t="s">
        <v>638</v>
      </c>
      <c r="D977" s="332" t="str">
        <f>IF('statement of marks'!AA38="","",'statement of marks'!AA38)</f>
        <v/>
      </c>
      <c r="E977" s="332" t="str">
        <f>IF('statement of marks'!AB38="","",'statement of marks'!AB38)</f>
        <v/>
      </c>
      <c r="F977" s="332" t="str">
        <f>IF('statement of marks'!AC38="","",'statement of marks'!AC38)</f>
        <v/>
      </c>
      <c r="G977" s="576" t="str">
        <f>IF('statement of marks'!AD38="","",'statement of marks'!AD38)</f>
        <v/>
      </c>
      <c r="H977" s="332" t="str">
        <f>IF('statement of marks'!AE38="","",'statement of marks'!AE38)</f>
        <v/>
      </c>
      <c r="I977" s="332" t="str">
        <f>IF('statement of marks'!AF38="","",'statement of marks'!AF38)</f>
        <v/>
      </c>
      <c r="J977" s="621" t="str">
        <f>IF('statement of marks'!AG38="","",'statement of marks'!AG38)</f>
        <v/>
      </c>
      <c r="K977" s="403" t="str">
        <f>IF('statement of marks'!AH38="","",'statement of marks'!AH38)</f>
        <v/>
      </c>
      <c r="L977" s="332" t="str">
        <f>IF('statement of marks'!AI38="","",'statement of marks'!AI38)</f>
        <v/>
      </c>
      <c r="M977" s="332" t="str">
        <f>IF('statement of marks'!AJ38="","",'statement of marks'!AJ38)</f>
        <v/>
      </c>
      <c r="N977" s="619" t="str">
        <f>IF('statement of marks'!AK38="","",'statement of marks'!AK38)</f>
        <v/>
      </c>
      <c r="O977" s="619" t="str">
        <f>IF('statement of marks'!AL38="","",'statement of marks'!AL38)</f>
        <v/>
      </c>
      <c r="P977" s="332" t="str">
        <f>IF('statement of marks'!AM38="","",'statement of marks'!AM38)</f>
        <v/>
      </c>
      <c r="Q977" s="602" t="str">
        <f>IF('statement of marks'!AN38="","",'statement of marks'!AN38)</f>
        <v/>
      </c>
    </row>
    <row r="978" spans="1:17" s="588" customFormat="1" ht="17" customHeight="1">
      <c r="A978" s="610"/>
      <c r="B978" s="1147" t="s">
        <v>634</v>
      </c>
      <c r="C978" s="1148"/>
      <c r="D978" s="625" t="str">
        <f>IF('statement of marks'!BW$5="","",'statement of marks'!BW$5)</f>
        <v>izFke</v>
      </c>
      <c r="E978" s="625" t="str">
        <f>IF('statement of marks'!BX$5="","",'statement of marks'!BX$5)</f>
        <v>f}rh;</v>
      </c>
      <c r="F978" s="625" t="str">
        <f>IF('statement of marks'!BZ$5="","",'statement of marks'!BZ$5)</f>
        <v>prqFkZ</v>
      </c>
      <c r="G978" s="1149"/>
      <c r="H978" s="1149"/>
      <c r="I978" s="1149"/>
      <c r="J978" s="625" t="str">
        <f>IF('statement of marks'!BY$5="","",'statement of marks'!BY$5)</f>
        <v>r`rh;</v>
      </c>
      <c r="K978" s="1151"/>
      <c r="L978" s="1151"/>
      <c r="M978" s="1151"/>
      <c r="N978" s="625" t="str">
        <f>IF('statement of marks'!CA$5="","",'statement of marks'!CA$5)</f>
        <v>iape</v>
      </c>
      <c r="O978" s="626" t="str">
        <f>IF('statement of marks'!CB$4="","",'statement of marks'!CB$4)</f>
        <v>fo"k; ;ksx</v>
      </c>
      <c r="P978" s="587" t="str">
        <f>IF('statement of marks'!CC$4="","",'statement of marks'!CC$4)</f>
        <v xml:space="preserve">fo"k; izkIrkad izfr'kr  </v>
      </c>
      <c r="Q978" s="627" t="str">
        <f>IF('statement of marks'!CD$4="","",'statement of marks'!CD$4)</f>
        <v>fo"k; xzsM</v>
      </c>
    </row>
    <row r="979" spans="1:17" s="574" customFormat="1" ht="17" customHeight="1">
      <c r="A979" s="611"/>
      <c r="B979" s="1144" t="s">
        <v>3</v>
      </c>
      <c r="C979" s="1145"/>
      <c r="D979" s="589">
        <f>IF('statement of marks'!BW$6="","",'statement of marks'!BW$6)</f>
        <v>20</v>
      </c>
      <c r="E979" s="589">
        <f>IF('statement of marks'!BX$6="","",'statement of marks'!BX$6)</f>
        <v>20</v>
      </c>
      <c r="F979" s="589">
        <f>IF('statement of marks'!BZ$6="","",'statement of marks'!BZ$6)</f>
        <v>20</v>
      </c>
      <c r="G979" s="1150"/>
      <c r="H979" s="1150"/>
      <c r="I979" s="1150"/>
      <c r="J979" s="589">
        <f>IF('statement of marks'!BY$6="","",'statement of marks'!BY$6)</f>
        <v>20</v>
      </c>
      <c r="K979" s="1152"/>
      <c r="L979" s="1152"/>
      <c r="M979" s="1152"/>
      <c r="N979" s="589">
        <f>IF('statement of marks'!CA$6="","",'statement of marks'!CA$6)</f>
        <v>20</v>
      </c>
      <c r="O979" s="589">
        <f>IF('statement of marks'!CB$6="","",'statement of marks'!CB$6)</f>
        <v>100</v>
      </c>
      <c r="P979" s="589" t="str">
        <f>IF('statement of marks'!CC$6="","",'statement of marks'!CC$6)</f>
        <v/>
      </c>
      <c r="Q979" s="590" t="str">
        <f>IF('statement of marks'!CD$6="","",'statement of marks'!CD$6)</f>
        <v/>
      </c>
    </row>
    <row r="980" spans="1:17" ht="17" customHeight="1">
      <c r="A980" s="607"/>
      <c r="B980" s="1026" t="str">
        <f>'statement of marks'!$BW$3</f>
        <v>dk;kZuqHko</v>
      </c>
      <c r="C980" s="1027"/>
      <c r="D980" s="617" t="str">
        <f>IF('statement of marks'!BW38="","",'statement of marks'!BW38)</f>
        <v/>
      </c>
      <c r="E980" s="617" t="str">
        <f>IF('statement of marks'!BX38="","",'statement of marks'!BX38)</f>
        <v/>
      </c>
      <c r="F980" s="617" t="str">
        <f>IF('statement of marks'!BZ38="","",'statement of marks'!BZ38)</f>
        <v/>
      </c>
      <c r="G980" s="1149"/>
      <c r="H980" s="1149"/>
      <c r="I980" s="1149"/>
      <c r="J980" s="617" t="str">
        <f>IF('statement of marks'!BY38="","",'statement of marks'!BY38)</f>
        <v/>
      </c>
      <c r="K980" s="1151"/>
      <c r="L980" s="1151"/>
      <c r="M980" s="1151"/>
      <c r="N980" s="617" t="str">
        <f>IF('statement of marks'!CA38="","",'statement of marks'!CA38)</f>
        <v/>
      </c>
      <c r="O980" s="617" t="str">
        <f>IF('statement of marks'!CB38="","",'statement of marks'!CB38)</f>
        <v/>
      </c>
      <c r="P980" s="617" t="str">
        <f>IF('statement of marks'!CC38="","",'statement of marks'!CC38)</f>
        <v/>
      </c>
      <c r="Q980" s="578" t="str">
        <f>IF('statement of marks'!CD38="","",'statement of marks'!CD38)</f>
        <v/>
      </c>
    </row>
    <row r="981" spans="1:17" ht="17" customHeight="1">
      <c r="A981" s="607"/>
      <c r="B981" s="1026" t="str">
        <f>'statement of marks'!$CG$3</f>
        <v>dyk f'k{kk</v>
      </c>
      <c r="C981" s="1027"/>
      <c r="D981" s="617" t="str">
        <f>IF('statement of marks'!CG38="","",'statement of marks'!CG38)</f>
        <v/>
      </c>
      <c r="E981" s="617" t="str">
        <f>IF('statement of marks'!CH38="","",'statement of marks'!CH38)</f>
        <v/>
      </c>
      <c r="F981" s="617" t="str">
        <f>IF('statement of marks'!CJ38="","",'statement of marks'!CJ38)</f>
        <v/>
      </c>
      <c r="G981" s="1149"/>
      <c r="H981" s="1149"/>
      <c r="I981" s="1149"/>
      <c r="J981" s="617" t="str">
        <f>IF('statement of marks'!CI38="","",'statement of marks'!CI38)</f>
        <v/>
      </c>
      <c r="K981" s="1151"/>
      <c r="L981" s="1151"/>
      <c r="M981" s="1151"/>
      <c r="N981" s="617" t="str">
        <f>IF('statement of marks'!CK38="","",'statement of marks'!CK38)</f>
        <v/>
      </c>
      <c r="O981" s="617" t="str">
        <f>IF('statement of marks'!CL38="","",'statement of marks'!CL38)</f>
        <v/>
      </c>
      <c r="P981" s="617" t="str">
        <f>IF('statement of marks'!CM38="","",'statement of marks'!CM38)</f>
        <v/>
      </c>
      <c r="Q981" s="578" t="str">
        <f>IF('statement of marks'!CN38="","",'statement of marks'!CN38)</f>
        <v/>
      </c>
    </row>
    <row r="982" spans="1:17" ht="17" customHeight="1">
      <c r="A982" s="607"/>
      <c r="B982" s="1026" t="str">
        <f>'statement of marks'!$CQ$3</f>
        <v>LokLF; ,oe~ 'kkjhfjd f'k{kk</v>
      </c>
      <c r="C982" s="1027"/>
      <c r="D982" s="617" t="str">
        <f>IF('statement of marks'!CQ38="","",'statement of marks'!CQ38)</f>
        <v/>
      </c>
      <c r="E982" s="617" t="str">
        <f>IF('statement of marks'!CR38="","",'statement of marks'!CR38)</f>
        <v/>
      </c>
      <c r="F982" s="617" t="str">
        <f>IF('statement of marks'!CT38="","",'statement of marks'!CT38)</f>
        <v/>
      </c>
      <c r="G982" s="1149"/>
      <c r="H982" s="1149"/>
      <c r="I982" s="1149"/>
      <c r="J982" s="617" t="str">
        <f>IF('statement of marks'!CS38="","",'statement of marks'!CS38)</f>
        <v/>
      </c>
      <c r="K982" s="1151"/>
      <c r="L982" s="1151"/>
      <c r="M982" s="1151"/>
      <c r="N982" s="617" t="str">
        <f>IF('statement of marks'!CU38="","",'statement of marks'!CU38)</f>
        <v/>
      </c>
      <c r="O982" s="617" t="str">
        <f>IF('statement of marks'!CV38="","",'statement of marks'!CV38)</f>
        <v/>
      </c>
      <c r="P982" s="617" t="str">
        <f>IF('statement of marks'!CW38="","",'statement of marks'!CW38)</f>
        <v/>
      </c>
      <c r="Q982" s="578" t="str">
        <f>IF('statement of marks'!CX38="","",'statement of marks'!CX38)</f>
        <v/>
      </c>
    </row>
    <row r="983" spans="1:17" ht="17" customHeight="1">
      <c r="A983" s="607"/>
      <c r="B983" s="1123" t="s">
        <v>636</v>
      </c>
      <c r="C983" s="1124"/>
      <c r="D983" s="1034" t="str">
        <f>IF(details!$CQ$3="","",details!$CQ$3)</f>
        <v>;ksx vxLr rd</v>
      </c>
      <c r="E983" s="1034"/>
      <c r="F983" s="1034" t="str">
        <f>IF(details!$CU$3="","",details!$CU$3)</f>
        <v>;ksx vDVwcj rd</v>
      </c>
      <c r="G983" s="1034"/>
      <c r="H983" s="1034" t="str">
        <f>IF(details!$CY$3="","",details!$CY$3)</f>
        <v>;ksx fnlEcj rd</v>
      </c>
      <c r="I983" s="1034"/>
      <c r="J983" s="1034"/>
      <c r="K983" s="1034"/>
      <c r="L983" s="1034" t="str">
        <f>IF(details!$DC$3="","",details!$DC$3)</f>
        <v>;ksx Qjojh rd</v>
      </c>
      <c r="M983" s="1034"/>
      <c r="N983" s="1034"/>
      <c r="O983" s="1034" t="str">
        <f>IF(details!$DG$3="","",details!$DG$3)</f>
        <v>loZ ;ksx</v>
      </c>
      <c r="P983" s="1034"/>
      <c r="Q983" s="1125"/>
    </row>
    <row r="984" spans="1:17" ht="17" customHeight="1">
      <c r="A984" s="607"/>
      <c r="B984" s="1126" t="s">
        <v>86</v>
      </c>
      <c r="C984" s="1032"/>
      <c r="D984" s="1036" t="str">
        <f>IF(details!CR38="","",details!CR38)</f>
        <v/>
      </c>
      <c r="E984" s="1036"/>
      <c r="F984" s="1036" t="str">
        <f>IF(details!CV38="","",details!CV38)</f>
        <v/>
      </c>
      <c r="G984" s="1036"/>
      <c r="H984" s="1036" t="str">
        <f>IF(details!CZ38="","",details!CZ38)</f>
        <v/>
      </c>
      <c r="I984" s="1036"/>
      <c r="J984" s="1036"/>
      <c r="K984" s="1036"/>
      <c r="L984" s="1036" t="str">
        <f>IF(details!DD38="","",details!DD38)</f>
        <v/>
      </c>
      <c r="M984" s="1036"/>
      <c r="N984" s="1036"/>
      <c r="O984" s="1036" t="str">
        <f>IF(details!DH38="","",details!DH38)</f>
        <v/>
      </c>
      <c r="P984" s="1036"/>
      <c r="Q984" s="1127"/>
    </row>
    <row r="985" spans="1:17" ht="17" customHeight="1">
      <c r="A985" s="607"/>
      <c r="B985" s="1020" t="s">
        <v>15</v>
      </c>
      <c r="C985" s="1021"/>
      <c r="D985" s="1022" t="str">
        <f>IF(details!CQ38="","",details!CQ38)</f>
        <v/>
      </c>
      <c r="E985" s="1022"/>
      <c r="F985" s="1022" t="str">
        <f>IF(details!CU38="","",details!CU38)</f>
        <v/>
      </c>
      <c r="G985" s="1022"/>
      <c r="H985" s="1022" t="str">
        <f>IF(details!CY38="","",details!CY38)</f>
        <v/>
      </c>
      <c r="I985" s="1022"/>
      <c r="J985" s="1022"/>
      <c r="K985" s="1022"/>
      <c r="L985" s="1022" t="str">
        <f>IF(details!DC38="","",details!DC38)</f>
        <v/>
      </c>
      <c r="M985" s="1022"/>
      <c r="N985" s="1022"/>
      <c r="O985" s="1022" t="str">
        <f>IF(details!DG38="","",details!DG38)</f>
        <v/>
      </c>
      <c r="P985" s="1022"/>
      <c r="Q985" s="1128"/>
    </row>
    <row r="986" spans="1:17" ht="17" customHeight="1">
      <c r="A986" s="1170"/>
      <c r="B986" s="1112" t="s">
        <v>11</v>
      </c>
      <c r="C986" s="1113"/>
      <c r="D986" s="1114" t="s">
        <v>11</v>
      </c>
      <c r="E986" s="1114"/>
      <c r="F986" s="1114" t="s">
        <v>3</v>
      </c>
      <c r="G986" s="1114"/>
      <c r="H986" s="1114" t="s">
        <v>638</v>
      </c>
      <c r="I986" s="1114"/>
      <c r="J986" s="1114" t="s">
        <v>5</v>
      </c>
      <c r="K986" s="1114"/>
      <c r="L986" s="1114" t="s">
        <v>677</v>
      </c>
      <c r="M986" s="1114"/>
      <c r="N986" s="1114"/>
      <c r="O986" s="1115" t="s">
        <v>651</v>
      </c>
      <c r="P986" s="1115"/>
      <c r="Q986" s="1116"/>
    </row>
    <row r="987" spans="1:17" ht="17" customHeight="1">
      <c r="A987" s="1171"/>
      <c r="B987" s="1112"/>
      <c r="C987" s="1113"/>
      <c r="D987" s="1117" t="str">
        <f>'statement of marks'!DY38</f>
        <v/>
      </c>
      <c r="E987" s="1117"/>
      <c r="F987" s="1118" t="str">
        <f>'statement of marks'!DZ38</f>
        <v/>
      </c>
      <c r="G987" s="1118"/>
      <c r="H987" s="1118" t="str">
        <f>'statement of marks'!EA38</f>
        <v/>
      </c>
      <c r="I987" s="1118"/>
      <c r="J987" s="1119" t="str">
        <f>'statement of marks'!EB38</f>
        <v/>
      </c>
      <c r="K987" s="1119"/>
      <c r="L987" s="1118" t="str">
        <f>'statement of marks'!EC38</f>
        <v/>
      </c>
      <c r="M987" s="1118"/>
      <c r="N987" s="1118"/>
      <c r="O987" s="1118" t="str">
        <f>'statement of marks'!EE38</f>
        <v/>
      </c>
      <c r="P987" s="1118"/>
      <c r="Q987" s="1120"/>
    </row>
    <row r="988" spans="1:17" ht="17" customHeight="1">
      <c r="A988" s="607"/>
      <c r="B988" s="1024" t="s">
        <v>87</v>
      </c>
      <c r="C988" s="1025"/>
      <c r="D988" s="1016"/>
      <c r="E988" s="1016"/>
      <c r="F988" s="1016"/>
      <c r="G988" s="1016"/>
      <c r="H988" s="1016"/>
      <c r="I988" s="1016"/>
      <c r="J988" s="1016"/>
      <c r="K988" s="1016"/>
      <c r="L988" s="1121"/>
      <c r="M988" s="1121"/>
      <c r="N988" s="1121"/>
      <c r="O988" s="1121"/>
      <c r="P988" s="1121"/>
      <c r="Q988" s="1122"/>
    </row>
    <row r="989" spans="1:17" ht="17" customHeight="1">
      <c r="A989" s="607"/>
      <c r="B989" s="1014" t="s">
        <v>73</v>
      </c>
      <c r="C989" s="1015"/>
      <c r="D989" s="1016"/>
      <c r="E989" s="1016"/>
      <c r="F989" s="1016"/>
      <c r="G989" s="1016"/>
      <c r="H989" s="1016"/>
      <c r="I989" s="1016"/>
      <c r="J989" s="1016"/>
      <c r="K989" s="1016"/>
      <c r="L989" s="1121"/>
      <c r="M989" s="1121"/>
      <c r="N989" s="1121"/>
      <c r="O989" s="1121"/>
      <c r="P989" s="1121"/>
      <c r="Q989" s="1122"/>
    </row>
    <row r="990" spans="1:17" ht="17" customHeight="1">
      <c r="A990" s="607"/>
      <c r="B990" s="1024" t="s">
        <v>678</v>
      </c>
      <c r="C990" s="1025"/>
      <c r="D990" s="1016"/>
      <c r="E990" s="1016"/>
      <c r="F990" s="1016"/>
      <c r="G990" s="1016"/>
      <c r="H990" s="1016"/>
      <c r="I990" s="1016"/>
      <c r="J990" s="1016"/>
      <c r="K990" s="1016"/>
      <c r="L990" s="1121"/>
      <c r="M990" s="1121"/>
      <c r="N990" s="1121"/>
      <c r="O990" s="1121"/>
      <c r="P990" s="1121"/>
      <c r="Q990" s="1122"/>
    </row>
    <row r="991" spans="1:17" ht="17" customHeight="1">
      <c r="A991" s="607"/>
      <c r="B991" s="1018" t="s">
        <v>88</v>
      </c>
      <c r="C991" s="1019"/>
      <c r="D991" s="1016"/>
      <c r="E991" s="1016"/>
      <c r="F991" s="1016"/>
      <c r="G991" s="1016"/>
      <c r="H991" s="1016"/>
      <c r="I991" s="1016"/>
      <c r="J991" s="1016"/>
      <c r="K991" s="1016"/>
      <c r="L991" s="1099" t="s">
        <v>678</v>
      </c>
      <c r="M991" s="1099"/>
      <c r="N991" s="1099"/>
      <c r="O991" s="1100" t="s">
        <v>88</v>
      </c>
      <c r="P991" s="1100"/>
      <c r="Q991" s="1101"/>
    </row>
    <row r="992" spans="1:17" ht="17" customHeight="1" thickBot="1">
      <c r="A992" s="608"/>
      <c r="B992" s="1102" t="s">
        <v>89</v>
      </c>
      <c r="C992" s="1103"/>
      <c r="D992" s="1104"/>
      <c r="E992" s="1104"/>
      <c r="F992" s="1104"/>
      <c r="G992" s="1104"/>
      <c r="H992" s="1104"/>
      <c r="I992" s="1104"/>
      <c r="J992" s="1104"/>
      <c r="K992" s="1105"/>
      <c r="L992" s="1106" t="s">
        <v>679</v>
      </c>
      <c r="M992" s="1106"/>
      <c r="N992" s="1106"/>
      <c r="O992" s="1107" t="s">
        <v>679</v>
      </c>
      <c r="P992" s="1108"/>
      <c r="Q992" s="1109"/>
    </row>
    <row r="993" spans="1:17" ht="17" customHeight="1">
      <c r="A993" s="1164" t="s">
        <v>44</v>
      </c>
      <c r="B993" s="1165"/>
      <c r="C993" s="1165"/>
      <c r="D993" s="1165"/>
      <c r="E993" s="1165"/>
      <c r="F993" s="1165"/>
      <c r="G993" s="1165"/>
      <c r="H993" s="1165"/>
      <c r="I993" s="1165"/>
      <c r="J993" s="1165"/>
      <c r="K993" s="1165"/>
      <c r="L993" s="1165"/>
      <c r="M993" s="1165"/>
      <c r="N993" s="1165"/>
      <c r="O993" s="1165"/>
      <c r="P993" s="1165"/>
      <c r="Q993" s="1166"/>
    </row>
    <row r="994" spans="1:17" ht="17" customHeight="1">
      <c r="A994" s="1167" t="str">
        <f>'statement of marks'!$A$1</f>
        <v>jk- ck- ek/;fed fo|ky; uohu] fuEckgsM+k</v>
      </c>
      <c r="B994" s="1062"/>
      <c r="C994" s="1062"/>
      <c r="D994" s="1062"/>
      <c r="E994" s="1062"/>
      <c r="F994" s="1062"/>
      <c r="G994" s="1062"/>
      <c r="H994" s="1062"/>
      <c r="I994" s="1062"/>
      <c r="J994" s="1062"/>
      <c r="K994" s="1062"/>
      <c r="L994" s="1062"/>
      <c r="M994" s="1062"/>
      <c r="N994" s="1062"/>
      <c r="O994" s="1062"/>
      <c r="P994" s="1062"/>
      <c r="Q994" s="1168"/>
    </row>
    <row r="995" spans="1:17" ht="17" customHeight="1">
      <c r="A995" s="604"/>
      <c r="B995" s="1042" t="s">
        <v>74</v>
      </c>
      <c r="C995" s="1064"/>
      <c r="D995" s="1065" t="str">
        <f>'statement of marks'!$F$3</f>
        <v>2015-16</v>
      </c>
      <c r="E995" s="1065"/>
      <c r="F995" s="1065"/>
      <c r="G995" s="1065"/>
      <c r="H995" s="1065"/>
      <c r="I995" s="1065"/>
      <c r="J995" s="1065"/>
      <c r="K995" s="1065"/>
      <c r="L995" s="1065"/>
      <c r="M995" s="1065"/>
      <c r="N995" s="1065"/>
      <c r="O995" s="1065"/>
      <c r="P995" s="1065"/>
      <c r="Q995" s="1169"/>
    </row>
    <row r="996" spans="1:17" ht="17" customHeight="1">
      <c r="A996" s="607"/>
      <c r="B996" s="1026" t="s">
        <v>573</v>
      </c>
      <c r="C996" s="1027"/>
      <c r="D996" s="1027" t="str">
        <f>IF('statement of marks'!H39="","",'statement of marks'!H39)</f>
        <v>v 033</v>
      </c>
      <c r="E996" s="1027"/>
      <c r="F996" s="1027"/>
      <c r="G996" s="1027"/>
      <c r="H996" s="1027"/>
      <c r="I996" s="1027"/>
      <c r="J996" s="1027"/>
      <c r="K996" s="1027"/>
      <c r="L996" s="1027"/>
      <c r="M996" s="1027"/>
      <c r="N996" s="1027"/>
      <c r="O996" s="1027"/>
      <c r="P996" s="1027"/>
      <c r="Q996" s="1153"/>
    </row>
    <row r="997" spans="1:17" ht="17" customHeight="1">
      <c r="A997" s="607"/>
      <c r="B997" s="1026" t="s">
        <v>574</v>
      </c>
      <c r="C997" s="1027"/>
      <c r="D997" s="1027" t="str">
        <f>IF('statement of marks'!I39="","",'statement of marks'!I39)</f>
        <v>c 033</v>
      </c>
      <c r="E997" s="1027"/>
      <c r="F997" s="1027"/>
      <c r="G997" s="1027"/>
      <c r="H997" s="1027"/>
      <c r="I997" s="1027"/>
      <c r="J997" s="1027"/>
      <c r="K997" s="1027"/>
      <c r="L997" s="1027"/>
      <c r="M997" s="1027"/>
      <c r="N997" s="1027"/>
      <c r="O997" s="1027"/>
      <c r="P997" s="1027"/>
      <c r="Q997" s="1153"/>
    </row>
    <row r="998" spans="1:17" ht="17" customHeight="1">
      <c r="A998" s="607"/>
      <c r="B998" s="1026" t="s">
        <v>575</v>
      </c>
      <c r="C998" s="1027"/>
      <c r="D998" s="1154" t="str">
        <f>IF('statement of marks'!J39="","",'statement of marks'!J39)</f>
        <v>l 033</v>
      </c>
      <c r="E998" s="1154"/>
      <c r="F998" s="1154"/>
      <c r="G998" s="1154"/>
      <c r="H998" s="1154"/>
      <c r="I998" s="1154"/>
      <c r="J998" s="1154"/>
      <c r="K998" s="1154"/>
      <c r="L998" s="1154"/>
      <c r="M998" s="1154"/>
      <c r="N998" s="1027"/>
      <c r="O998" s="1027"/>
      <c r="P998" s="1027"/>
      <c r="Q998" s="1153"/>
    </row>
    <row r="999" spans="1:17" ht="17" customHeight="1">
      <c r="A999" s="607"/>
      <c r="B999" s="1026" t="s">
        <v>576</v>
      </c>
      <c r="C999" s="1155"/>
      <c r="D999" s="1156" t="str">
        <f>'statement of marks'!$D$3</f>
        <v>3 A</v>
      </c>
      <c r="E999" s="1157"/>
      <c r="F999" s="1155" t="s">
        <v>9</v>
      </c>
      <c r="G999" s="1158"/>
      <c r="H999" s="1159" t="str">
        <f>IF('statement of marks'!D39="","",'statement of marks'!D39)</f>
        <v/>
      </c>
      <c r="I999" s="1157"/>
      <c r="J999" s="1155" t="s">
        <v>577</v>
      </c>
      <c r="K999" s="1158"/>
      <c r="L999" s="1159" t="str">
        <f>IF('statement of marks'!E39="","",'statement of marks'!E39)</f>
        <v/>
      </c>
      <c r="M999" s="1157"/>
      <c r="N999" s="1026" t="s">
        <v>680</v>
      </c>
      <c r="O999" s="1027"/>
      <c r="P999" s="1027"/>
      <c r="Q999" s="1153"/>
    </row>
    <row r="1000" spans="1:17" ht="17" customHeight="1">
      <c r="A1000" s="607"/>
      <c r="B1000" s="1026" t="s">
        <v>0</v>
      </c>
      <c r="C1000" s="1155"/>
      <c r="D1000" s="1160" t="str">
        <f>IF('statement of marks'!F39="","",'statement of marks'!F39)</f>
        <v/>
      </c>
      <c r="E1000" s="1161"/>
      <c r="F1000" s="1162" t="str">
        <f>IF('statement of marks'!G39="","",'statement of marks'!G39)</f>
        <v/>
      </c>
      <c r="G1000" s="1162"/>
      <c r="H1000" s="1162"/>
      <c r="I1000" s="1162"/>
      <c r="J1000" s="1162"/>
      <c r="K1000" s="1162"/>
      <c r="L1000" s="1162"/>
      <c r="M1000" s="1163"/>
      <c r="N1000" s="1026">
        <f>'statement of marks'!I995</f>
        <v>0</v>
      </c>
      <c r="O1000" s="1027"/>
      <c r="P1000" s="1027"/>
      <c r="Q1000" s="1153"/>
    </row>
    <row r="1001" spans="1:17" ht="17" customHeight="1">
      <c r="A1001" s="1129"/>
      <c r="B1001" s="1131" t="s">
        <v>578</v>
      </c>
      <c r="C1001" s="1133" t="s">
        <v>85</v>
      </c>
      <c r="D1001" s="1135" t="str">
        <f>IF('statement of marks'!K$4="","",'statement of marks'!K$4)</f>
        <v>ij[k</v>
      </c>
      <c r="E1001" s="1136"/>
      <c r="F1001" s="1136"/>
      <c r="G1001" s="1137"/>
      <c r="H1001" s="1134" t="str">
        <f>IF('statement of marks'!O$4="","",'statement of marks'!O$4)</f>
        <v>v)Zokf"kZd ijh{kk</v>
      </c>
      <c r="I1001" s="1134" t="str">
        <f>IF('statement of marks'!P$4="","",'statement of marks'!P$4)</f>
        <v/>
      </c>
      <c r="J1001" s="1134" t="str">
        <f>IF('statement of marks'!Q$4="","",'statement of marks'!Q$4)</f>
        <v/>
      </c>
      <c r="K1001" s="1138" t="str">
        <f>IF('statement of marks'!R$4="","",'statement of marks'!R$4)</f>
        <v>;ksx v/kZokf"kZd rd</v>
      </c>
      <c r="L1001" s="1134" t="str">
        <f>IF('statement of marks'!S$4="","",'statement of marks'!S$4)</f>
        <v>okf"kZd ijh{kk</v>
      </c>
      <c r="M1001" s="1134"/>
      <c r="N1001" s="1140"/>
      <c r="O1001" s="1141" t="str">
        <f>IF('statement of marks'!V$4="","",'statement of marks'!V$4)</f>
        <v>fo"k; ;ksx</v>
      </c>
      <c r="P1001" s="1142" t="str">
        <f>IF('statement of marks'!W$4="","",'statement of marks'!W$4)</f>
        <v xml:space="preserve">fo"k; izkIrkad izfr'kr  </v>
      </c>
      <c r="Q1001" s="1143" t="str">
        <f>IF('statement of marks'!X$4="","",'statement of marks'!X$4)</f>
        <v>fo"k; xzsM</v>
      </c>
    </row>
    <row r="1002" spans="1:17" ht="17" customHeight="1">
      <c r="A1002" s="1130"/>
      <c r="B1002" s="1132"/>
      <c r="C1002" s="1134"/>
      <c r="D1002" s="615" t="str">
        <f>IF('statement of marks'!K$5="","",'statement of marks'!K$5)</f>
        <v>izFke</v>
      </c>
      <c r="E1002" s="615" t="str">
        <f>IF('statement of marks'!L$5="","",'statement of marks'!L$5)</f>
        <v>f}rh;</v>
      </c>
      <c r="F1002" s="615" t="str">
        <f>IF('statement of marks'!M$5="","",'statement of marks'!M$5)</f>
        <v xml:space="preserve">r`rh; </v>
      </c>
      <c r="G1002" s="616" t="str">
        <f>IF('statement of marks'!N$4="","",'statement of marks'!N$4)</f>
        <v>;ksx</v>
      </c>
      <c r="H1002" s="593" t="str">
        <f>IF('statement of marks'!O$5="","",'statement of marks'!O$5)</f>
        <v>ekSf[kd</v>
      </c>
      <c r="I1002" s="593" t="str">
        <f>IF('statement of marks'!P$5="","",'statement of marks'!P$5)</f>
        <v>fyf[kr</v>
      </c>
      <c r="J1002" s="597" t="str">
        <f>IF('statement of marks'!Q$5="","",'statement of marks'!Q$5)</f>
        <v>;ksx</v>
      </c>
      <c r="K1002" s="1139" t="str">
        <f>IF('statement of marks'!R$4="","",'statement of marks'!R$4)</f>
        <v>;ksx v/kZokf"kZd rd</v>
      </c>
      <c r="L1002" s="593" t="str">
        <f>IF('statement of marks'!S$5="","",'statement of marks'!S$5)</f>
        <v>ekSf[kd</v>
      </c>
      <c r="M1002" s="593" t="str">
        <f>IF('statement of marks'!T$5="","",'statement of marks'!T$5)</f>
        <v>fyf[kr</v>
      </c>
      <c r="N1002" s="598" t="str">
        <f>IF('statement of marks'!U$5="","",'statement of marks'!U$5)</f>
        <v>;ksx</v>
      </c>
      <c r="O1002" s="1141"/>
      <c r="P1002" s="1142"/>
      <c r="Q1002" s="1143"/>
    </row>
    <row r="1003" spans="1:17" ht="17" customHeight="1">
      <c r="A1003" s="609"/>
      <c r="B1003" s="1144" t="s">
        <v>3</v>
      </c>
      <c r="C1003" s="1145"/>
      <c r="D1003" s="594">
        <f>IF('statement of marks'!K$6="","",'statement of marks'!K$6)</f>
        <v>10</v>
      </c>
      <c r="E1003" s="594">
        <f>IF('statement of marks'!L$6="","",'statement of marks'!L$6)</f>
        <v>10</v>
      </c>
      <c r="F1003" s="594">
        <f>IF('statement of marks'!M$6="","",'statement of marks'!M$6)</f>
        <v>10</v>
      </c>
      <c r="G1003" s="622">
        <f>IF('statement of marks'!N$6="","",'statement of marks'!N$6)</f>
        <v>30</v>
      </c>
      <c r="H1003" s="594">
        <f>IF('statement of marks'!O$6="","",'statement of marks'!O$6)</f>
        <v>20</v>
      </c>
      <c r="I1003" s="594">
        <f>IF('statement of marks'!P$6="","",'statement of marks'!P$6)</f>
        <v>50</v>
      </c>
      <c r="J1003" s="622">
        <f>IF('statement of marks'!Q$6="","",'statement of marks'!Q$6)</f>
        <v>70</v>
      </c>
      <c r="K1003" s="600">
        <f>IF('statement of marks'!R$6="","",'statement of marks'!R$6)</f>
        <v>100</v>
      </c>
      <c r="L1003" s="595">
        <f>IF('statement of marks'!S$6="","",'statement of marks'!S$6)</f>
        <v>40</v>
      </c>
      <c r="M1003" s="595">
        <f>IF('statement of marks'!T$6="","",'statement of marks'!T$6)</f>
        <v>60</v>
      </c>
      <c r="N1003" s="620">
        <f>IF('statement of marks'!U$6="","",'statement of marks'!U$6)</f>
        <v>100</v>
      </c>
      <c r="O1003" s="591">
        <f>IF('statement of marks'!V$6="","",'statement of marks'!V$6)</f>
        <v>200</v>
      </c>
      <c r="P1003" s="595" t="str">
        <f>IF('statement of marks'!W$6="","",'statement of marks'!W$6)</f>
        <v/>
      </c>
      <c r="Q1003" s="601" t="str">
        <f>IF('statement of marks'!X$6="","",'statement of marks'!X$6)</f>
        <v/>
      </c>
    </row>
    <row r="1004" spans="1:17" ht="17" customHeight="1">
      <c r="A1004" s="607"/>
      <c r="B1004" s="1026" t="str">
        <f>'statement of marks'!$K$3</f>
        <v>fgUnh</v>
      </c>
      <c r="C1004" s="1027"/>
      <c r="D1004" s="332" t="str">
        <f>IF('statement of marks'!K39="","",'statement of marks'!K39)</f>
        <v/>
      </c>
      <c r="E1004" s="332" t="str">
        <f>IF('statement of marks'!L39="","",'statement of marks'!L39)</f>
        <v/>
      </c>
      <c r="F1004" s="332" t="str">
        <f>IF('statement of marks'!M39="","",'statement of marks'!M39)</f>
        <v/>
      </c>
      <c r="G1004" s="576" t="str">
        <f>IF('statement of marks'!N39="","",'statement of marks'!N39)</f>
        <v/>
      </c>
      <c r="H1004" s="332" t="str">
        <f>IF('statement of marks'!O39="","",'statement of marks'!O39)</f>
        <v/>
      </c>
      <c r="I1004" s="332" t="str">
        <f>IF('statement of marks'!P39="","",'statement of marks'!P39)</f>
        <v/>
      </c>
      <c r="J1004" s="621" t="str">
        <f>IF('statement of marks'!Q39="","",'statement of marks'!Q39)</f>
        <v/>
      </c>
      <c r="K1004" s="403" t="str">
        <f>IF('statement of marks'!R39="","",'statement of marks'!R39)</f>
        <v/>
      </c>
      <c r="L1004" s="332" t="str">
        <f>IF('statement of marks'!S39="","",'statement of marks'!S39)</f>
        <v/>
      </c>
      <c r="M1004" s="332" t="str">
        <f>IF('statement of marks'!T39="","",'statement of marks'!T39)</f>
        <v/>
      </c>
      <c r="N1004" s="619" t="str">
        <f>IF('statement of marks'!U39="","",'statement of marks'!U39)</f>
        <v/>
      </c>
      <c r="O1004" s="592" t="str">
        <f>IF('statement of marks'!V39="","",'statement of marks'!V39)</f>
        <v/>
      </c>
      <c r="P1004" s="332" t="str">
        <f>IF('statement of marks'!W39="","",'statement of marks'!W39)</f>
        <v/>
      </c>
      <c r="Q1004" s="602" t="str">
        <f>IF('statement of marks'!X39="","",'statement of marks'!X39)</f>
        <v/>
      </c>
    </row>
    <row r="1005" spans="1:17" ht="17" customHeight="1">
      <c r="A1005" s="607"/>
      <c r="B1005" s="1026" t="str">
        <f>'statement of marks'!$AQ$3</f>
        <v>xf.kr</v>
      </c>
      <c r="C1005" s="1027"/>
      <c r="D1005" s="332" t="str">
        <f>IF('statement of marks'!AQ39="","",'statement of marks'!AQ39)</f>
        <v/>
      </c>
      <c r="E1005" s="332" t="str">
        <f>IF('statement of marks'!AR39="","",'statement of marks'!AR39)</f>
        <v/>
      </c>
      <c r="F1005" s="332" t="str">
        <f>IF('statement of marks'!AS39="","",'statement of marks'!AS39)</f>
        <v/>
      </c>
      <c r="G1005" s="576" t="str">
        <f>IF('statement of marks'!AT39="","",'statement of marks'!AT39)</f>
        <v/>
      </c>
      <c r="H1005" s="332" t="str">
        <f>IF('statement of marks'!AU39="","",'statement of marks'!AU39)</f>
        <v/>
      </c>
      <c r="I1005" s="332" t="str">
        <f>IF('statement of marks'!AV39="","",'statement of marks'!AV39)</f>
        <v/>
      </c>
      <c r="J1005" s="621" t="str">
        <f>IF('statement of marks'!AW39="","",'statement of marks'!AW39)</f>
        <v/>
      </c>
      <c r="K1005" s="403" t="str">
        <f>IF('statement of marks'!AX39="","",'statement of marks'!AX39)</f>
        <v/>
      </c>
      <c r="L1005" s="332" t="str">
        <f>IF('statement of marks'!AY39="","",'statement of marks'!AY39)</f>
        <v/>
      </c>
      <c r="M1005" s="332" t="str">
        <f>IF('statement of marks'!AZ39="","",'statement of marks'!AZ39)</f>
        <v/>
      </c>
      <c r="N1005" s="619" t="str">
        <f>IF('statement of marks'!BA39="","",'statement of marks'!BA39)</f>
        <v/>
      </c>
      <c r="O1005" s="592" t="str">
        <f>IF('statement of marks'!BB39="","",'statement of marks'!BB39)</f>
        <v/>
      </c>
      <c r="P1005" s="332" t="str">
        <f>IF('statement of marks'!BC39="","",'statement of marks'!BC39)</f>
        <v/>
      </c>
      <c r="Q1005" s="602" t="str">
        <f>IF('statement of marks'!BD39="","",'statement of marks'!BD39)</f>
        <v/>
      </c>
    </row>
    <row r="1006" spans="1:17" ht="17" customHeight="1">
      <c r="A1006" s="607"/>
      <c r="B1006" s="1026" t="str">
        <f>'statement of marks'!$BG$3</f>
        <v>Ik;kZoj.k v/;;u</v>
      </c>
      <c r="C1006" s="1027"/>
      <c r="D1006" s="332" t="str">
        <f>IF('statement of marks'!BG39="","",'statement of marks'!BG39)</f>
        <v/>
      </c>
      <c r="E1006" s="332" t="str">
        <f>IF('statement of marks'!BH39="","",'statement of marks'!BH39)</f>
        <v/>
      </c>
      <c r="F1006" s="332" t="str">
        <f>IF('statement of marks'!BI39="","",'statement of marks'!BI39)</f>
        <v/>
      </c>
      <c r="G1006" s="576" t="str">
        <f>IF('statement of marks'!BJ39="","",'statement of marks'!BJ39)</f>
        <v/>
      </c>
      <c r="H1006" s="332" t="str">
        <f>IF('statement of marks'!BK39="","",'statement of marks'!BK39)</f>
        <v/>
      </c>
      <c r="I1006" s="332" t="str">
        <f>IF('statement of marks'!BL39="","",'statement of marks'!BL39)</f>
        <v/>
      </c>
      <c r="J1006" s="621" t="str">
        <f>IF('statement of marks'!BM39="","",'statement of marks'!BM39)</f>
        <v/>
      </c>
      <c r="K1006" s="403" t="str">
        <f>IF('statement of marks'!BN39="","",'statement of marks'!BN39)</f>
        <v/>
      </c>
      <c r="L1006" s="332" t="str">
        <f>IF('statement of marks'!BO39="","",'statement of marks'!BO39)</f>
        <v/>
      </c>
      <c r="M1006" s="332" t="str">
        <f>IF('statement of marks'!BP39="","",'statement of marks'!BP39)</f>
        <v/>
      </c>
      <c r="N1006" s="619" t="str">
        <f>IF('statement of marks'!BQ39="","",'statement of marks'!BQ39)</f>
        <v/>
      </c>
      <c r="O1006" s="592" t="str">
        <f>IF('statement of marks'!BR39="","",'statement of marks'!BR39)</f>
        <v/>
      </c>
      <c r="P1006" s="332" t="str">
        <f>IF('statement of marks'!BS39="","",'statement of marks'!BS39)</f>
        <v/>
      </c>
      <c r="Q1006" s="602" t="str">
        <f>IF('statement of marks'!BT39="","",'statement of marks'!BT39)</f>
        <v/>
      </c>
    </row>
    <row r="1007" spans="1:17" ht="17" customHeight="1">
      <c r="A1007" s="1146"/>
      <c r="B1007" s="1026" t="str">
        <f>'statement of marks'!$AA$3</f>
        <v>vaxszth</v>
      </c>
      <c r="C1007" s="603" t="s">
        <v>3</v>
      </c>
      <c r="D1007" s="584">
        <f>IF('statement of marks'!AA$6="","",'statement of marks'!AA$6)</f>
        <v>5</v>
      </c>
      <c r="E1007" s="584">
        <f>IF('statement of marks'!AB$6="","",'statement of marks'!AB$6)</f>
        <v>5</v>
      </c>
      <c r="F1007" s="584">
        <f>IF('statement of marks'!AC$6="","",'statement of marks'!AC$6)</f>
        <v>5</v>
      </c>
      <c r="G1007" s="622">
        <f>IF('statement of marks'!AD$6="","",'statement of marks'!AD$6)</f>
        <v>15</v>
      </c>
      <c r="H1007" s="594">
        <f>IF('statement of marks'!AE$6="","",'statement of marks'!AE$6)</f>
        <v>10</v>
      </c>
      <c r="I1007" s="594">
        <f>IF('statement of marks'!AF$6="","",'statement of marks'!AF$6)</f>
        <v>25</v>
      </c>
      <c r="J1007" s="622">
        <f>IF('statement of marks'!AG$6="","",'statement of marks'!AG$6)</f>
        <v>35</v>
      </c>
      <c r="K1007" s="600">
        <f>IF('statement of marks'!AH$6="","",'statement of marks'!AH$6)</f>
        <v>50</v>
      </c>
      <c r="L1007" s="595">
        <f>IF('statement of marks'!AI$6="","",'statement of marks'!AI$6)</f>
        <v>20</v>
      </c>
      <c r="M1007" s="595">
        <f>IF('statement of marks'!AJ$6="","",'statement of marks'!AJ$6)</f>
        <v>30</v>
      </c>
      <c r="N1007" s="620">
        <f>IF('statement of marks'!AK$6="","",'statement of marks'!AK$6)</f>
        <v>50</v>
      </c>
      <c r="O1007" s="585">
        <f>IF('statement of marks'!AL$6="","",'statement of marks'!AL$6)</f>
        <v>100</v>
      </c>
      <c r="P1007" s="595" t="str">
        <f>IF('statement of marks'!AM$6="","",'statement of marks'!AM$6)</f>
        <v/>
      </c>
      <c r="Q1007" s="601" t="str">
        <f>IF('statement of marks'!AN$6="","",'statement of marks'!AN$6)</f>
        <v/>
      </c>
    </row>
    <row r="1008" spans="1:17" ht="17" customHeight="1">
      <c r="A1008" s="1146"/>
      <c r="B1008" s="1026"/>
      <c r="C1008" s="618" t="s">
        <v>638</v>
      </c>
      <c r="D1008" s="332" t="str">
        <f>IF('statement of marks'!AA39="","",'statement of marks'!AA39)</f>
        <v/>
      </c>
      <c r="E1008" s="332" t="str">
        <f>IF('statement of marks'!AB39="","",'statement of marks'!AB39)</f>
        <v/>
      </c>
      <c r="F1008" s="332" t="str">
        <f>IF('statement of marks'!AC39="","",'statement of marks'!AC39)</f>
        <v/>
      </c>
      <c r="G1008" s="576" t="str">
        <f>IF('statement of marks'!AD39="","",'statement of marks'!AD39)</f>
        <v/>
      </c>
      <c r="H1008" s="332" t="str">
        <f>IF('statement of marks'!AE39="","",'statement of marks'!AE39)</f>
        <v/>
      </c>
      <c r="I1008" s="332" t="str">
        <f>IF('statement of marks'!AF39="","",'statement of marks'!AF39)</f>
        <v/>
      </c>
      <c r="J1008" s="621" t="str">
        <f>IF('statement of marks'!AG39="","",'statement of marks'!AG39)</f>
        <v/>
      </c>
      <c r="K1008" s="403" t="str">
        <f>IF('statement of marks'!AH39="","",'statement of marks'!AH39)</f>
        <v/>
      </c>
      <c r="L1008" s="332" t="str">
        <f>IF('statement of marks'!AI39="","",'statement of marks'!AI39)</f>
        <v/>
      </c>
      <c r="M1008" s="332" t="str">
        <f>IF('statement of marks'!AJ39="","",'statement of marks'!AJ39)</f>
        <v/>
      </c>
      <c r="N1008" s="619" t="str">
        <f>IF('statement of marks'!AK39="","",'statement of marks'!AK39)</f>
        <v/>
      </c>
      <c r="O1008" s="619" t="str">
        <f>IF('statement of marks'!AL39="","",'statement of marks'!AL39)</f>
        <v/>
      </c>
      <c r="P1008" s="332" t="str">
        <f>IF('statement of marks'!AM39="","",'statement of marks'!AM39)</f>
        <v/>
      </c>
      <c r="Q1008" s="602" t="str">
        <f>IF('statement of marks'!AN39="","",'statement of marks'!AN39)</f>
        <v/>
      </c>
    </row>
    <row r="1009" spans="1:17" s="588" customFormat="1" ht="17" customHeight="1">
      <c r="A1009" s="610"/>
      <c r="B1009" s="1147" t="s">
        <v>634</v>
      </c>
      <c r="C1009" s="1148"/>
      <c r="D1009" s="625" t="str">
        <f>IF('statement of marks'!BW$5="","",'statement of marks'!BW$5)</f>
        <v>izFke</v>
      </c>
      <c r="E1009" s="625" t="str">
        <f>IF('statement of marks'!BX$5="","",'statement of marks'!BX$5)</f>
        <v>f}rh;</v>
      </c>
      <c r="F1009" s="625" t="str">
        <f>IF('statement of marks'!BZ$5="","",'statement of marks'!BZ$5)</f>
        <v>prqFkZ</v>
      </c>
      <c r="G1009" s="1149"/>
      <c r="H1009" s="1149"/>
      <c r="I1009" s="1149"/>
      <c r="J1009" s="625" t="str">
        <f>IF('statement of marks'!BY$5="","",'statement of marks'!BY$5)</f>
        <v>r`rh;</v>
      </c>
      <c r="K1009" s="1151"/>
      <c r="L1009" s="1151"/>
      <c r="M1009" s="1151"/>
      <c r="N1009" s="625" t="str">
        <f>IF('statement of marks'!CA$5="","",'statement of marks'!CA$5)</f>
        <v>iape</v>
      </c>
      <c r="O1009" s="626" t="str">
        <f>IF('statement of marks'!CB$4="","",'statement of marks'!CB$4)</f>
        <v>fo"k; ;ksx</v>
      </c>
      <c r="P1009" s="587" t="str">
        <f>IF('statement of marks'!CC$4="","",'statement of marks'!CC$4)</f>
        <v xml:space="preserve">fo"k; izkIrkad izfr'kr  </v>
      </c>
      <c r="Q1009" s="627" t="str">
        <f>IF('statement of marks'!CD$4="","",'statement of marks'!CD$4)</f>
        <v>fo"k; xzsM</v>
      </c>
    </row>
    <row r="1010" spans="1:17" s="574" customFormat="1" ht="17" customHeight="1">
      <c r="A1010" s="611"/>
      <c r="B1010" s="1144" t="s">
        <v>3</v>
      </c>
      <c r="C1010" s="1145"/>
      <c r="D1010" s="589">
        <f>IF('statement of marks'!BW$6="","",'statement of marks'!BW$6)</f>
        <v>20</v>
      </c>
      <c r="E1010" s="589">
        <f>IF('statement of marks'!BX$6="","",'statement of marks'!BX$6)</f>
        <v>20</v>
      </c>
      <c r="F1010" s="589">
        <f>IF('statement of marks'!BZ$6="","",'statement of marks'!BZ$6)</f>
        <v>20</v>
      </c>
      <c r="G1010" s="1150"/>
      <c r="H1010" s="1150"/>
      <c r="I1010" s="1150"/>
      <c r="J1010" s="589">
        <f>IF('statement of marks'!BY$6="","",'statement of marks'!BY$6)</f>
        <v>20</v>
      </c>
      <c r="K1010" s="1152"/>
      <c r="L1010" s="1152"/>
      <c r="M1010" s="1152"/>
      <c r="N1010" s="589">
        <f>IF('statement of marks'!CA$6="","",'statement of marks'!CA$6)</f>
        <v>20</v>
      </c>
      <c r="O1010" s="589">
        <f>IF('statement of marks'!CB$6="","",'statement of marks'!CB$6)</f>
        <v>100</v>
      </c>
      <c r="P1010" s="589" t="str">
        <f>IF('statement of marks'!CC$6="","",'statement of marks'!CC$6)</f>
        <v/>
      </c>
      <c r="Q1010" s="590" t="str">
        <f>IF('statement of marks'!CD$6="","",'statement of marks'!CD$6)</f>
        <v/>
      </c>
    </row>
    <row r="1011" spans="1:17" ht="17" customHeight="1">
      <c r="A1011" s="607"/>
      <c r="B1011" s="1026" t="str">
        <f>'statement of marks'!$BW$3</f>
        <v>dk;kZuqHko</v>
      </c>
      <c r="C1011" s="1027"/>
      <c r="D1011" s="617" t="str">
        <f>IF('statement of marks'!BW39="","",'statement of marks'!BW39)</f>
        <v/>
      </c>
      <c r="E1011" s="617" t="str">
        <f>IF('statement of marks'!BX39="","",'statement of marks'!BX39)</f>
        <v/>
      </c>
      <c r="F1011" s="617" t="str">
        <f>IF('statement of marks'!BZ39="","",'statement of marks'!BZ39)</f>
        <v/>
      </c>
      <c r="G1011" s="1149"/>
      <c r="H1011" s="1149"/>
      <c r="I1011" s="1149"/>
      <c r="J1011" s="617" t="str">
        <f>IF('statement of marks'!BY39="","",'statement of marks'!BY39)</f>
        <v/>
      </c>
      <c r="K1011" s="1151"/>
      <c r="L1011" s="1151"/>
      <c r="M1011" s="1151"/>
      <c r="N1011" s="617" t="str">
        <f>IF('statement of marks'!CA39="","",'statement of marks'!CA39)</f>
        <v/>
      </c>
      <c r="O1011" s="617" t="str">
        <f>IF('statement of marks'!CB39="","",'statement of marks'!CB39)</f>
        <v/>
      </c>
      <c r="P1011" s="617" t="str">
        <f>IF('statement of marks'!CC39="","",'statement of marks'!CC39)</f>
        <v/>
      </c>
      <c r="Q1011" s="578" t="str">
        <f>IF('statement of marks'!CD39="","",'statement of marks'!CD39)</f>
        <v/>
      </c>
    </row>
    <row r="1012" spans="1:17" ht="17" customHeight="1">
      <c r="A1012" s="607"/>
      <c r="B1012" s="1026" t="str">
        <f>'statement of marks'!$CG$3</f>
        <v>dyk f'k{kk</v>
      </c>
      <c r="C1012" s="1027"/>
      <c r="D1012" s="617" t="str">
        <f>IF('statement of marks'!CG39="","",'statement of marks'!CG39)</f>
        <v/>
      </c>
      <c r="E1012" s="617" t="str">
        <f>IF('statement of marks'!CH39="","",'statement of marks'!CH39)</f>
        <v/>
      </c>
      <c r="F1012" s="617" t="str">
        <f>IF('statement of marks'!CJ39="","",'statement of marks'!CJ39)</f>
        <v/>
      </c>
      <c r="G1012" s="1149"/>
      <c r="H1012" s="1149"/>
      <c r="I1012" s="1149"/>
      <c r="J1012" s="617" t="str">
        <f>IF('statement of marks'!CI39="","",'statement of marks'!CI39)</f>
        <v/>
      </c>
      <c r="K1012" s="1151"/>
      <c r="L1012" s="1151"/>
      <c r="M1012" s="1151"/>
      <c r="N1012" s="617" t="str">
        <f>IF('statement of marks'!CK39="","",'statement of marks'!CK39)</f>
        <v/>
      </c>
      <c r="O1012" s="617" t="str">
        <f>IF('statement of marks'!CL39="","",'statement of marks'!CL39)</f>
        <v/>
      </c>
      <c r="P1012" s="617" t="str">
        <f>IF('statement of marks'!CM39="","",'statement of marks'!CM39)</f>
        <v/>
      </c>
      <c r="Q1012" s="578" t="str">
        <f>IF('statement of marks'!CN39="","",'statement of marks'!CN39)</f>
        <v/>
      </c>
    </row>
    <row r="1013" spans="1:17" ht="17" customHeight="1">
      <c r="A1013" s="607"/>
      <c r="B1013" s="1026" t="str">
        <f>'statement of marks'!$CQ$3</f>
        <v>LokLF; ,oe~ 'kkjhfjd f'k{kk</v>
      </c>
      <c r="C1013" s="1027"/>
      <c r="D1013" s="617" t="str">
        <f>IF('statement of marks'!CQ39="","",'statement of marks'!CQ39)</f>
        <v/>
      </c>
      <c r="E1013" s="617" t="str">
        <f>IF('statement of marks'!CR39="","",'statement of marks'!CR39)</f>
        <v/>
      </c>
      <c r="F1013" s="617" t="str">
        <f>IF('statement of marks'!CT39="","",'statement of marks'!CT39)</f>
        <v/>
      </c>
      <c r="G1013" s="1149"/>
      <c r="H1013" s="1149"/>
      <c r="I1013" s="1149"/>
      <c r="J1013" s="617" t="str">
        <f>IF('statement of marks'!CS39="","",'statement of marks'!CS39)</f>
        <v/>
      </c>
      <c r="K1013" s="1151"/>
      <c r="L1013" s="1151"/>
      <c r="M1013" s="1151"/>
      <c r="N1013" s="617" t="str">
        <f>IF('statement of marks'!CU39="","",'statement of marks'!CU39)</f>
        <v/>
      </c>
      <c r="O1013" s="617" t="str">
        <f>IF('statement of marks'!CV39="","",'statement of marks'!CV39)</f>
        <v/>
      </c>
      <c r="P1013" s="617" t="str">
        <f>IF('statement of marks'!CW39="","",'statement of marks'!CW39)</f>
        <v/>
      </c>
      <c r="Q1013" s="578" t="str">
        <f>IF('statement of marks'!CX39="","",'statement of marks'!CX39)</f>
        <v/>
      </c>
    </row>
    <row r="1014" spans="1:17" ht="17" customHeight="1">
      <c r="A1014" s="607"/>
      <c r="B1014" s="1123" t="s">
        <v>636</v>
      </c>
      <c r="C1014" s="1124"/>
      <c r="D1014" s="1034" t="str">
        <f>IF(details!$CQ$3="","",details!$CQ$3)</f>
        <v>;ksx vxLr rd</v>
      </c>
      <c r="E1014" s="1034"/>
      <c r="F1014" s="1034" t="str">
        <f>IF(details!$CU$3="","",details!$CU$3)</f>
        <v>;ksx vDVwcj rd</v>
      </c>
      <c r="G1014" s="1034"/>
      <c r="H1014" s="1034" t="str">
        <f>IF(details!$CY$3="","",details!$CY$3)</f>
        <v>;ksx fnlEcj rd</v>
      </c>
      <c r="I1014" s="1034"/>
      <c r="J1014" s="1034"/>
      <c r="K1014" s="1034"/>
      <c r="L1014" s="1034" t="str">
        <f>IF(details!$DC$3="","",details!$DC$3)</f>
        <v>;ksx Qjojh rd</v>
      </c>
      <c r="M1014" s="1034"/>
      <c r="N1014" s="1034"/>
      <c r="O1014" s="1034" t="str">
        <f>IF(details!$DG$3="","",details!$DG$3)</f>
        <v>loZ ;ksx</v>
      </c>
      <c r="P1014" s="1034"/>
      <c r="Q1014" s="1125"/>
    </row>
    <row r="1015" spans="1:17" ht="17" customHeight="1">
      <c r="A1015" s="607"/>
      <c r="B1015" s="1126" t="s">
        <v>86</v>
      </c>
      <c r="C1015" s="1032"/>
      <c r="D1015" s="1036" t="str">
        <f>IF(details!CR39="","",details!CR39)</f>
        <v/>
      </c>
      <c r="E1015" s="1036"/>
      <c r="F1015" s="1036" t="str">
        <f>IF(details!CV39="","",details!CV39)</f>
        <v/>
      </c>
      <c r="G1015" s="1036"/>
      <c r="H1015" s="1036" t="str">
        <f>IF(details!CZ39="","",details!CZ39)</f>
        <v/>
      </c>
      <c r="I1015" s="1036"/>
      <c r="J1015" s="1036"/>
      <c r="K1015" s="1036"/>
      <c r="L1015" s="1036" t="str">
        <f>IF(details!DD39="","",details!DD39)</f>
        <v/>
      </c>
      <c r="M1015" s="1036"/>
      <c r="N1015" s="1036"/>
      <c r="O1015" s="1036" t="str">
        <f>IF(details!DH39="","",details!DH39)</f>
        <v/>
      </c>
      <c r="P1015" s="1036"/>
      <c r="Q1015" s="1127"/>
    </row>
    <row r="1016" spans="1:17" ht="17" customHeight="1">
      <c r="A1016" s="607"/>
      <c r="B1016" s="1020" t="s">
        <v>15</v>
      </c>
      <c r="C1016" s="1021"/>
      <c r="D1016" s="1022" t="str">
        <f>IF(details!CQ39="","",details!CQ39)</f>
        <v/>
      </c>
      <c r="E1016" s="1022"/>
      <c r="F1016" s="1022" t="str">
        <f>IF(details!CU39="","",details!CU39)</f>
        <v/>
      </c>
      <c r="G1016" s="1022"/>
      <c r="H1016" s="1022" t="str">
        <f>IF(details!CY39="","",details!CY39)</f>
        <v/>
      </c>
      <c r="I1016" s="1022"/>
      <c r="J1016" s="1022"/>
      <c r="K1016" s="1022"/>
      <c r="L1016" s="1022" t="str">
        <f>IF(details!DC39="","",details!DC39)</f>
        <v/>
      </c>
      <c r="M1016" s="1022"/>
      <c r="N1016" s="1022"/>
      <c r="O1016" s="1022" t="str">
        <f>IF(details!DG39="","",details!DG39)</f>
        <v/>
      </c>
      <c r="P1016" s="1022"/>
      <c r="Q1016" s="1128"/>
    </row>
    <row r="1017" spans="1:17" ht="17" customHeight="1">
      <c r="A1017" s="1110"/>
      <c r="B1017" s="1112" t="s">
        <v>11</v>
      </c>
      <c r="C1017" s="1113"/>
      <c r="D1017" s="1114" t="s">
        <v>11</v>
      </c>
      <c r="E1017" s="1114"/>
      <c r="F1017" s="1114" t="s">
        <v>3</v>
      </c>
      <c r="G1017" s="1114"/>
      <c r="H1017" s="1114" t="s">
        <v>638</v>
      </c>
      <c r="I1017" s="1114"/>
      <c r="J1017" s="1114" t="s">
        <v>5</v>
      </c>
      <c r="K1017" s="1114"/>
      <c r="L1017" s="1114" t="s">
        <v>677</v>
      </c>
      <c r="M1017" s="1114"/>
      <c r="N1017" s="1114"/>
      <c r="O1017" s="1115" t="s">
        <v>651</v>
      </c>
      <c r="P1017" s="1115"/>
      <c r="Q1017" s="1116"/>
    </row>
    <row r="1018" spans="1:17" ht="17" customHeight="1">
      <c r="A1018" s="1111"/>
      <c r="B1018" s="1112"/>
      <c r="C1018" s="1113"/>
      <c r="D1018" s="1117" t="str">
        <f>'statement of marks'!DY39</f>
        <v/>
      </c>
      <c r="E1018" s="1117"/>
      <c r="F1018" s="1118" t="str">
        <f>'statement of marks'!DZ39</f>
        <v/>
      </c>
      <c r="G1018" s="1118"/>
      <c r="H1018" s="1118" t="str">
        <f>'statement of marks'!EA39</f>
        <v/>
      </c>
      <c r="I1018" s="1118"/>
      <c r="J1018" s="1119" t="str">
        <f>'statement of marks'!EB39</f>
        <v/>
      </c>
      <c r="K1018" s="1119"/>
      <c r="L1018" s="1118" t="str">
        <f>'statement of marks'!EC39</f>
        <v/>
      </c>
      <c r="M1018" s="1118"/>
      <c r="N1018" s="1118"/>
      <c r="O1018" s="1118" t="str">
        <f>'statement of marks'!EE39</f>
        <v/>
      </c>
      <c r="P1018" s="1118"/>
      <c r="Q1018" s="1120"/>
    </row>
    <row r="1019" spans="1:17" ht="17" customHeight="1">
      <c r="A1019" s="607"/>
      <c r="B1019" s="1024" t="s">
        <v>87</v>
      </c>
      <c r="C1019" s="1025"/>
      <c r="D1019" s="1016"/>
      <c r="E1019" s="1016"/>
      <c r="F1019" s="1016"/>
      <c r="G1019" s="1016"/>
      <c r="H1019" s="1016"/>
      <c r="I1019" s="1016"/>
      <c r="J1019" s="1016"/>
      <c r="K1019" s="1016"/>
      <c r="L1019" s="1121"/>
      <c r="M1019" s="1121"/>
      <c r="N1019" s="1121"/>
      <c r="O1019" s="1121"/>
      <c r="P1019" s="1121"/>
      <c r="Q1019" s="1122"/>
    </row>
    <row r="1020" spans="1:17" ht="17" customHeight="1">
      <c r="A1020" s="607"/>
      <c r="B1020" s="1014" t="s">
        <v>73</v>
      </c>
      <c r="C1020" s="1015"/>
      <c r="D1020" s="1016"/>
      <c r="E1020" s="1016"/>
      <c r="F1020" s="1016"/>
      <c r="G1020" s="1016"/>
      <c r="H1020" s="1016"/>
      <c r="I1020" s="1016"/>
      <c r="J1020" s="1016"/>
      <c r="K1020" s="1016"/>
      <c r="L1020" s="1121"/>
      <c r="M1020" s="1121"/>
      <c r="N1020" s="1121"/>
      <c r="O1020" s="1121"/>
      <c r="P1020" s="1121"/>
      <c r="Q1020" s="1122"/>
    </row>
    <row r="1021" spans="1:17" ht="17" customHeight="1">
      <c r="A1021" s="607"/>
      <c r="B1021" s="1024" t="s">
        <v>678</v>
      </c>
      <c r="C1021" s="1025"/>
      <c r="D1021" s="1016"/>
      <c r="E1021" s="1016"/>
      <c r="F1021" s="1016"/>
      <c r="G1021" s="1016"/>
      <c r="H1021" s="1016"/>
      <c r="I1021" s="1016"/>
      <c r="J1021" s="1016"/>
      <c r="K1021" s="1016"/>
      <c r="L1021" s="1121"/>
      <c r="M1021" s="1121"/>
      <c r="N1021" s="1121"/>
      <c r="O1021" s="1121"/>
      <c r="P1021" s="1121"/>
      <c r="Q1021" s="1122"/>
    </row>
    <row r="1022" spans="1:17" ht="17" customHeight="1">
      <c r="A1022" s="607"/>
      <c r="B1022" s="1018" t="s">
        <v>88</v>
      </c>
      <c r="C1022" s="1019"/>
      <c r="D1022" s="1016"/>
      <c r="E1022" s="1016"/>
      <c r="F1022" s="1016"/>
      <c r="G1022" s="1016"/>
      <c r="H1022" s="1016"/>
      <c r="I1022" s="1016"/>
      <c r="J1022" s="1016"/>
      <c r="K1022" s="1016"/>
      <c r="L1022" s="1099" t="s">
        <v>678</v>
      </c>
      <c r="M1022" s="1099"/>
      <c r="N1022" s="1099"/>
      <c r="O1022" s="1100" t="s">
        <v>88</v>
      </c>
      <c r="P1022" s="1100"/>
      <c r="Q1022" s="1101"/>
    </row>
    <row r="1023" spans="1:17" ht="17" customHeight="1" thickBot="1">
      <c r="A1023" s="608"/>
      <c r="B1023" s="1102" t="s">
        <v>89</v>
      </c>
      <c r="C1023" s="1103"/>
      <c r="D1023" s="1104"/>
      <c r="E1023" s="1104"/>
      <c r="F1023" s="1104"/>
      <c r="G1023" s="1104"/>
      <c r="H1023" s="1104"/>
      <c r="I1023" s="1104"/>
      <c r="J1023" s="1104"/>
      <c r="K1023" s="1105"/>
      <c r="L1023" s="1106" t="s">
        <v>679</v>
      </c>
      <c r="M1023" s="1106"/>
      <c r="N1023" s="1106"/>
      <c r="O1023" s="1107" t="s">
        <v>679</v>
      </c>
      <c r="P1023" s="1108"/>
      <c r="Q1023" s="1109"/>
    </row>
    <row r="1024" spans="1:17" ht="17" customHeight="1">
      <c r="A1024" s="1164" t="s">
        <v>44</v>
      </c>
      <c r="B1024" s="1165"/>
      <c r="C1024" s="1165"/>
      <c r="D1024" s="1165"/>
      <c r="E1024" s="1165"/>
      <c r="F1024" s="1165"/>
      <c r="G1024" s="1165"/>
      <c r="H1024" s="1165"/>
      <c r="I1024" s="1165"/>
      <c r="J1024" s="1165"/>
      <c r="K1024" s="1165"/>
      <c r="L1024" s="1165"/>
      <c r="M1024" s="1165"/>
      <c r="N1024" s="1165"/>
      <c r="O1024" s="1165"/>
      <c r="P1024" s="1165"/>
      <c r="Q1024" s="1166"/>
    </row>
    <row r="1025" spans="1:17" ht="17" customHeight="1">
      <c r="A1025" s="1167" t="str">
        <f>'statement of marks'!$A$1</f>
        <v>jk- ck- ek/;fed fo|ky; uohu] fuEckgsM+k</v>
      </c>
      <c r="B1025" s="1062"/>
      <c r="C1025" s="1062"/>
      <c r="D1025" s="1062"/>
      <c r="E1025" s="1062"/>
      <c r="F1025" s="1062"/>
      <c r="G1025" s="1062"/>
      <c r="H1025" s="1062"/>
      <c r="I1025" s="1062"/>
      <c r="J1025" s="1062"/>
      <c r="K1025" s="1062"/>
      <c r="L1025" s="1062"/>
      <c r="M1025" s="1062"/>
      <c r="N1025" s="1062"/>
      <c r="O1025" s="1062"/>
      <c r="P1025" s="1062"/>
      <c r="Q1025" s="1168"/>
    </row>
    <row r="1026" spans="1:17" ht="17" customHeight="1">
      <c r="A1026" s="604"/>
      <c r="B1026" s="1042" t="s">
        <v>74</v>
      </c>
      <c r="C1026" s="1064"/>
      <c r="D1026" s="1065" t="str">
        <f>'statement of marks'!$F$3</f>
        <v>2015-16</v>
      </c>
      <c r="E1026" s="1065"/>
      <c r="F1026" s="1065"/>
      <c r="G1026" s="1065"/>
      <c r="H1026" s="1065"/>
      <c r="I1026" s="1065"/>
      <c r="J1026" s="1065"/>
      <c r="K1026" s="1065"/>
      <c r="L1026" s="1065"/>
      <c r="M1026" s="1065"/>
      <c r="N1026" s="1065"/>
      <c r="O1026" s="1065"/>
      <c r="P1026" s="1065"/>
      <c r="Q1026" s="1169"/>
    </row>
    <row r="1027" spans="1:17" ht="17" customHeight="1">
      <c r="A1027" s="607"/>
      <c r="B1027" s="1026" t="s">
        <v>573</v>
      </c>
      <c r="C1027" s="1027"/>
      <c r="D1027" s="1027" t="str">
        <f>IF('statement of marks'!H40="","",'statement of marks'!H40)</f>
        <v>v 034</v>
      </c>
      <c r="E1027" s="1027"/>
      <c r="F1027" s="1027"/>
      <c r="G1027" s="1027"/>
      <c r="H1027" s="1027"/>
      <c r="I1027" s="1027"/>
      <c r="J1027" s="1027"/>
      <c r="K1027" s="1027"/>
      <c r="L1027" s="1027"/>
      <c r="M1027" s="1027"/>
      <c r="N1027" s="1027"/>
      <c r="O1027" s="1027"/>
      <c r="P1027" s="1027"/>
      <c r="Q1027" s="1153"/>
    </row>
    <row r="1028" spans="1:17" ht="17" customHeight="1">
      <c r="A1028" s="607"/>
      <c r="B1028" s="1026" t="s">
        <v>574</v>
      </c>
      <c r="C1028" s="1027"/>
      <c r="D1028" s="1027" t="str">
        <f>IF('statement of marks'!I40="","",'statement of marks'!I40)</f>
        <v>c 034</v>
      </c>
      <c r="E1028" s="1027"/>
      <c r="F1028" s="1027"/>
      <c r="G1028" s="1027"/>
      <c r="H1028" s="1027"/>
      <c r="I1028" s="1027"/>
      <c r="J1028" s="1027"/>
      <c r="K1028" s="1027"/>
      <c r="L1028" s="1027"/>
      <c r="M1028" s="1027"/>
      <c r="N1028" s="1027"/>
      <c r="O1028" s="1027"/>
      <c r="P1028" s="1027"/>
      <c r="Q1028" s="1153"/>
    </row>
    <row r="1029" spans="1:17" ht="17" customHeight="1">
      <c r="A1029" s="607"/>
      <c r="B1029" s="1026" t="s">
        <v>575</v>
      </c>
      <c r="C1029" s="1027"/>
      <c r="D1029" s="1154" t="str">
        <f>IF('statement of marks'!J40="","",'statement of marks'!J40)</f>
        <v>l 034</v>
      </c>
      <c r="E1029" s="1154"/>
      <c r="F1029" s="1154"/>
      <c r="G1029" s="1154"/>
      <c r="H1029" s="1154"/>
      <c r="I1029" s="1154"/>
      <c r="J1029" s="1154"/>
      <c r="K1029" s="1154"/>
      <c r="L1029" s="1154"/>
      <c r="M1029" s="1154"/>
      <c r="N1029" s="1027"/>
      <c r="O1029" s="1027"/>
      <c r="P1029" s="1027"/>
      <c r="Q1029" s="1153"/>
    </row>
    <row r="1030" spans="1:17" ht="17" customHeight="1">
      <c r="A1030" s="607"/>
      <c r="B1030" s="1026" t="s">
        <v>576</v>
      </c>
      <c r="C1030" s="1155"/>
      <c r="D1030" s="1156" t="str">
        <f>'statement of marks'!$D$3</f>
        <v>3 A</v>
      </c>
      <c r="E1030" s="1157"/>
      <c r="F1030" s="1155" t="s">
        <v>9</v>
      </c>
      <c r="G1030" s="1158"/>
      <c r="H1030" s="1159" t="str">
        <f>IF('statement of marks'!D40="","",'statement of marks'!D40)</f>
        <v/>
      </c>
      <c r="I1030" s="1157"/>
      <c r="J1030" s="1155" t="s">
        <v>577</v>
      </c>
      <c r="K1030" s="1158"/>
      <c r="L1030" s="1159" t="str">
        <f>IF('statement of marks'!E40="","",'statement of marks'!E40)</f>
        <v/>
      </c>
      <c r="M1030" s="1157"/>
      <c r="N1030" s="1026" t="s">
        <v>680</v>
      </c>
      <c r="O1030" s="1027"/>
      <c r="P1030" s="1027"/>
      <c r="Q1030" s="1153"/>
    </row>
    <row r="1031" spans="1:17" ht="17" customHeight="1">
      <c r="A1031" s="607"/>
      <c r="B1031" s="1026" t="s">
        <v>0</v>
      </c>
      <c r="C1031" s="1155"/>
      <c r="D1031" s="1160" t="str">
        <f>IF('statement of marks'!F40="","",'statement of marks'!F40)</f>
        <v/>
      </c>
      <c r="E1031" s="1161"/>
      <c r="F1031" s="1162" t="str">
        <f>IF('statement of marks'!G40="","",'statement of marks'!G40)</f>
        <v/>
      </c>
      <c r="G1031" s="1162"/>
      <c r="H1031" s="1162"/>
      <c r="I1031" s="1162"/>
      <c r="J1031" s="1162"/>
      <c r="K1031" s="1162"/>
      <c r="L1031" s="1162"/>
      <c r="M1031" s="1163"/>
      <c r="N1031" s="1026">
        <f>'statement of marks'!I1026</f>
        <v>0</v>
      </c>
      <c r="O1031" s="1027"/>
      <c r="P1031" s="1027"/>
      <c r="Q1031" s="1153"/>
    </row>
    <row r="1032" spans="1:17" ht="17" customHeight="1">
      <c r="A1032" s="1129"/>
      <c r="B1032" s="1131" t="s">
        <v>578</v>
      </c>
      <c r="C1032" s="1133" t="s">
        <v>85</v>
      </c>
      <c r="D1032" s="1135" t="str">
        <f>IF('statement of marks'!K$4="","",'statement of marks'!K$4)</f>
        <v>ij[k</v>
      </c>
      <c r="E1032" s="1136"/>
      <c r="F1032" s="1136"/>
      <c r="G1032" s="1137"/>
      <c r="H1032" s="1134" t="str">
        <f>IF('statement of marks'!O$4="","",'statement of marks'!O$4)</f>
        <v>v)Zokf"kZd ijh{kk</v>
      </c>
      <c r="I1032" s="1134" t="str">
        <f>IF('statement of marks'!P$4="","",'statement of marks'!P$4)</f>
        <v/>
      </c>
      <c r="J1032" s="1134" t="str">
        <f>IF('statement of marks'!Q$4="","",'statement of marks'!Q$4)</f>
        <v/>
      </c>
      <c r="K1032" s="1138" t="str">
        <f>IF('statement of marks'!R$4="","",'statement of marks'!R$4)</f>
        <v>;ksx v/kZokf"kZd rd</v>
      </c>
      <c r="L1032" s="1134" t="str">
        <f>IF('statement of marks'!S$4="","",'statement of marks'!S$4)</f>
        <v>okf"kZd ijh{kk</v>
      </c>
      <c r="M1032" s="1134"/>
      <c r="N1032" s="1140"/>
      <c r="O1032" s="1141" t="str">
        <f>IF('statement of marks'!V$4="","",'statement of marks'!V$4)</f>
        <v>fo"k; ;ksx</v>
      </c>
      <c r="P1032" s="1142" t="str">
        <f>IF('statement of marks'!W$4="","",'statement of marks'!W$4)</f>
        <v xml:space="preserve">fo"k; izkIrkad izfr'kr  </v>
      </c>
      <c r="Q1032" s="1143" t="str">
        <f>IF('statement of marks'!X$4="","",'statement of marks'!X$4)</f>
        <v>fo"k; xzsM</v>
      </c>
    </row>
    <row r="1033" spans="1:17" ht="17" customHeight="1">
      <c r="A1033" s="1130"/>
      <c r="B1033" s="1132"/>
      <c r="C1033" s="1134"/>
      <c r="D1033" s="615" t="str">
        <f>IF('statement of marks'!K$5="","",'statement of marks'!K$5)</f>
        <v>izFke</v>
      </c>
      <c r="E1033" s="615" t="str">
        <f>IF('statement of marks'!L$5="","",'statement of marks'!L$5)</f>
        <v>f}rh;</v>
      </c>
      <c r="F1033" s="615" t="str">
        <f>IF('statement of marks'!M$5="","",'statement of marks'!M$5)</f>
        <v xml:space="preserve">r`rh; </v>
      </c>
      <c r="G1033" s="616" t="str">
        <f>IF('statement of marks'!N$4="","",'statement of marks'!N$4)</f>
        <v>;ksx</v>
      </c>
      <c r="H1033" s="593" t="str">
        <f>IF('statement of marks'!O$5="","",'statement of marks'!O$5)</f>
        <v>ekSf[kd</v>
      </c>
      <c r="I1033" s="593" t="str">
        <f>IF('statement of marks'!P$5="","",'statement of marks'!P$5)</f>
        <v>fyf[kr</v>
      </c>
      <c r="J1033" s="597" t="str">
        <f>IF('statement of marks'!Q$5="","",'statement of marks'!Q$5)</f>
        <v>;ksx</v>
      </c>
      <c r="K1033" s="1139" t="str">
        <f>IF('statement of marks'!R$4="","",'statement of marks'!R$4)</f>
        <v>;ksx v/kZokf"kZd rd</v>
      </c>
      <c r="L1033" s="593" t="str">
        <f>IF('statement of marks'!S$5="","",'statement of marks'!S$5)</f>
        <v>ekSf[kd</v>
      </c>
      <c r="M1033" s="593" t="str">
        <f>IF('statement of marks'!T$5="","",'statement of marks'!T$5)</f>
        <v>fyf[kr</v>
      </c>
      <c r="N1033" s="598" t="str">
        <f>IF('statement of marks'!U$5="","",'statement of marks'!U$5)</f>
        <v>;ksx</v>
      </c>
      <c r="O1033" s="1141"/>
      <c r="P1033" s="1142"/>
      <c r="Q1033" s="1143"/>
    </row>
    <row r="1034" spans="1:17" ht="17" customHeight="1">
      <c r="A1034" s="609"/>
      <c r="B1034" s="1144" t="s">
        <v>3</v>
      </c>
      <c r="C1034" s="1145"/>
      <c r="D1034" s="594">
        <f>IF('statement of marks'!K$6="","",'statement of marks'!K$6)</f>
        <v>10</v>
      </c>
      <c r="E1034" s="594">
        <f>IF('statement of marks'!L$6="","",'statement of marks'!L$6)</f>
        <v>10</v>
      </c>
      <c r="F1034" s="594">
        <f>IF('statement of marks'!M$6="","",'statement of marks'!M$6)</f>
        <v>10</v>
      </c>
      <c r="G1034" s="622">
        <f>IF('statement of marks'!N$6="","",'statement of marks'!N$6)</f>
        <v>30</v>
      </c>
      <c r="H1034" s="594">
        <f>IF('statement of marks'!O$6="","",'statement of marks'!O$6)</f>
        <v>20</v>
      </c>
      <c r="I1034" s="594">
        <f>IF('statement of marks'!P$6="","",'statement of marks'!P$6)</f>
        <v>50</v>
      </c>
      <c r="J1034" s="622">
        <f>IF('statement of marks'!Q$6="","",'statement of marks'!Q$6)</f>
        <v>70</v>
      </c>
      <c r="K1034" s="600">
        <f>IF('statement of marks'!R$6="","",'statement of marks'!R$6)</f>
        <v>100</v>
      </c>
      <c r="L1034" s="595">
        <f>IF('statement of marks'!S$6="","",'statement of marks'!S$6)</f>
        <v>40</v>
      </c>
      <c r="M1034" s="595">
        <f>IF('statement of marks'!T$6="","",'statement of marks'!T$6)</f>
        <v>60</v>
      </c>
      <c r="N1034" s="620">
        <f>IF('statement of marks'!U$6="","",'statement of marks'!U$6)</f>
        <v>100</v>
      </c>
      <c r="O1034" s="591">
        <f>IF('statement of marks'!V$6="","",'statement of marks'!V$6)</f>
        <v>200</v>
      </c>
      <c r="P1034" s="595" t="str">
        <f>IF('statement of marks'!W$6="","",'statement of marks'!W$6)</f>
        <v/>
      </c>
      <c r="Q1034" s="601" t="str">
        <f>IF('statement of marks'!X$6="","",'statement of marks'!X$6)</f>
        <v/>
      </c>
    </row>
    <row r="1035" spans="1:17" ht="17" customHeight="1">
      <c r="A1035" s="607"/>
      <c r="B1035" s="1026" t="str">
        <f>'statement of marks'!$K$3</f>
        <v>fgUnh</v>
      </c>
      <c r="C1035" s="1027"/>
      <c r="D1035" s="332" t="str">
        <f>IF('statement of marks'!K40="","",'statement of marks'!K40)</f>
        <v/>
      </c>
      <c r="E1035" s="332" t="str">
        <f>IF('statement of marks'!L40="","",'statement of marks'!L40)</f>
        <v/>
      </c>
      <c r="F1035" s="332" t="str">
        <f>IF('statement of marks'!M40="","",'statement of marks'!M40)</f>
        <v/>
      </c>
      <c r="G1035" s="576" t="str">
        <f>IF('statement of marks'!N40="","",'statement of marks'!N40)</f>
        <v/>
      </c>
      <c r="H1035" s="332" t="str">
        <f>IF('statement of marks'!O40="","",'statement of marks'!O40)</f>
        <v/>
      </c>
      <c r="I1035" s="332" t="str">
        <f>IF('statement of marks'!P40="","",'statement of marks'!P40)</f>
        <v/>
      </c>
      <c r="J1035" s="621" t="str">
        <f>IF('statement of marks'!Q40="","",'statement of marks'!Q40)</f>
        <v/>
      </c>
      <c r="K1035" s="403" t="str">
        <f>IF('statement of marks'!R40="","",'statement of marks'!R40)</f>
        <v/>
      </c>
      <c r="L1035" s="332" t="str">
        <f>IF('statement of marks'!S40="","",'statement of marks'!S40)</f>
        <v/>
      </c>
      <c r="M1035" s="332" t="str">
        <f>IF('statement of marks'!T40="","",'statement of marks'!T40)</f>
        <v/>
      </c>
      <c r="N1035" s="619" t="str">
        <f>IF('statement of marks'!U40="","",'statement of marks'!U40)</f>
        <v/>
      </c>
      <c r="O1035" s="592" t="str">
        <f>IF('statement of marks'!V40="","",'statement of marks'!V40)</f>
        <v/>
      </c>
      <c r="P1035" s="332" t="str">
        <f>IF('statement of marks'!W40="","",'statement of marks'!W40)</f>
        <v/>
      </c>
      <c r="Q1035" s="602" t="str">
        <f>IF('statement of marks'!X40="","",'statement of marks'!X40)</f>
        <v/>
      </c>
    </row>
    <row r="1036" spans="1:17" ht="17" customHeight="1">
      <c r="A1036" s="607"/>
      <c r="B1036" s="1026" t="str">
        <f>'statement of marks'!$AQ$3</f>
        <v>xf.kr</v>
      </c>
      <c r="C1036" s="1027"/>
      <c r="D1036" s="332" t="str">
        <f>IF('statement of marks'!AQ40="","",'statement of marks'!AQ40)</f>
        <v/>
      </c>
      <c r="E1036" s="332" t="str">
        <f>IF('statement of marks'!AR40="","",'statement of marks'!AR40)</f>
        <v/>
      </c>
      <c r="F1036" s="332" t="str">
        <f>IF('statement of marks'!AS40="","",'statement of marks'!AS40)</f>
        <v/>
      </c>
      <c r="G1036" s="576" t="str">
        <f>IF('statement of marks'!AT40="","",'statement of marks'!AT40)</f>
        <v/>
      </c>
      <c r="H1036" s="332" t="str">
        <f>IF('statement of marks'!AU40="","",'statement of marks'!AU40)</f>
        <v/>
      </c>
      <c r="I1036" s="332" t="str">
        <f>IF('statement of marks'!AV40="","",'statement of marks'!AV40)</f>
        <v/>
      </c>
      <c r="J1036" s="621" t="str">
        <f>IF('statement of marks'!AW40="","",'statement of marks'!AW40)</f>
        <v/>
      </c>
      <c r="K1036" s="403" t="str">
        <f>IF('statement of marks'!AX40="","",'statement of marks'!AX40)</f>
        <v/>
      </c>
      <c r="L1036" s="332" t="str">
        <f>IF('statement of marks'!AY40="","",'statement of marks'!AY40)</f>
        <v/>
      </c>
      <c r="M1036" s="332" t="str">
        <f>IF('statement of marks'!AZ40="","",'statement of marks'!AZ40)</f>
        <v/>
      </c>
      <c r="N1036" s="619" t="str">
        <f>IF('statement of marks'!BA40="","",'statement of marks'!BA40)</f>
        <v/>
      </c>
      <c r="O1036" s="592" t="str">
        <f>IF('statement of marks'!BB40="","",'statement of marks'!BB40)</f>
        <v/>
      </c>
      <c r="P1036" s="332" t="str">
        <f>IF('statement of marks'!BC40="","",'statement of marks'!BC40)</f>
        <v/>
      </c>
      <c r="Q1036" s="602" t="str">
        <f>IF('statement of marks'!BD40="","",'statement of marks'!BD40)</f>
        <v/>
      </c>
    </row>
    <row r="1037" spans="1:17" ht="17" customHeight="1">
      <c r="A1037" s="607"/>
      <c r="B1037" s="1026" t="str">
        <f>'statement of marks'!$BG$3</f>
        <v>Ik;kZoj.k v/;;u</v>
      </c>
      <c r="C1037" s="1027"/>
      <c r="D1037" s="332" t="str">
        <f>IF('statement of marks'!BG40="","",'statement of marks'!BG40)</f>
        <v/>
      </c>
      <c r="E1037" s="332" t="str">
        <f>IF('statement of marks'!BH40="","",'statement of marks'!BH40)</f>
        <v/>
      </c>
      <c r="F1037" s="332" t="str">
        <f>IF('statement of marks'!BI40="","",'statement of marks'!BI40)</f>
        <v/>
      </c>
      <c r="G1037" s="576" t="str">
        <f>IF('statement of marks'!BJ40="","",'statement of marks'!BJ40)</f>
        <v/>
      </c>
      <c r="H1037" s="332" t="str">
        <f>IF('statement of marks'!BK40="","",'statement of marks'!BK40)</f>
        <v/>
      </c>
      <c r="I1037" s="332" t="str">
        <f>IF('statement of marks'!BL40="","",'statement of marks'!BL40)</f>
        <v/>
      </c>
      <c r="J1037" s="621" t="str">
        <f>IF('statement of marks'!BM40="","",'statement of marks'!BM40)</f>
        <v/>
      </c>
      <c r="K1037" s="403" t="str">
        <f>IF('statement of marks'!BN40="","",'statement of marks'!BN40)</f>
        <v/>
      </c>
      <c r="L1037" s="332" t="str">
        <f>IF('statement of marks'!BO40="","",'statement of marks'!BO40)</f>
        <v/>
      </c>
      <c r="M1037" s="332" t="str">
        <f>IF('statement of marks'!BP40="","",'statement of marks'!BP40)</f>
        <v/>
      </c>
      <c r="N1037" s="619" t="str">
        <f>IF('statement of marks'!BQ40="","",'statement of marks'!BQ40)</f>
        <v/>
      </c>
      <c r="O1037" s="592" t="str">
        <f>IF('statement of marks'!BR40="","",'statement of marks'!BR40)</f>
        <v/>
      </c>
      <c r="P1037" s="332" t="str">
        <f>IF('statement of marks'!BS40="","",'statement of marks'!BS40)</f>
        <v/>
      </c>
      <c r="Q1037" s="602" t="str">
        <f>IF('statement of marks'!BT40="","",'statement of marks'!BT40)</f>
        <v/>
      </c>
    </row>
    <row r="1038" spans="1:17" ht="17" customHeight="1">
      <c r="A1038" s="1146"/>
      <c r="B1038" s="1026" t="str">
        <f>'statement of marks'!$AA$3</f>
        <v>vaxszth</v>
      </c>
      <c r="C1038" s="603" t="s">
        <v>3</v>
      </c>
      <c r="D1038" s="584">
        <f>IF('statement of marks'!AA$6="","",'statement of marks'!AA$6)</f>
        <v>5</v>
      </c>
      <c r="E1038" s="584">
        <f>IF('statement of marks'!AB$6="","",'statement of marks'!AB$6)</f>
        <v>5</v>
      </c>
      <c r="F1038" s="584">
        <f>IF('statement of marks'!AC$6="","",'statement of marks'!AC$6)</f>
        <v>5</v>
      </c>
      <c r="G1038" s="622">
        <f>IF('statement of marks'!AD$6="","",'statement of marks'!AD$6)</f>
        <v>15</v>
      </c>
      <c r="H1038" s="594">
        <f>IF('statement of marks'!AE$6="","",'statement of marks'!AE$6)</f>
        <v>10</v>
      </c>
      <c r="I1038" s="594">
        <f>IF('statement of marks'!AF$6="","",'statement of marks'!AF$6)</f>
        <v>25</v>
      </c>
      <c r="J1038" s="622">
        <f>IF('statement of marks'!AG$6="","",'statement of marks'!AG$6)</f>
        <v>35</v>
      </c>
      <c r="K1038" s="600">
        <f>IF('statement of marks'!AH$6="","",'statement of marks'!AH$6)</f>
        <v>50</v>
      </c>
      <c r="L1038" s="595">
        <f>IF('statement of marks'!AI$6="","",'statement of marks'!AI$6)</f>
        <v>20</v>
      </c>
      <c r="M1038" s="595">
        <f>IF('statement of marks'!AJ$6="","",'statement of marks'!AJ$6)</f>
        <v>30</v>
      </c>
      <c r="N1038" s="620">
        <f>IF('statement of marks'!AK$6="","",'statement of marks'!AK$6)</f>
        <v>50</v>
      </c>
      <c r="O1038" s="585">
        <f>IF('statement of marks'!AL$6="","",'statement of marks'!AL$6)</f>
        <v>100</v>
      </c>
      <c r="P1038" s="595" t="str">
        <f>IF('statement of marks'!AM$6="","",'statement of marks'!AM$6)</f>
        <v/>
      </c>
      <c r="Q1038" s="601" t="str">
        <f>IF('statement of marks'!AN$6="","",'statement of marks'!AN$6)</f>
        <v/>
      </c>
    </row>
    <row r="1039" spans="1:17" ht="17" customHeight="1">
      <c r="A1039" s="1146"/>
      <c r="B1039" s="1026"/>
      <c r="C1039" s="618" t="s">
        <v>638</v>
      </c>
      <c r="D1039" s="332" t="str">
        <f>IF('statement of marks'!AA40="","",'statement of marks'!AA40)</f>
        <v/>
      </c>
      <c r="E1039" s="332" t="str">
        <f>IF('statement of marks'!AB40="","",'statement of marks'!AB40)</f>
        <v/>
      </c>
      <c r="F1039" s="332" t="str">
        <f>IF('statement of marks'!AC40="","",'statement of marks'!AC40)</f>
        <v/>
      </c>
      <c r="G1039" s="576" t="str">
        <f>IF('statement of marks'!AD40="","",'statement of marks'!AD40)</f>
        <v/>
      </c>
      <c r="H1039" s="332" t="str">
        <f>IF('statement of marks'!AE40="","",'statement of marks'!AE40)</f>
        <v/>
      </c>
      <c r="I1039" s="332" t="str">
        <f>IF('statement of marks'!AF40="","",'statement of marks'!AF40)</f>
        <v/>
      </c>
      <c r="J1039" s="621" t="str">
        <f>IF('statement of marks'!AG40="","",'statement of marks'!AG40)</f>
        <v/>
      </c>
      <c r="K1039" s="403" t="str">
        <f>IF('statement of marks'!AH40="","",'statement of marks'!AH40)</f>
        <v/>
      </c>
      <c r="L1039" s="332" t="str">
        <f>IF('statement of marks'!AI40="","",'statement of marks'!AI40)</f>
        <v/>
      </c>
      <c r="M1039" s="332" t="str">
        <f>IF('statement of marks'!AJ40="","",'statement of marks'!AJ40)</f>
        <v/>
      </c>
      <c r="N1039" s="619" t="str">
        <f>IF('statement of marks'!AK40="","",'statement of marks'!AK40)</f>
        <v/>
      </c>
      <c r="O1039" s="619" t="str">
        <f>IF('statement of marks'!AL40="","",'statement of marks'!AL40)</f>
        <v/>
      </c>
      <c r="P1039" s="332" t="str">
        <f>IF('statement of marks'!AM40="","",'statement of marks'!AM40)</f>
        <v/>
      </c>
      <c r="Q1039" s="602" t="str">
        <f>IF('statement of marks'!AN40="","",'statement of marks'!AN40)</f>
        <v/>
      </c>
    </row>
    <row r="1040" spans="1:17" s="588" customFormat="1" ht="17" customHeight="1">
      <c r="A1040" s="610"/>
      <c r="B1040" s="1147" t="s">
        <v>634</v>
      </c>
      <c r="C1040" s="1148"/>
      <c r="D1040" s="625" t="str">
        <f>IF('statement of marks'!BW$5="","",'statement of marks'!BW$5)</f>
        <v>izFke</v>
      </c>
      <c r="E1040" s="625" t="str">
        <f>IF('statement of marks'!BX$5="","",'statement of marks'!BX$5)</f>
        <v>f}rh;</v>
      </c>
      <c r="F1040" s="625" t="str">
        <f>IF('statement of marks'!BZ$5="","",'statement of marks'!BZ$5)</f>
        <v>prqFkZ</v>
      </c>
      <c r="G1040" s="1149"/>
      <c r="H1040" s="1149"/>
      <c r="I1040" s="1149"/>
      <c r="J1040" s="625" t="str">
        <f>IF('statement of marks'!BY$5="","",'statement of marks'!BY$5)</f>
        <v>r`rh;</v>
      </c>
      <c r="K1040" s="1151"/>
      <c r="L1040" s="1151"/>
      <c r="M1040" s="1151"/>
      <c r="N1040" s="625" t="str">
        <f>IF('statement of marks'!CA$5="","",'statement of marks'!CA$5)</f>
        <v>iape</v>
      </c>
      <c r="O1040" s="626" t="str">
        <f>IF('statement of marks'!CB$4="","",'statement of marks'!CB$4)</f>
        <v>fo"k; ;ksx</v>
      </c>
      <c r="P1040" s="587" t="str">
        <f>IF('statement of marks'!CC$4="","",'statement of marks'!CC$4)</f>
        <v xml:space="preserve">fo"k; izkIrkad izfr'kr  </v>
      </c>
      <c r="Q1040" s="627" t="str">
        <f>IF('statement of marks'!CD$4="","",'statement of marks'!CD$4)</f>
        <v>fo"k; xzsM</v>
      </c>
    </row>
    <row r="1041" spans="1:17" s="574" customFormat="1" ht="17" customHeight="1">
      <c r="A1041" s="611"/>
      <c r="B1041" s="1144" t="s">
        <v>3</v>
      </c>
      <c r="C1041" s="1145"/>
      <c r="D1041" s="589">
        <f>IF('statement of marks'!BW$6="","",'statement of marks'!BW$6)</f>
        <v>20</v>
      </c>
      <c r="E1041" s="589">
        <f>IF('statement of marks'!BX$6="","",'statement of marks'!BX$6)</f>
        <v>20</v>
      </c>
      <c r="F1041" s="589">
        <f>IF('statement of marks'!BZ$6="","",'statement of marks'!BZ$6)</f>
        <v>20</v>
      </c>
      <c r="G1041" s="1150"/>
      <c r="H1041" s="1150"/>
      <c r="I1041" s="1150"/>
      <c r="J1041" s="589">
        <f>IF('statement of marks'!BY$6="","",'statement of marks'!BY$6)</f>
        <v>20</v>
      </c>
      <c r="K1041" s="1152"/>
      <c r="L1041" s="1152"/>
      <c r="M1041" s="1152"/>
      <c r="N1041" s="589">
        <f>IF('statement of marks'!CA$6="","",'statement of marks'!CA$6)</f>
        <v>20</v>
      </c>
      <c r="O1041" s="589">
        <f>IF('statement of marks'!CB$6="","",'statement of marks'!CB$6)</f>
        <v>100</v>
      </c>
      <c r="P1041" s="589" t="str">
        <f>IF('statement of marks'!CC$6="","",'statement of marks'!CC$6)</f>
        <v/>
      </c>
      <c r="Q1041" s="590" t="str">
        <f>IF('statement of marks'!CD$6="","",'statement of marks'!CD$6)</f>
        <v/>
      </c>
    </row>
    <row r="1042" spans="1:17" ht="17" customHeight="1">
      <c r="A1042" s="607"/>
      <c r="B1042" s="1026" t="str">
        <f>'statement of marks'!$BW$3</f>
        <v>dk;kZuqHko</v>
      </c>
      <c r="C1042" s="1027"/>
      <c r="D1042" s="617" t="str">
        <f>IF('statement of marks'!BW40="","",'statement of marks'!BW40)</f>
        <v/>
      </c>
      <c r="E1042" s="617" t="str">
        <f>IF('statement of marks'!BX40="","",'statement of marks'!BX40)</f>
        <v/>
      </c>
      <c r="F1042" s="617" t="str">
        <f>IF('statement of marks'!BZ40="","",'statement of marks'!BZ40)</f>
        <v/>
      </c>
      <c r="G1042" s="1149"/>
      <c r="H1042" s="1149"/>
      <c r="I1042" s="1149"/>
      <c r="J1042" s="617" t="str">
        <f>IF('statement of marks'!BY40="","",'statement of marks'!BY40)</f>
        <v/>
      </c>
      <c r="K1042" s="1151"/>
      <c r="L1042" s="1151"/>
      <c r="M1042" s="1151"/>
      <c r="N1042" s="617" t="str">
        <f>IF('statement of marks'!CA40="","",'statement of marks'!CA40)</f>
        <v/>
      </c>
      <c r="O1042" s="617" t="str">
        <f>IF('statement of marks'!CB40="","",'statement of marks'!CB40)</f>
        <v/>
      </c>
      <c r="P1042" s="617" t="str">
        <f>IF('statement of marks'!CC40="","",'statement of marks'!CC40)</f>
        <v/>
      </c>
      <c r="Q1042" s="578" t="str">
        <f>IF('statement of marks'!CD40="","",'statement of marks'!CD40)</f>
        <v/>
      </c>
    </row>
    <row r="1043" spans="1:17" ht="17" customHeight="1">
      <c r="A1043" s="607"/>
      <c r="B1043" s="1026" t="str">
        <f>'statement of marks'!$CG$3</f>
        <v>dyk f'k{kk</v>
      </c>
      <c r="C1043" s="1027"/>
      <c r="D1043" s="617" t="str">
        <f>IF('statement of marks'!CG40="","",'statement of marks'!CG40)</f>
        <v/>
      </c>
      <c r="E1043" s="617" t="str">
        <f>IF('statement of marks'!CH40="","",'statement of marks'!CH40)</f>
        <v/>
      </c>
      <c r="F1043" s="617" t="str">
        <f>IF('statement of marks'!CJ40="","",'statement of marks'!CJ40)</f>
        <v/>
      </c>
      <c r="G1043" s="1149"/>
      <c r="H1043" s="1149"/>
      <c r="I1043" s="1149"/>
      <c r="J1043" s="617" t="str">
        <f>IF('statement of marks'!CI40="","",'statement of marks'!CI40)</f>
        <v/>
      </c>
      <c r="K1043" s="1151"/>
      <c r="L1043" s="1151"/>
      <c r="M1043" s="1151"/>
      <c r="N1043" s="617" t="str">
        <f>IF('statement of marks'!CK40="","",'statement of marks'!CK40)</f>
        <v/>
      </c>
      <c r="O1043" s="617" t="str">
        <f>IF('statement of marks'!CL40="","",'statement of marks'!CL40)</f>
        <v/>
      </c>
      <c r="P1043" s="617" t="str">
        <f>IF('statement of marks'!CM40="","",'statement of marks'!CM40)</f>
        <v/>
      </c>
      <c r="Q1043" s="578" t="str">
        <f>IF('statement of marks'!CN40="","",'statement of marks'!CN40)</f>
        <v/>
      </c>
    </row>
    <row r="1044" spans="1:17" ht="17" customHeight="1">
      <c r="A1044" s="607"/>
      <c r="B1044" s="1026" t="str">
        <f>'statement of marks'!$CQ$3</f>
        <v>LokLF; ,oe~ 'kkjhfjd f'k{kk</v>
      </c>
      <c r="C1044" s="1027"/>
      <c r="D1044" s="617" t="str">
        <f>IF('statement of marks'!CQ40="","",'statement of marks'!CQ40)</f>
        <v/>
      </c>
      <c r="E1044" s="617" t="str">
        <f>IF('statement of marks'!CR40="","",'statement of marks'!CR40)</f>
        <v/>
      </c>
      <c r="F1044" s="617" t="str">
        <f>IF('statement of marks'!CT40="","",'statement of marks'!CT40)</f>
        <v/>
      </c>
      <c r="G1044" s="1149"/>
      <c r="H1044" s="1149"/>
      <c r="I1044" s="1149"/>
      <c r="J1044" s="617" t="str">
        <f>IF('statement of marks'!CS40="","",'statement of marks'!CS40)</f>
        <v/>
      </c>
      <c r="K1044" s="1151"/>
      <c r="L1044" s="1151"/>
      <c r="M1044" s="1151"/>
      <c r="N1044" s="617" t="str">
        <f>IF('statement of marks'!CU40="","",'statement of marks'!CU40)</f>
        <v/>
      </c>
      <c r="O1044" s="617" t="str">
        <f>IF('statement of marks'!CV40="","",'statement of marks'!CV40)</f>
        <v/>
      </c>
      <c r="P1044" s="617" t="str">
        <f>IF('statement of marks'!CW40="","",'statement of marks'!CW40)</f>
        <v/>
      </c>
      <c r="Q1044" s="578" t="str">
        <f>IF('statement of marks'!CX40="","",'statement of marks'!CX40)</f>
        <v/>
      </c>
    </row>
    <row r="1045" spans="1:17" ht="17" customHeight="1">
      <c r="A1045" s="607"/>
      <c r="B1045" s="1123" t="s">
        <v>636</v>
      </c>
      <c r="C1045" s="1124"/>
      <c r="D1045" s="1034" t="str">
        <f>IF(details!$CQ$3="","",details!$CQ$3)</f>
        <v>;ksx vxLr rd</v>
      </c>
      <c r="E1045" s="1034"/>
      <c r="F1045" s="1034" t="str">
        <f>IF(details!$CU$3="","",details!$CU$3)</f>
        <v>;ksx vDVwcj rd</v>
      </c>
      <c r="G1045" s="1034"/>
      <c r="H1045" s="1034" t="str">
        <f>IF(details!$CY$3="","",details!$CY$3)</f>
        <v>;ksx fnlEcj rd</v>
      </c>
      <c r="I1045" s="1034"/>
      <c r="J1045" s="1034"/>
      <c r="K1045" s="1034"/>
      <c r="L1045" s="1034" t="str">
        <f>IF(details!$DC$3="","",details!$DC$3)</f>
        <v>;ksx Qjojh rd</v>
      </c>
      <c r="M1045" s="1034"/>
      <c r="N1045" s="1034"/>
      <c r="O1045" s="1034" t="str">
        <f>IF(details!$DG$3="","",details!$DG$3)</f>
        <v>loZ ;ksx</v>
      </c>
      <c r="P1045" s="1034"/>
      <c r="Q1045" s="1125"/>
    </row>
    <row r="1046" spans="1:17" ht="17" customHeight="1">
      <c r="A1046" s="607"/>
      <c r="B1046" s="1126" t="s">
        <v>86</v>
      </c>
      <c r="C1046" s="1032"/>
      <c r="D1046" s="1036" t="str">
        <f>IF(details!CR40="","",details!CR40)</f>
        <v/>
      </c>
      <c r="E1046" s="1036"/>
      <c r="F1046" s="1036" t="str">
        <f>IF(details!CV40="","",details!CV40)</f>
        <v/>
      </c>
      <c r="G1046" s="1036"/>
      <c r="H1046" s="1036" t="str">
        <f>IF(details!CZ40="","",details!CZ40)</f>
        <v/>
      </c>
      <c r="I1046" s="1036"/>
      <c r="J1046" s="1036"/>
      <c r="K1046" s="1036"/>
      <c r="L1046" s="1036" t="str">
        <f>IF(details!DD40="","",details!DD40)</f>
        <v/>
      </c>
      <c r="M1046" s="1036"/>
      <c r="N1046" s="1036"/>
      <c r="O1046" s="1036" t="str">
        <f>IF(details!DH40="","",details!DH40)</f>
        <v/>
      </c>
      <c r="P1046" s="1036"/>
      <c r="Q1046" s="1127"/>
    </row>
    <row r="1047" spans="1:17" ht="17" customHeight="1">
      <c r="A1047" s="607"/>
      <c r="B1047" s="1020" t="s">
        <v>15</v>
      </c>
      <c r="C1047" s="1021"/>
      <c r="D1047" s="1022" t="str">
        <f>IF(details!CQ40="","",details!CQ40)</f>
        <v/>
      </c>
      <c r="E1047" s="1022"/>
      <c r="F1047" s="1022" t="str">
        <f>IF(details!CU40="","",details!CU40)</f>
        <v/>
      </c>
      <c r="G1047" s="1022"/>
      <c r="H1047" s="1022" t="str">
        <f>IF(details!CY40="","",details!CY40)</f>
        <v/>
      </c>
      <c r="I1047" s="1022"/>
      <c r="J1047" s="1022"/>
      <c r="K1047" s="1022"/>
      <c r="L1047" s="1022" t="str">
        <f>IF(details!DC40="","",details!DC40)</f>
        <v/>
      </c>
      <c r="M1047" s="1022"/>
      <c r="N1047" s="1022"/>
      <c r="O1047" s="1022" t="str">
        <f>IF(details!DG40="","",details!DG40)</f>
        <v/>
      </c>
      <c r="P1047" s="1022"/>
      <c r="Q1047" s="1128"/>
    </row>
    <row r="1048" spans="1:17" ht="17" customHeight="1">
      <c r="A1048" s="1110"/>
      <c r="B1048" s="1112" t="s">
        <v>11</v>
      </c>
      <c r="C1048" s="1113"/>
      <c r="D1048" s="1114" t="s">
        <v>11</v>
      </c>
      <c r="E1048" s="1114"/>
      <c r="F1048" s="1114" t="s">
        <v>3</v>
      </c>
      <c r="G1048" s="1114"/>
      <c r="H1048" s="1114" t="s">
        <v>638</v>
      </c>
      <c r="I1048" s="1114"/>
      <c r="J1048" s="1114" t="s">
        <v>5</v>
      </c>
      <c r="K1048" s="1114"/>
      <c r="L1048" s="1114" t="s">
        <v>677</v>
      </c>
      <c r="M1048" s="1114"/>
      <c r="N1048" s="1114"/>
      <c r="O1048" s="1115" t="s">
        <v>651</v>
      </c>
      <c r="P1048" s="1115"/>
      <c r="Q1048" s="1116"/>
    </row>
    <row r="1049" spans="1:17" ht="17" customHeight="1">
      <c r="A1049" s="1111"/>
      <c r="B1049" s="1112"/>
      <c r="C1049" s="1113"/>
      <c r="D1049" s="1117" t="str">
        <f>'statement of marks'!DY40</f>
        <v/>
      </c>
      <c r="E1049" s="1117"/>
      <c r="F1049" s="1118" t="str">
        <f>'statement of marks'!DZ40</f>
        <v/>
      </c>
      <c r="G1049" s="1118"/>
      <c r="H1049" s="1118" t="str">
        <f>'statement of marks'!EA40</f>
        <v/>
      </c>
      <c r="I1049" s="1118"/>
      <c r="J1049" s="1119" t="str">
        <f>'statement of marks'!EB40</f>
        <v/>
      </c>
      <c r="K1049" s="1119"/>
      <c r="L1049" s="1118" t="str">
        <f>'statement of marks'!EC40</f>
        <v/>
      </c>
      <c r="M1049" s="1118"/>
      <c r="N1049" s="1118"/>
      <c r="O1049" s="1118" t="str">
        <f>'statement of marks'!EE40</f>
        <v/>
      </c>
      <c r="P1049" s="1118"/>
      <c r="Q1049" s="1120"/>
    </row>
    <row r="1050" spans="1:17" ht="17" customHeight="1">
      <c r="A1050" s="607"/>
      <c r="B1050" s="1024" t="s">
        <v>87</v>
      </c>
      <c r="C1050" s="1025"/>
      <c r="D1050" s="1016"/>
      <c r="E1050" s="1016"/>
      <c r="F1050" s="1016"/>
      <c r="G1050" s="1016"/>
      <c r="H1050" s="1016"/>
      <c r="I1050" s="1016"/>
      <c r="J1050" s="1016"/>
      <c r="K1050" s="1016"/>
      <c r="L1050" s="1121"/>
      <c r="M1050" s="1121"/>
      <c r="N1050" s="1121"/>
      <c r="O1050" s="1121"/>
      <c r="P1050" s="1121"/>
      <c r="Q1050" s="1122"/>
    </row>
    <row r="1051" spans="1:17" ht="17" customHeight="1">
      <c r="A1051" s="607"/>
      <c r="B1051" s="1014" t="s">
        <v>73</v>
      </c>
      <c r="C1051" s="1015"/>
      <c r="D1051" s="1016"/>
      <c r="E1051" s="1016"/>
      <c r="F1051" s="1016"/>
      <c r="G1051" s="1016"/>
      <c r="H1051" s="1016"/>
      <c r="I1051" s="1016"/>
      <c r="J1051" s="1016"/>
      <c r="K1051" s="1016"/>
      <c r="L1051" s="1121"/>
      <c r="M1051" s="1121"/>
      <c r="N1051" s="1121"/>
      <c r="O1051" s="1121"/>
      <c r="P1051" s="1121"/>
      <c r="Q1051" s="1122"/>
    </row>
    <row r="1052" spans="1:17" ht="17" customHeight="1">
      <c r="A1052" s="607"/>
      <c r="B1052" s="1024" t="s">
        <v>678</v>
      </c>
      <c r="C1052" s="1025"/>
      <c r="D1052" s="1016"/>
      <c r="E1052" s="1016"/>
      <c r="F1052" s="1016"/>
      <c r="G1052" s="1016"/>
      <c r="H1052" s="1016"/>
      <c r="I1052" s="1016"/>
      <c r="J1052" s="1016"/>
      <c r="K1052" s="1016"/>
      <c r="L1052" s="1121"/>
      <c r="M1052" s="1121"/>
      <c r="N1052" s="1121"/>
      <c r="O1052" s="1121"/>
      <c r="P1052" s="1121"/>
      <c r="Q1052" s="1122"/>
    </row>
    <row r="1053" spans="1:17" ht="17" customHeight="1">
      <c r="A1053" s="607"/>
      <c r="B1053" s="1018" t="s">
        <v>88</v>
      </c>
      <c r="C1053" s="1019"/>
      <c r="D1053" s="1016"/>
      <c r="E1053" s="1016"/>
      <c r="F1053" s="1016"/>
      <c r="G1053" s="1016"/>
      <c r="H1053" s="1016"/>
      <c r="I1053" s="1016"/>
      <c r="J1053" s="1016"/>
      <c r="K1053" s="1016"/>
      <c r="L1053" s="1099" t="s">
        <v>678</v>
      </c>
      <c r="M1053" s="1099"/>
      <c r="N1053" s="1099"/>
      <c r="O1053" s="1100" t="s">
        <v>88</v>
      </c>
      <c r="P1053" s="1100"/>
      <c r="Q1053" s="1101"/>
    </row>
    <row r="1054" spans="1:17" ht="17" customHeight="1" thickBot="1">
      <c r="A1054" s="608"/>
      <c r="B1054" s="1102" t="s">
        <v>89</v>
      </c>
      <c r="C1054" s="1103"/>
      <c r="D1054" s="1104"/>
      <c r="E1054" s="1104"/>
      <c r="F1054" s="1104"/>
      <c r="G1054" s="1104"/>
      <c r="H1054" s="1104"/>
      <c r="I1054" s="1104"/>
      <c r="J1054" s="1104"/>
      <c r="K1054" s="1105"/>
      <c r="L1054" s="1106" t="s">
        <v>679</v>
      </c>
      <c r="M1054" s="1106"/>
      <c r="N1054" s="1106"/>
      <c r="O1054" s="1107" t="s">
        <v>679</v>
      </c>
      <c r="P1054" s="1108"/>
      <c r="Q1054" s="1109"/>
    </row>
    <row r="1055" spans="1:17" ht="17" customHeight="1">
      <c r="A1055" s="1164" t="s">
        <v>44</v>
      </c>
      <c r="B1055" s="1165"/>
      <c r="C1055" s="1165"/>
      <c r="D1055" s="1165"/>
      <c r="E1055" s="1165"/>
      <c r="F1055" s="1165"/>
      <c r="G1055" s="1165"/>
      <c r="H1055" s="1165"/>
      <c r="I1055" s="1165"/>
      <c r="J1055" s="1165"/>
      <c r="K1055" s="1165"/>
      <c r="L1055" s="1165"/>
      <c r="M1055" s="1165"/>
      <c r="N1055" s="1165"/>
      <c r="O1055" s="1165"/>
      <c r="P1055" s="1165"/>
      <c r="Q1055" s="1166"/>
    </row>
    <row r="1056" spans="1:17" ht="17" customHeight="1">
      <c r="A1056" s="1167" t="str">
        <f>'statement of marks'!$A$1</f>
        <v>jk- ck- ek/;fed fo|ky; uohu] fuEckgsM+k</v>
      </c>
      <c r="B1056" s="1062"/>
      <c r="C1056" s="1062"/>
      <c r="D1056" s="1062"/>
      <c r="E1056" s="1062"/>
      <c r="F1056" s="1062"/>
      <c r="G1056" s="1062"/>
      <c r="H1056" s="1062"/>
      <c r="I1056" s="1062"/>
      <c r="J1056" s="1062"/>
      <c r="K1056" s="1062"/>
      <c r="L1056" s="1062"/>
      <c r="M1056" s="1062"/>
      <c r="N1056" s="1062"/>
      <c r="O1056" s="1062"/>
      <c r="P1056" s="1062"/>
      <c r="Q1056" s="1168"/>
    </row>
    <row r="1057" spans="1:17" ht="17" customHeight="1">
      <c r="A1057" s="604"/>
      <c r="B1057" s="1042" t="s">
        <v>74</v>
      </c>
      <c r="C1057" s="1064"/>
      <c r="D1057" s="1065" t="str">
        <f>'statement of marks'!$F$3</f>
        <v>2015-16</v>
      </c>
      <c r="E1057" s="1065"/>
      <c r="F1057" s="1065"/>
      <c r="G1057" s="1065"/>
      <c r="H1057" s="1065"/>
      <c r="I1057" s="1065"/>
      <c r="J1057" s="1065"/>
      <c r="K1057" s="1065"/>
      <c r="L1057" s="1065"/>
      <c r="M1057" s="1065"/>
      <c r="N1057" s="1065"/>
      <c r="O1057" s="1065"/>
      <c r="P1057" s="1065"/>
      <c r="Q1057" s="1169"/>
    </row>
    <row r="1058" spans="1:17" ht="17" customHeight="1">
      <c r="A1058" s="607"/>
      <c r="B1058" s="1026" t="s">
        <v>573</v>
      </c>
      <c r="C1058" s="1027"/>
      <c r="D1058" s="1027" t="str">
        <f>IF('statement of marks'!H41="","",'statement of marks'!H41)</f>
        <v>v 035</v>
      </c>
      <c r="E1058" s="1027"/>
      <c r="F1058" s="1027"/>
      <c r="G1058" s="1027"/>
      <c r="H1058" s="1027"/>
      <c r="I1058" s="1027"/>
      <c r="J1058" s="1027"/>
      <c r="K1058" s="1027"/>
      <c r="L1058" s="1027"/>
      <c r="M1058" s="1027"/>
      <c r="N1058" s="1027"/>
      <c r="O1058" s="1027"/>
      <c r="P1058" s="1027"/>
      <c r="Q1058" s="1153"/>
    </row>
    <row r="1059" spans="1:17" ht="17" customHeight="1">
      <c r="A1059" s="607"/>
      <c r="B1059" s="1026" t="s">
        <v>574</v>
      </c>
      <c r="C1059" s="1027"/>
      <c r="D1059" s="1027" t="str">
        <f>IF('statement of marks'!I41="","",'statement of marks'!I41)</f>
        <v>c 035</v>
      </c>
      <c r="E1059" s="1027"/>
      <c r="F1059" s="1027"/>
      <c r="G1059" s="1027"/>
      <c r="H1059" s="1027"/>
      <c r="I1059" s="1027"/>
      <c r="J1059" s="1027"/>
      <c r="K1059" s="1027"/>
      <c r="L1059" s="1027"/>
      <c r="M1059" s="1027"/>
      <c r="N1059" s="1027"/>
      <c r="O1059" s="1027"/>
      <c r="P1059" s="1027"/>
      <c r="Q1059" s="1153"/>
    </row>
    <row r="1060" spans="1:17" ht="17" customHeight="1">
      <c r="A1060" s="607"/>
      <c r="B1060" s="1026" t="s">
        <v>575</v>
      </c>
      <c r="C1060" s="1027"/>
      <c r="D1060" s="1154" t="str">
        <f>IF('statement of marks'!J41="","",'statement of marks'!J41)</f>
        <v>l 035</v>
      </c>
      <c r="E1060" s="1154"/>
      <c r="F1060" s="1154"/>
      <c r="G1060" s="1154"/>
      <c r="H1060" s="1154"/>
      <c r="I1060" s="1154"/>
      <c r="J1060" s="1154"/>
      <c r="K1060" s="1154"/>
      <c r="L1060" s="1154"/>
      <c r="M1060" s="1154"/>
      <c r="N1060" s="1027"/>
      <c r="O1060" s="1027"/>
      <c r="P1060" s="1027"/>
      <c r="Q1060" s="1153"/>
    </row>
    <row r="1061" spans="1:17" ht="17" customHeight="1">
      <c r="A1061" s="607"/>
      <c r="B1061" s="1026" t="s">
        <v>576</v>
      </c>
      <c r="C1061" s="1155"/>
      <c r="D1061" s="1156" t="str">
        <f>'statement of marks'!$D$3</f>
        <v>3 A</v>
      </c>
      <c r="E1061" s="1157"/>
      <c r="F1061" s="1155" t="s">
        <v>9</v>
      </c>
      <c r="G1061" s="1158"/>
      <c r="H1061" s="1159" t="str">
        <f>IF('statement of marks'!D41="","",'statement of marks'!D41)</f>
        <v/>
      </c>
      <c r="I1061" s="1157"/>
      <c r="J1061" s="1155" t="s">
        <v>577</v>
      </c>
      <c r="K1061" s="1158"/>
      <c r="L1061" s="1159" t="str">
        <f>IF('statement of marks'!E41="","",'statement of marks'!E41)</f>
        <v/>
      </c>
      <c r="M1061" s="1157"/>
      <c r="N1061" s="1026" t="s">
        <v>680</v>
      </c>
      <c r="O1061" s="1027"/>
      <c r="P1061" s="1027"/>
      <c r="Q1061" s="1153"/>
    </row>
    <row r="1062" spans="1:17" ht="17" customHeight="1">
      <c r="A1062" s="607"/>
      <c r="B1062" s="1026" t="s">
        <v>0</v>
      </c>
      <c r="C1062" s="1155"/>
      <c r="D1062" s="1160" t="str">
        <f>IF('statement of marks'!F41="","",'statement of marks'!F41)</f>
        <v/>
      </c>
      <c r="E1062" s="1161"/>
      <c r="F1062" s="1162" t="str">
        <f>IF('statement of marks'!G41="","",'statement of marks'!G41)</f>
        <v/>
      </c>
      <c r="G1062" s="1162"/>
      <c r="H1062" s="1162"/>
      <c r="I1062" s="1162"/>
      <c r="J1062" s="1162"/>
      <c r="K1062" s="1162"/>
      <c r="L1062" s="1162"/>
      <c r="M1062" s="1163"/>
      <c r="N1062" s="1026">
        <f>'statement of marks'!I1057</f>
        <v>0</v>
      </c>
      <c r="O1062" s="1027"/>
      <c r="P1062" s="1027"/>
      <c r="Q1062" s="1153"/>
    </row>
    <row r="1063" spans="1:17" ht="17" customHeight="1">
      <c r="A1063" s="1129"/>
      <c r="B1063" s="1131" t="s">
        <v>578</v>
      </c>
      <c r="C1063" s="1133" t="s">
        <v>85</v>
      </c>
      <c r="D1063" s="1135" t="str">
        <f>IF('statement of marks'!K$4="","",'statement of marks'!K$4)</f>
        <v>ij[k</v>
      </c>
      <c r="E1063" s="1136"/>
      <c r="F1063" s="1136"/>
      <c r="G1063" s="1137"/>
      <c r="H1063" s="1134" t="str">
        <f>IF('statement of marks'!O$4="","",'statement of marks'!O$4)</f>
        <v>v)Zokf"kZd ijh{kk</v>
      </c>
      <c r="I1063" s="1134" t="str">
        <f>IF('statement of marks'!P$4="","",'statement of marks'!P$4)</f>
        <v/>
      </c>
      <c r="J1063" s="1134" t="str">
        <f>IF('statement of marks'!Q$4="","",'statement of marks'!Q$4)</f>
        <v/>
      </c>
      <c r="K1063" s="1138" t="str">
        <f>IF('statement of marks'!R$4="","",'statement of marks'!R$4)</f>
        <v>;ksx v/kZokf"kZd rd</v>
      </c>
      <c r="L1063" s="1134" t="str">
        <f>IF('statement of marks'!S$4="","",'statement of marks'!S$4)</f>
        <v>okf"kZd ijh{kk</v>
      </c>
      <c r="M1063" s="1134"/>
      <c r="N1063" s="1140"/>
      <c r="O1063" s="1141" t="str">
        <f>IF('statement of marks'!V$4="","",'statement of marks'!V$4)</f>
        <v>fo"k; ;ksx</v>
      </c>
      <c r="P1063" s="1142" t="str">
        <f>IF('statement of marks'!W$4="","",'statement of marks'!W$4)</f>
        <v xml:space="preserve">fo"k; izkIrkad izfr'kr  </v>
      </c>
      <c r="Q1063" s="1143" t="str">
        <f>IF('statement of marks'!X$4="","",'statement of marks'!X$4)</f>
        <v>fo"k; xzsM</v>
      </c>
    </row>
    <row r="1064" spans="1:17" ht="17" customHeight="1">
      <c r="A1064" s="1130"/>
      <c r="B1064" s="1132"/>
      <c r="C1064" s="1134"/>
      <c r="D1064" s="615" t="str">
        <f>IF('statement of marks'!K$5="","",'statement of marks'!K$5)</f>
        <v>izFke</v>
      </c>
      <c r="E1064" s="615" t="str">
        <f>IF('statement of marks'!L$5="","",'statement of marks'!L$5)</f>
        <v>f}rh;</v>
      </c>
      <c r="F1064" s="615" t="str">
        <f>IF('statement of marks'!M$5="","",'statement of marks'!M$5)</f>
        <v xml:space="preserve">r`rh; </v>
      </c>
      <c r="G1064" s="616" t="str">
        <f>IF('statement of marks'!N$4="","",'statement of marks'!N$4)</f>
        <v>;ksx</v>
      </c>
      <c r="H1064" s="593" t="str">
        <f>IF('statement of marks'!O$5="","",'statement of marks'!O$5)</f>
        <v>ekSf[kd</v>
      </c>
      <c r="I1064" s="593" t="str">
        <f>IF('statement of marks'!P$5="","",'statement of marks'!P$5)</f>
        <v>fyf[kr</v>
      </c>
      <c r="J1064" s="597" t="str">
        <f>IF('statement of marks'!Q$5="","",'statement of marks'!Q$5)</f>
        <v>;ksx</v>
      </c>
      <c r="K1064" s="1139" t="str">
        <f>IF('statement of marks'!R$4="","",'statement of marks'!R$4)</f>
        <v>;ksx v/kZokf"kZd rd</v>
      </c>
      <c r="L1064" s="593" t="str">
        <f>IF('statement of marks'!S$5="","",'statement of marks'!S$5)</f>
        <v>ekSf[kd</v>
      </c>
      <c r="M1064" s="593" t="str">
        <f>IF('statement of marks'!T$5="","",'statement of marks'!T$5)</f>
        <v>fyf[kr</v>
      </c>
      <c r="N1064" s="598" t="str">
        <f>IF('statement of marks'!U$5="","",'statement of marks'!U$5)</f>
        <v>;ksx</v>
      </c>
      <c r="O1064" s="1141"/>
      <c r="P1064" s="1142"/>
      <c r="Q1064" s="1143"/>
    </row>
    <row r="1065" spans="1:17" ht="17" customHeight="1">
      <c r="A1065" s="609"/>
      <c r="B1065" s="1144" t="s">
        <v>3</v>
      </c>
      <c r="C1065" s="1145"/>
      <c r="D1065" s="594">
        <f>IF('statement of marks'!K$6="","",'statement of marks'!K$6)</f>
        <v>10</v>
      </c>
      <c r="E1065" s="594">
        <f>IF('statement of marks'!L$6="","",'statement of marks'!L$6)</f>
        <v>10</v>
      </c>
      <c r="F1065" s="594">
        <f>IF('statement of marks'!M$6="","",'statement of marks'!M$6)</f>
        <v>10</v>
      </c>
      <c r="G1065" s="622">
        <f>IF('statement of marks'!N$6="","",'statement of marks'!N$6)</f>
        <v>30</v>
      </c>
      <c r="H1065" s="594">
        <f>IF('statement of marks'!O$6="","",'statement of marks'!O$6)</f>
        <v>20</v>
      </c>
      <c r="I1065" s="594">
        <f>IF('statement of marks'!P$6="","",'statement of marks'!P$6)</f>
        <v>50</v>
      </c>
      <c r="J1065" s="622">
        <f>IF('statement of marks'!Q$6="","",'statement of marks'!Q$6)</f>
        <v>70</v>
      </c>
      <c r="K1065" s="600">
        <f>IF('statement of marks'!R$6="","",'statement of marks'!R$6)</f>
        <v>100</v>
      </c>
      <c r="L1065" s="595">
        <f>IF('statement of marks'!S$6="","",'statement of marks'!S$6)</f>
        <v>40</v>
      </c>
      <c r="M1065" s="595">
        <f>IF('statement of marks'!T$6="","",'statement of marks'!T$6)</f>
        <v>60</v>
      </c>
      <c r="N1065" s="620">
        <f>IF('statement of marks'!U$6="","",'statement of marks'!U$6)</f>
        <v>100</v>
      </c>
      <c r="O1065" s="591">
        <f>IF('statement of marks'!V$6="","",'statement of marks'!V$6)</f>
        <v>200</v>
      </c>
      <c r="P1065" s="595" t="str">
        <f>IF('statement of marks'!W$6="","",'statement of marks'!W$6)</f>
        <v/>
      </c>
      <c r="Q1065" s="601" t="str">
        <f>IF('statement of marks'!X$6="","",'statement of marks'!X$6)</f>
        <v/>
      </c>
    </row>
    <row r="1066" spans="1:17" ht="17" customHeight="1">
      <c r="A1066" s="607"/>
      <c r="B1066" s="1026" t="str">
        <f>'statement of marks'!$K$3</f>
        <v>fgUnh</v>
      </c>
      <c r="C1066" s="1027"/>
      <c r="D1066" s="332" t="str">
        <f>IF('statement of marks'!K41="","",'statement of marks'!K41)</f>
        <v/>
      </c>
      <c r="E1066" s="332" t="str">
        <f>IF('statement of marks'!L41="","",'statement of marks'!L41)</f>
        <v/>
      </c>
      <c r="F1066" s="332" t="str">
        <f>IF('statement of marks'!M41="","",'statement of marks'!M41)</f>
        <v/>
      </c>
      <c r="G1066" s="576" t="str">
        <f>IF('statement of marks'!N41="","",'statement of marks'!N41)</f>
        <v/>
      </c>
      <c r="H1066" s="332" t="str">
        <f>IF('statement of marks'!O41="","",'statement of marks'!O41)</f>
        <v/>
      </c>
      <c r="I1066" s="332" t="str">
        <f>IF('statement of marks'!P41="","",'statement of marks'!P41)</f>
        <v/>
      </c>
      <c r="J1066" s="621" t="str">
        <f>IF('statement of marks'!Q41="","",'statement of marks'!Q41)</f>
        <v/>
      </c>
      <c r="K1066" s="403" t="str">
        <f>IF('statement of marks'!R41="","",'statement of marks'!R41)</f>
        <v/>
      </c>
      <c r="L1066" s="332" t="str">
        <f>IF('statement of marks'!S41="","",'statement of marks'!S41)</f>
        <v/>
      </c>
      <c r="M1066" s="332" t="str">
        <f>IF('statement of marks'!T41="","",'statement of marks'!T41)</f>
        <v/>
      </c>
      <c r="N1066" s="619" t="str">
        <f>IF('statement of marks'!U41="","",'statement of marks'!U41)</f>
        <v/>
      </c>
      <c r="O1066" s="592" t="str">
        <f>IF('statement of marks'!V41="","",'statement of marks'!V41)</f>
        <v/>
      </c>
      <c r="P1066" s="332" t="str">
        <f>IF('statement of marks'!W41="","",'statement of marks'!W41)</f>
        <v/>
      </c>
      <c r="Q1066" s="602" t="str">
        <f>IF('statement of marks'!X41="","",'statement of marks'!X41)</f>
        <v/>
      </c>
    </row>
    <row r="1067" spans="1:17" ht="17" customHeight="1">
      <c r="A1067" s="607"/>
      <c r="B1067" s="1026" t="str">
        <f>'statement of marks'!$AQ$3</f>
        <v>xf.kr</v>
      </c>
      <c r="C1067" s="1027"/>
      <c r="D1067" s="332" t="str">
        <f>IF('statement of marks'!AQ41="","",'statement of marks'!AQ41)</f>
        <v/>
      </c>
      <c r="E1067" s="332" t="str">
        <f>IF('statement of marks'!AR41="","",'statement of marks'!AR41)</f>
        <v/>
      </c>
      <c r="F1067" s="332" t="str">
        <f>IF('statement of marks'!AS41="","",'statement of marks'!AS41)</f>
        <v/>
      </c>
      <c r="G1067" s="576" t="str">
        <f>IF('statement of marks'!AT41="","",'statement of marks'!AT41)</f>
        <v/>
      </c>
      <c r="H1067" s="332" t="str">
        <f>IF('statement of marks'!AU41="","",'statement of marks'!AU41)</f>
        <v/>
      </c>
      <c r="I1067" s="332" t="str">
        <f>IF('statement of marks'!AV41="","",'statement of marks'!AV41)</f>
        <v/>
      </c>
      <c r="J1067" s="621" t="str">
        <f>IF('statement of marks'!AW41="","",'statement of marks'!AW41)</f>
        <v/>
      </c>
      <c r="K1067" s="403" t="str">
        <f>IF('statement of marks'!AX41="","",'statement of marks'!AX41)</f>
        <v/>
      </c>
      <c r="L1067" s="332" t="str">
        <f>IF('statement of marks'!AY41="","",'statement of marks'!AY41)</f>
        <v/>
      </c>
      <c r="M1067" s="332" t="str">
        <f>IF('statement of marks'!AZ41="","",'statement of marks'!AZ41)</f>
        <v/>
      </c>
      <c r="N1067" s="619" t="str">
        <f>IF('statement of marks'!BA41="","",'statement of marks'!BA41)</f>
        <v/>
      </c>
      <c r="O1067" s="592" t="str">
        <f>IF('statement of marks'!BB41="","",'statement of marks'!BB41)</f>
        <v/>
      </c>
      <c r="P1067" s="332" t="str">
        <f>IF('statement of marks'!BC41="","",'statement of marks'!BC41)</f>
        <v/>
      </c>
      <c r="Q1067" s="602" t="str">
        <f>IF('statement of marks'!BD41="","",'statement of marks'!BD41)</f>
        <v/>
      </c>
    </row>
    <row r="1068" spans="1:17" ht="17" customHeight="1">
      <c r="A1068" s="607"/>
      <c r="B1068" s="1026" t="str">
        <f>'statement of marks'!$BG$3</f>
        <v>Ik;kZoj.k v/;;u</v>
      </c>
      <c r="C1068" s="1027"/>
      <c r="D1068" s="332" t="str">
        <f>IF('statement of marks'!BG41="","",'statement of marks'!BG41)</f>
        <v/>
      </c>
      <c r="E1068" s="332" t="str">
        <f>IF('statement of marks'!BH41="","",'statement of marks'!BH41)</f>
        <v/>
      </c>
      <c r="F1068" s="332" t="str">
        <f>IF('statement of marks'!BI41="","",'statement of marks'!BI41)</f>
        <v/>
      </c>
      <c r="G1068" s="576" t="str">
        <f>IF('statement of marks'!BJ41="","",'statement of marks'!BJ41)</f>
        <v/>
      </c>
      <c r="H1068" s="332" t="str">
        <f>IF('statement of marks'!BK41="","",'statement of marks'!BK41)</f>
        <v/>
      </c>
      <c r="I1068" s="332" t="str">
        <f>IF('statement of marks'!BL41="","",'statement of marks'!BL41)</f>
        <v/>
      </c>
      <c r="J1068" s="621" t="str">
        <f>IF('statement of marks'!BM41="","",'statement of marks'!BM41)</f>
        <v/>
      </c>
      <c r="K1068" s="403" t="str">
        <f>IF('statement of marks'!BN41="","",'statement of marks'!BN41)</f>
        <v/>
      </c>
      <c r="L1068" s="332" t="str">
        <f>IF('statement of marks'!BO41="","",'statement of marks'!BO41)</f>
        <v/>
      </c>
      <c r="M1068" s="332" t="str">
        <f>IF('statement of marks'!BP41="","",'statement of marks'!BP41)</f>
        <v/>
      </c>
      <c r="N1068" s="619" t="str">
        <f>IF('statement of marks'!BQ41="","",'statement of marks'!BQ41)</f>
        <v/>
      </c>
      <c r="O1068" s="592" t="str">
        <f>IF('statement of marks'!BR41="","",'statement of marks'!BR41)</f>
        <v/>
      </c>
      <c r="P1068" s="332" t="str">
        <f>IF('statement of marks'!BS41="","",'statement of marks'!BS41)</f>
        <v/>
      </c>
      <c r="Q1068" s="602" t="str">
        <f>IF('statement of marks'!BT41="","",'statement of marks'!BT41)</f>
        <v/>
      </c>
    </row>
    <row r="1069" spans="1:17" ht="17" customHeight="1">
      <c r="A1069" s="1146"/>
      <c r="B1069" s="1026" t="str">
        <f>'statement of marks'!$AA$3</f>
        <v>vaxszth</v>
      </c>
      <c r="C1069" s="603" t="s">
        <v>3</v>
      </c>
      <c r="D1069" s="584">
        <f>IF('statement of marks'!AA$6="","",'statement of marks'!AA$6)</f>
        <v>5</v>
      </c>
      <c r="E1069" s="584">
        <f>IF('statement of marks'!AB$6="","",'statement of marks'!AB$6)</f>
        <v>5</v>
      </c>
      <c r="F1069" s="584">
        <f>IF('statement of marks'!AC$6="","",'statement of marks'!AC$6)</f>
        <v>5</v>
      </c>
      <c r="G1069" s="622">
        <f>IF('statement of marks'!AD$6="","",'statement of marks'!AD$6)</f>
        <v>15</v>
      </c>
      <c r="H1069" s="594">
        <f>IF('statement of marks'!AE$6="","",'statement of marks'!AE$6)</f>
        <v>10</v>
      </c>
      <c r="I1069" s="594">
        <f>IF('statement of marks'!AF$6="","",'statement of marks'!AF$6)</f>
        <v>25</v>
      </c>
      <c r="J1069" s="622">
        <f>IF('statement of marks'!AG$6="","",'statement of marks'!AG$6)</f>
        <v>35</v>
      </c>
      <c r="K1069" s="600">
        <f>IF('statement of marks'!AH$6="","",'statement of marks'!AH$6)</f>
        <v>50</v>
      </c>
      <c r="L1069" s="595">
        <f>IF('statement of marks'!AI$6="","",'statement of marks'!AI$6)</f>
        <v>20</v>
      </c>
      <c r="M1069" s="595">
        <f>IF('statement of marks'!AJ$6="","",'statement of marks'!AJ$6)</f>
        <v>30</v>
      </c>
      <c r="N1069" s="620">
        <f>IF('statement of marks'!AK$6="","",'statement of marks'!AK$6)</f>
        <v>50</v>
      </c>
      <c r="O1069" s="585">
        <f>IF('statement of marks'!AL$6="","",'statement of marks'!AL$6)</f>
        <v>100</v>
      </c>
      <c r="P1069" s="595" t="str">
        <f>IF('statement of marks'!AM$6="","",'statement of marks'!AM$6)</f>
        <v/>
      </c>
      <c r="Q1069" s="601" t="str">
        <f>IF('statement of marks'!AN$6="","",'statement of marks'!AN$6)</f>
        <v/>
      </c>
    </row>
    <row r="1070" spans="1:17" ht="17" customHeight="1">
      <c r="A1070" s="1146"/>
      <c r="B1070" s="1026"/>
      <c r="C1070" s="618" t="s">
        <v>638</v>
      </c>
      <c r="D1070" s="332" t="str">
        <f>IF('statement of marks'!AA41="","",'statement of marks'!AA41)</f>
        <v/>
      </c>
      <c r="E1070" s="332" t="str">
        <f>IF('statement of marks'!AB41="","",'statement of marks'!AB41)</f>
        <v/>
      </c>
      <c r="F1070" s="332" t="str">
        <f>IF('statement of marks'!AC41="","",'statement of marks'!AC41)</f>
        <v/>
      </c>
      <c r="G1070" s="576" t="str">
        <f>IF('statement of marks'!AD41="","",'statement of marks'!AD41)</f>
        <v/>
      </c>
      <c r="H1070" s="332" t="str">
        <f>IF('statement of marks'!AE41="","",'statement of marks'!AE41)</f>
        <v/>
      </c>
      <c r="I1070" s="332" t="str">
        <f>IF('statement of marks'!AF41="","",'statement of marks'!AF41)</f>
        <v/>
      </c>
      <c r="J1070" s="621" t="str">
        <f>IF('statement of marks'!AG41="","",'statement of marks'!AG41)</f>
        <v/>
      </c>
      <c r="K1070" s="403" t="str">
        <f>IF('statement of marks'!AH41="","",'statement of marks'!AH41)</f>
        <v/>
      </c>
      <c r="L1070" s="332" t="str">
        <f>IF('statement of marks'!AI41="","",'statement of marks'!AI41)</f>
        <v/>
      </c>
      <c r="M1070" s="332" t="str">
        <f>IF('statement of marks'!AJ41="","",'statement of marks'!AJ41)</f>
        <v/>
      </c>
      <c r="N1070" s="619" t="str">
        <f>IF('statement of marks'!AK41="","",'statement of marks'!AK41)</f>
        <v/>
      </c>
      <c r="O1070" s="619" t="str">
        <f>IF('statement of marks'!AL41="","",'statement of marks'!AL41)</f>
        <v/>
      </c>
      <c r="P1070" s="332" t="str">
        <f>IF('statement of marks'!AM41="","",'statement of marks'!AM41)</f>
        <v/>
      </c>
      <c r="Q1070" s="602" t="str">
        <f>IF('statement of marks'!AN41="","",'statement of marks'!AN41)</f>
        <v/>
      </c>
    </row>
    <row r="1071" spans="1:17" s="588" customFormat="1" ht="17" customHeight="1">
      <c r="A1071" s="610"/>
      <c r="B1071" s="1147" t="s">
        <v>634</v>
      </c>
      <c r="C1071" s="1148"/>
      <c r="D1071" s="625" t="str">
        <f>IF('statement of marks'!BW$5="","",'statement of marks'!BW$5)</f>
        <v>izFke</v>
      </c>
      <c r="E1071" s="625" t="str">
        <f>IF('statement of marks'!BX$5="","",'statement of marks'!BX$5)</f>
        <v>f}rh;</v>
      </c>
      <c r="F1071" s="625" t="str">
        <f>IF('statement of marks'!BZ$5="","",'statement of marks'!BZ$5)</f>
        <v>prqFkZ</v>
      </c>
      <c r="G1071" s="1149"/>
      <c r="H1071" s="1149"/>
      <c r="I1071" s="1149"/>
      <c r="J1071" s="625" t="str">
        <f>IF('statement of marks'!BY$5="","",'statement of marks'!BY$5)</f>
        <v>r`rh;</v>
      </c>
      <c r="K1071" s="1151"/>
      <c r="L1071" s="1151"/>
      <c r="M1071" s="1151"/>
      <c r="N1071" s="625" t="str">
        <f>IF('statement of marks'!CA$5="","",'statement of marks'!CA$5)</f>
        <v>iape</v>
      </c>
      <c r="O1071" s="626" t="str">
        <f>IF('statement of marks'!CB$4="","",'statement of marks'!CB$4)</f>
        <v>fo"k; ;ksx</v>
      </c>
      <c r="P1071" s="587" t="str">
        <f>IF('statement of marks'!CC$4="","",'statement of marks'!CC$4)</f>
        <v xml:space="preserve">fo"k; izkIrkad izfr'kr  </v>
      </c>
      <c r="Q1071" s="627" t="str">
        <f>IF('statement of marks'!CD$4="","",'statement of marks'!CD$4)</f>
        <v>fo"k; xzsM</v>
      </c>
    </row>
    <row r="1072" spans="1:17" s="574" customFormat="1" ht="17" customHeight="1">
      <c r="A1072" s="611"/>
      <c r="B1072" s="1144" t="s">
        <v>3</v>
      </c>
      <c r="C1072" s="1145"/>
      <c r="D1072" s="589">
        <f>IF('statement of marks'!BW$6="","",'statement of marks'!BW$6)</f>
        <v>20</v>
      </c>
      <c r="E1072" s="589">
        <f>IF('statement of marks'!BX$6="","",'statement of marks'!BX$6)</f>
        <v>20</v>
      </c>
      <c r="F1072" s="589">
        <f>IF('statement of marks'!BZ$6="","",'statement of marks'!BZ$6)</f>
        <v>20</v>
      </c>
      <c r="G1072" s="1150"/>
      <c r="H1072" s="1150"/>
      <c r="I1072" s="1150"/>
      <c r="J1072" s="589">
        <f>IF('statement of marks'!BY$6="","",'statement of marks'!BY$6)</f>
        <v>20</v>
      </c>
      <c r="K1072" s="1152"/>
      <c r="L1072" s="1152"/>
      <c r="M1072" s="1152"/>
      <c r="N1072" s="589">
        <f>IF('statement of marks'!CA$6="","",'statement of marks'!CA$6)</f>
        <v>20</v>
      </c>
      <c r="O1072" s="589">
        <f>IF('statement of marks'!CB$6="","",'statement of marks'!CB$6)</f>
        <v>100</v>
      </c>
      <c r="P1072" s="589" t="str">
        <f>IF('statement of marks'!CC$6="","",'statement of marks'!CC$6)</f>
        <v/>
      </c>
      <c r="Q1072" s="590" t="str">
        <f>IF('statement of marks'!CD$6="","",'statement of marks'!CD$6)</f>
        <v/>
      </c>
    </row>
    <row r="1073" spans="1:17" ht="17" customHeight="1">
      <c r="A1073" s="607"/>
      <c r="B1073" s="1026" t="str">
        <f>'statement of marks'!$BW$3</f>
        <v>dk;kZuqHko</v>
      </c>
      <c r="C1073" s="1027"/>
      <c r="D1073" s="617" t="str">
        <f>IF('statement of marks'!BW41="","",'statement of marks'!BW41)</f>
        <v/>
      </c>
      <c r="E1073" s="617" t="str">
        <f>IF('statement of marks'!BX41="","",'statement of marks'!BX41)</f>
        <v/>
      </c>
      <c r="F1073" s="617" t="str">
        <f>IF('statement of marks'!BZ41="","",'statement of marks'!BZ41)</f>
        <v/>
      </c>
      <c r="G1073" s="1149"/>
      <c r="H1073" s="1149"/>
      <c r="I1073" s="1149"/>
      <c r="J1073" s="617" t="str">
        <f>IF('statement of marks'!BY41="","",'statement of marks'!BY41)</f>
        <v/>
      </c>
      <c r="K1073" s="1151"/>
      <c r="L1073" s="1151"/>
      <c r="M1073" s="1151"/>
      <c r="N1073" s="617" t="str">
        <f>IF('statement of marks'!CA41="","",'statement of marks'!CA41)</f>
        <v/>
      </c>
      <c r="O1073" s="617" t="str">
        <f>IF('statement of marks'!CB41="","",'statement of marks'!CB41)</f>
        <v/>
      </c>
      <c r="P1073" s="617" t="str">
        <f>IF('statement of marks'!CC41="","",'statement of marks'!CC41)</f>
        <v/>
      </c>
      <c r="Q1073" s="578" t="str">
        <f>IF('statement of marks'!CD41="","",'statement of marks'!CD41)</f>
        <v/>
      </c>
    </row>
    <row r="1074" spans="1:17" ht="17" customHeight="1">
      <c r="A1074" s="607"/>
      <c r="B1074" s="1026" t="str">
        <f>'statement of marks'!$CG$3</f>
        <v>dyk f'k{kk</v>
      </c>
      <c r="C1074" s="1027"/>
      <c r="D1074" s="617" t="str">
        <f>IF('statement of marks'!CG41="","",'statement of marks'!CG41)</f>
        <v/>
      </c>
      <c r="E1074" s="617" t="str">
        <f>IF('statement of marks'!CH41="","",'statement of marks'!CH41)</f>
        <v/>
      </c>
      <c r="F1074" s="617" t="str">
        <f>IF('statement of marks'!CJ41="","",'statement of marks'!CJ41)</f>
        <v/>
      </c>
      <c r="G1074" s="1149"/>
      <c r="H1074" s="1149"/>
      <c r="I1074" s="1149"/>
      <c r="J1074" s="617" t="str">
        <f>IF('statement of marks'!CI41="","",'statement of marks'!CI41)</f>
        <v/>
      </c>
      <c r="K1074" s="1151"/>
      <c r="L1074" s="1151"/>
      <c r="M1074" s="1151"/>
      <c r="N1074" s="617" t="str">
        <f>IF('statement of marks'!CK41="","",'statement of marks'!CK41)</f>
        <v/>
      </c>
      <c r="O1074" s="617" t="str">
        <f>IF('statement of marks'!CL41="","",'statement of marks'!CL41)</f>
        <v/>
      </c>
      <c r="P1074" s="617" t="str">
        <f>IF('statement of marks'!CM41="","",'statement of marks'!CM41)</f>
        <v/>
      </c>
      <c r="Q1074" s="578" t="str">
        <f>IF('statement of marks'!CN41="","",'statement of marks'!CN41)</f>
        <v/>
      </c>
    </row>
    <row r="1075" spans="1:17" ht="17" customHeight="1">
      <c r="A1075" s="607"/>
      <c r="B1075" s="1026" t="str">
        <f>'statement of marks'!$CQ$3</f>
        <v>LokLF; ,oe~ 'kkjhfjd f'k{kk</v>
      </c>
      <c r="C1075" s="1027"/>
      <c r="D1075" s="617" t="str">
        <f>IF('statement of marks'!CQ41="","",'statement of marks'!CQ41)</f>
        <v/>
      </c>
      <c r="E1075" s="617" t="str">
        <f>IF('statement of marks'!CR41="","",'statement of marks'!CR41)</f>
        <v/>
      </c>
      <c r="F1075" s="617" t="str">
        <f>IF('statement of marks'!CT41="","",'statement of marks'!CT41)</f>
        <v/>
      </c>
      <c r="G1075" s="1149"/>
      <c r="H1075" s="1149"/>
      <c r="I1075" s="1149"/>
      <c r="J1075" s="617" t="str">
        <f>IF('statement of marks'!CS41="","",'statement of marks'!CS41)</f>
        <v/>
      </c>
      <c r="K1075" s="1151"/>
      <c r="L1075" s="1151"/>
      <c r="M1075" s="1151"/>
      <c r="N1075" s="617" t="str">
        <f>IF('statement of marks'!CU41="","",'statement of marks'!CU41)</f>
        <v/>
      </c>
      <c r="O1075" s="617" t="str">
        <f>IF('statement of marks'!CV41="","",'statement of marks'!CV41)</f>
        <v/>
      </c>
      <c r="P1075" s="617" t="str">
        <f>IF('statement of marks'!CW41="","",'statement of marks'!CW41)</f>
        <v/>
      </c>
      <c r="Q1075" s="578" t="str">
        <f>IF('statement of marks'!CX41="","",'statement of marks'!CX41)</f>
        <v/>
      </c>
    </row>
    <row r="1076" spans="1:17" ht="17" customHeight="1">
      <c r="A1076" s="607"/>
      <c r="B1076" s="1123" t="s">
        <v>636</v>
      </c>
      <c r="C1076" s="1124"/>
      <c r="D1076" s="1034" t="str">
        <f>IF(details!$CQ$3="","",details!$CQ$3)</f>
        <v>;ksx vxLr rd</v>
      </c>
      <c r="E1076" s="1034"/>
      <c r="F1076" s="1034" t="str">
        <f>IF(details!$CU$3="","",details!$CU$3)</f>
        <v>;ksx vDVwcj rd</v>
      </c>
      <c r="G1076" s="1034"/>
      <c r="H1076" s="1034" t="str">
        <f>IF(details!$CY$3="","",details!$CY$3)</f>
        <v>;ksx fnlEcj rd</v>
      </c>
      <c r="I1076" s="1034"/>
      <c r="J1076" s="1034"/>
      <c r="K1076" s="1034"/>
      <c r="L1076" s="1034" t="str">
        <f>IF(details!$DC$3="","",details!$DC$3)</f>
        <v>;ksx Qjojh rd</v>
      </c>
      <c r="M1076" s="1034"/>
      <c r="N1076" s="1034"/>
      <c r="O1076" s="1034" t="str">
        <f>IF(details!$DG$3="","",details!$DG$3)</f>
        <v>loZ ;ksx</v>
      </c>
      <c r="P1076" s="1034"/>
      <c r="Q1076" s="1125"/>
    </row>
    <row r="1077" spans="1:17" ht="17" customHeight="1">
      <c r="A1077" s="607"/>
      <c r="B1077" s="1126" t="s">
        <v>86</v>
      </c>
      <c r="C1077" s="1032"/>
      <c r="D1077" s="1036" t="str">
        <f>IF(details!CR41="","",details!CR41)</f>
        <v/>
      </c>
      <c r="E1077" s="1036"/>
      <c r="F1077" s="1036" t="str">
        <f>IF(details!CV41="","",details!CV41)</f>
        <v/>
      </c>
      <c r="G1077" s="1036"/>
      <c r="H1077" s="1036" t="str">
        <f>IF(details!CZ41="","",details!CZ41)</f>
        <v/>
      </c>
      <c r="I1077" s="1036"/>
      <c r="J1077" s="1036"/>
      <c r="K1077" s="1036"/>
      <c r="L1077" s="1036" t="str">
        <f>IF(details!DD41="","",details!DD41)</f>
        <v/>
      </c>
      <c r="M1077" s="1036"/>
      <c r="N1077" s="1036"/>
      <c r="O1077" s="1036" t="str">
        <f>IF(details!DH41="","",details!DH41)</f>
        <v/>
      </c>
      <c r="P1077" s="1036"/>
      <c r="Q1077" s="1127"/>
    </row>
    <row r="1078" spans="1:17" ht="17" customHeight="1">
      <c r="A1078" s="607"/>
      <c r="B1078" s="1020" t="s">
        <v>15</v>
      </c>
      <c r="C1078" s="1021"/>
      <c r="D1078" s="1022" t="str">
        <f>IF(details!CQ41="","",details!CQ41)</f>
        <v/>
      </c>
      <c r="E1078" s="1022"/>
      <c r="F1078" s="1022" t="str">
        <f>IF(details!CU41="","",details!CU41)</f>
        <v/>
      </c>
      <c r="G1078" s="1022"/>
      <c r="H1078" s="1022" t="str">
        <f>IF(details!CY41="","",details!CY41)</f>
        <v/>
      </c>
      <c r="I1078" s="1022"/>
      <c r="J1078" s="1022"/>
      <c r="K1078" s="1022"/>
      <c r="L1078" s="1022" t="str">
        <f>IF(details!DC41="","",details!DC41)</f>
        <v/>
      </c>
      <c r="M1078" s="1022"/>
      <c r="N1078" s="1022"/>
      <c r="O1078" s="1022" t="str">
        <f>IF(details!DG41="","",details!DG41)</f>
        <v/>
      </c>
      <c r="P1078" s="1022"/>
      <c r="Q1078" s="1128"/>
    </row>
    <row r="1079" spans="1:17" ht="17" customHeight="1">
      <c r="A1079" s="1110"/>
      <c r="B1079" s="1112" t="s">
        <v>11</v>
      </c>
      <c r="C1079" s="1113"/>
      <c r="D1079" s="1114" t="s">
        <v>11</v>
      </c>
      <c r="E1079" s="1114"/>
      <c r="F1079" s="1114" t="s">
        <v>3</v>
      </c>
      <c r="G1079" s="1114"/>
      <c r="H1079" s="1114" t="s">
        <v>638</v>
      </c>
      <c r="I1079" s="1114"/>
      <c r="J1079" s="1114" t="s">
        <v>5</v>
      </c>
      <c r="K1079" s="1114"/>
      <c r="L1079" s="1114" t="s">
        <v>677</v>
      </c>
      <c r="M1079" s="1114"/>
      <c r="N1079" s="1114"/>
      <c r="O1079" s="1115" t="s">
        <v>651</v>
      </c>
      <c r="P1079" s="1115"/>
      <c r="Q1079" s="1116"/>
    </row>
    <row r="1080" spans="1:17" ht="17" customHeight="1">
      <c r="A1080" s="1111"/>
      <c r="B1080" s="1112"/>
      <c r="C1080" s="1113"/>
      <c r="D1080" s="1117" t="str">
        <f>'statement of marks'!DY41</f>
        <v/>
      </c>
      <c r="E1080" s="1117"/>
      <c r="F1080" s="1118" t="str">
        <f>'statement of marks'!DZ41</f>
        <v/>
      </c>
      <c r="G1080" s="1118"/>
      <c r="H1080" s="1118" t="str">
        <f>'statement of marks'!EA41</f>
        <v/>
      </c>
      <c r="I1080" s="1118"/>
      <c r="J1080" s="1119" t="str">
        <f>'statement of marks'!EB41</f>
        <v/>
      </c>
      <c r="K1080" s="1119"/>
      <c r="L1080" s="1118" t="str">
        <f>'statement of marks'!EC41</f>
        <v/>
      </c>
      <c r="M1080" s="1118"/>
      <c r="N1080" s="1118"/>
      <c r="O1080" s="1118" t="str">
        <f>'statement of marks'!EE41</f>
        <v/>
      </c>
      <c r="P1080" s="1118"/>
      <c r="Q1080" s="1120"/>
    </row>
    <row r="1081" spans="1:17" ht="17" customHeight="1">
      <c r="A1081" s="607"/>
      <c r="B1081" s="1024" t="s">
        <v>87</v>
      </c>
      <c r="C1081" s="1025"/>
      <c r="D1081" s="1016"/>
      <c r="E1081" s="1016"/>
      <c r="F1081" s="1016"/>
      <c r="G1081" s="1016"/>
      <c r="H1081" s="1016"/>
      <c r="I1081" s="1016"/>
      <c r="J1081" s="1016"/>
      <c r="K1081" s="1016"/>
      <c r="L1081" s="1121"/>
      <c r="M1081" s="1121"/>
      <c r="N1081" s="1121"/>
      <c r="O1081" s="1121"/>
      <c r="P1081" s="1121"/>
      <c r="Q1081" s="1122"/>
    </row>
    <row r="1082" spans="1:17" ht="17" customHeight="1">
      <c r="A1082" s="607"/>
      <c r="B1082" s="1014" t="s">
        <v>73</v>
      </c>
      <c r="C1082" s="1015"/>
      <c r="D1082" s="1016"/>
      <c r="E1082" s="1016"/>
      <c r="F1082" s="1016"/>
      <c r="G1082" s="1016"/>
      <c r="H1082" s="1016"/>
      <c r="I1082" s="1016"/>
      <c r="J1082" s="1016"/>
      <c r="K1082" s="1016"/>
      <c r="L1082" s="1121"/>
      <c r="M1082" s="1121"/>
      <c r="N1082" s="1121"/>
      <c r="O1082" s="1121"/>
      <c r="P1082" s="1121"/>
      <c r="Q1082" s="1122"/>
    </row>
    <row r="1083" spans="1:17" ht="17" customHeight="1">
      <c r="A1083" s="607"/>
      <c r="B1083" s="1024" t="s">
        <v>678</v>
      </c>
      <c r="C1083" s="1025"/>
      <c r="D1083" s="1016"/>
      <c r="E1083" s="1016"/>
      <c r="F1083" s="1016"/>
      <c r="G1083" s="1016"/>
      <c r="H1083" s="1016"/>
      <c r="I1083" s="1016"/>
      <c r="J1083" s="1016"/>
      <c r="K1083" s="1016"/>
      <c r="L1083" s="1121"/>
      <c r="M1083" s="1121"/>
      <c r="N1083" s="1121"/>
      <c r="O1083" s="1121"/>
      <c r="P1083" s="1121"/>
      <c r="Q1083" s="1122"/>
    </row>
    <row r="1084" spans="1:17" ht="17" customHeight="1">
      <c r="A1084" s="607"/>
      <c r="B1084" s="1018" t="s">
        <v>88</v>
      </c>
      <c r="C1084" s="1019"/>
      <c r="D1084" s="1016"/>
      <c r="E1084" s="1016"/>
      <c r="F1084" s="1016"/>
      <c r="G1084" s="1016"/>
      <c r="H1084" s="1016"/>
      <c r="I1084" s="1016"/>
      <c r="J1084" s="1016"/>
      <c r="K1084" s="1016"/>
      <c r="L1084" s="1099" t="s">
        <v>678</v>
      </c>
      <c r="M1084" s="1099"/>
      <c r="N1084" s="1099"/>
      <c r="O1084" s="1100" t="s">
        <v>88</v>
      </c>
      <c r="P1084" s="1100"/>
      <c r="Q1084" s="1101"/>
    </row>
    <row r="1085" spans="1:17" ht="17" customHeight="1" thickBot="1">
      <c r="A1085" s="608"/>
      <c r="B1085" s="1102" t="s">
        <v>89</v>
      </c>
      <c r="C1085" s="1103"/>
      <c r="D1085" s="1104"/>
      <c r="E1085" s="1104"/>
      <c r="F1085" s="1104"/>
      <c r="G1085" s="1104"/>
      <c r="H1085" s="1104"/>
      <c r="I1085" s="1104"/>
      <c r="J1085" s="1104"/>
      <c r="K1085" s="1105"/>
      <c r="L1085" s="1106" t="s">
        <v>679</v>
      </c>
      <c r="M1085" s="1106"/>
      <c r="N1085" s="1106"/>
      <c r="O1085" s="1107" t="s">
        <v>679</v>
      </c>
      <c r="P1085" s="1108"/>
      <c r="Q1085" s="1109"/>
    </row>
    <row r="1086" spans="1:17" ht="17" customHeight="1">
      <c r="A1086" s="1164" t="s">
        <v>44</v>
      </c>
      <c r="B1086" s="1165"/>
      <c r="C1086" s="1165"/>
      <c r="D1086" s="1165"/>
      <c r="E1086" s="1165"/>
      <c r="F1086" s="1165"/>
      <c r="G1086" s="1165"/>
      <c r="H1086" s="1165"/>
      <c r="I1086" s="1165"/>
      <c r="J1086" s="1165"/>
      <c r="K1086" s="1165"/>
      <c r="L1086" s="1165"/>
      <c r="M1086" s="1165"/>
      <c r="N1086" s="1165"/>
      <c r="O1086" s="1165"/>
      <c r="P1086" s="1165"/>
      <c r="Q1086" s="1166"/>
    </row>
    <row r="1087" spans="1:17" ht="17" customHeight="1">
      <c r="A1087" s="1167" t="str">
        <f>'statement of marks'!$A$1</f>
        <v>jk- ck- ek/;fed fo|ky; uohu] fuEckgsM+k</v>
      </c>
      <c r="B1087" s="1062"/>
      <c r="C1087" s="1062"/>
      <c r="D1087" s="1062"/>
      <c r="E1087" s="1062"/>
      <c r="F1087" s="1062"/>
      <c r="G1087" s="1062"/>
      <c r="H1087" s="1062"/>
      <c r="I1087" s="1062"/>
      <c r="J1087" s="1062"/>
      <c r="K1087" s="1062"/>
      <c r="L1087" s="1062"/>
      <c r="M1087" s="1062"/>
      <c r="N1087" s="1062"/>
      <c r="O1087" s="1062"/>
      <c r="P1087" s="1062"/>
      <c r="Q1087" s="1168"/>
    </row>
    <row r="1088" spans="1:17" ht="17" customHeight="1">
      <c r="A1088" s="604"/>
      <c r="B1088" s="1042" t="s">
        <v>74</v>
      </c>
      <c r="C1088" s="1064"/>
      <c r="D1088" s="1065" t="str">
        <f>'statement of marks'!$F$3</f>
        <v>2015-16</v>
      </c>
      <c r="E1088" s="1065"/>
      <c r="F1088" s="1065"/>
      <c r="G1088" s="1065"/>
      <c r="H1088" s="1065"/>
      <c r="I1088" s="1065"/>
      <c r="J1088" s="1065"/>
      <c r="K1088" s="1065"/>
      <c r="L1088" s="1065"/>
      <c r="M1088" s="1065"/>
      <c r="N1088" s="1065"/>
      <c r="O1088" s="1065"/>
      <c r="P1088" s="1065"/>
      <c r="Q1088" s="1169"/>
    </row>
    <row r="1089" spans="1:17" ht="17" customHeight="1">
      <c r="A1089" s="607"/>
      <c r="B1089" s="1026" t="s">
        <v>573</v>
      </c>
      <c r="C1089" s="1027"/>
      <c r="D1089" s="1027" t="str">
        <f>IF('statement of marks'!H42="","",'statement of marks'!H42)</f>
        <v>v 036</v>
      </c>
      <c r="E1089" s="1027"/>
      <c r="F1089" s="1027"/>
      <c r="G1089" s="1027"/>
      <c r="H1089" s="1027"/>
      <c r="I1089" s="1027"/>
      <c r="J1089" s="1027"/>
      <c r="K1089" s="1027"/>
      <c r="L1089" s="1027"/>
      <c r="M1089" s="1027"/>
      <c r="N1089" s="1027"/>
      <c r="O1089" s="1027"/>
      <c r="P1089" s="1027"/>
      <c r="Q1089" s="1153"/>
    </row>
    <row r="1090" spans="1:17" ht="17" customHeight="1">
      <c r="A1090" s="607"/>
      <c r="B1090" s="1026" t="s">
        <v>574</v>
      </c>
      <c r="C1090" s="1027"/>
      <c r="D1090" s="1027" t="str">
        <f>IF('statement of marks'!I42="","",'statement of marks'!I42)</f>
        <v>c 036</v>
      </c>
      <c r="E1090" s="1027"/>
      <c r="F1090" s="1027"/>
      <c r="G1090" s="1027"/>
      <c r="H1090" s="1027"/>
      <c r="I1090" s="1027"/>
      <c r="J1090" s="1027"/>
      <c r="K1090" s="1027"/>
      <c r="L1090" s="1027"/>
      <c r="M1090" s="1027"/>
      <c r="N1090" s="1027"/>
      <c r="O1090" s="1027"/>
      <c r="P1090" s="1027"/>
      <c r="Q1090" s="1153"/>
    </row>
    <row r="1091" spans="1:17" ht="17" customHeight="1">
      <c r="A1091" s="607"/>
      <c r="B1091" s="1026" t="s">
        <v>575</v>
      </c>
      <c r="C1091" s="1027"/>
      <c r="D1091" s="1154" t="str">
        <f>IF('statement of marks'!J42="","",'statement of marks'!J42)</f>
        <v>l 036</v>
      </c>
      <c r="E1091" s="1154"/>
      <c r="F1091" s="1154"/>
      <c r="G1091" s="1154"/>
      <c r="H1091" s="1154"/>
      <c r="I1091" s="1154"/>
      <c r="J1091" s="1154"/>
      <c r="K1091" s="1154"/>
      <c r="L1091" s="1154"/>
      <c r="M1091" s="1154"/>
      <c r="N1091" s="1027"/>
      <c r="O1091" s="1027"/>
      <c r="P1091" s="1027"/>
      <c r="Q1091" s="1153"/>
    </row>
    <row r="1092" spans="1:17" ht="17" customHeight="1">
      <c r="A1092" s="607"/>
      <c r="B1092" s="1026" t="s">
        <v>576</v>
      </c>
      <c r="C1092" s="1155"/>
      <c r="D1092" s="1156" t="str">
        <f>'statement of marks'!$D$3</f>
        <v>3 A</v>
      </c>
      <c r="E1092" s="1157"/>
      <c r="F1092" s="1155" t="s">
        <v>9</v>
      </c>
      <c r="G1092" s="1158"/>
      <c r="H1092" s="1159" t="str">
        <f>IF('statement of marks'!D42="","",'statement of marks'!D42)</f>
        <v/>
      </c>
      <c r="I1092" s="1157"/>
      <c r="J1092" s="1155" t="s">
        <v>577</v>
      </c>
      <c r="K1092" s="1158"/>
      <c r="L1092" s="1159" t="str">
        <f>IF('statement of marks'!E42="","",'statement of marks'!E42)</f>
        <v/>
      </c>
      <c r="M1092" s="1157"/>
      <c r="N1092" s="1026" t="s">
        <v>680</v>
      </c>
      <c r="O1092" s="1027"/>
      <c r="P1092" s="1027"/>
      <c r="Q1092" s="1153"/>
    </row>
    <row r="1093" spans="1:17" ht="17" customHeight="1">
      <c r="A1093" s="607"/>
      <c r="B1093" s="1026" t="s">
        <v>0</v>
      </c>
      <c r="C1093" s="1155"/>
      <c r="D1093" s="1160" t="str">
        <f>IF('statement of marks'!F42="","",'statement of marks'!F42)</f>
        <v/>
      </c>
      <c r="E1093" s="1161"/>
      <c r="F1093" s="1162" t="str">
        <f>IF('statement of marks'!G42="","",'statement of marks'!G42)</f>
        <v/>
      </c>
      <c r="G1093" s="1162"/>
      <c r="H1093" s="1162"/>
      <c r="I1093" s="1162"/>
      <c r="J1093" s="1162"/>
      <c r="K1093" s="1162"/>
      <c r="L1093" s="1162"/>
      <c r="M1093" s="1163"/>
      <c r="N1093" s="1026">
        <f>'statement of marks'!I1088</f>
        <v>0</v>
      </c>
      <c r="O1093" s="1027"/>
      <c r="P1093" s="1027"/>
      <c r="Q1093" s="1153"/>
    </row>
    <row r="1094" spans="1:17" ht="17" customHeight="1">
      <c r="A1094" s="1129"/>
      <c r="B1094" s="1131" t="s">
        <v>578</v>
      </c>
      <c r="C1094" s="1133" t="s">
        <v>85</v>
      </c>
      <c r="D1094" s="1135" t="str">
        <f>IF('statement of marks'!K$4="","",'statement of marks'!K$4)</f>
        <v>ij[k</v>
      </c>
      <c r="E1094" s="1136"/>
      <c r="F1094" s="1136"/>
      <c r="G1094" s="1137"/>
      <c r="H1094" s="1134" t="str">
        <f>IF('statement of marks'!O$4="","",'statement of marks'!O$4)</f>
        <v>v)Zokf"kZd ijh{kk</v>
      </c>
      <c r="I1094" s="1134" t="str">
        <f>IF('statement of marks'!P$4="","",'statement of marks'!P$4)</f>
        <v/>
      </c>
      <c r="J1094" s="1134" t="str">
        <f>IF('statement of marks'!Q$4="","",'statement of marks'!Q$4)</f>
        <v/>
      </c>
      <c r="K1094" s="1138" t="str">
        <f>IF('statement of marks'!R$4="","",'statement of marks'!R$4)</f>
        <v>;ksx v/kZokf"kZd rd</v>
      </c>
      <c r="L1094" s="1134" t="str">
        <f>IF('statement of marks'!S$4="","",'statement of marks'!S$4)</f>
        <v>okf"kZd ijh{kk</v>
      </c>
      <c r="M1094" s="1134"/>
      <c r="N1094" s="1140"/>
      <c r="O1094" s="1141" t="str">
        <f>IF('statement of marks'!V$4="","",'statement of marks'!V$4)</f>
        <v>fo"k; ;ksx</v>
      </c>
      <c r="P1094" s="1142" t="str">
        <f>IF('statement of marks'!W$4="","",'statement of marks'!W$4)</f>
        <v xml:space="preserve">fo"k; izkIrkad izfr'kr  </v>
      </c>
      <c r="Q1094" s="1143" t="str">
        <f>IF('statement of marks'!X$4="","",'statement of marks'!X$4)</f>
        <v>fo"k; xzsM</v>
      </c>
    </row>
    <row r="1095" spans="1:17" ht="17" customHeight="1">
      <c r="A1095" s="1130"/>
      <c r="B1095" s="1132"/>
      <c r="C1095" s="1134"/>
      <c r="D1095" s="615" t="str">
        <f>IF('statement of marks'!K$5="","",'statement of marks'!K$5)</f>
        <v>izFke</v>
      </c>
      <c r="E1095" s="615" t="str">
        <f>IF('statement of marks'!L$5="","",'statement of marks'!L$5)</f>
        <v>f}rh;</v>
      </c>
      <c r="F1095" s="615" t="str">
        <f>IF('statement of marks'!M$5="","",'statement of marks'!M$5)</f>
        <v xml:space="preserve">r`rh; </v>
      </c>
      <c r="G1095" s="616" t="str">
        <f>IF('statement of marks'!N$4="","",'statement of marks'!N$4)</f>
        <v>;ksx</v>
      </c>
      <c r="H1095" s="593" t="str">
        <f>IF('statement of marks'!O$5="","",'statement of marks'!O$5)</f>
        <v>ekSf[kd</v>
      </c>
      <c r="I1095" s="593" t="str">
        <f>IF('statement of marks'!P$5="","",'statement of marks'!P$5)</f>
        <v>fyf[kr</v>
      </c>
      <c r="J1095" s="597" t="str">
        <f>IF('statement of marks'!Q$5="","",'statement of marks'!Q$5)</f>
        <v>;ksx</v>
      </c>
      <c r="K1095" s="1139" t="str">
        <f>IF('statement of marks'!R$4="","",'statement of marks'!R$4)</f>
        <v>;ksx v/kZokf"kZd rd</v>
      </c>
      <c r="L1095" s="593" t="str">
        <f>IF('statement of marks'!S$5="","",'statement of marks'!S$5)</f>
        <v>ekSf[kd</v>
      </c>
      <c r="M1095" s="593" t="str">
        <f>IF('statement of marks'!T$5="","",'statement of marks'!T$5)</f>
        <v>fyf[kr</v>
      </c>
      <c r="N1095" s="598" t="str">
        <f>IF('statement of marks'!U$5="","",'statement of marks'!U$5)</f>
        <v>;ksx</v>
      </c>
      <c r="O1095" s="1141"/>
      <c r="P1095" s="1142"/>
      <c r="Q1095" s="1143"/>
    </row>
    <row r="1096" spans="1:17" ht="17" customHeight="1">
      <c r="A1096" s="609"/>
      <c r="B1096" s="1144" t="s">
        <v>3</v>
      </c>
      <c r="C1096" s="1145"/>
      <c r="D1096" s="594">
        <f>IF('statement of marks'!K$6="","",'statement of marks'!K$6)</f>
        <v>10</v>
      </c>
      <c r="E1096" s="594">
        <f>IF('statement of marks'!L$6="","",'statement of marks'!L$6)</f>
        <v>10</v>
      </c>
      <c r="F1096" s="594">
        <f>IF('statement of marks'!M$6="","",'statement of marks'!M$6)</f>
        <v>10</v>
      </c>
      <c r="G1096" s="622">
        <f>IF('statement of marks'!N$6="","",'statement of marks'!N$6)</f>
        <v>30</v>
      </c>
      <c r="H1096" s="594">
        <f>IF('statement of marks'!O$6="","",'statement of marks'!O$6)</f>
        <v>20</v>
      </c>
      <c r="I1096" s="594">
        <f>IF('statement of marks'!P$6="","",'statement of marks'!P$6)</f>
        <v>50</v>
      </c>
      <c r="J1096" s="622">
        <f>IF('statement of marks'!Q$6="","",'statement of marks'!Q$6)</f>
        <v>70</v>
      </c>
      <c r="K1096" s="600">
        <f>IF('statement of marks'!R$6="","",'statement of marks'!R$6)</f>
        <v>100</v>
      </c>
      <c r="L1096" s="595">
        <f>IF('statement of marks'!S$6="","",'statement of marks'!S$6)</f>
        <v>40</v>
      </c>
      <c r="M1096" s="595">
        <f>IF('statement of marks'!T$6="","",'statement of marks'!T$6)</f>
        <v>60</v>
      </c>
      <c r="N1096" s="620">
        <f>IF('statement of marks'!U$6="","",'statement of marks'!U$6)</f>
        <v>100</v>
      </c>
      <c r="O1096" s="591">
        <f>IF('statement of marks'!V$6="","",'statement of marks'!V$6)</f>
        <v>200</v>
      </c>
      <c r="P1096" s="595" t="str">
        <f>IF('statement of marks'!W$6="","",'statement of marks'!W$6)</f>
        <v/>
      </c>
      <c r="Q1096" s="601" t="str">
        <f>IF('statement of marks'!X$6="","",'statement of marks'!X$6)</f>
        <v/>
      </c>
    </row>
    <row r="1097" spans="1:17" ht="17" customHeight="1">
      <c r="A1097" s="607"/>
      <c r="B1097" s="1026" t="str">
        <f>'statement of marks'!$K$3</f>
        <v>fgUnh</v>
      </c>
      <c r="C1097" s="1027"/>
      <c r="D1097" s="332" t="str">
        <f>IF('statement of marks'!K42="","",'statement of marks'!K42)</f>
        <v/>
      </c>
      <c r="E1097" s="332" t="str">
        <f>IF('statement of marks'!L42="","",'statement of marks'!L42)</f>
        <v/>
      </c>
      <c r="F1097" s="332" t="str">
        <f>IF('statement of marks'!M42="","",'statement of marks'!M42)</f>
        <v/>
      </c>
      <c r="G1097" s="576" t="str">
        <f>IF('statement of marks'!N42="","",'statement of marks'!N42)</f>
        <v/>
      </c>
      <c r="H1097" s="332" t="str">
        <f>IF('statement of marks'!O42="","",'statement of marks'!O42)</f>
        <v/>
      </c>
      <c r="I1097" s="332" t="str">
        <f>IF('statement of marks'!P42="","",'statement of marks'!P42)</f>
        <v/>
      </c>
      <c r="J1097" s="621" t="str">
        <f>IF('statement of marks'!Q42="","",'statement of marks'!Q42)</f>
        <v/>
      </c>
      <c r="K1097" s="403" t="str">
        <f>IF('statement of marks'!R42="","",'statement of marks'!R42)</f>
        <v/>
      </c>
      <c r="L1097" s="332" t="str">
        <f>IF('statement of marks'!S42="","",'statement of marks'!S42)</f>
        <v/>
      </c>
      <c r="M1097" s="332" t="str">
        <f>IF('statement of marks'!T42="","",'statement of marks'!T42)</f>
        <v/>
      </c>
      <c r="N1097" s="619" t="str">
        <f>IF('statement of marks'!U42="","",'statement of marks'!U42)</f>
        <v/>
      </c>
      <c r="O1097" s="592" t="str">
        <f>IF('statement of marks'!V42="","",'statement of marks'!V42)</f>
        <v/>
      </c>
      <c r="P1097" s="332" t="str">
        <f>IF('statement of marks'!W42="","",'statement of marks'!W42)</f>
        <v/>
      </c>
      <c r="Q1097" s="602" t="str">
        <f>IF('statement of marks'!X42="","",'statement of marks'!X42)</f>
        <v/>
      </c>
    </row>
    <row r="1098" spans="1:17" ht="17" customHeight="1">
      <c r="A1098" s="607"/>
      <c r="B1098" s="1026" t="str">
        <f>'statement of marks'!$AQ$3</f>
        <v>xf.kr</v>
      </c>
      <c r="C1098" s="1027"/>
      <c r="D1098" s="332" t="str">
        <f>IF('statement of marks'!AQ42="","",'statement of marks'!AQ42)</f>
        <v/>
      </c>
      <c r="E1098" s="332" t="str">
        <f>IF('statement of marks'!AR42="","",'statement of marks'!AR42)</f>
        <v/>
      </c>
      <c r="F1098" s="332" t="str">
        <f>IF('statement of marks'!AS42="","",'statement of marks'!AS42)</f>
        <v/>
      </c>
      <c r="G1098" s="576" t="str">
        <f>IF('statement of marks'!AT42="","",'statement of marks'!AT42)</f>
        <v/>
      </c>
      <c r="H1098" s="332" t="str">
        <f>IF('statement of marks'!AU42="","",'statement of marks'!AU42)</f>
        <v/>
      </c>
      <c r="I1098" s="332" t="str">
        <f>IF('statement of marks'!AV42="","",'statement of marks'!AV42)</f>
        <v/>
      </c>
      <c r="J1098" s="621" t="str">
        <f>IF('statement of marks'!AW42="","",'statement of marks'!AW42)</f>
        <v/>
      </c>
      <c r="K1098" s="403" t="str">
        <f>IF('statement of marks'!AX42="","",'statement of marks'!AX42)</f>
        <v/>
      </c>
      <c r="L1098" s="332" t="str">
        <f>IF('statement of marks'!AY42="","",'statement of marks'!AY42)</f>
        <v/>
      </c>
      <c r="M1098" s="332" t="str">
        <f>IF('statement of marks'!AZ42="","",'statement of marks'!AZ42)</f>
        <v/>
      </c>
      <c r="N1098" s="619" t="str">
        <f>IF('statement of marks'!BA42="","",'statement of marks'!BA42)</f>
        <v/>
      </c>
      <c r="O1098" s="592" t="str">
        <f>IF('statement of marks'!BB42="","",'statement of marks'!BB42)</f>
        <v/>
      </c>
      <c r="P1098" s="332" t="str">
        <f>IF('statement of marks'!BC42="","",'statement of marks'!BC42)</f>
        <v/>
      </c>
      <c r="Q1098" s="602" t="str">
        <f>IF('statement of marks'!BD42="","",'statement of marks'!BD42)</f>
        <v/>
      </c>
    </row>
    <row r="1099" spans="1:17" ht="17" customHeight="1">
      <c r="A1099" s="607"/>
      <c r="B1099" s="1026" t="str">
        <f>'statement of marks'!$BG$3</f>
        <v>Ik;kZoj.k v/;;u</v>
      </c>
      <c r="C1099" s="1027"/>
      <c r="D1099" s="332" t="str">
        <f>IF('statement of marks'!BG42="","",'statement of marks'!BG42)</f>
        <v/>
      </c>
      <c r="E1099" s="332" t="str">
        <f>IF('statement of marks'!BH42="","",'statement of marks'!BH42)</f>
        <v/>
      </c>
      <c r="F1099" s="332" t="str">
        <f>IF('statement of marks'!BI42="","",'statement of marks'!BI42)</f>
        <v/>
      </c>
      <c r="G1099" s="576" t="str">
        <f>IF('statement of marks'!BJ42="","",'statement of marks'!BJ42)</f>
        <v/>
      </c>
      <c r="H1099" s="332" t="str">
        <f>IF('statement of marks'!BK42="","",'statement of marks'!BK42)</f>
        <v/>
      </c>
      <c r="I1099" s="332" t="str">
        <f>IF('statement of marks'!BL42="","",'statement of marks'!BL42)</f>
        <v/>
      </c>
      <c r="J1099" s="621" t="str">
        <f>IF('statement of marks'!BM42="","",'statement of marks'!BM42)</f>
        <v/>
      </c>
      <c r="K1099" s="403" t="str">
        <f>IF('statement of marks'!BN42="","",'statement of marks'!BN42)</f>
        <v/>
      </c>
      <c r="L1099" s="332" t="str">
        <f>IF('statement of marks'!BO42="","",'statement of marks'!BO42)</f>
        <v/>
      </c>
      <c r="M1099" s="332" t="str">
        <f>IF('statement of marks'!BP42="","",'statement of marks'!BP42)</f>
        <v/>
      </c>
      <c r="N1099" s="619" t="str">
        <f>IF('statement of marks'!BQ42="","",'statement of marks'!BQ42)</f>
        <v/>
      </c>
      <c r="O1099" s="592" t="str">
        <f>IF('statement of marks'!BR42="","",'statement of marks'!BR42)</f>
        <v/>
      </c>
      <c r="P1099" s="332" t="str">
        <f>IF('statement of marks'!BS42="","",'statement of marks'!BS42)</f>
        <v/>
      </c>
      <c r="Q1099" s="602" t="str">
        <f>IF('statement of marks'!BT42="","",'statement of marks'!BT42)</f>
        <v/>
      </c>
    </row>
    <row r="1100" spans="1:17" ht="17" customHeight="1">
      <c r="A1100" s="1146"/>
      <c r="B1100" s="1026" t="str">
        <f>'statement of marks'!$AA$3</f>
        <v>vaxszth</v>
      </c>
      <c r="C1100" s="603" t="s">
        <v>3</v>
      </c>
      <c r="D1100" s="584">
        <f>IF('statement of marks'!AA$6="","",'statement of marks'!AA$6)</f>
        <v>5</v>
      </c>
      <c r="E1100" s="584">
        <f>IF('statement of marks'!AB$6="","",'statement of marks'!AB$6)</f>
        <v>5</v>
      </c>
      <c r="F1100" s="584">
        <f>IF('statement of marks'!AC$6="","",'statement of marks'!AC$6)</f>
        <v>5</v>
      </c>
      <c r="G1100" s="622">
        <f>IF('statement of marks'!AD$6="","",'statement of marks'!AD$6)</f>
        <v>15</v>
      </c>
      <c r="H1100" s="594">
        <f>IF('statement of marks'!AE$6="","",'statement of marks'!AE$6)</f>
        <v>10</v>
      </c>
      <c r="I1100" s="594">
        <f>IF('statement of marks'!AF$6="","",'statement of marks'!AF$6)</f>
        <v>25</v>
      </c>
      <c r="J1100" s="622">
        <f>IF('statement of marks'!AG$6="","",'statement of marks'!AG$6)</f>
        <v>35</v>
      </c>
      <c r="K1100" s="600">
        <f>IF('statement of marks'!AH$6="","",'statement of marks'!AH$6)</f>
        <v>50</v>
      </c>
      <c r="L1100" s="595">
        <f>IF('statement of marks'!AI$6="","",'statement of marks'!AI$6)</f>
        <v>20</v>
      </c>
      <c r="M1100" s="595">
        <f>IF('statement of marks'!AJ$6="","",'statement of marks'!AJ$6)</f>
        <v>30</v>
      </c>
      <c r="N1100" s="620">
        <f>IF('statement of marks'!AK$6="","",'statement of marks'!AK$6)</f>
        <v>50</v>
      </c>
      <c r="O1100" s="585">
        <f>IF('statement of marks'!AL$6="","",'statement of marks'!AL$6)</f>
        <v>100</v>
      </c>
      <c r="P1100" s="595" t="str">
        <f>IF('statement of marks'!AM$6="","",'statement of marks'!AM$6)</f>
        <v/>
      </c>
      <c r="Q1100" s="601" t="str">
        <f>IF('statement of marks'!AN$6="","",'statement of marks'!AN$6)</f>
        <v/>
      </c>
    </row>
    <row r="1101" spans="1:17" ht="17" customHeight="1">
      <c r="A1101" s="1146"/>
      <c r="B1101" s="1026"/>
      <c r="C1101" s="618" t="s">
        <v>638</v>
      </c>
      <c r="D1101" s="332" t="str">
        <f>IF('statement of marks'!AA42="","",'statement of marks'!AA42)</f>
        <v/>
      </c>
      <c r="E1101" s="332" t="str">
        <f>IF('statement of marks'!AB42="","",'statement of marks'!AB42)</f>
        <v/>
      </c>
      <c r="F1101" s="332" t="str">
        <f>IF('statement of marks'!AC42="","",'statement of marks'!AC42)</f>
        <v/>
      </c>
      <c r="G1101" s="576" t="str">
        <f>IF('statement of marks'!AD42="","",'statement of marks'!AD42)</f>
        <v/>
      </c>
      <c r="H1101" s="332" t="str">
        <f>IF('statement of marks'!AE42="","",'statement of marks'!AE42)</f>
        <v/>
      </c>
      <c r="I1101" s="332" t="str">
        <f>IF('statement of marks'!AF42="","",'statement of marks'!AF42)</f>
        <v/>
      </c>
      <c r="J1101" s="621" t="str">
        <f>IF('statement of marks'!AG42="","",'statement of marks'!AG42)</f>
        <v/>
      </c>
      <c r="K1101" s="403" t="str">
        <f>IF('statement of marks'!AH42="","",'statement of marks'!AH42)</f>
        <v/>
      </c>
      <c r="L1101" s="332" t="str">
        <f>IF('statement of marks'!AI42="","",'statement of marks'!AI42)</f>
        <v/>
      </c>
      <c r="M1101" s="332" t="str">
        <f>IF('statement of marks'!AJ42="","",'statement of marks'!AJ42)</f>
        <v/>
      </c>
      <c r="N1101" s="619" t="str">
        <f>IF('statement of marks'!AK42="","",'statement of marks'!AK42)</f>
        <v/>
      </c>
      <c r="O1101" s="619" t="str">
        <f>IF('statement of marks'!AL42="","",'statement of marks'!AL42)</f>
        <v/>
      </c>
      <c r="P1101" s="332" t="str">
        <f>IF('statement of marks'!AM42="","",'statement of marks'!AM42)</f>
        <v/>
      </c>
      <c r="Q1101" s="602" t="str">
        <f>IF('statement of marks'!AN42="","",'statement of marks'!AN42)</f>
        <v/>
      </c>
    </row>
    <row r="1102" spans="1:17" s="588" customFormat="1" ht="17" customHeight="1">
      <c r="A1102" s="610"/>
      <c r="B1102" s="1147" t="s">
        <v>634</v>
      </c>
      <c r="C1102" s="1148"/>
      <c r="D1102" s="625" t="str">
        <f>IF('statement of marks'!BW$5="","",'statement of marks'!BW$5)</f>
        <v>izFke</v>
      </c>
      <c r="E1102" s="625" t="str">
        <f>IF('statement of marks'!BX$5="","",'statement of marks'!BX$5)</f>
        <v>f}rh;</v>
      </c>
      <c r="F1102" s="625" t="str">
        <f>IF('statement of marks'!BZ$5="","",'statement of marks'!BZ$5)</f>
        <v>prqFkZ</v>
      </c>
      <c r="G1102" s="1149"/>
      <c r="H1102" s="1149"/>
      <c r="I1102" s="1149"/>
      <c r="J1102" s="625" t="str">
        <f>IF('statement of marks'!BY$5="","",'statement of marks'!BY$5)</f>
        <v>r`rh;</v>
      </c>
      <c r="K1102" s="1151"/>
      <c r="L1102" s="1151"/>
      <c r="M1102" s="1151"/>
      <c r="N1102" s="625" t="str">
        <f>IF('statement of marks'!CA$5="","",'statement of marks'!CA$5)</f>
        <v>iape</v>
      </c>
      <c r="O1102" s="626" t="str">
        <f>IF('statement of marks'!CB$4="","",'statement of marks'!CB$4)</f>
        <v>fo"k; ;ksx</v>
      </c>
      <c r="P1102" s="587" t="str">
        <f>IF('statement of marks'!CC$4="","",'statement of marks'!CC$4)</f>
        <v xml:space="preserve">fo"k; izkIrkad izfr'kr  </v>
      </c>
      <c r="Q1102" s="627" t="str">
        <f>IF('statement of marks'!CD$4="","",'statement of marks'!CD$4)</f>
        <v>fo"k; xzsM</v>
      </c>
    </row>
    <row r="1103" spans="1:17" s="574" customFormat="1" ht="17" customHeight="1">
      <c r="A1103" s="611"/>
      <c r="B1103" s="1144" t="s">
        <v>3</v>
      </c>
      <c r="C1103" s="1145"/>
      <c r="D1103" s="589">
        <f>IF('statement of marks'!BW$6="","",'statement of marks'!BW$6)</f>
        <v>20</v>
      </c>
      <c r="E1103" s="589">
        <f>IF('statement of marks'!BX$6="","",'statement of marks'!BX$6)</f>
        <v>20</v>
      </c>
      <c r="F1103" s="589">
        <f>IF('statement of marks'!BZ$6="","",'statement of marks'!BZ$6)</f>
        <v>20</v>
      </c>
      <c r="G1103" s="1150"/>
      <c r="H1103" s="1150"/>
      <c r="I1103" s="1150"/>
      <c r="J1103" s="589">
        <f>IF('statement of marks'!BY$6="","",'statement of marks'!BY$6)</f>
        <v>20</v>
      </c>
      <c r="K1103" s="1152"/>
      <c r="L1103" s="1152"/>
      <c r="M1103" s="1152"/>
      <c r="N1103" s="589">
        <f>IF('statement of marks'!CA$6="","",'statement of marks'!CA$6)</f>
        <v>20</v>
      </c>
      <c r="O1103" s="589">
        <f>IF('statement of marks'!CB$6="","",'statement of marks'!CB$6)</f>
        <v>100</v>
      </c>
      <c r="P1103" s="589" t="str">
        <f>IF('statement of marks'!CC$6="","",'statement of marks'!CC$6)</f>
        <v/>
      </c>
      <c r="Q1103" s="590" t="str">
        <f>IF('statement of marks'!CD$6="","",'statement of marks'!CD$6)</f>
        <v/>
      </c>
    </row>
    <row r="1104" spans="1:17" ht="17" customHeight="1">
      <c r="A1104" s="607"/>
      <c r="B1104" s="1026" t="str">
        <f>'statement of marks'!$BW$3</f>
        <v>dk;kZuqHko</v>
      </c>
      <c r="C1104" s="1027"/>
      <c r="D1104" s="617" t="str">
        <f>IF('statement of marks'!BW42="","",'statement of marks'!BW42)</f>
        <v/>
      </c>
      <c r="E1104" s="617" t="str">
        <f>IF('statement of marks'!BX42="","",'statement of marks'!BX42)</f>
        <v/>
      </c>
      <c r="F1104" s="617" t="str">
        <f>IF('statement of marks'!BZ42="","",'statement of marks'!BZ42)</f>
        <v/>
      </c>
      <c r="G1104" s="1149"/>
      <c r="H1104" s="1149"/>
      <c r="I1104" s="1149"/>
      <c r="J1104" s="617" t="str">
        <f>IF('statement of marks'!BY42="","",'statement of marks'!BY42)</f>
        <v/>
      </c>
      <c r="K1104" s="1151"/>
      <c r="L1104" s="1151"/>
      <c r="M1104" s="1151"/>
      <c r="N1104" s="617" t="str">
        <f>IF('statement of marks'!CA42="","",'statement of marks'!CA42)</f>
        <v/>
      </c>
      <c r="O1104" s="617" t="str">
        <f>IF('statement of marks'!CB42="","",'statement of marks'!CB42)</f>
        <v/>
      </c>
      <c r="P1104" s="617" t="str">
        <f>IF('statement of marks'!CC42="","",'statement of marks'!CC42)</f>
        <v/>
      </c>
      <c r="Q1104" s="578" t="str">
        <f>IF('statement of marks'!CD42="","",'statement of marks'!CD42)</f>
        <v/>
      </c>
    </row>
    <row r="1105" spans="1:17" ht="17" customHeight="1">
      <c r="A1105" s="607"/>
      <c r="B1105" s="1026" t="str">
        <f>'statement of marks'!$CG$3</f>
        <v>dyk f'k{kk</v>
      </c>
      <c r="C1105" s="1027"/>
      <c r="D1105" s="617" t="str">
        <f>IF('statement of marks'!CG42="","",'statement of marks'!CG42)</f>
        <v/>
      </c>
      <c r="E1105" s="617" t="str">
        <f>IF('statement of marks'!CH42="","",'statement of marks'!CH42)</f>
        <v/>
      </c>
      <c r="F1105" s="617" t="str">
        <f>IF('statement of marks'!CJ42="","",'statement of marks'!CJ42)</f>
        <v/>
      </c>
      <c r="G1105" s="1149"/>
      <c r="H1105" s="1149"/>
      <c r="I1105" s="1149"/>
      <c r="J1105" s="617" t="str">
        <f>IF('statement of marks'!CI42="","",'statement of marks'!CI42)</f>
        <v/>
      </c>
      <c r="K1105" s="1151"/>
      <c r="L1105" s="1151"/>
      <c r="M1105" s="1151"/>
      <c r="N1105" s="617" t="str">
        <f>IF('statement of marks'!CK42="","",'statement of marks'!CK42)</f>
        <v/>
      </c>
      <c r="O1105" s="617" t="str">
        <f>IF('statement of marks'!CL42="","",'statement of marks'!CL42)</f>
        <v/>
      </c>
      <c r="P1105" s="617" t="str">
        <f>IF('statement of marks'!CM42="","",'statement of marks'!CM42)</f>
        <v/>
      </c>
      <c r="Q1105" s="578" t="str">
        <f>IF('statement of marks'!CN42="","",'statement of marks'!CN42)</f>
        <v/>
      </c>
    </row>
    <row r="1106" spans="1:17" ht="17" customHeight="1">
      <c r="A1106" s="607"/>
      <c r="B1106" s="1026" t="str">
        <f>'statement of marks'!$CQ$3</f>
        <v>LokLF; ,oe~ 'kkjhfjd f'k{kk</v>
      </c>
      <c r="C1106" s="1027"/>
      <c r="D1106" s="617" t="str">
        <f>IF('statement of marks'!CQ42="","",'statement of marks'!CQ42)</f>
        <v/>
      </c>
      <c r="E1106" s="617" t="str">
        <f>IF('statement of marks'!CR42="","",'statement of marks'!CR42)</f>
        <v/>
      </c>
      <c r="F1106" s="617" t="str">
        <f>IF('statement of marks'!CT42="","",'statement of marks'!CT42)</f>
        <v/>
      </c>
      <c r="G1106" s="1149"/>
      <c r="H1106" s="1149"/>
      <c r="I1106" s="1149"/>
      <c r="J1106" s="617" t="str">
        <f>IF('statement of marks'!CS42="","",'statement of marks'!CS42)</f>
        <v/>
      </c>
      <c r="K1106" s="1151"/>
      <c r="L1106" s="1151"/>
      <c r="M1106" s="1151"/>
      <c r="N1106" s="617" t="str">
        <f>IF('statement of marks'!CU42="","",'statement of marks'!CU42)</f>
        <v/>
      </c>
      <c r="O1106" s="617" t="str">
        <f>IF('statement of marks'!CV42="","",'statement of marks'!CV42)</f>
        <v/>
      </c>
      <c r="P1106" s="617" t="str">
        <f>IF('statement of marks'!CW42="","",'statement of marks'!CW42)</f>
        <v/>
      </c>
      <c r="Q1106" s="578" t="str">
        <f>IF('statement of marks'!CX42="","",'statement of marks'!CX42)</f>
        <v/>
      </c>
    </row>
    <row r="1107" spans="1:17" ht="17" customHeight="1">
      <c r="A1107" s="607"/>
      <c r="B1107" s="1123" t="s">
        <v>636</v>
      </c>
      <c r="C1107" s="1124"/>
      <c r="D1107" s="1034" t="str">
        <f>IF(details!$CQ$3="","",details!$CQ$3)</f>
        <v>;ksx vxLr rd</v>
      </c>
      <c r="E1107" s="1034"/>
      <c r="F1107" s="1034" t="str">
        <f>IF(details!$CU$3="","",details!$CU$3)</f>
        <v>;ksx vDVwcj rd</v>
      </c>
      <c r="G1107" s="1034"/>
      <c r="H1107" s="1034" t="str">
        <f>IF(details!$CY$3="","",details!$CY$3)</f>
        <v>;ksx fnlEcj rd</v>
      </c>
      <c r="I1107" s="1034"/>
      <c r="J1107" s="1034"/>
      <c r="K1107" s="1034"/>
      <c r="L1107" s="1034" t="str">
        <f>IF(details!$DC$3="","",details!$DC$3)</f>
        <v>;ksx Qjojh rd</v>
      </c>
      <c r="M1107" s="1034"/>
      <c r="N1107" s="1034"/>
      <c r="O1107" s="1034" t="str">
        <f>IF(details!$DG$3="","",details!$DG$3)</f>
        <v>loZ ;ksx</v>
      </c>
      <c r="P1107" s="1034"/>
      <c r="Q1107" s="1125"/>
    </row>
    <row r="1108" spans="1:17" ht="17" customHeight="1">
      <c r="A1108" s="607"/>
      <c r="B1108" s="1126" t="s">
        <v>86</v>
      </c>
      <c r="C1108" s="1032"/>
      <c r="D1108" s="1036" t="str">
        <f>IF(details!CR42="","",details!CR42)</f>
        <v/>
      </c>
      <c r="E1108" s="1036"/>
      <c r="F1108" s="1036" t="str">
        <f>IF(details!CV42="","",details!CV42)</f>
        <v/>
      </c>
      <c r="G1108" s="1036"/>
      <c r="H1108" s="1036" t="str">
        <f>IF(details!CZ42="","",details!CZ42)</f>
        <v/>
      </c>
      <c r="I1108" s="1036"/>
      <c r="J1108" s="1036"/>
      <c r="K1108" s="1036"/>
      <c r="L1108" s="1036" t="str">
        <f>IF(details!DD42="","",details!DD42)</f>
        <v/>
      </c>
      <c r="M1108" s="1036"/>
      <c r="N1108" s="1036"/>
      <c r="O1108" s="1036" t="str">
        <f>IF(details!DH42="","",details!DH42)</f>
        <v/>
      </c>
      <c r="P1108" s="1036"/>
      <c r="Q1108" s="1127"/>
    </row>
    <row r="1109" spans="1:17" ht="17" customHeight="1">
      <c r="A1109" s="607"/>
      <c r="B1109" s="1020" t="s">
        <v>15</v>
      </c>
      <c r="C1109" s="1021"/>
      <c r="D1109" s="1022" t="str">
        <f>IF(details!CQ42="","",details!CQ42)</f>
        <v/>
      </c>
      <c r="E1109" s="1022"/>
      <c r="F1109" s="1022" t="str">
        <f>IF(details!CU42="","",details!CU42)</f>
        <v/>
      </c>
      <c r="G1109" s="1022"/>
      <c r="H1109" s="1022" t="str">
        <f>IF(details!CY42="","",details!CY42)</f>
        <v/>
      </c>
      <c r="I1109" s="1022"/>
      <c r="J1109" s="1022"/>
      <c r="K1109" s="1022"/>
      <c r="L1109" s="1022" t="str">
        <f>IF(details!DC42="","",details!DC42)</f>
        <v/>
      </c>
      <c r="M1109" s="1022"/>
      <c r="N1109" s="1022"/>
      <c r="O1109" s="1022" t="str">
        <f>IF(details!DG42="","",details!DG42)</f>
        <v/>
      </c>
      <c r="P1109" s="1022"/>
      <c r="Q1109" s="1128"/>
    </row>
    <row r="1110" spans="1:17" ht="17" customHeight="1">
      <c r="A1110" s="1170"/>
      <c r="B1110" s="1112" t="s">
        <v>11</v>
      </c>
      <c r="C1110" s="1113"/>
      <c r="D1110" s="1114" t="s">
        <v>11</v>
      </c>
      <c r="E1110" s="1114"/>
      <c r="F1110" s="1114" t="s">
        <v>3</v>
      </c>
      <c r="G1110" s="1114"/>
      <c r="H1110" s="1114" t="s">
        <v>638</v>
      </c>
      <c r="I1110" s="1114"/>
      <c r="J1110" s="1114" t="s">
        <v>5</v>
      </c>
      <c r="K1110" s="1114"/>
      <c r="L1110" s="1114" t="s">
        <v>677</v>
      </c>
      <c r="M1110" s="1114"/>
      <c r="N1110" s="1114"/>
      <c r="O1110" s="1115" t="s">
        <v>651</v>
      </c>
      <c r="P1110" s="1115"/>
      <c r="Q1110" s="1116"/>
    </row>
    <row r="1111" spans="1:17" ht="17" customHeight="1">
      <c r="A1111" s="1171"/>
      <c r="B1111" s="1112"/>
      <c r="C1111" s="1113"/>
      <c r="D1111" s="1117" t="str">
        <f>'statement of marks'!DY42</f>
        <v/>
      </c>
      <c r="E1111" s="1117"/>
      <c r="F1111" s="1118" t="str">
        <f>'statement of marks'!DZ42</f>
        <v/>
      </c>
      <c r="G1111" s="1118"/>
      <c r="H1111" s="1118" t="str">
        <f>'statement of marks'!EA42</f>
        <v/>
      </c>
      <c r="I1111" s="1118"/>
      <c r="J1111" s="1119" t="str">
        <f>'statement of marks'!EB42</f>
        <v/>
      </c>
      <c r="K1111" s="1119"/>
      <c r="L1111" s="1118" t="str">
        <f>'statement of marks'!EC42</f>
        <v/>
      </c>
      <c r="M1111" s="1118"/>
      <c r="N1111" s="1118"/>
      <c r="O1111" s="1118" t="str">
        <f>'statement of marks'!EE42</f>
        <v/>
      </c>
      <c r="P1111" s="1118"/>
      <c r="Q1111" s="1120"/>
    </row>
    <row r="1112" spans="1:17" ht="17" customHeight="1">
      <c r="A1112" s="607"/>
      <c r="B1112" s="1024" t="s">
        <v>87</v>
      </c>
      <c r="C1112" s="1025"/>
      <c r="D1112" s="1016"/>
      <c r="E1112" s="1016"/>
      <c r="F1112" s="1016"/>
      <c r="G1112" s="1016"/>
      <c r="H1112" s="1016"/>
      <c r="I1112" s="1016"/>
      <c r="J1112" s="1016"/>
      <c r="K1112" s="1016"/>
      <c r="L1112" s="1121"/>
      <c r="M1112" s="1121"/>
      <c r="N1112" s="1121"/>
      <c r="O1112" s="1121"/>
      <c r="P1112" s="1121"/>
      <c r="Q1112" s="1122"/>
    </row>
    <row r="1113" spans="1:17" ht="17" customHeight="1">
      <c r="A1113" s="607"/>
      <c r="B1113" s="1014" t="s">
        <v>73</v>
      </c>
      <c r="C1113" s="1015"/>
      <c r="D1113" s="1016"/>
      <c r="E1113" s="1016"/>
      <c r="F1113" s="1016"/>
      <c r="G1113" s="1016"/>
      <c r="H1113" s="1016"/>
      <c r="I1113" s="1016"/>
      <c r="J1113" s="1016"/>
      <c r="K1113" s="1016"/>
      <c r="L1113" s="1121"/>
      <c r="M1113" s="1121"/>
      <c r="N1113" s="1121"/>
      <c r="O1113" s="1121"/>
      <c r="P1113" s="1121"/>
      <c r="Q1113" s="1122"/>
    </row>
    <row r="1114" spans="1:17" ht="17" customHeight="1">
      <c r="A1114" s="607"/>
      <c r="B1114" s="1024" t="s">
        <v>678</v>
      </c>
      <c r="C1114" s="1025"/>
      <c r="D1114" s="1016"/>
      <c r="E1114" s="1016"/>
      <c r="F1114" s="1016"/>
      <c r="G1114" s="1016"/>
      <c r="H1114" s="1016"/>
      <c r="I1114" s="1016"/>
      <c r="J1114" s="1016"/>
      <c r="K1114" s="1016"/>
      <c r="L1114" s="1121"/>
      <c r="M1114" s="1121"/>
      <c r="N1114" s="1121"/>
      <c r="O1114" s="1121"/>
      <c r="P1114" s="1121"/>
      <c r="Q1114" s="1122"/>
    </row>
    <row r="1115" spans="1:17" ht="17" customHeight="1">
      <c r="A1115" s="607"/>
      <c r="B1115" s="1018" t="s">
        <v>88</v>
      </c>
      <c r="C1115" s="1019"/>
      <c r="D1115" s="1016"/>
      <c r="E1115" s="1016"/>
      <c r="F1115" s="1016"/>
      <c r="G1115" s="1016"/>
      <c r="H1115" s="1016"/>
      <c r="I1115" s="1016"/>
      <c r="J1115" s="1016"/>
      <c r="K1115" s="1016"/>
      <c r="L1115" s="1099" t="s">
        <v>678</v>
      </c>
      <c r="M1115" s="1099"/>
      <c r="N1115" s="1099"/>
      <c r="O1115" s="1100" t="s">
        <v>88</v>
      </c>
      <c r="P1115" s="1100"/>
      <c r="Q1115" s="1101"/>
    </row>
    <row r="1116" spans="1:17" ht="17" customHeight="1" thickBot="1">
      <c r="A1116" s="608"/>
      <c r="B1116" s="1102" t="s">
        <v>89</v>
      </c>
      <c r="C1116" s="1103"/>
      <c r="D1116" s="1104"/>
      <c r="E1116" s="1104"/>
      <c r="F1116" s="1104"/>
      <c r="G1116" s="1104"/>
      <c r="H1116" s="1104"/>
      <c r="I1116" s="1104"/>
      <c r="J1116" s="1104"/>
      <c r="K1116" s="1105"/>
      <c r="L1116" s="1106" t="s">
        <v>679</v>
      </c>
      <c r="M1116" s="1106"/>
      <c r="N1116" s="1106"/>
      <c r="O1116" s="1107" t="s">
        <v>679</v>
      </c>
      <c r="P1116" s="1108"/>
      <c r="Q1116" s="1109"/>
    </row>
    <row r="1117" spans="1:17" ht="17" customHeight="1">
      <c r="A1117" s="1164" t="s">
        <v>44</v>
      </c>
      <c r="B1117" s="1165"/>
      <c r="C1117" s="1165"/>
      <c r="D1117" s="1165"/>
      <c r="E1117" s="1165"/>
      <c r="F1117" s="1165"/>
      <c r="G1117" s="1165"/>
      <c r="H1117" s="1165"/>
      <c r="I1117" s="1165"/>
      <c r="J1117" s="1165"/>
      <c r="K1117" s="1165"/>
      <c r="L1117" s="1165"/>
      <c r="M1117" s="1165"/>
      <c r="N1117" s="1165"/>
      <c r="O1117" s="1165"/>
      <c r="P1117" s="1165"/>
      <c r="Q1117" s="1166"/>
    </row>
    <row r="1118" spans="1:17" ht="17" customHeight="1">
      <c r="A1118" s="1167" t="str">
        <f>'statement of marks'!$A$1</f>
        <v>jk- ck- ek/;fed fo|ky; uohu] fuEckgsM+k</v>
      </c>
      <c r="B1118" s="1062"/>
      <c r="C1118" s="1062"/>
      <c r="D1118" s="1062"/>
      <c r="E1118" s="1062"/>
      <c r="F1118" s="1062"/>
      <c r="G1118" s="1062"/>
      <c r="H1118" s="1062"/>
      <c r="I1118" s="1062"/>
      <c r="J1118" s="1062"/>
      <c r="K1118" s="1062"/>
      <c r="L1118" s="1062"/>
      <c r="M1118" s="1062"/>
      <c r="N1118" s="1062"/>
      <c r="O1118" s="1062"/>
      <c r="P1118" s="1062"/>
      <c r="Q1118" s="1168"/>
    </row>
    <row r="1119" spans="1:17" ht="17" customHeight="1">
      <c r="A1119" s="604"/>
      <c r="B1119" s="1042" t="s">
        <v>74</v>
      </c>
      <c r="C1119" s="1064"/>
      <c r="D1119" s="1065" t="str">
        <f>'statement of marks'!$F$3</f>
        <v>2015-16</v>
      </c>
      <c r="E1119" s="1065"/>
      <c r="F1119" s="1065"/>
      <c r="G1119" s="1065"/>
      <c r="H1119" s="1065"/>
      <c r="I1119" s="1065"/>
      <c r="J1119" s="1065"/>
      <c r="K1119" s="1065"/>
      <c r="L1119" s="1065"/>
      <c r="M1119" s="1065"/>
      <c r="N1119" s="1065"/>
      <c r="O1119" s="1065"/>
      <c r="P1119" s="1065"/>
      <c r="Q1119" s="1169"/>
    </row>
    <row r="1120" spans="1:17" ht="17" customHeight="1">
      <c r="A1120" s="607"/>
      <c r="B1120" s="1026" t="s">
        <v>573</v>
      </c>
      <c r="C1120" s="1027"/>
      <c r="D1120" s="1027" t="str">
        <f>IF('statement of marks'!H43="","",'statement of marks'!H43)</f>
        <v>v 037</v>
      </c>
      <c r="E1120" s="1027"/>
      <c r="F1120" s="1027"/>
      <c r="G1120" s="1027"/>
      <c r="H1120" s="1027"/>
      <c r="I1120" s="1027"/>
      <c r="J1120" s="1027"/>
      <c r="K1120" s="1027"/>
      <c r="L1120" s="1027"/>
      <c r="M1120" s="1027"/>
      <c r="N1120" s="1027"/>
      <c r="O1120" s="1027"/>
      <c r="P1120" s="1027"/>
      <c r="Q1120" s="1153"/>
    </row>
    <row r="1121" spans="1:17" ht="17" customHeight="1">
      <c r="A1121" s="607"/>
      <c r="B1121" s="1026" t="s">
        <v>574</v>
      </c>
      <c r="C1121" s="1027"/>
      <c r="D1121" s="1027" t="str">
        <f>IF('statement of marks'!I43="","",'statement of marks'!I43)</f>
        <v>c 037</v>
      </c>
      <c r="E1121" s="1027"/>
      <c r="F1121" s="1027"/>
      <c r="G1121" s="1027"/>
      <c r="H1121" s="1027"/>
      <c r="I1121" s="1027"/>
      <c r="J1121" s="1027"/>
      <c r="K1121" s="1027"/>
      <c r="L1121" s="1027"/>
      <c r="M1121" s="1027"/>
      <c r="N1121" s="1027"/>
      <c r="O1121" s="1027"/>
      <c r="P1121" s="1027"/>
      <c r="Q1121" s="1153"/>
    </row>
    <row r="1122" spans="1:17" ht="17" customHeight="1">
      <c r="A1122" s="607"/>
      <c r="B1122" s="1026" t="s">
        <v>575</v>
      </c>
      <c r="C1122" s="1027"/>
      <c r="D1122" s="1154" t="str">
        <f>IF('statement of marks'!J43="","",'statement of marks'!J43)</f>
        <v>l 037</v>
      </c>
      <c r="E1122" s="1154"/>
      <c r="F1122" s="1154"/>
      <c r="G1122" s="1154"/>
      <c r="H1122" s="1154"/>
      <c r="I1122" s="1154"/>
      <c r="J1122" s="1154"/>
      <c r="K1122" s="1154"/>
      <c r="L1122" s="1154"/>
      <c r="M1122" s="1154"/>
      <c r="N1122" s="1027"/>
      <c r="O1122" s="1027"/>
      <c r="P1122" s="1027"/>
      <c r="Q1122" s="1153"/>
    </row>
    <row r="1123" spans="1:17" ht="17" customHeight="1">
      <c r="A1123" s="607"/>
      <c r="B1123" s="1026" t="s">
        <v>576</v>
      </c>
      <c r="C1123" s="1155"/>
      <c r="D1123" s="1156" t="str">
        <f>'statement of marks'!$D$3</f>
        <v>3 A</v>
      </c>
      <c r="E1123" s="1157"/>
      <c r="F1123" s="1155" t="s">
        <v>9</v>
      </c>
      <c r="G1123" s="1158"/>
      <c r="H1123" s="1159" t="str">
        <f>IF('statement of marks'!D43="","",'statement of marks'!D43)</f>
        <v/>
      </c>
      <c r="I1123" s="1157"/>
      <c r="J1123" s="1155" t="s">
        <v>577</v>
      </c>
      <c r="K1123" s="1158"/>
      <c r="L1123" s="1159" t="str">
        <f>IF('statement of marks'!E43="","",'statement of marks'!E43)</f>
        <v/>
      </c>
      <c r="M1123" s="1157"/>
      <c r="N1123" s="1026" t="s">
        <v>680</v>
      </c>
      <c r="O1123" s="1027"/>
      <c r="P1123" s="1027"/>
      <c r="Q1123" s="1153"/>
    </row>
    <row r="1124" spans="1:17" ht="17" customHeight="1">
      <c r="A1124" s="607"/>
      <c r="B1124" s="1026" t="s">
        <v>0</v>
      </c>
      <c r="C1124" s="1155"/>
      <c r="D1124" s="1160" t="str">
        <f>IF('statement of marks'!F43="","",'statement of marks'!F43)</f>
        <v/>
      </c>
      <c r="E1124" s="1161"/>
      <c r="F1124" s="1162" t="str">
        <f>IF('statement of marks'!G43="","",'statement of marks'!G43)</f>
        <v/>
      </c>
      <c r="G1124" s="1162"/>
      <c r="H1124" s="1162"/>
      <c r="I1124" s="1162"/>
      <c r="J1124" s="1162"/>
      <c r="K1124" s="1162"/>
      <c r="L1124" s="1162"/>
      <c r="M1124" s="1163"/>
      <c r="N1124" s="1026">
        <f>'statement of marks'!I1119</f>
        <v>0</v>
      </c>
      <c r="O1124" s="1027"/>
      <c r="P1124" s="1027"/>
      <c r="Q1124" s="1153"/>
    </row>
    <row r="1125" spans="1:17" ht="17" customHeight="1">
      <c r="A1125" s="1129"/>
      <c r="B1125" s="1131" t="s">
        <v>578</v>
      </c>
      <c r="C1125" s="1133" t="s">
        <v>85</v>
      </c>
      <c r="D1125" s="1135" t="str">
        <f>IF('statement of marks'!K$4="","",'statement of marks'!K$4)</f>
        <v>ij[k</v>
      </c>
      <c r="E1125" s="1136"/>
      <c r="F1125" s="1136"/>
      <c r="G1125" s="1137"/>
      <c r="H1125" s="1134" t="str">
        <f>IF('statement of marks'!O$4="","",'statement of marks'!O$4)</f>
        <v>v)Zokf"kZd ijh{kk</v>
      </c>
      <c r="I1125" s="1134" t="str">
        <f>IF('statement of marks'!P$4="","",'statement of marks'!P$4)</f>
        <v/>
      </c>
      <c r="J1125" s="1134" t="str">
        <f>IF('statement of marks'!Q$4="","",'statement of marks'!Q$4)</f>
        <v/>
      </c>
      <c r="K1125" s="1138" t="str">
        <f>IF('statement of marks'!R$4="","",'statement of marks'!R$4)</f>
        <v>;ksx v/kZokf"kZd rd</v>
      </c>
      <c r="L1125" s="1134" t="str">
        <f>IF('statement of marks'!S$4="","",'statement of marks'!S$4)</f>
        <v>okf"kZd ijh{kk</v>
      </c>
      <c r="M1125" s="1134"/>
      <c r="N1125" s="1140"/>
      <c r="O1125" s="1141" t="str">
        <f>IF('statement of marks'!V$4="","",'statement of marks'!V$4)</f>
        <v>fo"k; ;ksx</v>
      </c>
      <c r="P1125" s="1142" t="str">
        <f>IF('statement of marks'!W$4="","",'statement of marks'!W$4)</f>
        <v xml:space="preserve">fo"k; izkIrkad izfr'kr  </v>
      </c>
      <c r="Q1125" s="1143" t="str">
        <f>IF('statement of marks'!X$4="","",'statement of marks'!X$4)</f>
        <v>fo"k; xzsM</v>
      </c>
    </row>
    <row r="1126" spans="1:17" ht="17" customHeight="1">
      <c r="A1126" s="1130"/>
      <c r="B1126" s="1132"/>
      <c r="C1126" s="1134"/>
      <c r="D1126" s="615" t="str">
        <f>IF('statement of marks'!K$5="","",'statement of marks'!K$5)</f>
        <v>izFke</v>
      </c>
      <c r="E1126" s="615" t="str">
        <f>IF('statement of marks'!L$5="","",'statement of marks'!L$5)</f>
        <v>f}rh;</v>
      </c>
      <c r="F1126" s="615" t="str">
        <f>IF('statement of marks'!M$5="","",'statement of marks'!M$5)</f>
        <v xml:space="preserve">r`rh; </v>
      </c>
      <c r="G1126" s="616" t="str">
        <f>IF('statement of marks'!N$4="","",'statement of marks'!N$4)</f>
        <v>;ksx</v>
      </c>
      <c r="H1126" s="593" t="str">
        <f>IF('statement of marks'!O$5="","",'statement of marks'!O$5)</f>
        <v>ekSf[kd</v>
      </c>
      <c r="I1126" s="593" t="str">
        <f>IF('statement of marks'!P$5="","",'statement of marks'!P$5)</f>
        <v>fyf[kr</v>
      </c>
      <c r="J1126" s="597" t="str">
        <f>IF('statement of marks'!Q$5="","",'statement of marks'!Q$5)</f>
        <v>;ksx</v>
      </c>
      <c r="K1126" s="1139" t="str">
        <f>IF('statement of marks'!R$4="","",'statement of marks'!R$4)</f>
        <v>;ksx v/kZokf"kZd rd</v>
      </c>
      <c r="L1126" s="593" t="str">
        <f>IF('statement of marks'!S$5="","",'statement of marks'!S$5)</f>
        <v>ekSf[kd</v>
      </c>
      <c r="M1126" s="593" t="str">
        <f>IF('statement of marks'!T$5="","",'statement of marks'!T$5)</f>
        <v>fyf[kr</v>
      </c>
      <c r="N1126" s="598" t="str">
        <f>IF('statement of marks'!U$5="","",'statement of marks'!U$5)</f>
        <v>;ksx</v>
      </c>
      <c r="O1126" s="1141"/>
      <c r="P1126" s="1142"/>
      <c r="Q1126" s="1143"/>
    </row>
    <row r="1127" spans="1:17" ht="17" customHeight="1">
      <c r="A1127" s="609"/>
      <c r="B1127" s="1144" t="s">
        <v>3</v>
      </c>
      <c r="C1127" s="1145"/>
      <c r="D1127" s="594">
        <f>IF('statement of marks'!K$6="","",'statement of marks'!K$6)</f>
        <v>10</v>
      </c>
      <c r="E1127" s="594">
        <f>IF('statement of marks'!L$6="","",'statement of marks'!L$6)</f>
        <v>10</v>
      </c>
      <c r="F1127" s="594">
        <f>IF('statement of marks'!M$6="","",'statement of marks'!M$6)</f>
        <v>10</v>
      </c>
      <c r="G1127" s="622">
        <f>IF('statement of marks'!N$6="","",'statement of marks'!N$6)</f>
        <v>30</v>
      </c>
      <c r="H1127" s="594">
        <f>IF('statement of marks'!O$6="","",'statement of marks'!O$6)</f>
        <v>20</v>
      </c>
      <c r="I1127" s="594">
        <f>IF('statement of marks'!P$6="","",'statement of marks'!P$6)</f>
        <v>50</v>
      </c>
      <c r="J1127" s="622">
        <f>IF('statement of marks'!Q$6="","",'statement of marks'!Q$6)</f>
        <v>70</v>
      </c>
      <c r="K1127" s="600">
        <f>IF('statement of marks'!R$6="","",'statement of marks'!R$6)</f>
        <v>100</v>
      </c>
      <c r="L1127" s="595">
        <f>IF('statement of marks'!S$6="","",'statement of marks'!S$6)</f>
        <v>40</v>
      </c>
      <c r="M1127" s="595">
        <f>IF('statement of marks'!T$6="","",'statement of marks'!T$6)</f>
        <v>60</v>
      </c>
      <c r="N1127" s="620">
        <f>IF('statement of marks'!U$6="","",'statement of marks'!U$6)</f>
        <v>100</v>
      </c>
      <c r="O1127" s="591">
        <f>IF('statement of marks'!V$6="","",'statement of marks'!V$6)</f>
        <v>200</v>
      </c>
      <c r="P1127" s="595" t="str">
        <f>IF('statement of marks'!W$6="","",'statement of marks'!W$6)</f>
        <v/>
      </c>
      <c r="Q1127" s="601" t="str">
        <f>IF('statement of marks'!X$6="","",'statement of marks'!X$6)</f>
        <v/>
      </c>
    </row>
    <row r="1128" spans="1:17" ht="17" customHeight="1">
      <c r="A1128" s="607"/>
      <c r="B1128" s="1026" t="str">
        <f>'statement of marks'!$K$3</f>
        <v>fgUnh</v>
      </c>
      <c r="C1128" s="1027"/>
      <c r="D1128" s="332" t="str">
        <f>IF('statement of marks'!K43="","",'statement of marks'!K43)</f>
        <v/>
      </c>
      <c r="E1128" s="332" t="str">
        <f>IF('statement of marks'!L43="","",'statement of marks'!L43)</f>
        <v/>
      </c>
      <c r="F1128" s="332" t="str">
        <f>IF('statement of marks'!M43="","",'statement of marks'!M43)</f>
        <v/>
      </c>
      <c r="G1128" s="576" t="str">
        <f>IF('statement of marks'!N43="","",'statement of marks'!N43)</f>
        <v/>
      </c>
      <c r="H1128" s="332" t="str">
        <f>IF('statement of marks'!O43="","",'statement of marks'!O43)</f>
        <v/>
      </c>
      <c r="I1128" s="332" t="str">
        <f>IF('statement of marks'!P43="","",'statement of marks'!P43)</f>
        <v/>
      </c>
      <c r="J1128" s="621" t="str">
        <f>IF('statement of marks'!Q43="","",'statement of marks'!Q43)</f>
        <v/>
      </c>
      <c r="K1128" s="403" t="str">
        <f>IF('statement of marks'!R43="","",'statement of marks'!R43)</f>
        <v/>
      </c>
      <c r="L1128" s="332" t="str">
        <f>IF('statement of marks'!S43="","",'statement of marks'!S43)</f>
        <v/>
      </c>
      <c r="M1128" s="332" t="str">
        <f>IF('statement of marks'!T43="","",'statement of marks'!T43)</f>
        <v/>
      </c>
      <c r="N1128" s="619" t="str">
        <f>IF('statement of marks'!U43="","",'statement of marks'!U43)</f>
        <v/>
      </c>
      <c r="O1128" s="592" t="str">
        <f>IF('statement of marks'!V43="","",'statement of marks'!V43)</f>
        <v/>
      </c>
      <c r="P1128" s="332" t="str">
        <f>IF('statement of marks'!W43="","",'statement of marks'!W43)</f>
        <v/>
      </c>
      <c r="Q1128" s="602" t="str">
        <f>IF('statement of marks'!X43="","",'statement of marks'!X43)</f>
        <v/>
      </c>
    </row>
    <row r="1129" spans="1:17" ht="17" customHeight="1">
      <c r="A1129" s="607"/>
      <c r="B1129" s="1026" t="str">
        <f>'statement of marks'!$AQ$3</f>
        <v>xf.kr</v>
      </c>
      <c r="C1129" s="1027"/>
      <c r="D1129" s="332" t="str">
        <f>IF('statement of marks'!AQ43="","",'statement of marks'!AQ43)</f>
        <v/>
      </c>
      <c r="E1129" s="332" t="str">
        <f>IF('statement of marks'!AR43="","",'statement of marks'!AR43)</f>
        <v/>
      </c>
      <c r="F1129" s="332" t="str">
        <f>IF('statement of marks'!AS43="","",'statement of marks'!AS43)</f>
        <v/>
      </c>
      <c r="G1129" s="576" t="str">
        <f>IF('statement of marks'!AT43="","",'statement of marks'!AT43)</f>
        <v/>
      </c>
      <c r="H1129" s="332" t="str">
        <f>IF('statement of marks'!AU43="","",'statement of marks'!AU43)</f>
        <v/>
      </c>
      <c r="I1129" s="332" t="str">
        <f>IF('statement of marks'!AV43="","",'statement of marks'!AV43)</f>
        <v/>
      </c>
      <c r="J1129" s="621" t="str">
        <f>IF('statement of marks'!AW43="","",'statement of marks'!AW43)</f>
        <v/>
      </c>
      <c r="K1129" s="403" t="str">
        <f>IF('statement of marks'!AX43="","",'statement of marks'!AX43)</f>
        <v/>
      </c>
      <c r="L1129" s="332" t="str">
        <f>IF('statement of marks'!AY43="","",'statement of marks'!AY43)</f>
        <v/>
      </c>
      <c r="M1129" s="332" t="str">
        <f>IF('statement of marks'!AZ43="","",'statement of marks'!AZ43)</f>
        <v/>
      </c>
      <c r="N1129" s="619" t="str">
        <f>IF('statement of marks'!BA43="","",'statement of marks'!BA43)</f>
        <v/>
      </c>
      <c r="O1129" s="592" t="str">
        <f>IF('statement of marks'!BB43="","",'statement of marks'!BB43)</f>
        <v/>
      </c>
      <c r="P1129" s="332" t="str">
        <f>IF('statement of marks'!BC43="","",'statement of marks'!BC43)</f>
        <v/>
      </c>
      <c r="Q1129" s="602" t="str">
        <f>IF('statement of marks'!BD43="","",'statement of marks'!BD43)</f>
        <v/>
      </c>
    </row>
    <row r="1130" spans="1:17" ht="17" customHeight="1">
      <c r="A1130" s="607"/>
      <c r="B1130" s="1026" t="str">
        <f>'statement of marks'!$BG$3</f>
        <v>Ik;kZoj.k v/;;u</v>
      </c>
      <c r="C1130" s="1027"/>
      <c r="D1130" s="332" t="str">
        <f>IF('statement of marks'!BG43="","",'statement of marks'!BG43)</f>
        <v/>
      </c>
      <c r="E1130" s="332" t="str">
        <f>IF('statement of marks'!BH43="","",'statement of marks'!BH43)</f>
        <v/>
      </c>
      <c r="F1130" s="332" t="str">
        <f>IF('statement of marks'!BI43="","",'statement of marks'!BI43)</f>
        <v/>
      </c>
      <c r="G1130" s="576" t="str">
        <f>IF('statement of marks'!BJ43="","",'statement of marks'!BJ43)</f>
        <v/>
      </c>
      <c r="H1130" s="332" t="str">
        <f>IF('statement of marks'!BK43="","",'statement of marks'!BK43)</f>
        <v/>
      </c>
      <c r="I1130" s="332" t="str">
        <f>IF('statement of marks'!BL43="","",'statement of marks'!BL43)</f>
        <v/>
      </c>
      <c r="J1130" s="621" t="str">
        <f>IF('statement of marks'!BM43="","",'statement of marks'!BM43)</f>
        <v/>
      </c>
      <c r="K1130" s="403" t="str">
        <f>IF('statement of marks'!BN43="","",'statement of marks'!BN43)</f>
        <v/>
      </c>
      <c r="L1130" s="332" t="str">
        <f>IF('statement of marks'!BO43="","",'statement of marks'!BO43)</f>
        <v/>
      </c>
      <c r="M1130" s="332" t="str">
        <f>IF('statement of marks'!BP43="","",'statement of marks'!BP43)</f>
        <v/>
      </c>
      <c r="N1130" s="619" t="str">
        <f>IF('statement of marks'!BQ43="","",'statement of marks'!BQ43)</f>
        <v/>
      </c>
      <c r="O1130" s="592" t="str">
        <f>IF('statement of marks'!BR43="","",'statement of marks'!BR43)</f>
        <v/>
      </c>
      <c r="P1130" s="332" t="str">
        <f>IF('statement of marks'!BS43="","",'statement of marks'!BS43)</f>
        <v/>
      </c>
      <c r="Q1130" s="602" t="str">
        <f>IF('statement of marks'!BT43="","",'statement of marks'!BT43)</f>
        <v/>
      </c>
    </row>
    <row r="1131" spans="1:17" ht="17" customHeight="1">
      <c r="A1131" s="1146"/>
      <c r="B1131" s="1026" t="str">
        <f>'statement of marks'!$AA$3</f>
        <v>vaxszth</v>
      </c>
      <c r="C1131" s="603" t="s">
        <v>3</v>
      </c>
      <c r="D1131" s="584">
        <f>IF('statement of marks'!AA$6="","",'statement of marks'!AA$6)</f>
        <v>5</v>
      </c>
      <c r="E1131" s="584">
        <f>IF('statement of marks'!AB$6="","",'statement of marks'!AB$6)</f>
        <v>5</v>
      </c>
      <c r="F1131" s="584">
        <f>IF('statement of marks'!AC$6="","",'statement of marks'!AC$6)</f>
        <v>5</v>
      </c>
      <c r="G1131" s="622">
        <f>IF('statement of marks'!AD$6="","",'statement of marks'!AD$6)</f>
        <v>15</v>
      </c>
      <c r="H1131" s="594">
        <f>IF('statement of marks'!AE$6="","",'statement of marks'!AE$6)</f>
        <v>10</v>
      </c>
      <c r="I1131" s="594">
        <f>IF('statement of marks'!AF$6="","",'statement of marks'!AF$6)</f>
        <v>25</v>
      </c>
      <c r="J1131" s="622">
        <f>IF('statement of marks'!AG$6="","",'statement of marks'!AG$6)</f>
        <v>35</v>
      </c>
      <c r="K1131" s="600">
        <f>IF('statement of marks'!AH$6="","",'statement of marks'!AH$6)</f>
        <v>50</v>
      </c>
      <c r="L1131" s="595">
        <f>IF('statement of marks'!AI$6="","",'statement of marks'!AI$6)</f>
        <v>20</v>
      </c>
      <c r="M1131" s="595">
        <f>IF('statement of marks'!AJ$6="","",'statement of marks'!AJ$6)</f>
        <v>30</v>
      </c>
      <c r="N1131" s="620">
        <f>IF('statement of marks'!AK$6="","",'statement of marks'!AK$6)</f>
        <v>50</v>
      </c>
      <c r="O1131" s="585">
        <f>IF('statement of marks'!AL$6="","",'statement of marks'!AL$6)</f>
        <v>100</v>
      </c>
      <c r="P1131" s="595" t="str">
        <f>IF('statement of marks'!AM$6="","",'statement of marks'!AM$6)</f>
        <v/>
      </c>
      <c r="Q1131" s="601" t="str">
        <f>IF('statement of marks'!AN$6="","",'statement of marks'!AN$6)</f>
        <v/>
      </c>
    </row>
    <row r="1132" spans="1:17" ht="17" customHeight="1">
      <c r="A1132" s="1146"/>
      <c r="B1132" s="1026"/>
      <c r="C1132" s="618" t="s">
        <v>638</v>
      </c>
      <c r="D1132" s="332" t="str">
        <f>IF('statement of marks'!AA43="","",'statement of marks'!AA43)</f>
        <v/>
      </c>
      <c r="E1132" s="332" t="str">
        <f>IF('statement of marks'!AB43="","",'statement of marks'!AB43)</f>
        <v/>
      </c>
      <c r="F1132" s="332" t="str">
        <f>IF('statement of marks'!AC43="","",'statement of marks'!AC43)</f>
        <v/>
      </c>
      <c r="G1132" s="576" t="str">
        <f>IF('statement of marks'!AD43="","",'statement of marks'!AD43)</f>
        <v/>
      </c>
      <c r="H1132" s="332" t="str">
        <f>IF('statement of marks'!AE43="","",'statement of marks'!AE43)</f>
        <v/>
      </c>
      <c r="I1132" s="332" t="str">
        <f>IF('statement of marks'!AF43="","",'statement of marks'!AF43)</f>
        <v/>
      </c>
      <c r="J1132" s="621" t="str">
        <f>IF('statement of marks'!AG43="","",'statement of marks'!AG43)</f>
        <v/>
      </c>
      <c r="K1132" s="403" t="str">
        <f>IF('statement of marks'!AH43="","",'statement of marks'!AH43)</f>
        <v/>
      </c>
      <c r="L1132" s="332" t="str">
        <f>IF('statement of marks'!AI43="","",'statement of marks'!AI43)</f>
        <v/>
      </c>
      <c r="M1132" s="332" t="str">
        <f>IF('statement of marks'!AJ43="","",'statement of marks'!AJ43)</f>
        <v/>
      </c>
      <c r="N1132" s="619" t="str">
        <f>IF('statement of marks'!AK43="","",'statement of marks'!AK43)</f>
        <v/>
      </c>
      <c r="O1132" s="619" t="str">
        <f>IF('statement of marks'!AL43="","",'statement of marks'!AL43)</f>
        <v/>
      </c>
      <c r="P1132" s="332" t="str">
        <f>IF('statement of marks'!AM43="","",'statement of marks'!AM43)</f>
        <v/>
      </c>
      <c r="Q1132" s="602" t="str">
        <f>IF('statement of marks'!AN43="","",'statement of marks'!AN43)</f>
        <v/>
      </c>
    </row>
    <row r="1133" spans="1:17" s="588" customFormat="1" ht="17" customHeight="1">
      <c r="A1133" s="610"/>
      <c r="B1133" s="1147" t="s">
        <v>634</v>
      </c>
      <c r="C1133" s="1148"/>
      <c r="D1133" s="625" t="str">
        <f>IF('statement of marks'!BW$5="","",'statement of marks'!BW$5)</f>
        <v>izFke</v>
      </c>
      <c r="E1133" s="625" t="str">
        <f>IF('statement of marks'!BX$5="","",'statement of marks'!BX$5)</f>
        <v>f}rh;</v>
      </c>
      <c r="F1133" s="625" t="str">
        <f>IF('statement of marks'!BZ$5="","",'statement of marks'!BZ$5)</f>
        <v>prqFkZ</v>
      </c>
      <c r="G1133" s="1149"/>
      <c r="H1133" s="1149"/>
      <c r="I1133" s="1149"/>
      <c r="J1133" s="625" t="str">
        <f>IF('statement of marks'!BY$5="","",'statement of marks'!BY$5)</f>
        <v>r`rh;</v>
      </c>
      <c r="K1133" s="1151"/>
      <c r="L1133" s="1151"/>
      <c r="M1133" s="1151"/>
      <c r="N1133" s="625" t="str">
        <f>IF('statement of marks'!CA$5="","",'statement of marks'!CA$5)</f>
        <v>iape</v>
      </c>
      <c r="O1133" s="626" t="str">
        <f>IF('statement of marks'!CB$4="","",'statement of marks'!CB$4)</f>
        <v>fo"k; ;ksx</v>
      </c>
      <c r="P1133" s="587" t="str">
        <f>IF('statement of marks'!CC$4="","",'statement of marks'!CC$4)</f>
        <v xml:space="preserve">fo"k; izkIrkad izfr'kr  </v>
      </c>
      <c r="Q1133" s="627" t="str">
        <f>IF('statement of marks'!CD$4="","",'statement of marks'!CD$4)</f>
        <v>fo"k; xzsM</v>
      </c>
    </row>
    <row r="1134" spans="1:17" s="574" customFormat="1" ht="17" customHeight="1">
      <c r="A1134" s="611"/>
      <c r="B1134" s="1144" t="s">
        <v>3</v>
      </c>
      <c r="C1134" s="1145"/>
      <c r="D1134" s="589">
        <f>IF('statement of marks'!BW$6="","",'statement of marks'!BW$6)</f>
        <v>20</v>
      </c>
      <c r="E1134" s="589">
        <f>IF('statement of marks'!BX$6="","",'statement of marks'!BX$6)</f>
        <v>20</v>
      </c>
      <c r="F1134" s="589">
        <f>IF('statement of marks'!BZ$6="","",'statement of marks'!BZ$6)</f>
        <v>20</v>
      </c>
      <c r="G1134" s="1150"/>
      <c r="H1134" s="1150"/>
      <c r="I1134" s="1150"/>
      <c r="J1134" s="589">
        <f>IF('statement of marks'!BY$6="","",'statement of marks'!BY$6)</f>
        <v>20</v>
      </c>
      <c r="K1134" s="1152"/>
      <c r="L1134" s="1152"/>
      <c r="M1134" s="1152"/>
      <c r="N1134" s="589">
        <f>IF('statement of marks'!CA$6="","",'statement of marks'!CA$6)</f>
        <v>20</v>
      </c>
      <c r="O1134" s="589">
        <f>IF('statement of marks'!CB$6="","",'statement of marks'!CB$6)</f>
        <v>100</v>
      </c>
      <c r="P1134" s="589" t="str">
        <f>IF('statement of marks'!CC$6="","",'statement of marks'!CC$6)</f>
        <v/>
      </c>
      <c r="Q1134" s="590" t="str">
        <f>IF('statement of marks'!CD$6="","",'statement of marks'!CD$6)</f>
        <v/>
      </c>
    </row>
    <row r="1135" spans="1:17" ht="17" customHeight="1">
      <c r="A1135" s="607"/>
      <c r="B1135" s="1026" t="str">
        <f>'statement of marks'!$BW$3</f>
        <v>dk;kZuqHko</v>
      </c>
      <c r="C1135" s="1027"/>
      <c r="D1135" s="617" t="str">
        <f>IF('statement of marks'!BW43="","",'statement of marks'!BW43)</f>
        <v/>
      </c>
      <c r="E1135" s="617" t="str">
        <f>IF('statement of marks'!BX43="","",'statement of marks'!BX43)</f>
        <v/>
      </c>
      <c r="F1135" s="617" t="str">
        <f>IF('statement of marks'!BZ43="","",'statement of marks'!BZ43)</f>
        <v/>
      </c>
      <c r="G1135" s="1149"/>
      <c r="H1135" s="1149"/>
      <c r="I1135" s="1149"/>
      <c r="J1135" s="617" t="str">
        <f>IF('statement of marks'!BY43="","",'statement of marks'!BY43)</f>
        <v/>
      </c>
      <c r="K1135" s="1151"/>
      <c r="L1135" s="1151"/>
      <c r="M1135" s="1151"/>
      <c r="N1135" s="617" t="str">
        <f>IF('statement of marks'!CA43="","",'statement of marks'!CA43)</f>
        <v/>
      </c>
      <c r="O1135" s="617" t="str">
        <f>IF('statement of marks'!CB43="","",'statement of marks'!CB43)</f>
        <v/>
      </c>
      <c r="P1135" s="617" t="str">
        <f>IF('statement of marks'!CC43="","",'statement of marks'!CC43)</f>
        <v/>
      </c>
      <c r="Q1135" s="578" t="str">
        <f>IF('statement of marks'!CD43="","",'statement of marks'!CD43)</f>
        <v/>
      </c>
    </row>
    <row r="1136" spans="1:17" ht="17" customHeight="1">
      <c r="A1136" s="607"/>
      <c r="B1136" s="1026" t="str">
        <f>'statement of marks'!$CG$3</f>
        <v>dyk f'k{kk</v>
      </c>
      <c r="C1136" s="1027"/>
      <c r="D1136" s="617" t="str">
        <f>IF('statement of marks'!CG43="","",'statement of marks'!CG43)</f>
        <v/>
      </c>
      <c r="E1136" s="617" t="str">
        <f>IF('statement of marks'!CH43="","",'statement of marks'!CH43)</f>
        <v/>
      </c>
      <c r="F1136" s="617" t="str">
        <f>IF('statement of marks'!CJ43="","",'statement of marks'!CJ43)</f>
        <v/>
      </c>
      <c r="G1136" s="1149"/>
      <c r="H1136" s="1149"/>
      <c r="I1136" s="1149"/>
      <c r="J1136" s="617" t="str">
        <f>IF('statement of marks'!CI43="","",'statement of marks'!CI43)</f>
        <v/>
      </c>
      <c r="K1136" s="1151"/>
      <c r="L1136" s="1151"/>
      <c r="M1136" s="1151"/>
      <c r="N1136" s="617" t="str">
        <f>IF('statement of marks'!CK43="","",'statement of marks'!CK43)</f>
        <v/>
      </c>
      <c r="O1136" s="617" t="str">
        <f>IF('statement of marks'!CL43="","",'statement of marks'!CL43)</f>
        <v/>
      </c>
      <c r="P1136" s="617" t="str">
        <f>IF('statement of marks'!CM43="","",'statement of marks'!CM43)</f>
        <v/>
      </c>
      <c r="Q1136" s="578" t="str">
        <f>IF('statement of marks'!CN43="","",'statement of marks'!CN43)</f>
        <v/>
      </c>
    </row>
    <row r="1137" spans="1:17" ht="17" customHeight="1">
      <c r="A1137" s="607"/>
      <c r="B1137" s="1026" t="str">
        <f>'statement of marks'!$CQ$3</f>
        <v>LokLF; ,oe~ 'kkjhfjd f'k{kk</v>
      </c>
      <c r="C1137" s="1027"/>
      <c r="D1137" s="617" t="str">
        <f>IF('statement of marks'!CQ43="","",'statement of marks'!CQ43)</f>
        <v/>
      </c>
      <c r="E1137" s="617" t="str">
        <f>IF('statement of marks'!CR43="","",'statement of marks'!CR43)</f>
        <v/>
      </c>
      <c r="F1137" s="617" t="str">
        <f>IF('statement of marks'!CT43="","",'statement of marks'!CT43)</f>
        <v/>
      </c>
      <c r="G1137" s="1149"/>
      <c r="H1137" s="1149"/>
      <c r="I1137" s="1149"/>
      <c r="J1137" s="617" t="str">
        <f>IF('statement of marks'!CS43="","",'statement of marks'!CS43)</f>
        <v/>
      </c>
      <c r="K1137" s="1151"/>
      <c r="L1137" s="1151"/>
      <c r="M1137" s="1151"/>
      <c r="N1137" s="617" t="str">
        <f>IF('statement of marks'!CU43="","",'statement of marks'!CU43)</f>
        <v/>
      </c>
      <c r="O1137" s="617" t="str">
        <f>IF('statement of marks'!CV43="","",'statement of marks'!CV43)</f>
        <v/>
      </c>
      <c r="P1137" s="617" t="str">
        <f>IF('statement of marks'!CW43="","",'statement of marks'!CW43)</f>
        <v/>
      </c>
      <c r="Q1137" s="578" t="str">
        <f>IF('statement of marks'!CX43="","",'statement of marks'!CX43)</f>
        <v/>
      </c>
    </row>
    <row r="1138" spans="1:17" ht="17" customHeight="1">
      <c r="A1138" s="607"/>
      <c r="B1138" s="1123" t="s">
        <v>636</v>
      </c>
      <c r="C1138" s="1124"/>
      <c r="D1138" s="1034" t="str">
        <f>IF(details!$CQ$3="","",details!$CQ$3)</f>
        <v>;ksx vxLr rd</v>
      </c>
      <c r="E1138" s="1034"/>
      <c r="F1138" s="1034" t="str">
        <f>IF(details!$CU$3="","",details!$CU$3)</f>
        <v>;ksx vDVwcj rd</v>
      </c>
      <c r="G1138" s="1034"/>
      <c r="H1138" s="1034" t="str">
        <f>IF(details!$CY$3="","",details!$CY$3)</f>
        <v>;ksx fnlEcj rd</v>
      </c>
      <c r="I1138" s="1034"/>
      <c r="J1138" s="1034"/>
      <c r="K1138" s="1034"/>
      <c r="L1138" s="1034" t="str">
        <f>IF(details!$DC$3="","",details!$DC$3)</f>
        <v>;ksx Qjojh rd</v>
      </c>
      <c r="M1138" s="1034"/>
      <c r="N1138" s="1034"/>
      <c r="O1138" s="1034" t="str">
        <f>IF(details!$DG$3="","",details!$DG$3)</f>
        <v>loZ ;ksx</v>
      </c>
      <c r="P1138" s="1034"/>
      <c r="Q1138" s="1125"/>
    </row>
    <row r="1139" spans="1:17" ht="17" customHeight="1">
      <c r="A1139" s="607"/>
      <c r="B1139" s="1126" t="s">
        <v>86</v>
      </c>
      <c r="C1139" s="1032"/>
      <c r="D1139" s="1036" t="str">
        <f>IF(details!CR43="","",details!CR43)</f>
        <v/>
      </c>
      <c r="E1139" s="1036"/>
      <c r="F1139" s="1036" t="str">
        <f>IF(details!CV43="","",details!CV43)</f>
        <v/>
      </c>
      <c r="G1139" s="1036"/>
      <c r="H1139" s="1036" t="str">
        <f>IF(details!CZ43="","",details!CZ43)</f>
        <v/>
      </c>
      <c r="I1139" s="1036"/>
      <c r="J1139" s="1036"/>
      <c r="K1139" s="1036"/>
      <c r="L1139" s="1036" t="str">
        <f>IF(details!DD43="","",details!DD43)</f>
        <v/>
      </c>
      <c r="M1139" s="1036"/>
      <c r="N1139" s="1036"/>
      <c r="O1139" s="1036" t="str">
        <f>IF(details!DH43="","",details!DH43)</f>
        <v/>
      </c>
      <c r="P1139" s="1036"/>
      <c r="Q1139" s="1127"/>
    </row>
    <row r="1140" spans="1:17" ht="17" customHeight="1">
      <c r="A1140" s="607"/>
      <c r="B1140" s="1020" t="s">
        <v>15</v>
      </c>
      <c r="C1140" s="1021"/>
      <c r="D1140" s="1022" t="str">
        <f>IF(details!CQ43="","",details!CQ43)</f>
        <v/>
      </c>
      <c r="E1140" s="1022"/>
      <c r="F1140" s="1022" t="str">
        <f>IF(details!CU43="","",details!CU43)</f>
        <v/>
      </c>
      <c r="G1140" s="1022"/>
      <c r="H1140" s="1022" t="str">
        <f>IF(details!CY43="","",details!CY43)</f>
        <v/>
      </c>
      <c r="I1140" s="1022"/>
      <c r="J1140" s="1022"/>
      <c r="K1140" s="1022"/>
      <c r="L1140" s="1022" t="str">
        <f>IF(details!DC43="","",details!DC43)</f>
        <v/>
      </c>
      <c r="M1140" s="1022"/>
      <c r="N1140" s="1022"/>
      <c r="O1140" s="1022" t="str">
        <f>IF(details!DG43="","",details!DG43)</f>
        <v/>
      </c>
      <c r="P1140" s="1022"/>
      <c r="Q1140" s="1128"/>
    </row>
    <row r="1141" spans="1:17" ht="17" customHeight="1">
      <c r="A1141" s="1170"/>
      <c r="B1141" s="1112" t="s">
        <v>11</v>
      </c>
      <c r="C1141" s="1113"/>
      <c r="D1141" s="1114" t="s">
        <v>11</v>
      </c>
      <c r="E1141" s="1114"/>
      <c r="F1141" s="1114" t="s">
        <v>3</v>
      </c>
      <c r="G1141" s="1114"/>
      <c r="H1141" s="1114" t="s">
        <v>638</v>
      </c>
      <c r="I1141" s="1114"/>
      <c r="J1141" s="1114" t="s">
        <v>5</v>
      </c>
      <c r="K1141" s="1114"/>
      <c r="L1141" s="1114" t="s">
        <v>677</v>
      </c>
      <c r="M1141" s="1114"/>
      <c r="N1141" s="1114"/>
      <c r="O1141" s="1115" t="s">
        <v>651</v>
      </c>
      <c r="P1141" s="1115"/>
      <c r="Q1141" s="1116"/>
    </row>
    <row r="1142" spans="1:17" ht="17" customHeight="1">
      <c r="A1142" s="1171"/>
      <c r="B1142" s="1112"/>
      <c r="C1142" s="1113"/>
      <c r="D1142" s="1117" t="str">
        <f>'statement of marks'!DY43</f>
        <v/>
      </c>
      <c r="E1142" s="1117"/>
      <c r="F1142" s="1118" t="str">
        <f>'statement of marks'!DZ43</f>
        <v/>
      </c>
      <c r="G1142" s="1118"/>
      <c r="H1142" s="1118" t="str">
        <f>'statement of marks'!EA43</f>
        <v/>
      </c>
      <c r="I1142" s="1118"/>
      <c r="J1142" s="1119" t="str">
        <f>'statement of marks'!EB43</f>
        <v/>
      </c>
      <c r="K1142" s="1119"/>
      <c r="L1142" s="1118" t="str">
        <f>'statement of marks'!EC43</f>
        <v/>
      </c>
      <c r="M1142" s="1118"/>
      <c r="N1142" s="1118"/>
      <c r="O1142" s="1118" t="str">
        <f>'statement of marks'!EE43</f>
        <v/>
      </c>
      <c r="P1142" s="1118"/>
      <c r="Q1142" s="1120"/>
    </row>
    <row r="1143" spans="1:17" ht="17" customHeight="1">
      <c r="A1143" s="607"/>
      <c r="B1143" s="1024" t="s">
        <v>87</v>
      </c>
      <c r="C1143" s="1025"/>
      <c r="D1143" s="1016"/>
      <c r="E1143" s="1016"/>
      <c r="F1143" s="1016"/>
      <c r="G1143" s="1016"/>
      <c r="H1143" s="1016"/>
      <c r="I1143" s="1016"/>
      <c r="J1143" s="1016"/>
      <c r="K1143" s="1016"/>
      <c r="L1143" s="1121"/>
      <c r="M1143" s="1121"/>
      <c r="N1143" s="1121"/>
      <c r="O1143" s="1121"/>
      <c r="P1143" s="1121"/>
      <c r="Q1143" s="1122"/>
    </row>
    <row r="1144" spans="1:17" ht="17" customHeight="1">
      <c r="A1144" s="607"/>
      <c r="B1144" s="1014" t="s">
        <v>73</v>
      </c>
      <c r="C1144" s="1015"/>
      <c r="D1144" s="1016"/>
      <c r="E1144" s="1016"/>
      <c r="F1144" s="1016"/>
      <c r="G1144" s="1016"/>
      <c r="H1144" s="1016"/>
      <c r="I1144" s="1016"/>
      <c r="J1144" s="1016"/>
      <c r="K1144" s="1016"/>
      <c r="L1144" s="1121"/>
      <c r="M1144" s="1121"/>
      <c r="N1144" s="1121"/>
      <c r="O1144" s="1121"/>
      <c r="P1144" s="1121"/>
      <c r="Q1144" s="1122"/>
    </row>
    <row r="1145" spans="1:17" ht="17" customHeight="1">
      <c r="A1145" s="607"/>
      <c r="B1145" s="1024" t="s">
        <v>678</v>
      </c>
      <c r="C1145" s="1025"/>
      <c r="D1145" s="1016"/>
      <c r="E1145" s="1016"/>
      <c r="F1145" s="1016"/>
      <c r="G1145" s="1016"/>
      <c r="H1145" s="1016"/>
      <c r="I1145" s="1016"/>
      <c r="J1145" s="1016"/>
      <c r="K1145" s="1016"/>
      <c r="L1145" s="1121"/>
      <c r="M1145" s="1121"/>
      <c r="N1145" s="1121"/>
      <c r="O1145" s="1121"/>
      <c r="P1145" s="1121"/>
      <c r="Q1145" s="1122"/>
    </row>
    <row r="1146" spans="1:17" ht="17" customHeight="1">
      <c r="A1146" s="607"/>
      <c r="B1146" s="1018" t="s">
        <v>88</v>
      </c>
      <c r="C1146" s="1019"/>
      <c r="D1146" s="1016"/>
      <c r="E1146" s="1016"/>
      <c r="F1146" s="1016"/>
      <c r="G1146" s="1016"/>
      <c r="H1146" s="1016"/>
      <c r="I1146" s="1016"/>
      <c r="J1146" s="1016"/>
      <c r="K1146" s="1016"/>
      <c r="L1146" s="1099" t="s">
        <v>678</v>
      </c>
      <c r="M1146" s="1099"/>
      <c r="N1146" s="1099"/>
      <c r="O1146" s="1100" t="s">
        <v>88</v>
      </c>
      <c r="P1146" s="1100"/>
      <c r="Q1146" s="1101"/>
    </row>
    <row r="1147" spans="1:17" ht="17" customHeight="1" thickBot="1">
      <c r="A1147" s="608"/>
      <c r="B1147" s="1102" t="s">
        <v>89</v>
      </c>
      <c r="C1147" s="1103"/>
      <c r="D1147" s="1104"/>
      <c r="E1147" s="1104"/>
      <c r="F1147" s="1104"/>
      <c r="G1147" s="1104"/>
      <c r="H1147" s="1104"/>
      <c r="I1147" s="1104"/>
      <c r="J1147" s="1104"/>
      <c r="K1147" s="1105"/>
      <c r="L1147" s="1106" t="s">
        <v>679</v>
      </c>
      <c r="M1147" s="1106"/>
      <c r="N1147" s="1106"/>
      <c r="O1147" s="1107" t="s">
        <v>679</v>
      </c>
      <c r="P1147" s="1108"/>
      <c r="Q1147" s="1109"/>
    </row>
    <row r="1148" spans="1:17" ht="17" customHeight="1">
      <c r="A1148" s="1164" t="s">
        <v>44</v>
      </c>
      <c r="B1148" s="1165"/>
      <c r="C1148" s="1165"/>
      <c r="D1148" s="1165"/>
      <c r="E1148" s="1165"/>
      <c r="F1148" s="1165"/>
      <c r="G1148" s="1165"/>
      <c r="H1148" s="1165"/>
      <c r="I1148" s="1165"/>
      <c r="J1148" s="1165"/>
      <c r="K1148" s="1165"/>
      <c r="L1148" s="1165"/>
      <c r="M1148" s="1165"/>
      <c r="N1148" s="1165"/>
      <c r="O1148" s="1165"/>
      <c r="P1148" s="1165"/>
      <c r="Q1148" s="1166"/>
    </row>
    <row r="1149" spans="1:17" ht="17" customHeight="1">
      <c r="A1149" s="1167" t="str">
        <f>'statement of marks'!$A$1</f>
        <v>jk- ck- ek/;fed fo|ky; uohu] fuEckgsM+k</v>
      </c>
      <c r="B1149" s="1062"/>
      <c r="C1149" s="1062"/>
      <c r="D1149" s="1062"/>
      <c r="E1149" s="1062"/>
      <c r="F1149" s="1062"/>
      <c r="G1149" s="1062"/>
      <c r="H1149" s="1062"/>
      <c r="I1149" s="1062"/>
      <c r="J1149" s="1062"/>
      <c r="K1149" s="1062"/>
      <c r="L1149" s="1062"/>
      <c r="M1149" s="1062"/>
      <c r="N1149" s="1062"/>
      <c r="O1149" s="1062"/>
      <c r="P1149" s="1062"/>
      <c r="Q1149" s="1168"/>
    </row>
    <row r="1150" spans="1:17" ht="17" customHeight="1">
      <c r="A1150" s="604"/>
      <c r="B1150" s="1042" t="s">
        <v>74</v>
      </c>
      <c r="C1150" s="1064"/>
      <c r="D1150" s="1065" t="str">
        <f>'statement of marks'!$F$3</f>
        <v>2015-16</v>
      </c>
      <c r="E1150" s="1065"/>
      <c r="F1150" s="1065"/>
      <c r="G1150" s="1065"/>
      <c r="H1150" s="1065"/>
      <c r="I1150" s="1065"/>
      <c r="J1150" s="1065"/>
      <c r="K1150" s="1065"/>
      <c r="L1150" s="1065"/>
      <c r="M1150" s="1065"/>
      <c r="N1150" s="1065"/>
      <c r="O1150" s="1065"/>
      <c r="P1150" s="1065"/>
      <c r="Q1150" s="1169"/>
    </row>
    <row r="1151" spans="1:17" ht="17" customHeight="1">
      <c r="A1151" s="607"/>
      <c r="B1151" s="1026" t="s">
        <v>573</v>
      </c>
      <c r="C1151" s="1027"/>
      <c r="D1151" s="1027" t="str">
        <f>IF('statement of marks'!H44="","",'statement of marks'!H44)</f>
        <v>v 038</v>
      </c>
      <c r="E1151" s="1027"/>
      <c r="F1151" s="1027"/>
      <c r="G1151" s="1027"/>
      <c r="H1151" s="1027"/>
      <c r="I1151" s="1027"/>
      <c r="J1151" s="1027"/>
      <c r="K1151" s="1027"/>
      <c r="L1151" s="1027"/>
      <c r="M1151" s="1027"/>
      <c r="N1151" s="1027"/>
      <c r="O1151" s="1027"/>
      <c r="P1151" s="1027"/>
      <c r="Q1151" s="1153"/>
    </row>
    <row r="1152" spans="1:17" ht="17" customHeight="1">
      <c r="A1152" s="607"/>
      <c r="B1152" s="1026" t="s">
        <v>574</v>
      </c>
      <c r="C1152" s="1027"/>
      <c r="D1152" s="1027" t="str">
        <f>IF('statement of marks'!I44="","",'statement of marks'!I44)</f>
        <v>c 038</v>
      </c>
      <c r="E1152" s="1027"/>
      <c r="F1152" s="1027"/>
      <c r="G1152" s="1027"/>
      <c r="H1152" s="1027"/>
      <c r="I1152" s="1027"/>
      <c r="J1152" s="1027"/>
      <c r="K1152" s="1027"/>
      <c r="L1152" s="1027"/>
      <c r="M1152" s="1027"/>
      <c r="N1152" s="1027"/>
      <c r="O1152" s="1027"/>
      <c r="P1152" s="1027"/>
      <c r="Q1152" s="1153"/>
    </row>
    <row r="1153" spans="1:17" ht="17" customHeight="1">
      <c r="A1153" s="607"/>
      <c r="B1153" s="1026" t="s">
        <v>575</v>
      </c>
      <c r="C1153" s="1027"/>
      <c r="D1153" s="1154" t="str">
        <f>IF('statement of marks'!J44="","",'statement of marks'!J44)</f>
        <v>l 038</v>
      </c>
      <c r="E1153" s="1154"/>
      <c r="F1153" s="1154"/>
      <c r="G1153" s="1154"/>
      <c r="H1153" s="1154"/>
      <c r="I1153" s="1154"/>
      <c r="J1153" s="1154"/>
      <c r="K1153" s="1154"/>
      <c r="L1153" s="1154"/>
      <c r="M1153" s="1154"/>
      <c r="N1153" s="1027"/>
      <c r="O1153" s="1027"/>
      <c r="P1153" s="1027"/>
      <c r="Q1153" s="1153"/>
    </row>
    <row r="1154" spans="1:17" ht="17" customHeight="1">
      <c r="A1154" s="607"/>
      <c r="B1154" s="1026" t="s">
        <v>576</v>
      </c>
      <c r="C1154" s="1155"/>
      <c r="D1154" s="1156" t="str">
        <f>'statement of marks'!$D$3</f>
        <v>3 A</v>
      </c>
      <c r="E1154" s="1157"/>
      <c r="F1154" s="1155" t="s">
        <v>9</v>
      </c>
      <c r="G1154" s="1158"/>
      <c r="H1154" s="1159" t="str">
        <f>IF('statement of marks'!D44="","",'statement of marks'!D44)</f>
        <v/>
      </c>
      <c r="I1154" s="1157"/>
      <c r="J1154" s="1155" t="s">
        <v>577</v>
      </c>
      <c r="K1154" s="1158"/>
      <c r="L1154" s="1159" t="str">
        <f>IF('statement of marks'!E44="","",'statement of marks'!E44)</f>
        <v/>
      </c>
      <c r="M1154" s="1157"/>
      <c r="N1154" s="1026" t="s">
        <v>680</v>
      </c>
      <c r="O1154" s="1027"/>
      <c r="P1154" s="1027"/>
      <c r="Q1154" s="1153"/>
    </row>
    <row r="1155" spans="1:17" ht="17" customHeight="1">
      <c r="A1155" s="607"/>
      <c r="B1155" s="1026" t="s">
        <v>0</v>
      </c>
      <c r="C1155" s="1155"/>
      <c r="D1155" s="1160" t="str">
        <f>IF('statement of marks'!F44="","",'statement of marks'!F44)</f>
        <v/>
      </c>
      <c r="E1155" s="1161"/>
      <c r="F1155" s="1162" t="str">
        <f>IF('statement of marks'!G44="","",'statement of marks'!G44)</f>
        <v/>
      </c>
      <c r="G1155" s="1162"/>
      <c r="H1155" s="1162"/>
      <c r="I1155" s="1162"/>
      <c r="J1155" s="1162"/>
      <c r="K1155" s="1162"/>
      <c r="L1155" s="1162"/>
      <c r="M1155" s="1163"/>
      <c r="N1155" s="1026">
        <f>'statement of marks'!I1150</f>
        <v>0</v>
      </c>
      <c r="O1155" s="1027"/>
      <c r="P1155" s="1027"/>
      <c r="Q1155" s="1153"/>
    </row>
    <row r="1156" spans="1:17" ht="17" customHeight="1">
      <c r="A1156" s="1129"/>
      <c r="B1156" s="1131" t="s">
        <v>578</v>
      </c>
      <c r="C1156" s="1133" t="s">
        <v>85</v>
      </c>
      <c r="D1156" s="1135" t="str">
        <f>IF('statement of marks'!K$4="","",'statement of marks'!K$4)</f>
        <v>ij[k</v>
      </c>
      <c r="E1156" s="1136"/>
      <c r="F1156" s="1136"/>
      <c r="G1156" s="1137"/>
      <c r="H1156" s="1134" t="str">
        <f>IF('statement of marks'!O$4="","",'statement of marks'!O$4)</f>
        <v>v)Zokf"kZd ijh{kk</v>
      </c>
      <c r="I1156" s="1134" t="str">
        <f>IF('statement of marks'!P$4="","",'statement of marks'!P$4)</f>
        <v/>
      </c>
      <c r="J1156" s="1134" t="str">
        <f>IF('statement of marks'!Q$4="","",'statement of marks'!Q$4)</f>
        <v/>
      </c>
      <c r="K1156" s="1138" t="str">
        <f>IF('statement of marks'!R$4="","",'statement of marks'!R$4)</f>
        <v>;ksx v/kZokf"kZd rd</v>
      </c>
      <c r="L1156" s="1134" t="str">
        <f>IF('statement of marks'!S$4="","",'statement of marks'!S$4)</f>
        <v>okf"kZd ijh{kk</v>
      </c>
      <c r="M1156" s="1134"/>
      <c r="N1156" s="1140"/>
      <c r="O1156" s="1141" t="str">
        <f>IF('statement of marks'!V$4="","",'statement of marks'!V$4)</f>
        <v>fo"k; ;ksx</v>
      </c>
      <c r="P1156" s="1142" t="str">
        <f>IF('statement of marks'!W$4="","",'statement of marks'!W$4)</f>
        <v xml:space="preserve">fo"k; izkIrkad izfr'kr  </v>
      </c>
      <c r="Q1156" s="1143" t="str">
        <f>IF('statement of marks'!X$4="","",'statement of marks'!X$4)</f>
        <v>fo"k; xzsM</v>
      </c>
    </row>
    <row r="1157" spans="1:17" ht="17" customHeight="1">
      <c r="A1157" s="1130"/>
      <c r="B1157" s="1132"/>
      <c r="C1157" s="1134"/>
      <c r="D1157" s="615" t="str">
        <f>IF('statement of marks'!K$5="","",'statement of marks'!K$5)</f>
        <v>izFke</v>
      </c>
      <c r="E1157" s="615" t="str">
        <f>IF('statement of marks'!L$5="","",'statement of marks'!L$5)</f>
        <v>f}rh;</v>
      </c>
      <c r="F1157" s="615" t="str">
        <f>IF('statement of marks'!M$5="","",'statement of marks'!M$5)</f>
        <v xml:space="preserve">r`rh; </v>
      </c>
      <c r="G1157" s="616" t="str">
        <f>IF('statement of marks'!N$4="","",'statement of marks'!N$4)</f>
        <v>;ksx</v>
      </c>
      <c r="H1157" s="593" t="str">
        <f>IF('statement of marks'!O$5="","",'statement of marks'!O$5)</f>
        <v>ekSf[kd</v>
      </c>
      <c r="I1157" s="593" t="str">
        <f>IF('statement of marks'!P$5="","",'statement of marks'!P$5)</f>
        <v>fyf[kr</v>
      </c>
      <c r="J1157" s="597" t="str">
        <f>IF('statement of marks'!Q$5="","",'statement of marks'!Q$5)</f>
        <v>;ksx</v>
      </c>
      <c r="K1157" s="1139" t="str">
        <f>IF('statement of marks'!R$4="","",'statement of marks'!R$4)</f>
        <v>;ksx v/kZokf"kZd rd</v>
      </c>
      <c r="L1157" s="593" t="str">
        <f>IF('statement of marks'!S$5="","",'statement of marks'!S$5)</f>
        <v>ekSf[kd</v>
      </c>
      <c r="M1157" s="593" t="str">
        <f>IF('statement of marks'!T$5="","",'statement of marks'!T$5)</f>
        <v>fyf[kr</v>
      </c>
      <c r="N1157" s="598" t="str">
        <f>IF('statement of marks'!U$5="","",'statement of marks'!U$5)</f>
        <v>;ksx</v>
      </c>
      <c r="O1157" s="1141"/>
      <c r="P1157" s="1142"/>
      <c r="Q1157" s="1143"/>
    </row>
    <row r="1158" spans="1:17" ht="17" customHeight="1">
      <c r="A1158" s="609"/>
      <c r="B1158" s="1144" t="s">
        <v>3</v>
      </c>
      <c r="C1158" s="1145"/>
      <c r="D1158" s="594">
        <f>IF('statement of marks'!K$6="","",'statement of marks'!K$6)</f>
        <v>10</v>
      </c>
      <c r="E1158" s="594">
        <f>IF('statement of marks'!L$6="","",'statement of marks'!L$6)</f>
        <v>10</v>
      </c>
      <c r="F1158" s="594">
        <f>IF('statement of marks'!M$6="","",'statement of marks'!M$6)</f>
        <v>10</v>
      </c>
      <c r="G1158" s="622">
        <f>IF('statement of marks'!N$6="","",'statement of marks'!N$6)</f>
        <v>30</v>
      </c>
      <c r="H1158" s="594">
        <f>IF('statement of marks'!O$6="","",'statement of marks'!O$6)</f>
        <v>20</v>
      </c>
      <c r="I1158" s="594">
        <f>IF('statement of marks'!P$6="","",'statement of marks'!P$6)</f>
        <v>50</v>
      </c>
      <c r="J1158" s="622">
        <f>IF('statement of marks'!Q$6="","",'statement of marks'!Q$6)</f>
        <v>70</v>
      </c>
      <c r="K1158" s="600">
        <f>IF('statement of marks'!R$6="","",'statement of marks'!R$6)</f>
        <v>100</v>
      </c>
      <c r="L1158" s="595">
        <f>IF('statement of marks'!S$6="","",'statement of marks'!S$6)</f>
        <v>40</v>
      </c>
      <c r="M1158" s="595">
        <f>IF('statement of marks'!T$6="","",'statement of marks'!T$6)</f>
        <v>60</v>
      </c>
      <c r="N1158" s="620">
        <f>IF('statement of marks'!U$6="","",'statement of marks'!U$6)</f>
        <v>100</v>
      </c>
      <c r="O1158" s="591">
        <f>IF('statement of marks'!V$6="","",'statement of marks'!V$6)</f>
        <v>200</v>
      </c>
      <c r="P1158" s="595" t="str">
        <f>IF('statement of marks'!W$6="","",'statement of marks'!W$6)</f>
        <v/>
      </c>
      <c r="Q1158" s="601" t="str">
        <f>IF('statement of marks'!X$6="","",'statement of marks'!X$6)</f>
        <v/>
      </c>
    </row>
    <row r="1159" spans="1:17" ht="17" customHeight="1">
      <c r="A1159" s="607"/>
      <c r="B1159" s="1026" t="str">
        <f>'statement of marks'!$K$3</f>
        <v>fgUnh</v>
      </c>
      <c r="C1159" s="1027"/>
      <c r="D1159" s="332" t="str">
        <f>IF('statement of marks'!K44="","",'statement of marks'!K44)</f>
        <v/>
      </c>
      <c r="E1159" s="332" t="str">
        <f>IF('statement of marks'!L44="","",'statement of marks'!L44)</f>
        <v/>
      </c>
      <c r="F1159" s="332" t="str">
        <f>IF('statement of marks'!M44="","",'statement of marks'!M44)</f>
        <v/>
      </c>
      <c r="G1159" s="576" t="str">
        <f>IF('statement of marks'!N44="","",'statement of marks'!N44)</f>
        <v/>
      </c>
      <c r="H1159" s="332" t="str">
        <f>IF('statement of marks'!O44="","",'statement of marks'!O44)</f>
        <v/>
      </c>
      <c r="I1159" s="332" t="str">
        <f>IF('statement of marks'!P44="","",'statement of marks'!P44)</f>
        <v/>
      </c>
      <c r="J1159" s="621" t="str">
        <f>IF('statement of marks'!Q44="","",'statement of marks'!Q44)</f>
        <v/>
      </c>
      <c r="K1159" s="403" t="str">
        <f>IF('statement of marks'!R44="","",'statement of marks'!R44)</f>
        <v/>
      </c>
      <c r="L1159" s="332" t="str">
        <f>IF('statement of marks'!S44="","",'statement of marks'!S44)</f>
        <v/>
      </c>
      <c r="M1159" s="332" t="str">
        <f>IF('statement of marks'!T44="","",'statement of marks'!T44)</f>
        <v/>
      </c>
      <c r="N1159" s="619" t="str">
        <f>IF('statement of marks'!U44="","",'statement of marks'!U44)</f>
        <v/>
      </c>
      <c r="O1159" s="592" t="str">
        <f>IF('statement of marks'!V44="","",'statement of marks'!V44)</f>
        <v/>
      </c>
      <c r="P1159" s="332" t="str">
        <f>IF('statement of marks'!W44="","",'statement of marks'!W44)</f>
        <v/>
      </c>
      <c r="Q1159" s="602" t="str">
        <f>IF('statement of marks'!X44="","",'statement of marks'!X44)</f>
        <v/>
      </c>
    </row>
    <row r="1160" spans="1:17" ht="17" customHeight="1">
      <c r="A1160" s="607"/>
      <c r="B1160" s="1026" t="str">
        <f>'statement of marks'!$AQ$3</f>
        <v>xf.kr</v>
      </c>
      <c r="C1160" s="1027"/>
      <c r="D1160" s="332" t="str">
        <f>IF('statement of marks'!AQ44="","",'statement of marks'!AQ44)</f>
        <v/>
      </c>
      <c r="E1160" s="332" t="str">
        <f>IF('statement of marks'!AR44="","",'statement of marks'!AR44)</f>
        <v/>
      </c>
      <c r="F1160" s="332" t="str">
        <f>IF('statement of marks'!AS44="","",'statement of marks'!AS44)</f>
        <v/>
      </c>
      <c r="G1160" s="576" t="str">
        <f>IF('statement of marks'!AT44="","",'statement of marks'!AT44)</f>
        <v/>
      </c>
      <c r="H1160" s="332" t="str">
        <f>IF('statement of marks'!AU44="","",'statement of marks'!AU44)</f>
        <v/>
      </c>
      <c r="I1160" s="332" t="str">
        <f>IF('statement of marks'!AV44="","",'statement of marks'!AV44)</f>
        <v/>
      </c>
      <c r="J1160" s="621" t="str">
        <f>IF('statement of marks'!AW44="","",'statement of marks'!AW44)</f>
        <v/>
      </c>
      <c r="K1160" s="403" t="str">
        <f>IF('statement of marks'!AX44="","",'statement of marks'!AX44)</f>
        <v/>
      </c>
      <c r="L1160" s="332" t="str">
        <f>IF('statement of marks'!AY44="","",'statement of marks'!AY44)</f>
        <v/>
      </c>
      <c r="M1160" s="332" t="str">
        <f>IF('statement of marks'!AZ44="","",'statement of marks'!AZ44)</f>
        <v/>
      </c>
      <c r="N1160" s="619" t="str">
        <f>IF('statement of marks'!BA44="","",'statement of marks'!BA44)</f>
        <v/>
      </c>
      <c r="O1160" s="592" t="str">
        <f>IF('statement of marks'!BB44="","",'statement of marks'!BB44)</f>
        <v/>
      </c>
      <c r="P1160" s="332" t="str">
        <f>IF('statement of marks'!BC44="","",'statement of marks'!BC44)</f>
        <v/>
      </c>
      <c r="Q1160" s="602" t="str">
        <f>IF('statement of marks'!BD44="","",'statement of marks'!BD44)</f>
        <v/>
      </c>
    </row>
    <row r="1161" spans="1:17" ht="17" customHeight="1">
      <c r="A1161" s="607"/>
      <c r="B1161" s="1026" t="str">
        <f>'statement of marks'!$BG$3</f>
        <v>Ik;kZoj.k v/;;u</v>
      </c>
      <c r="C1161" s="1027"/>
      <c r="D1161" s="332" t="str">
        <f>IF('statement of marks'!BG44="","",'statement of marks'!BG44)</f>
        <v/>
      </c>
      <c r="E1161" s="332" t="str">
        <f>IF('statement of marks'!BH44="","",'statement of marks'!BH44)</f>
        <v/>
      </c>
      <c r="F1161" s="332" t="str">
        <f>IF('statement of marks'!BI44="","",'statement of marks'!BI44)</f>
        <v/>
      </c>
      <c r="G1161" s="576" t="str">
        <f>IF('statement of marks'!BJ44="","",'statement of marks'!BJ44)</f>
        <v/>
      </c>
      <c r="H1161" s="332" t="str">
        <f>IF('statement of marks'!BK44="","",'statement of marks'!BK44)</f>
        <v/>
      </c>
      <c r="I1161" s="332" t="str">
        <f>IF('statement of marks'!BL44="","",'statement of marks'!BL44)</f>
        <v/>
      </c>
      <c r="J1161" s="621" t="str">
        <f>IF('statement of marks'!BM44="","",'statement of marks'!BM44)</f>
        <v/>
      </c>
      <c r="K1161" s="403" t="str">
        <f>IF('statement of marks'!BN44="","",'statement of marks'!BN44)</f>
        <v/>
      </c>
      <c r="L1161" s="332" t="str">
        <f>IF('statement of marks'!BO44="","",'statement of marks'!BO44)</f>
        <v/>
      </c>
      <c r="M1161" s="332" t="str">
        <f>IF('statement of marks'!BP44="","",'statement of marks'!BP44)</f>
        <v/>
      </c>
      <c r="N1161" s="619" t="str">
        <f>IF('statement of marks'!BQ44="","",'statement of marks'!BQ44)</f>
        <v/>
      </c>
      <c r="O1161" s="592" t="str">
        <f>IF('statement of marks'!BR44="","",'statement of marks'!BR44)</f>
        <v/>
      </c>
      <c r="P1161" s="332" t="str">
        <f>IF('statement of marks'!BS44="","",'statement of marks'!BS44)</f>
        <v/>
      </c>
      <c r="Q1161" s="602" t="str">
        <f>IF('statement of marks'!BT44="","",'statement of marks'!BT44)</f>
        <v/>
      </c>
    </row>
    <row r="1162" spans="1:17" ht="17" customHeight="1">
      <c r="A1162" s="1146"/>
      <c r="B1162" s="1026" t="str">
        <f>'statement of marks'!$AA$3</f>
        <v>vaxszth</v>
      </c>
      <c r="C1162" s="603" t="s">
        <v>3</v>
      </c>
      <c r="D1162" s="584">
        <f>IF('statement of marks'!AA$6="","",'statement of marks'!AA$6)</f>
        <v>5</v>
      </c>
      <c r="E1162" s="584">
        <f>IF('statement of marks'!AB$6="","",'statement of marks'!AB$6)</f>
        <v>5</v>
      </c>
      <c r="F1162" s="584">
        <f>IF('statement of marks'!AC$6="","",'statement of marks'!AC$6)</f>
        <v>5</v>
      </c>
      <c r="G1162" s="622">
        <f>IF('statement of marks'!AD$6="","",'statement of marks'!AD$6)</f>
        <v>15</v>
      </c>
      <c r="H1162" s="594">
        <f>IF('statement of marks'!AE$6="","",'statement of marks'!AE$6)</f>
        <v>10</v>
      </c>
      <c r="I1162" s="594">
        <f>IF('statement of marks'!AF$6="","",'statement of marks'!AF$6)</f>
        <v>25</v>
      </c>
      <c r="J1162" s="622">
        <f>IF('statement of marks'!AG$6="","",'statement of marks'!AG$6)</f>
        <v>35</v>
      </c>
      <c r="K1162" s="600">
        <f>IF('statement of marks'!AH$6="","",'statement of marks'!AH$6)</f>
        <v>50</v>
      </c>
      <c r="L1162" s="595">
        <f>IF('statement of marks'!AI$6="","",'statement of marks'!AI$6)</f>
        <v>20</v>
      </c>
      <c r="M1162" s="595">
        <f>IF('statement of marks'!AJ$6="","",'statement of marks'!AJ$6)</f>
        <v>30</v>
      </c>
      <c r="N1162" s="620">
        <f>IF('statement of marks'!AK$6="","",'statement of marks'!AK$6)</f>
        <v>50</v>
      </c>
      <c r="O1162" s="585">
        <f>IF('statement of marks'!AL$6="","",'statement of marks'!AL$6)</f>
        <v>100</v>
      </c>
      <c r="P1162" s="595" t="str">
        <f>IF('statement of marks'!AM$6="","",'statement of marks'!AM$6)</f>
        <v/>
      </c>
      <c r="Q1162" s="601" t="str">
        <f>IF('statement of marks'!AN$6="","",'statement of marks'!AN$6)</f>
        <v/>
      </c>
    </row>
    <row r="1163" spans="1:17" ht="17" customHeight="1">
      <c r="A1163" s="1146"/>
      <c r="B1163" s="1026"/>
      <c r="C1163" s="618" t="s">
        <v>638</v>
      </c>
      <c r="D1163" s="332" t="str">
        <f>IF('statement of marks'!AA44="","",'statement of marks'!AA44)</f>
        <v/>
      </c>
      <c r="E1163" s="332" t="str">
        <f>IF('statement of marks'!AB44="","",'statement of marks'!AB44)</f>
        <v/>
      </c>
      <c r="F1163" s="332" t="str">
        <f>IF('statement of marks'!AC44="","",'statement of marks'!AC44)</f>
        <v/>
      </c>
      <c r="G1163" s="576" t="str">
        <f>IF('statement of marks'!AD44="","",'statement of marks'!AD44)</f>
        <v/>
      </c>
      <c r="H1163" s="332" t="str">
        <f>IF('statement of marks'!AE44="","",'statement of marks'!AE44)</f>
        <v/>
      </c>
      <c r="I1163" s="332" t="str">
        <f>IF('statement of marks'!AF44="","",'statement of marks'!AF44)</f>
        <v/>
      </c>
      <c r="J1163" s="621" t="str">
        <f>IF('statement of marks'!AG44="","",'statement of marks'!AG44)</f>
        <v/>
      </c>
      <c r="K1163" s="403" t="str">
        <f>IF('statement of marks'!AH44="","",'statement of marks'!AH44)</f>
        <v/>
      </c>
      <c r="L1163" s="332" t="str">
        <f>IF('statement of marks'!AI44="","",'statement of marks'!AI44)</f>
        <v/>
      </c>
      <c r="M1163" s="332" t="str">
        <f>IF('statement of marks'!AJ44="","",'statement of marks'!AJ44)</f>
        <v/>
      </c>
      <c r="N1163" s="619" t="str">
        <f>IF('statement of marks'!AK44="","",'statement of marks'!AK44)</f>
        <v/>
      </c>
      <c r="O1163" s="619" t="str">
        <f>IF('statement of marks'!AL44="","",'statement of marks'!AL44)</f>
        <v/>
      </c>
      <c r="P1163" s="332" t="str">
        <f>IF('statement of marks'!AM44="","",'statement of marks'!AM44)</f>
        <v/>
      </c>
      <c r="Q1163" s="602" t="str">
        <f>IF('statement of marks'!AN44="","",'statement of marks'!AN44)</f>
        <v/>
      </c>
    </row>
    <row r="1164" spans="1:17" s="588" customFormat="1" ht="17" customHeight="1">
      <c r="A1164" s="610"/>
      <c r="B1164" s="1147" t="s">
        <v>634</v>
      </c>
      <c r="C1164" s="1148"/>
      <c r="D1164" s="625" t="str">
        <f>IF('statement of marks'!BW$5="","",'statement of marks'!BW$5)</f>
        <v>izFke</v>
      </c>
      <c r="E1164" s="625" t="str">
        <f>IF('statement of marks'!BX$5="","",'statement of marks'!BX$5)</f>
        <v>f}rh;</v>
      </c>
      <c r="F1164" s="625" t="str">
        <f>IF('statement of marks'!BZ$5="","",'statement of marks'!BZ$5)</f>
        <v>prqFkZ</v>
      </c>
      <c r="G1164" s="1149"/>
      <c r="H1164" s="1149"/>
      <c r="I1164" s="1149"/>
      <c r="J1164" s="625" t="str">
        <f>IF('statement of marks'!BY$5="","",'statement of marks'!BY$5)</f>
        <v>r`rh;</v>
      </c>
      <c r="K1164" s="1151"/>
      <c r="L1164" s="1151"/>
      <c r="M1164" s="1151"/>
      <c r="N1164" s="625" t="str">
        <f>IF('statement of marks'!CA$5="","",'statement of marks'!CA$5)</f>
        <v>iape</v>
      </c>
      <c r="O1164" s="626" t="str">
        <f>IF('statement of marks'!CB$4="","",'statement of marks'!CB$4)</f>
        <v>fo"k; ;ksx</v>
      </c>
      <c r="P1164" s="587" t="str">
        <f>IF('statement of marks'!CC$4="","",'statement of marks'!CC$4)</f>
        <v xml:space="preserve">fo"k; izkIrkad izfr'kr  </v>
      </c>
      <c r="Q1164" s="627" t="str">
        <f>IF('statement of marks'!CD$4="","",'statement of marks'!CD$4)</f>
        <v>fo"k; xzsM</v>
      </c>
    </row>
    <row r="1165" spans="1:17" s="574" customFormat="1" ht="17" customHeight="1">
      <c r="A1165" s="611"/>
      <c r="B1165" s="1144" t="s">
        <v>3</v>
      </c>
      <c r="C1165" s="1145"/>
      <c r="D1165" s="589">
        <f>IF('statement of marks'!BW$6="","",'statement of marks'!BW$6)</f>
        <v>20</v>
      </c>
      <c r="E1165" s="589">
        <f>IF('statement of marks'!BX$6="","",'statement of marks'!BX$6)</f>
        <v>20</v>
      </c>
      <c r="F1165" s="589">
        <f>IF('statement of marks'!BZ$6="","",'statement of marks'!BZ$6)</f>
        <v>20</v>
      </c>
      <c r="G1165" s="1150"/>
      <c r="H1165" s="1150"/>
      <c r="I1165" s="1150"/>
      <c r="J1165" s="589">
        <f>IF('statement of marks'!BY$6="","",'statement of marks'!BY$6)</f>
        <v>20</v>
      </c>
      <c r="K1165" s="1152"/>
      <c r="L1165" s="1152"/>
      <c r="M1165" s="1152"/>
      <c r="N1165" s="589">
        <f>IF('statement of marks'!CA$6="","",'statement of marks'!CA$6)</f>
        <v>20</v>
      </c>
      <c r="O1165" s="589">
        <f>IF('statement of marks'!CB$6="","",'statement of marks'!CB$6)</f>
        <v>100</v>
      </c>
      <c r="P1165" s="589" t="str">
        <f>IF('statement of marks'!CC$6="","",'statement of marks'!CC$6)</f>
        <v/>
      </c>
      <c r="Q1165" s="590" t="str">
        <f>IF('statement of marks'!CD$6="","",'statement of marks'!CD$6)</f>
        <v/>
      </c>
    </row>
    <row r="1166" spans="1:17" ht="17" customHeight="1">
      <c r="A1166" s="607"/>
      <c r="B1166" s="1026" t="str">
        <f>'statement of marks'!$BW$3</f>
        <v>dk;kZuqHko</v>
      </c>
      <c r="C1166" s="1027"/>
      <c r="D1166" s="617" t="str">
        <f>IF('statement of marks'!BW44="","",'statement of marks'!BW44)</f>
        <v/>
      </c>
      <c r="E1166" s="617" t="str">
        <f>IF('statement of marks'!BX44="","",'statement of marks'!BX44)</f>
        <v/>
      </c>
      <c r="F1166" s="617" t="str">
        <f>IF('statement of marks'!BZ44="","",'statement of marks'!BZ44)</f>
        <v/>
      </c>
      <c r="G1166" s="1149"/>
      <c r="H1166" s="1149"/>
      <c r="I1166" s="1149"/>
      <c r="J1166" s="617" t="str">
        <f>IF('statement of marks'!BY44="","",'statement of marks'!BY44)</f>
        <v/>
      </c>
      <c r="K1166" s="1151"/>
      <c r="L1166" s="1151"/>
      <c r="M1166" s="1151"/>
      <c r="N1166" s="617" t="str">
        <f>IF('statement of marks'!CA44="","",'statement of marks'!CA44)</f>
        <v/>
      </c>
      <c r="O1166" s="617" t="str">
        <f>IF('statement of marks'!CB44="","",'statement of marks'!CB44)</f>
        <v/>
      </c>
      <c r="P1166" s="617" t="str">
        <f>IF('statement of marks'!CC44="","",'statement of marks'!CC44)</f>
        <v/>
      </c>
      <c r="Q1166" s="578" t="str">
        <f>IF('statement of marks'!CD44="","",'statement of marks'!CD44)</f>
        <v/>
      </c>
    </row>
    <row r="1167" spans="1:17" ht="17" customHeight="1">
      <c r="A1167" s="607"/>
      <c r="B1167" s="1026" t="str">
        <f>'statement of marks'!$CG$3</f>
        <v>dyk f'k{kk</v>
      </c>
      <c r="C1167" s="1027"/>
      <c r="D1167" s="617" t="str">
        <f>IF('statement of marks'!CG44="","",'statement of marks'!CG44)</f>
        <v/>
      </c>
      <c r="E1167" s="617" t="str">
        <f>IF('statement of marks'!CH44="","",'statement of marks'!CH44)</f>
        <v/>
      </c>
      <c r="F1167" s="617" t="str">
        <f>IF('statement of marks'!CJ44="","",'statement of marks'!CJ44)</f>
        <v/>
      </c>
      <c r="G1167" s="1149"/>
      <c r="H1167" s="1149"/>
      <c r="I1167" s="1149"/>
      <c r="J1167" s="617" t="str">
        <f>IF('statement of marks'!CI44="","",'statement of marks'!CI44)</f>
        <v/>
      </c>
      <c r="K1167" s="1151"/>
      <c r="L1167" s="1151"/>
      <c r="M1167" s="1151"/>
      <c r="N1167" s="617" t="str">
        <f>IF('statement of marks'!CK44="","",'statement of marks'!CK44)</f>
        <v/>
      </c>
      <c r="O1167" s="617" t="str">
        <f>IF('statement of marks'!CL44="","",'statement of marks'!CL44)</f>
        <v/>
      </c>
      <c r="P1167" s="617" t="str">
        <f>IF('statement of marks'!CM44="","",'statement of marks'!CM44)</f>
        <v/>
      </c>
      <c r="Q1167" s="578" t="str">
        <f>IF('statement of marks'!CN44="","",'statement of marks'!CN44)</f>
        <v/>
      </c>
    </row>
    <row r="1168" spans="1:17" ht="17" customHeight="1">
      <c r="A1168" s="607"/>
      <c r="B1168" s="1026" t="str">
        <f>'statement of marks'!$CQ$3</f>
        <v>LokLF; ,oe~ 'kkjhfjd f'k{kk</v>
      </c>
      <c r="C1168" s="1027"/>
      <c r="D1168" s="617" t="str">
        <f>IF('statement of marks'!CQ44="","",'statement of marks'!CQ44)</f>
        <v/>
      </c>
      <c r="E1168" s="617" t="str">
        <f>IF('statement of marks'!CR44="","",'statement of marks'!CR44)</f>
        <v/>
      </c>
      <c r="F1168" s="617" t="str">
        <f>IF('statement of marks'!CT44="","",'statement of marks'!CT44)</f>
        <v/>
      </c>
      <c r="G1168" s="1149"/>
      <c r="H1168" s="1149"/>
      <c r="I1168" s="1149"/>
      <c r="J1168" s="617" t="str">
        <f>IF('statement of marks'!CS44="","",'statement of marks'!CS44)</f>
        <v/>
      </c>
      <c r="K1168" s="1151"/>
      <c r="L1168" s="1151"/>
      <c r="M1168" s="1151"/>
      <c r="N1168" s="617" t="str">
        <f>IF('statement of marks'!CU44="","",'statement of marks'!CU44)</f>
        <v/>
      </c>
      <c r="O1168" s="617" t="str">
        <f>IF('statement of marks'!CV44="","",'statement of marks'!CV44)</f>
        <v/>
      </c>
      <c r="P1168" s="617" t="str">
        <f>IF('statement of marks'!CW44="","",'statement of marks'!CW44)</f>
        <v/>
      </c>
      <c r="Q1168" s="578" t="str">
        <f>IF('statement of marks'!CX44="","",'statement of marks'!CX44)</f>
        <v/>
      </c>
    </row>
    <row r="1169" spans="1:17" ht="17" customHeight="1">
      <c r="A1169" s="607"/>
      <c r="B1169" s="1123" t="s">
        <v>636</v>
      </c>
      <c r="C1169" s="1124"/>
      <c r="D1169" s="1034" t="str">
        <f>IF(details!$CQ$3="","",details!$CQ$3)</f>
        <v>;ksx vxLr rd</v>
      </c>
      <c r="E1169" s="1034"/>
      <c r="F1169" s="1034" t="str">
        <f>IF(details!$CU$3="","",details!$CU$3)</f>
        <v>;ksx vDVwcj rd</v>
      </c>
      <c r="G1169" s="1034"/>
      <c r="H1169" s="1034" t="str">
        <f>IF(details!$CY$3="","",details!$CY$3)</f>
        <v>;ksx fnlEcj rd</v>
      </c>
      <c r="I1169" s="1034"/>
      <c r="J1169" s="1034"/>
      <c r="K1169" s="1034"/>
      <c r="L1169" s="1034" t="str">
        <f>IF(details!$DC$3="","",details!$DC$3)</f>
        <v>;ksx Qjojh rd</v>
      </c>
      <c r="M1169" s="1034"/>
      <c r="N1169" s="1034"/>
      <c r="O1169" s="1034" t="str">
        <f>IF(details!$DG$3="","",details!$DG$3)</f>
        <v>loZ ;ksx</v>
      </c>
      <c r="P1169" s="1034"/>
      <c r="Q1169" s="1125"/>
    </row>
    <row r="1170" spans="1:17" ht="17" customHeight="1">
      <c r="A1170" s="607"/>
      <c r="B1170" s="1126" t="s">
        <v>86</v>
      </c>
      <c r="C1170" s="1032"/>
      <c r="D1170" s="1036" t="str">
        <f>IF(details!CR44="","",details!CR44)</f>
        <v/>
      </c>
      <c r="E1170" s="1036"/>
      <c r="F1170" s="1036" t="str">
        <f>IF(details!CV44="","",details!CV44)</f>
        <v/>
      </c>
      <c r="G1170" s="1036"/>
      <c r="H1170" s="1036" t="str">
        <f>IF(details!CZ44="","",details!CZ44)</f>
        <v/>
      </c>
      <c r="I1170" s="1036"/>
      <c r="J1170" s="1036"/>
      <c r="K1170" s="1036"/>
      <c r="L1170" s="1036" t="str">
        <f>IF(details!DD44="","",details!DD44)</f>
        <v/>
      </c>
      <c r="M1170" s="1036"/>
      <c r="N1170" s="1036"/>
      <c r="O1170" s="1036" t="str">
        <f>IF(details!DH44="","",details!DH44)</f>
        <v/>
      </c>
      <c r="P1170" s="1036"/>
      <c r="Q1170" s="1127"/>
    </row>
    <row r="1171" spans="1:17" ht="17" customHeight="1">
      <c r="A1171" s="607"/>
      <c r="B1171" s="1020" t="s">
        <v>15</v>
      </c>
      <c r="C1171" s="1021"/>
      <c r="D1171" s="1022" t="str">
        <f>IF(details!CQ44="","",details!CQ44)</f>
        <v/>
      </c>
      <c r="E1171" s="1022"/>
      <c r="F1171" s="1022" t="str">
        <f>IF(details!CU44="","",details!CU44)</f>
        <v/>
      </c>
      <c r="G1171" s="1022"/>
      <c r="H1171" s="1022" t="str">
        <f>IF(details!CY44="","",details!CY44)</f>
        <v/>
      </c>
      <c r="I1171" s="1022"/>
      <c r="J1171" s="1022"/>
      <c r="K1171" s="1022"/>
      <c r="L1171" s="1022" t="str">
        <f>IF(details!DC44="","",details!DC44)</f>
        <v/>
      </c>
      <c r="M1171" s="1022"/>
      <c r="N1171" s="1022"/>
      <c r="O1171" s="1022" t="str">
        <f>IF(details!DG44="","",details!DG44)</f>
        <v/>
      </c>
      <c r="P1171" s="1022"/>
      <c r="Q1171" s="1128"/>
    </row>
    <row r="1172" spans="1:17" ht="17" customHeight="1">
      <c r="A1172" s="1110"/>
      <c r="B1172" s="1112" t="s">
        <v>11</v>
      </c>
      <c r="C1172" s="1113"/>
      <c r="D1172" s="1114" t="s">
        <v>11</v>
      </c>
      <c r="E1172" s="1114"/>
      <c r="F1172" s="1114" t="s">
        <v>3</v>
      </c>
      <c r="G1172" s="1114"/>
      <c r="H1172" s="1114" t="s">
        <v>638</v>
      </c>
      <c r="I1172" s="1114"/>
      <c r="J1172" s="1114" t="s">
        <v>5</v>
      </c>
      <c r="K1172" s="1114"/>
      <c r="L1172" s="1114" t="s">
        <v>677</v>
      </c>
      <c r="M1172" s="1114"/>
      <c r="N1172" s="1114"/>
      <c r="O1172" s="1115" t="s">
        <v>651</v>
      </c>
      <c r="P1172" s="1115"/>
      <c r="Q1172" s="1116"/>
    </row>
    <row r="1173" spans="1:17" ht="17" customHeight="1">
      <c r="A1173" s="1111"/>
      <c r="B1173" s="1112"/>
      <c r="C1173" s="1113"/>
      <c r="D1173" s="1117" t="str">
        <f>'statement of marks'!DY44</f>
        <v/>
      </c>
      <c r="E1173" s="1117"/>
      <c r="F1173" s="1118" t="str">
        <f>'statement of marks'!DZ44</f>
        <v/>
      </c>
      <c r="G1173" s="1118"/>
      <c r="H1173" s="1118" t="str">
        <f>'statement of marks'!EA44</f>
        <v/>
      </c>
      <c r="I1173" s="1118"/>
      <c r="J1173" s="1119" t="str">
        <f>'statement of marks'!EB44</f>
        <v/>
      </c>
      <c r="K1173" s="1119"/>
      <c r="L1173" s="1118" t="str">
        <f>'statement of marks'!EC44</f>
        <v/>
      </c>
      <c r="M1173" s="1118"/>
      <c r="N1173" s="1118"/>
      <c r="O1173" s="1118" t="str">
        <f>'statement of marks'!EE44</f>
        <v/>
      </c>
      <c r="P1173" s="1118"/>
      <c r="Q1173" s="1120"/>
    </row>
    <row r="1174" spans="1:17" ht="17" customHeight="1">
      <c r="A1174" s="607"/>
      <c r="B1174" s="1024" t="s">
        <v>87</v>
      </c>
      <c r="C1174" s="1025"/>
      <c r="D1174" s="1016"/>
      <c r="E1174" s="1016"/>
      <c r="F1174" s="1016"/>
      <c r="G1174" s="1016"/>
      <c r="H1174" s="1016"/>
      <c r="I1174" s="1016"/>
      <c r="J1174" s="1016"/>
      <c r="K1174" s="1016"/>
      <c r="L1174" s="1121"/>
      <c r="M1174" s="1121"/>
      <c r="N1174" s="1121"/>
      <c r="O1174" s="1121"/>
      <c r="P1174" s="1121"/>
      <c r="Q1174" s="1122"/>
    </row>
    <row r="1175" spans="1:17" ht="17" customHeight="1">
      <c r="A1175" s="607"/>
      <c r="B1175" s="1014" t="s">
        <v>73</v>
      </c>
      <c r="C1175" s="1015"/>
      <c r="D1175" s="1016"/>
      <c r="E1175" s="1016"/>
      <c r="F1175" s="1016"/>
      <c r="G1175" s="1016"/>
      <c r="H1175" s="1016"/>
      <c r="I1175" s="1016"/>
      <c r="J1175" s="1016"/>
      <c r="K1175" s="1016"/>
      <c r="L1175" s="1121"/>
      <c r="M1175" s="1121"/>
      <c r="N1175" s="1121"/>
      <c r="O1175" s="1121"/>
      <c r="P1175" s="1121"/>
      <c r="Q1175" s="1122"/>
    </row>
    <row r="1176" spans="1:17" ht="17" customHeight="1">
      <c r="A1176" s="607"/>
      <c r="B1176" s="1024" t="s">
        <v>678</v>
      </c>
      <c r="C1176" s="1025"/>
      <c r="D1176" s="1016"/>
      <c r="E1176" s="1016"/>
      <c r="F1176" s="1016"/>
      <c r="G1176" s="1016"/>
      <c r="H1176" s="1016"/>
      <c r="I1176" s="1016"/>
      <c r="J1176" s="1016"/>
      <c r="K1176" s="1016"/>
      <c r="L1176" s="1121"/>
      <c r="M1176" s="1121"/>
      <c r="N1176" s="1121"/>
      <c r="O1176" s="1121"/>
      <c r="P1176" s="1121"/>
      <c r="Q1176" s="1122"/>
    </row>
    <row r="1177" spans="1:17" ht="17" customHeight="1">
      <c r="A1177" s="607"/>
      <c r="B1177" s="1018" t="s">
        <v>88</v>
      </c>
      <c r="C1177" s="1019"/>
      <c r="D1177" s="1016"/>
      <c r="E1177" s="1016"/>
      <c r="F1177" s="1016"/>
      <c r="G1177" s="1016"/>
      <c r="H1177" s="1016"/>
      <c r="I1177" s="1016"/>
      <c r="J1177" s="1016"/>
      <c r="K1177" s="1016"/>
      <c r="L1177" s="1099" t="s">
        <v>678</v>
      </c>
      <c r="M1177" s="1099"/>
      <c r="N1177" s="1099"/>
      <c r="O1177" s="1100" t="s">
        <v>88</v>
      </c>
      <c r="P1177" s="1100"/>
      <c r="Q1177" s="1101"/>
    </row>
    <row r="1178" spans="1:17" ht="17" customHeight="1" thickBot="1">
      <c r="A1178" s="608"/>
      <c r="B1178" s="1102" t="s">
        <v>89</v>
      </c>
      <c r="C1178" s="1103"/>
      <c r="D1178" s="1104"/>
      <c r="E1178" s="1104"/>
      <c r="F1178" s="1104"/>
      <c r="G1178" s="1104"/>
      <c r="H1178" s="1104"/>
      <c r="I1178" s="1104"/>
      <c r="J1178" s="1104"/>
      <c r="K1178" s="1105"/>
      <c r="L1178" s="1106" t="s">
        <v>679</v>
      </c>
      <c r="M1178" s="1106"/>
      <c r="N1178" s="1106"/>
      <c r="O1178" s="1107" t="s">
        <v>679</v>
      </c>
      <c r="P1178" s="1108"/>
      <c r="Q1178" s="1109"/>
    </row>
    <row r="1179" spans="1:17" ht="17" customHeight="1">
      <c r="A1179" s="1164" t="s">
        <v>44</v>
      </c>
      <c r="B1179" s="1165"/>
      <c r="C1179" s="1165"/>
      <c r="D1179" s="1165"/>
      <c r="E1179" s="1165"/>
      <c r="F1179" s="1165"/>
      <c r="G1179" s="1165"/>
      <c r="H1179" s="1165"/>
      <c r="I1179" s="1165"/>
      <c r="J1179" s="1165"/>
      <c r="K1179" s="1165"/>
      <c r="L1179" s="1165"/>
      <c r="M1179" s="1165"/>
      <c r="N1179" s="1165"/>
      <c r="O1179" s="1165"/>
      <c r="P1179" s="1165"/>
      <c r="Q1179" s="1166"/>
    </row>
    <row r="1180" spans="1:17" ht="17" customHeight="1">
      <c r="A1180" s="1167" t="str">
        <f>'statement of marks'!$A$1</f>
        <v>jk- ck- ek/;fed fo|ky; uohu] fuEckgsM+k</v>
      </c>
      <c r="B1180" s="1062"/>
      <c r="C1180" s="1062"/>
      <c r="D1180" s="1062"/>
      <c r="E1180" s="1062"/>
      <c r="F1180" s="1062"/>
      <c r="G1180" s="1062"/>
      <c r="H1180" s="1062"/>
      <c r="I1180" s="1062"/>
      <c r="J1180" s="1062"/>
      <c r="K1180" s="1062"/>
      <c r="L1180" s="1062"/>
      <c r="M1180" s="1062"/>
      <c r="N1180" s="1062"/>
      <c r="O1180" s="1062"/>
      <c r="P1180" s="1062"/>
      <c r="Q1180" s="1168"/>
    </row>
    <row r="1181" spans="1:17" ht="17" customHeight="1">
      <c r="A1181" s="604"/>
      <c r="B1181" s="1042" t="s">
        <v>74</v>
      </c>
      <c r="C1181" s="1064"/>
      <c r="D1181" s="1065" t="str">
        <f>'statement of marks'!$F$3</f>
        <v>2015-16</v>
      </c>
      <c r="E1181" s="1065"/>
      <c r="F1181" s="1065"/>
      <c r="G1181" s="1065"/>
      <c r="H1181" s="1065"/>
      <c r="I1181" s="1065"/>
      <c r="J1181" s="1065"/>
      <c r="K1181" s="1065"/>
      <c r="L1181" s="1065"/>
      <c r="M1181" s="1065"/>
      <c r="N1181" s="1065"/>
      <c r="O1181" s="1065"/>
      <c r="P1181" s="1065"/>
      <c r="Q1181" s="1169"/>
    </row>
    <row r="1182" spans="1:17" ht="17" customHeight="1">
      <c r="A1182" s="607"/>
      <c r="B1182" s="1026" t="s">
        <v>573</v>
      </c>
      <c r="C1182" s="1027"/>
      <c r="D1182" s="1027" t="str">
        <f>IF('statement of marks'!H45="","",'statement of marks'!H45)</f>
        <v>v 039</v>
      </c>
      <c r="E1182" s="1027"/>
      <c r="F1182" s="1027"/>
      <c r="G1182" s="1027"/>
      <c r="H1182" s="1027"/>
      <c r="I1182" s="1027"/>
      <c r="J1182" s="1027"/>
      <c r="K1182" s="1027"/>
      <c r="L1182" s="1027"/>
      <c r="M1182" s="1027"/>
      <c r="N1182" s="1027"/>
      <c r="O1182" s="1027"/>
      <c r="P1182" s="1027"/>
      <c r="Q1182" s="1153"/>
    </row>
    <row r="1183" spans="1:17" ht="17" customHeight="1">
      <c r="A1183" s="607"/>
      <c r="B1183" s="1026" t="s">
        <v>574</v>
      </c>
      <c r="C1183" s="1027"/>
      <c r="D1183" s="1027" t="str">
        <f>IF('statement of marks'!I45="","",'statement of marks'!I45)</f>
        <v>c 039</v>
      </c>
      <c r="E1183" s="1027"/>
      <c r="F1183" s="1027"/>
      <c r="G1183" s="1027"/>
      <c r="H1183" s="1027"/>
      <c r="I1183" s="1027"/>
      <c r="J1183" s="1027"/>
      <c r="K1183" s="1027"/>
      <c r="L1183" s="1027"/>
      <c r="M1183" s="1027"/>
      <c r="N1183" s="1027"/>
      <c r="O1183" s="1027"/>
      <c r="P1183" s="1027"/>
      <c r="Q1183" s="1153"/>
    </row>
    <row r="1184" spans="1:17" ht="17" customHeight="1">
      <c r="A1184" s="607"/>
      <c r="B1184" s="1026" t="s">
        <v>575</v>
      </c>
      <c r="C1184" s="1027"/>
      <c r="D1184" s="1154" t="str">
        <f>IF('statement of marks'!J45="","",'statement of marks'!J45)</f>
        <v>l 039</v>
      </c>
      <c r="E1184" s="1154"/>
      <c r="F1184" s="1154"/>
      <c r="G1184" s="1154"/>
      <c r="H1184" s="1154"/>
      <c r="I1184" s="1154"/>
      <c r="J1184" s="1154"/>
      <c r="K1184" s="1154"/>
      <c r="L1184" s="1154"/>
      <c r="M1184" s="1154"/>
      <c r="N1184" s="1027"/>
      <c r="O1184" s="1027"/>
      <c r="P1184" s="1027"/>
      <c r="Q1184" s="1153"/>
    </row>
    <row r="1185" spans="1:17" ht="17" customHeight="1">
      <c r="A1185" s="607"/>
      <c r="B1185" s="1026" t="s">
        <v>576</v>
      </c>
      <c r="C1185" s="1155"/>
      <c r="D1185" s="1156" t="str">
        <f>'statement of marks'!$D$3</f>
        <v>3 A</v>
      </c>
      <c r="E1185" s="1157"/>
      <c r="F1185" s="1155" t="s">
        <v>9</v>
      </c>
      <c r="G1185" s="1158"/>
      <c r="H1185" s="1159" t="str">
        <f>IF('statement of marks'!D45="","",'statement of marks'!D45)</f>
        <v/>
      </c>
      <c r="I1185" s="1157"/>
      <c r="J1185" s="1155" t="s">
        <v>577</v>
      </c>
      <c r="K1185" s="1158"/>
      <c r="L1185" s="1159" t="str">
        <f>IF('statement of marks'!E45="","",'statement of marks'!E45)</f>
        <v/>
      </c>
      <c r="M1185" s="1157"/>
      <c r="N1185" s="1026" t="s">
        <v>680</v>
      </c>
      <c r="O1185" s="1027"/>
      <c r="P1185" s="1027"/>
      <c r="Q1185" s="1153"/>
    </row>
    <row r="1186" spans="1:17" ht="17" customHeight="1">
      <c r="A1186" s="607"/>
      <c r="B1186" s="1026" t="s">
        <v>0</v>
      </c>
      <c r="C1186" s="1155"/>
      <c r="D1186" s="1160" t="str">
        <f>IF('statement of marks'!F45="","",'statement of marks'!F45)</f>
        <v/>
      </c>
      <c r="E1186" s="1161"/>
      <c r="F1186" s="1162" t="str">
        <f>IF('statement of marks'!G45="","",'statement of marks'!G45)</f>
        <v/>
      </c>
      <c r="G1186" s="1162"/>
      <c r="H1186" s="1162"/>
      <c r="I1186" s="1162"/>
      <c r="J1186" s="1162"/>
      <c r="K1186" s="1162"/>
      <c r="L1186" s="1162"/>
      <c r="M1186" s="1163"/>
      <c r="N1186" s="1026">
        <f>'statement of marks'!I1181</f>
        <v>0</v>
      </c>
      <c r="O1186" s="1027"/>
      <c r="P1186" s="1027"/>
      <c r="Q1186" s="1153"/>
    </row>
    <row r="1187" spans="1:17" ht="17" customHeight="1">
      <c r="A1187" s="1129"/>
      <c r="B1187" s="1131" t="s">
        <v>578</v>
      </c>
      <c r="C1187" s="1133" t="s">
        <v>85</v>
      </c>
      <c r="D1187" s="1135" t="str">
        <f>IF('statement of marks'!K$4="","",'statement of marks'!K$4)</f>
        <v>ij[k</v>
      </c>
      <c r="E1187" s="1136"/>
      <c r="F1187" s="1136"/>
      <c r="G1187" s="1137"/>
      <c r="H1187" s="1134" t="str">
        <f>IF('statement of marks'!O$4="","",'statement of marks'!O$4)</f>
        <v>v)Zokf"kZd ijh{kk</v>
      </c>
      <c r="I1187" s="1134" t="str">
        <f>IF('statement of marks'!P$4="","",'statement of marks'!P$4)</f>
        <v/>
      </c>
      <c r="J1187" s="1134" t="str">
        <f>IF('statement of marks'!Q$4="","",'statement of marks'!Q$4)</f>
        <v/>
      </c>
      <c r="K1187" s="1138" t="str">
        <f>IF('statement of marks'!R$4="","",'statement of marks'!R$4)</f>
        <v>;ksx v/kZokf"kZd rd</v>
      </c>
      <c r="L1187" s="1134" t="str">
        <f>IF('statement of marks'!S$4="","",'statement of marks'!S$4)</f>
        <v>okf"kZd ijh{kk</v>
      </c>
      <c r="M1187" s="1134"/>
      <c r="N1187" s="1140"/>
      <c r="O1187" s="1141" t="str">
        <f>IF('statement of marks'!V$4="","",'statement of marks'!V$4)</f>
        <v>fo"k; ;ksx</v>
      </c>
      <c r="P1187" s="1142" t="str">
        <f>IF('statement of marks'!W$4="","",'statement of marks'!W$4)</f>
        <v xml:space="preserve">fo"k; izkIrkad izfr'kr  </v>
      </c>
      <c r="Q1187" s="1143" t="str">
        <f>IF('statement of marks'!X$4="","",'statement of marks'!X$4)</f>
        <v>fo"k; xzsM</v>
      </c>
    </row>
    <row r="1188" spans="1:17" ht="17" customHeight="1">
      <c r="A1188" s="1130"/>
      <c r="B1188" s="1132"/>
      <c r="C1188" s="1134"/>
      <c r="D1188" s="615" t="str">
        <f>IF('statement of marks'!K$5="","",'statement of marks'!K$5)</f>
        <v>izFke</v>
      </c>
      <c r="E1188" s="615" t="str">
        <f>IF('statement of marks'!L$5="","",'statement of marks'!L$5)</f>
        <v>f}rh;</v>
      </c>
      <c r="F1188" s="615" t="str">
        <f>IF('statement of marks'!M$5="","",'statement of marks'!M$5)</f>
        <v xml:space="preserve">r`rh; </v>
      </c>
      <c r="G1188" s="616" t="str">
        <f>IF('statement of marks'!N$4="","",'statement of marks'!N$4)</f>
        <v>;ksx</v>
      </c>
      <c r="H1188" s="593" t="str">
        <f>IF('statement of marks'!O$5="","",'statement of marks'!O$5)</f>
        <v>ekSf[kd</v>
      </c>
      <c r="I1188" s="593" t="str">
        <f>IF('statement of marks'!P$5="","",'statement of marks'!P$5)</f>
        <v>fyf[kr</v>
      </c>
      <c r="J1188" s="597" t="str">
        <f>IF('statement of marks'!Q$5="","",'statement of marks'!Q$5)</f>
        <v>;ksx</v>
      </c>
      <c r="K1188" s="1139" t="str">
        <f>IF('statement of marks'!R$4="","",'statement of marks'!R$4)</f>
        <v>;ksx v/kZokf"kZd rd</v>
      </c>
      <c r="L1188" s="593" t="str">
        <f>IF('statement of marks'!S$5="","",'statement of marks'!S$5)</f>
        <v>ekSf[kd</v>
      </c>
      <c r="M1188" s="593" t="str">
        <f>IF('statement of marks'!T$5="","",'statement of marks'!T$5)</f>
        <v>fyf[kr</v>
      </c>
      <c r="N1188" s="598" t="str">
        <f>IF('statement of marks'!U$5="","",'statement of marks'!U$5)</f>
        <v>;ksx</v>
      </c>
      <c r="O1188" s="1141"/>
      <c r="P1188" s="1142"/>
      <c r="Q1188" s="1143"/>
    </row>
    <row r="1189" spans="1:17" ht="17" customHeight="1">
      <c r="A1189" s="609"/>
      <c r="B1189" s="1144" t="s">
        <v>3</v>
      </c>
      <c r="C1189" s="1145"/>
      <c r="D1189" s="594">
        <f>IF('statement of marks'!K$6="","",'statement of marks'!K$6)</f>
        <v>10</v>
      </c>
      <c r="E1189" s="594">
        <f>IF('statement of marks'!L$6="","",'statement of marks'!L$6)</f>
        <v>10</v>
      </c>
      <c r="F1189" s="594">
        <f>IF('statement of marks'!M$6="","",'statement of marks'!M$6)</f>
        <v>10</v>
      </c>
      <c r="G1189" s="622">
        <f>IF('statement of marks'!N$6="","",'statement of marks'!N$6)</f>
        <v>30</v>
      </c>
      <c r="H1189" s="594">
        <f>IF('statement of marks'!O$6="","",'statement of marks'!O$6)</f>
        <v>20</v>
      </c>
      <c r="I1189" s="594">
        <f>IF('statement of marks'!P$6="","",'statement of marks'!P$6)</f>
        <v>50</v>
      </c>
      <c r="J1189" s="622">
        <f>IF('statement of marks'!Q$6="","",'statement of marks'!Q$6)</f>
        <v>70</v>
      </c>
      <c r="K1189" s="600">
        <f>IF('statement of marks'!R$6="","",'statement of marks'!R$6)</f>
        <v>100</v>
      </c>
      <c r="L1189" s="595">
        <f>IF('statement of marks'!S$6="","",'statement of marks'!S$6)</f>
        <v>40</v>
      </c>
      <c r="M1189" s="595">
        <f>IF('statement of marks'!T$6="","",'statement of marks'!T$6)</f>
        <v>60</v>
      </c>
      <c r="N1189" s="620">
        <f>IF('statement of marks'!U$6="","",'statement of marks'!U$6)</f>
        <v>100</v>
      </c>
      <c r="O1189" s="591">
        <f>IF('statement of marks'!V$6="","",'statement of marks'!V$6)</f>
        <v>200</v>
      </c>
      <c r="P1189" s="595" t="str">
        <f>IF('statement of marks'!W$6="","",'statement of marks'!W$6)</f>
        <v/>
      </c>
      <c r="Q1189" s="601" t="str">
        <f>IF('statement of marks'!X$6="","",'statement of marks'!X$6)</f>
        <v/>
      </c>
    </row>
    <row r="1190" spans="1:17" ht="17" customHeight="1">
      <c r="A1190" s="607"/>
      <c r="B1190" s="1026" t="str">
        <f>'statement of marks'!$K$3</f>
        <v>fgUnh</v>
      </c>
      <c r="C1190" s="1027"/>
      <c r="D1190" s="332" t="str">
        <f>IF('statement of marks'!K45="","",'statement of marks'!K45)</f>
        <v/>
      </c>
      <c r="E1190" s="332" t="str">
        <f>IF('statement of marks'!L45="","",'statement of marks'!L45)</f>
        <v/>
      </c>
      <c r="F1190" s="332" t="str">
        <f>IF('statement of marks'!M45="","",'statement of marks'!M45)</f>
        <v/>
      </c>
      <c r="G1190" s="576" t="str">
        <f>IF('statement of marks'!N45="","",'statement of marks'!N45)</f>
        <v/>
      </c>
      <c r="H1190" s="332" t="str">
        <f>IF('statement of marks'!O45="","",'statement of marks'!O45)</f>
        <v/>
      </c>
      <c r="I1190" s="332" t="str">
        <f>IF('statement of marks'!P45="","",'statement of marks'!P45)</f>
        <v/>
      </c>
      <c r="J1190" s="621" t="str">
        <f>IF('statement of marks'!Q45="","",'statement of marks'!Q45)</f>
        <v/>
      </c>
      <c r="K1190" s="403" t="str">
        <f>IF('statement of marks'!R45="","",'statement of marks'!R45)</f>
        <v/>
      </c>
      <c r="L1190" s="332" t="str">
        <f>IF('statement of marks'!S45="","",'statement of marks'!S45)</f>
        <v/>
      </c>
      <c r="M1190" s="332" t="str">
        <f>IF('statement of marks'!T45="","",'statement of marks'!T45)</f>
        <v/>
      </c>
      <c r="N1190" s="619" t="str">
        <f>IF('statement of marks'!U45="","",'statement of marks'!U45)</f>
        <v/>
      </c>
      <c r="O1190" s="592" t="str">
        <f>IF('statement of marks'!V45="","",'statement of marks'!V45)</f>
        <v/>
      </c>
      <c r="P1190" s="332" t="str">
        <f>IF('statement of marks'!W45="","",'statement of marks'!W45)</f>
        <v/>
      </c>
      <c r="Q1190" s="602" t="str">
        <f>IF('statement of marks'!X45="","",'statement of marks'!X45)</f>
        <v/>
      </c>
    </row>
    <row r="1191" spans="1:17" ht="17" customHeight="1">
      <c r="A1191" s="607"/>
      <c r="B1191" s="1026" t="str">
        <f>'statement of marks'!$AQ$3</f>
        <v>xf.kr</v>
      </c>
      <c r="C1191" s="1027"/>
      <c r="D1191" s="332" t="str">
        <f>IF('statement of marks'!AQ45="","",'statement of marks'!AQ45)</f>
        <v/>
      </c>
      <c r="E1191" s="332" t="str">
        <f>IF('statement of marks'!AR45="","",'statement of marks'!AR45)</f>
        <v/>
      </c>
      <c r="F1191" s="332" t="str">
        <f>IF('statement of marks'!AS45="","",'statement of marks'!AS45)</f>
        <v/>
      </c>
      <c r="G1191" s="576" t="str">
        <f>IF('statement of marks'!AT45="","",'statement of marks'!AT45)</f>
        <v/>
      </c>
      <c r="H1191" s="332" t="str">
        <f>IF('statement of marks'!AU45="","",'statement of marks'!AU45)</f>
        <v/>
      </c>
      <c r="I1191" s="332" t="str">
        <f>IF('statement of marks'!AV45="","",'statement of marks'!AV45)</f>
        <v/>
      </c>
      <c r="J1191" s="621" t="str">
        <f>IF('statement of marks'!AW45="","",'statement of marks'!AW45)</f>
        <v/>
      </c>
      <c r="K1191" s="403" t="str">
        <f>IF('statement of marks'!AX45="","",'statement of marks'!AX45)</f>
        <v/>
      </c>
      <c r="L1191" s="332" t="str">
        <f>IF('statement of marks'!AY45="","",'statement of marks'!AY45)</f>
        <v/>
      </c>
      <c r="M1191" s="332" t="str">
        <f>IF('statement of marks'!AZ45="","",'statement of marks'!AZ45)</f>
        <v/>
      </c>
      <c r="N1191" s="619" t="str">
        <f>IF('statement of marks'!BA45="","",'statement of marks'!BA45)</f>
        <v/>
      </c>
      <c r="O1191" s="592" t="str">
        <f>IF('statement of marks'!BB45="","",'statement of marks'!BB45)</f>
        <v/>
      </c>
      <c r="P1191" s="332" t="str">
        <f>IF('statement of marks'!BC45="","",'statement of marks'!BC45)</f>
        <v/>
      </c>
      <c r="Q1191" s="602" t="str">
        <f>IF('statement of marks'!BD45="","",'statement of marks'!BD45)</f>
        <v/>
      </c>
    </row>
    <row r="1192" spans="1:17" ht="17" customHeight="1">
      <c r="A1192" s="607"/>
      <c r="B1192" s="1026" t="str">
        <f>'statement of marks'!$BG$3</f>
        <v>Ik;kZoj.k v/;;u</v>
      </c>
      <c r="C1192" s="1027"/>
      <c r="D1192" s="332" t="str">
        <f>IF('statement of marks'!BG45="","",'statement of marks'!BG45)</f>
        <v/>
      </c>
      <c r="E1192" s="332" t="str">
        <f>IF('statement of marks'!BH45="","",'statement of marks'!BH45)</f>
        <v/>
      </c>
      <c r="F1192" s="332" t="str">
        <f>IF('statement of marks'!BI45="","",'statement of marks'!BI45)</f>
        <v/>
      </c>
      <c r="G1192" s="576" t="str">
        <f>IF('statement of marks'!BJ45="","",'statement of marks'!BJ45)</f>
        <v/>
      </c>
      <c r="H1192" s="332" t="str">
        <f>IF('statement of marks'!BK45="","",'statement of marks'!BK45)</f>
        <v/>
      </c>
      <c r="I1192" s="332" t="str">
        <f>IF('statement of marks'!BL45="","",'statement of marks'!BL45)</f>
        <v/>
      </c>
      <c r="J1192" s="621" t="str">
        <f>IF('statement of marks'!BM45="","",'statement of marks'!BM45)</f>
        <v/>
      </c>
      <c r="K1192" s="403" t="str">
        <f>IF('statement of marks'!BN45="","",'statement of marks'!BN45)</f>
        <v/>
      </c>
      <c r="L1192" s="332" t="str">
        <f>IF('statement of marks'!BO45="","",'statement of marks'!BO45)</f>
        <v/>
      </c>
      <c r="M1192" s="332" t="str">
        <f>IF('statement of marks'!BP45="","",'statement of marks'!BP45)</f>
        <v/>
      </c>
      <c r="N1192" s="619" t="str">
        <f>IF('statement of marks'!BQ45="","",'statement of marks'!BQ45)</f>
        <v/>
      </c>
      <c r="O1192" s="592" t="str">
        <f>IF('statement of marks'!BR45="","",'statement of marks'!BR45)</f>
        <v/>
      </c>
      <c r="P1192" s="332" t="str">
        <f>IF('statement of marks'!BS45="","",'statement of marks'!BS45)</f>
        <v/>
      </c>
      <c r="Q1192" s="602" t="str">
        <f>IF('statement of marks'!BT45="","",'statement of marks'!BT45)</f>
        <v/>
      </c>
    </row>
    <row r="1193" spans="1:17" ht="17" customHeight="1">
      <c r="A1193" s="1146"/>
      <c r="B1193" s="1026" t="str">
        <f>'statement of marks'!$AA$3</f>
        <v>vaxszth</v>
      </c>
      <c r="C1193" s="603" t="s">
        <v>3</v>
      </c>
      <c r="D1193" s="584">
        <f>IF('statement of marks'!AA$6="","",'statement of marks'!AA$6)</f>
        <v>5</v>
      </c>
      <c r="E1193" s="584">
        <f>IF('statement of marks'!AB$6="","",'statement of marks'!AB$6)</f>
        <v>5</v>
      </c>
      <c r="F1193" s="584">
        <f>IF('statement of marks'!AC$6="","",'statement of marks'!AC$6)</f>
        <v>5</v>
      </c>
      <c r="G1193" s="622">
        <f>IF('statement of marks'!AD$6="","",'statement of marks'!AD$6)</f>
        <v>15</v>
      </c>
      <c r="H1193" s="594">
        <f>IF('statement of marks'!AE$6="","",'statement of marks'!AE$6)</f>
        <v>10</v>
      </c>
      <c r="I1193" s="594">
        <f>IF('statement of marks'!AF$6="","",'statement of marks'!AF$6)</f>
        <v>25</v>
      </c>
      <c r="J1193" s="622">
        <f>IF('statement of marks'!AG$6="","",'statement of marks'!AG$6)</f>
        <v>35</v>
      </c>
      <c r="K1193" s="600">
        <f>IF('statement of marks'!AH$6="","",'statement of marks'!AH$6)</f>
        <v>50</v>
      </c>
      <c r="L1193" s="595">
        <f>IF('statement of marks'!AI$6="","",'statement of marks'!AI$6)</f>
        <v>20</v>
      </c>
      <c r="M1193" s="595">
        <f>IF('statement of marks'!AJ$6="","",'statement of marks'!AJ$6)</f>
        <v>30</v>
      </c>
      <c r="N1193" s="620">
        <f>IF('statement of marks'!AK$6="","",'statement of marks'!AK$6)</f>
        <v>50</v>
      </c>
      <c r="O1193" s="585">
        <f>IF('statement of marks'!AL$6="","",'statement of marks'!AL$6)</f>
        <v>100</v>
      </c>
      <c r="P1193" s="595" t="str">
        <f>IF('statement of marks'!AM$6="","",'statement of marks'!AM$6)</f>
        <v/>
      </c>
      <c r="Q1193" s="601" t="str">
        <f>IF('statement of marks'!AN$6="","",'statement of marks'!AN$6)</f>
        <v/>
      </c>
    </row>
    <row r="1194" spans="1:17" ht="17" customHeight="1">
      <c r="A1194" s="1146"/>
      <c r="B1194" s="1026"/>
      <c r="C1194" s="618" t="s">
        <v>638</v>
      </c>
      <c r="D1194" s="332" t="str">
        <f>IF('statement of marks'!AA45="","",'statement of marks'!AA45)</f>
        <v/>
      </c>
      <c r="E1194" s="332" t="str">
        <f>IF('statement of marks'!AB45="","",'statement of marks'!AB45)</f>
        <v/>
      </c>
      <c r="F1194" s="332" t="str">
        <f>IF('statement of marks'!AC45="","",'statement of marks'!AC45)</f>
        <v/>
      </c>
      <c r="G1194" s="576" t="str">
        <f>IF('statement of marks'!AD45="","",'statement of marks'!AD45)</f>
        <v/>
      </c>
      <c r="H1194" s="332" t="str">
        <f>IF('statement of marks'!AE45="","",'statement of marks'!AE45)</f>
        <v/>
      </c>
      <c r="I1194" s="332" t="str">
        <f>IF('statement of marks'!AF45="","",'statement of marks'!AF45)</f>
        <v/>
      </c>
      <c r="J1194" s="621" t="str">
        <f>IF('statement of marks'!AG45="","",'statement of marks'!AG45)</f>
        <v/>
      </c>
      <c r="K1194" s="403" t="str">
        <f>IF('statement of marks'!AH45="","",'statement of marks'!AH45)</f>
        <v/>
      </c>
      <c r="L1194" s="332" t="str">
        <f>IF('statement of marks'!AI45="","",'statement of marks'!AI45)</f>
        <v/>
      </c>
      <c r="M1194" s="332" t="str">
        <f>IF('statement of marks'!AJ45="","",'statement of marks'!AJ45)</f>
        <v/>
      </c>
      <c r="N1194" s="619" t="str">
        <f>IF('statement of marks'!AK45="","",'statement of marks'!AK45)</f>
        <v/>
      </c>
      <c r="O1194" s="619" t="str">
        <f>IF('statement of marks'!AL45="","",'statement of marks'!AL45)</f>
        <v/>
      </c>
      <c r="P1194" s="332" t="str">
        <f>IF('statement of marks'!AM45="","",'statement of marks'!AM45)</f>
        <v/>
      </c>
      <c r="Q1194" s="602" t="str">
        <f>IF('statement of marks'!AN45="","",'statement of marks'!AN45)</f>
        <v/>
      </c>
    </row>
    <row r="1195" spans="1:17" s="588" customFormat="1" ht="17" customHeight="1">
      <c r="A1195" s="610"/>
      <c r="B1195" s="1147" t="s">
        <v>634</v>
      </c>
      <c r="C1195" s="1148"/>
      <c r="D1195" s="625" t="str">
        <f>IF('statement of marks'!BW$5="","",'statement of marks'!BW$5)</f>
        <v>izFke</v>
      </c>
      <c r="E1195" s="625" t="str">
        <f>IF('statement of marks'!BX$5="","",'statement of marks'!BX$5)</f>
        <v>f}rh;</v>
      </c>
      <c r="F1195" s="625" t="str">
        <f>IF('statement of marks'!BZ$5="","",'statement of marks'!BZ$5)</f>
        <v>prqFkZ</v>
      </c>
      <c r="G1195" s="1149"/>
      <c r="H1195" s="1149"/>
      <c r="I1195" s="1149"/>
      <c r="J1195" s="625" t="str">
        <f>IF('statement of marks'!BY$5="","",'statement of marks'!BY$5)</f>
        <v>r`rh;</v>
      </c>
      <c r="K1195" s="1151"/>
      <c r="L1195" s="1151"/>
      <c r="M1195" s="1151"/>
      <c r="N1195" s="625" t="str">
        <f>IF('statement of marks'!CA$5="","",'statement of marks'!CA$5)</f>
        <v>iape</v>
      </c>
      <c r="O1195" s="626" t="str">
        <f>IF('statement of marks'!CB$4="","",'statement of marks'!CB$4)</f>
        <v>fo"k; ;ksx</v>
      </c>
      <c r="P1195" s="587" t="str">
        <f>IF('statement of marks'!CC$4="","",'statement of marks'!CC$4)</f>
        <v xml:space="preserve">fo"k; izkIrkad izfr'kr  </v>
      </c>
      <c r="Q1195" s="627" t="str">
        <f>IF('statement of marks'!CD$4="","",'statement of marks'!CD$4)</f>
        <v>fo"k; xzsM</v>
      </c>
    </row>
    <row r="1196" spans="1:17" s="574" customFormat="1" ht="17" customHeight="1">
      <c r="A1196" s="611"/>
      <c r="B1196" s="1144" t="s">
        <v>3</v>
      </c>
      <c r="C1196" s="1145"/>
      <c r="D1196" s="589">
        <f>IF('statement of marks'!BW$6="","",'statement of marks'!BW$6)</f>
        <v>20</v>
      </c>
      <c r="E1196" s="589">
        <f>IF('statement of marks'!BX$6="","",'statement of marks'!BX$6)</f>
        <v>20</v>
      </c>
      <c r="F1196" s="589">
        <f>IF('statement of marks'!BZ$6="","",'statement of marks'!BZ$6)</f>
        <v>20</v>
      </c>
      <c r="G1196" s="1150"/>
      <c r="H1196" s="1150"/>
      <c r="I1196" s="1150"/>
      <c r="J1196" s="589">
        <f>IF('statement of marks'!BY$6="","",'statement of marks'!BY$6)</f>
        <v>20</v>
      </c>
      <c r="K1196" s="1152"/>
      <c r="L1196" s="1152"/>
      <c r="M1196" s="1152"/>
      <c r="N1196" s="589">
        <f>IF('statement of marks'!CA$6="","",'statement of marks'!CA$6)</f>
        <v>20</v>
      </c>
      <c r="O1196" s="589">
        <f>IF('statement of marks'!CB$6="","",'statement of marks'!CB$6)</f>
        <v>100</v>
      </c>
      <c r="P1196" s="589" t="str">
        <f>IF('statement of marks'!CC$6="","",'statement of marks'!CC$6)</f>
        <v/>
      </c>
      <c r="Q1196" s="590" t="str">
        <f>IF('statement of marks'!CD$6="","",'statement of marks'!CD$6)</f>
        <v/>
      </c>
    </row>
    <row r="1197" spans="1:17" ht="17" customHeight="1">
      <c r="A1197" s="607"/>
      <c r="B1197" s="1026" t="str">
        <f>'statement of marks'!$BW$3</f>
        <v>dk;kZuqHko</v>
      </c>
      <c r="C1197" s="1027"/>
      <c r="D1197" s="617" t="str">
        <f>IF('statement of marks'!BW45="","",'statement of marks'!BW45)</f>
        <v/>
      </c>
      <c r="E1197" s="617" t="str">
        <f>IF('statement of marks'!BX45="","",'statement of marks'!BX45)</f>
        <v/>
      </c>
      <c r="F1197" s="617" t="str">
        <f>IF('statement of marks'!BZ45="","",'statement of marks'!BZ45)</f>
        <v/>
      </c>
      <c r="G1197" s="1149"/>
      <c r="H1197" s="1149"/>
      <c r="I1197" s="1149"/>
      <c r="J1197" s="617" t="str">
        <f>IF('statement of marks'!BY45="","",'statement of marks'!BY45)</f>
        <v/>
      </c>
      <c r="K1197" s="1151"/>
      <c r="L1197" s="1151"/>
      <c r="M1197" s="1151"/>
      <c r="N1197" s="617" t="str">
        <f>IF('statement of marks'!CA45="","",'statement of marks'!CA45)</f>
        <v/>
      </c>
      <c r="O1197" s="617" t="str">
        <f>IF('statement of marks'!CB45="","",'statement of marks'!CB45)</f>
        <v/>
      </c>
      <c r="P1197" s="617" t="str">
        <f>IF('statement of marks'!CC45="","",'statement of marks'!CC45)</f>
        <v/>
      </c>
      <c r="Q1197" s="578" t="str">
        <f>IF('statement of marks'!CD45="","",'statement of marks'!CD45)</f>
        <v/>
      </c>
    </row>
    <row r="1198" spans="1:17" ht="17" customHeight="1">
      <c r="A1198" s="607"/>
      <c r="B1198" s="1026" t="str">
        <f>'statement of marks'!$CG$3</f>
        <v>dyk f'k{kk</v>
      </c>
      <c r="C1198" s="1027"/>
      <c r="D1198" s="617" t="str">
        <f>IF('statement of marks'!CG45="","",'statement of marks'!CG45)</f>
        <v/>
      </c>
      <c r="E1198" s="617" t="str">
        <f>IF('statement of marks'!CH45="","",'statement of marks'!CH45)</f>
        <v/>
      </c>
      <c r="F1198" s="617" t="str">
        <f>IF('statement of marks'!CJ45="","",'statement of marks'!CJ45)</f>
        <v/>
      </c>
      <c r="G1198" s="1149"/>
      <c r="H1198" s="1149"/>
      <c r="I1198" s="1149"/>
      <c r="J1198" s="617" t="str">
        <f>IF('statement of marks'!CI45="","",'statement of marks'!CI45)</f>
        <v/>
      </c>
      <c r="K1198" s="1151"/>
      <c r="L1198" s="1151"/>
      <c r="M1198" s="1151"/>
      <c r="N1198" s="617" t="str">
        <f>IF('statement of marks'!CK45="","",'statement of marks'!CK45)</f>
        <v/>
      </c>
      <c r="O1198" s="617" t="str">
        <f>IF('statement of marks'!CL45="","",'statement of marks'!CL45)</f>
        <v/>
      </c>
      <c r="P1198" s="617" t="str">
        <f>IF('statement of marks'!CM45="","",'statement of marks'!CM45)</f>
        <v/>
      </c>
      <c r="Q1198" s="578" t="str">
        <f>IF('statement of marks'!CN45="","",'statement of marks'!CN45)</f>
        <v/>
      </c>
    </row>
    <row r="1199" spans="1:17" ht="17" customHeight="1">
      <c r="A1199" s="607"/>
      <c r="B1199" s="1026" t="str">
        <f>'statement of marks'!$CQ$3</f>
        <v>LokLF; ,oe~ 'kkjhfjd f'k{kk</v>
      </c>
      <c r="C1199" s="1027"/>
      <c r="D1199" s="617" t="str">
        <f>IF('statement of marks'!CQ45="","",'statement of marks'!CQ45)</f>
        <v/>
      </c>
      <c r="E1199" s="617" t="str">
        <f>IF('statement of marks'!CR45="","",'statement of marks'!CR45)</f>
        <v/>
      </c>
      <c r="F1199" s="617" t="str">
        <f>IF('statement of marks'!CT45="","",'statement of marks'!CT45)</f>
        <v/>
      </c>
      <c r="G1199" s="1149"/>
      <c r="H1199" s="1149"/>
      <c r="I1199" s="1149"/>
      <c r="J1199" s="617" t="str">
        <f>IF('statement of marks'!CS45="","",'statement of marks'!CS45)</f>
        <v/>
      </c>
      <c r="K1199" s="1151"/>
      <c r="L1199" s="1151"/>
      <c r="M1199" s="1151"/>
      <c r="N1199" s="617" t="str">
        <f>IF('statement of marks'!CU45="","",'statement of marks'!CU45)</f>
        <v/>
      </c>
      <c r="O1199" s="617" t="str">
        <f>IF('statement of marks'!CV45="","",'statement of marks'!CV45)</f>
        <v/>
      </c>
      <c r="P1199" s="617" t="str">
        <f>IF('statement of marks'!CW45="","",'statement of marks'!CW45)</f>
        <v/>
      </c>
      <c r="Q1199" s="578" t="str">
        <f>IF('statement of marks'!CX45="","",'statement of marks'!CX45)</f>
        <v/>
      </c>
    </row>
    <row r="1200" spans="1:17" ht="17" customHeight="1">
      <c r="A1200" s="607"/>
      <c r="B1200" s="1123" t="s">
        <v>636</v>
      </c>
      <c r="C1200" s="1124"/>
      <c r="D1200" s="1034" t="str">
        <f>IF(details!$CQ$3="","",details!$CQ$3)</f>
        <v>;ksx vxLr rd</v>
      </c>
      <c r="E1200" s="1034"/>
      <c r="F1200" s="1034" t="str">
        <f>IF(details!$CU$3="","",details!$CU$3)</f>
        <v>;ksx vDVwcj rd</v>
      </c>
      <c r="G1200" s="1034"/>
      <c r="H1200" s="1034" t="str">
        <f>IF(details!$CY$3="","",details!$CY$3)</f>
        <v>;ksx fnlEcj rd</v>
      </c>
      <c r="I1200" s="1034"/>
      <c r="J1200" s="1034"/>
      <c r="K1200" s="1034"/>
      <c r="L1200" s="1034" t="str">
        <f>IF(details!$DC$3="","",details!$DC$3)</f>
        <v>;ksx Qjojh rd</v>
      </c>
      <c r="M1200" s="1034"/>
      <c r="N1200" s="1034"/>
      <c r="O1200" s="1034" t="str">
        <f>IF(details!$DG$3="","",details!$DG$3)</f>
        <v>loZ ;ksx</v>
      </c>
      <c r="P1200" s="1034"/>
      <c r="Q1200" s="1125"/>
    </row>
    <row r="1201" spans="1:17" ht="17" customHeight="1">
      <c r="A1201" s="607"/>
      <c r="B1201" s="1126" t="s">
        <v>86</v>
      </c>
      <c r="C1201" s="1032"/>
      <c r="D1201" s="1036" t="str">
        <f>IF(details!CR45="","",details!CR45)</f>
        <v/>
      </c>
      <c r="E1201" s="1036"/>
      <c r="F1201" s="1036" t="str">
        <f>IF(details!CV45="","",details!CV45)</f>
        <v/>
      </c>
      <c r="G1201" s="1036"/>
      <c r="H1201" s="1036" t="str">
        <f>IF(details!CZ45="","",details!CZ45)</f>
        <v/>
      </c>
      <c r="I1201" s="1036"/>
      <c r="J1201" s="1036"/>
      <c r="K1201" s="1036"/>
      <c r="L1201" s="1036" t="str">
        <f>IF(details!DD45="","",details!DD45)</f>
        <v/>
      </c>
      <c r="M1201" s="1036"/>
      <c r="N1201" s="1036"/>
      <c r="O1201" s="1036" t="str">
        <f>IF(details!DH45="","",details!DH45)</f>
        <v/>
      </c>
      <c r="P1201" s="1036"/>
      <c r="Q1201" s="1127"/>
    </row>
    <row r="1202" spans="1:17" ht="17" customHeight="1">
      <c r="A1202" s="607"/>
      <c r="B1202" s="1020" t="s">
        <v>15</v>
      </c>
      <c r="C1202" s="1021"/>
      <c r="D1202" s="1022" t="str">
        <f>IF(details!CQ45="","",details!CQ45)</f>
        <v/>
      </c>
      <c r="E1202" s="1022"/>
      <c r="F1202" s="1022" t="str">
        <f>IF(details!CU45="","",details!CU45)</f>
        <v/>
      </c>
      <c r="G1202" s="1022"/>
      <c r="H1202" s="1022" t="str">
        <f>IF(details!CY45="","",details!CY45)</f>
        <v/>
      </c>
      <c r="I1202" s="1022"/>
      <c r="J1202" s="1022"/>
      <c r="K1202" s="1022"/>
      <c r="L1202" s="1022" t="str">
        <f>IF(details!DC45="","",details!DC45)</f>
        <v/>
      </c>
      <c r="M1202" s="1022"/>
      <c r="N1202" s="1022"/>
      <c r="O1202" s="1022" t="str">
        <f>IF(details!DG45="","",details!DG45)</f>
        <v/>
      </c>
      <c r="P1202" s="1022"/>
      <c r="Q1202" s="1128"/>
    </row>
    <row r="1203" spans="1:17" ht="17" customHeight="1">
      <c r="A1203" s="1110"/>
      <c r="B1203" s="1112" t="s">
        <v>11</v>
      </c>
      <c r="C1203" s="1113"/>
      <c r="D1203" s="1114" t="s">
        <v>11</v>
      </c>
      <c r="E1203" s="1114"/>
      <c r="F1203" s="1114" t="s">
        <v>3</v>
      </c>
      <c r="G1203" s="1114"/>
      <c r="H1203" s="1114" t="s">
        <v>638</v>
      </c>
      <c r="I1203" s="1114"/>
      <c r="J1203" s="1114" t="s">
        <v>5</v>
      </c>
      <c r="K1203" s="1114"/>
      <c r="L1203" s="1114" t="s">
        <v>677</v>
      </c>
      <c r="M1203" s="1114"/>
      <c r="N1203" s="1114"/>
      <c r="O1203" s="1115" t="s">
        <v>651</v>
      </c>
      <c r="P1203" s="1115"/>
      <c r="Q1203" s="1116"/>
    </row>
    <row r="1204" spans="1:17" ht="17" customHeight="1">
      <c r="A1204" s="1111"/>
      <c r="B1204" s="1112"/>
      <c r="C1204" s="1113"/>
      <c r="D1204" s="1117" t="str">
        <f>'statement of marks'!DY45</f>
        <v/>
      </c>
      <c r="E1204" s="1117"/>
      <c r="F1204" s="1118" t="str">
        <f>'statement of marks'!DZ45</f>
        <v/>
      </c>
      <c r="G1204" s="1118"/>
      <c r="H1204" s="1118" t="str">
        <f>'statement of marks'!EA45</f>
        <v/>
      </c>
      <c r="I1204" s="1118"/>
      <c r="J1204" s="1119" t="str">
        <f>'statement of marks'!EB45</f>
        <v/>
      </c>
      <c r="K1204" s="1119"/>
      <c r="L1204" s="1118" t="str">
        <f>'statement of marks'!EC45</f>
        <v/>
      </c>
      <c r="M1204" s="1118"/>
      <c r="N1204" s="1118"/>
      <c r="O1204" s="1118" t="str">
        <f>'statement of marks'!EE45</f>
        <v/>
      </c>
      <c r="P1204" s="1118"/>
      <c r="Q1204" s="1120"/>
    </row>
    <row r="1205" spans="1:17" ht="17" customHeight="1">
      <c r="A1205" s="607"/>
      <c r="B1205" s="1024" t="s">
        <v>87</v>
      </c>
      <c r="C1205" s="1025"/>
      <c r="D1205" s="1016"/>
      <c r="E1205" s="1016"/>
      <c r="F1205" s="1016"/>
      <c r="G1205" s="1016"/>
      <c r="H1205" s="1016"/>
      <c r="I1205" s="1016"/>
      <c r="J1205" s="1016"/>
      <c r="K1205" s="1016"/>
      <c r="L1205" s="1121"/>
      <c r="M1205" s="1121"/>
      <c r="N1205" s="1121"/>
      <c r="O1205" s="1121"/>
      <c r="P1205" s="1121"/>
      <c r="Q1205" s="1122"/>
    </row>
    <row r="1206" spans="1:17" ht="17" customHeight="1">
      <c r="A1206" s="607"/>
      <c r="B1206" s="1014" t="s">
        <v>73</v>
      </c>
      <c r="C1206" s="1015"/>
      <c r="D1206" s="1016"/>
      <c r="E1206" s="1016"/>
      <c r="F1206" s="1016"/>
      <c r="G1206" s="1016"/>
      <c r="H1206" s="1016"/>
      <c r="I1206" s="1016"/>
      <c r="J1206" s="1016"/>
      <c r="K1206" s="1016"/>
      <c r="L1206" s="1121"/>
      <c r="M1206" s="1121"/>
      <c r="N1206" s="1121"/>
      <c r="O1206" s="1121"/>
      <c r="P1206" s="1121"/>
      <c r="Q1206" s="1122"/>
    </row>
    <row r="1207" spans="1:17" ht="17" customHeight="1">
      <c r="A1207" s="607"/>
      <c r="B1207" s="1024" t="s">
        <v>678</v>
      </c>
      <c r="C1207" s="1025"/>
      <c r="D1207" s="1016"/>
      <c r="E1207" s="1016"/>
      <c r="F1207" s="1016"/>
      <c r="G1207" s="1016"/>
      <c r="H1207" s="1016"/>
      <c r="I1207" s="1016"/>
      <c r="J1207" s="1016"/>
      <c r="K1207" s="1016"/>
      <c r="L1207" s="1121"/>
      <c r="M1207" s="1121"/>
      <c r="N1207" s="1121"/>
      <c r="O1207" s="1121"/>
      <c r="P1207" s="1121"/>
      <c r="Q1207" s="1122"/>
    </row>
    <row r="1208" spans="1:17" ht="17" customHeight="1">
      <c r="A1208" s="607"/>
      <c r="B1208" s="1018" t="s">
        <v>88</v>
      </c>
      <c r="C1208" s="1019"/>
      <c r="D1208" s="1016"/>
      <c r="E1208" s="1016"/>
      <c r="F1208" s="1016"/>
      <c r="G1208" s="1016"/>
      <c r="H1208" s="1016"/>
      <c r="I1208" s="1016"/>
      <c r="J1208" s="1016"/>
      <c r="K1208" s="1016"/>
      <c r="L1208" s="1099" t="s">
        <v>678</v>
      </c>
      <c r="M1208" s="1099"/>
      <c r="N1208" s="1099"/>
      <c r="O1208" s="1100" t="s">
        <v>88</v>
      </c>
      <c r="P1208" s="1100"/>
      <c r="Q1208" s="1101"/>
    </row>
    <row r="1209" spans="1:17" ht="17" customHeight="1" thickBot="1">
      <c r="A1209" s="608"/>
      <c r="B1209" s="1102" t="s">
        <v>89</v>
      </c>
      <c r="C1209" s="1103"/>
      <c r="D1209" s="1104"/>
      <c r="E1209" s="1104"/>
      <c r="F1209" s="1104"/>
      <c r="G1209" s="1104"/>
      <c r="H1209" s="1104"/>
      <c r="I1209" s="1104"/>
      <c r="J1209" s="1104"/>
      <c r="K1209" s="1105"/>
      <c r="L1209" s="1106" t="s">
        <v>679</v>
      </c>
      <c r="M1209" s="1106"/>
      <c r="N1209" s="1106"/>
      <c r="O1209" s="1107" t="s">
        <v>679</v>
      </c>
      <c r="P1209" s="1108"/>
      <c r="Q1209" s="1109"/>
    </row>
    <row r="1210" spans="1:17" ht="17" customHeight="1">
      <c r="A1210" s="1164" t="s">
        <v>44</v>
      </c>
      <c r="B1210" s="1165"/>
      <c r="C1210" s="1165"/>
      <c r="D1210" s="1165"/>
      <c r="E1210" s="1165"/>
      <c r="F1210" s="1165"/>
      <c r="G1210" s="1165"/>
      <c r="H1210" s="1165"/>
      <c r="I1210" s="1165"/>
      <c r="J1210" s="1165"/>
      <c r="K1210" s="1165"/>
      <c r="L1210" s="1165"/>
      <c r="M1210" s="1165"/>
      <c r="N1210" s="1165"/>
      <c r="O1210" s="1165"/>
      <c r="P1210" s="1165"/>
      <c r="Q1210" s="1166"/>
    </row>
    <row r="1211" spans="1:17" ht="17" customHeight="1">
      <c r="A1211" s="1167" t="str">
        <f>'statement of marks'!$A$1</f>
        <v>jk- ck- ek/;fed fo|ky; uohu] fuEckgsM+k</v>
      </c>
      <c r="B1211" s="1062"/>
      <c r="C1211" s="1062"/>
      <c r="D1211" s="1062"/>
      <c r="E1211" s="1062"/>
      <c r="F1211" s="1062"/>
      <c r="G1211" s="1062"/>
      <c r="H1211" s="1062"/>
      <c r="I1211" s="1062"/>
      <c r="J1211" s="1062"/>
      <c r="K1211" s="1062"/>
      <c r="L1211" s="1062"/>
      <c r="M1211" s="1062"/>
      <c r="N1211" s="1062"/>
      <c r="O1211" s="1062"/>
      <c r="P1211" s="1062"/>
      <c r="Q1211" s="1168"/>
    </row>
    <row r="1212" spans="1:17" ht="17" customHeight="1">
      <c r="A1212" s="604"/>
      <c r="B1212" s="1042" t="s">
        <v>74</v>
      </c>
      <c r="C1212" s="1064"/>
      <c r="D1212" s="1065" t="str">
        <f>'statement of marks'!$F$3</f>
        <v>2015-16</v>
      </c>
      <c r="E1212" s="1065"/>
      <c r="F1212" s="1065"/>
      <c r="G1212" s="1065"/>
      <c r="H1212" s="1065"/>
      <c r="I1212" s="1065"/>
      <c r="J1212" s="1065"/>
      <c r="K1212" s="1065"/>
      <c r="L1212" s="1065"/>
      <c r="M1212" s="1065"/>
      <c r="N1212" s="1065"/>
      <c r="O1212" s="1065"/>
      <c r="P1212" s="1065"/>
      <c r="Q1212" s="1169"/>
    </row>
    <row r="1213" spans="1:17" ht="17" customHeight="1">
      <c r="A1213" s="607"/>
      <c r="B1213" s="1026" t="s">
        <v>573</v>
      </c>
      <c r="C1213" s="1027"/>
      <c r="D1213" s="1027" t="str">
        <f>IF('statement of marks'!H46="","",'statement of marks'!H46)</f>
        <v>v 040</v>
      </c>
      <c r="E1213" s="1027"/>
      <c r="F1213" s="1027"/>
      <c r="G1213" s="1027"/>
      <c r="H1213" s="1027"/>
      <c r="I1213" s="1027"/>
      <c r="J1213" s="1027"/>
      <c r="K1213" s="1027"/>
      <c r="L1213" s="1027"/>
      <c r="M1213" s="1027"/>
      <c r="N1213" s="1027"/>
      <c r="O1213" s="1027"/>
      <c r="P1213" s="1027"/>
      <c r="Q1213" s="1153"/>
    </row>
    <row r="1214" spans="1:17" ht="17" customHeight="1">
      <c r="A1214" s="607"/>
      <c r="B1214" s="1026" t="s">
        <v>574</v>
      </c>
      <c r="C1214" s="1027"/>
      <c r="D1214" s="1027" t="str">
        <f>IF('statement of marks'!I46="","",'statement of marks'!I46)</f>
        <v>c 040</v>
      </c>
      <c r="E1214" s="1027"/>
      <c r="F1214" s="1027"/>
      <c r="G1214" s="1027"/>
      <c r="H1214" s="1027"/>
      <c r="I1214" s="1027"/>
      <c r="J1214" s="1027"/>
      <c r="K1214" s="1027"/>
      <c r="L1214" s="1027"/>
      <c r="M1214" s="1027"/>
      <c r="N1214" s="1027"/>
      <c r="O1214" s="1027"/>
      <c r="P1214" s="1027"/>
      <c r="Q1214" s="1153"/>
    </row>
    <row r="1215" spans="1:17" ht="17" customHeight="1">
      <c r="A1215" s="607"/>
      <c r="B1215" s="1026" t="s">
        <v>575</v>
      </c>
      <c r="C1215" s="1027"/>
      <c r="D1215" s="1154" t="str">
        <f>IF('statement of marks'!J46="","",'statement of marks'!J46)</f>
        <v>l 040</v>
      </c>
      <c r="E1215" s="1154"/>
      <c r="F1215" s="1154"/>
      <c r="G1215" s="1154"/>
      <c r="H1215" s="1154"/>
      <c r="I1215" s="1154"/>
      <c r="J1215" s="1154"/>
      <c r="K1215" s="1154"/>
      <c r="L1215" s="1154"/>
      <c r="M1215" s="1154"/>
      <c r="N1215" s="1027"/>
      <c r="O1215" s="1027"/>
      <c r="P1215" s="1027"/>
      <c r="Q1215" s="1153"/>
    </row>
    <row r="1216" spans="1:17" ht="17" customHeight="1">
      <c r="A1216" s="607"/>
      <c r="B1216" s="1026" t="s">
        <v>576</v>
      </c>
      <c r="C1216" s="1155"/>
      <c r="D1216" s="1156" t="str">
        <f>'statement of marks'!$D$3</f>
        <v>3 A</v>
      </c>
      <c r="E1216" s="1157"/>
      <c r="F1216" s="1155" t="s">
        <v>9</v>
      </c>
      <c r="G1216" s="1158"/>
      <c r="H1216" s="1159" t="str">
        <f>IF('statement of marks'!D46="","",'statement of marks'!D46)</f>
        <v/>
      </c>
      <c r="I1216" s="1157"/>
      <c r="J1216" s="1155" t="s">
        <v>577</v>
      </c>
      <c r="K1216" s="1158"/>
      <c r="L1216" s="1159" t="str">
        <f>IF('statement of marks'!E46="","",'statement of marks'!E46)</f>
        <v/>
      </c>
      <c r="M1216" s="1157"/>
      <c r="N1216" s="1026" t="s">
        <v>680</v>
      </c>
      <c r="O1216" s="1027"/>
      <c r="P1216" s="1027"/>
      <c r="Q1216" s="1153"/>
    </row>
    <row r="1217" spans="1:17" ht="17" customHeight="1">
      <c r="A1217" s="607"/>
      <c r="B1217" s="1026" t="s">
        <v>0</v>
      </c>
      <c r="C1217" s="1155"/>
      <c r="D1217" s="1160" t="str">
        <f>IF('statement of marks'!F46="","",'statement of marks'!F46)</f>
        <v/>
      </c>
      <c r="E1217" s="1161"/>
      <c r="F1217" s="1162" t="str">
        <f>IF('statement of marks'!G46="","",'statement of marks'!G46)</f>
        <v/>
      </c>
      <c r="G1217" s="1162"/>
      <c r="H1217" s="1162"/>
      <c r="I1217" s="1162"/>
      <c r="J1217" s="1162"/>
      <c r="K1217" s="1162"/>
      <c r="L1217" s="1162"/>
      <c r="M1217" s="1163"/>
      <c r="N1217" s="1026">
        <f>'statement of marks'!I1212</f>
        <v>0</v>
      </c>
      <c r="O1217" s="1027"/>
      <c r="P1217" s="1027"/>
      <c r="Q1217" s="1153"/>
    </row>
    <row r="1218" spans="1:17" ht="17" customHeight="1">
      <c r="A1218" s="1129"/>
      <c r="B1218" s="1131" t="s">
        <v>578</v>
      </c>
      <c r="C1218" s="1133" t="s">
        <v>85</v>
      </c>
      <c r="D1218" s="1135" t="str">
        <f>IF('statement of marks'!K$4="","",'statement of marks'!K$4)</f>
        <v>ij[k</v>
      </c>
      <c r="E1218" s="1136"/>
      <c r="F1218" s="1136"/>
      <c r="G1218" s="1137"/>
      <c r="H1218" s="1134" t="str">
        <f>IF('statement of marks'!O$4="","",'statement of marks'!O$4)</f>
        <v>v)Zokf"kZd ijh{kk</v>
      </c>
      <c r="I1218" s="1134" t="str">
        <f>IF('statement of marks'!P$4="","",'statement of marks'!P$4)</f>
        <v/>
      </c>
      <c r="J1218" s="1134" t="str">
        <f>IF('statement of marks'!Q$4="","",'statement of marks'!Q$4)</f>
        <v/>
      </c>
      <c r="K1218" s="1138" t="str">
        <f>IF('statement of marks'!R$4="","",'statement of marks'!R$4)</f>
        <v>;ksx v/kZokf"kZd rd</v>
      </c>
      <c r="L1218" s="1134" t="str">
        <f>IF('statement of marks'!S$4="","",'statement of marks'!S$4)</f>
        <v>okf"kZd ijh{kk</v>
      </c>
      <c r="M1218" s="1134"/>
      <c r="N1218" s="1140"/>
      <c r="O1218" s="1141" t="str">
        <f>IF('statement of marks'!V$4="","",'statement of marks'!V$4)</f>
        <v>fo"k; ;ksx</v>
      </c>
      <c r="P1218" s="1142" t="str">
        <f>IF('statement of marks'!W$4="","",'statement of marks'!W$4)</f>
        <v xml:space="preserve">fo"k; izkIrkad izfr'kr  </v>
      </c>
      <c r="Q1218" s="1143" t="str">
        <f>IF('statement of marks'!X$4="","",'statement of marks'!X$4)</f>
        <v>fo"k; xzsM</v>
      </c>
    </row>
    <row r="1219" spans="1:17" ht="17" customHeight="1">
      <c r="A1219" s="1130"/>
      <c r="B1219" s="1132"/>
      <c r="C1219" s="1134"/>
      <c r="D1219" s="615" t="str">
        <f>IF('statement of marks'!K$5="","",'statement of marks'!K$5)</f>
        <v>izFke</v>
      </c>
      <c r="E1219" s="615" t="str">
        <f>IF('statement of marks'!L$5="","",'statement of marks'!L$5)</f>
        <v>f}rh;</v>
      </c>
      <c r="F1219" s="615" t="str">
        <f>IF('statement of marks'!M$5="","",'statement of marks'!M$5)</f>
        <v xml:space="preserve">r`rh; </v>
      </c>
      <c r="G1219" s="616" t="str">
        <f>IF('statement of marks'!N$4="","",'statement of marks'!N$4)</f>
        <v>;ksx</v>
      </c>
      <c r="H1219" s="593" t="str">
        <f>IF('statement of marks'!O$5="","",'statement of marks'!O$5)</f>
        <v>ekSf[kd</v>
      </c>
      <c r="I1219" s="593" t="str">
        <f>IF('statement of marks'!P$5="","",'statement of marks'!P$5)</f>
        <v>fyf[kr</v>
      </c>
      <c r="J1219" s="597" t="str">
        <f>IF('statement of marks'!Q$5="","",'statement of marks'!Q$5)</f>
        <v>;ksx</v>
      </c>
      <c r="K1219" s="1139" t="str">
        <f>IF('statement of marks'!R$4="","",'statement of marks'!R$4)</f>
        <v>;ksx v/kZokf"kZd rd</v>
      </c>
      <c r="L1219" s="593" t="str">
        <f>IF('statement of marks'!S$5="","",'statement of marks'!S$5)</f>
        <v>ekSf[kd</v>
      </c>
      <c r="M1219" s="593" t="str">
        <f>IF('statement of marks'!T$5="","",'statement of marks'!T$5)</f>
        <v>fyf[kr</v>
      </c>
      <c r="N1219" s="598" t="str">
        <f>IF('statement of marks'!U$5="","",'statement of marks'!U$5)</f>
        <v>;ksx</v>
      </c>
      <c r="O1219" s="1141"/>
      <c r="P1219" s="1142"/>
      <c r="Q1219" s="1143"/>
    </row>
    <row r="1220" spans="1:17" ht="17" customHeight="1">
      <c r="A1220" s="609"/>
      <c r="B1220" s="1144" t="s">
        <v>3</v>
      </c>
      <c r="C1220" s="1145"/>
      <c r="D1220" s="594">
        <f>IF('statement of marks'!K$6="","",'statement of marks'!K$6)</f>
        <v>10</v>
      </c>
      <c r="E1220" s="594">
        <f>IF('statement of marks'!L$6="","",'statement of marks'!L$6)</f>
        <v>10</v>
      </c>
      <c r="F1220" s="594">
        <f>IF('statement of marks'!M$6="","",'statement of marks'!M$6)</f>
        <v>10</v>
      </c>
      <c r="G1220" s="622">
        <f>IF('statement of marks'!N$6="","",'statement of marks'!N$6)</f>
        <v>30</v>
      </c>
      <c r="H1220" s="594">
        <f>IF('statement of marks'!O$6="","",'statement of marks'!O$6)</f>
        <v>20</v>
      </c>
      <c r="I1220" s="594">
        <f>IF('statement of marks'!P$6="","",'statement of marks'!P$6)</f>
        <v>50</v>
      </c>
      <c r="J1220" s="622">
        <f>IF('statement of marks'!Q$6="","",'statement of marks'!Q$6)</f>
        <v>70</v>
      </c>
      <c r="K1220" s="600">
        <f>IF('statement of marks'!R$6="","",'statement of marks'!R$6)</f>
        <v>100</v>
      </c>
      <c r="L1220" s="595">
        <f>IF('statement of marks'!S$6="","",'statement of marks'!S$6)</f>
        <v>40</v>
      </c>
      <c r="M1220" s="595">
        <f>IF('statement of marks'!T$6="","",'statement of marks'!T$6)</f>
        <v>60</v>
      </c>
      <c r="N1220" s="620">
        <f>IF('statement of marks'!U$6="","",'statement of marks'!U$6)</f>
        <v>100</v>
      </c>
      <c r="O1220" s="591">
        <f>IF('statement of marks'!V$6="","",'statement of marks'!V$6)</f>
        <v>200</v>
      </c>
      <c r="P1220" s="595" t="str">
        <f>IF('statement of marks'!W$6="","",'statement of marks'!W$6)</f>
        <v/>
      </c>
      <c r="Q1220" s="601" t="str">
        <f>IF('statement of marks'!X$6="","",'statement of marks'!X$6)</f>
        <v/>
      </c>
    </row>
    <row r="1221" spans="1:17" ht="17" customHeight="1">
      <c r="A1221" s="607"/>
      <c r="B1221" s="1026" t="str">
        <f>'statement of marks'!$K$3</f>
        <v>fgUnh</v>
      </c>
      <c r="C1221" s="1027"/>
      <c r="D1221" s="332" t="str">
        <f>IF('statement of marks'!K46="","",'statement of marks'!K46)</f>
        <v/>
      </c>
      <c r="E1221" s="332" t="str">
        <f>IF('statement of marks'!L46="","",'statement of marks'!L46)</f>
        <v/>
      </c>
      <c r="F1221" s="332" t="str">
        <f>IF('statement of marks'!M46="","",'statement of marks'!M46)</f>
        <v/>
      </c>
      <c r="G1221" s="576" t="str">
        <f>IF('statement of marks'!N46="","",'statement of marks'!N46)</f>
        <v/>
      </c>
      <c r="H1221" s="332" t="str">
        <f>IF('statement of marks'!O46="","",'statement of marks'!O46)</f>
        <v/>
      </c>
      <c r="I1221" s="332" t="str">
        <f>IF('statement of marks'!P46="","",'statement of marks'!P46)</f>
        <v/>
      </c>
      <c r="J1221" s="621" t="str">
        <f>IF('statement of marks'!Q46="","",'statement of marks'!Q46)</f>
        <v/>
      </c>
      <c r="K1221" s="403" t="str">
        <f>IF('statement of marks'!R46="","",'statement of marks'!R46)</f>
        <v/>
      </c>
      <c r="L1221" s="332" t="str">
        <f>IF('statement of marks'!S46="","",'statement of marks'!S46)</f>
        <v/>
      </c>
      <c r="M1221" s="332" t="str">
        <f>IF('statement of marks'!T46="","",'statement of marks'!T46)</f>
        <v/>
      </c>
      <c r="N1221" s="619" t="str">
        <f>IF('statement of marks'!U46="","",'statement of marks'!U46)</f>
        <v/>
      </c>
      <c r="O1221" s="592" t="str">
        <f>IF('statement of marks'!V46="","",'statement of marks'!V46)</f>
        <v/>
      </c>
      <c r="P1221" s="332" t="str">
        <f>IF('statement of marks'!W46="","",'statement of marks'!W46)</f>
        <v/>
      </c>
      <c r="Q1221" s="602" t="str">
        <f>IF('statement of marks'!X46="","",'statement of marks'!X46)</f>
        <v/>
      </c>
    </row>
    <row r="1222" spans="1:17" ht="17" customHeight="1">
      <c r="A1222" s="607"/>
      <c r="B1222" s="1026" t="str">
        <f>'statement of marks'!$AQ$3</f>
        <v>xf.kr</v>
      </c>
      <c r="C1222" s="1027"/>
      <c r="D1222" s="332" t="str">
        <f>IF('statement of marks'!AQ46="","",'statement of marks'!AQ46)</f>
        <v/>
      </c>
      <c r="E1222" s="332" t="str">
        <f>IF('statement of marks'!AR46="","",'statement of marks'!AR46)</f>
        <v/>
      </c>
      <c r="F1222" s="332" t="str">
        <f>IF('statement of marks'!AS46="","",'statement of marks'!AS46)</f>
        <v/>
      </c>
      <c r="G1222" s="576" t="str">
        <f>IF('statement of marks'!AT46="","",'statement of marks'!AT46)</f>
        <v/>
      </c>
      <c r="H1222" s="332" t="str">
        <f>IF('statement of marks'!AU46="","",'statement of marks'!AU46)</f>
        <v/>
      </c>
      <c r="I1222" s="332" t="str">
        <f>IF('statement of marks'!AV46="","",'statement of marks'!AV46)</f>
        <v/>
      </c>
      <c r="J1222" s="621" t="str">
        <f>IF('statement of marks'!AW46="","",'statement of marks'!AW46)</f>
        <v/>
      </c>
      <c r="K1222" s="403" t="str">
        <f>IF('statement of marks'!AX46="","",'statement of marks'!AX46)</f>
        <v/>
      </c>
      <c r="L1222" s="332" t="str">
        <f>IF('statement of marks'!AY46="","",'statement of marks'!AY46)</f>
        <v/>
      </c>
      <c r="M1222" s="332" t="str">
        <f>IF('statement of marks'!AZ46="","",'statement of marks'!AZ46)</f>
        <v/>
      </c>
      <c r="N1222" s="619" t="str">
        <f>IF('statement of marks'!BA46="","",'statement of marks'!BA46)</f>
        <v/>
      </c>
      <c r="O1222" s="592" t="str">
        <f>IF('statement of marks'!BB46="","",'statement of marks'!BB46)</f>
        <v/>
      </c>
      <c r="P1222" s="332" t="str">
        <f>IF('statement of marks'!BC46="","",'statement of marks'!BC46)</f>
        <v/>
      </c>
      <c r="Q1222" s="602" t="str">
        <f>IF('statement of marks'!BD46="","",'statement of marks'!BD46)</f>
        <v/>
      </c>
    </row>
    <row r="1223" spans="1:17" ht="17" customHeight="1">
      <c r="A1223" s="607"/>
      <c r="B1223" s="1026" t="str">
        <f>'statement of marks'!$BG$3</f>
        <v>Ik;kZoj.k v/;;u</v>
      </c>
      <c r="C1223" s="1027"/>
      <c r="D1223" s="332" t="str">
        <f>IF('statement of marks'!BG46="","",'statement of marks'!BG46)</f>
        <v/>
      </c>
      <c r="E1223" s="332" t="str">
        <f>IF('statement of marks'!BH46="","",'statement of marks'!BH46)</f>
        <v/>
      </c>
      <c r="F1223" s="332" t="str">
        <f>IF('statement of marks'!BI46="","",'statement of marks'!BI46)</f>
        <v/>
      </c>
      <c r="G1223" s="576" t="str">
        <f>IF('statement of marks'!BJ46="","",'statement of marks'!BJ46)</f>
        <v/>
      </c>
      <c r="H1223" s="332" t="str">
        <f>IF('statement of marks'!BK46="","",'statement of marks'!BK46)</f>
        <v/>
      </c>
      <c r="I1223" s="332" t="str">
        <f>IF('statement of marks'!BL46="","",'statement of marks'!BL46)</f>
        <v/>
      </c>
      <c r="J1223" s="621" t="str">
        <f>IF('statement of marks'!BM46="","",'statement of marks'!BM46)</f>
        <v/>
      </c>
      <c r="K1223" s="403" t="str">
        <f>IF('statement of marks'!BN46="","",'statement of marks'!BN46)</f>
        <v/>
      </c>
      <c r="L1223" s="332" t="str">
        <f>IF('statement of marks'!BO46="","",'statement of marks'!BO46)</f>
        <v/>
      </c>
      <c r="M1223" s="332" t="str">
        <f>IF('statement of marks'!BP46="","",'statement of marks'!BP46)</f>
        <v/>
      </c>
      <c r="N1223" s="619" t="str">
        <f>IF('statement of marks'!BQ46="","",'statement of marks'!BQ46)</f>
        <v/>
      </c>
      <c r="O1223" s="592" t="str">
        <f>IF('statement of marks'!BR46="","",'statement of marks'!BR46)</f>
        <v/>
      </c>
      <c r="P1223" s="332" t="str">
        <f>IF('statement of marks'!BS46="","",'statement of marks'!BS46)</f>
        <v/>
      </c>
      <c r="Q1223" s="602" t="str">
        <f>IF('statement of marks'!BT46="","",'statement of marks'!BT46)</f>
        <v/>
      </c>
    </row>
    <row r="1224" spans="1:17" ht="17" customHeight="1">
      <c r="A1224" s="1146"/>
      <c r="B1224" s="1026" t="str">
        <f>'statement of marks'!$AA$3</f>
        <v>vaxszth</v>
      </c>
      <c r="C1224" s="603" t="s">
        <v>3</v>
      </c>
      <c r="D1224" s="584">
        <f>IF('statement of marks'!AA$6="","",'statement of marks'!AA$6)</f>
        <v>5</v>
      </c>
      <c r="E1224" s="584">
        <f>IF('statement of marks'!AB$6="","",'statement of marks'!AB$6)</f>
        <v>5</v>
      </c>
      <c r="F1224" s="584">
        <f>IF('statement of marks'!AC$6="","",'statement of marks'!AC$6)</f>
        <v>5</v>
      </c>
      <c r="G1224" s="622">
        <f>IF('statement of marks'!AD$6="","",'statement of marks'!AD$6)</f>
        <v>15</v>
      </c>
      <c r="H1224" s="594">
        <f>IF('statement of marks'!AE$6="","",'statement of marks'!AE$6)</f>
        <v>10</v>
      </c>
      <c r="I1224" s="594">
        <f>IF('statement of marks'!AF$6="","",'statement of marks'!AF$6)</f>
        <v>25</v>
      </c>
      <c r="J1224" s="622">
        <f>IF('statement of marks'!AG$6="","",'statement of marks'!AG$6)</f>
        <v>35</v>
      </c>
      <c r="K1224" s="600">
        <f>IF('statement of marks'!AH$6="","",'statement of marks'!AH$6)</f>
        <v>50</v>
      </c>
      <c r="L1224" s="595">
        <f>IF('statement of marks'!AI$6="","",'statement of marks'!AI$6)</f>
        <v>20</v>
      </c>
      <c r="M1224" s="595">
        <f>IF('statement of marks'!AJ$6="","",'statement of marks'!AJ$6)</f>
        <v>30</v>
      </c>
      <c r="N1224" s="620">
        <f>IF('statement of marks'!AK$6="","",'statement of marks'!AK$6)</f>
        <v>50</v>
      </c>
      <c r="O1224" s="585">
        <f>IF('statement of marks'!AL$6="","",'statement of marks'!AL$6)</f>
        <v>100</v>
      </c>
      <c r="P1224" s="595" t="str">
        <f>IF('statement of marks'!AM$6="","",'statement of marks'!AM$6)</f>
        <v/>
      </c>
      <c r="Q1224" s="601" t="str">
        <f>IF('statement of marks'!AN$6="","",'statement of marks'!AN$6)</f>
        <v/>
      </c>
    </row>
    <row r="1225" spans="1:17" ht="17" customHeight="1">
      <c r="A1225" s="1146"/>
      <c r="B1225" s="1026"/>
      <c r="C1225" s="618" t="s">
        <v>638</v>
      </c>
      <c r="D1225" s="332" t="str">
        <f>IF('statement of marks'!AA46="","",'statement of marks'!AA46)</f>
        <v/>
      </c>
      <c r="E1225" s="332" t="str">
        <f>IF('statement of marks'!AB46="","",'statement of marks'!AB46)</f>
        <v/>
      </c>
      <c r="F1225" s="332" t="str">
        <f>IF('statement of marks'!AC46="","",'statement of marks'!AC46)</f>
        <v/>
      </c>
      <c r="G1225" s="576" t="str">
        <f>IF('statement of marks'!AD46="","",'statement of marks'!AD46)</f>
        <v/>
      </c>
      <c r="H1225" s="332" t="str">
        <f>IF('statement of marks'!AE46="","",'statement of marks'!AE46)</f>
        <v/>
      </c>
      <c r="I1225" s="332" t="str">
        <f>IF('statement of marks'!AF46="","",'statement of marks'!AF46)</f>
        <v/>
      </c>
      <c r="J1225" s="621" t="str">
        <f>IF('statement of marks'!AG46="","",'statement of marks'!AG46)</f>
        <v/>
      </c>
      <c r="K1225" s="403" t="str">
        <f>IF('statement of marks'!AH46="","",'statement of marks'!AH46)</f>
        <v/>
      </c>
      <c r="L1225" s="332" t="str">
        <f>IF('statement of marks'!AI46="","",'statement of marks'!AI46)</f>
        <v/>
      </c>
      <c r="M1225" s="332" t="str">
        <f>IF('statement of marks'!AJ46="","",'statement of marks'!AJ46)</f>
        <v/>
      </c>
      <c r="N1225" s="619" t="str">
        <f>IF('statement of marks'!AK46="","",'statement of marks'!AK46)</f>
        <v/>
      </c>
      <c r="O1225" s="619" t="str">
        <f>IF('statement of marks'!AL46="","",'statement of marks'!AL46)</f>
        <v/>
      </c>
      <c r="P1225" s="332" t="str">
        <f>IF('statement of marks'!AM46="","",'statement of marks'!AM46)</f>
        <v/>
      </c>
      <c r="Q1225" s="602" t="str">
        <f>IF('statement of marks'!AN46="","",'statement of marks'!AN46)</f>
        <v/>
      </c>
    </row>
    <row r="1226" spans="1:17" s="588" customFormat="1" ht="17" customHeight="1">
      <c r="A1226" s="610"/>
      <c r="B1226" s="1147" t="s">
        <v>634</v>
      </c>
      <c r="C1226" s="1148"/>
      <c r="D1226" s="625" t="str">
        <f>IF('statement of marks'!BW$5="","",'statement of marks'!BW$5)</f>
        <v>izFke</v>
      </c>
      <c r="E1226" s="625" t="str">
        <f>IF('statement of marks'!BX$5="","",'statement of marks'!BX$5)</f>
        <v>f}rh;</v>
      </c>
      <c r="F1226" s="625" t="str">
        <f>IF('statement of marks'!BZ$5="","",'statement of marks'!BZ$5)</f>
        <v>prqFkZ</v>
      </c>
      <c r="G1226" s="1149"/>
      <c r="H1226" s="1149"/>
      <c r="I1226" s="1149"/>
      <c r="J1226" s="625" t="str">
        <f>IF('statement of marks'!BY$5="","",'statement of marks'!BY$5)</f>
        <v>r`rh;</v>
      </c>
      <c r="K1226" s="1151"/>
      <c r="L1226" s="1151"/>
      <c r="M1226" s="1151"/>
      <c r="N1226" s="625" t="str">
        <f>IF('statement of marks'!CA$5="","",'statement of marks'!CA$5)</f>
        <v>iape</v>
      </c>
      <c r="O1226" s="626" t="str">
        <f>IF('statement of marks'!CB$4="","",'statement of marks'!CB$4)</f>
        <v>fo"k; ;ksx</v>
      </c>
      <c r="P1226" s="587" t="str">
        <f>IF('statement of marks'!CC$4="","",'statement of marks'!CC$4)</f>
        <v xml:space="preserve">fo"k; izkIrkad izfr'kr  </v>
      </c>
      <c r="Q1226" s="627" t="str">
        <f>IF('statement of marks'!CD$4="","",'statement of marks'!CD$4)</f>
        <v>fo"k; xzsM</v>
      </c>
    </row>
    <row r="1227" spans="1:17" s="574" customFormat="1" ht="17" customHeight="1">
      <c r="A1227" s="611"/>
      <c r="B1227" s="1144" t="s">
        <v>3</v>
      </c>
      <c r="C1227" s="1145"/>
      <c r="D1227" s="589">
        <f>IF('statement of marks'!BW$6="","",'statement of marks'!BW$6)</f>
        <v>20</v>
      </c>
      <c r="E1227" s="589">
        <f>IF('statement of marks'!BX$6="","",'statement of marks'!BX$6)</f>
        <v>20</v>
      </c>
      <c r="F1227" s="589">
        <f>IF('statement of marks'!BZ$6="","",'statement of marks'!BZ$6)</f>
        <v>20</v>
      </c>
      <c r="G1227" s="1150"/>
      <c r="H1227" s="1150"/>
      <c r="I1227" s="1150"/>
      <c r="J1227" s="589">
        <f>IF('statement of marks'!BY$6="","",'statement of marks'!BY$6)</f>
        <v>20</v>
      </c>
      <c r="K1227" s="1152"/>
      <c r="L1227" s="1152"/>
      <c r="M1227" s="1152"/>
      <c r="N1227" s="589">
        <f>IF('statement of marks'!CA$6="","",'statement of marks'!CA$6)</f>
        <v>20</v>
      </c>
      <c r="O1227" s="589">
        <f>IF('statement of marks'!CB$6="","",'statement of marks'!CB$6)</f>
        <v>100</v>
      </c>
      <c r="P1227" s="589" t="str">
        <f>IF('statement of marks'!CC$6="","",'statement of marks'!CC$6)</f>
        <v/>
      </c>
      <c r="Q1227" s="590" t="str">
        <f>IF('statement of marks'!CD$6="","",'statement of marks'!CD$6)</f>
        <v/>
      </c>
    </row>
    <row r="1228" spans="1:17" ht="17" customHeight="1">
      <c r="A1228" s="607"/>
      <c r="B1228" s="1026" t="str">
        <f>'statement of marks'!$BW$3</f>
        <v>dk;kZuqHko</v>
      </c>
      <c r="C1228" s="1027"/>
      <c r="D1228" s="617" t="str">
        <f>IF('statement of marks'!BW46="","",'statement of marks'!BW46)</f>
        <v/>
      </c>
      <c r="E1228" s="617" t="str">
        <f>IF('statement of marks'!BX46="","",'statement of marks'!BX46)</f>
        <v/>
      </c>
      <c r="F1228" s="617" t="str">
        <f>IF('statement of marks'!BZ46="","",'statement of marks'!BZ46)</f>
        <v/>
      </c>
      <c r="G1228" s="1149"/>
      <c r="H1228" s="1149"/>
      <c r="I1228" s="1149"/>
      <c r="J1228" s="617" t="str">
        <f>IF('statement of marks'!BY46="","",'statement of marks'!BY46)</f>
        <v/>
      </c>
      <c r="K1228" s="1151"/>
      <c r="L1228" s="1151"/>
      <c r="M1228" s="1151"/>
      <c r="N1228" s="617" t="str">
        <f>IF('statement of marks'!CA46="","",'statement of marks'!CA46)</f>
        <v/>
      </c>
      <c r="O1228" s="617" t="str">
        <f>IF('statement of marks'!CB46="","",'statement of marks'!CB46)</f>
        <v/>
      </c>
      <c r="P1228" s="617" t="str">
        <f>IF('statement of marks'!CC46="","",'statement of marks'!CC46)</f>
        <v/>
      </c>
      <c r="Q1228" s="578" t="str">
        <f>IF('statement of marks'!CD46="","",'statement of marks'!CD46)</f>
        <v/>
      </c>
    </row>
    <row r="1229" spans="1:17" ht="17" customHeight="1">
      <c r="A1229" s="607"/>
      <c r="B1229" s="1026" t="str">
        <f>'statement of marks'!$CG$3</f>
        <v>dyk f'k{kk</v>
      </c>
      <c r="C1229" s="1027"/>
      <c r="D1229" s="617" t="str">
        <f>IF('statement of marks'!CG46="","",'statement of marks'!CG46)</f>
        <v/>
      </c>
      <c r="E1229" s="617" t="str">
        <f>IF('statement of marks'!CH46="","",'statement of marks'!CH46)</f>
        <v/>
      </c>
      <c r="F1229" s="617" t="str">
        <f>IF('statement of marks'!CJ46="","",'statement of marks'!CJ46)</f>
        <v/>
      </c>
      <c r="G1229" s="1149"/>
      <c r="H1229" s="1149"/>
      <c r="I1229" s="1149"/>
      <c r="J1229" s="617" t="str">
        <f>IF('statement of marks'!CI46="","",'statement of marks'!CI46)</f>
        <v/>
      </c>
      <c r="K1229" s="1151"/>
      <c r="L1229" s="1151"/>
      <c r="M1229" s="1151"/>
      <c r="N1229" s="617" t="str">
        <f>IF('statement of marks'!CK46="","",'statement of marks'!CK46)</f>
        <v/>
      </c>
      <c r="O1229" s="617" t="str">
        <f>IF('statement of marks'!CL46="","",'statement of marks'!CL46)</f>
        <v/>
      </c>
      <c r="P1229" s="617" t="str">
        <f>IF('statement of marks'!CM46="","",'statement of marks'!CM46)</f>
        <v/>
      </c>
      <c r="Q1229" s="578" t="str">
        <f>IF('statement of marks'!CN46="","",'statement of marks'!CN46)</f>
        <v/>
      </c>
    </row>
    <row r="1230" spans="1:17" ht="17" customHeight="1">
      <c r="A1230" s="607"/>
      <c r="B1230" s="1026" t="str">
        <f>'statement of marks'!$CQ$3</f>
        <v>LokLF; ,oe~ 'kkjhfjd f'k{kk</v>
      </c>
      <c r="C1230" s="1027"/>
      <c r="D1230" s="617" t="str">
        <f>IF('statement of marks'!CQ46="","",'statement of marks'!CQ46)</f>
        <v/>
      </c>
      <c r="E1230" s="617" t="str">
        <f>IF('statement of marks'!CR46="","",'statement of marks'!CR46)</f>
        <v/>
      </c>
      <c r="F1230" s="617" t="str">
        <f>IF('statement of marks'!CT46="","",'statement of marks'!CT46)</f>
        <v/>
      </c>
      <c r="G1230" s="1149"/>
      <c r="H1230" s="1149"/>
      <c r="I1230" s="1149"/>
      <c r="J1230" s="617" t="str">
        <f>IF('statement of marks'!CS46="","",'statement of marks'!CS46)</f>
        <v/>
      </c>
      <c r="K1230" s="1151"/>
      <c r="L1230" s="1151"/>
      <c r="M1230" s="1151"/>
      <c r="N1230" s="617" t="str">
        <f>IF('statement of marks'!CU46="","",'statement of marks'!CU46)</f>
        <v/>
      </c>
      <c r="O1230" s="617" t="str">
        <f>IF('statement of marks'!CV46="","",'statement of marks'!CV46)</f>
        <v/>
      </c>
      <c r="P1230" s="617" t="str">
        <f>IF('statement of marks'!CW46="","",'statement of marks'!CW46)</f>
        <v/>
      </c>
      <c r="Q1230" s="578" t="str">
        <f>IF('statement of marks'!CX46="","",'statement of marks'!CX46)</f>
        <v/>
      </c>
    </row>
    <row r="1231" spans="1:17" ht="17" customHeight="1">
      <c r="A1231" s="607"/>
      <c r="B1231" s="1123" t="s">
        <v>636</v>
      </c>
      <c r="C1231" s="1124"/>
      <c r="D1231" s="1034" t="str">
        <f>IF(details!$CQ$3="","",details!$CQ$3)</f>
        <v>;ksx vxLr rd</v>
      </c>
      <c r="E1231" s="1034"/>
      <c r="F1231" s="1034" t="str">
        <f>IF(details!$CU$3="","",details!$CU$3)</f>
        <v>;ksx vDVwcj rd</v>
      </c>
      <c r="G1231" s="1034"/>
      <c r="H1231" s="1034" t="str">
        <f>IF(details!$CY$3="","",details!$CY$3)</f>
        <v>;ksx fnlEcj rd</v>
      </c>
      <c r="I1231" s="1034"/>
      <c r="J1231" s="1034"/>
      <c r="K1231" s="1034"/>
      <c r="L1231" s="1034" t="str">
        <f>IF(details!$DC$3="","",details!$DC$3)</f>
        <v>;ksx Qjojh rd</v>
      </c>
      <c r="M1231" s="1034"/>
      <c r="N1231" s="1034"/>
      <c r="O1231" s="1034" t="str">
        <f>IF(details!$DG$3="","",details!$DG$3)</f>
        <v>loZ ;ksx</v>
      </c>
      <c r="P1231" s="1034"/>
      <c r="Q1231" s="1125"/>
    </row>
    <row r="1232" spans="1:17" ht="17" customHeight="1">
      <c r="A1232" s="607"/>
      <c r="B1232" s="1126" t="s">
        <v>86</v>
      </c>
      <c r="C1232" s="1032"/>
      <c r="D1232" s="1036" t="str">
        <f>IF(details!CR46="","",details!CR46)</f>
        <v/>
      </c>
      <c r="E1232" s="1036"/>
      <c r="F1232" s="1036" t="str">
        <f>IF(details!CV46="","",details!CV46)</f>
        <v/>
      </c>
      <c r="G1232" s="1036"/>
      <c r="H1232" s="1036" t="str">
        <f>IF(details!CZ46="","",details!CZ46)</f>
        <v/>
      </c>
      <c r="I1232" s="1036"/>
      <c r="J1232" s="1036"/>
      <c r="K1232" s="1036"/>
      <c r="L1232" s="1036" t="str">
        <f>IF(details!DD46="","",details!DD46)</f>
        <v/>
      </c>
      <c r="M1232" s="1036"/>
      <c r="N1232" s="1036"/>
      <c r="O1232" s="1036" t="str">
        <f>IF(details!DH46="","",details!DH46)</f>
        <v/>
      </c>
      <c r="P1232" s="1036"/>
      <c r="Q1232" s="1127"/>
    </row>
    <row r="1233" spans="1:17" ht="17" customHeight="1">
      <c r="A1233" s="607"/>
      <c r="B1233" s="1020" t="s">
        <v>15</v>
      </c>
      <c r="C1233" s="1021"/>
      <c r="D1233" s="1022" t="str">
        <f>IF(details!CQ46="","",details!CQ46)</f>
        <v/>
      </c>
      <c r="E1233" s="1022"/>
      <c r="F1233" s="1022" t="str">
        <f>IF(details!CU46="","",details!CU46)</f>
        <v/>
      </c>
      <c r="G1233" s="1022"/>
      <c r="H1233" s="1022" t="str">
        <f>IF(details!CY46="","",details!CY46)</f>
        <v/>
      </c>
      <c r="I1233" s="1022"/>
      <c r="J1233" s="1022"/>
      <c r="K1233" s="1022"/>
      <c r="L1233" s="1022" t="str">
        <f>IF(details!DC46="","",details!DC46)</f>
        <v/>
      </c>
      <c r="M1233" s="1022"/>
      <c r="N1233" s="1022"/>
      <c r="O1233" s="1022" t="str">
        <f>IF(details!DG46="","",details!DG46)</f>
        <v/>
      </c>
      <c r="P1233" s="1022"/>
      <c r="Q1233" s="1128"/>
    </row>
    <row r="1234" spans="1:17" ht="17" customHeight="1">
      <c r="A1234" s="1110"/>
      <c r="B1234" s="1112" t="s">
        <v>11</v>
      </c>
      <c r="C1234" s="1113"/>
      <c r="D1234" s="1114" t="s">
        <v>11</v>
      </c>
      <c r="E1234" s="1114"/>
      <c r="F1234" s="1114" t="s">
        <v>3</v>
      </c>
      <c r="G1234" s="1114"/>
      <c r="H1234" s="1114" t="s">
        <v>638</v>
      </c>
      <c r="I1234" s="1114"/>
      <c r="J1234" s="1114" t="s">
        <v>5</v>
      </c>
      <c r="K1234" s="1114"/>
      <c r="L1234" s="1114" t="s">
        <v>677</v>
      </c>
      <c r="M1234" s="1114"/>
      <c r="N1234" s="1114"/>
      <c r="O1234" s="1115" t="s">
        <v>651</v>
      </c>
      <c r="P1234" s="1115"/>
      <c r="Q1234" s="1116"/>
    </row>
    <row r="1235" spans="1:17" ht="17" customHeight="1">
      <c r="A1235" s="1111"/>
      <c r="B1235" s="1112"/>
      <c r="C1235" s="1113"/>
      <c r="D1235" s="1117" t="str">
        <f>'statement of marks'!DY46</f>
        <v/>
      </c>
      <c r="E1235" s="1117"/>
      <c r="F1235" s="1118" t="str">
        <f>'statement of marks'!DZ46</f>
        <v/>
      </c>
      <c r="G1235" s="1118"/>
      <c r="H1235" s="1118" t="str">
        <f>'statement of marks'!EA46</f>
        <v/>
      </c>
      <c r="I1235" s="1118"/>
      <c r="J1235" s="1119" t="str">
        <f>'statement of marks'!EB46</f>
        <v/>
      </c>
      <c r="K1235" s="1119"/>
      <c r="L1235" s="1118" t="str">
        <f>'statement of marks'!EC46</f>
        <v/>
      </c>
      <c r="M1235" s="1118"/>
      <c r="N1235" s="1118"/>
      <c r="O1235" s="1118" t="str">
        <f>'statement of marks'!EE46</f>
        <v/>
      </c>
      <c r="P1235" s="1118"/>
      <c r="Q1235" s="1120"/>
    </row>
    <row r="1236" spans="1:17" ht="17" customHeight="1">
      <c r="A1236" s="607"/>
      <c r="B1236" s="1024" t="s">
        <v>87</v>
      </c>
      <c r="C1236" s="1025"/>
      <c r="D1236" s="1016"/>
      <c r="E1236" s="1016"/>
      <c r="F1236" s="1016"/>
      <c r="G1236" s="1016"/>
      <c r="H1236" s="1016"/>
      <c r="I1236" s="1016"/>
      <c r="J1236" s="1016"/>
      <c r="K1236" s="1016"/>
      <c r="L1236" s="1121"/>
      <c r="M1236" s="1121"/>
      <c r="N1236" s="1121"/>
      <c r="O1236" s="1121"/>
      <c r="P1236" s="1121"/>
      <c r="Q1236" s="1122"/>
    </row>
    <row r="1237" spans="1:17" ht="17" customHeight="1">
      <c r="A1237" s="607"/>
      <c r="B1237" s="1014" t="s">
        <v>73</v>
      </c>
      <c r="C1237" s="1015"/>
      <c r="D1237" s="1016"/>
      <c r="E1237" s="1016"/>
      <c r="F1237" s="1016"/>
      <c r="G1237" s="1016"/>
      <c r="H1237" s="1016"/>
      <c r="I1237" s="1016"/>
      <c r="J1237" s="1016"/>
      <c r="K1237" s="1016"/>
      <c r="L1237" s="1121"/>
      <c r="M1237" s="1121"/>
      <c r="N1237" s="1121"/>
      <c r="O1237" s="1121"/>
      <c r="P1237" s="1121"/>
      <c r="Q1237" s="1122"/>
    </row>
    <row r="1238" spans="1:17" ht="17" customHeight="1">
      <c r="A1238" s="607"/>
      <c r="B1238" s="1024" t="s">
        <v>678</v>
      </c>
      <c r="C1238" s="1025"/>
      <c r="D1238" s="1016"/>
      <c r="E1238" s="1016"/>
      <c r="F1238" s="1016"/>
      <c r="G1238" s="1016"/>
      <c r="H1238" s="1016"/>
      <c r="I1238" s="1016"/>
      <c r="J1238" s="1016"/>
      <c r="K1238" s="1016"/>
      <c r="L1238" s="1121"/>
      <c r="M1238" s="1121"/>
      <c r="N1238" s="1121"/>
      <c r="O1238" s="1121"/>
      <c r="P1238" s="1121"/>
      <c r="Q1238" s="1122"/>
    </row>
    <row r="1239" spans="1:17" ht="17" customHeight="1">
      <c r="A1239" s="607"/>
      <c r="B1239" s="1018" t="s">
        <v>88</v>
      </c>
      <c r="C1239" s="1019"/>
      <c r="D1239" s="1016"/>
      <c r="E1239" s="1016"/>
      <c r="F1239" s="1016"/>
      <c r="G1239" s="1016"/>
      <c r="H1239" s="1016"/>
      <c r="I1239" s="1016"/>
      <c r="J1239" s="1016"/>
      <c r="K1239" s="1016"/>
      <c r="L1239" s="1099" t="s">
        <v>678</v>
      </c>
      <c r="M1239" s="1099"/>
      <c r="N1239" s="1099"/>
      <c r="O1239" s="1100" t="s">
        <v>88</v>
      </c>
      <c r="P1239" s="1100"/>
      <c r="Q1239" s="1101"/>
    </row>
    <row r="1240" spans="1:17" ht="17" customHeight="1" thickBot="1">
      <c r="A1240" s="608"/>
      <c r="B1240" s="1102" t="s">
        <v>89</v>
      </c>
      <c r="C1240" s="1103"/>
      <c r="D1240" s="1104"/>
      <c r="E1240" s="1104"/>
      <c r="F1240" s="1104"/>
      <c r="G1240" s="1104"/>
      <c r="H1240" s="1104"/>
      <c r="I1240" s="1104"/>
      <c r="J1240" s="1104"/>
      <c r="K1240" s="1105"/>
      <c r="L1240" s="1106" t="s">
        <v>679</v>
      </c>
      <c r="M1240" s="1106"/>
      <c r="N1240" s="1106"/>
      <c r="O1240" s="1107" t="s">
        <v>679</v>
      </c>
      <c r="P1240" s="1108"/>
      <c r="Q1240" s="1109"/>
    </row>
    <row r="1241" spans="1:17" ht="17" customHeight="1">
      <c r="A1241" s="1164" t="s">
        <v>44</v>
      </c>
      <c r="B1241" s="1165"/>
      <c r="C1241" s="1165"/>
      <c r="D1241" s="1165"/>
      <c r="E1241" s="1165"/>
      <c r="F1241" s="1165"/>
      <c r="G1241" s="1165"/>
      <c r="H1241" s="1165"/>
      <c r="I1241" s="1165"/>
      <c r="J1241" s="1165"/>
      <c r="K1241" s="1165"/>
      <c r="L1241" s="1165"/>
      <c r="M1241" s="1165"/>
      <c r="N1241" s="1165"/>
      <c r="O1241" s="1165"/>
      <c r="P1241" s="1165"/>
      <c r="Q1241" s="1166"/>
    </row>
    <row r="1242" spans="1:17" ht="17" customHeight="1">
      <c r="A1242" s="1167" t="str">
        <f>'statement of marks'!$A$1</f>
        <v>jk- ck- ek/;fed fo|ky; uohu] fuEckgsM+k</v>
      </c>
      <c r="B1242" s="1062"/>
      <c r="C1242" s="1062"/>
      <c r="D1242" s="1062"/>
      <c r="E1242" s="1062"/>
      <c r="F1242" s="1062"/>
      <c r="G1242" s="1062"/>
      <c r="H1242" s="1062"/>
      <c r="I1242" s="1062"/>
      <c r="J1242" s="1062"/>
      <c r="K1242" s="1062"/>
      <c r="L1242" s="1062"/>
      <c r="M1242" s="1062"/>
      <c r="N1242" s="1062"/>
      <c r="O1242" s="1062"/>
      <c r="P1242" s="1062"/>
      <c r="Q1242" s="1168"/>
    </row>
    <row r="1243" spans="1:17" ht="17" customHeight="1">
      <c r="A1243" s="604"/>
      <c r="B1243" s="1158" t="s">
        <v>74</v>
      </c>
      <c r="C1243" s="1026"/>
      <c r="D1243" s="1065" t="str">
        <f>'statement of marks'!$F$3</f>
        <v>2015-16</v>
      </c>
      <c r="E1243" s="1065"/>
      <c r="F1243" s="1065"/>
      <c r="G1243" s="1065"/>
      <c r="H1243" s="1065"/>
      <c r="I1243" s="1065"/>
      <c r="J1243" s="1065"/>
      <c r="K1243" s="1065"/>
      <c r="L1243" s="1065"/>
      <c r="M1243" s="1065"/>
      <c r="N1243" s="1065"/>
      <c r="O1243" s="1065"/>
      <c r="P1243" s="1065"/>
      <c r="Q1243" s="1169"/>
    </row>
    <row r="1244" spans="1:17" ht="17" customHeight="1">
      <c r="A1244" s="607"/>
      <c r="B1244" s="1026" t="s">
        <v>573</v>
      </c>
      <c r="C1244" s="1027"/>
      <c r="D1244" s="1027" t="str">
        <f>IF('statement of marks'!H47="","",'statement of marks'!H47)</f>
        <v>v 041</v>
      </c>
      <c r="E1244" s="1027"/>
      <c r="F1244" s="1027"/>
      <c r="G1244" s="1027"/>
      <c r="H1244" s="1027"/>
      <c r="I1244" s="1027"/>
      <c r="J1244" s="1027"/>
      <c r="K1244" s="1027"/>
      <c r="L1244" s="1027"/>
      <c r="M1244" s="1027"/>
      <c r="N1244" s="1027"/>
      <c r="O1244" s="1027"/>
      <c r="P1244" s="1027"/>
      <c r="Q1244" s="1153"/>
    </row>
    <row r="1245" spans="1:17" ht="17" customHeight="1">
      <c r="A1245" s="607"/>
      <c r="B1245" s="1026" t="s">
        <v>574</v>
      </c>
      <c r="C1245" s="1027"/>
      <c r="D1245" s="1027" t="str">
        <f>IF('statement of marks'!I47="","",'statement of marks'!I47)</f>
        <v>c 041</v>
      </c>
      <c r="E1245" s="1027"/>
      <c r="F1245" s="1027"/>
      <c r="G1245" s="1027"/>
      <c r="H1245" s="1027"/>
      <c r="I1245" s="1027"/>
      <c r="J1245" s="1027"/>
      <c r="K1245" s="1027"/>
      <c r="L1245" s="1027"/>
      <c r="M1245" s="1027"/>
      <c r="N1245" s="1027"/>
      <c r="O1245" s="1027"/>
      <c r="P1245" s="1027"/>
      <c r="Q1245" s="1153"/>
    </row>
    <row r="1246" spans="1:17" ht="17" customHeight="1">
      <c r="A1246" s="607"/>
      <c r="B1246" s="1026" t="s">
        <v>575</v>
      </c>
      <c r="C1246" s="1027"/>
      <c r="D1246" s="1154" t="str">
        <f>IF('statement of marks'!J47="","",'statement of marks'!J47)</f>
        <v>l 041</v>
      </c>
      <c r="E1246" s="1154"/>
      <c r="F1246" s="1154"/>
      <c r="G1246" s="1154"/>
      <c r="H1246" s="1154"/>
      <c r="I1246" s="1154"/>
      <c r="J1246" s="1154"/>
      <c r="K1246" s="1154"/>
      <c r="L1246" s="1154"/>
      <c r="M1246" s="1154"/>
      <c r="N1246" s="1027"/>
      <c r="O1246" s="1027"/>
      <c r="P1246" s="1027"/>
      <c r="Q1246" s="1153"/>
    </row>
    <row r="1247" spans="1:17" ht="17" customHeight="1">
      <c r="A1247" s="607"/>
      <c r="B1247" s="1026" t="s">
        <v>576</v>
      </c>
      <c r="C1247" s="1155"/>
      <c r="D1247" s="1156" t="str">
        <f>'statement of marks'!$D$3</f>
        <v>3 A</v>
      </c>
      <c r="E1247" s="1157"/>
      <c r="F1247" s="1155" t="s">
        <v>9</v>
      </c>
      <c r="G1247" s="1158"/>
      <c r="H1247" s="1159" t="str">
        <f>IF('statement of marks'!D47="","",'statement of marks'!D47)</f>
        <v/>
      </c>
      <c r="I1247" s="1157"/>
      <c r="J1247" s="1155" t="s">
        <v>577</v>
      </c>
      <c r="K1247" s="1158"/>
      <c r="L1247" s="1159" t="str">
        <f>IF('statement of marks'!E47="","",'statement of marks'!E47)</f>
        <v/>
      </c>
      <c r="M1247" s="1157"/>
      <c r="N1247" s="1026" t="s">
        <v>680</v>
      </c>
      <c r="O1247" s="1027"/>
      <c r="P1247" s="1027"/>
      <c r="Q1247" s="1153"/>
    </row>
    <row r="1248" spans="1:17" ht="17" customHeight="1">
      <c r="A1248" s="607"/>
      <c r="B1248" s="1026" t="s">
        <v>0</v>
      </c>
      <c r="C1248" s="1155"/>
      <c r="D1248" s="1160" t="str">
        <f>IF('statement of marks'!F47="","",'statement of marks'!F47)</f>
        <v/>
      </c>
      <c r="E1248" s="1161"/>
      <c r="F1248" s="1162" t="str">
        <f>IF('statement of marks'!G47="","",'statement of marks'!G47)</f>
        <v/>
      </c>
      <c r="G1248" s="1162"/>
      <c r="H1248" s="1162"/>
      <c r="I1248" s="1162"/>
      <c r="J1248" s="1162"/>
      <c r="K1248" s="1162"/>
      <c r="L1248" s="1162"/>
      <c r="M1248" s="1163"/>
      <c r="N1248" s="1026">
        <f>'statement of marks'!I1243</f>
        <v>0</v>
      </c>
      <c r="O1248" s="1027"/>
      <c r="P1248" s="1027"/>
      <c r="Q1248" s="1153"/>
    </row>
    <row r="1249" spans="1:17" ht="17" customHeight="1">
      <c r="A1249" s="1129"/>
      <c r="B1249" s="1131" t="s">
        <v>578</v>
      </c>
      <c r="C1249" s="1133" t="s">
        <v>85</v>
      </c>
      <c r="D1249" s="1135" t="str">
        <f>IF('statement of marks'!K$4="","",'statement of marks'!K$4)</f>
        <v>ij[k</v>
      </c>
      <c r="E1249" s="1136"/>
      <c r="F1249" s="1136"/>
      <c r="G1249" s="1137"/>
      <c r="H1249" s="1134" t="str">
        <f>IF('statement of marks'!O$4="","",'statement of marks'!O$4)</f>
        <v>v)Zokf"kZd ijh{kk</v>
      </c>
      <c r="I1249" s="1134" t="str">
        <f>IF('statement of marks'!P$4="","",'statement of marks'!P$4)</f>
        <v/>
      </c>
      <c r="J1249" s="1134" t="str">
        <f>IF('statement of marks'!Q$4="","",'statement of marks'!Q$4)</f>
        <v/>
      </c>
      <c r="K1249" s="1138" t="str">
        <f>IF('statement of marks'!R$4="","",'statement of marks'!R$4)</f>
        <v>;ksx v/kZokf"kZd rd</v>
      </c>
      <c r="L1249" s="1134" t="str">
        <f>IF('statement of marks'!S$4="","",'statement of marks'!S$4)</f>
        <v>okf"kZd ijh{kk</v>
      </c>
      <c r="M1249" s="1134"/>
      <c r="N1249" s="1140"/>
      <c r="O1249" s="1141" t="str">
        <f>IF('statement of marks'!V$4="","",'statement of marks'!V$4)</f>
        <v>fo"k; ;ksx</v>
      </c>
      <c r="P1249" s="1142" t="str">
        <f>IF('statement of marks'!W$4="","",'statement of marks'!W$4)</f>
        <v xml:space="preserve">fo"k; izkIrkad izfr'kr  </v>
      </c>
      <c r="Q1249" s="1143" t="str">
        <f>IF('statement of marks'!X$4="","",'statement of marks'!X$4)</f>
        <v>fo"k; xzsM</v>
      </c>
    </row>
    <row r="1250" spans="1:17" ht="17" customHeight="1">
      <c r="A1250" s="1130"/>
      <c r="B1250" s="1132"/>
      <c r="C1250" s="1134"/>
      <c r="D1250" s="615" t="str">
        <f>IF('statement of marks'!K$5="","",'statement of marks'!K$5)</f>
        <v>izFke</v>
      </c>
      <c r="E1250" s="615" t="str">
        <f>IF('statement of marks'!L$5="","",'statement of marks'!L$5)</f>
        <v>f}rh;</v>
      </c>
      <c r="F1250" s="615" t="str">
        <f>IF('statement of marks'!M$5="","",'statement of marks'!M$5)</f>
        <v xml:space="preserve">r`rh; </v>
      </c>
      <c r="G1250" s="616" t="str">
        <f>IF('statement of marks'!N$4="","",'statement of marks'!N$4)</f>
        <v>;ksx</v>
      </c>
      <c r="H1250" s="593" t="str">
        <f>IF('statement of marks'!O$5="","",'statement of marks'!O$5)</f>
        <v>ekSf[kd</v>
      </c>
      <c r="I1250" s="593" t="str">
        <f>IF('statement of marks'!P$5="","",'statement of marks'!P$5)</f>
        <v>fyf[kr</v>
      </c>
      <c r="J1250" s="597" t="str">
        <f>IF('statement of marks'!Q$5="","",'statement of marks'!Q$5)</f>
        <v>;ksx</v>
      </c>
      <c r="K1250" s="1139" t="str">
        <f>IF('statement of marks'!R$4="","",'statement of marks'!R$4)</f>
        <v>;ksx v/kZokf"kZd rd</v>
      </c>
      <c r="L1250" s="593" t="str">
        <f>IF('statement of marks'!S$5="","",'statement of marks'!S$5)</f>
        <v>ekSf[kd</v>
      </c>
      <c r="M1250" s="593" t="str">
        <f>IF('statement of marks'!T$5="","",'statement of marks'!T$5)</f>
        <v>fyf[kr</v>
      </c>
      <c r="N1250" s="598" t="str">
        <f>IF('statement of marks'!U$5="","",'statement of marks'!U$5)</f>
        <v>;ksx</v>
      </c>
      <c r="O1250" s="1141"/>
      <c r="P1250" s="1142"/>
      <c r="Q1250" s="1143"/>
    </row>
    <row r="1251" spans="1:17" ht="17" customHeight="1">
      <c r="A1251" s="609"/>
      <c r="B1251" s="1144" t="s">
        <v>3</v>
      </c>
      <c r="C1251" s="1145"/>
      <c r="D1251" s="594">
        <f>IF('statement of marks'!K$6="","",'statement of marks'!K$6)</f>
        <v>10</v>
      </c>
      <c r="E1251" s="594">
        <f>IF('statement of marks'!L$6="","",'statement of marks'!L$6)</f>
        <v>10</v>
      </c>
      <c r="F1251" s="594">
        <f>IF('statement of marks'!M$6="","",'statement of marks'!M$6)</f>
        <v>10</v>
      </c>
      <c r="G1251" s="634">
        <f>IF('statement of marks'!N$6="","",'statement of marks'!N$6)</f>
        <v>30</v>
      </c>
      <c r="H1251" s="594">
        <f>IF('statement of marks'!O$6="","",'statement of marks'!O$6)</f>
        <v>20</v>
      </c>
      <c r="I1251" s="594">
        <f>IF('statement of marks'!P$6="","",'statement of marks'!P$6)</f>
        <v>50</v>
      </c>
      <c r="J1251" s="634">
        <f>IF('statement of marks'!Q$6="","",'statement of marks'!Q$6)</f>
        <v>70</v>
      </c>
      <c r="K1251" s="600">
        <f>IF('statement of marks'!R$6="","",'statement of marks'!R$6)</f>
        <v>100</v>
      </c>
      <c r="L1251" s="595">
        <f>IF('statement of marks'!S$6="","",'statement of marks'!S$6)</f>
        <v>40</v>
      </c>
      <c r="M1251" s="595">
        <f>IF('statement of marks'!T$6="","",'statement of marks'!T$6)</f>
        <v>60</v>
      </c>
      <c r="N1251" s="632">
        <f>IF('statement of marks'!U$6="","",'statement of marks'!U$6)</f>
        <v>100</v>
      </c>
      <c r="O1251" s="591">
        <f>IF('statement of marks'!V$6="","",'statement of marks'!V$6)</f>
        <v>200</v>
      </c>
      <c r="P1251" s="595" t="str">
        <f>IF('statement of marks'!W$6="","",'statement of marks'!W$6)</f>
        <v/>
      </c>
      <c r="Q1251" s="601" t="str">
        <f>IF('statement of marks'!X$6="","",'statement of marks'!X$6)</f>
        <v/>
      </c>
    </row>
    <row r="1252" spans="1:17" ht="17" customHeight="1">
      <c r="A1252" s="607"/>
      <c r="B1252" s="1026" t="str">
        <f>'statement of marks'!$K$3</f>
        <v>fgUnh</v>
      </c>
      <c r="C1252" s="1027"/>
      <c r="D1252" s="332" t="str">
        <f>IF('statement of marks'!K47="","",'statement of marks'!K47)</f>
        <v/>
      </c>
      <c r="E1252" s="332" t="str">
        <f>IF('statement of marks'!L47="","",'statement of marks'!L47)</f>
        <v/>
      </c>
      <c r="F1252" s="332" t="str">
        <f>IF('statement of marks'!M47="","",'statement of marks'!M47)</f>
        <v/>
      </c>
      <c r="G1252" s="576" t="str">
        <f>IF('statement of marks'!N47="","",'statement of marks'!N47)</f>
        <v/>
      </c>
      <c r="H1252" s="332" t="str">
        <f>IF('statement of marks'!O47="","",'statement of marks'!O47)</f>
        <v/>
      </c>
      <c r="I1252" s="332" t="str">
        <f>IF('statement of marks'!P47="","",'statement of marks'!P47)</f>
        <v/>
      </c>
      <c r="J1252" s="633" t="str">
        <f>IF('statement of marks'!Q47="","",'statement of marks'!Q47)</f>
        <v/>
      </c>
      <c r="K1252" s="403" t="str">
        <f>IF('statement of marks'!R47="","",'statement of marks'!R47)</f>
        <v/>
      </c>
      <c r="L1252" s="332" t="str">
        <f>IF('statement of marks'!S47="","",'statement of marks'!S47)</f>
        <v/>
      </c>
      <c r="M1252" s="332" t="str">
        <f>IF('statement of marks'!T47="","",'statement of marks'!T47)</f>
        <v/>
      </c>
      <c r="N1252" s="631" t="str">
        <f>IF('statement of marks'!U47="","",'statement of marks'!U47)</f>
        <v/>
      </c>
      <c r="O1252" s="592" t="str">
        <f>IF('statement of marks'!V47="","",'statement of marks'!V47)</f>
        <v/>
      </c>
      <c r="P1252" s="332" t="str">
        <f>IF('statement of marks'!W47="","",'statement of marks'!W47)</f>
        <v/>
      </c>
      <c r="Q1252" s="602" t="str">
        <f>IF('statement of marks'!X47="","",'statement of marks'!X47)</f>
        <v/>
      </c>
    </row>
    <row r="1253" spans="1:17" ht="17" customHeight="1">
      <c r="A1253" s="607"/>
      <c r="B1253" s="1026" t="str">
        <f>'statement of marks'!$AQ$3</f>
        <v>xf.kr</v>
      </c>
      <c r="C1253" s="1027"/>
      <c r="D1253" s="332" t="str">
        <f>IF('statement of marks'!AQ47="","",'statement of marks'!AQ47)</f>
        <v/>
      </c>
      <c r="E1253" s="332" t="str">
        <f>IF('statement of marks'!AR47="","",'statement of marks'!AR47)</f>
        <v/>
      </c>
      <c r="F1253" s="332" t="str">
        <f>IF('statement of marks'!AS47="","",'statement of marks'!AS47)</f>
        <v/>
      </c>
      <c r="G1253" s="576" t="str">
        <f>IF('statement of marks'!AT47="","",'statement of marks'!AT47)</f>
        <v/>
      </c>
      <c r="H1253" s="332" t="str">
        <f>IF('statement of marks'!AU47="","",'statement of marks'!AU47)</f>
        <v/>
      </c>
      <c r="I1253" s="332" t="str">
        <f>IF('statement of marks'!AV47="","",'statement of marks'!AV47)</f>
        <v/>
      </c>
      <c r="J1253" s="633" t="str">
        <f>IF('statement of marks'!AW47="","",'statement of marks'!AW47)</f>
        <v/>
      </c>
      <c r="K1253" s="403" t="str">
        <f>IF('statement of marks'!AX47="","",'statement of marks'!AX47)</f>
        <v/>
      </c>
      <c r="L1253" s="332" t="str">
        <f>IF('statement of marks'!AY47="","",'statement of marks'!AY47)</f>
        <v/>
      </c>
      <c r="M1253" s="332" t="str">
        <f>IF('statement of marks'!AZ47="","",'statement of marks'!AZ47)</f>
        <v/>
      </c>
      <c r="N1253" s="631" t="str">
        <f>IF('statement of marks'!BA47="","",'statement of marks'!BA47)</f>
        <v/>
      </c>
      <c r="O1253" s="592" t="str">
        <f>IF('statement of marks'!BB47="","",'statement of marks'!BB47)</f>
        <v/>
      </c>
      <c r="P1253" s="332" t="str">
        <f>IF('statement of marks'!BC47="","",'statement of marks'!BC47)</f>
        <v/>
      </c>
      <c r="Q1253" s="602" t="str">
        <f>IF('statement of marks'!BD47="","",'statement of marks'!BD47)</f>
        <v/>
      </c>
    </row>
    <row r="1254" spans="1:17" ht="17" customHeight="1">
      <c r="A1254" s="607"/>
      <c r="B1254" s="1026" t="str">
        <f>'statement of marks'!$BG$3</f>
        <v>Ik;kZoj.k v/;;u</v>
      </c>
      <c r="C1254" s="1027"/>
      <c r="D1254" s="332" t="str">
        <f>IF('statement of marks'!BG47="","",'statement of marks'!BG47)</f>
        <v/>
      </c>
      <c r="E1254" s="332" t="str">
        <f>IF('statement of marks'!BH47="","",'statement of marks'!BH47)</f>
        <v/>
      </c>
      <c r="F1254" s="332" t="str">
        <f>IF('statement of marks'!BI47="","",'statement of marks'!BI47)</f>
        <v/>
      </c>
      <c r="G1254" s="576" t="str">
        <f>IF('statement of marks'!BJ47="","",'statement of marks'!BJ47)</f>
        <v/>
      </c>
      <c r="H1254" s="332" t="str">
        <f>IF('statement of marks'!BK47="","",'statement of marks'!BK47)</f>
        <v/>
      </c>
      <c r="I1254" s="332" t="str">
        <f>IF('statement of marks'!BL47="","",'statement of marks'!BL47)</f>
        <v/>
      </c>
      <c r="J1254" s="633" t="str">
        <f>IF('statement of marks'!BM47="","",'statement of marks'!BM47)</f>
        <v/>
      </c>
      <c r="K1254" s="403" t="str">
        <f>IF('statement of marks'!BN47="","",'statement of marks'!BN47)</f>
        <v/>
      </c>
      <c r="L1254" s="332" t="str">
        <f>IF('statement of marks'!BO47="","",'statement of marks'!BO47)</f>
        <v/>
      </c>
      <c r="M1254" s="332" t="str">
        <f>IF('statement of marks'!BP47="","",'statement of marks'!BP47)</f>
        <v/>
      </c>
      <c r="N1254" s="631" t="str">
        <f>IF('statement of marks'!BQ47="","",'statement of marks'!BQ47)</f>
        <v/>
      </c>
      <c r="O1254" s="592" t="str">
        <f>IF('statement of marks'!BR47="","",'statement of marks'!BR47)</f>
        <v/>
      </c>
      <c r="P1254" s="332" t="str">
        <f>IF('statement of marks'!BS47="","",'statement of marks'!BS47)</f>
        <v/>
      </c>
      <c r="Q1254" s="602" t="str">
        <f>IF('statement of marks'!BT47="","",'statement of marks'!BT47)</f>
        <v/>
      </c>
    </row>
    <row r="1255" spans="1:17" ht="17" customHeight="1">
      <c r="A1255" s="1146"/>
      <c r="B1255" s="1026" t="str">
        <f>'statement of marks'!$AA$3</f>
        <v>vaxszth</v>
      </c>
      <c r="C1255" s="603" t="s">
        <v>3</v>
      </c>
      <c r="D1255" s="584">
        <f>IF('statement of marks'!AA$6="","",'statement of marks'!AA$6)</f>
        <v>5</v>
      </c>
      <c r="E1255" s="584">
        <f>IF('statement of marks'!AB$6="","",'statement of marks'!AB$6)</f>
        <v>5</v>
      </c>
      <c r="F1255" s="584">
        <f>IF('statement of marks'!AC$6="","",'statement of marks'!AC$6)</f>
        <v>5</v>
      </c>
      <c r="G1255" s="634">
        <f>IF('statement of marks'!AD$6="","",'statement of marks'!AD$6)</f>
        <v>15</v>
      </c>
      <c r="H1255" s="594">
        <f>IF('statement of marks'!AE$6="","",'statement of marks'!AE$6)</f>
        <v>10</v>
      </c>
      <c r="I1255" s="594">
        <f>IF('statement of marks'!AF$6="","",'statement of marks'!AF$6)</f>
        <v>25</v>
      </c>
      <c r="J1255" s="634">
        <f>IF('statement of marks'!AG$6="","",'statement of marks'!AG$6)</f>
        <v>35</v>
      </c>
      <c r="K1255" s="600">
        <f>IF('statement of marks'!AH$6="","",'statement of marks'!AH$6)</f>
        <v>50</v>
      </c>
      <c r="L1255" s="595">
        <f>IF('statement of marks'!AI$6="","",'statement of marks'!AI$6)</f>
        <v>20</v>
      </c>
      <c r="M1255" s="595">
        <f>IF('statement of marks'!AJ$6="","",'statement of marks'!AJ$6)</f>
        <v>30</v>
      </c>
      <c r="N1255" s="632">
        <f>IF('statement of marks'!AK$6="","",'statement of marks'!AK$6)</f>
        <v>50</v>
      </c>
      <c r="O1255" s="585">
        <f>IF('statement of marks'!AL$6="","",'statement of marks'!AL$6)</f>
        <v>100</v>
      </c>
      <c r="P1255" s="595" t="str">
        <f>IF('statement of marks'!AM$6="","",'statement of marks'!AM$6)</f>
        <v/>
      </c>
      <c r="Q1255" s="601" t="str">
        <f>IF('statement of marks'!AN$6="","",'statement of marks'!AN$6)</f>
        <v/>
      </c>
    </row>
    <row r="1256" spans="1:17" ht="17" customHeight="1">
      <c r="A1256" s="1146"/>
      <c r="B1256" s="1026"/>
      <c r="C1256" s="629" t="s">
        <v>638</v>
      </c>
      <c r="D1256" s="332" t="str">
        <f>IF('statement of marks'!AA47="","",'statement of marks'!AA47)</f>
        <v/>
      </c>
      <c r="E1256" s="332" t="str">
        <f>IF('statement of marks'!AB47="","",'statement of marks'!AB47)</f>
        <v/>
      </c>
      <c r="F1256" s="332" t="str">
        <f>IF('statement of marks'!AC47="","",'statement of marks'!AC47)</f>
        <v/>
      </c>
      <c r="G1256" s="576" t="str">
        <f>IF('statement of marks'!AD47="","",'statement of marks'!AD47)</f>
        <v/>
      </c>
      <c r="H1256" s="332" t="str">
        <f>IF('statement of marks'!AE47="","",'statement of marks'!AE47)</f>
        <v/>
      </c>
      <c r="I1256" s="332" t="str">
        <f>IF('statement of marks'!AF47="","",'statement of marks'!AF47)</f>
        <v/>
      </c>
      <c r="J1256" s="633" t="str">
        <f>IF('statement of marks'!AG47="","",'statement of marks'!AG47)</f>
        <v/>
      </c>
      <c r="K1256" s="403" t="str">
        <f>IF('statement of marks'!AH47="","",'statement of marks'!AH47)</f>
        <v/>
      </c>
      <c r="L1256" s="332" t="str">
        <f>IF('statement of marks'!AI47="","",'statement of marks'!AI47)</f>
        <v/>
      </c>
      <c r="M1256" s="332" t="str">
        <f>IF('statement of marks'!AJ47="","",'statement of marks'!AJ47)</f>
        <v/>
      </c>
      <c r="N1256" s="631" t="str">
        <f>IF('statement of marks'!AK47="","",'statement of marks'!AK47)</f>
        <v/>
      </c>
      <c r="O1256" s="631" t="str">
        <f>IF('statement of marks'!AL47="","",'statement of marks'!AL47)</f>
        <v/>
      </c>
      <c r="P1256" s="332" t="str">
        <f>IF('statement of marks'!AM47="","",'statement of marks'!AM47)</f>
        <v/>
      </c>
      <c r="Q1256" s="602" t="str">
        <f>IF('statement of marks'!AN47="","",'statement of marks'!AN47)</f>
        <v/>
      </c>
    </row>
    <row r="1257" spans="1:17" ht="17" customHeight="1">
      <c r="A1257" s="610"/>
      <c r="B1257" s="1147" t="s">
        <v>634</v>
      </c>
      <c r="C1257" s="1148"/>
      <c r="D1257" s="635" t="str">
        <f>IF('statement of marks'!BW$5="","",'statement of marks'!BW$5)</f>
        <v>izFke</v>
      </c>
      <c r="E1257" s="635" t="str">
        <f>IF('statement of marks'!BX$5="","",'statement of marks'!BX$5)</f>
        <v>f}rh;</v>
      </c>
      <c r="F1257" s="635" t="str">
        <f>IF('statement of marks'!BZ$5="","",'statement of marks'!BZ$5)</f>
        <v>prqFkZ</v>
      </c>
      <c r="G1257" s="1149"/>
      <c r="H1257" s="1149"/>
      <c r="I1257" s="1149"/>
      <c r="J1257" s="635" t="str">
        <f>IF('statement of marks'!BY$5="","",'statement of marks'!BY$5)</f>
        <v>r`rh;</v>
      </c>
      <c r="K1257" s="1151"/>
      <c r="L1257" s="1151"/>
      <c r="M1257" s="1151"/>
      <c r="N1257" s="635" t="str">
        <f>IF('statement of marks'!CA$5="","",'statement of marks'!CA$5)</f>
        <v>iape</v>
      </c>
      <c r="O1257" s="630" t="str">
        <f>IF('statement of marks'!CB$4="","",'statement of marks'!CB$4)</f>
        <v>fo"k; ;ksx</v>
      </c>
      <c r="P1257" s="587" t="str">
        <f>IF('statement of marks'!CC$4="","",'statement of marks'!CC$4)</f>
        <v xml:space="preserve">fo"k; izkIrkad izfr'kr  </v>
      </c>
      <c r="Q1257" s="627" t="str">
        <f>IF('statement of marks'!CD$4="","",'statement of marks'!CD$4)</f>
        <v>fo"k; xzsM</v>
      </c>
    </row>
    <row r="1258" spans="1:17" ht="17" customHeight="1">
      <c r="A1258" s="611"/>
      <c r="B1258" s="1144" t="s">
        <v>3</v>
      </c>
      <c r="C1258" s="1145"/>
      <c r="D1258" s="589">
        <f>IF('statement of marks'!BW$6="","",'statement of marks'!BW$6)</f>
        <v>20</v>
      </c>
      <c r="E1258" s="589">
        <f>IF('statement of marks'!BX$6="","",'statement of marks'!BX$6)</f>
        <v>20</v>
      </c>
      <c r="F1258" s="589">
        <f>IF('statement of marks'!BZ$6="","",'statement of marks'!BZ$6)</f>
        <v>20</v>
      </c>
      <c r="G1258" s="1150"/>
      <c r="H1258" s="1150"/>
      <c r="I1258" s="1150"/>
      <c r="J1258" s="589">
        <f>IF('statement of marks'!BY$6="","",'statement of marks'!BY$6)</f>
        <v>20</v>
      </c>
      <c r="K1258" s="1152"/>
      <c r="L1258" s="1152"/>
      <c r="M1258" s="1152"/>
      <c r="N1258" s="589">
        <f>IF('statement of marks'!CA$6="","",'statement of marks'!CA$6)</f>
        <v>20</v>
      </c>
      <c r="O1258" s="589">
        <f>IF('statement of marks'!CB$6="","",'statement of marks'!CB$6)</f>
        <v>100</v>
      </c>
      <c r="P1258" s="589" t="str">
        <f>IF('statement of marks'!CC$6="","",'statement of marks'!CC$6)</f>
        <v/>
      </c>
      <c r="Q1258" s="590" t="str">
        <f>IF('statement of marks'!CD$6="","",'statement of marks'!CD$6)</f>
        <v/>
      </c>
    </row>
    <row r="1259" spans="1:17" ht="17" customHeight="1">
      <c r="A1259" s="607"/>
      <c r="B1259" s="1026" t="str">
        <f>'statement of marks'!$BW$3</f>
        <v>dk;kZuqHko</v>
      </c>
      <c r="C1259" s="1027"/>
      <c r="D1259" s="628" t="str">
        <f>IF('statement of marks'!BW47="","",'statement of marks'!BW47)</f>
        <v/>
      </c>
      <c r="E1259" s="628" t="str">
        <f>IF('statement of marks'!BX47="","",'statement of marks'!BX47)</f>
        <v/>
      </c>
      <c r="F1259" s="628" t="str">
        <f>IF('statement of marks'!BZ47="","",'statement of marks'!BZ47)</f>
        <v/>
      </c>
      <c r="G1259" s="1149"/>
      <c r="H1259" s="1149"/>
      <c r="I1259" s="1149"/>
      <c r="J1259" s="628" t="str">
        <f>IF('statement of marks'!BY47="","",'statement of marks'!BY47)</f>
        <v/>
      </c>
      <c r="K1259" s="1151"/>
      <c r="L1259" s="1151"/>
      <c r="M1259" s="1151"/>
      <c r="N1259" s="628" t="str">
        <f>IF('statement of marks'!CA47="","",'statement of marks'!CA47)</f>
        <v/>
      </c>
      <c r="O1259" s="628" t="str">
        <f>IF('statement of marks'!CB47="","",'statement of marks'!CB47)</f>
        <v/>
      </c>
      <c r="P1259" s="628" t="str">
        <f>IF('statement of marks'!CC47="","",'statement of marks'!CC47)</f>
        <v/>
      </c>
      <c r="Q1259" s="578" t="str">
        <f>IF('statement of marks'!CD47="","",'statement of marks'!CD47)</f>
        <v/>
      </c>
    </row>
    <row r="1260" spans="1:17" ht="17" customHeight="1">
      <c r="A1260" s="607"/>
      <c r="B1260" s="1026" t="str">
        <f>'statement of marks'!$CG$3</f>
        <v>dyk f'k{kk</v>
      </c>
      <c r="C1260" s="1027"/>
      <c r="D1260" s="628" t="str">
        <f>IF('statement of marks'!CG47="","",'statement of marks'!CG47)</f>
        <v/>
      </c>
      <c r="E1260" s="628" t="str">
        <f>IF('statement of marks'!CH47="","",'statement of marks'!CH47)</f>
        <v/>
      </c>
      <c r="F1260" s="628" t="str">
        <f>IF('statement of marks'!CJ47="","",'statement of marks'!CJ47)</f>
        <v/>
      </c>
      <c r="G1260" s="1149"/>
      <c r="H1260" s="1149"/>
      <c r="I1260" s="1149"/>
      <c r="J1260" s="628" t="str">
        <f>IF('statement of marks'!CI47="","",'statement of marks'!CI47)</f>
        <v/>
      </c>
      <c r="K1260" s="1151"/>
      <c r="L1260" s="1151"/>
      <c r="M1260" s="1151"/>
      <c r="N1260" s="628" t="str">
        <f>IF('statement of marks'!CK47="","",'statement of marks'!CK47)</f>
        <v/>
      </c>
      <c r="O1260" s="628" t="str">
        <f>IF('statement of marks'!CL47="","",'statement of marks'!CL47)</f>
        <v/>
      </c>
      <c r="P1260" s="628" t="str">
        <f>IF('statement of marks'!CM47="","",'statement of marks'!CM47)</f>
        <v/>
      </c>
      <c r="Q1260" s="578" t="str">
        <f>IF('statement of marks'!CN47="","",'statement of marks'!CN47)</f>
        <v/>
      </c>
    </row>
    <row r="1261" spans="1:17" ht="17" customHeight="1">
      <c r="A1261" s="607"/>
      <c r="B1261" s="1026" t="str">
        <f>'statement of marks'!$CQ$3</f>
        <v>LokLF; ,oe~ 'kkjhfjd f'k{kk</v>
      </c>
      <c r="C1261" s="1027"/>
      <c r="D1261" s="628" t="str">
        <f>IF('statement of marks'!CQ47="","",'statement of marks'!CQ47)</f>
        <v/>
      </c>
      <c r="E1261" s="628" t="str">
        <f>IF('statement of marks'!CR47="","",'statement of marks'!CR47)</f>
        <v/>
      </c>
      <c r="F1261" s="628" t="str">
        <f>IF('statement of marks'!CT47="","",'statement of marks'!CT47)</f>
        <v/>
      </c>
      <c r="G1261" s="1149"/>
      <c r="H1261" s="1149"/>
      <c r="I1261" s="1149"/>
      <c r="J1261" s="628" t="str">
        <f>IF('statement of marks'!CS47="","",'statement of marks'!CS47)</f>
        <v/>
      </c>
      <c r="K1261" s="1151"/>
      <c r="L1261" s="1151"/>
      <c r="M1261" s="1151"/>
      <c r="N1261" s="628" t="str">
        <f>IF('statement of marks'!CU47="","",'statement of marks'!CU47)</f>
        <v/>
      </c>
      <c r="O1261" s="628" t="str">
        <f>IF('statement of marks'!CV47="","",'statement of marks'!CV47)</f>
        <v/>
      </c>
      <c r="P1261" s="628" t="str">
        <f>IF('statement of marks'!CW47="","",'statement of marks'!CW47)</f>
        <v/>
      </c>
      <c r="Q1261" s="578" t="str">
        <f>IF('statement of marks'!CX47="","",'statement of marks'!CX47)</f>
        <v/>
      </c>
    </row>
    <row r="1262" spans="1:17" ht="17" customHeight="1">
      <c r="A1262" s="607"/>
      <c r="B1262" s="1123" t="s">
        <v>636</v>
      </c>
      <c r="C1262" s="1124"/>
      <c r="D1262" s="1034" t="str">
        <f>IF(details!$CQ$3="","",details!$CQ$3)</f>
        <v>;ksx vxLr rd</v>
      </c>
      <c r="E1262" s="1034"/>
      <c r="F1262" s="1034" t="str">
        <f>IF(details!$CU$3="","",details!$CU$3)</f>
        <v>;ksx vDVwcj rd</v>
      </c>
      <c r="G1262" s="1034"/>
      <c r="H1262" s="1034" t="str">
        <f>IF(details!$CY$3="","",details!$CY$3)</f>
        <v>;ksx fnlEcj rd</v>
      </c>
      <c r="I1262" s="1034"/>
      <c r="J1262" s="1034"/>
      <c r="K1262" s="1034"/>
      <c r="L1262" s="1034" t="str">
        <f>IF(details!$DC$3="","",details!$DC$3)</f>
        <v>;ksx Qjojh rd</v>
      </c>
      <c r="M1262" s="1034"/>
      <c r="N1262" s="1034"/>
      <c r="O1262" s="1034" t="str">
        <f>IF(details!$DG$3="","",details!$DG$3)</f>
        <v>loZ ;ksx</v>
      </c>
      <c r="P1262" s="1034"/>
      <c r="Q1262" s="1125"/>
    </row>
    <row r="1263" spans="1:17" ht="17" customHeight="1">
      <c r="A1263" s="607"/>
      <c r="B1263" s="1126" t="s">
        <v>86</v>
      </c>
      <c r="C1263" s="1032"/>
      <c r="D1263" s="1036" t="str">
        <f>IF(details!CR47="","",details!CR47)</f>
        <v/>
      </c>
      <c r="E1263" s="1036"/>
      <c r="F1263" s="1036" t="str">
        <f>IF(details!CV47="","",details!CV47)</f>
        <v/>
      </c>
      <c r="G1263" s="1036"/>
      <c r="H1263" s="1036" t="str">
        <f>IF(details!CZ47="","",details!CZ47)</f>
        <v/>
      </c>
      <c r="I1263" s="1036"/>
      <c r="J1263" s="1036"/>
      <c r="K1263" s="1036"/>
      <c r="L1263" s="1036" t="str">
        <f>IF(details!DD47="","",details!DD47)</f>
        <v/>
      </c>
      <c r="M1263" s="1036"/>
      <c r="N1263" s="1036"/>
      <c r="O1263" s="1036" t="str">
        <f>IF(details!DH47="","",details!DH47)</f>
        <v/>
      </c>
      <c r="P1263" s="1036"/>
      <c r="Q1263" s="1127"/>
    </row>
    <row r="1264" spans="1:17" ht="17" customHeight="1">
      <c r="A1264" s="607"/>
      <c r="B1264" s="1020" t="s">
        <v>15</v>
      </c>
      <c r="C1264" s="1021"/>
      <c r="D1264" s="1022" t="str">
        <f>IF(details!CQ47="","",details!CQ47)</f>
        <v/>
      </c>
      <c r="E1264" s="1022"/>
      <c r="F1264" s="1022" t="str">
        <f>IF(details!CU47="","",details!CU47)</f>
        <v/>
      </c>
      <c r="G1264" s="1022"/>
      <c r="H1264" s="1022" t="str">
        <f>IF(details!CY47="","",details!CY47)</f>
        <v/>
      </c>
      <c r="I1264" s="1022"/>
      <c r="J1264" s="1022"/>
      <c r="K1264" s="1022"/>
      <c r="L1264" s="1022" t="str">
        <f>IF(details!DC47="","",details!DC47)</f>
        <v/>
      </c>
      <c r="M1264" s="1022"/>
      <c r="N1264" s="1022"/>
      <c r="O1264" s="1022" t="str">
        <f>IF(details!DG47="","",details!DG47)</f>
        <v/>
      </c>
      <c r="P1264" s="1022"/>
      <c r="Q1264" s="1128"/>
    </row>
    <row r="1265" spans="1:17" ht="17" customHeight="1">
      <c r="A1265" s="1170"/>
      <c r="B1265" s="1112" t="s">
        <v>11</v>
      </c>
      <c r="C1265" s="1113"/>
      <c r="D1265" s="1114" t="s">
        <v>11</v>
      </c>
      <c r="E1265" s="1114"/>
      <c r="F1265" s="1114" t="s">
        <v>3</v>
      </c>
      <c r="G1265" s="1114"/>
      <c r="H1265" s="1114" t="s">
        <v>638</v>
      </c>
      <c r="I1265" s="1114"/>
      <c r="J1265" s="1114" t="s">
        <v>5</v>
      </c>
      <c r="K1265" s="1114"/>
      <c r="L1265" s="1114" t="s">
        <v>677</v>
      </c>
      <c r="M1265" s="1114"/>
      <c r="N1265" s="1114"/>
      <c r="O1265" s="1115" t="s">
        <v>651</v>
      </c>
      <c r="P1265" s="1115"/>
      <c r="Q1265" s="1116"/>
    </row>
    <row r="1266" spans="1:17" ht="17" customHeight="1">
      <c r="A1266" s="1171"/>
      <c r="B1266" s="1112"/>
      <c r="C1266" s="1113"/>
      <c r="D1266" s="1117" t="str">
        <f>'statement of marks'!DY47</f>
        <v/>
      </c>
      <c r="E1266" s="1117"/>
      <c r="F1266" s="1118" t="str">
        <f>'statement of marks'!DZ47</f>
        <v/>
      </c>
      <c r="G1266" s="1118"/>
      <c r="H1266" s="1118" t="str">
        <f>'statement of marks'!EA47</f>
        <v/>
      </c>
      <c r="I1266" s="1118"/>
      <c r="J1266" s="1119" t="str">
        <f>'statement of marks'!EB47</f>
        <v/>
      </c>
      <c r="K1266" s="1119"/>
      <c r="L1266" s="1118" t="str">
        <f>'statement of marks'!EC47</f>
        <v/>
      </c>
      <c r="M1266" s="1118"/>
      <c r="N1266" s="1118"/>
      <c r="O1266" s="1118" t="str">
        <f>'statement of marks'!EE47</f>
        <v/>
      </c>
      <c r="P1266" s="1118"/>
      <c r="Q1266" s="1120"/>
    </row>
    <row r="1267" spans="1:17" ht="17" customHeight="1">
      <c r="A1267" s="607"/>
      <c r="B1267" s="1024" t="s">
        <v>87</v>
      </c>
      <c r="C1267" s="1025"/>
      <c r="D1267" s="1016"/>
      <c r="E1267" s="1016"/>
      <c r="F1267" s="1016"/>
      <c r="G1267" s="1016"/>
      <c r="H1267" s="1016"/>
      <c r="I1267" s="1016"/>
      <c r="J1267" s="1016"/>
      <c r="K1267" s="1016"/>
      <c r="L1267" s="1121"/>
      <c r="M1267" s="1121"/>
      <c r="N1267" s="1121"/>
      <c r="O1267" s="1121"/>
      <c r="P1267" s="1121"/>
      <c r="Q1267" s="1122"/>
    </row>
    <row r="1268" spans="1:17" ht="17" customHeight="1">
      <c r="A1268" s="607"/>
      <c r="B1268" s="1014" t="s">
        <v>73</v>
      </c>
      <c r="C1268" s="1015"/>
      <c r="D1268" s="1016"/>
      <c r="E1268" s="1016"/>
      <c r="F1268" s="1016"/>
      <c r="G1268" s="1016"/>
      <c r="H1268" s="1016"/>
      <c r="I1268" s="1016"/>
      <c r="J1268" s="1016"/>
      <c r="K1268" s="1016"/>
      <c r="L1268" s="1121"/>
      <c r="M1268" s="1121"/>
      <c r="N1268" s="1121"/>
      <c r="O1268" s="1121"/>
      <c r="P1268" s="1121"/>
      <c r="Q1268" s="1122"/>
    </row>
    <row r="1269" spans="1:17" ht="17" customHeight="1">
      <c r="A1269" s="607"/>
      <c r="B1269" s="1024" t="s">
        <v>678</v>
      </c>
      <c r="C1269" s="1025"/>
      <c r="D1269" s="1016"/>
      <c r="E1269" s="1016"/>
      <c r="F1269" s="1016"/>
      <c r="G1269" s="1016"/>
      <c r="H1269" s="1016"/>
      <c r="I1269" s="1016"/>
      <c r="J1269" s="1016"/>
      <c r="K1269" s="1016"/>
      <c r="L1269" s="1121"/>
      <c r="M1269" s="1121"/>
      <c r="N1269" s="1121"/>
      <c r="O1269" s="1121"/>
      <c r="P1269" s="1121"/>
      <c r="Q1269" s="1122"/>
    </row>
    <row r="1270" spans="1:17" ht="17" customHeight="1">
      <c r="A1270" s="607"/>
      <c r="B1270" s="1018" t="s">
        <v>88</v>
      </c>
      <c r="C1270" s="1019"/>
      <c r="D1270" s="1016"/>
      <c r="E1270" s="1016"/>
      <c r="F1270" s="1016"/>
      <c r="G1270" s="1016"/>
      <c r="H1270" s="1016"/>
      <c r="I1270" s="1016"/>
      <c r="J1270" s="1016"/>
      <c r="K1270" s="1016"/>
      <c r="L1270" s="1099" t="s">
        <v>678</v>
      </c>
      <c r="M1270" s="1099"/>
      <c r="N1270" s="1099"/>
      <c r="O1270" s="1100" t="s">
        <v>88</v>
      </c>
      <c r="P1270" s="1100"/>
      <c r="Q1270" s="1101"/>
    </row>
    <row r="1271" spans="1:17" ht="17" customHeight="1" thickBot="1">
      <c r="A1271" s="608"/>
      <c r="B1271" s="1102" t="s">
        <v>89</v>
      </c>
      <c r="C1271" s="1103"/>
      <c r="D1271" s="1104"/>
      <c r="E1271" s="1104"/>
      <c r="F1271" s="1104"/>
      <c r="G1271" s="1104"/>
      <c r="H1271" s="1104"/>
      <c r="I1271" s="1104"/>
      <c r="J1271" s="1104"/>
      <c r="K1271" s="1105"/>
      <c r="L1271" s="1106" t="s">
        <v>679</v>
      </c>
      <c r="M1271" s="1106"/>
      <c r="N1271" s="1106"/>
      <c r="O1271" s="1107" t="s">
        <v>679</v>
      </c>
      <c r="P1271" s="1108"/>
      <c r="Q1271" s="1109"/>
    </row>
    <row r="1272" spans="1:17" ht="17" customHeight="1">
      <c r="A1272" s="1164" t="s">
        <v>44</v>
      </c>
      <c r="B1272" s="1165"/>
      <c r="C1272" s="1165"/>
      <c r="D1272" s="1165"/>
      <c r="E1272" s="1165"/>
      <c r="F1272" s="1165"/>
      <c r="G1272" s="1165"/>
      <c r="H1272" s="1165"/>
      <c r="I1272" s="1165"/>
      <c r="J1272" s="1165"/>
      <c r="K1272" s="1165"/>
      <c r="L1272" s="1165"/>
      <c r="M1272" s="1165"/>
      <c r="N1272" s="1165"/>
      <c r="O1272" s="1165"/>
      <c r="P1272" s="1165"/>
      <c r="Q1272" s="1166"/>
    </row>
    <row r="1273" spans="1:17" ht="17" customHeight="1">
      <c r="A1273" s="1167" t="str">
        <f>'statement of marks'!$A$1</f>
        <v>jk- ck- ek/;fed fo|ky; uohu] fuEckgsM+k</v>
      </c>
      <c r="B1273" s="1062"/>
      <c r="C1273" s="1062"/>
      <c r="D1273" s="1062"/>
      <c r="E1273" s="1062"/>
      <c r="F1273" s="1062"/>
      <c r="G1273" s="1062"/>
      <c r="H1273" s="1062"/>
      <c r="I1273" s="1062"/>
      <c r="J1273" s="1062"/>
      <c r="K1273" s="1062"/>
      <c r="L1273" s="1062"/>
      <c r="M1273" s="1062"/>
      <c r="N1273" s="1062"/>
      <c r="O1273" s="1062"/>
      <c r="P1273" s="1062"/>
      <c r="Q1273" s="1168"/>
    </row>
    <row r="1274" spans="1:17" ht="17" customHeight="1">
      <c r="A1274" s="604"/>
      <c r="B1274" s="1042" t="s">
        <v>74</v>
      </c>
      <c r="C1274" s="1064"/>
      <c r="D1274" s="1065" t="str">
        <f>'statement of marks'!$F$3</f>
        <v>2015-16</v>
      </c>
      <c r="E1274" s="1065"/>
      <c r="F1274" s="1065"/>
      <c r="G1274" s="1065"/>
      <c r="H1274" s="1065"/>
      <c r="I1274" s="1065"/>
      <c r="J1274" s="1065"/>
      <c r="K1274" s="1065"/>
      <c r="L1274" s="1065"/>
      <c r="M1274" s="1065"/>
      <c r="N1274" s="1065"/>
      <c r="O1274" s="1065"/>
      <c r="P1274" s="1065"/>
      <c r="Q1274" s="1169"/>
    </row>
    <row r="1275" spans="1:17" ht="17" customHeight="1">
      <c r="A1275" s="607"/>
      <c r="B1275" s="1026" t="s">
        <v>573</v>
      </c>
      <c r="C1275" s="1027"/>
      <c r="D1275" s="1027" t="str">
        <f>IF('statement of marks'!H48="","",'statement of marks'!H48)</f>
        <v>v 042</v>
      </c>
      <c r="E1275" s="1027"/>
      <c r="F1275" s="1027"/>
      <c r="G1275" s="1027"/>
      <c r="H1275" s="1027"/>
      <c r="I1275" s="1027"/>
      <c r="J1275" s="1027"/>
      <c r="K1275" s="1027"/>
      <c r="L1275" s="1027"/>
      <c r="M1275" s="1027"/>
      <c r="N1275" s="1027"/>
      <c r="O1275" s="1027"/>
      <c r="P1275" s="1027"/>
      <c r="Q1275" s="1153"/>
    </row>
    <row r="1276" spans="1:17" ht="17" customHeight="1">
      <c r="A1276" s="607"/>
      <c r="B1276" s="1026" t="s">
        <v>574</v>
      </c>
      <c r="C1276" s="1027"/>
      <c r="D1276" s="1027" t="str">
        <f>IF('statement of marks'!I48="","",'statement of marks'!I48)</f>
        <v>c 042</v>
      </c>
      <c r="E1276" s="1027"/>
      <c r="F1276" s="1027"/>
      <c r="G1276" s="1027"/>
      <c r="H1276" s="1027"/>
      <c r="I1276" s="1027"/>
      <c r="J1276" s="1027"/>
      <c r="K1276" s="1027"/>
      <c r="L1276" s="1027"/>
      <c r="M1276" s="1027"/>
      <c r="N1276" s="1027"/>
      <c r="O1276" s="1027"/>
      <c r="P1276" s="1027"/>
      <c r="Q1276" s="1153"/>
    </row>
    <row r="1277" spans="1:17" ht="17" customHeight="1">
      <c r="A1277" s="607"/>
      <c r="B1277" s="1026" t="s">
        <v>575</v>
      </c>
      <c r="C1277" s="1027"/>
      <c r="D1277" s="1154" t="str">
        <f>IF('statement of marks'!J48="","",'statement of marks'!J48)</f>
        <v>l 042</v>
      </c>
      <c r="E1277" s="1154"/>
      <c r="F1277" s="1154"/>
      <c r="G1277" s="1154"/>
      <c r="H1277" s="1154"/>
      <c r="I1277" s="1154"/>
      <c r="J1277" s="1154"/>
      <c r="K1277" s="1154"/>
      <c r="L1277" s="1154"/>
      <c r="M1277" s="1154"/>
      <c r="N1277" s="1027"/>
      <c r="O1277" s="1027"/>
      <c r="P1277" s="1027"/>
      <c r="Q1277" s="1153"/>
    </row>
    <row r="1278" spans="1:17" ht="17" customHeight="1">
      <c r="A1278" s="607"/>
      <c r="B1278" s="1026" t="s">
        <v>576</v>
      </c>
      <c r="C1278" s="1155"/>
      <c r="D1278" s="1156" t="str">
        <f>'statement of marks'!$D$3</f>
        <v>3 A</v>
      </c>
      <c r="E1278" s="1157"/>
      <c r="F1278" s="1155" t="s">
        <v>9</v>
      </c>
      <c r="G1278" s="1158"/>
      <c r="H1278" s="1159" t="str">
        <f>IF('statement of marks'!D48="","",'statement of marks'!D48)</f>
        <v/>
      </c>
      <c r="I1278" s="1157"/>
      <c r="J1278" s="1155" t="s">
        <v>577</v>
      </c>
      <c r="K1278" s="1158"/>
      <c r="L1278" s="1159" t="str">
        <f>IF('statement of marks'!E48="","",'statement of marks'!E48)</f>
        <v/>
      </c>
      <c r="M1278" s="1157"/>
      <c r="N1278" s="1026" t="s">
        <v>680</v>
      </c>
      <c r="O1278" s="1027"/>
      <c r="P1278" s="1027"/>
      <c r="Q1278" s="1153"/>
    </row>
    <row r="1279" spans="1:17" ht="17" customHeight="1">
      <c r="A1279" s="607"/>
      <c r="B1279" s="1026" t="s">
        <v>0</v>
      </c>
      <c r="C1279" s="1155"/>
      <c r="D1279" s="1160" t="str">
        <f>IF('statement of marks'!F48="","",'statement of marks'!F48)</f>
        <v/>
      </c>
      <c r="E1279" s="1161"/>
      <c r="F1279" s="1162" t="str">
        <f>IF('statement of marks'!G48="","",'statement of marks'!G48)</f>
        <v/>
      </c>
      <c r="G1279" s="1162"/>
      <c r="H1279" s="1162"/>
      <c r="I1279" s="1162"/>
      <c r="J1279" s="1162"/>
      <c r="K1279" s="1162"/>
      <c r="L1279" s="1162"/>
      <c r="M1279" s="1163"/>
      <c r="N1279" s="1026">
        <f>'statement of marks'!I1274</f>
        <v>0</v>
      </c>
      <c r="O1279" s="1027"/>
      <c r="P1279" s="1027"/>
      <c r="Q1279" s="1153"/>
    </row>
    <row r="1280" spans="1:17" ht="17" customHeight="1">
      <c r="A1280" s="1129"/>
      <c r="B1280" s="1131" t="s">
        <v>578</v>
      </c>
      <c r="C1280" s="1133" t="s">
        <v>85</v>
      </c>
      <c r="D1280" s="1135" t="str">
        <f>IF('statement of marks'!K$4="","",'statement of marks'!K$4)</f>
        <v>ij[k</v>
      </c>
      <c r="E1280" s="1136"/>
      <c r="F1280" s="1136"/>
      <c r="G1280" s="1137"/>
      <c r="H1280" s="1134" t="str">
        <f>IF('statement of marks'!O$4="","",'statement of marks'!O$4)</f>
        <v>v)Zokf"kZd ijh{kk</v>
      </c>
      <c r="I1280" s="1134" t="str">
        <f>IF('statement of marks'!P$4="","",'statement of marks'!P$4)</f>
        <v/>
      </c>
      <c r="J1280" s="1134" t="str">
        <f>IF('statement of marks'!Q$4="","",'statement of marks'!Q$4)</f>
        <v/>
      </c>
      <c r="K1280" s="1138" t="str">
        <f>IF('statement of marks'!R$4="","",'statement of marks'!R$4)</f>
        <v>;ksx v/kZokf"kZd rd</v>
      </c>
      <c r="L1280" s="1134" t="str">
        <f>IF('statement of marks'!S$4="","",'statement of marks'!S$4)</f>
        <v>okf"kZd ijh{kk</v>
      </c>
      <c r="M1280" s="1134"/>
      <c r="N1280" s="1140"/>
      <c r="O1280" s="1141" t="str">
        <f>IF('statement of marks'!V$4="","",'statement of marks'!V$4)</f>
        <v>fo"k; ;ksx</v>
      </c>
      <c r="P1280" s="1142" t="str">
        <f>IF('statement of marks'!W$4="","",'statement of marks'!W$4)</f>
        <v xml:space="preserve">fo"k; izkIrkad izfr'kr  </v>
      </c>
      <c r="Q1280" s="1143" t="str">
        <f>IF('statement of marks'!X$4="","",'statement of marks'!X$4)</f>
        <v>fo"k; xzsM</v>
      </c>
    </row>
    <row r="1281" spans="1:17" ht="17" customHeight="1">
      <c r="A1281" s="1130"/>
      <c r="B1281" s="1132"/>
      <c r="C1281" s="1134"/>
      <c r="D1281" s="615" t="str">
        <f>IF('statement of marks'!K$5="","",'statement of marks'!K$5)</f>
        <v>izFke</v>
      </c>
      <c r="E1281" s="615" t="str">
        <f>IF('statement of marks'!L$5="","",'statement of marks'!L$5)</f>
        <v>f}rh;</v>
      </c>
      <c r="F1281" s="615" t="str">
        <f>IF('statement of marks'!M$5="","",'statement of marks'!M$5)</f>
        <v xml:space="preserve">r`rh; </v>
      </c>
      <c r="G1281" s="616" t="str">
        <f>IF('statement of marks'!N$4="","",'statement of marks'!N$4)</f>
        <v>;ksx</v>
      </c>
      <c r="H1281" s="593" t="str">
        <f>IF('statement of marks'!O$5="","",'statement of marks'!O$5)</f>
        <v>ekSf[kd</v>
      </c>
      <c r="I1281" s="593" t="str">
        <f>IF('statement of marks'!P$5="","",'statement of marks'!P$5)</f>
        <v>fyf[kr</v>
      </c>
      <c r="J1281" s="597" t="str">
        <f>IF('statement of marks'!Q$5="","",'statement of marks'!Q$5)</f>
        <v>;ksx</v>
      </c>
      <c r="K1281" s="1139" t="str">
        <f>IF('statement of marks'!R$4="","",'statement of marks'!R$4)</f>
        <v>;ksx v/kZokf"kZd rd</v>
      </c>
      <c r="L1281" s="593" t="str">
        <f>IF('statement of marks'!S$5="","",'statement of marks'!S$5)</f>
        <v>ekSf[kd</v>
      </c>
      <c r="M1281" s="593" t="str">
        <f>IF('statement of marks'!T$5="","",'statement of marks'!T$5)</f>
        <v>fyf[kr</v>
      </c>
      <c r="N1281" s="598" t="str">
        <f>IF('statement of marks'!U$5="","",'statement of marks'!U$5)</f>
        <v>;ksx</v>
      </c>
      <c r="O1281" s="1141"/>
      <c r="P1281" s="1142"/>
      <c r="Q1281" s="1143"/>
    </row>
    <row r="1282" spans="1:17" ht="17" customHeight="1">
      <c r="A1282" s="609"/>
      <c r="B1282" s="1144" t="s">
        <v>3</v>
      </c>
      <c r="C1282" s="1145"/>
      <c r="D1282" s="594">
        <f>IF('statement of marks'!K$6="","",'statement of marks'!K$6)</f>
        <v>10</v>
      </c>
      <c r="E1282" s="594">
        <f>IF('statement of marks'!L$6="","",'statement of marks'!L$6)</f>
        <v>10</v>
      </c>
      <c r="F1282" s="594">
        <f>IF('statement of marks'!M$6="","",'statement of marks'!M$6)</f>
        <v>10</v>
      </c>
      <c r="G1282" s="634">
        <f>IF('statement of marks'!N$6="","",'statement of marks'!N$6)</f>
        <v>30</v>
      </c>
      <c r="H1282" s="594">
        <f>IF('statement of marks'!O$6="","",'statement of marks'!O$6)</f>
        <v>20</v>
      </c>
      <c r="I1282" s="594">
        <f>IF('statement of marks'!P$6="","",'statement of marks'!P$6)</f>
        <v>50</v>
      </c>
      <c r="J1282" s="634">
        <f>IF('statement of marks'!Q$6="","",'statement of marks'!Q$6)</f>
        <v>70</v>
      </c>
      <c r="K1282" s="600">
        <f>IF('statement of marks'!R$6="","",'statement of marks'!R$6)</f>
        <v>100</v>
      </c>
      <c r="L1282" s="595">
        <f>IF('statement of marks'!S$6="","",'statement of marks'!S$6)</f>
        <v>40</v>
      </c>
      <c r="M1282" s="595">
        <f>IF('statement of marks'!T$6="","",'statement of marks'!T$6)</f>
        <v>60</v>
      </c>
      <c r="N1282" s="632">
        <f>IF('statement of marks'!U$6="","",'statement of marks'!U$6)</f>
        <v>100</v>
      </c>
      <c r="O1282" s="591">
        <f>IF('statement of marks'!V$6="","",'statement of marks'!V$6)</f>
        <v>200</v>
      </c>
      <c r="P1282" s="595" t="str">
        <f>IF('statement of marks'!W$6="","",'statement of marks'!W$6)</f>
        <v/>
      </c>
      <c r="Q1282" s="601" t="str">
        <f>IF('statement of marks'!X$6="","",'statement of marks'!X$6)</f>
        <v/>
      </c>
    </row>
    <row r="1283" spans="1:17" ht="17" customHeight="1">
      <c r="A1283" s="607"/>
      <c r="B1283" s="1026" t="str">
        <f>'statement of marks'!$K$3</f>
        <v>fgUnh</v>
      </c>
      <c r="C1283" s="1027"/>
      <c r="D1283" s="332" t="str">
        <f>IF('statement of marks'!K48="","",'statement of marks'!K48)</f>
        <v/>
      </c>
      <c r="E1283" s="332" t="str">
        <f>IF('statement of marks'!L48="","",'statement of marks'!L48)</f>
        <v/>
      </c>
      <c r="F1283" s="332" t="str">
        <f>IF('statement of marks'!M48="","",'statement of marks'!M48)</f>
        <v/>
      </c>
      <c r="G1283" s="576" t="str">
        <f>IF('statement of marks'!N48="","",'statement of marks'!N48)</f>
        <v/>
      </c>
      <c r="H1283" s="332" t="str">
        <f>IF('statement of marks'!O48="","",'statement of marks'!O48)</f>
        <v/>
      </c>
      <c r="I1283" s="332" t="str">
        <f>IF('statement of marks'!P48="","",'statement of marks'!P48)</f>
        <v/>
      </c>
      <c r="J1283" s="633" t="str">
        <f>IF('statement of marks'!Q48="","",'statement of marks'!Q48)</f>
        <v/>
      </c>
      <c r="K1283" s="403" t="str">
        <f>IF('statement of marks'!R48="","",'statement of marks'!R48)</f>
        <v/>
      </c>
      <c r="L1283" s="332" t="str">
        <f>IF('statement of marks'!S48="","",'statement of marks'!S48)</f>
        <v/>
      </c>
      <c r="M1283" s="332" t="str">
        <f>IF('statement of marks'!T48="","",'statement of marks'!T48)</f>
        <v/>
      </c>
      <c r="N1283" s="631" t="str">
        <f>IF('statement of marks'!U48="","",'statement of marks'!U48)</f>
        <v/>
      </c>
      <c r="O1283" s="592" t="str">
        <f>IF('statement of marks'!V48="","",'statement of marks'!V48)</f>
        <v/>
      </c>
      <c r="P1283" s="332" t="str">
        <f>IF('statement of marks'!W48="","",'statement of marks'!W48)</f>
        <v/>
      </c>
      <c r="Q1283" s="602" t="str">
        <f>IF('statement of marks'!X48="","",'statement of marks'!X48)</f>
        <v/>
      </c>
    </row>
    <row r="1284" spans="1:17" ht="17" customHeight="1">
      <c r="A1284" s="607"/>
      <c r="B1284" s="1026" t="str">
        <f>'statement of marks'!$AQ$3</f>
        <v>xf.kr</v>
      </c>
      <c r="C1284" s="1027"/>
      <c r="D1284" s="332" t="str">
        <f>IF('statement of marks'!AQ48="","",'statement of marks'!AQ48)</f>
        <v/>
      </c>
      <c r="E1284" s="332" t="str">
        <f>IF('statement of marks'!AR48="","",'statement of marks'!AR48)</f>
        <v/>
      </c>
      <c r="F1284" s="332" t="str">
        <f>IF('statement of marks'!AS48="","",'statement of marks'!AS48)</f>
        <v/>
      </c>
      <c r="G1284" s="576" t="str">
        <f>IF('statement of marks'!AT48="","",'statement of marks'!AT48)</f>
        <v/>
      </c>
      <c r="H1284" s="332" t="str">
        <f>IF('statement of marks'!AU48="","",'statement of marks'!AU48)</f>
        <v/>
      </c>
      <c r="I1284" s="332" t="str">
        <f>IF('statement of marks'!AV48="","",'statement of marks'!AV48)</f>
        <v/>
      </c>
      <c r="J1284" s="633" t="str">
        <f>IF('statement of marks'!AW48="","",'statement of marks'!AW48)</f>
        <v/>
      </c>
      <c r="K1284" s="403" t="str">
        <f>IF('statement of marks'!AX48="","",'statement of marks'!AX48)</f>
        <v/>
      </c>
      <c r="L1284" s="332" t="str">
        <f>IF('statement of marks'!AY48="","",'statement of marks'!AY48)</f>
        <v/>
      </c>
      <c r="M1284" s="332" t="str">
        <f>IF('statement of marks'!AZ48="","",'statement of marks'!AZ48)</f>
        <v/>
      </c>
      <c r="N1284" s="631" t="str">
        <f>IF('statement of marks'!BA48="","",'statement of marks'!BA48)</f>
        <v/>
      </c>
      <c r="O1284" s="592" t="str">
        <f>IF('statement of marks'!BB48="","",'statement of marks'!BB48)</f>
        <v/>
      </c>
      <c r="P1284" s="332" t="str">
        <f>IF('statement of marks'!BC48="","",'statement of marks'!BC48)</f>
        <v/>
      </c>
      <c r="Q1284" s="602" t="str">
        <f>IF('statement of marks'!BD48="","",'statement of marks'!BD48)</f>
        <v/>
      </c>
    </row>
    <row r="1285" spans="1:17" ht="17" customHeight="1">
      <c r="A1285" s="607"/>
      <c r="B1285" s="1026" t="str">
        <f>'statement of marks'!$BG$3</f>
        <v>Ik;kZoj.k v/;;u</v>
      </c>
      <c r="C1285" s="1027"/>
      <c r="D1285" s="332" t="str">
        <f>IF('statement of marks'!BG48="","",'statement of marks'!BG48)</f>
        <v/>
      </c>
      <c r="E1285" s="332" t="str">
        <f>IF('statement of marks'!BH48="","",'statement of marks'!BH48)</f>
        <v/>
      </c>
      <c r="F1285" s="332" t="str">
        <f>IF('statement of marks'!BI48="","",'statement of marks'!BI48)</f>
        <v/>
      </c>
      <c r="G1285" s="576" t="str">
        <f>IF('statement of marks'!BJ48="","",'statement of marks'!BJ48)</f>
        <v/>
      </c>
      <c r="H1285" s="332" t="str">
        <f>IF('statement of marks'!BK48="","",'statement of marks'!BK48)</f>
        <v/>
      </c>
      <c r="I1285" s="332" t="str">
        <f>IF('statement of marks'!BL48="","",'statement of marks'!BL48)</f>
        <v/>
      </c>
      <c r="J1285" s="633" t="str">
        <f>IF('statement of marks'!BM48="","",'statement of marks'!BM48)</f>
        <v/>
      </c>
      <c r="K1285" s="403" t="str">
        <f>IF('statement of marks'!BN48="","",'statement of marks'!BN48)</f>
        <v/>
      </c>
      <c r="L1285" s="332" t="str">
        <f>IF('statement of marks'!BO48="","",'statement of marks'!BO48)</f>
        <v/>
      </c>
      <c r="M1285" s="332" t="str">
        <f>IF('statement of marks'!BP48="","",'statement of marks'!BP48)</f>
        <v/>
      </c>
      <c r="N1285" s="631" t="str">
        <f>IF('statement of marks'!BQ48="","",'statement of marks'!BQ48)</f>
        <v/>
      </c>
      <c r="O1285" s="592" t="str">
        <f>IF('statement of marks'!BR48="","",'statement of marks'!BR48)</f>
        <v/>
      </c>
      <c r="P1285" s="332" t="str">
        <f>IF('statement of marks'!BS48="","",'statement of marks'!BS48)</f>
        <v/>
      </c>
      <c r="Q1285" s="602" t="str">
        <f>IF('statement of marks'!BT48="","",'statement of marks'!BT48)</f>
        <v/>
      </c>
    </row>
    <row r="1286" spans="1:17" ht="17" customHeight="1">
      <c r="A1286" s="1146"/>
      <c r="B1286" s="1026" t="str">
        <f>'statement of marks'!$AA$3</f>
        <v>vaxszth</v>
      </c>
      <c r="C1286" s="603" t="s">
        <v>3</v>
      </c>
      <c r="D1286" s="584">
        <f>IF('statement of marks'!AA$6="","",'statement of marks'!AA$6)</f>
        <v>5</v>
      </c>
      <c r="E1286" s="584">
        <f>IF('statement of marks'!AB$6="","",'statement of marks'!AB$6)</f>
        <v>5</v>
      </c>
      <c r="F1286" s="584">
        <f>IF('statement of marks'!AC$6="","",'statement of marks'!AC$6)</f>
        <v>5</v>
      </c>
      <c r="G1286" s="634">
        <f>IF('statement of marks'!AD$6="","",'statement of marks'!AD$6)</f>
        <v>15</v>
      </c>
      <c r="H1286" s="594">
        <f>IF('statement of marks'!AE$6="","",'statement of marks'!AE$6)</f>
        <v>10</v>
      </c>
      <c r="I1286" s="594">
        <f>IF('statement of marks'!AF$6="","",'statement of marks'!AF$6)</f>
        <v>25</v>
      </c>
      <c r="J1286" s="634">
        <f>IF('statement of marks'!AG$6="","",'statement of marks'!AG$6)</f>
        <v>35</v>
      </c>
      <c r="K1286" s="600">
        <f>IF('statement of marks'!AH$6="","",'statement of marks'!AH$6)</f>
        <v>50</v>
      </c>
      <c r="L1286" s="595">
        <f>IF('statement of marks'!AI$6="","",'statement of marks'!AI$6)</f>
        <v>20</v>
      </c>
      <c r="M1286" s="595">
        <f>IF('statement of marks'!AJ$6="","",'statement of marks'!AJ$6)</f>
        <v>30</v>
      </c>
      <c r="N1286" s="632">
        <f>IF('statement of marks'!AK$6="","",'statement of marks'!AK$6)</f>
        <v>50</v>
      </c>
      <c r="O1286" s="585">
        <f>IF('statement of marks'!AL$6="","",'statement of marks'!AL$6)</f>
        <v>100</v>
      </c>
      <c r="P1286" s="595" t="str">
        <f>IF('statement of marks'!AM$6="","",'statement of marks'!AM$6)</f>
        <v/>
      </c>
      <c r="Q1286" s="601" t="str">
        <f>IF('statement of marks'!AN$6="","",'statement of marks'!AN$6)</f>
        <v/>
      </c>
    </row>
    <row r="1287" spans="1:17" ht="17" customHeight="1">
      <c r="A1287" s="1146"/>
      <c r="B1287" s="1026"/>
      <c r="C1287" s="629" t="s">
        <v>638</v>
      </c>
      <c r="D1287" s="332" t="str">
        <f>IF('statement of marks'!AA48="","",'statement of marks'!AA48)</f>
        <v/>
      </c>
      <c r="E1287" s="332" t="str">
        <f>IF('statement of marks'!AB48="","",'statement of marks'!AB48)</f>
        <v/>
      </c>
      <c r="F1287" s="332" t="str">
        <f>IF('statement of marks'!AC48="","",'statement of marks'!AC48)</f>
        <v/>
      </c>
      <c r="G1287" s="576" t="str">
        <f>IF('statement of marks'!AD48="","",'statement of marks'!AD48)</f>
        <v/>
      </c>
      <c r="H1287" s="332" t="str">
        <f>IF('statement of marks'!AE48="","",'statement of marks'!AE48)</f>
        <v/>
      </c>
      <c r="I1287" s="332" t="str">
        <f>IF('statement of marks'!AF48="","",'statement of marks'!AF48)</f>
        <v/>
      </c>
      <c r="J1287" s="633" t="str">
        <f>IF('statement of marks'!AG48="","",'statement of marks'!AG48)</f>
        <v/>
      </c>
      <c r="K1287" s="403" t="str">
        <f>IF('statement of marks'!AH48="","",'statement of marks'!AH48)</f>
        <v/>
      </c>
      <c r="L1287" s="332" t="str">
        <f>IF('statement of marks'!AI48="","",'statement of marks'!AI48)</f>
        <v/>
      </c>
      <c r="M1287" s="332" t="str">
        <f>IF('statement of marks'!AJ48="","",'statement of marks'!AJ48)</f>
        <v/>
      </c>
      <c r="N1287" s="631" t="str">
        <f>IF('statement of marks'!AK48="","",'statement of marks'!AK48)</f>
        <v/>
      </c>
      <c r="O1287" s="631" t="str">
        <f>IF('statement of marks'!AL48="","",'statement of marks'!AL48)</f>
        <v/>
      </c>
      <c r="P1287" s="332" t="str">
        <f>IF('statement of marks'!AM48="","",'statement of marks'!AM48)</f>
        <v/>
      </c>
      <c r="Q1287" s="602" t="str">
        <f>IF('statement of marks'!AN48="","",'statement of marks'!AN48)</f>
        <v/>
      </c>
    </row>
    <row r="1288" spans="1:17" ht="17" customHeight="1">
      <c r="A1288" s="610"/>
      <c r="B1288" s="1147" t="s">
        <v>634</v>
      </c>
      <c r="C1288" s="1148"/>
      <c r="D1288" s="635" t="str">
        <f>IF('statement of marks'!BW$5="","",'statement of marks'!BW$5)</f>
        <v>izFke</v>
      </c>
      <c r="E1288" s="635" t="str">
        <f>IF('statement of marks'!BX$5="","",'statement of marks'!BX$5)</f>
        <v>f}rh;</v>
      </c>
      <c r="F1288" s="635" t="str">
        <f>IF('statement of marks'!BZ$5="","",'statement of marks'!BZ$5)</f>
        <v>prqFkZ</v>
      </c>
      <c r="G1288" s="1149"/>
      <c r="H1288" s="1149"/>
      <c r="I1288" s="1149"/>
      <c r="J1288" s="635" t="str">
        <f>IF('statement of marks'!BY$5="","",'statement of marks'!BY$5)</f>
        <v>r`rh;</v>
      </c>
      <c r="K1288" s="1151"/>
      <c r="L1288" s="1151"/>
      <c r="M1288" s="1151"/>
      <c r="N1288" s="635" t="str">
        <f>IF('statement of marks'!CA$5="","",'statement of marks'!CA$5)</f>
        <v>iape</v>
      </c>
      <c r="O1288" s="630" t="str">
        <f>IF('statement of marks'!CB$4="","",'statement of marks'!CB$4)</f>
        <v>fo"k; ;ksx</v>
      </c>
      <c r="P1288" s="587" t="str">
        <f>IF('statement of marks'!CC$4="","",'statement of marks'!CC$4)</f>
        <v xml:space="preserve">fo"k; izkIrkad izfr'kr  </v>
      </c>
      <c r="Q1288" s="627" t="str">
        <f>IF('statement of marks'!CD$4="","",'statement of marks'!CD$4)</f>
        <v>fo"k; xzsM</v>
      </c>
    </row>
    <row r="1289" spans="1:17" ht="17" customHeight="1">
      <c r="A1289" s="611"/>
      <c r="B1289" s="1144" t="s">
        <v>3</v>
      </c>
      <c r="C1289" s="1145"/>
      <c r="D1289" s="589">
        <f>IF('statement of marks'!BW$6="","",'statement of marks'!BW$6)</f>
        <v>20</v>
      </c>
      <c r="E1289" s="589">
        <f>IF('statement of marks'!BX$6="","",'statement of marks'!BX$6)</f>
        <v>20</v>
      </c>
      <c r="F1289" s="589">
        <f>IF('statement of marks'!BZ$6="","",'statement of marks'!BZ$6)</f>
        <v>20</v>
      </c>
      <c r="G1289" s="1150"/>
      <c r="H1289" s="1150"/>
      <c r="I1289" s="1150"/>
      <c r="J1289" s="589">
        <f>IF('statement of marks'!BY$6="","",'statement of marks'!BY$6)</f>
        <v>20</v>
      </c>
      <c r="K1289" s="1152"/>
      <c r="L1289" s="1152"/>
      <c r="M1289" s="1152"/>
      <c r="N1289" s="589">
        <f>IF('statement of marks'!CA$6="","",'statement of marks'!CA$6)</f>
        <v>20</v>
      </c>
      <c r="O1289" s="589">
        <f>IF('statement of marks'!CB$6="","",'statement of marks'!CB$6)</f>
        <v>100</v>
      </c>
      <c r="P1289" s="589" t="str">
        <f>IF('statement of marks'!CC$6="","",'statement of marks'!CC$6)</f>
        <v/>
      </c>
      <c r="Q1289" s="590" t="str">
        <f>IF('statement of marks'!CD$6="","",'statement of marks'!CD$6)</f>
        <v/>
      </c>
    </row>
    <row r="1290" spans="1:17" ht="17" customHeight="1">
      <c r="A1290" s="607"/>
      <c r="B1290" s="1026" t="str">
        <f>'statement of marks'!$BW$3</f>
        <v>dk;kZuqHko</v>
      </c>
      <c r="C1290" s="1027"/>
      <c r="D1290" s="628" t="str">
        <f>IF('statement of marks'!BW48="","",'statement of marks'!BW48)</f>
        <v/>
      </c>
      <c r="E1290" s="628" t="str">
        <f>IF('statement of marks'!BX48="","",'statement of marks'!BX48)</f>
        <v/>
      </c>
      <c r="F1290" s="628" t="str">
        <f>IF('statement of marks'!BZ48="","",'statement of marks'!BZ48)</f>
        <v/>
      </c>
      <c r="G1290" s="1149"/>
      <c r="H1290" s="1149"/>
      <c r="I1290" s="1149"/>
      <c r="J1290" s="628" t="str">
        <f>IF('statement of marks'!BY48="","",'statement of marks'!BY48)</f>
        <v/>
      </c>
      <c r="K1290" s="1151"/>
      <c r="L1290" s="1151"/>
      <c r="M1290" s="1151"/>
      <c r="N1290" s="628" t="str">
        <f>IF('statement of marks'!CA48="","",'statement of marks'!CA48)</f>
        <v/>
      </c>
      <c r="O1290" s="628" t="str">
        <f>IF('statement of marks'!CB48="","",'statement of marks'!CB48)</f>
        <v/>
      </c>
      <c r="P1290" s="628" t="str">
        <f>IF('statement of marks'!CC48="","",'statement of marks'!CC48)</f>
        <v/>
      </c>
      <c r="Q1290" s="578" t="str">
        <f>IF('statement of marks'!CD48="","",'statement of marks'!CD48)</f>
        <v/>
      </c>
    </row>
    <row r="1291" spans="1:17" ht="17" customHeight="1">
      <c r="A1291" s="607"/>
      <c r="B1291" s="1026" t="str">
        <f>'statement of marks'!$CG$3</f>
        <v>dyk f'k{kk</v>
      </c>
      <c r="C1291" s="1027"/>
      <c r="D1291" s="628" t="str">
        <f>IF('statement of marks'!CG48="","",'statement of marks'!CG48)</f>
        <v/>
      </c>
      <c r="E1291" s="628" t="str">
        <f>IF('statement of marks'!CH48="","",'statement of marks'!CH48)</f>
        <v/>
      </c>
      <c r="F1291" s="628" t="str">
        <f>IF('statement of marks'!CJ48="","",'statement of marks'!CJ48)</f>
        <v/>
      </c>
      <c r="G1291" s="1149"/>
      <c r="H1291" s="1149"/>
      <c r="I1291" s="1149"/>
      <c r="J1291" s="628" t="str">
        <f>IF('statement of marks'!CI48="","",'statement of marks'!CI48)</f>
        <v/>
      </c>
      <c r="K1291" s="1151"/>
      <c r="L1291" s="1151"/>
      <c r="M1291" s="1151"/>
      <c r="N1291" s="628" t="str">
        <f>IF('statement of marks'!CK48="","",'statement of marks'!CK48)</f>
        <v/>
      </c>
      <c r="O1291" s="628" t="str">
        <f>IF('statement of marks'!CL48="","",'statement of marks'!CL48)</f>
        <v/>
      </c>
      <c r="P1291" s="628" t="str">
        <f>IF('statement of marks'!CM48="","",'statement of marks'!CM48)</f>
        <v/>
      </c>
      <c r="Q1291" s="578" t="str">
        <f>IF('statement of marks'!CN48="","",'statement of marks'!CN48)</f>
        <v/>
      </c>
    </row>
    <row r="1292" spans="1:17" ht="17" customHeight="1">
      <c r="A1292" s="607"/>
      <c r="B1292" s="1026" t="str">
        <f>'statement of marks'!$CQ$3</f>
        <v>LokLF; ,oe~ 'kkjhfjd f'k{kk</v>
      </c>
      <c r="C1292" s="1027"/>
      <c r="D1292" s="628" t="str">
        <f>IF('statement of marks'!CQ48="","",'statement of marks'!CQ48)</f>
        <v/>
      </c>
      <c r="E1292" s="628" t="str">
        <f>IF('statement of marks'!CR48="","",'statement of marks'!CR48)</f>
        <v/>
      </c>
      <c r="F1292" s="628" t="str">
        <f>IF('statement of marks'!CT48="","",'statement of marks'!CT48)</f>
        <v/>
      </c>
      <c r="G1292" s="1149"/>
      <c r="H1292" s="1149"/>
      <c r="I1292" s="1149"/>
      <c r="J1292" s="628" t="str">
        <f>IF('statement of marks'!CS48="","",'statement of marks'!CS48)</f>
        <v/>
      </c>
      <c r="K1292" s="1151"/>
      <c r="L1292" s="1151"/>
      <c r="M1292" s="1151"/>
      <c r="N1292" s="628" t="str">
        <f>IF('statement of marks'!CU48="","",'statement of marks'!CU48)</f>
        <v/>
      </c>
      <c r="O1292" s="628" t="str">
        <f>IF('statement of marks'!CV48="","",'statement of marks'!CV48)</f>
        <v/>
      </c>
      <c r="P1292" s="628" t="str">
        <f>IF('statement of marks'!CW48="","",'statement of marks'!CW48)</f>
        <v/>
      </c>
      <c r="Q1292" s="578" t="str">
        <f>IF('statement of marks'!CX48="","",'statement of marks'!CX48)</f>
        <v/>
      </c>
    </row>
    <row r="1293" spans="1:17" ht="17" customHeight="1">
      <c r="A1293" s="607"/>
      <c r="B1293" s="1123" t="s">
        <v>636</v>
      </c>
      <c r="C1293" s="1124"/>
      <c r="D1293" s="1034" t="str">
        <f>IF(details!$CQ$3="","",details!$CQ$3)</f>
        <v>;ksx vxLr rd</v>
      </c>
      <c r="E1293" s="1034"/>
      <c r="F1293" s="1034" t="str">
        <f>IF(details!$CU$3="","",details!$CU$3)</f>
        <v>;ksx vDVwcj rd</v>
      </c>
      <c r="G1293" s="1034"/>
      <c r="H1293" s="1034" t="str">
        <f>IF(details!$CY$3="","",details!$CY$3)</f>
        <v>;ksx fnlEcj rd</v>
      </c>
      <c r="I1293" s="1034"/>
      <c r="J1293" s="1034"/>
      <c r="K1293" s="1034"/>
      <c r="L1293" s="1034" t="str">
        <f>IF(details!$DC$3="","",details!$DC$3)</f>
        <v>;ksx Qjojh rd</v>
      </c>
      <c r="M1293" s="1034"/>
      <c r="N1293" s="1034"/>
      <c r="O1293" s="1034" t="str">
        <f>IF(details!$DG$3="","",details!$DG$3)</f>
        <v>loZ ;ksx</v>
      </c>
      <c r="P1293" s="1034"/>
      <c r="Q1293" s="1125"/>
    </row>
    <row r="1294" spans="1:17" ht="17" customHeight="1">
      <c r="A1294" s="607"/>
      <c r="B1294" s="1126" t="s">
        <v>86</v>
      </c>
      <c r="C1294" s="1032"/>
      <c r="D1294" s="1036" t="str">
        <f>IF(details!CR48="","",details!CR48)</f>
        <v/>
      </c>
      <c r="E1294" s="1036"/>
      <c r="F1294" s="1036" t="str">
        <f>IF(details!CV48="","",details!CV48)</f>
        <v/>
      </c>
      <c r="G1294" s="1036"/>
      <c r="H1294" s="1036" t="str">
        <f>IF(details!CZ48="","",details!CZ48)</f>
        <v/>
      </c>
      <c r="I1294" s="1036"/>
      <c r="J1294" s="1036"/>
      <c r="K1294" s="1036"/>
      <c r="L1294" s="1036" t="str">
        <f>IF(details!DD48="","",details!DD48)</f>
        <v/>
      </c>
      <c r="M1294" s="1036"/>
      <c r="N1294" s="1036"/>
      <c r="O1294" s="1036" t="str">
        <f>IF(details!DH48="","",details!DH48)</f>
        <v/>
      </c>
      <c r="P1294" s="1036"/>
      <c r="Q1294" s="1127"/>
    </row>
    <row r="1295" spans="1:17" ht="17" customHeight="1">
      <c r="A1295" s="607"/>
      <c r="B1295" s="1020" t="s">
        <v>15</v>
      </c>
      <c r="C1295" s="1021"/>
      <c r="D1295" s="1022" t="str">
        <f>IF(details!CQ48="","",details!CQ48)</f>
        <v/>
      </c>
      <c r="E1295" s="1022"/>
      <c r="F1295" s="1022" t="str">
        <f>IF(details!CU48="","",details!CU48)</f>
        <v/>
      </c>
      <c r="G1295" s="1022"/>
      <c r="H1295" s="1022" t="str">
        <f>IF(details!CY48="","",details!CY48)</f>
        <v/>
      </c>
      <c r="I1295" s="1022"/>
      <c r="J1295" s="1022"/>
      <c r="K1295" s="1022"/>
      <c r="L1295" s="1022" t="str">
        <f>IF(details!DC48="","",details!DC48)</f>
        <v/>
      </c>
      <c r="M1295" s="1022"/>
      <c r="N1295" s="1022"/>
      <c r="O1295" s="1022" t="str">
        <f>IF(details!DG48="","",details!DG48)</f>
        <v/>
      </c>
      <c r="P1295" s="1022"/>
      <c r="Q1295" s="1128"/>
    </row>
    <row r="1296" spans="1:17" ht="17" customHeight="1">
      <c r="A1296" s="1170"/>
      <c r="B1296" s="1112" t="s">
        <v>11</v>
      </c>
      <c r="C1296" s="1113"/>
      <c r="D1296" s="1114" t="s">
        <v>11</v>
      </c>
      <c r="E1296" s="1114"/>
      <c r="F1296" s="1114" t="s">
        <v>3</v>
      </c>
      <c r="G1296" s="1114"/>
      <c r="H1296" s="1114" t="s">
        <v>638</v>
      </c>
      <c r="I1296" s="1114"/>
      <c r="J1296" s="1114" t="s">
        <v>5</v>
      </c>
      <c r="K1296" s="1114"/>
      <c r="L1296" s="1114" t="s">
        <v>677</v>
      </c>
      <c r="M1296" s="1114"/>
      <c r="N1296" s="1114"/>
      <c r="O1296" s="1115" t="s">
        <v>651</v>
      </c>
      <c r="P1296" s="1115"/>
      <c r="Q1296" s="1116"/>
    </row>
    <row r="1297" spans="1:17" ht="17" customHeight="1">
      <c r="A1297" s="1171"/>
      <c r="B1297" s="1112"/>
      <c r="C1297" s="1113"/>
      <c r="D1297" s="1117" t="str">
        <f>'statement of marks'!DY48</f>
        <v/>
      </c>
      <c r="E1297" s="1117"/>
      <c r="F1297" s="1118" t="str">
        <f>'statement of marks'!DZ48</f>
        <v/>
      </c>
      <c r="G1297" s="1118"/>
      <c r="H1297" s="1118" t="str">
        <f>'statement of marks'!EA48</f>
        <v/>
      </c>
      <c r="I1297" s="1118"/>
      <c r="J1297" s="1119" t="str">
        <f>'statement of marks'!EB48</f>
        <v/>
      </c>
      <c r="K1297" s="1119"/>
      <c r="L1297" s="1118" t="str">
        <f>'statement of marks'!EC48</f>
        <v/>
      </c>
      <c r="M1297" s="1118"/>
      <c r="N1297" s="1118"/>
      <c r="O1297" s="1118" t="str">
        <f>'statement of marks'!EE48</f>
        <v/>
      </c>
      <c r="P1297" s="1118"/>
      <c r="Q1297" s="1120"/>
    </row>
    <row r="1298" spans="1:17" ht="17" customHeight="1">
      <c r="A1298" s="607"/>
      <c r="B1298" s="1024" t="s">
        <v>87</v>
      </c>
      <c r="C1298" s="1025"/>
      <c r="D1298" s="1016"/>
      <c r="E1298" s="1016"/>
      <c r="F1298" s="1016"/>
      <c r="G1298" s="1016"/>
      <c r="H1298" s="1016"/>
      <c r="I1298" s="1016"/>
      <c r="J1298" s="1016"/>
      <c r="K1298" s="1016"/>
      <c r="L1298" s="1121"/>
      <c r="M1298" s="1121"/>
      <c r="N1298" s="1121"/>
      <c r="O1298" s="1121"/>
      <c r="P1298" s="1121"/>
      <c r="Q1298" s="1122"/>
    </row>
    <row r="1299" spans="1:17" ht="17" customHeight="1">
      <c r="A1299" s="607"/>
      <c r="B1299" s="1014" t="s">
        <v>73</v>
      </c>
      <c r="C1299" s="1015"/>
      <c r="D1299" s="1016"/>
      <c r="E1299" s="1016"/>
      <c r="F1299" s="1016"/>
      <c r="G1299" s="1016"/>
      <c r="H1299" s="1016"/>
      <c r="I1299" s="1016"/>
      <c r="J1299" s="1016"/>
      <c r="K1299" s="1016"/>
      <c r="L1299" s="1121"/>
      <c r="M1299" s="1121"/>
      <c r="N1299" s="1121"/>
      <c r="O1299" s="1121"/>
      <c r="P1299" s="1121"/>
      <c r="Q1299" s="1122"/>
    </row>
    <row r="1300" spans="1:17" ht="17" customHeight="1">
      <c r="A1300" s="607"/>
      <c r="B1300" s="1024" t="s">
        <v>678</v>
      </c>
      <c r="C1300" s="1025"/>
      <c r="D1300" s="1016"/>
      <c r="E1300" s="1016"/>
      <c r="F1300" s="1016"/>
      <c r="G1300" s="1016"/>
      <c r="H1300" s="1016"/>
      <c r="I1300" s="1016"/>
      <c r="J1300" s="1016"/>
      <c r="K1300" s="1016"/>
      <c r="L1300" s="1121"/>
      <c r="M1300" s="1121"/>
      <c r="N1300" s="1121"/>
      <c r="O1300" s="1121"/>
      <c r="P1300" s="1121"/>
      <c r="Q1300" s="1122"/>
    </row>
    <row r="1301" spans="1:17" ht="17" customHeight="1">
      <c r="A1301" s="607"/>
      <c r="B1301" s="1018" t="s">
        <v>88</v>
      </c>
      <c r="C1301" s="1019"/>
      <c r="D1301" s="1016"/>
      <c r="E1301" s="1016"/>
      <c r="F1301" s="1016"/>
      <c r="G1301" s="1016"/>
      <c r="H1301" s="1016"/>
      <c r="I1301" s="1016"/>
      <c r="J1301" s="1016"/>
      <c r="K1301" s="1016"/>
      <c r="L1301" s="1099" t="s">
        <v>678</v>
      </c>
      <c r="M1301" s="1099"/>
      <c r="N1301" s="1099"/>
      <c r="O1301" s="1100" t="s">
        <v>88</v>
      </c>
      <c r="P1301" s="1100"/>
      <c r="Q1301" s="1101"/>
    </row>
    <row r="1302" spans="1:17" ht="17" customHeight="1" thickBot="1">
      <c r="A1302" s="608"/>
      <c r="B1302" s="1102" t="s">
        <v>89</v>
      </c>
      <c r="C1302" s="1103"/>
      <c r="D1302" s="1104"/>
      <c r="E1302" s="1104"/>
      <c r="F1302" s="1104"/>
      <c r="G1302" s="1104"/>
      <c r="H1302" s="1104"/>
      <c r="I1302" s="1104"/>
      <c r="J1302" s="1104"/>
      <c r="K1302" s="1105"/>
      <c r="L1302" s="1106" t="s">
        <v>679</v>
      </c>
      <c r="M1302" s="1106"/>
      <c r="N1302" s="1106"/>
      <c r="O1302" s="1107" t="s">
        <v>679</v>
      </c>
      <c r="P1302" s="1108"/>
      <c r="Q1302" s="1109"/>
    </row>
    <row r="1303" spans="1:17" ht="17" customHeight="1">
      <c r="A1303" s="1164" t="s">
        <v>44</v>
      </c>
      <c r="B1303" s="1165"/>
      <c r="C1303" s="1165"/>
      <c r="D1303" s="1165"/>
      <c r="E1303" s="1165"/>
      <c r="F1303" s="1165"/>
      <c r="G1303" s="1165"/>
      <c r="H1303" s="1165"/>
      <c r="I1303" s="1165"/>
      <c r="J1303" s="1165"/>
      <c r="K1303" s="1165"/>
      <c r="L1303" s="1165"/>
      <c r="M1303" s="1165"/>
      <c r="N1303" s="1165"/>
      <c r="O1303" s="1165"/>
      <c r="P1303" s="1165"/>
      <c r="Q1303" s="1166"/>
    </row>
    <row r="1304" spans="1:17" ht="17" customHeight="1">
      <c r="A1304" s="1167" t="str">
        <f>'statement of marks'!$A$1</f>
        <v>jk- ck- ek/;fed fo|ky; uohu] fuEckgsM+k</v>
      </c>
      <c r="B1304" s="1062"/>
      <c r="C1304" s="1062"/>
      <c r="D1304" s="1062"/>
      <c r="E1304" s="1062"/>
      <c r="F1304" s="1062"/>
      <c r="G1304" s="1062"/>
      <c r="H1304" s="1062"/>
      <c r="I1304" s="1062"/>
      <c r="J1304" s="1062"/>
      <c r="K1304" s="1062"/>
      <c r="L1304" s="1062"/>
      <c r="M1304" s="1062"/>
      <c r="N1304" s="1062"/>
      <c r="O1304" s="1062"/>
      <c r="P1304" s="1062"/>
      <c r="Q1304" s="1168"/>
    </row>
    <row r="1305" spans="1:17" ht="17" customHeight="1">
      <c r="A1305" s="604"/>
      <c r="B1305" s="1042" t="s">
        <v>74</v>
      </c>
      <c r="C1305" s="1064"/>
      <c r="D1305" s="1065" t="str">
        <f>'statement of marks'!$F$3</f>
        <v>2015-16</v>
      </c>
      <c r="E1305" s="1065"/>
      <c r="F1305" s="1065"/>
      <c r="G1305" s="1065"/>
      <c r="H1305" s="1065"/>
      <c r="I1305" s="1065"/>
      <c r="J1305" s="1065"/>
      <c r="K1305" s="1065"/>
      <c r="L1305" s="1065"/>
      <c r="M1305" s="1065"/>
      <c r="N1305" s="1065"/>
      <c r="O1305" s="1065"/>
      <c r="P1305" s="1065"/>
      <c r="Q1305" s="1169"/>
    </row>
    <row r="1306" spans="1:17" ht="17" customHeight="1">
      <c r="A1306" s="607"/>
      <c r="B1306" s="1026" t="s">
        <v>573</v>
      </c>
      <c r="C1306" s="1027"/>
      <c r="D1306" s="1027" t="str">
        <f>IF('statement of marks'!H49="","",'statement of marks'!H49)</f>
        <v>v 043</v>
      </c>
      <c r="E1306" s="1027"/>
      <c r="F1306" s="1027"/>
      <c r="G1306" s="1027"/>
      <c r="H1306" s="1027"/>
      <c r="I1306" s="1027"/>
      <c r="J1306" s="1027"/>
      <c r="K1306" s="1027"/>
      <c r="L1306" s="1027"/>
      <c r="M1306" s="1027"/>
      <c r="N1306" s="1027"/>
      <c r="O1306" s="1027"/>
      <c r="P1306" s="1027"/>
      <c r="Q1306" s="1153"/>
    </row>
    <row r="1307" spans="1:17" ht="17" customHeight="1">
      <c r="A1307" s="607"/>
      <c r="B1307" s="1026" t="s">
        <v>574</v>
      </c>
      <c r="C1307" s="1027"/>
      <c r="D1307" s="1027" t="str">
        <f>IF('statement of marks'!I49="","",'statement of marks'!I49)</f>
        <v>c 043</v>
      </c>
      <c r="E1307" s="1027"/>
      <c r="F1307" s="1027"/>
      <c r="G1307" s="1027"/>
      <c r="H1307" s="1027"/>
      <c r="I1307" s="1027"/>
      <c r="J1307" s="1027"/>
      <c r="K1307" s="1027"/>
      <c r="L1307" s="1027"/>
      <c r="M1307" s="1027"/>
      <c r="N1307" s="1027"/>
      <c r="O1307" s="1027"/>
      <c r="P1307" s="1027"/>
      <c r="Q1307" s="1153"/>
    </row>
    <row r="1308" spans="1:17" ht="17" customHeight="1">
      <c r="A1308" s="607"/>
      <c r="B1308" s="1026" t="s">
        <v>575</v>
      </c>
      <c r="C1308" s="1027"/>
      <c r="D1308" s="1154" t="str">
        <f>IF('statement of marks'!J49="","",'statement of marks'!J49)</f>
        <v>l 043</v>
      </c>
      <c r="E1308" s="1154"/>
      <c r="F1308" s="1154"/>
      <c r="G1308" s="1154"/>
      <c r="H1308" s="1154"/>
      <c r="I1308" s="1154"/>
      <c r="J1308" s="1154"/>
      <c r="K1308" s="1154"/>
      <c r="L1308" s="1154"/>
      <c r="M1308" s="1154"/>
      <c r="N1308" s="1027"/>
      <c r="O1308" s="1027"/>
      <c r="P1308" s="1027"/>
      <c r="Q1308" s="1153"/>
    </row>
    <row r="1309" spans="1:17" ht="17" customHeight="1">
      <c r="A1309" s="607"/>
      <c r="B1309" s="1026" t="s">
        <v>576</v>
      </c>
      <c r="C1309" s="1155"/>
      <c r="D1309" s="1156" t="str">
        <f>'statement of marks'!$D$3</f>
        <v>3 A</v>
      </c>
      <c r="E1309" s="1157"/>
      <c r="F1309" s="1155" t="s">
        <v>9</v>
      </c>
      <c r="G1309" s="1158"/>
      <c r="H1309" s="1159" t="str">
        <f>IF('statement of marks'!D49="","",'statement of marks'!D49)</f>
        <v/>
      </c>
      <c r="I1309" s="1157"/>
      <c r="J1309" s="1155" t="s">
        <v>577</v>
      </c>
      <c r="K1309" s="1158"/>
      <c r="L1309" s="1159" t="str">
        <f>IF('statement of marks'!E49="","",'statement of marks'!E49)</f>
        <v/>
      </c>
      <c r="M1309" s="1157"/>
      <c r="N1309" s="1026" t="s">
        <v>680</v>
      </c>
      <c r="O1309" s="1027"/>
      <c r="P1309" s="1027"/>
      <c r="Q1309" s="1153"/>
    </row>
    <row r="1310" spans="1:17" ht="17" customHeight="1">
      <c r="A1310" s="607"/>
      <c r="B1310" s="1026" t="s">
        <v>0</v>
      </c>
      <c r="C1310" s="1155"/>
      <c r="D1310" s="1160" t="str">
        <f>IF('statement of marks'!F49="","",'statement of marks'!F49)</f>
        <v/>
      </c>
      <c r="E1310" s="1161"/>
      <c r="F1310" s="1162" t="str">
        <f>IF('statement of marks'!G49="","",'statement of marks'!G49)</f>
        <v/>
      </c>
      <c r="G1310" s="1162"/>
      <c r="H1310" s="1162"/>
      <c r="I1310" s="1162"/>
      <c r="J1310" s="1162"/>
      <c r="K1310" s="1162"/>
      <c r="L1310" s="1162"/>
      <c r="M1310" s="1163"/>
      <c r="N1310" s="1026">
        <f>'statement of marks'!I1305</f>
        <v>0</v>
      </c>
      <c r="O1310" s="1027"/>
      <c r="P1310" s="1027"/>
      <c r="Q1310" s="1153"/>
    </row>
    <row r="1311" spans="1:17" ht="17" customHeight="1">
      <c r="A1311" s="1129"/>
      <c r="B1311" s="1131" t="s">
        <v>578</v>
      </c>
      <c r="C1311" s="1133" t="s">
        <v>85</v>
      </c>
      <c r="D1311" s="1135" t="str">
        <f>IF('statement of marks'!K$4="","",'statement of marks'!K$4)</f>
        <v>ij[k</v>
      </c>
      <c r="E1311" s="1136"/>
      <c r="F1311" s="1136"/>
      <c r="G1311" s="1137"/>
      <c r="H1311" s="1134" t="str">
        <f>IF('statement of marks'!O$4="","",'statement of marks'!O$4)</f>
        <v>v)Zokf"kZd ijh{kk</v>
      </c>
      <c r="I1311" s="1134" t="str">
        <f>IF('statement of marks'!P$4="","",'statement of marks'!P$4)</f>
        <v/>
      </c>
      <c r="J1311" s="1134" t="str">
        <f>IF('statement of marks'!Q$4="","",'statement of marks'!Q$4)</f>
        <v/>
      </c>
      <c r="K1311" s="1138" t="str">
        <f>IF('statement of marks'!R$4="","",'statement of marks'!R$4)</f>
        <v>;ksx v/kZokf"kZd rd</v>
      </c>
      <c r="L1311" s="1134" t="str">
        <f>IF('statement of marks'!S$4="","",'statement of marks'!S$4)</f>
        <v>okf"kZd ijh{kk</v>
      </c>
      <c r="M1311" s="1134"/>
      <c r="N1311" s="1140"/>
      <c r="O1311" s="1141" t="str">
        <f>IF('statement of marks'!V$4="","",'statement of marks'!V$4)</f>
        <v>fo"k; ;ksx</v>
      </c>
      <c r="P1311" s="1142" t="str">
        <f>IF('statement of marks'!W$4="","",'statement of marks'!W$4)</f>
        <v xml:space="preserve">fo"k; izkIrkad izfr'kr  </v>
      </c>
      <c r="Q1311" s="1143" t="str">
        <f>IF('statement of marks'!X$4="","",'statement of marks'!X$4)</f>
        <v>fo"k; xzsM</v>
      </c>
    </row>
    <row r="1312" spans="1:17" ht="17" customHeight="1">
      <c r="A1312" s="1130"/>
      <c r="B1312" s="1132"/>
      <c r="C1312" s="1134"/>
      <c r="D1312" s="615" t="str">
        <f>IF('statement of marks'!K$5="","",'statement of marks'!K$5)</f>
        <v>izFke</v>
      </c>
      <c r="E1312" s="615" t="str">
        <f>IF('statement of marks'!L$5="","",'statement of marks'!L$5)</f>
        <v>f}rh;</v>
      </c>
      <c r="F1312" s="615" t="str">
        <f>IF('statement of marks'!M$5="","",'statement of marks'!M$5)</f>
        <v xml:space="preserve">r`rh; </v>
      </c>
      <c r="G1312" s="616" t="str">
        <f>IF('statement of marks'!N$4="","",'statement of marks'!N$4)</f>
        <v>;ksx</v>
      </c>
      <c r="H1312" s="593" t="str">
        <f>IF('statement of marks'!O$5="","",'statement of marks'!O$5)</f>
        <v>ekSf[kd</v>
      </c>
      <c r="I1312" s="593" t="str">
        <f>IF('statement of marks'!P$5="","",'statement of marks'!P$5)</f>
        <v>fyf[kr</v>
      </c>
      <c r="J1312" s="597" t="str">
        <f>IF('statement of marks'!Q$5="","",'statement of marks'!Q$5)</f>
        <v>;ksx</v>
      </c>
      <c r="K1312" s="1139" t="str">
        <f>IF('statement of marks'!R$4="","",'statement of marks'!R$4)</f>
        <v>;ksx v/kZokf"kZd rd</v>
      </c>
      <c r="L1312" s="593" t="str">
        <f>IF('statement of marks'!S$5="","",'statement of marks'!S$5)</f>
        <v>ekSf[kd</v>
      </c>
      <c r="M1312" s="593" t="str">
        <f>IF('statement of marks'!T$5="","",'statement of marks'!T$5)</f>
        <v>fyf[kr</v>
      </c>
      <c r="N1312" s="598" t="str">
        <f>IF('statement of marks'!U$5="","",'statement of marks'!U$5)</f>
        <v>;ksx</v>
      </c>
      <c r="O1312" s="1141"/>
      <c r="P1312" s="1142"/>
      <c r="Q1312" s="1143"/>
    </row>
    <row r="1313" spans="1:17" ht="17" customHeight="1">
      <c r="A1313" s="609"/>
      <c r="B1313" s="1144" t="s">
        <v>3</v>
      </c>
      <c r="C1313" s="1145"/>
      <c r="D1313" s="594">
        <f>IF('statement of marks'!K$6="","",'statement of marks'!K$6)</f>
        <v>10</v>
      </c>
      <c r="E1313" s="594">
        <f>IF('statement of marks'!L$6="","",'statement of marks'!L$6)</f>
        <v>10</v>
      </c>
      <c r="F1313" s="594">
        <f>IF('statement of marks'!M$6="","",'statement of marks'!M$6)</f>
        <v>10</v>
      </c>
      <c r="G1313" s="634">
        <f>IF('statement of marks'!N$6="","",'statement of marks'!N$6)</f>
        <v>30</v>
      </c>
      <c r="H1313" s="594">
        <f>IF('statement of marks'!O$6="","",'statement of marks'!O$6)</f>
        <v>20</v>
      </c>
      <c r="I1313" s="594">
        <f>IF('statement of marks'!P$6="","",'statement of marks'!P$6)</f>
        <v>50</v>
      </c>
      <c r="J1313" s="634">
        <f>IF('statement of marks'!Q$6="","",'statement of marks'!Q$6)</f>
        <v>70</v>
      </c>
      <c r="K1313" s="600">
        <f>IF('statement of marks'!R$6="","",'statement of marks'!R$6)</f>
        <v>100</v>
      </c>
      <c r="L1313" s="595">
        <f>IF('statement of marks'!S$6="","",'statement of marks'!S$6)</f>
        <v>40</v>
      </c>
      <c r="M1313" s="595">
        <f>IF('statement of marks'!T$6="","",'statement of marks'!T$6)</f>
        <v>60</v>
      </c>
      <c r="N1313" s="632">
        <f>IF('statement of marks'!U$6="","",'statement of marks'!U$6)</f>
        <v>100</v>
      </c>
      <c r="O1313" s="591">
        <f>IF('statement of marks'!V$6="","",'statement of marks'!V$6)</f>
        <v>200</v>
      </c>
      <c r="P1313" s="595" t="str">
        <f>IF('statement of marks'!W$6="","",'statement of marks'!W$6)</f>
        <v/>
      </c>
      <c r="Q1313" s="601" t="str">
        <f>IF('statement of marks'!X$6="","",'statement of marks'!X$6)</f>
        <v/>
      </c>
    </row>
    <row r="1314" spans="1:17" ht="17" customHeight="1">
      <c r="A1314" s="607"/>
      <c r="B1314" s="1026" t="str">
        <f>'statement of marks'!$K$3</f>
        <v>fgUnh</v>
      </c>
      <c r="C1314" s="1027"/>
      <c r="D1314" s="332" t="str">
        <f>IF('statement of marks'!K49="","",'statement of marks'!K49)</f>
        <v/>
      </c>
      <c r="E1314" s="332" t="str">
        <f>IF('statement of marks'!L49="","",'statement of marks'!L49)</f>
        <v/>
      </c>
      <c r="F1314" s="332" t="str">
        <f>IF('statement of marks'!M49="","",'statement of marks'!M49)</f>
        <v/>
      </c>
      <c r="G1314" s="576" t="str">
        <f>IF('statement of marks'!N49="","",'statement of marks'!N49)</f>
        <v/>
      </c>
      <c r="H1314" s="332" t="str">
        <f>IF('statement of marks'!O49="","",'statement of marks'!O49)</f>
        <v/>
      </c>
      <c r="I1314" s="332" t="str">
        <f>IF('statement of marks'!P49="","",'statement of marks'!P49)</f>
        <v/>
      </c>
      <c r="J1314" s="633" t="str">
        <f>IF('statement of marks'!Q49="","",'statement of marks'!Q49)</f>
        <v/>
      </c>
      <c r="K1314" s="403" t="str">
        <f>IF('statement of marks'!R49="","",'statement of marks'!R49)</f>
        <v/>
      </c>
      <c r="L1314" s="332" t="str">
        <f>IF('statement of marks'!S49="","",'statement of marks'!S49)</f>
        <v/>
      </c>
      <c r="M1314" s="332" t="str">
        <f>IF('statement of marks'!T49="","",'statement of marks'!T49)</f>
        <v/>
      </c>
      <c r="N1314" s="631" t="str">
        <f>IF('statement of marks'!U49="","",'statement of marks'!U49)</f>
        <v/>
      </c>
      <c r="O1314" s="592" t="str">
        <f>IF('statement of marks'!V49="","",'statement of marks'!V49)</f>
        <v/>
      </c>
      <c r="P1314" s="332" t="str">
        <f>IF('statement of marks'!W49="","",'statement of marks'!W49)</f>
        <v/>
      </c>
      <c r="Q1314" s="602" t="str">
        <f>IF('statement of marks'!X49="","",'statement of marks'!X49)</f>
        <v/>
      </c>
    </row>
    <row r="1315" spans="1:17" ht="17" customHeight="1">
      <c r="A1315" s="607"/>
      <c r="B1315" s="1026" t="str">
        <f>'statement of marks'!$AQ$3</f>
        <v>xf.kr</v>
      </c>
      <c r="C1315" s="1027"/>
      <c r="D1315" s="332" t="str">
        <f>IF('statement of marks'!AQ49="","",'statement of marks'!AQ49)</f>
        <v/>
      </c>
      <c r="E1315" s="332" t="str">
        <f>IF('statement of marks'!AR49="","",'statement of marks'!AR49)</f>
        <v/>
      </c>
      <c r="F1315" s="332" t="str">
        <f>IF('statement of marks'!AS49="","",'statement of marks'!AS49)</f>
        <v/>
      </c>
      <c r="G1315" s="576" t="str">
        <f>IF('statement of marks'!AT49="","",'statement of marks'!AT49)</f>
        <v/>
      </c>
      <c r="H1315" s="332" t="str">
        <f>IF('statement of marks'!AU49="","",'statement of marks'!AU49)</f>
        <v/>
      </c>
      <c r="I1315" s="332" t="str">
        <f>IF('statement of marks'!AV49="","",'statement of marks'!AV49)</f>
        <v/>
      </c>
      <c r="J1315" s="633" t="str">
        <f>IF('statement of marks'!AW49="","",'statement of marks'!AW49)</f>
        <v/>
      </c>
      <c r="K1315" s="403" t="str">
        <f>IF('statement of marks'!AX49="","",'statement of marks'!AX49)</f>
        <v/>
      </c>
      <c r="L1315" s="332" t="str">
        <f>IF('statement of marks'!AY49="","",'statement of marks'!AY49)</f>
        <v/>
      </c>
      <c r="M1315" s="332" t="str">
        <f>IF('statement of marks'!AZ49="","",'statement of marks'!AZ49)</f>
        <v/>
      </c>
      <c r="N1315" s="631" t="str">
        <f>IF('statement of marks'!BA49="","",'statement of marks'!BA49)</f>
        <v/>
      </c>
      <c r="O1315" s="592" t="str">
        <f>IF('statement of marks'!BB49="","",'statement of marks'!BB49)</f>
        <v/>
      </c>
      <c r="P1315" s="332" t="str">
        <f>IF('statement of marks'!BC49="","",'statement of marks'!BC49)</f>
        <v/>
      </c>
      <c r="Q1315" s="602" t="str">
        <f>IF('statement of marks'!BD49="","",'statement of marks'!BD49)</f>
        <v/>
      </c>
    </row>
    <row r="1316" spans="1:17" ht="17" customHeight="1">
      <c r="A1316" s="607"/>
      <c r="B1316" s="1026" t="str">
        <f>'statement of marks'!$BG$3</f>
        <v>Ik;kZoj.k v/;;u</v>
      </c>
      <c r="C1316" s="1027"/>
      <c r="D1316" s="332" t="str">
        <f>IF('statement of marks'!BG49="","",'statement of marks'!BG49)</f>
        <v/>
      </c>
      <c r="E1316" s="332" t="str">
        <f>IF('statement of marks'!BH49="","",'statement of marks'!BH49)</f>
        <v/>
      </c>
      <c r="F1316" s="332" t="str">
        <f>IF('statement of marks'!BI49="","",'statement of marks'!BI49)</f>
        <v/>
      </c>
      <c r="G1316" s="576" t="str">
        <f>IF('statement of marks'!BJ49="","",'statement of marks'!BJ49)</f>
        <v/>
      </c>
      <c r="H1316" s="332" t="str">
        <f>IF('statement of marks'!BK49="","",'statement of marks'!BK49)</f>
        <v/>
      </c>
      <c r="I1316" s="332" t="str">
        <f>IF('statement of marks'!BL49="","",'statement of marks'!BL49)</f>
        <v/>
      </c>
      <c r="J1316" s="633" t="str">
        <f>IF('statement of marks'!BM49="","",'statement of marks'!BM49)</f>
        <v/>
      </c>
      <c r="K1316" s="403" t="str">
        <f>IF('statement of marks'!BN49="","",'statement of marks'!BN49)</f>
        <v/>
      </c>
      <c r="L1316" s="332" t="str">
        <f>IF('statement of marks'!BO49="","",'statement of marks'!BO49)</f>
        <v/>
      </c>
      <c r="M1316" s="332" t="str">
        <f>IF('statement of marks'!BP49="","",'statement of marks'!BP49)</f>
        <v/>
      </c>
      <c r="N1316" s="631" t="str">
        <f>IF('statement of marks'!BQ49="","",'statement of marks'!BQ49)</f>
        <v/>
      </c>
      <c r="O1316" s="592" t="str">
        <f>IF('statement of marks'!BR49="","",'statement of marks'!BR49)</f>
        <v/>
      </c>
      <c r="P1316" s="332" t="str">
        <f>IF('statement of marks'!BS49="","",'statement of marks'!BS49)</f>
        <v/>
      </c>
      <c r="Q1316" s="602" t="str">
        <f>IF('statement of marks'!BT49="","",'statement of marks'!BT49)</f>
        <v/>
      </c>
    </row>
    <row r="1317" spans="1:17" ht="17" customHeight="1">
      <c r="A1317" s="1146"/>
      <c r="B1317" s="1026" t="str">
        <f>'statement of marks'!$AA$3</f>
        <v>vaxszth</v>
      </c>
      <c r="C1317" s="603" t="s">
        <v>3</v>
      </c>
      <c r="D1317" s="584">
        <f>IF('statement of marks'!AA$6="","",'statement of marks'!AA$6)</f>
        <v>5</v>
      </c>
      <c r="E1317" s="584">
        <f>IF('statement of marks'!AB$6="","",'statement of marks'!AB$6)</f>
        <v>5</v>
      </c>
      <c r="F1317" s="584">
        <f>IF('statement of marks'!AC$6="","",'statement of marks'!AC$6)</f>
        <v>5</v>
      </c>
      <c r="G1317" s="634">
        <f>IF('statement of marks'!AD$6="","",'statement of marks'!AD$6)</f>
        <v>15</v>
      </c>
      <c r="H1317" s="594">
        <f>IF('statement of marks'!AE$6="","",'statement of marks'!AE$6)</f>
        <v>10</v>
      </c>
      <c r="I1317" s="594">
        <f>IF('statement of marks'!AF$6="","",'statement of marks'!AF$6)</f>
        <v>25</v>
      </c>
      <c r="J1317" s="634">
        <f>IF('statement of marks'!AG$6="","",'statement of marks'!AG$6)</f>
        <v>35</v>
      </c>
      <c r="K1317" s="600">
        <f>IF('statement of marks'!AH$6="","",'statement of marks'!AH$6)</f>
        <v>50</v>
      </c>
      <c r="L1317" s="595">
        <f>IF('statement of marks'!AI$6="","",'statement of marks'!AI$6)</f>
        <v>20</v>
      </c>
      <c r="M1317" s="595">
        <f>IF('statement of marks'!AJ$6="","",'statement of marks'!AJ$6)</f>
        <v>30</v>
      </c>
      <c r="N1317" s="632">
        <f>IF('statement of marks'!AK$6="","",'statement of marks'!AK$6)</f>
        <v>50</v>
      </c>
      <c r="O1317" s="585">
        <f>IF('statement of marks'!AL$6="","",'statement of marks'!AL$6)</f>
        <v>100</v>
      </c>
      <c r="P1317" s="595" t="str">
        <f>IF('statement of marks'!AM$6="","",'statement of marks'!AM$6)</f>
        <v/>
      </c>
      <c r="Q1317" s="601" t="str">
        <f>IF('statement of marks'!AN$6="","",'statement of marks'!AN$6)</f>
        <v/>
      </c>
    </row>
    <row r="1318" spans="1:17" ht="17" customHeight="1">
      <c r="A1318" s="1146"/>
      <c r="B1318" s="1026"/>
      <c r="C1318" s="629" t="s">
        <v>638</v>
      </c>
      <c r="D1318" s="332" t="str">
        <f>IF('statement of marks'!AA49="","",'statement of marks'!AA49)</f>
        <v/>
      </c>
      <c r="E1318" s="332" t="str">
        <f>IF('statement of marks'!AB49="","",'statement of marks'!AB49)</f>
        <v/>
      </c>
      <c r="F1318" s="332" t="str">
        <f>IF('statement of marks'!AC49="","",'statement of marks'!AC49)</f>
        <v/>
      </c>
      <c r="G1318" s="576" t="str">
        <f>IF('statement of marks'!AD49="","",'statement of marks'!AD49)</f>
        <v/>
      </c>
      <c r="H1318" s="332" t="str">
        <f>IF('statement of marks'!AE49="","",'statement of marks'!AE49)</f>
        <v/>
      </c>
      <c r="I1318" s="332" t="str">
        <f>IF('statement of marks'!AF49="","",'statement of marks'!AF49)</f>
        <v/>
      </c>
      <c r="J1318" s="633" t="str">
        <f>IF('statement of marks'!AG49="","",'statement of marks'!AG49)</f>
        <v/>
      </c>
      <c r="K1318" s="403" t="str">
        <f>IF('statement of marks'!AH49="","",'statement of marks'!AH49)</f>
        <v/>
      </c>
      <c r="L1318" s="332" t="str">
        <f>IF('statement of marks'!AI49="","",'statement of marks'!AI49)</f>
        <v/>
      </c>
      <c r="M1318" s="332" t="str">
        <f>IF('statement of marks'!AJ49="","",'statement of marks'!AJ49)</f>
        <v/>
      </c>
      <c r="N1318" s="631" t="str">
        <f>IF('statement of marks'!AK49="","",'statement of marks'!AK49)</f>
        <v/>
      </c>
      <c r="O1318" s="631" t="str">
        <f>IF('statement of marks'!AL49="","",'statement of marks'!AL49)</f>
        <v/>
      </c>
      <c r="P1318" s="332" t="str">
        <f>IF('statement of marks'!AM49="","",'statement of marks'!AM49)</f>
        <v/>
      </c>
      <c r="Q1318" s="602" t="str">
        <f>IF('statement of marks'!AN49="","",'statement of marks'!AN49)</f>
        <v/>
      </c>
    </row>
    <row r="1319" spans="1:17" ht="17" customHeight="1">
      <c r="A1319" s="610"/>
      <c r="B1319" s="1147" t="s">
        <v>634</v>
      </c>
      <c r="C1319" s="1148"/>
      <c r="D1319" s="635" t="str">
        <f>IF('statement of marks'!BW$5="","",'statement of marks'!BW$5)</f>
        <v>izFke</v>
      </c>
      <c r="E1319" s="635" t="str">
        <f>IF('statement of marks'!BX$5="","",'statement of marks'!BX$5)</f>
        <v>f}rh;</v>
      </c>
      <c r="F1319" s="635" t="str">
        <f>IF('statement of marks'!BZ$5="","",'statement of marks'!BZ$5)</f>
        <v>prqFkZ</v>
      </c>
      <c r="G1319" s="1149"/>
      <c r="H1319" s="1149"/>
      <c r="I1319" s="1149"/>
      <c r="J1319" s="635" t="str">
        <f>IF('statement of marks'!BY$5="","",'statement of marks'!BY$5)</f>
        <v>r`rh;</v>
      </c>
      <c r="K1319" s="1151"/>
      <c r="L1319" s="1151"/>
      <c r="M1319" s="1151"/>
      <c r="N1319" s="635" t="str">
        <f>IF('statement of marks'!CA$5="","",'statement of marks'!CA$5)</f>
        <v>iape</v>
      </c>
      <c r="O1319" s="630" t="str">
        <f>IF('statement of marks'!CB$4="","",'statement of marks'!CB$4)</f>
        <v>fo"k; ;ksx</v>
      </c>
      <c r="P1319" s="587" t="str">
        <f>IF('statement of marks'!CC$4="","",'statement of marks'!CC$4)</f>
        <v xml:space="preserve">fo"k; izkIrkad izfr'kr  </v>
      </c>
      <c r="Q1319" s="627" t="str">
        <f>IF('statement of marks'!CD$4="","",'statement of marks'!CD$4)</f>
        <v>fo"k; xzsM</v>
      </c>
    </row>
    <row r="1320" spans="1:17" ht="17" customHeight="1">
      <c r="A1320" s="611"/>
      <c r="B1320" s="1144" t="s">
        <v>3</v>
      </c>
      <c r="C1320" s="1145"/>
      <c r="D1320" s="589">
        <f>IF('statement of marks'!BW$6="","",'statement of marks'!BW$6)</f>
        <v>20</v>
      </c>
      <c r="E1320" s="589">
        <f>IF('statement of marks'!BX$6="","",'statement of marks'!BX$6)</f>
        <v>20</v>
      </c>
      <c r="F1320" s="589">
        <f>IF('statement of marks'!BZ$6="","",'statement of marks'!BZ$6)</f>
        <v>20</v>
      </c>
      <c r="G1320" s="1150"/>
      <c r="H1320" s="1150"/>
      <c r="I1320" s="1150"/>
      <c r="J1320" s="589">
        <f>IF('statement of marks'!BY$6="","",'statement of marks'!BY$6)</f>
        <v>20</v>
      </c>
      <c r="K1320" s="1152"/>
      <c r="L1320" s="1152"/>
      <c r="M1320" s="1152"/>
      <c r="N1320" s="589">
        <f>IF('statement of marks'!CA$6="","",'statement of marks'!CA$6)</f>
        <v>20</v>
      </c>
      <c r="O1320" s="589">
        <f>IF('statement of marks'!CB$6="","",'statement of marks'!CB$6)</f>
        <v>100</v>
      </c>
      <c r="P1320" s="589" t="str">
        <f>IF('statement of marks'!CC$6="","",'statement of marks'!CC$6)</f>
        <v/>
      </c>
      <c r="Q1320" s="590" t="str">
        <f>IF('statement of marks'!CD$6="","",'statement of marks'!CD$6)</f>
        <v/>
      </c>
    </row>
    <row r="1321" spans="1:17" ht="17" customHeight="1">
      <c r="A1321" s="607"/>
      <c r="B1321" s="1026" t="str">
        <f>'statement of marks'!$BW$3</f>
        <v>dk;kZuqHko</v>
      </c>
      <c r="C1321" s="1027"/>
      <c r="D1321" s="628" t="str">
        <f>IF('statement of marks'!BW49="","",'statement of marks'!BW49)</f>
        <v/>
      </c>
      <c r="E1321" s="628" t="str">
        <f>IF('statement of marks'!BX49="","",'statement of marks'!BX49)</f>
        <v/>
      </c>
      <c r="F1321" s="628" t="str">
        <f>IF('statement of marks'!BZ49="","",'statement of marks'!BZ49)</f>
        <v/>
      </c>
      <c r="G1321" s="1149"/>
      <c r="H1321" s="1149"/>
      <c r="I1321" s="1149"/>
      <c r="J1321" s="628" t="str">
        <f>IF('statement of marks'!BY49="","",'statement of marks'!BY49)</f>
        <v/>
      </c>
      <c r="K1321" s="1151"/>
      <c r="L1321" s="1151"/>
      <c r="M1321" s="1151"/>
      <c r="N1321" s="628" t="str">
        <f>IF('statement of marks'!CA49="","",'statement of marks'!CA49)</f>
        <v/>
      </c>
      <c r="O1321" s="628" t="str">
        <f>IF('statement of marks'!CB49="","",'statement of marks'!CB49)</f>
        <v/>
      </c>
      <c r="P1321" s="628" t="str">
        <f>IF('statement of marks'!CC49="","",'statement of marks'!CC49)</f>
        <v/>
      </c>
      <c r="Q1321" s="578" t="str">
        <f>IF('statement of marks'!CD49="","",'statement of marks'!CD49)</f>
        <v/>
      </c>
    </row>
    <row r="1322" spans="1:17" ht="17" customHeight="1">
      <c r="A1322" s="607"/>
      <c r="B1322" s="1026" t="str">
        <f>'statement of marks'!$CG$3</f>
        <v>dyk f'k{kk</v>
      </c>
      <c r="C1322" s="1027"/>
      <c r="D1322" s="628" t="str">
        <f>IF('statement of marks'!CG49="","",'statement of marks'!CG49)</f>
        <v/>
      </c>
      <c r="E1322" s="628" t="str">
        <f>IF('statement of marks'!CH49="","",'statement of marks'!CH49)</f>
        <v/>
      </c>
      <c r="F1322" s="628" t="str">
        <f>IF('statement of marks'!CJ49="","",'statement of marks'!CJ49)</f>
        <v/>
      </c>
      <c r="G1322" s="1149"/>
      <c r="H1322" s="1149"/>
      <c r="I1322" s="1149"/>
      <c r="J1322" s="628" t="str">
        <f>IF('statement of marks'!CI49="","",'statement of marks'!CI49)</f>
        <v/>
      </c>
      <c r="K1322" s="1151"/>
      <c r="L1322" s="1151"/>
      <c r="M1322" s="1151"/>
      <c r="N1322" s="628" t="str">
        <f>IF('statement of marks'!CK49="","",'statement of marks'!CK49)</f>
        <v/>
      </c>
      <c r="O1322" s="628" t="str">
        <f>IF('statement of marks'!CL49="","",'statement of marks'!CL49)</f>
        <v/>
      </c>
      <c r="P1322" s="628" t="str">
        <f>IF('statement of marks'!CM49="","",'statement of marks'!CM49)</f>
        <v/>
      </c>
      <c r="Q1322" s="578" t="str">
        <f>IF('statement of marks'!CN49="","",'statement of marks'!CN49)</f>
        <v/>
      </c>
    </row>
    <row r="1323" spans="1:17" ht="17" customHeight="1">
      <c r="A1323" s="607"/>
      <c r="B1323" s="1026" t="str">
        <f>'statement of marks'!$CQ$3</f>
        <v>LokLF; ,oe~ 'kkjhfjd f'k{kk</v>
      </c>
      <c r="C1323" s="1027"/>
      <c r="D1323" s="628" t="str">
        <f>IF('statement of marks'!CQ49="","",'statement of marks'!CQ49)</f>
        <v/>
      </c>
      <c r="E1323" s="628" t="str">
        <f>IF('statement of marks'!CR49="","",'statement of marks'!CR49)</f>
        <v/>
      </c>
      <c r="F1323" s="628" t="str">
        <f>IF('statement of marks'!CT49="","",'statement of marks'!CT49)</f>
        <v/>
      </c>
      <c r="G1323" s="1149"/>
      <c r="H1323" s="1149"/>
      <c r="I1323" s="1149"/>
      <c r="J1323" s="628" t="str">
        <f>IF('statement of marks'!CS49="","",'statement of marks'!CS49)</f>
        <v/>
      </c>
      <c r="K1323" s="1151"/>
      <c r="L1323" s="1151"/>
      <c r="M1323" s="1151"/>
      <c r="N1323" s="628" t="str">
        <f>IF('statement of marks'!CU49="","",'statement of marks'!CU49)</f>
        <v/>
      </c>
      <c r="O1323" s="628" t="str">
        <f>IF('statement of marks'!CV49="","",'statement of marks'!CV49)</f>
        <v/>
      </c>
      <c r="P1323" s="628" t="str">
        <f>IF('statement of marks'!CW49="","",'statement of marks'!CW49)</f>
        <v/>
      </c>
      <c r="Q1323" s="578" t="str">
        <f>IF('statement of marks'!CX49="","",'statement of marks'!CX49)</f>
        <v/>
      </c>
    </row>
    <row r="1324" spans="1:17" ht="17" customHeight="1">
      <c r="A1324" s="607"/>
      <c r="B1324" s="1123" t="s">
        <v>636</v>
      </c>
      <c r="C1324" s="1124"/>
      <c r="D1324" s="1034" t="str">
        <f>IF(details!$CQ$3="","",details!$CQ$3)</f>
        <v>;ksx vxLr rd</v>
      </c>
      <c r="E1324" s="1034"/>
      <c r="F1324" s="1034" t="str">
        <f>IF(details!$CU$3="","",details!$CU$3)</f>
        <v>;ksx vDVwcj rd</v>
      </c>
      <c r="G1324" s="1034"/>
      <c r="H1324" s="1034" t="str">
        <f>IF(details!$CY$3="","",details!$CY$3)</f>
        <v>;ksx fnlEcj rd</v>
      </c>
      <c r="I1324" s="1034"/>
      <c r="J1324" s="1034"/>
      <c r="K1324" s="1034"/>
      <c r="L1324" s="1034" t="str">
        <f>IF(details!$DC$3="","",details!$DC$3)</f>
        <v>;ksx Qjojh rd</v>
      </c>
      <c r="M1324" s="1034"/>
      <c r="N1324" s="1034"/>
      <c r="O1324" s="1034" t="str">
        <f>IF(details!$DG$3="","",details!$DG$3)</f>
        <v>loZ ;ksx</v>
      </c>
      <c r="P1324" s="1034"/>
      <c r="Q1324" s="1125"/>
    </row>
    <row r="1325" spans="1:17" ht="17" customHeight="1">
      <c r="A1325" s="607"/>
      <c r="B1325" s="1126" t="s">
        <v>86</v>
      </c>
      <c r="C1325" s="1032"/>
      <c r="D1325" s="1036" t="str">
        <f>IF(details!CR49="","",details!CR49)</f>
        <v/>
      </c>
      <c r="E1325" s="1036"/>
      <c r="F1325" s="1036" t="str">
        <f>IF(details!CV49="","",details!CV49)</f>
        <v/>
      </c>
      <c r="G1325" s="1036"/>
      <c r="H1325" s="1036" t="str">
        <f>IF(details!CZ49="","",details!CZ49)</f>
        <v/>
      </c>
      <c r="I1325" s="1036"/>
      <c r="J1325" s="1036"/>
      <c r="K1325" s="1036"/>
      <c r="L1325" s="1036" t="str">
        <f>IF(details!DD49="","",details!DD49)</f>
        <v/>
      </c>
      <c r="M1325" s="1036"/>
      <c r="N1325" s="1036"/>
      <c r="O1325" s="1036" t="str">
        <f>IF(details!DH49="","",details!DH49)</f>
        <v/>
      </c>
      <c r="P1325" s="1036"/>
      <c r="Q1325" s="1127"/>
    </row>
    <row r="1326" spans="1:17" ht="17" customHeight="1">
      <c r="A1326" s="607"/>
      <c r="B1326" s="1020" t="s">
        <v>15</v>
      </c>
      <c r="C1326" s="1021"/>
      <c r="D1326" s="1022" t="str">
        <f>IF(details!CQ49="","",details!CQ49)</f>
        <v/>
      </c>
      <c r="E1326" s="1022"/>
      <c r="F1326" s="1022" t="str">
        <f>IF(details!CU49="","",details!CU49)</f>
        <v/>
      </c>
      <c r="G1326" s="1022"/>
      <c r="H1326" s="1022" t="str">
        <f>IF(details!CY49="","",details!CY49)</f>
        <v/>
      </c>
      <c r="I1326" s="1022"/>
      <c r="J1326" s="1022"/>
      <c r="K1326" s="1022"/>
      <c r="L1326" s="1022" t="str">
        <f>IF(details!DC49="","",details!DC49)</f>
        <v/>
      </c>
      <c r="M1326" s="1022"/>
      <c r="N1326" s="1022"/>
      <c r="O1326" s="1022" t="str">
        <f>IF(details!DG49="","",details!DG49)</f>
        <v/>
      </c>
      <c r="P1326" s="1022"/>
      <c r="Q1326" s="1128"/>
    </row>
    <row r="1327" spans="1:17" ht="17" customHeight="1">
      <c r="A1327" s="1110"/>
      <c r="B1327" s="1112" t="s">
        <v>11</v>
      </c>
      <c r="C1327" s="1113"/>
      <c r="D1327" s="1114" t="s">
        <v>11</v>
      </c>
      <c r="E1327" s="1114"/>
      <c r="F1327" s="1114" t="s">
        <v>3</v>
      </c>
      <c r="G1327" s="1114"/>
      <c r="H1327" s="1114" t="s">
        <v>638</v>
      </c>
      <c r="I1327" s="1114"/>
      <c r="J1327" s="1114" t="s">
        <v>5</v>
      </c>
      <c r="K1327" s="1114"/>
      <c r="L1327" s="1114" t="s">
        <v>677</v>
      </c>
      <c r="M1327" s="1114"/>
      <c r="N1327" s="1114"/>
      <c r="O1327" s="1115" t="s">
        <v>651</v>
      </c>
      <c r="P1327" s="1115"/>
      <c r="Q1327" s="1116"/>
    </row>
    <row r="1328" spans="1:17" ht="17" customHeight="1">
      <c r="A1328" s="1111"/>
      <c r="B1328" s="1112"/>
      <c r="C1328" s="1113"/>
      <c r="D1328" s="1117" t="str">
        <f>'statement of marks'!DY49</f>
        <v/>
      </c>
      <c r="E1328" s="1117"/>
      <c r="F1328" s="1118" t="str">
        <f>'statement of marks'!DZ49</f>
        <v/>
      </c>
      <c r="G1328" s="1118"/>
      <c r="H1328" s="1118" t="str">
        <f>'statement of marks'!EA49</f>
        <v/>
      </c>
      <c r="I1328" s="1118"/>
      <c r="J1328" s="1119" t="str">
        <f>'statement of marks'!EB49</f>
        <v/>
      </c>
      <c r="K1328" s="1119"/>
      <c r="L1328" s="1118" t="str">
        <f>'statement of marks'!EC49</f>
        <v/>
      </c>
      <c r="M1328" s="1118"/>
      <c r="N1328" s="1118"/>
      <c r="O1328" s="1118" t="str">
        <f>'statement of marks'!EE49</f>
        <v/>
      </c>
      <c r="P1328" s="1118"/>
      <c r="Q1328" s="1120"/>
    </row>
    <row r="1329" spans="1:17" ht="17" customHeight="1">
      <c r="A1329" s="607"/>
      <c r="B1329" s="1024" t="s">
        <v>87</v>
      </c>
      <c r="C1329" s="1025"/>
      <c r="D1329" s="1016"/>
      <c r="E1329" s="1016"/>
      <c r="F1329" s="1016"/>
      <c r="G1329" s="1016"/>
      <c r="H1329" s="1016"/>
      <c r="I1329" s="1016"/>
      <c r="J1329" s="1016"/>
      <c r="K1329" s="1016"/>
      <c r="L1329" s="1121"/>
      <c r="M1329" s="1121"/>
      <c r="N1329" s="1121"/>
      <c r="O1329" s="1121"/>
      <c r="P1329" s="1121"/>
      <c r="Q1329" s="1122"/>
    </row>
    <row r="1330" spans="1:17" ht="17" customHeight="1">
      <c r="A1330" s="607"/>
      <c r="B1330" s="1014" t="s">
        <v>73</v>
      </c>
      <c r="C1330" s="1015"/>
      <c r="D1330" s="1016"/>
      <c r="E1330" s="1016"/>
      <c r="F1330" s="1016"/>
      <c r="G1330" s="1016"/>
      <c r="H1330" s="1016"/>
      <c r="I1330" s="1016"/>
      <c r="J1330" s="1016"/>
      <c r="K1330" s="1016"/>
      <c r="L1330" s="1121"/>
      <c r="M1330" s="1121"/>
      <c r="N1330" s="1121"/>
      <c r="O1330" s="1121"/>
      <c r="P1330" s="1121"/>
      <c r="Q1330" s="1122"/>
    </row>
    <row r="1331" spans="1:17" ht="17" customHeight="1">
      <c r="A1331" s="607"/>
      <c r="B1331" s="1024" t="s">
        <v>678</v>
      </c>
      <c r="C1331" s="1025"/>
      <c r="D1331" s="1016"/>
      <c r="E1331" s="1016"/>
      <c r="F1331" s="1016"/>
      <c r="G1331" s="1016"/>
      <c r="H1331" s="1016"/>
      <c r="I1331" s="1016"/>
      <c r="J1331" s="1016"/>
      <c r="K1331" s="1016"/>
      <c r="L1331" s="1121"/>
      <c r="M1331" s="1121"/>
      <c r="N1331" s="1121"/>
      <c r="O1331" s="1121"/>
      <c r="P1331" s="1121"/>
      <c r="Q1331" s="1122"/>
    </row>
    <row r="1332" spans="1:17" ht="17" customHeight="1">
      <c r="A1332" s="607"/>
      <c r="B1332" s="1018" t="s">
        <v>88</v>
      </c>
      <c r="C1332" s="1019"/>
      <c r="D1332" s="1016"/>
      <c r="E1332" s="1016"/>
      <c r="F1332" s="1016"/>
      <c r="G1332" s="1016"/>
      <c r="H1332" s="1016"/>
      <c r="I1332" s="1016"/>
      <c r="J1332" s="1016"/>
      <c r="K1332" s="1016"/>
      <c r="L1332" s="1099" t="s">
        <v>678</v>
      </c>
      <c r="M1332" s="1099"/>
      <c r="N1332" s="1099"/>
      <c r="O1332" s="1100" t="s">
        <v>88</v>
      </c>
      <c r="P1332" s="1100"/>
      <c r="Q1332" s="1101"/>
    </row>
    <row r="1333" spans="1:17" ht="17" customHeight="1" thickBot="1">
      <c r="A1333" s="608"/>
      <c r="B1333" s="1102" t="s">
        <v>89</v>
      </c>
      <c r="C1333" s="1103"/>
      <c r="D1333" s="1104"/>
      <c r="E1333" s="1104"/>
      <c r="F1333" s="1104"/>
      <c r="G1333" s="1104"/>
      <c r="H1333" s="1104"/>
      <c r="I1333" s="1104"/>
      <c r="J1333" s="1104"/>
      <c r="K1333" s="1105"/>
      <c r="L1333" s="1106" t="s">
        <v>679</v>
      </c>
      <c r="M1333" s="1106"/>
      <c r="N1333" s="1106"/>
      <c r="O1333" s="1107" t="s">
        <v>679</v>
      </c>
      <c r="P1333" s="1108"/>
      <c r="Q1333" s="1109"/>
    </row>
    <row r="1334" spans="1:17" ht="17" customHeight="1">
      <c r="A1334" s="1164" t="s">
        <v>44</v>
      </c>
      <c r="B1334" s="1165"/>
      <c r="C1334" s="1165"/>
      <c r="D1334" s="1165"/>
      <c r="E1334" s="1165"/>
      <c r="F1334" s="1165"/>
      <c r="G1334" s="1165"/>
      <c r="H1334" s="1165"/>
      <c r="I1334" s="1165"/>
      <c r="J1334" s="1165"/>
      <c r="K1334" s="1165"/>
      <c r="L1334" s="1165"/>
      <c r="M1334" s="1165"/>
      <c r="N1334" s="1165"/>
      <c r="O1334" s="1165"/>
      <c r="P1334" s="1165"/>
      <c r="Q1334" s="1166"/>
    </row>
    <row r="1335" spans="1:17" ht="17" customHeight="1">
      <c r="A1335" s="1167" t="str">
        <f>'statement of marks'!$A$1</f>
        <v>jk- ck- ek/;fed fo|ky; uohu] fuEckgsM+k</v>
      </c>
      <c r="B1335" s="1062"/>
      <c r="C1335" s="1062"/>
      <c r="D1335" s="1062"/>
      <c r="E1335" s="1062"/>
      <c r="F1335" s="1062"/>
      <c r="G1335" s="1062"/>
      <c r="H1335" s="1062"/>
      <c r="I1335" s="1062"/>
      <c r="J1335" s="1062"/>
      <c r="K1335" s="1062"/>
      <c r="L1335" s="1062"/>
      <c r="M1335" s="1062"/>
      <c r="N1335" s="1062"/>
      <c r="O1335" s="1062"/>
      <c r="P1335" s="1062"/>
      <c r="Q1335" s="1168"/>
    </row>
    <row r="1336" spans="1:17" ht="17" customHeight="1">
      <c r="A1336" s="604"/>
      <c r="B1336" s="1042" t="s">
        <v>74</v>
      </c>
      <c r="C1336" s="1064"/>
      <c r="D1336" s="1065" t="str">
        <f>'statement of marks'!$F$3</f>
        <v>2015-16</v>
      </c>
      <c r="E1336" s="1065"/>
      <c r="F1336" s="1065"/>
      <c r="G1336" s="1065"/>
      <c r="H1336" s="1065"/>
      <c r="I1336" s="1065"/>
      <c r="J1336" s="1065"/>
      <c r="K1336" s="1065"/>
      <c r="L1336" s="1065"/>
      <c r="M1336" s="1065"/>
      <c r="N1336" s="1065"/>
      <c r="O1336" s="1065"/>
      <c r="P1336" s="1065"/>
      <c r="Q1336" s="1169"/>
    </row>
    <row r="1337" spans="1:17" ht="17" customHeight="1">
      <c r="A1337" s="607"/>
      <c r="B1337" s="1026" t="s">
        <v>573</v>
      </c>
      <c r="C1337" s="1027"/>
      <c r="D1337" s="1027" t="str">
        <f>IF('statement of marks'!H50="","",'statement of marks'!H50)</f>
        <v>v 044</v>
      </c>
      <c r="E1337" s="1027"/>
      <c r="F1337" s="1027"/>
      <c r="G1337" s="1027"/>
      <c r="H1337" s="1027"/>
      <c r="I1337" s="1027"/>
      <c r="J1337" s="1027"/>
      <c r="K1337" s="1027"/>
      <c r="L1337" s="1027"/>
      <c r="M1337" s="1027"/>
      <c r="N1337" s="1027"/>
      <c r="O1337" s="1027"/>
      <c r="P1337" s="1027"/>
      <c r="Q1337" s="1153"/>
    </row>
    <row r="1338" spans="1:17" ht="17" customHeight="1">
      <c r="A1338" s="607"/>
      <c r="B1338" s="1026" t="s">
        <v>574</v>
      </c>
      <c r="C1338" s="1027"/>
      <c r="D1338" s="1027" t="str">
        <f>IF('statement of marks'!I50="","",'statement of marks'!I50)</f>
        <v>c 044</v>
      </c>
      <c r="E1338" s="1027"/>
      <c r="F1338" s="1027"/>
      <c r="G1338" s="1027"/>
      <c r="H1338" s="1027"/>
      <c r="I1338" s="1027"/>
      <c r="J1338" s="1027"/>
      <c r="K1338" s="1027"/>
      <c r="L1338" s="1027"/>
      <c r="M1338" s="1027"/>
      <c r="N1338" s="1027"/>
      <c r="O1338" s="1027"/>
      <c r="P1338" s="1027"/>
      <c r="Q1338" s="1153"/>
    </row>
    <row r="1339" spans="1:17" ht="17" customHeight="1">
      <c r="A1339" s="607"/>
      <c r="B1339" s="1026" t="s">
        <v>575</v>
      </c>
      <c r="C1339" s="1027"/>
      <c r="D1339" s="1154" t="str">
        <f>IF('statement of marks'!J50="","",'statement of marks'!J50)</f>
        <v>l 044</v>
      </c>
      <c r="E1339" s="1154"/>
      <c r="F1339" s="1154"/>
      <c r="G1339" s="1154"/>
      <c r="H1339" s="1154"/>
      <c r="I1339" s="1154"/>
      <c r="J1339" s="1154"/>
      <c r="K1339" s="1154"/>
      <c r="L1339" s="1154"/>
      <c r="M1339" s="1154"/>
      <c r="N1339" s="1027"/>
      <c r="O1339" s="1027"/>
      <c r="P1339" s="1027"/>
      <c r="Q1339" s="1153"/>
    </row>
    <row r="1340" spans="1:17" ht="17" customHeight="1">
      <c r="A1340" s="607"/>
      <c r="B1340" s="1026" t="s">
        <v>576</v>
      </c>
      <c r="C1340" s="1155"/>
      <c r="D1340" s="1156" t="str">
        <f>'statement of marks'!$D$3</f>
        <v>3 A</v>
      </c>
      <c r="E1340" s="1157"/>
      <c r="F1340" s="1155" t="s">
        <v>9</v>
      </c>
      <c r="G1340" s="1158"/>
      <c r="H1340" s="1159" t="str">
        <f>IF('statement of marks'!D50="","",'statement of marks'!D50)</f>
        <v/>
      </c>
      <c r="I1340" s="1157"/>
      <c r="J1340" s="1155" t="s">
        <v>577</v>
      </c>
      <c r="K1340" s="1158"/>
      <c r="L1340" s="1159" t="str">
        <f>IF('statement of marks'!E50="","",'statement of marks'!E50)</f>
        <v/>
      </c>
      <c r="M1340" s="1157"/>
      <c r="N1340" s="1026" t="s">
        <v>680</v>
      </c>
      <c r="O1340" s="1027"/>
      <c r="P1340" s="1027"/>
      <c r="Q1340" s="1153"/>
    </row>
    <row r="1341" spans="1:17" ht="17" customHeight="1">
      <c r="A1341" s="607"/>
      <c r="B1341" s="1026" t="s">
        <v>0</v>
      </c>
      <c r="C1341" s="1155"/>
      <c r="D1341" s="1160" t="str">
        <f>IF('statement of marks'!F50="","",'statement of marks'!F50)</f>
        <v/>
      </c>
      <c r="E1341" s="1161"/>
      <c r="F1341" s="1162" t="str">
        <f>IF('statement of marks'!G50="","",'statement of marks'!G50)</f>
        <v/>
      </c>
      <c r="G1341" s="1162"/>
      <c r="H1341" s="1162"/>
      <c r="I1341" s="1162"/>
      <c r="J1341" s="1162"/>
      <c r="K1341" s="1162"/>
      <c r="L1341" s="1162"/>
      <c r="M1341" s="1163"/>
      <c r="N1341" s="1026">
        <f>'statement of marks'!I1336</f>
        <v>0</v>
      </c>
      <c r="O1341" s="1027"/>
      <c r="P1341" s="1027"/>
      <c r="Q1341" s="1153"/>
    </row>
    <row r="1342" spans="1:17" ht="17" customHeight="1">
      <c r="A1342" s="1129"/>
      <c r="B1342" s="1131" t="s">
        <v>578</v>
      </c>
      <c r="C1342" s="1133" t="s">
        <v>85</v>
      </c>
      <c r="D1342" s="1135" t="str">
        <f>IF('statement of marks'!K$4="","",'statement of marks'!K$4)</f>
        <v>ij[k</v>
      </c>
      <c r="E1342" s="1136"/>
      <c r="F1342" s="1136"/>
      <c r="G1342" s="1137"/>
      <c r="H1342" s="1134" t="str">
        <f>IF('statement of marks'!O$4="","",'statement of marks'!O$4)</f>
        <v>v)Zokf"kZd ijh{kk</v>
      </c>
      <c r="I1342" s="1134" t="str">
        <f>IF('statement of marks'!P$4="","",'statement of marks'!P$4)</f>
        <v/>
      </c>
      <c r="J1342" s="1134" t="str">
        <f>IF('statement of marks'!Q$4="","",'statement of marks'!Q$4)</f>
        <v/>
      </c>
      <c r="K1342" s="1138" t="str">
        <f>IF('statement of marks'!R$4="","",'statement of marks'!R$4)</f>
        <v>;ksx v/kZokf"kZd rd</v>
      </c>
      <c r="L1342" s="1134" t="str">
        <f>IF('statement of marks'!S$4="","",'statement of marks'!S$4)</f>
        <v>okf"kZd ijh{kk</v>
      </c>
      <c r="M1342" s="1134"/>
      <c r="N1342" s="1140"/>
      <c r="O1342" s="1141" t="str">
        <f>IF('statement of marks'!V$4="","",'statement of marks'!V$4)</f>
        <v>fo"k; ;ksx</v>
      </c>
      <c r="P1342" s="1142" t="str">
        <f>IF('statement of marks'!W$4="","",'statement of marks'!W$4)</f>
        <v xml:space="preserve">fo"k; izkIrkad izfr'kr  </v>
      </c>
      <c r="Q1342" s="1143" t="str">
        <f>IF('statement of marks'!X$4="","",'statement of marks'!X$4)</f>
        <v>fo"k; xzsM</v>
      </c>
    </row>
    <row r="1343" spans="1:17" ht="17" customHeight="1">
      <c r="A1343" s="1130"/>
      <c r="B1343" s="1132"/>
      <c r="C1343" s="1134"/>
      <c r="D1343" s="615" t="str">
        <f>IF('statement of marks'!K$5="","",'statement of marks'!K$5)</f>
        <v>izFke</v>
      </c>
      <c r="E1343" s="615" t="str">
        <f>IF('statement of marks'!L$5="","",'statement of marks'!L$5)</f>
        <v>f}rh;</v>
      </c>
      <c r="F1343" s="615" t="str">
        <f>IF('statement of marks'!M$5="","",'statement of marks'!M$5)</f>
        <v xml:space="preserve">r`rh; </v>
      </c>
      <c r="G1343" s="616" t="str">
        <f>IF('statement of marks'!N$4="","",'statement of marks'!N$4)</f>
        <v>;ksx</v>
      </c>
      <c r="H1343" s="593" t="str">
        <f>IF('statement of marks'!O$5="","",'statement of marks'!O$5)</f>
        <v>ekSf[kd</v>
      </c>
      <c r="I1343" s="593" t="str">
        <f>IF('statement of marks'!P$5="","",'statement of marks'!P$5)</f>
        <v>fyf[kr</v>
      </c>
      <c r="J1343" s="597" t="str">
        <f>IF('statement of marks'!Q$5="","",'statement of marks'!Q$5)</f>
        <v>;ksx</v>
      </c>
      <c r="K1343" s="1139" t="str">
        <f>IF('statement of marks'!R$4="","",'statement of marks'!R$4)</f>
        <v>;ksx v/kZokf"kZd rd</v>
      </c>
      <c r="L1343" s="593" t="str">
        <f>IF('statement of marks'!S$5="","",'statement of marks'!S$5)</f>
        <v>ekSf[kd</v>
      </c>
      <c r="M1343" s="593" t="str">
        <f>IF('statement of marks'!T$5="","",'statement of marks'!T$5)</f>
        <v>fyf[kr</v>
      </c>
      <c r="N1343" s="598" t="str">
        <f>IF('statement of marks'!U$5="","",'statement of marks'!U$5)</f>
        <v>;ksx</v>
      </c>
      <c r="O1343" s="1141"/>
      <c r="P1343" s="1142"/>
      <c r="Q1343" s="1143"/>
    </row>
    <row r="1344" spans="1:17" ht="17" customHeight="1">
      <c r="A1344" s="609"/>
      <c r="B1344" s="1144" t="s">
        <v>3</v>
      </c>
      <c r="C1344" s="1145"/>
      <c r="D1344" s="594">
        <f>IF('statement of marks'!K$6="","",'statement of marks'!K$6)</f>
        <v>10</v>
      </c>
      <c r="E1344" s="594">
        <f>IF('statement of marks'!L$6="","",'statement of marks'!L$6)</f>
        <v>10</v>
      </c>
      <c r="F1344" s="594">
        <f>IF('statement of marks'!M$6="","",'statement of marks'!M$6)</f>
        <v>10</v>
      </c>
      <c r="G1344" s="634">
        <f>IF('statement of marks'!N$6="","",'statement of marks'!N$6)</f>
        <v>30</v>
      </c>
      <c r="H1344" s="594">
        <f>IF('statement of marks'!O$6="","",'statement of marks'!O$6)</f>
        <v>20</v>
      </c>
      <c r="I1344" s="594">
        <f>IF('statement of marks'!P$6="","",'statement of marks'!P$6)</f>
        <v>50</v>
      </c>
      <c r="J1344" s="634">
        <f>IF('statement of marks'!Q$6="","",'statement of marks'!Q$6)</f>
        <v>70</v>
      </c>
      <c r="K1344" s="600">
        <f>IF('statement of marks'!R$6="","",'statement of marks'!R$6)</f>
        <v>100</v>
      </c>
      <c r="L1344" s="595">
        <f>IF('statement of marks'!S$6="","",'statement of marks'!S$6)</f>
        <v>40</v>
      </c>
      <c r="M1344" s="595">
        <f>IF('statement of marks'!T$6="","",'statement of marks'!T$6)</f>
        <v>60</v>
      </c>
      <c r="N1344" s="632">
        <f>IF('statement of marks'!U$6="","",'statement of marks'!U$6)</f>
        <v>100</v>
      </c>
      <c r="O1344" s="591">
        <f>IF('statement of marks'!V$6="","",'statement of marks'!V$6)</f>
        <v>200</v>
      </c>
      <c r="P1344" s="595" t="str">
        <f>IF('statement of marks'!W$6="","",'statement of marks'!W$6)</f>
        <v/>
      </c>
      <c r="Q1344" s="601" t="str">
        <f>IF('statement of marks'!X$6="","",'statement of marks'!X$6)</f>
        <v/>
      </c>
    </row>
    <row r="1345" spans="1:17" ht="17" customHeight="1">
      <c r="A1345" s="607"/>
      <c r="B1345" s="1026" t="str">
        <f>'statement of marks'!$K$3</f>
        <v>fgUnh</v>
      </c>
      <c r="C1345" s="1027"/>
      <c r="D1345" s="332" t="str">
        <f>IF('statement of marks'!K50="","",'statement of marks'!K50)</f>
        <v/>
      </c>
      <c r="E1345" s="332" t="str">
        <f>IF('statement of marks'!L50="","",'statement of marks'!L50)</f>
        <v/>
      </c>
      <c r="F1345" s="332" t="str">
        <f>IF('statement of marks'!M50="","",'statement of marks'!M50)</f>
        <v/>
      </c>
      <c r="G1345" s="576" t="str">
        <f>IF('statement of marks'!N50="","",'statement of marks'!N50)</f>
        <v/>
      </c>
      <c r="H1345" s="332" t="str">
        <f>IF('statement of marks'!O50="","",'statement of marks'!O50)</f>
        <v/>
      </c>
      <c r="I1345" s="332" t="str">
        <f>IF('statement of marks'!P50="","",'statement of marks'!P50)</f>
        <v/>
      </c>
      <c r="J1345" s="633" t="str">
        <f>IF('statement of marks'!Q50="","",'statement of marks'!Q50)</f>
        <v/>
      </c>
      <c r="K1345" s="403" t="str">
        <f>IF('statement of marks'!R50="","",'statement of marks'!R50)</f>
        <v/>
      </c>
      <c r="L1345" s="332" t="str">
        <f>IF('statement of marks'!S50="","",'statement of marks'!S50)</f>
        <v/>
      </c>
      <c r="M1345" s="332" t="str">
        <f>IF('statement of marks'!T50="","",'statement of marks'!T50)</f>
        <v/>
      </c>
      <c r="N1345" s="631" t="str">
        <f>IF('statement of marks'!U50="","",'statement of marks'!U50)</f>
        <v/>
      </c>
      <c r="O1345" s="592" t="str">
        <f>IF('statement of marks'!V50="","",'statement of marks'!V50)</f>
        <v/>
      </c>
      <c r="P1345" s="332" t="str">
        <f>IF('statement of marks'!W50="","",'statement of marks'!W50)</f>
        <v/>
      </c>
      <c r="Q1345" s="602" t="str">
        <f>IF('statement of marks'!X50="","",'statement of marks'!X50)</f>
        <v/>
      </c>
    </row>
    <row r="1346" spans="1:17" ht="17" customHeight="1">
      <c r="A1346" s="607"/>
      <c r="B1346" s="1026" t="str">
        <f>'statement of marks'!$AQ$3</f>
        <v>xf.kr</v>
      </c>
      <c r="C1346" s="1027"/>
      <c r="D1346" s="332" t="str">
        <f>IF('statement of marks'!AQ50="","",'statement of marks'!AQ50)</f>
        <v/>
      </c>
      <c r="E1346" s="332" t="str">
        <f>IF('statement of marks'!AR50="","",'statement of marks'!AR50)</f>
        <v/>
      </c>
      <c r="F1346" s="332" t="str">
        <f>IF('statement of marks'!AS50="","",'statement of marks'!AS50)</f>
        <v/>
      </c>
      <c r="G1346" s="576" t="str">
        <f>IF('statement of marks'!AT50="","",'statement of marks'!AT50)</f>
        <v/>
      </c>
      <c r="H1346" s="332" t="str">
        <f>IF('statement of marks'!AU50="","",'statement of marks'!AU50)</f>
        <v/>
      </c>
      <c r="I1346" s="332" t="str">
        <f>IF('statement of marks'!AV50="","",'statement of marks'!AV50)</f>
        <v/>
      </c>
      <c r="J1346" s="633" t="str">
        <f>IF('statement of marks'!AW50="","",'statement of marks'!AW50)</f>
        <v/>
      </c>
      <c r="K1346" s="403" t="str">
        <f>IF('statement of marks'!AX50="","",'statement of marks'!AX50)</f>
        <v/>
      </c>
      <c r="L1346" s="332" t="str">
        <f>IF('statement of marks'!AY50="","",'statement of marks'!AY50)</f>
        <v/>
      </c>
      <c r="M1346" s="332" t="str">
        <f>IF('statement of marks'!AZ50="","",'statement of marks'!AZ50)</f>
        <v/>
      </c>
      <c r="N1346" s="631" t="str">
        <f>IF('statement of marks'!BA50="","",'statement of marks'!BA50)</f>
        <v/>
      </c>
      <c r="O1346" s="592" t="str">
        <f>IF('statement of marks'!BB50="","",'statement of marks'!BB50)</f>
        <v/>
      </c>
      <c r="P1346" s="332" t="str">
        <f>IF('statement of marks'!BC50="","",'statement of marks'!BC50)</f>
        <v/>
      </c>
      <c r="Q1346" s="602" t="str">
        <f>IF('statement of marks'!BD50="","",'statement of marks'!BD50)</f>
        <v/>
      </c>
    </row>
    <row r="1347" spans="1:17" ht="17" customHeight="1">
      <c r="A1347" s="607"/>
      <c r="B1347" s="1026" t="str">
        <f>'statement of marks'!$BG$3</f>
        <v>Ik;kZoj.k v/;;u</v>
      </c>
      <c r="C1347" s="1027"/>
      <c r="D1347" s="332" t="str">
        <f>IF('statement of marks'!BG50="","",'statement of marks'!BG50)</f>
        <v/>
      </c>
      <c r="E1347" s="332" t="str">
        <f>IF('statement of marks'!BH50="","",'statement of marks'!BH50)</f>
        <v/>
      </c>
      <c r="F1347" s="332" t="str">
        <f>IF('statement of marks'!BI50="","",'statement of marks'!BI50)</f>
        <v/>
      </c>
      <c r="G1347" s="576" t="str">
        <f>IF('statement of marks'!BJ50="","",'statement of marks'!BJ50)</f>
        <v/>
      </c>
      <c r="H1347" s="332" t="str">
        <f>IF('statement of marks'!BK50="","",'statement of marks'!BK50)</f>
        <v/>
      </c>
      <c r="I1347" s="332" t="str">
        <f>IF('statement of marks'!BL50="","",'statement of marks'!BL50)</f>
        <v/>
      </c>
      <c r="J1347" s="633" t="str">
        <f>IF('statement of marks'!BM50="","",'statement of marks'!BM50)</f>
        <v/>
      </c>
      <c r="K1347" s="403" t="str">
        <f>IF('statement of marks'!BN50="","",'statement of marks'!BN50)</f>
        <v/>
      </c>
      <c r="L1347" s="332" t="str">
        <f>IF('statement of marks'!BO50="","",'statement of marks'!BO50)</f>
        <v/>
      </c>
      <c r="M1347" s="332" t="str">
        <f>IF('statement of marks'!BP50="","",'statement of marks'!BP50)</f>
        <v/>
      </c>
      <c r="N1347" s="631" t="str">
        <f>IF('statement of marks'!BQ50="","",'statement of marks'!BQ50)</f>
        <v/>
      </c>
      <c r="O1347" s="592" t="str">
        <f>IF('statement of marks'!BR50="","",'statement of marks'!BR50)</f>
        <v/>
      </c>
      <c r="P1347" s="332" t="str">
        <f>IF('statement of marks'!BS50="","",'statement of marks'!BS50)</f>
        <v/>
      </c>
      <c r="Q1347" s="602" t="str">
        <f>IF('statement of marks'!BT50="","",'statement of marks'!BT50)</f>
        <v/>
      </c>
    </row>
    <row r="1348" spans="1:17" ht="17" customHeight="1">
      <c r="A1348" s="1146"/>
      <c r="B1348" s="1026" t="str">
        <f>'statement of marks'!$AA$3</f>
        <v>vaxszth</v>
      </c>
      <c r="C1348" s="603" t="s">
        <v>3</v>
      </c>
      <c r="D1348" s="584">
        <f>IF('statement of marks'!AA$6="","",'statement of marks'!AA$6)</f>
        <v>5</v>
      </c>
      <c r="E1348" s="584">
        <f>IF('statement of marks'!AB$6="","",'statement of marks'!AB$6)</f>
        <v>5</v>
      </c>
      <c r="F1348" s="584">
        <f>IF('statement of marks'!AC$6="","",'statement of marks'!AC$6)</f>
        <v>5</v>
      </c>
      <c r="G1348" s="634">
        <f>IF('statement of marks'!AD$6="","",'statement of marks'!AD$6)</f>
        <v>15</v>
      </c>
      <c r="H1348" s="594">
        <f>IF('statement of marks'!AE$6="","",'statement of marks'!AE$6)</f>
        <v>10</v>
      </c>
      <c r="I1348" s="594">
        <f>IF('statement of marks'!AF$6="","",'statement of marks'!AF$6)</f>
        <v>25</v>
      </c>
      <c r="J1348" s="634">
        <f>IF('statement of marks'!AG$6="","",'statement of marks'!AG$6)</f>
        <v>35</v>
      </c>
      <c r="K1348" s="600">
        <f>IF('statement of marks'!AH$6="","",'statement of marks'!AH$6)</f>
        <v>50</v>
      </c>
      <c r="L1348" s="595">
        <f>IF('statement of marks'!AI$6="","",'statement of marks'!AI$6)</f>
        <v>20</v>
      </c>
      <c r="M1348" s="595">
        <f>IF('statement of marks'!AJ$6="","",'statement of marks'!AJ$6)</f>
        <v>30</v>
      </c>
      <c r="N1348" s="632">
        <f>IF('statement of marks'!AK$6="","",'statement of marks'!AK$6)</f>
        <v>50</v>
      </c>
      <c r="O1348" s="585">
        <f>IF('statement of marks'!AL$6="","",'statement of marks'!AL$6)</f>
        <v>100</v>
      </c>
      <c r="P1348" s="595" t="str">
        <f>IF('statement of marks'!AM$6="","",'statement of marks'!AM$6)</f>
        <v/>
      </c>
      <c r="Q1348" s="601" t="str">
        <f>IF('statement of marks'!AN$6="","",'statement of marks'!AN$6)</f>
        <v/>
      </c>
    </row>
    <row r="1349" spans="1:17" ht="17" customHeight="1">
      <c r="A1349" s="1146"/>
      <c r="B1349" s="1026"/>
      <c r="C1349" s="629" t="s">
        <v>638</v>
      </c>
      <c r="D1349" s="332" t="str">
        <f>IF('statement of marks'!AA50="","",'statement of marks'!AA50)</f>
        <v/>
      </c>
      <c r="E1349" s="332" t="str">
        <f>IF('statement of marks'!AB50="","",'statement of marks'!AB50)</f>
        <v/>
      </c>
      <c r="F1349" s="332" t="str">
        <f>IF('statement of marks'!AC50="","",'statement of marks'!AC50)</f>
        <v/>
      </c>
      <c r="G1349" s="576" t="str">
        <f>IF('statement of marks'!AD50="","",'statement of marks'!AD50)</f>
        <v/>
      </c>
      <c r="H1349" s="332" t="str">
        <f>IF('statement of marks'!AE50="","",'statement of marks'!AE50)</f>
        <v/>
      </c>
      <c r="I1349" s="332" t="str">
        <f>IF('statement of marks'!AF50="","",'statement of marks'!AF50)</f>
        <v/>
      </c>
      <c r="J1349" s="633" t="str">
        <f>IF('statement of marks'!AG50="","",'statement of marks'!AG50)</f>
        <v/>
      </c>
      <c r="K1349" s="403" t="str">
        <f>IF('statement of marks'!AH50="","",'statement of marks'!AH50)</f>
        <v/>
      </c>
      <c r="L1349" s="332" t="str">
        <f>IF('statement of marks'!AI50="","",'statement of marks'!AI50)</f>
        <v/>
      </c>
      <c r="M1349" s="332" t="str">
        <f>IF('statement of marks'!AJ50="","",'statement of marks'!AJ50)</f>
        <v/>
      </c>
      <c r="N1349" s="631" t="str">
        <f>IF('statement of marks'!AK50="","",'statement of marks'!AK50)</f>
        <v/>
      </c>
      <c r="O1349" s="631" t="str">
        <f>IF('statement of marks'!AL50="","",'statement of marks'!AL50)</f>
        <v/>
      </c>
      <c r="P1349" s="332" t="str">
        <f>IF('statement of marks'!AM50="","",'statement of marks'!AM50)</f>
        <v/>
      </c>
      <c r="Q1349" s="602" t="str">
        <f>IF('statement of marks'!AN50="","",'statement of marks'!AN50)</f>
        <v/>
      </c>
    </row>
    <row r="1350" spans="1:17" ht="17" customHeight="1">
      <c r="A1350" s="610"/>
      <c r="B1350" s="1147" t="s">
        <v>634</v>
      </c>
      <c r="C1350" s="1148"/>
      <c r="D1350" s="635" t="str">
        <f>IF('statement of marks'!BW$5="","",'statement of marks'!BW$5)</f>
        <v>izFke</v>
      </c>
      <c r="E1350" s="635" t="str">
        <f>IF('statement of marks'!BX$5="","",'statement of marks'!BX$5)</f>
        <v>f}rh;</v>
      </c>
      <c r="F1350" s="635" t="str">
        <f>IF('statement of marks'!BZ$5="","",'statement of marks'!BZ$5)</f>
        <v>prqFkZ</v>
      </c>
      <c r="G1350" s="1149"/>
      <c r="H1350" s="1149"/>
      <c r="I1350" s="1149"/>
      <c r="J1350" s="635" t="str">
        <f>IF('statement of marks'!BY$5="","",'statement of marks'!BY$5)</f>
        <v>r`rh;</v>
      </c>
      <c r="K1350" s="1151"/>
      <c r="L1350" s="1151"/>
      <c r="M1350" s="1151"/>
      <c r="N1350" s="635" t="str">
        <f>IF('statement of marks'!CA$5="","",'statement of marks'!CA$5)</f>
        <v>iape</v>
      </c>
      <c r="O1350" s="630" t="str">
        <f>IF('statement of marks'!CB$4="","",'statement of marks'!CB$4)</f>
        <v>fo"k; ;ksx</v>
      </c>
      <c r="P1350" s="587" t="str">
        <f>IF('statement of marks'!CC$4="","",'statement of marks'!CC$4)</f>
        <v xml:space="preserve">fo"k; izkIrkad izfr'kr  </v>
      </c>
      <c r="Q1350" s="627" t="str">
        <f>IF('statement of marks'!CD$4="","",'statement of marks'!CD$4)</f>
        <v>fo"k; xzsM</v>
      </c>
    </row>
    <row r="1351" spans="1:17" ht="17" customHeight="1">
      <c r="A1351" s="611"/>
      <c r="B1351" s="1144" t="s">
        <v>3</v>
      </c>
      <c r="C1351" s="1145"/>
      <c r="D1351" s="589">
        <f>IF('statement of marks'!BW$6="","",'statement of marks'!BW$6)</f>
        <v>20</v>
      </c>
      <c r="E1351" s="589">
        <f>IF('statement of marks'!BX$6="","",'statement of marks'!BX$6)</f>
        <v>20</v>
      </c>
      <c r="F1351" s="589">
        <f>IF('statement of marks'!BZ$6="","",'statement of marks'!BZ$6)</f>
        <v>20</v>
      </c>
      <c r="G1351" s="1150"/>
      <c r="H1351" s="1150"/>
      <c r="I1351" s="1150"/>
      <c r="J1351" s="589">
        <f>IF('statement of marks'!BY$6="","",'statement of marks'!BY$6)</f>
        <v>20</v>
      </c>
      <c r="K1351" s="1152"/>
      <c r="L1351" s="1152"/>
      <c r="M1351" s="1152"/>
      <c r="N1351" s="589">
        <f>IF('statement of marks'!CA$6="","",'statement of marks'!CA$6)</f>
        <v>20</v>
      </c>
      <c r="O1351" s="589">
        <f>IF('statement of marks'!CB$6="","",'statement of marks'!CB$6)</f>
        <v>100</v>
      </c>
      <c r="P1351" s="589" t="str">
        <f>IF('statement of marks'!CC$6="","",'statement of marks'!CC$6)</f>
        <v/>
      </c>
      <c r="Q1351" s="590" t="str">
        <f>IF('statement of marks'!CD$6="","",'statement of marks'!CD$6)</f>
        <v/>
      </c>
    </row>
    <row r="1352" spans="1:17" ht="17" customHeight="1">
      <c r="A1352" s="607"/>
      <c r="B1352" s="1026" t="str">
        <f>'statement of marks'!$BW$3</f>
        <v>dk;kZuqHko</v>
      </c>
      <c r="C1352" s="1027"/>
      <c r="D1352" s="628" t="str">
        <f>IF('statement of marks'!BW50="","",'statement of marks'!BW50)</f>
        <v/>
      </c>
      <c r="E1352" s="628" t="str">
        <f>IF('statement of marks'!BX50="","",'statement of marks'!BX50)</f>
        <v/>
      </c>
      <c r="F1352" s="628" t="str">
        <f>IF('statement of marks'!BZ50="","",'statement of marks'!BZ50)</f>
        <v/>
      </c>
      <c r="G1352" s="1149"/>
      <c r="H1352" s="1149"/>
      <c r="I1352" s="1149"/>
      <c r="J1352" s="628" t="str">
        <f>IF('statement of marks'!BY50="","",'statement of marks'!BY50)</f>
        <v/>
      </c>
      <c r="K1352" s="1151"/>
      <c r="L1352" s="1151"/>
      <c r="M1352" s="1151"/>
      <c r="N1352" s="628" t="str">
        <f>IF('statement of marks'!CA50="","",'statement of marks'!CA50)</f>
        <v/>
      </c>
      <c r="O1352" s="628" t="str">
        <f>IF('statement of marks'!CB50="","",'statement of marks'!CB50)</f>
        <v/>
      </c>
      <c r="P1352" s="628" t="str">
        <f>IF('statement of marks'!CC50="","",'statement of marks'!CC50)</f>
        <v/>
      </c>
      <c r="Q1352" s="578" t="str">
        <f>IF('statement of marks'!CD50="","",'statement of marks'!CD50)</f>
        <v/>
      </c>
    </row>
    <row r="1353" spans="1:17" ht="17" customHeight="1">
      <c r="A1353" s="607"/>
      <c r="B1353" s="1026" t="str">
        <f>'statement of marks'!$CG$3</f>
        <v>dyk f'k{kk</v>
      </c>
      <c r="C1353" s="1027"/>
      <c r="D1353" s="628" t="str">
        <f>IF('statement of marks'!CG50="","",'statement of marks'!CG50)</f>
        <v/>
      </c>
      <c r="E1353" s="628" t="str">
        <f>IF('statement of marks'!CH50="","",'statement of marks'!CH50)</f>
        <v/>
      </c>
      <c r="F1353" s="628" t="str">
        <f>IF('statement of marks'!CJ50="","",'statement of marks'!CJ50)</f>
        <v/>
      </c>
      <c r="G1353" s="1149"/>
      <c r="H1353" s="1149"/>
      <c r="I1353" s="1149"/>
      <c r="J1353" s="628" t="str">
        <f>IF('statement of marks'!CI50="","",'statement of marks'!CI50)</f>
        <v/>
      </c>
      <c r="K1353" s="1151"/>
      <c r="L1353" s="1151"/>
      <c r="M1353" s="1151"/>
      <c r="N1353" s="628" t="str">
        <f>IF('statement of marks'!CK50="","",'statement of marks'!CK50)</f>
        <v/>
      </c>
      <c r="O1353" s="628" t="str">
        <f>IF('statement of marks'!CL50="","",'statement of marks'!CL50)</f>
        <v/>
      </c>
      <c r="P1353" s="628" t="str">
        <f>IF('statement of marks'!CM50="","",'statement of marks'!CM50)</f>
        <v/>
      </c>
      <c r="Q1353" s="578" t="str">
        <f>IF('statement of marks'!CN50="","",'statement of marks'!CN50)</f>
        <v/>
      </c>
    </row>
    <row r="1354" spans="1:17" ht="17" customHeight="1">
      <c r="A1354" s="607"/>
      <c r="B1354" s="1026" t="str">
        <f>'statement of marks'!$CQ$3</f>
        <v>LokLF; ,oe~ 'kkjhfjd f'k{kk</v>
      </c>
      <c r="C1354" s="1027"/>
      <c r="D1354" s="628" t="str">
        <f>IF('statement of marks'!CQ50="","",'statement of marks'!CQ50)</f>
        <v/>
      </c>
      <c r="E1354" s="628" t="str">
        <f>IF('statement of marks'!CR50="","",'statement of marks'!CR50)</f>
        <v/>
      </c>
      <c r="F1354" s="628" t="str">
        <f>IF('statement of marks'!CT50="","",'statement of marks'!CT50)</f>
        <v/>
      </c>
      <c r="G1354" s="1149"/>
      <c r="H1354" s="1149"/>
      <c r="I1354" s="1149"/>
      <c r="J1354" s="628" t="str">
        <f>IF('statement of marks'!CS50="","",'statement of marks'!CS50)</f>
        <v/>
      </c>
      <c r="K1354" s="1151"/>
      <c r="L1354" s="1151"/>
      <c r="M1354" s="1151"/>
      <c r="N1354" s="628" t="str">
        <f>IF('statement of marks'!CU50="","",'statement of marks'!CU50)</f>
        <v/>
      </c>
      <c r="O1354" s="628" t="str">
        <f>IF('statement of marks'!CV50="","",'statement of marks'!CV50)</f>
        <v/>
      </c>
      <c r="P1354" s="628" t="str">
        <f>IF('statement of marks'!CW50="","",'statement of marks'!CW50)</f>
        <v/>
      </c>
      <c r="Q1354" s="578" t="str">
        <f>IF('statement of marks'!CX50="","",'statement of marks'!CX50)</f>
        <v/>
      </c>
    </row>
    <row r="1355" spans="1:17" ht="17" customHeight="1">
      <c r="A1355" s="607"/>
      <c r="B1355" s="1123" t="s">
        <v>636</v>
      </c>
      <c r="C1355" s="1124"/>
      <c r="D1355" s="1034" t="str">
        <f>IF(details!$CQ$3="","",details!$CQ$3)</f>
        <v>;ksx vxLr rd</v>
      </c>
      <c r="E1355" s="1034"/>
      <c r="F1355" s="1034" t="str">
        <f>IF(details!$CU$3="","",details!$CU$3)</f>
        <v>;ksx vDVwcj rd</v>
      </c>
      <c r="G1355" s="1034"/>
      <c r="H1355" s="1034" t="str">
        <f>IF(details!$CY$3="","",details!$CY$3)</f>
        <v>;ksx fnlEcj rd</v>
      </c>
      <c r="I1355" s="1034"/>
      <c r="J1355" s="1034"/>
      <c r="K1355" s="1034"/>
      <c r="L1355" s="1034" t="str">
        <f>IF(details!$DC$3="","",details!$DC$3)</f>
        <v>;ksx Qjojh rd</v>
      </c>
      <c r="M1355" s="1034"/>
      <c r="N1355" s="1034"/>
      <c r="O1355" s="1034" t="str">
        <f>IF(details!$DG$3="","",details!$DG$3)</f>
        <v>loZ ;ksx</v>
      </c>
      <c r="P1355" s="1034"/>
      <c r="Q1355" s="1125"/>
    </row>
    <row r="1356" spans="1:17" ht="17" customHeight="1">
      <c r="A1356" s="607"/>
      <c r="B1356" s="1126" t="s">
        <v>86</v>
      </c>
      <c r="C1356" s="1032"/>
      <c r="D1356" s="1036" t="str">
        <f>IF(details!CR50="","",details!CR50)</f>
        <v/>
      </c>
      <c r="E1356" s="1036"/>
      <c r="F1356" s="1036" t="str">
        <f>IF(details!CV50="","",details!CV50)</f>
        <v/>
      </c>
      <c r="G1356" s="1036"/>
      <c r="H1356" s="1036" t="str">
        <f>IF(details!CZ50="","",details!CZ50)</f>
        <v/>
      </c>
      <c r="I1356" s="1036"/>
      <c r="J1356" s="1036"/>
      <c r="K1356" s="1036"/>
      <c r="L1356" s="1036" t="str">
        <f>IF(details!DD50="","",details!DD50)</f>
        <v/>
      </c>
      <c r="M1356" s="1036"/>
      <c r="N1356" s="1036"/>
      <c r="O1356" s="1036" t="str">
        <f>IF(details!DH50="","",details!DH50)</f>
        <v/>
      </c>
      <c r="P1356" s="1036"/>
      <c r="Q1356" s="1127"/>
    </row>
    <row r="1357" spans="1:17" ht="17" customHeight="1">
      <c r="A1357" s="607"/>
      <c r="B1357" s="1020" t="s">
        <v>15</v>
      </c>
      <c r="C1357" s="1021"/>
      <c r="D1357" s="1022" t="str">
        <f>IF(details!CQ50="","",details!CQ50)</f>
        <v/>
      </c>
      <c r="E1357" s="1022"/>
      <c r="F1357" s="1022" t="str">
        <f>IF(details!CU50="","",details!CU50)</f>
        <v/>
      </c>
      <c r="G1357" s="1022"/>
      <c r="H1357" s="1022" t="str">
        <f>IF(details!CY50="","",details!CY50)</f>
        <v/>
      </c>
      <c r="I1357" s="1022"/>
      <c r="J1357" s="1022"/>
      <c r="K1357" s="1022"/>
      <c r="L1357" s="1022" t="str">
        <f>IF(details!DC50="","",details!DC50)</f>
        <v/>
      </c>
      <c r="M1357" s="1022"/>
      <c r="N1357" s="1022"/>
      <c r="O1357" s="1022" t="str">
        <f>IF(details!DG50="","",details!DG50)</f>
        <v/>
      </c>
      <c r="P1357" s="1022"/>
      <c r="Q1357" s="1128"/>
    </row>
    <row r="1358" spans="1:17" ht="17" customHeight="1">
      <c r="A1358" s="1110"/>
      <c r="B1358" s="1112" t="s">
        <v>11</v>
      </c>
      <c r="C1358" s="1113"/>
      <c r="D1358" s="1114" t="s">
        <v>11</v>
      </c>
      <c r="E1358" s="1114"/>
      <c r="F1358" s="1114" t="s">
        <v>3</v>
      </c>
      <c r="G1358" s="1114"/>
      <c r="H1358" s="1114" t="s">
        <v>638</v>
      </c>
      <c r="I1358" s="1114"/>
      <c r="J1358" s="1114" t="s">
        <v>5</v>
      </c>
      <c r="K1358" s="1114"/>
      <c r="L1358" s="1114" t="s">
        <v>677</v>
      </c>
      <c r="M1358" s="1114"/>
      <c r="N1358" s="1114"/>
      <c r="O1358" s="1115" t="s">
        <v>651</v>
      </c>
      <c r="P1358" s="1115"/>
      <c r="Q1358" s="1116"/>
    </row>
    <row r="1359" spans="1:17" ht="17" customHeight="1">
      <c r="A1359" s="1111"/>
      <c r="B1359" s="1112"/>
      <c r="C1359" s="1113"/>
      <c r="D1359" s="1117" t="str">
        <f>'statement of marks'!DY50</f>
        <v/>
      </c>
      <c r="E1359" s="1117"/>
      <c r="F1359" s="1118" t="str">
        <f>'statement of marks'!DZ50</f>
        <v/>
      </c>
      <c r="G1359" s="1118"/>
      <c r="H1359" s="1118" t="str">
        <f>'statement of marks'!EA50</f>
        <v/>
      </c>
      <c r="I1359" s="1118"/>
      <c r="J1359" s="1119" t="str">
        <f>'statement of marks'!EB50</f>
        <v/>
      </c>
      <c r="K1359" s="1119"/>
      <c r="L1359" s="1118" t="str">
        <f>'statement of marks'!EC50</f>
        <v/>
      </c>
      <c r="M1359" s="1118"/>
      <c r="N1359" s="1118"/>
      <c r="O1359" s="1118" t="str">
        <f>'statement of marks'!EE50</f>
        <v/>
      </c>
      <c r="P1359" s="1118"/>
      <c r="Q1359" s="1120"/>
    </row>
    <row r="1360" spans="1:17" ht="17" customHeight="1">
      <c r="A1360" s="607"/>
      <c r="B1360" s="1024" t="s">
        <v>87</v>
      </c>
      <c r="C1360" s="1025"/>
      <c r="D1360" s="1016"/>
      <c r="E1360" s="1016"/>
      <c r="F1360" s="1016"/>
      <c r="G1360" s="1016"/>
      <c r="H1360" s="1016"/>
      <c r="I1360" s="1016"/>
      <c r="J1360" s="1016"/>
      <c r="K1360" s="1016"/>
      <c r="L1360" s="1121"/>
      <c r="M1360" s="1121"/>
      <c r="N1360" s="1121"/>
      <c r="O1360" s="1121"/>
      <c r="P1360" s="1121"/>
      <c r="Q1360" s="1122"/>
    </row>
    <row r="1361" spans="1:17" ht="17" customHeight="1">
      <c r="A1361" s="607"/>
      <c r="B1361" s="1014" t="s">
        <v>73</v>
      </c>
      <c r="C1361" s="1015"/>
      <c r="D1361" s="1016"/>
      <c r="E1361" s="1016"/>
      <c r="F1361" s="1016"/>
      <c r="G1361" s="1016"/>
      <c r="H1361" s="1016"/>
      <c r="I1361" s="1016"/>
      <c r="J1361" s="1016"/>
      <c r="K1361" s="1016"/>
      <c r="L1361" s="1121"/>
      <c r="M1361" s="1121"/>
      <c r="N1361" s="1121"/>
      <c r="O1361" s="1121"/>
      <c r="P1361" s="1121"/>
      <c r="Q1361" s="1122"/>
    </row>
    <row r="1362" spans="1:17" ht="17" customHeight="1">
      <c r="A1362" s="607"/>
      <c r="B1362" s="1024" t="s">
        <v>678</v>
      </c>
      <c r="C1362" s="1025"/>
      <c r="D1362" s="1016"/>
      <c r="E1362" s="1016"/>
      <c r="F1362" s="1016"/>
      <c r="G1362" s="1016"/>
      <c r="H1362" s="1016"/>
      <c r="I1362" s="1016"/>
      <c r="J1362" s="1016"/>
      <c r="K1362" s="1016"/>
      <c r="L1362" s="1121"/>
      <c r="M1362" s="1121"/>
      <c r="N1362" s="1121"/>
      <c r="O1362" s="1121"/>
      <c r="P1362" s="1121"/>
      <c r="Q1362" s="1122"/>
    </row>
    <row r="1363" spans="1:17" ht="17" customHeight="1">
      <c r="A1363" s="607"/>
      <c r="B1363" s="1018" t="s">
        <v>88</v>
      </c>
      <c r="C1363" s="1019"/>
      <c r="D1363" s="1016"/>
      <c r="E1363" s="1016"/>
      <c r="F1363" s="1016"/>
      <c r="G1363" s="1016"/>
      <c r="H1363" s="1016"/>
      <c r="I1363" s="1016"/>
      <c r="J1363" s="1016"/>
      <c r="K1363" s="1016"/>
      <c r="L1363" s="1099" t="s">
        <v>678</v>
      </c>
      <c r="M1363" s="1099"/>
      <c r="N1363" s="1099"/>
      <c r="O1363" s="1100" t="s">
        <v>88</v>
      </c>
      <c r="P1363" s="1100"/>
      <c r="Q1363" s="1101"/>
    </row>
    <row r="1364" spans="1:17" ht="17" customHeight="1" thickBot="1">
      <c r="A1364" s="608"/>
      <c r="B1364" s="1102" t="s">
        <v>89</v>
      </c>
      <c r="C1364" s="1103"/>
      <c r="D1364" s="1104"/>
      <c r="E1364" s="1104"/>
      <c r="F1364" s="1104"/>
      <c r="G1364" s="1104"/>
      <c r="H1364" s="1104"/>
      <c r="I1364" s="1104"/>
      <c r="J1364" s="1104"/>
      <c r="K1364" s="1105"/>
      <c r="L1364" s="1106" t="s">
        <v>679</v>
      </c>
      <c r="M1364" s="1106"/>
      <c r="N1364" s="1106"/>
      <c r="O1364" s="1107" t="s">
        <v>679</v>
      </c>
      <c r="P1364" s="1108"/>
      <c r="Q1364" s="1109"/>
    </row>
    <row r="1365" spans="1:17" ht="17" customHeight="1">
      <c r="A1365" s="1164" t="s">
        <v>44</v>
      </c>
      <c r="B1365" s="1165"/>
      <c r="C1365" s="1165"/>
      <c r="D1365" s="1165"/>
      <c r="E1365" s="1165"/>
      <c r="F1365" s="1165"/>
      <c r="G1365" s="1165"/>
      <c r="H1365" s="1165"/>
      <c r="I1365" s="1165"/>
      <c r="J1365" s="1165"/>
      <c r="K1365" s="1165"/>
      <c r="L1365" s="1165"/>
      <c r="M1365" s="1165"/>
      <c r="N1365" s="1165"/>
      <c r="O1365" s="1165"/>
      <c r="P1365" s="1165"/>
      <c r="Q1365" s="1166"/>
    </row>
    <row r="1366" spans="1:17" ht="17" customHeight="1">
      <c r="A1366" s="1167" t="str">
        <f>'statement of marks'!$A$1</f>
        <v>jk- ck- ek/;fed fo|ky; uohu] fuEckgsM+k</v>
      </c>
      <c r="B1366" s="1062"/>
      <c r="C1366" s="1062"/>
      <c r="D1366" s="1062"/>
      <c r="E1366" s="1062"/>
      <c r="F1366" s="1062"/>
      <c r="G1366" s="1062"/>
      <c r="H1366" s="1062"/>
      <c r="I1366" s="1062"/>
      <c r="J1366" s="1062"/>
      <c r="K1366" s="1062"/>
      <c r="L1366" s="1062"/>
      <c r="M1366" s="1062"/>
      <c r="N1366" s="1062"/>
      <c r="O1366" s="1062"/>
      <c r="P1366" s="1062"/>
      <c r="Q1366" s="1168"/>
    </row>
    <row r="1367" spans="1:17" ht="17" customHeight="1">
      <c r="A1367" s="604"/>
      <c r="B1367" s="1042" t="s">
        <v>74</v>
      </c>
      <c r="C1367" s="1064"/>
      <c r="D1367" s="1065" t="str">
        <f>'statement of marks'!$F$3</f>
        <v>2015-16</v>
      </c>
      <c r="E1367" s="1065"/>
      <c r="F1367" s="1065"/>
      <c r="G1367" s="1065"/>
      <c r="H1367" s="1065"/>
      <c r="I1367" s="1065"/>
      <c r="J1367" s="1065"/>
      <c r="K1367" s="1065"/>
      <c r="L1367" s="1065"/>
      <c r="M1367" s="1065"/>
      <c r="N1367" s="1065"/>
      <c r="O1367" s="1065"/>
      <c r="P1367" s="1065"/>
      <c r="Q1367" s="1169"/>
    </row>
    <row r="1368" spans="1:17" ht="17" customHeight="1">
      <c r="A1368" s="607"/>
      <c r="B1368" s="1026" t="s">
        <v>573</v>
      </c>
      <c r="C1368" s="1027"/>
      <c r="D1368" s="1027" t="str">
        <f>IF('statement of marks'!H51="","",'statement of marks'!H51)</f>
        <v>v 045</v>
      </c>
      <c r="E1368" s="1027"/>
      <c r="F1368" s="1027"/>
      <c r="G1368" s="1027"/>
      <c r="H1368" s="1027"/>
      <c r="I1368" s="1027"/>
      <c r="J1368" s="1027"/>
      <c r="K1368" s="1027"/>
      <c r="L1368" s="1027"/>
      <c r="M1368" s="1027"/>
      <c r="N1368" s="1027"/>
      <c r="O1368" s="1027"/>
      <c r="P1368" s="1027"/>
      <c r="Q1368" s="1153"/>
    </row>
    <row r="1369" spans="1:17" ht="17" customHeight="1">
      <c r="A1369" s="607"/>
      <c r="B1369" s="1026" t="s">
        <v>574</v>
      </c>
      <c r="C1369" s="1027"/>
      <c r="D1369" s="1027" t="str">
        <f>IF('statement of marks'!I51="","",'statement of marks'!I51)</f>
        <v>c 045</v>
      </c>
      <c r="E1369" s="1027"/>
      <c r="F1369" s="1027"/>
      <c r="G1369" s="1027"/>
      <c r="H1369" s="1027"/>
      <c r="I1369" s="1027"/>
      <c r="J1369" s="1027"/>
      <c r="K1369" s="1027"/>
      <c r="L1369" s="1027"/>
      <c r="M1369" s="1027"/>
      <c r="N1369" s="1027"/>
      <c r="O1369" s="1027"/>
      <c r="P1369" s="1027"/>
      <c r="Q1369" s="1153"/>
    </row>
    <row r="1370" spans="1:17" ht="17" customHeight="1">
      <c r="A1370" s="607"/>
      <c r="B1370" s="1026" t="s">
        <v>575</v>
      </c>
      <c r="C1370" s="1027"/>
      <c r="D1370" s="1154" t="str">
        <f>IF('statement of marks'!J51="","",'statement of marks'!J51)</f>
        <v>l 045</v>
      </c>
      <c r="E1370" s="1154"/>
      <c r="F1370" s="1154"/>
      <c r="G1370" s="1154"/>
      <c r="H1370" s="1154"/>
      <c r="I1370" s="1154"/>
      <c r="J1370" s="1154"/>
      <c r="K1370" s="1154"/>
      <c r="L1370" s="1154"/>
      <c r="M1370" s="1154"/>
      <c r="N1370" s="1027"/>
      <c r="O1370" s="1027"/>
      <c r="P1370" s="1027"/>
      <c r="Q1370" s="1153"/>
    </row>
    <row r="1371" spans="1:17" ht="17" customHeight="1">
      <c r="A1371" s="607"/>
      <c r="B1371" s="1026" t="s">
        <v>576</v>
      </c>
      <c r="C1371" s="1155"/>
      <c r="D1371" s="1156" t="str">
        <f>'statement of marks'!$D$3</f>
        <v>3 A</v>
      </c>
      <c r="E1371" s="1157"/>
      <c r="F1371" s="1155" t="s">
        <v>9</v>
      </c>
      <c r="G1371" s="1158"/>
      <c r="H1371" s="1159" t="str">
        <f>IF('statement of marks'!D51="","",'statement of marks'!D51)</f>
        <v/>
      </c>
      <c r="I1371" s="1157"/>
      <c r="J1371" s="1155" t="s">
        <v>577</v>
      </c>
      <c r="K1371" s="1158"/>
      <c r="L1371" s="1159" t="str">
        <f>IF('statement of marks'!E51="","",'statement of marks'!E51)</f>
        <v/>
      </c>
      <c r="M1371" s="1157"/>
      <c r="N1371" s="1026" t="s">
        <v>680</v>
      </c>
      <c r="O1371" s="1027"/>
      <c r="P1371" s="1027"/>
      <c r="Q1371" s="1153"/>
    </row>
    <row r="1372" spans="1:17" ht="17" customHeight="1">
      <c r="A1372" s="607"/>
      <c r="B1372" s="1026" t="s">
        <v>0</v>
      </c>
      <c r="C1372" s="1155"/>
      <c r="D1372" s="1160" t="str">
        <f>IF('statement of marks'!F51="","",'statement of marks'!F51)</f>
        <v/>
      </c>
      <c r="E1372" s="1161"/>
      <c r="F1372" s="1162" t="str">
        <f>IF('statement of marks'!G51="","",'statement of marks'!G51)</f>
        <v/>
      </c>
      <c r="G1372" s="1162"/>
      <c r="H1372" s="1162"/>
      <c r="I1372" s="1162"/>
      <c r="J1372" s="1162"/>
      <c r="K1372" s="1162"/>
      <c r="L1372" s="1162"/>
      <c r="M1372" s="1163"/>
      <c r="N1372" s="1026">
        <f>'statement of marks'!I1367</f>
        <v>0</v>
      </c>
      <c r="O1372" s="1027"/>
      <c r="P1372" s="1027"/>
      <c r="Q1372" s="1153"/>
    </row>
    <row r="1373" spans="1:17" ht="17" customHeight="1">
      <c r="A1373" s="1129"/>
      <c r="B1373" s="1131" t="s">
        <v>578</v>
      </c>
      <c r="C1373" s="1133" t="s">
        <v>85</v>
      </c>
      <c r="D1373" s="1135" t="str">
        <f>IF('statement of marks'!K$4="","",'statement of marks'!K$4)</f>
        <v>ij[k</v>
      </c>
      <c r="E1373" s="1136"/>
      <c r="F1373" s="1136"/>
      <c r="G1373" s="1137"/>
      <c r="H1373" s="1134" t="str">
        <f>IF('statement of marks'!O$4="","",'statement of marks'!O$4)</f>
        <v>v)Zokf"kZd ijh{kk</v>
      </c>
      <c r="I1373" s="1134" t="str">
        <f>IF('statement of marks'!P$4="","",'statement of marks'!P$4)</f>
        <v/>
      </c>
      <c r="J1373" s="1134" t="str">
        <f>IF('statement of marks'!Q$4="","",'statement of marks'!Q$4)</f>
        <v/>
      </c>
      <c r="K1373" s="1138" t="str">
        <f>IF('statement of marks'!R$4="","",'statement of marks'!R$4)</f>
        <v>;ksx v/kZokf"kZd rd</v>
      </c>
      <c r="L1373" s="1134" t="str">
        <f>IF('statement of marks'!S$4="","",'statement of marks'!S$4)</f>
        <v>okf"kZd ijh{kk</v>
      </c>
      <c r="M1373" s="1134"/>
      <c r="N1373" s="1140"/>
      <c r="O1373" s="1141" t="str">
        <f>IF('statement of marks'!V$4="","",'statement of marks'!V$4)</f>
        <v>fo"k; ;ksx</v>
      </c>
      <c r="P1373" s="1142" t="str">
        <f>IF('statement of marks'!W$4="","",'statement of marks'!W$4)</f>
        <v xml:space="preserve">fo"k; izkIrkad izfr'kr  </v>
      </c>
      <c r="Q1373" s="1143" t="str">
        <f>IF('statement of marks'!X$4="","",'statement of marks'!X$4)</f>
        <v>fo"k; xzsM</v>
      </c>
    </row>
    <row r="1374" spans="1:17" ht="17" customHeight="1">
      <c r="A1374" s="1130"/>
      <c r="B1374" s="1132"/>
      <c r="C1374" s="1134"/>
      <c r="D1374" s="615" t="str">
        <f>IF('statement of marks'!K$5="","",'statement of marks'!K$5)</f>
        <v>izFke</v>
      </c>
      <c r="E1374" s="615" t="str">
        <f>IF('statement of marks'!L$5="","",'statement of marks'!L$5)</f>
        <v>f}rh;</v>
      </c>
      <c r="F1374" s="615" t="str">
        <f>IF('statement of marks'!M$5="","",'statement of marks'!M$5)</f>
        <v xml:space="preserve">r`rh; </v>
      </c>
      <c r="G1374" s="616" t="str">
        <f>IF('statement of marks'!N$4="","",'statement of marks'!N$4)</f>
        <v>;ksx</v>
      </c>
      <c r="H1374" s="593" t="str">
        <f>IF('statement of marks'!O$5="","",'statement of marks'!O$5)</f>
        <v>ekSf[kd</v>
      </c>
      <c r="I1374" s="593" t="str">
        <f>IF('statement of marks'!P$5="","",'statement of marks'!P$5)</f>
        <v>fyf[kr</v>
      </c>
      <c r="J1374" s="597" t="str">
        <f>IF('statement of marks'!Q$5="","",'statement of marks'!Q$5)</f>
        <v>;ksx</v>
      </c>
      <c r="K1374" s="1139" t="str">
        <f>IF('statement of marks'!R$4="","",'statement of marks'!R$4)</f>
        <v>;ksx v/kZokf"kZd rd</v>
      </c>
      <c r="L1374" s="593" t="str">
        <f>IF('statement of marks'!S$5="","",'statement of marks'!S$5)</f>
        <v>ekSf[kd</v>
      </c>
      <c r="M1374" s="593" t="str">
        <f>IF('statement of marks'!T$5="","",'statement of marks'!T$5)</f>
        <v>fyf[kr</v>
      </c>
      <c r="N1374" s="598" t="str">
        <f>IF('statement of marks'!U$5="","",'statement of marks'!U$5)</f>
        <v>;ksx</v>
      </c>
      <c r="O1374" s="1141"/>
      <c r="P1374" s="1142"/>
      <c r="Q1374" s="1143"/>
    </row>
    <row r="1375" spans="1:17" ht="17" customHeight="1">
      <c r="A1375" s="609"/>
      <c r="B1375" s="1144" t="s">
        <v>3</v>
      </c>
      <c r="C1375" s="1145"/>
      <c r="D1375" s="594">
        <f>IF('statement of marks'!K$6="","",'statement of marks'!K$6)</f>
        <v>10</v>
      </c>
      <c r="E1375" s="594">
        <f>IF('statement of marks'!L$6="","",'statement of marks'!L$6)</f>
        <v>10</v>
      </c>
      <c r="F1375" s="594">
        <f>IF('statement of marks'!M$6="","",'statement of marks'!M$6)</f>
        <v>10</v>
      </c>
      <c r="G1375" s="634">
        <f>IF('statement of marks'!N$6="","",'statement of marks'!N$6)</f>
        <v>30</v>
      </c>
      <c r="H1375" s="594">
        <f>IF('statement of marks'!O$6="","",'statement of marks'!O$6)</f>
        <v>20</v>
      </c>
      <c r="I1375" s="594">
        <f>IF('statement of marks'!P$6="","",'statement of marks'!P$6)</f>
        <v>50</v>
      </c>
      <c r="J1375" s="634">
        <f>IF('statement of marks'!Q$6="","",'statement of marks'!Q$6)</f>
        <v>70</v>
      </c>
      <c r="K1375" s="600">
        <f>IF('statement of marks'!R$6="","",'statement of marks'!R$6)</f>
        <v>100</v>
      </c>
      <c r="L1375" s="595">
        <f>IF('statement of marks'!S$6="","",'statement of marks'!S$6)</f>
        <v>40</v>
      </c>
      <c r="M1375" s="595">
        <f>IF('statement of marks'!T$6="","",'statement of marks'!T$6)</f>
        <v>60</v>
      </c>
      <c r="N1375" s="632">
        <f>IF('statement of marks'!U$6="","",'statement of marks'!U$6)</f>
        <v>100</v>
      </c>
      <c r="O1375" s="591">
        <f>IF('statement of marks'!V$6="","",'statement of marks'!V$6)</f>
        <v>200</v>
      </c>
      <c r="P1375" s="595" t="str">
        <f>IF('statement of marks'!W$6="","",'statement of marks'!W$6)</f>
        <v/>
      </c>
      <c r="Q1375" s="601" t="str">
        <f>IF('statement of marks'!X$6="","",'statement of marks'!X$6)</f>
        <v/>
      </c>
    </row>
    <row r="1376" spans="1:17" ht="17" customHeight="1">
      <c r="A1376" s="607"/>
      <c r="B1376" s="1026" t="str">
        <f>'statement of marks'!$K$3</f>
        <v>fgUnh</v>
      </c>
      <c r="C1376" s="1027"/>
      <c r="D1376" s="332" t="str">
        <f>IF('statement of marks'!K51="","",'statement of marks'!K51)</f>
        <v/>
      </c>
      <c r="E1376" s="332" t="str">
        <f>IF('statement of marks'!L51="","",'statement of marks'!L51)</f>
        <v/>
      </c>
      <c r="F1376" s="332" t="str">
        <f>IF('statement of marks'!M51="","",'statement of marks'!M51)</f>
        <v/>
      </c>
      <c r="G1376" s="576" t="str">
        <f>IF('statement of marks'!N51="","",'statement of marks'!N51)</f>
        <v/>
      </c>
      <c r="H1376" s="332" t="str">
        <f>IF('statement of marks'!O51="","",'statement of marks'!O51)</f>
        <v/>
      </c>
      <c r="I1376" s="332" t="str">
        <f>IF('statement of marks'!P51="","",'statement of marks'!P51)</f>
        <v/>
      </c>
      <c r="J1376" s="633" t="str">
        <f>IF('statement of marks'!Q51="","",'statement of marks'!Q51)</f>
        <v/>
      </c>
      <c r="K1376" s="403" t="str">
        <f>IF('statement of marks'!R51="","",'statement of marks'!R51)</f>
        <v/>
      </c>
      <c r="L1376" s="332" t="str">
        <f>IF('statement of marks'!S51="","",'statement of marks'!S51)</f>
        <v/>
      </c>
      <c r="M1376" s="332" t="str">
        <f>IF('statement of marks'!T51="","",'statement of marks'!T51)</f>
        <v/>
      </c>
      <c r="N1376" s="631" t="str">
        <f>IF('statement of marks'!U51="","",'statement of marks'!U51)</f>
        <v/>
      </c>
      <c r="O1376" s="592" t="str">
        <f>IF('statement of marks'!V51="","",'statement of marks'!V51)</f>
        <v/>
      </c>
      <c r="P1376" s="332" t="str">
        <f>IF('statement of marks'!W51="","",'statement of marks'!W51)</f>
        <v/>
      </c>
      <c r="Q1376" s="602" t="str">
        <f>IF('statement of marks'!X51="","",'statement of marks'!X51)</f>
        <v/>
      </c>
    </row>
    <row r="1377" spans="1:17" ht="17" customHeight="1">
      <c r="A1377" s="607"/>
      <c r="B1377" s="1026" t="str">
        <f>'statement of marks'!$AQ$3</f>
        <v>xf.kr</v>
      </c>
      <c r="C1377" s="1027"/>
      <c r="D1377" s="332" t="str">
        <f>IF('statement of marks'!AQ51="","",'statement of marks'!AQ51)</f>
        <v/>
      </c>
      <c r="E1377" s="332" t="str">
        <f>IF('statement of marks'!AR51="","",'statement of marks'!AR51)</f>
        <v/>
      </c>
      <c r="F1377" s="332" t="str">
        <f>IF('statement of marks'!AS51="","",'statement of marks'!AS51)</f>
        <v/>
      </c>
      <c r="G1377" s="576" t="str">
        <f>IF('statement of marks'!AT51="","",'statement of marks'!AT51)</f>
        <v/>
      </c>
      <c r="H1377" s="332" t="str">
        <f>IF('statement of marks'!AU51="","",'statement of marks'!AU51)</f>
        <v/>
      </c>
      <c r="I1377" s="332" t="str">
        <f>IF('statement of marks'!AV51="","",'statement of marks'!AV51)</f>
        <v/>
      </c>
      <c r="J1377" s="633" t="str">
        <f>IF('statement of marks'!AW51="","",'statement of marks'!AW51)</f>
        <v/>
      </c>
      <c r="K1377" s="403" t="str">
        <f>IF('statement of marks'!AX51="","",'statement of marks'!AX51)</f>
        <v/>
      </c>
      <c r="L1377" s="332" t="str">
        <f>IF('statement of marks'!AY51="","",'statement of marks'!AY51)</f>
        <v/>
      </c>
      <c r="M1377" s="332" t="str">
        <f>IF('statement of marks'!AZ51="","",'statement of marks'!AZ51)</f>
        <v/>
      </c>
      <c r="N1377" s="631" t="str">
        <f>IF('statement of marks'!BA51="","",'statement of marks'!BA51)</f>
        <v/>
      </c>
      <c r="O1377" s="592" t="str">
        <f>IF('statement of marks'!BB51="","",'statement of marks'!BB51)</f>
        <v/>
      </c>
      <c r="P1377" s="332" t="str">
        <f>IF('statement of marks'!BC51="","",'statement of marks'!BC51)</f>
        <v/>
      </c>
      <c r="Q1377" s="602" t="str">
        <f>IF('statement of marks'!BD51="","",'statement of marks'!BD51)</f>
        <v/>
      </c>
    </row>
    <row r="1378" spans="1:17" ht="17" customHeight="1">
      <c r="A1378" s="607"/>
      <c r="B1378" s="1026" t="str">
        <f>'statement of marks'!$BG$3</f>
        <v>Ik;kZoj.k v/;;u</v>
      </c>
      <c r="C1378" s="1027"/>
      <c r="D1378" s="332" t="str">
        <f>IF('statement of marks'!BG51="","",'statement of marks'!BG51)</f>
        <v/>
      </c>
      <c r="E1378" s="332" t="str">
        <f>IF('statement of marks'!BH51="","",'statement of marks'!BH51)</f>
        <v/>
      </c>
      <c r="F1378" s="332" t="str">
        <f>IF('statement of marks'!BI51="","",'statement of marks'!BI51)</f>
        <v/>
      </c>
      <c r="G1378" s="576" t="str">
        <f>IF('statement of marks'!BJ51="","",'statement of marks'!BJ51)</f>
        <v/>
      </c>
      <c r="H1378" s="332" t="str">
        <f>IF('statement of marks'!BK51="","",'statement of marks'!BK51)</f>
        <v/>
      </c>
      <c r="I1378" s="332" t="str">
        <f>IF('statement of marks'!BL51="","",'statement of marks'!BL51)</f>
        <v/>
      </c>
      <c r="J1378" s="633" t="str">
        <f>IF('statement of marks'!BM51="","",'statement of marks'!BM51)</f>
        <v/>
      </c>
      <c r="K1378" s="403" t="str">
        <f>IF('statement of marks'!BN51="","",'statement of marks'!BN51)</f>
        <v/>
      </c>
      <c r="L1378" s="332" t="str">
        <f>IF('statement of marks'!BO51="","",'statement of marks'!BO51)</f>
        <v/>
      </c>
      <c r="M1378" s="332" t="str">
        <f>IF('statement of marks'!BP51="","",'statement of marks'!BP51)</f>
        <v/>
      </c>
      <c r="N1378" s="631" t="str">
        <f>IF('statement of marks'!BQ51="","",'statement of marks'!BQ51)</f>
        <v/>
      </c>
      <c r="O1378" s="592" t="str">
        <f>IF('statement of marks'!BR51="","",'statement of marks'!BR51)</f>
        <v/>
      </c>
      <c r="P1378" s="332" t="str">
        <f>IF('statement of marks'!BS51="","",'statement of marks'!BS51)</f>
        <v/>
      </c>
      <c r="Q1378" s="602" t="str">
        <f>IF('statement of marks'!BT51="","",'statement of marks'!BT51)</f>
        <v/>
      </c>
    </row>
    <row r="1379" spans="1:17" ht="17" customHeight="1">
      <c r="A1379" s="1146"/>
      <c r="B1379" s="1026" t="str">
        <f>'statement of marks'!$AA$3</f>
        <v>vaxszth</v>
      </c>
      <c r="C1379" s="603" t="s">
        <v>3</v>
      </c>
      <c r="D1379" s="584">
        <f>IF('statement of marks'!AA$6="","",'statement of marks'!AA$6)</f>
        <v>5</v>
      </c>
      <c r="E1379" s="584">
        <f>IF('statement of marks'!AB$6="","",'statement of marks'!AB$6)</f>
        <v>5</v>
      </c>
      <c r="F1379" s="584">
        <f>IF('statement of marks'!AC$6="","",'statement of marks'!AC$6)</f>
        <v>5</v>
      </c>
      <c r="G1379" s="634">
        <f>IF('statement of marks'!AD$6="","",'statement of marks'!AD$6)</f>
        <v>15</v>
      </c>
      <c r="H1379" s="594">
        <f>IF('statement of marks'!AE$6="","",'statement of marks'!AE$6)</f>
        <v>10</v>
      </c>
      <c r="I1379" s="594">
        <f>IF('statement of marks'!AF$6="","",'statement of marks'!AF$6)</f>
        <v>25</v>
      </c>
      <c r="J1379" s="634">
        <f>IF('statement of marks'!AG$6="","",'statement of marks'!AG$6)</f>
        <v>35</v>
      </c>
      <c r="K1379" s="600">
        <f>IF('statement of marks'!AH$6="","",'statement of marks'!AH$6)</f>
        <v>50</v>
      </c>
      <c r="L1379" s="595">
        <f>IF('statement of marks'!AI$6="","",'statement of marks'!AI$6)</f>
        <v>20</v>
      </c>
      <c r="M1379" s="595">
        <f>IF('statement of marks'!AJ$6="","",'statement of marks'!AJ$6)</f>
        <v>30</v>
      </c>
      <c r="N1379" s="632">
        <f>IF('statement of marks'!AK$6="","",'statement of marks'!AK$6)</f>
        <v>50</v>
      </c>
      <c r="O1379" s="585">
        <f>IF('statement of marks'!AL$6="","",'statement of marks'!AL$6)</f>
        <v>100</v>
      </c>
      <c r="P1379" s="595" t="str">
        <f>IF('statement of marks'!AM$6="","",'statement of marks'!AM$6)</f>
        <v/>
      </c>
      <c r="Q1379" s="601" t="str">
        <f>IF('statement of marks'!AN$6="","",'statement of marks'!AN$6)</f>
        <v/>
      </c>
    </row>
    <row r="1380" spans="1:17" ht="17" customHeight="1">
      <c r="A1380" s="1146"/>
      <c r="B1380" s="1026"/>
      <c r="C1380" s="629" t="s">
        <v>638</v>
      </c>
      <c r="D1380" s="332" t="str">
        <f>IF('statement of marks'!AA51="","",'statement of marks'!AA51)</f>
        <v/>
      </c>
      <c r="E1380" s="332" t="str">
        <f>IF('statement of marks'!AB51="","",'statement of marks'!AB51)</f>
        <v/>
      </c>
      <c r="F1380" s="332" t="str">
        <f>IF('statement of marks'!AC51="","",'statement of marks'!AC51)</f>
        <v/>
      </c>
      <c r="G1380" s="576" t="str">
        <f>IF('statement of marks'!AD51="","",'statement of marks'!AD51)</f>
        <v/>
      </c>
      <c r="H1380" s="332" t="str">
        <f>IF('statement of marks'!AE51="","",'statement of marks'!AE51)</f>
        <v/>
      </c>
      <c r="I1380" s="332" t="str">
        <f>IF('statement of marks'!AF51="","",'statement of marks'!AF51)</f>
        <v/>
      </c>
      <c r="J1380" s="633" t="str">
        <f>IF('statement of marks'!AG51="","",'statement of marks'!AG51)</f>
        <v/>
      </c>
      <c r="K1380" s="403" t="str">
        <f>IF('statement of marks'!AH51="","",'statement of marks'!AH51)</f>
        <v/>
      </c>
      <c r="L1380" s="332" t="str">
        <f>IF('statement of marks'!AI51="","",'statement of marks'!AI51)</f>
        <v/>
      </c>
      <c r="M1380" s="332" t="str">
        <f>IF('statement of marks'!AJ51="","",'statement of marks'!AJ51)</f>
        <v/>
      </c>
      <c r="N1380" s="631" t="str">
        <f>IF('statement of marks'!AK51="","",'statement of marks'!AK51)</f>
        <v/>
      </c>
      <c r="O1380" s="631" t="str">
        <f>IF('statement of marks'!AL51="","",'statement of marks'!AL51)</f>
        <v/>
      </c>
      <c r="P1380" s="332" t="str">
        <f>IF('statement of marks'!AM51="","",'statement of marks'!AM51)</f>
        <v/>
      </c>
      <c r="Q1380" s="602" t="str">
        <f>IF('statement of marks'!AN51="","",'statement of marks'!AN51)</f>
        <v/>
      </c>
    </row>
    <row r="1381" spans="1:17" ht="17" customHeight="1">
      <c r="A1381" s="610"/>
      <c r="B1381" s="1147" t="s">
        <v>634</v>
      </c>
      <c r="C1381" s="1148"/>
      <c r="D1381" s="635" t="str">
        <f>IF('statement of marks'!BW$5="","",'statement of marks'!BW$5)</f>
        <v>izFke</v>
      </c>
      <c r="E1381" s="635" t="str">
        <f>IF('statement of marks'!BX$5="","",'statement of marks'!BX$5)</f>
        <v>f}rh;</v>
      </c>
      <c r="F1381" s="635" t="str">
        <f>IF('statement of marks'!BZ$5="","",'statement of marks'!BZ$5)</f>
        <v>prqFkZ</v>
      </c>
      <c r="G1381" s="1149"/>
      <c r="H1381" s="1149"/>
      <c r="I1381" s="1149"/>
      <c r="J1381" s="635" t="str">
        <f>IF('statement of marks'!BY$5="","",'statement of marks'!BY$5)</f>
        <v>r`rh;</v>
      </c>
      <c r="K1381" s="1151"/>
      <c r="L1381" s="1151"/>
      <c r="M1381" s="1151"/>
      <c r="N1381" s="635" t="str">
        <f>IF('statement of marks'!CA$5="","",'statement of marks'!CA$5)</f>
        <v>iape</v>
      </c>
      <c r="O1381" s="630" t="str">
        <f>IF('statement of marks'!CB$4="","",'statement of marks'!CB$4)</f>
        <v>fo"k; ;ksx</v>
      </c>
      <c r="P1381" s="587" t="str">
        <f>IF('statement of marks'!CC$4="","",'statement of marks'!CC$4)</f>
        <v xml:space="preserve">fo"k; izkIrkad izfr'kr  </v>
      </c>
      <c r="Q1381" s="627" t="str">
        <f>IF('statement of marks'!CD$4="","",'statement of marks'!CD$4)</f>
        <v>fo"k; xzsM</v>
      </c>
    </row>
    <row r="1382" spans="1:17" ht="17" customHeight="1">
      <c r="A1382" s="611"/>
      <c r="B1382" s="1144" t="s">
        <v>3</v>
      </c>
      <c r="C1382" s="1145"/>
      <c r="D1382" s="589">
        <f>IF('statement of marks'!BW$6="","",'statement of marks'!BW$6)</f>
        <v>20</v>
      </c>
      <c r="E1382" s="589">
        <f>IF('statement of marks'!BX$6="","",'statement of marks'!BX$6)</f>
        <v>20</v>
      </c>
      <c r="F1382" s="589">
        <f>IF('statement of marks'!BZ$6="","",'statement of marks'!BZ$6)</f>
        <v>20</v>
      </c>
      <c r="G1382" s="1150"/>
      <c r="H1382" s="1150"/>
      <c r="I1382" s="1150"/>
      <c r="J1382" s="589">
        <f>IF('statement of marks'!BY$6="","",'statement of marks'!BY$6)</f>
        <v>20</v>
      </c>
      <c r="K1382" s="1152"/>
      <c r="L1382" s="1152"/>
      <c r="M1382" s="1152"/>
      <c r="N1382" s="589">
        <f>IF('statement of marks'!CA$6="","",'statement of marks'!CA$6)</f>
        <v>20</v>
      </c>
      <c r="O1382" s="589">
        <f>IF('statement of marks'!CB$6="","",'statement of marks'!CB$6)</f>
        <v>100</v>
      </c>
      <c r="P1382" s="589" t="str">
        <f>IF('statement of marks'!CC$6="","",'statement of marks'!CC$6)</f>
        <v/>
      </c>
      <c r="Q1382" s="590" t="str">
        <f>IF('statement of marks'!CD$6="","",'statement of marks'!CD$6)</f>
        <v/>
      </c>
    </row>
    <row r="1383" spans="1:17" ht="17" customHeight="1">
      <c r="A1383" s="607"/>
      <c r="B1383" s="1026" t="str">
        <f>'statement of marks'!$BW$3</f>
        <v>dk;kZuqHko</v>
      </c>
      <c r="C1383" s="1027"/>
      <c r="D1383" s="628" t="str">
        <f>IF('statement of marks'!BW51="","",'statement of marks'!BW51)</f>
        <v/>
      </c>
      <c r="E1383" s="628" t="str">
        <f>IF('statement of marks'!BX51="","",'statement of marks'!BX51)</f>
        <v/>
      </c>
      <c r="F1383" s="628" t="str">
        <f>IF('statement of marks'!BZ51="","",'statement of marks'!BZ51)</f>
        <v/>
      </c>
      <c r="G1383" s="1149"/>
      <c r="H1383" s="1149"/>
      <c r="I1383" s="1149"/>
      <c r="J1383" s="628" t="str">
        <f>IF('statement of marks'!BY51="","",'statement of marks'!BY51)</f>
        <v/>
      </c>
      <c r="K1383" s="1151"/>
      <c r="L1383" s="1151"/>
      <c r="M1383" s="1151"/>
      <c r="N1383" s="628" t="str">
        <f>IF('statement of marks'!CA51="","",'statement of marks'!CA51)</f>
        <v/>
      </c>
      <c r="O1383" s="628" t="str">
        <f>IF('statement of marks'!CB51="","",'statement of marks'!CB51)</f>
        <v/>
      </c>
      <c r="P1383" s="628" t="str">
        <f>IF('statement of marks'!CC51="","",'statement of marks'!CC51)</f>
        <v/>
      </c>
      <c r="Q1383" s="578" t="str">
        <f>IF('statement of marks'!CD51="","",'statement of marks'!CD51)</f>
        <v/>
      </c>
    </row>
    <row r="1384" spans="1:17" ht="17" customHeight="1">
      <c r="A1384" s="607"/>
      <c r="B1384" s="1026" t="str">
        <f>'statement of marks'!$CG$3</f>
        <v>dyk f'k{kk</v>
      </c>
      <c r="C1384" s="1027"/>
      <c r="D1384" s="628" t="str">
        <f>IF('statement of marks'!CG51="","",'statement of marks'!CG51)</f>
        <v/>
      </c>
      <c r="E1384" s="628" t="str">
        <f>IF('statement of marks'!CH51="","",'statement of marks'!CH51)</f>
        <v/>
      </c>
      <c r="F1384" s="628" t="str">
        <f>IF('statement of marks'!CJ51="","",'statement of marks'!CJ51)</f>
        <v/>
      </c>
      <c r="G1384" s="1149"/>
      <c r="H1384" s="1149"/>
      <c r="I1384" s="1149"/>
      <c r="J1384" s="628" t="str">
        <f>IF('statement of marks'!CI51="","",'statement of marks'!CI51)</f>
        <v/>
      </c>
      <c r="K1384" s="1151"/>
      <c r="L1384" s="1151"/>
      <c r="M1384" s="1151"/>
      <c r="N1384" s="628" t="str">
        <f>IF('statement of marks'!CK51="","",'statement of marks'!CK51)</f>
        <v/>
      </c>
      <c r="O1384" s="628" t="str">
        <f>IF('statement of marks'!CL51="","",'statement of marks'!CL51)</f>
        <v/>
      </c>
      <c r="P1384" s="628" t="str">
        <f>IF('statement of marks'!CM51="","",'statement of marks'!CM51)</f>
        <v/>
      </c>
      <c r="Q1384" s="578" t="str">
        <f>IF('statement of marks'!CN51="","",'statement of marks'!CN51)</f>
        <v/>
      </c>
    </row>
    <row r="1385" spans="1:17" ht="17" customHeight="1">
      <c r="A1385" s="607"/>
      <c r="B1385" s="1026" t="str">
        <f>'statement of marks'!$CQ$3</f>
        <v>LokLF; ,oe~ 'kkjhfjd f'k{kk</v>
      </c>
      <c r="C1385" s="1027"/>
      <c r="D1385" s="628" t="str">
        <f>IF('statement of marks'!CQ51="","",'statement of marks'!CQ51)</f>
        <v/>
      </c>
      <c r="E1385" s="628" t="str">
        <f>IF('statement of marks'!CR51="","",'statement of marks'!CR51)</f>
        <v/>
      </c>
      <c r="F1385" s="628" t="str">
        <f>IF('statement of marks'!CT51="","",'statement of marks'!CT51)</f>
        <v/>
      </c>
      <c r="G1385" s="1149"/>
      <c r="H1385" s="1149"/>
      <c r="I1385" s="1149"/>
      <c r="J1385" s="628" t="str">
        <f>IF('statement of marks'!CS51="","",'statement of marks'!CS51)</f>
        <v/>
      </c>
      <c r="K1385" s="1151"/>
      <c r="L1385" s="1151"/>
      <c r="M1385" s="1151"/>
      <c r="N1385" s="628" t="str">
        <f>IF('statement of marks'!CU51="","",'statement of marks'!CU51)</f>
        <v/>
      </c>
      <c r="O1385" s="628" t="str">
        <f>IF('statement of marks'!CV51="","",'statement of marks'!CV51)</f>
        <v/>
      </c>
      <c r="P1385" s="628" t="str">
        <f>IF('statement of marks'!CW51="","",'statement of marks'!CW51)</f>
        <v/>
      </c>
      <c r="Q1385" s="578" t="str">
        <f>IF('statement of marks'!CX51="","",'statement of marks'!CX51)</f>
        <v/>
      </c>
    </row>
    <row r="1386" spans="1:17" ht="17" customHeight="1">
      <c r="A1386" s="607"/>
      <c r="B1386" s="1123" t="s">
        <v>636</v>
      </c>
      <c r="C1386" s="1124"/>
      <c r="D1386" s="1034" t="str">
        <f>IF(details!$CQ$3="","",details!$CQ$3)</f>
        <v>;ksx vxLr rd</v>
      </c>
      <c r="E1386" s="1034"/>
      <c r="F1386" s="1034" t="str">
        <f>IF(details!$CU$3="","",details!$CU$3)</f>
        <v>;ksx vDVwcj rd</v>
      </c>
      <c r="G1386" s="1034"/>
      <c r="H1386" s="1034" t="str">
        <f>IF(details!$CY$3="","",details!$CY$3)</f>
        <v>;ksx fnlEcj rd</v>
      </c>
      <c r="I1386" s="1034"/>
      <c r="J1386" s="1034"/>
      <c r="K1386" s="1034"/>
      <c r="L1386" s="1034" t="str">
        <f>IF(details!$DC$3="","",details!$DC$3)</f>
        <v>;ksx Qjojh rd</v>
      </c>
      <c r="M1386" s="1034"/>
      <c r="N1386" s="1034"/>
      <c r="O1386" s="1034" t="str">
        <f>IF(details!$DG$3="","",details!$DG$3)</f>
        <v>loZ ;ksx</v>
      </c>
      <c r="P1386" s="1034"/>
      <c r="Q1386" s="1125"/>
    </row>
    <row r="1387" spans="1:17" ht="17" customHeight="1">
      <c r="A1387" s="607"/>
      <c r="B1387" s="1126" t="s">
        <v>86</v>
      </c>
      <c r="C1387" s="1032"/>
      <c r="D1387" s="1036" t="str">
        <f>IF(details!CR51="","",details!CR51)</f>
        <v/>
      </c>
      <c r="E1387" s="1036"/>
      <c r="F1387" s="1036" t="str">
        <f>IF(details!CV51="","",details!CV51)</f>
        <v/>
      </c>
      <c r="G1387" s="1036"/>
      <c r="H1387" s="1036" t="str">
        <f>IF(details!CZ51="","",details!CZ51)</f>
        <v/>
      </c>
      <c r="I1387" s="1036"/>
      <c r="J1387" s="1036"/>
      <c r="K1387" s="1036"/>
      <c r="L1387" s="1036" t="str">
        <f>IF(details!DD51="","",details!DD51)</f>
        <v/>
      </c>
      <c r="M1387" s="1036"/>
      <c r="N1387" s="1036"/>
      <c r="O1387" s="1036" t="str">
        <f>IF(details!DH51="","",details!DH51)</f>
        <v/>
      </c>
      <c r="P1387" s="1036"/>
      <c r="Q1387" s="1127"/>
    </row>
    <row r="1388" spans="1:17" ht="17" customHeight="1">
      <c r="A1388" s="607"/>
      <c r="B1388" s="1020" t="s">
        <v>15</v>
      </c>
      <c r="C1388" s="1021"/>
      <c r="D1388" s="1022" t="str">
        <f>IF(details!CQ51="","",details!CQ51)</f>
        <v/>
      </c>
      <c r="E1388" s="1022"/>
      <c r="F1388" s="1022" t="str">
        <f>IF(details!CU51="","",details!CU51)</f>
        <v/>
      </c>
      <c r="G1388" s="1022"/>
      <c r="H1388" s="1022" t="str">
        <f>IF(details!CY51="","",details!CY51)</f>
        <v/>
      </c>
      <c r="I1388" s="1022"/>
      <c r="J1388" s="1022"/>
      <c r="K1388" s="1022"/>
      <c r="L1388" s="1022" t="str">
        <f>IF(details!DC51="","",details!DC51)</f>
        <v/>
      </c>
      <c r="M1388" s="1022"/>
      <c r="N1388" s="1022"/>
      <c r="O1388" s="1022" t="str">
        <f>IF(details!DG51="","",details!DG51)</f>
        <v/>
      </c>
      <c r="P1388" s="1022"/>
      <c r="Q1388" s="1128"/>
    </row>
    <row r="1389" spans="1:17" ht="17" customHeight="1">
      <c r="A1389" s="1110"/>
      <c r="B1389" s="1112" t="s">
        <v>11</v>
      </c>
      <c r="C1389" s="1113"/>
      <c r="D1389" s="1114" t="s">
        <v>11</v>
      </c>
      <c r="E1389" s="1114"/>
      <c r="F1389" s="1114" t="s">
        <v>3</v>
      </c>
      <c r="G1389" s="1114"/>
      <c r="H1389" s="1114" t="s">
        <v>638</v>
      </c>
      <c r="I1389" s="1114"/>
      <c r="J1389" s="1114" t="s">
        <v>5</v>
      </c>
      <c r="K1389" s="1114"/>
      <c r="L1389" s="1114" t="s">
        <v>677</v>
      </c>
      <c r="M1389" s="1114"/>
      <c r="N1389" s="1114"/>
      <c r="O1389" s="1115" t="s">
        <v>651</v>
      </c>
      <c r="P1389" s="1115"/>
      <c r="Q1389" s="1116"/>
    </row>
    <row r="1390" spans="1:17" ht="17" customHeight="1">
      <c r="A1390" s="1111"/>
      <c r="B1390" s="1112"/>
      <c r="C1390" s="1113"/>
      <c r="D1390" s="1117" t="str">
        <f>'statement of marks'!DY51</f>
        <v/>
      </c>
      <c r="E1390" s="1117"/>
      <c r="F1390" s="1118" t="str">
        <f>'statement of marks'!DZ51</f>
        <v/>
      </c>
      <c r="G1390" s="1118"/>
      <c r="H1390" s="1118" t="str">
        <f>'statement of marks'!EA51</f>
        <v/>
      </c>
      <c r="I1390" s="1118"/>
      <c r="J1390" s="1119" t="str">
        <f>'statement of marks'!EB51</f>
        <v/>
      </c>
      <c r="K1390" s="1119"/>
      <c r="L1390" s="1118" t="str">
        <f>'statement of marks'!EC51</f>
        <v/>
      </c>
      <c r="M1390" s="1118"/>
      <c r="N1390" s="1118"/>
      <c r="O1390" s="1118" t="str">
        <f>'statement of marks'!EE51</f>
        <v/>
      </c>
      <c r="P1390" s="1118"/>
      <c r="Q1390" s="1120"/>
    </row>
    <row r="1391" spans="1:17" ht="17" customHeight="1">
      <c r="A1391" s="607"/>
      <c r="B1391" s="1024" t="s">
        <v>87</v>
      </c>
      <c r="C1391" s="1025"/>
      <c r="D1391" s="1016"/>
      <c r="E1391" s="1016"/>
      <c r="F1391" s="1016"/>
      <c r="G1391" s="1016"/>
      <c r="H1391" s="1016"/>
      <c r="I1391" s="1016"/>
      <c r="J1391" s="1016"/>
      <c r="K1391" s="1016"/>
      <c r="L1391" s="1121"/>
      <c r="M1391" s="1121"/>
      <c r="N1391" s="1121"/>
      <c r="O1391" s="1121"/>
      <c r="P1391" s="1121"/>
      <c r="Q1391" s="1122"/>
    </row>
    <row r="1392" spans="1:17" ht="17" customHeight="1">
      <c r="A1392" s="607"/>
      <c r="B1392" s="1014" t="s">
        <v>73</v>
      </c>
      <c r="C1392" s="1015"/>
      <c r="D1392" s="1016"/>
      <c r="E1392" s="1016"/>
      <c r="F1392" s="1016"/>
      <c r="G1392" s="1016"/>
      <c r="H1392" s="1016"/>
      <c r="I1392" s="1016"/>
      <c r="J1392" s="1016"/>
      <c r="K1392" s="1016"/>
      <c r="L1392" s="1121"/>
      <c r="M1392" s="1121"/>
      <c r="N1392" s="1121"/>
      <c r="O1392" s="1121"/>
      <c r="P1392" s="1121"/>
      <c r="Q1392" s="1122"/>
    </row>
    <row r="1393" spans="1:17" ht="17" customHeight="1">
      <c r="A1393" s="607"/>
      <c r="B1393" s="1024" t="s">
        <v>678</v>
      </c>
      <c r="C1393" s="1025"/>
      <c r="D1393" s="1016"/>
      <c r="E1393" s="1016"/>
      <c r="F1393" s="1016"/>
      <c r="G1393" s="1016"/>
      <c r="H1393" s="1016"/>
      <c r="I1393" s="1016"/>
      <c r="J1393" s="1016"/>
      <c r="K1393" s="1016"/>
      <c r="L1393" s="1121"/>
      <c r="M1393" s="1121"/>
      <c r="N1393" s="1121"/>
      <c r="O1393" s="1121"/>
      <c r="P1393" s="1121"/>
      <c r="Q1393" s="1122"/>
    </row>
    <row r="1394" spans="1:17" ht="17" customHeight="1">
      <c r="A1394" s="607"/>
      <c r="B1394" s="1018" t="s">
        <v>88</v>
      </c>
      <c r="C1394" s="1019"/>
      <c r="D1394" s="1016"/>
      <c r="E1394" s="1016"/>
      <c r="F1394" s="1016"/>
      <c r="G1394" s="1016"/>
      <c r="H1394" s="1016"/>
      <c r="I1394" s="1016"/>
      <c r="J1394" s="1016"/>
      <c r="K1394" s="1016"/>
      <c r="L1394" s="1099" t="s">
        <v>678</v>
      </c>
      <c r="M1394" s="1099"/>
      <c r="N1394" s="1099"/>
      <c r="O1394" s="1100" t="s">
        <v>88</v>
      </c>
      <c r="P1394" s="1100"/>
      <c r="Q1394" s="1101"/>
    </row>
    <row r="1395" spans="1:17" ht="17" customHeight="1" thickBot="1">
      <c r="A1395" s="608"/>
      <c r="B1395" s="1102" t="s">
        <v>89</v>
      </c>
      <c r="C1395" s="1103"/>
      <c r="D1395" s="1104"/>
      <c r="E1395" s="1104"/>
      <c r="F1395" s="1104"/>
      <c r="G1395" s="1104"/>
      <c r="H1395" s="1104"/>
      <c r="I1395" s="1104"/>
      <c r="J1395" s="1104"/>
      <c r="K1395" s="1105"/>
      <c r="L1395" s="1106" t="s">
        <v>679</v>
      </c>
      <c r="M1395" s="1106"/>
      <c r="N1395" s="1106"/>
      <c r="O1395" s="1107" t="s">
        <v>679</v>
      </c>
      <c r="P1395" s="1108"/>
      <c r="Q1395" s="1109"/>
    </row>
    <row r="1396" spans="1:17" ht="17" customHeight="1">
      <c r="A1396" s="1164" t="s">
        <v>44</v>
      </c>
      <c r="B1396" s="1165"/>
      <c r="C1396" s="1165"/>
      <c r="D1396" s="1165"/>
      <c r="E1396" s="1165"/>
      <c r="F1396" s="1165"/>
      <c r="G1396" s="1165"/>
      <c r="H1396" s="1165"/>
      <c r="I1396" s="1165"/>
      <c r="J1396" s="1165"/>
      <c r="K1396" s="1165"/>
      <c r="L1396" s="1165"/>
      <c r="M1396" s="1165"/>
      <c r="N1396" s="1165"/>
      <c r="O1396" s="1165"/>
      <c r="P1396" s="1165"/>
      <c r="Q1396" s="1166"/>
    </row>
    <row r="1397" spans="1:17" ht="17" customHeight="1">
      <c r="A1397" s="1167" t="str">
        <f>'statement of marks'!$A$1</f>
        <v>jk- ck- ek/;fed fo|ky; uohu] fuEckgsM+k</v>
      </c>
      <c r="B1397" s="1062"/>
      <c r="C1397" s="1062"/>
      <c r="D1397" s="1062"/>
      <c r="E1397" s="1062"/>
      <c r="F1397" s="1062"/>
      <c r="G1397" s="1062"/>
      <c r="H1397" s="1062"/>
      <c r="I1397" s="1062"/>
      <c r="J1397" s="1062"/>
      <c r="K1397" s="1062"/>
      <c r="L1397" s="1062"/>
      <c r="M1397" s="1062"/>
      <c r="N1397" s="1062"/>
      <c r="O1397" s="1062"/>
      <c r="P1397" s="1062"/>
      <c r="Q1397" s="1168"/>
    </row>
    <row r="1398" spans="1:17" ht="17" customHeight="1">
      <c r="A1398" s="604"/>
      <c r="B1398" s="1042" t="s">
        <v>74</v>
      </c>
      <c r="C1398" s="1064"/>
      <c r="D1398" s="1065" t="str">
        <f>'statement of marks'!$F$3</f>
        <v>2015-16</v>
      </c>
      <c r="E1398" s="1065"/>
      <c r="F1398" s="1065"/>
      <c r="G1398" s="1065"/>
      <c r="H1398" s="1065"/>
      <c r="I1398" s="1065"/>
      <c r="J1398" s="1065"/>
      <c r="K1398" s="1065"/>
      <c r="L1398" s="1065"/>
      <c r="M1398" s="1065"/>
      <c r="N1398" s="1065"/>
      <c r="O1398" s="1065"/>
      <c r="P1398" s="1065"/>
      <c r="Q1398" s="1169"/>
    </row>
    <row r="1399" spans="1:17" ht="17" customHeight="1">
      <c r="A1399" s="607"/>
      <c r="B1399" s="1026" t="s">
        <v>573</v>
      </c>
      <c r="C1399" s="1027"/>
      <c r="D1399" s="1027" t="str">
        <f>IF('statement of marks'!H52="","",'statement of marks'!H52)</f>
        <v>v 046</v>
      </c>
      <c r="E1399" s="1027"/>
      <c r="F1399" s="1027"/>
      <c r="G1399" s="1027"/>
      <c r="H1399" s="1027"/>
      <c r="I1399" s="1027"/>
      <c r="J1399" s="1027"/>
      <c r="K1399" s="1027"/>
      <c r="L1399" s="1027"/>
      <c r="M1399" s="1027"/>
      <c r="N1399" s="1027"/>
      <c r="O1399" s="1027"/>
      <c r="P1399" s="1027"/>
      <c r="Q1399" s="1153"/>
    </row>
    <row r="1400" spans="1:17" ht="17" customHeight="1">
      <c r="A1400" s="607"/>
      <c r="B1400" s="1026" t="s">
        <v>574</v>
      </c>
      <c r="C1400" s="1027"/>
      <c r="D1400" s="1027" t="str">
        <f>IF('statement of marks'!I52="","",'statement of marks'!I52)</f>
        <v>c 046</v>
      </c>
      <c r="E1400" s="1027"/>
      <c r="F1400" s="1027"/>
      <c r="G1400" s="1027"/>
      <c r="H1400" s="1027"/>
      <c r="I1400" s="1027"/>
      <c r="J1400" s="1027"/>
      <c r="K1400" s="1027"/>
      <c r="L1400" s="1027"/>
      <c r="M1400" s="1027"/>
      <c r="N1400" s="1027"/>
      <c r="O1400" s="1027"/>
      <c r="P1400" s="1027"/>
      <c r="Q1400" s="1153"/>
    </row>
    <row r="1401" spans="1:17" ht="17" customHeight="1">
      <c r="A1401" s="607"/>
      <c r="B1401" s="1026" t="s">
        <v>575</v>
      </c>
      <c r="C1401" s="1027"/>
      <c r="D1401" s="1154" t="str">
        <f>IF('statement of marks'!J52="","",'statement of marks'!J52)</f>
        <v>l 046</v>
      </c>
      <c r="E1401" s="1154"/>
      <c r="F1401" s="1154"/>
      <c r="G1401" s="1154"/>
      <c r="H1401" s="1154"/>
      <c r="I1401" s="1154"/>
      <c r="J1401" s="1154"/>
      <c r="K1401" s="1154"/>
      <c r="L1401" s="1154"/>
      <c r="M1401" s="1154"/>
      <c r="N1401" s="1027"/>
      <c r="O1401" s="1027"/>
      <c r="P1401" s="1027"/>
      <c r="Q1401" s="1153"/>
    </row>
    <row r="1402" spans="1:17" ht="17" customHeight="1">
      <c r="A1402" s="607"/>
      <c r="B1402" s="1026" t="s">
        <v>576</v>
      </c>
      <c r="C1402" s="1155"/>
      <c r="D1402" s="1156" t="str">
        <f>'statement of marks'!$D$3</f>
        <v>3 A</v>
      </c>
      <c r="E1402" s="1157"/>
      <c r="F1402" s="1155" t="s">
        <v>9</v>
      </c>
      <c r="G1402" s="1158"/>
      <c r="H1402" s="1159" t="str">
        <f>IF('statement of marks'!D52="","",'statement of marks'!D52)</f>
        <v/>
      </c>
      <c r="I1402" s="1157"/>
      <c r="J1402" s="1155" t="s">
        <v>577</v>
      </c>
      <c r="K1402" s="1158"/>
      <c r="L1402" s="1159" t="str">
        <f>IF('statement of marks'!E52="","",'statement of marks'!E52)</f>
        <v/>
      </c>
      <c r="M1402" s="1157"/>
      <c r="N1402" s="1026" t="s">
        <v>680</v>
      </c>
      <c r="O1402" s="1027"/>
      <c r="P1402" s="1027"/>
      <c r="Q1402" s="1153"/>
    </row>
    <row r="1403" spans="1:17" ht="17" customHeight="1">
      <c r="A1403" s="607"/>
      <c r="B1403" s="1026" t="s">
        <v>0</v>
      </c>
      <c r="C1403" s="1155"/>
      <c r="D1403" s="1160" t="str">
        <f>IF('statement of marks'!F52="","",'statement of marks'!F52)</f>
        <v/>
      </c>
      <c r="E1403" s="1161"/>
      <c r="F1403" s="1162" t="str">
        <f>IF('statement of marks'!G52="","",'statement of marks'!G52)</f>
        <v/>
      </c>
      <c r="G1403" s="1162"/>
      <c r="H1403" s="1162"/>
      <c r="I1403" s="1162"/>
      <c r="J1403" s="1162"/>
      <c r="K1403" s="1162"/>
      <c r="L1403" s="1162"/>
      <c r="M1403" s="1163"/>
      <c r="N1403" s="1026">
        <f>'statement of marks'!I1398</f>
        <v>0</v>
      </c>
      <c r="O1403" s="1027"/>
      <c r="P1403" s="1027"/>
      <c r="Q1403" s="1153"/>
    </row>
    <row r="1404" spans="1:17" ht="17" customHeight="1">
      <c r="A1404" s="1129"/>
      <c r="B1404" s="1131" t="s">
        <v>578</v>
      </c>
      <c r="C1404" s="1133" t="s">
        <v>85</v>
      </c>
      <c r="D1404" s="1135" t="str">
        <f>IF('statement of marks'!K$4="","",'statement of marks'!K$4)</f>
        <v>ij[k</v>
      </c>
      <c r="E1404" s="1136"/>
      <c r="F1404" s="1136"/>
      <c r="G1404" s="1137"/>
      <c r="H1404" s="1134" t="str">
        <f>IF('statement of marks'!O$4="","",'statement of marks'!O$4)</f>
        <v>v)Zokf"kZd ijh{kk</v>
      </c>
      <c r="I1404" s="1134" t="str">
        <f>IF('statement of marks'!P$4="","",'statement of marks'!P$4)</f>
        <v/>
      </c>
      <c r="J1404" s="1134" t="str">
        <f>IF('statement of marks'!Q$4="","",'statement of marks'!Q$4)</f>
        <v/>
      </c>
      <c r="K1404" s="1138" t="str">
        <f>IF('statement of marks'!R$4="","",'statement of marks'!R$4)</f>
        <v>;ksx v/kZokf"kZd rd</v>
      </c>
      <c r="L1404" s="1134" t="str">
        <f>IF('statement of marks'!S$4="","",'statement of marks'!S$4)</f>
        <v>okf"kZd ijh{kk</v>
      </c>
      <c r="M1404" s="1134"/>
      <c r="N1404" s="1140"/>
      <c r="O1404" s="1141" t="str">
        <f>IF('statement of marks'!V$4="","",'statement of marks'!V$4)</f>
        <v>fo"k; ;ksx</v>
      </c>
      <c r="P1404" s="1142" t="str">
        <f>IF('statement of marks'!W$4="","",'statement of marks'!W$4)</f>
        <v xml:space="preserve">fo"k; izkIrkad izfr'kr  </v>
      </c>
      <c r="Q1404" s="1143" t="str">
        <f>IF('statement of marks'!X$4="","",'statement of marks'!X$4)</f>
        <v>fo"k; xzsM</v>
      </c>
    </row>
    <row r="1405" spans="1:17" ht="17" customHeight="1">
      <c r="A1405" s="1130"/>
      <c r="B1405" s="1132"/>
      <c r="C1405" s="1134"/>
      <c r="D1405" s="615" t="str">
        <f>IF('statement of marks'!K$5="","",'statement of marks'!K$5)</f>
        <v>izFke</v>
      </c>
      <c r="E1405" s="615" t="str">
        <f>IF('statement of marks'!L$5="","",'statement of marks'!L$5)</f>
        <v>f}rh;</v>
      </c>
      <c r="F1405" s="615" t="str">
        <f>IF('statement of marks'!M$5="","",'statement of marks'!M$5)</f>
        <v xml:space="preserve">r`rh; </v>
      </c>
      <c r="G1405" s="616" t="str">
        <f>IF('statement of marks'!N$4="","",'statement of marks'!N$4)</f>
        <v>;ksx</v>
      </c>
      <c r="H1405" s="593" t="str">
        <f>IF('statement of marks'!O$5="","",'statement of marks'!O$5)</f>
        <v>ekSf[kd</v>
      </c>
      <c r="I1405" s="593" t="str">
        <f>IF('statement of marks'!P$5="","",'statement of marks'!P$5)</f>
        <v>fyf[kr</v>
      </c>
      <c r="J1405" s="597" t="str">
        <f>IF('statement of marks'!Q$5="","",'statement of marks'!Q$5)</f>
        <v>;ksx</v>
      </c>
      <c r="K1405" s="1139" t="str">
        <f>IF('statement of marks'!R$4="","",'statement of marks'!R$4)</f>
        <v>;ksx v/kZokf"kZd rd</v>
      </c>
      <c r="L1405" s="593" t="str">
        <f>IF('statement of marks'!S$5="","",'statement of marks'!S$5)</f>
        <v>ekSf[kd</v>
      </c>
      <c r="M1405" s="593" t="str">
        <f>IF('statement of marks'!T$5="","",'statement of marks'!T$5)</f>
        <v>fyf[kr</v>
      </c>
      <c r="N1405" s="598" t="str">
        <f>IF('statement of marks'!U$5="","",'statement of marks'!U$5)</f>
        <v>;ksx</v>
      </c>
      <c r="O1405" s="1141"/>
      <c r="P1405" s="1142"/>
      <c r="Q1405" s="1143"/>
    </row>
    <row r="1406" spans="1:17" ht="17" customHeight="1">
      <c r="A1406" s="609"/>
      <c r="B1406" s="1144" t="s">
        <v>3</v>
      </c>
      <c r="C1406" s="1145"/>
      <c r="D1406" s="594">
        <f>IF('statement of marks'!K$6="","",'statement of marks'!K$6)</f>
        <v>10</v>
      </c>
      <c r="E1406" s="594">
        <f>IF('statement of marks'!L$6="","",'statement of marks'!L$6)</f>
        <v>10</v>
      </c>
      <c r="F1406" s="594">
        <f>IF('statement of marks'!M$6="","",'statement of marks'!M$6)</f>
        <v>10</v>
      </c>
      <c r="G1406" s="634">
        <f>IF('statement of marks'!N$6="","",'statement of marks'!N$6)</f>
        <v>30</v>
      </c>
      <c r="H1406" s="594">
        <f>IF('statement of marks'!O$6="","",'statement of marks'!O$6)</f>
        <v>20</v>
      </c>
      <c r="I1406" s="594">
        <f>IF('statement of marks'!P$6="","",'statement of marks'!P$6)</f>
        <v>50</v>
      </c>
      <c r="J1406" s="634">
        <f>IF('statement of marks'!Q$6="","",'statement of marks'!Q$6)</f>
        <v>70</v>
      </c>
      <c r="K1406" s="600">
        <f>IF('statement of marks'!R$6="","",'statement of marks'!R$6)</f>
        <v>100</v>
      </c>
      <c r="L1406" s="595">
        <f>IF('statement of marks'!S$6="","",'statement of marks'!S$6)</f>
        <v>40</v>
      </c>
      <c r="M1406" s="595">
        <f>IF('statement of marks'!T$6="","",'statement of marks'!T$6)</f>
        <v>60</v>
      </c>
      <c r="N1406" s="632">
        <f>IF('statement of marks'!U$6="","",'statement of marks'!U$6)</f>
        <v>100</v>
      </c>
      <c r="O1406" s="591">
        <f>IF('statement of marks'!V$6="","",'statement of marks'!V$6)</f>
        <v>200</v>
      </c>
      <c r="P1406" s="595" t="str">
        <f>IF('statement of marks'!W$6="","",'statement of marks'!W$6)</f>
        <v/>
      </c>
      <c r="Q1406" s="601" t="str">
        <f>IF('statement of marks'!X$6="","",'statement of marks'!X$6)</f>
        <v/>
      </c>
    </row>
    <row r="1407" spans="1:17" ht="17" customHeight="1">
      <c r="A1407" s="607"/>
      <c r="B1407" s="1026" t="str">
        <f>'statement of marks'!$K$3</f>
        <v>fgUnh</v>
      </c>
      <c r="C1407" s="1027"/>
      <c r="D1407" s="332" t="str">
        <f>IF('statement of marks'!K52="","",'statement of marks'!K52)</f>
        <v/>
      </c>
      <c r="E1407" s="332" t="str">
        <f>IF('statement of marks'!L52="","",'statement of marks'!L52)</f>
        <v/>
      </c>
      <c r="F1407" s="332" t="str">
        <f>IF('statement of marks'!M52="","",'statement of marks'!M52)</f>
        <v/>
      </c>
      <c r="G1407" s="576" t="str">
        <f>IF('statement of marks'!N52="","",'statement of marks'!N52)</f>
        <v/>
      </c>
      <c r="H1407" s="332" t="str">
        <f>IF('statement of marks'!O52="","",'statement of marks'!O52)</f>
        <v/>
      </c>
      <c r="I1407" s="332" t="str">
        <f>IF('statement of marks'!P52="","",'statement of marks'!P52)</f>
        <v/>
      </c>
      <c r="J1407" s="633" t="str">
        <f>IF('statement of marks'!Q52="","",'statement of marks'!Q52)</f>
        <v/>
      </c>
      <c r="K1407" s="403" t="str">
        <f>IF('statement of marks'!R52="","",'statement of marks'!R52)</f>
        <v/>
      </c>
      <c r="L1407" s="332" t="str">
        <f>IF('statement of marks'!S52="","",'statement of marks'!S52)</f>
        <v/>
      </c>
      <c r="M1407" s="332" t="str">
        <f>IF('statement of marks'!T52="","",'statement of marks'!T52)</f>
        <v/>
      </c>
      <c r="N1407" s="631" t="str">
        <f>IF('statement of marks'!U52="","",'statement of marks'!U52)</f>
        <v/>
      </c>
      <c r="O1407" s="592" t="str">
        <f>IF('statement of marks'!V52="","",'statement of marks'!V52)</f>
        <v/>
      </c>
      <c r="P1407" s="332" t="str">
        <f>IF('statement of marks'!W52="","",'statement of marks'!W52)</f>
        <v/>
      </c>
      <c r="Q1407" s="602" t="str">
        <f>IF('statement of marks'!X52="","",'statement of marks'!X52)</f>
        <v/>
      </c>
    </row>
    <row r="1408" spans="1:17" ht="17" customHeight="1">
      <c r="A1408" s="607"/>
      <c r="B1408" s="1026" t="str">
        <f>'statement of marks'!$AQ$3</f>
        <v>xf.kr</v>
      </c>
      <c r="C1408" s="1027"/>
      <c r="D1408" s="332" t="str">
        <f>IF('statement of marks'!AQ52="","",'statement of marks'!AQ52)</f>
        <v/>
      </c>
      <c r="E1408" s="332" t="str">
        <f>IF('statement of marks'!AR52="","",'statement of marks'!AR52)</f>
        <v/>
      </c>
      <c r="F1408" s="332" t="str">
        <f>IF('statement of marks'!AS52="","",'statement of marks'!AS52)</f>
        <v/>
      </c>
      <c r="G1408" s="576" t="str">
        <f>IF('statement of marks'!AT52="","",'statement of marks'!AT52)</f>
        <v/>
      </c>
      <c r="H1408" s="332" t="str">
        <f>IF('statement of marks'!AU52="","",'statement of marks'!AU52)</f>
        <v/>
      </c>
      <c r="I1408" s="332" t="str">
        <f>IF('statement of marks'!AV52="","",'statement of marks'!AV52)</f>
        <v/>
      </c>
      <c r="J1408" s="633" t="str">
        <f>IF('statement of marks'!AW52="","",'statement of marks'!AW52)</f>
        <v/>
      </c>
      <c r="K1408" s="403" t="str">
        <f>IF('statement of marks'!AX52="","",'statement of marks'!AX52)</f>
        <v/>
      </c>
      <c r="L1408" s="332" t="str">
        <f>IF('statement of marks'!AY52="","",'statement of marks'!AY52)</f>
        <v/>
      </c>
      <c r="M1408" s="332" t="str">
        <f>IF('statement of marks'!AZ52="","",'statement of marks'!AZ52)</f>
        <v/>
      </c>
      <c r="N1408" s="631" t="str">
        <f>IF('statement of marks'!BA52="","",'statement of marks'!BA52)</f>
        <v/>
      </c>
      <c r="O1408" s="592" t="str">
        <f>IF('statement of marks'!BB52="","",'statement of marks'!BB52)</f>
        <v/>
      </c>
      <c r="P1408" s="332" t="str">
        <f>IF('statement of marks'!BC52="","",'statement of marks'!BC52)</f>
        <v/>
      </c>
      <c r="Q1408" s="602" t="str">
        <f>IF('statement of marks'!BD52="","",'statement of marks'!BD52)</f>
        <v/>
      </c>
    </row>
    <row r="1409" spans="1:17" ht="17" customHeight="1">
      <c r="A1409" s="607"/>
      <c r="B1409" s="1026" t="str">
        <f>'statement of marks'!$BG$3</f>
        <v>Ik;kZoj.k v/;;u</v>
      </c>
      <c r="C1409" s="1027"/>
      <c r="D1409" s="332" t="str">
        <f>IF('statement of marks'!BG52="","",'statement of marks'!BG52)</f>
        <v/>
      </c>
      <c r="E1409" s="332" t="str">
        <f>IF('statement of marks'!BH52="","",'statement of marks'!BH52)</f>
        <v/>
      </c>
      <c r="F1409" s="332" t="str">
        <f>IF('statement of marks'!BI52="","",'statement of marks'!BI52)</f>
        <v/>
      </c>
      <c r="G1409" s="576" t="str">
        <f>IF('statement of marks'!BJ52="","",'statement of marks'!BJ52)</f>
        <v/>
      </c>
      <c r="H1409" s="332" t="str">
        <f>IF('statement of marks'!BK52="","",'statement of marks'!BK52)</f>
        <v/>
      </c>
      <c r="I1409" s="332" t="str">
        <f>IF('statement of marks'!BL52="","",'statement of marks'!BL52)</f>
        <v/>
      </c>
      <c r="J1409" s="633" t="str">
        <f>IF('statement of marks'!BM52="","",'statement of marks'!BM52)</f>
        <v/>
      </c>
      <c r="K1409" s="403" t="str">
        <f>IF('statement of marks'!BN52="","",'statement of marks'!BN52)</f>
        <v/>
      </c>
      <c r="L1409" s="332" t="str">
        <f>IF('statement of marks'!BO52="","",'statement of marks'!BO52)</f>
        <v/>
      </c>
      <c r="M1409" s="332" t="str">
        <f>IF('statement of marks'!BP52="","",'statement of marks'!BP52)</f>
        <v/>
      </c>
      <c r="N1409" s="631" t="str">
        <f>IF('statement of marks'!BQ52="","",'statement of marks'!BQ52)</f>
        <v/>
      </c>
      <c r="O1409" s="592" t="str">
        <f>IF('statement of marks'!BR52="","",'statement of marks'!BR52)</f>
        <v/>
      </c>
      <c r="P1409" s="332" t="str">
        <f>IF('statement of marks'!BS52="","",'statement of marks'!BS52)</f>
        <v/>
      </c>
      <c r="Q1409" s="602" t="str">
        <f>IF('statement of marks'!BT52="","",'statement of marks'!BT52)</f>
        <v/>
      </c>
    </row>
    <row r="1410" spans="1:17" ht="17" customHeight="1">
      <c r="A1410" s="1146"/>
      <c r="B1410" s="1026" t="str">
        <f>'statement of marks'!$AA$3</f>
        <v>vaxszth</v>
      </c>
      <c r="C1410" s="603" t="s">
        <v>3</v>
      </c>
      <c r="D1410" s="584">
        <f>IF('statement of marks'!AA$6="","",'statement of marks'!AA$6)</f>
        <v>5</v>
      </c>
      <c r="E1410" s="584">
        <f>IF('statement of marks'!AB$6="","",'statement of marks'!AB$6)</f>
        <v>5</v>
      </c>
      <c r="F1410" s="584">
        <f>IF('statement of marks'!AC$6="","",'statement of marks'!AC$6)</f>
        <v>5</v>
      </c>
      <c r="G1410" s="634">
        <f>IF('statement of marks'!AD$6="","",'statement of marks'!AD$6)</f>
        <v>15</v>
      </c>
      <c r="H1410" s="594">
        <f>IF('statement of marks'!AE$6="","",'statement of marks'!AE$6)</f>
        <v>10</v>
      </c>
      <c r="I1410" s="594">
        <f>IF('statement of marks'!AF$6="","",'statement of marks'!AF$6)</f>
        <v>25</v>
      </c>
      <c r="J1410" s="634">
        <f>IF('statement of marks'!AG$6="","",'statement of marks'!AG$6)</f>
        <v>35</v>
      </c>
      <c r="K1410" s="600">
        <f>IF('statement of marks'!AH$6="","",'statement of marks'!AH$6)</f>
        <v>50</v>
      </c>
      <c r="L1410" s="595">
        <f>IF('statement of marks'!AI$6="","",'statement of marks'!AI$6)</f>
        <v>20</v>
      </c>
      <c r="M1410" s="595">
        <f>IF('statement of marks'!AJ$6="","",'statement of marks'!AJ$6)</f>
        <v>30</v>
      </c>
      <c r="N1410" s="632">
        <f>IF('statement of marks'!AK$6="","",'statement of marks'!AK$6)</f>
        <v>50</v>
      </c>
      <c r="O1410" s="585">
        <f>IF('statement of marks'!AL$6="","",'statement of marks'!AL$6)</f>
        <v>100</v>
      </c>
      <c r="P1410" s="595" t="str">
        <f>IF('statement of marks'!AM$6="","",'statement of marks'!AM$6)</f>
        <v/>
      </c>
      <c r="Q1410" s="601" t="str">
        <f>IF('statement of marks'!AN$6="","",'statement of marks'!AN$6)</f>
        <v/>
      </c>
    </row>
    <row r="1411" spans="1:17" ht="17" customHeight="1">
      <c r="A1411" s="1146"/>
      <c r="B1411" s="1026"/>
      <c r="C1411" s="629" t="s">
        <v>638</v>
      </c>
      <c r="D1411" s="332" t="str">
        <f>IF('statement of marks'!AA52="","",'statement of marks'!AA52)</f>
        <v/>
      </c>
      <c r="E1411" s="332" t="str">
        <f>IF('statement of marks'!AB52="","",'statement of marks'!AB52)</f>
        <v/>
      </c>
      <c r="F1411" s="332" t="str">
        <f>IF('statement of marks'!AC52="","",'statement of marks'!AC52)</f>
        <v/>
      </c>
      <c r="G1411" s="576" t="str">
        <f>IF('statement of marks'!AD52="","",'statement of marks'!AD52)</f>
        <v/>
      </c>
      <c r="H1411" s="332" t="str">
        <f>IF('statement of marks'!AE52="","",'statement of marks'!AE52)</f>
        <v/>
      </c>
      <c r="I1411" s="332" t="str">
        <f>IF('statement of marks'!AF52="","",'statement of marks'!AF52)</f>
        <v/>
      </c>
      <c r="J1411" s="633" t="str">
        <f>IF('statement of marks'!AG52="","",'statement of marks'!AG52)</f>
        <v/>
      </c>
      <c r="K1411" s="403" t="str">
        <f>IF('statement of marks'!AH52="","",'statement of marks'!AH52)</f>
        <v/>
      </c>
      <c r="L1411" s="332" t="str">
        <f>IF('statement of marks'!AI52="","",'statement of marks'!AI52)</f>
        <v/>
      </c>
      <c r="M1411" s="332" t="str">
        <f>IF('statement of marks'!AJ52="","",'statement of marks'!AJ52)</f>
        <v/>
      </c>
      <c r="N1411" s="631" t="str">
        <f>IF('statement of marks'!AK52="","",'statement of marks'!AK52)</f>
        <v/>
      </c>
      <c r="O1411" s="631" t="str">
        <f>IF('statement of marks'!AL52="","",'statement of marks'!AL52)</f>
        <v/>
      </c>
      <c r="P1411" s="332" t="str">
        <f>IF('statement of marks'!AM52="","",'statement of marks'!AM52)</f>
        <v/>
      </c>
      <c r="Q1411" s="602" t="str">
        <f>IF('statement of marks'!AN52="","",'statement of marks'!AN52)</f>
        <v/>
      </c>
    </row>
    <row r="1412" spans="1:17" ht="17" customHeight="1">
      <c r="A1412" s="610"/>
      <c r="B1412" s="1147" t="s">
        <v>634</v>
      </c>
      <c r="C1412" s="1148"/>
      <c r="D1412" s="635" t="str">
        <f>IF('statement of marks'!BW$5="","",'statement of marks'!BW$5)</f>
        <v>izFke</v>
      </c>
      <c r="E1412" s="635" t="str">
        <f>IF('statement of marks'!BX$5="","",'statement of marks'!BX$5)</f>
        <v>f}rh;</v>
      </c>
      <c r="F1412" s="635" t="str">
        <f>IF('statement of marks'!BZ$5="","",'statement of marks'!BZ$5)</f>
        <v>prqFkZ</v>
      </c>
      <c r="G1412" s="1149"/>
      <c r="H1412" s="1149"/>
      <c r="I1412" s="1149"/>
      <c r="J1412" s="635" t="str">
        <f>IF('statement of marks'!BY$5="","",'statement of marks'!BY$5)</f>
        <v>r`rh;</v>
      </c>
      <c r="K1412" s="1151"/>
      <c r="L1412" s="1151"/>
      <c r="M1412" s="1151"/>
      <c r="N1412" s="635" t="str">
        <f>IF('statement of marks'!CA$5="","",'statement of marks'!CA$5)</f>
        <v>iape</v>
      </c>
      <c r="O1412" s="630" t="str">
        <f>IF('statement of marks'!CB$4="","",'statement of marks'!CB$4)</f>
        <v>fo"k; ;ksx</v>
      </c>
      <c r="P1412" s="587" t="str">
        <f>IF('statement of marks'!CC$4="","",'statement of marks'!CC$4)</f>
        <v xml:space="preserve">fo"k; izkIrkad izfr'kr  </v>
      </c>
      <c r="Q1412" s="627" t="str">
        <f>IF('statement of marks'!CD$4="","",'statement of marks'!CD$4)</f>
        <v>fo"k; xzsM</v>
      </c>
    </row>
    <row r="1413" spans="1:17" ht="17" customHeight="1">
      <c r="A1413" s="611"/>
      <c r="B1413" s="1144" t="s">
        <v>3</v>
      </c>
      <c r="C1413" s="1145"/>
      <c r="D1413" s="589">
        <f>IF('statement of marks'!BW$6="","",'statement of marks'!BW$6)</f>
        <v>20</v>
      </c>
      <c r="E1413" s="589">
        <f>IF('statement of marks'!BX$6="","",'statement of marks'!BX$6)</f>
        <v>20</v>
      </c>
      <c r="F1413" s="589">
        <f>IF('statement of marks'!BZ$6="","",'statement of marks'!BZ$6)</f>
        <v>20</v>
      </c>
      <c r="G1413" s="1150"/>
      <c r="H1413" s="1150"/>
      <c r="I1413" s="1150"/>
      <c r="J1413" s="589">
        <f>IF('statement of marks'!BY$6="","",'statement of marks'!BY$6)</f>
        <v>20</v>
      </c>
      <c r="K1413" s="1152"/>
      <c r="L1413" s="1152"/>
      <c r="M1413" s="1152"/>
      <c r="N1413" s="589">
        <f>IF('statement of marks'!CA$6="","",'statement of marks'!CA$6)</f>
        <v>20</v>
      </c>
      <c r="O1413" s="589">
        <f>IF('statement of marks'!CB$6="","",'statement of marks'!CB$6)</f>
        <v>100</v>
      </c>
      <c r="P1413" s="589" t="str">
        <f>IF('statement of marks'!CC$6="","",'statement of marks'!CC$6)</f>
        <v/>
      </c>
      <c r="Q1413" s="590" t="str">
        <f>IF('statement of marks'!CD$6="","",'statement of marks'!CD$6)</f>
        <v/>
      </c>
    </row>
    <row r="1414" spans="1:17" ht="17" customHeight="1">
      <c r="A1414" s="607"/>
      <c r="B1414" s="1026" t="str">
        <f>'statement of marks'!$BW$3</f>
        <v>dk;kZuqHko</v>
      </c>
      <c r="C1414" s="1027"/>
      <c r="D1414" s="628" t="str">
        <f>IF('statement of marks'!BW52="","",'statement of marks'!BW52)</f>
        <v/>
      </c>
      <c r="E1414" s="628" t="str">
        <f>IF('statement of marks'!BX52="","",'statement of marks'!BX52)</f>
        <v/>
      </c>
      <c r="F1414" s="628" t="str">
        <f>IF('statement of marks'!BZ52="","",'statement of marks'!BZ52)</f>
        <v/>
      </c>
      <c r="G1414" s="1149"/>
      <c r="H1414" s="1149"/>
      <c r="I1414" s="1149"/>
      <c r="J1414" s="628" t="str">
        <f>IF('statement of marks'!BY52="","",'statement of marks'!BY52)</f>
        <v/>
      </c>
      <c r="K1414" s="1151"/>
      <c r="L1414" s="1151"/>
      <c r="M1414" s="1151"/>
      <c r="N1414" s="628" t="str">
        <f>IF('statement of marks'!CA52="","",'statement of marks'!CA52)</f>
        <v/>
      </c>
      <c r="O1414" s="628" t="str">
        <f>IF('statement of marks'!CB52="","",'statement of marks'!CB52)</f>
        <v/>
      </c>
      <c r="P1414" s="628" t="str">
        <f>IF('statement of marks'!CC52="","",'statement of marks'!CC52)</f>
        <v/>
      </c>
      <c r="Q1414" s="578" t="str">
        <f>IF('statement of marks'!CD52="","",'statement of marks'!CD52)</f>
        <v/>
      </c>
    </row>
    <row r="1415" spans="1:17" ht="17" customHeight="1">
      <c r="A1415" s="607"/>
      <c r="B1415" s="1026" t="str">
        <f>'statement of marks'!$CG$3</f>
        <v>dyk f'k{kk</v>
      </c>
      <c r="C1415" s="1027"/>
      <c r="D1415" s="628" t="str">
        <f>IF('statement of marks'!CG52="","",'statement of marks'!CG52)</f>
        <v/>
      </c>
      <c r="E1415" s="628" t="str">
        <f>IF('statement of marks'!CH52="","",'statement of marks'!CH52)</f>
        <v/>
      </c>
      <c r="F1415" s="628" t="str">
        <f>IF('statement of marks'!CJ52="","",'statement of marks'!CJ52)</f>
        <v/>
      </c>
      <c r="G1415" s="1149"/>
      <c r="H1415" s="1149"/>
      <c r="I1415" s="1149"/>
      <c r="J1415" s="628" t="str">
        <f>IF('statement of marks'!CI52="","",'statement of marks'!CI52)</f>
        <v/>
      </c>
      <c r="K1415" s="1151"/>
      <c r="L1415" s="1151"/>
      <c r="M1415" s="1151"/>
      <c r="N1415" s="628" t="str">
        <f>IF('statement of marks'!CK52="","",'statement of marks'!CK52)</f>
        <v/>
      </c>
      <c r="O1415" s="628" t="str">
        <f>IF('statement of marks'!CL52="","",'statement of marks'!CL52)</f>
        <v/>
      </c>
      <c r="P1415" s="628" t="str">
        <f>IF('statement of marks'!CM52="","",'statement of marks'!CM52)</f>
        <v/>
      </c>
      <c r="Q1415" s="578" t="str">
        <f>IF('statement of marks'!CN52="","",'statement of marks'!CN52)</f>
        <v/>
      </c>
    </row>
    <row r="1416" spans="1:17" ht="17" customHeight="1">
      <c r="A1416" s="607"/>
      <c r="B1416" s="1026" t="str">
        <f>'statement of marks'!$CQ$3</f>
        <v>LokLF; ,oe~ 'kkjhfjd f'k{kk</v>
      </c>
      <c r="C1416" s="1027"/>
      <c r="D1416" s="628" t="str">
        <f>IF('statement of marks'!CQ52="","",'statement of marks'!CQ52)</f>
        <v/>
      </c>
      <c r="E1416" s="628" t="str">
        <f>IF('statement of marks'!CR52="","",'statement of marks'!CR52)</f>
        <v/>
      </c>
      <c r="F1416" s="628" t="str">
        <f>IF('statement of marks'!CT52="","",'statement of marks'!CT52)</f>
        <v/>
      </c>
      <c r="G1416" s="1149"/>
      <c r="H1416" s="1149"/>
      <c r="I1416" s="1149"/>
      <c r="J1416" s="628" t="str">
        <f>IF('statement of marks'!CS52="","",'statement of marks'!CS52)</f>
        <v/>
      </c>
      <c r="K1416" s="1151"/>
      <c r="L1416" s="1151"/>
      <c r="M1416" s="1151"/>
      <c r="N1416" s="628" t="str">
        <f>IF('statement of marks'!CU52="","",'statement of marks'!CU52)</f>
        <v/>
      </c>
      <c r="O1416" s="628" t="str">
        <f>IF('statement of marks'!CV52="","",'statement of marks'!CV52)</f>
        <v/>
      </c>
      <c r="P1416" s="628" t="str">
        <f>IF('statement of marks'!CW52="","",'statement of marks'!CW52)</f>
        <v/>
      </c>
      <c r="Q1416" s="578" t="str">
        <f>IF('statement of marks'!CX52="","",'statement of marks'!CX52)</f>
        <v/>
      </c>
    </row>
    <row r="1417" spans="1:17" ht="17" customHeight="1">
      <c r="A1417" s="607"/>
      <c r="B1417" s="1123" t="s">
        <v>636</v>
      </c>
      <c r="C1417" s="1124"/>
      <c r="D1417" s="1034" t="str">
        <f>IF(details!$CQ$3="","",details!$CQ$3)</f>
        <v>;ksx vxLr rd</v>
      </c>
      <c r="E1417" s="1034"/>
      <c r="F1417" s="1034" t="str">
        <f>IF(details!$CU$3="","",details!$CU$3)</f>
        <v>;ksx vDVwcj rd</v>
      </c>
      <c r="G1417" s="1034"/>
      <c r="H1417" s="1034" t="str">
        <f>IF(details!$CY$3="","",details!$CY$3)</f>
        <v>;ksx fnlEcj rd</v>
      </c>
      <c r="I1417" s="1034"/>
      <c r="J1417" s="1034"/>
      <c r="K1417" s="1034"/>
      <c r="L1417" s="1034" t="str">
        <f>IF(details!$DC$3="","",details!$DC$3)</f>
        <v>;ksx Qjojh rd</v>
      </c>
      <c r="M1417" s="1034"/>
      <c r="N1417" s="1034"/>
      <c r="O1417" s="1034" t="str">
        <f>IF(details!$DG$3="","",details!$DG$3)</f>
        <v>loZ ;ksx</v>
      </c>
      <c r="P1417" s="1034"/>
      <c r="Q1417" s="1125"/>
    </row>
    <row r="1418" spans="1:17" ht="17" customHeight="1">
      <c r="A1418" s="607"/>
      <c r="B1418" s="1126" t="s">
        <v>86</v>
      </c>
      <c r="C1418" s="1032"/>
      <c r="D1418" s="1036" t="str">
        <f>IF(details!CR52="","",details!CR52)</f>
        <v/>
      </c>
      <c r="E1418" s="1036"/>
      <c r="F1418" s="1036" t="str">
        <f>IF(details!CV52="","",details!CV52)</f>
        <v/>
      </c>
      <c r="G1418" s="1036"/>
      <c r="H1418" s="1036" t="str">
        <f>IF(details!CZ52="","",details!CZ52)</f>
        <v/>
      </c>
      <c r="I1418" s="1036"/>
      <c r="J1418" s="1036"/>
      <c r="K1418" s="1036"/>
      <c r="L1418" s="1036" t="str">
        <f>IF(details!DD52="","",details!DD52)</f>
        <v/>
      </c>
      <c r="M1418" s="1036"/>
      <c r="N1418" s="1036"/>
      <c r="O1418" s="1036" t="str">
        <f>IF(details!DH52="","",details!DH52)</f>
        <v/>
      </c>
      <c r="P1418" s="1036"/>
      <c r="Q1418" s="1127"/>
    </row>
    <row r="1419" spans="1:17" ht="17" customHeight="1">
      <c r="A1419" s="607"/>
      <c r="B1419" s="1020" t="s">
        <v>15</v>
      </c>
      <c r="C1419" s="1021"/>
      <c r="D1419" s="1022" t="str">
        <f>IF(details!CQ52="","",details!CQ52)</f>
        <v/>
      </c>
      <c r="E1419" s="1022"/>
      <c r="F1419" s="1022" t="str">
        <f>IF(details!CU52="","",details!CU52)</f>
        <v/>
      </c>
      <c r="G1419" s="1022"/>
      <c r="H1419" s="1022" t="str">
        <f>IF(details!CY52="","",details!CY52)</f>
        <v/>
      </c>
      <c r="I1419" s="1022"/>
      <c r="J1419" s="1022"/>
      <c r="K1419" s="1022"/>
      <c r="L1419" s="1022" t="str">
        <f>IF(details!DC52="","",details!DC52)</f>
        <v/>
      </c>
      <c r="M1419" s="1022"/>
      <c r="N1419" s="1022"/>
      <c r="O1419" s="1022" t="str">
        <f>IF(details!DG52="","",details!DG52)</f>
        <v/>
      </c>
      <c r="P1419" s="1022"/>
      <c r="Q1419" s="1128"/>
    </row>
    <row r="1420" spans="1:17" ht="17" customHeight="1">
      <c r="A1420" s="1170"/>
      <c r="B1420" s="1112" t="s">
        <v>11</v>
      </c>
      <c r="C1420" s="1113"/>
      <c r="D1420" s="1114" t="s">
        <v>11</v>
      </c>
      <c r="E1420" s="1114"/>
      <c r="F1420" s="1114" t="s">
        <v>3</v>
      </c>
      <c r="G1420" s="1114"/>
      <c r="H1420" s="1114" t="s">
        <v>638</v>
      </c>
      <c r="I1420" s="1114"/>
      <c r="J1420" s="1114" t="s">
        <v>5</v>
      </c>
      <c r="K1420" s="1114"/>
      <c r="L1420" s="1114" t="s">
        <v>677</v>
      </c>
      <c r="M1420" s="1114"/>
      <c r="N1420" s="1114"/>
      <c r="O1420" s="1115" t="s">
        <v>651</v>
      </c>
      <c r="P1420" s="1115"/>
      <c r="Q1420" s="1116"/>
    </row>
    <row r="1421" spans="1:17" ht="17" customHeight="1">
      <c r="A1421" s="1171"/>
      <c r="B1421" s="1112"/>
      <c r="C1421" s="1113"/>
      <c r="D1421" s="1117" t="str">
        <f>'statement of marks'!DY52</f>
        <v/>
      </c>
      <c r="E1421" s="1117"/>
      <c r="F1421" s="1118" t="str">
        <f>'statement of marks'!DZ52</f>
        <v/>
      </c>
      <c r="G1421" s="1118"/>
      <c r="H1421" s="1118" t="str">
        <f>'statement of marks'!EA52</f>
        <v/>
      </c>
      <c r="I1421" s="1118"/>
      <c r="J1421" s="1119" t="str">
        <f>'statement of marks'!EB52</f>
        <v/>
      </c>
      <c r="K1421" s="1119"/>
      <c r="L1421" s="1118" t="str">
        <f>'statement of marks'!EC52</f>
        <v/>
      </c>
      <c r="M1421" s="1118"/>
      <c r="N1421" s="1118"/>
      <c r="O1421" s="1118" t="str">
        <f>'statement of marks'!EE52</f>
        <v/>
      </c>
      <c r="P1421" s="1118"/>
      <c r="Q1421" s="1120"/>
    </row>
    <row r="1422" spans="1:17" ht="17" customHeight="1">
      <c r="A1422" s="607"/>
      <c r="B1422" s="1024" t="s">
        <v>87</v>
      </c>
      <c r="C1422" s="1025"/>
      <c r="D1422" s="1016"/>
      <c r="E1422" s="1016"/>
      <c r="F1422" s="1016"/>
      <c r="G1422" s="1016"/>
      <c r="H1422" s="1016"/>
      <c r="I1422" s="1016"/>
      <c r="J1422" s="1016"/>
      <c r="K1422" s="1016"/>
      <c r="L1422" s="1121"/>
      <c r="M1422" s="1121"/>
      <c r="N1422" s="1121"/>
      <c r="O1422" s="1121"/>
      <c r="P1422" s="1121"/>
      <c r="Q1422" s="1122"/>
    </row>
    <row r="1423" spans="1:17" ht="17" customHeight="1">
      <c r="A1423" s="607"/>
      <c r="B1423" s="1014" t="s">
        <v>73</v>
      </c>
      <c r="C1423" s="1015"/>
      <c r="D1423" s="1016"/>
      <c r="E1423" s="1016"/>
      <c r="F1423" s="1016"/>
      <c r="G1423" s="1016"/>
      <c r="H1423" s="1016"/>
      <c r="I1423" s="1016"/>
      <c r="J1423" s="1016"/>
      <c r="K1423" s="1016"/>
      <c r="L1423" s="1121"/>
      <c r="M1423" s="1121"/>
      <c r="N1423" s="1121"/>
      <c r="O1423" s="1121"/>
      <c r="P1423" s="1121"/>
      <c r="Q1423" s="1122"/>
    </row>
    <row r="1424" spans="1:17" ht="17" customHeight="1">
      <c r="A1424" s="607"/>
      <c r="B1424" s="1024" t="s">
        <v>678</v>
      </c>
      <c r="C1424" s="1025"/>
      <c r="D1424" s="1016"/>
      <c r="E1424" s="1016"/>
      <c r="F1424" s="1016"/>
      <c r="G1424" s="1016"/>
      <c r="H1424" s="1016"/>
      <c r="I1424" s="1016"/>
      <c r="J1424" s="1016"/>
      <c r="K1424" s="1016"/>
      <c r="L1424" s="1121"/>
      <c r="M1424" s="1121"/>
      <c r="N1424" s="1121"/>
      <c r="O1424" s="1121"/>
      <c r="P1424" s="1121"/>
      <c r="Q1424" s="1122"/>
    </row>
    <row r="1425" spans="1:17" ht="17" customHeight="1">
      <c r="A1425" s="607"/>
      <c r="B1425" s="1018" t="s">
        <v>88</v>
      </c>
      <c r="C1425" s="1019"/>
      <c r="D1425" s="1016"/>
      <c r="E1425" s="1016"/>
      <c r="F1425" s="1016"/>
      <c r="G1425" s="1016"/>
      <c r="H1425" s="1016"/>
      <c r="I1425" s="1016"/>
      <c r="J1425" s="1016"/>
      <c r="K1425" s="1016"/>
      <c r="L1425" s="1099" t="s">
        <v>678</v>
      </c>
      <c r="M1425" s="1099"/>
      <c r="N1425" s="1099"/>
      <c r="O1425" s="1100" t="s">
        <v>88</v>
      </c>
      <c r="P1425" s="1100"/>
      <c r="Q1425" s="1101"/>
    </row>
    <row r="1426" spans="1:17" ht="17" customHeight="1" thickBot="1">
      <c r="A1426" s="608"/>
      <c r="B1426" s="1102" t="s">
        <v>89</v>
      </c>
      <c r="C1426" s="1103"/>
      <c r="D1426" s="1104"/>
      <c r="E1426" s="1104"/>
      <c r="F1426" s="1104"/>
      <c r="G1426" s="1104"/>
      <c r="H1426" s="1104"/>
      <c r="I1426" s="1104"/>
      <c r="J1426" s="1104"/>
      <c r="K1426" s="1105"/>
      <c r="L1426" s="1106" t="s">
        <v>679</v>
      </c>
      <c r="M1426" s="1106"/>
      <c r="N1426" s="1106"/>
      <c r="O1426" s="1107" t="s">
        <v>679</v>
      </c>
      <c r="P1426" s="1108"/>
      <c r="Q1426" s="1109"/>
    </row>
    <row r="1427" spans="1:17" ht="17" customHeight="1">
      <c r="A1427" s="1164" t="s">
        <v>44</v>
      </c>
      <c r="B1427" s="1165"/>
      <c r="C1427" s="1165"/>
      <c r="D1427" s="1165"/>
      <c r="E1427" s="1165"/>
      <c r="F1427" s="1165"/>
      <c r="G1427" s="1165"/>
      <c r="H1427" s="1165"/>
      <c r="I1427" s="1165"/>
      <c r="J1427" s="1165"/>
      <c r="K1427" s="1165"/>
      <c r="L1427" s="1165"/>
      <c r="M1427" s="1165"/>
      <c r="N1427" s="1165"/>
      <c r="O1427" s="1165"/>
      <c r="P1427" s="1165"/>
      <c r="Q1427" s="1166"/>
    </row>
    <row r="1428" spans="1:17" ht="17" customHeight="1">
      <c r="A1428" s="1167" t="str">
        <f>'statement of marks'!$A$1</f>
        <v>jk- ck- ek/;fed fo|ky; uohu] fuEckgsM+k</v>
      </c>
      <c r="B1428" s="1062"/>
      <c r="C1428" s="1062"/>
      <c r="D1428" s="1062"/>
      <c r="E1428" s="1062"/>
      <c r="F1428" s="1062"/>
      <c r="G1428" s="1062"/>
      <c r="H1428" s="1062"/>
      <c r="I1428" s="1062"/>
      <c r="J1428" s="1062"/>
      <c r="K1428" s="1062"/>
      <c r="L1428" s="1062"/>
      <c r="M1428" s="1062"/>
      <c r="N1428" s="1062"/>
      <c r="O1428" s="1062"/>
      <c r="P1428" s="1062"/>
      <c r="Q1428" s="1168"/>
    </row>
    <row r="1429" spans="1:17" ht="17" customHeight="1">
      <c r="A1429" s="604"/>
      <c r="B1429" s="1042" t="s">
        <v>74</v>
      </c>
      <c r="C1429" s="1064"/>
      <c r="D1429" s="1065" t="str">
        <f>'statement of marks'!$F$3</f>
        <v>2015-16</v>
      </c>
      <c r="E1429" s="1065"/>
      <c r="F1429" s="1065"/>
      <c r="G1429" s="1065"/>
      <c r="H1429" s="1065"/>
      <c r="I1429" s="1065"/>
      <c r="J1429" s="1065"/>
      <c r="K1429" s="1065"/>
      <c r="L1429" s="1065"/>
      <c r="M1429" s="1065"/>
      <c r="N1429" s="1065"/>
      <c r="O1429" s="1065"/>
      <c r="P1429" s="1065"/>
      <c r="Q1429" s="1169"/>
    </row>
    <row r="1430" spans="1:17" ht="17" customHeight="1">
      <c r="A1430" s="607"/>
      <c r="B1430" s="1026" t="s">
        <v>573</v>
      </c>
      <c r="C1430" s="1027"/>
      <c r="D1430" s="1027" t="str">
        <f>IF('statement of marks'!H53="","",'statement of marks'!H53)</f>
        <v>v 047</v>
      </c>
      <c r="E1430" s="1027"/>
      <c r="F1430" s="1027"/>
      <c r="G1430" s="1027"/>
      <c r="H1430" s="1027"/>
      <c r="I1430" s="1027"/>
      <c r="J1430" s="1027"/>
      <c r="K1430" s="1027"/>
      <c r="L1430" s="1027"/>
      <c r="M1430" s="1027"/>
      <c r="N1430" s="1027"/>
      <c r="O1430" s="1027"/>
      <c r="P1430" s="1027"/>
      <c r="Q1430" s="1153"/>
    </row>
    <row r="1431" spans="1:17" ht="17" customHeight="1">
      <c r="A1431" s="607"/>
      <c r="B1431" s="1026" t="s">
        <v>574</v>
      </c>
      <c r="C1431" s="1027"/>
      <c r="D1431" s="1027" t="str">
        <f>IF('statement of marks'!I53="","",'statement of marks'!I53)</f>
        <v>c 047</v>
      </c>
      <c r="E1431" s="1027"/>
      <c r="F1431" s="1027"/>
      <c r="G1431" s="1027"/>
      <c r="H1431" s="1027"/>
      <c r="I1431" s="1027"/>
      <c r="J1431" s="1027"/>
      <c r="K1431" s="1027"/>
      <c r="L1431" s="1027"/>
      <c r="M1431" s="1027"/>
      <c r="N1431" s="1027"/>
      <c r="O1431" s="1027"/>
      <c r="P1431" s="1027"/>
      <c r="Q1431" s="1153"/>
    </row>
    <row r="1432" spans="1:17" ht="17" customHeight="1">
      <c r="A1432" s="607"/>
      <c r="B1432" s="1026" t="s">
        <v>575</v>
      </c>
      <c r="C1432" s="1027"/>
      <c r="D1432" s="1154" t="str">
        <f>IF('statement of marks'!J53="","",'statement of marks'!J53)</f>
        <v>l 047</v>
      </c>
      <c r="E1432" s="1154"/>
      <c r="F1432" s="1154"/>
      <c r="G1432" s="1154"/>
      <c r="H1432" s="1154"/>
      <c r="I1432" s="1154"/>
      <c r="J1432" s="1154"/>
      <c r="K1432" s="1154"/>
      <c r="L1432" s="1154"/>
      <c r="M1432" s="1154"/>
      <c r="N1432" s="1027"/>
      <c r="O1432" s="1027"/>
      <c r="P1432" s="1027"/>
      <c r="Q1432" s="1153"/>
    </row>
    <row r="1433" spans="1:17" ht="17" customHeight="1">
      <c r="A1433" s="607"/>
      <c r="B1433" s="1026" t="s">
        <v>576</v>
      </c>
      <c r="C1433" s="1155"/>
      <c r="D1433" s="1156" t="str">
        <f>'statement of marks'!$D$3</f>
        <v>3 A</v>
      </c>
      <c r="E1433" s="1157"/>
      <c r="F1433" s="1155" t="s">
        <v>9</v>
      </c>
      <c r="G1433" s="1158"/>
      <c r="H1433" s="1159" t="str">
        <f>IF('statement of marks'!D53="","",'statement of marks'!D53)</f>
        <v/>
      </c>
      <c r="I1433" s="1157"/>
      <c r="J1433" s="1155" t="s">
        <v>577</v>
      </c>
      <c r="K1433" s="1158"/>
      <c r="L1433" s="1159" t="str">
        <f>IF('statement of marks'!E53="","",'statement of marks'!E53)</f>
        <v/>
      </c>
      <c r="M1433" s="1157"/>
      <c r="N1433" s="1026" t="s">
        <v>680</v>
      </c>
      <c r="O1433" s="1027"/>
      <c r="P1433" s="1027"/>
      <c r="Q1433" s="1153"/>
    </row>
    <row r="1434" spans="1:17" ht="17" customHeight="1">
      <c r="A1434" s="607"/>
      <c r="B1434" s="1026" t="s">
        <v>0</v>
      </c>
      <c r="C1434" s="1155"/>
      <c r="D1434" s="1160" t="str">
        <f>IF('statement of marks'!F53="","",'statement of marks'!F53)</f>
        <v/>
      </c>
      <c r="E1434" s="1161"/>
      <c r="F1434" s="1162" t="str">
        <f>IF('statement of marks'!G53="","",'statement of marks'!G53)</f>
        <v/>
      </c>
      <c r="G1434" s="1162"/>
      <c r="H1434" s="1162"/>
      <c r="I1434" s="1162"/>
      <c r="J1434" s="1162"/>
      <c r="K1434" s="1162"/>
      <c r="L1434" s="1162"/>
      <c r="M1434" s="1163"/>
      <c r="N1434" s="1026">
        <f>'statement of marks'!I1429</f>
        <v>0</v>
      </c>
      <c r="O1434" s="1027"/>
      <c r="P1434" s="1027"/>
      <c r="Q1434" s="1153"/>
    </row>
    <row r="1435" spans="1:17" ht="17" customHeight="1">
      <c r="A1435" s="1129"/>
      <c r="B1435" s="1131" t="s">
        <v>578</v>
      </c>
      <c r="C1435" s="1133" t="s">
        <v>85</v>
      </c>
      <c r="D1435" s="1135" t="str">
        <f>IF('statement of marks'!K$4="","",'statement of marks'!K$4)</f>
        <v>ij[k</v>
      </c>
      <c r="E1435" s="1136"/>
      <c r="F1435" s="1136"/>
      <c r="G1435" s="1137"/>
      <c r="H1435" s="1134" t="str">
        <f>IF('statement of marks'!O$4="","",'statement of marks'!O$4)</f>
        <v>v)Zokf"kZd ijh{kk</v>
      </c>
      <c r="I1435" s="1134" t="str">
        <f>IF('statement of marks'!P$4="","",'statement of marks'!P$4)</f>
        <v/>
      </c>
      <c r="J1435" s="1134" t="str">
        <f>IF('statement of marks'!Q$4="","",'statement of marks'!Q$4)</f>
        <v/>
      </c>
      <c r="K1435" s="1138" t="str">
        <f>IF('statement of marks'!R$4="","",'statement of marks'!R$4)</f>
        <v>;ksx v/kZokf"kZd rd</v>
      </c>
      <c r="L1435" s="1134" t="str">
        <f>IF('statement of marks'!S$4="","",'statement of marks'!S$4)</f>
        <v>okf"kZd ijh{kk</v>
      </c>
      <c r="M1435" s="1134"/>
      <c r="N1435" s="1140"/>
      <c r="O1435" s="1141" t="str">
        <f>IF('statement of marks'!V$4="","",'statement of marks'!V$4)</f>
        <v>fo"k; ;ksx</v>
      </c>
      <c r="P1435" s="1142" t="str">
        <f>IF('statement of marks'!W$4="","",'statement of marks'!W$4)</f>
        <v xml:space="preserve">fo"k; izkIrkad izfr'kr  </v>
      </c>
      <c r="Q1435" s="1143" t="str">
        <f>IF('statement of marks'!X$4="","",'statement of marks'!X$4)</f>
        <v>fo"k; xzsM</v>
      </c>
    </row>
    <row r="1436" spans="1:17" ht="17" customHeight="1">
      <c r="A1436" s="1130"/>
      <c r="B1436" s="1132"/>
      <c r="C1436" s="1134"/>
      <c r="D1436" s="615" t="str">
        <f>IF('statement of marks'!K$5="","",'statement of marks'!K$5)</f>
        <v>izFke</v>
      </c>
      <c r="E1436" s="615" t="str">
        <f>IF('statement of marks'!L$5="","",'statement of marks'!L$5)</f>
        <v>f}rh;</v>
      </c>
      <c r="F1436" s="615" t="str">
        <f>IF('statement of marks'!M$5="","",'statement of marks'!M$5)</f>
        <v xml:space="preserve">r`rh; </v>
      </c>
      <c r="G1436" s="616" t="str">
        <f>IF('statement of marks'!N$4="","",'statement of marks'!N$4)</f>
        <v>;ksx</v>
      </c>
      <c r="H1436" s="593" t="str">
        <f>IF('statement of marks'!O$5="","",'statement of marks'!O$5)</f>
        <v>ekSf[kd</v>
      </c>
      <c r="I1436" s="593" t="str">
        <f>IF('statement of marks'!P$5="","",'statement of marks'!P$5)</f>
        <v>fyf[kr</v>
      </c>
      <c r="J1436" s="597" t="str">
        <f>IF('statement of marks'!Q$5="","",'statement of marks'!Q$5)</f>
        <v>;ksx</v>
      </c>
      <c r="K1436" s="1139" t="str">
        <f>IF('statement of marks'!R$4="","",'statement of marks'!R$4)</f>
        <v>;ksx v/kZokf"kZd rd</v>
      </c>
      <c r="L1436" s="593" t="str">
        <f>IF('statement of marks'!S$5="","",'statement of marks'!S$5)</f>
        <v>ekSf[kd</v>
      </c>
      <c r="M1436" s="593" t="str">
        <f>IF('statement of marks'!T$5="","",'statement of marks'!T$5)</f>
        <v>fyf[kr</v>
      </c>
      <c r="N1436" s="598" t="str">
        <f>IF('statement of marks'!U$5="","",'statement of marks'!U$5)</f>
        <v>;ksx</v>
      </c>
      <c r="O1436" s="1141"/>
      <c r="P1436" s="1142"/>
      <c r="Q1436" s="1143"/>
    </row>
    <row r="1437" spans="1:17" ht="17" customHeight="1">
      <c r="A1437" s="609"/>
      <c r="B1437" s="1144" t="s">
        <v>3</v>
      </c>
      <c r="C1437" s="1145"/>
      <c r="D1437" s="594">
        <f>IF('statement of marks'!K$6="","",'statement of marks'!K$6)</f>
        <v>10</v>
      </c>
      <c r="E1437" s="594">
        <f>IF('statement of marks'!L$6="","",'statement of marks'!L$6)</f>
        <v>10</v>
      </c>
      <c r="F1437" s="594">
        <f>IF('statement of marks'!M$6="","",'statement of marks'!M$6)</f>
        <v>10</v>
      </c>
      <c r="G1437" s="634">
        <f>IF('statement of marks'!N$6="","",'statement of marks'!N$6)</f>
        <v>30</v>
      </c>
      <c r="H1437" s="594">
        <f>IF('statement of marks'!O$6="","",'statement of marks'!O$6)</f>
        <v>20</v>
      </c>
      <c r="I1437" s="594">
        <f>IF('statement of marks'!P$6="","",'statement of marks'!P$6)</f>
        <v>50</v>
      </c>
      <c r="J1437" s="634">
        <f>IF('statement of marks'!Q$6="","",'statement of marks'!Q$6)</f>
        <v>70</v>
      </c>
      <c r="K1437" s="600">
        <f>IF('statement of marks'!R$6="","",'statement of marks'!R$6)</f>
        <v>100</v>
      </c>
      <c r="L1437" s="595">
        <f>IF('statement of marks'!S$6="","",'statement of marks'!S$6)</f>
        <v>40</v>
      </c>
      <c r="M1437" s="595">
        <f>IF('statement of marks'!T$6="","",'statement of marks'!T$6)</f>
        <v>60</v>
      </c>
      <c r="N1437" s="632">
        <f>IF('statement of marks'!U$6="","",'statement of marks'!U$6)</f>
        <v>100</v>
      </c>
      <c r="O1437" s="591">
        <f>IF('statement of marks'!V$6="","",'statement of marks'!V$6)</f>
        <v>200</v>
      </c>
      <c r="P1437" s="595" t="str">
        <f>IF('statement of marks'!W$6="","",'statement of marks'!W$6)</f>
        <v/>
      </c>
      <c r="Q1437" s="601" t="str">
        <f>IF('statement of marks'!X$6="","",'statement of marks'!X$6)</f>
        <v/>
      </c>
    </row>
    <row r="1438" spans="1:17" ht="17" customHeight="1">
      <c r="A1438" s="607"/>
      <c r="B1438" s="1026" t="str">
        <f>'statement of marks'!$K$3</f>
        <v>fgUnh</v>
      </c>
      <c r="C1438" s="1027"/>
      <c r="D1438" s="332" t="str">
        <f>IF('statement of marks'!K53="","",'statement of marks'!K53)</f>
        <v/>
      </c>
      <c r="E1438" s="332" t="str">
        <f>IF('statement of marks'!L53="","",'statement of marks'!L53)</f>
        <v/>
      </c>
      <c r="F1438" s="332" t="str">
        <f>IF('statement of marks'!M53="","",'statement of marks'!M53)</f>
        <v/>
      </c>
      <c r="G1438" s="576" t="str">
        <f>IF('statement of marks'!N53="","",'statement of marks'!N53)</f>
        <v/>
      </c>
      <c r="H1438" s="332" t="str">
        <f>IF('statement of marks'!O53="","",'statement of marks'!O53)</f>
        <v/>
      </c>
      <c r="I1438" s="332" t="str">
        <f>IF('statement of marks'!P53="","",'statement of marks'!P53)</f>
        <v/>
      </c>
      <c r="J1438" s="633" t="str">
        <f>IF('statement of marks'!Q53="","",'statement of marks'!Q53)</f>
        <v/>
      </c>
      <c r="K1438" s="403" t="str">
        <f>IF('statement of marks'!R53="","",'statement of marks'!R53)</f>
        <v/>
      </c>
      <c r="L1438" s="332" t="str">
        <f>IF('statement of marks'!S53="","",'statement of marks'!S53)</f>
        <v/>
      </c>
      <c r="M1438" s="332" t="str">
        <f>IF('statement of marks'!T53="","",'statement of marks'!T53)</f>
        <v/>
      </c>
      <c r="N1438" s="631" t="str">
        <f>IF('statement of marks'!U53="","",'statement of marks'!U53)</f>
        <v/>
      </c>
      <c r="O1438" s="592" t="str">
        <f>IF('statement of marks'!V53="","",'statement of marks'!V53)</f>
        <v/>
      </c>
      <c r="P1438" s="332" t="str">
        <f>IF('statement of marks'!W53="","",'statement of marks'!W53)</f>
        <v/>
      </c>
      <c r="Q1438" s="602" t="str">
        <f>IF('statement of marks'!X53="","",'statement of marks'!X53)</f>
        <v/>
      </c>
    </row>
    <row r="1439" spans="1:17" ht="17" customHeight="1">
      <c r="A1439" s="607"/>
      <c r="B1439" s="1026" t="str">
        <f>'statement of marks'!$AQ$3</f>
        <v>xf.kr</v>
      </c>
      <c r="C1439" s="1027"/>
      <c r="D1439" s="332" t="str">
        <f>IF('statement of marks'!AQ53="","",'statement of marks'!AQ53)</f>
        <v/>
      </c>
      <c r="E1439" s="332" t="str">
        <f>IF('statement of marks'!AR53="","",'statement of marks'!AR53)</f>
        <v/>
      </c>
      <c r="F1439" s="332" t="str">
        <f>IF('statement of marks'!AS53="","",'statement of marks'!AS53)</f>
        <v/>
      </c>
      <c r="G1439" s="576" t="str">
        <f>IF('statement of marks'!AT53="","",'statement of marks'!AT53)</f>
        <v/>
      </c>
      <c r="H1439" s="332" t="str">
        <f>IF('statement of marks'!AU53="","",'statement of marks'!AU53)</f>
        <v/>
      </c>
      <c r="I1439" s="332" t="str">
        <f>IF('statement of marks'!AV53="","",'statement of marks'!AV53)</f>
        <v/>
      </c>
      <c r="J1439" s="633" t="str">
        <f>IF('statement of marks'!AW53="","",'statement of marks'!AW53)</f>
        <v/>
      </c>
      <c r="K1439" s="403" t="str">
        <f>IF('statement of marks'!AX53="","",'statement of marks'!AX53)</f>
        <v/>
      </c>
      <c r="L1439" s="332" t="str">
        <f>IF('statement of marks'!AY53="","",'statement of marks'!AY53)</f>
        <v/>
      </c>
      <c r="M1439" s="332" t="str">
        <f>IF('statement of marks'!AZ53="","",'statement of marks'!AZ53)</f>
        <v/>
      </c>
      <c r="N1439" s="631" t="str">
        <f>IF('statement of marks'!BA53="","",'statement of marks'!BA53)</f>
        <v/>
      </c>
      <c r="O1439" s="592" t="str">
        <f>IF('statement of marks'!BB53="","",'statement of marks'!BB53)</f>
        <v/>
      </c>
      <c r="P1439" s="332" t="str">
        <f>IF('statement of marks'!BC53="","",'statement of marks'!BC53)</f>
        <v/>
      </c>
      <c r="Q1439" s="602" t="str">
        <f>IF('statement of marks'!BD53="","",'statement of marks'!BD53)</f>
        <v/>
      </c>
    </row>
    <row r="1440" spans="1:17" ht="17" customHeight="1">
      <c r="A1440" s="607"/>
      <c r="B1440" s="1026" t="str">
        <f>'statement of marks'!$BG$3</f>
        <v>Ik;kZoj.k v/;;u</v>
      </c>
      <c r="C1440" s="1027"/>
      <c r="D1440" s="332" t="str">
        <f>IF('statement of marks'!BG53="","",'statement of marks'!BG53)</f>
        <v/>
      </c>
      <c r="E1440" s="332" t="str">
        <f>IF('statement of marks'!BH53="","",'statement of marks'!BH53)</f>
        <v/>
      </c>
      <c r="F1440" s="332" t="str">
        <f>IF('statement of marks'!BI53="","",'statement of marks'!BI53)</f>
        <v/>
      </c>
      <c r="G1440" s="576" t="str">
        <f>IF('statement of marks'!BJ53="","",'statement of marks'!BJ53)</f>
        <v/>
      </c>
      <c r="H1440" s="332" t="str">
        <f>IF('statement of marks'!BK53="","",'statement of marks'!BK53)</f>
        <v/>
      </c>
      <c r="I1440" s="332" t="str">
        <f>IF('statement of marks'!BL53="","",'statement of marks'!BL53)</f>
        <v/>
      </c>
      <c r="J1440" s="633" t="str">
        <f>IF('statement of marks'!BM53="","",'statement of marks'!BM53)</f>
        <v/>
      </c>
      <c r="K1440" s="403" t="str">
        <f>IF('statement of marks'!BN53="","",'statement of marks'!BN53)</f>
        <v/>
      </c>
      <c r="L1440" s="332" t="str">
        <f>IF('statement of marks'!BO53="","",'statement of marks'!BO53)</f>
        <v/>
      </c>
      <c r="M1440" s="332" t="str">
        <f>IF('statement of marks'!BP53="","",'statement of marks'!BP53)</f>
        <v/>
      </c>
      <c r="N1440" s="631" t="str">
        <f>IF('statement of marks'!BQ53="","",'statement of marks'!BQ53)</f>
        <v/>
      </c>
      <c r="O1440" s="592" t="str">
        <f>IF('statement of marks'!BR53="","",'statement of marks'!BR53)</f>
        <v/>
      </c>
      <c r="P1440" s="332" t="str">
        <f>IF('statement of marks'!BS53="","",'statement of marks'!BS53)</f>
        <v/>
      </c>
      <c r="Q1440" s="602" t="str">
        <f>IF('statement of marks'!BT53="","",'statement of marks'!BT53)</f>
        <v/>
      </c>
    </row>
    <row r="1441" spans="1:17" ht="17" customHeight="1">
      <c r="A1441" s="1146"/>
      <c r="B1441" s="1026" t="str">
        <f>'statement of marks'!$AA$3</f>
        <v>vaxszth</v>
      </c>
      <c r="C1441" s="603" t="s">
        <v>3</v>
      </c>
      <c r="D1441" s="584">
        <f>IF('statement of marks'!AA$6="","",'statement of marks'!AA$6)</f>
        <v>5</v>
      </c>
      <c r="E1441" s="584">
        <f>IF('statement of marks'!AB$6="","",'statement of marks'!AB$6)</f>
        <v>5</v>
      </c>
      <c r="F1441" s="584">
        <f>IF('statement of marks'!AC$6="","",'statement of marks'!AC$6)</f>
        <v>5</v>
      </c>
      <c r="G1441" s="634">
        <f>IF('statement of marks'!AD$6="","",'statement of marks'!AD$6)</f>
        <v>15</v>
      </c>
      <c r="H1441" s="594">
        <f>IF('statement of marks'!AE$6="","",'statement of marks'!AE$6)</f>
        <v>10</v>
      </c>
      <c r="I1441" s="594">
        <f>IF('statement of marks'!AF$6="","",'statement of marks'!AF$6)</f>
        <v>25</v>
      </c>
      <c r="J1441" s="634">
        <f>IF('statement of marks'!AG$6="","",'statement of marks'!AG$6)</f>
        <v>35</v>
      </c>
      <c r="K1441" s="600">
        <f>IF('statement of marks'!AH$6="","",'statement of marks'!AH$6)</f>
        <v>50</v>
      </c>
      <c r="L1441" s="595">
        <f>IF('statement of marks'!AI$6="","",'statement of marks'!AI$6)</f>
        <v>20</v>
      </c>
      <c r="M1441" s="595">
        <f>IF('statement of marks'!AJ$6="","",'statement of marks'!AJ$6)</f>
        <v>30</v>
      </c>
      <c r="N1441" s="632">
        <f>IF('statement of marks'!AK$6="","",'statement of marks'!AK$6)</f>
        <v>50</v>
      </c>
      <c r="O1441" s="585">
        <f>IF('statement of marks'!AL$6="","",'statement of marks'!AL$6)</f>
        <v>100</v>
      </c>
      <c r="P1441" s="595" t="str">
        <f>IF('statement of marks'!AM$6="","",'statement of marks'!AM$6)</f>
        <v/>
      </c>
      <c r="Q1441" s="601" t="str">
        <f>IF('statement of marks'!AN$6="","",'statement of marks'!AN$6)</f>
        <v/>
      </c>
    </row>
    <row r="1442" spans="1:17" ht="17" customHeight="1">
      <c r="A1442" s="1146"/>
      <c r="B1442" s="1026"/>
      <c r="C1442" s="629" t="s">
        <v>638</v>
      </c>
      <c r="D1442" s="332" t="str">
        <f>IF('statement of marks'!AA53="","",'statement of marks'!AA53)</f>
        <v/>
      </c>
      <c r="E1442" s="332" t="str">
        <f>IF('statement of marks'!AB53="","",'statement of marks'!AB53)</f>
        <v/>
      </c>
      <c r="F1442" s="332" t="str">
        <f>IF('statement of marks'!AC53="","",'statement of marks'!AC53)</f>
        <v/>
      </c>
      <c r="G1442" s="576" t="str">
        <f>IF('statement of marks'!AD53="","",'statement of marks'!AD53)</f>
        <v/>
      </c>
      <c r="H1442" s="332" t="str">
        <f>IF('statement of marks'!AE53="","",'statement of marks'!AE53)</f>
        <v/>
      </c>
      <c r="I1442" s="332" t="str">
        <f>IF('statement of marks'!AF53="","",'statement of marks'!AF53)</f>
        <v/>
      </c>
      <c r="J1442" s="633" t="str">
        <f>IF('statement of marks'!AG53="","",'statement of marks'!AG53)</f>
        <v/>
      </c>
      <c r="K1442" s="403" t="str">
        <f>IF('statement of marks'!AH53="","",'statement of marks'!AH53)</f>
        <v/>
      </c>
      <c r="L1442" s="332" t="str">
        <f>IF('statement of marks'!AI53="","",'statement of marks'!AI53)</f>
        <v/>
      </c>
      <c r="M1442" s="332" t="str">
        <f>IF('statement of marks'!AJ53="","",'statement of marks'!AJ53)</f>
        <v/>
      </c>
      <c r="N1442" s="631" t="str">
        <f>IF('statement of marks'!AK53="","",'statement of marks'!AK53)</f>
        <v/>
      </c>
      <c r="O1442" s="631" t="str">
        <f>IF('statement of marks'!AL53="","",'statement of marks'!AL53)</f>
        <v/>
      </c>
      <c r="P1442" s="332" t="str">
        <f>IF('statement of marks'!AM53="","",'statement of marks'!AM53)</f>
        <v/>
      </c>
      <c r="Q1442" s="602" t="str">
        <f>IF('statement of marks'!AN53="","",'statement of marks'!AN53)</f>
        <v/>
      </c>
    </row>
    <row r="1443" spans="1:17" ht="17" customHeight="1">
      <c r="A1443" s="610"/>
      <c r="B1443" s="1147" t="s">
        <v>634</v>
      </c>
      <c r="C1443" s="1148"/>
      <c r="D1443" s="635" t="str">
        <f>IF('statement of marks'!BW$5="","",'statement of marks'!BW$5)</f>
        <v>izFke</v>
      </c>
      <c r="E1443" s="635" t="str">
        <f>IF('statement of marks'!BX$5="","",'statement of marks'!BX$5)</f>
        <v>f}rh;</v>
      </c>
      <c r="F1443" s="635" t="str">
        <f>IF('statement of marks'!BZ$5="","",'statement of marks'!BZ$5)</f>
        <v>prqFkZ</v>
      </c>
      <c r="G1443" s="1149"/>
      <c r="H1443" s="1149"/>
      <c r="I1443" s="1149"/>
      <c r="J1443" s="635" t="str">
        <f>IF('statement of marks'!BY$5="","",'statement of marks'!BY$5)</f>
        <v>r`rh;</v>
      </c>
      <c r="K1443" s="1151"/>
      <c r="L1443" s="1151"/>
      <c r="M1443" s="1151"/>
      <c r="N1443" s="635" t="str">
        <f>IF('statement of marks'!CA$5="","",'statement of marks'!CA$5)</f>
        <v>iape</v>
      </c>
      <c r="O1443" s="630" t="str">
        <f>IF('statement of marks'!CB$4="","",'statement of marks'!CB$4)</f>
        <v>fo"k; ;ksx</v>
      </c>
      <c r="P1443" s="587" t="str">
        <f>IF('statement of marks'!CC$4="","",'statement of marks'!CC$4)</f>
        <v xml:space="preserve">fo"k; izkIrkad izfr'kr  </v>
      </c>
      <c r="Q1443" s="627" t="str">
        <f>IF('statement of marks'!CD$4="","",'statement of marks'!CD$4)</f>
        <v>fo"k; xzsM</v>
      </c>
    </row>
    <row r="1444" spans="1:17" ht="17" customHeight="1">
      <c r="A1444" s="611"/>
      <c r="B1444" s="1144" t="s">
        <v>3</v>
      </c>
      <c r="C1444" s="1145"/>
      <c r="D1444" s="589">
        <f>IF('statement of marks'!BW$6="","",'statement of marks'!BW$6)</f>
        <v>20</v>
      </c>
      <c r="E1444" s="589">
        <f>IF('statement of marks'!BX$6="","",'statement of marks'!BX$6)</f>
        <v>20</v>
      </c>
      <c r="F1444" s="589">
        <f>IF('statement of marks'!BZ$6="","",'statement of marks'!BZ$6)</f>
        <v>20</v>
      </c>
      <c r="G1444" s="1150"/>
      <c r="H1444" s="1150"/>
      <c r="I1444" s="1150"/>
      <c r="J1444" s="589">
        <f>IF('statement of marks'!BY$6="","",'statement of marks'!BY$6)</f>
        <v>20</v>
      </c>
      <c r="K1444" s="1152"/>
      <c r="L1444" s="1152"/>
      <c r="M1444" s="1152"/>
      <c r="N1444" s="589">
        <f>IF('statement of marks'!CA$6="","",'statement of marks'!CA$6)</f>
        <v>20</v>
      </c>
      <c r="O1444" s="589">
        <f>IF('statement of marks'!CB$6="","",'statement of marks'!CB$6)</f>
        <v>100</v>
      </c>
      <c r="P1444" s="589" t="str">
        <f>IF('statement of marks'!CC$6="","",'statement of marks'!CC$6)</f>
        <v/>
      </c>
      <c r="Q1444" s="590" t="str">
        <f>IF('statement of marks'!CD$6="","",'statement of marks'!CD$6)</f>
        <v/>
      </c>
    </row>
    <row r="1445" spans="1:17" ht="17" customHeight="1">
      <c r="A1445" s="607"/>
      <c r="B1445" s="1026" t="str">
        <f>'statement of marks'!$BW$3</f>
        <v>dk;kZuqHko</v>
      </c>
      <c r="C1445" s="1027"/>
      <c r="D1445" s="628" t="str">
        <f>IF('statement of marks'!BW53="","",'statement of marks'!BW53)</f>
        <v/>
      </c>
      <c r="E1445" s="628" t="str">
        <f>IF('statement of marks'!BX53="","",'statement of marks'!BX53)</f>
        <v/>
      </c>
      <c r="F1445" s="628" t="str">
        <f>IF('statement of marks'!BZ53="","",'statement of marks'!BZ53)</f>
        <v/>
      </c>
      <c r="G1445" s="1149"/>
      <c r="H1445" s="1149"/>
      <c r="I1445" s="1149"/>
      <c r="J1445" s="628" t="str">
        <f>IF('statement of marks'!BY53="","",'statement of marks'!BY53)</f>
        <v/>
      </c>
      <c r="K1445" s="1151"/>
      <c r="L1445" s="1151"/>
      <c r="M1445" s="1151"/>
      <c r="N1445" s="628" t="str">
        <f>IF('statement of marks'!CA53="","",'statement of marks'!CA53)</f>
        <v/>
      </c>
      <c r="O1445" s="628" t="str">
        <f>IF('statement of marks'!CB53="","",'statement of marks'!CB53)</f>
        <v/>
      </c>
      <c r="P1445" s="628" t="str">
        <f>IF('statement of marks'!CC53="","",'statement of marks'!CC53)</f>
        <v/>
      </c>
      <c r="Q1445" s="578" t="str">
        <f>IF('statement of marks'!CD53="","",'statement of marks'!CD53)</f>
        <v/>
      </c>
    </row>
    <row r="1446" spans="1:17" ht="17" customHeight="1">
      <c r="A1446" s="607"/>
      <c r="B1446" s="1026" t="str">
        <f>'statement of marks'!$CG$3</f>
        <v>dyk f'k{kk</v>
      </c>
      <c r="C1446" s="1027"/>
      <c r="D1446" s="628" t="str">
        <f>IF('statement of marks'!CG53="","",'statement of marks'!CG53)</f>
        <v/>
      </c>
      <c r="E1446" s="628" t="str">
        <f>IF('statement of marks'!CH53="","",'statement of marks'!CH53)</f>
        <v/>
      </c>
      <c r="F1446" s="628" t="str">
        <f>IF('statement of marks'!CJ53="","",'statement of marks'!CJ53)</f>
        <v/>
      </c>
      <c r="G1446" s="1149"/>
      <c r="H1446" s="1149"/>
      <c r="I1446" s="1149"/>
      <c r="J1446" s="628" t="str">
        <f>IF('statement of marks'!CI53="","",'statement of marks'!CI53)</f>
        <v/>
      </c>
      <c r="K1446" s="1151"/>
      <c r="L1446" s="1151"/>
      <c r="M1446" s="1151"/>
      <c r="N1446" s="628" t="str">
        <f>IF('statement of marks'!CK53="","",'statement of marks'!CK53)</f>
        <v/>
      </c>
      <c r="O1446" s="628" t="str">
        <f>IF('statement of marks'!CL53="","",'statement of marks'!CL53)</f>
        <v/>
      </c>
      <c r="P1446" s="628" t="str">
        <f>IF('statement of marks'!CM53="","",'statement of marks'!CM53)</f>
        <v/>
      </c>
      <c r="Q1446" s="578" t="str">
        <f>IF('statement of marks'!CN53="","",'statement of marks'!CN53)</f>
        <v/>
      </c>
    </row>
    <row r="1447" spans="1:17" ht="17" customHeight="1">
      <c r="A1447" s="607"/>
      <c r="B1447" s="1026" t="str">
        <f>'statement of marks'!$CQ$3</f>
        <v>LokLF; ,oe~ 'kkjhfjd f'k{kk</v>
      </c>
      <c r="C1447" s="1027"/>
      <c r="D1447" s="628" t="str">
        <f>IF('statement of marks'!CQ53="","",'statement of marks'!CQ53)</f>
        <v/>
      </c>
      <c r="E1447" s="628" t="str">
        <f>IF('statement of marks'!CR53="","",'statement of marks'!CR53)</f>
        <v/>
      </c>
      <c r="F1447" s="628" t="str">
        <f>IF('statement of marks'!CT53="","",'statement of marks'!CT53)</f>
        <v/>
      </c>
      <c r="G1447" s="1149"/>
      <c r="H1447" s="1149"/>
      <c r="I1447" s="1149"/>
      <c r="J1447" s="628" t="str">
        <f>IF('statement of marks'!CS53="","",'statement of marks'!CS53)</f>
        <v/>
      </c>
      <c r="K1447" s="1151"/>
      <c r="L1447" s="1151"/>
      <c r="M1447" s="1151"/>
      <c r="N1447" s="628" t="str">
        <f>IF('statement of marks'!CU53="","",'statement of marks'!CU53)</f>
        <v/>
      </c>
      <c r="O1447" s="628" t="str">
        <f>IF('statement of marks'!CV53="","",'statement of marks'!CV53)</f>
        <v/>
      </c>
      <c r="P1447" s="628" t="str">
        <f>IF('statement of marks'!CW53="","",'statement of marks'!CW53)</f>
        <v/>
      </c>
      <c r="Q1447" s="578" t="str">
        <f>IF('statement of marks'!CX53="","",'statement of marks'!CX53)</f>
        <v/>
      </c>
    </row>
    <row r="1448" spans="1:17" ht="17" customHeight="1">
      <c r="A1448" s="607"/>
      <c r="B1448" s="1123" t="s">
        <v>636</v>
      </c>
      <c r="C1448" s="1124"/>
      <c r="D1448" s="1034" t="str">
        <f>IF(details!$CQ$3="","",details!$CQ$3)</f>
        <v>;ksx vxLr rd</v>
      </c>
      <c r="E1448" s="1034"/>
      <c r="F1448" s="1034" t="str">
        <f>IF(details!$CU$3="","",details!$CU$3)</f>
        <v>;ksx vDVwcj rd</v>
      </c>
      <c r="G1448" s="1034"/>
      <c r="H1448" s="1034" t="str">
        <f>IF(details!$CY$3="","",details!$CY$3)</f>
        <v>;ksx fnlEcj rd</v>
      </c>
      <c r="I1448" s="1034"/>
      <c r="J1448" s="1034"/>
      <c r="K1448" s="1034"/>
      <c r="L1448" s="1034" t="str">
        <f>IF(details!$DC$3="","",details!$DC$3)</f>
        <v>;ksx Qjojh rd</v>
      </c>
      <c r="M1448" s="1034"/>
      <c r="N1448" s="1034"/>
      <c r="O1448" s="1034" t="str">
        <f>IF(details!$DG$3="","",details!$DG$3)</f>
        <v>loZ ;ksx</v>
      </c>
      <c r="P1448" s="1034"/>
      <c r="Q1448" s="1125"/>
    </row>
    <row r="1449" spans="1:17" ht="17" customHeight="1">
      <c r="A1449" s="607"/>
      <c r="B1449" s="1126" t="s">
        <v>86</v>
      </c>
      <c r="C1449" s="1032"/>
      <c r="D1449" s="1036" t="str">
        <f>IF(details!CR53="","",details!CR53)</f>
        <v/>
      </c>
      <c r="E1449" s="1036"/>
      <c r="F1449" s="1036" t="str">
        <f>IF(details!CV53="","",details!CV53)</f>
        <v/>
      </c>
      <c r="G1449" s="1036"/>
      <c r="H1449" s="1036" t="str">
        <f>IF(details!CZ53="","",details!CZ53)</f>
        <v/>
      </c>
      <c r="I1449" s="1036"/>
      <c r="J1449" s="1036"/>
      <c r="K1449" s="1036"/>
      <c r="L1449" s="1036" t="str">
        <f>IF(details!DD53="","",details!DD53)</f>
        <v/>
      </c>
      <c r="M1449" s="1036"/>
      <c r="N1449" s="1036"/>
      <c r="O1449" s="1036" t="str">
        <f>IF(details!DH53="","",details!DH53)</f>
        <v/>
      </c>
      <c r="P1449" s="1036"/>
      <c r="Q1449" s="1127"/>
    </row>
    <row r="1450" spans="1:17" ht="17" customHeight="1">
      <c r="A1450" s="607"/>
      <c r="B1450" s="1020" t="s">
        <v>15</v>
      </c>
      <c r="C1450" s="1021"/>
      <c r="D1450" s="1022" t="str">
        <f>IF(details!CQ53="","",details!CQ53)</f>
        <v/>
      </c>
      <c r="E1450" s="1022"/>
      <c r="F1450" s="1022" t="str">
        <f>IF(details!CU53="","",details!CU53)</f>
        <v/>
      </c>
      <c r="G1450" s="1022"/>
      <c r="H1450" s="1022" t="str">
        <f>IF(details!CY53="","",details!CY53)</f>
        <v/>
      </c>
      <c r="I1450" s="1022"/>
      <c r="J1450" s="1022"/>
      <c r="K1450" s="1022"/>
      <c r="L1450" s="1022" t="str">
        <f>IF(details!DC53="","",details!DC53)</f>
        <v/>
      </c>
      <c r="M1450" s="1022"/>
      <c r="N1450" s="1022"/>
      <c r="O1450" s="1022" t="str">
        <f>IF(details!DG53="","",details!DG53)</f>
        <v/>
      </c>
      <c r="P1450" s="1022"/>
      <c r="Q1450" s="1128"/>
    </row>
    <row r="1451" spans="1:17" ht="17" customHeight="1">
      <c r="A1451" s="1170"/>
      <c r="B1451" s="1112" t="s">
        <v>11</v>
      </c>
      <c r="C1451" s="1113"/>
      <c r="D1451" s="1114" t="s">
        <v>11</v>
      </c>
      <c r="E1451" s="1114"/>
      <c r="F1451" s="1114" t="s">
        <v>3</v>
      </c>
      <c r="G1451" s="1114"/>
      <c r="H1451" s="1114" t="s">
        <v>638</v>
      </c>
      <c r="I1451" s="1114"/>
      <c r="J1451" s="1114" t="s">
        <v>5</v>
      </c>
      <c r="K1451" s="1114"/>
      <c r="L1451" s="1114" t="s">
        <v>677</v>
      </c>
      <c r="M1451" s="1114"/>
      <c r="N1451" s="1114"/>
      <c r="O1451" s="1115" t="s">
        <v>651</v>
      </c>
      <c r="P1451" s="1115"/>
      <c r="Q1451" s="1116"/>
    </row>
    <row r="1452" spans="1:17" ht="17" customHeight="1">
      <c r="A1452" s="1171"/>
      <c r="B1452" s="1112"/>
      <c r="C1452" s="1113"/>
      <c r="D1452" s="1117" t="str">
        <f>'statement of marks'!DY53</f>
        <v/>
      </c>
      <c r="E1452" s="1117"/>
      <c r="F1452" s="1118" t="str">
        <f>'statement of marks'!DZ53</f>
        <v/>
      </c>
      <c r="G1452" s="1118"/>
      <c r="H1452" s="1118" t="str">
        <f>'statement of marks'!EA53</f>
        <v/>
      </c>
      <c r="I1452" s="1118"/>
      <c r="J1452" s="1119" t="str">
        <f>'statement of marks'!EB53</f>
        <v/>
      </c>
      <c r="K1452" s="1119"/>
      <c r="L1452" s="1118" t="str">
        <f>'statement of marks'!EC53</f>
        <v/>
      </c>
      <c r="M1452" s="1118"/>
      <c r="N1452" s="1118"/>
      <c r="O1452" s="1118" t="str">
        <f>'statement of marks'!EE53</f>
        <v/>
      </c>
      <c r="P1452" s="1118"/>
      <c r="Q1452" s="1120"/>
    </row>
    <row r="1453" spans="1:17" ht="17" customHeight="1">
      <c r="A1453" s="607"/>
      <c r="B1453" s="1024" t="s">
        <v>87</v>
      </c>
      <c r="C1453" s="1025"/>
      <c r="D1453" s="1016"/>
      <c r="E1453" s="1016"/>
      <c r="F1453" s="1016"/>
      <c r="G1453" s="1016"/>
      <c r="H1453" s="1016"/>
      <c r="I1453" s="1016"/>
      <c r="J1453" s="1016"/>
      <c r="K1453" s="1016"/>
      <c r="L1453" s="1121"/>
      <c r="M1453" s="1121"/>
      <c r="N1453" s="1121"/>
      <c r="O1453" s="1121"/>
      <c r="P1453" s="1121"/>
      <c r="Q1453" s="1122"/>
    </row>
    <row r="1454" spans="1:17" ht="17" customHeight="1">
      <c r="A1454" s="607"/>
      <c r="B1454" s="1014" t="s">
        <v>73</v>
      </c>
      <c r="C1454" s="1015"/>
      <c r="D1454" s="1016"/>
      <c r="E1454" s="1016"/>
      <c r="F1454" s="1016"/>
      <c r="G1454" s="1016"/>
      <c r="H1454" s="1016"/>
      <c r="I1454" s="1016"/>
      <c r="J1454" s="1016"/>
      <c r="K1454" s="1016"/>
      <c r="L1454" s="1121"/>
      <c r="M1454" s="1121"/>
      <c r="N1454" s="1121"/>
      <c r="O1454" s="1121"/>
      <c r="P1454" s="1121"/>
      <c r="Q1454" s="1122"/>
    </row>
    <row r="1455" spans="1:17" ht="17" customHeight="1">
      <c r="A1455" s="607"/>
      <c r="B1455" s="1024" t="s">
        <v>678</v>
      </c>
      <c r="C1455" s="1025"/>
      <c r="D1455" s="1016"/>
      <c r="E1455" s="1016"/>
      <c r="F1455" s="1016"/>
      <c r="G1455" s="1016"/>
      <c r="H1455" s="1016"/>
      <c r="I1455" s="1016"/>
      <c r="J1455" s="1016"/>
      <c r="K1455" s="1016"/>
      <c r="L1455" s="1121"/>
      <c r="M1455" s="1121"/>
      <c r="N1455" s="1121"/>
      <c r="O1455" s="1121"/>
      <c r="P1455" s="1121"/>
      <c r="Q1455" s="1122"/>
    </row>
    <row r="1456" spans="1:17" ht="17" customHeight="1">
      <c r="A1456" s="607"/>
      <c r="B1456" s="1018" t="s">
        <v>88</v>
      </c>
      <c r="C1456" s="1019"/>
      <c r="D1456" s="1016"/>
      <c r="E1456" s="1016"/>
      <c r="F1456" s="1016"/>
      <c r="G1456" s="1016"/>
      <c r="H1456" s="1016"/>
      <c r="I1456" s="1016"/>
      <c r="J1456" s="1016"/>
      <c r="K1456" s="1016"/>
      <c r="L1456" s="1099" t="s">
        <v>678</v>
      </c>
      <c r="M1456" s="1099"/>
      <c r="N1456" s="1099"/>
      <c r="O1456" s="1100" t="s">
        <v>88</v>
      </c>
      <c r="P1456" s="1100"/>
      <c r="Q1456" s="1101"/>
    </row>
    <row r="1457" spans="1:17" ht="17" customHeight="1" thickBot="1">
      <c r="A1457" s="608"/>
      <c r="B1457" s="1102" t="s">
        <v>89</v>
      </c>
      <c r="C1457" s="1103"/>
      <c r="D1457" s="1104"/>
      <c r="E1457" s="1104"/>
      <c r="F1457" s="1104"/>
      <c r="G1457" s="1104"/>
      <c r="H1457" s="1104"/>
      <c r="I1457" s="1104"/>
      <c r="J1457" s="1104"/>
      <c r="K1457" s="1105"/>
      <c r="L1457" s="1106" t="s">
        <v>679</v>
      </c>
      <c r="M1457" s="1106"/>
      <c r="N1457" s="1106"/>
      <c r="O1457" s="1107" t="s">
        <v>679</v>
      </c>
      <c r="P1457" s="1108"/>
      <c r="Q1457" s="1109"/>
    </row>
    <row r="1458" spans="1:17" ht="17" customHeight="1">
      <c r="A1458" s="1164" t="s">
        <v>44</v>
      </c>
      <c r="B1458" s="1165"/>
      <c r="C1458" s="1165"/>
      <c r="D1458" s="1165"/>
      <c r="E1458" s="1165"/>
      <c r="F1458" s="1165"/>
      <c r="G1458" s="1165"/>
      <c r="H1458" s="1165"/>
      <c r="I1458" s="1165"/>
      <c r="J1458" s="1165"/>
      <c r="K1458" s="1165"/>
      <c r="L1458" s="1165"/>
      <c r="M1458" s="1165"/>
      <c r="N1458" s="1165"/>
      <c r="O1458" s="1165"/>
      <c r="P1458" s="1165"/>
      <c r="Q1458" s="1166"/>
    </row>
    <row r="1459" spans="1:17" ht="17" customHeight="1">
      <c r="A1459" s="1167" t="str">
        <f>'statement of marks'!$A$1</f>
        <v>jk- ck- ek/;fed fo|ky; uohu] fuEckgsM+k</v>
      </c>
      <c r="B1459" s="1062"/>
      <c r="C1459" s="1062"/>
      <c r="D1459" s="1062"/>
      <c r="E1459" s="1062"/>
      <c r="F1459" s="1062"/>
      <c r="G1459" s="1062"/>
      <c r="H1459" s="1062"/>
      <c r="I1459" s="1062"/>
      <c r="J1459" s="1062"/>
      <c r="K1459" s="1062"/>
      <c r="L1459" s="1062"/>
      <c r="M1459" s="1062"/>
      <c r="N1459" s="1062"/>
      <c r="O1459" s="1062"/>
      <c r="P1459" s="1062"/>
      <c r="Q1459" s="1168"/>
    </row>
    <row r="1460" spans="1:17" ht="17" customHeight="1">
      <c r="A1460" s="604"/>
      <c r="B1460" s="1042" t="s">
        <v>74</v>
      </c>
      <c r="C1460" s="1064"/>
      <c r="D1460" s="1065" t="str">
        <f>'statement of marks'!$F$3</f>
        <v>2015-16</v>
      </c>
      <c r="E1460" s="1065"/>
      <c r="F1460" s="1065"/>
      <c r="G1460" s="1065"/>
      <c r="H1460" s="1065"/>
      <c r="I1460" s="1065"/>
      <c r="J1460" s="1065"/>
      <c r="K1460" s="1065"/>
      <c r="L1460" s="1065"/>
      <c r="M1460" s="1065"/>
      <c r="N1460" s="1065"/>
      <c r="O1460" s="1065"/>
      <c r="P1460" s="1065"/>
      <c r="Q1460" s="1169"/>
    </row>
    <row r="1461" spans="1:17" ht="17" customHeight="1">
      <c r="A1461" s="607"/>
      <c r="B1461" s="1026" t="s">
        <v>573</v>
      </c>
      <c r="C1461" s="1027"/>
      <c r="D1461" s="1027" t="str">
        <f>IF('statement of marks'!H54="","",'statement of marks'!H54)</f>
        <v>v 048</v>
      </c>
      <c r="E1461" s="1027"/>
      <c r="F1461" s="1027"/>
      <c r="G1461" s="1027"/>
      <c r="H1461" s="1027"/>
      <c r="I1461" s="1027"/>
      <c r="J1461" s="1027"/>
      <c r="K1461" s="1027"/>
      <c r="L1461" s="1027"/>
      <c r="M1461" s="1027"/>
      <c r="N1461" s="1027"/>
      <c r="O1461" s="1027"/>
      <c r="P1461" s="1027"/>
      <c r="Q1461" s="1153"/>
    </row>
    <row r="1462" spans="1:17" ht="17" customHeight="1">
      <c r="A1462" s="607"/>
      <c r="B1462" s="1026" t="s">
        <v>574</v>
      </c>
      <c r="C1462" s="1027"/>
      <c r="D1462" s="1027" t="str">
        <f>IF('statement of marks'!I54="","",'statement of marks'!I54)</f>
        <v>c 048</v>
      </c>
      <c r="E1462" s="1027"/>
      <c r="F1462" s="1027"/>
      <c r="G1462" s="1027"/>
      <c r="H1462" s="1027"/>
      <c r="I1462" s="1027"/>
      <c r="J1462" s="1027"/>
      <c r="K1462" s="1027"/>
      <c r="L1462" s="1027"/>
      <c r="M1462" s="1027"/>
      <c r="N1462" s="1027"/>
      <c r="O1462" s="1027"/>
      <c r="P1462" s="1027"/>
      <c r="Q1462" s="1153"/>
    </row>
    <row r="1463" spans="1:17" ht="17" customHeight="1">
      <c r="A1463" s="607"/>
      <c r="B1463" s="1026" t="s">
        <v>575</v>
      </c>
      <c r="C1463" s="1027"/>
      <c r="D1463" s="1154" t="str">
        <f>IF('statement of marks'!J54="","",'statement of marks'!J54)</f>
        <v>l 048</v>
      </c>
      <c r="E1463" s="1154"/>
      <c r="F1463" s="1154"/>
      <c r="G1463" s="1154"/>
      <c r="H1463" s="1154"/>
      <c r="I1463" s="1154"/>
      <c r="J1463" s="1154"/>
      <c r="K1463" s="1154"/>
      <c r="L1463" s="1154"/>
      <c r="M1463" s="1154"/>
      <c r="N1463" s="1027"/>
      <c r="O1463" s="1027"/>
      <c r="P1463" s="1027"/>
      <c r="Q1463" s="1153"/>
    </row>
    <row r="1464" spans="1:17" ht="17" customHeight="1">
      <c r="A1464" s="607"/>
      <c r="B1464" s="1026" t="s">
        <v>576</v>
      </c>
      <c r="C1464" s="1155"/>
      <c r="D1464" s="1156" t="str">
        <f>'statement of marks'!$D$3</f>
        <v>3 A</v>
      </c>
      <c r="E1464" s="1157"/>
      <c r="F1464" s="1155" t="s">
        <v>9</v>
      </c>
      <c r="G1464" s="1158"/>
      <c r="H1464" s="1159" t="str">
        <f>IF('statement of marks'!D54="","",'statement of marks'!D54)</f>
        <v/>
      </c>
      <c r="I1464" s="1157"/>
      <c r="J1464" s="1155" t="s">
        <v>577</v>
      </c>
      <c r="K1464" s="1158"/>
      <c r="L1464" s="1159" t="str">
        <f>IF('statement of marks'!E54="","",'statement of marks'!E54)</f>
        <v/>
      </c>
      <c r="M1464" s="1157"/>
      <c r="N1464" s="1026" t="s">
        <v>680</v>
      </c>
      <c r="O1464" s="1027"/>
      <c r="P1464" s="1027"/>
      <c r="Q1464" s="1153"/>
    </row>
    <row r="1465" spans="1:17" ht="17" customHeight="1">
      <c r="A1465" s="607"/>
      <c r="B1465" s="1026" t="s">
        <v>0</v>
      </c>
      <c r="C1465" s="1155"/>
      <c r="D1465" s="1160" t="str">
        <f>IF('statement of marks'!F54="","",'statement of marks'!F54)</f>
        <v/>
      </c>
      <c r="E1465" s="1161"/>
      <c r="F1465" s="1162" t="str">
        <f>IF('statement of marks'!G54="","",'statement of marks'!G54)</f>
        <v/>
      </c>
      <c r="G1465" s="1162"/>
      <c r="H1465" s="1162"/>
      <c r="I1465" s="1162"/>
      <c r="J1465" s="1162"/>
      <c r="K1465" s="1162"/>
      <c r="L1465" s="1162"/>
      <c r="M1465" s="1163"/>
      <c r="N1465" s="1026">
        <f>'statement of marks'!I1460</f>
        <v>0</v>
      </c>
      <c r="O1465" s="1027"/>
      <c r="P1465" s="1027"/>
      <c r="Q1465" s="1153"/>
    </row>
    <row r="1466" spans="1:17" ht="17" customHeight="1">
      <c r="A1466" s="1129"/>
      <c r="B1466" s="1131" t="s">
        <v>578</v>
      </c>
      <c r="C1466" s="1133" t="s">
        <v>85</v>
      </c>
      <c r="D1466" s="1135" t="str">
        <f>IF('statement of marks'!K$4="","",'statement of marks'!K$4)</f>
        <v>ij[k</v>
      </c>
      <c r="E1466" s="1136"/>
      <c r="F1466" s="1136"/>
      <c r="G1466" s="1137"/>
      <c r="H1466" s="1134" t="str">
        <f>IF('statement of marks'!O$4="","",'statement of marks'!O$4)</f>
        <v>v)Zokf"kZd ijh{kk</v>
      </c>
      <c r="I1466" s="1134" t="str">
        <f>IF('statement of marks'!P$4="","",'statement of marks'!P$4)</f>
        <v/>
      </c>
      <c r="J1466" s="1134" t="str">
        <f>IF('statement of marks'!Q$4="","",'statement of marks'!Q$4)</f>
        <v/>
      </c>
      <c r="K1466" s="1138" t="str">
        <f>IF('statement of marks'!R$4="","",'statement of marks'!R$4)</f>
        <v>;ksx v/kZokf"kZd rd</v>
      </c>
      <c r="L1466" s="1134" t="str">
        <f>IF('statement of marks'!S$4="","",'statement of marks'!S$4)</f>
        <v>okf"kZd ijh{kk</v>
      </c>
      <c r="M1466" s="1134"/>
      <c r="N1466" s="1140"/>
      <c r="O1466" s="1141" t="str">
        <f>IF('statement of marks'!V$4="","",'statement of marks'!V$4)</f>
        <v>fo"k; ;ksx</v>
      </c>
      <c r="P1466" s="1142" t="str">
        <f>IF('statement of marks'!W$4="","",'statement of marks'!W$4)</f>
        <v xml:space="preserve">fo"k; izkIrkad izfr'kr  </v>
      </c>
      <c r="Q1466" s="1143" t="str">
        <f>IF('statement of marks'!X$4="","",'statement of marks'!X$4)</f>
        <v>fo"k; xzsM</v>
      </c>
    </row>
    <row r="1467" spans="1:17" ht="17" customHeight="1">
      <c r="A1467" s="1130"/>
      <c r="B1467" s="1132"/>
      <c r="C1467" s="1134"/>
      <c r="D1467" s="615" t="str">
        <f>IF('statement of marks'!K$5="","",'statement of marks'!K$5)</f>
        <v>izFke</v>
      </c>
      <c r="E1467" s="615" t="str">
        <f>IF('statement of marks'!L$5="","",'statement of marks'!L$5)</f>
        <v>f}rh;</v>
      </c>
      <c r="F1467" s="615" t="str">
        <f>IF('statement of marks'!M$5="","",'statement of marks'!M$5)</f>
        <v xml:space="preserve">r`rh; </v>
      </c>
      <c r="G1467" s="616" t="str">
        <f>IF('statement of marks'!N$4="","",'statement of marks'!N$4)</f>
        <v>;ksx</v>
      </c>
      <c r="H1467" s="593" t="str">
        <f>IF('statement of marks'!O$5="","",'statement of marks'!O$5)</f>
        <v>ekSf[kd</v>
      </c>
      <c r="I1467" s="593" t="str">
        <f>IF('statement of marks'!P$5="","",'statement of marks'!P$5)</f>
        <v>fyf[kr</v>
      </c>
      <c r="J1467" s="597" t="str">
        <f>IF('statement of marks'!Q$5="","",'statement of marks'!Q$5)</f>
        <v>;ksx</v>
      </c>
      <c r="K1467" s="1139" t="str">
        <f>IF('statement of marks'!R$4="","",'statement of marks'!R$4)</f>
        <v>;ksx v/kZokf"kZd rd</v>
      </c>
      <c r="L1467" s="593" t="str">
        <f>IF('statement of marks'!S$5="","",'statement of marks'!S$5)</f>
        <v>ekSf[kd</v>
      </c>
      <c r="M1467" s="593" t="str">
        <f>IF('statement of marks'!T$5="","",'statement of marks'!T$5)</f>
        <v>fyf[kr</v>
      </c>
      <c r="N1467" s="598" t="str">
        <f>IF('statement of marks'!U$5="","",'statement of marks'!U$5)</f>
        <v>;ksx</v>
      </c>
      <c r="O1467" s="1141"/>
      <c r="P1467" s="1142"/>
      <c r="Q1467" s="1143"/>
    </row>
    <row r="1468" spans="1:17" ht="17" customHeight="1">
      <c r="A1468" s="609"/>
      <c r="B1468" s="1144" t="s">
        <v>3</v>
      </c>
      <c r="C1468" s="1145"/>
      <c r="D1468" s="594">
        <f>IF('statement of marks'!K$6="","",'statement of marks'!K$6)</f>
        <v>10</v>
      </c>
      <c r="E1468" s="594">
        <f>IF('statement of marks'!L$6="","",'statement of marks'!L$6)</f>
        <v>10</v>
      </c>
      <c r="F1468" s="594">
        <f>IF('statement of marks'!M$6="","",'statement of marks'!M$6)</f>
        <v>10</v>
      </c>
      <c r="G1468" s="634">
        <f>IF('statement of marks'!N$6="","",'statement of marks'!N$6)</f>
        <v>30</v>
      </c>
      <c r="H1468" s="594">
        <f>IF('statement of marks'!O$6="","",'statement of marks'!O$6)</f>
        <v>20</v>
      </c>
      <c r="I1468" s="594">
        <f>IF('statement of marks'!P$6="","",'statement of marks'!P$6)</f>
        <v>50</v>
      </c>
      <c r="J1468" s="634">
        <f>IF('statement of marks'!Q$6="","",'statement of marks'!Q$6)</f>
        <v>70</v>
      </c>
      <c r="K1468" s="600">
        <f>IF('statement of marks'!R$6="","",'statement of marks'!R$6)</f>
        <v>100</v>
      </c>
      <c r="L1468" s="595">
        <f>IF('statement of marks'!S$6="","",'statement of marks'!S$6)</f>
        <v>40</v>
      </c>
      <c r="M1468" s="595">
        <f>IF('statement of marks'!T$6="","",'statement of marks'!T$6)</f>
        <v>60</v>
      </c>
      <c r="N1468" s="632">
        <f>IF('statement of marks'!U$6="","",'statement of marks'!U$6)</f>
        <v>100</v>
      </c>
      <c r="O1468" s="591">
        <f>IF('statement of marks'!V$6="","",'statement of marks'!V$6)</f>
        <v>200</v>
      </c>
      <c r="P1468" s="595" t="str">
        <f>IF('statement of marks'!W$6="","",'statement of marks'!W$6)</f>
        <v/>
      </c>
      <c r="Q1468" s="601" t="str">
        <f>IF('statement of marks'!X$6="","",'statement of marks'!X$6)</f>
        <v/>
      </c>
    </row>
    <row r="1469" spans="1:17" ht="17" customHeight="1">
      <c r="A1469" s="607"/>
      <c r="B1469" s="1026" t="str">
        <f>'statement of marks'!$K$3</f>
        <v>fgUnh</v>
      </c>
      <c r="C1469" s="1027"/>
      <c r="D1469" s="332" t="str">
        <f>IF('statement of marks'!K54="","",'statement of marks'!K54)</f>
        <v/>
      </c>
      <c r="E1469" s="332" t="str">
        <f>IF('statement of marks'!L54="","",'statement of marks'!L54)</f>
        <v/>
      </c>
      <c r="F1469" s="332" t="str">
        <f>IF('statement of marks'!M54="","",'statement of marks'!M54)</f>
        <v/>
      </c>
      <c r="G1469" s="576" t="str">
        <f>IF('statement of marks'!N54="","",'statement of marks'!N54)</f>
        <v/>
      </c>
      <c r="H1469" s="332" t="str">
        <f>IF('statement of marks'!O54="","",'statement of marks'!O54)</f>
        <v/>
      </c>
      <c r="I1469" s="332" t="str">
        <f>IF('statement of marks'!P54="","",'statement of marks'!P54)</f>
        <v/>
      </c>
      <c r="J1469" s="633" t="str">
        <f>IF('statement of marks'!Q54="","",'statement of marks'!Q54)</f>
        <v/>
      </c>
      <c r="K1469" s="403" t="str">
        <f>IF('statement of marks'!R54="","",'statement of marks'!R54)</f>
        <v/>
      </c>
      <c r="L1469" s="332" t="str">
        <f>IF('statement of marks'!S54="","",'statement of marks'!S54)</f>
        <v/>
      </c>
      <c r="M1469" s="332" t="str">
        <f>IF('statement of marks'!T54="","",'statement of marks'!T54)</f>
        <v/>
      </c>
      <c r="N1469" s="631" t="str">
        <f>IF('statement of marks'!U54="","",'statement of marks'!U54)</f>
        <v/>
      </c>
      <c r="O1469" s="592" t="str">
        <f>IF('statement of marks'!V54="","",'statement of marks'!V54)</f>
        <v/>
      </c>
      <c r="P1469" s="332" t="str">
        <f>IF('statement of marks'!W54="","",'statement of marks'!W54)</f>
        <v/>
      </c>
      <c r="Q1469" s="602" t="str">
        <f>IF('statement of marks'!X54="","",'statement of marks'!X54)</f>
        <v/>
      </c>
    </row>
    <row r="1470" spans="1:17" ht="17" customHeight="1">
      <c r="A1470" s="607"/>
      <c r="B1470" s="1026" t="str">
        <f>'statement of marks'!$AQ$3</f>
        <v>xf.kr</v>
      </c>
      <c r="C1470" s="1027"/>
      <c r="D1470" s="332" t="str">
        <f>IF('statement of marks'!AQ54="","",'statement of marks'!AQ54)</f>
        <v/>
      </c>
      <c r="E1470" s="332" t="str">
        <f>IF('statement of marks'!AR54="","",'statement of marks'!AR54)</f>
        <v/>
      </c>
      <c r="F1470" s="332" t="str">
        <f>IF('statement of marks'!AS54="","",'statement of marks'!AS54)</f>
        <v/>
      </c>
      <c r="G1470" s="576" t="str">
        <f>IF('statement of marks'!AT54="","",'statement of marks'!AT54)</f>
        <v/>
      </c>
      <c r="H1470" s="332" t="str">
        <f>IF('statement of marks'!AU54="","",'statement of marks'!AU54)</f>
        <v/>
      </c>
      <c r="I1470" s="332" t="str">
        <f>IF('statement of marks'!AV54="","",'statement of marks'!AV54)</f>
        <v/>
      </c>
      <c r="J1470" s="633" t="str">
        <f>IF('statement of marks'!AW54="","",'statement of marks'!AW54)</f>
        <v/>
      </c>
      <c r="K1470" s="403" t="str">
        <f>IF('statement of marks'!AX54="","",'statement of marks'!AX54)</f>
        <v/>
      </c>
      <c r="L1470" s="332" t="str">
        <f>IF('statement of marks'!AY54="","",'statement of marks'!AY54)</f>
        <v/>
      </c>
      <c r="M1470" s="332" t="str">
        <f>IF('statement of marks'!AZ54="","",'statement of marks'!AZ54)</f>
        <v/>
      </c>
      <c r="N1470" s="631" t="str">
        <f>IF('statement of marks'!BA54="","",'statement of marks'!BA54)</f>
        <v/>
      </c>
      <c r="O1470" s="592" t="str">
        <f>IF('statement of marks'!BB54="","",'statement of marks'!BB54)</f>
        <v/>
      </c>
      <c r="P1470" s="332" t="str">
        <f>IF('statement of marks'!BC54="","",'statement of marks'!BC54)</f>
        <v/>
      </c>
      <c r="Q1470" s="602" t="str">
        <f>IF('statement of marks'!BD54="","",'statement of marks'!BD54)</f>
        <v/>
      </c>
    </row>
    <row r="1471" spans="1:17" ht="17" customHeight="1">
      <c r="A1471" s="607"/>
      <c r="B1471" s="1026" t="str">
        <f>'statement of marks'!$BG$3</f>
        <v>Ik;kZoj.k v/;;u</v>
      </c>
      <c r="C1471" s="1027"/>
      <c r="D1471" s="332" t="str">
        <f>IF('statement of marks'!BG54="","",'statement of marks'!BG54)</f>
        <v/>
      </c>
      <c r="E1471" s="332" t="str">
        <f>IF('statement of marks'!BH54="","",'statement of marks'!BH54)</f>
        <v/>
      </c>
      <c r="F1471" s="332" t="str">
        <f>IF('statement of marks'!BI54="","",'statement of marks'!BI54)</f>
        <v/>
      </c>
      <c r="G1471" s="576" t="str">
        <f>IF('statement of marks'!BJ54="","",'statement of marks'!BJ54)</f>
        <v/>
      </c>
      <c r="H1471" s="332" t="str">
        <f>IF('statement of marks'!BK54="","",'statement of marks'!BK54)</f>
        <v/>
      </c>
      <c r="I1471" s="332" t="str">
        <f>IF('statement of marks'!BL54="","",'statement of marks'!BL54)</f>
        <v/>
      </c>
      <c r="J1471" s="633" t="str">
        <f>IF('statement of marks'!BM54="","",'statement of marks'!BM54)</f>
        <v/>
      </c>
      <c r="K1471" s="403" t="str">
        <f>IF('statement of marks'!BN54="","",'statement of marks'!BN54)</f>
        <v/>
      </c>
      <c r="L1471" s="332" t="str">
        <f>IF('statement of marks'!BO54="","",'statement of marks'!BO54)</f>
        <v/>
      </c>
      <c r="M1471" s="332" t="str">
        <f>IF('statement of marks'!BP54="","",'statement of marks'!BP54)</f>
        <v/>
      </c>
      <c r="N1471" s="631" t="str">
        <f>IF('statement of marks'!BQ54="","",'statement of marks'!BQ54)</f>
        <v/>
      </c>
      <c r="O1471" s="592" t="str">
        <f>IF('statement of marks'!BR54="","",'statement of marks'!BR54)</f>
        <v/>
      </c>
      <c r="P1471" s="332" t="str">
        <f>IF('statement of marks'!BS54="","",'statement of marks'!BS54)</f>
        <v/>
      </c>
      <c r="Q1471" s="602" t="str">
        <f>IF('statement of marks'!BT54="","",'statement of marks'!BT54)</f>
        <v/>
      </c>
    </row>
    <row r="1472" spans="1:17" ht="17" customHeight="1">
      <c r="A1472" s="1146"/>
      <c r="B1472" s="1026" t="str">
        <f>'statement of marks'!$AA$3</f>
        <v>vaxszth</v>
      </c>
      <c r="C1472" s="603" t="s">
        <v>3</v>
      </c>
      <c r="D1472" s="584">
        <f>IF('statement of marks'!AA$6="","",'statement of marks'!AA$6)</f>
        <v>5</v>
      </c>
      <c r="E1472" s="584">
        <f>IF('statement of marks'!AB$6="","",'statement of marks'!AB$6)</f>
        <v>5</v>
      </c>
      <c r="F1472" s="584">
        <f>IF('statement of marks'!AC$6="","",'statement of marks'!AC$6)</f>
        <v>5</v>
      </c>
      <c r="G1472" s="634">
        <f>IF('statement of marks'!AD$6="","",'statement of marks'!AD$6)</f>
        <v>15</v>
      </c>
      <c r="H1472" s="594">
        <f>IF('statement of marks'!AE$6="","",'statement of marks'!AE$6)</f>
        <v>10</v>
      </c>
      <c r="I1472" s="594">
        <f>IF('statement of marks'!AF$6="","",'statement of marks'!AF$6)</f>
        <v>25</v>
      </c>
      <c r="J1472" s="634">
        <f>IF('statement of marks'!AG$6="","",'statement of marks'!AG$6)</f>
        <v>35</v>
      </c>
      <c r="K1472" s="600">
        <f>IF('statement of marks'!AH$6="","",'statement of marks'!AH$6)</f>
        <v>50</v>
      </c>
      <c r="L1472" s="595">
        <f>IF('statement of marks'!AI$6="","",'statement of marks'!AI$6)</f>
        <v>20</v>
      </c>
      <c r="M1472" s="595">
        <f>IF('statement of marks'!AJ$6="","",'statement of marks'!AJ$6)</f>
        <v>30</v>
      </c>
      <c r="N1472" s="632">
        <f>IF('statement of marks'!AK$6="","",'statement of marks'!AK$6)</f>
        <v>50</v>
      </c>
      <c r="O1472" s="585">
        <f>IF('statement of marks'!AL$6="","",'statement of marks'!AL$6)</f>
        <v>100</v>
      </c>
      <c r="P1472" s="595" t="str">
        <f>IF('statement of marks'!AM$6="","",'statement of marks'!AM$6)</f>
        <v/>
      </c>
      <c r="Q1472" s="601" t="str">
        <f>IF('statement of marks'!AN$6="","",'statement of marks'!AN$6)</f>
        <v/>
      </c>
    </row>
    <row r="1473" spans="1:17" ht="17" customHeight="1">
      <c r="A1473" s="1146"/>
      <c r="B1473" s="1026"/>
      <c r="C1473" s="629" t="s">
        <v>638</v>
      </c>
      <c r="D1473" s="332" t="str">
        <f>IF('statement of marks'!AA54="","",'statement of marks'!AA54)</f>
        <v/>
      </c>
      <c r="E1473" s="332" t="str">
        <f>IF('statement of marks'!AB54="","",'statement of marks'!AB54)</f>
        <v/>
      </c>
      <c r="F1473" s="332" t="str">
        <f>IF('statement of marks'!AC54="","",'statement of marks'!AC54)</f>
        <v/>
      </c>
      <c r="G1473" s="576" t="str">
        <f>IF('statement of marks'!AD54="","",'statement of marks'!AD54)</f>
        <v/>
      </c>
      <c r="H1473" s="332" t="str">
        <f>IF('statement of marks'!AE54="","",'statement of marks'!AE54)</f>
        <v/>
      </c>
      <c r="I1473" s="332" t="str">
        <f>IF('statement of marks'!AF54="","",'statement of marks'!AF54)</f>
        <v/>
      </c>
      <c r="J1473" s="633" t="str">
        <f>IF('statement of marks'!AG54="","",'statement of marks'!AG54)</f>
        <v/>
      </c>
      <c r="K1473" s="403" t="str">
        <f>IF('statement of marks'!AH54="","",'statement of marks'!AH54)</f>
        <v/>
      </c>
      <c r="L1473" s="332" t="str">
        <f>IF('statement of marks'!AI54="","",'statement of marks'!AI54)</f>
        <v/>
      </c>
      <c r="M1473" s="332" t="str">
        <f>IF('statement of marks'!AJ54="","",'statement of marks'!AJ54)</f>
        <v/>
      </c>
      <c r="N1473" s="631" t="str">
        <f>IF('statement of marks'!AK54="","",'statement of marks'!AK54)</f>
        <v/>
      </c>
      <c r="O1473" s="631" t="str">
        <f>IF('statement of marks'!AL54="","",'statement of marks'!AL54)</f>
        <v/>
      </c>
      <c r="P1473" s="332" t="str">
        <f>IF('statement of marks'!AM54="","",'statement of marks'!AM54)</f>
        <v/>
      </c>
      <c r="Q1473" s="602" t="str">
        <f>IF('statement of marks'!AN54="","",'statement of marks'!AN54)</f>
        <v/>
      </c>
    </row>
    <row r="1474" spans="1:17" ht="17" customHeight="1">
      <c r="A1474" s="610"/>
      <c r="B1474" s="1147" t="s">
        <v>634</v>
      </c>
      <c r="C1474" s="1148"/>
      <c r="D1474" s="635" t="str">
        <f>IF('statement of marks'!BW$5="","",'statement of marks'!BW$5)</f>
        <v>izFke</v>
      </c>
      <c r="E1474" s="635" t="str">
        <f>IF('statement of marks'!BX$5="","",'statement of marks'!BX$5)</f>
        <v>f}rh;</v>
      </c>
      <c r="F1474" s="635" t="str">
        <f>IF('statement of marks'!BZ$5="","",'statement of marks'!BZ$5)</f>
        <v>prqFkZ</v>
      </c>
      <c r="G1474" s="1149"/>
      <c r="H1474" s="1149"/>
      <c r="I1474" s="1149"/>
      <c r="J1474" s="635" t="str">
        <f>IF('statement of marks'!BY$5="","",'statement of marks'!BY$5)</f>
        <v>r`rh;</v>
      </c>
      <c r="K1474" s="1151"/>
      <c r="L1474" s="1151"/>
      <c r="M1474" s="1151"/>
      <c r="N1474" s="635" t="str">
        <f>IF('statement of marks'!CA$5="","",'statement of marks'!CA$5)</f>
        <v>iape</v>
      </c>
      <c r="O1474" s="630" t="str">
        <f>IF('statement of marks'!CB$4="","",'statement of marks'!CB$4)</f>
        <v>fo"k; ;ksx</v>
      </c>
      <c r="P1474" s="587" t="str">
        <f>IF('statement of marks'!CC$4="","",'statement of marks'!CC$4)</f>
        <v xml:space="preserve">fo"k; izkIrkad izfr'kr  </v>
      </c>
      <c r="Q1474" s="627" t="str">
        <f>IF('statement of marks'!CD$4="","",'statement of marks'!CD$4)</f>
        <v>fo"k; xzsM</v>
      </c>
    </row>
    <row r="1475" spans="1:17" ht="17" customHeight="1">
      <c r="A1475" s="611"/>
      <c r="B1475" s="1144" t="s">
        <v>3</v>
      </c>
      <c r="C1475" s="1145"/>
      <c r="D1475" s="589">
        <f>IF('statement of marks'!BW$6="","",'statement of marks'!BW$6)</f>
        <v>20</v>
      </c>
      <c r="E1475" s="589">
        <f>IF('statement of marks'!BX$6="","",'statement of marks'!BX$6)</f>
        <v>20</v>
      </c>
      <c r="F1475" s="589">
        <f>IF('statement of marks'!BZ$6="","",'statement of marks'!BZ$6)</f>
        <v>20</v>
      </c>
      <c r="G1475" s="1150"/>
      <c r="H1475" s="1150"/>
      <c r="I1475" s="1150"/>
      <c r="J1475" s="589">
        <f>IF('statement of marks'!BY$6="","",'statement of marks'!BY$6)</f>
        <v>20</v>
      </c>
      <c r="K1475" s="1152"/>
      <c r="L1475" s="1152"/>
      <c r="M1475" s="1152"/>
      <c r="N1475" s="589">
        <f>IF('statement of marks'!CA$6="","",'statement of marks'!CA$6)</f>
        <v>20</v>
      </c>
      <c r="O1475" s="589">
        <f>IF('statement of marks'!CB$6="","",'statement of marks'!CB$6)</f>
        <v>100</v>
      </c>
      <c r="P1475" s="589" t="str">
        <f>IF('statement of marks'!CC$6="","",'statement of marks'!CC$6)</f>
        <v/>
      </c>
      <c r="Q1475" s="590" t="str">
        <f>IF('statement of marks'!CD$6="","",'statement of marks'!CD$6)</f>
        <v/>
      </c>
    </row>
    <row r="1476" spans="1:17" ht="17" customHeight="1">
      <c r="A1476" s="607"/>
      <c r="B1476" s="1026" t="str">
        <f>'statement of marks'!$BW$3</f>
        <v>dk;kZuqHko</v>
      </c>
      <c r="C1476" s="1027"/>
      <c r="D1476" s="628" t="str">
        <f>IF('statement of marks'!BW54="","",'statement of marks'!BW54)</f>
        <v/>
      </c>
      <c r="E1476" s="628" t="str">
        <f>IF('statement of marks'!BX54="","",'statement of marks'!BX54)</f>
        <v/>
      </c>
      <c r="F1476" s="628" t="str">
        <f>IF('statement of marks'!BZ54="","",'statement of marks'!BZ54)</f>
        <v/>
      </c>
      <c r="G1476" s="1149"/>
      <c r="H1476" s="1149"/>
      <c r="I1476" s="1149"/>
      <c r="J1476" s="628" t="str">
        <f>IF('statement of marks'!BY54="","",'statement of marks'!BY54)</f>
        <v/>
      </c>
      <c r="K1476" s="1151"/>
      <c r="L1476" s="1151"/>
      <c r="M1476" s="1151"/>
      <c r="N1476" s="628" t="str">
        <f>IF('statement of marks'!CA54="","",'statement of marks'!CA54)</f>
        <v/>
      </c>
      <c r="O1476" s="628" t="str">
        <f>IF('statement of marks'!CB54="","",'statement of marks'!CB54)</f>
        <v/>
      </c>
      <c r="P1476" s="628" t="str">
        <f>IF('statement of marks'!CC54="","",'statement of marks'!CC54)</f>
        <v/>
      </c>
      <c r="Q1476" s="578" t="str">
        <f>IF('statement of marks'!CD54="","",'statement of marks'!CD54)</f>
        <v/>
      </c>
    </row>
    <row r="1477" spans="1:17" ht="17" customHeight="1">
      <c r="A1477" s="607"/>
      <c r="B1477" s="1026" t="str">
        <f>'statement of marks'!$CG$3</f>
        <v>dyk f'k{kk</v>
      </c>
      <c r="C1477" s="1027"/>
      <c r="D1477" s="628" t="str">
        <f>IF('statement of marks'!CG54="","",'statement of marks'!CG54)</f>
        <v/>
      </c>
      <c r="E1477" s="628" t="str">
        <f>IF('statement of marks'!CH54="","",'statement of marks'!CH54)</f>
        <v/>
      </c>
      <c r="F1477" s="628" t="str">
        <f>IF('statement of marks'!CJ54="","",'statement of marks'!CJ54)</f>
        <v/>
      </c>
      <c r="G1477" s="1149"/>
      <c r="H1477" s="1149"/>
      <c r="I1477" s="1149"/>
      <c r="J1477" s="628" t="str">
        <f>IF('statement of marks'!CI54="","",'statement of marks'!CI54)</f>
        <v/>
      </c>
      <c r="K1477" s="1151"/>
      <c r="L1477" s="1151"/>
      <c r="M1477" s="1151"/>
      <c r="N1477" s="628" t="str">
        <f>IF('statement of marks'!CK54="","",'statement of marks'!CK54)</f>
        <v/>
      </c>
      <c r="O1477" s="628" t="str">
        <f>IF('statement of marks'!CL54="","",'statement of marks'!CL54)</f>
        <v/>
      </c>
      <c r="P1477" s="628" t="str">
        <f>IF('statement of marks'!CM54="","",'statement of marks'!CM54)</f>
        <v/>
      </c>
      <c r="Q1477" s="578" t="str">
        <f>IF('statement of marks'!CN54="","",'statement of marks'!CN54)</f>
        <v/>
      </c>
    </row>
    <row r="1478" spans="1:17" ht="17" customHeight="1">
      <c r="A1478" s="607"/>
      <c r="B1478" s="1026" t="str">
        <f>'statement of marks'!$CQ$3</f>
        <v>LokLF; ,oe~ 'kkjhfjd f'k{kk</v>
      </c>
      <c r="C1478" s="1027"/>
      <c r="D1478" s="628" t="str">
        <f>IF('statement of marks'!CQ54="","",'statement of marks'!CQ54)</f>
        <v/>
      </c>
      <c r="E1478" s="628" t="str">
        <f>IF('statement of marks'!CR54="","",'statement of marks'!CR54)</f>
        <v/>
      </c>
      <c r="F1478" s="628" t="str">
        <f>IF('statement of marks'!CT54="","",'statement of marks'!CT54)</f>
        <v/>
      </c>
      <c r="G1478" s="1149"/>
      <c r="H1478" s="1149"/>
      <c r="I1478" s="1149"/>
      <c r="J1478" s="628" t="str">
        <f>IF('statement of marks'!CS54="","",'statement of marks'!CS54)</f>
        <v/>
      </c>
      <c r="K1478" s="1151"/>
      <c r="L1478" s="1151"/>
      <c r="M1478" s="1151"/>
      <c r="N1478" s="628" t="str">
        <f>IF('statement of marks'!CU54="","",'statement of marks'!CU54)</f>
        <v/>
      </c>
      <c r="O1478" s="628" t="str">
        <f>IF('statement of marks'!CV54="","",'statement of marks'!CV54)</f>
        <v/>
      </c>
      <c r="P1478" s="628" t="str">
        <f>IF('statement of marks'!CW54="","",'statement of marks'!CW54)</f>
        <v/>
      </c>
      <c r="Q1478" s="578" t="str">
        <f>IF('statement of marks'!CX54="","",'statement of marks'!CX54)</f>
        <v/>
      </c>
    </row>
    <row r="1479" spans="1:17" ht="17" customHeight="1">
      <c r="A1479" s="607"/>
      <c r="B1479" s="1123" t="s">
        <v>636</v>
      </c>
      <c r="C1479" s="1124"/>
      <c r="D1479" s="1034" t="str">
        <f>IF(details!$CQ$3="","",details!$CQ$3)</f>
        <v>;ksx vxLr rd</v>
      </c>
      <c r="E1479" s="1034"/>
      <c r="F1479" s="1034" t="str">
        <f>IF(details!$CU$3="","",details!$CU$3)</f>
        <v>;ksx vDVwcj rd</v>
      </c>
      <c r="G1479" s="1034"/>
      <c r="H1479" s="1034" t="str">
        <f>IF(details!$CY$3="","",details!$CY$3)</f>
        <v>;ksx fnlEcj rd</v>
      </c>
      <c r="I1479" s="1034"/>
      <c r="J1479" s="1034"/>
      <c r="K1479" s="1034"/>
      <c r="L1479" s="1034" t="str">
        <f>IF(details!$DC$3="","",details!$DC$3)</f>
        <v>;ksx Qjojh rd</v>
      </c>
      <c r="M1479" s="1034"/>
      <c r="N1479" s="1034"/>
      <c r="O1479" s="1034" t="str">
        <f>IF(details!$DG$3="","",details!$DG$3)</f>
        <v>loZ ;ksx</v>
      </c>
      <c r="P1479" s="1034"/>
      <c r="Q1479" s="1125"/>
    </row>
    <row r="1480" spans="1:17" ht="17" customHeight="1">
      <c r="A1480" s="607"/>
      <c r="B1480" s="1126" t="s">
        <v>86</v>
      </c>
      <c r="C1480" s="1032"/>
      <c r="D1480" s="1036" t="str">
        <f>IF(details!CR54="","",details!CR54)</f>
        <v/>
      </c>
      <c r="E1480" s="1036"/>
      <c r="F1480" s="1036" t="str">
        <f>IF(details!CV54="","",details!CV54)</f>
        <v/>
      </c>
      <c r="G1480" s="1036"/>
      <c r="H1480" s="1036" t="str">
        <f>IF(details!CZ54="","",details!CZ54)</f>
        <v/>
      </c>
      <c r="I1480" s="1036"/>
      <c r="J1480" s="1036"/>
      <c r="K1480" s="1036"/>
      <c r="L1480" s="1036" t="str">
        <f>IF(details!DD54="","",details!DD54)</f>
        <v/>
      </c>
      <c r="M1480" s="1036"/>
      <c r="N1480" s="1036"/>
      <c r="O1480" s="1036" t="str">
        <f>IF(details!DH54="","",details!DH54)</f>
        <v/>
      </c>
      <c r="P1480" s="1036"/>
      <c r="Q1480" s="1127"/>
    </row>
    <row r="1481" spans="1:17" ht="17" customHeight="1">
      <c r="A1481" s="607"/>
      <c r="B1481" s="1020" t="s">
        <v>15</v>
      </c>
      <c r="C1481" s="1021"/>
      <c r="D1481" s="1022" t="str">
        <f>IF(details!CQ54="","",details!CQ54)</f>
        <v/>
      </c>
      <c r="E1481" s="1022"/>
      <c r="F1481" s="1022" t="str">
        <f>IF(details!CU54="","",details!CU54)</f>
        <v/>
      </c>
      <c r="G1481" s="1022"/>
      <c r="H1481" s="1022" t="str">
        <f>IF(details!CY54="","",details!CY54)</f>
        <v/>
      </c>
      <c r="I1481" s="1022"/>
      <c r="J1481" s="1022"/>
      <c r="K1481" s="1022"/>
      <c r="L1481" s="1022" t="str">
        <f>IF(details!DC54="","",details!DC54)</f>
        <v/>
      </c>
      <c r="M1481" s="1022"/>
      <c r="N1481" s="1022"/>
      <c r="O1481" s="1022" t="str">
        <f>IF(details!DG54="","",details!DG54)</f>
        <v/>
      </c>
      <c r="P1481" s="1022"/>
      <c r="Q1481" s="1128"/>
    </row>
    <row r="1482" spans="1:17" ht="17" customHeight="1">
      <c r="A1482" s="1110"/>
      <c r="B1482" s="1112" t="s">
        <v>11</v>
      </c>
      <c r="C1482" s="1113"/>
      <c r="D1482" s="1114" t="s">
        <v>11</v>
      </c>
      <c r="E1482" s="1114"/>
      <c r="F1482" s="1114" t="s">
        <v>3</v>
      </c>
      <c r="G1482" s="1114"/>
      <c r="H1482" s="1114" t="s">
        <v>638</v>
      </c>
      <c r="I1482" s="1114"/>
      <c r="J1482" s="1114" t="s">
        <v>5</v>
      </c>
      <c r="K1482" s="1114"/>
      <c r="L1482" s="1114" t="s">
        <v>677</v>
      </c>
      <c r="M1482" s="1114"/>
      <c r="N1482" s="1114"/>
      <c r="O1482" s="1115" t="s">
        <v>651</v>
      </c>
      <c r="P1482" s="1115"/>
      <c r="Q1482" s="1116"/>
    </row>
    <row r="1483" spans="1:17" ht="17" customHeight="1">
      <c r="A1483" s="1111"/>
      <c r="B1483" s="1112"/>
      <c r="C1483" s="1113"/>
      <c r="D1483" s="1117" t="str">
        <f>'statement of marks'!DY54</f>
        <v/>
      </c>
      <c r="E1483" s="1117"/>
      <c r="F1483" s="1118" t="str">
        <f>'statement of marks'!DZ54</f>
        <v/>
      </c>
      <c r="G1483" s="1118"/>
      <c r="H1483" s="1118" t="str">
        <f>'statement of marks'!EA54</f>
        <v/>
      </c>
      <c r="I1483" s="1118"/>
      <c r="J1483" s="1119" t="str">
        <f>'statement of marks'!EB54</f>
        <v/>
      </c>
      <c r="K1483" s="1119"/>
      <c r="L1483" s="1118" t="str">
        <f>'statement of marks'!EC54</f>
        <v/>
      </c>
      <c r="M1483" s="1118"/>
      <c r="N1483" s="1118"/>
      <c r="O1483" s="1118" t="str">
        <f>'statement of marks'!EE54</f>
        <v/>
      </c>
      <c r="P1483" s="1118"/>
      <c r="Q1483" s="1120"/>
    </row>
    <row r="1484" spans="1:17" ht="17" customHeight="1">
      <c r="A1484" s="607"/>
      <c r="B1484" s="1024" t="s">
        <v>87</v>
      </c>
      <c r="C1484" s="1025"/>
      <c r="D1484" s="1016"/>
      <c r="E1484" s="1016"/>
      <c r="F1484" s="1016"/>
      <c r="G1484" s="1016"/>
      <c r="H1484" s="1016"/>
      <c r="I1484" s="1016"/>
      <c r="J1484" s="1016"/>
      <c r="K1484" s="1016"/>
      <c r="L1484" s="1121"/>
      <c r="M1484" s="1121"/>
      <c r="N1484" s="1121"/>
      <c r="O1484" s="1121"/>
      <c r="P1484" s="1121"/>
      <c r="Q1484" s="1122"/>
    </row>
    <row r="1485" spans="1:17" ht="17" customHeight="1">
      <c r="A1485" s="607"/>
      <c r="B1485" s="1014" t="s">
        <v>73</v>
      </c>
      <c r="C1485" s="1015"/>
      <c r="D1485" s="1016"/>
      <c r="E1485" s="1016"/>
      <c r="F1485" s="1016"/>
      <c r="G1485" s="1016"/>
      <c r="H1485" s="1016"/>
      <c r="I1485" s="1016"/>
      <c r="J1485" s="1016"/>
      <c r="K1485" s="1016"/>
      <c r="L1485" s="1121"/>
      <c r="M1485" s="1121"/>
      <c r="N1485" s="1121"/>
      <c r="O1485" s="1121"/>
      <c r="P1485" s="1121"/>
      <c r="Q1485" s="1122"/>
    </row>
    <row r="1486" spans="1:17" ht="17" customHeight="1">
      <c r="A1486" s="607"/>
      <c r="B1486" s="1024" t="s">
        <v>678</v>
      </c>
      <c r="C1486" s="1025"/>
      <c r="D1486" s="1016"/>
      <c r="E1486" s="1016"/>
      <c r="F1486" s="1016"/>
      <c r="G1486" s="1016"/>
      <c r="H1486" s="1016"/>
      <c r="I1486" s="1016"/>
      <c r="J1486" s="1016"/>
      <c r="K1486" s="1016"/>
      <c r="L1486" s="1121"/>
      <c r="M1486" s="1121"/>
      <c r="N1486" s="1121"/>
      <c r="O1486" s="1121"/>
      <c r="P1486" s="1121"/>
      <c r="Q1486" s="1122"/>
    </row>
    <row r="1487" spans="1:17" ht="17" customHeight="1">
      <c r="A1487" s="607"/>
      <c r="B1487" s="1018" t="s">
        <v>88</v>
      </c>
      <c r="C1487" s="1019"/>
      <c r="D1487" s="1016"/>
      <c r="E1487" s="1016"/>
      <c r="F1487" s="1016"/>
      <c r="G1487" s="1016"/>
      <c r="H1487" s="1016"/>
      <c r="I1487" s="1016"/>
      <c r="J1487" s="1016"/>
      <c r="K1487" s="1016"/>
      <c r="L1487" s="1099" t="s">
        <v>678</v>
      </c>
      <c r="M1487" s="1099"/>
      <c r="N1487" s="1099"/>
      <c r="O1487" s="1100" t="s">
        <v>88</v>
      </c>
      <c r="P1487" s="1100"/>
      <c r="Q1487" s="1101"/>
    </row>
    <row r="1488" spans="1:17" ht="17" customHeight="1" thickBot="1">
      <c r="A1488" s="608"/>
      <c r="B1488" s="1102" t="s">
        <v>89</v>
      </c>
      <c r="C1488" s="1103"/>
      <c r="D1488" s="1104"/>
      <c r="E1488" s="1104"/>
      <c r="F1488" s="1104"/>
      <c r="G1488" s="1104"/>
      <c r="H1488" s="1104"/>
      <c r="I1488" s="1104"/>
      <c r="J1488" s="1104"/>
      <c r="K1488" s="1105"/>
      <c r="L1488" s="1106" t="s">
        <v>679</v>
      </c>
      <c r="M1488" s="1106"/>
      <c r="N1488" s="1106"/>
      <c r="O1488" s="1107" t="s">
        <v>679</v>
      </c>
      <c r="P1488" s="1108"/>
      <c r="Q1488" s="1109"/>
    </row>
    <row r="1489" spans="1:17" ht="17" customHeight="1">
      <c r="A1489" s="1164" t="s">
        <v>44</v>
      </c>
      <c r="B1489" s="1165"/>
      <c r="C1489" s="1165"/>
      <c r="D1489" s="1165"/>
      <c r="E1489" s="1165"/>
      <c r="F1489" s="1165"/>
      <c r="G1489" s="1165"/>
      <c r="H1489" s="1165"/>
      <c r="I1489" s="1165"/>
      <c r="J1489" s="1165"/>
      <c r="K1489" s="1165"/>
      <c r="L1489" s="1165"/>
      <c r="M1489" s="1165"/>
      <c r="N1489" s="1165"/>
      <c r="O1489" s="1165"/>
      <c r="P1489" s="1165"/>
      <c r="Q1489" s="1166"/>
    </row>
    <row r="1490" spans="1:17" ht="17" customHeight="1">
      <c r="A1490" s="1167" t="str">
        <f>'statement of marks'!$A$1</f>
        <v>jk- ck- ek/;fed fo|ky; uohu] fuEckgsM+k</v>
      </c>
      <c r="B1490" s="1062"/>
      <c r="C1490" s="1062"/>
      <c r="D1490" s="1062"/>
      <c r="E1490" s="1062"/>
      <c r="F1490" s="1062"/>
      <c r="G1490" s="1062"/>
      <c r="H1490" s="1062"/>
      <c r="I1490" s="1062"/>
      <c r="J1490" s="1062"/>
      <c r="K1490" s="1062"/>
      <c r="L1490" s="1062"/>
      <c r="M1490" s="1062"/>
      <c r="N1490" s="1062"/>
      <c r="O1490" s="1062"/>
      <c r="P1490" s="1062"/>
      <c r="Q1490" s="1168"/>
    </row>
    <row r="1491" spans="1:17" ht="17" customHeight="1">
      <c r="A1491" s="604"/>
      <c r="B1491" s="1042" t="s">
        <v>74</v>
      </c>
      <c r="C1491" s="1064"/>
      <c r="D1491" s="1065" t="str">
        <f>'statement of marks'!$F$3</f>
        <v>2015-16</v>
      </c>
      <c r="E1491" s="1065"/>
      <c r="F1491" s="1065"/>
      <c r="G1491" s="1065"/>
      <c r="H1491" s="1065"/>
      <c r="I1491" s="1065"/>
      <c r="J1491" s="1065"/>
      <c r="K1491" s="1065"/>
      <c r="L1491" s="1065"/>
      <c r="M1491" s="1065"/>
      <c r="N1491" s="1065"/>
      <c r="O1491" s="1065"/>
      <c r="P1491" s="1065"/>
      <c r="Q1491" s="1169"/>
    </row>
    <row r="1492" spans="1:17" ht="17" customHeight="1">
      <c r="A1492" s="607"/>
      <c r="B1492" s="1026" t="s">
        <v>573</v>
      </c>
      <c r="C1492" s="1027"/>
      <c r="D1492" s="1027" t="str">
        <f>IF('statement of marks'!H55="","",'statement of marks'!H55)</f>
        <v>v 049</v>
      </c>
      <c r="E1492" s="1027"/>
      <c r="F1492" s="1027"/>
      <c r="G1492" s="1027"/>
      <c r="H1492" s="1027"/>
      <c r="I1492" s="1027"/>
      <c r="J1492" s="1027"/>
      <c r="K1492" s="1027"/>
      <c r="L1492" s="1027"/>
      <c r="M1492" s="1027"/>
      <c r="N1492" s="1027"/>
      <c r="O1492" s="1027"/>
      <c r="P1492" s="1027"/>
      <c r="Q1492" s="1153"/>
    </row>
    <row r="1493" spans="1:17" ht="17" customHeight="1">
      <c r="A1493" s="607"/>
      <c r="B1493" s="1026" t="s">
        <v>574</v>
      </c>
      <c r="C1493" s="1027"/>
      <c r="D1493" s="1027" t="str">
        <f>IF('statement of marks'!I55="","",'statement of marks'!I55)</f>
        <v>c 049</v>
      </c>
      <c r="E1493" s="1027"/>
      <c r="F1493" s="1027"/>
      <c r="G1493" s="1027"/>
      <c r="H1493" s="1027"/>
      <c r="I1493" s="1027"/>
      <c r="J1493" s="1027"/>
      <c r="K1493" s="1027"/>
      <c r="L1493" s="1027"/>
      <c r="M1493" s="1027"/>
      <c r="N1493" s="1027"/>
      <c r="O1493" s="1027"/>
      <c r="P1493" s="1027"/>
      <c r="Q1493" s="1153"/>
    </row>
    <row r="1494" spans="1:17" ht="17" customHeight="1">
      <c r="A1494" s="607"/>
      <c r="B1494" s="1026" t="s">
        <v>575</v>
      </c>
      <c r="C1494" s="1027"/>
      <c r="D1494" s="1154" t="str">
        <f>IF('statement of marks'!J55="","",'statement of marks'!J55)</f>
        <v>l 049</v>
      </c>
      <c r="E1494" s="1154"/>
      <c r="F1494" s="1154"/>
      <c r="G1494" s="1154"/>
      <c r="H1494" s="1154"/>
      <c r="I1494" s="1154"/>
      <c r="J1494" s="1154"/>
      <c r="K1494" s="1154"/>
      <c r="L1494" s="1154"/>
      <c r="M1494" s="1154"/>
      <c r="N1494" s="1027"/>
      <c r="O1494" s="1027"/>
      <c r="P1494" s="1027"/>
      <c r="Q1494" s="1153"/>
    </row>
    <row r="1495" spans="1:17" ht="17" customHeight="1">
      <c r="A1495" s="607"/>
      <c r="B1495" s="1026" t="s">
        <v>576</v>
      </c>
      <c r="C1495" s="1155"/>
      <c r="D1495" s="1156" t="str">
        <f>'statement of marks'!$D$3</f>
        <v>3 A</v>
      </c>
      <c r="E1495" s="1157"/>
      <c r="F1495" s="1155" t="s">
        <v>9</v>
      </c>
      <c r="G1495" s="1158"/>
      <c r="H1495" s="1159" t="str">
        <f>IF('statement of marks'!D55="","",'statement of marks'!D55)</f>
        <v/>
      </c>
      <c r="I1495" s="1157"/>
      <c r="J1495" s="1155" t="s">
        <v>577</v>
      </c>
      <c r="K1495" s="1158"/>
      <c r="L1495" s="1159" t="str">
        <f>IF('statement of marks'!E55="","",'statement of marks'!E55)</f>
        <v/>
      </c>
      <c r="M1495" s="1157"/>
      <c r="N1495" s="1026" t="s">
        <v>680</v>
      </c>
      <c r="O1495" s="1027"/>
      <c r="P1495" s="1027"/>
      <c r="Q1495" s="1153"/>
    </row>
    <row r="1496" spans="1:17" ht="17" customHeight="1">
      <c r="A1496" s="607"/>
      <c r="B1496" s="1026" t="s">
        <v>0</v>
      </c>
      <c r="C1496" s="1155"/>
      <c r="D1496" s="1160" t="str">
        <f>IF('statement of marks'!F55="","",'statement of marks'!F55)</f>
        <v/>
      </c>
      <c r="E1496" s="1161"/>
      <c r="F1496" s="1162" t="str">
        <f>IF('statement of marks'!G55="","",'statement of marks'!G55)</f>
        <v/>
      </c>
      <c r="G1496" s="1162"/>
      <c r="H1496" s="1162"/>
      <c r="I1496" s="1162"/>
      <c r="J1496" s="1162"/>
      <c r="K1496" s="1162"/>
      <c r="L1496" s="1162"/>
      <c r="M1496" s="1163"/>
      <c r="N1496" s="1026">
        <f>'statement of marks'!I1491</f>
        <v>0</v>
      </c>
      <c r="O1496" s="1027"/>
      <c r="P1496" s="1027"/>
      <c r="Q1496" s="1153"/>
    </row>
    <row r="1497" spans="1:17" ht="17" customHeight="1">
      <c r="A1497" s="1129"/>
      <c r="B1497" s="1131" t="s">
        <v>578</v>
      </c>
      <c r="C1497" s="1133" t="s">
        <v>85</v>
      </c>
      <c r="D1497" s="1135" t="str">
        <f>IF('statement of marks'!K$4="","",'statement of marks'!K$4)</f>
        <v>ij[k</v>
      </c>
      <c r="E1497" s="1136"/>
      <c r="F1497" s="1136"/>
      <c r="G1497" s="1137"/>
      <c r="H1497" s="1134" t="str">
        <f>IF('statement of marks'!O$4="","",'statement of marks'!O$4)</f>
        <v>v)Zokf"kZd ijh{kk</v>
      </c>
      <c r="I1497" s="1134" t="str">
        <f>IF('statement of marks'!P$4="","",'statement of marks'!P$4)</f>
        <v/>
      </c>
      <c r="J1497" s="1134" t="str">
        <f>IF('statement of marks'!Q$4="","",'statement of marks'!Q$4)</f>
        <v/>
      </c>
      <c r="K1497" s="1138" t="str">
        <f>IF('statement of marks'!R$4="","",'statement of marks'!R$4)</f>
        <v>;ksx v/kZokf"kZd rd</v>
      </c>
      <c r="L1497" s="1134" t="str">
        <f>IF('statement of marks'!S$4="","",'statement of marks'!S$4)</f>
        <v>okf"kZd ijh{kk</v>
      </c>
      <c r="M1497" s="1134"/>
      <c r="N1497" s="1140"/>
      <c r="O1497" s="1141" t="str">
        <f>IF('statement of marks'!V$4="","",'statement of marks'!V$4)</f>
        <v>fo"k; ;ksx</v>
      </c>
      <c r="P1497" s="1142" t="str">
        <f>IF('statement of marks'!W$4="","",'statement of marks'!W$4)</f>
        <v xml:space="preserve">fo"k; izkIrkad izfr'kr  </v>
      </c>
      <c r="Q1497" s="1143" t="str">
        <f>IF('statement of marks'!X$4="","",'statement of marks'!X$4)</f>
        <v>fo"k; xzsM</v>
      </c>
    </row>
    <row r="1498" spans="1:17" ht="17" customHeight="1">
      <c r="A1498" s="1130"/>
      <c r="B1498" s="1132"/>
      <c r="C1498" s="1134"/>
      <c r="D1498" s="615" t="str">
        <f>IF('statement of marks'!K$5="","",'statement of marks'!K$5)</f>
        <v>izFke</v>
      </c>
      <c r="E1498" s="615" t="str">
        <f>IF('statement of marks'!L$5="","",'statement of marks'!L$5)</f>
        <v>f}rh;</v>
      </c>
      <c r="F1498" s="615" t="str">
        <f>IF('statement of marks'!M$5="","",'statement of marks'!M$5)</f>
        <v xml:space="preserve">r`rh; </v>
      </c>
      <c r="G1498" s="616" t="str">
        <f>IF('statement of marks'!N$4="","",'statement of marks'!N$4)</f>
        <v>;ksx</v>
      </c>
      <c r="H1498" s="593" t="str">
        <f>IF('statement of marks'!O$5="","",'statement of marks'!O$5)</f>
        <v>ekSf[kd</v>
      </c>
      <c r="I1498" s="593" t="str">
        <f>IF('statement of marks'!P$5="","",'statement of marks'!P$5)</f>
        <v>fyf[kr</v>
      </c>
      <c r="J1498" s="597" t="str">
        <f>IF('statement of marks'!Q$5="","",'statement of marks'!Q$5)</f>
        <v>;ksx</v>
      </c>
      <c r="K1498" s="1139" t="str">
        <f>IF('statement of marks'!R$4="","",'statement of marks'!R$4)</f>
        <v>;ksx v/kZokf"kZd rd</v>
      </c>
      <c r="L1498" s="593" t="str">
        <f>IF('statement of marks'!S$5="","",'statement of marks'!S$5)</f>
        <v>ekSf[kd</v>
      </c>
      <c r="M1498" s="593" t="str">
        <f>IF('statement of marks'!T$5="","",'statement of marks'!T$5)</f>
        <v>fyf[kr</v>
      </c>
      <c r="N1498" s="598" t="str">
        <f>IF('statement of marks'!U$5="","",'statement of marks'!U$5)</f>
        <v>;ksx</v>
      </c>
      <c r="O1498" s="1141"/>
      <c r="P1498" s="1142"/>
      <c r="Q1498" s="1143"/>
    </row>
    <row r="1499" spans="1:17" ht="17" customHeight="1">
      <c r="A1499" s="609"/>
      <c r="B1499" s="1144" t="s">
        <v>3</v>
      </c>
      <c r="C1499" s="1145"/>
      <c r="D1499" s="594">
        <f>IF('statement of marks'!K$6="","",'statement of marks'!K$6)</f>
        <v>10</v>
      </c>
      <c r="E1499" s="594">
        <f>IF('statement of marks'!L$6="","",'statement of marks'!L$6)</f>
        <v>10</v>
      </c>
      <c r="F1499" s="594">
        <f>IF('statement of marks'!M$6="","",'statement of marks'!M$6)</f>
        <v>10</v>
      </c>
      <c r="G1499" s="634">
        <f>IF('statement of marks'!N$6="","",'statement of marks'!N$6)</f>
        <v>30</v>
      </c>
      <c r="H1499" s="594">
        <f>IF('statement of marks'!O$6="","",'statement of marks'!O$6)</f>
        <v>20</v>
      </c>
      <c r="I1499" s="594">
        <f>IF('statement of marks'!P$6="","",'statement of marks'!P$6)</f>
        <v>50</v>
      </c>
      <c r="J1499" s="634">
        <f>IF('statement of marks'!Q$6="","",'statement of marks'!Q$6)</f>
        <v>70</v>
      </c>
      <c r="K1499" s="600">
        <f>IF('statement of marks'!R$6="","",'statement of marks'!R$6)</f>
        <v>100</v>
      </c>
      <c r="L1499" s="595">
        <f>IF('statement of marks'!S$6="","",'statement of marks'!S$6)</f>
        <v>40</v>
      </c>
      <c r="M1499" s="595">
        <f>IF('statement of marks'!T$6="","",'statement of marks'!T$6)</f>
        <v>60</v>
      </c>
      <c r="N1499" s="632">
        <f>IF('statement of marks'!U$6="","",'statement of marks'!U$6)</f>
        <v>100</v>
      </c>
      <c r="O1499" s="591">
        <f>IF('statement of marks'!V$6="","",'statement of marks'!V$6)</f>
        <v>200</v>
      </c>
      <c r="P1499" s="595" t="str">
        <f>IF('statement of marks'!W$6="","",'statement of marks'!W$6)</f>
        <v/>
      </c>
      <c r="Q1499" s="601" t="str">
        <f>IF('statement of marks'!X$6="","",'statement of marks'!X$6)</f>
        <v/>
      </c>
    </row>
    <row r="1500" spans="1:17" ht="17" customHeight="1">
      <c r="A1500" s="607"/>
      <c r="B1500" s="1026" t="str">
        <f>'statement of marks'!$K$3</f>
        <v>fgUnh</v>
      </c>
      <c r="C1500" s="1027"/>
      <c r="D1500" s="332" t="str">
        <f>IF('statement of marks'!K55="","",'statement of marks'!K55)</f>
        <v/>
      </c>
      <c r="E1500" s="332" t="str">
        <f>IF('statement of marks'!L55="","",'statement of marks'!L55)</f>
        <v/>
      </c>
      <c r="F1500" s="332" t="str">
        <f>IF('statement of marks'!M55="","",'statement of marks'!M55)</f>
        <v/>
      </c>
      <c r="G1500" s="576" t="str">
        <f>IF('statement of marks'!N55="","",'statement of marks'!N55)</f>
        <v/>
      </c>
      <c r="H1500" s="332" t="str">
        <f>IF('statement of marks'!O55="","",'statement of marks'!O55)</f>
        <v/>
      </c>
      <c r="I1500" s="332" t="str">
        <f>IF('statement of marks'!P55="","",'statement of marks'!P55)</f>
        <v/>
      </c>
      <c r="J1500" s="633" t="str">
        <f>IF('statement of marks'!Q55="","",'statement of marks'!Q55)</f>
        <v/>
      </c>
      <c r="K1500" s="403" t="str">
        <f>IF('statement of marks'!R55="","",'statement of marks'!R55)</f>
        <v/>
      </c>
      <c r="L1500" s="332" t="str">
        <f>IF('statement of marks'!S55="","",'statement of marks'!S55)</f>
        <v/>
      </c>
      <c r="M1500" s="332" t="str">
        <f>IF('statement of marks'!T55="","",'statement of marks'!T55)</f>
        <v/>
      </c>
      <c r="N1500" s="631" t="str">
        <f>IF('statement of marks'!U55="","",'statement of marks'!U55)</f>
        <v/>
      </c>
      <c r="O1500" s="592" t="str">
        <f>IF('statement of marks'!V55="","",'statement of marks'!V55)</f>
        <v/>
      </c>
      <c r="P1500" s="332" t="str">
        <f>IF('statement of marks'!W55="","",'statement of marks'!W55)</f>
        <v/>
      </c>
      <c r="Q1500" s="602" t="str">
        <f>IF('statement of marks'!X55="","",'statement of marks'!X55)</f>
        <v/>
      </c>
    </row>
    <row r="1501" spans="1:17" ht="17" customHeight="1">
      <c r="A1501" s="607"/>
      <c r="B1501" s="1026" t="str">
        <f>'statement of marks'!$AQ$3</f>
        <v>xf.kr</v>
      </c>
      <c r="C1501" s="1027"/>
      <c r="D1501" s="332" t="str">
        <f>IF('statement of marks'!AQ55="","",'statement of marks'!AQ55)</f>
        <v/>
      </c>
      <c r="E1501" s="332" t="str">
        <f>IF('statement of marks'!AR55="","",'statement of marks'!AR55)</f>
        <v/>
      </c>
      <c r="F1501" s="332" t="str">
        <f>IF('statement of marks'!AS55="","",'statement of marks'!AS55)</f>
        <v/>
      </c>
      <c r="G1501" s="576" t="str">
        <f>IF('statement of marks'!AT55="","",'statement of marks'!AT55)</f>
        <v/>
      </c>
      <c r="H1501" s="332" t="str">
        <f>IF('statement of marks'!AU55="","",'statement of marks'!AU55)</f>
        <v/>
      </c>
      <c r="I1501" s="332" t="str">
        <f>IF('statement of marks'!AV55="","",'statement of marks'!AV55)</f>
        <v/>
      </c>
      <c r="J1501" s="633" t="str">
        <f>IF('statement of marks'!AW55="","",'statement of marks'!AW55)</f>
        <v/>
      </c>
      <c r="K1501" s="403" t="str">
        <f>IF('statement of marks'!AX55="","",'statement of marks'!AX55)</f>
        <v/>
      </c>
      <c r="L1501" s="332" t="str">
        <f>IF('statement of marks'!AY55="","",'statement of marks'!AY55)</f>
        <v/>
      </c>
      <c r="M1501" s="332" t="str">
        <f>IF('statement of marks'!AZ55="","",'statement of marks'!AZ55)</f>
        <v/>
      </c>
      <c r="N1501" s="631" t="str">
        <f>IF('statement of marks'!BA55="","",'statement of marks'!BA55)</f>
        <v/>
      </c>
      <c r="O1501" s="592" t="str">
        <f>IF('statement of marks'!BB55="","",'statement of marks'!BB55)</f>
        <v/>
      </c>
      <c r="P1501" s="332" t="str">
        <f>IF('statement of marks'!BC55="","",'statement of marks'!BC55)</f>
        <v/>
      </c>
      <c r="Q1501" s="602" t="str">
        <f>IF('statement of marks'!BD55="","",'statement of marks'!BD55)</f>
        <v/>
      </c>
    </row>
    <row r="1502" spans="1:17" ht="17" customHeight="1">
      <c r="A1502" s="607"/>
      <c r="B1502" s="1026" t="str">
        <f>'statement of marks'!$BG$3</f>
        <v>Ik;kZoj.k v/;;u</v>
      </c>
      <c r="C1502" s="1027"/>
      <c r="D1502" s="332" t="str">
        <f>IF('statement of marks'!BG55="","",'statement of marks'!BG55)</f>
        <v/>
      </c>
      <c r="E1502" s="332" t="str">
        <f>IF('statement of marks'!BH55="","",'statement of marks'!BH55)</f>
        <v/>
      </c>
      <c r="F1502" s="332" t="str">
        <f>IF('statement of marks'!BI55="","",'statement of marks'!BI55)</f>
        <v/>
      </c>
      <c r="G1502" s="576" t="str">
        <f>IF('statement of marks'!BJ55="","",'statement of marks'!BJ55)</f>
        <v/>
      </c>
      <c r="H1502" s="332" t="str">
        <f>IF('statement of marks'!BK55="","",'statement of marks'!BK55)</f>
        <v/>
      </c>
      <c r="I1502" s="332" t="str">
        <f>IF('statement of marks'!BL55="","",'statement of marks'!BL55)</f>
        <v/>
      </c>
      <c r="J1502" s="633" t="str">
        <f>IF('statement of marks'!BM55="","",'statement of marks'!BM55)</f>
        <v/>
      </c>
      <c r="K1502" s="403" t="str">
        <f>IF('statement of marks'!BN55="","",'statement of marks'!BN55)</f>
        <v/>
      </c>
      <c r="L1502" s="332" t="str">
        <f>IF('statement of marks'!BO55="","",'statement of marks'!BO55)</f>
        <v/>
      </c>
      <c r="M1502" s="332" t="str">
        <f>IF('statement of marks'!BP55="","",'statement of marks'!BP55)</f>
        <v/>
      </c>
      <c r="N1502" s="631" t="str">
        <f>IF('statement of marks'!BQ55="","",'statement of marks'!BQ55)</f>
        <v/>
      </c>
      <c r="O1502" s="592" t="str">
        <f>IF('statement of marks'!BR55="","",'statement of marks'!BR55)</f>
        <v/>
      </c>
      <c r="P1502" s="332" t="str">
        <f>IF('statement of marks'!BS55="","",'statement of marks'!BS55)</f>
        <v/>
      </c>
      <c r="Q1502" s="602" t="str">
        <f>IF('statement of marks'!BT55="","",'statement of marks'!BT55)</f>
        <v/>
      </c>
    </row>
    <row r="1503" spans="1:17" ht="17" customHeight="1">
      <c r="A1503" s="1146"/>
      <c r="B1503" s="1026" t="str">
        <f>'statement of marks'!$AA$3</f>
        <v>vaxszth</v>
      </c>
      <c r="C1503" s="603" t="s">
        <v>3</v>
      </c>
      <c r="D1503" s="584">
        <f>IF('statement of marks'!AA$6="","",'statement of marks'!AA$6)</f>
        <v>5</v>
      </c>
      <c r="E1503" s="584">
        <f>IF('statement of marks'!AB$6="","",'statement of marks'!AB$6)</f>
        <v>5</v>
      </c>
      <c r="F1503" s="584">
        <f>IF('statement of marks'!AC$6="","",'statement of marks'!AC$6)</f>
        <v>5</v>
      </c>
      <c r="G1503" s="634">
        <f>IF('statement of marks'!AD$6="","",'statement of marks'!AD$6)</f>
        <v>15</v>
      </c>
      <c r="H1503" s="594">
        <f>IF('statement of marks'!AE$6="","",'statement of marks'!AE$6)</f>
        <v>10</v>
      </c>
      <c r="I1503" s="594">
        <f>IF('statement of marks'!AF$6="","",'statement of marks'!AF$6)</f>
        <v>25</v>
      </c>
      <c r="J1503" s="634">
        <f>IF('statement of marks'!AG$6="","",'statement of marks'!AG$6)</f>
        <v>35</v>
      </c>
      <c r="K1503" s="600">
        <f>IF('statement of marks'!AH$6="","",'statement of marks'!AH$6)</f>
        <v>50</v>
      </c>
      <c r="L1503" s="595">
        <f>IF('statement of marks'!AI$6="","",'statement of marks'!AI$6)</f>
        <v>20</v>
      </c>
      <c r="M1503" s="595">
        <f>IF('statement of marks'!AJ$6="","",'statement of marks'!AJ$6)</f>
        <v>30</v>
      </c>
      <c r="N1503" s="632">
        <f>IF('statement of marks'!AK$6="","",'statement of marks'!AK$6)</f>
        <v>50</v>
      </c>
      <c r="O1503" s="585">
        <f>IF('statement of marks'!AL$6="","",'statement of marks'!AL$6)</f>
        <v>100</v>
      </c>
      <c r="P1503" s="595" t="str">
        <f>IF('statement of marks'!AM$6="","",'statement of marks'!AM$6)</f>
        <v/>
      </c>
      <c r="Q1503" s="601" t="str">
        <f>IF('statement of marks'!AN$6="","",'statement of marks'!AN$6)</f>
        <v/>
      </c>
    </row>
    <row r="1504" spans="1:17" ht="17" customHeight="1">
      <c r="A1504" s="1146"/>
      <c r="B1504" s="1026"/>
      <c r="C1504" s="629" t="s">
        <v>638</v>
      </c>
      <c r="D1504" s="332" t="str">
        <f>IF('statement of marks'!AA55="","",'statement of marks'!AA55)</f>
        <v/>
      </c>
      <c r="E1504" s="332" t="str">
        <f>IF('statement of marks'!AB55="","",'statement of marks'!AB55)</f>
        <v/>
      </c>
      <c r="F1504" s="332" t="str">
        <f>IF('statement of marks'!AC55="","",'statement of marks'!AC55)</f>
        <v/>
      </c>
      <c r="G1504" s="576" t="str">
        <f>IF('statement of marks'!AD55="","",'statement of marks'!AD55)</f>
        <v/>
      </c>
      <c r="H1504" s="332" t="str">
        <f>IF('statement of marks'!AE55="","",'statement of marks'!AE55)</f>
        <v/>
      </c>
      <c r="I1504" s="332" t="str">
        <f>IF('statement of marks'!AF55="","",'statement of marks'!AF55)</f>
        <v/>
      </c>
      <c r="J1504" s="633" t="str">
        <f>IF('statement of marks'!AG55="","",'statement of marks'!AG55)</f>
        <v/>
      </c>
      <c r="K1504" s="403" t="str">
        <f>IF('statement of marks'!AH55="","",'statement of marks'!AH55)</f>
        <v/>
      </c>
      <c r="L1504" s="332" t="str">
        <f>IF('statement of marks'!AI55="","",'statement of marks'!AI55)</f>
        <v/>
      </c>
      <c r="M1504" s="332" t="str">
        <f>IF('statement of marks'!AJ55="","",'statement of marks'!AJ55)</f>
        <v/>
      </c>
      <c r="N1504" s="631" t="str">
        <f>IF('statement of marks'!AK55="","",'statement of marks'!AK55)</f>
        <v/>
      </c>
      <c r="O1504" s="631" t="str">
        <f>IF('statement of marks'!AL55="","",'statement of marks'!AL55)</f>
        <v/>
      </c>
      <c r="P1504" s="332" t="str">
        <f>IF('statement of marks'!AM55="","",'statement of marks'!AM55)</f>
        <v/>
      </c>
      <c r="Q1504" s="602" t="str">
        <f>IF('statement of marks'!AN55="","",'statement of marks'!AN55)</f>
        <v/>
      </c>
    </row>
    <row r="1505" spans="1:17" ht="17" customHeight="1">
      <c r="A1505" s="610"/>
      <c r="B1505" s="1147" t="s">
        <v>634</v>
      </c>
      <c r="C1505" s="1148"/>
      <c r="D1505" s="635" t="str">
        <f>IF('statement of marks'!BW$5="","",'statement of marks'!BW$5)</f>
        <v>izFke</v>
      </c>
      <c r="E1505" s="635" t="str">
        <f>IF('statement of marks'!BX$5="","",'statement of marks'!BX$5)</f>
        <v>f}rh;</v>
      </c>
      <c r="F1505" s="635" t="str">
        <f>IF('statement of marks'!BZ$5="","",'statement of marks'!BZ$5)</f>
        <v>prqFkZ</v>
      </c>
      <c r="G1505" s="1149"/>
      <c r="H1505" s="1149"/>
      <c r="I1505" s="1149"/>
      <c r="J1505" s="635" t="str">
        <f>IF('statement of marks'!BY$5="","",'statement of marks'!BY$5)</f>
        <v>r`rh;</v>
      </c>
      <c r="K1505" s="1151"/>
      <c r="L1505" s="1151"/>
      <c r="M1505" s="1151"/>
      <c r="N1505" s="635" t="str">
        <f>IF('statement of marks'!CA$5="","",'statement of marks'!CA$5)</f>
        <v>iape</v>
      </c>
      <c r="O1505" s="630" t="str">
        <f>IF('statement of marks'!CB$4="","",'statement of marks'!CB$4)</f>
        <v>fo"k; ;ksx</v>
      </c>
      <c r="P1505" s="587" t="str">
        <f>IF('statement of marks'!CC$4="","",'statement of marks'!CC$4)</f>
        <v xml:space="preserve">fo"k; izkIrkad izfr'kr  </v>
      </c>
      <c r="Q1505" s="627" t="str">
        <f>IF('statement of marks'!CD$4="","",'statement of marks'!CD$4)</f>
        <v>fo"k; xzsM</v>
      </c>
    </row>
    <row r="1506" spans="1:17" ht="17" customHeight="1">
      <c r="A1506" s="611"/>
      <c r="B1506" s="1144" t="s">
        <v>3</v>
      </c>
      <c r="C1506" s="1145"/>
      <c r="D1506" s="589">
        <f>IF('statement of marks'!BW$6="","",'statement of marks'!BW$6)</f>
        <v>20</v>
      </c>
      <c r="E1506" s="589">
        <f>IF('statement of marks'!BX$6="","",'statement of marks'!BX$6)</f>
        <v>20</v>
      </c>
      <c r="F1506" s="589">
        <f>IF('statement of marks'!BZ$6="","",'statement of marks'!BZ$6)</f>
        <v>20</v>
      </c>
      <c r="G1506" s="1150"/>
      <c r="H1506" s="1150"/>
      <c r="I1506" s="1150"/>
      <c r="J1506" s="589">
        <f>IF('statement of marks'!BY$6="","",'statement of marks'!BY$6)</f>
        <v>20</v>
      </c>
      <c r="K1506" s="1152"/>
      <c r="L1506" s="1152"/>
      <c r="M1506" s="1152"/>
      <c r="N1506" s="589">
        <f>IF('statement of marks'!CA$6="","",'statement of marks'!CA$6)</f>
        <v>20</v>
      </c>
      <c r="O1506" s="589">
        <f>IF('statement of marks'!CB$6="","",'statement of marks'!CB$6)</f>
        <v>100</v>
      </c>
      <c r="P1506" s="589" t="str">
        <f>IF('statement of marks'!CC$6="","",'statement of marks'!CC$6)</f>
        <v/>
      </c>
      <c r="Q1506" s="590" t="str">
        <f>IF('statement of marks'!CD$6="","",'statement of marks'!CD$6)</f>
        <v/>
      </c>
    </row>
    <row r="1507" spans="1:17" ht="17" customHeight="1">
      <c r="A1507" s="607"/>
      <c r="B1507" s="1026" t="str">
        <f>'statement of marks'!$BW$3</f>
        <v>dk;kZuqHko</v>
      </c>
      <c r="C1507" s="1027"/>
      <c r="D1507" s="628" t="str">
        <f>IF('statement of marks'!BW55="","",'statement of marks'!BW55)</f>
        <v/>
      </c>
      <c r="E1507" s="628" t="str">
        <f>IF('statement of marks'!BX55="","",'statement of marks'!BX55)</f>
        <v/>
      </c>
      <c r="F1507" s="628" t="str">
        <f>IF('statement of marks'!BZ55="","",'statement of marks'!BZ55)</f>
        <v/>
      </c>
      <c r="G1507" s="1149"/>
      <c r="H1507" s="1149"/>
      <c r="I1507" s="1149"/>
      <c r="J1507" s="628" t="str">
        <f>IF('statement of marks'!BY55="","",'statement of marks'!BY55)</f>
        <v/>
      </c>
      <c r="K1507" s="1151"/>
      <c r="L1507" s="1151"/>
      <c r="M1507" s="1151"/>
      <c r="N1507" s="628" t="str">
        <f>IF('statement of marks'!CA55="","",'statement of marks'!CA55)</f>
        <v/>
      </c>
      <c r="O1507" s="628" t="str">
        <f>IF('statement of marks'!CB55="","",'statement of marks'!CB55)</f>
        <v/>
      </c>
      <c r="P1507" s="628" t="str">
        <f>IF('statement of marks'!CC55="","",'statement of marks'!CC55)</f>
        <v/>
      </c>
      <c r="Q1507" s="578" t="str">
        <f>IF('statement of marks'!CD55="","",'statement of marks'!CD55)</f>
        <v/>
      </c>
    </row>
    <row r="1508" spans="1:17" ht="17" customHeight="1">
      <c r="A1508" s="607"/>
      <c r="B1508" s="1026" t="str">
        <f>'statement of marks'!$CG$3</f>
        <v>dyk f'k{kk</v>
      </c>
      <c r="C1508" s="1027"/>
      <c r="D1508" s="628" t="str">
        <f>IF('statement of marks'!CG55="","",'statement of marks'!CG55)</f>
        <v/>
      </c>
      <c r="E1508" s="628" t="str">
        <f>IF('statement of marks'!CH55="","",'statement of marks'!CH55)</f>
        <v/>
      </c>
      <c r="F1508" s="628" t="str">
        <f>IF('statement of marks'!CJ55="","",'statement of marks'!CJ55)</f>
        <v/>
      </c>
      <c r="G1508" s="1149"/>
      <c r="H1508" s="1149"/>
      <c r="I1508" s="1149"/>
      <c r="J1508" s="628" t="str">
        <f>IF('statement of marks'!CI55="","",'statement of marks'!CI55)</f>
        <v/>
      </c>
      <c r="K1508" s="1151"/>
      <c r="L1508" s="1151"/>
      <c r="M1508" s="1151"/>
      <c r="N1508" s="628" t="str">
        <f>IF('statement of marks'!CK55="","",'statement of marks'!CK55)</f>
        <v/>
      </c>
      <c r="O1508" s="628" t="str">
        <f>IF('statement of marks'!CL55="","",'statement of marks'!CL55)</f>
        <v/>
      </c>
      <c r="P1508" s="628" t="str">
        <f>IF('statement of marks'!CM55="","",'statement of marks'!CM55)</f>
        <v/>
      </c>
      <c r="Q1508" s="578" t="str">
        <f>IF('statement of marks'!CN55="","",'statement of marks'!CN55)</f>
        <v/>
      </c>
    </row>
    <row r="1509" spans="1:17" ht="17" customHeight="1">
      <c r="A1509" s="607"/>
      <c r="B1509" s="1026" t="str">
        <f>'statement of marks'!$CQ$3</f>
        <v>LokLF; ,oe~ 'kkjhfjd f'k{kk</v>
      </c>
      <c r="C1509" s="1027"/>
      <c r="D1509" s="628" t="str">
        <f>IF('statement of marks'!CQ55="","",'statement of marks'!CQ55)</f>
        <v/>
      </c>
      <c r="E1509" s="628" t="str">
        <f>IF('statement of marks'!CR55="","",'statement of marks'!CR55)</f>
        <v/>
      </c>
      <c r="F1509" s="628" t="str">
        <f>IF('statement of marks'!CT55="","",'statement of marks'!CT55)</f>
        <v/>
      </c>
      <c r="G1509" s="1149"/>
      <c r="H1509" s="1149"/>
      <c r="I1509" s="1149"/>
      <c r="J1509" s="628" t="str">
        <f>IF('statement of marks'!CS55="","",'statement of marks'!CS55)</f>
        <v/>
      </c>
      <c r="K1509" s="1151"/>
      <c r="L1509" s="1151"/>
      <c r="M1509" s="1151"/>
      <c r="N1509" s="628" t="str">
        <f>IF('statement of marks'!CU55="","",'statement of marks'!CU55)</f>
        <v/>
      </c>
      <c r="O1509" s="628" t="str">
        <f>IF('statement of marks'!CV55="","",'statement of marks'!CV55)</f>
        <v/>
      </c>
      <c r="P1509" s="628" t="str">
        <f>IF('statement of marks'!CW55="","",'statement of marks'!CW55)</f>
        <v/>
      </c>
      <c r="Q1509" s="578" t="str">
        <f>IF('statement of marks'!CX55="","",'statement of marks'!CX55)</f>
        <v/>
      </c>
    </row>
    <row r="1510" spans="1:17" ht="17" customHeight="1">
      <c r="A1510" s="607"/>
      <c r="B1510" s="1123" t="s">
        <v>636</v>
      </c>
      <c r="C1510" s="1124"/>
      <c r="D1510" s="1034" t="str">
        <f>IF(details!$CQ$3="","",details!$CQ$3)</f>
        <v>;ksx vxLr rd</v>
      </c>
      <c r="E1510" s="1034"/>
      <c r="F1510" s="1034" t="str">
        <f>IF(details!$CU$3="","",details!$CU$3)</f>
        <v>;ksx vDVwcj rd</v>
      </c>
      <c r="G1510" s="1034"/>
      <c r="H1510" s="1034" t="str">
        <f>IF(details!$CY$3="","",details!$CY$3)</f>
        <v>;ksx fnlEcj rd</v>
      </c>
      <c r="I1510" s="1034"/>
      <c r="J1510" s="1034"/>
      <c r="K1510" s="1034"/>
      <c r="L1510" s="1034" t="str">
        <f>IF(details!$DC$3="","",details!$DC$3)</f>
        <v>;ksx Qjojh rd</v>
      </c>
      <c r="M1510" s="1034"/>
      <c r="N1510" s="1034"/>
      <c r="O1510" s="1034" t="str">
        <f>IF(details!$DG$3="","",details!$DG$3)</f>
        <v>loZ ;ksx</v>
      </c>
      <c r="P1510" s="1034"/>
      <c r="Q1510" s="1125"/>
    </row>
    <row r="1511" spans="1:17" ht="17" customHeight="1">
      <c r="A1511" s="607"/>
      <c r="B1511" s="1126" t="s">
        <v>86</v>
      </c>
      <c r="C1511" s="1032"/>
      <c r="D1511" s="1036" t="str">
        <f>IF(details!CR55="","",details!CR55)</f>
        <v/>
      </c>
      <c r="E1511" s="1036"/>
      <c r="F1511" s="1036" t="str">
        <f>IF(details!CV55="","",details!CV55)</f>
        <v/>
      </c>
      <c r="G1511" s="1036"/>
      <c r="H1511" s="1036" t="str">
        <f>IF(details!CZ55="","",details!CZ55)</f>
        <v/>
      </c>
      <c r="I1511" s="1036"/>
      <c r="J1511" s="1036"/>
      <c r="K1511" s="1036"/>
      <c r="L1511" s="1036" t="str">
        <f>IF(details!DD55="","",details!DD55)</f>
        <v/>
      </c>
      <c r="M1511" s="1036"/>
      <c r="N1511" s="1036"/>
      <c r="O1511" s="1036" t="str">
        <f>IF(details!DH55="","",details!DH55)</f>
        <v/>
      </c>
      <c r="P1511" s="1036"/>
      <c r="Q1511" s="1127"/>
    </row>
    <row r="1512" spans="1:17" ht="17" customHeight="1">
      <c r="A1512" s="607"/>
      <c r="B1512" s="1020" t="s">
        <v>15</v>
      </c>
      <c r="C1512" s="1021"/>
      <c r="D1512" s="1022" t="str">
        <f>IF(details!CQ55="","",details!CQ55)</f>
        <v/>
      </c>
      <c r="E1512" s="1022"/>
      <c r="F1512" s="1022" t="str">
        <f>IF(details!CU55="","",details!CU55)</f>
        <v/>
      </c>
      <c r="G1512" s="1022"/>
      <c r="H1512" s="1022" t="str">
        <f>IF(details!CY55="","",details!CY55)</f>
        <v/>
      </c>
      <c r="I1512" s="1022"/>
      <c r="J1512" s="1022"/>
      <c r="K1512" s="1022"/>
      <c r="L1512" s="1022" t="str">
        <f>IF(details!DC55="","",details!DC55)</f>
        <v/>
      </c>
      <c r="M1512" s="1022"/>
      <c r="N1512" s="1022"/>
      <c r="O1512" s="1022" t="str">
        <f>IF(details!DG55="","",details!DG55)</f>
        <v/>
      </c>
      <c r="P1512" s="1022"/>
      <c r="Q1512" s="1128"/>
    </row>
    <row r="1513" spans="1:17" ht="17" customHeight="1">
      <c r="A1513" s="1110"/>
      <c r="B1513" s="1112" t="s">
        <v>11</v>
      </c>
      <c r="C1513" s="1113"/>
      <c r="D1513" s="1114" t="s">
        <v>11</v>
      </c>
      <c r="E1513" s="1114"/>
      <c r="F1513" s="1114" t="s">
        <v>3</v>
      </c>
      <c r="G1513" s="1114"/>
      <c r="H1513" s="1114" t="s">
        <v>638</v>
      </c>
      <c r="I1513" s="1114"/>
      <c r="J1513" s="1114" t="s">
        <v>5</v>
      </c>
      <c r="K1513" s="1114"/>
      <c r="L1513" s="1114" t="s">
        <v>677</v>
      </c>
      <c r="M1513" s="1114"/>
      <c r="N1513" s="1114"/>
      <c r="O1513" s="1115" t="s">
        <v>651</v>
      </c>
      <c r="P1513" s="1115"/>
      <c r="Q1513" s="1116"/>
    </row>
    <row r="1514" spans="1:17" ht="17" customHeight="1">
      <c r="A1514" s="1111"/>
      <c r="B1514" s="1112"/>
      <c r="C1514" s="1113"/>
      <c r="D1514" s="1117" t="str">
        <f>'statement of marks'!DY55</f>
        <v/>
      </c>
      <c r="E1514" s="1117"/>
      <c r="F1514" s="1118" t="str">
        <f>'statement of marks'!DZ55</f>
        <v/>
      </c>
      <c r="G1514" s="1118"/>
      <c r="H1514" s="1118" t="str">
        <f>'statement of marks'!EA55</f>
        <v/>
      </c>
      <c r="I1514" s="1118"/>
      <c r="J1514" s="1119" t="str">
        <f>'statement of marks'!EB55</f>
        <v/>
      </c>
      <c r="K1514" s="1119"/>
      <c r="L1514" s="1118" t="str">
        <f>'statement of marks'!EC55</f>
        <v/>
      </c>
      <c r="M1514" s="1118"/>
      <c r="N1514" s="1118"/>
      <c r="O1514" s="1118" t="str">
        <f>'statement of marks'!EE55</f>
        <v/>
      </c>
      <c r="P1514" s="1118"/>
      <c r="Q1514" s="1120"/>
    </row>
    <row r="1515" spans="1:17" ht="17" customHeight="1">
      <c r="A1515" s="607"/>
      <c r="B1515" s="1024" t="s">
        <v>87</v>
      </c>
      <c r="C1515" s="1025"/>
      <c r="D1515" s="1016"/>
      <c r="E1515" s="1016"/>
      <c r="F1515" s="1016"/>
      <c r="G1515" s="1016"/>
      <c r="H1515" s="1016"/>
      <c r="I1515" s="1016"/>
      <c r="J1515" s="1016"/>
      <c r="K1515" s="1016"/>
      <c r="L1515" s="1121"/>
      <c r="M1515" s="1121"/>
      <c r="N1515" s="1121"/>
      <c r="O1515" s="1121"/>
      <c r="P1515" s="1121"/>
      <c r="Q1515" s="1122"/>
    </row>
    <row r="1516" spans="1:17" ht="17" customHeight="1">
      <c r="A1516" s="607"/>
      <c r="B1516" s="1014" t="s">
        <v>73</v>
      </c>
      <c r="C1516" s="1015"/>
      <c r="D1516" s="1016"/>
      <c r="E1516" s="1016"/>
      <c r="F1516" s="1016"/>
      <c r="G1516" s="1016"/>
      <c r="H1516" s="1016"/>
      <c r="I1516" s="1016"/>
      <c r="J1516" s="1016"/>
      <c r="K1516" s="1016"/>
      <c r="L1516" s="1121"/>
      <c r="M1516" s="1121"/>
      <c r="N1516" s="1121"/>
      <c r="O1516" s="1121"/>
      <c r="P1516" s="1121"/>
      <c r="Q1516" s="1122"/>
    </row>
    <row r="1517" spans="1:17" ht="17" customHeight="1">
      <c r="A1517" s="607"/>
      <c r="B1517" s="1024" t="s">
        <v>678</v>
      </c>
      <c r="C1517" s="1025"/>
      <c r="D1517" s="1016"/>
      <c r="E1517" s="1016"/>
      <c r="F1517" s="1016"/>
      <c r="G1517" s="1016"/>
      <c r="H1517" s="1016"/>
      <c r="I1517" s="1016"/>
      <c r="J1517" s="1016"/>
      <c r="K1517" s="1016"/>
      <c r="L1517" s="1121"/>
      <c r="M1517" s="1121"/>
      <c r="N1517" s="1121"/>
      <c r="O1517" s="1121"/>
      <c r="P1517" s="1121"/>
      <c r="Q1517" s="1122"/>
    </row>
    <row r="1518" spans="1:17" ht="17" customHeight="1">
      <c r="A1518" s="607"/>
      <c r="B1518" s="1018" t="s">
        <v>88</v>
      </c>
      <c r="C1518" s="1019"/>
      <c r="D1518" s="1016"/>
      <c r="E1518" s="1016"/>
      <c r="F1518" s="1016"/>
      <c r="G1518" s="1016"/>
      <c r="H1518" s="1016"/>
      <c r="I1518" s="1016"/>
      <c r="J1518" s="1016"/>
      <c r="K1518" s="1016"/>
      <c r="L1518" s="1099" t="s">
        <v>678</v>
      </c>
      <c r="M1518" s="1099"/>
      <c r="N1518" s="1099"/>
      <c r="O1518" s="1100" t="s">
        <v>88</v>
      </c>
      <c r="P1518" s="1100"/>
      <c r="Q1518" s="1101"/>
    </row>
    <row r="1519" spans="1:17" ht="17" customHeight="1" thickBot="1">
      <c r="A1519" s="608"/>
      <c r="B1519" s="1102" t="s">
        <v>89</v>
      </c>
      <c r="C1519" s="1103"/>
      <c r="D1519" s="1104"/>
      <c r="E1519" s="1104"/>
      <c r="F1519" s="1104"/>
      <c r="G1519" s="1104"/>
      <c r="H1519" s="1104"/>
      <c r="I1519" s="1104"/>
      <c r="J1519" s="1104"/>
      <c r="K1519" s="1105"/>
      <c r="L1519" s="1106" t="s">
        <v>679</v>
      </c>
      <c r="M1519" s="1106"/>
      <c r="N1519" s="1106"/>
      <c r="O1519" s="1107" t="s">
        <v>679</v>
      </c>
      <c r="P1519" s="1108"/>
      <c r="Q1519" s="1109"/>
    </row>
    <row r="1520" spans="1:17" ht="17" customHeight="1">
      <c r="A1520" s="1164" t="s">
        <v>44</v>
      </c>
      <c r="B1520" s="1165"/>
      <c r="C1520" s="1165"/>
      <c r="D1520" s="1165"/>
      <c r="E1520" s="1165"/>
      <c r="F1520" s="1165"/>
      <c r="G1520" s="1165"/>
      <c r="H1520" s="1165"/>
      <c r="I1520" s="1165"/>
      <c r="J1520" s="1165"/>
      <c r="K1520" s="1165"/>
      <c r="L1520" s="1165"/>
      <c r="M1520" s="1165"/>
      <c r="N1520" s="1165"/>
      <c r="O1520" s="1165"/>
      <c r="P1520" s="1165"/>
      <c r="Q1520" s="1166"/>
    </row>
    <row r="1521" spans="1:17" ht="17" customHeight="1">
      <c r="A1521" s="1167" t="str">
        <f>'statement of marks'!$A$1</f>
        <v>jk- ck- ek/;fed fo|ky; uohu] fuEckgsM+k</v>
      </c>
      <c r="B1521" s="1062"/>
      <c r="C1521" s="1062"/>
      <c r="D1521" s="1062"/>
      <c r="E1521" s="1062"/>
      <c r="F1521" s="1062"/>
      <c r="G1521" s="1062"/>
      <c r="H1521" s="1062"/>
      <c r="I1521" s="1062"/>
      <c r="J1521" s="1062"/>
      <c r="K1521" s="1062"/>
      <c r="L1521" s="1062"/>
      <c r="M1521" s="1062"/>
      <c r="N1521" s="1062"/>
      <c r="O1521" s="1062"/>
      <c r="P1521" s="1062"/>
      <c r="Q1521" s="1168"/>
    </row>
    <row r="1522" spans="1:17" ht="17" customHeight="1">
      <c r="A1522" s="604"/>
      <c r="B1522" s="1042" t="s">
        <v>74</v>
      </c>
      <c r="C1522" s="1064"/>
      <c r="D1522" s="1065" t="str">
        <f>'statement of marks'!$F$3</f>
        <v>2015-16</v>
      </c>
      <c r="E1522" s="1065"/>
      <c r="F1522" s="1065"/>
      <c r="G1522" s="1065"/>
      <c r="H1522" s="1065"/>
      <c r="I1522" s="1065"/>
      <c r="J1522" s="1065"/>
      <c r="K1522" s="1065"/>
      <c r="L1522" s="1065"/>
      <c r="M1522" s="1065"/>
      <c r="N1522" s="1065"/>
      <c r="O1522" s="1065"/>
      <c r="P1522" s="1065"/>
      <c r="Q1522" s="1169"/>
    </row>
    <row r="1523" spans="1:17" ht="17" customHeight="1">
      <c r="A1523" s="607"/>
      <c r="B1523" s="1026" t="s">
        <v>573</v>
      </c>
      <c r="C1523" s="1027"/>
      <c r="D1523" s="1027" t="str">
        <f>IF('statement of marks'!H56="","",'statement of marks'!H56)</f>
        <v>v 050</v>
      </c>
      <c r="E1523" s="1027"/>
      <c r="F1523" s="1027"/>
      <c r="G1523" s="1027"/>
      <c r="H1523" s="1027"/>
      <c r="I1523" s="1027"/>
      <c r="J1523" s="1027"/>
      <c r="K1523" s="1027"/>
      <c r="L1523" s="1027"/>
      <c r="M1523" s="1027"/>
      <c r="N1523" s="1027"/>
      <c r="O1523" s="1027"/>
      <c r="P1523" s="1027"/>
      <c r="Q1523" s="1153"/>
    </row>
    <row r="1524" spans="1:17" ht="17" customHeight="1">
      <c r="A1524" s="607"/>
      <c r="B1524" s="1026" t="s">
        <v>574</v>
      </c>
      <c r="C1524" s="1027"/>
      <c r="D1524" s="1027" t="str">
        <f>IF('statement of marks'!I56="","",'statement of marks'!I56)</f>
        <v>c 050</v>
      </c>
      <c r="E1524" s="1027"/>
      <c r="F1524" s="1027"/>
      <c r="G1524" s="1027"/>
      <c r="H1524" s="1027"/>
      <c r="I1524" s="1027"/>
      <c r="J1524" s="1027"/>
      <c r="K1524" s="1027"/>
      <c r="L1524" s="1027"/>
      <c r="M1524" s="1027"/>
      <c r="N1524" s="1027"/>
      <c r="O1524" s="1027"/>
      <c r="P1524" s="1027"/>
      <c r="Q1524" s="1153"/>
    </row>
    <row r="1525" spans="1:17" ht="17" customHeight="1">
      <c r="A1525" s="607"/>
      <c r="B1525" s="1026" t="s">
        <v>575</v>
      </c>
      <c r="C1525" s="1027"/>
      <c r="D1525" s="1154" t="str">
        <f>IF('statement of marks'!J56="","",'statement of marks'!J56)</f>
        <v>l 050</v>
      </c>
      <c r="E1525" s="1154"/>
      <c r="F1525" s="1154"/>
      <c r="G1525" s="1154"/>
      <c r="H1525" s="1154"/>
      <c r="I1525" s="1154"/>
      <c r="J1525" s="1154"/>
      <c r="K1525" s="1154"/>
      <c r="L1525" s="1154"/>
      <c r="M1525" s="1154"/>
      <c r="N1525" s="1027"/>
      <c r="O1525" s="1027"/>
      <c r="P1525" s="1027"/>
      <c r="Q1525" s="1153"/>
    </row>
    <row r="1526" spans="1:17" ht="17" customHeight="1">
      <c r="A1526" s="607"/>
      <c r="B1526" s="1026" t="s">
        <v>576</v>
      </c>
      <c r="C1526" s="1155"/>
      <c r="D1526" s="1156" t="str">
        <f>'statement of marks'!$D$3</f>
        <v>3 A</v>
      </c>
      <c r="E1526" s="1157"/>
      <c r="F1526" s="1155" t="s">
        <v>9</v>
      </c>
      <c r="G1526" s="1158"/>
      <c r="H1526" s="1159" t="str">
        <f>IF('statement of marks'!D56="","",'statement of marks'!D56)</f>
        <v/>
      </c>
      <c r="I1526" s="1157"/>
      <c r="J1526" s="1155" t="s">
        <v>577</v>
      </c>
      <c r="K1526" s="1158"/>
      <c r="L1526" s="1159" t="str">
        <f>IF('statement of marks'!E56="","",'statement of marks'!E56)</f>
        <v/>
      </c>
      <c r="M1526" s="1157"/>
      <c r="N1526" s="1026" t="s">
        <v>680</v>
      </c>
      <c r="O1526" s="1027"/>
      <c r="P1526" s="1027"/>
      <c r="Q1526" s="1153"/>
    </row>
    <row r="1527" spans="1:17" ht="17" customHeight="1">
      <c r="A1527" s="607"/>
      <c r="B1527" s="1026" t="s">
        <v>0</v>
      </c>
      <c r="C1527" s="1155"/>
      <c r="D1527" s="1160" t="str">
        <f>IF('statement of marks'!F56="","",'statement of marks'!F56)</f>
        <v/>
      </c>
      <c r="E1527" s="1161"/>
      <c r="F1527" s="1162" t="str">
        <f>IF('statement of marks'!G56="","",'statement of marks'!G56)</f>
        <v/>
      </c>
      <c r="G1527" s="1162"/>
      <c r="H1527" s="1162"/>
      <c r="I1527" s="1162"/>
      <c r="J1527" s="1162"/>
      <c r="K1527" s="1162"/>
      <c r="L1527" s="1162"/>
      <c r="M1527" s="1163"/>
      <c r="N1527" s="1026">
        <f>'statement of marks'!I1522</f>
        <v>0</v>
      </c>
      <c r="O1527" s="1027"/>
      <c r="P1527" s="1027"/>
      <c r="Q1527" s="1153"/>
    </row>
    <row r="1528" spans="1:17" ht="17" customHeight="1">
      <c r="A1528" s="1129"/>
      <c r="B1528" s="1131" t="s">
        <v>578</v>
      </c>
      <c r="C1528" s="1133" t="s">
        <v>85</v>
      </c>
      <c r="D1528" s="1135" t="str">
        <f>IF('statement of marks'!K$4="","",'statement of marks'!K$4)</f>
        <v>ij[k</v>
      </c>
      <c r="E1528" s="1136"/>
      <c r="F1528" s="1136"/>
      <c r="G1528" s="1137"/>
      <c r="H1528" s="1134" t="str">
        <f>IF('statement of marks'!O$4="","",'statement of marks'!O$4)</f>
        <v>v)Zokf"kZd ijh{kk</v>
      </c>
      <c r="I1528" s="1134" t="str">
        <f>IF('statement of marks'!P$4="","",'statement of marks'!P$4)</f>
        <v/>
      </c>
      <c r="J1528" s="1134" t="str">
        <f>IF('statement of marks'!Q$4="","",'statement of marks'!Q$4)</f>
        <v/>
      </c>
      <c r="K1528" s="1138" t="str">
        <f>IF('statement of marks'!R$4="","",'statement of marks'!R$4)</f>
        <v>;ksx v/kZokf"kZd rd</v>
      </c>
      <c r="L1528" s="1134" t="str">
        <f>IF('statement of marks'!S$4="","",'statement of marks'!S$4)</f>
        <v>okf"kZd ijh{kk</v>
      </c>
      <c r="M1528" s="1134"/>
      <c r="N1528" s="1140"/>
      <c r="O1528" s="1141" t="str">
        <f>IF('statement of marks'!V$4="","",'statement of marks'!V$4)</f>
        <v>fo"k; ;ksx</v>
      </c>
      <c r="P1528" s="1142" t="str">
        <f>IF('statement of marks'!W$4="","",'statement of marks'!W$4)</f>
        <v xml:space="preserve">fo"k; izkIrkad izfr'kr  </v>
      </c>
      <c r="Q1528" s="1143" t="str">
        <f>IF('statement of marks'!X$4="","",'statement of marks'!X$4)</f>
        <v>fo"k; xzsM</v>
      </c>
    </row>
    <row r="1529" spans="1:17" ht="17" customHeight="1">
      <c r="A1529" s="1130"/>
      <c r="B1529" s="1132"/>
      <c r="C1529" s="1134"/>
      <c r="D1529" s="615" t="str">
        <f>IF('statement of marks'!K$5="","",'statement of marks'!K$5)</f>
        <v>izFke</v>
      </c>
      <c r="E1529" s="615" t="str">
        <f>IF('statement of marks'!L$5="","",'statement of marks'!L$5)</f>
        <v>f}rh;</v>
      </c>
      <c r="F1529" s="615" t="str">
        <f>IF('statement of marks'!M$5="","",'statement of marks'!M$5)</f>
        <v xml:space="preserve">r`rh; </v>
      </c>
      <c r="G1529" s="616" t="str">
        <f>IF('statement of marks'!N$4="","",'statement of marks'!N$4)</f>
        <v>;ksx</v>
      </c>
      <c r="H1529" s="593" t="str">
        <f>IF('statement of marks'!O$5="","",'statement of marks'!O$5)</f>
        <v>ekSf[kd</v>
      </c>
      <c r="I1529" s="593" t="str">
        <f>IF('statement of marks'!P$5="","",'statement of marks'!P$5)</f>
        <v>fyf[kr</v>
      </c>
      <c r="J1529" s="597" t="str">
        <f>IF('statement of marks'!Q$5="","",'statement of marks'!Q$5)</f>
        <v>;ksx</v>
      </c>
      <c r="K1529" s="1139" t="str">
        <f>IF('statement of marks'!R$4="","",'statement of marks'!R$4)</f>
        <v>;ksx v/kZokf"kZd rd</v>
      </c>
      <c r="L1529" s="593" t="str">
        <f>IF('statement of marks'!S$5="","",'statement of marks'!S$5)</f>
        <v>ekSf[kd</v>
      </c>
      <c r="M1529" s="593" t="str">
        <f>IF('statement of marks'!T$5="","",'statement of marks'!T$5)</f>
        <v>fyf[kr</v>
      </c>
      <c r="N1529" s="598" t="str">
        <f>IF('statement of marks'!U$5="","",'statement of marks'!U$5)</f>
        <v>;ksx</v>
      </c>
      <c r="O1529" s="1141"/>
      <c r="P1529" s="1142"/>
      <c r="Q1529" s="1143"/>
    </row>
    <row r="1530" spans="1:17" ht="17" customHeight="1">
      <c r="A1530" s="609"/>
      <c r="B1530" s="1144" t="s">
        <v>3</v>
      </c>
      <c r="C1530" s="1145"/>
      <c r="D1530" s="594">
        <f>IF('statement of marks'!K$6="","",'statement of marks'!K$6)</f>
        <v>10</v>
      </c>
      <c r="E1530" s="594">
        <f>IF('statement of marks'!L$6="","",'statement of marks'!L$6)</f>
        <v>10</v>
      </c>
      <c r="F1530" s="594">
        <f>IF('statement of marks'!M$6="","",'statement of marks'!M$6)</f>
        <v>10</v>
      </c>
      <c r="G1530" s="634">
        <f>IF('statement of marks'!N$6="","",'statement of marks'!N$6)</f>
        <v>30</v>
      </c>
      <c r="H1530" s="594">
        <f>IF('statement of marks'!O$6="","",'statement of marks'!O$6)</f>
        <v>20</v>
      </c>
      <c r="I1530" s="594">
        <f>IF('statement of marks'!P$6="","",'statement of marks'!P$6)</f>
        <v>50</v>
      </c>
      <c r="J1530" s="634">
        <f>IF('statement of marks'!Q$6="","",'statement of marks'!Q$6)</f>
        <v>70</v>
      </c>
      <c r="K1530" s="600">
        <f>IF('statement of marks'!R$6="","",'statement of marks'!R$6)</f>
        <v>100</v>
      </c>
      <c r="L1530" s="595">
        <f>IF('statement of marks'!S$6="","",'statement of marks'!S$6)</f>
        <v>40</v>
      </c>
      <c r="M1530" s="595">
        <f>IF('statement of marks'!T$6="","",'statement of marks'!T$6)</f>
        <v>60</v>
      </c>
      <c r="N1530" s="632">
        <f>IF('statement of marks'!U$6="","",'statement of marks'!U$6)</f>
        <v>100</v>
      </c>
      <c r="O1530" s="591">
        <f>IF('statement of marks'!V$6="","",'statement of marks'!V$6)</f>
        <v>200</v>
      </c>
      <c r="P1530" s="595" t="str">
        <f>IF('statement of marks'!W$6="","",'statement of marks'!W$6)</f>
        <v/>
      </c>
      <c r="Q1530" s="601" t="str">
        <f>IF('statement of marks'!X$6="","",'statement of marks'!X$6)</f>
        <v/>
      </c>
    </row>
    <row r="1531" spans="1:17" ht="17" customHeight="1">
      <c r="A1531" s="607"/>
      <c r="B1531" s="1026" t="str">
        <f>'statement of marks'!$K$3</f>
        <v>fgUnh</v>
      </c>
      <c r="C1531" s="1027"/>
      <c r="D1531" s="332" t="str">
        <f>IF('statement of marks'!K56="","",'statement of marks'!K56)</f>
        <v/>
      </c>
      <c r="E1531" s="332" t="str">
        <f>IF('statement of marks'!L56="","",'statement of marks'!L56)</f>
        <v/>
      </c>
      <c r="F1531" s="332" t="str">
        <f>IF('statement of marks'!M56="","",'statement of marks'!M56)</f>
        <v/>
      </c>
      <c r="G1531" s="576" t="str">
        <f>IF('statement of marks'!N56="","",'statement of marks'!N56)</f>
        <v/>
      </c>
      <c r="H1531" s="332" t="str">
        <f>IF('statement of marks'!O56="","",'statement of marks'!O56)</f>
        <v/>
      </c>
      <c r="I1531" s="332" t="str">
        <f>IF('statement of marks'!P56="","",'statement of marks'!P56)</f>
        <v/>
      </c>
      <c r="J1531" s="633" t="str">
        <f>IF('statement of marks'!Q56="","",'statement of marks'!Q56)</f>
        <v/>
      </c>
      <c r="K1531" s="403" t="str">
        <f>IF('statement of marks'!R56="","",'statement of marks'!R56)</f>
        <v/>
      </c>
      <c r="L1531" s="332" t="str">
        <f>IF('statement of marks'!S56="","",'statement of marks'!S56)</f>
        <v/>
      </c>
      <c r="M1531" s="332" t="str">
        <f>IF('statement of marks'!T56="","",'statement of marks'!T56)</f>
        <v/>
      </c>
      <c r="N1531" s="631" t="str">
        <f>IF('statement of marks'!U56="","",'statement of marks'!U56)</f>
        <v/>
      </c>
      <c r="O1531" s="592" t="str">
        <f>IF('statement of marks'!V56="","",'statement of marks'!V56)</f>
        <v/>
      </c>
      <c r="P1531" s="332" t="str">
        <f>IF('statement of marks'!W56="","",'statement of marks'!W56)</f>
        <v/>
      </c>
      <c r="Q1531" s="602" t="str">
        <f>IF('statement of marks'!X56="","",'statement of marks'!X56)</f>
        <v/>
      </c>
    </row>
    <row r="1532" spans="1:17" ht="17" customHeight="1">
      <c r="A1532" s="607"/>
      <c r="B1532" s="1026" t="str">
        <f>'statement of marks'!$AQ$3</f>
        <v>xf.kr</v>
      </c>
      <c r="C1532" s="1027"/>
      <c r="D1532" s="332" t="str">
        <f>IF('statement of marks'!AQ56="","",'statement of marks'!AQ56)</f>
        <v/>
      </c>
      <c r="E1532" s="332" t="str">
        <f>IF('statement of marks'!AR56="","",'statement of marks'!AR56)</f>
        <v/>
      </c>
      <c r="F1532" s="332" t="str">
        <f>IF('statement of marks'!AS56="","",'statement of marks'!AS56)</f>
        <v/>
      </c>
      <c r="G1532" s="576" t="str">
        <f>IF('statement of marks'!AT56="","",'statement of marks'!AT56)</f>
        <v/>
      </c>
      <c r="H1532" s="332" t="str">
        <f>IF('statement of marks'!AU56="","",'statement of marks'!AU56)</f>
        <v/>
      </c>
      <c r="I1532" s="332" t="str">
        <f>IF('statement of marks'!AV56="","",'statement of marks'!AV56)</f>
        <v/>
      </c>
      <c r="J1532" s="633" t="str">
        <f>IF('statement of marks'!AW56="","",'statement of marks'!AW56)</f>
        <v/>
      </c>
      <c r="K1532" s="403" t="str">
        <f>IF('statement of marks'!AX56="","",'statement of marks'!AX56)</f>
        <v/>
      </c>
      <c r="L1532" s="332" t="str">
        <f>IF('statement of marks'!AY56="","",'statement of marks'!AY56)</f>
        <v/>
      </c>
      <c r="M1532" s="332" t="str">
        <f>IF('statement of marks'!AZ56="","",'statement of marks'!AZ56)</f>
        <v/>
      </c>
      <c r="N1532" s="631" t="str">
        <f>IF('statement of marks'!BA56="","",'statement of marks'!BA56)</f>
        <v/>
      </c>
      <c r="O1532" s="592" t="str">
        <f>IF('statement of marks'!BB56="","",'statement of marks'!BB56)</f>
        <v/>
      </c>
      <c r="P1532" s="332" t="str">
        <f>IF('statement of marks'!BC56="","",'statement of marks'!BC56)</f>
        <v/>
      </c>
      <c r="Q1532" s="602" t="str">
        <f>IF('statement of marks'!BD56="","",'statement of marks'!BD56)</f>
        <v/>
      </c>
    </row>
    <row r="1533" spans="1:17" ht="17" customHeight="1">
      <c r="A1533" s="607"/>
      <c r="B1533" s="1026" t="str">
        <f>'statement of marks'!$BG$3</f>
        <v>Ik;kZoj.k v/;;u</v>
      </c>
      <c r="C1533" s="1027"/>
      <c r="D1533" s="332" t="str">
        <f>IF('statement of marks'!BG56="","",'statement of marks'!BG56)</f>
        <v/>
      </c>
      <c r="E1533" s="332" t="str">
        <f>IF('statement of marks'!BH56="","",'statement of marks'!BH56)</f>
        <v/>
      </c>
      <c r="F1533" s="332" t="str">
        <f>IF('statement of marks'!BI56="","",'statement of marks'!BI56)</f>
        <v/>
      </c>
      <c r="G1533" s="576" t="str">
        <f>IF('statement of marks'!BJ56="","",'statement of marks'!BJ56)</f>
        <v/>
      </c>
      <c r="H1533" s="332" t="str">
        <f>IF('statement of marks'!BK56="","",'statement of marks'!BK56)</f>
        <v/>
      </c>
      <c r="I1533" s="332" t="str">
        <f>IF('statement of marks'!BL56="","",'statement of marks'!BL56)</f>
        <v/>
      </c>
      <c r="J1533" s="633" t="str">
        <f>IF('statement of marks'!BM56="","",'statement of marks'!BM56)</f>
        <v/>
      </c>
      <c r="K1533" s="403" t="str">
        <f>IF('statement of marks'!BN56="","",'statement of marks'!BN56)</f>
        <v/>
      </c>
      <c r="L1533" s="332" t="str">
        <f>IF('statement of marks'!BO56="","",'statement of marks'!BO56)</f>
        <v/>
      </c>
      <c r="M1533" s="332" t="str">
        <f>IF('statement of marks'!BP56="","",'statement of marks'!BP56)</f>
        <v/>
      </c>
      <c r="N1533" s="631" t="str">
        <f>IF('statement of marks'!BQ56="","",'statement of marks'!BQ56)</f>
        <v/>
      </c>
      <c r="O1533" s="592" t="str">
        <f>IF('statement of marks'!BR56="","",'statement of marks'!BR56)</f>
        <v/>
      </c>
      <c r="P1533" s="332" t="str">
        <f>IF('statement of marks'!BS56="","",'statement of marks'!BS56)</f>
        <v/>
      </c>
      <c r="Q1533" s="602" t="str">
        <f>IF('statement of marks'!BT56="","",'statement of marks'!BT56)</f>
        <v/>
      </c>
    </row>
    <row r="1534" spans="1:17" ht="17" customHeight="1">
      <c r="A1534" s="1146"/>
      <c r="B1534" s="1026" t="str">
        <f>'statement of marks'!$AA$3</f>
        <v>vaxszth</v>
      </c>
      <c r="C1534" s="603" t="s">
        <v>3</v>
      </c>
      <c r="D1534" s="584">
        <f>IF('statement of marks'!AA$6="","",'statement of marks'!AA$6)</f>
        <v>5</v>
      </c>
      <c r="E1534" s="584">
        <f>IF('statement of marks'!AB$6="","",'statement of marks'!AB$6)</f>
        <v>5</v>
      </c>
      <c r="F1534" s="584">
        <f>IF('statement of marks'!AC$6="","",'statement of marks'!AC$6)</f>
        <v>5</v>
      </c>
      <c r="G1534" s="634">
        <f>IF('statement of marks'!AD$6="","",'statement of marks'!AD$6)</f>
        <v>15</v>
      </c>
      <c r="H1534" s="594">
        <f>IF('statement of marks'!AE$6="","",'statement of marks'!AE$6)</f>
        <v>10</v>
      </c>
      <c r="I1534" s="594">
        <f>IF('statement of marks'!AF$6="","",'statement of marks'!AF$6)</f>
        <v>25</v>
      </c>
      <c r="J1534" s="634">
        <f>IF('statement of marks'!AG$6="","",'statement of marks'!AG$6)</f>
        <v>35</v>
      </c>
      <c r="K1534" s="600">
        <f>IF('statement of marks'!AH$6="","",'statement of marks'!AH$6)</f>
        <v>50</v>
      </c>
      <c r="L1534" s="595">
        <f>IF('statement of marks'!AI$6="","",'statement of marks'!AI$6)</f>
        <v>20</v>
      </c>
      <c r="M1534" s="595">
        <f>IF('statement of marks'!AJ$6="","",'statement of marks'!AJ$6)</f>
        <v>30</v>
      </c>
      <c r="N1534" s="632">
        <f>IF('statement of marks'!AK$6="","",'statement of marks'!AK$6)</f>
        <v>50</v>
      </c>
      <c r="O1534" s="585">
        <f>IF('statement of marks'!AL$6="","",'statement of marks'!AL$6)</f>
        <v>100</v>
      </c>
      <c r="P1534" s="595" t="str">
        <f>IF('statement of marks'!AM$6="","",'statement of marks'!AM$6)</f>
        <v/>
      </c>
      <c r="Q1534" s="601" t="str">
        <f>IF('statement of marks'!AN$6="","",'statement of marks'!AN$6)</f>
        <v/>
      </c>
    </row>
    <row r="1535" spans="1:17" ht="17" customHeight="1">
      <c r="A1535" s="1146"/>
      <c r="B1535" s="1026"/>
      <c r="C1535" s="629" t="s">
        <v>638</v>
      </c>
      <c r="D1535" s="332" t="str">
        <f>IF('statement of marks'!AA56="","",'statement of marks'!AA56)</f>
        <v/>
      </c>
      <c r="E1535" s="332" t="str">
        <f>IF('statement of marks'!AB56="","",'statement of marks'!AB56)</f>
        <v/>
      </c>
      <c r="F1535" s="332" t="str">
        <f>IF('statement of marks'!AC56="","",'statement of marks'!AC56)</f>
        <v/>
      </c>
      <c r="G1535" s="576" t="str">
        <f>IF('statement of marks'!AD56="","",'statement of marks'!AD56)</f>
        <v/>
      </c>
      <c r="H1535" s="332" t="str">
        <f>IF('statement of marks'!AE56="","",'statement of marks'!AE56)</f>
        <v/>
      </c>
      <c r="I1535" s="332" t="str">
        <f>IF('statement of marks'!AF56="","",'statement of marks'!AF56)</f>
        <v/>
      </c>
      <c r="J1535" s="633" t="str">
        <f>IF('statement of marks'!AG56="","",'statement of marks'!AG56)</f>
        <v/>
      </c>
      <c r="K1535" s="403" t="str">
        <f>IF('statement of marks'!AH56="","",'statement of marks'!AH56)</f>
        <v/>
      </c>
      <c r="L1535" s="332" t="str">
        <f>IF('statement of marks'!AI56="","",'statement of marks'!AI56)</f>
        <v/>
      </c>
      <c r="M1535" s="332" t="str">
        <f>IF('statement of marks'!AJ56="","",'statement of marks'!AJ56)</f>
        <v/>
      </c>
      <c r="N1535" s="631" t="str">
        <f>IF('statement of marks'!AK56="","",'statement of marks'!AK56)</f>
        <v/>
      </c>
      <c r="O1535" s="631" t="str">
        <f>IF('statement of marks'!AL56="","",'statement of marks'!AL56)</f>
        <v/>
      </c>
      <c r="P1535" s="332" t="str">
        <f>IF('statement of marks'!AM56="","",'statement of marks'!AM56)</f>
        <v/>
      </c>
      <c r="Q1535" s="602" t="str">
        <f>IF('statement of marks'!AN56="","",'statement of marks'!AN56)</f>
        <v/>
      </c>
    </row>
    <row r="1536" spans="1:17" ht="17" customHeight="1">
      <c r="A1536" s="610"/>
      <c r="B1536" s="1147" t="s">
        <v>634</v>
      </c>
      <c r="C1536" s="1148"/>
      <c r="D1536" s="635" t="str">
        <f>IF('statement of marks'!BW$5="","",'statement of marks'!BW$5)</f>
        <v>izFke</v>
      </c>
      <c r="E1536" s="635" t="str">
        <f>IF('statement of marks'!BX$5="","",'statement of marks'!BX$5)</f>
        <v>f}rh;</v>
      </c>
      <c r="F1536" s="635" t="str">
        <f>IF('statement of marks'!BZ$5="","",'statement of marks'!BZ$5)</f>
        <v>prqFkZ</v>
      </c>
      <c r="G1536" s="1149"/>
      <c r="H1536" s="1149"/>
      <c r="I1536" s="1149"/>
      <c r="J1536" s="635" t="str">
        <f>IF('statement of marks'!BY$5="","",'statement of marks'!BY$5)</f>
        <v>r`rh;</v>
      </c>
      <c r="K1536" s="1151"/>
      <c r="L1536" s="1151"/>
      <c r="M1536" s="1151"/>
      <c r="N1536" s="635" t="str">
        <f>IF('statement of marks'!CA$5="","",'statement of marks'!CA$5)</f>
        <v>iape</v>
      </c>
      <c r="O1536" s="630" t="str">
        <f>IF('statement of marks'!CB$4="","",'statement of marks'!CB$4)</f>
        <v>fo"k; ;ksx</v>
      </c>
      <c r="P1536" s="587" t="str">
        <f>IF('statement of marks'!CC$4="","",'statement of marks'!CC$4)</f>
        <v xml:space="preserve">fo"k; izkIrkad izfr'kr  </v>
      </c>
      <c r="Q1536" s="627" t="str">
        <f>IF('statement of marks'!CD$4="","",'statement of marks'!CD$4)</f>
        <v>fo"k; xzsM</v>
      </c>
    </row>
    <row r="1537" spans="1:17" ht="17" customHeight="1">
      <c r="A1537" s="611"/>
      <c r="B1537" s="1144" t="s">
        <v>3</v>
      </c>
      <c r="C1537" s="1145"/>
      <c r="D1537" s="589">
        <f>IF('statement of marks'!BW$6="","",'statement of marks'!BW$6)</f>
        <v>20</v>
      </c>
      <c r="E1537" s="589">
        <f>IF('statement of marks'!BX$6="","",'statement of marks'!BX$6)</f>
        <v>20</v>
      </c>
      <c r="F1537" s="589">
        <f>IF('statement of marks'!BZ$6="","",'statement of marks'!BZ$6)</f>
        <v>20</v>
      </c>
      <c r="G1537" s="1150"/>
      <c r="H1537" s="1150"/>
      <c r="I1537" s="1150"/>
      <c r="J1537" s="589">
        <f>IF('statement of marks'!BY$6="","",'statement of marks'!BY$6)</f>
        <v>20</v>
      </c>
      <c r="K1537" s="1152"/>
      <c r="L1537" s="1152"/>
      <c r="M1537" s="1152"/>
      <c r="N1537" s="589">
        <f>IF('statement of marks'!CA$6="","",'statement of marks'!CA$6)</f>
        <v>20</v>
      </c>
      <c r="O1537" s="589">
        <f>IF('statement of marks'!CB$6="","",'statement of marks'!CB$6)</f>
        <v>100</v>
      </c>
      <c r="P1537" s="589" t="str">
        <f>IF('statement of marks'!CC$6="","",'statement of marks'!CC$6)</f>
        <v/>
      </c>
      <c r="Q1537" s="590" t="str">
        <f>IF('statement of marks'!CD$6="","",'statement of marks'!CD$6)</f>
        <v/>
      </c>
    </row>
    <row r="1538" spans="1:17" ht="17" customHeight="1">
      <c r="A1538" s="607"/>
      <c r="B1538" s="1026" t="str">
        <f>'statement of marks'!$BW$3</f>
        <v>dk;kZuqHko</v>
      </c>
      <c r="C1538" s="1027"/>
      <c r="D1538" s="628" t="str">
        <f>IF('statement of marks'!BW56="","",'statement of marks'!BW56)</f>
        <v/>
      </c>
      <c r="E1538" s="628" t="str">
        <f>IF('statement of marks'!BX56="","",'statement of marks'!BX56)</f>
        <v/>
      </c>
      <c r="F1538" s="628" t="str">
        <f>IF('statement of marks'!BZ56="","",'statement of marks'!BZ56)</f>
        <v/>
      </c>
      <c r="G1538" s="1149"/>
      <c r="H1538" s="1149"/>
      <c r="I1538" s="1149"/>
      <c r="J1538" s="628" t="str">
        <f>IF('statement of marks'!BY56="","",'statement of marks'!BY56)</f>
        <v/>
      </c>
      <c r="K1538" s="1151"/>
      <c r="L1538" s="1151"/>
      <c r="M1538" s="1151"/>
      <c r="N1538" s="628" t="str">
        <f>IF('statement of marks'!CA56="","",'statement of marks'!CA56)</f>
        <v/>
      </c>
      <c r="O1538" s="628" t="str">
        <f>IF('statement of marks'!CB56="","",'statement of marks'!CB56)</f>
        <v/>
      </c>
      <c r="P1538" s="628" t="str">
        <f>IF('statement of marks'!CC56="","",'statement of marks'!CC56)</f>
        <v/>
      </c>
      <c r="Q1538" s="578" t="str">
        <f>IF('statement of marks'!CD56="","",'statement of marks'!CD56)</f>
        <v/>
      </c>
    </row>
    <row r="1539" spans="1:17" ht="17" customHeight="1">
      <c r="A1539" s="607"/>
      <c r="B1539" s="1026" t="str">
        <f>'statement of marks'!$CG$3</f>
        <v>dyk f'k{kk</v>
      </c>
      <c r="C1539" s="1027"/>
      <c r="D1539" s="628" t="str">
        <f>IF('statement of marks'!CG56="","",'statement of marks'!CG56)</f>
        <v/>
      </c>
      <c r="E1539" s="628" t="str">
        <f>IF('statement of marks'!CH56="","",'statement of marks'!CH56)</f>
        <v/>
      </c>
      <c r="F1539" s="628" t="str">
        <f>IF('statement of marks'!CJ56="","",'statement of marks'!CJ56)</f>
        <v/>
      </c>
      <c r="G1539" s="1149"/>
      <c r="H1539" s="1149"/>
      <c r="I1539" s="1149"/>
      <c r="J1539" s="628" t="str">
        <f>IF('statement of marks'!CI56="","",'statement of marks'!CI56)</f>
        <v/>
      </c>
      <c r="K1539" s="1151"/>
      <c r="L1539" s="1151"/>
      <c r="M1539" s="1151"/>
      <c r="N1539" s="628" t="str">
        <f>IF('statement of marks'!CK56="","",'statement of marks'!CK56)</f>
        <v/>
      </c>
      <c r="O1539" s="628" t="str">
        <f>IF('statement of marks'!CL56="","",'statement of marks'!CL56)</f>
        <v/>
      </c>
      <c r="P1539" s="628" t="str">
        <f>IF('statement of marks'!CM56="","",'statement of marks'!CM56)</f>
        <v/>
      </c>
      <c r="Q1539" s="578" t="str">
        <f>IF('statement of marks'!CN56="","",'statement of marks'!CN56)</f>
        <v/>
      </c>
    </row>
    <row r="1540" spans="1:17" ht="17" customHeight="1">
      <c r="A1540" s="607"/>
      <c r="B1540" s="1026" t="str">
        <f>'statement of marks'!$CQ$3</f>
        <v>LokLF; ,oe~ 'kkjhfjd f'k{kk</v>
      </c>
      <c r="C1540" s="1027"/>
      <c r="D1540" s="628" t="str">
        <f>IF('statement of marks'!CQ56="","",'statement of marks'!CQ56)</f>
        <v/>
      </c>
      <c r="E1540" s="628" t="str">
        <f>IF('statement of marks'!CR56="","",'statement of marks'!CR56)</f>
        <v/>
      </c>
      <c r="F1540" s="628" t="str">
        <f>IF('statement of marks'!CT56="","",'statement of marks'!CT56)</f>
        <v/>
      </c>
      <c r="G1540" s="1149"/>
      <c r="H1540" s="1149"/>
      <c r="I1540" s="1149"/>
      <c r="J1540" s="628" t="str">
        <f>IF('statement of marks'!CS56="","",'statement of marks'!CS56)</f>
        <v/>
      </c>
      <c r="K1540" s="1151"/>
      <c r="L1540" s="1151"/>
      <c r="M1540" s="1151"/>
      <c r="N1540" s="628" t="str">
        <f>IF('statement of marks'!CU56="","",'statement of marks'!CU56)</f>
        <v/>
      </c>
      <c r="O1540" s="628" t="str">
        <f>IF('statement of marks'!CV56="","",'statement of marks'!CV56)</f>
        <v/>
      </c>
      <c r="P1540" s="628" t="str">
        <f>IF('statement of marks'!CW56="","",'statement of marks'!CW56)</f>
        <v/>
      </c>
      <c r="Q1540" s="578" t="str">
        <f>IF('statement of marks'!CX56="","",'statement of marks'!CX56)</f>
        <v/>
      </c>
    </row>
    <row r="1541" spans="1:17" ht="17" customHeight="1">
      <c r="A1541" s="607"/>
      <c r="B1541" s="1123" t="s">
        <v>636</v>
      </c>
      <c r="C1541" s="1124"/>
      <c r="D1541" s="1034" t="str">
        <f>IF(details!$CQ$3="","",details!$CQ$3)</f>
        <v>;ksx vxLr rd</v>
      </c>
      <c r="E1541" s="1034"/>
      <c r="F1541" s="1034" t="str">
        <f>IF(details!$CU$3="","",details!$CU$3)</f>
        <v>;ksx vDVwcj rd</v>
      </c>
      <c r="G1541" s="1034"/>
      <c r="H1541" s="1034" t="str">
        <f>IF(details!$CY$3="","",details!$CY$3)</f>
        <v>;ksx fnlEcj rd</v>
      </c>
      <c r="I1541" s="1034"/>
      <c r="J1541" s="1034"/>
      <c r="K1541" s="1034"/>
      <c r="L1541" s="1034" t="str">
        <f>IF(details!$DC$3="","",details!$DC$3)</f>
        <v>;ksx Qjojh rd</v>
      </c>
      <c r="M1541" s="1034"/>
      <c r="N1541" s="1034"/>
      <c r="O1541" s="1034" t="str">
        <f>IF(details!$DG$3="","",details!$DG$3)</f>
        <v>loZ ;ksx</v>
      </c>
      <c r="P1541" s="1034"/>
      <c r="Q1541" s="1125"/>
    </row>
    <row r="1542" spans="1:17" ht="17" customHeight="1">
      <c r="A1542" s="607"/>
      <c r="B1542" s="1126" t="s">
        <v>86</v>
      </c>
      <c r="C1542" s="1032"/>
      <c r="D1542" s="1036" t="str">
        <f>IF(details!CR56="","",details!CR56)</f>
        <v/>
      </c>
      <c r="E1542" s="1036"/>
      <c r="F1542" s="1036" t="str">
        <f>IF(details!CV56="","",details!CV56)</f>
        <v/>
      </c>
      <c r="G1542" s="1036"/>
      <c r="H1542" s="1036" t="str">
        <f>IF(details!CZ56="","",details!CZ56)</f>
        <v/>
      </c>
      <c r="I1542" s="1036"/>
      <c r="J1542" s="1036"/>
      <c r="K1542" s="1036"/>
      <c r="L1542" s="1036" t="str">
        <f>IF(details!DD56="","",details!DD56)</f>
        <v/>
      </c>
      <c r="M1542" s="1036"/>
      <c r="N1542" s="1036"/>
      <c r="O1542" s="1036" t="str">
        <f>IF(details!DH56="","",details!DH56)</f>
        <v/>
      </c>
      <c r="P1542" s="1036"/>
      <c r="Q1542" s="1127"/>
    </row>
    <row r="1543" spans="1:17" ht="17" customHeight="1">
      <c r="A1543" s="607"/>
      <c r="B1543" s="1020" t="s">
        <v>15</v>
      </c>
      <c r="C1543" s="1021"/>
      <c r="D1543" s="1022" t="str">
        <f>IF(details!CQ56="","",details!CQ56)</f>
        <v/>
      </c>
      <c r="E1543" s="1022"/>
      <c r="F1543" s="1022" t="str">
        <f>IF(details!CU56="","",details!CU56)</f>
        <v/>
      </c>
      <c r="G1543" s="1022"/>
      <c r="H1543" s="1022" t="str">
        <f>IF(details!CY56="","",details!CY56)</f>
        <v/>
      </c>
      <c r="I1543" s="1022"/>
      <c r="J1543" s="1022"/>
      <c r="K1543" s="1022"/>
      <c r="L1543" s="1022" t="str">
        <f>IF(details!DC56="","",details!DC56)</f>
        <v/>
      </c>
      <c r="M1543" s="1022"/>
      <c r="N1543" s="1022"/>
      <c r="O1543" s="1022" t="str">
        <f>IF(details!DG56="","",details!DG56)</f>
        <v/>
      </c>
      <c r="P1543" s="1022"/>
      <c r="Q1543" s="1128"/>
    </row>
    <row r="1544" spans="1:17" ht="17" customHeight="1">
      <c r="A1544" s="1110"/>
      <c r="B1544" s="1112" t="s">
        <v>11</v>
      </c>
      <c r="C1544" s="1113"/>
      <c r="D1544" s="1114" t="s">
        <v>11</v>
      </c>
      <c r="E1544" s="1114"/>
      <c r="F1544" s="1114" t="s">
        <v>3</v>
      </c>
      <c r="G1544" s="1114"/>
      <c r="H1544" s="1114" t="s">
        <v>638</v>
      </c>
      <c r="I1544" s="1114"/>
      <c r="J1544" s="1114" t="s">
        <v>5</v>
      </c>
      <c r="K1544" s="1114"/>
      <c r="L1544" s="1114" t="s">
        <v>677</v>
      </c>
      <c r="M1544" s="1114"/>
      <c r="N1544" s="1114"/>
      <c r="O1544" s="1115" t="s">
        <v>651</v>
      </c>
      <c r="P1544" s="1115"/>
      <c r="Q1544" s="1116"/>
    </row>
    <row r="1545" spans="1:17" ht="17" customHeight="1">
      <c r="A1545" s="1111"/>
      <c r="B1545" s="1112"/>
      <c r="C1545" s="1113"/>
      <c r="D1545" s="1117" t="str">
        <f>'statement of marks'!DY56</f>
        <v/>
      </c>
      <c r="E1545" s="1117"/>
      <c r="F1545" s="1118" t="str">
        <f>'statement of marks'!DZ56</f>
        <v/>
      </c>
      <c r="G1545" s="1118"/>
      <c r="H1545" s="1118" t="str">
        <f>'statement of marks'!EA56</f>
        <v/>
      </c>
      <c r="I1545" s="1118"/>
      <c r="J1545" s="1119" t="str">
        <f>'statement of marks'!EB56</f>
        <v/>
      </c>
      <c r="K1545" s="1119"/>
      <c r="L1545" s="1118" t="str">
        <f>'statement of marks'!EC56</f>
        <v/>
      </c>
      <c r="M1545" s="1118"/>
      <c r="N1545" s="1118"/>
      <c r="O1545" s="1118" t="str">
        <f>'statement of marks'!EE56</f>
        <v/>
      </c>
      <c r="P1545" s="1118"/>
      <c r="Q1545" s="1120"/>
    </row>
    <row r="1546" spans="1:17" ht="17" customHeight="1">
      <c r="A1546" s="607"/>
      <c r="B1546" s="1024" t="s">
        <v>87</v>
      </c>
      <c r="C1546" s="1025"/>
      <c r="D1546" s="1016"/>
      <c r="E1546" s="1016"/>
      <c r="F1546" s="1016"/>
      <c r="G1546" s="1016"/>
      <c r="H1546" s="1016"/>
      <c r="I1546" s="1016"/>
      <c r="J1546" s="1016"/>
      <c r="K1546" s="1016"/>
      <c r="L1546" s="1121"/>
      <c r="M1546" s="1121"/>
      <c r="N1546" s="1121"/>
      <c r="O1546" s="1121"/>
      <c r="P1546" s="1121"/>
      <c r="Q1546" s="1122"/>
    </row>
    <row r="1547" spans="1:17" ht="17" customHeight="1">
      <c r="A1547" s="607"/>
      <c r="B1547" s="1014" t="s">
        <v>73</v>
      </c>
      <c r="C1547" s="1015"/>
      <c r="D1547" s="1016"/>
      <c r="E1547" s="1016"/>
      <c r="F1547" s="1016"/>
      <c r="G1547" s="1016"/>
      <c r="H1547" s="1016"/>
      <c r="I1547" s="1016"/>
      <c r="J1547" s="1016"/>
      <c r="K1547" s="1016"/>
      <c r="L1547" s="1121"/>
      <c r="M1547" s="1121"/>
      <c r="N1547" s="1121"/>
      <c r="O1547" s="1121"/>
      <c r="P1547" s="1121"/>
      <c r="Q1547" s="1122"/>
    </row>
    <row r="1548" spans="1:17" ht="17" customHeight="1">
      <c r="A1548" s="607"/>
      <c r="B1548" s="1024" t="s">
        <v>678</v>
      </c>
      <c r="C1548" s="1025"/>
      <c r="D1548" s="1016"/>
      <c r="E1548" s="1016"/>
      <c r="F1548" s="1016"/>
      <c r="G1548" s="1016"/>
      <c r="H1548" s="1016"/>
      <c r="I1548" s="1016"/>
      <c r="J1548" s="1016"/>
      <c r="K1548" s="1016"/>
      <c r="L1548" s="1121"/>
      <c r="M1548" s="1121"/>
      <c r="N1548" s="1121"/>
      <c r="O1548" s="1121"/>
      <c r="P1548" s="1121"/>
      <c r="Q1548" s="1122"/>
    </row>
    <row r="1549" spans="1:17" ht="17" customHeight="1">
      <c r="A1549" s="607"/>
      <c r="B1549" s="1018" t="s">
        <v>88</v>
      </c>
      <c r="C1549" s="1019"/>
      <c r="D1549" s="1016"/>
      <c r="E1549" s="1016"/>
      <c r="F1549" s="1016"/>
      <c r="G1549" s="1016"/>
      <c r="H1549" s="1016"/>
      <c r="I1549" s="1016"/>
      <c r="J1549" s="1016"/>
      <c r="K1549" s="1016"/>
      <c r="L1549" s="1099" t="s">
        <v>678</v>
      </c>
      <c r="M1549" s="1099"/>
      <c r="N1549" s="1099"/>
      <c r="O1549" s="1100" t="s">
        <v>88</v>
      </c>
      <c r="P1549" s="1100"/>
      <c r="Q1549" s="1101"/>
    </row>
    <row r="1550" spans="1:17" ht="17" customHeight="1" thickBot="1">
      <c r="A1550" s="608"/>
      <c r="B1550" s="1102" t="s">
        <v>89</v>
      </c>
      <c r="C1550" s="1103"/>
      <c r="D1550" s="1104"/>
      <c r="E1550" s="1104"/>
      <c r="F1550" s="1104"/>
      <c r="G1550" s="1104"/>
      <c r="H1550" s="1104"/>
      <c r="I1550" s="1104"/>
      <c r="J1550" s="1104"/>
      <c r="K1550" s="1105"/>
      <c r="L1550" s="1106" t="s">
        <v>679</v>
      </c>
      <c r="M1550" s="1106"/>
      <c r="N1550" s="1106"/>
      <c r="O1550" s="1107" t="s">
        <v>679</v>
      </c>
      <c r="P1550" s="1108"/>
      <c r="Q1550" s="1109"/>
    </row>
    <row r="1551" spans="1:17" ht="17" customHeight="1">
      <c r="A1551" s="1164" t="s">
        <v>44</v>
      </c>
      <c r="B1551" s="1165"/>
      <c r="C1551" s="1165"/>
      <c r="D1551" s="1165"/>
      <c r="E1551" s="1165"/>
      <c r="F1551" s="1165"/>
      <c r="G1551" s="1165"/>
      <c r="H1551" s="1165"/>
      <c r="I1551" s="1165"/>
      <c r="J1551" s="1165"/>
      <c r="K1551" s="1165"/>
      <c r="L1551" s="1165"/>
      <c r="M1551" s="1165"/>
      <c r="N1551" s="1165"/>
      <c r="O1551" s="1165"/>
      <c r="P1551" s="1165"/>
      <c r="Q1551" s="1166"/>
    </row>
    <row r="1552" spans="1:17" ht="17" customHeight="1">
      <c r="A1552" s="1167" t="str">
        <f>'statement of marks'!$A$1</f>
        <v>jk- ck- ek/;fed fo|ky; uohu] fuEckgsM+k</v>
      </c>
      <c r="B1552" s="1062"/>
      <c r="C1552" s="1062"/>
      <c r="D1552" s="1062"/>
      <c r="E1552" s="1062"/>
      <c r="F1552" s="1062"/>
      <c r="G1552" s="1062"/>
      <c r="H1552" s="1062"/>
      <c r="I1552" s="1062"/>
      <c r="J1552" s="1062"/>
      <c r="K1552" s="1062"/>
      <c r="L1552" s="1062"/>
      <c r="M1552" s="1062"/>
      <c r="N1552" s="1062"/>
      <c r="O1552" s="1062"/>
      <c r="P1552" s="1062"/>
      <c r="Q1552" s="1168"/>
    </row>
    <row r="1553" spans="1:17" ht="17" customHeight="1">
      <c r="A1553" s="604"/>
      <c r="B1553" s="1158" t="s">
        <v>74</v>
      </c>
      <c r="C1553" s="1026"/>
      <c r="D1553" s="1065" t="str">
        <f>'statement of marks'!$F$3</f>
        <v>2015-16</v>
      </c>
      <c r="E1553" s="1065"/>
      <c r="F1553" s="1065"/>
      <c r="G1553" s="1065"/>
      <c r="H1553" s="1065"/>
      <c r="I1553" s="1065"/>
      <c r="J1553" s="1065"/>
      <c r="K1553" s="1065"/>
      <c r="L1553" s="1065"/>
      <c r="M1553" s="1065"/>
      <c r="N1553" s="1065"/>
      <c r="O1553" s="1065"/>
      <c r="P1553" s="1065"/>
      <c r="Q1553" s="1169"/>
    </row>
    <row r="1554" spans="1:17" ht="17" customHeight="1">
      <c r="A1554" s="607"/>
      <c r="B1554" s="1026" t="s">
        <v>573</v>
      </c>
      <c r="C1554" s="1027"/>
      <c r="D1554" s="1027" t="str">
        <f>IF('statement of marks'!H57="","",'statement of marks'!H57)</f>
        <v>v 051</v>
      </c>
      <c r="E1554" s="1027"/>
      <c r="F1554" s="1027"/>
      <c r="G1554" s="1027"/>
      <c r="H1554" s="1027"/>
      <c r="I1554" s="1027"/>
      <c r="J1554" s="1027"/>
      <c r="K1554" s="1027"/>
      <c r="L1554" s="1027"/>
      <c r="M1554" s="1027"/>
      <c r="N1554" s="1027"/>
      <c r="O1554" s="1027"/>
      <c r="P1554" s="1027"/>
      <c r="Q1554" s="1153"/>
    </row>
    <row r="1555" spans="1:17" ht="17" customHeight="1">
      <c r="A1555" s="607"/>
      <c r="B1555" s="1026" t="s">
        <v>574</v>
      </c>
      <c r="C1555" s="1027"/>
      <c r="D1555" s="1027" t="str">
        <f>IF('statement of marks'!I57="","",'statement of marks'!I57)</f>
        <v>c 051</v>
      </c>
      <c r="E1555" s="1027"/>
      <c r="F1555" s="1027"/>
      <c r="G1555" s="1027"/>
      <c r="H1555" s="1027"/>
      <c r="I1555" s="1027"/>
      <c r="J1555" s="1027"/>
      <c r="K1555" s="1027"/>
      <c r="L1555" s="1027"/>
      <c r="M1555" s="1027"/>
      <c r="N1555" s="1027"/>
      <c r="O1555" s="1027"/>
      <c r="P1555" s="1027"/>
      <c r="Q1555" s="1153"/>
    </row>
    <row r="1556" spans="1:17" ht="17" customHeight="1">
      <c r="A1556" s="607"/>
      <c r="B1556" s="1026" t="s">
        <v>575</v>
      </c>
      <c r="C1556" s="1027"/>
      <c r="D1556" s="1154" t="str">
        <f>IF('statement of marks'!J57="","",'statement of marks'!J57)</f>
        <v>l 051</v>
      </c>
      <c r="E1556" s="1154"/>
      <c r="F1556" s="1154"/>
      <c r="G1556" s="1154"/>
      <c r="H1556" s="1154"/>
      <c r="I1556" s="1154"/>
      <c r="J1556" s="1154"/>
      <c r="K1556" s="1154"/>
      <c r="L1556" s="1154"/>
      <c r="M1556" s="1154"/>
      <c r="N1556" s="1027"/>
      <c r="O1556" s="1027"/>
      <c r="P1556" s="1027"/>
      <c r="Q1556" s="1153"/>
    </row>
    <row r="1557" spans="1:17" ht="17" customHeight="1">
      <c r="A1557" s="607"/>
      <c r="B1557" s="1026" t="s">
        <v>576</v>
      </c>
      <c r="C1557" s="1155"/>
      <c r="D1557" s="1156" t="str">
        <f>'statement of marks'!$D$3</f>
        <v>3 A</v>
      </c>
      <c r="E1557" s="1157"/>
      <c r="F1557" s="1155" t="s">
        <v>9</v>
      </c>
      <c r="G1557" s="1158"/>
      <c r="H1557" s="1159" t="str">
        <f>IF('statement of marks'!D57="","",'statement of marks'!D57)</f>
        <v/>
      </c>
      <c r="I1557" s="1157"/>
      <c r="J1557" s="1155" t="s">
        <v>577</v>
      </c>
      <c r="K1557" s="1158"/>
      <c r="L1557" s="1159" t="str">
        <f>IF('statement of marks'!E57="","",'statement of marks'!E57)</f>
        <v/>
      </c>
      <c r="M1557" s="1157"/>
      <c r="N1557" s="1026" t="s">
        <v>680</v>
      </c>
      <c r="O1557" s="1027"/>
      <c r="P1557" s="1027"/>
      <c r="Q1557" s="1153"/>
    </row>
    <row r="1558" spans="1:17" ht="17" customHeight="1">
      <c r="A1558" s="607"/>
      <c r="B1558" s="1026" t="s">
        <v>0</v>
      </c>
      <c r="C1558" s="1155"/>
      <c r="D1558" s="1160" t="str">
        <f>IF('statement of marks'!F57="","",'statement of marks'!F57)</f>
        <v/>
      </c>
      <c r="E1558" s="1161"/>
      <c r="F1558" s="1162" t="str">
        <f>IF('statement of marks'!G57="","",'statement of marks'!G57)</f>
        <v/>
      </c>
      <c r="G1558" s="1162"/>
      <c r="H1558" s="1162"/>
      <c r="I1558" s="1162"/>
      <c r="J1558" s="1162"/>
      <c r="K1558" s="1162"/>
      <c r="L1558" s="1162"/>
      <c r="M1558" s="1163"/>
      <c r="N1558" s="1026">
        <f>'statement of marks'!I1553</f>
        <v>0</v>
      </c>
      <c r="O1558" s="1027"/>
      <c r="P1558" s="1027"/>
      <c r="Q1558" s="1153"/>
    </row>
    <row r="1559" spans="1:17" ht="17" customHeight="1">
      <c r="A1559" s="1129"/>
      <c r="B1559" s="1131" t="s">
        <v>578</v>
      </c>
      <c r="C1559" s="1133" t="s">
        <v>85</v>
      </c>
      <c r="D1559" s="1135" t="str">
        <f>IF('statement of marks'!K$4="","",'statement of marks'!K$4)</f>
        <v>ij[k</v>
      </c>
      <c r="E1559" s="1136"/>
      <c r="F1559" s="1136"/>
      <c r="G1559" s="1137"/>
      <c r="H1559" s="1134" t="str">
        <f>IF('statement of marks'!O$4="","",'statement of marks'!O$4)</f>
        <v>v)Zokf"kZd ijh{kk</v>
      </c>
      <c r="I1559" s="1134" t="str">
        <f>IF('statement of marks'!P$4="","",'statement of marks'!P$4)</f>
        <v/>
      </c>
      <c r="J1559" s="1134" t="str">
        <f>IF('statement of marks'!Q$4="","",'statement of marks'!Q$4)</f>
        <v/>
      </c>
      <c r="K1559" s="1138" t="str">
        <f>IF('statement of marks'!R$4="","",'statement of marks'!R$4)</f>
        <v>;ksx v/kZokf"kZd rd</v>
      </c>
      <c r="L1559" s="1134" t="str">
        <f>IF('statement of marks'!S$4="","",'statement of marks'!S$4)</f>
        <v>okf"kZd ijh{kk</v>
      </c>
      <c r="M1559" s="1134"/>
      <c r="N1559" s="1140"/>
      <c r="O1559" s="1141" t="str">
        <f>IF('statement of marks'!V$4="","",'statement of marks'!V$4)</f>
        <v>fo"k; ;ksx</v>
      </c>
      <c r="P1559" s="1142" t="str">
        <f>IF('statement of marks'!W$4="","",'statement of marks'!W$4)</f>
        <v xml:space="preserve">fo"k; izkIrkad izfr'kr  </v>
      </c>
      <c r="Q1559" s="1143" t="str">
        <f>IF('statement of marks'!X$4="","",'statement of marks'!X$4)</f>
        <v>fo"k; xzsM</v>
      </c>
    </row>
    <row r="1560" spans="1:17" ht="17" customHeight="1">
      <c r="A1560" s="1130"/>
      <c r="B1560" s="1132"/>
      <c r="C1560" s="1134"/>
      <c r="D1560" s="615" t="str">
        <f>IF('statement of marks'!K$5="","",'statement of marks'!K$5)</f>
        <v>izFke</v>
      </c>
      <c r="E1560" s="615" t="str">
        <f>IF('statement of marks'!L$5="","",'statement of marks'!L$5)</f>
        <v>f}rh;</v>
      </c>
      <c r="F1560" s="615" t="str">
        <f>IF('statement of marks'!M$5="","",'statement of marks'!M$5)</f>
        <v xml:space="preserve">r`rh; </v>
      </c>
      <c r="G1560" s="616" t="str">
        <f>IF('statement of marks'!N$4="","",'statement of marks'!N$4)</f>
        <v>;ksx</v>
      </c>
      <c r="H1560" s="593" t="str">
        <f>IF('statement of marks'!O$5="","",'statement of marks'!O$5)</f>
        <v>ekSf[kd</v>
      </c>
      <c r="I1560" s="593" t="str">
        <f>IF('statement of marks'!P$5="","",'statement of marks'!P$5)</f>
        <v>fyf[kr</v>
      </c>
      <c r="J1560" s="597" t="str">
        <f>IF('statement of marks'!Q$5="","",'statement of marks'!Q$5)</f>
        <v>;ksx</v>
      </c>
      <c r="K1560" s="1139" t="str">
        <f>IF('statement of marks'!R$4="","",'statement of marks'!R$4)</f>
        <v>;ksx v/kZokf"kZd rd</v>
      </c>
      <c r="L1560" s="593" t="str">
        <f>IF('statement of marks'!S$5="","",'statement of marks'!S$5)</f>
        <v>ekSf[kd</v>
      </c>
      <c r="M1560" s="593" t="str">
        <f>IF('statement of marks'!T$5="","",'statement of marks'!T$5)</f>
        <v>fyf[kr</v>
      </c>
      <c r="N1560" s="598" t="str">
        <f>IF('statement of marks'!U$5="","",'statement of marks'!U$5)</f>
        <v>;ksx</v>
      </c>
      <c r="O1560" s="1141"/>
      <c r="P1560" s="1142"/>
      <c r="Q1560" s="1143"/>
    </row>
    <row r="1561" spans="1:17" ht="17" customHeight="1">
      <c r="A1561" s="609"/>
      <c r="B1561" s="1144" t="s">
        <v>3</v>
      </c>
      <c r="C1561" s="1145"/>
      <c r="D1561" s="594">
        <f>IF('statement of marks'!K$6="","",'statement of marks'!K$6)</f>
        <v>10</v>
      </c>
      <c r="E1561" s="594">
        <f>IF('statement of marks'!L$6="","",'statement of marks'!L$6)</f>
        <v>10</v>
      </c>
      <c r="F1561" s="594">
        <f>IF('statement of marks'!M$6="","",'statement of marks'!M$6)</f>
        <v>10</v>
      </c>
      <c r="G1561" s="643">
        <f>IF('statement of marks'!N$6="","",'statement of marks'!N$6)</f>
        <v>30</v>
      </c>
      <c r="H1561" s="594">
        <f>IF('statement of marks'!O$6="","",'statement of marks'!O$6)</f>
        <v>20</v>
      </c>
      <c r="I1561" s="594">
        <f>IF('statement of marks'!P$6="","",'statement of marks'!P$6)</f>
        <v>50</v>
      </c>
      <c r="J1561" s="643">
        <f>IF('statement of marks'!Q$6="","",'statement of marks'!Q$6)</f>
        <v>70</v>
      </c>
      <c r="K1561" s="600">
        <f>IF('statement of marks'!R$6="","",'statement of marks'!R$6)</f>
        <v>100</v>
      </c>
      <c r="L1561" s="595">
        <f>IF('statement of marks'!S$6="","",'statement of marks'!S$6)</f>
        <v>40</v>
      </c>
      <c r="M1561" s="595">
        <f>IF('statement of marks'!T$6="","",'statement of marks'!T$6)</f>
        <v>60</v>
      </c>
      <c r="N1561" s="641">
        <f>IF('statement of marks'!U$6="","",'statement of marks'!U$6)</f>
        <v>100</v>
      </c>
      <c r="O1561" s="591">
        <f>IF('statement of marks'!V$6="","",'statement of marks'!V$6)</f>
        <v>200</v>
      </c>
      <c r="P1561" s="595" t="str">
        <f>IF('statement of marks'!W$6="","",'statement of marks'!W$6)</f>
        <v/>
      </c>
      <c r="Q1561" s="601" t="str">
        <f>IF('statement of marks'!X$6="","",'statement of marks'!X$6)</f>
        <v/>
      </c>
    </row>
    <row r="1562" spans="1:17" ht="17" customHeight="1">
      <c r="A1562" s="607"/>
      <c r="B1562" s="1026" t="str">
        <f>'statement of marks'!$K$3</f>
        <v>fgUnh</v>
      </c>
      <c r="C1562" s="1027"/>
      <c r="D1562" s="332" t="str">
        <f>IF('statement of marks'!K57="","",'statement of marks'!K57)</f>
        <v/>
      </c>
      <c r="E1562" s="332" t="str">
        <f>IF('statement of marks'!L57="","",'statement of marks'!L57)</f>
        <v/>
      </c>
      <c r="F1562" s="332" t="str">
        <f>IF('statement of marks'!M57="","",'statement of marks'!M57)</f>
        <v/>
      </c>
      <c r="G1562" s="576" t="str">
        <f>IF('statement of marks'!N57="","",'statement of marks'!N57)</f>
        <v/>
      </c>
      <c r="H1562" s="332" t="str">
        <f>IF('statement of marks'!O57="","",'statement of marks'!O57)</f>
        <v/>
      </c>
      <c r="I1562" s="332" t="str">
        <f>IF('statement of marks'!P57="","",'statement of marks'!P57)</f>
        <v/>
      </c>
      <c r="J1562" s="642" t="str">
        <f>IF('statement of marks'!Q57="","",'statement of marks'!Q57)</f>
        <v/>
      </c>
      <c r="K1562" s="403" t="str">
        <f>IF('statement of marks'!R57="","",'statement of marks'!R57)</f>
        <v/>
      </c>
      <c r="L1562" s="332" t="str">
        <f>IF('statement of marks'!S57="","",'statement of marks'!S57)</f>
        <v/>
      </c>
      <c r="M1562" s="332" t="str">
        <f>IF('statement of marks'!T57="","",'statement of marks'!T57)</f>
        <v/>
      </c>
      <c r="N1562" s="640" t="str">
        <f>IF('statement of marks'!U57="","",'statement of marks'!U57)</f>
        <v/>
      </c>
      <c r="O1562" s="592" t="str">
        <f>IF('statement of marks'!V57="","",'statement of marks'!V57)</f>
        <v/>
      </c>
      <c r="P1562" s="332" t="str">
        <f>IF('statement of marks'!W57="","",'statement of marks'!W57)</f>
        <v/>
      </c>
      <c r="Q1562" s="602" t="str">
        <f>IF('statement of marks'!X57="","",'statement of marks'!X57)</f>
        <v/>
      </c>
    </row>
    <row r="1563" spans="1:17" ht="17" customHeight="1">
      <c r="A1563" s="607"/>
      <c r="B1563" s="1026" t="str">
        <f>'statement of marks'!$AQ$3</f>
        <v>xf.kr</v>
      </c>
      <c r="C1563" s="1027"/>
      <c r="D1563" s="332" t="str">
        <f>IF('statement of marks'!AQ57="","",'statement of marks'!AQ57)</f>
        <v/>
      </c>
      <c r="E1563" s="332" t="str">
        <f>IF('statement of marks'!AR57="","",'statement of marks'!AR57)</f>
        <v/>
      </c>
      <c r="F1563" s="332" t="str">
        <f>IF('statement of marks'!AS57="","",'statement of marks'!AS57)</f>
        <v/>
      </c>
      <c r="G1563" s="576" t="str">
        <f>IF('statement of marks'!AT57="","",'statement of marks'!AT57)</f>
        <v/>
      </c>
      <c r="H1563" s="332" t="str">
        <f>IF('statement of marks'!AU57="","",'statement of marks'!AU57)</f>
        <v/>
      </c>
      <c r="I1563" s="332" t="str">
        <f>IF('statement of marks'!AV57="","",'statement of marks'!AV57)</f>
        <v/>
      </c>
      <c r="J1563" s="642" t="str">
        <f>IF('statement of marks'!AW57="","",'statement of marks'!AW57)</f>
        <v/>
      </c>
      <c r="K1563" s="403" t="str">
        <f>IF('statement of marks'!AX57="","",'statement of marks'!AX57)</f>
        <v/>
      </c>
      <c r="L1563" s="332" t="str">
        <f>IF('statement of marks'!AY57="","",'statement of marks'!AY57)</f>
        <v/>
      </c>
      <c r="M1563" s="332" t="str">
        <f>IF('statement of marks'!AZ57="","",'statement of marks'!AZ57)</f>
        <v/>
      </c>
      <c r="N1563" s="640" t="str">
        <f>IF('statement of marks'!BA57="","",'statement of marks'!BA57)</f>
        <v/>
      </c>
      <c r="O1563" s="592" t="str">
        <f>IF('statement of marks'!BB57="","",'statement of marks'!BB57)</f>
        <v/>
      </c>
      <c r="P1563" s="332" t="str">
        <f>IF('statement of marks'!BC57="","",'statement of marks'!BC57)</f>
        <v/>
      </c>
      <c r="Q1563" s="602" t="str">
        <f>IF('statement of marks'!BD57="","",'statement of marks'!BD57)</f>
        <v/>
      </c>
    </row>
    <row r="1564" spans="1:17" ht="17" customHeight="1">
      <c r="A1564" s="607"/>
      <c r="B1564" s="1026" t="str">
        <f>'statement of marks'!$BG$3</f>
        <v>Ik;kZoj.k v/;;u</v>
      </c>
      <c r="C1564" s="1027"/>
      <c r="D1564" s="332" t="str">
        <f>IF('statement of marks'!BG57="","",'statement of marks'!BG57)</f>
        <v/>
      </c>
      <c r="E1564" s="332" t="str">
        <f>IF('statement of marks'!BH57="","",'statement of marks'!BH57)</f>
        <v/>
      </c>
      <c r="F1564" s="332" t="str">
        <f>IF('statement of marks'!BI57="","",'statement of marks'!BI57)</f>
        <v/>
      </c>
      <c r="G1564" s="576" t="str">
        <f>IF('statement of marks'!BJ57="","",'statement of marks'!BJ57)</f>
        <v/>
      </c>
      <c r="H1564" s="332" t="str">
        <f>IF('statement of marks'!BK57="","",'statement of marks'!BK57)</f>
        <v/>
      </c>
      <c r="I1564" s="332" t="str">
        <f>IF('statement of marks'!BL57="","",'statement of marks'!BL57)</f>
        <v/>
      </c>
      <c r="J1564" s="642" t="str">
        <f>IF('statement of marks'!BM57="","",'statement of marks'!BM57)</f>
        <v/>
      </c>
      <c r="K1564" s="403" t="str">
        <f>IF('statement of marks'!BN57="","",'statement of marks'!BN57)</f>
        <v/>
      </c>
      <c r="L1564" s="332" t="str">
        <f>IF('statement of marks'!BO57="","",'statement of marks'!BO57)</f>
        <v/>
      </c>
      <c r="M1564" s="332" t="str">
        <f>IF('statement of marks'!BP57="","",'statement of marks'!BP57)</f>
        <v/>
      </c>
      <c r="N1564" s="640" t="str">
        <f>IF('statement of marks'!BQ57="","",'statement of marks'!BQ57)</f>
        <v/>
      </c>
      <c r="O1564" s="592" t="str">
        <f>IF('statement of marks'!BR57="","",'statement of marks'!BR57)</f>
        <v/>
      </c>
      <c r="P1564" s="332" t="str">
        <f>IF('statement of marks'!BS57="","",'statement of marks'!BS57)</f>
        <v/>
      </c>
      <c r="Q1564" s="602" t="str">
        <f>IF('statement of marks'!BT57="","",'statement of marks'!BT57)</f>
        <v/>
      </c>
    </row>
    <row r="1565" spans="1:17" ht="17" customHeight="1">
      <c r="A1565" s="1146"/>
      <c r="B1565" s="1026" t="str">
        <f>'statement of marks'!$AA$3</f>
        <v>vaxszth</v>
      </c>
      <c r="C1565" s="603" t="s">
        <v>3</v>
      </c>
      <c r="D1565" s="584">
        <f>IF('statement of marks'!AA$6="","",'statement of marks'!AA$6)</f>
        <v>5</v>
      </c>
      <c r="E1565" s="584">
        <f>IF('statement of marks'!AB$6="","",'statement of marks'!AB$6)</f>
        <v>5</v>
      </c>
      <c r="F1565" s="584">
        <f>IF('statement of marks'!AC$6="","",'statement of marks'!AC$6)</f>
        <v>5</v>
      </c>
      <c r="G1565" s="643">
        <f>IF('statement of marks'!AD$6="","",'statement of marks'!AD$6)</f>
        <v>15</v>
      </c>
      <c r="H1565" s="594">
        <f>IF('statement of marks'!AE$6="","",'statement of marks'!AE$6)</f>
        <v>10</v>
      </c>
      <c r="I1565" s="594">
        <f>IF('statement of marks'!AF$6="","",'statement of marks'!AF$6)</f>
        <v>25</v>
      </c>
      <c r="J1565" s="643">
        <f>IF('statement of marks'!AG$6="","",'statement of marks'!AG$6)</f>
        <v>35</v>
      </c>
      <c r="K1565" s="600">
        <f>IF('statement of marks'!AH$6="","",'statement of marks'!AH$6)</f>
        <v>50</v>
      </c>
      <c r="L1565" s="595">
        <f>IF('statement of marks'!AI$6="","",'statement of marks'!AI$6)</f>
        <v>20</v>
      </c>
      <c r="M1565" s="595">
        <f>IF('statement of marks'!AJ$6="","",'statement of marks'!AJ$6)</f>
        <v>30</v>
      </c>
      <c r="N1565" s="641">
        <f>IF('statement of marks'!AK$6="","",'statement of marks'!AK$6)</f>
        <v>50</v>
      </c>
      <c r="O1565" s="585">
        <f>IF('statement of marks'!AL$6="","",'statement of marks'!AL$6)</f>
        <v>100</v>
      </c>
      <c r="P1565" s="595" t="str">
        <f>IF('statement of marks'!AM$6="","",'statement of marks'!AM$6)</f>
        <v/>
      </c>
      <c r="Q1565" s="601" t="str">
        <f>IF('statement of marks'!AN$6="","",'statement of marks'!AN$6)</f>
        <v/>
      </c>
    </row>
    <row r="1566" spans="1:17" ht="17" customHeight="1">
      <c r="A1566" s="1146"/>
      <c r="B1566" s="1026"/>
      <c r="C1566" s="637" t="s">
        <v>638</v>
      </c>
      <c r="D1566" s="332" t="str">
        <f>IF('statement of marks'!AA57="","",'statement of marks'!AA57)</f>
        <v/>
      </c>
      <c r="E1566" s="332" t="str">
        <f>IF('statement of marks'!AB57="","",'statement of marks'!AB57)</f>
        <v/>
      </c>
      <c r="F1566" s="332" t="str">
        <f>IF('statement of marks'!AC57="","",'statement of marks'!AC57)</f>
        <v/>
      </c>
      <c r="G1566" s="576" t="str">
        <f>IF('statement of marks'!AD57="","",'statement of marks'!AD57)</f>
        <v/>
      </c>
      <c r="H1566" s="332" t="str">
        <f>IF('statement of marks'!AE57="","",'statement of marks'!AE57)</f>
        <v/>
      </c>
      <c r="I1566" s="332" t="str">
        <f>IF('statement of marks'!AF57="","",'statement of marks'!AF57)</f>
        <v/>
      </c>
      <c r="J1566" s="642" t="str">
        <f>IF('statement of marks'!AG57="","",'statement of marks'!AG57)</f>
        <v/>
      </c>
      <c r="K1566" s="403" t="str">
        <f>IF('statement of marks'!AH57="","",'statement of marks'!AH57)</f>
        <v/>
      </c>
      <c r="L1566" s="332" t="str">
        <f>IF('statement of marks'!AI57="","",'statement of marks'!AI57)</f>
        <v/>
      </c>
      <c r="M1566" s="332" t="str">
        <f>IF('statement of marks'!AJ57="","",'statement of marks'!AJ57)</f>
        <v/>
      </c>
      <c r="N1566" s="640" t="str">
        <f>IF('statement of marks'!AK57="","",'statement of marks'!AK57)</f>
        <v/>
      </c>
      <c r="O1566" s="640" t="str">
        <f>IF('statement of marks'!AL57="","",'statement of marks'!AL57)</f>
        <v/>
      </c>
      <c r="P1566" s="332" t="str">
        <f>IF('statement of marks'!AM57="","",'statement of marks'!AM57)</f>
        <v/>
      </c>
      <c r="Q1566" s="602" t="str">
        <f>IF('statement of marks'!AN57="","",'statement of marks'!AN57)</f>
        <v/>
      </c>
    </row>
    <row r="1567" spans="1:17" ht="17" customHeight="1">
      <c r="A1567" s="610"/>
      <c r="B1567" s="1147" t="s">
        <v>634</v>
      </c>
      <c r="C1567" s="1148"/>
      <c r="D1567" s="638" t="str">
        <f>IF('statement of marks'!BW$5="","",'statement of marks'!BW$5)</f>
        <v>izFke</v>
      </c>
      <c r="E1567" s="638" t="str">
        <f>IF('statement of marks'!BX$5="","",'statement of marks'!BX$5)</f>
        <v>f}rh;</v>
      </c>
      <c r="F1567" s="638" t="str">
        <f>IF('statement of marks'!BZ$5="","",'statement of marks'!BZ$5)</f>
        <v>prqFkZ</v>
      </c>
      <c r="G1567" s="1149"/>
      <c r="H1567" s="1149"/>
      <c r="I1567" s="1149"/>
      <c r="J1567" s="638" t="str">
        <f>IF('statement of marks'!BY$5="","",'statement of marks'!BY$5)</f>
        <v>r`rh;</v>
      </c>
      <c r="K1567" s="1151"/>
      <c r="L1567" s="1151"/>
      <c r="M1567" s="1151"/>
      <c r="N1567" s="638" t="str">
        <f>IF('statement of marks'!CA$5="","",'statement of marks'!CA$5)</f>
        <v>iape</v>
      </c>
      <c r="O1567" s="639" t="str">
        <f>IF('statement of marks'!CB$4="","",'statement of marks'!CB$4)</f>
        <v>fo"k; ;ksx</v>
      </c>
      <c r="P1567" s="587" t="str">
        <f>IF('statement of marks'!CC$4="","",'statement of marks'!CC$4)</f>
        <v xml:space="preserve">fo"k; izkIrkad izfr'kr  </v>
      </c>
      <c r="Q1567" s="627" t="str">
        <f>IF('statement of marks'!CD$4="","",'statement of marks'!CD$4)</f>
        <v>fo"k; xzsM</v>
      </c>
    </row>
    <row r="1568" spans="1:17" ht="17" customHeight="1">
      <c r="A1568" s="611"/>
      <c r="B1568" s="1144" t="s">
        <v>3</v>
      </c>
      <c r="C1568" s="1145"/>
      <c r="D1568" s="589">
        <f>IF('statement of marks'!BW$6="","",'statement of marks'!BW$6)</f>
        <v>20</v>
      </c>
      <c r="E1568" s="589">
        <f>IF('statement of marks'!BX$6="","",'statement of marks'!BX$6)</f>
        <v>20</v>
      </c>
      <c r="F1568" s="589">
        <f>IF('statement of marks'!BZ$6="","",'statement of marks'!BZ$6)</f>
        <v>20</v>
      </c>
      <c r="G1568" s="1150"/>
      <c r="H1568" s="1150"/>
      <c r="I1568" s="1150"/>
      <c r="J1568" s="589">
        <f>IF('statement of marks'!BY$6="","",'statement of marks'!BY$6)</f>
        <v>20</v>
      </c>
      <c r="K1568" s="1152"/>
      <c r="L1568" s="1152"/>
      <c r="M1568" s="1152"/>
      <c r="N1568" s="589">
        <f>IF('statement of marks'!CA$6="","",'statement of marks'!CA$6)</f>
        <v>20</v>
      </c>
      <c r="O1568" s="589">
        <f>IF('statement of marks'!CB$6="","",'statement of marks'!CB$6)</f>
        <v>100</v>
      </c>
      <c r="P1568" s="589" t="str">
        <f>IF('statement of marks'!CC$6="","",'statement of marks'!CC$6)</f>
        <v/>
      </c>
      <c r="Q1568" s="590" t="str">
        <f>IF('statement of marks'!CD$6="","",'statement of marks'!CD$6)</f>
        <v/>
      </c>
    </row>
    <row r="1569" spans="1:17" ht="17" customHeight="1">
      <c r="A1569" s="607"/>
      <c r="B1569" s="1026" t="str">
        <f>'statement of marks'!$BW$3</f>
        <v>dk;kZuqHko</v>
      </c>
      <c r="C1569" s="1027"/>
      <c r="D1569" s="636" t="str">
        <f>IF('statement of marks'!BW57="","",'statement of marks'!BW57)</f>
        <v/>
      </c>
      <c r="E1569" s="636" t="str">
        <f>IF('statement of marks'!BX57="","",'statement of marks'!BX57)</f>
        <v/>
      </c>
      <c r="F1569" s="636" t="str">
        <f>IF('statement of marks'!BZ57="","",'statement of marks'!BZ57)</f>
        <v/>
      </c>
      <c r="G1569" s="1149"/>
      <c r="H1569" s="1149"/>
      <c r="I1569" s="1149"/>
      <c r="J1569" s="636" t="str">
        <f>IF('statement of marks'!BY57="","",'statement of marks'!BY57)</f>
        <v/>
      </c>
      <c r="K1569" s="1151"/>
      <c r="L1569" s="1151"/>
      <c r="M1569" s="1151"/>
      <c r="N1569" s="636" t="str">
        <f>IF('statement of marks'!CA57="","",'statement of marks'!CA57)</f>
        <v/>
      </c>
      <c r="O1569" s="636" t="str">
        <f>IF('statement of marks'!CB57="","",'statement of marks'!CB57)</f>
        <v/>
      </c>
      <c r="P1569" s="636" t="str">
        <f>IF('statement of marks'!CC57="","",'statement of marks'!CC57)</f>
        <v/>
      </c>
      <c r="Q1569" s="578" t="str">
        <f>IF('statement of marks'!CD57="","",'statement of marks'!CD57)</f>
        <v/>
      </c>
    </row>
    <row r="1570" spans="1:17" ht="17" customHeight="1">
      <c r="A1570" s="607"/>
      <c r="B1570" s="1026" t="str">
        <f>'statement of marks'!$CG$3</f>
        <v>dyk f'k{kk</v>
      </c>
      <c r="C1570" s="1027"/>
      <c r="D1570" s="636" t="str">
        <f>IF('statement of marks'!CG57="","",'statement of marks'!CG57)</f>
        <v/>
      </c>
      <c r="E1570" s="636" t="str">
        <f>IF('statement of marks'!CH57="","",'statement of marks'!CH57)</f>
        <v/>
      </c>
      <c r="F1570" s="636" t="str">
        <f>IF('statement of marks'!CJ57="","",'statement of marks'!CJ57)</f>
        <v/>
      </c>
      <c r="G1570" s="1149"/>
      <c r="H1570" s="1149"/>
      <c r="I1570" s="1149"/>
      <c r="J1570" s="636" t="str">
        <f>IF('statement of marks'!CI57="","",'statement of marks'!CI57)</f>
        <v/>
      </c>
      <c r="K1570" s="1151"/>
      <c r="L1570" s="1151"/>
      <c r="M1570" s="1151"/>
      <c r="N1570" s="636" t="str">
        <f>IF('statement of marks'!CK57="","",'statement of marks'!CK57)</f>
        <v/>
      </c>
      <c r="O1570" s="636" t="str">
        <f>IF('statement of marks'!CL57="","",'statement of marks'!CL57)</f>
        <v/>
      </c>
      <c r="P1570" s="636" t="str">
        <f>IF('statement of marks'!CM57="","",'statement of marks'!CM57)</f>
        <v/>
      </c>
      <c r="Q1570" s="578" t="str">
        <f>IF('statement of marks'!CN57="","",'statement of marks'!CN57)</f>
        <v/>
      </c>
    </row>
    <row r="1571" spans="1:17" ht="17" customHeight="1">
      <c r="A1571" s="607"/>
      <c r="B1571" s="1026" t="str">
        <f>'statement of marks'!$CQ$3</f>
        <v>LokLF; ,oe~ 'kkjhfjd f'k{kk</v>
      </c>
      <c r="C1571" s="1027"/>
      <c r="D1571" s="636" t="str">
        <f>IF('statement of marks'!CQ57="","",'statement of marks'!CQ57)</f>
        <v/>
      </c>
      <c r="E1571" s="636" t="str">
        <f>IF('statement of marks'!CR57="","",'statement of marks'!CR57)</f>
        <v/>
      </c>
      <c r="F1571" s="636" t="str">
        <f>IF('statement of marks'!CT57="","",'statement of marks'!CT57)</f>
        <v/>
      </c>
      <c r="G1571" s="1149"/>
      <c r="H1571" s="1149"/>
      <c r="I1571" s="1149"/>
      <c r="J1571" s="636" t="str">
        <f>IF('statement of marks'!CS57="","",'statement of marks'!CS57)</f>
        <v/>
      </c>
      <c r="K1571" s="1151"/>
      <c r="L1571" s="1151"/>
      <c r="M1571" s="1151"/>
      <c r="N1571" s="636" t="str">
        <f>IF('statement of marks'!CU57="","",'statement of marks'!CU57)</f>
        <v/>
      </c>
      <c r="O1571" s="636" t="str">
        <f>IF('statement of marks'!CV57="","",'statement of marks'!CV57)</f>
        <v/>
      </c>
      <c r="P1571" s="636" t="str">
        <f>IF('statement of marks'!CW57="","",'statement of marks'!CW57)</f>
        <v/>
      </c>
      <c r="Q1571" s="578" t="str">
        <f>IF('statement of marks'!CX57="","",'statement of marks'!CX57)</f>
        <v/>
      </c>
    </row>
    <row r="1572" spans="1:17" ht="17" customHeight="1">
      <c r="A1572" s="607"/>
      <c r="B1572" s="1123" t="s">
        <v>636</v>
      </c>
      <c r="C1572" s="1124"/>
      <c r="D1572" s="1034" t="str">
        <f>IF(details!$CQ$3="","",details!$CQ$3)</f>
        <v>;ksx vxLr rd</v>
      </c>
      <c r="E1572" s="1034"/>
      <c r="F1572" s="1034" t="str">
        <f>IF(details!$CU$3="","",details!$CU$3)</f>
        <v>;ksx vDVwcj rd</v>
      </c>
      <c r="G1572" s="1034"/>
      <c r="H1572" s="1034" t="str">
        <f>IF(details!$CY$3="","",details!$CY$3)</f>
        <v>;ksx fnlEcj rd</v>
      </c>
      <c r="I1572" s="1034"/>
      <c r="J1572" s="1034"/>
      <c r="K1572" s="1034"/>
      <c r="L1572" s="1034" t="str">
        <f>IF(details!$DC$3="","",details!$DC$3)</f>
        <v>;ksx Qjojh rd</v>
      </c>
      <c r="M1572" s="1034"/>
      <c r="N1572" s="1034"/>
      <c r="O1572" s="1034" t="str">
        <f>IF(details!$DG$3="","",details!$DG$3)</f>
        <v>loZ ;ksx</v>
      </c>
      <c r="P1572" s="1034"/>
      <c r="Q1572" s="1125"/>
    </row>
    <row r="1573" spans="1:17" ht="17" customHeight="1">
      <c r="A1573" s="607"/>
      <c r="B1573" s="1126" t="s">
        <v>86</v>
      </c>
      <c r="C1573" s="1032"/>
      <c r="D1573" s="1036" t="str">
        <f>IF(details!CR57="","",details!CR57)</f>
        <v/>
      </c>
      <c r="E1573" s="1036"/>
      <c r="F1573" s="1036" t="str">
        <f>IF(details!CV57="","",details!CV57)</f>
        <v/>
      </c>
      <c r="G1573" s="1036"/>
      <c r="H1573" s="1036" t="str">
        <f>IF(details!CZ57="","",details!CZ57)</f>
        <v/>
      </c>
      <c r="I1573" s="1036"/>
      <c r="J1573" s="1036"/>
      <c r="K1573" s="1036"/>
      <c r="L1573" s="1036" t="str">
        <f>IF(details!DD57="","",details!DD57)</f>
        <v/>
      </c>
      <c r="M1573" s="1036"/>
      <c r="N1573" s="1036"/>
      <c r="O1573" s="1036" t="str">
        <f>IF(details!DH57="","",details!DH57)</f>
        <v/>
      </c>
      <c r="P1573" s="1036"/>
      <c r="Q1573" s="1127"/>
    </row>
    <row r="1574" spans="1:17" ht="17" customHeight="1">
      <c r="A1574" s="607"/>
      <c r="B1574" s="1020" t="s">
        <v>15</v>
      </c>
      <c r="C1574" s="1021"/>
      <c r="D1574" s="1022" t="str">
        <f>IF(details!CQ57="","",details!CQ57)</f>
        <v/>
      </c>
      <c r="E1574" s="1022"/>
      <c r="F1574" s="1022" t="str">
        <f>IF(details!CU57="","",details!CU57)</f>
        <v/>
      </c>
      <c r="G1574" s="1022"/>
      <c r="H1574" s="1022" t="str">
        <f>IF(details!CY57="","",details!CY57)</f>
        <v/>
      </c>
      <c r="I1574" s="1022"/>
      <c r="J1574" s="1022"/>
      <c r="K1574" s="1022"/>
      <c r="L1574" s="1022" t="str">
        <f>IF(details!DC57="","",details!DC57)</f>
        <v/>
      </c>
      <c r="M1574" s="1022"/>
      <c r="N1574" s="1022"/>
      <c r="O1574" s="1022" t="str">
        <f>IF(details!DG57="","",details!DG57)</f>
        <v/>
      </c>
      <c r="P1574" s="1022"/>
      <c r="Q1574" s="1128"/>
    </row>
    <row r="1575" spans="1:17" ht="17" customHeight="1">
      <c r="A1575" s="1170"/>
      <c r="B1575" s="1112" t="s">
        <v>11</v>
      </c>
      <c r="C1575" s="1113"/>
      <c r="D1575" s="1114" t="s">
        <v>11</v>
      </c>
      <c r="E1575" s="1114"/>
      <c r="F1575" s="1114" t="s">
        <v>3</v>
      </c>
      <c r="G1575" s="1114"/>
      <c r="H1575" s="1114" t="s">
        <v>638</v>
      </c>
      <c r="I1575" s="1114"/>
      <c r="J1575" s="1114" t="s">
        <v>5</v>
      </c>
      <c r="K1575" s="1114"/>
      <c r="L1575" s="1114" t="s">
        <v>677</v>
      </c>
      <c r="M1575" s="1114"/>
      <c r="N1575" s="1114"/>
      <c r="O1575" s="1115" t="s">
        <v>651</v>
      </c>
      <c r="P1575" s="1115"/>
      <c r="Q1575" s="1116"/>
    </row>
    <row r="1576" spans="1:17" ht="17" customHeight="1">
      <c r="A1576" s="1171"/>
      <c r="B1576" s="1112"/>
      <c r="C1576" s="1113"/>
      <c r="D1576" s="1117" t="str">
        <f>'statement of marks'!DY57</f>
        <v/>
      </c>
      <c r="E1576" s="1117"/>
      <c r="F1576" s="1118" t="str">
        <f>'statement of marks'!DZ57</f>
        <v/>
      </c>
      <c r="G1576" s="1118"/>
      <c r="H1576" s="1118" t="str">
        <f>'statement of marks'!EA57</f>
        <v/>
      </c>
      <c r="I1576" s="1118"/>
      <c r="J1576" s="1119" t="str">
        <f>'statement of marks'!EB57</f>
        <v/>
      </c>
      <c r="K1576" s="1119"/>
      <c r="L1576" s="1118" t="str">
        <f>'statement of marks'!EC57</f>
        <v/>
      </c>
      <c r="M1576" s="1118"/>
      <c r="N1576" s="1118"/>
      <c r="O1576" s="1118" t="str">
        <f>'statement of marks'!EE57</f>
        <v/>
      </c>
      <c r="P1576" s="1118"/>
      <c r="Q1576" s="1120"/>
    </row>
    <row r="1577" spans="1:17" ht="17" customHeight="1">
      <c r="A1577" s="607"/>
      <c r="B1577" s="1024" t="s">
        <v>87</v>
      </c>
      <c r="C1577" s="1025"/>
      <c r="D1577" s="1016"/>
      <c r="E1577" s="1016"/>
      <c r="F1577" s="1016"/>
      <c r="G1577" s="1016"/>
      <c r="H1577" s="1016"/>
      <c r="I1577" s="1016"/>
      <c r="J1577" s="1016"/>
      <c r="K1577" s="1016"/>
      <c r="L1577" s="1121"/>
      <c r="M1577" s="1121"/>
      <c r="N1577" s="1121"/>
      <c r="O1577" s="1121"/>
      <c r="P1577" s="1121"/>
      <c r="Q1577" s="1122"/>
    </row>
    <row r="1578" spans="1:17" ht="17" customHeight="1">
      <c r="A1578" s="607"/>
      <c r="B1578" s="1014" t="s">
        <v>73</v>
      </c>
      <c r="C1578" s="1015"/>
      <c r="D1578" s="1016"/>
      <c r="E1578" s="1016"/>
      <c r="F1578" s="1016"/>
      <c r="G1578" s="1016"/>
      <c r="H1578" s="1016"/>
      <c r="I1578" s="1016"/>
      <c r="J1578" s="1016"/>
      <c r="K1578" s="1016"/>
      <c r="L1578" s="1121"/>
      <c r="M1578" s="1121"/>
      <c r="N1578" s="1121"/>
      <c r="O1578" s="1121"/>
      <c r="P1578" s="1121"/>
      <c r="Q1578" s="1122"/>
    </row>
    <row r="1579" spans="1:17" ht="17" customHeight="1">
      <c r="A1579" s="607"/>
      <c r="B1579" s="1024" t="s">
        <v>678</v>
      </c>
      <c r="C1579" s="1025"/>
      <c r="D1579" s="1016"/>
      <c r="E1579" s="1016"/>
      <c r="F1579" s="1016"/>
      <c r="G1579" s="1016"/>
      <c r="H1579" s="1016"/>
      <c r="I1579" s="1016"/>
      <c r="J1579" s="1016"/>
      <c r="K1579" s="1016"/>
      <c r="L1579" s="1121"/>
      <c r="M1579" s="1121"/>
      <c r="N1579" s="1121"/>
      <c r="O1579" s="1121"/>
      <c r="P1579" s="1121"/>
      <c r="Q1579" s="1122"/>
    </row>
    <row r="1580" spans="1:17" ht="17" customHeight="1">
      <c r="A1580" s="607"/>
      <c r="B1580" s="1018" t="s">
        <v>88</v>
      </c>
      <c r="C1580" s="1019"/>
      <c r="D1580" s="1016"/>
      <c r="E1580" s="1016"/>
      <c r="F1580" s="1016"/>
      <c r="G1580" s="1016"/>
      <c r="H1580" s="1016"/>
      <c r="I1580" s="1016"/>
      <c r="J1580" s="1016"/>
      <c r="K1580" s="1016"/>
      <c r="L1580" s="1099" t="s">
        <v>678</v>
      </c>
      <c r="M1580" s="1099"/>
      <c r="N1580" s="1099"/>
      <c r="O1580" s="1100" t="s">
        <v>88</v>
      </c>
      <c r="P1580" s="1100"/>
      <c r="Q1580" s="1101"/>
    </row>
    <row r="1581" spans="1:17" ht="17" customHeight="1" thickBot="1">
      <c r="A1581" s="608"/>
      <c r="B1581" s="1102" t="s">
        <v>89</v>
      </c>
      <c r="C1581" s="1103"/>
      <c r="D1581" s="1104"/>
      <c r="E1581" s="1104"/>
      <c r="F1581" s="1104"/>
      <c r="G1581" s="1104"/>
      <c r="H1581" s="1104"/>
      <c r="I1581" s="1104"/>
      <c r="J1581" s="1104"/>
      <c r="K1581" s="1105"/>
      <c r="L1581" s="1106" t="s">
        <v>679</v>
      </c>
      <c r="M1581" s="1106"/>
      <c r="N1581" s="1106"/>
      <c r="O1581" s="1107" t="s">
        <v>679</v>
      </c>
      <c r="P1581" s="1108"/>
      <c r="Q1581" s="1109"/>
    </row>
    <row r="1582" spans="1:17" ht="17" customHeight="1">
      <c r="A1582" s="1164" t="s">
        <v>44</v>
      </c>
      <c r="B1582" s="1165"/>
      <c r="C1582" s="1165"/>
      <c r="D1582" s="1165"/>
      <c r="E1582" s="1165"/>
      <c r="F1582" s="1165"/>
      <c r="G1582" s="1165"/>
      <c r="H1582" s="1165"/>
      <c r="I1582" s="1165"/>
      <c r="J1582" s="1165"/>
      <c r="K1582" s="1165"/>
      <c r="L1582" s="1165"/>
      <c r="M1582" s="1165"/>
      <c r="N1582" s="1165"/>
      <c r="O1582" s="1165"/>
      <c r="P1582" s="1165"/>
      <c r="Q1582" s="1166"/>
    </row>
    <row r="1583" spans="1:17" ht="17" customHeight="1">
      <c r="A1583" s="1167" t="str">
        <f>'statement of marks'!$A$1</f>
        <v>jk- ck- ek/;fed fo|ky; uohu] fuEckgsM+k</v>
      </c>
      <c r="B1583" s="1062"/>
      <c r="C1583" s="1062"/>
      <c r="D1583" s="1062"/>
      <c r="E1583" s="1062"/>
      <c r="F1583" s="1062"/>
      <c r="G1583" s="1062"/>
      <c r="H1583" s="1062"/>
      <c r="I1583" s="1062"/>
      <c r="J1583" s="1062"/>
      <c r="K1583" s="1062"/>
      <c r="L1583" s="1062"/>
      <c r="M1583" s="1062"/>
      <c r="N1583" s="1062"/>
      <c r="O1583" s="1062"/>
      <c r="P1583" s="1062"/>
      <c r="Q1583" s="1168"/>
    </row>
    <row r="1584" spans="1:17" ht="17" customHeight="1">
      <c r="A1584" s="604"/>
      <c r="B1584" s="1042" t="s">
        <v>74</v>
      </c>
      <c r="C1584" s="1064"/>
      <c r="D1584" s="1065" t="str">
        <f>'statement of marks'!$F$3</f>
        <v>2015-16</v>
      </c>
      <c r="E1584" s="1065"/>
      <c r="F1584" s="1065"/>
      <c r="G1584" s="1065"/>
      <c r="H1584" s="1065"/>
      <c r="I1584" s="1065"/>
      <c r="J1584" s="1065"/>
      <c r="K1584" s="1065"/>
      <c r="L1584" s="1065"/>
      <c r="M1584" s="1065"/>
      <c r="N1584" s="1065"/>
      <c r="O1584" s="1065"/>
      <c r="P1584" s="1065"/>
      <c r="Q1584" s="1169"/>
    </row>
    <row r="1585" spans="1:17" ht="17" customHeight="1">
      <c r="A1585" s="607"/>
      <c r="B1585" s="1026" t="s">
        <v>573</v>
      </c>
      <c r="C1585" s="1027"/>
      <c r="D1585" s="1027" t="str">
        <f>IF('statement of marks'!H58="","",'statement of marks'!H58)</f>
        <v>v 052</v>
      </c>
      <c r="E1585" s="1027"/>
      <c r="F1585" s="1027"/>
      <c r="G1585" s="1027"/>
      <c r="H1585" s="1027"/>
      <c r="I1585" s="1027"/>
      <c r="J1585" s="1027"/>
      <c r="K1585" s="1027"/>
      <c r="L1585" s="1027"/>
      <c r="M1585" s="1027"/>
      <c r="N1585" s="1027"/>
      <c r="O1585" s="1027"/>
      <c r="P1585" s="1027"/>
      <c r="Q1585" s="1153"/>
    </row>
    <row r="1586" spans="1:17" ht="17" customHeight="1">
      <c r="A1586" s="607"/>
      <c r="B1586" s="1026" t="s">
        <v>574</v>
      </c>
      <c r="C1586" s="1027"/>
      <c r="D1586" s="1027" t="str">
        <f>IF('statement of marks'!I58="","",'statement of marks'!I58)</f>
        <v>c 052</v>
      </c>
      <c r="E1586" s="1027"/>
      <c r="F1586" s="1027"/>
      <c r="G1586" s="1027"/>
      <c r="H1586" s="1027"/>
      <c r="I1586" s="1027"/>
      <c r="J1586" s="1027"/>
      <c r="K1586" s="1027"/>
      <c r="L1586" s="1027"/>
      <c r="M1586" s="1027"/>
      <c r="N1586" s="1027"/>
      <c r="O1586" s="1027"/>
      <c r="P1586" s="1027"/>
      <c r="Q1586" s="1153"/>
    </row>
    <row r="1587" spans="1:17" ht="17" customHeight="1">
      <c r="A1587" s="607"/>
      <c r="B1587" s="1026" t="s">
        <v>575</v>
      </c>
      <c r="C1587" s="1027"/>
      <c r="D1587" s="1154" t="str">
        <f>IF('statement of marks'!J58="","",'statement of marks'!J58)</f>
        <v>l 052</v>
      </c>
      <c r="E1587" s="1154"/>
      <c r="F1587" s="1154"/>
      <c r="G1587" s="1154"/>
      <c r="H1587" s="1154"/>
      <c r="I1587" s="1154"/>
      <c r="J1587" s="1154"/>
      <c r="K1587" s="1154"/>
      <c r="L1587" s="1154"/>
      <c r="M1587" s="1154"/>
      <c r="N1587" s="1027"/>
      <c r="O1587" s="1027"/>
      <c r="P1587" s="1027"/>
      <c r="Q1587" s="1153"/>
    </row>
    <row r="1588" spans="1:17" ht="17" customHeight="1">
      <c r="A1588" s="607"/>
      <c r="B1588" s="1026" t="s">
        <v>576</v>
      </c>
      <c r="C1588" s="1155"/>
      <c r="D1588" s="1156" t="str">
        <f>'statement of marks'!$D$3</f>
        <v>3 A</v>
      </c>
      <c r="E1588" s="1157"/>
      <c r="F1588" s="1155" t="s">
        <v>9</v>
      </c>
      <c r="G1588" s="1158"/>
      <c r="H1588" s="1159" t="str">
        <f>IF('statement of marks'!D58="","",'statement of marks'!D58)</f>
        <v/>
      </c>
      <c r="I1588" s="1157"/>
      <c r="J1588" s="1155" t="s">
        <v>577</v>
      </c>
      <c r="K1588" s="1158"/>
      <c r="L1588" s="1159" t="str">
        <f>IF('statement of marks'!E58="","",'statement of marks'!E58)</f>
        <v/>
      </c>
      <c r="M1588" s="1157"/>
      <c r="N1588" s="1026" t="s">
        <v>680</v>
      </c>
      <c r="O1588" s="1027"/>
      <c r="P1588" s="1027"/>
      <c r="Q1588" s="1153"/>
    </row>
    <row r="1589" spans="1:17" ht="17" customHeight="1">
      <c r="A1589" s="607"/>
      <c r="B1589" s="1026" t="s">
        <v>0</v>
      </c>
      <c r="C1589" s="1155"/>
      <c r="D1589" s="1160" t="str">
        <f>IF('statement of marks'!F58="","",'statement of marks'!F58)</f>
        <v/>
      </c>
      <c r="E1589" s="1161"/>
      <c r="F1589" s="1162" t="str">
        <f>IF('statement of marks'!G58="","",'statement of marks'!G58)</f>
        <v/>
      </c>
      <c r="G1589" s="1162"/>
      <c r="H1589" s="1162"/>
      <c r="I1589" s="1162"/>
      <c r="J1589" s="1162"/>
      <c r="K1589" s="1162"/>
      <c r="L1589" s="1162"/>
      <c r="M1589" s="1163"/>
      <c r="N1589" s="1026">
        <f>'statement of marks'!I1584</f>
        <v>0</v>
      </c>
      <c r="O1589" s="1027"/>
      <c r="P1589" s="1027"/>
      <c r="Q1589" s="1153"/>
    </row>
    <row r="1590" spans="1:17" ht="17" customHeight="1">
      <c r="A1590" s="1129"/>
      <c r="B1590" s="1131" t="s">
        <v>578</v>
      </c>
      <c r="C1590" s="1133" t="s">
        <v>85</v>
      </c>
      <c r="D1590" s="1135" t="str">
        <f>IF('statement of marks'!K$4="","",'statement of marks'!K$4)</f>
        <v>ij[k</v>
      </c>
      <c r="E1590" s="1136"/>
      <c r="F1590" s="1136"/>
      <c r="G1590" s="1137"/>
      <c r="H1590" s="1134" t="str">
        <f>IF('statement of marks'!O$4="","",'statement of marks'!O$4)</f>
        <v>v)Zokf"kZd ijh{kk</v>
      </c>
      <c r="I1590" s="1134" t="str">
        <f>IF('statement of marks'!P$4="","",'statement of marks'!P$4)</f>
        <v/>
      </c>
      <c r="J1590" s="1134" t="str">
        <f>IF('statement of marks'!Q$4="","",'statement of marks'!Q$4)</f>
        <v/>
      </c>
      <c r="K1590" s="1138" t="str">
        <f>IF('statement of marks'!R$4="","",'statement of marks'!R$4)</f>
        <v>;ksx v/kZokf"kZd rd</v>
      </c>
      <c r="L1590" s="1134" t="str">
        <f>IF('statement of marks'!S$4="","",'statement of marks'!S$4)</f>
        <v>okf"kZd ijh{kk</v>
      </c>
      <c r="M1590" s="1134"/>
      <c r="N1590" s="1140"/>
      <c r="O1590" s="1141" t="str">
        <f>IF('statement of marks'!V$4="","",'statement of marks'!V$4)</f>
        <v>fo"k; ;ksx</v>
      </c>
      <c r="P1590" s="1142" t="str">
        <f>IF('statement of marks'!W$4="","",'statement of marks'!W$4)</f>
        <v xml:space="preserve">fo"k; izkIrkad izfr'kr  </v>
      </c>
      <c r="Q1590" s="1143" t="str">
        <f>IF('statement of marks'!X$4="","",'statement of marks'!X$4)</f>
        <v>fo"k; xzsM</v>
      </c>
    </row>
    <row r="1591" spans="1:17" ht="17" customHeight="1">
      <c r="A1591" s="1130"/>
      <c r="B1591" s="1132"/>
      <c r="C1591" s="1134"/>
      <c r="D1591" s="615" t="str">
        <f>IF('statement of marks'!K$5="","",'statement of marks'!K$5)</f>
        <v>izFke</v>
      </c>
      <c r="E1591" s="615" t="str">
        <f>IF('statement of marks'!L$5="","",'statement of marks'!L$5)</f>
        <v>f}rh;</v>
      </c>
      <c r="F1591" s="615" t="str">
        <f>IF('statement of marks'!M$5="","",'statement of marks'!M$5)</f>
        <v xml:space="preserve">r`rh; </v>
      </c>
      <c r="G1591" s="616" t="str">
        <f>IF('statement of marks'!N$4="","",'statement of marks'!N$4)</f>
        <v>;ksx</v>
      </c>
      <c r="H1591" s="593" t="str">
        <f>IF('statement of marks'!O$5="","",'statement of marks'!O$5)</f>
        <v>ekSf[kd</v>
      </c>
      <c r="I1591" s="593" t="str">
        <f>IF('statement of marks'!P$5="","",'statement of marks'!P$5)</f>
        <v>fyf[kr</v>
      </c>
      <c r="J1591" s="597" t="str">
        <f>IF('statement of marks'!Q$5="","",'statement of marks'!Q$5)</f>
        <v>;ksx</v>
      </c>
      <c r="K1591" s="1139" t="str">
        <f>IF('statement of marks'!R$4="","",'statement of marks'!R$4)</f>
        <v>;ksx v/kZokf"kZd rd</v>
      </c>
      <c r="L1591" s="593" t="str">
        <f>IF('statement of marks'!S$5="","",'statement of marks'!S$5)</f>
        <v>ekSf[kd</v>
      </c>
      <c r="M1591" s="593" t="str">
        <f>IF('statement of marks'!T$5="","",'statement of marks'!T$5)</f>
        <v>fyf[kr</v>
      </c>
      <c r="N1591" s="598" t="str">
        <f>IF('statement of marks'!U$5="","",'statement of marks'!U$5)</f>
        <v>;ksx</v>
      </c>
      <c r="O1591" s="1141"/>
      <c r="P1591" s="1142"/>
      <c r="Q1591" s="1143"/>
    </row>
    <row r="1592" spans="1:17" ht="17" customHeight="1">
      <c r="A1592" s="609"/>
      <c r="B1592" s="1144" t="s">
        <v>3</v>
      </c>
      <c r="C1592" s="1145"/>
      <c r="D1592" s="594">
        <f>IF('statement of marks'!K$6="","",'statement of marks'!K$6)</f>
        <v>10</v>
      </c>
      <c r="E1592" s="594">
        <f>IF('statement of marks'!L$6="","",'statement of marks'!L$6)</f>
        <v>10</v>
      </c>
      <c r="F1592" s="594">
        <f>IF('statement of marks'!M$6="","",'statement of marks'!M$6)</f>
        <v>10</v>
      </c>
      <c r="G1592" s="643">
        <f>IF('statement of marks'!N$6="","",'statement of marks'!N$6)</f>
        <v>30</v>
      </c>
      <c r="H1592" s="594">
        <f>IF('statement of marks'!O$6="","",'statement of marks'!O$6)</f>
        <v>20</v>
      </c>
      <c r="I1592" s="594">
        <f>IF('statement of marks'!P$6="","",'statement of marks'!P$6)</f>
        <v>50</v>
      </c>
      <c r="J1592" s="643">
        <f>IF('statement of marks'!Q$6="","",'statement of marks'!Q$6)</f>
        <v>70</v>
      </c>
      <c r="K1592" s="600">
        <f>IF('statement of marks'!R$6="","",'statement of marks'!R$6)</f>
        <v>100</v>
      </c>
      <c r="L1592" s="595">
        <f>IF('statement of marks'!S$6="","",'statement of marks'!S$6)</f>
        <v>40</v>
      </c>
      <c r="M1592" s="595">
        <f>IF('statement of marks'!T$6="","",'statement of marks'!T$6)</f>
        <v>60</v>
      </c>
      <c r="N1592" s="641">
        <f>IF('statement of marks'!U$6="","",'statement of marks'!U$6)</f>
        <v>100</v>
      </c>
      <c r="O1592" s="591">
        <f>IF('statement of marks'!V$6="","",'statement of marks'!V$6)</f>
        <v>200</v>
      </c>
      <c r="P1592" s="595" t="str">
        <f>IF('statement of marks'!W$6="","",'statement of marks'!W$6)</f>
        <v/>
      </c>
      <c r="Q1592" s="601" t="str">
        <f>IF('statement of marks'!X$6="","",'statement of marks'!X$6)</f>
        <v/>
      </c>
    </row>
    <row r="1593" spans="1:17" ht="17" customHeight="1">
      <c r="A1593" s="607"/>
      <c r="B1593" s="1026" t="str">
        <f>'statement of marks'!$K$3</f>
        <v>fgUnh</v>
      </c>
      <c r="C1593" s="1027"/>
      <c r="D1593" s="332" t="str">
        <f>IF('statement of marks'!K58="","",'statement of marks'!K58)</f>
        <v/>
      </c>
      <c r="E1593" s="332" t="str">
        <f>IF('statement of marks'!L58="","",'statement of marks'!L58)</f>
        <v/>
      </c>
      <c r="F1593" s="332" t="str">
        <f>IF('statement of marks'!M58="","",'statement of marks'!M58)</f>
        <v/>
      </c>
      <c r="G1593" s="576" t="str">
        <f>IF('statement of marks'!N58="","",'statement of marks'!N58)</f>
        <v/>
      </c>
      <c r="H1593" s="332" t="str">
        <f>IF('statement of marks'!O58="","",'statement of marks'!O58)</f>
        <v/>
      </c>
      <c r="I1593" s="332" t="str">
        <f>IF('statement of marks'!P58="","",'statement of marks'!P58)</f>
        <v/>
      </c>
      <c r="J1593" s="642" t="str">
        <f>IF('statement of marks'!Q58="","",'statement of marks'!Q58)</f>
        <v/>
      </c>
      <c r="K1593" s="403" t="str">
        <f>IF('statement of marks'!R58="","",'statement of marks'!R58)</f>
        <v/>
      </c>
      <c r="L1593" s="332" t="str">
        <f>IF('statement of marks'!S58="","",'statement of marks'!S58)</f>
        <v/>
      </c>
      <c r="M1593" s="332" t="str">
        <f>IF('statement of marks'!T58="","",'statement of marks'!T58)</f>
        <v/>
      </c>
      <c r="N1593" s="640" t="str">
        <f>IF('statement of marks'!U58="","",'statement of marks'!U58)</f>
        <v/>
      </c>
      <c r="O1593" s="592" t="str">
        <f>IF('statement of marks'!V58="","",'statement of marks'!V58)</f>
        <v/>
      </c>
      <c r="P1593" s="332" t="str">
        <f>IF('statement of marks'!W58="","",'statement of marks'!W58)</f>
        <v/>
      </c>
      <c r="Q1593" s="602" t="str">
        <f>IF('statement of marks'!X58="","",'statement of marks'!X58)</f>
        <v/>
      </c>
    </row>
    <row r="1594" spans="1:17" ht="17" customHeight="1">
      <c r="A1594" s="607"/>
      <c r="B1594" s="1026" t="str">
        <f>'statement of marks'!$AQ$3</f>
        <v>xf.kr</v>
      </c>
      <c r="C1594" s="1027"/>
      <c r="D1594" s="332" t="str">
        <f>IF('statement of marks'!AQ58="","",'statement of marks'!AQ58)</f>
        <v/>
      </c>
      <c r="E1594" s="332" t="str">
        <f>IF('statement of marks'!AR58="","",'statement of marks'!AR58)</f>
        <v/>
      </c>
      <c r="F1594" s="332" t="str">
        <f>IF('statement of marks'!AS58="","",'statement of marks'!AS58)</f>
        <v/>
      </c>
      <c r="G1594" s="576" t="str">
        <f>IF('statement of marks'!AT58="","",'statement of marks'!AT58)</f>
        <v/>
      </c>
      <c r="H1594" s="332" t="str">
        <f>IF('statement of marks'!AU58="","",'statement of marks'!AU58)</f>
        <v/>
      </c>
      <c r="I1594" s="332" t="str">
        <f>IF('statement of marks'!AV58="","",'statement of marks'!AV58)</f>
        <v/>
      </c>
      <c r="J1594" s="642" t="str">
        <f>IF('statement of marks'!AW58="","",'statement of marks'!AW58)</f>
        <v/>
      </c>
      <c r="K1594" s="403" t="str">
        <f>IF('statement of marks'!AX58="","",'statement of marks'!AX58)</f>
        <v/>
      </c>
      <c r="L1594" s="332" t="str">
        <f>IF('statement of marks'!AY58="","",'statement of marks'!AY58)</f>
        <v/>
      </c>
      <c r="M1594" s="332" t="str">
        <f>IF('statement of marks'!AZ58="","",'statement of marks'!AZ58)</f>
        <v/>
      </c>
      <c r="N1594" s="640" t="str">
        <f>IF('statement of marks'!BA58="","",'statement of marks'!BA58)</f>
        <v/>
      </c>
      <c r="O1594" s="592" t="str">
        <f>IF('statement of marks'!BB58="","",'statement of marks'!BB58)</f>
        <v/>
      </c>
      <c r="P1594" s="332" t="str">
        <f>IF('statement of marks'!BC58="","",'statement of marks'!BC58)</f>
        <v/>
      </c>
      <c r="Q1594" s="602" t="str">
        <f>IF('statement of marks'!BD58="","",'statement of marks'!BD58)</f>
        <v/>
      </c>
    </row>
    <row r="1595" spans="1:17" ht="17" customHeight="1">
      <c r="A1595" s="607"/>
      <c r="B1595" s="1026" t="str">
        <f>'statement of marks'!$BG$3</f>
        <v>Ik;kZoj.k v/;;u</v>
      </c>
      <c r="C1595" s="1027"/>
      <c r="D1595" s="332" t="str">
        <f>IF('statement of marks'!BG58="","",'statement of marks'!BG58)</f>
        <v/>
      </c>
      <c r="E1595" s="332" t="str">
        <f>IF('statement of marks'!BH58="","",'statement of marks'!BH58)</f>
        <v/>
      </c>
      <c r="F1595" s="332" t="str">
        <f>IF('statement of marks'!BI58="","",'statement of marks'!BI58)</f>
        <v/>
      </c>
      <c r="G1595" s="576" t="str">
        <f>IF('statement of marks'!BJ58="","",'statement of marks'!BJ58)</f>
        <v/>
      </c>
      <c r="H1595" s="332" t="str">
        <f>IF('statement of marks'!BK58="","",'statement of marks'!BK58)</f>
        <v/>
      </c>
      <c r="I1595" s="332" t="str">
        <f>IF('statement of marks'!BL58="","",'statement of marks'!BL58)</f>
        <v/>
      </c>
      <c r="J1595" s="642" t="str">
        <f>IF('statement of marks'!BM58="","",'statement of marks'!BM58)</f>
        <v/>
      </c>
      <c r="K1595" s="403" t="str">
        <f>IF('statement of marks'!BN58="","",'statement of marks'!BN58)</f>
        <v/>
      </c>
      <c r="L1595" s="332" t="str">
        <f>IF('statement of marks'!BO58="","",'statement of marks'!BO58)</f>
        <v/>
      </c>
      <c r="M1595" s="332" t="str">
        <f>IF('statement of marks'!BP58="","",'statement of marks'!BP58)</f>
        <v/>
      </c>
      <c r="N1595" s="640" t="str">
        <f>IF('statement of marks'!BQ58="","",'statement of marks'!BQ58)</f>
        <v/>
      </c>
      <c r="O1595" s="592" t="str">
        <f>IF('statement of marks'!BR58="","",'statement of marks'!BR58)</f>
        <v/>
      </c>
      <c r="P1595" s="332" t="str">
        <f>IF('statement of marks'!BS58="","",'statement of marks'!BS58)</f>
        <v/>
      </c>
      <c r="Q1595" s="602" t="str">
        <f>IF('statement of marks'!BT58="","",'statement of marks'!BT58)</f>
        <v/>
      </c>
    </row>
    <row r="1596" spans="1:17" ht="17" customHeight="1">
      <c r="A1596" s="1146"/>
      <c r="B1596" s="1026" t="str">
        <f>'statement of marks'!$AA$3</f>
        <v>vaxszth</v>
      </c>
      <c r="C1596" s="603" t="s">
        <v>3</v>
      </c>
      <c r="D1596" s="584">
        <f>IF('statement of marks'!AA$6="","",'statement of marks'!AA$6)</f>
        <v>5</v>
      </c>
      <c r="E1596" s="584">
        <f>IF('statement of marks'!AB$6="","",'statement of marks'!AB$6)</f>
        <v>5</v>
      </c>
      <c r="F1596" s="584">
        <f>IF('statement of marks'!AC$6="","",'statement of marks'!AC$6)</f>
        <v>5</v>
      </c>
      <c r="G1596" s="643">
        <f>IF('statement of marks'!AD$6="","",'statement of marks'!AD$6)</f>
        <v>15</v>
      </c>
      <c r="H1596" s="594">
        <f>IF('statement of marks'!AE$6="","",'statement of marks'!AE$6)</f>
        <v>10</v>
      </c>
      <c r="I1596" s="594">
        <f>IF('statement of marks'!AF$6="","",'statement of marks'!AF$6)</f>
        <v>25</v>
      </c>
      <c r="J1596" s="643">
        <f>IF('statement of marks'!AG$6="","",'statement of marks'!AG$6)</f>
        <v>35</v>
      </c>
      <c r="K1596" s="600">
        <f>IF('statement of marks'!AH$6="","",'statement of marks'!AH$6)</f>
        <v>50</v>
      </c>
      <c r="L1596" s="595">
        <f>IF('statement of marks'!AI$6="","",'statement of marks'!AI$6)</f>
        <v>20</v>
      </c>
      <c r="M1596" s="595">
        <f>IF('statement of marks'!AJ$6="","",'statement of marks'!AJ$6)</f>
        <v>30</v>
      </c>
      <c r="N1596" s="641">
        <f>IF('statement of marks'!AK$6="","",'statement of marks'!AK$6)</f>
        <v>50</v>
      </c>
      <c r="O1596" s="585">
        <f>IF('statement of marks'!AL$6="","",'statement of marks'!AL$6)</f>
        <v>100</v>
      </c>
      <c r="P1596" s="595" t="str">
        <f>IF('statement of marks'!AM$6="","",'statement of marks'!AM$6)</f>
        <v/>
      </c>
      <c r="Q1596" s="601" t="str">
        <f>IF('statement of marks'!AN$6="","",'statement of marks'!AN$6)</f>
        <v/>
      </c>
    </row>
    <row r="1597" spans="1:17" ht="17" customHeight="1">
      <c r="A1597" s="1146"/>
      <c r="B1597" s="1026"/>
      <c r="C1597" s="637" t="s">
        <v>638</v>
      </c>
      <c r="D1597" s="332" t="str">
        <f>IF('statement of marks'!AA58="","",'statement of marks'!AA58)</f>
        <v/>
      </c>
      <c r="E1597" s="332" t="str">
        <f>IF('statement of marks'!AB58="","",'statement of marks'!AB58)</f>
        <v/>
      </c>
      <c r="F1597" s="332" t="str">
        <f>IF('statement of marks'!AC58="","",'statement of marks'!AC58)</f>
        <v/>
      </c>
      <c r="G1597" s="576" t="str">
        <f>IF('statement of marks'!AD58="","",'statement of marks'!AD58)</f>
        <v/>
      </c>
      <c r="H1597" s="332" t="str">
        <f>IF('statement of marks'!AE58="","",'statement of marks'!AE58)</f>
        <v/>
      </c>
      <c r="I1597" s="332" t="str">
        <f>IF('statement of marks'!AF58="","",'statement of marks'!AF58)</f>
        <v/>
      </c>
      <c r="J1597" s="642" t="str">
        <f>IF('statement of marks'!AG58="","",'statement of marks'!AG58)</f>
        <v/>
      </c>
      <c r="K1597" s="403" t="str">
        <f>IF('statement of marks'!AH58="","",'statement of marks'!AH58)</f>
        <v/>
      </c>
      <c r="L1597" s="332" t="str">
        <f>IF('statement of marks'!AI58="","",'statement of marks'!AI58)</f>
        <v/>
      </c>
      <c r="M1597" s="332" t="str">
        <f>IF('statement of marks'!AJ58="","",'statement of marks'!AJ58)</f>
        <v/>
      </c>
      <c r="N1597" s="640" t="str">
        <f>IF('statement of marks'!AK58="","",'statement of marks'!AK58)</f>
        <v/>
      </c>
      <c r="O1597" s="640" t="str">
        <f>IF('statement of marks'!AL58="","",'statement of marks'!AL58)</f>
        <v/>
      </c>
      <c r="P1597" s="332" t="str">
        <f>IF('statement of marks'!AM58="","",'statement of marks'!AM58)</f>
        <v/>
      </c>
      <c r="Q1597" s="602" t="str">
        <f>IF('statement of marks'!AN58="","",'statement of marks'!AN58)</f>
        <v/>
      </c>
    </row>
    <row r="1598" spans="1:17" ht="17" customHeight="1">
      <c r="A1598" s="610"/>
      <c r="B1598" s="1147" t="s">
        <v>634</v>
      </c>
      <c r="C1598" s="1148"/>
      <c r="D1598" s="638" t="str">
        <f>IF('statement of marks'!BW$5="","",'statement of marks'!BW$5)</f>
        <v>izFke</v>
      </c>
      <c r="E1598" s="638" t="str">
        <f>IF('statement of marks'!BX$5="","",'statement of marks'!BX$5)</f>
        <v>f}rh;</v>
      </c>
      <c r="F1598" s="638" t="str">
        <f>IF('statement of marks'!BZ$5="","",'statement of marks'!BZ$5)</f>
        <v>prqFkZ</v>
      </c>
      <c r="G1598" s="1149"/>
      <c r="H1598" s="1149"/>
      <c r="I1598" s="1149"/>
      <c r="J1598" s="638" t="str">
        <f>IF('statement of marks'!BY$5="","",'statement of marks'!BY$5)</f>
        <v>r`rh;</v>
      </c>
      <c r="K1598" s="1151"/>
      <c r="L1598" s="1151"/>
      <c r="M1598" s="1151"/>
      <c r="N1598" s="638" t="str">
        <f>IF('statement of marks'!CA$5="","",'statement of marks'!CA$5)</f>
        <v>iape</v>
      </c>
      <c r="O1598" s="639" t="str">
        <f>IF('statement of marks'!CB$4="","",'statement of marks'!CB$4)</f>
        <v>fo"k; ;ksx</v>
      </c>
      <c r="P1598" s="587" t="str">
        <f>IF('statement of marks'!CC$4="","",'statement of marks'!CC$4)</f>
        <v xml:space="preserve">fo"k; izkIrkad izfr'kr  </v>
      </c>
      <c r="Q1598" s="627" t="str">
        <f>IF('statement of marks'!CD$4="","",'statement of marks'!CD$4)</f>
        <v>fo"k; xzsM</v>
      </c>
    </row>
    <row r="1599" spans="1:17" ht="17" customHeight="1">
      <c r="A1599" s="611"/>
      <c r="B1599" s="1144" t="s">
        <v>3</v>
      </c>
      <c r="C1599" s="1145"/>
      <c r="D1599" s="589">
        <f>IF('statement of marks'!BW$6="","",'statement of marks'!BW$6)</f>
        <v>20</v>
      </c>
      <c r="E1599" s="589">
        <f>IF('statement of marks'!BX$6="","",'statement of marks'!BX$6)</f>
        <v>20</v>
      </c>
      <c r="F1599" s="589">
        <f>IF('statement of marks'!BZ$6="","",'statement of marks'!BZ$6)</f>
        <v>20</v>
      </c>
      <c r="G1599" s="1150"/>
      <c r="H1599" s="1150"/>
      <c r="I1599" s="1150"/>
      <c r="J1599" s="589">
        <f>IF('statement of marks'!BY$6="","",'statement of marks'!BY$6)</f>
        <v>20</v>
      </c>
      <c r="K1599" s="1152"/>
      <c r="L1599" s="1152"/>
      <c r="M1599" s="1152"/>
      <c r="N1599" s="589">
        <f>IF('statement of marks'!CA$6="","",'statement of marks'!CA$6)</f>
        <v>20</v>
      </c>
      <c r="O1599" s="589">
        <f>IF('statement of marks'!CB$6="","",'statement of marks'!CB$6)</f>
        <v>100</v>
      </c>
      <c r="P1599" s="589" t="str">
        <f>IF('statement of marks'!CC$6="","",'statement of marks'!CC$6)</f>
        <v/>
      </c>
      <c r="Q1599" s="590" t="str">
        <f>IF('statement of marks'!CD$6="","",'statement of marks'!CD$6)</f>
        <v/>
      </c>
    </row>
    <row r="1600" spans="1:17" ht="17" customHeight="1">
      <c r="A1600" s="607"/>
      <c r="B1600" s="1026" t="str">
        <f>'statement of marks'!$BW$3</f>
        <v>dk;kZuqHko</v>
      </c>
      <c r="C1600" s="1027"/>
      <c r="D1600" s="636" t="str">
        <f>IF('statement of marks'!BW58="","",'statement of marks'!BW58)</f>
        <v/>
      </c>
      <c r="E1600" s="636" t="str">
        <f>IF('statement of marks'!BX58="","",'statement of marks'!BX58)</f>
        <v/>
      </c>
      <c r="F1600" s="636" t="str">
        <f>IF('statement of marks'!BZ58="","",'statement of marks'!BZ58)</f>
        <v/>
      </c>
      <c r="G1600" s="1149"/>
      <c r="H1600" s="1149"/>
      <c r="I1600" s="1149"/>
      <c r="J1600" s="636" t="str">
        <f>IF('statement of marks'!BY58="","",'statement of marks'!BY58)</f>
        <v/>
      </c>
      <c r="K1600" s="1151"/>
      <c r="L1600" s="1151"/>
      <c r="M1600" s="1151"/>
      <c r="N1600" s="636" t="str">
        <f>IF('statement of marks'!CA58="","",'statement of marks'!CA58)</f>
        <v/>
      </c>
      <c r="O1600" s="636" t="str">
        <f>IF('statement of marks'!CB58="","",'statement of marks'!CB58)</f>
        <v/>
      </c>
      <c r="P1600" s="636" t="str">
        <f>IF('statement of marks'!CC58="","",'statement of marks'!CC58)</f>
        <v/>
      </c>
      <c r="Q1600" s="578" t="str">
        <f>IF('statement of marks'!CD58="","",'statement of marks'!CD58)</f>
        <v/>
      </c>
    </row>
    <row r="1601" spans="1:17" ht="17" customHeight="1">
      <c r="A1601" s="607"/>
      <c r="B1601" s="1026" t="str">
        <f>'statement of marks'!$CG$3</f>
        <v>dyk f'k{kk</v>
      </c>
      <c r="C1601" s="1027"/>
      <c r="D1601" s="636" t="str">
        <f>IF('statement of marks'!CG58="","",'statement of marks'!CG58)</f>
        <v/>
      </c>
      <c r="E1601" s="636" t="str">
        <f>IF('statement of marks'!CH58="","",'statement of marks'!CH58)</f>
        <v/>
      </c>
      <c r="F1601" s="636" t="str">
        <f>IF('statement of marks'!CJ58="","",'statement of marks'!CJ58)</f>
        <v/>
      </c>
      <c r="G1601" s="1149"/>
      <c r="H1601" s="1149"/>
      <c r="I1601" s="1149"/>
      <c r="J1601" s="636" t="str">
        <f>IF('statement of marks'!CI58="","",'statement of marks'!CI58)</f>
        <v/>
      </c>
      <c r="K1601" s="1151"/>
      <c r="L1601" s="1151"/>
      <c r="M1601" s="1151"/>
      <c r="N1601" s="636" t="str">
        <f>IF('statement of marks'!CK58="","",'statement of marks'!CK58)</f>
        <v/>
      </c>
      <c r="O1601" s="636" t="str">
        <f>IF('statement of marks'!CL58="","",'statement of marks'!CL58)</f>
        <v/>
      </c>
      <c r="P1601" s="636" t="str">
        <f>IF('statement of marks'!CM58="","",'statement of marks'!CM58)</f>
        <v/>
      </c>
      <c r="Q1601" s="578" t="str">
        <f>IF('statement of marks'!CN58="","",'statement of marks'!CN58)</f>
        <v/>
      </c>
    </row>
    <row r="1602" spans="1:17" ht="17" customHeight="1">
      <c r="A1602" s="607"/>
      <c r="B1602" s="1026" t="str">
        <f>'statement of marks'!$CQ$3</f>
        <v>LokLF; ,oe~ 'kkjhfjd f'k{kk</v>
      </c>
      <c r="C1602" s="1027"/>
      <c r="D1602" s="636" t="str">
        <f>IF('statement of marks'!CQ58="","",'statement of marks'!CQ58)</f>
        <v/>
      </c>
      <c r="E1602" s="636" t="str">
        <f>IF('statement of marks'!CR58="","",'statement of marks'!CR58)</f>
        <v/>
      </c>
      <c r="F1602" s="636" t="str">
        <f>IF('statement of marks'!CT58="","",'statement of marks'!CT58)</f>
        <v/>
      </c>
      <c r="G1602" s="1149"/>
      <c r="H1602" s="1149"/>
      <c r="I1602" s="1149"/>
      <c r="J1602" s="636" t="str">
        <f>IF('statement of marks'!CS58="","",'statement of marks'!CS58)</f>
        <v/>
      </c>
      <c r="K1602" s="1151"/>
      <c r="L1602" s="1151"/>
      <c r="M1602" s="1151"/>
      <c r="N1602" s="636" t="str">
        <f>IF('statement of marks'!CU58="","",'statement of marks'!CU58)</f>
        <v/>
      </c>
      <c r="O1602" s="636" t="str">
        <f>IF('statement of marks'!CV58="","",'statement of marks'!CV58)</f>
        <v/>
      </c>
      <c r="P1602" s="636" t="str">
        <f>IF('statement of marks'!CW58="","",'statement of marks'!CW58)</f>
        <v/>
      </c>
      <c r="Q1602" s="578" t="str">
        <f>IF('statement of marks'!CX58="","",'statement of marks'!CX58)</f>
        <v/>
      </c>
    </row>
    <row r="1603" spans="1:17" ht="17" customHeight="1">
      <c r="A1603" s="607"/>
      <c r="B1603" s="1123" t="s">
        <v>636</v>
      </c>
      <c r="C1603" s="1124"/>
      <c r="D1603" s="1034" t="str">
        <f>IF(details!$CQ$3="","",details!$CQ$3)</f>
        <v>;ksx vxLr rd</v>
      </c>
      <c r="E1603" s="1034"/>
      <c r="F1603" s="1034" t="str">
        <f>IF(details!$CU$3="","",details!$CU$3)</f>
        <v>;ksx vDVwcj rd</v>
      </c>
      <c r="G1603" s="1034"/>
      <c r="H1603" s="1034" t="str">
        <f>IF(details!$CY$3="","",details!$CY$3)</f>
        <v>;ksx fnlEcj rd</v>
      </c>
      <c r="I1603" s="1034"/>
      <c r="J1603" s="1034"/>
      <c r="K1603" s="1034"/>
      <c r="L1603" s="1034" t="str">
        <f>IF(details!$DC$3="","",details!$DC$3)</f>
        <v>;ksx Qjojh rd</v>
      </c>
      <c r="M1603" s="1034"/>
      <c r="N1603" s="1034"/>
      <c r="O1603" s="1034" t="str">
        <f>IF(details!$DG$3="","",details!$DG$3)</f>
        <v>loZ ;ksx</v>
      </c>
      <c r="P1603" s="1034"/>
      <c r="Q1603" s="1125"/>
    </row>
    <row r="1604" spans="1:17" ht="17" customHeight="1">
      <c r="A1604" s="607"/>
      <c r="B1604" s="1126" t="s">
        <v>86</v>
      </c>
      <c r="C1604" s="1032"/>
      <c r="D1604" s="1036" t="str">
        <f>IF(details!CR58="","",details!CR58)</f>
        <v/>
      </c>
      <c r="E1604" s="1036"/>
      <c r="F1604" s="1036" t="str">
        <f>IF(details!CV58="","",details!CV58)</f>
        <v/>
      </c>
      <c r="G1604" s="1036"/>
      <c r="H1604" s="1036" t="str">
        <f>IF(details!CZ58="","",details!CZ58)</f>
        <v/>
      </c>
      <c r="I1604" s="1036"/>
      <c r="J1604" s="1036"/>
      <c r="K1604" s="1036"/>
      <c r="L1604" s="1036" t="str">
        <f>IF(details!DD58="","",details!DD58)</f>
        <v/>
      </c>
      <c r="M1604" s="1036"/>
      <c r="N1604" s="1036"/>
      <c r="O1604" s="1036" t="str">
        <f>IF(details!DH58="","",details!DH58)</f>
        <v/>
      </c>
      <c r="P1604" s="1036"/>
      <c r="Q1604" s="1127"/>
    </row>
    <row r="1605" spans="1:17" ht="17" customHeight="1">
      <c r="A1605" s="607"/>
      <c r="B1605" s="1020" t="s">
        <v>15</v>
      </c>
      <c r="C1605" s="1021"/>
      <c r="D1605" s="1022" t="str">
        <f>IF(details!CQ58="","",details!CQ58)</f>
        <v/>
      </c>
      <c r="E1605" s="1022"/>
      <c r="F1605" s="1022" t="str">
        <f>IF(details!CU58="","",details!CU58)</f>
        <v/>
      </c>
      <c r="G1605" s="1022"/>
      <c r="H1605" s="1022" t="str">
        <f>IF(details!CY58="","",details!CY58)</f>
        <v/>
      </c>
      <c r="I1605" s="1022"/>
      <c r="J1605" s="1022"/>
      <c r="K1605" s="1022"/>
      <c r="L1605" s="1022" t="str">
        <f>IF(details!DC58="","",details!DC58)</f>
        <v/>
      </c>
      <c r="M1605" s="1022"/>
      <c r="N1605" s="1022"/>
      <c r="O1605" s="1022" t="str">
        <f>IF(details!DG58="","",details!DG58)</f>
        <v/>
      </c>
      <c r="P1605" s="1022"/>
      <c r="Q1605" s="1128"/>
    </row>
    <row r="1606" spans="1:17" ht="17" customHeight="1">
      <c r="A1606" s="1170"/>
      <c r="B1606" s="1112" t="s">
        <v>11</v>
      </c>
      <c r="C1606" s="1113"/>
      <c r="D1606" s="1114" t="s">
        <v>11</v>
      </c>
      <c r="E1606" s="1114"/>
      <c r="F1606" s="1114" t="s">
        <v>3</v>
      </c>
      <c r="G1606" s="1114"/>
      <c r="H1606" s="1114" t="s">
        <v>638</v>
      </c>
      <c r="I1606" s="1114"/>
      <c r="J1606" s="1114" t="s">
        <v>5</v>
      </c>
      <c r="K1606" s="1114"/>
      <c r="L1606" s="1114" t="s">
        <v>677</v>
      </c>
      <c r="M1606" s="1114"/>
      <c r="N1606" s="1114"/>
      <c r="O1606" s="1115" t="s">
        <v>651</v>
      </c>
      <c r="P1606" s="1115"/>
      <c r="Q1606" s="1116"/>
    </row>
    <row r="1607" spans="1:17" ht="17" customHeight="1">
      <c r="A1607" s="1171"/>
      <c r="B1607" s="1112"/>
      <c r="C1607" s="1113"/>
      <c r="D1607" s="1117" t="str">
        <f>'statement of marks'!DY58</f>
        <v/>
      </c>
      <c r="E1607" s="1117"/>
      <c r="F1607" s="1118" t="str">
        <f>'statement of marks'!DZ58</f>
        <v/>
      </c>
      <c r="G1607" s="1118"/>
      <c r="H1607" s="1118" t="str">
        <f>'statement of marks'!EA58</f>
        <v/>
      </c>
      <c r="I1607" s="1118"/>
      <c r="J1607" s="1119" t="str">
        <f>'statement of marks'!EB58</f>
        <v/>
      </c>
      <c r="K1607" s="1119"/>
      <c r="L1607" s="1118" t="str">
        <f>'statement of marks'!EC58</f>
        <v/>
      </c>
      <c r="M1607" s="1118"/>
      <c r="N1607" s="1118"/>
      <c r="O1607" s="1118" t="str">
        <f>'statement of marks'!EE58</f>
        <v/>
      </c>
      <c r="P1607" s="1118"/>
      <c r="Q1607" s="1120"/>
    </row>
    <row r="1608" spans="1:17" ht="17" customHeight="1">
      <c r="A1608" s="607"/>
      <c r="B1608" s="1024" t="s">
        <v>87</v>
      </c>
      <c r="C1608" s="1025"/>
      <c r="D1608" s="1016"/>
      <c r="E1608" s="1016"/>
      <c r="F1608" s="1016"/>
      <c r="G1608" s="1016"/>
      <c r="H1608" s="1016"/>
      <c r="I1608" s="1016"/>
      <c r="J1608" s="1016"/>
      <c r="K1608" s="1016"/>
      <c r="L1608" s="1121"/>
      <c r="M1608" s="1121"/>
      <c r="N1608" s="1121"/>
      <c r="O1608" s="1121"/>
      <c r="P1608" s="1121"/>
      <c r="Q1608" s="1122"/>
    </row>
    <row r="1609" spans="1:17" ht="17" customHeight="1">
      <c r="A1609" s="607"/>
      <c r="B1609" s="1014" t="s">
        <v>73</v>
      </c>
      <c r="C1609" s="1015"/>
      <c r="D1609" s="1016"/>
      <c r="E1609" s="1016"/>
      <c r="F1609" s="1016"/>
      <c r="G1609" s="1016"/>
      <c r="H1609" s="1016"/>
      <c r="I1609" s="1016"/>
      <c r="J1609" s="1016"/>
      <c r="K1609" s="1016"/>
      <c r="L1609" s="1121"/>
      <c r="M1609" s="1121"/>
      <c r="N1609" s="1121"/>
      <c r="O1609" s="1121"/>
      <c r="P1609" s="1121"/>
      <c r="Q1609" s="1122"/>
    </row>
    <row r="1610" spans="1:17" ht="17" customHeight="1">
      <c r="A1610" s="607"/>
      <c r="B1610" s="1024" t="s">
        <v>678</v>
      </c>
      <c r="C1610" s="1025"/>
      <c r="D1610" s="1016"/>
      <c r="E1610" s="1016"/>
      <c r="F1610" s="1016"/>
      <c r="G1610" s="1016"/>
      <c r="H1610" s="1016"/>
      <c r="I1610" s="1016"/>
      <c r="J1610" s="1016"/>
      <c r="K1610" s="1016"/>
      <c r="L1610" s="1121"/>
      <c r="M1610" s="1121"/>
      <c r="N1610" s="1121"/>
      <c r="O1610" s="1121"/>
      <c r="P1610" s="1121"/>
      <c r="Q1610" s="1122"/>
    </row>
    <row r="1611" spans="1:17" ht="17" customHeight="1">
      <c r="A1611" s="607"/>
      <c r="B1611" s="1018" t="s">
        <v>88</v>
      </c>
      <c r="C1611" s="1019"/>
      <c r="D1611" s="1016"/>
      <c r="E1611" s="1016"/>
      <c r="F1611" s="1016"/>
      <c r="G1611" s="1016"/>
      <c r="H1611" s="1016"/>
      <c r="I1611" s="1016"/>
      <c r="J1611" s="1016"/>
      <c r="K1611" s="1016"/>
      <c r="L1611" s="1099" t="s">
        <v>678</v>
      </c>
      <c r="M1611" s="1099"/>
      <c r="N1611" s="1099"/>
      <c r="O1611" s="1100" t="s">
        <v>88</v>
      </c>
      <c r="P1611" s="1100"/>
      <c r="Q1611" s="1101"/>
    </row>
    <row r="1612" spans="1:17" ht="17" customHeight="1" thickBot="1">
      <c r="A1612" s="608"/>
      <c r="B1612" s="1102" t="s">
        <v>89</v>
      </c>
      <c r="C1612" s="1103"/>
      <c r="D1612" s="1104"/>
      <c r="E1612" s="1104"/>
      <c r="F1612" s="1104"/>
      <c r="G1612" s="1104"/>
      <c r="H1612" s="1104"/>
      <c r="I1612" s="1104"/>
      <c r="J1612" s="1104"/>
      <c r="K1612" s="1105"/>
      <c r="L1612" s="1106" t="s">
        <v>679</v>
      </c>
      <c r="M1612" s="1106"/>
      <c r="N1612" s="1106"/>
      <c r="O1612" s="1107" t="s">
        <v>679</v>
      </c>
      <c r="P1612" s="1108"/>
      <c r="Q1612" s="1109"/>
    </row>
    <row r="1613" spans="1:17" ht="17" customHeight="1">
      <c r="A1613" s="1164" t="s">
        <v>44</v>
      </c>
      <c r="B1613" s="1165"/>
      <c r="C1613" s="1165"/>
      <c r="D1613" s="1165"/>
      <c r="E1613" s="1165"/>
      <c r="F1613" s="1165"/>
      <c r="G1613" s="1165"/>
      <c r="H1613" s="1165"/>
      <c r="I1613" s="1165"/>
      <c r="J1613" s="1165"/>
      <c r="K1613" s="1165"/>
      <c r="L1613" s="1165"/>
      <c r="M1613" s="1165"/>
      <c r="N1613" s="1165"/>
      <c r="O1613" s="1165"/>
      <c r="P1613" s="1165"/>
      <c r="Q1613" s="1166"/>
    </row>
    <row r="1614" spans="1:17" ht="17" customHeight="1">
      <c r="A1614" s="1167" t="str">
        <f>'statement of marks'!$A$1</f>
        <v>jk- ck- ek/;fed fo|ky; uohu] fuEckgsM+k</v>
      </c>
      <c r="B1614" s="1062"/>
      <c r="C1614" s="1062"/>
      <c r="D1614" s="1062"/>
      <c r="E1614" s="1062"/>
      <c r="F1614" s="1062"/>
      <c r="G1614" s="1062"/>
      <c r="H1614" s="1062"/>
      <c r="I1614" s="1062"/>
      <c r="J1614" s="1062"/>
      <c r="K1614" s="1062"/>
      <c r="L1614" s="1062"/>
      <c r="M1614" s="1062"/>
      <c r="N1614" s="1062"/>
      <c r="O1614" s="1062"/>
      <c r="P1614" s="1062"/>
      <c r="Q1614" s="1168"/>
    </row>
    <row r="1615" spans="1:17" ht="17" customHeight="1">
      <c r="A1615" s="604"/>
      <c r="B1615" s="1042" t="s">
        <v>74</v>
      </c>
      <c r="C1615" s="1064"/>
      <c r="D1615" s="1065" t="str">
        <f>'statement of marks'!$F$3</f>
        <v>2015-16</v>
      </c>
      <c r="E1615" s="1065"/>
      <c r="F1615" s="1065"/>
      <c r="G1615" s="1065"/>
      <c r="H1615" s="1065"/>
      <c r="I1615" s="1065"/>
      <c r="J1615" s="1065"/>
      <c r="K1615" s="1065"/>
      <c r="L1615" s="1065"/>
      <c r="M1615" s="1065"/>
      <c r="N1615" s="1065"/>
      <c r="O1615" s="1065"/>
      <c r="P1615" s="1065"/>
      <c r="Q1615" s="1169"/>
    </row>
    <row r="1616" spans="1:17" ht="17" customHeight="1">
      <c r="A1616" s="607"/>
      <c r="B1616" s="1026" t="s">
        <v>573</v>
      </c>
      <c r="C1616" s="1027"/>
      <c r="D1616" s="1027" t="str">
        <f>IF('statement of marks'!H59="","",'statement of marks'!H59)</f>
        <v>v 053</v>
      </c>
      <c r="E1616" s="1027"/>
      <c r="F1616" s="1027"/>
      <c r="G1616" s="1027"/>
      <c r="H1616" s="1027"/>
      <c r="I1616" s="1027"/>
      <c r="J1616" s="1027"/>
      <c r="K1616" s="1027"/>
      <c r="L1616" s="1027"/>
      <c r="M1616" s="1027"/>
      <c r="N1616" s="1027"/>
      <c r="O1616" s="1027"/>
      <c r="P1616" s="1027"/>
      <c r="Q1616" s="1153"/>
    </row>
    <row r="1617" spans="1:17" ht="17" customHeight="1">
      <c r="A1617" s="607"/>
      <c r="B1617" s="1026" t="s">
        <v>574</v>
      </c>
      <c r="C1617" s="1027"/>
      <c r="D1617" s="1027" t="str">
        <f>IF('statement of marks'!I59="","",'statement of marks'!I59)</f>
        <v>c 053</v>
      </c>
      <c r="E1617" s="1027"/>
      <c r="F1617" s="1027"/>
      <c r="G1617" s="1027"/>
      <c r="H1617" s="1027"/>
      <c r="I1617" s="1027"/>
      <c r="J1617" s="1027"/>
      <c r="K1617" s="1027"/>
      <c r="L1617" s="1027"/>
      <c r="M1617" s="1027"/>
      <c r="N1617" s="1027"/>
      <c r="O1617" s="1027"/>
      <c r="P1617" s="1027"/>
      <c r="Q1617" s="1153"/>
    </row>
    <row r="1618" spans="1:17" ht="17" customHeight="1">
      <c r="A1618" s="607"/>
      <c r="B1618" s="1026" t="s">
        <v>575</v>
      </c>
      <c r="C1618" s="1027"/>
      <c r="D1618" s="1154" t="str">
        <f>IF('statement of marks'!J59="","",'statement of marks'!J59)</f>
        <v>l 053</v>
      </c>
      <c r="E1618" s="1154"/>
      <c r="F1618" s="1154"/>
      <c r="G1618" s="1154"/>
      <c r="H1618" s="1154"/>
      <c r="I1618" s="1154"/>
      <c r="J1618" s="1154"/>
      <c r="K1618" s="1154"/>
      <c r="L1618" s="1154"/>
      <c r="M1618" s="1154"/>
      <c r="N1618" s="1027"/>
      <c r="O1618" s="1027"/>
      <c r="P1618" s="1027"/>
      <c r="Q1618" s="1153"/>
    </row>
    <row r="1619" spans="1:17" ht="17" customHeight="1">
      <c r="A1619" s="607"/>
      <c r="B1619" s="1026" t="s">
        <v>576</v>
      </c>
      <c r="C1619" s="1155"/>
      <c r="D1619" s="1156" t="str">
        <f>'statement of marks'!$D$3</f>
        <v>3 A</v>
      </c>
      <c r="E1619" s="1157"/>
      <c r="F1619" s="1155" t="s">
        <v>9</v>
      </c>
      <c r="G1619" s="1158"/>
      <c r="H1619" s="1159" t="str">
        <f>IF('statement of marks'!D59="","",'statement of marks'!D59)</f>
        <v/>
      </c>
      <c r="I1619" s="1157"/>
      <c r="J1619" s="1155" t="s">
        <v>577</v>
      </c>
      <c r="K1619" s="1158"/>
      <c r="L1619" s="1159" t="str">
        <f>IF('statement of marks'!E59="","",'statement of marks'!E59)</f>
        <v/>
      </c>
      <c r="M1619" s="1157"/>
      <c r="N1619" s="1026" t="s">
        <v>680</v>
      </c>
      <c r="O1619" s="1027"/>
      <c r="P1619" s="1027"/>
      <c r="Q1619" s="1153"/>
    </row>
    <row r="1620" spans="1:17" ht="17" customHeight="1">
      <c r="A1620" s="607"/>
      <c r="B1620" s="1026" t="s">
        <v>0</v>
      </c>
      <c r="C1620" s="1155"/>
      <c r="D1620" s="1160" t="str">
        <f>IF('statement of marks'!F59="","",'statement of marks'!F59)</f>
        <v/>
      </c>
      <c r="E1620" s="1161"/>
      <c r="F1620" s="1162" t="str">
        <f>IF('statement of marks'!G59="","",'statement of marks'!G59)</f>
        <v/>
      </c>
      <c r="G1620" s="1162"/>
      <c r="H1620" s="1162"/>
      <c r="I1620" s="1162"/>
      <c r="J1620" s="1162"/>
      <c r="K1620" s="1162"/>
      <c r="L1620" s="1162"/>
      <c r="M1620" s="1163"/>
      <c r="N1620" s="1026">
        <f>'statement of marks'!I1615</f>
        <v>0</v>
      </c>
      <c r="O1620" s="1027"/>
      <c r="P1620" s="1027"/>
      <c r="Q1620" s="1153"/>
    </row>
    <row r="1621" spans="1:17" ht="17" customHeight="1">
      <c r="A1621" s="1129"/>
      <c r="B1621" s="1131" t="s">
        <v>578</v>
      </c>
      <c r="C1621" s="1133" t="s">
        <v>85</v>
      </c>
      <c r="D1621" s="1135" t="str">
        <f>IF('statement of marks'!K$4="","",'statement of marks'!K$4)</f>
        <v>ij[k</v>
      </c>
      <c r="E1621" s="1136"/>
      <c r="F1621" s="1136"/>
      <c r="G1621" s="1137"/>
      <c r="H1621" s="1134" t="str">
        <f>IF('statement of marks'!O$4="","",'statement of marks'!O$4)</f>
        <v>v)Zokf"kZd ijh{kk</v>
      </c>
      <c r="I1621" s="1134" t="str">
        <f>IF('statement of marks'!P$4="","",'statement of marks'!P$4)</f>
        <v/>
      </c>
      <c r="J1621" s="1134" t="str">
        <f>IF('statement of marks'!Q$4="","",'statement of marks'!Q$4)</f>
        <v/>
      </c>
      <c r="K1621" s="1138" t="str">
        <f>IF('statement of marks'!R$4="","",'statement of marks'!R$4)</f>
        <v>;ksx v/kZokf"kZd rd</v>
      </c>
      <c r="L1621" s="1134" t="str">
        <f>IF('statement of marks'!S$4="","",'statement of marks'!S$4)</f>
        <v>okf"kZd ijh{kk</v>
      </c>
      <c r="M1621" s="1134"/>
      <c r="N1621" s="1140"/>
      <c r="O1621" s="1141" t="str">
        <f>IF('statement of marks'!V$4="","",'statement of marks'!V$4)</f>
        <v>fo"k; ;ksx</v>
      </c>
      <c r="P1621" s="1142" t="str">
        <f>IF('statement of marks'!W$4="","",'statement of marks'!W$4)</f>
        <v xml:space="preserve">fo"k; izkIrkad izfr'kr  </v>
      </c>
      <c r="Q1621" s="1143" t="str">
        <f>IF('statement of marks'!X$4="","",'statement of marks'!X$4)</f>
        <v>fo"k; xzsM</v>
      </c>
    </row>
    <row r="1622" spans="1:17" ht="17" customHeight="1">
      <c r="A1622" s="1130"/>
      <c r="B1622" s="1132"/>
      <c r="C1622" s="1134"/>
      <c r="D1622" s="615" t="str">
        <f>IF('statement of marks'!K$5="","",'statement of marks'!K$5)</f>
        <v>izFke</v>
      </c>
      <c r="E1622" s="615" t="str">
        <f>IF('statement of marks'!L$5="","",'statement of marks'!L$5)</f>
        <v>f}rh;</v>
      </c>
      <c r="F1622" s="615" t="str">
        <f>IF('statement of marks'!M$5="","",'statement of marks'!M$5)</f>
        <v xml:space="preserve">r`rh; </v>
      </c>
      <c r="G1622" s="616" t="str">
        <f>IF('statement of marks'!N$4="","",'statement of marks'!N$4)</f>
        <v>;ksx</v>
      </c>
      <c r="H1622" s="593" t="str">
        <f>IF('statement of marks'!O$5="","",'statement of marks'!O$5)</f>
        <v>ekSf[kd</v>
      </c>
      <c r="I1622" s="593" t="str">
        <f>IF('statement of marks'!P$5="","",'statement of marks'!P$5)</f>
        <v>fyf[kr</v>
      </c>
      <c r="J1622" s="597" t="str">
        <f>IF('statement of marks'!Q$5="","",'statement of marks'!Q$5)</f>
        <v>;ksx</v>
      </c>
      <c r="K1622" s="1139" t="str">
        <f>IF('statement of marks'!R$4="","",'statement of marks'!R$4)</f>
        <v>;ksx v/kZokf"kZd rd</v>
      </c>
      <c r="L1622" s="593" t="str">
        <f>IF('statement of marks'!S$5="","",'statement of marks'!S$5)</f>
        <v>ekSf[kd</v>
      </c>
      <c r="M1622" s="593" t="str">
        <f>IF('statement of marks'!T$5="","",'statement of marks'!T$5)</f>
        <v>fyf[kr</v>
      </c>
      <c r="N1622" s="598" t="str">
        <f>IF('statement of marks'!U$5="","",'statement of marks'!U$5)</f>
        <v>;ksx</v>
      </c>
      <c r="O1622" s="1141"/>
      <c r="P1622" s="1142"/>
      <c r="Q1622" s="1143"/>
    </row>
    <row r="1623" spans="1:17" ht="17" customHeight="1">
      <c r="A1623" s="609"/>
      <c r="B1623" s="1144" t="s">
        <v>3</v>
      </c>
      <c r="C1623" s="1145"/>
      <c r="D1623" s="594">
        <f>IF('statement of marks'!K$6="","",'statement of marks'!K$6)</f>
        <v>10</v>
      </c>
      <c r="E1623" s="594">
        <f>IF('statement of marks'!L$6="","",'statement of marks'!L$6)</f>
        <v>10</v>
      </c>
      <c r="F1623" s="594">
        <f>IF('statement of marks'!M$6="","",'statement of marks'!M$6)</f>
        <v>10</v>
      </c>
      <c r="G1623" s="643">
        <f>IF('statement of marks'!N$6="","",'statement of marks'!N$6)</f>
        <v>30</v>
      </c>
      <c r="H1623" s="594">
        <f>IF('statement of marks'!O$6="","",'statement of marks'!O$6)</f>
        <v>20</v>
      </c>
      <c r="I1623" s="594">
        <f>IF('statement of marks'!P$6="","",'statement of marks'!P$6)</f>
        <v>50</v>
      </c>
      <c r="J1623" s="643">
        <f>IF('statement of marks'!Q$6="","",'statement of marks'!Q$6)</f>
        <v>70</v>
      </c>
      <c r="K1623" s="600">
        <f>IF('statement of marks'!R$6="","",'statement of marks'!R$6)</f>
        <v>100</v>
      </c>
      <c r="L1623" s="595">
        <f>IF('statement of marks'!S$6="","",'statement of marks'!S$6)</f>
        <v>40</v>
      </c>
      <c r="M1623" s="595">
        <f>IF('statement of marks'!T$6="","",'statement of marks'!T$6)</f>
        <v>60</v>
      </c>
      <c r="N1623" s="641">
        <f>IF('statement of marks'!U$6="","",'statement of marks'!U$6)</f>
        <v>100</v>
      </c>
      <c r="O1623" s="591">
        <f>IF('statement of marks'!V$6="","",'statement of marks'!V$6)</f>
        <v>200</v>
      </c>
      <c r="P1623" s="595" t="str">
        <f>IF('statement of marks'!W$6="","",'statement of marks'!W$6)</f>
        <v/>
      </c>
      <c r="Q1623" s="601" t="str">
        <f>IF('statement of marks'!X$6="","",'statement of marks'!X$6)</f>
        <v/>
      </c>
    </row>
    <row r="1624" spans="1:17" ht="17" customHeight="1">
      <c r="A1624" s="607"/>
      <c r="B1624" s="1026" t="str">
        <f>'statement of marks'!$K$3</f>
        <v>fgUnh</v>
      </c>
      <c r="C1624" s="1027"/>
      <c r="D1624" s="332" t="str">
        <f>IF('statement of marks'!K59="","",'statement of marks'!K59)</f>
        <v/>
      </c>
      <c r="E1624" s="332" t="str">
        <f>IF('statement of marks'!L59="","",'statement of marks'!L59)</f>
        <v/>
      </c>
      <c r="F1624" s="332" t="str">
        <f>IF('statement of marks'!M59="","",'statement of marks'!M59)</f>
        <v/>
      </c>
      <c r="G1624" s="576" t="str">
        <f>IF('statement of marks'!N59="","",'statement of marks'!N59)</f>
        <v/>
      </c>
      <c r="H1624" s="332" t="str">
        <f>IF('statement of marks'!O59="","",'statement of marks'!O59)</f>
        <v/>
      </c>
      <c r="I1624" s="332" t="str">
        <f>IF('statement of marks'!P59="","",'statement of marks'!P59)</f>
        <v/>
      </c>
      <c r="J1624" s="642" t="str">
        <f>IF('statement of marks'!Q59="","",'statement of marks'!Q59)</f>
        <v/>
      </c>
      <c r="K1624" s="403" t="str">
        <f>IF('statement of marks'!R59="","",'statement of marks'!R59)</f>
        <v/>
      </c>
      <c r="L1624" s="332" t="str">
        <f>IF('statement of marks'!S59="","",'statement of marks'!S59)</f>
        <v/>
      </c>
      <c r="M1624" s="332" t="str">
        <f>IF('statement of marks'!T59="","",'statement of marks'!T59)</f>
        <v/>
      </c>
      <c r="N1624" s="640" t="str">
        <f>IF('statement of marks'!U59="","",'statement of marks'!U59)</f>
        <v/>
      </c>
      <c r="O1624" s="592" t="str">
        <f>IF('statement of marks'!V59="","",'statement of marks'!V59)</f>
        <v/>
      </c>
      <c r="P1624" s="332" t="str">
        <f>IF('statement of marks'!W59="","",'statement of marks'!W59)</f>
        <v/>
      </c>
      <c r="Q1624" s="602" t="str">
        <f>IF('statement of marks'!X59="","",'statement of marks'!X59)</f>
        <v/>
      </c>
    </row>
    <row r="1625" spans="1:17" ht="17" customHeight="1">
      <c r="A1625" s="607"/>
      <c r="B1625" s="1026" t="str">
        <f>'statement of marks'!$AQ$3</f>
        <v>xf.kr</v>
      </c>
      <c r="C1625" s="1027"/>
      <c r="D1625" s="332" t="str">
        <f>IF('statement of marks'!AQ59="","",'statement of marks'!AQ59)</f>
        <v/>
      </c>
      <c r="E1625" s="332" t="str">
        <f>IF('statement of marks'!AR59="","",'statement of marks'!AR59)</f>
        <v/>
      </c>
      <c r="F1625" s="332" t="str">
        <f>IF('statement of marks'!AS59="","",'statement of marks'!AS59)</f>
        <v/>
      </c>
      <c r="G1625" s="576" t="str">
        <f>IF('statement of marks'!AT59="","",'statement of marks'!AT59)</f>
        <v/>
      </c>
      <c r="H1625" s="332" t="str">
        <f>IF('statement of marks'!AU59="","",'statement of marks'!AU59)</f>
        <v/>
      </c>
      <c r="I1625" s="332" t="str">
        <f>IF('statement of marks'!AV59="","",'statement of marks'!AV59)</f>
        <v/>
      </c>
      <c r="J1625" s="642" t="str">
        <f>IF('statement of marks'!AW59="","",'statement of marks'!AW59)</f>
        <v/>
      </c>
      <c r="K1625" s="403" t="str">
        <f>IF('statement of marks'!AX59="","",'statement of marks'!AX59)</f>
        <v/>
      </c>
      <c r="L1625" s="332" t="str">
        <f>IF('statement of marks'!AY59="","",'statement of marks'!AY59)</f>
        <v/>
      </c>
      <c r="M1625" s="332" t="str">
        <f>IF('statement of marks'!AZ59="","",'statement of marks'!AZ59)</f>
        <v/>
      </c>
      <c r="N1625" s="640" t="str">
        <f>IF('statement of marks'!BA59="","",'statement of marks'!BA59)</f>
        <v/>
      </c>
      <c r="O1625" s="592" t="str">
        <f>IF('statement of marks'!BB59="","",'statement of marks'!BB59)</f>
        <v/>
      </c>
      <c r="P1625" s="332" t="str">
        <f>IF('statement of marks'!BC59="","",'statement of marks'!BC59)</f>
        <v/>
      </c>
      <c r="Q1625" s="602" t="str">
        <f>IF('statement of marks'!BD59="","",'statement of marks'!BD59)</f>
        <v/>
      </c>
    </row>
    <row r="1626" spans="1:17" ht="17" customHeight="1">
      <c r="A1626" s="607"/>
      <c r="B1626" s="1026" t="str">
        <f>'statement of marks'!$BG$3</f>
        <v>Ik;kZoj.k v/;;u</v>
      </c>
      <c r="C1626" s="1027"/>
      <c r="D1626" s="332" t="str">
        <f>IF('statement of marks'!BG59="","",'statement of marks'!BG59)</f>
        <v/>
      </c>
      <c r="E1626" s="332" t="str">
        <f>IF('statement of marks'!BH59="","",'statement of marks'!BH59)</f>
        <v/>
      </c>
      <c r="F1626" s="332" t="str">
        <f>IF('statement of marks'!BI59="","",'statement of marks'!BI59)</f>
        <v/>
      </c>
      <c r="G1626" s="576" t="str">
        <f>IF('statement of marks'!BJ59="","",'statement of marks'!BJ59)</f>
        <v/>
      </c>
      <c r="H1626" s="332" t="str">
        <f>IF('statement of marks'!BK59="","",'statement of marks'!BK59)</f>
        <v/>
      </c>
      <c r="I1626" s="332" t="str">
        <f>IF('statement of marks'!BL59="","",'statement of marks'!BL59)</f>
        <v/>
      </c>
      <c r="J1626" s="642" t="str">
        <f>IF('statement of marks'!BM59="","",'statement of marks'!BM59)</f>
        <v/>
      </c>
      <c r="K1626" s="403" t="str">
        <f>IF('statement of marks'!BN59="","",'statement of marks'!BN59)</f>
        <v/>
      </c>
      <c r="L1626" s="332" t="str">
        <f>IF('statement of marks'!BO59="","",'statement of marks'!BO59)</f>
        <v/>
      </c>
      <c r="M1626" s="332" t="str">
        <f>IF('statement of marks'!BP59="","",'statement of marks'!BP59)</f>
        <v/>
      </c>
      <c r="N1626" s="640" t="str">
        <f>IF('statement of marks'!BQ59="","",'statement of marks'!BQ59)</f>
        <v/>
      </c>
      <c r="O1626" s="592" t="str">
        <f>IF('statement of marks'!BR59="","",'statement of marks'!BR59)</f>
        <v/>
      </c>
      <c r="P1626" s="332" t="str">
        <f>IF('statement of marks'!BS59="","",'statement of marks'!BS59)</f>
        <v/>
      </c>
      <c r="Q1626" s="602" t="str">
        <f>IF('statement of marks'!BT59="","",'statement of marks'!BT59)</f>
        <v/>
      </c>
    </row>
    <row r="1627" spans="1:17" ht="17" customHeight="1">
      <c r="A1627" s="1146"/>
      <c r="B1627" s="1026" t="str">
        <f>'statement of marks'!$AA$3</f>
        <v>vaxszth</v>
      </c>
      <c r="C1627" s="603" t="s">
        <v>3</v>
      </c>
      <c r="D1627" s="584">
        <f>IF('statement of marks'!AA$6="","",'statement of marks'!AA$6)</f>
        <v>5</v>
      </c>
      <c r="E1627" s="584">
        <f>IF('statement of marks'!AB$6="","",'statement of marks'!AB$6)</f>
        <v>5</v>
      </c>
      <c r="F1627" s="584">
        <f>IF('statement of marks'!AC$6="","",'statement of marks'!AC$6)</f>
        <v>5</v>
      </c>
      <c r="G1627" s="643">
        <f>IF('statement of marks'!AD$6="","",'statement of marks'!AD$6)</f>
        <v>15</v>
      </c>
      <c r="H1627" s="594">
        <f>IF('statement of marks'!AE$6="","",'statement of marks'!AE$6)</f>
        <v>10</v>
      </c>
      <c r="I1627" s="594">
        <f>IF('statement of marks'!AF$6="","",'statement of marks'!AF$6)</f>
        <v>25</v>
      </c>
      <c r="J1627" s="643">
        <f>IF('statement of marks'!AG$6="","",'statement of marks'!AG$6)</f>
        <v>35</v>
      </c>
      <c r="K1627" s="600">
        <f>IF('statement of marks'!AH$6="","",'statement of marks'!AH$6)</f>
        <v>50</v>
      </c>
      <c r="L1627" s="595">
        <f>IF('statement of marks'!AI$6="","",'statement of marks'!AI$6)</f>
        <v>20</v>
      </c>
      <c r="M1627" s="595">
        <f>IF('statement of marks'!AJ$6="","",'statement of marks'!AJ$6)</f>
        <v>30</v>
      </c>
      <c r="N1627" s="641">
        <f>IF('statement of marks'!AK$6="","",'statement of marks'!AK$6)</f>
        <v>50</v>
      </c>
      <c r="O1627" s="585">
        <f>IF('statement of marks'!AL$6="","",'statement of marks'!AL$6)</f>
        <v>100</v>
      </c>
      <c r="P1627" s="595" t="str">
        <f>IF('statement of marks'!AM$6="","",'statement of marks'!AM$6)</f>
        <v/>
      </c>
      <c r="Q1627" s="601" t="str">
        <f>IF('statement of marks'!AN$6="","",'statement of marks'!AN$6)</f>
        <v/>
      </c>
    </row>
    <row r="1628" spans="1:17" ht="17" customHeight="1">
      <c r="A1628" s="1146"/>
      <c r="B1628" s="1026"/>
      <c r="C1628" s="637" t="s">
        <v>638</v>
      </c>
      <c r="D1628" s="332" t="str">
        <f>IF('statement of marks'!AA59="","",'statement of marks'!AA59)</f>
        <v/>
      </c>
      <c r="E1628" s="332" t="str">
        <f>IF('statement of marks'!AB59="","",'statement of marks'!AB59)</f>
        <v/>
      </c>
      <c r="F1628" s="332" t="str">
        <f>IF('statement of marks'!AC59="","",'statement of marks'!AC59)</f>
        <v/>
      </c>
      <c r="G1628" s="576" t="str">
        <f>IF('statement of marks'!AD59="","",'statement of marks'!AD59)</f>
        <v/>
      </c>
      <c r="H1628" s="332" t="str">
        <f>IF('statement of marks'!AE59="","",'statement of marks'!AE59)</f>
        <v/>
      </c>
      <c r="I1628" s="332" t="str">
        <f>IF('statement of marks'!AF59="","",'statement of marks'!AF59)</f>
        <v/>
      </c>
      <c r="J1628" s="642" t="str">
        <f>IF('statement of marks'!AG59="","",'statement of marks'!AG59)</f>
        <v/>
      </c>
      <c r="K1628" s="403" t="str">
        <f>IF('statement of marks'!AH59="","",'statement of marks'!AH59)</f>
        <v/>
      </c>
      <c r="L1628" s="332" t="str">
        <f>IF('statement of marks'!AI59="","",'statement of marks'!AI59)</f>
        <v/>
      </c>
      <c r="M1628" s="332" t="str">
        <f>IF('statement of marks'!AJ59="","",'statement of marks'!AJ59)</f>
        <v/>
      </c>
      <c r="N1628" s="640" t="str">
        <f>IF('statement of marks'!AK59="","",'statement of marks'!AK59)</f>
        <v/>
      </c>
      <c r="O1628" s="640" t="str">
        <f>IF('statement of marks'!AL59="","",'statement of marks'!AL59)</f>
        <v/>
      </c>
      <c r="P1628" s="332" t="str">
        <f>IF('statement of marks'!AM59="","",'statement of marks'!AM59)</f>
        <v/>
      </c>
      <c r="Q1628" s="602" t="str">
        <f>IF('statement of marks'!AN59="","",'statement of marks'!AN59)</f>
        <v/>
      </c>
    </row>
    <row r="1629" spans="1:17" ht="17" customHeight="1">
      <c r="A1629" s="610"/>
      <c r="B1629" s="1147" t="s">
        <v>634</v>
      </c>
      <c r="C1629" s="1148"/>
      <c r="D1629" s="638" t="str">
        <f>IF('statement of marks'!BW$5="","",'statement of marks'!BW$5)</f>
        <v>izFke</v>
      </c>
      <c r="E1629" s="638" t="str">
        <f>IF('statement of marks'!BX$5="","",'statement of marks'!BX$5)</f>
        <v>f}rh;</v>
      </c>
      <c r="F1629" s="638" t="str">
        <f>IF('statement of marks'!BZ$5="","",'statement of marks'!BZ$5)</f>
        <v>prqFkZ</v>
      </c>
      <c r="G1629" s="1149"/>
      <c r="H1629" s="1149"/>
      <c r="I1629" s="1149"/>
      <c r="J1629" s="638" t="str">
        <f>IF('statement of marks'!BY$5="","",'statement of marks'!BY$5)</f>
        <v>r`rh;</v>
      </c>
      <c r="K1629" s="1151"/>
      <c r="L1629" s="1151"/>
      <c r="M1629" s="1151"/>
      <c r="N1629" s="638" t="str">
        <f>IF('statement of marks'!CA$5="","",'statement of marks'!CA$5)</f>
        <v>iape</v>
      </c>
      <c r="O1629" s="639" t="str">
        <f>IF('statement of marks'!CB$4="","",'statement of marks'!CB$4)</f>
        <v>fo"k; ;ksx</v>
      </c>
      <c r="P1629" s="587" t="str">
        <f>IF('statement of marks'!CC$4="","",'statement of marks'!CC$4)</f>
        <v xml:space="preserve">fo"k; izkIrkad izfr'kr  </v>
      </c>
      <c r="Q1629" s="627" t="str">
        <f>IF('statement of marks'!CD$4="","",'statement of marks'!CD$4)</f>
        <v>fo"k; xzsM</v>
      </c>
    </row>
    <row r="1630" spans="1:17" ht="17" customHeight="1">
      <c r="A1630" s="611"/>
      <c r="B1630" s="1144" t="s">
        <v>3</v>
      </c>
      <c r="C1630" s="1145"/>
      <c r="D1630" s="589">
        <f>IF('statement of marks'!BW$6="","",'statement of marks'!BW$6)</f>
        <v>20</v>
      </c>
      <c r="E1630" s="589">
        <f>IF('statement of marks'!BX$6="","",'statement of marks'!BX$6)</f>
        <v>20</v>
      </c>
      <c r="F1630" s="589">
        <f>IF('statement of marks'!BZ$6="","",'statement of marks'!BZ$6)</f>
        <v>20</v>
      </c>
      <c r="G1630" s="1150"/>
      <c r="H1630" s="1150"/>
      <c r="I1630" s="1150"/>
      <c r="J1630" s="589">
        <f>IF('statement of marks'!BY$6="","",'statement of marks'!BY$6)</f>
        <v>20</v>
      </c>
      <c r="K1630" s="1152"/>
      <c r="L1630" s="1152"/>
      <c r="M1630" s="1152"/>
      <c r="N1630" s="589">
        <f>IF('statement of marks'!CA$6="","",'statement of marks'!CA$6)</f>
        <v>20</v>
      </c>
      <c r="O1630" s="589">
        <f>IF('statement of marks'!CB$6="","",'statement of marks'!CB$6)</f>
        <v>100</v>
      </c>
      <c r="P1630" s="589" t="str">
        <f>IF('statement of marks'!CC$6="","",'statement of marks'!CC$6)</f>
        <v/>
      </c>
      <c r="Q1630" s="590" t="str">
        <f>IF('statement of marks'!CD$6="","",'statement of marks'!CD$6)</f>
        <v/>
      </c>
    </row>
    <row r="1631" spans="1:17" ht="17" customHeight="1">
      <c r="A1631" s="607"/>
      <c r="B1631" s="1026" t="str">
        <f>'statement of marks'!$BW$3</f>
        <v>dk;kZuqHko</v>
      </c>
      <c r="C1631" s="1027"/>
      <c r="D1631" s="636" t="str">
        <f>IF('statement of marks'!BW59="","",'statement of marks'!BW59)</f>
        <v/>
      </c>
      <c r="E1631" s="636" t="str">
        <f>IF('statement of marks'!BX59="","",'statement of marks'!BX59)</f>
        <v/>
      </c>
      <c r="F1631" s="636" t="str">
        <f>IF('statement of marks'!BZ59="","",'statement of marks'!BZ59)</f>
        <v/>
      </c>
      <c r="G1631" s="1149"/>
      <c r="H1631" s="1149"/>
      <c r="I1631" s="1149"/>
      <c r="J1631" s="636" t="str">
        <f>IF('statement of marks'!BY59="","",'statement of marks'!BY59)</f>
        <v/>
      </c>
      <c r="K1631" s="1151"/>
      <c r="L1631" s="1151"/>
      <c r="M1631" s="1151"/>
      <c r="N1631" s="636" t="str">
        <f>IF('statement of marks'!CA59="","",'statement of marks'!CA59)</f>
        <v/>
      </c>
      <c r="O1631" s="636" t="str">
        <f>IF('statement of marks'!CB59="","",'statement of marks'!CB59)</f>
        <v/>
      </c>
      <c r="P1631" s="636" t="str">
        <f>IF('statement of marks'!CC59="","",'statement of marks'!CC59)</f>
        <v/>
      </c>
      <c r="Q1631" s="578" t="str">
        <f>IF('statement of marks'!CD59="","",'statement of marks'!CD59)</f>
        <v/>
      </c>
    </row>
    <row r="1632" spans="1:17" ht="17" customHeight="1">
      <c r="A1632" s="607"/>
      <c r="B1632" s="1026" t="str">
        <f>'statement of marks'!$CG$3</f>
        <v>dyk f'k{kk</v>
      </c>
      <c r="C1632" s="1027"/>
      <c r="D1632" s="636" t="str">
        <f>IF('statement of marks'!CG59="","",'statement of marks'!CG59)</f>
        <v/>
      </c>
      <c r="E1632" s="636" t="str">
        <f>IF('statement of marks'!CH59="","",'statement of marks'!CH59)</f>
        <v/>
      </c>
      <c r="F1632" s="636" t="str">
        <f>IF('statement of marks'!CJ59="","",'statement of marks'!CJ59)</f>
        <v/>
      </c>
      <c r="G1632" s="1149"/>
      <c r="H1632" s="1149"/>
      <c r="I1632" s="1149"/>
      <c r="J1632" s="636" t="str">
        <f>IF('statement of marks'!CI59="","",'statement of marks'!CI59)</f>
        <v/>
      </c>
      <c r="K1632" s="1151"/>
      <c r="L1632" s="1151"/>
      <c r="M1632" s="1151"/>
      <c r="N1632" s="636" t="str">
        <f>IF('statement of marks'!CK59="","",'statement of marks'!CK59)</f>
        <v/>
      </c>
      <c r="O1632" s="636" t="str">
        <f>IF('statement of marks'!CL59="","",'statement of marks'!CL59)</f>
        <v/>
      </c>
      <c r="P1632" s="636" t="str">
        <f>IF('statement of marks'!CM59="","",'statement of marks'!CM59)</f>
        <v/>
      </c>
      <c r="Q1632" s="578" t="str">
        <f>IF('statement of marks'!CN59="","",'statement of marks'!CN59)</f>
        <v/>
      </c>
    </row>
    <row r="1633" spans="1:17" ht="17" customHeight="1">
      <c r="A1633" s="607"/>
      <c r="B1633" s="1026" t="str">
        <f>'statement of marks'!$CQ$3</f>
        <v>LokLF; ,oe~ 'kkjhfjd f'k{kk</v>
      </c>
      <c r="C1633" s="1027"/>
      <c r="D1633" s="636" t="str">
        <f>IF('statement of marks'!CQ59="","",'statement of marks'!CQ59)</f>
        <v/>
      </c>
      <c r="E1633" s="636" t="str">
        <f>IF('statement of marks'!CR59="","",'statement of marks'!CR59)</f>
        <v/>
      </c>
      <c r="F1633" s="636" t="str">
        <f>IF('statement of marks'!CT59="","",'statement of marks'!CT59)</f>
        <v/>
      </c>
      <c r="G1633" s="1149"/>
      <c r="H1633" s="1149"/>
      <c r="I1633" s="1149"/>
      <c r="J1633" s="636" t="str">
        <f>IF('statement of marks'!CS59="","",'statement of marks'!CS59)</f>
        <v/>
      </c>
      <c r="K1633" s="1151"/>
      <c r="L1633" s="1151"/>
      <c r="M1633" s="1151"/>
      <c r="N1633" s="636" t="str">
        <f>IF('statement of marks'!CU59="","",'statement of marks'!CU59)</f>
        <v/>
      </c>
      <c r="O1633" s="636" t="str">
        <f>IF('statement of marks'!CV59="","",'statement of marks'!CV59)</f>
        <v/>
      </c>
      <c r="P1633" s="636" t="str">
        <f>IF('statement of marks'!CW59="","",'statement of marks'!CW59)</f>
        <v/>
      </c>
      <c r="Q1633" s="578" t="str">
        <f>IF('statement of marks'!CX59="","",'statement of marks'!CX59)</f>
        <v/>
      </c>
    </row>
    <row r="1634" spans="1:17" ht="17" customHeight="1">
      <c r="A1634" s="607"/>
      <c r="B1634" s="1123" t="s">
        <v>636</v>
      </c>
      <c r="C1634" s="1124"/>
      <c r="D1634" s="1034" t="str">
        <f>IF(details!$CQ$3="","",details!$CQ$3)</f>
        <v>;ksx vxLr rd</v>
      </c>
      <c r="E1634" s="1034"/>
      <c r="F1634" s="1034" t="str">
        <f>IF(details!$CU$3="","",details!$CU$3)</f>
        <v>;ksx vDVwcj rd</v>
      </c>
      <c r="G1634" s="1034"/>
      <c r="H1634" s="1034" t="str">
        <f>IF(details!$CY$3="","",details!$CY$3)</f>
        <v>;ksx fnlEcj rd</v>
      </c>
      <c r="I1634" s="1034"/>
      <c r="J1634" s="1034"/>
      <c r="K1634" s="1034"/>
      <c r="L1634" s="1034" t="str">
        <f>IF(details!$DC$3="","",details!$DC$3)</f>
        <v>;ksx Qjojh rd</v>
      </c>
      <c r="M1634" s="1034"/>
      <c r="N1634" s="1034"/>
      <c r="O1634" s="1034" t="str">
        <f>IF(details!$DG$3="","",details!$DG$3)</f>
        <v>loZ ;ksx</v>
      </c>
      <c r="P1634" s="1034"/>
      <c r="Q1634" s="1125"/>
    </row>
    <row r="1635" spans="1:17" ht="17" customHeight="1">
      <c r="A1635" s="607"/>
      <c r="B1635" s="1126" t="s">
        <v>86</v>
      </c>
      <c r="C1635" s="1032"/>
      <c r="D1635" s="1036" t="str">
        <f>IF(details!CR59="","",details!CR59)</f>
        <v/>
      </c>
      <c r="E1635" s="1036"/>
      <c r="F1635" s="1036" t="str">
        <f>IF(details!CV59="","",details!CV59)</f>
        <v/>
      </c>
      <c r="G1635" s="1036"/>
      <c r="H1635" s="1036" t="str">
        <f>IF(details!CZ59="","",details!CZ59)</f>
        <v/>
      </c>
      <c r="I1635" s="1036"/>
      <c r="J1635" s="1036"/>
      <c r="K1635" s="1036"/>
      <c r="L1635" s="1036" t="str">
        <f>IF(details!DD59="","",details!DD59)</f>
        <v/>
      </c>
      <c r="M1635" s="1036"/>
      <c r="N1635" s="1036"/>
      <c r="O1635" s="1036" t="str">
        <f>IF(details!DH59="","",details!DH59)</f>
        <v/>
      </c>
      <c r="P1635" s="1036"/>
      <c r="Q1635" s="1127"/>
    </row>
    <row r="1636" spans="1:17" ht="17" customHeight="1">
      <c r="A1636" s="607"/>
      <c r="B1636" s="1020" t="s">
        <v>15</v>
      </c>
      <c r="C1636" s="1021"/>
      <c r="D1636" s="1022" t="str">
        <f>IF(details!CQ59="","",details!CQ59)</f>
        <v/>
      </c>
      <c r="E1636" s="1022"/>
      <c r="F1636" s="1022" t="str">
        <f>IF(details!CU59="","",details!CU59)</f>
        <v/>
      </c>
      <c r="G1636" s="1022"/>
      <c r="H1636" s="1022" t="str">
        <f>IF(details!CY59="","",details!CY59)</f>
        <v/>
      </c>
      <c r="I1636" s="1022"/>
      <c r="J1636" s="1022"/>
      <c r="K1636" s="1022"/>
      <c r="L1636" s="1022" t="str">
        <f>IF(details!DC59="","",details!DC59)</f>
        <v/>
      </c>
      <c r="M1636" s="1022"/>
      <c r="N1636" s="1022"/>
      <c r="O1636" s="1022" t="str">
        <f>IF(details!DG59="","",details!DG59)</f>
        <v/>
      </c>
      <c r="P1636" s="1022"/>
      <c r="Q1636" s="1128"/>
    </row>
    <row r="1637" spans="1:17" ht="17" customHeight="1">
      <c r="A1637" s="1110"/>
      <c r="B1637" s="1112" t="s">
        <v>11</v>
      </c>
      <c r="C1637" s="1113"/>
      <c r="D1637" s="1114" t="s">
        <v>11</v>
      </c>
      <c r="E1637" s="1114"/>
      <c r="F1637" s="1114" t="s">
        <v>3</v>
      </c>
      <c r="G1637" s="1114"/>
      <c r="H1637" s="1114" t="s">
        <v>638</v>
      </c>
      <c r="I1637" s="1114"/>
      <c r="J1637" s="1114" t="s">
        <v>5</v>
      </c>
      <c r="K1637" s="1114"/>
      <c r="L1637" s="1114" t="s">
        <v>677</v>
      </c>
      <c r="M1637" s="1114"/>
      <c r="N1637" s="1114"/>
      <c r="O1637" s="1115" t="s">
        <v>651</v>
      </c>
      <c r="P1637" s="1115"/>
      <c r="Q1637" s="1116"/>
    </row>
    <row r="1638" spans="1:17" ht="17" customHeight="1">
      <c r="A1638" s="1111"/>
      <c r="B1638" s="1112"/>
      <c r="C1638" s="1113"/>
      <c r="D1638" s="1117" t="str">
        <f>'statement of marks'!DY59</f>
        <v/>
      </c>
      <c r="E1638" s="1117"/>
      <c r="F1638" s="1118" t="str">
        <f>'statement of marks'!DZ59</f>
        <v/>
      </c>
      <c r="G1638" s="1118"/>
      <c r="H1638" s="1118" t="str">
        <f>'statement of marks'!EA59</f>
        <v/>
      </c>
      <c r="I1638" s="1118"/>
      <c r="J1638" s="1119" t="str">
        <f>'statement of marks'!EB59</f>
        <v/>
      </c>
      <c r="K1638" s="1119"/>
      <c r="L1638" s="1118" t="str">
        <f>'statement of marks'!EC59</f>
        <v/>
      </c>
      <c r="M1638" s="1118"/>
      <c r="N1638" s="1118"/>
      <c r="O1638" s="1118" t="str">
        <f>'statement of marks'!EE59</f>
        <v/>
      </c>
      <c r="P1638" s="1118"/>
      <c r="Q1638" s="1120"/>
    </row>
    <row r="1639" spans="1:17" ht="17" customHeight="1">
      <c r="A1639" s="607"/>
      <c r="B1639" s="1024" t="s">
        <v>87</v>
      </c>
      <c r="C1639" s="1025"/>
      <c r="D1639" s="1016"/>
      <c r="E1639" s="1016"/>
      <c r="F1639" s="1016"/>
      <c r="G1639" s="1016"/>
      <c r="H1639" s="1016"/>
      <c r="I1639" s="1016"/>
      <c r="J1639" s="1016"/>
      <c r="K1639" s="1016"/>
      <c r="L1639" s="1121"/>
      <c r="M1639" s="1121"/>
      <c r="N1639" s="1121"/>
      <c r="O1639" s="1121"/>
      <c r="P1639" s="1121"/>
      <c r="Q1639" s="1122"/>
    </row>
    <row r="1640" spans="1:17" ht="17" customHeight="1">
      <c r="A1640" s="607"/>
      <c r="B1640" s="1014" t="s">
        <v>73</v>
      </c>
      <c r="C1640" s="1015"/>
      <c r="D1640" s="1016"/>
      <c r="E1640" s="1016"/>
      <c r="F1640" s="1016"/>
      <c r="G1640" s="1016"/>
      <c r="H1640" s="1016"/>
      <c r="I1640" s="1016"/>
      <c r="J1640" s="1016"/>
      <c r="K1640" s="1016"/>
      <c r="L1640" s="1121"/>
      <c r="M1640" s="1121"/>
      <c r="N1640" s="1121"/>
      <c r="O1640" s="1121"/>
      <c r="P1640" s="1121"/>
      <c r="Q1640" s="1122"/>
    </row>
    <row r="1641" spans="1:17" ht="17" customHeight="1">
      <c r="A1641" s="607"/>
      <c r="B1641" s="1024" t="s">
        <v>678</v>
      </c>
      <c r="C1641" s="1025"/>
      <c r="D1641" s="1016"/>
      <c r="E1641" s="1016"/>
      <c r="F1641" s="1016"/>
      <c r="G1641" s="1016"/>
      <c r="H1641" s="1016"/>
      <c r="I1641" s="1016"/>
      <c r="J1641" s="1016"/>
      <c r="K1641" s="1016"/>
      <c r="L1641" s="1121"/>
      <c r="M1641" s="1121"/>
      <c r="N1641" s="1121"/>
      <c r="O1641" s="1121"/>
      <c r="P1641" s="1121"/>
      <c r="Q1641" s="1122"/>
    </row>
    <row r="1642" spans="1:17" ht="17" customHeight="1">
      <c r="A1642" s="607"/>
      <c r="B1642" s="1018" t="s">
        <v>88</v>
      </c>
      <c r="C1642" s="1019"/>
      <c r="D1642" s="1016"/>
      <c r="E1642" s="1016"/>
      <c r="F1642" s="1016"/>
      <c r="G1642" s="1016"/>
      <c r="H1642" s="1016"/>
      <c r="I1642" s="1016"/>
      <c r="J1642" s="1016"/>
      <c r="K1642" s="1016"/>
      <c r="L1642" s="1099" t="s">
        <v>678</v>
      </c>
      <c r="M1642" s="1099"/>
      <c r="N1642" s="1099"/>
      <c r="O1642" s="1100" t="s">
        <v>88</v>
      </c>
      <c r="P1642" s="1100"/>
      <c r="Q1642" s="1101"/>
    </row>
    <row r="1643" spans="1:17" ht="17" customHeight="1" thickBot="1">
      <c r="A1643" s="608"/>
      <c r="B1643" s="1102" t="s">
        <v>89</v>
      </c>
      <c r="C1643" s="1103"/>
      <c r="D1643" s="1104"/>
      <c r="E1643" s="1104"/>
      <c r="F1643" s="1104"/>
      <c r="G1643" s="1104"/>
      <c r="H1643" s="1104"/>
      <c r="I1643" s="1104"/>
      <c r="J1643" s="1104"/>
      <c r="K1643" s="1105"/>
      <c r="L1643" s="1106" t="s">
        <v>679</v>
      </c>
      <c r="M1643" s="1106"/>
      <c r="N1643" s="1106"/>
      <c r="O1643" s="1107" t="s">
        <v>679</v>
      </c>
      <c r="P1643" s="1108"/>
      <c r="Q1643" s="1109"/>
    </row>
    <row r="1644" spans="1:17" ht="17" customHeight="1">
      <c r="A1644" s="1164" t="s">
        <v>44</v>
      </c>
      <c r="B1644" s="1165"/>
      <c r="C1644" s="1165"/>
      <c r="D1644" s="1165"/>
      <c r="E1644" s="1165"/>
      <c r="F1644" s="1165"/>
      <c r="G1644" s="1165"/>
      <c r="H1644" s="1165"/>
      <c r="I1644" s="1165"/>
      <c r="J1644" s="1165"/>
      <c r="K1644" s="1165"/>
      <c r="L1644" s="1165"/>
      <c r="M1644" s="1165"/>
      <c r="N1644" s="1165"/>
      <c r="O1644" s="1165"/>
      <c r="P1644" s="1165"/>
      <c r="Q1644" s="1166"/>
    </row>
    <row r="1645" spans="1:17" ht="17" customHeight="1">
      <c r="A1645" s="1167" t="str">
        <f>'statement of marks'!$A$1</f>
        <v>jk- ck- ek/;fed fo|ky; uohu] fuEckgsM+k</v>
      </c>
      <c r="B1645" s="1062"/>
      <c r="C1645" s="1062"/>
      <c r="D1645" s="1062"/>
      <c r="E1645" s="1062"/>
      <c r="F1645" s="1062"/>
      <c r="G1645" s="1062"/>
      <c r="H1645" s="1062"/>
      <c r="I1645" s="1062"/>
      <c r="J1645" s="1062"/>
      <c r="K1645" s="1062"/>
      <c r="L1645" s="1062"/>
      <c r="M1645" s="1062"/>
      <c r="N1645" s="1062"/>
      <c r="O1645" s="1062"/>
      <c r="P1645" s="1062"/>
      <c r="Q1645" s="1168"/>
    </row>
    <row r="1646" spans="1:17" ht="17" customHeight="1">
      <c r="A1646" s="604"/>
      <c r="B1646" s="1042" t="s">
        <v>74</v>
      </c>
      <c r="C1646" s="1064"/>
      <c r="D1646" s="1065" t="str">
        <f>'statement of marks'!$F$3</f>
        <v>2015-16</v>
      </c>
      <c r="E1646" s="1065"/>
      <c r="F1646" s="1065"/>
      <c r="G1646" s="1065"/>
      <c r="H1646" s="1065"/>
      <c r="I1646" s="1065"/>
      <c r="J1646" s="1065"/>
      <c r="K1646" s="1065"/>
      <c r="L1646" s="1065"/>
      <c r="M1646" s="1065"/>
      <c r="N1646" s="1065"/>
      <c r="O1646" s="1065"/>
      <c r="P1646" s="1065"/>
      <c r="Q1646" s="1169"/>
    </row>
    <row r="1647" spans="1:17" ht="17" customHeight="1">
      <c r="A1647" s="607"/>
      <c r="B1647" s="1026" t="s">
        <v>573</v>
      </c>
      <c r="C1647" s="1027"/>
      <c r="D1647" s="1027" t="str">
        <f>IF('statement of marks'!H60="","",'statement of marks'!H60)</f>
        <v>v 054</v>
      </c>
      <c r="E1647" s="1027"/>
      <c r="F1647" s="1027"/>
      <c r="G1647" s="1027"/>
      <c r="H1647" s="1027"/>
      <c r="I1647" s="1027"/>
      <c r="J1647" s="1027"/>
      <c r="K1647" s="1027"/>
      <c r="L1647" s="1027"/>
      <c r="M1647" s="1027"/>
      <c r="N1647" s="1027"/>
      <c r="O1647" s="1027"/>
      <c r="P1647" s="1027"/>
      <c r="Q1647" s="1153"/>
    </row>
    <row r="1648" spans="1:17" ht="17" customHeight="1">
      <c r="A1648" s="607"/>
      <c r="B1648" s="1026" t="s">
        <v>574</v>
      </c>
      <c r="C1648" s="1027"/>
      <c r="D1648" s="1027" t="str">
        <f>IF('statement of marks'!I60="","",'statement of marks'!I60)</f>
        <v>c 054</v>
      </c>
      <c r="E1648" s="1027"/>
      <c r="F1648" s="1027"/>
      <c r="G1648" s="1027"/>
      <c r="H1648" s="1027"/>
      <c r="I1648" s="1027"/>
      <c r="J1648" s="1027"/>
      <c r="K1648" s="1027"/>
      <c r="L1648" s="1027"/>
      <c r="M1648" s="1027"/>
      <c r="N1648" s="1027"/>
      <c r="O1648" s="1027"/>
      <c r="P1648" s="1027"/>
      <c r="Q1648" s="1153"/>
    </row>
    <row r="1649" spans="1:17" ht="17" customHeight="1">
      <c r="A1649" s="607"/>
      <c r="B1649" s="1026" t="s">
        <v>575</v>
      </c>
      <c r="C1649" s="1027"/>
      <c r="D1649" s="1154" t="str">
        <f>IF('statement of marks'!J60="","",'statement of marks'!J60)</f>
        <v>l 054</v>
      </c>
      <c r="E1649" s="1154"/>
      <c r="F1649" s="1154"/>
      <c r="G1649" s="1154"/>
      <c r="H1649" s="1154"/>
      <c r="I1649" s="1154"/>
      <c r="J1649" s="1154"/>
      <c r="K1649" s="1154"/>
      <c r="L1649" s="1154"/>
      <c r="M1649" s="1154"/>
      <c r="N1649" s="1027"/>
      <c r="O1649" s="1027"/>
      <c r="P1649" s="1027"/>
      <c r="Q1649" s="1153"/>
    </row>
    <row r="1650" spans="1:17" ht="17" customHeight="1">
      <c r="A1650" s="607"/>
      <c r="B1650" s="1026" t="s">
        <v>576</v>
      </c>
      <c r="C1650" s="1155"/>
      <c r="D1650" s="1156" t="str">
        <f>'statement of marks'!$D$3</f>
        <v>3 A</v>
      </c>
      <c r="E1650" s="1157"/>
      <c r="F1650" s="1155" t="s">
        <v>9</v>
      </c>
      <c r="G1650" s="1158"/>
      <c r="H1650" s="1159" t="str">
        <f>IF('statement of marks'!D60="","",'statement of marks'!D60)</f>
        <v/>
      </c>
      <c r="I1650" s="1157"/>
      <c r="J1650" s="1155" t="s">
        <v>577</v>
      </c>
      <c r="K1650" s="1158"/>
      <c r="L1650" s="1159" t="str">
        <f>IF('statement of marks'!E60="","",'statement of marks'!E60)</f>
        <v/>
      </c>
      <c r="M1650" s="1157"/>
      <c r="N1650" s="1026" t="s">
        <v>680</v>
      </c>
      <c r="O1650" s="1027"/>
      <c r="P1650" s="1027"/>
      <c r="Q1650" s="1153"/>
    </row>
    <row r="1651" spans="1:17" ht="17" customHeight="1">
      <c r="A1651" s="607"/>
      <c r="B1651" s="1026" t="s">
        <v>0</v>
      </c>
      <c r="C1651" s="1155"/>
      <c r="D1651" s="1160" t="str">
        <f>IF('statement of marks'!F60="","",'statement of marks'!F60)</f>
        <v/>
      </c>
      <c r="E1651" s="1161"/>
      <c r="F1651" s="1162" t="str">
        <f>IF('statement of marks'!G60="","",'statement of marks'!G60)</f>
        <v/>
      </c>
      <c r="G1651" s="1162"/>
      <c r="H1651" s="1162"/>
      <c r="I1651" s="1162"/>
      <c r="J1651" s="1162"/>
      <c r="K1651" s="1162"/>
      <c r="L1651" s="1162"/>
      <c r="M1651" s="1163"/>
      <c r="N1651" s="1026">
        <f>'statement of marks'!I1646</f>
        <v>0</v>
      </c>
      <c r="O1651" s="1027"/>
      <c r="P1651" s="1027"/>
      <c r="Q1651" s="1153"/>
    </row>
    <row r="1652" spans="1:17" ht="17" customHeight="1">
      <c r="A1652" s="1129"/>
      <c r="B1652" s="1131" t="s">
        <v>578</v>
      </c>
      <c r="C1652" s="1133" t="s">
        <v>85</v>
      </c>
      <c r="D1652" s="1135" t="str">
        <f>IF('statement of marks'!K$4="","",'statement of marks'!K$4)</f>
        <v>ij[k</v>
      </c>
      <c r="E1652" s="1136"/>
      <c r="F1652" s="1136"/>
      <c r="G1652" s="1137"/>
      <c r="H1652" s="1134" t="str">
        <f>IF('statement of marks'!O$4="","",'statement of marks'!O$4)</f>
        <v>v)Zokf"kZd ijh{kk</v>
      </c>
      <c r="I1652" s="1134" t="str">
        <f>IF('statement of marks'!P$4="","",'statement of marks'!P$4)</f>
        <v/>
      </c>
      <c r="J1652" s="1134" t="str">
        <f>IF('statement of marks'!Q$4="","",'statement of marks'!Q$4)</f>
        <v/>
      </c>
      <c r="K1652" s="1138" t="str">
        <f>IF('statement of marks'!R$4="","",'statement of marks'!R$4)</f>
        <v>;ksx v/kZokf"kZd rd</v>
      </c>
      <c r="L1652" s="1134" t="str">
        <f>IF('statement of marks'!S$4="","",'statement of marks'!S$4)</f>
        <v>okf"kZd ijh{kk</v>
      </c>
      <c r="M1652" s="1134"/>
      <c r="N1652" s="1140"/>
      <c r="O1652" s="1141" t="str">
        <f>IF('statement of marks'!V$4="","",'statement of marks'!V$4)</f>
        <v>fo"k; ;ksx</v>
      </c>
      <c r="P1652" s="1142" t="str">
        <f>IF('statement of marks'!W$4="","",'statement of marks'!W$4)</f>
        <v xml:space="preserve">fo"k; izkIrkad izfr'kr  </v>
      </c>
      <c r="Q1652" s="1143" t="str">
        <f>IF('statement of marks'!X$4="","",'statement of marks'!X$4)</f>
        <v>fo"k; xzsM</v>
      </c>
    </row>
    <row r="1653" spans="1:17" ht="17" customHeight="1">
      <c r="A1653" s="1130"/>
      <c r="B1653" s="1132"/>
      <c r="C1653" s="1134"/>
      <c r="D1653" s="615" t="str">
        <f>IF('statement of marks'!K$5="","",'statement of marks'!K$5)</f>
        <v>izFke</v>
      </c>
      <c r="E1653" s="615" t="str">
        <f>IF('statement of marks'!L$5="","",'statement of marks'!L$5)</f>
        <v>f}rh;</v>
      </c>
      <c r="F1653" s="615" t="str">
        <f>IF('statement of marks'!M$5="","",'statement of marks'!M$5)</f>
        <v xml:space="preserve">r`rh; </v>
      </c>
      <c r="G1653" s="616" t="str">
        <f>IF('statement of marks'!N$4="","",'statement of marks'!N$4)</f>
        <v>;ksx</v>
      </c>
      <c r="H1653" s="593" t="str">
        <f>IF('statement of marks'!O$5="","",'statement of marks'!O$5)</f>
        <v>ekSf[kd</v>
      </c>
      <c r="I1653" s="593" t="str">
        <f>IF('statement of marks'!P$5="","",'statement of marks'!P$5)</f>
        <v>fyf[kr</v>
      </c>
      <c r="J1653" s="597" t="str">
        <f>IF('statement of marks'!Q$5="","",'statement of marks'!Q$5)</f>
        <v>;ksx</v>
      </c>
      <c r="K1653" s="1139" t="str">
        <f>IF('statement of marks'!R$4="","",'statement of marks'!R$4)</f>
        <v>;ksx v/kZokf"kZd rd</v>
      </c>
      <c r="L1653" s="593" t="str">
        <f>IF('statement of marks'!S$5="","",'statement of marks'!S$5)</f>
        <v>ekSf[kd</v>
      </c>
      <c r="M1653" s="593" t="str">
        <f>IF('statement of marks'!T$5="","",'statement of marks'!T$5)</f>
        <v>fyf[kr</v>
      </c>
      <c r="N1653" s="598" t="str">
        <f>IF('statement of marks'!U$5="","",'statement of marks'!U$5)</f>
        <v>;ksx</v>
      </c>
      <c r="O1653" s="1141"/>
      <c r="P1653" s="1142"/>
      <c r="Q1653" s="1143"/>
    </row>
    <row r="1654" spans="1:17" ht="17" customHeight="1">
      <c r="A1654" s="609"/>
      <c r="B1654" s="1144" t="s">
        <v>3</v>
      </c>
      <c r="C1654" s="1145"/>
      <c r="D1654" s="594">
        <f>IF('statement of marks'!K$6="","",'statement of marks'!K$6)</f>
        <v>10</v>
      </c>
      <c r="E1654" s="594">
        <f>IF('statement of marks'!L$6="","",'statement of marks'!L$6)</f>
        <v>10</v>
      </c>
      <c r="F1654" s="594">
        <f>IF('statement of marks'!M$6="","",'statement of marks'!M$6)</f>
        <v>10</v>
      </c>
      <c r="G1654" s="643">
        <f>IF('statement of marks'!N$6="","",'statement of marks'!N$6)</f>
        <v>30</v>
      </c>
      <c r="H1654" s="594">
        <f>IF('statement of marks'!O$6="","",'statement of marks'!O$6)</f>
        <v>20</v>
      </c>
      <c r="I1654" s="594">
        <f>IF('statement of marks'!P$6="","",'statement of marks'!P$6)</f>
        <v>50</v>
      </c>
      <c r="J1654" s="643">
        <f>IF('statement of marks'!Q$6="","",'statement of marks'!Q$6)</f>
        <v>70</v>
      </c>
      <c r="K1654" s="600">
        <f>IF('statement of marks'!R$6="","",'statement of marks'!R$6)</f>
        <v>100</v>
      </c>
      <c r="L1654" s="595">
        <f>IF('statement of marks'!S$6="","",'statement of marks'!S$6)</f>
        <v>40</v>
      </c>
      <c r="M1654" s="595">
        <f>IF('statement of marks'!T$6="","",'statement of marks'!T$6)</f>
        <v>60</v>
      </c>
      <c r="N1654" s="641">
        <f>IF('statement of marks'!U$6="","",'statement of marks'!U$6)</f>
        <v>100</v>
      </c>
      <c r="O1654" s="591">
        <f>IF('statement of marks'!V$6="","",'statement of marks'!V$6)</f>
        <v>200</v>
      </c>
      <c r="P1654" s="595" t="str">
        <f>IF('statement of marks'!W$6="","",'statement of marks'!W$6)</f>
        <v/>
      </c>
      <c r="Q1654" s="601" t="str">
        <f>IF('statement of marks'!X$6="","",'statement of marks'!X$6)</f>
        <v/>
      </c>
    </row>
    <row r="1655" spans="1:17" ht="17" customHeight="1">
      <c r="A1655" s="607"/>
      <c r="B1655" s="1026" t="str">
        <f>'statement of marks'!$K$3</f>
        <v>fgUnh</v>
      </c>
      <c r="C1655" s="1027"/>
      <c r="D1655" s="332" t="str">
        <f>IF('statement of marks'!K60="","",'statement of marks'!K60)</f>
        <v/>
      </c>
      <c r="E1655" s="332" t="str">
        <f>IF('statement of marks'!L60="","",'statement of marks'!L60)</f>
        <v/>
      </c>
      <c r="F1655" s="332" t="str">
        <f>IF('statement of marks'!M60="","",'statement of marks'!M60)</f>
        <v/>
      </c>
      <c r="G1655" s="576" t="str">
        <f>IF('statement of marks'!N60="","",'statement of marks'!N60)</f>
        <v/>
      </c>
      <c r="H1655" s="332" t="str">
        <f>IF('statement of marks'!O60="","",'statement of marks'!O60)</f>
        <v/>
      </c>
      <c r="I1655" s="332" t="str">
        <f>IF('statement of marks'!P60="","",'statement of marks'!P60)</f>
        <v/>
      </c>
      <c r="J1655" s="642" t="str">
        <f>IF('statement of marks'!Q60="","",'statement of marks'!Q60)</f>
        <v/>
      </c>
      <c r="K1655" s="403" t="str">
        <f>IF('statement of marks'!R60="","",'statement of marks'!R60)</f>
        <v/>
      </c>
      <c r="L1655" s="332" t="str">
        <f>IF('statement of marks'!S60="","",'statement of marks'!S60)</f>
        <v/>
      </c>
      <c r="M1655" s="332" t="str">
        <f>IF('statement of marks'!T60="","",'statement of marks'!T60)</f>
        <v/>
      </c>
      <c r="N1655" s="640" t="str">
        <f>IF('statement of marks'!U60="","",'statement of marks'!U60)</f>
        <v/>
      </c>
      <c r="O1655" s="592" t="str">
        <f>IF('statement of marks'!V60="","",'statement of marks'!V60)</f>
        <v/>
      </c>
      <c r="P1655" s="332" t="str">
        <f>IF('statement of marks'!W60="","",'statement of marks'!W60)</f>
        <v/>
      </c>
      <c r="Q1655" s="602" t="str">
        <f>IF('statement of marks'!X60="","",'statement of marks'!X60)</f>
        <v/>
      </c>
    </row>
    <row r="1656" spans="1:17" ht="17" customHeight="1">
      <c r="A1656" s="607"/>
      <c r="B1656" s="1026" t="str">
        <f>'statement of marks'!$AQ$3</f>
        <v>xf.kr</v>
      </c>
      <c r="C1656" s="1027"/>
      <c r="D1656" s="332" t="str">
        <f>IF('statement of marks'!AQ60="","",'statement of marks'!AQ60)</f>
        <v/>
      </c>
      <c r="E1656" s="332" t="str">
        <f>IF('statement of marks'!AR60="","",'statement of marks'!AR60)</f>
        <v/>
      </c>
      <c r="F1656" s="332" t="str">
        <f>IF('statement of marks'!AS60="","",'statement of marks'!AS60)</f>
        <v/>
      </c>
      <c r="G1656" s="576" t="str">
        <f>IF('statement of marks'!AT60="","",'statement of marks'!AT60)</f>
        <v/>
      </c>
      <c r="H1656" s="332" t="str">
        <f>IF('statement of marks'!AU60="","",'statement of marks'!AU60)</f>
        <v/>
      </c>
      <c r="I1656" s="332" t="str">
        <f>IF('statement of marks'!AV60="","",'statement of marks'!AV60)</f>
        <v/>
      </c>
      <c r="J1656" s="642" t="str">
        <f>IF('statement of marks'!AW60="","",'statement of marks'!AW60)</f>
        <v/>
      </c>
      <c r="K1656" s="403" t="str">
        <f>IF('statement of marks'!AX60="","",'statement of marks'!AX60)</f>
        <v/>
      </c>
      <c r="L1656" s="332" t="str">
        <f>IF('statement of marks'!AY60="","",'statement of marks'!AY60)</f>
        <v/>
      </c>
      <c r="M1656" s="332" t="str">
        <f>IF('statement of marks'!AZ60="","",'statement of marks'!AZ60)</f>
        <v/>
      </c>
      <c r="N1656" s="640" t="str">
        <f>IF('statement of marks'!BA60="","",'statement of marks'!BA60)</f>
        <v/>
      </c>
      <c r="O1656" s="592" t="str">
        <f>IF('statement of marks'!BB60="","",'statement of marks'!BB60)</f>
        <v/>
      </c>
      <c r="P1656" s="332" t="str">
        <f>IF('statement of marks'!BC60="","",'statement of marks'!BC60)</f>
        <v/>
      </c>
      <c r="Q1656" s="602" t="str">
        <f>IF('statement of marks'!BD60="","",'statement of marks'!BD60)</f>
        <v/>
      </c>
    </row>
    <row r="1657" spans="1:17" ht="17" customHeight="1">
      <c r="A1657" s="607"/>
      <c r="B1657" s="1026" t="str">
        <f>'statement of marks'!$BG$3</f>
        <v>Ik;kZoj.k v/;;u</v>
      </c>
      <c r="C1657" s="1027"/>
      <c r="D1657" s="332" t="str">
        <f>IF('statement of marks'!BG60="","",'statement of marks'!BG60)</f>
        <v/>
      </c>
      <c r="E1657" s="332" t="str">
        <f>IF('statement of marks'!BH60="","",'statement of marks'!BH60)</f>
        <v/>
      </c>
      <c r="F1657" s="332" t="str">
        <f>IF('statement of marks'!BI60="","",'statement of marks'!BI60)</f>
        <v/>
      </c>
      <c r="G1657" s="576" t="str">
        <f>IF('statement of marks'!BJ60="","",'statement of marks'!BJ60)</f>
        <v/>
      </c>
      <c r="H1657" s="332" t="str">
        <f>IF('statement of marks'!BK60="","",'statement of marks'!BK60)</f>
        <v/>
      </c>
      <c r="I1657" s="332" t="str">
        <f>IF('statement of marks'!BL60="","",'statement of marks'!BL60)</f>
        <v/>
      </c>
      <c r="J1657" s="642" t="str">
        <f>IF('statement of marks'!BM60="","",'statement of marks'!BM60)</f>
        <v/>
      </c>
      <c r="K1657" s="403" t="str">
        <f>IF('statement of marks'!BN60="","",'statement of marks'!BN60)</f>
        <v/>
      </c>
      <c r="L1657" s="332" t="str">
        <f>IF('statement of marks'!BO60="","",'statement of marks'!BO60)</f>
        <v/>
      </c>
      <c r="M1657" s="332" t="str">
        <f>IF('statement of marks'!BP60="","",'statement of marks'!BP60)</f>
        <v/>
      </c>
      <c r="N1657" s="640" t="str">
        <f>IF('statement of marks'!BQ60="","",'statement of marks'!BQ60)</f>
        <v/>
      </c>
      <c r="O1657" s="592" t="str">
        <f>IF('statement of marks'!BR60="","",'statement of marks'!BR60)</f>
        <v/>
      </c>
      <c r="P1657" s="332" t="str">
        <f>IF('statement of marks'!BS60="","",'statement of marks'!BS60)</f>
        <v/>
      </c>
      <c r="Q1657" s="602" t="str">
        <f>IF('statement of marks'!BT60="","",'statement of marks'!BT60)</f>
        <v/>
      </c>
    </row>
    <row r="1658" spans="1:17" ht="17" customHeight="1">
      <c r="A1658" s="1146"/>
      <c r="B1658" s="1026" t="str">
        <f>'statement of marks'!$AA$3</f>
        <v>vaxszth</v>
      </c>
      <c r="C1658" s="603" t="s">
        <v>3</v>
      </c>
      <c r="D1658" s="584">
        <f>IF('statement of marks'!AA$6="","",'statement of marks'!AA$6)</f>
        <v>5</v>
      </c>
      <c r="E1658" s="584">
        <f>IF('statement of marks'!AB$6="","",'statement of marks'!AB$6)</f>
        <v>5</v>
      </c>
      <c r="F1658" s="584">
        <f>IF('statement of marks'!AC$6="","",'statement of marks'!AC$6)</f>
        <v>5</v>
      </c>
      <c r="G1658" s="643">
        <f>IF('statement of marks'!AD$6="","",'statement of marks'!AD$6)</f>
        <v>15</v>
      </c>
      <c r="H1658" s="594">
        <f>IF('statement of marks'!AE$6="","",'statement of marks'!AE$6)</f>
        <v>10</v>
      </c>
      <c r="I1658" s="594">
        <f>IF('statement of marks'!AF$6="","",'statement of marks'!AF$6)</f>
        <v>25</v>
      </c>
      <c r="J1658" s="643">
        <f>IF('statement of marks'!AG$6="","",'statement of marks'!AG$6)</f>
        <v>35</v>
      </c>
      <c r="K1658" s="600">
        <f>IF('statement of marks'!AH$6="","",'statement of marks'!AH$6)</f>
        <v>50</v>
      </c>
      <c r="L1658" s="595">
        <f>IF('statement of marks'!AI$6="","",'statement of marks'!AI$6)</f>
        <v>20</v>
      </c>
      <c r="M1658" s="595">
        <f>IF('statement of marks'!AJ$6="","",'statement of marks'!AJ$6)</f>
        <v>30</v>
      </c>
      <c r="N1658" s="641">
        <f>IF('statement of marks'!AK$6="","",'statement of marks'!AK$6)</f>
        <v>50</v>
      </c>
      <c r="O1658" s="585">
        <f>IF('statement of marks'!AL$6="","",'statement of marks'!AL$6)</f>
        <v>100</v>
      </c>
      <c r="P1658" s="595" t="str">
        <f>IF('statement of marks'!AM$6="","",'statement of marks'!AM$6)</f>
        <v/>
      </c>
      <c r="Q1658" s="601" t="str">
        <f>IF('statement of marks'!AN$6="","",'statement of marks'!AN$6)</f>
        <v/>
      </c>
    </row>
    <row r="1659" spans="1:17" ht="17" customHeight="1">
      <c r="A1659" s="1146"/>
      <c r="B1659" s="1026"/>
      <c r="C1659" s="637" t="s">
        <v>638</v>
      </c>
      <c r="D1659" s="332" t="str">
        <f>IF('statement of marks'!AA60="","",'statement of marks'!AA60)</f>
        <v/>
      </c>
      <c r="E1659" s="332" t="str">
        <f>IF('statement of marks'!AB60="","",'statement of marks'!AB60)</f>
        <v/>
      </c>
      <c r="F1659" s="332" t="str">
        <f>IF('statement of marks'!AC60="","",'statement of marks'!AC60)</f>
        <v/>
      </c>
      <c r="G1659" s="576" t="str">
        <f>IF('statement of marks'!AD60="","",'statement of marks'!AD60)</f>
        <v/>
      </c>
      <c r="H1659" s="332" t="str">
        <f>IF('statement of marks'!AE60="","",'statement of marks'!AE60)</f>
        <v/>
      </c>
      <c r="I1659" s="332" t="str">
        <f>IF('statement of marks'!AF60="","",'statement of marks'!AF60)</f>
        <v/>
      </c>
      <c r="J1659" s="642" t="str">
        <f>IF('statement of marks'!AG60="","",'statement of marks'!AG60)</f>
        <v/>
      </c>
      <c r="K1659" s="403" t="str">
        <f>IF('statement of marks'!AH60="","",'statement of marks'!AH60)</f>
        <v/>
      </c>
      <c r="L1659" s="332" t="str">
        <f>IF('statement of marks'!AI60="","",'statement of marks'!AI60)</f>
        <v/>
      </c>
      <c r="M1659" s="332" t="str">
        <f>IF('statement of marks'!AJ60="","",'statement of marks'!AJ60)</f>
        <v/>
      </c>
      <c r="N1659" s="640" t="str">
        <f>IF('statement of marks'!AK60="","",'statement of marks'!AK60)</f>
        <v/>
      </c>
      <c r="O1659" s="640" t="str">
        <f>IF('statement of marks'!AL60="","",'statement of marks'!AL60)</f>
        <v/>
      </c>
      <c r="P1659" s="332" t="str">
        <f>IF('statement of marks'!AM60="","",'statement of marks'!AM60)</f>
        <v/>
      </c>
      <c r="Q1659" s="602" t="str">
        <f>IF('statement of marks'!AN60="","",'statement of marks'!AN60)</f>
        <v/>
      </c>
    </row>
    <row r="1660" spans="1:17" ht="17" customHeight="1">
      <c r="A1660" s="610"/>
      <c r="B1660" s="1147" t="s">
        <v>634</v>
      </c>
      <c r="C1660" s="1148"/>
      <c r="D1660" s="638" t="str">
        <f>IF('statement of marks'!BW$5="","",'statement of marks'!BW$5)</f>
        <v>izFke</v>
      </c>
      <c r="E1660" s="638" t="str">
        <f>IF('statement of marks'!BX$5="","",'statement of marks'!BX$5)</f>
        <v>f}rh;</v>
      </c>
      <c r="F1660" s="638" t="str">
        <f>IF('statement of marks'!BZ$5="","",'statement of marks'!BZ$5)</f>
        <v>prqFkZ</v>
      </c>
      <c r="G1660" s="1149"/>
      <c r="H1660" s="1149"/>
      <c r="I1660" s="1149"/>
      <c r="J1660" s="638" t="str">
        <f>IF('statement of marks'!BY$5="","",'statement of marks'!BY$5)</f>
        <v>r`rh;</v>
      </c>
      <c r="K1660" s="1151"/>
      <c r="L1660" s="1151"/>
      <c r="M1660" s="1151"/>
      <c r="N1660" s="638" t="str">
        <f>IF('statement of marks'!CA$5="","",'statement of marks'!CA$5)</f>
        <v>iape</v>
      </c>
      <c r="O1660" s="639" t="str">
        <f>IF('statement of marks'!CB$4="","",'statement of marks'!CB$4)</f>
        <v>fo"k; ;ksx</v>
      </c>
      <c r="P1660" s="587" t="str">
        <f>IF('statement of marks'!CC$4="","",'statement of marks'!CC$4)</f>
        <v xml:space="preserve">fo"k; izkIrkad izfr'kr  </v>
      </c>
      <c r="Q1660" s="627" t="str">
        <f>IF('statement of marks'!CD$4="","",'statement of marks'!CD$4)</f>
        <v>fo"k; xzsM</v>
      </c>
    </row>
    <row r="1661" spans="1:17" ht="17" customHeight="1">
      <c r="A1661" s="611"/>
      <c r="B1661" s="1144" t="s">
        <v>3</v>
      </c>
      <c r="C1661" s="1145"/>
      <c r="D1661" s="589">
        <f>IF('statement of marks'!BW$6="","",'statement of marks'!BW$6)</f>
        <v>20</v>
      </c>
      <c r="E1661" s="589">
        <f>IF('statement of marks'!BX$6="","",'statement of marks'!BX$6)</f>
        <v>20</v>
      </c>
      <c r="F1661" s="589">
        <f>IF('statement of marks'!BZ$6="","",'statement of marks'!BZ$6)</f>
        <v>20</v>
      </c>
      <c r="G1661" s="1150"/>
      <c r="H1661" s="1150"/>
      <c r="I1661" s="1150"/>
      <c r="J1661" s="589">
        <f>IF('statement of marks'!BY$6="","",'statement of marks'!BY$6)</f>
        <v>20</v>
      </c>
      <c r="K1661" s="1152"/>
      <c r="L1661" s="1152"/>
      <c r="M1661" s="1152"/>
      <c r="N1661" s="589">
        <f>IF('statement of marks'!CA$6="","",'statement of marks'!CA$6)</f>
        <v>20</v>
      </c>
      <c r="O1661" s="589">
        <f>IF('statement of marks'!CB$6="","",'statement of marks'!CB$6)</f>
        <v>100</v>
      </c>
      <c r="P1661" s="589" t="str">
        <f>IF('statement of marks'!CC$6="","",'statement of marks'!CC$6)</f>
        <v/>
      </c>
      <c r="Q1661" s="590" t="str">
        <f>IF('statement of marks'!CD$6="","",'statement of marks'!CD$6)</f>
        <v/>
      </c>
    </row>
    <row r="1662" spans="1:17" ht="17" customHeight="1">
      <c r="A1662" s="607"/>
      <c r="B1662" s="1026" t="str">
        <f>'statement of marks'!$BW$3</f>
        <v>dk;kZuqHko</v>
      </c>
      <c r="C1662" s="1027"/>
      <c r="D1662" s="636" t="str">
        <f>IF('statement of marks'!BW60="","",'statement of marks'!BW60)</f>
        <v/>
      </c>
      <c r="E1662" s="636" t="str">
        <f>IF('statement of marks'!BX60="","",'statement of marks'!BX60)</f>
        <v/>
      </c>
      <c r="F1662" s="636" t="str">
        <f>IF('statement of marks'!BZ60="","",'statement of marks'!BZ60)</f>
        <v/>
      </c>
      <c r="G1662" s="1149"/>
      <c r="H1662" s="1149"/>
      <c r="I1662" s="1149"/>
      <c r="J1662" s="636" t="str">
        <f>IF('statement of marks'!BY60="","",'statement of marks'!BY60)</f>
        <v/>
      </c>
      <c r="K1662" s="1151"/>
      <c r="L1662" s="1151"/>
      <c r="M1662" s="1151"/>
      <c r="N1662" s="636" t="str">
        <f>IF('statement of marks'!CA60="","",'statement of marks'!CA60)</f>
        <v/>
      </c>
      <c r="O1662" s="636" t="str">
        <f>IF('statement of marks'!CB60="","",'statement of marks'!CB60)</f>
        <v/>
      </c>
      <c r="P1662" s="636" t="str">
        <f>IF('statement of marks'!CC60="","",'statement of marks'!CC60)</f>
        <v/>
      </c>
      <c r="Q1662" s="578" t="str">
        <f>IF('statement of marks'!CD60="","",'statement of marks'!CD60)</f>
        <v/>
      </c>
    </row>
    <row r="1663" spans="1:17" ht="17" customHeight="1">
      <c r="A1663" s="607"/>
      <c r="B1663" s="1026" t="str">
        <f>'statement of marks'!$CG$3</f>
        <v>dyk f'k{kk</v>
      </c>
      <c r="C1663" s="1027"/>
      <c r="D1663" s="636" t="str">
        <f>IF('statement of marks'!CG60="","",'statement of marks'!CG60)</f>
        <v/>
      </c>
      <c r="E1663" s="636" t="str">
        <f>IF('statement of marks'!CH60="","",'statement of marks'!CH60)</f>
        <v/>
      </c>
      <c r="F1663" s="636" t="str">
        <f>IF('statement of marks'!CJ60="","",'statement of marks'!CJ60)</f>
        <v/>
      </c>
      <c r="G1663" s="1149"/>
      <c r="H1663" s="1149"/>
      <c r="I1663" s="1149"/>
      <c r="J1663" s="636" t="str">
        <f>IF('statement of marks'!CI60="","",'statement of marks'!CI60)</f>
        <v/>
      </c>
      <c r="K1663" s="1151"/>
      <c r="L1663" s="1151"/>
      <c r="M1663" s="1151"/>
      <c r="N1663" s="636" t="str">
        <f>IF('statement of marks'!CK60="","",'statement of marks'!CK60)</f>
        <v/>
      </c>
      <c r="O1663" s="636" t="str">
        <f>IF('statement of marks'!CL60="","",'statement of marks'!CL60)</f>
        <v/>
      </c>
      <c r="P1663" s="636" t="str">
        <f>IF('statement of marks'!CM60="","",'statement of marks'!CM60)</f>
        <v/>
      </c>
      <c r="Q1663" s="578" t="str">
        <f>IF('statement of marks'!CN60="","",'statement of marks'!CN60)</f>
        <v/>
      </c>
    </row>
    <row r="1664" spans="1:17" ht="17" customHeight="1">
      <c r="A1664" s="607"/>
      <c r="B1664" s="1026" t="str">
        <f>'statement of marks'!$CQ$3</f>
        <v>LokLF; ,oe~ 'kkjhfjd f'k{kk</v>
      </c>
      <c r="C1664" s="1027"/>
      <c r="D1664" s="636" t="str">
        <f>IF('statement of marks'!CQ60="","",'statement of marks'!CQ60)</f>
        <v/>
      </c>
      <c r="E1664" s="636" t="str">
        <f>IF('statement of marks'!CR60="","",'statement of marks'!CR60)</f>
        <v/>
      </c>
      <c r="F1664" s="636" t="str">
        <f>IF('statement of marks'!CT60="","",'statement of marks'!CT60)</f>
        <v/>
      </c>
      <c r="G1664" s="1149"/>
      <c r="H1664" s="1149"/>
      <c r="I1664" s="1149"/>
      <c r="J1664" s="636" t="str">
        <f>IF('statement of marks'!CS60="","",'statement of marks'!CS60)</f>
        <v/>
      </c>
      <c r="K1664" s="1151"/>
      <c r="L1664" s="1151"/>
      <c r="M1664" s="1151"/>
      <c r="N1664" s="636" t="str">
        <f>IF('statement of marks'!CU60="","",'statement of marks'!CU60)</f>
        <v/>
      </c>
      <c r="O1664" s="636" t="str">
        <f>IF('statement of marks'!CV60="","",'statement of marks'!CV60)</f>
        <v/>
      </c>
      <c r="P1664" s="636" t="str">
        <f>IF('statement of marks'!CW60="","",'statement of marks'!CW60)</f>
        <v/>
      </c>
      <c r="Q1664" s="578" t="str">
        <f>IF('statement of marks'!CX60="","",'statement of marks'!CX60)</f>
        <v/>
      </c>
    </row>
    <row r="1665" spans="1:17" ht="17" customHeight="1">
      <c r="A1665" s="607"/>
      <c r="B1665" s="1123" t="s">
        <v>636</v>
      </c>
      <c r="C1665" s="1124"/>
      <c r="D1665" s="1034" t="str">
        <f>IF(details!$CQ$3="","",details!$CQ$3)</f>
        <v>;ksx vxLr rd</v>
      </c>
      <c r="E1665" s="1034"/>
      <c r="F1665" s="1034" t="str">
        <f>IF(details!$CU$3="","",details!$CU$3)</f>
        <v>;ksx vDVwcj rd</v>
      </c>
      <c r="G1665" s="1034"/>
      <c r="H1665" s="1034" t="str">
        <f>IF(details!$CY$3="","",details!$CY$3)</f>
        <v>;ksx fnlEcj rd</v>
      </c>
      <c r="I1665" s="1034"/>
      <c r="J1665" s="1034"/>
      <c r="K1665" s="1034"/>
      <c r="L1665" s="1034" t="str">
        <f>IF(details!$DC$3="","",details!$DC$3)</f>
        <v>;ksx Qjojh rd</v>
      </c>
      <c r="M1665" s="1034"/>
      <c r="N1665" s="1034"/>
      <c r="O1665" s="1034" t="str">
        <f>IF(details!$DG$3="","",details!$DG$3)</f>
        <v>loZ ;ksx</v>
      </c>
      <c r="P1665" s="1034"/>
      <c r="Q1665" s="1125"/>
    </row>
    <row r="1666" spans="1:17" ht="17" customHeight="1">
      <c r="A1666" s="607"/>
      <c r="B1666" s="1126" t="s">
        <v>86</v>
      </c>
      <c r="C1666" s="1032"/>
      <c r="D1666" s="1036" t="str">
        <f>IF(details!CR60="","",details!CR60)</f>
        <v/>
      </c>
      <c r="E1666" s="1036"/>
      <c r="F1666" s="1036" t="str">
        <f>IF(details!CV60="","",details!CV60)</f>
        <v/>
      </c>
      <c r="G1666" s="1036"/>
      <c r="H1666" s="1036" t="str">
        <f>IF(details!CZ60="","",details!CZ60)</f>
        <v/>
      </c>
      <c r="I1666" s="1036"/>
      <c r="J1666" s="1036"/>
      <c r="K1666" s="1036"/>
      <c r="L1666" s="1036" t="str">
        <f>IF(details!DD60="","",details!DD60)</f>
        <v/>
      </c>
      <c r="M1666" s="1036"/>
      <c r="N1666" s="1036"/>
      <c r="O1666" s="1036" t="str">
        <f>IF(details!DH60="","",details!DH60)</f>
        <v/>
      </c>
      <c r="P1666" s="1036"/>
      <c r="Q1666" s="1127"/>
    </row>
    <row r="1667" spans="1:17" ht="17" customHeight="1">
      <c r="A1667" s="607"/>
      <c r="B1667" s="1020" t="s">
        <v>15</v>
      </c>
      <c r="C1667" s="1021"/>
      <c r="D1667" s="1022" t="str">
        <f>IF(details!CQ60="","",details!CQ60)</f>
        <v/>
      </c>
      <c r="E1667" s="1022"/>
      <c r="F1667" s="1022" t="str">
        <f>IF(details!CU60="","",details!CU60)</f>
        <v/>
      </c>
      <c r="G1667" s="1022"/>
      <c r="H1667" s="1022" t="str">
        <f>IF(details!CY60="","",details!CY60)</f>
        <v/>
      </c>
      <c r="I1667" s="1022"/>
      <c r="J1667" s="1022"/>
      <c r="K1667" s="1022"/>
      <c r="L1667" s="1022" t="str">
        <f>IF(details!DC60="","",details!DC60)</f>
        <v/>
      </c>
      <c r="M1667" s="1022"/>
      <c r="N1667" s="1022"/>
      <c r="O1667" s="1022" t="str">
        <f>IF(details!DG60="","",details!DG60)</f>
        <v/>
      </c>
      <c r="P1667" s="1022"/>
      <c r="Q1667" s="1128"/>
    </row>
    <row r="1668" spans="1:17" ht="17" customHeight="1">
      <c r="A1668" s="1110"/>
      <c r="B1668" s="1112" t="s">
        <v>11</v>
      </c>
      <c r="C1668" s="1113"/>
      <c r="D1668" s="1114" t="s">
        <v>11</v>
      </c>
      <c r="E1668" s="1114"/>
      <c r="F1668" s="1114" t="s">
        <v>3</v>
      </c>
      <c r="G1668" s="1114"/>
      <c r="H1668" s="1114" t="s">
        <v>638</v>
      </c>
      <c r="I1668" s="1114"/>
      <c r="J1668" s="1114" t="s">
        <v>5</v>
      </c>
      <c r="K1668" s="1114"/>
      <c r="L1668" s="1114" t="s">
        <v>677</v>
      </c>
      <c r="M1668" s="1114"/>
      <c r="N1668" s="1114"/>
      <c r="O1668" s="1115" t="s">
        <v>651</v>
      </c>
      <c r="P1668" s="1115"/>
      <c r="Q1668" s="1116"/>
    </row>
    <row r="1669" spans="1:17" ht="17" customHeight="1">
      <c r="A1669" s="1111"/>
      <c r="B1669" s="1112"/>
      <c r="C1669" s="1113"/>
      <c r="D1669" s="1117" t="str">
        <f>'statement of marks'!DY60</f>
        <v/>
      </c>
      <c r="E1669" s="1117"/>
      <c r="F1669" s="1118" t="str">
        <f>'statement of marks'!DZ60</f>
        <v/>
      </c>
      <c r="G1669" s="1118"/>
      <c r="H1669" s="1118" t="str">
        <f>'statement of marks'!EA60</f>
        <v/>
      </c>
      <c r="I1669" s="1118"/>
      <c r="J1669" s="1119" t="str">
        <f>'statement of marks'!EB60</f>
        <v/>
      </c>
      <c r="K1669" s="1119"/>
      <c r="L1669" s="1118" t="str">
        <f>'statement of marks'!EC60</f>
        <v/>
      </c>
      <c r="M1669" s="1118"/>
      <c r="N1669" s="1118"/>
      <c r="O1669" s="1118" t="str">
        <f>'statement of marks'!EE60</f>
        <v/>
      </c>
      <c r="P1669" s="1118"/>
      <c r="Q1669" s="1120"/>
    </row>
    <row r="1670" spans="1:17" ht="17" customHeight="1">
      <c r="A1670" s="607"/>
      <c r="B1670" s="1024" t="s">
        <v>87</v>
      </c>
      <c r="C1670" s="1025"/>
      <c r="D1670" s="1016"/>
      <c r="E1670" s="1016"/>
      <c r="F1670" s="1016"/>
      <c r="G1670" s="1016"/>
      <c r="H1670" s="1016"/>
      <c r="I1670" s="1016"/>
      <c r="J1670" s="1016"/>
      <c r="K1670" s="1016"/>
      <c r="L1670" s="1121"/>
      <c r="M1670" s="1121"/>
      <c r="N1670" s="1121"/>
      <c r="O1670" s="1121"/>
      <c r="P1670" s="1121"/>
      <c r="Q1670" s="1122"/>
    </row>
    <row r="1671" spans="1:17" ht="17" customHeight="1">
      <c r="A1671" s="607"/>
      <c r="B1671" s="1014" t="s">
        <v>73</v>
      </c>
      <c r="C1671" s="1015"/>
      <c r="D1671" s="1016"/>
      <c r="E1671" s="1016"/>
      <c r="F1671" s="1016"/>
      <c r="G1671" s="1016"/>
      <c r="H1671" s="1016"/>
      <c r="I1671" s="1016"/>
      <c r="J1671" s="1016"/>
      <c r="K1671" s="1016"/>
      <c r="L1671" s="1121"/>
      <c r="M1671" s="1121"/>
      <c r="N1671" s="1121"/>
      <c r="O1671" s="1121"/>
      <c r="P1671" s="1121"/>
      <c r="Q1671" s="1122"/>
    </row>
    <row r="1672" spans="1:17" ht="17" customHeight="1">
      <c r="A1672" s="607"/>
      <c r="B1672" s="1024" t="s">
        <v>678</v>
      </c>
      <c r="C1672" s="1025"/>
      <c r="D1672" s="1016"/>
      <c r="E1672" s="1016"/>
      <c r="F1672" s="1016"/>
      <c r="G1672" s="1016"/>
      <c r="H1672" s="1016"/>
      <c r="I1672" s="1016"/>
      <c r="J1672" s="1016"/>
      <c r="K1672" s="1016"/>
      <c r="L1672" s="1121"/>
      <c r="M1672" s="1121"/>
      <c r="N1672" s="1121"/>
      <c r="O1672" s="1121"/>
      <c r="P1672" s="1121"/>
      <c r="Q1672" s="1122"/>
    </row>
    <row r="1673" spans="1:17" ht="17" customHeight="1">
      <c r="A1673" s="607"/>
      <c r="B1673" s="1018" t="s">
        <v>88</v>
      </c>
      <c r="C1673" s="1019"/>
      <c r="D1673" s="1016"/>
      <c r="E1673" s="1016"/>
      <c r="F1673" s="1016"/>
      <c r="G1673" s="1016"/>
      <c r="H1673" s="1016"/>
      <c r="I1673" s="1016"/>
      <c r="J1673" s="1016"/>
      <c r="K1673" s="1016"/>
      <c r="L1673" s="1099" t="s">
        <v>678</v>
      </c>
      <c r="M1673" s="1099"/>
      <c r="N1673" s="1099"/>
      <c r="O1673" s="1100" t="s">
        <v>88</v>
      </c>
      <c r="P1673" s="1100"/>
      <c r="Q1673" s="1101"/>
    </row>
    <row r="1674" spans="1:17" ht="17" customHeight="1" thickBot="1">
      <c r="A1674" s="608"/>
      <c r="B1674" s="1102" t="s">
        <v>89</v>
      </c>
      <c r="C1674" s="1103"/>
      <c r="D1674" s="1104"/>
      <c r="E1674" s="1104"/>
      <c r="F1674" s="1104"/>
      <c r="G1674" s="1104"/>
      <c r="H1674" s="1104"/>
      <c r="I1674" s="1104"/>
      <c r="J1674" s="1104"/>
      <c r="K1674" s="1105"/>
      <c r="L1674" s="1106" t="s">
        <v>679</v>
      </c>
      <c r="M1674" s="1106"/>
      <c r="N1674" s="1106"/>
      <c r="O1674" s="1107" t="s">
        <v>679</v>
      </c>
      <c r="P1674" s="1108"/>
      <c r="Q1674" s="1109"/>
    </row>
    <row r="1675" spans="1:17" ht="17" customHeight="1">
      <c r="A1675" s="1164" t="s">
        <v>44</v>
      </c>
      <c r="B1675" s="1165"/>
      <c r="C1675" s="1165"/>
      <c r="D1675" s="1165"/>
      <c r="E1675" s="1165"/>
      <c r="F1675" s="1165"/>
      <c r="G1675" s="1165"/>
      <c r="H1675" s="1165"/>
      <c r="I1675" s="1165"/>
      <c r="J1675" s="1165"/>
      <c r="K1675" s="1165"/>
      <c r="L1675" s="1165"/>
      <c r="M1675" s="1165"/>
      <c r="N1675" s="1165"/>
      <c r="O1675" s="1165"/>
      <c r="P1675" s="1165"/>
      <c r="Q1675" s="1166"/>
    </row>
    <row r="1676" spans="1:17" ht="17" customHeight="1">
      <c r="A1676" s="1167" t="str">
        <f>'statement of marks'!$A$1</f>
        <v>jk- ck- ek/;fed fo|ky; uohu] fuEckgsM+k</v>
      </c>
      <c r="B1676" s="1062"/>
      <c r="C1676" s="1062"/>
      <c r="D1676" s="1062"/>
      <c r="E1676" s="1062"/>
      <c r="F1676" s="1062"/>
      <c r="G1676" s="1062"/>
      <c r="H1676" s="1062"/>
      <c r="I1676" s="1062"/>
      <c r="J1676" s="1062"/>
      <c r="K1676" s="1062"/>
      <c r="L1676" s="1062"/>
      <c r="M1676" s="1062"/>
      <c r="N1676" s="1062"/>
      <c r="O1676" s="1062"/>
      <c r="P1676" s="1062"/>
      <c r="Q1676" s="1168"/>
    </row>
    <row r="1677" spans="1:17" ht="17" customHeight="1">
      <c r="A1677" s="604"/>
      <c r="B1677" s="1042" t="s">
        <v>74</v>
      </c>
      <c r="C1677" s="1064"/>
      <c r="D1677" s="1065" t="str">
        <f>'statement of marks'!$F$3</f>
        <v>2015-16</v>
      </c>
      <c r="E1677" s="1065"/>
      <c r="F1677" s="1065"/>
      <c r="G1677" s="1065"/>
      <c r="H1677" s="1065"/>
      <c r="I1677" s="1065"/>
      <c r="J1677" s="1065"/>
      <c r="K1677" s="1065"/>
      <c r="L1677" s="1065"/>
      <c r="M1677" s="1065"/>
      <c r="N1677" s="1065"/>
      <c r="O1677" s="1065"/>
      <c r="P1677" s="1065"/>
      <c r="Q1677" s="1169"/>
    </row>
    <row r="1678" spans="1:17" ht="17" customHeight="1">
      <c r="A1678" s="607"/>
      <c r="B1678" s="1026" t="s">
        <v>573</v>
      </c>
      <c r="C1678" s="1027"/>
      <c r="D1678" s="1027" t="str">
        <f>IF('statement of marks'!H61="","",'statement of marks'!H61)</f>
        <v>v 055</v>
      </c>
      <c r="E1678" s="1027"/>
      <c r="F1678" s="1027"/>
      <c r="G1678" s="1027"/>
      <c r="H1678" s="1027"/>
      <c r="I1678" s="1027"/>
      <c r="J1678" s="1027"/>
      <c r="K1678" s="1027"/>
      <c r="L1678" s="1027"/>
      <c r="M1678" s="1027"/>
      <c r="N1678" s="1027"/>
      <c r="O1678" s="1027"/>
      <c r="P1678" s="1027"/>
      <c r="Q1678" s="1153"/>
    </row>
    <row r="1679" spans="1:17" ht="17" customHeight="1">
      <c r="A1679" s="607"/>
      <c r="B1679" s="1026" t="s">
        <v>574</v>
      </c>
      <c r="C1679" s="1027"/>
      <c r="D1679" s="1027" t="str">
        <f>IF('statement of marks'!I61="","",'statement of marks'!I61)</f>
        <v>c 055</v>
      </c>
      <c r="E1679" s="1027"/>
      <c r="F1679" s="1027"/>
      <c r="G1679" s="1027"/>
      <c r="H1679" s="1027"/>
      <c r="I1679" s="1027"/>
      <c r="J1679" s="1027"/>
      <c r="K1679" s="1027"/>
      <c r="L1679" s="1027"/>
      <c r="M1679" s="1027"/>
      <c r="N1679" s="1027"/>
      <c r="O1679" s="1027"/>
      <c r="P1679" s="1027"/>
      <c r="Q1679" s="1153"/>
    </row>
    <row r="1680" spans="1:17" ht="17" customHeight="1">
      <c r="A1680" s="607"/>
      <c r="B1680" s="1026" t="s">
        <v>575</v>
      </c>
      <c r="C1680" s="1027"/>
      <c r="D1680" s="1154" t="str">
        <f>IF('statement of marks'!J61="","",'statement of marks'!J61)</f>
        <v>l 055</v>
      </c>
      <c r="E1680" s="1154"/>
      <c r="F1680" s="1154"/>
      <c r="G1680" s="1154"/>
      <c r="H1680" s="1154"/>
      <c r="I1680" s="1154"/>
      <c r="J1680" s="1154"/>
      <c r="K1680" s="1154"/>
      <c r="L1680" s="1154"/>
      <c r="M1680" s="1154"/>
      <c r="N1680" s="1027"/>
      <c r="O1680" s="1027"/>
      <c r="P1680" s="1027"/>
      <c r="Q1680" s="1153"/>
    </row>
    <row r="1681" spans="1:17" ht="17" customHeight="1">
      <c r="A1681" s="607"/>
      <c r="B1681" s="1026" t="s">
        <v>576</v>
      </c>
      <c r="C1681" s="1155"/>
      <c r="D1681" s="1156" t="str">
        <f>'statement of marks'!$D$3</f>
        <v>3 A</v>
      </c>
      <c r="E1681" s="1157"/>
      <c r="F1681" s="1155" t="s">
        <v>9</v>
      </c>
      <c r="G1681" s="1158"/>
      <c r="H1681" s="1159" t="str">
        <f>IF('statement of marks'!D61="","",'statement of marks'!D61)</f>
        <v/>
      </c>
      <c r="I1681" s="1157"/>
      <c r="J1681" s="1155" t="s">
        <v>577</v>
      </c>
      <c r="K1681" s="1158"/>
      <c r="L1681" s="1159" t="str">
        <f>IF('statement of marks'!E61="","",'statement of marks'!E61)</f>
        <v/>
      </c>
      <c r="M1681" s="1157"/>
      <c r="N1681" s="1026" t="s">
        <v>680</v>
      </c>
      <c r="O1681" s="1027"/>
      <c r="P1681" s="1027"/>
      <c r="Q1681" s="1153"/>
    </row>
    <row r="1682" spans="1:17" ht="17" customHeight="1">
      <c r="A1682" s="607"/>
      <c r="B1682" s="1026" t="s">
        <v>0</v>
      </c>
      <c r="C1682" s="1155"/>
      <c r="D1682" s="1160" t="str">
        <f>IF('statement of marks'!F61="","",'statement of marks'!F61)</f>
        <v/>
      </c>
      <c r="E1682" s="1161"/>
      <c r="F1682" s="1162" t="str">
        <f>IF('statement of marks'!G61="","",'statement of marks'!G61)</f>
        <v/>
      </c>
      <c r="G1682" s="1162"/>
      <c r="H1682" s="1162"/>
      <c r="I1682" s="1162"/>
      <c r="J1682" s="1162"/>
      <c r="K1682" s="1162"/>
      <c r="L1682" s="1162"/>
      <c r="M1682" s="1163"/>
      <c r="N1682" s="1026">
        <f>'statement of marks'!I1677</f>
        <v>0</v>
      </c>
      <c r="O1682" s="1027"/>
      <c r="P1682" s="1027"/>
      <c r="Q1682" s="1153"/>
    </row>
    <row r="1683" spans="1:17" ht="17" customHeight="1">
      <c r="A1683" s="1129"/>
      <c r="B1683" s="1131" t="s">
        <v>578</v>
      </c>
      <c r="C1683" s="1133" t="s">
        <v>85</v>
      </c>
      <c r="D1683" s="1135" t="str">
        <f>IF('statement of marks'!K$4="","",'statement of marks'!K$4)</f>
        <v>ij[k</v>
      </c>
      <c r="E1683" s="1136"/>
      <c r="F1683" s="1136"/>
      <c r="G1683" s="1137"/>
      <c r="H1683" s="1134" t="str">
        <f>IF('statement of marks'!O$4="","",'statement of marks'!O$4)</f>
        <v>v)Zokf"kZd ijh{kk</v>
      </c>
      <c r="I1683" s="1134" t="str">
        <f>IF('statement of marks'!P$4="","",'statement of marks'!P$4)</f>
        <v/>
      </c>
      <c r="J1683" s="1134" t="str">
        <f>IF('statement of marks'!Q$4="","",'statement of marks'!Q$4)</f>
        <v/>
      </c>
      <c r="K1683" s="1138" t="str">
        <f>IF('statement of marks'!R$4="","",'statement of marks'!R$4)</f>
        <v>;ksx v/kZokf"kZd rd</v>
      </c>
      <c r="L1683" s="1134" t="str">
        <f>IF('statement of marks'!S$4="","",'statement of marks'!S$4)</f>
        <v>okf"kZd ijh{kk</v>
      </c>
      <c r="M1683" s="1134"/>
      <c r="N1683" s="1140"/>
      <c r="O1683" s="1141" t="str">
        <f>IF('statement of marks'!V$4="","",'statement of marks'!V$4)</f>
        <v>fo"k; ;ksx</v>
      </c>
      <c r="P1683" s="1142" t="str">
        <f>IF('statement of marks'!W$4="","",'statement of marks'!W$4)</f>
        <v xml:space="preserve">fo"k; izkIrkad izfr'kr  </v>
      </c>
      <c r="Q1683" s="1143" t="str">
        <f>IF('statement of marks'!X$4="","",'statement of marks'!X$4)</f>
        <v>fo"k; xzsM</v>
      </c>
    </row>
    <row r="1684" spans="1:17" ht="17" customHeight="1">
      <c r="A1684" s="1130"/>
      <c r="B1684" s="1132"/>
      <c r="C1684" s="1134"/>
      <c r="D1684" s="615" t="str">
        <f>IF('statement of marks'!K$5="","",'statement of marks'!K$5)</f>
        <v>izFke</v>
      </c>
      <c r="E1684" s="615" t="str">
        <f>IF('statement of marks'!L$5="","",'statement of marks'!L$5)</f>
        <v>f}rh;</v>
      </c>
      <c r="F1684" s="615" t="str">
        <f>IF('statement of marks'!M$5="","",'statement of marks'!M$5)</f>
        <v xml:space="preserve">r`rh; </v>
      </c>
      <c r="G1684" s="616" t="str">
        <f>IF('statement of marks'!N$4="","",'statement of marks'!N$4)</f>
        <v>;ksx</v>
      </c>
      <c r="H1684" s="593" t="str">
        <f>IF('statement of marks'!O$5="","",'statement of marks'!O$5)</f>
        <v>ekSf[kd</v>
      </c>
      <c r="I1684" s="593" t="str">
        <f>IF('statement of marks'!P$5="","",'statement of marks'!P$5)</f>
        <v>fyf[kr</v>
      </c>
      <c r="J1684" s="597" t="str">
        <f>IF('statement of marks'!Q$5="","",'statement of marks'!Q$5)</f>
        <v>;ksx</v>
      </c>
      <c r="K1684" s="1139" t="str">
        <f>IF('statement of marks'!R$4="","",'statement of marks'!R$4)</f>
        <v>;ksx v/kZokf"kZd rd</v>
      </c>
      <c r="L1684" s="593" t="str">
        <f>IF('statement of marks'!S$5="","",'statement of marks'!S$5)</f>
        <v>ekSf[kd</v>
      </c>
      <c r="M1684" s="593" t="str">
        <f>IF('statement of marks'!T$5="","",'statement of marks'!T$5)</f>
        <v>fyf[kr</v>
      </c>
      <c r="N1684" s="598" t="str">
        <f>IF('statement of marks'!U$5="","",'statement of marks'!U$5)</f>
        <v>;ksx</v>
      </c>
      <c r="O1684" s="1141"/>
      <c r="P1684" s="1142"/>
      <c r="Q1684" s="1143"/>
    </row>
    <row r="1685" spans="1:17" ht="17" customHeight="1">
      <c r="A1685" s="609"/>
      <c r="B1685" s="1144" t="s">
        <v>3</v>
      </c>
      <c r="C1685" s="1145"/>
      <c r="D1685" s="594">
        <f>IF('statement of marks'!K$6="","",'statement of marks'!K$6)</f>
        <v>10</v>
      </c>
      <c r="E1685" s="594">
        <f>IF('statement of marks'!L$6="","",'statement of marks'!L$6)</f>
        <v>10</v>
      </c>
      <c r="F1685" s="594">
        <f>IF('statement of marks'!M$6="","",'statement of marks'!M$6)</f>
        <v>10</v>
      </c>
      <c r="G1685" s="643">
        <f>IF('statement of marks'!N$6="","",'statement of marks'!N$6)</f>
        <v>30</v>
      </c>
      <c r="H1685" s="594">
        <f>IF('statement of marks'!O$6="","",'statement of marks'!O$6)</f>
        <v>20</v>
      </c>
      <c r="I1685" s="594">
        <f>IF('statement of marks'!P$6="","",'statement of marks'!P$6)</f>
        <v>50</v>
      </c>
      <c r="J1685" s="643">
        <f>IF('statement of marks'!Q$6="","",'statement of marks'!Q$6)</f>
        <v>70</v>
      </c>
      <c r="K1685" s="600">
        <f>IF('statement of marks'!R$6="","",'statement of marks'!R$6)</f>
        <v>100</v>
      </c>
      <c r="L1685" s="595">
        <f>IF('statement of marks'!S$6="","",'statement of marks'!S$6)</f>
        <v>40</v>
      </c>
      <c r="M1685" s="595">
        <f>IF('statement of marks'!T$6="","",'statement of marks'!T$6)</f>
        <v>60</v>
      </c>
      <c r="N1685" s="641">
        <f>IF('statement of marks'!U$6="","",'statement of marks'!U$6)</f>
        <v>100</v>
      </c>
      <c r="O1685" s="591">
        <f>IF('statement of marks'!V$6="","",'statement of marks'!V$6)</f>
        <v>200</v>
      </c>
      <c r="P1685" s="595" t="str">
        <f>IF('statement of marks'!W$6="","",'statement of marks'!W$6)</f>
        <v/>
      </c>
      <c r="Q1685" s="601" t="str">
        <f>IF('statement of marks'!X$6="","",'statement of marks'!X$6)</f>
        <v/>
      </c>
    </row>
    <row r="1686" spans="1:17" ht="17" customHeight="1">
      <c r="A1686" s="607"/>
      <c r="B1686" s="1026" t="str">
        <f>'statement of marks'!$K$3</f>
        <v>fgUnh</v>
      </c>
      <c r="C1686" s="1027"/>
      <c r="D1686" s="332" t="str">
        <f>IF('statement of marks'!K61="","",'statement of marks'!K61)</f>
        <v/>
      </c>
      <c r="E1686" s="332" t="str">
        <f>IF('statement of marks'!L61="","",'statement of marks'!L61)</f>
        <v/>
      </c>
      <c r="F1686" s="332" t="str">
        <f>IF('statement of marks'!M61="","",'statement of marks'!M61)</f>
        <v/>
      </c>
      <c r="G1686" s="576" t="str">
        <f>IF('statement of marks'!N61="","",'statement of marks'!N61)</f>
        <v/>
      </c>
      <c r="H1686" s="332" t="str">
        <f>IF('statement of marks'!O61="","",'statement of marks'!O61)</f>
        <v/>
      </c>
      <c r="I1686" s="332" t="str">
        <f>IF('statement of marks'!P61="","",'statement of marks'!P61)</f>
        <v/>
      </c>
      <c r="J1686" s="642" t="str">
        <f>IF('statement of marks'!Q61="","",'statement of marks'!Q61)</f>
        <v/>
      </c>
      <c r="K1686" s="403" t="str">
        <f>IF('statement of marks'!R61="","",'statement of marks'!R61)</f>
        <v/>
      </c>
      <c r="L1686" s="332" t="str">
        <f>IF('statement of marks'!S61="","",'statement of marks'!S61)</f>
        <v/>
      </c>
      <c r="M1686" s="332" t="str">
        <f>IF('statement of marks'!T61="","",'statement of marks'!T61)</f>
        <v/>
      </c>
      <c r="N1686" s="640" t="str">
        <f>IF('statement of marks'!U61="","",'statement of marks'!U61)</f>
        <v/>
      </c>
      <c r="O1686" s="592" t="str">
        <f>IF('statement of marks'!V61="","",'statement of marks'!V61)</f>
        <v/>
      </c>
      <c r="P1686" s="332" t="str">
        <f>IF('statement of marks'!W61="","",'statement of marks'!W61)</f>
        <v/>
      </c>
      <c r="Q1686" s="602" t="str">
        <f>IF('statement of marks'!X61="","",'statement of marks'!X61)</f>
        <v/>
      </c>
    </row>
    <row r="1687" spans="1:17" ht="17" customHeight="1">
      <c r="A1687" s="607"/>
      <c r="B1687" s="1026" t="str">
        <f>'statement of marks'!$AQ$3</f>
        <v>xf.kr</v>
      </c>
      <c r="C1687" s="1027"/>
      <c r="D1687" s="332" t="str">
        <f>IF('statement of marks'!AQ61="","",'statement of marks'!AQ61)</f>
        <v/>
      </c>
      <c r="E1687" s="332" t="str">
        <f>IF('statement of marks'!AR61="","",'statement of marks'!AR61)</f>
        <v/>
      </c>
      <c r="F1687" s="332" t="str">
        <f>IF('statement of marks'!AS61="","",'statement of marks'!AS61)</f>
        <v/>
      </c>
      <c r="G1687" s="576" t="str">
        <f>IF('statement of marks'!AT61="","",'statement of marks'!AT61)</f>
        <v/>
      </c>
      <c r="H1687" s="332" t="str">
        <f>IF('statement of marks'!AU61="","",'statement of marks'!AU61)</f>
        <v/>
      </c>
      <c r="I1687" s="332" t="str">
        <f>IF('statement of marks'!AV61="","",'statement of marks'!AV61)</f>
        <v/>
      </c>
      <c r="J1687" s="642" t="str">
        <f>IF('statement of marks'!AW61="","",'statement of marks'!AW61)</f>
        <v/>
      </c>
      <c r="K1687" s="403" t="str">
        <f>IF('statement of marks'!AX61="","",'statement of marks'!AX61)</f>
        <v/>
      </c>
      <c r="L1687" s="332" t="str">
        <f>IF('statement of marks'!AY61="","",'statement of marks'!AY61)</f>
        <v/>
      </c>
      <c r="M1687" s="332" t="str">
        <f>IF('statement of marks'!AZ61="","",'statement of marks'!AZ61)</f>
        <v/>
      </c>
      <c r="N1687" s="640" t="str">
        <f>IF('statement of marks'!BA61="","",'statement of marks'!BA61)</f>
        <v/>
      </c>
      <c r="O1687" s="592" t="str">
        <f>IF('statement of marks'!BB61="","",'statement of marks'!BB61)</f>
        <v/>
      </c>
      <c r="P1687" s="332" t="str">
        <f>IF('statement of marks'!BC61="","",'statement of marks'!BC61)</f>
        <v/>
      </c>
      <c r="Q1687" s="602" t="str">
        <f>IF('statement of marks'!BD61="","",'statement of marks'!BD61)</f>
        <v/>
      </c>
    </row>
    <row r="1688" spans="1:17" ht="17" customHeight="1">
      <c r="A1688" s="607"/>
      <c r="B1688" s="1026" t="str">
        <f>'statement of marks'!$BG$3</f>
        <v>Ik;kZoj.k v/;;u</v>
      </c>
      <c r="C1688" s="1027"/>
      <c r="D1688" s="332" t="str">
        <f>IF('statement of marks'!BG61="","",'statement of marks'!BG61)</f>
        <v/>
      </c>
      <c r="E1688" s="332" t="str">
        <f>IF('statement of marks'!BH61="","",'statement of marks'!BH61)</f>
        <v/>
      </c>
      <c r="F1688" s="332" t="str">
        <f>IF('statement of marks'!BI61="","",'statement of marks'!BI61)</f>
        <v/>
      </c>
      <c r="G1688" s="576" t="str">
        <f>IF('statement of marks'!BJ61="","",'statement of marks'!BJ61)</f>
        <v/>
      </c>
      <c r="H1688" s="332" t="str">
        <f>IF('statement of marks'!BK61="","",'statement of marks'!BK61)</f>
        <v/>
      </c>
      <c r="I1688" s="332" t="str">
        <f>IF('statement of marks'!BL61="","",'statement of marks'!BL61)</f>
        <v/>
      </c>
      <c r="J1688" s="642" t="str">
        <f>IF('statement of marks'!BM61="","",'statement of marks'!BM61)</f>
        <v/>
      </c>
      <c r="K1688" s="403" t="str">
        <f>IF('statement of marks'!BN61="","",'statement of marks'!BN61)</f>
        <v/>
      </c>
      <c r="L1688" s="332" t="str">
        <f>IF('statement of marks'!BO61="","",'statement of marks'!BO61)</f>
        <v/>
      </c>
      <c r="M1688" s="332" t="str">
        <f>IF('statement of marks'!BP61="","",'statement of marks'!BP61)</f>
        <v/>
      </c>
      <c r="N1688" s="640" t="str">
        <f>IF('statement of marks'!BQ61="","",'statement of marks'!BQ61)</f>
        <v/>
      </c>
      <c r="O1688" s="592" t="str">
        <f>IF('statement of marks'!BR61="","",'statement of marks'!BR61)</f>
        <v/>
      </c>
      <c r="P1688" s="332" t="str">
        <f>IF('statement of marks'!BS61="","",'statement of marks'!BS61)</f>
        <v/>
      </c>
      <c r="Q1688" s="602" t="str">
        <f>IF('statement of marks'!BT61="","",'statement of marks'!BT61)</f>
        <v/>
      </c>
    </row>
    <row r="1689" spans="1:17" ht="17" customHeight="1">
      <c r="A1689" s="1146"/>
      <c r="B1689" s="1026" t="str">
        <f>'statement of marks'!$AA$3</f>
        <v>vaxszth</v>
      </c>
      <c r="C1689" s="603" t="s">
        <v>3</v>
      </c>
      <c r="D1689" s="584">
        <f>IF('statement of marks'!AA$6="","",'statement of marks'!AA$6)</f>
        <v>5</v>
      </c>
      <c r="E1689" s="584">
        <f>IF('statement of marks'!AB$6="","",'statement of marks'!AB$6)</f>
        <v>5</v>
      </c>
      <c r="F1689" s="584">
        <f>IF('statement of marks'!AC$6="","",'statement of marks'!AC$6)</f>
        <v>5</v>
      </c>
      <c r="G1689" s="643">
        <f>IF('statement of marks'!AD$6="","",'statement of marks'!AD$6)</f>
        <v>15</v>
      </c>
      <c r="H1689" s="594">
        <f>IF('statement of marks'!AE$6="","",'statement of marks'!AE$6)</f>
        <v>10</v>
      </c>
      <c r="I1689" s="594">
        <f>IF('statement of marks'!AF$6="","",'statement of marks'!AF$6)</f>
        <v>25</v>
      </c>
      <c r="J1689" s="643">
        <f>IF('statement of marks'!AG$6="","",'statement of marks'!AG$6)</f>
        <v>35</v>
      </c>
      <c r="K1689" s="600">
        <f>IF('statement of marks'!AH$6="","",'statement of marks'!AH$6)</f>
        <v>50</v>
      </c>
      <c r="L1689" s="595">
        <f>IF('statement of marks'!AI$6="","",'statement of marks'!AI$6)</f>
        <v>20</v>
      </c>
      <c r="M1689" s="595">
        <f>IF('statement of marks'!AJ$6="","",'statement of marks'!AJ$6)</f>
        <v>30</v>
      </c>
      <c r="N1689" s="641">
        <f>IF('statement of marks'!AK$6="","",'statement of marks'!AK$6)</f>
        <v>50</v>
      </c>
      <c r="O1689" s="585">
        <f>IF('statement of marks'!AL$6="","",'statement of marks'!AL$6)</f>
        <v>100</v>
      </c>
      <c r="P1689" s="595" t="str">
        <f>IF('statement of marks'!AM$6="","",'statement of marks'!AM$6)</f>
        <v/>
      </c>
      <c r="Q1689" s="601" t="str">
        <f>IF('statement of marks'!AN$6="","",'statement of marks'!AN$6)</f>
        <v/>
      </c>
    </row>
    <row r="1690" spans="1:17" ht="17" customHeight="1">
      <c r="A1690" s="1146"/>
      <c r="B1690" s="1026"/>
      <c r="C1690" s="637" t="s">
        <v>638</v>
      </c>
      <c r="D1690" s="332" t="str">
        <f>IF('statement of marks'!AA61="","",'statement of marks'!AA61)</f>
        <v/>
      </c>
      <c r="E1690" s="332" t="str">
        <f>IF('statement of marks'!AB61="","",'statement of marks'!AB61)</f>
        <v/>
      </c>
      <c r="F1690" s="332" t="str">
        <f>IF('statement of marks'!AC61="","",'statement of marks'!AC61)</f>
        <v/>
      </c>
      <c r="G1690" s="576" t="str">
        <f>IF('statement of marks'!AD61="","",'statement of marks'!AD61)</f>
        <v/>
      </c>
      <c r="H1690" s="332" t="str">
        <f>IF('statement of marks'!AE61="","",'statement of marks'!AE61)</f>
        <v/>
      </c>
      <c r="I1690" s="332" t="str">
        <f>IF('statement of marks'!AF61="","",'statement of marks'!AF61)</f>
        <v/>
      </c>
      <c r="J1690" s="642" t="str">
        <f>IF('statement of marks'!AG61="","",'statement of marks'!AG61)</f>
        <v/>
      </c>
      <c r="K1690" s="403" t="str">
        <f>IF('statement of marks'!AH61="","",'statement of marks'!AH61)</f>
        <v/>
      </c>
      <c r="L1690" s="332" t="str">
        <f>IF('statement of marks'!AI61="","",'statement of marks'!AI61)</f>
        <v/>
      </c>
      <c r="M1690" s="332" t="str">
        <f>IF('statement of marks'!AJ61="","",'statement of marks'!AJ61)</f>
        <v/>
      </c>
      <c r="N1690" s="640" t="str">
        <f>IF('statement of marks'!AK61="","",'statement of marks'!AK61)</f>
        <v/>
      </c>
      <c r="O1690" s="640" t="str">
        <f>IF('statement of marks'!AL61="","",'statement of marks'!AL61)</f>
        <v/>
      </c>
      <c r="P1690" s="332" t="str">
        <f>IF('statement of marks'!AM61="","",'statement of marks'!AM61)</f>
        <v/>
      </c>
      <c r="Q1690" s="602" t="str">
        <f>IF('statement of marks'!AN61="","",'statement of marks'!AN61)</f>
        <v/>
      </c>
    </row>
    <row r="1691" spans="1:17" ht="17" customHeight="1">
      <c r="A1691" s="610"/>
      <c r="B1691" s="1147" t="s">
        <v>634</v>
      </c>
      <c r="C1691" s="1148"/>
      <c r="D1691" s="638" t="str">
        <f>IF('statement of marks'!BW$5="","",'statement of marks'!BW$5)</f>
        <v>izFke</v>
      </c>
      <c r="E1691" s="638" t="str">
        <f>IF('statement of marks'!BX$5="","",'statement of marks'!BX$5)</f>
        <v>f}rh;</v>
      </c>
      <c r="F1691" s="638" t="str">
        <f>IF('statement of marks'!BZ$5="","",'statement of marks'!BZ$5)</f>
        <v>prqFkZ</v>
      </c>
      <c r="G1691" s="1149"/>
      <c r="H1691" s="1149"/>
      <c r="I1691" s="1149"/>
      <c r="J1691" s="638" t="str">
        <f>IF('statement of marks'!BY$5="","",'statement of marks'!BY$5)</f>
        <v>r`rh;</v>
      </c>
      <c r="K1691" s="1151"/>
      <c r="L1691" s="1151"/>
      <c r="M1691" s="1151"/>
      <c r="N1691" s="638" t="str">
        <f>IF('statement of marks'!CA$5="","",'statement of marks'!CA$5)</f>
        <v>iape</v>
      </c>
      <c r="O1691" s="639" t="str">
        <f>IF('statement of marks'!CB$4="","",'statement of marks'!CB$4)</f>
        <v>fo"k; ;ksx</v>
      </c>
      <c r="P1691" s="587" t="str">
        <f>IF('statement of marks'!CC$4="","",'statement of marks'!CC$4)</f>
        <v xml:space="preserve">fo"k; izkIrkad izfr'kr  </v>
      </c>
      <c r="Q1691" s="627" t="str">
        <f>IF('statement of marks'!CD$4="","",'statement of marks'!CD$4)</f>
        <v>fo"k; xzsM</v>
      </c>
    </row>
    <row r="1692" spans="1:17" ht="17" customHeight="1">
      <c r="A1692" s="611"/>
      <c r="B1692" s="1144" t="s">
        <v>3</v>
      </c>
      <c r="C1692" s="1145"/>
      <c r="D1692" s="589">
        <f>IF('statement of marks'!BW$6="","",'statement of marks'!BW$6)</f>
        <v>20</v>
      </c>
      <c r="E1692" s="589">
        <f>IF('statement of marks'!BX$6="","",'statement of marks'!BX$6)</f>
        <v>20</v>
      </c>
      <c r="F1692" s="589">
        <f>IF('statement of marks'!BZ$6="","",'statement of marks'!BZ$6)</f>
        <v>20</v>
      </c>
      <c r="G1692" s="1150"/>
      <c r="H1692" s="1150"/>
      <c r="I1692" s="1150"/>
      <c r="J1692" s="589">
        <f>IF('statement of marks'!BY$6="","",'statement of marks'!BY$6)</f>
        <v>20</v>
      </c>
      <c r="K1692" s="1152"/>
      <c r="L1692" s="1152"/>
      <c r="M1692" s="1152"/>
      <c r="N1692" s="589">
        <f>IF('statement of marks'!CA$6="","",'statement of marks'!CA$6)</f>
        <v>20</v>
      </c>
      <c r="O1692" s="589">
        <f>IF('statement of marks'!CB$6="","",'statement of marks'!CB$6)</f>
        <v>100</v>
      </c>
      <c r="P1692" s="589" t="str">
        <f>IF('statement of marks'!CC$6="","",'statement of marks'!CC$6)</f>
        <v/>
      </c>
      <c r="Q1692" s="590" t="str">
        <f>IF('statement of marks'!CD$6="","",'statement of marks'!CD$6)</f>
        <v/>
      </c>
    </row>
    <row r="1693" spans="1:17" ht="17" customHeight="1">
      <c r="A1693" s="607"/>
      <c r="B1693" s="1026" t="str">
        <f>'statement of marks'!$BW$3</f>
        <v>dk;kZuqHko</v>
      </c>
      <c r="C1693" s="1027"/>
      <c r="D1693" s="636" t="str">
        <f>IF('statement of marks'!BW61="","",'statement of marks'!BW61)</f>
        <v/>
      </c>
      <c r="E1693" s="636" t="str">
        <f>IF('statement of marks'!BX61="","",'statement of marks'!BX61)</f>
        <v/>
      </c>
      <c r="F1693" s="636" t="str">
        <f>IF('statement of marks'!BZ61="","",'statement of marks'!BZ61)</f>
        <v/>
      </c>
      <c r="G1693" s="1149"/>
      <c r="H1693" s="1149"/>
      <c r="I1693" s="1149"/>
      <c r="J1693" s="636" t="str">
        <f>IF('statement of marks'!BY61="","",'statement of marks'!BY61)</f>
        <v/>
      </c>
      <c r="K1693" s="1151"/>
      <c r="L1693" s="1151"/>
      <c r="M1693" s="1151"/>
      <c r="N1693" s="636" t="str">
        <f>IF('statement of marks'!CA61="","",'statement of marks'!CA61)</f>
        <v/>
      </c>
      <c r="O1693" s="636" t="str">
        <f>IF('statement of marks'!CB61="","",'statement of marks'!CB61)</f>
        <v/>
      </c>
      <c r="P1693" s="636" t="str">
        <f>IF('statement of marks'!CC61="","",'statement of marks'!CC61)</f>
        <v/>
      </c>
      <c r="Q1693" s="578" t="str">
        <f>IF('statement of marks'!CD61="","",'statement of marks'!CD61)</f>
        <v/>
      </c>
    </row>
    <row r="1694" spans="1:17" ht="17" customHeight="1">
      <c r="A1694" s="607"/>
      <c r="B1694" s="1026" t="str">
        <f>'statement of marks'!$CG$3</f>
        <v>dyk f'k{kk</v>
      </c>
      <c r="C1694" s="1027"/>
      <c r="D1694" s="636" t="str">
        <f>IF('statement of marks'!CG61="","",'statement of marks'!CG61)</f>
        <v/>
      </c>
      <c r="E1694" s="636" t="str">
        <f>IF('statement of marks'!CH61="","",'statement of marks'!CH61)</f>
        <v/>
      </c>
      <c r="F1694" s="636" t="str">
        <f>IF('statement of marks'!CJ61="","",'statement of marks'!CJ61)</f>
        <v/>
      </c>
      <c r="G1694" s="1149"/>
      <c r="H1694" s="1149"/>
      <c r="I1694" s="1149"/>
      <c r="J1694" s="636" t="str">
        <f>IF('statement of marks'!CI61="","",'statement of marks'!CI61)</f>
        <v/>
      </c>
      <c r="K1694" s="1151"/>
      <c r="L1694" s="1151"/>
      <c r="M1694" s="1151"/>
      <c r="N1694" s="636" t="str">
        <f>IF('statement of marks'!CK61="","",'statement of marks'!CK61)</f>
        <v/>
      </c>
      <c r="O1694" s="636" t="str">
        <f>IF('statement of marks'!CL61="","",'statement of marks'!CL61)</f>
        <v/>
      </c>
      <c r="P1694" s="636" t="str">
        <f>IF('statement of marks'!CM61="","",'statement of marks'!CM61)</f>
        <v/>
      </c>
      <c r="Q1694" s="578" t="str">
        <f>IF('statement of marks'!CN61="","",'statement of marks'!CN61)</f>
        <v/>
      </c>
    </row>
    <row r="1695" spans="1:17" ht="17" customHeight="1">
      <c r="A1695" s="607"/>
      <c r="B1695" s="1026" t="str">
        <f>'statement of marks'!$CQ$3</f>
        <v>LokLF; ,oe~ 'kkjhfjd f'k{kk</v>
      </c>
      <c r="C1695" s="1027"/>
      <c r="D1695" s="636" t="str">
        <f>IF('statement of marks'!CQ61="","",'statement of marks'!CQ61)</f>
        <v/>
      </c>
      <c r="E1695" s="636" t="str">
        <f>IF('statement of marks'!CR61="","",'statement of marks'!CR61)</f>
        <v/>
      </c>
      <c r="F1695" s="636" t="str">
        <f>IF('statement of marks'!CT61="","",'statement of marks'!CT61)</f>
        <v/>
      </c>
      <c r="G1695" s="1149"/>
      <c r="H1695" s="1149"/>
      <c r="I1695" s="1149"/>
      <c r="J1695" s="636" t="str">
        <f>IF('statement of marks'!CS61="","",'statement of marks'!CS61)</f>
        <v/>
      </c>
      <c r="K1695" s="1151"/>
      <c r="L1695" s="1151"/>
      <c r="M1695" s="1151"/>
      <c r="N1695" s="636" t="str">
        <f>IF('statement of marks'!CU61="","",'statement of marks'!CU61)</f>
        <v/>
      </c>
      <c r="O1695" s="636" t="str">
        <f>IF('statement of marks'!CV61="","",'statement of marks'!CV61)</f>
        <v/>
      </c>
      <c r="P1695" s="636" t="str">
        <f>IF('statement of marks'!CW61="","",'statement of marks'!CW61)</f>
        <v/>
      </c>
      <c r="Q1695" s="578" t="str">
        <f>IF('statement of marks'!CX61="","",'statement of marks'!CX61)</f>
        <v/>
      </c>
    </row>
    <row r="1696" spans="1:17" ht="17" customHeight="1">
      <c r="A1696" s="607"/>
      <c r="B1696" s="1123" t="s">
        <v>636</v>
      </c>
      <c r="C1696" s="1124"/>
      <c r="D1696" s="1034" t="str">
        <f>IF(details!$CQ$3="","",details!$CQ$3)</f>
        <v>;ksx vxLr rd</v>
      </c>
      <c r="E1696" s="1034"/>
      <c r="F1696" s="1034" t="str">
        <f>IF(details!$CU$3="","",details!$CU$3)</f>
        <v>;ksx vDVwcj rd</v>
      </c>
      <c r="G1696" s="1034"/>
      <c r="H1696" s="1034" t="str">
        <f>IF(details!$CY$3="","",details!$CY$3)</f>
        <v>;ksx fnlEcj rd</v>
      </c>
      <c r="I1696" s="1034"/>
      <c r="J1696" s="1034"/>
      <c r="K1696" s="1034"/>
      <c r="L1696" s="1034" t="str">
        <f>IF(details!$DC$3="","",details!$DC$3)</f>
        <v>;ksx Qjojh rd</v>
      </c>
      <c r="M1696" s="1034"/>
      <c r="N1696" s="1034"/>
      <c r="O1696" s="1034" t="str">
        <f>IF(details!$DG$3="","",details!$DG$3)</f>
        <v>loZ ;ksx</v>
      </c>
      <c r="P1696" s="1034"/>
      <c r="Q1696" s="1125"/>
    </row>
    <row r="1697" spans="1:17" ht="17" customHeight="1">
      <c r="A1697" s="607"/>
      <c r="B1697" s="1126" t="s">
        <v>86</v>
      </c>
      <c r="C1697" s="1032"/>
      <c r="D1697" s="1036" t="str">
        <f>IF(details!CR61="","",details!CR61)</f>
        <v/>
      </c>
      <c r="E1697" s="1036"/>
      <c r="F1697" s="1036" t="str">
        <f>IF(details!CV61="","",details!CV61)</f>
        <v/>
      </c>
      <c r="G1697" s="1036"/>
      <c r="H1697" s="1036" t="str">
        <f>IF(details!CZ61="","",details!CZ61)</f>
        <v/>
      </c>
      <c r="I1697" s="1036"/>
      <c r="J1697" s="1036"/>
      <c r="K1697" s="1036"/>
      <c r="L1697" s="1036" t="str">
        <f>IF(details!DD61="","",details!DD61)</f>
        <v/>
      </c>
      <c r="M1697" s="1036"/>
      <c r="N1697" s="1036"/>
      <c r="O1697" s="1036" t="str">
        <f>IF(details!DH61="","",details!DH61)</f>
        <v/>
      </c>
      <c r="P1697" s="1036"/>
      <c r="Q1697" s="1127"/>
    </row>
    <row r="1698" spans="1:17" ht="17" customHeight="1">
      <c r="A1698" s="607"/>
      <c r="B1698" s="1020" t="s">
        <v>15</v>
      </c>
      <c r="C1698" s="1021"/>
      <c r="D1698" s="1022" t="str">
        <f>IF(details!CQ61="","",details!CQ61)</f>
        <v/>
      </c>
      <c r="E1698" s="1022"/>
      <c r="F1698" s="1022" t="str">
        <f>IF(details!CU61="","",details!CU61)</f>
        <v/>
      </c>
      <c r="G1698" s="1022"/>
      <c r="H1698" s="1022" t="str">
        <f>IF(details!CY61="","",details!CY61)</f>
        <v/>
      </c>
      <c r="I1698" s="1022"/>
      <c r="J1698" s="1022"/>
      <c r="K1698" s="1022"/>
      <c r="L1698" s="1022" t="str">
        <f>IF(details!DC61="","",details!DC61)</f>
        <v/>
      </c>
      <c r="M1698" s="1022"/>
      <c r="N1698" s="1022"/>
      <c r="O1698" s="1022" t="str">
        <f>IF(details!DG61="","",details!DG61)</f>
        <v/>
      </c>
      <c r="P1698" s="1022"/>
      <c r="Q1698" s="1128"/>
    </row>
    <row r="1699" spans="1:17" ht="17" customHeight="1">
      <c r="A1699" s="1110"/>
      <c r="B1699" s="1112" t="s">
        <v>11</v>
      </c>
      <c r="C1699" s="1113"/>
      <c r="D1699" s="1114" t="s">
        <v>11</v>
      </c>
      <c r="E1699" s="1114"/>
      <c r="F1699" s="1114" t="s">
        <v>3</v>
      </c>
      <c r="G1699" s="1114"/>
      <c r="H1699" s="1114" t="s">
        <v>638</v>
      </c>
      <c r="I1699" s="1114"/>
      <c r="J1699" s="1114" t="s">
        <v>5</v>
      </c>
      <c r="K1699" s="1114"/>
      <c r="L1699" s="1114" t="s">
        <v>677</v>
      </c>
      <c r="M1699" s="1114"/>
      <c r="N1699" s="1114"/>
      <c r="O1699" s="1115" t="s">
        <v>651</v>
      </c>
      <c r="P1699" s="1115"/>
      <c r="Q1699" s="1116"/>
    </row>
    <row r="1700" spans="1:17" ht="17" customHeight="1">
      <c r="A1700" s="1111"/>
      <c r="B1700" s="1112"/>
      <c r="C1700" s="1113"/>
      <c r="D1700" s="1117" t="str">
        <f>'statement of marks'!DY61</f>
        <v/>
      </c>
      <c r="E1700" s="1117"/>
      <c r="F1700" s="1118" t="str">
        <f>'statement of marks'!DZ61</f>
        <v/>
      </c>
      <c r="G1700" s="1118"/>
      <c r="H1700" s="1118" t="str">
        <f>'statement of marks'!EA61</f>
        <v/>
      </c>
      <c r="I1700" s="1118"/>
      <c r="J1700" s="1119" t="str">
        <f>'statement of marks'!EB61</f>
        <v/>
      </c>
      <c r="K1700" s="1119"/>
      <c r="L1700" s="1118" t="str">
        <f>'statement of marks'!EC61</f>
        <v/>
      </c>
      <c r="M1700" s="1118"/>
      <c r="N1700" s="1118"/>
      <c r="O1700" s="1118" t="str">
        <f>'statement of marks'!EE61</f>
        <v/>
      </c>
      <c r="P1700" s="1118"/>
      <c r="Q1700" s="1120"/>
    </row>
    <row r="1701" spans="1:17" ht="17" customHeight="1">
      <c r="A1701" s="607"/>
      <c r="B1701" s="1024" t="s">
        <v>87</v>
      </c>
      <c r="C1701" s="1025"/>
      <c r="D1701" s="1016"/>
      <c r="E1701" s="1016"/>
      <c r="F1701" s="1016"/>
      <c r="G1701" s="1016"/>
      <c r="H1701" s="1016"/>
      <c r="I1701" s="1016"/>
      <c r="J1701" s="1016"/>
      <c r="K1701" s="1016"/>
      <c r="L1701" s="1121"/>
      <c r="M1701" s="1121"/>
      <c r="N1701" s="1121"/>
      <c r="O1701" s="1121"/>
      <c r="P1701" s="1121"/>
      <c r="Q1701" s="1122"/>
    </row>
    <row r="1702" spans="1:17" ht="17" customHeight="1">
      <c r="A1702" s="607"/>
      <c r="B1702" s="1014" t="s">
        <v>73</v>
      </c>
      <c r="C1702" s="1015"/>
      <c r="D1702" s="1016"/>
      <c r="E1702" s="1016"/>
      <c r="F1702" s="1016"/>
      <c r="G1702" s="1016"/>
      <c r="H1702" s="1016"/>
      <c r="I1702" s="1016"/>
      <c r="J1702" s="1016"/>
      <c r="K1702" s="1016"/>
      <c r="L1702" s="1121"/>
      <c r="M1702" s="1121"/>
      <c r="N1702" s="1121"/>
      <c r="O1702" s="1121"/>
      <c r="P1702" s="1121"/>
      <c r="Q1702" s="1122"/>
    </row>
    <row r="1703" spans="1:17" ht="17" customHeight="1">
      <c r="A1703" s="607"/>
      <c r="B1703" s="1024" t="s">
        <v>678</v>
      </c>
      <c r="C1703" s="1025"/>
      <c r="D1703" s="1016"/>
      <c r="E1703" s="1016"/>
      <c r="F1703" s="1016"/>
      <c r="G1703" s="1016"/>
      <c r="H1703" s="1016"/>
      <c r="I1703" s="1016"/>
      <c r="J1703" s="1016"/>
      <c r="K1703" s="1016"/>
      <c r="L1703" s="1121"/>
      <c r="M1703" s="1121"/>
      <c r="N1703" s="1121"/>
      <c r="O1703" s="1121"/>
      <c r="P1703" s="1121"/>
      <c r="Q1703" s="1122"/>
    </row>
    <row r="1704" spans="1:17" ht="17" customHeight="1">
      <c r="A1704" s="607"/>
      <c r="B1704" s="1018" t="s">
        <v>88</v>
      </c>
      <c r="C1704" s="1019"/>
      <c r="D1704" s="1016"/>
      <c r="E1704" s="1016"/>
      <c r="F1704" s="1016"/>
      <c r="G1704" s="1016"/>
      <c r="H1704" s="1016"/>
      <c r="I1704" s="1016"/>
      <c r="J1704" s="1016"/>
      <c r="K1704" s="1016"/>
      <c r="L1704" s="1099" t="s">
        <v>678</v>
      </c>
      <c r="M1704" s="1099"/>
      <c r="N1704" s="1099"/>
      <c r="O1704" s="1100" t="s">
        <v>88</v>
      </c>
      <c r="P1704" s="1100"/>
      <c r="Q1704" s="1101"/>
    </row>
    <row r="1705" spans="1:17" ht="17" customHeight="1" thickBot="1">
      <c r="A1705" s="608"/>
      <c r="B1705" s="1102" t="s">
        <v>89</v>
      </c>
      <c r="C1705" s="1103"/>
      <c r="D1705" s="1104"/>
      <c r="E1705" s="1104"/>
      <c r="F1705" s="1104"/>
      <c r="G1705" s="1104"/>
      <c r="H1705" s="1104"/>
      <c r="I1705" s="1104"/>
      <c r="J1705" s="1104"/>
      <c r="K1705" s="1105"/>
      <c r="L1705" s="1106" t="s">
        <v>679</v>
      </c>
      <c r="M1705" s="1106"/>
      <c r="N1705" s="1106"/>
      <c r="O1705" s="1107" t="s">
        <v>679</v>
      </c>
      <c r="P1705" s="1108"/>
      <c r="Q1705" s="1109"/>
    </row>
    <row r="1706" spans="1:17" ht="17" customHeight="1">
      <c r="A1706" s="1164" t="s">
        <v>44</v>
      </c>
      <c r="B1706" s="1165"/>
      <c r="C1706" s="1165"/>
      <c r="D1706" s="1165"/>
      <c r="E1706" s="1165"/>
      <c r="F1706" s="1165"/>
      <c r="G1706" s="1165"/>
      <c r="H1706" s="1165"/>
      <c r="I1706" s="1165"/>
      <c r="J1706" s="1165"/>
      <c r="K1706" s="1165"/>
      <c r="L1706" s="1165"/>
      <c r="M1706" s="1165"/>
      <c r="N1706" s="1165"/>
      <c r="O1706" s="1165"/>
      <c r="P1706" s="1165"/>
      <c r="Q1706" s="1166"/>
    </row>
    <row r="1707" spans="1:17" ht="17" customHeight="1">
      <c r="A1707" s="1167" t="str">
        <f>'statement of marks'!$A$1</f>
        <v>jk- ck- ek/;fed fo|ky; uohu] fuEckgsM+k</v>
      </c>
      <c r="B1707" s="1062"/>
      <c r="C1707" s="1062"/>
      <c r="D1707" s="1062"/>
      <c r="E1707" s="1062"/>
      <c r="F1707" s="1062"/>
      <c r="G1707" s="1062"/>
      <c r="H1707" s="1062"/>
      <c r="I1707" s="1062"/>
      <c r="J1707" s="1062"/>
      <c r="K1707" s="1062"/>
      <c r="L1707" s="1062"/>
      <c r="M1707" s="1062"/>
      <c r="N1707" s="1062"/>
      <c r="O1707" s="1062"/>
      <c r="P1707" s="1062"/>
      <c r="Q1707" s="1168"/>
    </row>
    <row r="1708" spans="1:17" ht="17" customHeight="1">
      <c r="A1708" s="604"/>
      <c r="B1708" s="1042" t="s">
        <v>74</v>
      </c>
      <c r="C1708" s="1064"/>
      <c r="D1708" s="1065" t="str">
        <f>'statement of marks'!$F$3</f>
        <v>2015-16</v>
      </c>
      <c r="E1708" s="1065"/>
      <c r="F1708" s="1065"/>
      <c r="G1708" s="1065"/>
      <c r="H1708" s="1065"/>
      <c r="I1708" s="1065"/>
      <c r="J1708" s="1065"/>
      <c r="K1708" s="1065"/>
      <c r="L1708" s="1065"/>
      <c r="M1708" s="1065"/>
      <c r="N1708" s="1065"/>
      <c r="O1708" s="1065"/>
      <c r="P1708" s="1065"/>
      <c r="Q1708" s="1169"/>
    </row>
    <row r="1709" spans="1:17" ht="17" customHeight="1">
      <c r="A1709" s="607"/>
      <c r="B1709" s="1026" t="s">
        <v>573</v>
      </c>
      <c r="C1709" s="1027"/>
      <c r="D1709" s="1027" t="str">
        <f>IF('statement of marks'!H62="","",'statement of marks'!H62)</f>
        <v>v 056</v>
      </c>
      <c r="E1709" s="1027"/>
      <c r="F1709" s="1027"/>
      <c r="G1709" s="1027"/>
      <c r="H1709" s="1027"/>
      <c r="I1709" s="1027"/>
      <c r="J1709" s="1027"/>
      <c r="K1709" s="1027"/>
      <c r="L1709" s="1027"/>
      <c r="M1709" s="1027"/>
      <c r="N1709" s="1027"/>
      <c r="O1709" s="1027"/>
      <c r="P1709" s="1027"/>
      <c r="Q1709" s="1153"/>
    </row>
    <row r="1710" spans="1:17" ht="17" customHeight="1">
      <c r="A1710" s="607"/>
      <c r="B1710" s="1026" t="s">
        <v>574</v>
      </c>
      <c r="C1710" s="1027"/>
      <c r="D1710" s="1027" t="str">
        <f>IF('statement of marks'!I62="","",'statement of marks'!I62)</f>
        <v>c 056</v>
      </c>
      <c r="E1710" s="1027"/>
      <c r="F1710" s="1027"/>
      <c r="G1710" s="1027"/>
      <c r="H1710" s="1027"/>
      <c r="I1710" s="1027"/>
      <c r="J1710" s="1027"/>
      <c r="K1710" s="1027"/>
      <c r="L1710" s="1027"/>
      <c r="M1710" s="1027"/>
      <c r="N1710" s="1027"/>
      <c r="O1710" s="1027"/>
      <c r="P1710" s="1027"/>
      <c r="Q1710" s="1153"/>
    </row>
    <row r="1711" spans="1:17" ht="17" customHeight="1">
      <c r="A1711" s="607"/>
      <c r="B1711" s="1026" t="s">
        <v>575</v>
      </c>
      <c r="C1711" s="1027"/>
      <c r="D1711" s="1154" t="str">
        <f>IF('statement of marks'!J62="","",'statement of marks'!J62)</f>
        <v>l 056</v>
      </c>
      <c r="E1711" s="1154"/>
      <c r="F1711" s="1154"/>
      <c r="G1711" s="1154"/>
      <c r="H1711" s="1154"/>
      <c r="I1711" s="1154"/>
      <c r="J1711" s="1154"/>
      <c r="K1711" s="1154"/>
      <c r="L1711" s="1154"/>
      <c r="M1711" s="1154"/>
      <c r="N1711" s="1027"/>
      <c r="O1711" s="1027"/>
      <c r="P1711" s="1027"/>
      <c r="Q1711" s="1153"/>
    </row>
    <row r="1712" spans="1:17" ht="17" customHeight="1">
      <c r="A1712" s="607"/>
      <c r="B1712" s="1026" t="s">
        <v>576</v>
      </c>
      <c r="C1712" s="1155"/>
      <c r="D1712" s="1156" t="str">
        <f>'statement of marks'!$D$3</f>
        <v>3 A</v>
      </c>
      <c r="E1712" s="1157"/>
      <c r="F1712" s="1155" t="s">
        <v>9</v>
      </c>
      <c r="G1712" s="1158"/>
      <c r="H1712" s="1159" t="str">
        <f>IF('statement of marks'!D62="","",'statement of marks'!D62)</f>
        <v/>
      </c>
      <c r="I1712" s="1157"/>
      <c r="J1712" s="1155" t="s">
        <v>577</v>
      </c>
      <c r="K1712" s="1158"/>
      <c r="L1712" s="1159" t="str">
        <f>IF('statement of marks'!E62="","",'statement of marks'!E62)</f>
        <v/>
      </c>
      <c r="M1712" s="1157"/>
      <c r="N1712" s="1026" t="s">
        <v>680</v>
      </c>
      <c r="O1712" s="1027"/>
      <c r="P1712" s="1027"/>
      <c r="Q1712" s="1153"/>
    </row>
    <row r="1713" spans="1:17" ht="17" customHeight="1">
      <c r="A1713" s="607"/>
      <c r="B1713" s="1026" t="s">
        <v>0</v>
      </c>
      <c r="C1713" s="1155"/>
      <c r="D1713" s="1160" t="str">
        <f>IF('statement of marks'!F62="","",'statement of marks'!F62)</f>
        <v/>
      </c>
      <c r="E1713" s="1161"/>
      <c r="F1713" s="1162" t="str">
        <f>IF('statement of marks'!G62="","",'statement of marks'!G62)</f>
        <v/>
      </c>
      <c r="G1713" s="1162"/>
      <c r="H1713" s="1162"/>
      <c r="I1713" s="1162"/>
      <c r="J1713" s="1162"/>
      <c r="K1713" s="1162"/>
      <c r="L1713" s="1162"/>
      <c r="M1713" s="1163"/>
      <c r="N1713" s="1026">
        <f>'statement of marks'!I1708</f>
        <v>0</v>
      </c>
      <c r="O1713" s="1027"/>
      <c r="P1713" s="1027"/>
      <c r="Q1713" s="1153"/>
    </row>
    <row r="1714" spans="1:17" ht="17" customHeight="1">
      <c r="A1714" s="1129"/>
      <c r="B1714" s="1131" t="s">
        <v>578</v>
      </c>
      <c r="C1714" s="1133" t="s">
        <v>85</v>
      </c>
      <c r="D1714" s="1135" t="str">
        <f>IF('statement of marks'!K$4="","",'statement of marks'!K$4)</f>
        <v>ij[k</v>
      </c>
      <c r="E1714" s="1136"/>
      <c r="F1714" s="1136"/>
      <c r="G1714" s="1137"/>
      <c r="H1714" s="1134" t="str">
        <f>IF('statement of marks'!O$4="","",'statement of marks'!O$4)</f>
        <v>v)Zokf"kZd ijh{kk</v>
      </c>
      <c r="I1714" s="1134" t="str">
        <f>IF('statement of marks'!P$4="","",'statement of marks'!P$4)</f>
        <v/>
      </c>
      <c r="J1714" s="1134" t="str">
        <f>IF('statement of marks'!Q$4="","",'statement of marks'!Q$4)</f>
        <v/>
      </c>
      <c r="K1714" s="1138" t="str">
        <f>IF('statement of marks'!R$4="","",'statement of marks'!R$4)</f>
        <v>;ksx v/kZokf"kZd rd</v>
      </c>
      <c r="L1714" s="1134" t="str">
        <f>IF('statement of marks'!S$4="","",'statement of marks'!S$4)</f>
        <v>okf"kZd ijh{kk</v>
      </c>
      <c r="M1714" s="1134"/>
      <c r="N1714" s="1140"/>
      <c r="O1714" s="1141" t="str">
        <f>IF('statement of marks'!V$4="","",'statement of marks'!V$4)</f>
        <v>fo"k; ;ksx</v>
      </c>
      <c r="P1714" s="1142" t="str">
        <f>IF('statement of marks'!W$4="","",'statement of marks'!W$4)</f>
        <v xml:space="preserve">fo"k; izkIrkad izfr'kr  </v>
      </c>
      <c r="Q1714" s="1143" t="str">
        <f>IF('statement of marks'!X$4="","",'statement of marks'!X$4)</f>
        <v>fo"k; xzsM</v>
      </c>
    </row>
    <row r="1715" spans="1:17" ht="17" customHeight="1">
      <c r="A1715" s="1130"/>
      <c r="B1715" s="1132"/>
      <c r="C1715" s="1134"/>
      <c r="D1715" s="615" t="str">
        <f>IF('statement of marks'!K$5="","",'statement of marks'!K$5)</f>
        <v>izFke</v>
      </c>
      <c r="E1715" s="615" t="str">
        <f>IF('statement of marks'!L$5="","",'statement of marks'!L$5)</f>
        <v>f}rh;</v>
      </c>
      <c r="F1715" s="615" t="str">
        <f>IF('statement of marks'!M$5="","",'statement of marks'!M$5)</f>
        <v xml:space="preserve">r`rh; </v>
      </c>
      <c r="G1715" s="616" t="str">
        <f>IF('statement of marks'!N$4="","",'statement of marks'!N$4)</f>
        <v>;ksx</v>
      </c>
      <c r="H1715" s="593" t="str">
        <f>IF('statement of marks'!O$5="","",'statement of marks'!O$5)</f>
        <v>ekSf[kd</v>
      </c>
      <c r="I1715" s="593" t="str">
        <f>IF('statement of marks'!P$5="","",'statement of marks'!P$5)</f>
        <v>fyf[kr</v>
      </c>
      <c r="J1715" s="597" t="str">
        <f>IF('statement of marks'!Q$5="","",'statement of marks'!Q$5)</f>
        <v>;ksx</v>
      </c>
      <c r="K1715" s="1139" t="str">
        <f>IF('statement of marks'!R$4="","",'statement of marks'!R$4)</f>
        <v>;ksx v/kZokf"kZd rd</v>
      </c>
      <c r="L1715" s="593" t="str">
        <f>IF('statement of marks'!S$5="","",'statement of marks'!S$5)</f>
        <v>ekSf[kd</v>
      </c>
      <c r="M1715" s="593" t="str">
        <f>IF('statement of marks'!T$5="","",'statement of marks'!T$5)</f>
        <v>fyf[kr</v>
      </c>
      <c r="N1715" s="598" t="str">
        <f>IF('statement of marks'!U$5="","",'statement of marks'!U$5)</f>
        <v>;ksx</v>
      </c>
      <c r="O1715" s="1141"/>
      <c r="P1715" s="1142"/>
      <c r="Q1715" s="1143"/>
    </row>
    <row r="1716" spans="1:17" ht="17" customHeight="1">
      <c r="A1716" s="609"/>
      <c r="B1716" s="1144" t="s">
        <v>3</v>
      </c>
      <c r="C1716" s="1145"/>
      <c r="D1716" s="594">
        <f>IF('statement of marks'!K$6="","",'statement of marks'!K$6)</f>
        <v>10</v>
      </c>
      <c r="E1716" s="594">
        <f>IF('statement of marks'!L$6="","",'statement of marks'!L$6)</f>
        <v>10</v>
      </c>
      <c r="F1716" s="594">
        <f>IF('statement of marks'!M$6="","",'statement of marks'!M$6)</f>
        <v>10</v>
      </c>
      <c r="G1716" s="643">
        <f>IF('statement of marks'!N$6="","",'statement of marks'!N$6)</f>
        <v>30</v>
      </c>
      <c r="H1716" s="594">
        <f>IF('statement of marks'!O$6="","",'statement of marks'!O$6)</f>
        <v>20</v>
      </c>
      <c r="I1716" s="594">
        <f>IF('statement of marks'!P$6="","",'statement of marks'!P$6)</f>
        <v>50</v>
      </c>
      <c r="J1716" s="643">
        <f>IF('statement of marks'!Q$6="","",'statement of marks'!Q$6)</f>
        <v>70</v>
      </c>
      <c r="K1716" s="600">
        <f>IF('statement of marks'!R$6="","",'statement of marks'!R$6)</f>
        <v>100</v>
      </c>
      <c r="L1716" s="595">
        <f>IF('statement of marks'!S$6="","",'statement of marks'!S$6)</f>
        <v>40</v>
      </c>
      <c r="M1716" s="595">
        <f>IF('statement of marks'!T$6="","",'statement of marks'!T$6)</f>
        <v>60</v>
      </c>
      <c r="N1716" s="641">
        <f>IF('statement of marks'!U$6="","",'statement of marks'!U$6)</f>
        <v>100</v>
      </c>
      <c r="O1716" s="591">
        <f>IF('statement of marks'!V$6="","",'statement of marks'!V$6)</f>
        <v>200</v>
      </c>
      <c r="P1716" s="595" t="str">
        <f>IF('statement of marks'!W$6="","",'statement of marks'!W$6)</f>
        <v/>
      </c>
      <c r="Q1716" s="601" t="str">
        <f>IF('statement of marks'!X$6="","",'statement of marks'!X$6)</f>
        <v/>
      </c>
    </row>
    <row r="1717" spans="1:17" ht="17" customHeight="1">
      <c r="A1717" s="607"/>
      <c r="B1717" s="1026" t="str">
        <f>'statement of marks'!$K$3</f>
        <v>fgUnh</v>
      </c>
      <c r="C1717" s="1027"/>
      <c r="D1717" s="332" t="str">
        <f>IF('statement of marks'!K62="","",'statement of marks'!K62)</f>
        <v/>
      </c>
      <c r="E1717" s="332" t="str">
        <f>IF('statement of marks'!L62="","",'statement of marks'!L62)</f>
        <v/>
      </c>
      <c r="F1717" s="332" t="str">
        <f>IF('statement of marks'!M62="","",'statement of marks'!M62)</f>
        <v/>
      </c>
      <c r="G1717" s="576" t="str">
        <f>IF('statement of marks'!N62="","",'statement of marks'!N62)</f>
        <v/>
      </c>
      <c r="H1717" s="332" t="str">
        <f>IF('statement of marks'!O62="","",'statement of marks'!O62)</f>
        <v/>
      </c>
      <c r="I1717" s="332" t="str">
        <f>IF('statement of marks'!P62="","",'statement of marks'!P62)</f>
        <v/>
      </c>
      <c r="J1717" s="642" t="str">
        <f>IF('statement of marks'!Q62="","",'statement of marks'!Q62)</f>
        <v/>
      </c>
      <c r="K1717" s="403" t="str">
        <f>IF('statement of marks'!R62="","",'statement of marks'!R62)</f>
        <v/>
      </c>
      <c r="L1717" s="332" t="str">
        <f>IF('statement of marks'!S62="","",'statement of marks'!S62)</f>
        <v/>
      </c>
      <c r="M1717" s="332" t="str">
        <f>IF('statement of marks'!T62="","",'statement of marks'!T62)</f>
        <v/>
      </c>
      <c r="N1717" s="640" t="str">
        <f>IF('statement of marks'!U62="","",'statement of marks'!U62)</f>
        <v/>
      </c>
      <c r="O1717" s="592" t="str">
        <f>IF('statement of marks'!V62="","",'statement of marks'!V62)</f>
        <v/>
      </c>
      <c r="P1717" s="332" t="str">
        <f>IF('statement of marks'!W62="","",'statement of marks'!W62)</f>
        <v/>
      </c>
      <c r="Q1717" s="602" t="str">
        <f>IF('statement of marks'!X62="","",'statement of marks'!X62)</f>
        <v/>
      </c>
    </row>
    <row r="1718" spans="1:17" ht="17" customHeight="1">
      <c r="A1718" s="607"/>
      <c r="B1718" s="1026" t="str">
        <f>'statement of marks'!$AQ$3</f>
        <v>xf.kr</v>
      </c>
      <c r="C1718" s="1027"/>
      <c r="D1718" s="332" t="str">
        <f>IF('statement of marks'!AQ62="","",'statement of marks'!AQ62)</f>
        <v/>
      </c>
      <c r="E1718" s="332" t="str">
        <f>IF('statement of marks'!AR62="","",'statement of marks'!AR62)</f>
        <v/>
      </c>
      <c r="F1718" s="332" t="str">
        <f>IF('statement of marks'!AS62="","",'statement of marks'!AS62)</f>
        <v/>
      </c>
      <c r="G1718" s="576" t="str">
        <f>IF('statement of marks'!AT62="","",'statement of marks'!AT62)</f>
        <v/>
      </c>
      <c r="H1718" s="332" t="str">
        <f>IF('statement of marks'!AU62="","",'statement of marks'!AU62)</f>
        <v/>
      </c>
      <c r="I1718" s="332" t="str">
        <f>IF('statement of marks'!AV62="","",'statement of marks'!AV62)</f>
        <v/>
      </c>
      <c r="J1718" s="642" t="str">
        <f>IF('statement of marks'!AW62="","",'statement of marks'!AW62)</f>
        <v/>
      </c>
      <c r="K1718" s="403" t="str">
        <f>IF('statement of marks'!AX62="","",'statement of marks'!AX62)</f>
        <v/>
      </c>
      <c r="L1718" s="332" t="str">
        <f>IF('statement of marks'!AY62="","",'statement of marks'!AY62)</f>
        <v/>
      </c>
      <c r="M1718" s="332" t="str">
        <f>IF('statement of marks'!AZ62="","",'statement of marks'!AZ62)</f>
        <v/>
      </c>
      <c r="N1718" s="640" t="str">
        <f>IF('statement of marks'!BA62="","",'statement of marks'!BA62)</f>
        <v/>
      </c>
      <c r="O1718" s="592" t="str">
        <f>IF('statement of marks'!BB62="","",'statement of marks'!BB62)</f>
        <v/>
      </c>
      <c r="P1718" s="332" t="str">
        <f>IF('statement of marks'!BC62="","",'statement of marks'!BC62)</f>
        <v/>
      </c>
      <c r="Q1718" s="602" t="str">
        <f>IF('statement of marks'!BD62="","",'statement of marks'!BD62)</f>
        <v/>
      </c>
    </row>
    <row r="1719" spans="1:17" ht="17" customHeight="1">
      <c r="A1719" s="607"/>
      <c r="B1719" s="1026" t="str">
        <f>'statement of marks'!$BG$3</f>
        <v>Ik;kZoj.k v/;;u</v>
      </c>
      <c r="C1719" s="1027"/>
      <c r="D1719" s="332" t="str">
        <f>IF('statement of marks'!BG62="","",'statement of marks'!BG62)</f>
        <v/>
      </c>
      <c r="E1719" s="332" t="str">
        <f>IF('statement of marks'!BH62="","",'statement of marks'!BH62)</f>
        <v/>
      </c>
      <c r="F1719" s="332" t="str">
        <f>IF('statement of marks'!BI62="","",'statement of marks'!BI62)</f>
        <v/>
      </c>
      <c r="G1719" s="576" t="str">
        <f>IF('statement of marks'!BJ62="","",'statement of marks'!BJ62)</f>
        <v/>
      </c>
      <c r="H1719" s="332" t="str">
        <f>IF('statement of marks'!BK62="","",'statement of marks'!BK62)</f>
        <v/>
      </c>
      <c r="I1719" s="332" t="str">
        <f>IF('statement of marks'!BL62="","",'statement of marks'!BL62)</f>
        <v/>
      </c>
      <c r="J1719" s="642" t="str">
        <f>IF('statement of marks'!BM62="","",'statement of marks'!BM62)</f>
        <v/>
      </c>
      <c r="K1719" s="403" t="str">
        <f>IF('statement of marks'!BN62="","",'statement of marks'!BN62)</f>
        <v/>
      </c>
      <c r="L1719" s="332" t="str">
        <f>IF('statement of marks'!BO62="","",'statement of marks'!BO62)</f>
        <v/>
      </c>
      <c r="M1719" s="332" t="str">
        <f>IF('statement of marks'!BP62="","",'statement of marks'!BP62)</f>
        <v/>
      </c>
      <c r="N1719" s="640" t="str">
        <f>IF('statement of marks'!BQ62="","",'statement of marks'!BQ62)</f>
        <v/>
      </c>
      <c r="O1719" s="592" t="str">
        <f>IF('statement of marks'!BR62="","",'statement of marks'!BR62)</f>
        <v/>
      </c>
      <c r="P1719" s="332" t="str">
        <f>IF('statement of marks'!BS62="","",'statement of marks'!BS62)</f>
        <v/>
      </c>
      <c r="Q1719" s="602" t="str">
        <f>IF('statement of marks'!BT62="","",'statement of marks'!BT62)</f>
        <v/>
      </c>
    </row>
    <row r="1720" spans="1:17" ht="17" customHeight="1">
      <c r="A1720" s="1146"/>
      <c r="B1720" s="1026" t="str">
        <f>'statement of marks'!$AA$3</f>
        <v>vaxszth</v>
      </c>
      <c r="C1720" s="603" t="s">
        <v>3</v>
      </c>
      <c r="D1720" s="584">
        <f>IF('statement of marks'!AA$6="","",'statement of marks'!AA$6)</f>
        <v>5</v>
      </c>
      <c r="E1720" s="584">
        <f>IF('statement of marks'!AB$6="","",'statement of marks'!AB$6)</f>
        <v>5</v>
      </c>
      <c r="F1720" s="584">
        <f>IF('statement of marks'!AC$6="","",'statement of marks'!AC$6)</f>
        <v>5</v>
      </c>
      <c r="G1720" s="643">
        <f>IF('statement of marks'!AD$6="","",'statement of marks'!AD$6)</f>
        <v>15</v>
      </c>
      <c r="H1720" s="594">
        <f>IF('statement of marks'!AE$6="","",'statement of marks'!AE$6)</f>
        <v>10</v>
      </c>
      <c r="I1720" s="594">
        <f>IF('statement of marks'!AF$6="","",'statement of marks'!AF$6)</f>
        <v>25</v>
      </c>
      <c r="J1720" s="643">
        <f>IF('statement of marks'!AG$6="","",'statement of marks'!AG$6)</f>
        <v>35</v>
      </c>
      <c r="K1720" s="600">
        <f>IF('statement of marks'!AH$6="","",'statement of marks'!AH$6)</f>
        <v>50</v>
      </c>
      <c r="L1720" s="595">
        <f>IF('statement of marks'!AI$6="","",'statement of marks'!AI$6)</f>
        <v>20</v>
      </c>
      <c r="M1720" s="595">
        <f>IF('statement of marks'!AJ$6="","",'statement of marks'!AJ$6)</f>
        <v>30</v>
      </c>
      <c r="N1720" s="641">
        <f>IF('statement of marks'!AK$6="","",'statement of marks'!AK$6)</f>
        <v>50</v>
      </c>
      <c r="O1720" s="585">
        <f>IF('statement of marks'!AL$6="","",'statement of marks'!AL$6)</f>
        <v>100</v>
      </c>
      <c r="P1720" s="595" t="str">
        <f>IF('statement of marks'!AM$6="","",'statement of marks'!AM$6)</f>
        <v/>
      </c>
      <c r="Q1720" s="601" t="str">
        <f>IF('statement of marks'!AN$6="","",'statement of marks'!AN$6)</f>
        <v/>
      </c>
    </row>
    <row r="1721" spans="1:17" ht="17" customHeight="1">
      <c r="A1721" s="1146"/>
      <c r="B1721" s="1026"/>
      <c r="C1721" s="637" t="s">
        <v>638</v>
      </c>
      <c r="D1721" s="332" t="str">
        <f>IF('statement of marks'!AA62="","",'statement of marks'!AA62)</f>
        <v/>
      </c>
      <c r="E1721" s="332" t="str">
        <f>IF('statement of marks'!AB62="","",'statement of marks'!AB62)</f>
        <v/>
      </c>
      <c r="F1721" s="332" t="str">
        <f>IF('statement of marks'!AC62="","",'statement of marks'!AC62)</f>
        <v/>
      </c>
      <c r="G1721" s="576" t="str">
        <f>IF('statement of marks'!AD62="","",'statement of marks'!AD62)</f>
        <v/>
      </c>
      <c r="H1721" s="332" t="str">
        <f>IF('statement of marks'!AE62="","",'statement of marks'!AE62)</f>
        <v/>
      </c>
      <c r="I1721" s="332" t="str">
        <f>IF('statement of marks'!AF62="","",'statement of marks'!AF62)</f>
        <v/>
      </c>
      <c r="J1721" s="642" t="str">
        <f>IF('statement of marks'!AG62="","",'statement of marks'!AG62)</f>
        <v/>
      </c>
      <c r="K1721" s="403" t="str">
        <f>IF('statement of marks'!AH62="","",'statement of marks'!AH62)</f>
        <v/>
      </c>
      <c r="L1721" s="332" t="str">
        <f>IF('statement of marks'!AI62="","",'statement of marks'!AI62)</f>
        <v/>
      </c>
      <c r="M1721" s="332" t="str">
        <f>IF('statement of marks'!AJ62="","",'statement of marks'!AJ62)</f>
        <v/>
      </c>
      <c r="N1721" s="640" t="str">
        <f>IF('statement of marks'!AK62="","",'statement of marks'!AK62)</f>
        <v/>
      </c>
      <c r="O1721" s="640" t="str">
        <f>IF('statement of marks'!AL62="","",'statement of marks'!AL62)</f>
        <v/>
      </c>
      <c r="P1721" s="332" t="str">
        <f>IF('statement of marks'!AM62="","",'statement of marks'!AM62)</f>
        <v/>
      </c>
      <c r="Q1721" s="602" t="str">
        <f>IF('statement of marks'!AN62="","",'statement of marks'!AN62)</f>
        <v/>
      </c>
    </row>
    <row r="1722" spans="1:17" ht="17" customHeight="1">
      <c r="A1722" s="610"/>
      <c r="B1722" s="1147" t="s">
        <v>634</v>
      </c>
      <c r="C1722" s="1148"/>
      <c r="D1722" s="638" t="str">
        <f>IF('statement of marks'!BW$5="","",'statement of marks'!BW$5)</f>
        <v>izFke</v>
      </c>
      <c r="E1722" s="638" t="str">
        <f>IF('statement of marks'!BX$5="","",'statement of marks'!BX$5)</f>
        <v>f}rh;</v>
      </c>
      <c r="F1722" s="638" t="str">
        <f>IF('statement of marks'!BZ$5="","",'statement of marks'!BZ$5)</f>
        <v>prqFkZ</v>
      </c>
      <c r="G1722" s="1149"/>
      <c r="H1722" s="1149"/>
      <c r="I1722" s="1149"/>
      <c r="J1722" s="638" t="str">
        <f>IF('statement of marks'!BY$5="","",'statement of marks'!BY$5)</f>
        <v>r`rh;</v>
      </c>
      <c r="K1722" s="1151"/>
      <c r="L1722" s="1151"/>
      <c r="M1722" s="1151"/>
      <c r="N1722" s="638" t="str">
        <f>IF('statement of marks'!CA$5="","",'statement of marks'!CA$5)</f>
        <v>iape</v>
      </c>
      <c r="O1722" s="639" t="str">
        <f>IF('statement of marks'!CB$4="","",'statement of marks'!CB$4)</f>
        <v>fo"k; ;ksx</v>
      </c>
      <c r="P1722" s="587" t="str">
        <f>IF('statement of marks'!CC$4="","",'statement of marks'!CC$4)</f>
        <v xml:space="preserve">fo"k; izkIrkad izfr'kr  </v>
      </c>
      <c r="Q1722" s="627" t="str">
        <f>IF('statement of marks'!CD$4="","",'statement of marks'!CD$4)</f>
        <v>fo"k; xzsM</v>
      </c>
    </row>
    <row r="1723" spans="1:17" ht="17" customHeight="1">
      <c r="A1723" s="611"/>
      <c r="B1723" s="1144" t="s">
        <v>3</v>
      </c>
      <c r="C1723" s="1145"/>
      <c r="D1723" s="589">
        <f>IF('statement of marks'!BW$6="","",'statement of marks'!BW$6)</f>
        <v>20</v>
      </c>
      <c r="E1723" s="589">
        <f>IF('statement of marks'!BX$6="","",'statement of marks'!BX$6)</f>
        <v>20</v>
      </c>
      <c r="F1723" s="589">
        <f>IF('statement of marks'!BZ$6="","",'statement of marks'!BZ$6)</f>
        <v>20</v>
      </c>
      <c r="G1723" s="1150"/>
      <c r="H1723" s="1150"/>
      <c r="I1723" s="1150"/>
      <c r="J1723" s="589">
        <f>IF('statement of marks'!BY$6="","",'statement of marks'!BY$6)</f>
        <v>20</v>
      </c>
      <c r="K1723" s="1152"/>
      <c r="L1723" s="1152"/>
      <c r="M1723" s="1152"/>
      <c r="N1723" s="589">
        <f>IF('statement of marks'!CA$6="","",'statement of marks'!CA$6)</f>
        <v>20</v>
      </c>
      <c r="O1723" s="589">
        <f>IF('statement of marks'!CB$6="","",'statement of marks'!CB$6)</f>
        <v>100</v>
      </c>
      <c r="P1723" s="589" t="str">
        <f>IF('statement of marks'!CC$6="","",'statement of marks'!CC$6)</f>
        <v/>
      </c>
      <c r="Q1723" s="590" t="str">
        <f>IF('statement of marks'!CD$6="","",'statement of marks'!CD$6)</f>
        <v/>
      </c>
    </row>
    <row r="1724" spans="1:17" ht="17" customHeight="1">
      <c r="A1724" s="607"/>
      <c r="B1724" s="1026" t="str">
        <f>'statement of marks'!$BW$3</f>
        <v>dk;kZuqHko</v>
      </c>
      <c r="C1724" s="1027"/>
      <c r="D1724" s="636" t="str">
        <f>IF('statement of marks'!BW62="","",'statement of marks'!BW62)</f>
        <v/>
      </c>
      <c r="E1724" s="636" t="str">
        <f>IF('statement of marks'!BX62="","",'statement of marks'!BX62)</f>
        <v/>
      </c>
      <c r="F1724" s="636" t="str">
        <f>IF('statement of marks'!BZ62="","",'statement of marks'!BZ62)</f>
        <v/>
      </c>
      <c r="G1724" s="1149"/>
      <c r="H1724" s="1149"/>
      <c r="I1724" s="1149"/>
      <c r="J1724" s="636" t="str">
        <f>IF('statement of marks'!BY62="","",'statement of marks'!BY62)</f>
        <v/>
      </c>
      <c r="K1724" s="1151"/>
      <c r="L1724" s="1151"/>
      <c r="M1724" s="1151"/>
      <c r="N1724" s="636" t="str">
        <f>IF('statement of marks'!CA62="","",'statement of marks'!CA62)</f>
        <v/>
      </c>
      <c r="O1724" s="636" t="str">
        <f>IF('statement of marks'!CB62="","",'statement of marks'!CB62)</f>
        <v/>
      </c>
      <c r="P1724" s="636" t="str">
        <f>IF('statement of marks'!CC62="","",'statement of marks'!CC62)</f>
        <v/>
      </c>
      <c r="Q1724" s="578" t="str">
        <f>IF('statement of marks'!CD62="","",'statement of marks'!CD62)</f>
        <v/>
      </c>
    </row>
    <row r="1725" spans="1:17" ht="17" customHeight="1">
      <c r="A1725" s="607"/>
      <c r="B1725" s="1026" t="str">
        <f>'statement of marks'!$CG$3</f>
        <v>dyk f'k{kk</v>
      </c>
      <c r="C1725" s="1027"/>
      <c r="D1725" s="636" t="str">
        <f>IF('statement of marks'!CG62="","",'statement of marks'!CG62)</f>
        <v/>
      </c>
      <c r="E1725" s="636" t="str">
        <f>IF('statement of marks'!CH62="","",'statement of marks'!CH62)</f>
        <v/>
      </c>
      <c r="F1725" s="636" t="str">
        <f>IF('statement of marks'!CJ62="","",'statement of marks'!CJ62)</f>
        <v/>
      </c>
      <c r="G1725" s="1149"/>
      <c r="H1725" s="1149"/>
      <c r="I1725" s="1149"/>
      <c r="J1725" s="636" t="str">
        <f>IF('statement of marks'!CI62="","",'statement of marks'!CI62)</f>
        <v/>
      </c>
      <c r="K1725" s="1151"/>
      <c r="L1725" s="1151"/>
      <c r="M1725" s="1151"/>
      <c r="N1725" s="636" t="str">
        <f>IF('statement of marks'!CK62="","",'statement of marks'!CK62)</f>
        <v/>
      </c>
      <c r="O1725" s="636" t="str">
        <f>IF('statement of marks'!CL62="","",'statement of marks'!CL62)</f>
        <v/>
      </c>
      <c r="P1725" s="636" t="str">
        <f>IF('statement of marks'!CM62="","",'statement of marks'!CM62)</f>
        <v/>
      </c>
      <c r="Q1725" s="578" t="str">
        <f>IF('statement of marks'!CN62="","",'statement of marks'!CN62)</f>
        <v/>
      </c>
    </row>
    <row r="1726" spans="1:17" ht="17" customHeight="1">
      <c r="A1726" s="607"/>
      <c r="B1726" s="1026" t="str">
        <f>'statement of marks'!$CQ$3</f>
        <v>LokLF; ,oe~ 'kkjhfjd f'k{kk</v>
      </c>
      <c r="C1726" s="1027"/>
      <c r="D1726" s="636" t="str">
        <f>IF('statement of marks'!CQ62="","",'statement of marks'!CQ62)</f>
        <v/>
      </c>
      <c r="E1726" s="636" t="str">
        <f>IF('statement of marks'!CR62="","",'statement of marks'!CR62)</f>
        <v/>
      </c>
      <c r="F1726" s="636" t="str">
        <f>IF('statement of marks'!CT62="","",'statement of marks'!CT62)</f>
        <v/>
      </c>
      <c r="G1726" s="1149"/>
      <c r="H1726" s="1149"/>
      <c r="I1726" s="1149"/>
      <c r="J1726" s="636" t="str">
        <f>IF('statement of marks'!CS62="","",'statement of marks'!CS62)</f>
        <v/>
      </c>
      <c r="K1726" s="1151"/>
      <c r="L1726" s="1151"/>
      <c r="M1726" s="1151"/>
      <c r="N1726" s="636" t="str">
        <f>IF('statement of marks'!CU62="","",'statement of marks'!CU62)</f>
        <v/>
      </c>
      <c r="O1726" s="636" t="str">
        <f>IF('statement of marks'!CV62="","",'statement of marks'!CV62)</f>
        <v/>
      </c>
      <c r="P1726" s="636" t="str">
        <f>IF('statement of marks'!CW62="","",'statement of marks'!CW62)</f>
        <v/>
      </c>
      <c r="Q1726" s="578" t="str">
        <f>IF('statement of marks'!CX62="","",'statement of marks'!CX62)</f>
        <v/>
      </c>
    </row>
    <row r="1727" spans="1:17" ht="17" customHeight="1">
      <c r="A1727" s="607"/>
      <c r="B1727" s="1123" t="s">
        <v>636</v>
      </c>
      <c r="C1727" s="1124"/>
      <c r="D1727" s="1034" t="str">
        <f>IF(details!$CQ$3="","",details!$CQ$3)</f>
        <v>;ksx vxLr rd</v>
      </c>
      <c r="E1727" s="1034"/>
      <c r="F1727" s="1034" t="str">
        <f>IF(details!$CU$3="","",details!$CU$3)</f>
        <v>;ksx vDVwcj rd</v>
      </c>
      <c r="G1727" s="1034"/>
      <c r="H1727" s="1034" t="str">
        <f>IF(details!$CY$3="","",details!$CY$3)</f>
        <v>;ksx fnlEcj rd</v>
      </c>
      <c r="I1727" s="1034"/>
      <c r="J1727" s="1034"/>
      <c r="K1727" s="1034"/>
      <c r="L1727" s="1034" t="str">
        <f>IF(details!$DC$3="","",details!$DC$3)</f>
        <v>;ksx Qjojh rd</v>
      </c>
      <c r="M1727" s="1034"/>
      <c r="N1727" s="1034"/>
      <c r="O1727" s="1034" t="str">
        <f>IF(details!$DG$3="","",details!$DG$3)</f>
        <v>loZ ;ksx</v>
      </c>
      <c r="P1727" s="1034"/>
      <c r="Q1727" s="1125"/>
    </row>
    <row r="1728" spans="1:17" ht="17" customHeight="1">
      <c r="A1728" s="607"/>
      <c r="B1728" s="1126" t="s">
        <v>86</v>
      </c>
      <c r="C1728" s="1032"/>
      <c r="D1728" s="1036" t="str">
        <f>IF(details!CR62="","",details!CR62)</f>
        <v/>
      </c>
      <c r="E1728" s="1036"/>
      <c r="F1728" s="1036" t="str">
        <f>IF(details!CV62="","",details!CV62)</f>
        <v/>
      </c>
      <c r="G1728" s="1036"/>
      <c r="H1728" s="1036" t="str">
        <f>IF(details!CZ62="","",details!CZ62)</f>
        <v/>
      </c>
      <c r="I1728" s="1036"/>
      <c r="J1728" s="1036"/>
      <c r="K1728" s="1036"/>
      <c r="L1728" s="1036" t="str">
        <f>IF(details!DD62="","",details!DD62)</f>
        <v/>
      </c>
      <c r="M1728" s="1036"/>
      <c r="N1728" s="1036"/>
      <c r="O1728" s="1036" t="str">
        <f>IF(details!DH62="","",details!DH62)</f>
        <v/>
      </c>
      <c r="P1728" s="1036"/>
      <c r="Q1728" s="1127"/>
    </row>
    <row r="1729" spans="1:17" ht="17" customHeight="1">
      <c r="A1729" s="607"/>
      <c r="B1729" s="1020" t="s">
        <v>15</v>
      </c>
      <c r="C1729" s="1021"/>
      <c r="D1729" s="1022" t="str">
        <f>IF(details!CQ62="","",details!CQ62)</f>
        <v/>
      </c>
      <c r="E1729" s="1022"/>
      <c r="F1729" s="1022" t="str">
        <f>IF(details!CU62="","",details!CU62)</f>
        <v/>
      </c>
      <c r="G1729" s="1022"/>
      <c r="H1729" s="1022" t="str">
        <f>IF(details!CY62="","",details!CY62)</f>
        <v/>
      </c>
      <c r="I1729" s="1022"/>
      <c r="J1729" s="1022"/>
      <c r="K1729" s="1022"/>
      <c r="L1729" s="1022" t="str">
        <f>IF(details!DC62="","",details!DC62)</f>
        <v/>
      </c>
      <c r="M1729" s="1022"/>
      <c r="N1729" s="1022"/>
      <c r="O1729" s="1022" t="str">
        <f>IF(details!DG62="","",details!DG62)</f>
        <v/>
      </c>
      <c r="P1729" s="1022"/>
      <c r="Q1729" s="1128"/>
    </row>
    <row r="1730" spans="1:17" ht="17" customHeight="1">
      <c r="A1730" s="1170"/>
      <c r="B1730" s="1112" t="s">
        <v>11</v>
      </c>
      <c r="C1730" s="1113"/>
      <c r="D1730" s="1114" t="s">
        <v>11</v>
      </c>
      <c r="E1730" s="1114"/>
      <c r="F1730" s="1114" t="s">
        <v>3</v>
      </c>
      <c r="G1730" s="1114"/>
      <c r="H1730" s="1114" t="s">
        <v>638</v>
      </c>
      <c r="I1730" s="1114"/>
      <c r="J1730" s="1114" t="s">
        <v>5</v>
      </c>
      <c r="K1730" s="1114"/>
      <c r="L1730" s="1114" t="s">
        <v>677</v>
      </c>
      <c r="M1730" s="1114"/>
      <c r="N1730" s="1114"/>
      <c r="O1730" s="1115" t="s">
        <v>651</v>
      </c>
      <c r="P1730" s="1115"/>
      <c r="Q1730" s="1116"/>
    </row>
    <row r="1731" spans="1:17" ht="17" customHeight="1">
      <c r="A1731" s="1171"/>
      <c r="B1731" s="1112"/>
      <c r="C1731" s="1113"/>
      <c r="D1731" s="1117" t="str">
        <f>'statement of marks'!DY62</f>
        <v/>
      </c>
      <c r="E1731" s="1117"/>
      <c r="F1731" s="1118" t="str">
        <f>'statement of marks'!DZ62</f>
        <v/>
      </c>
      <c r="G1731" s="1118"/>
      <c r="H1731" s="1118" t="str">
        <f>'statement of marks'!EA62</f>
        <v/>
      </c>
      <c r="I1731" s="1118"/>
      <c r="J1731" s="1119" t="str">
        <f>'statement of marks'!EB62</f>
        <v/>
      </c>
      <c r="K1731" s="1119"/>
      <c r="L1731" s="1118" t="str">
        <f>'statement of marks'!EC62</f>
        <v/>
      </c>
      <c r="M1731" s="1118"/>
      <c r="N1731" s="1118"/>
      <c r="O1731" s="1118" t="str">
        <f>'statement of marks'!EE62</f>
        <v/>
      </c>
      <c r="P1731" s="1118"/>
      <c r="Q1731" s="1120"/>
    </row>
    <row r="1732" spans="1:17" ht="17" customHeight="1">
      <c r="A1732" s="607"/>
      <c r="B1732" s="1024" t="s">
        <v>87</v>
      </c>
      <c r="C1732" s="1025"/>
      <c r="D1732" s="1016"/>
      <c r="E1732" s="1016"/>
      <c r="F1732" s="1016"/>
      <c r="G1732" s="1016"/>
      <c r="H1732" s="1016"/>
      <c r="I1732" s="1016"/>
      <c r="J1732" s="1016"/>
      <c r="K1732" s="1016"/>
      <c r="L1732" s="1121"/>
      <c r="M1732" s="1121"/>
      <c r="N1732" s="1121"/>
      <c r="O1732" s="1121"/>
      <c r="P1732" s="1121"/>
      <c r="Q1732" s="1122"/>
    </row>
    <row r="1733" spans="1:17" ht="17" customHeight="1">
      <c r="A1733" s="607"/>
      <c r="B1733" s="1014" t="s">
        <v>73</v>
      </c>
      <c r="C1733" s="1015"/>
      <c r="D1733" s="1016"/>
      <c r="E1733" s="1016"/>
      <c r="F1733" s="1016"/>
      <c r="G1733" s="1016"/>
      <c r="H1733" s="1016"/>
      <c r="I1733" s="1016"/>
      <c r="J1733" s="1016"/>
      <c r="K1733" s="1016"/>
      <c r="L1733" s="1121"/>
      <c r="M1733" s="1121"/>
      <c r="N1733" s="1121"/>
      <c r="O1733" s="1121"/>
      <c r="P1733" s="1121"/>
      <c r="Q1733" s="1122"/>
    </row>
    <row r="1734" spans="1:17" ht="17" customHeight="1">
      <c r="A1734" s="607"/>
      <c r="B1734" s="1024" t="s">
        <v>678</v>
      </c>
      <c r="C1734" s="1025"/>
      <c r="D1734" s="1016"/>
      <c r="E1734" s="1016"/>
      <c r="F1734" s="1016"/>
      <c r="G1734" s="1016"/>
      <c r="H1734" s="1016"/>
      <c r="I1734" s="1016"/>
      <c r="J1734" s="1016"/>
      <c r="K1734" s="1016"/>
      <c r="L1734" s="1121"/>
      <c r="M1734" s="1121"/>
      <c r="N1734" s="1121"/>
      <c r="O1734" s="1121"/>
      <c r="P1734" s="1121"/>
      <c r="Q1734" s="1122"/>
    </row>
    <row r="1735" spans="1:17" ht="17" customHeight="1">
      <c r="A1735" s="607"/>
      <c r="B1735" s="1018" t="s">
        <v>88</v>
      </c>
      <c r="C1735" s="1019"/>
      <c r="D1735" s="1016"/>
      <c r="E1735" s="1016"/>
      <c r="F1735" s="1016"/>
      <c r="G1735" s="1016"/>
      <c r="H1735" s="1016"/>
      <c r="I1735" s="1016"/>
      <c r="J1735" s="1016"/>
      <c r="K1735" s="1016"/>
      <c r="L1735" s="1099" t="s">
        <v>678</v>
      </c>
      <c r="M1735" s="1099"/>
      <c r="N1735" s="1099"/>
      <c r="O1735" s="1100" t="s">
        <v>88</v>
      </c>
      <c r="P1735" s="1100"/>
      <c r="Q1735" s="1101"/>
    </row>
    <row r="1736" spans="1:17" ht="17" customHeight="1" thickBot="1">
      <c r="A1736" s="608"/>
      <c r="B1736" s="1102" t="s">
        <v>89</v>
      </c>
      <c r="C1736" s="1103"/>
      <c r="D1736" s="1104"/>
      <c r="E1736" s="1104"/>
      <c r="F1736" s="1104"/>
      <c r="G1736" s="1104"/>
      <c r="H1736" s="1104"/>
      <c r="I1736" s="1104"/>
      <c r="J1736" s="1104"/>
      <c r="K1736" s="1105"/>
      <c r="L1736" s="1106" t="s">
        <v>679</v>
      </c>
      <c r="M1736" s="1106"/>
      <c r="N1736" s="1106"/>
      <c r="O1736" s="1107" t="s">
        <v>679</v>
      </c>
      <c r="P1736" s="1108"/>
      <c r="Q1736" s="1109"/>
    </row>
    <row r="1737" spans="1:17" ht="17" customHeight="1">
      <c r="A1737" s="1164" t="s">
        <v>44</v>
      </c>
      <c r="B1737" s="1165"/>
      <c r="C1737" s="1165"/>
      <c r="D1737" s="1165"/>
      <c r="E1737" s="1165"/>
      <c r="F1737" s="1165"/>
      <c r="G1737" s="1165"/>
      <c r="H1737" s="1165"/>
      <c r="I1737" s="1165"/>
      <c r="J1737" s="1165"/>
      <c r="K1737" s="1165"/>
      <c r="L1737" s="1165"/>
      <c r="M1737" s="1165"/>
      <c r="N1737" s="1165"/>
      <c r="O1737" s="1165"/>
      <c r="P1737" s="1165"/>
      <c r="Q1737" s="1166"/>
    </row>
    <row r="1738" spans="1:17" ht="17" customHeight="1">
      <c r="A1738" s="1167" t="str">
        <f>'statement of marks'!$A$1</f>
        <v>jk- ck- ek/;fed fo|ky; uohu] fuEckgsM+k</v>
      </c>
      <c r="B1738" s="1062"/>
      <c r="C1738" s="1062"/>
      <c r="D1738" s="1062"/>
      <c r="E1738" s="1062"/>
      <c r="F1738" s="1062"/>
      <c r="G1738" s="1062"/>
      <c r="H1738" s="1062"/>
      <c r="I1738" s="1062"/>
      <c r="J1738" s="1062"/>
      <c r="K1738" s="1062"/>
      <c r="L1738" s="1062"/>
      <c r="M1738" s="1062"/>
      <c r="N1738" s="1062"/>
      <c r="O1738" s="1062"/>
      <c r="P1738" s="1062"/>
      <c r="Q1738" s="1168"/>
    </row>
    <row r="1739" spans="1:17" ht="17" customHeight="1">
      <c r="A1739" s="604"/>
      <c r="B1739" s="1042" t="s">
        <v>74</v>
      </c>
      <c r="C1739" s="1064"/>
      <c r="D1739" s="1065" t="str">
        <f>'statement of marks'!$F$3</f>
        <v>2015-16</v>
      </c>
      <c r="E1739" s="1065"/>
      <c r="F1739" s="1065"/>
      <c r="G1739" s="1065"/>
      <c r="H1739" s="1065"/>
      <c r="I1739" s="1065"/>
      <c r="J1739" s="1065"/>
      <c r="K1739" s="1065"/>
      <c r="L1739" s="1065"/>
      <c r="M1739" s="1065"/>
      <c r="N1739" s="1065"/>
      <c r="O1739" s="1065"/>
      <c r="P1739" s="1065"/>
      <c r="Q1739" s="1169"/>
    </row>
    <row r="1740" spans="1:17" ht="17" customHeight="1">
      <c r="A1740" s="607"/>
      <c r="B1740" s="1026" t="s">
        <v>573</v>
      </c>
      <c r="C1740" s="1027"/>
      <c r="D1740" s="1027" t="str">
        <f>IF('statement of marks'!H63="","",'statement of marks'!H63)</f>
        <v>v 057</v>
      </c>
      <c r="E1740" s="1027"/>
      <c r="F1740" s="1027"/>
      <c r="G1740" s="1027"/>
      <c r="H1740" s="1027"/>
      <c r="I1740" s="1027"/>
      <c r="J1740" s="1027"/>
      <c r="K1740" s="1027"/>
      <c r="L1740" s="1027"/>
      <c r="M1740" s="1027"/>
      <c r="N1740" s="1027"/>
      <c r="O1740" s="1027"/>
      <c r="P1740" s="1027"/>
      <c r="Q1740" s="1153"/>
    </row>
    <row r="1741" spans="1:17" ht="17" customHeight="1">
      <c r="A1741" s="607"/>
      <c r="B1741" s="1026" t="s">
        <v>574</v>
      </c>
      <c r="C1741" s="1027"/>
      <c r="D1741" s="1027" t="str">
        <f>IF('statement of marks'!I63="","",'statement of marks'!I63)</f>
        <v>c 057</v>
      </c>
      <c r="E1741" s="1027"/>
      <c r="F1741" s="1027"/>
      <c r="G1741" s="1027"/>
      <c r="H1741" s="1027"/>
      <c r="I1741" s="1027"/>
      <c r="J1741" s="1027"/>
      <c r="K1741" s="1027"/>
      <c r="L1741" s="1027"/>
      <c r="M1741" s="1027"/>
      <c r="N1741" s="1027"/>
      <c r="O1741" s="1027"/>
      <c r="P1741" s="1027"/>
      <c r="Q1741" s="1153"/>
    </row>
    <row r="1742" spans="1:17" ht="17" customHeight="1">
      <c r="A1742" s="607"/>
      <c r="B1742" s="1026" t="s">
        <v>575</v>
      </c>
      <c r="C1742" s="1027"/>
      <c r="D1742" s="1154" t="str">
        <f>IF('statement of marks'!J63="","",'statement of marks'!J63)</f>
        <v>l 057</v>
      </c>
      <c r="E1742" s="1154"/>
      <c r="F1742" s="1154"/>
      <c r="G1742" s="1154"/>
      <c r="H1742" s="1154"/>
      <c r="I1742" s="1154"/>
      <c r="J1742" s="1154"/>
      <c r="K1742" s="1154"/>
      <c r="L1742" s="1154"/>
      <c r="M1742" s="1154"/>
      <c r="N1742" s="1027"/>
      <c r="O1742" s="1027"/>
      <c r="P1742" s="1027"/>
      <c r="Q1742" s="1153"/>
    </row>
    <row r="1743" spans="1:17" ht="17" customHeight="1">
      <c r="A1743" s="607"/>
      <c r="B1743" s="1026" t="s">
        <v>576</v>
      </c>
      <c r="C1743" s="1155"/>
      <c r="D1743" s="1156" t="str">
        <f>'statement of marks'!$D$3</f>
        <v>3 A</v>
      </c>
      <c r="E1743" s="1157"/>
      <c r="F1743" s="1155" t="s">
        <v>9</v>
      </c>
      <c r="G1743" s="1158"/>
      <c r="H1743" s="1159" t="str">
        <f>IF('statement of marks'!D63="","",'statement of marks'!D63)</f>
        <v/>
      </c>
      <c r="I1743" s="1157"/>
      <c r="J1743" s="1155" t="s">
        <v>577</v>
      </c>
      <c r="K1743" s="1158"/>
      <c r="L1743" s="1159" t="str">
        <f>IF('statement of marks'!E63="","",'statement of marks'!E63)</f>
        <v/>
      </c>
      <c r="M1743" s="1157"/>
      <c r="N1743" s="1026" t="s">
        <v>680</v>
      </c>
      <c r="O1743" s="1027"/>
      <c r="P1743" s="1027"/>
      <c r="Q1743" s="1153"/>
    </row>
    <row r="1744" spans="1:17" ht="17" customHeight="1">
      <c r="A1744" s="607"/>
      <c r="B1744" s="1026" t="s">
        <v>0</v>
      </c>
      <c r="C1744" s="1155"/>
      <c r="D1744" s="1160" t="str">
        <f>IF('statement of marks'!F63="","",'statement of marks'!F63)</f>
        <v/>
      </c>
      <c r="E1744" s="1161"/>
      <c r="F1744" s="1162" t="str">
        <f>IF('statement of marks'!G63="","",'statement of marks'!G63)</f>
        <v/>
      </c>
      <c r="G1744" s="1162"/>
      <c r="H1744" s="1162"/>
      <c r="I1744" s="1162"/>
      <c r="J1744" s="1162"/>
      <c r="K1744" s="1162"/>
      <c r="L1744" s="1162"/>
      <c r="M1744" s="1163"/>
      <c r="N1744" s="1026">
        <f>'statement of marks'!I1739</f>
        <v>0</v>
      </c>
      <c r="O1744" s="1027"/>
      <c r="P1744" s="1027"/>
      <c r="Q1744" s="1153"/>
    </row>
    <row r="1745" spans="1:17" ht="17" customHeight="1">
      <c r="A1745" s="1129"/>
      <c r="B1745" s="1131" t="s">
        <v>578</v>
      </c>
      <c r="C1745" s="1133" t="s">
        <v>85</v>
      </c>
      <c r="D1745" s="1135" t="str">
        <f>IF('statement of marks'!K$4="","",'statement of marks'!K$4)</f>
        <v>ij[k</v>
      </c>
      <c r="E1745" s="1136"/>
      <c r="F1745" s="1136"/>
      <c r="G1745" s="1137"/>
      <c r="H1745" s="1134" t="str">
        <f>IF('statement of marks'!O$4="","",'statement of marks'!O$4)</f>
        <v>v)Zokf"kZd ijh{kk</v>
      </c>
      <c r="I1745" s="1134" t="str">
        <f>IF('statement of marks'!P$4="","",'statement of marks'!P$4)</f>
        <v/>
      </c>
      <c r="J1745" s="1134" t="str">
        <f>IF('statement of marks'!Q$4="","",'statement of marks'!Q$4)</f>
        <v/>
      </c>
      <c r="K1745" s="1138" t="str">
        <f>IF('statement of marks'!R$4="","",'statement of marks'!R$4)</f>
        <v>;ksx v/kZokf"kZd rd</v>
      </c>
      <c r="L1745" s="1134" t="str">
        <f>IF('statement of marks'!S$4="","",'statement of marks'!S$4)</f>
        <v>okf"kZd ijh{kk</v>
      </c>
      <c r="M1745" s="1134"/>
      <c r="N1745" s="1140"/>
      <c r="O1745" s="1141" t="str">
        <f>IF('statement of marks'!V$4="","",'statement of marks'!V$4)</f>
        <v>fo"k; ;ksx</v>
      </c>
      <c r="P1745" s="1142" t="str">
        <f>IF('statement of marks'!W$4="","",'statement of marks'!W$4)</f>
        <v xml:space="preserve">fo"k; izkIrkad izfr'kr  </v>
      </c>
      <c r="Q1745" s="1143" t="str">
        <f>IF('statement of marks'!X$4="","",'statement of marks'!X$4)</f>
        <v>fo"k; xzsM</v>
      </c>
    </row>
    <row r="1746" spans="1:17" ht="17" customHeight="1">
      <c r="A1746" s="1130"/>
      <c r="B1746" s="1132"/>
      <c r="C1746" s="1134"/>
      <c r="D1746" s="615" t="str">
        <f>IF('statement of marks'!K$5="","",'statement of marks'!K$5)</f>
        <v>izFke</v>
      </c>
      <c r="E1746" s="615" t="str">
        <f>IF('statement of marks'!L$5="","",'statement of marks'!L$5)</f>
        <v>f}rh;</v>
      </c>
      <c r="F1746" s="615" t="str">
        <f>IF('statement of marks'!M$5="","",'statement of marks'!M$5)</f>
        <v xml:space="preserve">r`rh; </v>
      </c>
      <c r="G1746" s="616" t="str">
        <f>IF('statement of marks'!N$4="","",'statement of marks'!N$4)</f>
        <v>;ksx</v>
      </c>
      <c r="H1746" s="593" t="str">
        <f>IF('statement of marks'!O$5="","",'statement of marks'!O$5)</f>
        <v>ekSf[kd</v>
      </c>
      <c r="I1746" s="593" t="str">
        <f>IF('statement of marks'!P$5="","",'statement of marks'!P$5)</f>
        <v>fyf[kr</v>
      </c>
      <c r="J1746" s="597" t="str">
        <f>IF('statement of marks'!Q$5="","",'statement of marks'!Q$5)</f>
        <v>;ksx</v>
      </c>
      <c r="K1746" s="1139" t="str">
        <f>IF('statement of marks'!R$4="","",'statement of marks'!R$4)</f>
        <v>;ksx v/kZokf"kZd rd</v>
      </c>
      <c r="L1746" s="593" t="str">
        <f>IF('statement of marks'!S$5="","",'statement of marks'!S$5)</f>
        <v>ekSf[kd</v>
      </c>
      <c r="M1746" s="593" t="str">
        <f>IF('statement of marks'!T$5="","",'statement of marks'!T$5)</f>
        <v>fyf[kr</v>
      </c>
      <c r="N1746" s="598" t="str">
        <f>IF('statement of marks'!U$5="","",'statement of marks'!U$5)</f>
        <v>;ksx</v>
      </c>
      <c r="O1746" s="1141"/>
      <c r="P1746" s="1142"/>
      <c r="Q1746" s="1143"/>
    </row>
    <row r="1747" spans="1:17" ht="17" customHeight="1">
      <c r="A1747" s="609"/>
      <c r="B1747" s="1144" t="s">
        <v>3</v>
      </c>
      <c r="C1747" s="1145"/>
      <c r="D1747" s="594">
        <f>IF('statement of marks'!K$6="","",'statement of marks'!K$6)</f>
        <v>10</v>
      </c>
      <c r="E1747" s="594">
        <f>IF('statement of marks'!L$6="","",'statement of marks'!L$6)</f>
        <v>10</v>
      </c>
      <c r="F1747" s="594">
        <f>IF('statement of marks'!M$6="","",'statement of marks'!M$6)</f>
        <v>10</v>
      </c>
      <c r="G1747" s="643">
        <f>IF('statement of marks'!N$6="","",'statement of marks'!N$6)</f>
        <v>30</v>
      </c>
      <c r="H1747" s="594">
        <f>IF('statement of marks'!O$6="","",'statement of marks'!O$6)</f>
        <v>20</v>
      </c>
      <c r="I1747" s="594">
        <f>IF('statement of marks'!P$6="","",'statement of marks'!P$6)</f>
        <v>50</v>
      </c>
      <c r="J1747" s="643">
        <f>IF('statement of marks'!Q$6="","",'statement of marks'!Q$6)</f>
        <v>70</v>
      </c>
      <c r="K1747" s="600">
        <f>IF('statement of marks'!R$6="","",'statement of marks'!R$6)</f>
        <v>100</v>
      </c>
      <c r="L1747" s="595">
        <f>IF('statement of marks'!S$6="","",'statement of marks'!S$6)</f>
        <v>40</v>
      </c>
      <c r="M1747" s="595">
        <f>IF('statement of marks'!T$6="","",'statement of marks'!T$6)</f>
        <v>60</v>
      </c>
      <c r="N1747" s="641">
        <f>IF('statement of marks'!U$6="","",'statement of marks'!U$6)</f>
        <v>100</v>
      </c>
      <c r="O1747" s="591">
        <f>IF('statement of marks'!V$6="","",'statement of marks'!V$6)</f>
        <v>200</v>
      </c>
      <c r="P1747" s="595" t="str">
        <f>IF('statement of marks'!W$6="","",'statement of marks'!W$6)</f>
        <v/>
      </c>
      <c r="Q1747" s="601" t="str">
        <f>IF('statement of marks'!X$6="","",'statement of marks'!X$6)</f>
        <v/>
      </c>
    </row>
    <row r="1748" spans="1:17" ht="17" customHeight="1">
      <c r="A1748" s="607"/>
      <c r="B1748" s="1026" t="str">
        <f>'statement of marks'!$K$3</f>
        <v>fgUnh</v>
      </c>
      <c r="C1748" s="1027"/>
      <c r="D1748" s="332" t="str">
        <f>IF('statement of marks'!K63="","",'statement of marks'!K63)</f>
        <v/>
      </c>
      <c r="E1748" s="332" t="str">
        <f>IF('statement of marks'!L63="","",'statement of marks'!L63)</f>
        <v/>
      </c>
      <c r="F1748" s="332" t="str">
        <f>IF('statement of marks'!M63="","",'statement of marks'!M63)</f>
        <v/>
      </c>
      <c r="G1748" s="576" t="str">
        <f>IF('statement of marks'!N63="","",'statement of marks'!N63)</f>
        <v/>
      </c>
      <c r="H1748" s="332" t="str">
        <f>IF('statement of marks'!O63="","",'statement of marks'!O63)</f>
        <v/>
      </c>
      <c r="I1748" s="332" t="str">
        <f>IF('statement of marks'!P63="","",'statement of marks'!P63)</f>
        <v/>
      </c>
      <c r="J1748" s="642" t="str">
        <f>IF('statement of marks'!Q63="","",'statement of marks'!Q63)</f>
        <v/>
      </c>
      <c r="K1748" s="403" t="str">
        <f>IF('statement of marks'!R63="","",'statement of marks'!R63)</f>
        <v/>
      </c>
      <c r="L1748" s="332" t="str">
        <f>IF('statement of marks'!S63="","",'statement of marks'!S63)</f>
        <v/>
      </c>
      <c r="M1748" s="332" t="str">
        <f>IF('statement of marks'!T63="","",'statement of marks'!T63)</f>
        <v/>
      </c>
      <c r="N1748" s="640" t="str">
        <f>IF('statement of marks'!U63="","",'statement of marks'!U63)</f>
        <v/>
      </c>
      <c r="O1748" s="592" t="str">
        <f>IF('statement of marks'!V63="","",'statement of marks'!V63)</f>
        <v/>
      </c>
      <c r="P1748" s="332" t="str">
        <f>IF('statement of marks'!W63="","",'statement of marks'!W63)</f>
        <v/>
      </c>
      <c r="Q1748" s="602" t="str">
        <f>IF('statement of marks'!X63="","",'statement of marks'!X63)</f>
        <v/>
      </c>
    </row>
    <row r="1749" spans="1:17" ht="17" customHeight="1">
      <c r="A1749" s="607"/>
      <c r="B1749" s="1026" t="str">
        <f>'statement of marks'!$AQ$3</f>
        <v>xf.kr</v>
      </c>
      <c r="C1749" s="1027"/>
      <c r="D1749" s="332" t="str">
        <f>IF('statement of marks'!AQ63="","",'statement of marks'!AQ63)</f>
        <v/>
      </c>
      <c r="E1749" s="332" t="str">
        <f>IF('statement of marks'!AR63="","",'statement of marks'!AR63)</f>
        <v/>
      </c>
      <c r="F1749" s="332" t="str">
        <f>IF('statement of marks'!AS63="","",'statement of marks'!AS63)</f>
        <v/>
      </c>
      <c r="G1749" s="576" t="str">
        <f>IF('statement of marks'!AT63="","",'statement of marks'!AT63)</f>
        <v/>
      </c>
      <c r="H1749" s="332" t="str">
        <f>IF('statement of marks'!AU63="","",'statement of marks'!AU63)</f>
        <v/>
      </c>
      <c r="I1749" s="332" t="str">
        <f>IF('statement of marks'!AV63="","",'statement of marks'!AV63)</f>
        <v/>
      </c>
      <c r="J1749" s="642" t="str">
        <f>IF('statement of marks'!AW63="","",'statement of marks'!AW63)</f>
        <v/>
      </c>
      <c r="K1749" s="403" t="str">
        <f>IF('statement of marks'!AX63="","",'statement of marks'!AX63)</f>
        <v/>
      </c>
      <c r="L1749" s="332" t="str">
        <f>IF('statement of marks'!AY63="","",'statement of marks'!AY63)</f>
        <v/>
      </c>
      <c r="M1749" s="332" t="str">
        <f>IF('statement of marks'!AZ63="","",'statement of marks'!AZ63)</f>
        <v/>
      </c>
      <c r="N1749" s="640" t="str">
        <f>IF('statement of marks'!BA63="","",'statement of marks'!BA63)</f>
        <v/>
      </c>
      <c r="O1749" s="592" t="str">
        <f>IF('statement of marks'!BB63="","",'statement of marks'!BB63)</f>
        <v/>
      </c>
      <c r="P1749" s="332" t="str">
        <f>IF('statement of marks'!BC63="","",'statement of marks'!BC63)</f>
        <v/>
      </c>
      <c r="Q1749" s="602" t="str">
        <f>IF('statement of marks'!BD63="","",'statement of marks'!BD63)</f>
        <v/>
      </c>
    </row>
    <row r="1750" spans="1:17" ht="17" customHeight="1">
      <c r="A1750" s="607"/>
      <c r="B1750" s="1026" t="str">
        <f>'statement of marks'!$BG$3</f>
        <v>Ik;kZoj.k v/;;u</v>
      </c>
      <c r="C1750" s="1027"/>
      <c r="D1750" s="332" t="str">
        <f>IF('statement of marks'!BG63="","",'statement of marks'!BG63)</f>
        <v/>
      </c>
      <c r="E1750" s="332" t="str">
        <f>IF('statement of marks'!BH63="","",'statement of marks'!BH63)</f>
        <v/>
      </c>
      <c r="F1750" s="332" t="str">
        <f>IF('statement of marks'!BI63="","",'statement of marks'!BI63)</f>
        <v/>
      </c>
      <c r="G1750" s="576" t="str">
        <f>IF('statement of marks'!BJ63="","",'statement of marks'!BJ63)</f>
        <v/>
      </c>
      <c r="H1750" s="332" t="str">
        <f>IF('statement of marks'!BK63="","",'statement of marks'!BK63)</f>
        <v/>
      </c>
      <c r="I1750" s="332" t="str">
        <f>IF('statement of marks'!BL63="","",'statement of marks'!BL63)</f>
        <v/>
      </c>
      <c r="J1750" s="642" t="str">
        <f>IF('statement of marks'!BM63="","",'statement of marks'!BM63)</f>
        <v/>
      </c>
      <c r="K1750" s="403" t="str">
        <f>IF('statement of marks'!BN63="","",'statement of marks'!BN63)</f>
        <v/>
      </c>
      <c r="L1750" s="332" t="str">
        <f>IF('statement of marks'!BO63="","",'statement of marks'!BO63)</f>
        <v/>
      </c>
      <c r="M1750" s="332" t="str">
        <f>IF('statement of marks'!BP63="","",'statement of marks'!BP63)</f>
        <v/>
      </c>
      <c r="N1750" s="640" t="str">
        <f>IF('statement of marks'!BQ63="","",'statement of marks'!BQ63)</f>
        <v/>
      </c>
      <c r="O1750" s="592" t="str">
        <f>IF('statement of marks'!BR63="","",'statement of marks'!BR63)</f>
        <v/>
      </c>
      <c r="P1750" s="332" t="str">
        <f>IF('statement of marks'!BS63="","",'statement of marks'!BS63)</f>
        <v/>
      </c>
      <c r="Q1750" s="602" t="str">
        <f>IF('statement of marks'!BT63="","",'statement of marks'!BT63)</f>
        <v/>
      </c>
    </row>
    <row r="1751" spans="1:17" ht="17" customHeight="1">
      <c r="A1751" s="1146"/>
      <c r="B1751" s="1026" t="str">
        <f>'statement of marks'!$AA$3</f>
        <v>vaxszth</v>
      </c>
      <c r="C1751" s="603" t="s">
        <v>3</v>
      </c>
      <c r="D1751" s="584">
        <f>IF('statement of marks'!AA$6="","",'statement of marks'!AA$6)</f>
        <v>5</v>
      </c>
      <c r="E1751" s="584">
        <f>IF('statement of marks'!AB$6="","",'statement of marks'!AB$6)</f>
        <v>5</v>
      </c>
      <c r="F1751" s="584">
        <f>IF('statement of marks'!AC$6="","",'statement of marks'!AC$6)</f>
        <v>5</v>
      </c>
      <c r="G1751" s="643">
        <f>IF('statement of marks'!AD$6="","",'statement of marks'!AD$6)</f>
        <v>15</v>
      </c>
      <c r="H1751" s="594">
        <f>IF('statement of marks'!AE$6="","",'statement of marks'!AE$6)</f>
        <v>10</v>
      </c>
      <c r="I1751" s="594">
        <f>IF('statement of marks'!AF$6="","",'statement of marks'!AF$6)</f>
        <v>25</v>
      </c>
      <c r="J1751" s="643">
        <f>IF('statement of marks'!AG$6="","",'statement of marks'!AG$6)</f>
        <v>35</v>
      </c>
      <c r="K1751" s="600">
        <f>IF('statement of marks'!AH$6="","",'statement of marks'!AH$6)</f>
        <v>50</v>
      </c>
      <c r="L1751" s="595">
        <f>IF('statement of marks'!AI$6="","",'statement of marks'!AI$6)</f>
        <v>20</v>
      </c>
      <c r="M1751" s="595">
        <f>IF('statement of marks'!AJ$6="","",'statement of marks'!AJ$6)</f>
        <v>30</v>
      </c>
      <c r="N1751" s="641">
        <f>IF('statement of marks'!AK$6="","",'statement of marks'!AK$6)</f>
        <v>50</v>
      </c>
      <c r="O1751" s="585">
        <f>IF('statement of marks'!AL$6="","",'statement of marks'!AL$6)</f>
        <v>100</v>
      </c>
      <c r="P1751" s="595" t="str">
        <f>IF('statement of marks'!AM$6="","",'statement of marks'!AM$6)</f>
        <v/>
      </c>
      <c r="Q1751" s="601" t="str">
        <f>IF('statement of marks'!AN$6="","",'statement of marks'!AN$6)</f>
        <v/>
      </c>
    </row>
    <row r="1752" spans="1:17" ht="17" customHeight="1">
      <c r="A1752" s="1146"/>
      <c r="B1752" s="1026"/>
      <c r="C1752" s="637" t="s">
        <v>638</v>
      </c>
      <c r="D1752" s="332" t="str">
        <f>IF('statement of marks'!AA63="","",'statement of marks'!AA63)</f>
        <v/>
      </c>
      <c r="E1752" s="332" t="str">
        <f>IF('statement of marks'!AB63="","",'statement of marks'!AB63)</f>
        <v/>
      </c>
      <c r="F1752" s="332" t="str">
        <f>IF('statement of marks'!AC63="","",'statement of marks'!AC63)</f>
        <v/>
      </c>
      <c r="G1752" s="576" t="str">
        <f>IF('statement of marks'!AD63="","",'statement of marks'!AD63)</f>
        <v/>
      </c>
      <c r="H1752" s="332" t="str">
        <f>IF('statement of marks'!AE63="","",'statement of marks'!AE63)</f>
        <v/>
      </c>
      <c r="I1752" s="332" t="str">
        <f>IF('statement of marks'!AF63="","",'statement of marks'!AF63)</f>
        <v/>
      </c>
      <c r="J1752" s="642" t="str">
        <f>IF('statement of marks'!AG63="","",'statement of marks'!AG63)</f>
        <v/>
      </c>
      <c r="K1752" s="403" t="str">
        <f>IF('statement of marks'!AH63="","",'statement of marks'!AH63)</f>
        <v/>
      </c>
      <c r="L1752" s="332" t="str">
        <f>IF('statement of marks'!AI63="","",'statement of marks'!AI63)</f>
        <v/>
      </c>
      <c r="M1752" s="332" t="str">
        <f>IF('statement of marks'!AJ63="","",'statement of marks'!AJ63)</f>
        <v/>
      </c>
      <c r="N1752" s="640" t="str">
        <f>IF('statement of marks'!AK63="","",'statement of marks'!AK63)</f>
        <v/>
      </c>
      <c r="O1752" s="640" t="str">
        <f>IF('statement of marks'!AL63="","",'statement of marks'!AL63)</f>
        <v/>
      </c>
      <c r="P1752" s="332" t="str">
        <f>IF('statement of marks'!AM63="","",'statement of marks'!AM63)</f>
        <v/>
      </c>
      <c r="Q1752" s="602" t="str">
        <f>IF('statement of marks'!AN63="","",'statement of marks'!AN63)</f>
        <v/>
      </c>
    </row>
    <row r="1753" spans="1:17" ht="17" customHeight="1">
      <c r="A1753" s="610"/>
      <c r="B1753" s="1147" t="s">
        <v>634</v>
      </c>
      <c r="C1753" s="1148"/>
      <c r="D1753" s="638" t="str">
        <f>IF('statement of marks'!BW$5="","",'statement of marks'!BW$5)</f>
        <v>izFke</v>
      </c>
      <c r="E1753" s="638" t="str">
        <f>IF('statement of marks'!BX$5="","",'statement of marks'!BX$5)</f>
        <v>f}rh;</v>
      </c>
      <c r="F1753" s="638" t="str">
        <f>IF('statement of marks'!BZ$5="","",'statement of marks'!BZ$5)</f>
        <v>prqFkZ</v>
      </c>
      <c r="G1753" s="1149"/>
      <c r="H1753" s="1149"/>
      <c r="I1753" s="1149"/>
      <c r="J1753" s="638" t="str">
        <f>IF('statement of marks'!BY$5="","",'statement of marks'!BY$5)</f>
        <v>r`rh;</v>
      </c>
      <c r="K1753" s="1151"/>
      <c r="L1753" s="1151"/>
      <c r="M1753" s="1151"/>
      <c r="N1753" s="638" t="str">
        <f>IF('statement of marks'!CA$5="","",'statement of marks'!CA$5)</f>
        <v>iape</v>
      </c>
      <c r="O1753" s="639" t="str">
        <f>IF('statement of marks'!CB$4="","",'statement of marks'!CB$4)</f>
        <v>fo"k; ;ksx</v>
      </c>
      <c r="P1753" s="587" t="str">
        <f>IF('statement of marks'!CC$4="","",'statement of marks'!CC$4)</f>
        <v xml:space="preserve">fo"k; izkIrkad izfr'kr  </v>
      </c>
      <c r="Q1753" s="627" t="str">
        <f>IF('statement of marks'!CD$4="","",'statement of marks'!CD$4)</f>
        <v>fo"k; xzsM</v>
      </c>
    </row>
    <row r="1754" spans="1:17" ht="17" customHeight="1">
      <c r="A1754" s="611"/>
      <c r="B1754" s="1144" t="s">
        <v>3</v>
      </c>
      <c r="C1754" s="1145"/>
      <c r="D1754" s="589">
        <f>IF('statement of marks'!BW$6="","",'statement of marks'!BW$6)</f>
        <v>20</v>
      </c>
      <c r="E1754" s="589">
        <f>IF('statement of marks'!BX$6="","",'statement of marks'!BX$6)</f>
        <v>20</v>
      </c>
      <c r="F1754" s="589">
        <f>IF('statement of marks'!BZ$6="","",'statement of marks'!BZ$6)</f>
        <v>20</v>
      </c>
      <c r="G1754" s="1150"/>
      <c r="H1754" s="1150"/>
      <c r="I1754" s="1150"/>
      <c r="J1754" s="589">
        <f>IF('statement of marks'!BY$6="","",'statement of marks'!BY$6)</f>
        <v>20</v>
      </c>
      <c r="K1754" s="1152"/>
      <c r="L1754" s="1152"/>
      <c r="M1754" s="1152"/>
      <c r="N1754" s="589">
        <f>IF('statement of marks'!CA$6="","",'statement of marks'!CA$6)</f>
        <v>20</v>
      </c>
      <c r="O1754" s="589">
        <f>IF('statement of marks'!CB$6="","",'statement of marks'!CB$6)</f>
        <v>100</v>
      </c>
      <c r="P1754" s="589" t="str">
        <f>IF('statement of marks'!CC$6="","",'statement of marks'!CC$6)</f>
        <v/>
      </c>
      <c r="Q1754" s="590" t="str">
        <f>IF('statement of marks'!CD$6="","",'statement of marks'!CD$6)</f>
        <v/>
      </c>
    </row>
    <row r="1755" spans="1:17" ht="17" customHeight="1">
      <c r="A1755" s="607"/>
      <c r="B1755" s="1026" t="str">
        <f>'statement of marks'!$BW$3</f>
        <v>dk;kZuqHko</v>
      </c>
      <c r="C1755" s="1027"/>
      <c r="D1755" s="636" t="str">
        <f>IF('statement of marks'!BW63="","",'statement of marks'!BW63)</f>
        <v/>
      </c>
      <c r="E1755" s="636" t="str">
        <f>IF('statement of marks'!BX63="","",'statement of marks'!BX63)</f>
        <v/>
      </c>
      <c r="F1755" s="636" t="str">
        <f>IF('statement of marks'!BZ63="","",'statement of marks'!BZ63)</f>
        <v/>
      </c>
      <c r="G1755" s="1149"/>
      <c r="H1755" s="1149"/>
      <c r="I1755" s="1149"/>
      <c r="J1755" s="636" t="str">
        <f>IF('statement of marks'!BY63="","",'statement of marks'!BY63)</f>
        <v/>
      </c>
      <c r="K1755" s="1151"/>
      <c r="L1755" s="1151"/>
      <c r="M1755" s="1151"/>
      <c r="N1755" s="636" t="str">
        <f>IF('statement of marks'!CA63="","",'statement of marks'!CA63)</f>
        <v/>
      </c>
      <c r="O1755" s="636" t="str">
        <f>IF('statement of marks'!CB63="","",'statement of marks'!CB63)</f>
        <v/>
      </c>
      <c r="P1755" s="636" t="str">
        <f>IF('statement of marks'!CC63="","",'statement of marks'!CC63)</f>
        <v/>
      </c>
      <c r="Q1755" s="578" t="str">
        <f>IF('statement of marks'!CD63="","",'statement of marks'!CD63)</f>
        <v/>
      </c>
    </row>
    <row r="1756" spans="1:17" ht="17" customHeight="1">
      <c r="A1756" s="607"/>
      <c r="B1756" s="1026" t="str">
        <f>'statement of marks'!$CG$3</f>
        <v>dyk f'k{kk</v>
      </c>
      <c r="C1756" s="1027"/>
      <c r="D1756" s="636" t="str">
        <f>IF('statement of marks'!CG63="","",'statement of marks'!CG63)</f>
        <v/>
      </c>
      <c r="E1756" s="636" t="str">
        <f>IF('statement of marks'!CH63="","",'statement of marks'!CH63)</f>
        <v/>
      </c>
      <c r="F1756" s="636" t="str">
        <f>IF('statement of marks'!CJ63="","",'statement of marks'!CJ63)</f>
        <v/>
      </c>
      <c r="G1756" s="1149"/>
      <c r="H1756" s="1149"/>
      <c r="I1756" s="1149"/>
      <c r="J1756" s="636" t="str">
        <f>IF('statement of marks'!CI63="","",'statement of marks'!CI63)</f>
        <v/>
      </c>
      <c r="K1756" s="1151"/>
      <c r="L1756" s="1151"/>
      <c r="M1756" s="1151"/>
      <c r="N1756" s="636" t="str">
        <f>IF('statement of marks'!CK63="","",'statement of marks'!CK63)</f>
        <v/>
      </c>
      <c r="O1756" s="636" t="str">
        <f>IF('statement of marks'!CL63="","",'statement of marks'!CL63)</f>
        <v/>
      </c>
      <c r="P1756" s="636" t="str">
        <f>IF('statement of marks'!CM63="","",'statement of marks'!CM63)</f>
        <v/>
      </c>
      <c r="Q1756" s="578" t="str">
        <f>IF('statement of marks'!CN63="","",'statement of marks'!CN63)</f>
        <v/>
      </c>
    </row>
    <row r="1757" spans="1:17" ht="17" customHeight="1">
      <c r="A1757" s="607"/>
      <c r="B1757" s="1026" t="str">
        <f>'statement of marks'!$CQ$3</f>
        <v>LokLF; ,oe~ 'kkjhfjd f'k{kk</v>
      </c>
      <c r="C1757" s="1027"/>
      <c r="D1757" s="636" t="str">
        <f>IF('statement of marks'!CQ63="","",'statement of marks'!CQ63)</f>
        <v/>
      </c>
      <c r="E1757" s="636" t="str">
        <f>IF('statement of marks'!CR63="","",'statement of marks'!CR63)</f>
        <v/>
      </c>
      <c r="F1757" s="636" t="str">
        <f>IF('statement of marks'!CT63="","",'statement of marks'!CT63)</f>
        <v/>
      </c>
      <c r="G1757" s="1149"/>
      <c r="H1757" s="1149"/>
      <c r="I1757" s="1149"/>
      <c r="J1757" s="636" t="str">
        <f>IF('statement of marks'!CS63="","",'statement of marks'!CS63)</f>
        <v/>
      </c>
      <c r="K1757" s="1151"/>
      <c r="L1757" s="1151"/>
      <c r="M1757" s="1151"/>
      <c r="N1757" s="636" t="str">
        <f>IF('statement of marks'!CU63="","",'statement of marks'!CU63)</f>
        <v/>
      </c>
      <c r="O1757" s="636" t="str">
        <f>IF('statement of marks'!CV63="","",'statement of marks'!CV63)</f>
        <v/>
      </c>
      <c r="P1757" s="636" t="str">
        <f>IF('statement of marks'!CW63="","",'statement of marks'!CW63)</f>
        <v/>
      </c>
      <c r="Q1757" s="578" t="str">
        <f>IF('statement of marks'!CX63="","",'statement of marks'!CX63)</f>
        <v/>
      </c>
    </row>
    <row r="1758" spans="1:17" ht="17" customHeight="1">
      <c r="A1758" s="607"/>
      <c r="B1758" s="1123" t="s">
        <v>636</v>
      </c>
      <c r="C1758" s="1124"/>
      <c r="D1758" s="1034" t="str">
        <f>IF(details!$CQ$3="","",details!$CQ$3)</f>
        <v>;ksx vxLr rd</v>
      </c>
      <c r="E1758" s="1034"/>
      <c r="F1758" s="1034" t="str">
        <f>IF(details!$CU$3="","",details!$CU$3)</f>
        <v>;ksx vDVwcj rd</v>
      </c>
      <c r="G1758" s="1034"/>
      <c r="H1758" s="1034" t="str">
        <f>IF(details!$CY$3="","",details!$CY$3)</f>
        <v>;ksx fnlEcj rd</v>
      </c>
      <c r="I1758" s="1034"/>
      <c r="J1758" s="1034"/>
      <c r="K1758" s="1034"/>
      <c r="L1758" s="1034" t="str">
        <f>IF(details!$DC$3="","",details!$DC$3)</f>
        <v>;ksx Qjojh rd</v>
      </c>
      <c r="M1758" s="1034"/>
      <c r="N1758" s="1034"/>
      <c r="O1758" s="1034" t="str">
        <f>IF(details!$DG$3="","",details!$DG$3)</f>
        <v>loZ ;ksx</v>
      </c>
      <c r="P1758" s="1034"/>
      <c r="Q1758" s="1125"/>
    </row>
    <row r="1759" spans="1:17" ht="17" customHeight="1">
      <c r="A1759" s="607"/>
      <c r="B1759" s="1126" t="s">
        <v>86</v>
      </c>
      <c r="C1759" s="1032"/>
      <c r="D1759" s="1036" t="str">
        <f>IF(details!CR63="","",details!CR63)</f>
        <v/>
      </c>
      <c r="E1759" s="1036"/>
      <c r="F1759" s="1036" t="str">
        <f>IF(details!CV63="","",details!CV63)</f>
        <v/>
      </c>
      <c r="G1759" s="1036"/>
      <c r="H1759" s="1036" t="str">
        <f>IF(details!CZ63="","",details!CZ63)</f>
        <v/>
      </c>
      <c r="I1759" s="1036"/>
      <c r="J1759" s="1036"/>
      <c r="K1759" s="1036"/>
      <c r="L1759" s="1036" t="str">
        <f>IF(details!DD63="","",details!DD63)</f>
        <v/>
      </c>
      <c r="M1759" s="1036"/>
      <c r="N1759" s="1036"/>
      <c r="O1759" s="1036" t="str">
        <f>IF(details!DH63="","",details!DH63)</f>
        <v/>
      </c>
      <c r="P1759" s="1036"/>
      <c r="Q1759" s="1127"/>
    </row>
    <row r="1760" spans="1:17" ht="17" customHeight="1">
      <c r="A1760" s="607"/>
      <c r="B1760" s="1020" t="s">
        <v>15</v>
      </c>
      <c r="C1760" s="1021"/>
      <c r="D1760" s="1022" t="str">
        <f>IF(details!CQ63="","",details!CQ63)</f>
        <v/>
      </c>
      <c r="E1760" s="1022"/>
      <c r="F1760" s="1022" t="str">
        <f>IF(details!CU63="","",details!CU63)</f>
        <v/>
      </c>
      <c r="G1760" s="1022"/>
      <c r="H1760" s="1022" t="str">
        <f>IF(details!CY63="","",details!CY63)</f>
        <v/>
      </c>
      <c r="I1760" s="1022"/>
      <c r="J1760" s="1022"/>
      <c r="K1760" s="1022"/>
      <c r="L1760" s="1022" t="str">
        <f>IF(details!DC63="","",details!DC63)</f>
        <v/>
      </c>
      <c r="M1760" s="1022"/>
      <c r="N1760" s="1022"/>
      <c r="O1760" s="1022" t="str">
        <f>IF(details!DG63="","",details!DG63)</f>
        <v/>
      </c>
      <c r="P1760" s="1022"/>
      <c r="Q1760" s="1128"/>
    </row>
    <row r="1761" spans="1:17" ht="17" customHeight="1">
      <c r="A1761" s="1170"/>
      <c r="B1761" s="1112" t="s">
        <v>11</v>
      </c>
      <c r="C1761" s="1113"/>
      <c r="D1761" s="1114" t="s">
        <v>11</v>
      </c>
      <c r="E1761" s="1114"/>
      <c r="F1761" s="1114" t="s">
        <v>3</v>
      </c>
      <c r="G1761" s="1114"/>
      <c r="H1761" s="1114" t="s">
        <v>638</v>
      </c>
      <c r="I1761" s="1114"/>
      <c r="J1761" s="1114" t="s">
        <v>5</v>
      </c>
      <c r="K1761" s="1114"/>
      <c r="L1761" s="1114" t="s">
        <v>677</v>
      </c>
      <c r="M1761" s="1114"/>
      <c r="N1761" s="1114"/>
      <c r="O1761" s="1115" t="s">
        <v>651</v>
      </c>
      <c r="P1761" s="1115"/>
      <c r="Q1761" s="1116"/>
    </row>
    <row r="1762" spans="1:17" ht="17" customHeight="1">
      <c r="A1762" s="1171"/>
      <c r="B1762" s="1112"/>
      <c r="C1762" s="1113"/>
      <c r="D1762" s="1117" t="str">
        <f>'statement of marks'!DY63</f>
        <v/>
      </c>
      <c r="E1762" s="1117"/>
      <c r="F1762" s="1118" t="str">
        <f>'statement of marks'!DZ63</f>
        <v/>
      </c>
      <c r="G1762" s="1118"/>
      <c r="H1762" s="1118" t="str">
        <f>'statement of marks'!EA63</f>
        <v/>
      </c>
      <c r="I1762" s="1118"/>
      <c r="J1762" s="1119" t="str">
        <f>'statement of marks'!EB63</f>
        <v/>
      </c>
      <c r="K1762" s="1119"/>
      <c r="L1762" s="1118" t="str">
        <f>'statement of marks'!EC63</f>
        <v/>
      </c>
      <c r="M1762" s="1118"/>
      <c r="N1762" s="1118"/>
      <c r="O1762" s="1118" t="str">
        <f>'statement of marks'!EE63</f>
        <v/>
      </c>
      <c r="P1762" s="1118"/>
      <c r="Q1762" s="1120"/>
    </row>
    <row r="1763" spans="1:17" ht="17" customHeight="1">
      <c r="A1763" s="607"/>
      <c r="B1763" s="1024" t="s">
        <v>87</v>
      </c>
      <c r="C1763" s="1025"/>
      <c r="D1763" s="1016"/>
      <c r="E1763" s="1016"/>
      <c r="F1763" s="1016"/>
      <c r="G1763" s="1016"/>
      <c r="H1763" s="1016"/>
      <c r="I1763" s="1016"/>
      <c r="J1763" s="1016"/>
      <c r="K1763" s="1016"/>
      <c r="L1763" s="1121"/>
      <c r="M1763" s="1121"/>
      <c r="N1763" s="1121"/>
      <c r="O1763" s="1121"/>
      <c r="P1763" s="1121"/>
      <c r="Q1763" s="1122"/>
    </row>
    <row r="1764" spans="1:17" ht="17" customHeight="1">
      <c r="A1764" s="607"/>
      <c r="B1764" s="1014" t="s">
        <v>73</v>
      </c>
      <c r="C1764" s="1015"/>
      <c r="D1764" s="1016"/>
      <c r="E1764" s="1016"/>
      <c r="F1764" s="1016"/>
      <c r="G1764" s="1016"/>
      <c r="H1764" s="1016"/>
      <c r="I1764" s="1016"/>
      <c r="J1764" s="1016"/>
      <c r="K1764" s="1016"/>
      <c r="L1764" s="1121"/>
      <c r="M1764" s="1121"/>
      <c r="N1764" s="1121"/>
      <c r="O1764" s="1121"/>
      <c r="P1764" s="1121"/>
      <c r="Q1764" s="1122"/>
    </row>
    <row r="1765" spans="1:17" ht="17" customHeight="1">
      <c r="A1765" s="607"/>
      <c r="B1765" s="1024" t="s">
        <v>678</v>
      </c>
      <c r="C1765" s="1025"/>
      <c r="D1765" s="1016"/>
      <c r="E1765" s="1016"/>
      <c r="F1765" s="1016"/>
      <c r="G1765" s="1016"/>
      <c r="H1765" s="1016"/>
      <c r="I1765" s="1016"/>
      <c r="J1765" s="1016"/>
      <c r="K1765" s="1016"/>
      <c r="L1765" s="1121"/>
      <c r="M1765" s="1121"/>
      <c r="N1765" s="1121"/>
      <c r="O1765" s="1121"/>
      <c r="P1765" s="1121"/>
      <c r="Q1765" s="1122"/>
    </row>
    <row r="1766" spans="1:17" ht="17" customHeight="1">
      <c r="A1766" s="607"/>
      <c r="B1766" s="1018" t="s">
        <v>88</v>
      </c>
      <c r="C1766" s="1019"/>
      <c r="D1766" s="1016"/>
      <c r="E1766" s="1016"/>
      <c r="F1766" s="1016"/>
      <c r="G1766" s="1016"/>
      <c r="H1766" s="1016"/>
      <c r="I1766" s="1016"/>
      <c r="J1766" s="1016"/>
      <c r="K1766" s="1016"/>
      <c r="L1766" s="1099" t="s">
        <v>678</v>
      </c>
      <c r="M1766" s="1099"/>
      <c r="N1766" s="1099"/>
      <c r="O1766" s="1100" t="s">
        <v>88</v>
      </c>
      <c r="P1766" s="1100"/>
      <c r="Q1766" s="1101"/>
    </row>
    <row r="1767" spans="1:17" ht="17" customHeight="1" thickBot="1">
      <c r="A1767" s="608"/>
      <c r="B1767" s="1102" t="s">
        <v>89</v>
      </c>
      <c r="C1767" s="1103"/>
      <c r="D1767" s="1104"/>
      <c r="E1767" s="1104"/>
      <c r="F1767" s="1104"/>
      <c r="G1767" s="1104"/>
      <c r="H1767" s="1104"/>
      <c r="I1767" s="1104"/>
      <c r="J1767" s="1104"/>
      <c r="K1767" s="1105"/>
      <c r="L1767" s="1106" t="s">
        <v>679</v>
      </c>
      <c r="M1767" s="1106"/>
      <c r="N1767" s="1106"/>
      <c r="O1767" s="1107" t="s">
        <v>679</v>
      </c>
      <c r="P1767" s="1108"/>
      <c r="Q1767" s="1109"/>
    </row>
    <row r="1768" spans="1:17" ht="17" customHeight="1">
      <c r="A1768" s="1164" t="s">
        <v>44</v>
      </c>
      <c r="B1768" s="1165"/>
      <c r="C1768" s="1165"/>
      <c r="D1768" s="1165"/>
      <c r="E1768" s="1165"/>
      <c r="F1768" s="1165"/>
      <c r="G1768" s="1165"/>
      <c r="H1768" s="1165"/>
      <c r="I1768" s="1165"/>
      <c r="J1768" s="1165"/>
      <c r="K1768" s="1165"/>
      <c r="L1768" s="1165"/>
      <c r="M1768" s="1165"/>
      <c r="N1768" s="1165"/>
      <c r="O1768" s="1165"/>
      <c r="P1768" s="1165"/>
      <c r="Q1768" s="1166"/>
    </row>
    <row r="1769" spans="1:17" ht="17" customHeight="1">
      <c r="A1769" s="1167" t="str">
        <f>'statement of marks'!$A$1</f>
        <v>jk- ck- ek/;fed fo|ky; uohu] fuEckgsM+k</v>
      </c>
      <c r="B1769" s="1062"/>
      <c r="C1769" s="1062"/>
      <c r="D1769" s="1062"/>
      <c r="E1769" s="1062"/>
      <c r="F1769" s="1062"/>
      <c r="G1769" s="1062"/>
      <c r="H1769" s="1062"/>
      <c r="I1769" s="1062"/>
      <c r="J1769" s="1062"/>
      <c r="K1769" s="1062"/>
      <c r="L1769" s="1062"/>
      <c r="M1769" s="1062"/>
      <c r="N1769" s="1062"/>
      <c r="O1769" s="1062"/>
      <c r="P1769" s="1062"/>
      <c r="Q1769" s="1168"/>
    </row>
    <row r="1770" spans="1:17" ht="17" customHeight="1">
      <c r="A1770" s="604"/>
      <c r="B1770" s="1042" t="s">
        <v>74</v>
      </c>
      <c r="C1770" s="1064"/>
      <c r="D1770" s="1065" t="str">
        <f>'statement of marks'!$F$3</f>
        <v>2015-16</v>
      </c>
      <c r="E1770" s="1065"/>
      <c r="F1770" s="1065"/>
      <c r="G1770" s="1065"/>
      <c r="H1770" s="1065"/>
      <c r="I1770" s="1065"/>
      <c r="J1770" s="1065"/>
      <c r="K1770" s="1065"/>
      <c r="L1770" s="1065"/>
      <c r="M1770" s="1065"/>
      <c r="N1770" s="1065"/>
      <c r="O1770" s="1065"/>
      <c r="P1770" s="1065"/>
      <c r="Q1770" s="1169"/>
    </row>
    <row r="1771" spans="1:17" ht="17" customHeight="1">
      <c r="A1771" s="607"/>
      <c r="B1771" s="1026" t="s">
        <v>573</v>
      </c>
      <c r="C1771" s="1027"/>
      <c r="D1771" s="1027" t="str">
        <f>IF('statement of marks'!H64="","",'statement of marks'!H64)</f>
        <v>v 058</v>
      </c>
      <c r="E1771" s="1027"/>
      <c r="F1771" s="1027"/>
      <c r="G1771" s="1027"/>
      <c r="H1771" s="1027"/>
      <c r="I1771" s="1027"/>
      <c r="J1771" s="1027"/>
      <c r="K1771" s="1027"/>
      <c r="L1771" s="1027"/>
      <c r="M1771" s="1027"/>
      <c r="N1771" s="1027"/>
      <c r="O1771" s="1027"/>
      <c r="P1771" s="1027"/>
      <c r="Q1771" s="1153"/>
    </row>
    <row r="1772" spans="1:17" ht="17" customHeight="1">
      <c r="A1772" s="607"/>
      <c r="B1772" s="1026" t="s">
        <v>574</v>
      </c>
      <c r="C1772" s="1027"/>
      <c r="D1772" s="1027" t="str">
        <f>IF('statement of marks'!I64="","",'statement of marks'!I64)</f>
        <v>c 058</v>
      </c>
      <c r="E1772" s="1027"/>
      <c r="F1772" s="1027"/>
      <c r="G1772" s="1027"/>
      <c r="H1772" s="1027"/>
      <c r="I1772" s="1027"/>
      <c r="J1772" s="1027"/>
      <c r="K1772" s="1027"/>
      <c r="L1772" s="1027"/>
      <c r="M1772" s="1027"/>
      <c r="N1772" s="1027"/>
      <c r="O1772" s="1027"/>
      <c r="P1772" s="1027"/>
      <c r="Q1772" s="1153"/>
    </row>
    <row r="1773" spans="1:17" ht="17" customHeight="1">
      <c r="A1773" s="607"/>
      <c r="B1773" s="1026" t="s">
        <v>575</v>
      </c>
      <c r="C1773" s="1027"/>
      <c r="D1773" s="1154" t="str">
        <f>IF('statement of marks'!J64="","",'statement of marks'!J64)</f>
        <v>l 058</v>
      </c>
      <c r="E1773" s="1154"/>
      <c r="F1773" s="1154"/>
      <c r="G1773" s="1154"/>
      <c r="H1773" s="1154"/>
      <c r="I1773" s="1154"/>
      <c r="J1773" s="1154"/>
      <c r="K1773" s="1154"/>
      <c r="L1773" s="1154"/>
      <c r="M1773" s="1154"/>
      <c r="N1773" s="1027"/>
      <c r="O1773" s="1027"/>
      <c r="P1773" s="1027"/>
      <c r="Q1773" s="1153"/>
    </row>
    <row r="1774" spans="1:17" ht="17" customHeight="1">
      <c r="A1774" s="607"/>
      <c r="B1774" s="1026" t="s">
        <v>576</v>
      </c>
      <c r="C1774" s="1155"/>
      <c r="D1774" s="1156" t="str">
        <f>'statement of marks'!$D$3</f>
        <v>3 A</v>
      </c>
      <c r="E1774" s="1157"/>
      <c r="F1774" s="1155" t="s">
        <v>9</v>
      </c>
      <c r="G1774" s="1158"/>
      <c r="H1774" s="1159" t="str">
        <f>IF('statement of marks'!D64="","",'statement of marks'!D64)</f>
        <v/>
      </c>
      <c r="I1774" s="1157"/>
      <c r="J1774" s="1155" t="s">
        <v>577</v>
      </c>
      <c r="K1774" s="1158"/>
      <c r="L1774" s="1159" t="str">
        <f>IF('statement of marks'!E64="","",'statement of marks'!E64)</f>
        <v/>
      </c>
      <c r="M1774" s="1157"/>
      <c r="N1774" s="1026" t="s">
        <v>680</v>
      </c>
      <c r="O1774" s="1027"/>
      <c r="P1774" s="1027"/>
      <c r="Q1774" s="1153"/>
    </row>
    <row r="1775" spans="1:17" ht="17" customHeight="1">
      <c r="A1775" s="607"/>
      <c r="B1775" s="1026" t="s">
        <v>0</v>
      </c>
      <c r="C1775" s="1155"/>
      <c r="D1775" s="1160" t="str">
        <f>IF('statement of marks'!F64="","",'statement of marks'!F64)</f>
        <v/>
      </c>
      <c r="E1775" s="1161"/>
      <c r="F1775" s="1162" t="str">
        <f>IF('statement of marks'!G64="","",'statement of marks'!G64)</f>
        <v/>
      </c>
      <c r="G1775" s="1162"/>
      <c r="H1775" s="1162"/>
      <c r="I1775" s="1162"/>
      <c r="J1775" s="1162"/>
      <c r="K1775" s="1162"/>
      <c r="L1775" s="1162"/>
      <c r="M1775" s="1163"/>
      <c r="N1775" s="1026">
        <f>'statement of marks'!I1770</f>
        <v>0</v>
      </c>
      <c r="O1775" s="1027"/>
      <c r="P1775" s="1027"/>
      <c r="Q1775" s="1153"/>
    </row>
    <row r="1776" spans="1:17" ht="17" customHeight="1">
      <c r="A1776" s="1129"/>
      <c r="B1776" s="1131" t="s">
        <v>578</v>
      </c>
      <c r="C1776" s="1133" t="s">
        <v>85</v>
      </c>
      <c r="D1776" s="1135" t="str">
        <f>IF('statement of marks'!K$4="","",'statement of marks'!K$4)</f>
        <v>ij[k</v>
      </c>
      <c r="E1776" s="1136"/>
      <c r="F1776" s="1136"/>
      <c r="G1776" s="1137"/>
      <c r="H1776" s="1134" t="str">
        <f>IF('statement of marks'!O$4="","",'statement of marks'!O$4)</f>
        <v>v)Zokf"kZd ijh{kk</v>
      </c>
      <c r="I1776" s="1134" t="str">
        <f>IF('statement of marks'!P$4="","",'statement of marks'!P$4)</f>
        <v/>
      </c>
      <c r="J1776" s="1134" t="str">
        <f>IF('statement of marks'!Q$4="","",'statement of marks'!Q$4)</f>
        <v/>
      </c>
      <c r="K1776" s="1138" t="str">
        <f>IF('statement of marks'!R$4="","",'statement of marks'!R$4)</f>
        <v>;ksx v/kZokf"kZd rd</v>
      </c>
      <c r="L1776" s="1134" t="str">
        <f>IF('statement of marks'!S$4="","",'statement of marks'!S$4)</f>
        <v>okf"kZd ijh{kk</v>
      </c>
      <c r="M1776" s="1134"/>
      <c r="N1776" s="1140"/>
      <c r="O1776" s="1141" t="str">
        <f>IF('statement of marks'!V$4="","",'statement of marks'!V$4)</f>
        <v>fo"k; ;ksx</v>
      </c>
      <c r="P1776" s="1142" t="str">
        <f>IF('statement of marks'!W$4="","",'statement of marks'!W$4)</f>
        <v xml:space="preserve">fo"k; izkIrkad izfr'kr  </v>
      </c>
      <c r="Q1776" s="1143" t="str">
        <f>IF('statement of marks'!X$4="","",'statement of marks'!X$4)</f>
        <v>fo"k; xzsM</v>
      </c>
    </row>
    <row r="1777" spans="1:17" ht="17" customHeight="1">
      <c r="A1777" s="1130"/>
      <c r="B1777" s="1132"/>
      <c r="C1777" s="1134"/>
      <c r="D1777" s="615" t="str">
        <f>IF('statement of marks'!K$5="","",'statement of marks'!K$5)</f>
        <v>izFke</v>
      </c>
      <c r="E1777" s="615" t="str">
        <f>IF('statement of marks'!L$5="","",'statement of marks'!L$5)</f>
        <v>f}rh;</v>
      </c>
      <c r="F1777" s="615" t="str">
        <f>IF('statement of marks'!M$5="","",'statement of marks'!M$5)</f>
        <v xml:space="preserve">r`rh; </v>
      </c>
      <c r="G1777" s="616" t="str">
        <f>IF('statement of marks'!N$4="","",'statement of marks'!N$4)</f>
        <v>;ksx</v>
      </c>
      <c r="H1777" s="593" t="str">
        <f>IF('statement of marks'!O$5="","",'statement of marks'!O$5)</f>
        <v>ekSf[kd</v>
      </c>
      <c r="I1777" s="593" t="str">
        <f>IF('statement of marks'!P$5="","",'statement of marks'!P$5)</f>
        <v>fyf[kr</v>
      </c>
      <c r="J1777" s="597" t="str">
        <f>IF('statement of marks'!Q$5="","",'statement of marks'!Q$5)</f>
        <v>;ksx</v>
      </c>
      <c r="K1777" s="1139" t="str">
        <f>IF('statement of marks'!R$4="","",'statement of marks'!R$4)</f>
        <v>;ksx v/kZokf"kZd rd</v>
      </c>
      <c r="L1777" s="593" t="str">
        <f>IF('statement of marks'!S$5="","",'statement of marks'!S$5)</f>
        <v>ekSf[kd</v>
      </c>
      <c r="M1777" s="593" t="str">
        <f>IF('statement of marks'!T$5="","",'statement of marks'!T$5)</f>
        <v>fyf[kr</v>
      </c>
      <c r="N1777" s="598" t="str">
        <f>IF('statement of marks'!U$5="","",'statement of marks'!U$5)</f>
        <v>;ksx</v>
      </c>
      <c r="O1777" s="1141"/>
      <c r="P1777" s="1142"/>
      <c r="Q1777" s="1143"/>
    </row>
    <row r="1778" spans="1:17" ht="17" customHeight="1">
      <c r="A1778" s="609"/>
      <c r="B1778" s="1144" t="s">
        <v>3</v>
      </c>
      <c r="C1778" s="1145"/>
      <c r="D1778" s="594">
        <f>IF('statement of marks'!K$6="","",'statement of marks'!K$6)</f>
        <v>10</v>
      </c>
      <c r="E1778" s="594">
        <f>IF('statement of marks'!L$6="","",'statement of marks'!L$6)</f>
        <v>10</v>
      </c>
      <c r="F1778" s="594">
        <f>IF('statement of marks'!M$6="","",'statement of marks'!M$6)</f>
        <v>10</v>
      </c>
      <c r="G1778" s="643">
        <f>IF('statement of marks'!N$6="","",'statement of marks'!N$6)</f>
        <v>30</v>
      </c>
      <c r="H1778" s="594">
        <f>IF('statement of marks'!O$6="","",'statement of marks'!O$6)</f>
        <v>20</v>
      </c>
      <c r="I1778" s="594">
        <f>IF('statement of marks'!P$6="","",'statement of marks'!P$6)</f>
        <v>50</v>
      </c>
      <c r="J1778" s="643">
        <f>IF('statement of marks'!Q$6="","",'statement of marks'!Q$6)</f>
        <v>70</v>
      </c>
      <c r="K1778" s="600">
        <f>IF('statement of marks'!R$6="","",'statement of marks'!R$6)</f>
        <v>100</v>
      </c>
      <c r="L1778" s="595">
        <f>IF('statement of marks'!S$6="","",'statement of marks'!S$6)</f>
        <v>40</v>
      </c>
      <c r="M1778" s="595">
        <f>IF('statement of marks'!T$6="","",'statement of marks'!T$6)</f>
        <v>60</v>
      </c>
      <c r="N1778" s="641">
        <f>IF('statement of marks'!U$6="","",'statement of marks'!U$6)</f>
        <v>100</v>
      </c>
      <c r="O1778" s="591">
        <f>IF('statement of marks'!V$6="","",'statement of marks'!V$6)</f>
        <v>200</v>
      </c>
      <c r="P1778" s="595" t="str">
        <f>IF('statement of marks'!W$6="","",'statement of marks'!W$6)</f>
        <v/>
      </c>
      <c r="Q1778" s="601" t="str">
        <f>IF('statement of marks'!X$6="","",'statement of marks'!X$6)</f>
        <v/>
      </c>
    </row>
    <row r="1779" spans="1:17" ht="17" customHeight="1">
      <c r="A1779" s="607"/>
      <c r="B1779" s="1026" t="str">
        <f>'statement of marks'!$K$3</f>
        <v>fgUnh</v>
      </c>
      <c r="C1779" s="1027"/>
      <c r="D1779" s="332" t="str">
        <f>IF('statement of marks'!K64="","",'statement of marks'!K64)</f>
        <v/>
      </c>
      <c r="E1779" s="332" t="str">
        <f>IF('statement of marks'!L64="","",'statement of marks'!L64)</f>
        <v/>
      </c>
      <c r="F1779" s="332" t="str">
        <f>IF('statement of marks'!M64="","",'statement of marks'!M64)</f>
        <v/>
      </c>
      <c r="G1779" s="576" t="str">
        <f>IF('statement of marks'!N64="","",'statement of marks'!N64)</f>
        <v/>
      </c>
      <c r="H1779" s="332" t="str">
        <f>IF('statement of marks'!O64="","",'statement of marks'!O64)</f>
        <v/>
      </c>
      <c r="I1779" s="332" t="str">
        <f>IF('statement of marks'!P64="","",'statement of marks'!P64)</f>
        <v/>
      </c>
      <c r="J1779" s="642" t="str">
        <f>IF('statement of marks'!Q64="","",'statement of marks'!Q64)</f>
        <v/>
      </c>
      <c r="K1779" s="403" t="str">
        <f>IF('statement of marks'!R64="","",'statement of marks'!R64)</f>
        <v/>
      </c>
      <c r="L1779" s="332" t="str">
        <f>IF('statement of marks'!S64="","",'statement of marks'!S64)</f>
        <v/>
      </c>
      <c r="M1779" s="332" t="str">
        <f>IF('statement of marks'!T64="","",'statement of marks'!T64)</f>
        <v/>
      </c>
      <c r="N1779" s="640" t="str">
        <f>IF('statement of marks'!U64="","",'statement of marks'!U64)</f>
        <v/>
      </c>
      <c r="O1779" s="592" t="str">
        <f>IF('statement of marks'!V64="","",'statement of marks'!V64)</f>
        <v/>
      </c>
      <c r="P1779" s="332" t="str">
        <f>IF('statement of marks'!W64="","",'statement of marks'!W64)</f>
        <v/>
      </c>
      <c r="Q1779" s="602" t="str">
        <f>IF('statement of marks'!X64="","",'statement of marks'!X64)</f>
        <v/>
      </c>
    </row>
    <row r="1780" spans="1:17" ht="17" customHeight="1">
      <c r="A1780" s="607"/>
      <c r="B1780" s="1026" t="str">
        <f>'statement of marks'!$AQ$3</f>
        <v>xf.kr</v>
      </c>
      <c r="C1780" s="1027"/>
      <c r="D1780" s="332" t="str">
        <f>IF('statement of marks'!AQ64="","",'statement of marks'!AQ64)</f>
        <v/>
      </c>
      <c r="E1780" s="332" t="str">
        <f>IF('statement of marks'!AR64="","",'statement of marks'!AR64)</f>
        <v/>
      </c>
      <c r="F1780" s="332" t="str">
        <f>IF('statement of marks'!AS64="","",'statement of marks'!AS64)</f>
        <v/>
      </c>
      <c r="G1780" s="576" t="str">
        <f>IF('statement of marks'!AT64="","",'statement of marks'!AT64)</f>
        <v/>
      </c>
      <c r="H1780" s="332" t="str">
        <f>IF('statement of marks'!AU64="","",'statement of marks'!AU64)</f>
        <v/>
      </c>
      <c r="I1780" s="332" t="str">
        <f>IF('statement of marks'!AV64="","",'statement of marks'!AV64)</f>
        <v/>
      </c>
      <c r="J1780" s="642" t="str">
        <f>IF('statement of marks'!AW64="","",'statement of marks'!AW64)</f>
        <v/>
      </c>
      <c r="K1780" s="403" t="str">
        <f>IF('statement of marks'!AX64="","",'statement of marks'!AX64)</f>
        <v/>
      </c>
      <c r="L1780" s="332" t="str">
        <f>IF('statement of marks'!AY64="","",'statement of marks'!AY64)</f>
        <v/>
      </c>
      <c r="M1780" s="332" t="str">
        <f>IF('statement of marks'!AZ64="","",'statement of marks'!AZ64)</f>
        <v/>
      </c>
      <c r="N1780" s="640" t="str">
        <f>IF('statement of marks'!BA64="","",'statement of marks'!BA64)</f>
        <v/>
      </c>
      <c r="O1780" s="592" t="str">
        <f>IF('statement of marks'!BB64="","",'statement of marks'!BB64)</f>
        <v/>
      </c>
      <c r="P1780" s="332" t="str">
        <f>IF('statement of marks'!BC64="","",'statement of marks'!BC64)</f>
        <v/>
      </c>
      <c r="Q1780" s="602" t="str">
        <f>IF('statement of marks'!BD64="","",'statement of marks'!BD64)</f>
        <v/>
      </c>
    </row>
    <row r="1781" spans="1:17" ht="17" customHeight="1">
      <c r="A1781" s="607"/>
      <c r="B1781" s="1026" t="str">
        <f>'statement of marks'!$BG$3</f>
        <v>Ik;kZoj.k v/;;u</v>
      </c>
      <c r="C1781" s="1027"/>
      <c r="D1781" s="332" t="str">
        <f>IF('statement of marks'!BG64="","",'statement of marks'!BG64)</f>
        <v/>
      </c>
      <c r="E1781" s="332" t="str">
        <f>IF('statement of marks'!BH64="","",'statement of marks'!BH64)</f>
        <v/>
      </c>
      <c r="F1781" s="332" t="str">
        <f>IF('statement of marks'!BI64="","",'statement of marks'!BI64)</f>
        <v/>
      </c>
      <c r="G1781" s="576" t="str">
        <f>IF('statement of marks'!BJ64="","",'statement of marks'!BJ64)</f>
        <v/>
      </c>
      <c r="H1781" s="332" t="str">
        <f>IF('statement of marks'!BK64="","",'statement of marks'!BK64)</f>
        <v/>
      </c>
      <c r="I1781" s="332" t="str">
        <f>IF('statement of marks'!BL64="","",'statement of marks'!BL64)</f>
        <v/>
      </c>
      <c r="J1781" s="642" t="str">
        <f>IF('statement of marks'!BM64="","",'statement of marks'!BM64)</f>
        <v/>
      </c>
      <c r="K1781" s="403" t="str">
        <f>IF('statement of marks'!BN64="","",'statement of marks'!BN64)</f>
        <v/>
      </c>
      <c r="L1781" s="332" t="str">
        <f>IF('statement of marks'!BO64="","",'statement of marks'!BO64)</f>
        <v/>
      </c>
      <c r="M1781" s="332" t="str">
        <f>IF('statement of marks'!BP64="","",'statement of marks'!BP64)</f>
        <v/>
      </c>
      <c r="N1781" s="640" t="str">
        <f>IF('statement of marks'!BQ64="","",'statement of marks'!BQ64)</f>
        <v/>
      </c>
      <c r="O1781" s="592" t="str">
        <f>IF('statement of marks'!BR64="","",'statement of marks'!BR64)</f>
        <v/>
      </c>
      <c r="P1781" s="332" t="str">
        <f>IF('statement of marks'!BS64="","",'statement of marks'!BS64)</f>
        <v/>
      </c>
      <c r="Q1781" s="602" t="str">
        <f>IF('statement of marks'!BT64="","",'statement of marks'!BT64)</f>
        <v/>
      </c>
    </row>
    <row r="1782" spans="1:17" ht="17" customHeight="1">
      <c r="A1782" s="1146"/>
      <c r="B1782" s="1026" t="str">
        <f>'statement of marks'!$AA$3</f>
        <v>vaxszth</v>
      </c>
      <c r="C1782" s="603" t="s">
        <v>3</v>
      </c>
      <c r="D1782" s="584">
        <f>IF('statement of marks'!AA$6="","",'statement of marks'!AA$6)</f>
        <v>5</v>
      </c>
      <c r="E1782" s="584">
        <f>IF('statement of marks'!AB$6="","",'statement of marks'!AB$6)</f>
        <v>5</v>
      </c>
      <c r="F1782" s="584">
        <f>IF('statement of marks'!AC$6="","",'statement of marks'!AC$6)</f>
        <v>5</v>
      </c>
      <c r="G1782" s="643">
        <f>IF('statement of marks'!AD$6="","",'statement of marks'!AD$6)</f>
        <v>15</v>
      </c>
      <c r="H1782" s="594">
        <f>IF('statement of marks'!AE$6="","",'statement of marks'!AE$6)</f>
        <v>10</v>
      </c>
      <c r="I1782" s="594">
        <f>IF('statement of marks'!AF$6="","",'statement of marks'!AF$6)</f>
        <v>25</v>
      </c>
      <c r="J1782" s="643">
        <f>IF('statement of marks'!AG$6="","",'statement of marks'!AG$6)</f>
        <v>35</v>
      </c>
      <c r="K1782" s="600">
        <f>IF('statement of marks'!AH$6="","",'statement of marks'!AH$6)</f>
        <v>50</v>
      </c>
      <c r="L1782" s="595">
        <f>IF('statement of marks'!AI$6="","",'statement of marks'!AI$6)</f>
        <v>20</v>
      </c>
      <c r="M1782" s="595">
        <f>IF('statement of marks'!AJ$6="","",'statement of marks'!AJ$6)</f>
        <v>30</v>
      </c>
      <c r="N1782" s="641">
        <f>IF('statement of marks'!AK$6="","",'statement of marks'!AK$6)</f>
        <v>50</v>
      </c>
      <c r="O1782" s="585">
        <f>IF('statement of marks'!AL$6="","",'statement of marks'!AL$6)</f>
        <v>100</v>
      </c>
      <c r="P1782" s="595" t="str">
        <f>IF('statement of marks'!AM$6="","",'statement of marks'!AM$6)</f>
        <v/>
      </c>
      <c r="Q1782" s="601" t="str">
        <f>IF('statement of marks'!AN$6="","",'statement of marks'!AN$6)</f>
        <v/>
      </c>
    </row>
    <row r="1783" spans="1:17" ht="17" customHeight="1">
      <c r="A1783" s="1146"/>
      <c r="B1783" s="1026"/>
      <c r="C1783" s="637" t="s">
        <v>638</v>
      </c>
      <c r="D1783" s="332" t="str">
        <f>IF('statement of marks'!AA64="","",'statement of marks'!AA64)</f>
        <v/>
      </c>
      <c r="E1783" s="332" t="str">
        <f>IF('statement of marks'!AB64="","",'statement of marks'!AB64)</f>
        <v/>
      </c>
      <c r="F1783" s="332" t="str">
        <f>IF('statement of marks'!AC64="","",'statement of marks'!AC64)</f>
        <v/>
      </c>
      <c r="G1783" s="576" t="str">
        <f>IF('statement of marks'!AD64="","",'statement of marks'!AD64)</f>
        <v/>
      </c>
      <c r="H1783" s="332" t="str">
        <f>IF('statement of marks'!AE64="","",'statement of marks'!AE64)</f>
        <v/>
      </c>
      <c r="I1783" s="332" t="str">
        <f>IF('statement of marks'!AF64="","",'statement of marks'!AF64)</f>
        <v/>
      </c>
      <c r="J1783" s="642" t="str">
        <f>IF('statement of marks'!AG64="","",'statement of marks'!AG64)</f>
        <v/>
      </c>
      <c r="K1783" s="403" t="str">
        <f>IF('statement of marks'!AH64="","",'statement of marks'!AH64)</f>
        <v/>
      </c>
      <c r="L1783" s="332" t="str">
        <f>IF('statement of marks'!AI64="","",'statement of marks'!AI64)</f>
        <v/>
      </c>
      <c r="M1783" s="332" t="str">
        <f>IF('statement of marks'!AJ64="","",'statement of marks'!AJ64)</f>
        <v/>
      </c>
      <c r="N1783" s="640" t="str">
        <f>IF('statement of marks'!AK64="","",'statement of marks'!AK64)</f>
        <v/>
      </c>
      <c r="O1783" s="640" t="str">
        <f>IF('statement of marks'!AL64="","",'statement of marks'!AL64)</f>
        <v/>
      </c>
      <c r="P1783" s="332" t="str">
        <f>IF('statement of marks'!AM64="","",'statement of marks'!AM64)</f>
        <v/>
      </c>
      <c r="Q1783" s="602" t="str">
        <f>IF('statement of marks'!AN64="","",'statement of marks'!AN64)</f>
        <v/>
      </c>
    </row>
    <row r="1784" spans="1:17" ht="17" customHeight="1">
      <c r="A1784" s="610"/>
      <c r="B1784" s="1147" t="s">
        <v>634</v>
      </c>
      <c r="C1784" s="1148"/>
      <c r="D1784" s="638" t="str">
        <f>IF('statement of marks'!BW$5="","",'statement of marks'!BW$5)</f>
        <v>izFke</v>
      </c>
      <c r="E1784" s="638" t="str">
        <f>IF('statement of marks'!BX$5="","",'statement of marks'!BX$5)</f>
        <v>f}rh;</v>
      </c>
      <c r="F1784" s="638" t="str">
        <f>IF('statement of marks'!BZ$5="","",'statement of marks'!BZ$5)</f>
        <v>prqFkZ</v>
      </c>
      <c r="G1784" s="1149"/>
      <c r="H1784" s="1149"/>
      <c r="I1784" s="1149"/>
      <c r="J1784" s="638" t="str">
        <f>IF('statement of marks'!BY$5="","",'statement of marks'!BY$5)</f>
        <v>r`rh;</v>
      </c>
      <c r="K1784" s="1151"/>
      <c r="L1784" s="1151"/>
      <c r="M1784" s="1151"/>
      <c r="N1784" s="638" t="str">
        <f>IF('statement of marks'!CA$5="","",'statement of marks'!CA$5)</f>
        <v>iape</v>
      </c>
      <c r="O1784" s="639" t="str">
        <f>IF('statement of marks'!CB$4="","",'statement of marks'!CB$4)</f>
        <v>fo"k; ;ksx</v>
      </c>
      <c r="P1784" s="587" t="str">
        <f>IF('statement of marks'!CC$4="","",'statement of marks'!CC$4)</f>
        <v xml:space="preserve">fo"k; izkIrkad izfr'kr  </v>
      </c>
      <c r="Q1784" s="627" t="str">
        <f>IF('statement of marks'!CD$4="","",'statement of marks'!CD$4)</f>
        <v>fo"k; xzsM</v>
      </c>
    </row>
    <row r="1785" spans="1:17" ht="17" customHeight="1">
      <c r="A1785" s="611"/>
      <c r="B1785" s="1144" t="s">
        <v>3</v>
      </c>
      <c r="C1785" s="1145"/>
      <c r="D1785" s="589">
        <f>IF('statement of marks'!BW$6="","",'statement of marks'!BW$6)</f>
        <v>20</v>
      </c>
      <c r="E1785" s="589">
        <f>IF('statement of marks'!BX$6="","",'statement of marks'!BX$6)</f>
        <v>20</v>
      </c>
      <c r="F1785" s="589">
        <f>IF('statement of marks'!BZ$6="","",'statement of marks'!BZ$6)</f>
        <v>20</v>
      </c>
      <c r="G1785" s="1150"/>
      <c r="H1785" s="1150"/>
      <c r="I1785" s="1150"/>
      <c r="J1785" s="589">
        <f>IF('statement of marks'!BY$6="","",'statement of marks'!BY$6)</f>
        <v>20</v>
      </c>
      <c r="K1785" s="1152"/>
      <c r="L1785" s="1152"/>
      <c r="M1785" s="1152"/>
      <c r="N1785" s="589">
        <f>IF('statement of marks'!CA$6="","",'statement of marks'!CA$6)</f>
        <v>20</v>
      </c>
      <c r="O1785" s="589">
        <f>IF('statement of marks'!CB$6="","",'statement of marks'!CB$6)</f>
        <v>100</v>
      </c>
      <c r="P1785" s="589" t="str">
        <f>IF('statement of marks'!CC$6="","",'statement of marks'!CC$6)</f>
        <v/>
      </c>
      <c r="Q1785" s="590" t="str">
        <f>IF('statement of marks'!CD$6="","",'statement of marks'!CD$6)</f>
        <v/>
      </c>
    </row>
    <row r="1786" spans="1:17" ht="17" customHeight="1">
      <c r="A1786" s="607"/>
      <c r="B1786" s="1026" t="str">
        <f>'statement of marks'!$BW$3</f>
        <v>dk;kZuqHko</v>
      </c>
      <c r="C1786" s="1027"/>
      <c r="D1786" s="636" t="str">
        <f>IF('statement of marks'!BW64="","",'statement of marks'!BW64)</f>
        <v/>
      </c>
      <c r="E1786" s="636" t="str">
        <f>IF('statement of marks'!BX64="","",'statement of marks'!BX64)</f>
        <v/>
      </c>
      <c r="F1786" s="636" t="str">
        <f>IF('statement of marks'!BZ64="","",'statement of marks'!BZ64)</f>
        <v/>
      </c>
      <c r="G1786" s="1149"/>
      <c r="H1786" s="1149"/>
      <c r="I1786" s="1149"/>
      <c r="J1786" s="636" t="str">
        <f>IF('statement of marks'!BY64="","",'statement of marks'!BY64)</f>
        <v/>
      </c>
      <c r="K1786" s="1151"/>
      <c r="L1786" s="1151"/>
      <c r="M1786" s="1151"/>
      <c r="N1786" s="636" t="str">
        <f>IF('statement of marks'!CA64="","",'statement of marks'!CA64)</f>
        <v/>
      </c>
      <c r="O1786" s="636" t="str">
        <f>IF('statement of marks'!CB64="","",'statement of marks'!CB64)</f>
        <v/>
      </c>
      <c r="P1786" s="636" t="str">
        <f>IF('statement of marks'!CC64="","",'statement of marks'!CC64)</f>
        <v/>
      </c>
      <c r="Q1786" s="578" t="str">
        <f>IF('statement of marks'!CD64="","",'statement of marks'!CD64)</f>
        <v/>
      </c>
    </row>
    <row r="1787" spans="1:17" ht="17" customHeight="1">
      <c r="A1787" s="607"/>
      <c r="B1787" s="1026" t="str">
        <f>'statement of marks'!$CG$3</f>
        <v>dyk f'k{kk</v>
      </c>
      <c r="C1787" s="1027"/>
      <c r="D1787" s="636" t="str">
        <f>IF('statement of marks'!CG64="","",'statement of marks'!CG64)</f>
        <v/>
      </c>
      <c r="E1787" s="636" t="str">
        <f>IF('statement of marks'!CH64="","",'statement of marks'!CH64)</f>
        <v/>
      </c>
      <c r="F1787" s="636" t="str">
        <f>IF('statement of marks'!CJ64="","",'statement of marks'!CJ64)</f>
        <v/>
      </c>
      <c r="G1787" s="1149"/>
      <c r="H1787" s="1149"/>
      <c r="I1787" s="1149"/>
      <c r="J1787" s="636" t="str">
        <f>IF('statement of marks'!CI64="","",'statement of marks'!CI64)</f>
        <v/>
      </c>
      <c r="K1787" s="1151"/>
      <c r="L1787" s="1151"/>
      <c r="M1787" s="1151"/>
      <c r="N1787" s="636" t="str">
        <f>IF('statement of marks'!CK64="","",'statement of marks'!CK64)</f>
        <v/>
      </c>
      <c r="O1787" s="636" t="str">
        <f>IF('statement of marks'!CL64="","",'statement of marks'!CL64)</f>
        <v/>
      </c>
      <c r="P1787" s="636" t="str">
        <f>IF('statement of marks'!CM64="","",'statement of marks'!CM64)</f>
        <v/>
      </c>
      <c r="Q1787" s="578" t="str">
        <f>IF('statement of marks'!CN64="","",'statement of marks'!CN64)</f>
        <v/>
      </c>
    </row>
    <row r="1788" spans="1:17" ht="17" customHeight="1">
      <c r="A1788" s="607"/>
      <c r="B1788" s="1026" t="str">
        <f>'statement of marks'!$CQ$3</f>
        <v>LokLF; ,oe~ 'kkjhfjd f'k{kk</v>
      </c>
      <c r="C1788" s="1027"/>
      <c r="D1788" s="636" t="str">
        <f>IF('statement of marks'!CQ64="","",'statement of marks'!CQ64)</f>
        <v/>
      </c>
      <c r="E1788" s="636" t="str">
        <f>IF('statement of marks'!CR64="","",'statement of marks'!CR64)</f>
        <v/>
      </c>
      <c r="F1788" s="636" t="str">
        <f>IF('statement of marks'!CT64="","",'statement of marks'!CT64)</f>
        <v/>
      </c>
      <c r="G1788" s="1149"/>
      <c r="H1788" s="1149"/>
      <c r="I1788" s="1149"/>
      <c r="J1788" s="636" t="str">
        <f>IF('statement of marks'!CS64="","",'statement of marks'!CS64)</f>
        <v/>
      </c>
      <c r="K1788" s="1151"/>
      <c r="L1788" s="1151"/>
      <c r="M1788" s="1151"/>
      <c r="N1788" s="636" t="str">
        <f>IF('statement of marks'!CU64="","",'statement of marks'!CU64)</f>
        <v/>
      </c>
      <c r="O1788" s="636" t="str">
        <f>IF('statement of marks'!CV64="","",'statement of marks'!CV64)</f>
        <v/>
      </c>
      <c r="P1788" s="636" t="str">
        <f>IF('statement of marks'!CW64="","",'statement of marks'!CW64)</f>
        <v/>
      </c>
      <c r="Q1788" s="578" t="str">
        <f>IF('statement of marks'!CX64="","",'statement of marks'!CX64)</f>
        <v/>
      </c>
    </row>
    <row r="1789" spans="1:17" ht="17" customHeight="1">
      <c r="A1789" s="607"/>
      <c r="B1789" s="1123" t="s">
        <v>636</v>
      </c>
      <c r="C1789" s="1124"/>
      <c r="D1789" s="1034" t="str">
        <f>IF(details!$CQ$3="","",details!$CQ$3)</f>
        <v>;ksx vxLr rd</v>
      </c>
      <c r="E1789" s="1034"/>
      <c r="F1789" s="1034" t="str">
        <f>IF(details!$CU$3="","",details!$CU$3)</f>
        <v>;ksx vDVwcj rd</v>
      </c>
      <c r="G1789" s="1034"/>
      <c r="H1789" s="1034" t="str">
        <f>IF(details!$CY$3="","",details!$CY$3)</f>
        <v>;ksx fnlEcj rd</v>
      </c>
      <c r="I1789" s="1034"/>
      <c r="J1789" s="1034"/>
      <c r="K1789" s="1034"/>
      <c r="L1789" s="1034" t="str">
        <f>IF(details!$DC$3="","",details!$DC$3)</f>
        <v>;ksx Qjojh rd</v>
      </c>
      <c r="M1789" s="1034"/>
      <c r="N1789" s="1034"/>
      <c r="O1789" s="1034" t="str">
        <f>IF(details!$DG$3="","",details!$DG$3)</f>
        <v>loZ ;ksx</v>
      </c>
      <c r="P1789" s="1034"/>
      <c r="Q1789" s="1125"/>
    </row>
    <row r="1790" spans="1:17" ht="17" customHeight="1">
      <c r="A1790" s="607"/>
      <c r="B1790" s="1126" t="s">
        <v>86</v>
      </c>
      <c r="C1790" s="1032"/>
      <c r="D1790" s="1036" t="str">
        <f>IF(details!CR64="","",details!CR64)</f>
        <v/>
      </c>
      <c r="E1790" s="1036"/>
      <c r="F1790" s="1036" t="str">
        <f>IF(details!CV64="","",details!CV64)</f>
        <v/>
      </c>
      <c r="G1790" s="1036"/>
      <c r="H1790" s="1036" t="str">
        <f>IF(details!CZ64="","",details!CZ64)</f>
        <v/>
      </c>
      <c r="I1790" s="1036"/>
      <c r="J1790" s="1036"/>
      <c r="K1790" s="1036"/>
      <c r="L1790" s="1036" t="str">
        <f>IF(details!DD64="","",details!DD64)</f>
        <v/>
      </c>
      <c r="M1790" s="1036"/>
      <c r="N1790" s="1036"/>
      <c r="O1790" s="1036" t="str">
        <f>IF(details!DH64="","",details!DH64)</f>
        <v/>
      </c>
      <c r="P1790" s="1036"/>
      <c r="Q1790" s="1127"/>
    </row>
    <row r="1791" spans="1:17" ht="17" customHeight="1">
      <c r="A1791" s="607"/>
      <c r="B1791" s="1020" t="s">
        <v>15</v>
      </c>
      <c r="C1791" s="1021"/>
      <c r="D1791" s="1022" t="str">
        <f>IF(details!CQ64="","",details!CQ64)</f>
        <v/>
      </c>
      <c r="E1791" s="1022"/>
      <c r="F1791" s="1022" t="str">
        <f>IF(details!CU64="","",details!CU64)</f>
        <v/>
      </c>
      <c r="G1791" s="1022"/>
      <c r="H1791" s="1022" t="str">
        <f>IF(details!CY64="","",details!CY64)</f>
        <v/>
      </c>
      <c r="I1791" s="1022"/>
      <c r="J1791" s="1022"/>
      <c r="K1791" s="1022"/>
      <c r="L1791" s="1022" t="str">
        <f>IF(details!DC64="","",details!DC64)</f>
        <v/>
      </c>
      <c r="M1791" s="1022"/>
      <c r="N1791" s="1022"/>
      <c r="O1791" s="1022" t="str">
        <f>IF(details!DG64="","",details!DG64)</f>
        <v/>
      </c>
      <c r="P1791" s="1022"/>
      <c r="Q1791" s="1128"/>
    </row>
    <row r="1792" spans="1:17" ht="17" customHeight="1">
      <c r="A1792" s="1110"/>
      <c r="B1792" s="1112" t="s">
        <v>11</v>
      </c>
      <c r="C1792" s="1113"/>
      <c r="D1792" s="1114" t="s">
        <v>11</v>
      </c>
      <c r="E1792" s="1114"/>
      <c r="F1792" s="1114" t="s">
        <v>3</v>
      </c>
      <c r="G1792" s="1114"/>
      <c r="H1792" s="1114" t="s">
        <v>638</v>
      </c>
      <c r="I1792" s="1114"/>
      <c r="J1792" s="1114" t="s">
        <v>5</v>
      </c>
      <c r="K1792" s="1114"/>
      <c r="L1792" s="1114" t="s">
        <v>677</v>
      </c>
      <c r="M1792" s="1114"/>
      <c r="N1792" s="1114"/>
      <c r="O1792" s="1115" t="s">
        <v>651</v>
      </c>
      <c r="P1792" s="1115"/>
      <c r="Q1792" s="1116"/>
    </row>
    <row r="1793" spans="1:17" ht="17" customHeight="1">
      <c r="A1793" s="1111"/>
      <c r="B1793" s="1112"/>
      <c r="C1793" s="1113"/>
      <c r="D1793" s="1117" t="str">
        <f>'statement of marks'!DY64</f>
        <v/>
      </c>
      <c r="E1793" s="1117"/>
      <c r="F1793" s="1118" t="str">
        <f>'statement of marks'!DZ64</f>
        <v/>
      </c>
      <c r="G1793" s="1118"/>
      <c r="H1793" s="1118" t="str">
        <f>'statement of marks'!EA64</f>
        <v/>
      </c>
      <c r="I1793" s="1118"/>
      <c r="J1793" s="1119" t="str">
        <f>'statement of marks'!EB64</f>
        <v/>
      </c>
      <c r="K1793" s="1119"/>
      <c r="L1793" s="1118" t="str">
        <f>'statement of marks'!EC64</f>
        <v/>
      </c>
      <c r="M1793" s="1118"/>
      <c r="N1793" s="1118"/>
      <c r="O1793" s="1118" t="str">
        <f>'statement of marks'!EE64</f>
        <v/>
      </c>
      <c r="P1793" s="1118"/>
      <c r="Q1793" s="1120"/>
    </row>
    <row r="1794" spans="1:17" ht="17" customHeight="1">
      <c r="A1794" s="607"/>
      <c r="B1794" s="1024" t="s">
        <v>87</v>
      </c>
      <c r="C1794" s="1025"/>
      <c r="D1794" s="1016"/>
      <c r="E1794" s="1016"/>
      <c r="F1794" s="1016"/>
      <c r="G1794" s="1016"/>
      <c r="H1794" s="1016"/>
      <c r="I1794" s="1016"/>
      <c r="J1794" s="1016"/>
      <c r="K1794" s="1016"/>
      <c r="L1794" s="1121"/>
      <c r="M1794" s="1121"/>
      <c r="N1794" s="1121"/>
      <c r="O1794" s="1121"/>
      <c r="P1794" s="1121"/>
      <c r="Q1794" s="1122"/>
    </row>
    <row r="1795" spans="1:17" ht="17" customHeight="1">
      <c r="A1795" s="607"/>
      <c r="B1795" s="1014" t="s">
        <v>73</v>
      </c>
      <c r="C1795" s="1015"/>
      <c r="D1795" s="1016"/>
      <c r="E1795" s="1016"/>
      <c r="F1795" s="1016"/>
      <c r="G1795" s="1016"/>
      <c r="H1795" s="1016"/>
      <c r="I1795" s="1016"/>
      <c r="J1795" s="1016"/>
      <c r="K1795" s="1016"/>
      <c r="L1795" s="1121"/>
      <c r="M1795" s="1121"/>
      <c r="N1795" s="1121"/>
      <c r="O1795" s="1121"/>
      <c r="P1795" s="1121"/>
      <c r="Q1795" s="1122"/>
    </row>
    <row r="1796" spans="1:17" ht="17" customHeight="1">
      <c r="A1796" s="607"/>
      <c r="B1796" s="1024" t="s">
        <v>678</v>
      </c>
      <c r="C1796" s="1025"/>
      <c r="D1796" s="1016"/>
      <c r="E1796" s="1016"/>
      <c r="F1796" s="1016"/>
      <c r="G1796" s="1016"/>
      <c r="H1796" s="1016"/>
      <c r="I1796" s="1016"/>
      <c r="J1796" s="1016"/>
      <c r="K1796" s="1016"/>
      <c r="L1796" s="1121"/>
      <c r="M1796" s="1121"/>
      <c r="N1796" s="1121"/>
      <c r="O1796" s="1121"/>
      <c r="P1796" s="1121"/>
      <c r="Q1796" s="1122"/>
    </row>
    <row r="1797" spans="1:17" ht="17" customHeight="1">
      <c r="A1797" s="607"/>
      <c r="B1797" s="1018" t="s">
        <v>88</v>
      </c>
      <c r="C1797" s="1019"/>
      <c r="D1797" s="1016"/>
      <c r="E1797" s="1016"/>
      <c r="F1797" s="1016"/>
      <c r="G1797" s="1016"/>
      <c r="H1797" s="1016"/>
      <c r="I1797" s="1016"/>
      <c r="J1797" s="1016"/>
      <c r="K1797" s="1016"/>
      <c r="L1797" s="1099" t="s">
        <v>678</v>
      </c>
      <c r="M1797" s="1099"/>
      <c r="N1797" s="1099"/>
      <c r="O1797" s="1100" t="s">
        <v>88</v>
      </c>
      <c r="P1797" s="1100"/>
      <c r="Q1797" s="1101"/>
    </row>
    <row r="1798" spans="1:17" ht="17" customHeight="1" thickBot="1">
      <c r="A1798" s="608"/>
      <c r="B1798" s="1102" t="s">
        <v>89</v>
      </c>
      <c r="C1798" s="1103"/>
      <c r="D1798" s="1104"/>
      <c r="E1798" s="1104"/>
      <c r="F1798" s="1104"/>
      <c r="G1798" s="1104"/>
      <c r="H1798" s="1104"/>
      <c r="I1798" s="1104"/>
      <c r="J1798" s="1104"/>
      <c r="K1798" s="1105"/>
      <c r="L1798" s="1106" t="s">
        <v>679</v>
      </c>
      <c r="M1798" s="1106"/>
      <c r="N1798" s="1106"/>
      <c r="O1798" s="1107" t="s">
        <v>679</v>
      </c>
      <c r="P1798" s="1108"/>
      <c r="Q1798" s="1109"/>
    </row>
    <row r="1799" spans="1:17" ht="17" customHeight="1">
      <c r="A1799" s="1164" t="s">
        <v>44</v>
      </c>
      <c r="B1799" s="1165"/>
      <c r="C1799" s="1165"/>
      <c r="D1799" s="1165"/>
      <c r="E1799" s="1165"/>
      <c r="F1799" s="1165"/>
      <c r="G1799" s="1165"/>
      <c r="H1799" s="1165"/>
      <c r="I1799" s="1165"/>
      <c r="J1799" s="1165"/>
      <c r="K1799" s="1165"/>
      <c r="L1799" s="1165"/>
      <c r="M1799" s="1165"/>
      <c r="N1799" s="1165"/>
      <c r="O1799" s="1165"/>
      <c r="P1799" s="1165"/>
      <c r="Q1799" s="1166"/>
    </row>
    <row r="1800" spans="1:17" ht="17" customHeight="1">
      <c r="A1800" s="1167" t="str">
        <f>'statement of marks'!$A$1</f>
        <v>jk- ck- ek/;fed fo|ky; uohu] fuEckgsM+k</v>
      </c>
      <c r="B1800" s="1062"/>
      <c r="C1800" s="1062"/>
      <c r="D1800" s="1062"/>
      <c r="E1800" s="1062"/>
      <c r="F1800" s="1062"/>
      <c r="G1800" s="1062"/>
      <c r="H1800" s="1062"/>
      <c r="I1800" s="1062"/>
      <c r="J1800" s="1062"/>
      <c r="K1800" s="1062"/>
      <c r="L1800" s="1062"/>
      <c r="M1800" s="1062"/>
      <c r="N1800" s="1062"/>
      <c r="O1800" s="1062"/>
      <c r="P1800" s="1062"/>
      <c r="Q1800" s="1168"/>
    </row>
    <row r="1801" spans="1:17" ht="17" customHeight="1">
      <c r="A1801" s="604"/>
      <c r="B1801" s="1042" t="s">
        <v>74</v>
      </c>
      <c r="C1801" s="1064"/>
      <c r="D1801" s="1065" t="str">
        <f>'statement of marks'!$F$3</f>
        <v>2015-16</v>
      </c>
      <c r="E1801" s="1065"/>
      <c r="F1801" s="1065"/>
      <c r="G1801" s="1065"/>
      <c r="H1801" s="1065"/>
      <c r="I1801" s="1065"/>
      <c r="J1801" s="1065"/>
      <c r="K1801" s="1065"/>
      <c r="L1801" s="1065"/>
      <c r="M1801" s="1065"/>
      <c r="N1801" s="1065"/>
      <c r="O1801" s="1065"/>
      <c r="P1801" s="1065"/>
      <c r="Q1801" s="1169"/>
    </row>
    <row r="1802" spans="1:17" ht="17" customHeight="1">
      <c r="A1802" s="607"/>
      <c r="B1802" s="1026" t="s">
        <v>573</v>
      </c>
      <c r="C1802" s="1027"/>
      <c r="D1802" s="1027" t="str">
        <f>IF('statement of marks'!H65="","",'statement of marks'!H65)</f>
        <v>v 059</v>
      </c>
      <c r="E1802" s="1027"/>
      <c r="F1802" s="1027"/>
      <c r="G1802" s="1027"/>
      <c r="H1802" s="1027"/>
      <c r="I1802" s="1027"/>
      <c r="J1802" s="1027"/>
      <c r="K1802" s="1027"/>
      <c r="L1802" s="1027"/>
      <c r="M1802" s="1027"/>
      <c r="N1802" s="1027"/>
      <c r="O1802" s="1027"/>
      <c r="P1802" s="1027"/>
      <c r="Q1802" s="1153"/>
    </row>
    <row r="1803" spans="1:17" ht="17" customHeight="1">
      <c r="A1803" s="607"/>
      <c r="B1803" s="1026" t="s">
        <v>574</v>
      </c>
      <c r="C1803" s="1027"/>
      <c r="D1803" s="1027" t="str">
        <f>IF('statement of marks'!I65="","",'statement of marks'!I65)</f>
        <v>c 059</v>
      </c>
      <c r="E1803" s="1027"/>
      <c r="F1803" s="1027"/>
      <c r="G1803" s="1027"/>
      <c r="H1803" s="1027"/>
      <c r="I1803" s="1027"/>
      <c r="J1803" s="1027"/>
      <c r="K1803" s="1027"/>
      <c r="L1803" s="1027"/>
      <c r="M1803" s="1027"/>
      <c r="N1803" s="1027"/>
      <c r="O1803" s="1027"/>
      <c r="P1803" s="1027"/>
      <c r="Q1803" s="1153"/>
    </row>
    <row r="1804" spans="1:17" ht="17" customHeight="1">
      <c r="A1804" s="607"/>
      <c r="B1804" s="1026" t="s">
        <v>575</v>
      </c>
      <c r="C1804" s="1027"/>
      <c r="D1804" s="1154" t="str">
        <f>IF('statement of marks'!J65="","",'statement of marks'!J65)</f>
        <v>l 059</v>
      </c>
      <c r="E1804" s="1154"/>
      <c r="F1804" s="1154"/>
      <c r="G1804" s="1154"/>
      <c r="H1804" s="1154"/>
      <c r="I1804" s="1154"/>
      <c r="J1804" s="1154"/>
      <c r="K1804" s="1154"/>
      <c r="L1804" s="1154"/>
      <c r="M1804" s="1154"/>
      <c r="N1804" s="1027"/>
      <c r="O1804" s="1027"/>
      <c r="P1804" s="1027"/>
      <c r="Q1804" s="1153"/>
    </row>
    <row r="1805" spans="1:17" ht="17" customHeight="1">
      <c r="A1805" s="607"/>
      <c r="B1805" s="1026" t="s">
        <v>576</v>
      </c>
      <c r="C1805" s="1155"/>
      <c r="D1805" s="1156" t="str">
        <f>'statement of marks'!$D$3</f>
        <v>3 A</v>
      </c>
      <c r="E1805" s="1157"/>
      <c r="F1805" s="1155" t="s">
        <v>9</v>
      </c>
      <c r="G1805" s="1158"/>
      <c r="H1805" s="1159" t="str">
        <f>IF('statement of marks'!D65="","",'statement of marks'!D65)</f>
        <v/>
      </c>
      <c r="I1805" s="1157"/>
      <c r="J1805" s="1155" t="s">
        <v>577</v>
      </c>
      <c r="K1805" s="1158"/>
      <c r="L1805" s="1159" t="str">
        <f>IF('statement of marks'!E65="","",'statement of marks'!E65)</f>
        <v/>
      </c>
      <c r="M1805" s="1157"/>
      <c r="N1805" s="1026" t="s">
        <v>680</v>
      </c>
      <c r="O1805" s="1027"/>
      <c r="P1805" s="1027"/>
      <c r="Q1805" s="1153"/>
    </row>
    <row r="1806" spans="1:17" ht="17" customHeight="1">
      <c r="A1806" s="607"/>
      <c r="B1806" s="1026" t="s">
        <v>0</v>
      </c>
      <c r="C1806" s="1155"/>
      <c r="D1806" s="1160" t="str">
        <f>IF('statement of marks'!F65="","",'statement of marks'!F65)</f>
        <v/>
      </c>
      <c r="E1806" s="1161"/>
      <c r="F1806" s="1162" t="str">
        <f>IF('statement of marks'!G65="","",'statement of marks'!G65)</f>
        <v/>
      </c>
      <c r="G1806" s="1162"/>
      <c r="H1806" s="1162"/>
      <c r="I1806" s="1162"/>
      <c r="J1806" s="1162"/>
      <c r="K1806" s="1162"/>
      <c r="L1806" s="1162"/>
      <c r="M1806" s="1163"/>
      <c r="N1806" s="1026">
        <f>'statement of marks'!I1801</f>
        <v>0</v>
      </c>
      <c r="O1806" s="1027"/>
      <c r="P1806" s="1027"/>
      <c r="Q1806" s="1153"/>
    </row>
    <row r="1807" spans="1:17" ht="17" customHeight="1">
      <c r="A1807" s="1129"/>
      <c r="B1807" s="1131" t="s">
        <v>578</v>
      </c>
      <c r="C1807" s="1133" t="s">
        <v>85</v>
      </c>
      <c r="D1807" s="1135" t="str">
        <f>IF('statement of marks'!K$4="","",'statement of marks'!K$4)</f>
        <v>ij[k</v>
      </c>
      <c r="E1807" s="1136"/>
      <c r="F1807" s="1136"/>
      <c r="G1807" s="1137"/>
      <c r="H1807" s="1134" t="str">
        <f>IF('statement of marks'!O$4="","",'statement of marks'!O$4)</f>
        <v>v)Zokf"kZd ijh{kk</v>
      </c>
      <c r="I1807" s="1134" t="str">
        <f>IF('statement of marks'!P$4="","",'statement of marks'!P$4)</f>
        <v/>
      </c>
      <c r="J1807" s="1134" t="str">
        <f>IF('statement of marks'!Q$4="","",'statement of marks'!Q$4)</f>
        <v/>
      </c>
      <c r="K1807" s="1138" t="str">
        <f>IF('statement of marks'!R$4="","",'statement of marks'!R$4)</f>
        <v>;ksx v/kZokf"kZd rd</v>
      </c>
      <c r="L1807" s="1134" t="str">
        <f>IF('statement of marks'!S$4="","",'statement of marks'!S$4)</f>
        <v>okf"kZd ijh{kk</v>
      </c>
      <c r="M1807" s="1134"/>
      <c r="N1807" s="1140"/>
      <c r="O1807" s="1141" t="str">
        <f>IF('statement of marks'!V$4="","",'statement of marks'!V$4)</f>
        <v>fo"k; ;ksx</v>
      </c>
      <c r="P1807" s="1142" t="str">
        <f>IF('statement of marks'!W$4="","",'statement of marks'!W$4)</f>
        <v xml:space="preserve">fo"k; izkIrkad izfr'kr  </v>
      </c>
      <c r="Q1807" s="1143" t="str">
        <f>IF('statement of marks'!X$4="","",'statement of marks'!X$4)</f>
        <v>fo"k; xzsM</v>
      </c>
    </row>
    <row r="1808" spans="1:17" ht="17" customHeight="1">
      <c r="A1808" s="1130"/>
      <c r="B1808" s="1132"/>
      <c r="C1808" s="1134"/>
      <c r="D1808" s="615" t="str">
        <f>IF('statement of marks'!K$5="","",'statement of marks'!K$5)</f>
        <v>izFke</v>
      </c>
      <c r="E1808" s="615" t="str">
        <f>IF('statement of marks'!L$5="","",'statement of marks'!L$5)</f>
        <v>f}rh;</v>
      </c>
      <c r="F1808" s="615" t="str">
        <f>IF('statement of marks'!M$5="","",'statement of marks'!M$5)</f>
        <v xml:space="preserve">r`rh; </v>
      </c>
      <c r="G1808" s="616" t="str">
        <f>IF('statement of marks'!N$4="","",'statement of marks'!N$4)</f>
        <v>;ksx</v>
      </c>
      <c r="H1808" s="593" t="str">
        <f>IF('statement of marks'!O$5="","",'statement of marks'!O$5)</f>
        <v>ekSf[kd</v>
      </c>
      <c r="I1808" s="593" t="str">
        <f>IF('statement of marks'!P$5="","",'statement of marks'!P$5)</f>
        <v>fyf[kr</v>
      </c>
      <c r="J1808" s="597" t="str">
        <f>IF('statement of marks'!Q$5="","",'statement of marks'!Q$5)</f>
        <v>;ksx</v>
      </c>
      <c r="K1808" s="1139" t="str">
        <f>IF('statement of marks'!R$4="","",'statement of marks'!R$4)</f>
        <v>;ksx v/kZokf"kZd rd</v>
      </c>
      <c r="L1808" s="593" t="str">
        <f>IF('statement of marks'!S$5="","",'statement of marks'!S$5)</f>
        <v>ekSf[kd</v>
      </c>
      <c r="M1808" s="593" t="str">
        <f>IF('statement of marks'!T$5="","",'statement of marks'!T$5)</f>
        <v>fyf[kr</v>
      </c>
      <c r="N1808" s="598" t="str">
        <f>IF('statement of marks'!U$5="","",'statement of marks'!U$5)</f>
        <v>;ksx</v>
      </c>
      <c r="O1808" s="1141"/>
      <c r="P1808" s="1142"/>
      <c r="Q1808" s="1143"/>
    </row>
    <row r="1809" spans="1:17" ht="17" customHeight="1">
      <c r="A1809" s="609"/>
      <c r="B1809" s="1144" t="s">
        <v>3</v>
      </c>
      <c r="C1809" s="1145"/>
      <c r="D1809" s="594">
        <f>IF('statement of marks'!K$6="","",'statement of marks'!K$6)</f>
        <v>10</v>
      </c>
      <c r="E1809" s="594">
        <f>IF('statement of marks'!L$6="","",'statement of marks'!L$6)</f>
        <v>10</v>
      </c>
      <c r="F1809" s="594">
        <f>IF('statement of marks'!M$6="","",'statement of marks'!M$6)</f>
        <v>10</v>
      </c>
      <c r="G1809" s="643">
        <f>IF('statement of marks'!N$6="","",'statement of marks'!N$6)</f>
        <v>30</v>
      </c>
      <c r="H1809" s="594">
        <f>IF('statement of marks'!O$6="","",'statement of marks'!O$6)</f>
        <v>20</v>
      </c>
      <c r="I1809" s="594">
        <f>IF('statement of marks'!P$6="","",'statement of marks'!P$6)</f>
        <v>50</v>
      </c>
      <c r="J1809" s="643">
        <f>IF('statement of marks'!Q$6="","",'statement of marks'!Q$6)</f>
        <v>70</v>
      </c>
      <c r="K1809" s="600">
        <f>IF('statement of marks'!R$6="","",'statement of marks'!R$6)</f>
        <v>100</v>
      </c>
      <c r="L1809" s="595">
        <f>IF('statement of marks'!S$6="","",'statement of marks'!S$6)</f>
        <v>40</v>
      </c>
      <c r="M1809" s="595">
        <f>IF('statement of marks'!T$6="","",'statement of marks'!T$6)</f>
        <v>60</v>
      </c>
      <c r="N1809" s="641">
        <f>IF('statement of marks'!U$6="","",'statement of marks'!U$6)</f>
        <v>100</v>
      </c>
      <c r="O1809" s="591">
        <f>IF('statement of marks'!V$6="","",'statement of marks'!V$6)</f>
        <v>200</v>
      </c>
      <c r="P1809" s="595" t="str">
        <f>IF('statement of marks'!W$6="","",'statement of marks'!W$6)</f>
        <v/>
      </c>
      <c r="Q1809" s="601" t="str">
        <f>IF('statement of marks'!X$6="","",'statement of marks'!X$6)</f>
        <v/>
      </c>
    </row>
    <row r="1810" spans="1:17" ht="17" customHeight="1">
      <c r="A1810" s="607"/>
      <c r="B1810" s="1026" t="str">
        <f>'statement of marks'!$K$3</f>
        <v>fgUnh</v>
      </c>
      <c r="C1810" s="1027"/>
      <c r="D1810" s="332" t="str">
        <f>IF('statement of marks'!K65="","",'statement of marks'!K65)</f>
        <v/>
      </c>
      <c r="E1810" s="332" t="str">
        <f>IF('statement of marks'!L65="","",'statement of marks'!L65)</f>
        <v/>
      </c>
      <c r="F1810" s="332" t="str">
        <f>IF('statement of marks'!M65="","",'statement of marks'!M65)</f>
        <v/>
      </c>
      <c r="G1810" s="576" t="str">
        <f>IF('statement of marks'!N65="","",'statement of marks'!N65)</f>
        <v/>
      </c>
      <c r="H1810" s="332" t="str">
        <f>IF('statement of marks'!O65="","",'statement of marks'!O65)</f>
        <v/>
      </c>
      <c r="I1810" s="332" t="str">
        <f>IF('statement of marks'!P65="","",'statement of marks'!P65)</f>
        <v/>
      </c>
      <c r="J1810" s="642" t="str">
        <f>IF('statement of marks'!Q65="","",'statement of marks'!Q65)</f>
        <v/>
      </c>
      <c r="K1810" s="403" t="str">
        <f>IF('statement of marks'!R65="","",'statement of marks'!R65)</f>
        <v/>
      </c>
      <c r="L1810" s="332" t="str">
        <f>IF('statement of marks'!S65="","",'statement of marks'!S65)</f>
        <v/>
      </c>
      <c r="M1810" s="332" t="str">
        <f>IF('statement of marks'!T65="","",'statement of marks'!T65)</f>
        <v/>
      </c>
      <c r="N1810" s="640" t="str">
        <f>IF('statement of marks'!U65="","",'statement of marks'!U65)</f>
        <v/>
      </c>
      <c r="O1810" s="592" t="str">
        <f>IF('statement of marks'!V65="","",'statement of marks'!V65)</f>
        <v/>
      </c>
      <c r="P1810" s="332" t="str">
        <f>IF('statement of marks'!W65="","",'statement of marks'!W65)</f>
        <v/>
      </c>
      <c r="Q1810" s="602" t="str">
        <f>IF('statement of marks'!X65="","",'statement of marks'!X65)</f>
        <v/>
      </c>
    </row>
    <row r="1811" spans="1:17" ht="17" customHeight="1">
      <c r="A1811" s="607"/>
      <c r="B1811" s="1026" t="str">
        <f>'statement of marks'!$AQ$3</f>
        <v>xf.kr</v>
      </c>
      <c r="C1811" s="1027"/>
      <c r="D1811" s="332" t="str">
        <f>IF('statement of marks'!AQ65="","",'statement of marks'!AQ65)</f>
        <v/>
      </c>
      <c r="E1811" s="332" t="str">
        <f>IF('statement of marks'!AR65="","",'statement of marks'!AR65)</f>
        <v/>
      </c>
      <c r="F1811" s="332" t="str">
        <f>IF('statement of marks'!AS65="","",'statement of marks'!AS65)</f>
        <v/>
      </c>
      <c r="G1811" s="576" t="str">
        <f>IF('statement of marks'!AT65="","",'statement of marks'!AT65)</f>
        <v/>
      </c>
      <c r="H1811" s="332" t="str">
        <f>IF('statement of marks'!AU65="","",'statement of marks'!AU65)</f>
        <v/>
      </c>
      <c r="I1811" s="332" t="str">
        <f>IF('statement of marks'!AV65="","",'statement of marks'!AV65)</f>
        <v/>
      </c>
      <c r="J1811" s="642" t="str">
        <f>IF('statement of marks'!AW65="","",'statement of marks'!AW65)</f>
        <v/>
      </c>
      <c r="K1811" s="403" t="str">
        <f>IF('statement of marks'!AX65="","",'statement of marks'!AX65)</f>
        <v/>
      </c>
      <c r="L1811" s="332" t="str">
        <f>IF('statement of marks'!AY65="","",'statement of marks'!AY65)</f>
        <v/>
      </c>
      <c r="M1811" s="332" t="str">
        <f>IF('statement of marks'!AZ65="","",'statement of marks'!AZ65)</f>
        <v/>
      </c>
      <c r="N1811" s="640" t="str">
        <f>IF('statement of marks'!BA65="","",'statement of marks'!BA65)</f>
        <v/>
      </c>
      <c r="O1811" s="592" t="str">
        <f>IF('statement of marks'!BB65="","",'statement of marks'!BB65)</f>
        <v/>
      </c>
      <c r="P1811" s="332" t="str">
        <f>IF('statement of marks'!BC65="","",'statement of marks'!BC65)</f>
        <v/>
      </c>
      <c r="Q1811" s="602" t="str">
        <f>IF('statement of marks'!BD65="","",'statement of marks'!BD65)</f>
        <v/>
      </c>
    </row>
    <row r="1812" spans="1:17" ht="17" customHeight="1">
      <c r="A1812" s="607"/>
      <c r="B1812" s="1026" t="str">
        <f>'statement of marks'!$BG$3</f>
        <v>Ik;kZoj.k v/;;u</v>
      </c>
      <c r="C1812" s="1027"/>
      <c r="D1812" s="332" t="str">
        <f>IF('statement of marks'!BG65="","",'statement of marks'!BG65)</f>
        <v/>
      </c>
      <c r="E1812" s="332" t="str">
        <f>IF('statement of marks'!BH65="","",'statement of marks'!BH65)</f>
        <v/>
      </c>
      <c r="F1812" s="332" t="str">
        <f>IF('statement of marks'!BI65="","",'statement of marks'!BI65)</f>
        <v/>
      </c>
      <c r="G1812" s="576" t="str">
        <f>IF('statement of marks'!BJ65="","",'statement of marks'!BJ65)</f>
        <v/>
      </c>
      <c r="H1812" s="332" t="str">
        <f>IF('statement of marks'!BK65="","",'statement of marks'!BK65)</f>
        <v/>
      </c>
      <c r="I1812" s="332" t="str">
        <f>IF('statement of marks'!BL65="","",'statement of marks'!BL65)</f>
        <v/>
      </c>
      <c r="J1812" s="642" t="str">
        <f>IF('statement of marks'!BM65="","",'statement of marks'!BM65)</f>
        <v/>
      </c>
      <c r="K1812" s="403" t="str">
        <f>IF('statement of marks'!BN65="","",'statement of marks'!BN65)</f>
        <v/>
      </c>
      <c r="L1812" s="332" t="str">
        <f>IF('statement of marks'!BO65="","",'statement of marks'!BO65)</f>
        <v/>
      </c>
      <c r="M1812" s="332" t="str">
        <f>IF('statement of marks'!BP65="","",'statement of marks'!BP65)</f>
        <v/>
      </c>
      <c r="N1812" s="640" t="str">
        <f>IF('statement of marks'!BQ65="","",'statement of marks'!BQ65)</f>
        <v/>
      </c>
      <c r="O1812" s="592" t="str">
        <f>IF('statement of marks'!BR65="","",'statement of marks'!BR65)</f>
        <v/>
      </c>
      <c r="P1812" s="332" t="str">
        <f>IF('statement of marks'!BS65="","",'statement of marks'!BS65)</f>
        <v/>
      </c>
      <c r="Q1812" s="602" t="str">
        <f>IF('statement of marks'!BT65="","",'statement of marks'!BT65)</f>
        <v/>
      </c>
    </row>
    <row r="1813" spans="1:17" ht="17" customHeight="1">
      <c r="A1813" s="1146"/>
      <c r="B1813" s="1026" t="str">
        <f>'statement of marks'!$AA$3</f>
        <v>vaxszth</v>
      </c>
      <c r="C1813" s="603" t="s">
        <v>3</v>
      </c>
      <c r="D1813" s="584">
        <f>IF('statement of marks'!AA$6="","",'statement of marks'!AA$6)</f>
        <v>5</v>
      </c>
      <c r="E1813" s="584">
        <f>IF('statement of marks'!AB$6="","",'statement of marks'!AB$6)</f>
        <v>5</v>
      </c>
      <c r="F1813" s="584">
        <f>IF('statement of marks'!AC$6="","",'statement of marks'!AC$6)</f>
        <v>5</v>
      </c>
      <c r="G1813" s="643">
        <f>IF('statement of marks'!AD$6="","",'statement of marks'!AD$6)</f>
        <v>15</v>
      </c>
      <c r="H1813" s="594">
        <f>IF('statement of marks'!AE$6="","",'statement of marks'!AE$6)</f>
        <v>10</v>
      </c>
      <c r="I1813" s="594">
        <f>IF('statement of marks'!AF$6="","",'statement of marks'!AF$6)</f>
        <v>25</v>
      </c>
      <c r="J1813" s="643">
        <f>IF('statement of marks'!AG$6="","",'statement of marks'!AG$6)</f>
        <v>35</v>
      </c>
      <c r="K1813" s="600">
        <f>IF('statement of marks'!AH$6="","",'statement of marks'!AH$6)</f>
        <v>50</v>
      </c>
      <c r="L1813" s="595">
        <f>IF('statement of marks'!AI$6="","",'statement of marks'!AI$6)</f>
        <v>20</v>
      </c>
      <c r="M1813" s="595">
        <f>IF('statement of marks'!AJ$6="","",'statement of marks'!AJ$6)</f>
        <v>30</v>
      </c>
      <c r="N1813" s="641">
        <f>IF('statement of marks'!AK$6="","",'statement of marks'!AK$6)</f>
        <v>50</v>
      </c>
      <c r="O1813" s="585">
        <f>IF('statement of marks'!AL$6="","",'statement of marks'!AL$6)</f>
        <v>100</v>
      </c>
      <c r="P1813" s="595" t="str">
        <f>IF('statement of marks'!AM$6="","",'statement of marks'!AM$6)</f>
        <v/>
      </c>
      <c r="Q1813" s="601" t="str">
        <f>IF('statement of marks'!AN$6="","",'statement of marks'!AN$6)</f>
        <v/>
      </c>
    </row>
    <row r="1814" spans="1:17" ht="17" customHeight="1">
      <c r="A1814" s="1146"/>
      <c r="B1814" s="1026"/>
      <c r="C1814" s="637" t="s">
        <v>638</v>
      </c>
      <c r="D1814" s="332" t="str">
        <f>IF('statement of marks'!AA65="","",'statement of marks'!AA65)</f>
        <v/>
      </c>
      <c r="E1814" s="332" t="str">
        <f>IF('statement of marks'!AB65="","",'statement of marks'!AB65)</f>
        <v/>
      </c>
      <c r="F1814" s="332" t="str">
        <f>IF('statement of marks'!AC65="","",'statement of marks'!AC65)</f>
        <v/>
      </c>
      <c r="G1814" s="576" t="str">
        <f>IF('statement of marks'!AD65="","",'statement of marks'!AD65)</f>
        <v/>
      </c>
      <c r="H1814" s="332" t="str">
        <f>IF('statement of marks'!AE65="","",'statement of marks'!AE65)</f>
        <v/>
      </c>
      <c r="I1814" s="332" t="str">
        <f>IF('statement of marks'!AF65="","",'statement of marks'!AF65)</f>
        <v/>
      </c>
      <c r="J1814" s="642" t="str">
        <f>IF('statement of marks'!AG65="","",'statement of marks'!AG65)</f>
        <v/>
      </c>
      <c r="K1814" s="403" t="str">
        <f>IF('statement of marks'!AH65="","",'statement of marks'!AH65)</f>
        <v/>
      </c>
      <c r="L1814" s="332" t="str">
        <f>IF('statement of marks'!AI65="","",'statement of marks'!AI65)</f>
        <v/>
      </c>
      <c r="M1814" s="332" t="str">
        <f>IF('statement of marks'!AJ65="","",'statement of marks'!AJ65)</f>
        <v/>
      </c>
      <c r="N1814" s="640" t="str">
        <f>IF('statement of marks'!AK65="","",'statement of marks'!AK65)</f>
        <v/>
      </c>
      <c r="O1814" s="640" t="str">
        <f>IF('statement of marks'!AL65="","",'statement of marks'!AL65)</f>
        <v/>
      </c>
      <c r="P1814" s="332" t="str">
        <f>IF('statement of marks'!AM65="","",'statement of marks'!AM65)</f>
        <v/>
      </c>
      <c r="Q1814" s="602" t="str">
        <f>IF('statement of marks'!AN65="","",'statement of marks'!AN65)</f>
        <v/>
      </c>
    </row>
    <row r="1815" spans="1:17" ht="17" customHeight="1">
      <c r="A1815" s="610"/>
      <c r="B1815" s="1147" t="s">
        <v>634</v>
      </c>
      <c r="C1815" s="1148"/>
      <c r="D1815" s="638" t="str">
        <f>IF('statement of marks'!BW$5="","",'statement of marks'!BW$5)</f>
        <v>izFke</v>
      </c>
      <c r="E1815" s="638" t="str">
        <f>IF('statement of marks'!BX$5="","",'statement of marks'!BX$5)</f>
        <v>f}rh;</v>
      </c>
      <c r="F1815" s="638" t="str">
        <f>IF('statement of marks'!BZ$5="","",'statement of marks'!BZ$5)</f>
        <v>prqFkZ</v>
      </c>
      <c r="G1815" s="1149"/>
      <c r="H1815" s="1149"/>
      <c r="I1815" s="1149"/>
      <c r="J1815" s="638" t="str">
        <f>IF('statement of marks'!BY$5="","",'statement of marks'!BY$5)</f>
        <v>r`rh;</v>
      </c>
      <c r="K1815" s="1151"/>
      <c r="L1815" s="1151"/>
      <c r="M1815" s="1151"/>
      <c r="N1815" s="638" t="str">
        <f>IF('statement of marks'!CA$5="","",'statement of marks'!CA$5)</f>
        <v>iape</v>
      </c>
      <c r="O1815" s="639" t="str">
        <f>IF('statement of marks'!CB$4="","",'statement of marks'!CB$4)</f>
        <v>fo"k; ;ksx</v>
      </c>
      <c r="P1815" s="587" t="str">
        <f>IF('statement of marks'!CC$4="","",'statement of marks'!CC$4)</f>
        <v xml:space="preserve">fo"k; izkIrkad izfr'kr  </v>
      </c>
      <c r="Q1815" s="627" t="str">
        <f>IF('statement of marks'!CD$4="","",'statement of marks'!CD$4)</f>
        <v>fo"k; xzsM</v>
      </c>
    </row>
    <row r="1816" spans="1:17" ht="17" customHeight="1">
      <c r="A1816" s="611"/>
      <c r="B1816" s="1144" t="s">
        <v>3</v>
      </c>
      <c r="C1816" s="1145"/>
      <c r="D1816" s="589">
        <f>IF('statement of marks'!BW$6="","",'statement of marks'!BW$6)</f>
        <v>20</v>
      </c>
      <c r="E1816" s="589">
        <f>IF('statement of marks'!BX$6="","",'statement of marks'!BX$6)</f>
        <v>20</v>
      </c>
      <c r="F1816" s="589">
        <f>IF('statement of marks'!BZ$6="","",'statement of marks'!BZ$6)</f>
        <v>20</v>
      </c>
      <c r="G1816" s="1150"/>
      <c r="H1816" s="1150"/>
      <c r="I1816" s="1150"/>
      <c r="J1816" s="589">
        <f>IF('statement of marks'!BY$6="","",'statement of marks'!BY$6)</f>
        <v>20</v>
      </c>
      <c r="K1816" s="1152"/>
      <c r="L1816" s="1152"/>
      <c r="M1816" s="1152"/>
      <c r="N1816" s="589">
        <f>IF('statement of marks'!CA$6="","",'statement of marks'!CA$6)</f>
        <v>20</v>
      </c>
      <c r="O1816" s="589">
        <f>IF('statement of marks'!CB$6="","",'statement of marks'!CB$6)</f>
        <v>100</v>
      </c>
      <c r="P1816" s="589" t="str">
        <f>IF('statement of marks'!CC$6="","",'statement of marks'!CC$6)</f>
        <v/>
      </c>
      <c r="Q1816" s="590" t="str">
        <f>IF('statement of marks'!CD$6="","",'statement of marks'!CD$6)</f>
        <v/>
      </c>
    </row>
    <row r="1817" spans="1:17" ht="17" customHeight="1">
      <c r="A1817" s="607"/>
      <c r="B1817" s="1026" t="str">
        <f>'statement of marks'!$BW$3</f>
        <v>dk;kZuqHko</v>
      </c>
      <c r="C1817" s="1027"/>
      <c r="D1817" s="636" t="str">
        <f>IF('statement of marks'!BW65="","",'statement of marks'!BW65)</f>
        <v/>
      </c>
      <c r="E1817" s="636" t="str">
        <f>IF('statement of marks'!BX65="","",'statement of marks'!BX65)</f>
        <v/>
      </c>
      <c r="F1817" s="636" t="str">
        <f>IF('statement of marks'!BZ65="","",'statement of marks'!BZ65)</f>
        <v/>
      </c>
      <c r="G1817" s="1149"/>
      <c r="H1817" s="1149"/>
      <c r="I1817" s="1149"/>
      <c r="J1817" s="636" t="str">
        <f>IF('statement of marks'!BY65="","",'statement of marks'!BY65)</f>
        <v/>
      </c>
      <c r="K1817" s="1151"/>
      <c r="L1817" s="1151"/>
      <c r="M1817" s="1151"/>
      <c r="N1817" s="636" t="str">
        <f>IF('statement of marks'!CA65="","",'statement of marks'!CA65)</f>
        <v/>
      </c>
      <c r="O1817" s="636" t="str">
        <f>IF('statement of marks'!CB65="","",'statement of marks'!CB65)</f>
        <v/>
      </c>
      <c r="P1817" s="636" t="str">
        <f>IF('statement of marks'!CC65="","",'statement of marks'!CC65)</f>
        <v/>
      </c>
      <c r="Q1817" s="578" t="str">
        <f>IF('statement of marks'!CD65="","",'statement of marks'!CD65)</f>
        <v/>
      </c>
    </row>
    <row r="1818" spans="1:17" ht="17" customHeight="1">
      <c r="A1818" s="607"/>
      <c r="B1818" s="1026" t="str">
        <f>'statement of marks'!$CG$3</f>
        <v>dyk f'k{kk</v>
      </c>
      <c r="C1818" s="1027"/>
      <c r="D1818" s="636" t="str">
        <f>IF('statement of marks'!CG65="","",'statement of marks'!CG65)</f>
        <v/>
      </c>
      <c r="E1818" s="636" t="str">
        <f>IF('statement of marks'!CH65="","",'statement of marks'!CH65)</f>
        <v/>
      </c>
      <c r="F1818" s="636" t="str">
        <f>IF('statement of marks'!CJ65="","",'statement of marks'!CJ65)</f>
        <v/>
      </c>
      <c r="G1818" s="1149"/>
      <c r="H1818" s="1149"/>
      <c r="I1818" s="1149"/>
      <c r="J1818" s="636" t="str">
        <f>IF('statement of marks'!CI65="","",'statement of marks'!CI65)</f>
        <v/>
      </c>
      <c r="K1818" s="1151"/>
      <c r="L1818" s="1151"/>
      <c r="M1818" s="1151"/>
      <c r="N1818" s="636" t="str">
        <f>IF('statement of marks'!CK65="","",'statement of marks'!CK65)</f>
        <v/>
      </c>
      <c r="O1818" s="636" t="str">
        <f>IF('statement of marks'!CL65="","",'statement of marks'!CL65)</f>
        <v/>
      </c>
      <c r="P1818" s="636" t="str">
        <f>IF('statement of marks'!CM65="","",'statement of marks'!CM65)</f>
        <v/>
      </c>
      <c r="Q1818" s="578" t="str">
        <f>IF('statement of marks'!CN65="","",'statement of marks'!CN65)</f>
        <v/>
      </c>
    </row>
    <row r="1819" spans="1:17" ht="17" customHeight="1">
      <c r="A1819" s="607"/>
      <c r="B1819" s="1026" t="str">
        <f>'statement of marks'!$CQ$3</f>
        <v>LokLF; ,oe~ 'kkjhfjd f'k{kk</v>
      </c>
      <c r="C1819" s="1027"/>
      <c r="D1819" s="636" t="str">
        <f>IF('statement of marks'!CQ65="","",'statement of marks'!CQ65)</f>
        <v/>
      </c>
      <c r="E1819" s="636" t="str">
        <f>IF('statement of marks'!CR65="","",'statement of marks'!CR65)</f>
        <v/>
      </c>
      <c r="F1819" s="636" t="str">
        <f>IF('statement of marks'!CT65="","",'statement of marks'!CT65)</f>
        <v/>
      </c>
      <c r="G1819" s="1149"/>
      <c r="H1819" s="1149"/>
      <c r="I1819" s="1149"/>
      <c r="J1819" s="636" t="str">
        <f>IF('statement of marks'!CS65="","",'statement of marks'!CS65)</f>
        <v/>
      </c>
      <c r="K1819" s="1151"/>
      <c r="L1819" s="1151"/>
      <c r="M1819" s="1151"/>
      <c r="N1819" s="636" t="str">
        <f>IF('statement of marks'!CU65="","",'statement of marks'!CU65)</f>
        <v/>
      </c>
      <c r="O1819" s="636" t="str">
        <f>IF('statement of marks'!CV65="","",'statement of marks'!CV65)</f>
        <v/>
      </c>
      <c r="P1819" s="636" t="str">
        <f>IF('statement of marks'!CW65="","",'statement of marks'!CW65)</f>
        <v/>
      </c>
      <c r="Q1819" s="578" t="str">
        <f>IF('statement of marks'!CX65="","",'statement of marks'!CX65)</f>
        <v/>
      </c>
    </row>
    <row r="1820" spans="1:17" ht="17" customHeight="1">
      <c r="A1820" s="607"/>
      <c r="B1820" s="1123" t="s">
        <v>636</v>
      </c>
      <c r="C1820" s="1124"/>
      <c r="D1820" s="1034" t="str">
        <f>IF(details!$CQ$3="","",details!$CQ$3)</f>
        <v>;ksx vxLr rd</v>
      </c>
      <c r="E1820" s="1034"/>
      <c r="F1820" s="1034" t="str">
        <f>IF(details!$CU$3="","",details!$CU$3)</f>
        <v>;ksx vDVwcj rd</v>
      </c>
      <c r="G1820" s="1034"/>
      <c r="H1820" s="1034" t="str">
        <f>IF(details!$CY$3="","",details!$CY$3)</f>
        <v>;ksx fnlEcj rd</v>
      </c>
      <c r="I1820" s="1034"/>
      <c r="J1820" s="1034"/>
      <c r="K1820" s="1034"/>
      <c r="L1820" s="1034" t="str">
        <f>IF(details!$DC$3="","",details!$DC$3)</f>
        <v>;ksx Qjojh rd</v>
      </c>
      <c r="M1820" s="1034"/>
      <c r="N1820" s="1034"/>
      <c r="O1820" s="1034" t="str">
        <f>IF(details!$DG$3="","",details!$DG$3)</f>
        <v>loZ ;ksx</v>
      </c>
      <c r="P1820" s="1034"/>
      <c r="Q1820" s="1125"/>
    </row>
    <row r="1821" spans="1:17" ht="17" customHeight="1">
      <c r="A1821" s="607"/>
      <c r="B1821" s="1126" t="s">
        <v>86</v>
      </c>
      <c r="C1821" s="1032"/>
      <c r="D1821" s="1036" t="str">
        <f>IF(details!CR65="","",details!CR65)</f>
        <v/>
      </c>
      <c r="E1821" s="1036"/>
      <c r="F1821" s="1036" t="str">
        <f>IF(details!CV65="","",details!CV65)</f>
        <v/>
      </c>
      <c r="G1821" s="1036"/>
      <c r="H1821" s="1036" t="str">
        <f>IF(details!CZ65="","",details!CZ65)</f>
        <v/>
      </c>
      <c r="I1821" s="1036"/>
      <c r="J1821" s="1036"/>
      <c r="K1821" s="1036"/>
      <c r="L1821" s="1036" t="str">
        <f>IF(details!DD65="","",details!DD65)</f>
        <v/>
      </c>
      <c r="M1821" s="1036"/>
      <c r="N1821" s="1036"/>
      <c r="O1821" s="1036" t="str">
        <f>IF(details!DH65="","",details!DH65)</f>
        <v/>
      </c>
      <c r="P1821" s="1036"/>
      <c r="Q1821" s="1127"/>
    </row>
    <row r="1822" spans="1:17" ht="17" customHeight="1">
      <c r="A1822" s="607"/>
      <c r="B1822" s="1020" t="s">
        <v>15</v>
      </c>
      <c r="C1822" s="1021"/>
      <c r="D1822" s="1022" t="str">
        <f>IF(details!CQ65="","",details!CQ65)</f>
        <v/>
      </c>
      <c r="E1822" s="1022"/>
      <c r="F1822" s="1022" t="str">
        <f>IF(details!CU65="","",details!CU65)</f>
        <v/>
      </c>
      <c r="G1822" s="1022"/>
      <c r="H1822" s="1022" t="str">
        <f>IF(details!CY65="","",details!CY65)</f>
        <v/>
      </c>
      <c r="I1822" s="1022"/>
      <c r="J1822" s="1022"/>
      <c r="K1822" s="1022"/>
      <c r="L1822" s="1022" t="str">
        <f>IF(details!DC65="","",details!DC65)</f>
        <v/>
      </c>
      <c r="M1822" s="1022"/>
      <c r="N1822" s="1022"/>
      <c r="O1822" s="1022" t="str">
        <f>IF(details!DG65="","",details!DG65)</f>
        <v/>
      </c>
      <c r="P1822" s="1022"/>
      <c r="Q1822" s="1128"/>
    </row>
    <row r="1823" spans="1:17" ht="17" customHeight="1">
      <c r="A1823" s="1110"/>
      <c r="B1823" s="1112" t="s">
        <v>11</v>
      </c>
      <c r="C1823" s="1113"/>
      <c r="D1823" s="1114" t="s">
        <v>11</v>
      </c>
      <c r="E1823" s="1114"/>
      <c r="F1823" s="1114" t="s">
        <v>3</v>
      </c>
      <c r="G1823" s="1114"/>
      <c r="H1823" s="1114" t="s">
        <v>638</v>
      </c>
      <c r="I1823" s="1114"/>
      <c r="J1823" s="1114" t="s">
        <v>5</v>
      </c>
      <c r="K1823" s="1114"/>
      <c r="L1823" s="1114" t="s">
        <v>677</v>
      </c>
      <c r="M1823" s="1114"/>
      <c r="N1823" s="1114"/>
      <c r="O1823" s="1115" t="s">
        <v>651</v>
      </c>
      <c r="P1823" s="1115"/>
      <c r="Q1823" s="1116"/>
    </row>
    <row r="1824" spans="1:17" ht="17" customHeight="1">
      <c r="A1824" s="1111"/>
      <c r="B1824" s="1112"/>
      <c r="C1824" s="1113"/>
      <c r="D1824" s="1117" t="str">
        <f>'statement of marks'!DY65</f>
        <v/>
      </c>
      <c r="E1824" s="1117"/>
      <c r="F1824" s="1118" t="str">
        <f>'statement of marks'!DZ65</f>
        <v/>
      </c>
      <c r="G1824" s="1118"/>
      <c r="H1824" s="1118" t="str">
        <f>'statement of marks'!EA65</f>
        <v/>
      </c>
      <c r="I1824" s="1118"/>
      <c r="J1824" s="1119" t="str">
        <f>'statement of marks'!EB65</f>
        <v/>
      </c>
      <c r="K1824" s="1119"/>
      <c r="L1824" s="1118" t="str">
        <f>'statement of marks'!EC65</f>
        <v/>
      </c>
      <c r="M1824" s="1118"/>
      <c r="N1824" s="1118"/>
      <c r="O1824" s="1118" t="str">
        <f>'statement of marks'!EE65</f>
        <v/>
      </c>
      <c r="P1824" s="1118"/>
      <c r="Q1824" s="1120"/>
    </row>
    <row r="1825" spans="1:17" ht="17" customHeight="1">
      <c r="A1825" s="607"/>
      <c r="B1825" s="1024" t="s">
        <v>87</v>
      </c>
      <c r="C1825" s="1025"/>
      <c r="D1825" s="1016"/>
      <c r="E1825" s="1016"/>
      <c r="F1825" s="1016"/>
      <c r="G1825" s="1016"/>
      <c r="H1825" s="1016"/>
      <c r="I1825" s="1016"/>
      <c r="J1825" s="1016"/>
      <c r="K1825" s="1016"/>
      <c r="L1825" s="1121"/>
      <c r="M1825" s="1121"/>
      <c r="N1825" s="1121"/>
      <c r="O1825" s="1121"/>
      <c r="P1825" s="1121"/>
      <c r="Q1825" s="1122"/>
    </row>
    <row r="1826" spans="1:17" ht="17" customHeight="1">
      <c r="A1826" s="607"/>
      <c r="B1826" s="1014" t="s">
        <v>73</v>
      </c>
      <c r="C1826" s="1015"/>
      <c r="D1826" s="1016"/>
      <c r="E1826" s="1016"/>
      <c r="F1826" s="1016"/>
      <c r="G1826" s="1016"/>
      <c r="H1826" s="1016"/>
      <c r="I1826" s="1016"/>
      <c r="J1826" s="1016"/>
      <c r="K1826" s="1016"/>
      <c r="L1826" s="1121"/>
      <c r="M1826" s="1121"/>
      <c r="N1826" s="1121"/>
      <c r="O1826" s="1121"/>
      <c r="P1826" s="1121"/>
      <c r="Q1826" s="1122"/>
    </row>
    <row r="1827" spans="1:17" ht="17" customHeight="1">
      <c r="A1827" s="607"/>
      <c r="B1827" s="1024" t="s">
        <v>678</v>
      </c>
      <c r="C1827" s="1025"/>
      <c r="D1827" s="1016"/>
      <c r="E1827" s="1016"/>
      <c r="F1827" s="1016"/>
      <c r="G1827" s="1016"/>
      <c r="H1827" s="1016"/>
      <c r="I1827" s="1016"/>
      <c r="J1827" s="1016"/>
      <c r="K1827" s="1016"/>
      <c r="L1827" s="1121"/>
      <c r="M1827" s="1121"/>
      <c r="N1827" s="1121"/>
      <c r="O1827" s="1121"/>
      <c r="P1827" s="1121"/>
      <c r="Q1827" s="1122"/>
    </row>
    <row r="1828" spans="1:17" ht="17" customHeight="1">
      <c r="A1828" s="607"/>
      <c r="B1828" s="1018" t="s">
        <v>88</v>
      </c>
      <c r="C1828" s="1019"/>
      <c r="D1828" s="1016"/>
      <c r="E1828" s="1016"/>
      <c r="F1828" s="1016"/>
      <c r="G1828" s="1016"/>
      <c r="H1828" s="1016"/>
      <c r="I1828" s="1016"/>
      <c r="J1828" s="1016"/>
      <c r="K1828" s="1016"/>
      <c r="L1828" s="1099" t="s">
        <v>678</v>
      </c>
      <c r="M1828" s="1099"/>
      <c r="N1828" s="1099"/>
      <c r="O1828" s="1100" t="s">
        <v>88</v>
      </c>
      <c r="P1828" s="1100"/>
      <c r="Q1828" s="1101"/>
    </row>
    <row r="1829" spans="1:17" ht="17" customHeight="1" thickBot="1">
      <c r="A1829" s="608"/>
      <c r="B1829" s="1102" t="s">
        <v>89</v>
      </c>
      <c r="C1829" s="1103"/>
      <c r="D1829" s="1104"/>
      <c r="E1829" s="1104"/>
      <c r="F1829" s="1104"/>
      <c r="G1829" s="1104"/>
      <c r="H1829" s="1104"/>
      <c r="I1829" s="1104"/>
      <c r="J1829" s="1104"/>
      <c r="K1829" s="1105"/>
      <c r="L1829" s="1106" t="s">
        <v>679</v>
      </c>
      <c r="M1829" s="1106"/>
      <c r="N1829" s="1106"/>
      <c r="O1829" s="1107" t="s">
        <v>679</v>
      </c>
      <c r="P1829" s="1108"/>
      <c r="Q1829" s="1109"/>
    </row>
    <row r="1830" spans="1:17" ht="17" customHeight="1">
      <c r="A1830" s="1164" t="s">
        <v>44</v>
      </c>
      <c r="B1830" s="1165"/>
      <c r="C1830" s="1165"/>
      <c r="D1830" s="1165"/>
      <c r="E1830" s="1165"/>
      <c r="F1830" s="1165"/>
      <c r="G1830" s="1165"/>
      <c r="H1830" s="1165"/>
      <c r="I1830" s="1165"/>
      <c r="J1830" s="1165"/>
      <c r="K1830" s="1165"/>
      <c r="L1830" s="1165"/>
      <c r="M1830" s="1165"/>
      <c r="N1830" s="1165"/>
      <c r="O1830" s="1165"/>
      <c r="P1830" s="1165"/>
      <c r="Q1830" s="1166"/>
    </row>
    <row r="1831" spans="1:17" ht="17" customHeight="1">
      <c r="A1831" s="1167" t="str">
        <f>'statement of marks'!$A$1</f>
        <v>jk- ck- ek/;fed fo|ky; uohu] fuEckgsM+k</v>
      </c>
      <c r="B1831" s="1062"/>
      <c r="C1831" s="1062"/>
      <c r="D1831" s="1062"/>
      <c r="E1831" s="1062"/>
      <c r="F1831" s="1062"/>
      <c r="G1831" s="1062"/>
      <c r="H1831" s="1062"/>
      <c r="I1831" s="1062"/>
      <c r="J1831" s="1062"/>
      <c r="K1831" s="1062"/>
      <c r="L1831" s="1062"/>
      <c r="M1831" s="1062"/>
      <c r="N1831" s="1062"/>
      <c r="O1831" s="1062"/>
      <c r="P1831" s="1062"/>
      <c r="Q1831" s="1168"/>
    </row>
    <row r="1832" spans="1:17" ht="17" customHeight="1">
      <c r="A1832" s="604"/>
      <c r="B1832" s="1042" t="s">
        <v>74</v>
      </c>
      <c r="C1832" s="1064"/>
      <c r="D1832" s="1065" t="str">
        <f>'statement of marks'!$F$3</f>
        <v>2015-16</v>
      </c>
      <c r="E1832" s="1065"/>
      <c r="F1832" s="1065"/>
      <c r="G1832" s="1065"/>
      <c r="H1832" s="1065"/>
      <c r="I1832" s="1065"/>
      <c r="J1832" s="1065"/>
      <c r="K1832" s="1065"/>
      <c r="L1832" s="1065"/>
      <c r="M1832" s="1065"/>
      <c r="N1832" s="1065"/>
      <c r="O1832" s="1065"/>
      <c r="P1832" s="1065"/>
      <c r="Q1832" s="1169"/>
    </row>
    <row r="1833" spans="1:17" ht="17" customHeight="1">
      <c r="A1833" s="607"/>
      <c r="B1833" s="1026" t="s">
        <v>573</v>
      </c>
      <c r="C1833" s="1027"/>
      <c r="D1833" s="1027" t="str">
        <f>IF('statement of marks'!H66="","",'statement of marks'!H66)</f>
        <v>v 060</v>
      </c>
      <c r="E1833" s="1027"/>
      <c r="F1833" s="1027"/>
      <c r="G1833" s="1027"/>
      <c r="H1833" s="1027"/>
      <c r="I1833" s="1027"/>
      <c r="J1833" s="1027"/>
      <c r="K1833" s="1027"/>
      <c r="L1833" s="1027"/>
      <c r="M1833" s="1027"/>
      <c r="N1833" s="1027"/>
      <c r="O1833" s="1027"/>
      <c r="P1833" s="1027"/>
      <c r="Q1833" s="1153"/>
    </row>
    <row r="1834" spans="1:17" ht="17" customHeight="1">
      <c r="A1834" s="607"/>
      <c r="B1834" s="1026" t="s">
        <v>574</v>
      </c>
      <c r="C1834" s="1027"/>
      <c r="D1834" s="1027" t="str">
        <f>IF('statement of marks'!I66="","",'statement of marks'!I66)</f>
        <v>c 060</v>
      </c>
      <c r="E1834" s="1027"/>
      <c r="F1834" s="1027"/>
      <c r="G1834" s="1027"/>
      <c r="H1834" s="1027"/>
      <c r="I1834" s="1027"/>
      <c r="J1834" s="1027"/>
      <c r="K1834" s="1027"/>
      <c r="L1834" s="1027"/>
      <c r="M1834" s="1027"/>
      <c r="N1834" s="1027"/>
      <c r="O1834" s="1027"/>
      <c r="P1834" s="1027"/>
      <c r="Q1834" s="1153"/>
    </row>
    <row r="1835" spans="1:17" ht="17" customHeight="1">
      <c r="A1835" s="607"/>
      <c r="B1835" s="1026" t="s">
        <v>575</v>
      </c>
      <c r="C1835" s="1027"/>
      <c r="D1835" s="1154" t="str">
        <f>IF('statement of marks'!J66="","",'statement of marks'!J66)</f>
        <v>l 060</v>
      </c>
      <c r="E1835" s="1154"/>
      <c r="F1835" s="1154"/>
      <c r="G1835" s="1154"/>
      <c r="H1835" s="1154"/>
      <c r="I1835" s="1154"/>
      <c r="J1835" s="1154"/>
      <c r="K1835" s="1154"/>
      <c r="L1835" s="1154"/>
      <c r="M1835" s="1154"/>
      <c r="N1835" s="1027"/>
      <c r="O1835" s="1027"/>
      <c r="P1835" s="1027"/>
      <c r="Q1835" s="1153"/>
    </row>
    <row r="1836" spans="1:17" ht="17" customHeight="1">
      <c r="A1836" s="607"/>
      <c r="B1836" s="1026" t="s">
        <v>576</v>
      </c>
      <c r="C1836" s="1155"/>
      <c r="D1836" s="1156" t="str">
        <f>'statement of marks'!$D$3</f>
        <v>3 A</v>
      </c>
      <c r="E1836" s="1157"/>
      <c r="F1836" s="1155" t="s">
        <v>9</v>
      </c>
      <c r="G1836" s="1158"/>
      <c r="H1836" s="1159" t="str">
        <f>IF('statement of marks'!D66="","",'statement of marks'!D66)</f>
        <v/>
      </c>
      <c r="I1836" s="1157"/>
      <c r="J1836" s="1155" t="s">
        <v>577</v>
      </c>
      <c r="K1836" s="1158"/>
      <c r="L1836" s="1159" t="str">
        <f>IF('statement of marks'!E66="","",'statement of marks'!E66)</f>
        <v/>
      </c>
      <c r="M1836" s="1157"/>
      <c r="N1836" s="1026" t="s">
        <v>680</v>
      </c>
      <c r="O1836" s="1027"/>
      <c r="P1836" s="1027"/>
      <c r="Q1836" s="1153"/>
    </row>
    <row r="1837" spans="1:17" ht="17" customHeight="1">
      <c r="A1837" s="607"/>
      <c r="B1837" s="1026" t="s">
        <v>0</v>
      </c>
      <c r="C1837" s="1155"/>
      <c r="D1837" s="1160" t="str">
        <f>IF('statement of marks'!F66="","",'statement of marks'!F66)</f>
        <v/>
      </c>
      <c r="E1837" s="1161"/>
      <c r="F1837" s="1162" t="str">
        <f>IF('statement of marks'!G66="","",'statement of marks'!G66)</f>
        <v/>
      </c>
      <c r="G1837" s="1162"/>
      <c r="H1837" s="1162"/>
      <c r="I1837" s="1162"/>
      <c r="J1837" s="1162"/>
      <c r="K1837" s="1162"/>
      <c r="L1837" s="1162"/>
      <c r="M1837" s="1163"/>
      <c r="N1837" s="1026">
        <f>'statement of marks'!I1832</f>
        <v>0</v>
      </c>
      <c r="O1837" s="1027"/>
      <c r="P1837" s="1027"/>
      <c r="Q1837" s="1153"/>
    </row>
    <row r="1838" spans="1:17" ht="17" customHeight="1">
      <c r="A1838" s="1129"/>
      <c r="B1838" s="1131" t="s">
        <v>578</v>
      </c>
      <c r="C1838" s="1133" t="s">
        <v>85</v>
      </c>
      <c r="D1838" s="1135" t="str">
        <f>IF('statement of marks'!K$4="","",'statement of marks'!K$4)</f>
        <v>ij[k</v>
      </c>
      <c r="E1838" s="1136"/>
      <c r="F1838" s="1136"/>
      <c r="G1838" s="1137"/>
      <c r="H1838" s="1134" t="str">
        <f>IF('statement of marks'!O$4="","",'statement of marks'!O$4)</f>
        <v>v)Zokf"kZd ijh{kk</v>
      </c>
      <c r="I1838" s="1134" t="str">
        <f>IF('statement of marks'!P$4="","",'statement of marks'!P$4)</f>
        <v/>
      </c>
      <c r="J1838" s="1134" t="str">
        <f>IF('statement of marks'!Q$4="","",'statement of marks'!Q$4)</f>
        <v/>
      </c>
      <c r="K1838" s="1138" t="str">
        <f>IF('statement of marks'!R$4="","",'statement of marks'!R$4)</f>
        <v>;ksx v/kZokf"kZd rd</v>
      </c>
      <c r="L1838" s="1134" t="str">
        <f>IF('statement of marks'!S$4="","",'statement of marks'!S$4)</f>
        <v>okf"kZd ijh{kk</v>
      </c>
      <c r="M1838" s="1134"/>
      <c r="N1838" s="1140"/>
      <c r="O1838" s="1141" t="str">
        <f>IF('statement of marks'!V$4="","",'statement of marks'!V$4)</f>
        <v>fo"k; ;ksx</v>
      </c>
      <c r="P1838" s="1142" t="str">
        <f>IF('statement of marks'!W$4="","",'statement of marks'!W$4)</f>
        <v xml:space="preserve">fo"k; izkIrkad izfr'kr  </v>
      </c>
      <c r="Q1838" s="1143" t="str">
        <f>IF('statement of marks'!X$4="","",'statement of marks'!X$4)</f>
        <v>fo"k; xzsM</v>
      </c>
    </row>
    <row r="1839" spans="1:17" ht="17" customHeight="1">
      <c r="A1839" s="1130"/>
      <c r="B1839" s="1132"/>
      <c r="C1839" s="1134"/>
      <c r="D1839" s="615" t="str">
        <f>IF('statement of marks'!K$5="","",'statement of marks'!K$5)</f>
        <v>izFke</v>
      </c>
      <c r="E1839" s="615" t="str">
        <f>IF('statement of marks'!L$5="","",'statement of marks'!L$5)</f>
        <v>f}rh;</v>
      </c>
      <c r="F1839" s="615" t="str">
        <f>IF('statement of marks'!M$5="","",'statement of marks'!M$5)</f>
        <v xml:space="preserve">r`rh; </v>
      </c>
      <c r="G1839" s="616" t="str">
        <f>IF('statement of marks'!N$4="","",'statement of marks'!N$4)</f>
        <v>;ksx</v>
      </c>
      <c r="H1839" s="593" t="str">
        <f>IF('statement of marks'!O$5="","",'statement of marks'!O$5)</f>
        <v>ekSf[kd</v>
      </c>
      <c r="I1839" s="593" t="str">
        <f>IF('statement of marks'!P$5="","",'statement of marks'!P$5)</f>
        <v>fyf[kr</v>
      </c>
      <c r="J1839" s="597" t="str">
        <f>IF('statement of marks'!Q$5="","",'statement of marks'!Q$5)</f>
        <v>;ksx</v>
      </c>
      <c r="K1839" s="1139" t="str">
        <f>IF('statement of marks'!R$4="","",'statement of marks'!R$4)</f>
        <v>;ksx v/kZokf"kZd rd</v>
      </c>
      <c r="L1839" s="593" t="str">
        <f>IF('statement of marks'!S$5="","",'statement of marks'!S$5)</f>
        <v>ekSf[kd</v>
      </c>
      <c r="M1839" s="593" t="str">
        <f>IF('statement of marks'!T$5="","",'statement of marks'!T$5)</f>
        <v>fyf[kr</v>
      </c>
      <c r="N1839" s="598" t="str">
        <f>IF('statement of marks'!U$5="","",'statement of marks'!U$5)</f>
        <v>;ksx</v>
      </c>
      <c r="O1839" s="1141"/>
      <c r="P1839" s="1142"/>
      <c r="Q1839" s="1143"/>
    </row>
    <row r="1840" spans="1:17" ht="17" customHeight="1">
      <c r="A1840" s="609"/>
      <c r="B1840" s="1144" t="s">
        <v>3</v>
      </c>
      <c r="C1840" s="1145"/>
      <c r="D1840" s="594">
        <f>IF('statement of marks'!K$6="","",'statement of marks'!K$6)</f>
        <v>10</v>
      </c>
      <c r="E1840" s="594">
        <f>IF('statement of marks'!L$6="","",'statement of marks'!L$6)</f>
        <v>10</v>
      </c>
      <c r="F1840" s="594">
        <f>IF('statement of marks'!M$6="","",'statement of marks'!M$6)</f>
        <v>10</v>
      </c>
      <c r="G1840" s="643">
        <f>IF('statement of marks'!N$6="","",'statement of marks'!N$6)</f>
        <v>30</v>
      </c>
      <c r="H1840" s="594">
        <f>IF('statement of marks'!O$6="","",'statement of marks'!O$6)</f>
        <v>20</v>
      </c>
      <c r="I1840" s="594">
        <f>IF('statement of marks'!P$6="","",'statement of marks'!P$6)</f>
        <v>50</v>
      </c>
      <c r="J1840" s="643">
        <f>IF('statement of marks'!Q$6="","",'statement of marks'!Q$6)</f>
        <v>70</v>
      </c>
      <c r="K1840" s="600">
        <f>IF('statement of marks'!R$6="","",'statement of marks'!R$6)</f>
        <v>100</v>
      </c>
      <c r="L1840" s="595">
        <f>IF('statement of marks'!S$6="","",'statement of marks'!S$6)</f>
        <v>40</v>
      </c>
      <c r="M1840" s="595">
        <f>IF('statement of marks'!T$6="","",'statement of marks'!T$6)</f>
        <v>60</v>
      </c>
      <c r="N1840" s="641">
        <f>IF('statement of marks'!U$6="","",'statement of marks'!U$6)</f>
        <v>100</v>
      </c>
      <c r="O1840" s="591">
        <f>IF('statement of marks'!V$6="","",'statement of marks'!V$6)</f>
        <v>200</v>
      </c>
      <c r="P1840" s="595" t="str">
        <f>IF('statement of marks'!W$6="","",'statement of marks'!W$6)</f>
        <v/>
      </c>
      <c r="Q1840" s="601" t="str">
        <f>IF('statement of marks'!X$6="","",'statement of marks'!X$6)</f>
        <v/>
      </c>
    </row>
    <row r="1841" spans="1:17" ht="17" customHeight="1">
      <c r="A1841" s="607"/>
      <c r="B1841" s="1026" t="str">
        <f>'statement of marks'!$K$3</f>
        <v>fgUnh</v>
      </c>
      <c r="C1841" s="1027"/>
      <c r="D1841" s="332" t="str">
        <f>IF('statement of marks'!K66="","",'statement of marks'!K66)</f>
        <v/>
      </c>
      <c r="E1841" s="332" t="str">
        <f>IF('statement of marks'!L66="","",'statement of marks'!L66)</f>
        <v/>
      </c>
      <c r="F1841" s="332" t="str">
        <f>IF('statement of marks'!M66="","",'statement of marks'!M66)</f>
        <v/>
      </c>
      <c r="G1841" s="576" t="str">
        <f>IF('statement of marks'!N66="","",'statement of marks'!N66)</f>
        <v/>
      </c>
      <c r="H1841" s="332" t="str">
        <f>IF('statement of marks'!O66="","",'statement of marks'!O66)</f>
        <v/>
      </c>
      <c r="I1841" s="332" t="str">
        <f>IF('statement of marks'!P66="","",'statement of marks'!P66)</f>
        <v/>
      </c>
      <c r="J1841" s="642" t="str">
        <f>IF('statement of marks'!Q66="","",'statement of marks'!Q66)</f>
        <v/>
      </c>
      <c r="K1841" s="403" t="str">
        <f>IF('statement of marks'!R66="","",'statement of marks'!R66)</f>
        <v/>
      </c>
      <c r="L1841" s="332" t="str">
        <f>IF('statement of marks'!S66="","",'statement of marks'!S66)</f>
        <v/>
      </c>
      <c r="M1841" s="332" t="str">
        <f>IF('statement of marks'!T66="","",'statement of marks'!T66)</f>
        <v/>
      </c>
      <c r="N1841" s="640" t="str">
        <f>IF('statement of marks'!U66="","",'statement of marks'!U66)</f>
        <v/>
      </c>
      <c r="O1841" s="592" t="str">
        <f>IF('statement of marks'!V66="","",'statement of marks'!V66)</f>
        <v/>
      </c>
      <c r="P1841" s="332" t="str">
        <f>IF('statement of marks'!W66="","",'statement of marks'!W66)</f>
        <v/>
      </c>
      <c r="Q1841" s="602" t="str">
        <f>IF('statement of marks'!X66="","",'statement of marks'!X66)</f>
        <v/>
      </c>
    </row>
    <row r="1842" spans="1:17" ht="17" customHeight="1">
      <c r="A1842" s="607"/>
      <c r="B1842" s="1026" t="str">
        <f>'statement of marks'!$AQ$3</f>
        <v>xf.kr</v>
      </c>
      <c r="C1842" s="1027"/>
      <c r="D1842" s="332" t="str">
        <f>IF('statement of marks'!AQ66="","",'statement of marks'!AQ66)</f>
        <v/>
      </c>
      <c r="E1842" s="332" t="str">
        <f>IF('statement of marks'!AR66="","",'statement of marks'!AR66)</f>
        <v/>
      </c>
      <c r="F1842" s="332" t="str">
        <f>IF('statement of marks'!AS66="","",'statement of marks'!AS66)</f>
        <v/>
      </c>
      <c r="G1842" s="576" t="str">
        <f>IF('statement of marks'!AT66="","",'statement of marks'!AT66)</f>
        <v/>
      </c>
      <c r="H1842" s="332" t="str">
        <f>IF('statement of marks'!AU66="","",'statement of marks'!AU66)</f>
        <v/>
      </c>
      <c r="I1842" s="332" t="str">
        <f>IF('statement of marks'!AV66="","",'statement of marks'!AV66)</f>
        <v/>
      </c>
      <c r="J1842" s="642" t="str">
        <f>IF('statement of marks'!AW66="","",'statement of marks'!AW66)</f>
        <v/>
      </c>
      <c r="K1842" s="403" t="str">
        <f>IF('statement of marks'!AX66="","",'statement of marks'!AX66)</f>
        <v/>
      </c>
      <c r="L1842" s="332" t="str">
        <f>IF('statement of marks'!AY66="","",'statement of marks'!AY66)</f>
        <v/>
      </c>
      <c r="M1842" s="332" t="str">
        <f>IF('statement of marks'!AZ66="","",'statement of marks'!AZ66)</f>
        <v/>
      </c>
      <c r="N1842" s="640" t="str">
        <f>IF('statement of marks'!BA66="","",'statement of marks'!BA66)</f>
        <v/>
      </c>
      <c r="O1842" s="592" t="str">
        <f>IF('statement of marks'!BB66="","",'statement of marks'!BB66)</f>
        <v/>
      </c>
      <c r="P1842" s="332" t="str">
        <f>IF('statement of marks'!BC66="","",'statement of marks'!BC66)</f>
        <v/>
      </c>
      <c r="Q1842" s="602" t="str">
        <f>IF('statement of marks'!BD66="","",'statement of marks'!BD66)</f>
        <v/>
      </c>
    </row>
    <row r="1843" spans="1:17" ht="17" customHeight="1">
      <c r="A1843" s="607"/>
      <c r="B1843" s="1026" t="str">
        <f>'statement of marks'!$BG$3</f>
        <v>Ik;kZoj.k v/;;u</v>
      </c>
      <c r="C1843" s="1027"/>
      <c r="D1843" s="332" t="str">
        <f>IF('statement of marks'!BG66="","",'statement of marks'!BG66)</f>
        <v/>
      </c>
      <c r="E1843" s="332" t="str">
        <f>IF('statement of marks'!BH66="","",'statement of marks'!BH66)</f>
        <v/>
      </c>
      <c r="F1843" s="332" t="str">
        <f>IF('statement of marks'!BI66="","",'statement of marks'!BI66)</f>
        <v/>
      </c>
      <c r="G1843" s="576" t="str">
        <f>IF('statement of marks'!BJ66="","",'statement of marks'!BJ66)</f>
        <v/>
      </c>
      <c r="H1843" s="332" t="str">
        <f>IF('statement of marks'!BK66="","",'statement of marks'!BK66)</f>
        <v/>
      </c>
      <c r="I1843" s="332" t="str">
        <f>IF('statement of marks'!BL66="","",'statement of marks'!BL66)</f>
        <v/>
      </c>
      <c r="J1843" s="642" t="str">
        <f>IF('statement of marks'!BM66="","",'statement of marks'!BM66)</f>
        <v/>
      </c>
      <c r="K1843" s="403" t="str">
        <f>IF('statement of marks'!BN66="","",'statement of marks'!BN66)</f>
        <v/>
      </c>
      <c r="L1843" s="332" t="str">
        <f>IF('statement of marks'!BO66="","",'statement of marks'!BO66)</f>
        <v/>
      </c>
      <c r="M1843" s="332" t="str">
        <f>IF('statement of marks'!BP66="","",'statement of marks'!BP66)</f>
        <v/>
      </c>
      <c r="N1843" s="640" t="str">
        <f>IF('statement of marks'!BQ66="","",'statement of marks'!BQ66)</f>
        <v/>
      </c>
      <c r="O1843" s="592" t="str">
        <f>IF('statement of marks'!BR66="","",'statement of marks'!BR66)</f>
        <v/>
      </c>
      <c r="P1843" s="332" t="str">
        <f>IF('statement of marks'!BS66="","",'statement of marks'!BS66)</f>
        <v/>
      </c>
      <c r="Q1843" s="602" t="str">
        <f>IF('statement of marks'!BT66="","",'statement of marks'!BT66)</f>
        <v/>
      </c>
    </row>
    <row r="1844" spans="1:17" ht="17" customHeight="1">
      <c r="A1844" s="1146"/>
      <c r="B1844" s="1026" t="str">
        <f>'statement of marks'!$AA$3</f>
        <v>vaxszth</v>
      </c>
      <c r="C1844" s="603" t="s">
        <v>3</v>
      </c>
      <c r="D1844" s="584">
        <f>IF('statement of marks'!AA$6="","",'statement of marks'!AA$6)</f>
        <v>5</v>
      </c>
      <c r="E1844" s="584">
        <f>IF('statement of marks'!AB$6="","",'statement of marks'!AB$6)</f>
        <v>5</v>
      </c>
      <c r="F1844" s="584">
        <f>IF('statement of marks'!AC$6="","",'statement of marks'!AC$6)</f>
        <v>5</v>
      </c>
      <c r="G1844" s="643">
        <f>IF('statement of marks'!AD$6="","",'statement of marks'!AD$6)</f>
        <v>15</v>
      </c>
      <c r="H1844" s="594">
        <f>IF('statement of marks'!AE$6="","",'statement of marks'!AE$6)</f>
        <v>10</v>
      </c>
      <c r="I1844" s="594">
        <f>IF('statement of marks'!AF$6="","",'statement of marks'!AF$6)</f>
        <v>25</v>
      </c>
      <c r="J1844" s="643">
        <f>IF('statement of marks'!AG$6="","",'statement of marks'!AG$6)</f>
        <v>35</v>
      </c>
      <c r="K1844" s="600">
        <f>IF('statement of marks'!AH$6="","",'statement of marks'!AH$6)</f>
        <v>50</v>
      </c>
      <c r="L1844" s="595">
        <f>IF('statement of marks'!AI$6="","",'statement of marks'!AI$6)</f>
        <v>20</v>
      </c>
      <c r="M1844" s="595">
        <f>IF('statement of marks'!AJ$6="","",'statement of marks'!AJ$6)</f>
        <v>30</v>
      </c>
      <c r="N1844" s="641">
        <f>IF('statement of marks'!AK$6="","",'statement of marks'!AK$6)</f>
        <v>50</v>
      </c>
      <c r="O1844" s="585">
        <f>IF('statement of marks'!AL$6="","",'statement of marks'!AL$6)</f>
        <v>100</v>
      </c>
      <c r="P1844" s="595" t="str">
        <f>IF('statement of marks'!AM$6="","",'statement of marks'!AM$6)</f>
        <v/>
      </c>
      <c r="Q1844" s="601" t="str">
        <f>IF('statement of marks'!AN$6="","",'statement of marks'!AN$6)</f>
        <v/>
      </c>
    </row>
    <row r="1845" spans="1:17" ht="17" customHeight="1">
      <c r="A1845" s="1146"/>
      <c r="B1845" s="1026"/>
      <c r="C1845" s="637" t="s">
        <v>638</v>
      </c>
      <c r="D1845" s="332" t="str">
        <f>IF('statement of marks'!AA66="","",'statement of marks'!AA66)</f>
        <v/>
      </c>
      <c r="E1845" s="332" t="str">
        <f>IF('statement of marks'!AB66="","",'statement of marks'!AB66)</f>
        <v/>
      </c>
      <c r="F1845" s="332" t="str">
        <f>IF('statement of marks'!AC66="","",'statement of marks'!AC66)</f>
        <v/>
      </c>
      <c r="G1845" s="576" t="str">
        <f>IF('statement of marks'!AD66="","",'statement of marks'!AD66)</f>
        <v/>
      </c>
      <c r="H1845" s="332" t="str">
        <f>IF('statement of marks'!AE66="","",'statement of marks'!AE66)</f>
        <v/>
      </c>
      <c r="I1845" s="332" t="str">
        <f>IF('statement of marks'!AF66="","",'statement of marks'!AF66)</f>
        <v/>
      </c>
      <c r="J1845" s="642" t="str">
        <f>IF('statement of marks'!AG66="","",'statement of marks'!AG66)</f>
        <v/>
      </c>
      <c r="K1845" s="403" t="str">
        <f>IF('statement of marks'!AH66="","",'statement of marks'!AH66)</f>
        <v/>
      </c>
      <c r="L1845" s="332" t="str">
        <f>IF('statement of marks'!AI66="","",'statement of marks'!AI66)</f>
        <v/>
      </c>
      <c r="M1845" s="332" t="str">
        <f>IF('statement of marks'!AJ66="","",'statement of marks'!AJ66)</f>
        <v/>
      </c>
      <c r="N1845" s="640" t="str">
        <f>IF('statement of marks'!AK66="","",'statement of marks'!AK66)</f>
        <v/>
      </c>
      <c r="O1845" s="640" t="str">
        <f>IF('statement of marks'!AL66="","",'statement of marks'!AL66)</f>
        <v/>
      </c>
      <c r="P1845" s="332" t="str">
        <f>IF('statement of marks'!AM66="","",'statement of marks'!AM66)</f>
        <v/>
      </c>
      <c r="Q1845" s="602" t="str">
        <f>IF('statement of marks'!AN66="","",'statement of marks'!AN66)</f>
        <v/>
      </c>
    </row>
    <row r="1846" spans="1:17" ht="17" customHeight="1">
      <c r="A1846" s="610"/>
      <c r="B1846" s="1147" t="s">
        <v>634</v>
      </c>
      <c r="C1846" s="1148"/>
      <c r="D1846" s="638" t="str">
        <f>IF('statement of marks'!BW$5="","",'statement of marks'!BW$5)</f>
        <v>izFke</v>
      </c>
      <c r="E1846" s="638" t="str">
        <f>IF('statement of marks'!BX$5="","",'statement of marks'!BX$5)</f>
        <v>f}rh;</v>
      </c>
      <c r="F1846" s="638" t="str">
        <f>IF('statement of marks'!BZ$5="","",'statement of marks'!BZ$5)</f>
        <v>prqFkZ</v>
      </c>
      <c r="G1846" s="1149"/>
      <c r="H1846" s="1149"/>
      <c r="I1846" s="1149"/>
      <c r="J1846" s="638" t="str">
        <f>IF('statement of marks'!BY$5="","",'statement of marks'!BY$5)</f>
        <v>r`rh;</v>
      </c>
      <c r="K1846" s="1151"/>
      <c r="L1846" s="1151"/>
      <c r="M1846" s="1151"/>
      <c r="N1846" s="638" t="str">
        <f>IF('statement of marks'!CA$5="","",'statement of marks'!CA$5)</f>
        <v>iape</v>
      </c>
      <c r="O1846" s="639" t="str">
        <f>IF('statement of marks'!CB$4="","",'statement of marks'!CB$4)</f>
        <v>fo"k; ;ksx</v>
      </c>
      <c r="P1846" s="587" t="str">
        <f>IF('statement of marks'!CC$4="","",'statement of marks'!CC$4)</f>
        <v xml:space="preserve">fo"k; izkIrkad izfr'kr  </v>
      </c>
      <c r="Q1846" s="627" t="str">
        <f>IF('statement of marks'!CD$4="","",'statement of marks'!CD$4)</f>
        <v>fo"k; xzsM</v>
      </c>
    </row>
    <row r="1847" spans="1:17" ht="17" customHeight="1">
      <c r="A1847" s="611"/>
      <c r="B1847" s="1144" t="s">
        <v>3</v>
      </c>
      <c r="C1847" s="1145"/>
      <c r="D1847" s="589">
        <f>IF('statement of marks'!BW$6="","",'statement of marks'!BW$6)</f>
        <v>20</v>
      </c>
      <c r="E1847" s="589">
        <f>IF('statement of marks'!BX$6="","",'statement of marks'!BX$6)</f>
        <v>20</v>
      </c>
      <c r="F1847" s="589">
        <f>IF('statement of marks'!BZ$6="","",'statement of marks'!BZ$6)</f>
        <v>20</v>
      </c>
      <c r="G1847" s="1150"/>
      <c r="H1847" s="1150"/>
      <c r="I1847" s="1150"/>
      <c r="J1847" s="589">
        <f>IF('statement of marks'!BY$6="","",'statement of marks'!BY$6)</f>
        <v>20</v>
      </c>
      <c r="K1847" s="1152"/>
      <c r="L1847" s="1152"/>
      <c r="M1847" s="1152"/>
      <c r="N1847" s="589">
        <f>IF('statement of marks'!CA$6="","",'statement of marks'!CA$6)</f>
        <v>20</v>
      </c>
      <c r="O1847" s="589">
        <f>IF('statement of marks'!CB$6="","",'statement of marks'!CB$6)</f>
        <v>100</v>
      </c>
      <c r="P1847" s="589" t="str">
        <f>IF('statement of marks'!CC$6="","",'statement of marks'!CC$6)</f>
        <v/>
      </c>
      <c r="Q1847" s="590" t="str">
        <f>IF('statement of marks'!CD$6="","",'statement of marks'!CD$6)</f>
        <v/>
      </c>
    </row>
    <row r="1848" spans="1:17" ht="17" customHeight="1">
      <c r="A1848" s="607"/>
      <c r="B1848" s="1026" t="str">
        <f>'statement of marks'!$BW$3</f>
        <v>dk;kZuqHko</v>
      </c>
      <c r="C1848" s="1027"/>
      <c r="D1848" s="636" t="str">
        <f>IF('statement of marks'!BW66="","",'statement of marks'!BW66)</f>
        <v/>
      </c>
      <c r="E1848" s="636" t="str">
        <f>IF('statement of marks'!BX66="","",'statement of marks'!BX66)</f>
        <v/>
      </c>
      <c r="F1848" s="636" t="str">
        <f>IF('statement of marks'!BZ66="","",'statement of marks'!BZ66)</f>
        <v/>
      </c>
      <c r="G1848" s="1149"/>
      <c r="H1848" s="1149"/>
      <c r="I1848" s="1149"/>
      <c r="J1848" s="636" t="str">
        <f>IF('statement of marks'!BY66="","",'statement of marks'!BY66)</f>
        <v/>
      </c>
      <c r="K1848" s="1151"/>
      <c r="L1848" s="1151"/>
      <c r="M1848" s="1151"/>
      <c r="N1848" s="636" t="str">
        <f>IF('statement of marks'!CA66="","",'statement of marks'!CA66)</f>
        <v/>
      </c>
      <c r="O1848" s="636" t="str">
        <f>IF('statement of marks'!CB66="","",'statement of marks'!CB66)</f>
        <v/>
      </c>
      <c r="P1848" s="636" t="str">
        <f>IF('statement of marks'!CC66="","",'statement of marks'!CC66)</f>
        <v/>
      </c>
      <c r="Q1848" s="578" t="str">
        <f>IF('statement of marks'!CD66="","",'statement of marks'!CD66)</f>
        <v/>
      </c>
    </row>
    <row r="1849" spans="1:17" ht="17" customHeight="1">
      <c r="A1849" s="607"/>
      <c r="B1849" s="1026" t="str">
        <f>'statement of marks'!$CG$3</f>
        <v>dyk f'k{kk</v>
      </c>
      <c r="C1849" s="1027"/>
      <c r="D1849" s="636" t="str">
        <f>IF('statement of marks'!CG66="","",'statement of marks'!CG66)</f>
        <v/>
      </c>
      <c r="E1849" s="636" t="str">
        <f>IF('statement of marks'!CH66="","",'statement of marks'!CH66)</f>
        <v/>
      </c>
      <c r="F1849" s="636" t="str">
        <f>IF('statement of marks'!CJ66="","",'statement of marks'!CJ66)</f>
        <v/>
      </c>
      <c r="G1849" s="1149"/>
      <c r="H1849" s="1149"/>
      <c r="I1849" s="1149"/>
      <c r="J1849" s="636" t="str">
        <f>IF('statement of marks'!CI66="","",'statement of marks'!CI66)</f>
        <v/>
      </c>
      <c r="K1849" s="1151"/>
      <c r="L1849" s="1151"/>
      <c r="M1849" s="1151"/>
      <c r="N1849" s="636" t="str">
        <f>IF('statement of marks'!CK66="","",'statement of marks'!CK66)</f>
        <v/>
      </c>
      <c r="O1849" s="636" t="str">
        <f>IF('statement of marks'!CL66="","",'statement of marks'!CL66)</f>
        <v/>
      </c>
      <c r="P1849" s="636" t="str">
        <f>IF('statement of marks'!CM66="","",'statement of marks'!CM66)</f>
        <v/>
      </c>
      <c r="Q1849" s="578" t="str">
        <f>IF('statement of marks'!CN66="","",'statement of marks'!CN66)</f>
        <v/>
      </c>
    </row>
    <row r="1850" spans="1:17" ht="17" customHeight="1">
      <c r="A1850" s="607"/>
      <c r="B1850" s="1026" t="str">
        <f>'statement of marks'!$CQ$3</f>
        <v>LokLF; ,oe~ 'kkjhfjd f'k{kk</v>
      </c>
      <c r="C1850" s="1027"/>
      <c r="D1850" s="636" t="str">
        <f>IF('statement of marks'!CQ66="","",'statement of marks'!CQ66)</f>
        <v/>
      </c>
      <c r="E1850" s="636" t="str">
        <f>IF('statement of marks'!CR66="","",'statement of marks'!CR66)</f>
        <v/>
      </c>
      <c r="F1850" s="636" t="str">
        <f>IF('statement of marks'!CT66="","",'statement of marks'!CT66)</f>
        <v/>
      </c>
      <c r="G1850" s="1149"/>
      <c r="H1850" s="1149"/>
      <c r="I1850" s="1149"/>
      <c r="J1850" s="636" t="str">
        <f>IF('statement of marks'!CS66="","",'statement of marks'!CS66)</f>
        <v/>
      </c>
      <c r="K1850" s="1151"/>
      <c r="L1850" s="1151"/>
      <c r="M1850" s="1151"/>
      <c r="N1850" s="636" t="str">
        <f>IF('statement of marks'!CU66="","",'statement of marks'!CU66)</f>
        <v/>
      </c>
      <c r="O1850" s="636" t="str">
        <f>IF('statement of marks'!CV66="","",'statement of marks'!CV66)</f>
        <v/>
      </c>
      <c r="P1850" s="636" t="str">
        <f>IF('statement of marks'!CW66="","",'statement of marks'!CW66)</f>
        <v/>
      </c>
      <c r="Q1850" s="578" t="str">
        <f>IF('statement of marks'!CX66="","",'statement of marks'!CX66)</f>
        <v/>
      </c>
    </row>
    <row r="1851" spans="1:17" ht="17" customHeight="1">
      <c r="A1851" s="607"/>
      <c r="B1851" s="1123" t="s">
        <v>636</v>
      </c>
      <c r="C1851" s="1124"/>
      <c r="D1851" s="1034" t="str">
        <f>IF(details!$CQ$3="","",details!$CQ$3)</f>
        <v>;ksx vxLr rd</v>
      </c>
      <c r="E1851" s="1034"/>
      <c r="F1851" s="1034" t="str">
        <f>IF(details!$CU$3="","",details!$CU$3)</f>
        <v>;ksx vDVwcj rd</v>
      </c>
      <c r="G1851" s="1034"/>
      <c r="H1851" s="1034" t="str">
        <f>IF(details!$CY$3="","",details!$CY$3)</f>
        <v>;ksx fnlEcj rd</v>
      </c>
      <c r="I1851" s="1034"/>
      <c r="J1851" s="1034"/>
      <c r="K1851" s="1034"/>
      <c r="L1851" s="1034" t="str">
        <f>IF(details!$DC$3="","",details!$DC$3)</f>
        <v>;ksx Qjojh rd</v>
      </c>
      <c r="M1851" s="1034"/>
      <c r="N1851" s="1034"/>
      <c r="O1851" s="1034" t="str">
        <f>IF(details!$DG$3="","",details!$DG$3)</f>
        <v>loZ ;ksx</v>
      </c>
      <c r="P1851" s="1034"/>
      <c r="Q1851" s="1125"/>
    </row>
    <row r="1852" spans="1:17" ht="17" customHeight="1">
      <c r="A1852" s="607"/>
      <c r="B1852" s="1126" t="s">
        <v>86</v>
      </c>
      <c r="C1852" s="1032"/>
      <c r="D1852" s="1036" t="str">
        <f>IF(details!CR66="","",details!CR66)</f>
        <v/>
      </c>
      <c r="E1852" s="1036"/>
      <c r="F1852" s="1036" t="str">
        <f>IF(details!CV66="","",details!CV66)</f>
        <v/>
      </c>
      <c r="G1852" s="1036"/>
      <c r="H1852" s="1036" t="str">
        <f>IF(details!CZ66="","",details!CZ66)</f>
        <v/>
      </c>
      <c r="I1852" s="1036"/>
      <c r="J1852" s="1036"/>
      <c r="K1852" s="1036"/>
      <c r="L1852" s="1036" t="str">
        <f>IF(details!DD66="","",details!DD66)</f>
        <v/>
      </c>
      <c r="M1852" s="1036"/>
      <c r="N1852" s="1036"/>
      <c r="O1852" s="1036" t="str">
        <f>IF(details!DH66="","",details!DH66)</f>
        <v/>
      </c>
      <c r="P1852" s="1036"/>
      <c r="Q1852" s="1127"/>
    </row>
    <row r="1853" spans="1:17" ht="17" customHeight="1">
      <c r="A1853" s="607"/>
      <c r="B1853" s="1020" t="s">
        <v>15</v>
      </c>
      <c r="C1853" s="1021"/>
      <c r="D1853" s="1022" t="str">
        <f>IF(details!CQ66="","",details!CQ66)</f>
        <v/>
      </c>
      <c r="E1853" s="1022"/>
      <c r="F1853" s="1022" t="str">
        <f>IF(details!CU66="","",details!CU66)</f>
        <v/>
      </c>
      <c r="G1853" s="1022"/>
      <c r="H1853" s="1022" t="str">
        <f>IF(details!CY66="","",details!CY66)</f>
        <v/>
      </c>
      <c r="I1853" s="1022"/>
      <c r="J1853" s="1022"/>
      <c r="K1853" s="1022"/>
      <c r="L1853" s="1022" t="str">
        <f>IF(details!DC66="","",details!DC66)</f>
        <v/>
      </c>
      <c r="M1853" s="1022"/>
      <c r="N1853" s="1022"/>
      <c r="O1853" s="1022" t="str">
        <f>IF(details!DG66="","",details!DG66)</f>
        <v/>
      </c>
      <c r="P1853" s="1022"/>
      <c r="Q1853" s="1128"/>
    </row>
    <row r="1854" spans="1:17" ht="17" customHeight="1">
      <c r="A1854" s="1110"/>
      <c r="B1854" s="1112" t="s">
        <v>11</v>
      </c>
      <c r="C1854" s="1113"/>
      <c r="D1854" s="1114" t="s">
        <v>11</v>
      </c>
      <c r="E1854" s="1114"/>
      <c r="F1854" s="1114" t="s">
        <v>3</v>
      </c>
      <c r="G1854" s="1114"/>
      <c r="H1854" s="1114" t="s">
        <v>638</v>
      </c>
      <c r="I1854" s="1114"/>
      <c r="J1854" s="1114" t="s">
        <v>5</v>
      </c>
      <c r="K1854" s="1114"/>
      <c r="L1854" s="1114" t="s">
        <v>677</v>
      </c>
      <c r="M1854" s="1114"/>
      <c r="N1854" s="1114"/>
      <c r="O1854" s="1115" t="s">
        <v>651</v>
      </c>
      <c r="P1854" s="1115"/>
      <c r="Q1854" s="1116"/>
    </row>
    <row r="1855" spans="1:17" ht="17" customHeight="1">
      <c r="A1855" s="1111"/>
      <c r="B1855" s="1112"/>
      <c r="C1855" s="1113"/>
      <c r="D1855" s="1117" t="str">
        <f>'statement of marks'!DY66</f>
        <v/>
      </c>
      <c r="E1855" s="1117"/>
      <c r="F1855" s="1118" t="str">
        <f>'statement of marks'!DZ66</f>
        <v/>
      </c>
      <c r="G1855" s="1118"/>
      <c r="H1855" s="1118" t="str">
        <f>'statement of marks'!EA66</f>
        <v/>
      </c>
      <c r="I1855" s="1118"/>
      <c r="J1855" s="1119" t="str">
        <f>'statement of marks'!EB66</f>
        <v/>
      </c>
      <c r="K1855" s="1119"/>
      <c r="L1855" s="1118" t="str">
        <f>'statement of marks'!EC66</f>
        <v/>
      </c>
      <c r="M1855" s="1118"/>
      <c r="N1855" s="1118"/>
      <c r="O1855" s="1118" t="str">
        <f>'statement of marks'!EE66</f>
        <v/>
      </c>
      <c r="P1855" s="1118"/>
      <c r="Q1855" s="1120"/>
    </row>
    <row r="1856" spans="1:17" ht="17" customHeight="1">
      <c r="A1856" s="607"/>
      <c r="B1856" s="1024" t="s">
        <v>87</v>
      </c>
      <c r="C1856" s="1025"/>
      <c r="D1856" s="1016"/>
      <c r="E1856" s="1016"/>
      <c r="F1856" s="1016"/>
      <c r="G1856" s="1016"/>
      <c r="H1856" s="1016"/>
      <c r="I1856" s="1016"/>
      <c r="J1856" s="1016"/>
      <c r="K1856" s="1016"/>
      <c r="L1856" s="1121"/>
      <c r="M1856" s="1121"/>
      <c r="N1856" s="1121"/>
      <c r="O1856" s="1121"/>
      <c r="P1856" s="1121"/>
      <c r="Q1856" s="1122"/>
    </row>
    <row r="1857" spans="1:17" ht="17" customHeight="1">
      <c r="A1857" s="607"/>
      <c r="B1857" s="1014" t="s">
        <v>73</v>
      </c>
      <c r="C1857" s="1015"/>
      <c r="D1857" s="1016"/>
      <c r="E1857" s="1016"/>
      <c r="F1857" s="1016"/>
      <c r="G1857" s="1016"/>
      <c r="H1857" s="1016"/>
      <c r="I1857" s="1016"/>
      <c r="J1857" s="1016"/>
      <c r="K1857" s="1016"/>
      <c r="L1857" s="1121"/>
      <c r="M1857" s="1121"/>
      <c r="N1857" s="1121"/>
      <c r="O1857" s="1121"/>
      <c r="P1857" s="1121"/>
      <c r="Q1857" s="1122"/>
    </row>
    <row r="1858" spans="1:17" ht="17" customHeight="1">
      <c r="A1858" s="607"/>
      <c r="B1858" s="1024" t="s">
        <v>678</v>
      </c>
      <c r="C1858" s="1025"/>
      <c r="D1858" s="1016"/>
      <c r="E1858" s="1016"/>
      <c r="F1858" s="1016"/>
      <c r="G1858" s="1016"/>
      <c r="H1858" s="1016"/>
      <c r="I1858" s="1016"/>
      <c r="J1858" s="1016"/>
      <c r="K1858" s="1016"/>
      <c r="L1858" s="1121"/>
      <c r="M1858" s="1121"/>
      <c r="N1858" s="1121"/>
      <c r="O1858" s="1121"/>
      <c r="P1858" s="1121"/>
      <c r="Q1858" s="1122"/>
    </row>
    <row r="1859" spans="1:17" ht="17" customHeight="1">
      <c r="A1859" s="607"/>
      <c r="B1859" s="1018" t="s">
        <v>88</v>
      </c>
      <c r="C1859" s="1019"/>
      <c r="D1859" s="1016"/>
      <c r="E1859" s="1016"/>
      <c r="F1859" s="1016"/>
      <c r="G1859" s="1016"/>
      <c r="H1859" s="1016"/>
      <c r="I1859" s="1016"/>
      <c r="J1859" s="1016"/>
      <c r="K1859" s="1016"/>
      <c r="L1859" s="1099" t="s">
        <v>678</v>
      </c>
      <c r="M1859" s="1099"/>
      <c r="N1859" s="1099"/>
      <c r="O1859" s="1100" t="s">
        <v>88</v>
      </c>
      <c r="P1859" s="1100"/>
      <c r="Q1859" s="1101"/>
    </row>
    <row r="1860" spans="1:17" ht="17" customHeight="1" thickBot="1">
      <c r="A1860" s="608"/>
      <c r="B1860" s="1102" t="s">
        <v>89</v>
      </c>
      <c r="C1860" s="1103"/>
      <c r="D1860" s="1104"/>
      <c r="E1860" s="1104"/>
      <c r="F1860" s="1104"/>
      <c r="G1860" s="1104"/>
      <c r="H1860" s="1104"/>
      <c r="I1860" s="1104"/>
      <c r="J1860" s="1104"/>
      <c r="K1860" s="1105"/>
      <c r="L1860" s="1106" t="s">
        <v>679</v>
      </c>
      <c r="M1860" s="1106"/>
      <c r="N1860" s="1106"/>
      <c r="O1860" s="1107" t="s">
        <v>679</v>
      </c>
      <c r="P1860" s="1108"/>
      <c r="Q1860" s="1109"/>
    </row>
    <row r="1861" spans="1:17" ht="17" customHeight="1">
      <c r="A1861" s="1164" t="s">
        <v>44</v>
      </c>
      <c r="B1861" s="1165"/>
      <c r="C1861" s="1165"/>
      <c r="D1861" s="1165"/>
      <c r="E1861" s="1165"/>
      <c r="F1861" s="1165"/>
      <c r="G1861" s="1165"/>
      <c r="H1861" s="1165"/>
      <c r="I1861" s="1165"/>
      <c r="J1861" s="1165"/>
      <c r="K1861" s="1165"/>
      <c r="L1861" s="1165"/>
      <c r="M1861" s="1165"/>
      <c r="N1861" s="1165"/>
      <c r="O1861" s="1165"/>
      <c r="P1861" s="1165"/>
      <c r="Q1861" s="1166"/>
    </row>
    <row r="1862" spans="1:17" ht="17" customHeight="1">
      <c r="A1862" s="1167" t="str">
        <f>'statement of marks'!$A$1</f>
        <v>jk- ck- ek/;fed fo|ky; uohu] fuEckgsM+k</v>
      </c>
      <c r="B1862" s="1062"/>
      <c r="C1862" s="1062"/>
      <c r="D1862" s="1062"/>
      <c r="E1862" s="1062"/>
      <c r="F1862" s="1062"/>
      <c r="G1862" s="1062"/>
      <c r="H1862" s="1062"/>
      <c r="I1862" s="1062"/>
      <c r="J1862" s="1062"/>
      <c r="K1862" s="1062"/>
      <c r="L1862" s="1062"/>
      <c r="M1862" s="1062"/>
      <c r="N1862" s="1062"/>
      <c r="O1862" s="1062"/>
      <c r="P1862" s="1062"/>
      <c r="Q1862" s="1168"/>
    </row>
    <row r="1863" spans="1:17" ht="17" customHeight="1">
      <c r="A1863" s="604"/>
      <c r="B1863" s="1158" t="s">
        <v>74</v>
      </c>
      <c r="C1863" s="1026"/>
      <c r="D1863" s="1065" t="str">
        <f>'statement of marks'!$F$3</f>
        <v>2015-16</v>
      </c>
      <c r="E1863" s="1065"/>
      <c r="F1863" s="1065"/>
      <c r="G1863" s="1065"/>
      <c r="H1863" s="1065"/>
      <c r="I1863" s="1065"/>
      <c r="J1863" s="1065"/>
      <c r="K1863" s="1065"/>
      <c r="L1863" s="1065"/>
      <c r="M1863" s="1065"/>
      <c r="N1863" s="1065"/>
      <c r="O1863" s="1065"/>
      <c r="P1863" s="1065"/>
      <c r="Q1863" s="1169"/>
    </row>
    <row r="1864" spans="1:17" ht="17" customHeight="1">
      <c r="A1864" s="607"/>
      <c r="B1864" s="1026" t="s">
        <v>573</v>
      </c>
      <c r="C1864" s="1027"/>
      <c r="D1864" s="1027" t="str">
        <f>IF('statement of marks'!H67="","",'statement of marks'!H67)</f>
        <v>v 061</v>
      </c>
      <c r="E1864" s="1027"/>
      <c r="F1864" s="1027"/>
      <c r="G1864" s="1027"/>
      <c r="H1864" s="1027"/>
      <c r="I1864" s="1027"/>
      <c r="J1864" s="1027"/>
      <c r="K1864" s="1027"/>
      <c r="L1864" s="1027"/>
      <c r="M1864" s="1027"/>
      <c r="N1864" s="1027"/>
      <c r="O1864" s="1027"/>
      <c r="P1864" s="1027"/>
      <c r="Q1864" s="1153"/>
    </row>
    <row r="1865" spans="1:17" ht="17" customHeight="1">
      <c r="A1865" s="607"/>
      <c r="B1865" s="1026" t="s">
        <v>574</v>
      </c>
      <c r="C1865" s="1027"/>
      <c r="D1865" s="1027" t="str">
        <f>IF('statement of marks'!I67="","",'statement of marks'!I67)</f>
        <v>c 061</v>
      </c>
      <c r="E1865" s="1027"/>
      <c r="F1865" s="1027"/>
      <c r="G1865" s="1027"/>
      <c r="H1865" s="1027"/>
      <c r="I1865" s="1027"/>
      <c r="J1865" s="1027"/>
      <c r="K1865" s="1027"/>
      <c r="L1865" s="1027"/>
      <c r="M1865" s="1027"/>
      <c r="N1865" s="1027"/>
      <c r="O1865" s="1027"/>
      <c r="P1865" s="1027"/>
      <c r="Q1865" s="1153"/>
    </row>
    <row r="1866" spans="1:17" ht="17" customHeight="1">
      <c r="A1866" s="607"/>
      <c r="B1866" s="1026" t="s">
        <v>575</v>
      </c>
      <c r="C1866" s="1027"/>
      <c r="D1866" s="1154" t="str">
        <f>IF('statement of marks'!J67="","",'statement of marks'!J67)</f>
        <v>l 061</v>
      </c>
      <c r="E1866" s="1154"/>
      <c r="F1866" s="1154"/>
      <c r="G1866" s="1154"/>
      <c r="H1866" s="1154"/>
      <c r="I1866" s="1154"/>
      <c r="J1866" s="1154"/>
      <c r="K1866" s="1154"/>
      <c r="L1866" s="1154"/>
      <c r="M1866" s="1154"/>
      <c r="N1866" s="1027"/>
      <c r="O1866" s="1027"/>
      <c r="P1866" s="1027"/>
      <c r="Q1866" s="1153"/>
    </row>
    <row r="1867" spans="1:17" ht="17" customHeight="1">
      <c r="A1867" s="607"/>
      <c r="B1867" s="1026" t="s">
        <v>576</v>
      </c>
      <c r="C1867" s="1155"/>
      <c r="D1867" s="1156" t="str">
        <f>'statement of marks'!$D$3</f>
        <v>3 A</v>
      </c>
      <c r="E1867" s="1157"/>
      <c r="F1867" s="1155" t="s">
        <v>9</v>
      </c>
      <c r="G1867" s="1158"/>
      <c r="H1867" s="1159" t="str">
        <f>IF('statement of marks'!D67="","",'statement of marks'!D67)</f>
        <v/>
      </c>
      <c r="I1867" s="1157"/>
      <c r="J1867" s="1155" t="s">
        <v>577</v>
      </c>
      <c r="K1867" s="1158"/>
      <c r="L1867" s="1159" t="str">
        <f>IF('statement of marks'!E67="","",'statement of marks'!E67)</f>
        <v/>
      </c>
      <c r="M1867" s="1157"/>
      <c r="N1867" s="1026" t="s">
        <v>680</v>
      </c>
      <c r="O1867" s="1027"/>
      <c r="P1867" s="1027"/>
      <c r="Q1867" s="1153"/>
    </row>
    <row r="1868" spans="1:17" ht="17" customHeight="1">
      <c r="A1868" s="607"/>
      <c r="B1868" s="1026" t="s">
        <v>0</v>
      </c>
      <c r="C1868" s="1155"/>
      <c r="D1868" s="1160" t="str">
        <f>IF('statement of marks'!F67="","",'statement of marks'!F67)</f>
        <v/>
      </c>
      <c r="E1868" s="1161"/>
      <c r="F1868" s="1162" t="str">
        <f>IF('statement of marks'!G67="","",'statement of marks'!G67)</f>
        <v/>
      </c>
      <c r="G1868" s="1162"/>
      <c r="H1868" s="1162"/>
      <c r="I1868" s="1162"/>
      <c r="J1868" s="1162"/>
      <c r="K1868" s="1162"/>
      <c r="L1868" s="1162"/>
      <c r="M1868" s="1163"/>
      <c r="N1868" s="1026">
        <f>'statement of marks'!I1863</f>
        <v>0</v>
      </c>
      <c r="O1868" s="1027"/>
      <c r="P1868" s="1027"/>
      <c r="Q1868" s="1153"/>
    </row>
    <row r="1869" spans="1:17" ht="17" customHeight="1">
      <c r="A1869" s="1129"/>
      <c r="B1869" s="1131" t="s">
        <v>578</v>
      </c>
      <c r="C1869" s="1133" t="s">
        <v>85</v>
      </c>
      <c r="D1869" s="1135" t="str">
        <f>IF('statement of marks'!K$4="","",'statement of marks'!K$4)</f>
        <v>ij[k</v>
      </c>
      <c r="E1869" s="1136"/>
      <c r="F1869" s="1136"/>
      <c r="G1869" s="1137"/>
      <c r="H1869" s="1134" t="str">
        <f>IF('statement of marks'!O$4="","",'statement of marks'!O$4)</f>
        <v>v)Zokf"kZd ijh{kk</v>
      </c>
      <c r="I1869" s="1134" t="str">
        <f>IF('statement of marks'!P$4="","",'statement of marks'!P$4)</f>
        <v/>
      </c>
      <c r="J1869" s="1134" t="str">
        <f>IF('statement of marks'!Q$4="","",'statement of marks'!Q$4)</f>
        <v/>
      </c>
      <c r="K1869" s="1138" t="str">
        <f>IF('statement of marks'!R$4="","",'statement of marks'!R$4)</f>
        <v>;ksx v/kZokf"kZd rd</v>
      </c>
      <c r="L1869" s="1134" t="str">
        <f>IF('statement of marks'!S$4="","",'statement of marks'!S$4)</f>
        <v>okf"kZd ijh{kk</v>
      </c>
      <c r="M1869" s="1134"/>
      <c r="N1869" s="1140"/>
      <c r="O1869" s="1141" t="str">
        <f>IF('statement of marks'!V$4="","",'statement of marks'!V$4)</f>
        <v>fo"k; ;ksx</v>
      </c>
      <c r="P1869" s="1142" t="str">
        <f>IF('statement of marks'!W$4="","",'statement of marks'!W$4)</f>
        <v xml:space="preserve">fo"k; izkIrkad izfr'kr  </v>
      </c>
      <c r="Q1869" s="1143" t="str">
        <f>IF('statement of marks'!X$4="","",'statement of marks'!X$4)</f>
        <v>fo"k; xzsM</v>
      </c>
    </row>
    <row r="1870" spans="1:17" ht="17" customHeight="1">
      <c r="A1870" s="1130"/>
      <c r="B1870" s="1132"/>
      <c r="C1870" s="1134"/>
      <c r="D1870" s="615" t="str">
        <f>IF('statement of marks'!K$5="","",'statement of marks'!K$5)</f>
        <v>izFke</v>
      </c>
      <c r="E1870" s="615" t="str">
        <f>IF('statement of marks'!L$5="","",'statement of marks'!L$5)</f>
        <v>f}rh;</v>
      </c>
      <c r="F1870" s="615" t="str">
        <f>IF('statement of marks'!M$5="","",'statement of marks'!M$5)</f>
        <v xml:space="preserve">r`rh; </v>
      </c>
      <c r="G1870" s="616" t="str">
        <f>IF('statement of marks'!N$4="","",'statement of marks'!N$4)</f>
        <v>;ksx</v>
      </c>
      <c r="H1870" s="593" t="str">
        <f>IF('statement of marks'!O$5="","",'statement of marks'!O$5)</f>
        <v>ekSf[kd</v>
      </c>
      <c r="I1870" s="593" t="str">
        <f>IF('statement of marks'!P$5="","",'statement of marks'!P$5)</f>
        <v>fyf[kr</v>
      </c>
      <c r="J1870" s="597" t="str">
        <f>IF('statement of marks'!Q$5="","",'statement of marks'!Q$5)</f>
        <v>;ksx</v>
      </c>
      <c r="K1870" s="1139" t="str">
        <f>IF('statement of marks'!R$4="","",'statement of marks'!R$4)</f>
        <v>;ksx v/kZokf"kZd rd</v>
      </c>
      <c r="L1870" s="593" t="str">
        <f>IF('statement of marks'!S$5="","",'statement of marks'!S$5)</f>
        <v>ekSf[kd</v>
      </c>
      <c r="M1870" s="593" t="str">
        <f>IF('statement of marks'!T$5="","",'statement of marks'!T$5)</f>
        <v>fyf[kr</v>
      </c>
      <c r="N1870" s="598" t="str">
        <f>IF('statement of marks'!U$5="","",'statement of marks'!U$5)</f>
        <v>;ksx</v>
      </c>
      <c r="O1870" s="1141"/>
      <c r="P1870" s="1142"/>
      <c r="Q1870" s="1143"/>
    </row>
    <row r="1871" spans="1:17" ht="17" customHeight="1">
      <c r="A1871" s="609"/>
      <c r="B1871" s="1144" t="s">
        <v>3</v>
      </c>
      <c r="C1871" s="1145"/>
      <c r="D1871" s="594">
        <f>IF('statement of marks'!K$6="","",'statement of marks'!K$6)</f>
        <v>10</v>
      </c>
      <c r="E1871" s="594">
        <f>IF('statement of marks'!L$6="","",'statement of marks'!L$6)</f>
        <v>10</v>
      </c>
      <c r="F1871" s="594">
        <f>IF('statement of marks'!M$6="","",'statement of marks'!M$6)</f>
        <v>10</v>
      </c>
      <c r="G1871" s="651">
        <f>IF('statement of marks'!N$6="","",'statement of marks'!N$6)</f>
        <v>30</v>
      </c>
      <c r="H1871" s="594">
        <f>IF('statement of marks'!O$6="","",'statement of marks'!O$6)</f>
        <v>20</v>
      </c>
      <c r="I1871" s="594">
        <f>IF('statement of marks'!P$6="","",'statement of marks'!P$6)</f>
        <v>50</v>
      </c>
      <c r="J1871" s="651">
        <f>IF('statement of marks'!Q$6="","",'statement of marks'!Q$6)</f>
        <v>70</v>
      </c>
      <c r="K1871" s="600">
        <f>IF('statement of marks'!R$6="","",'statement of marks'!R$6)</f>
        <v>100</v>
      </c>
      <c r="L1871" s="595">
        <f>IF('statement of marks'!S$6="","",'statement of marks'!S$6)</f>
        <v>40</v>
      </c>
      <c r="M1871" s="595">
        <f>IF('statement of marks'!T$6="","",'statement of marks'!T$6)</f>
        <v>60</v>
      </c>
      <c r="N1871" s="649">
        <f>IF('statement of marks'!U$6="","",'statement of marks'!U$6)</f>
        <v>100</v>
      </c>
      <c r="O1871" s="591">
        <f>IF('statement of marks'!V$6="","",'statement of marks'!V$6)</f>
        <v>200</v>
      </c>
      <c r="P1871" s="595" t="str">
        <f>IF('statement of marks'!W$6="","",'statement of marks'!W$6)</f>
        <v/>
      </c>
      <c r="Q1871" s="601" t="str">
        <f>IF('statement of marks'!X$6="","",'statement of marks'!X$6)</f>
        <v/>
      </c>
    </row>
    <row r="1872" spans="1:17" ht="17" customHeight="1">
      <c r="A1872" s="607"/>
      <c r="B1872" s="1026" t="str">
        <f>'statement of marks'!$K$3</f>
        <v>fgUnh</v>
      </c>
      <c r="C1872" s="1027"/>
      <c r="D1872" s="332" t="str">
        <f>IF('statement of marks'!K67="","",'statement of marks'!K67)</f>
        <v/>
      </c>
      <c r="E1872" s="332" t="str">
        <f>IF('statement of marks'!L67="","",'statement of marks'!L67)</f>
        <v/>
      </c>
      <c r="F1872" s="332" t="str">
        <f>IF('statement of marks'!M67="","",'statement of marks'!M67)</f>
        <v/>
      </c>
      <c r="G1872" s="576" t="str">
        <f>IF('statement of marks'!N67="","",'statement of marks'!N67)</f>
        <v/>
      </c>
      <c r="H1872" s="332" t="str">
        <f>IF('statement of marks'!O67="","",'statement of marks'!O67)</f>
        <v/>
      </c>
      <c r="I1872" s="332" t="str">
        <f>IF('statement of marks'!P67="","",'statement of marks'!P67)</f>
        <v/>
      </c>
      <c r="J1872" s="650" t="str">
        <f>IF('statement of marks'!Q67="","",'statement of marks'!Q67)</f>
        <v/>
      </c>
      <c r="K1872" s="403" t="str">
        <f>IF('statement of marks'!R67="","",'statement of marks'!R67)</f>
        <v/>
      </c>
      <c r="L1872" s="332" t="str">
        <f>IF('statement of marks'!S67="","",'statement of marks'!S67)</f>
        <v/>
      </c>
      <c r="M1872" s="332" t="str">
        <f>IF('statement of marks'!T67="","",'statement of marks'!T67)</f>
        <v/>
      </c>
      <c r="N1872" s="648" t="str">
        <f>IF('statement of marks'!U67="","",'statement of marks'!U67)</f>
        <v/>
      </c>
      <c r="O1872" s="592" t="str">
        <f>IF('statement of marks'!V67="","",'statement of marks'!V67)</f>
        <v/>
      </c>
      <c r="P1872" s="332" t="str">
        <f>IF('statement of marks'!W67="","",'statement of marks'!W67)</f>
        <v/>
      </c>
      <c r="Q1872" s="602" t="str">
        <f>IF('statement of marks'!X67="","",'statement of marks'!X67)</f>
        <v/>
      </c>
    </row>
    <row r="1873" spans="1:17" ht="17" customHeight="1">
      <c r="A1873" s="607"/>
      <c r="B1873" s="1026" t="str">
        <f>'statement of marks'!$AQ$3</f>
        <v>xf.kr</v>
      </c>
      <c r="C1873" s="1027"/>
      <c r="D1873" s="332" t="str">
        <f>IF('statement of marks'!AQ67="","",'statement of marks'!AQ67)</f>
        <v/>
      </c>
      <c r="E1873" s="332" t="str">
        <f>IF('statement of marks'!AR67="","",'statement of marks'!AR67)</f>
        <v/>
      </c>
      <c r="F1873" s="332" t="str">
        <f>IF('statement of marks'!AS67="","",'statement of marks'!AS67)</f>
        <v/>
      </c>
      <c r="G1873" s="576" t="str">
        <f>IF('statement of marks'!AT67="","",'statement of marks'!AT67)</f>
        <v/>
      </c>
      <c r="H1873" s="332" t="str">
        <f>IF('statement of marks'!AU67="","",'statement of marks'!AU67)</f>
        <v/>
      </c>
      <c r="I1873" s="332" t="str">
        <f>IF('statement of marks'!AV67="","",'statement of marks'!AV67)</f>
        <v/>
      </c>
      <c r="J1873" s="650" t="str">
        <f>IF('statement of marks'!AW67="","",'statement of marks'!AW67)</f>
        <v/>
      </c>
      <c r="K1873" s="403" t="str">
        <f>IF('statement of marks'!AX67="","",'statement of marks'!AX67)</f>
        <v/>
      </c>
      <c r="L1873" s="332" t="str">
        <f>IF('statement of marks'!AY67="","",'statement of marks'!AY67)</f>
        <v/>
      </c>
      <c r="M1873" s="332" t="str">
        <f>IF('statement of marks'!AZ67="","",'statement of marks'!AZ67)</f>
        <v/>
      </c>
      <c r="N1873" s="648" t="str">
        <f>IF('statement of marks'!BA67="","",'statement of marks'!BA67)</f>
        <v/>
      </c>
      <c r="O1873" s="592" t="str">
        <f>IF('statement of marks'!BB67="","",'statement of marks'!BB67)</f>
        <v/>
      </c>
      <c r="P1873" s="332" t="str">
        <f>IF('statement of marks'!BC67="","",'statement of marks'!BC67)</f>
        <v/>
      </c>
      <c r="Q1873" s="602" t="str">
        <f>IF('statement of marks'!BD67="","",'statement of marks'!BD67)</f>
        <v/>
      </c>
    </row>
    <row r="1874" spans="1:17" ht="17" customHeight="1">
      <c r="A1874" s="607"/>
      <c r="B1874" s="1026" t="str">
        <f>'statement of marks'!$BG$3</f>
        <v>Ik;kZoj.k v/;;u</v>
      </c>
      <c r="C1874" s="1027"/>
      <c r="D1874" s="332" t="str">
        <f>IF('statement of marks'!BG67="","",'statement of marks'!BG67)</f>
        <v/>
      </c>
      <c r="E1874" s="332" t="str">
        <f>IF('statement of marks'!BH67="","",'statement of marks'!BH67)</f>
        <v/>
      </c>
      <c r="F1874" s="332" t="str">
        <f>IF('statement of marks'!BI67="","",'statement of marks'!BI67)</f>
        <v/>
      </c>
      <c r="G1874" s="576" t="str">
        <f>IF('statement of marks'!BJ67="","",'statement of marks'!BJ67)</f>
        <v/>
      </c>
      <c r="H1874" s="332" t="str">
        <f>IF('statement of marks'!BK67="","",'statement of marks'!BK67)</f>
        <v/>
      </c>
      <c r="I1874" s="332" t="str">
        <f>IF('statement of marks'!BL67="","",'statement of marks'!BL67)</f>
        <v/>
      </c>
      <c r="J1874" s="650" t="str">
        <f>IF('statement of marks'!BM67="","",'statement of marks'!BM67)</f>
        <v/>
      </c>
      <c r="K1874" s="403" t="str">
        <f>IF('statement of marks'!BN67="","",'statement of marks'!BN67)</f>
        <v/>
      </c>
      <c r="L1874" s="332" t="str">
        <f>IF('statement of marks'!BO67="","",'statement of marks'!BO67)</f>
        <v/>
      </c>
      <c r="M1874" s="332" t="str">
        <f>IF('statement of marks'!BP67="","",'statement of marks'!BP67)</f>
        <v/>
      </c>
      <c r="N1874" s="648" t="str">
        <f>IF('statement of marks'!BQ67="","",'statement of marks'!BQ67)</f>
        <v/>
      </c>
      <c r="O1874" s="592" t="str">
        <f>IF('statement of marks'!BR67="","",'statement of marks'!BR67)</f>
        <v/>
      </c>
      <c r="P1874" s="332" t="str">
        <f>IF('statement of marks'!BS67="","",'statement of marks'!BS67)</f>
        <v/>
      </c>
      <c r="Q1874" s="602" t="str">
        <f>IF('statement of marks'!BT67="","",'statement of marks'!BT67)</f>
        <v/>
      </c>
    </row>
    <row r="1875" spans="1:17" ht="17" customHeight="1">
      <c r="A1875" s="1146"/>
      <c r="B1875" s="1026" t="str">
        <f>'statement of marks'!$AA$3</f>
        <v>vaxszth</v>
      </c>
      <c r="C1875" s="603" t="s">
        <v>3</v>
      </c>
      <c r="D1875" s="584">
        <f>IF('statement of marks'!AA$6="","",'statement of marks'!AA$6)</f>
        <v>5</v>
      </c>
      <c r="E1875" s="584">
        <f>IF('statement of marks'!AB$6="","",'statement of marks'!AB$6)</f>
        <v>5</v>
      </c>
      <c r="F1875" s="584">
        <f>IF('statement of marks'!AC$6="","",'statement of marks'!AC$6)</f>
        <v>5</v>
      </c>
      <c r="G1875" s="651">
        <f>IF('statement of marks'!AD$6="","",'statement of marks'!AD$6)</f>
        <v>15</v>
      </c>
      <c r="H1875" s="594">
        <f>IF('statement of marks'!AE$6="","",'statement of marks'!AE$6)</f>
        <v>10</v>
      </c>
      <c r="I1875" s="594">
        <f>IF('statement of marks'!AF$6="","",'statement of marks'!AF$6)</f>
        <v>25</v>
      </c>
      <c r="J1875" s="651">
        <f>IF('statement of marks'!AG$6="","",'statement of marks'!AG$6)</f>
        <v>35</v>
      </c>
      <c r="K1875" s="600">
        <f>IF('statement of marks'!AH$6="","",'statement of marks'!AH$6)</f>
        <v>50</v>
      </c>
      <c r="L1875" s="595">
        <f>IF('statement of marks'!AI$6="","",'statement of marks'!AI$6)</f>
        <v>20</v>
      </c>
      <c r="M1875" s="595">
        <f>IF('statement of marks'!AJ$6="","",'statement of marks'!AJ$6)</f>
        <v>30</v>
      </c>
      <c r="N1875" s="649">
        <f>IF('statement of marks'!AK$6="","",'statement of marks'!AK$6)</f>
        <v>50</v>
      </c>
      <c r="O1875" s="585">
        <f>IF('statement of marks'!AL$6="","",'statement of marks'!AL$6)</f>
        <v>100</v>
      </c>
      <c r="P1875" s="595" t="str">
        <f>IF('statement of marks'!AM$6="","",'statement of marks'!AM$6)</f>
        <v/>
      </c>
      <c r="Q1875" s="601" t="str">
        <f>IF('statement of marks'!AN$6="","",'statement of marks'!AN$6)</f>
        <v/>
      </c>
    </row>
    <row r="1876" spans="1:17" ht="17" customHeight="1">
      <c r="A1876" s="1146"/>
      <c r="B1876" s="1026"/>
      <c r="C1876" s="645" t="s">
        <v>638</v>
      </c>
      <c r="D1876" s="332" t="str">
        <f>IF('statement of marks'!AA67="","",'statement of marks'!AA67)</f>
        <v/>
      </c>
      <c r="E1876" s="332" t="str">
        <f>IF('statement of marks'!AB67="","",'statement of marks'!AB67)</f>
        <v/>
      </c>
      <c r="F1876" s="332" t="str">
        <f>IF('statement of marks'!AC67="","",'statement of marks'!AC67)</f>
        <v/>
      </c>
      <c r="G1876" s="576" t="str">
        <f>IF('statement of marks'!AD67="","",'statement of marks'!AD67)</f>
        <v/>
      </c>
      <c r="H1876" s="332" t="str">
        <f>IF('statement of marks'!AE67="","",'statement of marks'!AE67)</f>
        <v/>
      </c>
      <c r="I1876" s="332" t="str">
        <f>IF('statement of marks'!AF67="","",'statement of marks'!AF67)</f>
        <v/>
      </c>
      <c r="J1876" s="650" t="str">
        <f>IF('statement of marks'!AG67="","",'statement of marks'!AG67)</f>
        <v/>
      </c>
      <c r="K1876" s="403" t="str">
        <f>IF('statement of marks'!AH67="","",'statement of marks'!AH67)</f>
        <v/>
      </c>
      <c r="L1876" s="332" t="str">
        <f>IF('statement of marks'!AI67="","",'statement of marks'!AI67)</f>
        <v/>
      </c>
      <c r="M1876" s="332" t="str">
        <f>IF('statement of marks'!AJ67="","",'statement of marks'!AJ67)</f>
        <v/>
      </c>
      <c r="N1876" s="648" t="str">
        <f>IF('statement of marks'!AK67="","",'statement of marks'!AK67)</f>
        <v/>
      </c>
      <c r="O1876" s="648" t="str">
        <f>IF('statement of marks'!AL67="","",'statement of marks'!AL67)</f>
        <v/>
      </c>
      <c r="P1876" s="332" t="str">
        <f>IF('statement of marks'!AM67="","",'statement of marks'!AM67)</f>
        <v/>
      </c>
      <c r="Q1876" s="602" t="str">
        <f>IF('statement of marks'!AN67="","",'statement of marks'!AN67)</f>
        <v/>
      </c>
    </row>
    <row r="1877" spans="1:17" ht="17" customHeight="1">
      <c r="A1877" s="610"/>
      <c r="B1877" s="1147" t="s">
        <v>634</v>
      </c>
      <c r="C1877" s="1148"/>
      <c r="D1877" s="646" t="str">
        <f>IF('statement of marks'!BW$5="","",'statement of marks'!BW$5)</f>
        <v>izFke</v>
      </c>
      <c r="E1877" s="646" t="str">
        <f>IF('statement of marks'!BX$5="","",'statement of marks'!BX$5)</f>
        <v>f}rh;</v>
      </c>
      <c r="F1877" s="646" t="str">
        <f>IF('statement of marks'!BZ$5="","",'statement of marks'!BZ$5)</f>
        <v>prqFkZ</v>
      </c>
      <c r="G1877" s="1149"/>
      <c r="H1877" s="1149"/>
      <c r="I1877" s="1149"/>
      <c r="J1877" s="646" t="str">
        <f>IF('statement of marks'!BY$5="","",'statement of marks'!BY$5)</f>
        <v>r`rh;</v>
      </c>
      <c r="K1877" s="1151"/>
      <c r="L1877" s="1151"/>
      <c r="M1877" s="1151"/>
      <c r="N1877" s="646" t="str">
        <f>IF('statement of marks'!CA$5="","",'statement of marks'!CA$5)</f>
        <v>iape</v>
      </c>
      <c r="O1877" s="647" t="str">
        <f>IF('statement of marks'!CB$4="","",'statement of marks'!CB$4)</f>
        <v>fo"k; ;ksx</v>
      </c>
      <c r="P1877" s="587" t="str">
        <f>IF('statement of marks'!CC$4="","",'statement of marks'!CC$4)</f>
        <v xml:space="preserve">fo"k; izkIrkad izfr'kr  </v>
      </c>
      <c r="Q1877" s="627" t="str">
        <f>IF('statement of marks'!CD$4="","",'statement of marks'!CD$4)</f>
        <v>fo"k; xzsM</v>
      </c>
    </row>
    <row r="1878" spans="1:17" ht="17" customHeight="1">
      <c r="A1878" s="611"/>
      <c r="B1878" s="1144" t="s">
        <v>3</v>
      </c>
      <c r="C1878" s="1145"/>
      <c r="D1878" s="589">
        <f>IF('statement of marks'!BW$6="","",'statement of marks'!BW$6)</f>
        <v>20</v>
      </c>
      <c r="E1878" s="589">
        <f>IF('statement of marks'!BX$6="","",'statement of marks'!BX$6)</f>
        <v>20</v>
      </c>
      <c r="F1878" s="589">
        <f>IF('statement of marks'!BZ$6="","",'statement of marks'!BZ$6)</f>
        <v>20</v>
      </c>
      <c r="G1878" s="1150"/>
      <c r="H1878" s="1150"/>
      <c r="I1878" s="1150"/>
      <c r="J1878" s="589">
        <f>IF('statement of marks'!BY$6="","",'statement of marks'!BY$6)</f>
        <v>20</v>
      </c>
      <c r="K1878" s="1152"/>
      <c r="L1878" s="1152"/>
      <c r="M1878" s="1152"/>
      <c r="N1878" s="589">
        <f>IF('statement of marks'!CA$6="","",'statement of marks'!CA$6)</f>
        <v>20</v>
      </c>
      <c r="O1878" s="589">
        <f>IF('statement of marks'!CB$6="","",'statement of marks'!CB$6)</f>
        <v>100</v>
      </c>
      <c r="P1878" s="589" t="str">
        <f>IF('statement of marks'!CC$6="","",'statement of marks'!CC$6)</f>
        <v/>
      </c>
      <c r="Q1878" s="590" t="str">
        <f>IF('statement of marks'!CD$6="","",'statement of marks'!CD$6)</f>
        <v/>
      </c>
    </row>
    <row r="1879" spans="1:17" ht="17" customHeight="1">
      <c r="A1879" s="607"/>
      <c r="B1879" s="1026" t="str">
        <f>'statement of marks'!$BW$3</f>
        <v>dk;kZuqHko</v>
      </c>
      <c r="C1879" s="1027"/>
      <c r="D1879" s="644" t="str">
        <f>IF('statement of marks'!BW67="","",'statement of marks'!BW67)</f>
        <v/>
      </c>
      <c r="E1879" s="644" t="str">
        <f>IF('statement of marks'!BX67="","",'statement of marks'!BX67)</f>
        <v/>
      </c>
      <c r="F1879" s="644" t="str">
        <f>IF('statement of marks'!BZ67="","",'statement of marks'!BZ67)</f>
        <v/>
      </c>
      <c r="G1879" s="1149"/>
      <c r="H1879" s="1149"/>
      <c r="I1879" s="1149"/>
      <c r="J1879" s="644" t="str">
        <f>IF('statement of marks'!BY67="","",'statement of marks'!BY67)</f>
        <v/>
      </c>
      <c r="K1879" s="1151"/>
      <c r="L1879" s="1151"/>
      <c r="M1879" s="1151"/>
      <c r="N1879" s="644" t="str">
        <f>IF('statement of marks'!CA67="","",'statement of marks'!CA67)</f>
        <v/>
      </c>
      <c r="O1879" s="644" t="str">
        <f>IF('statement of marks'!CB67="","",'statement of marks'!CB67)</f>
        <v/>
      </c>
      <c r="P1879" s="644" t="str">
        <f>IF('statement of marks'!CC67="","",'statement of marks'!CC67)</f>
        <v/>
      </c>
      <c r="Q1879" s="578" t="str">
        <f>IF('statement of marks'!CD67="","",'statement of marks'!CD67)</f>
        <v/>
      </c>
    </row>
    <row r="1880" spans="1:17" ht="17" customHeight="1">
      <c r="A1880" s="607"/>
      <c r="B1880" s="1026" t="str">
        <f>'statement of marks'!$CG$3</f>
        <v>dyk f'k{kk</v>
      </c>
      <c r="C1880" s="1027"/>
      <c r="D1880" s="644" t="str">
        <f>IF('statement of marks'!CG67="","",'statement of marks'!CG67)</f>
        <v/>
      </c>
      <c r="E1880" s="644" t="str">
        <f>IF('statement of marks'!CH67="","",'statement of marks'!CH67)</f>
        <v/>
      </c>
      <c r="F1880" s="644" t="str">
        <f>IF('statement of marks'!CJ67="","",'statement of marks'!CJ67)</f>
        <v/>
      </c>
      <c r="G1880" s="1149"/>
      <c r="H1880" s="1149"/>
      <c r="I1880" s="1149"/>
      <c r="J1880" s="644" t="str">
        <f>IF('statement of marks'!CI67="","",'statement of marks'!CI67)</f>
        <v/>
      </c>
      <c r="K1880" s="1151"/>
      <c r="L1880" s="1151"/>
      <c r="M1880" s="1151"/>
      <c r="N1880" s="644" t="str">
        <f>IF('statement of marks'!CK67="","",'statement of marks'!CK67)</f>
        <v/>
      </c>
      <c r="O1880" s="644" t="str">
        <f>IF('statement of marks'!CL67="","",'statement of marks'!CL67)</f>
        <v/>
      </c>
      <c r="P1880" s="644" t="str">
        <f>IF('statement of marks'!CM67="","",'statement of marks'!CM67)</f>
        <v/>
      </c>
      <c r="Q1880" s="578" t="str">
        <f>IF('statement of marks'!CN67="","",'statement of marks'!CN67)</f>
        <v/>
      </c>
    </row>
    <row r="1881" spans="1:17" ht="17" customHeight="1">
      <c r="A1881" s="607"/>
      <c r="B1881" s="1026" t="str">
        <f>'statement of marks'!$CQ$3</f>
        <v>LokLF; ,oe~ 'kkjhfjd f'k{kk</v>
      </c>
      <c r="C1881" s="1027"/>
      <c r="D1881" s="644" t="str">
        <f>IF('statement of marks'!CQ67="","",'statement of marks'!CQ67)</f>
        <v/>
      </c>
      <c r="E1881" s="644" t="str">
        <f>IF('statement of marks'!CR67="","",'statement of marks'!CR67)</f>
        <v/>
      </c>
      <c r="F1881" s="644" t="str">
        <f>IF('statement of marks'!CT67="","",'statement of marks'!CT67)</f>
        <v/>
      </c>
      <c r="G1881" s="1149"/>
      <c r="H1881" s="1149"/>
      <c r="I1881" s="1149"/>
      <c r="J1881" s="644" t="str">
        <f>IF('statement of marks'!CS67="","",'statement of marks'!CS67)</f>
        <v/>
      </c>
      <c r="K1881" s="1151"/>
      <c r="L1881" s="1151"/>
      <c r="M1881" s="1151"/>
      <c r="N1881" s="644" t="str">
        <f>IF('statement of marks'!CU67="","",'statement of marks'!CU67)</f>
        <v/>
      </c>
      <c r="O1881" s="644" t="str">
        <f>IF('statement of marks'!CV67="","",'statement of marks'!CV67)</f>
        <v/>
      </c>
      <c r="P1881" s="644" t="str">
        <f>IF('statement of marks'!CW67="","",'statement of marks'!CW67)</f>
        <v/>
      </c>
      <c r="Q1881" s="578" t="str">
        <f>IF('statement of marks'!CX67="","",'statement of marks'!CX67)</f>
        <v/>
      </c>
    </row>
    <row r="1882" spans="1:17" ht="17" customHeight="1">
      <c r="A1882" s="607"/>
      <c r="B1882" s="1123" t="s">
        <v>636</v>
      </c>
      <c r="C1882" s="1124"/>
      <c r="D1882" s="1034" t="str">
        <f>IF(details!$CQ$3="","",details!$CQ$3)</f>
        <v>;ksx vxLr rd</v>
      </c>
      <c r="E1882" s="1034"/>
      <c r="F1882" s="1034" t="str">
        <f>IF(details!$CU$3="","",details!$CU$3)</f>
        <v>;ksx vDVwcj rd</v>
      </c>
      <c r="G1882" s="1034"/>
      <c r="H1882" s="1034" t="str">
        <f>IF(details!$CY$3="","",details!$CY$3)</f>
        <v>;ksx fnlEcj rd</v>
      </c>
      <c r="I1882" s="1034"/>
      <c r="J1882" s="1034"/>
      <c r="K1882" s="1034"/>
      <c r="L1882" s="1034" t="str">
        <f>IF(details!$DC$3="","",details!$DC$3)</f>
        <v>;ksx Qjojh rd</v>
      </c>
      <c r="M1882" s="1034"/>
      <c r="N1882" s="1034"/>
      <c r="O1882" s="1034" t="str">
        <f>IF(details!$DG$3="","",details!$DG$3)</f>
        <v>loZ ;ksx</v>
      </c>
      <c r="P1882" s="1034"/>
      <c r="Q1882" s="1125"/>
    </row>
    <row r="1883" spans="1:17" ht="17" customHeight="1">
      <c r="A1883" s="607"/>
      <c r="B1883" s="1126" t="s">
        <v>86</v>
      </c>
      <c r="C1883" s="1032"/>
      <c r="D1883" s="1036" t="str">
        <f>IF(details!CR67="","",details!CR67)</f>
        <v/>
      </c>
      <c r="E1883" s="1036"/>
      <c r="F1883" s="1036" t="str">
        <f>IF(details!CV67="","",details!CV67)</f>
        <v/>
      </c>
      <c r="G1883" s="1036"/>
      <c r="H1883" s="1036" t="str">
        <f>IF(details!CZ67="","",details!CZ67)</f>
        <v/>
      </c>
      <c r="I1883" s="1036"/>
      <c r="J1883" s="1036"/>
      <c r="K1883" s="1036"/>
      <c r="L1883" s="1036" t="str">
        <f>IF(details!DD67="","",details!DD67)</f>
        <v/>
      </c>
      <c r="M1883" s="1036"/>
      <c r="N1883" s="1036"/>
      <c r="O1883" s="1036" t="str">
        <f>IF(details!DH67="","",details!DH67)</f>
        <v/>
      </c>
      <c r="P1883" s="1036"/>
      <c r="Q1883" s="1127"/>
    </row>
    <row r="1884" spans="1:17" ht="17" customHeight="1">
      <c r="A1884" s="607"/>
      <c r="B1884" s="1020" t="s">
        <v>15</v>
      </c>
      <c r="C1884" s="1021"/>
      <c r="D1884" s="1022" t="str">
        <f>IF(details!CQ67="","",details!CQ67)</f>
        <v/>
      </c>
      <c r="E1884" s="1022"/>
      <c r="F1884" s="1022" t="str">
        <f>IF(details!CU67="","",details!CU67)</f>
        <v/>
      </c>
      <c r="G1884" s="1022"/>
      <c r="H1884" s="1022" t="str">
        <f>IF(details!CY67="","",details!CY67)</f>
        <v/>
      </c>
      <c r="I1884" s="1022"/>
      <c r="J1884" s="1022"/>
      <c r="K1884" s="1022"/>
      <c r="L1884" s="1022" t="str">
        <f>IF(details!DC67="","",details!DC67)</f>
        <v/>
      </c>
      <c r="M1884" s="1022"/>
      <c r="N1884" s="1022"/>
      <c r="O1884" s="1022" t="str">
        <f>IF(details!DG67="","",details!DG67)</f>
        <v/>
      </c>
      <c r="P1884" s="1022"/>
      <c r="Q1884" s="1128"/>
    </row>
    <row r="1885" spans="1:17" ht="17" customHeight="1">
      <c r="A1885" s="1170"/>
      <c r="B1885" s="1112" t="s">
        <v>11</v>
      </c>
      <c r="C1885" s="1113"/>
      <c r="D1885" s="1114" t="s">
        <v>11</v>
      </c>
      <c r="E1885" s="1114"/>
      <c r="F1885" s="1114" t="s">
        <v>3</v>
      </c>
      <c r="G1885" s="1114"/>
      <c r="H1885" s="1114" t="s">
        <v>638</v>
      </c>
      <c r="I1885" s="1114"/>
      <c r="J1885" s="1114" t="s">
        <v>5</v>
      </c>
      <c r="K1885" s="1114"/>
      <c r="L1885" s="1114" t="s">
        <v>677</v>
      </c>
      <c r="M1885" s="1114"/>
      <c r="N1885" s="1114"/>
      <c r="O1885" s="1115" t="s">
        <v>651</v>
      </c>
      <c r="P1885" s="1115"/>
      <c r="Q1885" s="1116"/>
    </row>
    <row r="1886" spans="1:17" ht="17" customHeight="1">
      <c r="A1886" s="1171"/>
      <c r="B1886" s="1112"/>
      <c r="C1886" s="1113"/>
      <c r="D1886" s="1117" t="str">
        <f>'statement of marks'!DY67</f>
        <v/>
      </c>
      <c r="E1886" s="1117"/>
      <c r="F1886" s="1118" t="str">
        <f>'statement of marks'!DZ67</f>
        <v/>
      </c>
      <c r="G1886" s="1118"/>
      <c r="H1886" s="1118" t="str">
        <f>'statement of marks'!EA67</f>
        <v/>
      </c>
      <c r="I1886" s="1118"/>
      <c r="J1886" s="1119" t="str">
        <f>'statement of marks'!EB67</f>
        <v/>
      </c>
      <c r="K1886" s="1119"/>
      <c r="L1886" s="1118" t="str">
        <f>'statement of marks'!EC67</f>
        <v/>
      </c>
      <c r="M1886" s="1118"/>
      <c r="N1886" s="1118"/>
      <c r="O1886" s="1118" t="str">
        <f>'statement of marks'!EE67</f>
        <v/>
      </c>
      <c r="P1886" s="1118"/>
      <c r="Q1886" s="1120"/>
    </row>
    <row r="1887" spans="1:17" ht="17" customHeight="1">
      <c r="A1887" s="607"/>
      <c r="B1887" s="1024" t="s">
        <v>87</v>
      </c>
      <c r="C1887" s="1025"/>
      <c r="D1887" s="1016"/>
      <c r="E1887" s="1016"/>
      <c r="F1887" s="1016"/>
      <c r="G1887" s="1016"/>
      <c r="H1887" s="1016"/>
      <c r="I1887" s="1016"/>
      <c r="J1887" s="1016"/>
      <c r="K1887" s="1016"/>
      <c r="L1887" s="1121"/>
      <c r="M1887" s="1121"/>
      <c r="N1887" s="1121"/>
      <c r="O1887" s="1121"/>
      <c r="P1887" s="1121"/>
      <c r="Q1887" s="1122"/>
    </row>
    <row r="1888" spans="1:17" ht="17" customHeight="1">
      <c r="A1888" s="607"/>
      <c r="B1888" s="1014" t="s">
        <v>73</v>
      </c>
      <c r="C1888" s="1015"/>
      <c r="D1888" s="1016"/>
      <c r="E1888" s="1016"/>
      <c r="F1888" s="1016"/>
      <c r="G1888" s="1016"/>
      <c r="H1888" s="1016"/>
      <c r="I1888" s="1016"/>
      <c r="J1888" s="1016"/>
      <c r="K1888" s="1016"/>
      <c r="L1888" s="1121"/>
      <c r="M1888" s="1121"/>
      <c r="N1888" s="1121"/>
      <c r="O1888" s="1121"/>
      <c r="P1888" s="1121"/>
      <c r="Q1888" s="1122"/>
    </row>
    <row r="1889" spans="1:17" ht="17" customHeight="1">
      <c r="A1889" s="607"/>
      <c r="B1889" s="1024" t="s">
        <v>678</v>
      </c>
      <c r="C1889" s="1025"/>
      <c r="D1889" s="1016"/>
      <c r="E1889" s="1016"/>
      <c r="F1889" s="1016"/>
      <c r="G1889" s="1016"/>
      <c r="H1889" s="1016"/>
      <c r="I1889" s="1016"/>
      <c r="J1889" s="1016"/>
      <c r="K1889" s="1016"/>
      <c r="L1889" s="1121"/>
      <c r="M1889" s="1121"/>
      <c r="N1889" s="1121"/>
      <c r="O1889" s="1121"/>
      <c r="P1889" s="1121"/>
      <c r="Q1889" s="1122"/>
    </row>
    <row r="1890" spans="1:17" ht="17" customHeight="1">
      <c r="A1890" s="607"/>
      <c r="B1890" s="1018" t="s">
        <v>88</v>
      </c>
      <c r="C1890" s="1019"/>
      <c r="D1890" s="1016"/>
      <c r="E1890" s="1016"/>
      <c r="F1890" s="1016"/>
      <c r="G1890" s="1016"/>
      <c r="H1890" s="1016"/>
      <c r="I1890" s="1016"/>
      <c r="J1890" s="1016"/>
      <c r="K1890" s="1016"/>
      <c r="L1890" s="1099" t="s">
        <v>678</v>
      </c>
      <c r="M1890" s="1099"/>
      <c r="N1890" s="1099"/>
      <c r="O1890" s="1100" t="s">
        <v>88</v>
      </c>
      <c r="P1890" s="1100"/>
      <c r="Q1890" s="1101"/>
    </row>
    <row r="1891" spans="1:17" ht="17" customHeight="1" thickBot="1">
      <c r="A1891" s="608"/>
      <c r="B1891" s="1102" t="s">
        <v>89</v>
      </c>
      <c r="C1891" s="1103"/>
      <c r="D1891" s="1104"/>
      <c r="E1891" s="1104"/>
      <c r="F1891" s="1104"/>
      <c r="G1891" s="1104"/>
      <c r="H1891" s="1104"/>
      <c r="I1891" s="1104"/>
      <c r="J1891" s="1104"/>
      <c r="K1891" s="1105"/>
      <c r="L1891" s="1106" t="s">
        <v>679</v>
      </c>
      <c r="M1891" s="1106"/>
      <c r="N1891" s="1106"/>
      <c r="O1891" s="1107" t="s">
        <v>679</v>
      </c>
      <c r="P1891" s="1108"/>
      <c r="Q1891" s="1109"/>
    </row>
    <row r="1892" spans="1:17" ht="17" customHeight="1">
      <c r="A1892" s="1164" t="s">
        <v>44</v>
      </c>
      <c r="B1892" s="1165"/>
      <c r="C1892" s="1165"/>
      <c r="D1892" s="1165"/>
      <c r="E1892" s="1165"/>
      <c r="F1892" s="1165"/>
      <c r="G1892" s="1165"/>
      <c r="H1892" s="1165"/>
      <c r="I1892" s="1165"/>
      <c r="J1892" s="1165"/>
      <c r="K1892" s="1165"/>
      <c r="L1892" s="1165"/>
      <c r="M1892" s="1165"/>
      <c r="N1892" s="1165"/>
      <c r="O1892" s="1165"/>
      <c r="P1892" s="1165"/>
      <c r="Q1892" s="1166"/>
    </row>
    <row r="1893" spans="1:17" ht="17" customHeight="1">
      <c r="A1893" s="1167" t="str">
        <f>'statement of marks'!$A$1</f>
        <v>jk- ck- ek/;fed fo|ky; uohu] fuEckgsM+k</v>
      </c>
      <c r="B1893" s="1062"/>
      <c r="C1893" s="1062"/>
      <c r="D1893" s="1062"/>
      <c r="E1893" s="1062"/>
      <c r="F1893" s="1062"/>
      <c r="G1893" s="1062"/>
      <c r="H1893" s="1062"/>
      <c r="I1893" s="1062"/>
      <c r="J1893" s="1062"/>
      <c r="K1893" s="1062"/>
      <c r="L1893" s="1062"/>
      <c r="M1893" s="1062"/>
      <c r="N1893" s="1062"/>
      <c r="O1893" s="1062"/>
      <c r="P1893" s="1062"/>
      <c r="Q1893" s="1168"/>
    </row>
    <row r="1894" spans="1:17" ht="17" customHeight="1">
      <c r="A1894" s="604"/>
      <c r="B1894" s="1042" t="s">
        <v>74</v>
      </c>
      <c r="C1894" s="1064"/>
      <c r="D1894" s="1065" t="str">
        <f>'statement of marks'!$F$3</f>
        <v>2015-16</v>
      </c>
      <c r="E1894" s="1065"/>
      <c r="F1894" s="1065"/>
      <c r="G1894" s="1065"/>
      <c r="H1894" s="1065"/>
      <c r="I1894" s="1065"/>
      <c r="J1894" s="1065"/>
      <c r="K1894" s="1065"/>
      <c r="L1894" s="1065"/>
      <c r="M1894" s="1065"/>
      <c r="N1894" s="1065"/>
      <c r="O1894" s="1065"/>
      <c r="P1894" s="1065"/>
      <c r="Q1894" s="1169"/>
    </row>
    <row r="1895" spans="1:17" ht="17" customHeight="1">
      <c r="A1895" s="607"/>
      <c r="B1895" s="1026" t="s">
        <v>573</v>
      </c>
      <c r="C1895" s="1027"/>
      <c r="D1895" s="1027" t="str">
        <f>IF('statement of marks'!H68="","",'statement of marks'!H68)</f>
        <v>v 062</v>
      </c>
      <c r="E1895" s="1027"/>
      <c r="F1895" s="1027"/>
      <c r="G1895" s="1027"/>
      <c r="H1895" s="1027"/>
      <c r="I1895" s="1027"/>
      <c r="J1895" s="1027"/>
      <c r="K1895" s="1027"/>
      <c r="L1895" s="1027"/>
      <c r="M1895" s="1027"/>
      <c r="N1895" s="1027"/>
      <c r="O1895" s="1027"/>
      <c r="P1895" s="1027"/>
      <c r="Q1895" s="1153"/>
    </row>
    <row r="1896" spans="1:17" ht="17" customHeight="1">
      <c r="A1896" s="607"/>
      <c r="B1896" s="1026" t="s">
        <v>574</v>
      </c>
      <c r="C1896" s="1027"/>
      <c r="D1896" s="1027" t="str">
        <f>IF('statement of marks'!I68="","",'statement of marks'!I68)</f>
        <v>c 062</v>
      </c>
      <c r="E1896" s="1027"/>
      <c r="F1896" s="1027"/>
      <c r="G1896" s="1027"/>
      <c r="H1896" s="1027"/>
      <c r="I1896" s="1027"/>
      <c r="J1896" s="1027"/>
      <c r="K1896" s="1027"/>
      <c r="L1896" s="1027"/>
      <c r="M1896" s="1027"/>
      <c r="N1896" s="1027"/>
      <c r="O1896" s="1027"/>
      <c r="P1896" s="1027"/>
      <c r="Q1896" s="1153"/>
    </row>
    <row r="1897" spans="1:17" ht="17" customHeight="1">
      <c r="A1897" s="607"/>
      <c r="B1897" s="1026" t="s">
        <v>575</v>
      </c>
      <c r="C1897" s="1027"/>
      <c r="D1897" s="1154" t="str">
        <f>IF('statement of marks'!J68="","",'statement of marks'!J68)</f>
        <v>l 062</v>
      </c>
      <c r="E1897" s="1154"/>
      <c r="F1897" s="1154"/>
      <c r="G1897" s="1154"/>
      <c r="H1897" s="1154"/>
      <c r="I1897" s="1154"/>
      <c r="J1897" s="1154"/>
      <c r="K1897" s="1154"/>
      <c r="L1897" s="1154"/>
      <c r="M1897" s="1154"/>
      <c r="N1897" s="1027"/>
      <c r="O1897" s="1027"/>
      <c r="P1897" s="1027"/>
      <c r="Q1897" s="1153"/>
    </row>
    <row r="1898" spans="1:17" ht="17" customHeight="1">
      <c r="A1898" s="607"/>
      <c r="B1898" s="1026" t="s">
        <v>576</v>
      </c>
      <c r="C1898" s="1155"/>
      <c r="D1898" s="1156" t="str">
        <f>'statement of marks'!$D$3</f>
        <v>3 A</v>
      </c>
      <c r="E1898" s="1157"/>
      <c r="F1898" s="1155" t="s">
        <v>9</v>
      </c>
      <c r="G1898" s="1158"/>
      <c r="H1898" s="1159" t="str">
        <f>IF('statement of marks'!D68="","",'statement of marks'!D68)</f>
        <v/>
      </c>
      <c r="I1898" s="1157"/>
      <c r="J1898" s="1155" t="s">
        <v>577</v>
      </c>
      <c r="K1898" s="1158"/>
      <c r="L1898" s="1159" t="str">
        <f>IF('statement of marks'!E68="","",'statement of marks'!E68)</f>
        <v/>
      </c>
      <c r="M1898" s="1157"/>
      <c r="N1898" s="1026" t="s">
        <v>680</v>
      </c>
      <c r="O1898" s="1027"/>
      <c r="P1898" s="1027"/>
      <c r="Q1898" s="1153"/>
    </row>
    <row r="1899" spans="1:17" ht="17" customHeight="1">
      <c r="A1899" s="607"/>
      <c r="B1899" s="1026" t="s">
        <v>0</v>
      </c>
      <c r="C1899" s="1155"/>
      <c r="D1899" s="1160" t="str">
        <f>IF('statement of marks'!F68="","",'statement of marks'!F68)</f>
        <v/>
      </c>
      <c r="E1899" s="1161"/>
      <c r="F1899" s="1162" t="str">
        <f>IF('statement of marks'!G68="","",'statement of marks'!G68)</f>
        <v/>
      </c>
      <c r="G1899" s="1162"/>
      <c r="H1899" s="1162"/>
      <c r="I1899" s="1162"/>
      <c r="J1899" s="1162"/>
      <c r="K1899" s="1162"/>
      <c r="L1899" s="1162"/>
      <c r="M1899" s="1163"/>
      <c r="N1899" s="1026">
        <f>'statement of marks'!I1894</f>
        <v>0</v>
      </c>
      <c r="O1899" s="1027"/>
      <c r="P1899" s="1027"/>
      <c r="Q1899" s="1153"/>
    </row>
    <row r="1900" spans="1:17" ht="17" customHeight="1">
      <c r="A1900" s="1129"/>
      <c r="B1900" s="1131" t="s">
        <v>578</v>
      </c>
      <c r="C1900" s="1133" t="s">
        <v>85</v>
      </c>
      <c r="D1900" s="1135" t="str">
        <f>IF('statement of marks'!K$4="","",'statement of marks'!K$4)</f>
        <v>ij[k</v>
      </c>
      <c r="E1900" s="1136"/>
      <c r="F1900" s="1136"/>
      <c r="G1900" s="1137"/>
      <c r="H1900" s="1134" t="str">
        <f>IF('statement of marks'!O$4="","",'statement of marks'!O$4)</f>
        <v>v)Zokf"kZd ijh{kk</v>
      </c>
      <c r="I1900" s="1134" t="str">
        <f>IF('statement of marks'!P$4="","",'statement of marks'!P$4)</f>
        <v/>
      </c>
      <c r="J1900" s="1134" t="str">
        <f>IF('statement of marks'!Q$4="","",'statement of marks'!Q$4)</f>
        <v/>
      </c>
      <c r="K1900" s="1138" t="str">
        <f>IF('statement of marks'!R$4="","",'statement of marks'!R$4)</f>
        <v>;ksx v/kZokf"kZd rd</v>
      </c>
      <c r="L1900" s="1134" t="str">
        <f>IF('statement of marks'!S$4="","",'statement of marks'!S$4)</f>
        <v>okf"kZd ijh{kk</v>
      </c>
      <c r="M1900" s="1134"/>
      <c r="N1900" s="1140"/>
      <c r="O1900" s="1141" t="str">
        <f>IF('statement of marks'!V$4="","",'statement of marks'!V$4)</f>
        <v>fo"k; ;ksx</v>
      </c>
      <c r="P1900" s="1142" t="str">
        <f>IF('statement of marks'!W$4="","",'statement of marks'!W$4)</f>
        <v xml:space="preserve">fo"k; izkIrkad izfr'kr  </v>
      </c>
      <c r="Q1900" s="1143" t="str">
        <f>IF('statement of marks'!X$4="","",'statement of marks'!X$4)</f>
        <v>fo"k; xzsM</v>
      </c>
    </row>
    <row r="1901" spans="1:17" ht="17" customHeight="1">
      <c r="A1901" s="1130"/>
      <c r="B1901" s="1132"/>
      <c r="C1901" s="1134"/>
      <c r="D1901" s="615" t="str">
        <f>IF('statement of marks'!K$5="","",'statement of marks'!K$5)</f>
        <v>izFke</v>
      </c>
      <c r="E1901" s="615" t="str">
        <f>IF('statement of marks'!L$5="","",'statement of marks'!L$5)</f>
        <v>f}rh;</v>
      </c>
      <c r="F1901" s="615" t="str">
        <f>IF('statement of marks'!M$5="","",'statement of marks'!M$5)</f>
        <v xml:space="preserve">r`rh; </v>
      </c>
      <c r="G1901" s="616" t="str">
        <f>IF('statement of marks'!N$4="","",'statement of marks'!N$4)</f>
        <v>;ksx</v>
      </c>
      <c r="H1901" s="593" t="str">
        <f>IF('statement of marks'!O$5="","",'statement of marks'!O$5)</f>
        <v>ekSf[kd</v>
      </c>
      <c r="I1901" s="593" t="str">
        <f>IF('statement of marks'!P$5="","",'statement of marks'!P$5)</f>
        <v>fyf[kr</v>
      </c>
      <c r="J1901" s="597" t="str">
        <f>IF('statement of marks'!Q$5="","",'statement of marks'!Q$5)</f>
        <v>;ksx</v>
      </c>
      <c r="K1901" s="1139" t="str">
        <f>IF('statement of marks'!R$4="","",'statement of marks'!R$4)</f>
        <v>;ksx v/kZokf"kZd rd</v>
      </c>
      <c r="L1901" s="593" t="str">
        <f>IF('statement of marks'!S$5="","",'statement of marks'!S$5)</f>
        <v>ekSf[kd</v>
      </c>
      <c r="M1901" s="593" t="str">
        <f>IF('statement of marks'!T$5="","",'statement of marks'!T$5)</f>
        <v>fyf[kr</v>
      </c>
      <c r="N1901" s="598" t="str">
        <f>IF('statement of marks'!U$5="","",'statement of marks'!U$5)</f>
        <v>;ksx</v>
      </c>
      <c r="O1901" s="1141"/>
      <c r="P1901" s="1142"/>
      <c r="Q1901" s="1143"/>
    </row>
    <row r="1902" spans="1:17" ht="17" customHeight="1">
      <c r="A1902" s="609"/>
      <c r="B1902" s="1144" t="s">
        <v>3</v>
      </c>
      <c r="C1902" s="1145"/>
      <c r="D1902" s="594">
        <f>IF('statement of marks'!K$6="","",'statement of marks'!K$6)</f>
        <v>10</v>
      </c>
      <c r="E1902" s="594">
        <f>IF('statement of marks'!L$6="","",'statement of marks'!L$6)</f>
        <v>10</v>
      </c>
      <c r="F1902" s="594">
        <f>IF('statement of marks'!M$6="","",'statement of marks'!M$6)</f>
        <v>10</v>
      </c>
      <c r="G1902" s="651">
        <f>IF('statement of marks'!N$6="","",'statement of marks'!N$6)</f>
        <v>30</v>
      </c>
      <c r="H1902" s="594">
        <f>IF('statement of marks'!O$6="","",'statement of marks'!O$6)</f>
        <v>20</v>
      </c>
      <c r="I1902" s="594">
        <f>IF('statement of marks'!P$6="","",'statement of marks'!P$6)</f>
        <v>50</v>
      </c>
      <c r="J1902" s="651">
        <f>IF('statement of marks'!Q$6="","",'statement of marks'!Q$6)</f>
        <v>70</v>
      </c>
      <c r="K1902" s="600">
        <f>IF('statement of marks'!R$6="","",'statement of marks'!R$6)</f>
        <v>100</v>
      </c>
      <c r="L1902" s="595">
        <f>IF('statement of marks'!S$6="","",'statement of marks'!S$6)</f>
        <v>40</v>
      </c>
      <c r="M1902" s="595">
        <f>IF('statement of marks'!T$6="","",'statement of marks'!T$6)</f>
        <v>60</v>
      </c>
      <c r="N1902" s="649">
        <f>IF('statement of marks'!U$6="","",'statement of marks'!U$6)</f>
        <v>100</v>
      </c>
      <c r="O1902" s="591">
        <f>IF('statement of marks'!V$6="","",'statement of marks'!V$6)</f>
        <v>200</v>
      </c>
      <c r="P1902" s="595" t="str">
        <f>IF('statement of marks'!W$6="","",'statement of marks'!W$6)</f>
        <v/>
      </c>
      <c r="Q1902" s="601" t="str">
        <f>IF('statement of marks'!X$6="","",'statement of marks'!X$6)</f>
        <v/>
      </c>
    </row>
    <row r="1903" spans="1:17" ht="17" customHeight="1">
      <c r="A1903" s="607"/>
      <c r="B1903" s="1026" t="str">
        <f>'statement of marks'!$K$3</f>
        <v>fgUnh</v>
      </c>
      <c r="C1903" s="1027"/>
      <c r="D1903" s="332" t="str">
        <f>IF('statement of marks'!K68="","",'statement of marks'!K68)</f>
        <v/>
      </c>
      <c r="E1903" s="332" t="str">
        <f>IF('statement of marks'!L68="","",'statement of marks'!L68)</f>
        <v/>
      </c>
      <c r="F1903" s="332" t="str">
        <f>IF('statement of marks'!M68="","",'statement of marks'!M68)</f>
        <v/>
      </c>
      <c r="G1903" s="576" t="str">
        <f>IF('statement of marks'!N68="","",'statement of marks'!N68)</f>
        <v/>
      </c>
      <c r="H1903" s="332" t="str">
        <f>IF('statement of marks'!O68="","",'statement of marks'!O68)</f>
        <v/>
      </c>
      <c r="I1903" s="332" t="str">
        <f>IF('statement of marks'!P68="","",'statement of marks'!P68)</f>
        <v/>
      </c>
      <c r="J1903" s="650" t="str">
        <f>IF('statement of marks'!Q68="","",'statement of marks'!Q68)</f>
        <v/>
      </c>
      <c r="K1903" s="403" t="str">
        <f>IF('statement of marks'!R68="","",'statement of marks'!R68)</f>
        <v/>
      </c>
      <c r="L1903" s="332" t="str">
        <f>IF('statement of marks'!S68="","",'statement of marks'!S68)</f>
        <v/>
      </c>
      <c r="M1903" s="332" t="str">
        <f>IF('statement of marks'!T68="","",'statement of marks'!T68)</f>
        <v/>
      </c>
      <c r="N1903" s="648" t="str">
        <f>IF('statement of marks'!U68="","",'statement of marks'!U68)</f>
        <v/>
      </c>
      <c r="O1903" s="592" t="str">
        <f>IF('statement of marks'!V68="","",'statement of marks'!V68)</f>
        <v/>
      </c>
      <c r="P1903" s="332" t="str">
        <f>IF('statement of marks'!W68="","",'statement of marks'!W68)</f>
        <v/>
      </c>
      <c r="Q1903" s="602" t="str">
        <f>IF('statement of marks'!X68="","",'statement of marks'!X68)</f>
        <v/>
      </c>
    </row>
    <row r="1904" spans="1:17" ht="17" customHeight="1">
      <c r="A1904" s="607"/>
      <c r="B1904" s="1026" t="str">
        <f>'statement of marks'!$AQ$3</f>
        <v>xf.kr</v>
      </c>
      <c r="C1904" s="1027"/>
      <c r="D1904" s="332" t="str">
        <f>IF('statement of marks'!AQ68="","",'statement of marks'!AQ68)</f>
        <v/>
      </c>
      <c r="E1904" s="332" t="str">
        <f>IF('statement of marks'!AR68="","",'statement of marks'!AR68)</f>
        <v/>
      </c>
      <c r="F1904" s="332" t="str">
        <f>IF('statement of marks'!AS68="","",'statement of marks'!AS68)</f>
        <v/>
      </c>
      <c r="G1904" s="576" t="str">
        <f>IF('statement of marks'!AT68="","",'statement of marks'!AT68)</f>
        <v/>
      </c>
      <c r="H1904" s="332" t="str">
        <f>IF('statement of marks'!AU68="","",'statement of marks'!AU68)</f>
        <v/>
      </c>
      <c r="I1904" s="332" t="str">
        <f>IF('statement of marks'!AV68="","",'statement of marks'!AV68)</f>
        <v/>
      </c>
      <c r="J1904" s="650" t="str">
        <f>IF('statement of marks'!AW68="","",'statement of marks'!AW68)</f>
        <v/>
      </c>
      <c r="K1904" s="403" t="str">
        <f>IF('statement of marks'!AX68="","",'statement of marks'!AX68)</f>
        <v/>
      </c>
      <c r="L1904" s="332" t="str">
        <f>IF('statement of marks'!AY68="","",'statement of marks'!AY68)</f>
        <v/>
      </c>
      <c r="M1904" s="332" t="str">
        <f>IF('statement of marks'!AZ68="","",'statement of marks'!AZ68)</f>
        <v/>
      </c>
      <c r="N1904" s="648" t="str">
        <f>IF('statement of marks'!BA68="","",'statement of marks'!BA68)</f>
        <v/>
      </c>
      <c r="O1904" s="592" t="str">
        <f>IF('statement of marks'!BB68="","",'statement of marks'!BB68)</f>
        <v/>
      </c>
      <c r="P1904" s="332" t="str">
        <f>IF('statement of marks'!BC68="","",'statement of marks'!BC68)</f>
        <v/>
      </c>
      <c r="Q1904" s="602" t="str">
        <f>IF('statement of marks'!BD68="","",'statement of marks'!BD68)</f>
        <v/>
      </c>
    </row>
    <row r="1905" spans="1:17" ht="17" customHeight="1">
      <c r="A1905" s="607"/>
      <c r="B1905" s="1026" t="str">
        <f>'statement of marks'!$BG$3</f>
        <v>Ik;kZoj.k v/;;u</v>
      </c>
      <c r="C1905" s="1027"/>
      <c r="D1905" s="332" t="str">
        <f>IF('statement of marks'!BG68="","",'statement of marks'!BG68)</f>
        <v/>
      </c>
      <c r="E1905" s="332" t="str">
        <f>IF('statement of marks'!BH68="","",'statement of marks'!BH68)</f>
        <v/>
      </c>
      <c r="F1905" s="332" t="str">
        <f>IF('statement of marks'!BI68="","",'statement of marks'!BI68)</f>
        <v/>
      </c>
      <c r="G1905" s="576" t="str">
        <f>IF('statement of marks'!BJ68="","",'statement of marks'!BJ68)</f>
        <v/>
      </c>
      <c r="H1905" s="332" t="str">
        <f>IF('statement of marks'!BK68="","",'statement of marks'!BK68)</f>
        <v/>
      </c>
      <c r="I1905" s="332" t="str">
        <f>IF('statement of marks'!BL68="","",'statement of marks'!BL68)</f>
        <v/>
      </c>
      <c r="J1905" s="650" t="str">
        <f>IF('statement of marks'!BM68="","",'statement of marks'!BM68)</f>
        <v/>
      </c>
      <c r="K1905" s="403" t="str">
        <f>IF('statement of marks'!BN68="","",'statement of marks'!BN68)</f>
        <v/>
      </c>
      <c r="L1905" s="332" t="str">
        <f>IF('statement of marks'!BO68="","",'statement of marks'!BO68)</f>
        <v/>
      </c>
      <c r="M1905" s="332" t="str">
        <f>IF('statement of marks'!BP68="","",'statement of marks'!BP68)</f>
        <v/>
      </c>
      <c r="N1905" s="648" t="str">
        <f>IF('statement of marks'!BQ68="","",'statement of marks'!BQ68)</f>
        <v/>
      </c>
      <c r="O1905" s="592" t="str">
        <f>IF('statement of marks'!BR68="","",'statement of marks'!BR68)</f>
        <v/>
      </c>
      <c r="P1905" s="332" t="str">
        <f>IF('statement of marks'!BS68="","",'statement of marks'!BS68)</f>
        <v/>
      </c>
      <c r="Q1905" s="602" t="str">
        <f>IF('statement of marks'!BT68="","",'statement of marks'!BT68)</f>
        <v/>
      </c>
    </row>
    <row r="1906" spans="1:17" ht="17" customHeight="1">
      <c r="A1906" s="1146"/>
      <c r="B1906" s="1026" t="str">
        <f>'statement of marks'!$AA$3</f>
        <v>vaxszth</v>
      </c>
      <c r="C1906" s="603" t="s">
        <v>3</v>
      </c>
      <c r="D1906" s="584">
        <f>IF('statement of marks'!AA$6="","",'statement of marks'!AA$6)</f>
        <v>5</v>
      </c>
      <c r="E1906" s="584">
        <f>IF('statement of marks'!AB$6="","",'statement of marks'!AB$6)</f>
        <v>5</v>
      </c>
      <c r="F1906" s="584">
        <f>IF('statement of marks'!AC$6="","",'statement of marks'!AC$6)</f>
        <v>5</v>
      </c>
      <c r="G1906" s="651">
        <f>IF('statement of marks'!AD$6="","",'statement of marks'!AD$6)</f>
        <v>15</v>
      </c>
      <c r="H1906" s="594">
        <f>IF('statement of marks'!AE$6="","",'statement of marks'!AE$6)</f>
        <v>10</v>
      </c>
      <c r="I1906" s="594">
        <f>IF('statement of marks'!AF$6="","",'statement of marks'!AF$6)</f>
        <v>25</v>
      </c>
      <c r="J1906" s="651">
        <f>IF('statement of marks'!AG$6="","",'statement of marks'!AG$6)</f>
        <v>35</v>
      </c>
      <c r="K1906" s="600">
        <f>IF('statement of marks'!AH$6="","",'statement of marks'!AH$6)</f>
        <v>50</v>
      </c>
      <c r="L1906" s="595">
        <f>IF('statement of marks'!AI$6="","",'statement of marks'!AI$6)</f>
        <v>20</v>
      </c>
      <c r="M1906" s="595">
        <f>IF('statement of marks'!AJ$6="","",'statement of marks'!AJ$6)</f>
        <v>30</v>
      </c>
      <c r="N1906" s="649">
        <f>IF('statement of marks'!AK$6="","",'statement of marks'!AK$6)</f>
        <v>50</v>
      </c>
      <c r="O1906" s="585">
        <f>IF('statement of marks'!AL$6="","",'statement of marks'!AL$6)</f>
        <v>100</v>
      </c>
      <c r="P1906" s="595" t="str">
        <f>IF('statement of marks'!AM$6="","",'statement of marks'!AM$6)</f>
        <v/>
      </c>
      <c r="Q1906" s="601" t="str">
        <f>IF('statement of marks'!AN$6="","",'statement of marks'!AN$6)</f>
        <v/>
      </c>
    </row>
    <row r="1907" spans="1:17" ht="17" customHeight="1">
      <c r="A1907" s="1146"/>
      <c r="B1907" s="1026"/>
      <c r="C1907" s="645" t="s">
        <v>638</v>
      </c>
      <c r="D1907" s="332" t="str">
        <f>IF('statement of marks'!AA68="","",'statement of marks'!AA68)</f>
        <v/>
      </c>
      <c r="E1907" s="332" t="str">
        <f>IF('statement of marks'!AB68="","",'statement of marks'!AB68)</f>
        <v/>
      </c>
      <c r="F1907" s="332" t="str">
        <f>IF('statement of marks'!AC68="","",'statement of marks'!AC68)</f>
        <v/>
      </c>
      <c r="G1907" s="576" t="str">
        <f>IF('statement of marks'!AD68="","",'statement of marks'!AD68)</f>
        <v/>
      </c>
      <c r="H1907" s="332" t="str">
        <f>IF('statement of marks'!AE68="","",'statement of marks'!AE68)</f>
        <v/>
      </c>
      <c r="I1907" s="332" t="str">
        <f>IF('statement of marks'!AF68="","",'statement of marks'!AF68)</f>
        <v/>
      </c>
      <c r="J1907" s="650" t="str">
        <f>IF('statement of marks'!AG68="","",'statement of marks'!AG68)</f>
        <v/>
      </c>
      <c r="K1907" s="403" t="str">
        <f>IF('statement of marks'!AH68="","",'statement of marks'!AH68)</f>
        <v/>
      </c>
      <c r="L1907" s="332" t="str">
        <f>IF('statement of marks'!AI68="","",'statement of marks'!AI68)</f>
        <v/>
      </c>
      <c r="M1907" s="332" t="str">
        <f>IF('statement of marks'!AJ68="","",'statement of marks'!AJ68)</f>
        <v/>
      </c>
      <c r="N1907" s="648" t="str">
        <f>IF('statement of marks'!AK68="","",'statement of marks'!AK68)</f>
        <v/>
      </c>
      <c r="O1907" s="648" t="str">
        <f>IF('statement of marks'!AL68="","",'statement of marks'!AL68)</f>
        <v/>
      </c>
      <c r="P1907" s="332" t="str">
        <f>IF('statement of marks'!AM68="","",'statement of marks'!AM68)</f>
        <v/>
      </c>
      <c r="Q1907" s="602" t="str">
        <f>IF('statement of marks'!AN68="","",'statement of marks'!AN68)</f>
        <v/>
      </c>
    </row>
    <row r="1908" spans="1:17" ht="17" customHeight="1">
      <c r="A1908" s="610"/>
      <c r="B1908" s="1147" t="s">
        <v>634</v>
      </c>
      <c r="C1908" s="1148"/>
      <c r="D1908" s="646" t="str">
        <f>IF('statement of marks'!BW$5="","",'statement of marks'!BW$5)</f>
        <v>izFke</v>
      </c>
      <c r="E1908" s="646" t="str">
        <f>IF('statement of marks'!BX$5="","",'statement of marks'!BX$5)</f>
        <v>f}rh;</v>
      </c>
      <c r="F1908" s="646" t="str">
        <f>IF('statement of marks'!BZ$5="","",'statement of marks'!BZ$5)</f>
        <v>prqFkZ</v>
      </c>
      <c r="G1908" s="1149"/>
      <c r="H1908" s="1149"/>
      <c r="I1908" s="1149"/>
      <c r="J1908" s="646" t="str">
        <f>IF('statement of marks'!BY$5="","",'statement of marks'!BY$5)</f>
        <v>r`rh;</v>
      </c>
      <c r="K1908" s="1151"/>
      <c r="L1908" s="1151"/>
      <c r="M1908" s="1151"/>
      <c r="N1908" s="646" t="str">
        <f>IF('statement of marks'!CA$5="","",'statement of marks'!CA$5)</f>
        <v>iape</v>
      </c>
      <c r="O1908" s="647" t="str">
        <f>IF('statement of marks'!CB$4="","",'statement of marks'!CB$4)</f>
        <v>fo"k; ;ksx</v>
      </c>
      <c r="P1908" s="587" t="str">
        <f>IF('statement of marks'!CC$4="","",'statement of marks'!CC$4)</f>
        <v xml:space="preserve">fo"k; izkIrkad izfr'kr  </v>
      </c>
      <c r="Q1908" s="627" t="str">
        <f>IF('statement of marks'!CD$4="","",'statement of marks'!CD$4)</f>
        <v>fo"k; xzsM</v>
      </c>
    </row>
    <row r="1909" spans="1:17" ht="17" customHeight="1">
      <c r="A1909" s="611"/>
      <c r="B1909" s="1144" t="s">
        <v>3</v>
      </c>
      <c r="C1909" s="1145"/>
      <c r="D1909" s="589">
        <f>IF('statement of marks'!BW$6="","",'statement of marks'!BW$6)</f>
        <v>20</v>
      </c>
      <c r="E1909" s="589">
        <f>IF('statement of marks'!BX$6="","",'statement of marks'!BX$6)</f>
        <v>20</v>
      </c>
      <c r="F1909" s="589">
        <f>IF('statement of marks'!BZ$6="","",'statement of marks'!BZ$6)</f>
        <v>20</v>
      </c>
      <c r="G1909" s="1150"/>
      <c r="H1909" s="1150"/>
      <c r="I1909" s="1150"/>
      <c r="J1909" s="589">
        <f>IF('statement of marks'!BY$6="","",'statement of marks'!BY$6)</f>
        <v>20</v>
      </c>
      <c r="K1909" s="1152"/>
      <c r="L1909" s="1152"/>
      <c r="M1909" s="1152"/>
      <c r="N1909" s="589">
        <f>IF('statement of marks'!CA$6="","",'statement of marks'!CA$6)</f>
        <v>20</v>
      </c>
      <c r="O1909" s="589">
        <f>IF('statement of marks'!CB$6="","",'statement of marks'!CB$6)</f>
        <v>100</v>
      </c>
      <c r="P1909" s="589" t="str">
        <f>IF('statement of marks'!CC$6="","",'statement of marks'!CC$6)</f>
        <v/>
      </c>
      <c r="Q1909" s="590" t="str">
        <f>IF('statement of marks'!CD$6="","",'statement of marks'!CD$6)</f>
        <v/>
      </c>
    </row>
    <row r="1910" spans="1:17" ht="17" customHeight="1">
      <c r="A1910" s="607"/>
      <c r="B1910" s="1026" t="str">
        <f>'statement of marks'!$BW$3</f>
        <v>dk;kZuqHko</v>
      </c>
      <c r="C1910" s="1027"/>
      <c r="D1910" s="644" t="str">
        <f>IF('statement of marks'!BW68="","",'statement of marks'!BW68)</f>
        <v/>
      </c>
      <c r="E1910" s="644" t="str">
        <f>IF('statement of marks'!BX68="","",'statement of marks'!BX68)</f>
        <v/>
      </c>
      <c r="F1910" s="644" t="str">
        <f>IF('statement of marks'!BZ68="","",'statement of marks'!BZ68)</f>
        <v/>
      </c>
      <c r="G1910" s="1149"/>
      <c r="H1910" s="1149"/>
      <c r="I1910" s="1149"/>
      <c r="J1910" s="644" t="str">
        <f>IF('statement of marks'!BY68="","",'statement of marks'!BY68)</f>
        <v/>
      </c>
      <c r="K1910" s="1151"/>
      <c r="L1910" s="1151"/>
      <c r="M1910" s="1151"/>
      <c r="N1910" s="644" t="str">
        <f>IF('statement of marks'!CA68="","",'statement of marks'!CA68)</f>
        <v/>
      </c>
      <c r="O1910" s="644" t="str">
        <f>IF('statement of marks'!CB68="","",'statement of marks'!CB68)</f>
        <v/>
      </c>
      <c r="P1910" s="644" t="str">
        <f>IF('statement of marks'!CC68="","",'statement of marks'!CC68)</f>
        <v/>
      </c>
      <c r="Q1910" s="578" t="str">
        <f>IF('statement of marks'!CD68="","",'statement of marks'!CD68)</f>
        <v/>
      </c>
    </row>
    <row r="1911" spans="1:17" ht="17" customHeight="1">
      <c r="A1911" s="607"/>
      <c r="B1911" s="1026" t="str">
        <f>'statement of marks'!$CG$3</f>
        <v>dyk f'k{kk</v>
      </c>
      <c r="C1911" s="1027"/>
      <c r="D1911" s="644" t="str">
        <f>IF('statement of marks'!CG68="","",'statement of marks'!CG68)</f>
        <v/>
      </c>
      <c r="E1911" s="644" t="str">
        <f>IF('statement of marks'!CH68="","",'statement of marks'!CH68)</f>
        <v/>
      </c>
      <c r="F1911" s="644" t="str">
        <f>IF('statement of marks'!CJ68="","",'statement of marks'!CJ68)</f>
        <v/>
      </c>
      <c r="G1911" s="1149"/>
      <c r="H1911" s="1149"/>
      <c r="I1911" s="1149"/>
      <c r="J1911" s="644" t="str">
        <f>IF('statement of marks'!CI68="","",'statement of marks'!CI68)</f>
        <v/>
      </c>
      <c r="K1911" s="1151"/>
      <c r="L1911" s="1151"/>
      <c r="M1911" s="1151"/>
      <c r="N1911" s="644" t="str">
        <f>IF('statement of marks'!CK68="","",'statement of marks'!CK68)</f>
        <v/>
      </c>
      <c r="O1911" s="644" t="str">
        <f>IF('statement of marks'!CL68="","",'statement of marks'!CL68)</f>
        <v/>
      </c>
      <c r="P1911" s="644" t="str">
        <f>IF('statement of marks'!CM68="","",'statement of marks'!CM68)</f>
        <v/>
      </c>
      <c r="Q1911" s="578" t="str">
        <f>IF('statement of marks'!CN68="","",'statement of marks'!CN68)</f>
        <v/>
      </c>
    </row>
    <row r="1912" spans="1:17" ht="17" customHeight="1">
      <c r="A1912" s="607"/>
      <c r="B1912" s="1026" t="str">
        <f>'statement of marks'!$CQ$3</f>
        <v>LokLF; ,oe~ 'kkjhfjd f'k{kk</v>
      </c>
      <c r="C1912" s="1027"/>
      <c r="D1912" s="644" t="str">
        <f>IF('statement of marks'!CQ68="","",'statement of marks'!CQ68)</f>
        <v/>
      </c>
      <c r="E1912" s="644" t="str">
        <f>IF('statement of marks'!CR68="","",'statement of marks'!CR68)</f>
        <v/>
      </c>
      <c r="F1912" s="644" t="str">
        <f>IF('statement of marks'!CT68="","",'statement of marks'!CT68)</f>
        <v/>
      </c>
      <c r="G1912" s="1149"/>
      <c r="H1912" s="1149"/>
      <c r="I1912" s="1149"/>
      <c r="J1912" s="644" t="str">
        <f>IF('statement of marks'!CS68="","",'statement of marks'!CS68)</f>
        <v/>
      </c>
      <c r="K1912" s="1151"/>
      <c r="L1912" s="1151"/>
      <c r="M1912" s="1151"/>
      <c r="N1912" s="644" t="str">
        <f>IF('statement of marks'!CU68="","",'statement of marks'!CU68)</f>
        <v/>
      </c>
      <c r="O1912" s="644" t="str">
        <f>IF('statement of marks'!CV68="","",'statement of marks'!CV68)</f>
        <v/>
      </c>
      <c r="P1912" s="644" t="str">
        <f>IF('statement of marks'!CW68="","",'statement of marks'!CW68)</f>
        <v/>
      </c>
      <c r="Q1912" s="578" t="str">
        <f>IF('statement of marks'!CX68="","",'statement of marks'!CX68)</f>
        <v/>
      </c>
    </row>
    <row r="1913" spans="1:17" ht="17" customHeight="1">
      <c r="A1913" s="607"/>
      <c r="B1913" s="1123" t="s">
        <v>636</v>
      </c>
      <c r="C1913" s="1124"/>
      <c r="D1913" s="1034" t="str">
        <f>IF(details!$CQ$3="","",details!$CQ$3)</f>
        <v>;ksx vxLr rd</v>
      </c>
      <c r="E1913" s="1034"/>
      <c r="F1913" s="1034" t="str">
        <f>IF(details!$CU$3="","",details!$CU$3)</f>
        <v>;ksx vDVwcj rd</v>
      </c>
      <c r="G1913" s="1034"/>
      <c r="H1913" s="1034" t="str">
        <f>IF(details!$CY$3="","",details!$CY$3)</f>
        <v>;ksx fnlEcj rd</v>
      </c>
      <c r="I1913" s="1034"/>
      <c r="J1913" s="1034"/>
      <c r="K1913" s="1034"/>
      <c r="L1913" s="1034" t="str">
        <f>IF(details!$DC$3="","",details!$DC$3)</f>
        <v>;ksx Qjojh rd</v>
      </c>
      <c r="M1913" s="1034"/>
      <c r="N1913" s="1034"/>
      <c r="O1913" s="1034" t="str">
        <f>IF(details!$DG$3="","",details!$DG$3)</f>
        <v>loZ ;ksx</v>
      </c>
      <c r="P1913" s="1034"/>
      <c r="Q1913" s="1125"/>
    </row>
    <row r="1914" spans="1:17" ht="17" customHeight="1">
      <c r="A1914" s="607"/>
      <c r="B1914" s="1126" t="s">
        <v>86</v>
      </c>
      <c r="C1914" s="1032"/>
      <c r="D1914" s="1036" t="str">
        <f>IF(details!CR68="","",details!CR68)</f>
        <v/>
      </c>
      <c r="E1914" s="1036"/>
      <c r="F1914" s="1036" t="str">
        <f>IF(details!CV68="","",details!CV68)</f>
        <v/>
      </c>
      <c r="G1914" s="1036"/>
      <c r="H1914" s="1036" t="str">
        <f>IF(details!CZ68="","",details!CZ68)</f>
        <v/>
      </c>
      <c r="I1914" s="1036"/>
      <c r="J1914" s="1036"/>
      <c r="K1914" s="1036"/>
      <c r="L1914" s="1036" t="str">
        <f>IF(details!DD68="","",details!DD68)</f>
        <v/>
      </c>
      <c r="M1914" s="1036"/>
      <c r="N1914" s="1036"/>
      <c r="O1914" s="1036" t="str">
        <f>IF(details!DH68="","",details!DH68)</f>
        <v/>
      </c>
      <c r="P1914" s="1036"/>
      <c r="Q1914" s="1127"/>
    </row>
    <row r="1915" spans="1:17" ht="17" customHeight="1">
      <c r="A1915" s="607"/>
      <c r="B1915" s="1020" t="s">
        <v>15</v>
      </c>
      <c r="C1915" s="1021"/>
      <c r="D1915" s="1022" t="str">
        <f>IF(details!CQ68="","",details!CQ68)</f>
        <v/>
      </c>
      <c r="E1915" s="1022"/>
      <c r="F1915" s="1022" t="str">
        <f>IF(details!CU68="","",details!CU68)</f>
        <v/>
      </c>
      <c r="G1915" s="1022"/>
      <c r="H1915" s="1022" t="str">
        <f>IF(details!CY68="","",details!CY68)</f>
        <v/>
      </c>
      <c r="I1915" s="1022"/>
      <c r="J1915" s="1022"/>
      <c r="K1915" s="1022"/>
      <c r="L1915" s="1022" t="str">
        <f>IF(details!DC68="","",details!DC68)</f>
        <v/>
      </c>
      <c r="M1915" s="1022"/>
      <c r="N1915" s="1022"/>
      <c r="O1915" s="1022" t="str">
        <f>IF(details!DG68="","",details!DG68)</f>
        <v/>
      </c>
      <c r="P1915" s="1022"/>
      <c r="Q1915" s="1128"/>
    </row>
    <row r="1916" spans="1:17" ht="17" customHeight="1">
      <c r="A1916" s="1170"/>
      <c r="B1916" s="1112" t="s">
        <v>11</v>
      </c>
      <c r="C1916" s="1113"/>
      <c r="D1916" s="1114" t="s">
        <v>11</v>
      </c>
      <c r="E1916" s="1114"/>
      <c r="F1916" s="1114" t="s">
        <v>3</v>
      </c>
      <c r="G1916" s="1114"/>
      <c r="H1916" s="1114" t="s">
        <v>638</v>
      </c>
      <c r="I1916" s="1114"/>
      <c r="J1916" s="1114" t="s">
        <v>5</v>
      </c>
      <c r="K1916" s="1114"/>
      <c r="L1916" s="1114" t="s">
        <v>677</v>
      </c>
      <c r="M1916" s="1114"/>
      <c r="N1916" s="1114"/>
      <c r="O1916" s="1115" t="s">
        <v>651</v>
      </c>
      <c r="P1916" s="1115"/>
      <c r="Q1916" s="1116"/>
    </row>
    <row r="1917" spans="1:17" ht="17" customHeight="1">
      <c r="A1917" s="1171"/>
      <c r="B1917" s="1112"/>
      <c r="C1917" s="1113"/>
      <c r="D1917" s="1117" t="str">
        <f>'statement of marks'!DY68</f>
        <v/>
      </c>
      <c r="E1917" s="1117"/>
      <c r="F1917" s="1118" t="str">
        <f>'statement of marks'!DZ68</f>
        <v/>
      </c>
      <c r="G1917" s="1118"/>
      <c r="H1917" s="1118" t="str">
        <f>'statement of marks'!EA68</f>
        <v/>
      </c>
      <c r="I1917" s="1118"/>
      <c r="J1917" s="1119" t="str">
        <f>'statement of marks'!EB68</f>
        <v/>
      </c>
      <c r="K1917" s="1119"/>
      <c r="L1917" s="1118" t="str">
        <f>'statement of marks'!EC68</f>
        <v/>
      </c>
      <c r="M1917" s="1118"/>
      <c r="N1917" s="1118"/>
      <c r="O1917" s="1118" t="str">
        <f>'statement of marks'!EE68</f>
        <v/>
      </c>
      <c r="P1917" s="1118"/>
      <c r="Q1917" s="1120"/>
    </row>
    <row r="1918" spans="1:17" ht="17" customHeight="1">
      <c r="A1918" s="607"/>
      <c r="B1918" s="1024" t="s">
        <v>87</v>
      </c>
      <c r="C1918" s="1025"/>
      <c r="D1918" s="1016"/>
      <c r="E1918" s="1016"/>
      <c r="F1918" s="1016"/>
      <c r="G1918" s="1016"/>
      <c r="H1918" s="1016"/>
      <c r="I1918" s="1016"/>
      <c r="J1918" s="1016"/>
      <c r="K1918" s="1016"/>
      <c r="L1918" s="1121"/>
      <c r="M1918" s="1121"/>
      <c r="N1918" s="1121"/>
      <c r="O1918" s="1121"/>
      <c r="P1918" s="1121"/>
      <c r="Q1918" s="1122"/>
    </row>
    <row r="1919" spans="1:17" ht="17" customHeight="1">
      <c r="A1919" s="607"/>
      <c r="B1919" s="1014" t="s">
        <v>73</v>
      </c>
      <c r="C1919" s="1015"/>
      <c r="D1919" s="1016"/>
      <c r="E1919" s="1016"/>
      <c r="F1919" s="1016"/>
      <c r="G1919" s="1016"/>
      <c r="H1919" s="1016"/>
      <c r="I1919" s="1016"/>
      <c r="J1919" s="1016"/>
      <c r="K1919" s="1016"/>
      <c r="L1919" s="1121"/>
      <c r="M1919" s="1121"/>
      <c r="N1919" s="1121"/>
      <c r="O1919" s="1121"/>
      <c r="P1919" s="1121"/>
      <c r="Q1919" s="1122"/>
    </row>
    <row r="1920" spans="1:17" ht="17" customHeight="1">
      <c r="A1920" s="607"/>
      <c r="B1920" s="1024" t="s">
        <v>678</v>
      </c>
      <c r="C1920" s="1025"/>
      <c r="D1920" s="1016"/>
      <c r="E1920" s="1016"/>
      <c r="F1920" s="1016"/>
      <c r="G1920" s="1016"/>
      <c r="H1920" s="1016"/>
      <c r="I1920" s="1016"/>
      <c r="J1920" s="1016"/>
      <c r="K1920" s="1016"/>
      <c r="L1920" s="1121"/>
      <c r="M1920" s="1121"/>
      <c r="N1920" s="1121"/>
      <c r="O1920" s="1121"/>
      <c r="P1920" s="1121"/>
      <c r="Q1920" s="1122"/>
    </row>
    <row r="1921" spans="1:17" ht="17" customHeight="1">
      <c r="A1921" s="607"/>
      <c r="B1921" s="1018" t="s">
        <v>88</v>
      </c>
      <c r="C1921" s="1019"/>
      <c r="D1921" s="1016"/>
      <c r="E1921" s="1016"/>
      <c r="F1921" s="1016"/>
      <c r="G1921" s="1016"/>
      <c r="H1921" s="1016"/>
      <c r="I1921" s="1016"/>
      <c r="J1921" s="1016"/>
      <c r="K1921" s="1016"/>
      <c r="L1921" s="1099" t="s">
        <v>678</v>
      </c>
      <c r="M1921" s="1099"/>
      <c r="N1921" s="1099"/>
      <c r="O1921" s="1100" t="s">
        <v>88</v>
      </c>
      <c r="P1921" s="1100"/>
      <c r="Q1921" s="1101"/>
    </row>
    <row r="1922" spans="1:17" ht="17" customHeight="1" thickBot="1">
      <c r="A1922" s="608"/>
      <c r="B1922" s="1102" t="s">
        <v>89</v>
      </c>
      <c r="C1922" s="1103"/>
      <c r="D1922" s="1104"/>
      <c r="E1922" s="1104"/>
      <c r="F1922" s="1104"/>
      <c r="G1922" s="1104"/>
      <c r="H1922" s="1104"/>
      <c r="I1922" s="1104"/>
      <c r="J1922" s="1104"/>
      <c r="K1922" s="1105"/>
      <c r="L1922" s="1106" t="s">
        <v>679</v>
      </c>
      <c r="M1922" s="1106"/>
      <c r="N1922" s="1106"/>
      <c r="O1922" s="1107" t="s">
        <v>679</v>
      </c>
      <c r="P1922" s="1108"/>
      <c r="Q1922" s="1109"/>
    </row>
    <row r="1923" spans="1:17" ht="17" customHeight="1">
      <c r="A1923" s="1164" t="s">
        <v>44</v>
      </c>
      <c r="B1923" s="1165"/>
      <c r="C1923" s="1165"/>
      <c r="D1923" s="1165"/>
      <c r="E1923" s="1165"/>
      <c r="F1923" s="1165"/>
      <c r="G1923" s="1165"/>
      <c r="H1923" s="1165"/>
      <c r="I1923" s="1165"/>
      <c r="J1923" s="1165"/>
      <c r="K1923" s="1165"/>
      <c r="L1923" s="1165"/>
      <c r="M1923" s="1165"/>
      <c r="N1923" s="1165"/>
      <c r="O1923" s="1165"/>
      <c r="P1923" s="1165"/>
      <c r="Q1923" s="1166"/>
    </row>
    <row r="1924" spans="1:17" ht="17" customHeight="1">
      <c r="A1924" s="1167" t="str">
        <f>'statement of marks'!$A$1</f>
        <v>jk- ck- ek/;fed fo|ky; uohu] fuEckgsM+k</v>
      </c>
      <c r="B1924" s="1062"/>
      <c r="C1924" s="1062"/>
      <c r="D1924" s="1062"/>
      <c r="E1924" s="1062"/>
      <c r="F1924" s="1062"/>
      <c r="G1924" s="1062"/>
      <c r="H1924" s="1062"/>
      <c r="I1924" s="1062"/>
      <c r="J1924" s="1062"/>
      <c r="K1924" s="1062"/>
      <c r="L1924" s="1062"/>
      <c r="M1924" s="1062"/>
      <c r="N1924" s="1062"/>
      <c r="O1924" s="1062"/>
      <c r="P1924" s="1062"/>
      <c r="Q1924" s="1168"/>
    </row>
    <row r="1925" spans="1:17" ht="17" customHeight="1">
      <c r="A1925" s="604"/>
      <c r="B1925" s="1042" t="s">
        <v>74</v>
      </c>
      <c r="C1925" s="1064"/>
      <c r="D1925" s="1065" t="str">
        <f>'statement of marks'!$F$3</f>
        <v>2015-16</v>
      </c>
      <c r="E1925" s="1065"/>
      <c r="F1925" s="1065"/>
      <c r="G1925" s="1065"/>
      <c r="H1925" s="1065"/>
      <c r="I1925" s="1065"/>
      <c r="J1925" s="1065"/>
      <c r="K1925" s="1065"/>
      <c r="L1925" s="1065"/>
      <c r="M1925" s="1065"/>
      <c r="N1925" s="1065"/>
      <c r="O1925" s="1065"/>
      <c r="P1925" s="1065"/>
      <c r="Q1925" s="1169"/>
    </row>
    <row r="1926" spans="1:17" ht="17" customHeight="1">
      <c r="A1926" s="607"/>
      <c r="B1926" s="1026" t="s">
        <v>573</v>
      </c>
      <c r="C1926" s="1027"/>
      <c r="D1926" s="1027" t="str">
        <f>IF('statement of marks'!H69="","",'statement of marks'!H69)</f>
        <v>v 063</v>
      </c>
      <c r="E1926" s="1027"/>
      <c r="F1926" s="1027"/>
      <c r="G1926" s="1027"/>
      <c r="H1926" s="1027"/>
      <c r="I1926" s="1027"/>
      <c r="J1926" s="1027"/>
      <c r="K1926" s="1027"/>
      <c r="L1926" s="1027"/>
      <c r="M1926" s="1027"/>
      <c r="N1926" s="1027"/>
      <c r="O1926" s="1027"/>
      <c r="P1926" s="1027"/>
      <c r="Q1926" s="1153"/>
    </row>
    <row r="1927" spans="1:17" ht="17" customHeight="1">
      <c r="A1927" s="607"/>
      <c r="B1927" s="1026" t="s">
        <v>574</v>
      </c>
      <c r="C1927" s="1027"/>
      <c r="D1927" s="1027" t="str">
        <f>IF('statement of marks'!I69="","",'statement of marks'!I69)</f>
        <v>c 063</v>
      </c>
      <c r="E1927" s="1027"/>
      <c r="F1927" s="1027"/>
      <c r="G1927" s="1027"/>
      <c r="H1927" s="1027"/>
      <c r="I1927" s="1027"/>
      <c r="J1927" s="1027"/>
      <c r="K1927" s="1027"/>
      <c r="L1927" s="1027"/>
      <c r="M1927" s="1027"/>
      <c r="N1927" s="1027"/>
      <c r="O1927" s="1027"/>
      <c r="P1927" s="1027"/>
      <c r="Q1927" s="1153"/>
    </row>
    <row r="1928" spans="1:17" ht="17" customHeight="1">
      <c r="A1928" s="607"/>
      <c r="B1928" s="1026" t="s">
        <v>575</v>
      </c>
      <c r="C1928" s="1027"/>
      <c r="D1928" s="1154" t="str">
        <f>IF('statement of marks'!J69="","",'statement of marks'!J69)</f>
        <v>l 063</v>
      </c>
      <c r="E1928" s="1154"/>
      <c r="F1928" s="1154"/>
      <c r="G1928" s="1154"/>
      <c r="H1928" s="1154"/>
      <c r="I1928" s="1154"/>
      <c r="J1928" s="1154"/>
      <c r="K1928" s="1154"/>
      <c r="L1928" s="1154"/>
      <c r="M1928" s="1154"/>
      <c r="N1928" s="1027"/>
      <c r="O1928" s="1027"/>
      <c r="P1928" s="1027"/>
      <c r="Q1928" s="1153"/>
    </row>
    <row r="1929" spans="1:17" ht="17" customHeight="1">
      <c r="A1929" s="607"/>
      <c r="B1929" s="1026" t="s">
        <v>576</v>
      </c>
      <c r="C1929" s="1155"/>
      <c r="D1929" s="1156" t="str">
        <f>'statement of marks'!$D$3</f>
        <v>3 A</v>
      </c>
      <c r="E1929" s="1157"/>
      <c r="F1929" s="1155" t="s">
        <v>9</v>
      </c>
      <c r="G1929" s="1158"/>
      <c r="H1929" s="1159" t="str">
        <f>IF('statement of marks'!D69="","",'statement of marks'!D69)</f>
        <v/>
      </c>
      <c r="I1929" s="1157"/>
      <c r="J1929" s="1155" t="s">
        <v>577</v>
      </c>
      <c r="K1929" s="1158"/>
      <c r="L1929" s="1159" t="str">
        <f>IF('statement of marks'!E69="","",'statement of marks'!E69)</f>
        <v/>
      </c>
      <c r="M1929" s="1157"/>
      <c r="N1929" s="1026" t="s">
        <v>680</v>
      </c>
      <c r="O1929" s="1027"/>
      <c r="P1929" s="1027"/>
      <c r="Q1929" s="1153"/>
    </row>
    <row r="1930" spans="1:17" ht="17" customHeight="1">
      <c r="A1930" s="607"/>
      <c r="B1930" s="1026" t="s">
        <v>0</v>
      </c>
      <c r="C1930" s="1155"/>
      <c r="D1930" s="1160" t="str">
        <f>IF('statement of marks'!F69="","",'statement of marks'!F69)</f>
        <v/>
      </c>
      <c r="E1930" s="1161"/>
      <c r="F1930" s="1162" t="str">
        <f>IF('statement of marks'!G69="","",'statement of marks'!G69)</f>
        <v/>
      </c>
      <c r="G1930" s="1162"/>
      <c r="H1930" s="1162"/>
      <c r="I1930" s="1162"/>
      <c r="J1930" s="1162"/>
      <c r="K1930" s="1162"/>
      <c r="L1930" s="1162"/>
      <c r="M1930" s="1163"/>
      <c r="N1930" s="1026">
        <f>'statement of marks'!I1925</f>
        <v>0</v>
      </c>
      <c r="O1930" s="1027"/>
      <c r="P1930" s="1027"/>
      <c r="Q1930" s="1153"/>
    </row>
    <row r="1931" spans="1:17" ht="17" customHeight="1">
      <c r="A1931" s="1129"/>
      <c r="B1931" s="1131" t="s">
        <v>578</v>
      </c>
      <c r="C1931" s="1133" t="s">
        <v>85</v>
      </c>
      <c r="D1931" s="1135" t="str">
        <f>IF('statement of marks'!K$4="","",'statement of marks'!K$4)</f>
        <v>ij[k</v>
      </c>
      <c r="E1931" s="1136"/>
      <c r="F1931" s="1136"/>
      <c r="G1931" s="1137"/>
      <c r="H1931" s="1134" t="str">
        <f>IF('statement of marks'!O$4="","",'statement of marks'!O$4)</f>
        <v>v)Zokf"kZd ijh{kk</v>
      </c>
      <c r="I1931" s="1134" t="str">
        <f>IF('statement of marks'!P$4="","",'statement of marks'!P$4)</f>
        <v/>
      </c>
      <c r="J1931" s="1134" t="str">
        <f>IF('statement of marks'!Q$4="","",'statement of marks'!Q$4)</f>
        <v/>
      </c>
      <c r="K1931" s="1138" t="str">
        <f>IF('statement of marks'!R$4="","",'statement of marks'!R$4)</f>
        <v>;ksx v/kZokf"kZd rd</v>
      </c>
      <c r="L1931" s="1134" t="str">
        <f>IF('statement of marks'!S$4="","",'statement of marks'!S$4)</f>
        <v>okf"kZd ijh{kk</v>
      </c>
      <c r="M1931" s="1134"/>
      <c r="N1931" s="1140"/>
      <c r="O1931" s="1141" t="str">
        <f>IF('statement of marks'!V$4="","",'statement of marks'!V$4)</f>
        <v>fo"k; ;ksx</v>
      </c>
      <c r="P1931" s="1142" t="str">
        <f>IF('statement of marks'!W$4="","",'statement of marks'!W$4)</f>
        <v xml:space="preserve">fo"k; izkIrkad izfr'kr  </v>
      </c>
      <c r="Q1931" s="1143" t="str">
        <f>IF('statement of marks'!X$4="","",'statement of marks'!X$4)</f>
        <v>fo"k; xzsM</v>
      </c>
    </row>
    <row r="1932" spans="1:17" ht="17" customHeight="1">
      <c r="A1932" s="1130"/>
      <c r="B1932" s="1132"/>
      <c r="C1932" s="1134"/>
      <c r="D1932" s="615" t="str">
        <f>IF('statement of marks'!K$5="","",'statement of marks'!K$5)</f>
        <v>izFke</v>
      </c>
      <c r="E1932" s="615" t="str">
        <f>IF('statement of marks'!L$5="","",'statement of marks'!L$5)</f>
        <v>f}rh;</v>
      </c>
      <c r="F1932" s="615" t="str">
        <f>IF('statement of marks'!M$5="","",'statement of marks'!M$5)</f>
        <v xml:space="preserve">r`rh; </v>
      </c>
      <c r="G1932" s="616" t="str">
        <f>IF('statement of marks'!N$4="","",'statement of marks'!N$4)</f>
        <v>;ksx</v>
      </c>
      <c r="H1932" s="593" t="str">
        <f>IF('statement of marks'!O$5="","",'statement of marks'!O$5)</f>
        <v>ekSf[kd</v>
      </c>
      <c r="I1932" s="593" t="str">
        <f>IF('statement of marks'!P$5="","",'statement of marks'!P$5)</f>
        <v>fyf[kr</v>
      </c>
      <c r="J1932" s="597" t="str">
        <f>IF('statement of marks'!Q$5="","",'statement of marks'!Q$5)</f>
        <v>;ksx</v>
      </c>
      <c r="K1932" s="1139" t="str">
        <f>IF('statement of marks'!R$4="","",'statement of marks'!R$4)</f>
        <v>;ksx v/kZokf"kZd rd</v>
      </c>
      <c r="L1932" s="593" t="str">
        <f>IF('statement of marks'!S$5="","",'statement of marks'!S$5)</f>
        <v>ekSf[kd</v>
      </c>
      <c r="M1932" s="593" t="str">
        <f>IF('statement of marks'!T$5="","",'statement of marks'!T$5)</f>
        <v>fyf[kr</v>
      </c>
      <c r="N1932" s="598" t="str">
        <f>IF('statement of marks'!U$5="","",'statement of marks'!U$5)</f>
        <v>;ksx</v>
      </c>
      <c r="O1932" s="1141"/>
      <c r="P1932" s="1142"/>
      <c r="Q1932" s="1143"/>
    </row>
    <row r="1933" spans="1:17" ht="17" customHeight="1">
      <c r="A1933" s="609"/>
      <c r="B1933" s="1144" t="s">
        <v>3</v>
      </c>
      <c r="C1933" s="1145"/>
      <c r="D1933" s="594">
        <f>IF('statement of marks'!K$6="","",'statement of marks'!K$6)</f>
        <v>10</v>
      </c>
      <c r="E1933" s="594">
        <f>IF('statement of marks'!L$6="","",'statement of marks'!L$6)</f>
        <v>10</v>
      </c>
      <c r="F1933" s="594">
        <f>IF('statement of marks'!M$6="","",'statement of marks'!M$6)</f>
        <v>10</v>
      </c>
      <c r="G1933" s="651">
        <f>IF('statement of marks'!N$6="","",'statement of marks'!N$6)</f>
        <v>30</v>
      </c>
      <c r="H1933" s="594">
        <f>IF('statement of marks'!O$6="","",'statement of marks'!O$6)</f>
        <v>20</v>
      </c>
      <c r="I1933" s="594">
        <f>IF('statement of marks'!P$6="","",'statement of marks'!P$6)</f>
        <v>50</v>
      </c>
      <c r="J1933" s="651">
        <f>IF('statement of marks'!Q$6="","",'statement of marks'!Q$6)</f>
        <v>70</v>
      </c>
      <c r="K1933" s="600">
        <f>IF('statement of marks'!R$6="","",'statement of marks'!R$6)</f>
        <v>100</v>
      </c>
      <c r="L1933" s="595">
        <f>IF('statement of marks'!S$6="","",'statement of marks'!S$6)</f>
        <v>40</v>
      </c>
      <c r="M1933" s="595">
        <f>IF('statement of marks'!T$6="","",'statement of marks'!T$6)</f>
        <v>60</v>
      </c>
      <c r="N1933" s="649">
        <f>IF('statement of marks'!U$6="","",'statement of marks'!U$6)</f>
        <v>100</v>
      </c>
      <c r="O1933" s="591">
        <f>IF('statement of marks'!V$6="","",'statement of marks'!V$6)</f>
        <v>200</v>
      </c>
      <c r="P1933" s="595" t="str">
        <f>IF('statement of marks'!W$6="","",'statement of marks'!W$6)</f>
        <v/>
      </c>
      <c r="Q1933" s="601" t="str">
        <f>IF('statement of marks'!X$6="","",'statement of marks'!X$6)</f>
        <v/>
      </c>
    </row>
    <row r="1934" spans="1:17" ht="17" customHeight="1">
      <c r="A1934" s="607"/>
      <c r="B1934" s="1026" t="str">
        <f>'statement of marks'!$K$3</f>
        <v>fgUnh</v>
      </c>
      <c r="C1934" s="1027"/>
      <c r="D1934" s="332" t="str">
        <f>IF('statement of marks'!K69="","",'statement of marks'!K69)</f>
        <v/>
      </c>
      <c r="E1934" s="332" t="str">
        <f>IF('statement of marks'!L69="","",'statement of marks'!L69)</f>
        <v/>
      </c>
      <c r="F1934" s="332" t="str">
        <f>IF('statement of marks'!M69="","",'statement of marks'!M69)</f>
        <v/>
      </c>
      <c r="G1934" s="576" t="str">
        <f>IF('statement of marks'!N69="","",'statement of marks'!N69)</f>
        <v/>
      </c>
      <c r="H1934" s="332" t="str">
        <f>IF('statement of marks'!O69="","",'statement of marks'!O69)</f>
        <v/>
      </c>
      <c r="I1934" s="332" t="str">
        <f>IF('statement of marks'!P69="","",'statement of marks'!P69)</f>
        <v/>
      </c>
      <c r="J1934" s="650" t="str">
        <f>IF('statement of marks'!Q69="","",'statement of marks'!Q69)</f>
        <v/>
      </c>
      <c r="K1934" s="403" t="str">
        <f>IF('statement of marks'!R69="","",'statement of marks'!R69)</f>
        <v/>
      </c>
      <c r="L1934" s="332" t="str">
        <f>IF('statement of marks'!S69="","",'statement of marks'!S69)</f>
        <v/>
      </c>
      <c r="M1934" s="332" t="str">
        <f>IF('statement of marks'!T69="","",'statement of marks'!T69)</f>
        <v/>
      </c>
      <c r="N1934" s="648" t="str">
        <f>IF('statement of marks'!U69="","",'statement of marks'!U69)</f>
        <v/>
      </c>
      <c r="O1934" s="592" t="str">
        <f>IF('statement of marks'!V69="","",'statement of marks'!V69)</f>
        <v/>
      </c>
      <c r="P1934" s="332" t="str">
        <f>IF('statement of marks'!W69="","",'statement of marks'!W69)</f>
        <v/>
      </c>
      <c r="Q1934" s="602" t="str">
        <f>IF('statement of marks'!X69="","",'statement of marks'!X69)</f>
        <v/>
      </c>
    </row>
    <row r="1935" spans="1:17" ht="17" customHeight="1">
      <c r="A1935" s="607"/>
      <c r="B1935" s="1026" t="str">
        <f>'statement of marks'!$AQ$3</f>
        <v>xf.kr</v>
      </c>
      <c r="C1935" s="1027"/>
      <c r="D1935" s="332" t="str">
        <f>IF('statement of marks'!AQ69="","",'statement of marks'!AQ69)</f>
        <v/>
      </c>
      <c r="E1935" s="332" t="str">
        <f>IF('statement of marks'!AR69="","",'statement of marks'!AR69)</f>
        <v/>
      </c>
      <c r="F1935" s="332" t="str">
        <f>IF('statement of marks'!AS69="","",'statement of marks'!AS69)</f>
        <v/>
      </c>
      <c r="G1935" s="576" t="str">
        <f>IF('statement of marks'!AT69="","",'statement of marks'!AT69)</f>
        <v/>
      </c>
      <c r="H1935" s="332" t="str">
        <f>IF('statement of marks'!AU69="","",'statement of marks'!AU69)</f>
        <v/>
      </c>
      <c r="I1935" s="332" t="str">
        <f>IF('statement of marks'!AV69="","",'statement of marks'!AV69)</f>
        <v/>
      </c>
      <c r="J1935" s="650" t="str">
        <f>IF('statement of marks'!AW69="","",'statement of marks'!AW69)</f>
        <v/>
      </c>
      <c r="K1935" s="403" t="str">
        <f>IF('statement of marks'!AX69="","",'statement of marks'!AX69)</f>
        <v/>
      </c>
      <c r="L1935" s="332" t="str">
        <f>IF('statement of marks'!AY69="","",'statement of marks'!AY69)</f>
        <v/>
      </c>
      <c r="M1935" s="332" t="str">
        <f>IF('statement of marks'!AZ69="","",'statement of marks'!AZ69)</f>
        <v/>
      </c>
      <c r="N1935" s="648" t="str">
        <f>IF('statement of marks'!BA69="","",'statement of marks'!BA69)</f>
        <v/>
      </c>
      <c r="O1935" s="592" t="str">
        <f>IF('statement of marks'!BB69="","",'statement of marks'!BB69)</f>
        <v/>
      </c>
      <c r="P1935" s="332" t="str">
        <f>IF('statement of marks'!BC69="","",'statement of marks'!BC69)</f>
        <v/>
      </c>
      <c r="Q1935" s="602" t="str">
        <f>IF('statement of marks'!BD69="","",'statement of marks'!BD69)</f>
        <v/>
      </c>
    </row>
    <row r="1936" spans="1:17" ht="17" customHeight="1">
      <c r="A1936" s="607"/>
      <c r="B1936" s="1026" t="str">
        <f>'statement of marks'!$BG$3</f>
        <v>Ik;kZoj.k v/;;u</v>
      </c>
      <c r="C1936" s="1027"/>
      <c r="D1936" s="332" t="str">
        <f>IF('statement of marks'!BG69="","",'statement of marks'!BG69)</f>
        <v/>
      </c>
      <c r="E1936" s="332" t="str">
        <f>IF('statement of marks'!BH69="","",'statement of marks'!BH69)</f>
        <v/>
      </c>
      <c r="F1936" s="332" t="str">
        <f>IF('statement of marks'!BI69="","",'statement of marks'!BI69)</f>
        <v/>
      </c>
      <c r="G1936" s="576" t="str">
        <f>IF('statement of marks'!BJ69="","",'statement of marks'!BJ69)</f>
        <v/>
      </c>
      <c r="H1936" s="332" t="str">
        <f>IF('statement of marks'!BK69="","",'statement of marks'!BK69)</f>
        <v/>
      </c>
      <c r="I1936" s="332" t="str">
        <f>IF('statement of marks'!BL69="","",'statement of marks'!BL69)</f>
        <v/>
      </c>
      <c r="J1936" s="650" t="str">
        <f>IF('statement of marks'!BM69="","",'statement of marks'!BM69)</f>
        <v/>
      </c>
      <c r="K1936" s="403" t="str">
        <f>IF('statement of marks'!BN69="","",'statement of marks'!BN69)</f>
        <v/>
      </c>
      <c r="L1936" s="332" t="str">
        <f>IF('statement of marks'!BO69="","",'statement of marks'!BO69)</f>
        <v/>
      </c>
      <c r="M1936" s="332" t="str">
        <f>IF('statement of marks'!BP69="","",'statement of marks'!BP69)</f>
        <v/>
      </c>
      <c r="N1936" s="648" t="str">
        <f>IF('statement of marks'!BQ69="","",'statement of marks'!BQ69)</f>
        <v/>
      </c>
      <c r="O1936" s="592" t="str">
        <f>IF('statement of marks'!BR69="","",'statement of marks'!BR69)</f>
        <v/>
      </c>
      <c r="P1936" s="332" t="str">
        <f>IF('statement of marks'!BS69="","",'statement of marks'!BS69)</f>
        <v/>
      </c>
      <c r="Q1936" s="602" t="str">
        <f>IF('statement of marks'!BT69="","",'statement of marks'!BT69)</f>
        <v/>
      </c>
    </row>
    <row r="1937" spans="1:17" ht="17" customHeight="1">
      <c r="A1937" s="1146"/>
      <c r="B1937" s="1026" t="str">
        <f>'statement of marks'!$AA$3</f>
        <v>vaxszth</v>
      </c>
      <c r="C1937" s="603" t="s">
        <v>3</v>
      </c>
      <c r="D1937" s="584">
        <f>IF('statement of marks'!AA$6="","",'statement of marks'!AA$6)</f>
        <v>5</v>
      </c>
      <c r="E1937" s="584">
        <f>IF('statement of marks'!AB$6="","",'statement of marks'!AB$6)</f>
        <v>5</v>
      </c>
      <c r="F1937" s="584">
        <f>IF('statement of marks'!AC$6="","",'statement of marks'!AC$6)</f>
        <v>5</v>
      </c>
      <c r="G1937" s="651">
        <f>IF('statement of marks'!AD$6="","",'statement of marks'!AD$6)</f>
        <v>15</v>
      </c>
      <c r="H1937" s="594">
        <f>IF('statement of marks'!AE$6="","",'statement of marks'!AE$6)</f>
        <v>10</v>
      </c>
      <c r="I1937" s="594">
        <f>IF('statement of marks'!AF$6="","",'statement of marks'!AF$6)</f>
        <v>25</v>
      </c>
      <c r="J1937" s="651">
        <f>IF('statement of marks'!AG$6="","",'statement of marks'!AG$6)</f>
        <v>35</v>
      </c>
      <c r="K1937" s="600">
        <f>IF('statement of marks'!AH$6="","",'statement of marks'!AH$6)</f>
        <v>50</v>
      </c>
      <c r="L1937" s="595">
        <f>IF('statement of marks'!AI$6="","",'statement of marks'!AI$6)</f>
        <v>20</v>
      </c>
      <c r="M1937" s="595">
        <f>IF('statement of marks'!AJ$6="","",'statement of marks'!AJ$6)</f>
        <v>30</v>
      </c>
      <c r="N1937" s="649">
        <f>IF('statement of marks'!AK$6="","",'statement of marks'!AK$6)</f>
        <v>50</v>
      </c>
      <c r="O1937" s="585">
        <f>IF('statement of marks'!AL$6="","",'statement of marks'!AL$6)</f>
        <v>100</v>
      </c>
      <c r="P1937" s="595" t="str">
        <f>IF('statement of marks'!AM$6="","",'statement of marks'!AM$6)</f>
        <v/>
      </c>
      <c r="Q1937" s="601" t="str">
        <f>IF('statement of marks'!AN$6="","",'statement of marks'!AN$6)</f>
        <v/>
      </c>
    </row>
    <row r="1938" spans="1:17" ht="17" customHeight="1">
      <c r="A1938" s="1146"/>
      <c r="B1938" s="1026"/>
      <c r="C1938" s="645" t="s">
        <v>638</v>
      </c>
      <c r="D1938" s="332" t="str">
        <f>IF('statement of marks'!AA69="","",'statement of marks'!AA69)</f>
        <v/>
      </c>
      <c r="E1938" s="332" t="str">
        <f>IF('statement of marks'!AB69="","",'statement of marks'!AB69)</f>
        <v/>
      </c>
      <c r="F1938" s="332" t="str">
        <f>IF('statement of marks'!AC69="","",'statement of marks'!AC69)</f>
        <v/>
      </c>
      <c r="G1938" s="576" t="str">
        <f>IF('statement of marks'!AD69="","",'statement of marks'!AD69)</f>
        <v/>
      </c>
      <c r="H1938" s="332" t="str">
        <f>IF('statement of marks'!AE69="","",'statement of marks'!AE69)</f>
        <v/>
      </c>
      <c r="I1938" s="332" t="str">
        <f>IF('statement of marks'!AF69="","",'statement of marks'!AF69)</f>
        <v/>
      </c>
      <c r="J1938" s="650" t="str">
        <f>IF('statement of marks'!AG69="","",'statement of marks'!AG69)</f>
        <v/>
      </c>
      <c r="K1938" s="403" t="str">
        <f>IF('statement of marks'!AH69="","",'statement of marks'!AH69)</f>
        <v/>
      </c>
      <c r="L1938" s="332" t="str">
        <f>IF('statement of marks'!AI69="","",'statement of marks'!AI69)</f>
        <v/>
      </c>
      <c r="M1938" s="332" t="str">
        <f>IF('statement of marks'!AJ69="","",'statement of marks'!AJ69)</f>
        <v/>
      </c>
      <c r="N1938" s="648" t="str">
        <f>IF('statement of marks'!AK69="","",'statement of marks'!AK69)</f>
        <v/>
      </c>
      <c r="O1938" s="648" t="str">
        <f>IF('statement of marks'!AL69="","",'statement of marks'!AL69)</f>
        <v/>
      </c>
      <c r="P1938" s="332" t="str">
        <f>IF('statement of marks'!AM69="","",'statement of marks'!AM69)</f>
        <v/>
      </c>
      <c r="Q1938" s="602" t="str">
        <f>IF('statement of marks'!AN69="","",'statement of marks'!AN69)</f>
        <v/>
      </c>
    </row>
    <row r="1939" spans="1:17" ht="17" customHeight="1">
      <c r="A1939" s="610"/>
      <c r="B1939" s="1147" t="s">
        <v>634</v>
      </c>
      <c r="C1939" s="1148"/>
      <c r="D1939" s="646" t="str">
        <f>IF('statement of marks'!BW$5="","",'statement of marks'!BW$5)</f>
        <v>izFke</v>
      </c>
      <c r="E1939" s="646" t="str">
        <f>IF('statement of marks'!BX$5="","",'statement of marks'!BX$5)</f>
        <v>f}rh;</v>
      </c>
      <c r="F1939" s="646" t="str">
        <f>IF('statement of marks'!BZ$5="","",'statement of marks'!BZ$5)</f>
        <v>prqFkZ</v>
      </c>
      <c r="G1939" s="1149"/>
      <c r="H1939" s="1149"/>
      <c r="I1939" s="1149"/>
      <c r="J1939" s="646" t="str">
        <f>IF('statement of marks'!BY$5="","",'statement of marks'!BY$5)</f>
        <v>r`rh;</v>
      </c>
      <c r="K1939" s="1151"/>
      <c r="L1939" s="1151"/>
      <c r="M1939" s="1151"/>
      <c r="N1939" s="646" t="str">
        <f>IF('statement of marks'!CA$5="","",'statement of marks'!CA$5)</f>
        <v>iape</v>
      </c>
      <c r="O1939" s="647" t="str">
        <f>IF('statement of marks'!CB$4="","",'statement of marks'!CB$4)</f>
        <v>fo"k; ;ksx</v>
      </c>
      <c r="P1939" s="587" t="str">
        <f>IF('statement of marks'!CC$4="","",'statement of marks'!CC$4)</f>
        <v xml:space="preserve">fo"k; izkIrkad izfr'kr  </v>
      </c>
      <c r="Q1939" s="627" t="str">
        <f>IF('statement of marks'!CD$4="","",'statement of marks'!CD$4)</f>
        <v>fo"k; xzsM</v>
      </c>
    </row>
    <row r="1940" spans="1:17" ht="17" customHeight="1">
      <c r="A1940" s="611"/>
      <c r="B1940" s="1144" t="s">
        <v>3</v>
      </c>
      <c r="C1940" s="1145"/>
      <c r="D1940" s="589">
        <f>IF('statement of marks'!BW$6="","",'statement of marks'!BW$6)</f>
        <v>20</v>
      </c>
      <c r="E1940" s="589">
        <f>IF('statement of marks'!BX$6="","",'statement of marks'!BX$6)</f>
        <v>20</v>
      </c>
      <c r="F1940" s="589">
        <f>IF('statement of marks'!BZ$6="","",'statement of marks'!BZ$6)</f>
        <v>20</v>
      </c>
      <c r="G1940" s="1150"/>
      <c r="H1940" s="1150"/>
      <c r="I1940" s="1150"/>
      <c r="J1940" s="589">
        <f>IF('statement of marks'!BY$6="","",'statement of marks'!BY$6)</f>
        <v>20</v>
      </c>
      <c r="K1940" s="1152"/>
      <c r="L1940" s="1152"/>
      <c r="M1940" s="1152"/>
      <c r="N1940" s="589">
        <f>IF('statement of marks'!CA$6="","",'statement of marks'!CA$6)</f>
        <v>20</v>
      </c>
      <c r="O1940" s="589">
        <f>IF('statement of marks'!CB$6="","",'statement of marks'!CB$6)</f>
        <v>100</v>
      </c>
      <c r="P1940" s="589" t="str">
        <f>IF('statement of marks'!CC$6="","",'statement of marks'!CC$6)</f>
        <v/>
      </c>
      <c r="Q1940" s="590" t="str">
        <f>IF('statement of marks'!CD$6="","",'statement of marks'!CD$6)</f>
        <v/>
      </c>
    </row>
    <row r="1941" spans="1:17" ht="17" customHeight="1">
      <c r="A1941" s="607"/>
      <c r="B1941" s="1026" t="str">
        <f>'statement of marks'!$BW$3</f>
        <v>dk;kZuqHko</v>
      </c>
      <c r="C1941" s="1027"/>
      <c r="D1941" s="644" t="str">
        <f>IF('statement of marks'!BW69="","",'statement of marks'!BW69)</f>
        <v/>
      </c>
      <c r="E1941" s="644" t="str">
        <f>IF('statement of marks'!BX69="","",'statement of marks'!BX69)</f>
        <v/>
      </c>
      <c r="F1941" s="644" t="str">
        <f>IF('statement of marks'!BZ69="","",'statement of marks'!BZ69)</f>
        <v/>
      </c>
      <c r="G1941" s="1149"/>
      <c r="H1941" s="1149"/>
      <c r="I1941" s="1149"/>
      <c r="J1941" s="644" t="str">
        <f>IF('statement of marks'!BY69="","",'statement of marks'!BY69)</f>
        <v/>
      </c>
      <c r="K1941" s="1151"/>
      <c r="L1941" s="1151"/>
      <c r="M1941" s="1151"/>
      <c r="N1941" s="644" t="str">
        <f>IF('statement of marks'!CA69="","",'statement of marks'!CA69)</f>
        <v/>
      </c>
      <c r="O1941" s="644" t="str">
        <f>IF('statement of marks'!CB69="","",'statement of marks'!CB69)</f>
        <v/>
      </c>
      <c r="P1941" s="644" t="str">
        <f>IF('statement of marks'!CC69="","",'statement of marks'!CC69)</f>
        <v/>
      </c>
      <c r="Q1941" s="578" t="str">
        <f>IF('statement of marks'!CD69="","",'statement of marks'!CD69)</f>
        <v/>
      </c>
    </row>
    <row r="1942" spans="1:17" ht="17" customHeight="1">
      <c r="A1942" s="607"/>
      <c r="B1942" s="1026" t="str">
        <f>'statement of marks'!$CG$3</f>
        <v>dyk f'k{kk</v>
      </c>
      <c r="C1942" s="1027"/>
      <c r="D1942" s="644" t="str">
        <f>IF('statement of marks'!CG69="","",'statement of marks'!CG69)</f>
        <v/>
      </c>
      <c r="E1942" s="644" t="str">
        <f>IF('statement of marks'!CH69="","",'statement of marks'!CH69)</f>
        <v/>
      </c>
      <c r="F1942" s="644" t="str">
        <f>IF('statement of marks'!CJ69="","",'statement of marks'!CJ69)</f>
        <v/>
      </c>
      <c r="G1942" s="1149"/>
      <c r="H1942" s="1149"/>
      <c r="I1942" s="1149"/>
      <c r="J1942" s="644" t="str">
        <f>IF('statement of marks'!CI69="","",'statement of marks'!CI69)</f>
        <v/>
      </c>
      <c r="K1942" s="1151"/>
      <c r="L1942" s="1151"/>
      <c r="M1942" s="1151"/>
      <c r="N1942" s="644" t="str">
        <f>IF('statement of marks'!CK69="","",'statement of marks'!CK69)</f>
        <v/>
      </c>
      <c r="O1942" s="644" t="str">
        <f>IF('statement of marks'!CL69="","",'statement of marks'!CL69)</f>
        <v/>
      </c>
      <c r="P1942" s="644" t="str">
        <f>IF('statement of marks'!CM69="","",'statement of marks'!CM69)</f>
        <v/>
      </c>
      <c r="Q1942" s="578" t="str">
        <f>IF('statement of marks'!CN69="","",'statement of marks'!CN69)</f>
        <v/>
      </c>
    </row>
    <row r="1943" spans="1:17" ht="17" customHeight="1">
      <c r="A1943" s="607"/>
      <c r="B1943" s="1026" t="str">
        <f>'statement of marks'!$CQ$3</f>
        <v>LokLF; ,oe~ 'kkjhfjd f'k{kk</v>
      </c>
      <c r="C1943" s="1027"/>
      <c r="D1943" s="644" t="str">
        <f>IF('statement of marks'!CQ69="","",'statement of marks'!CQ69)</f>
        <v/>
      </c>
      <c r="E1943" s="644" t="str">
        <f>IF('statement of marks'!CR69="","",'statement of marks'!CR69)</f>
        <v/>
      </c>
      <c r="F1943" s="644" t="str">
        <f>IF('statement of marks'!CT69="","",'statement of marks'!CT69)</f>
        <v/>
      </c>
      <c r="G1943" s="1149"/>
      <c r="H1943" s="1149"/>
      <c r="I1943" s="1149"/>
      <c r="J1943" s="644" t="str">
        <f>IF('statement of marks'!CS69="","",'statement of marks'!CS69)</f>
        <v/>
      </c>
      <c r="K1943" s="1151"/>
      <c r="L1943" s="1151"/>
      <c r="M1943" s="1151"/>
      <c r="N1943" s="644" t="str">
        <f>IF('statement of marks'!CU69="","",'statement of marks'!CU69)</f>
        <v/>
      </c>
      <c r="O1943" s="644" t="str">
        <f>IF('statement of marks'!CV69="","",'statement of marks'!CV69)</f>
        <v/>
      </c>
      <c r="P1943" s="644" t="str">
        <f>IF('statement of marks'!CW69="","",'statement of marks'!CW69)</f>
        <v/>
      </c>
      <c r="Q1943" s="578" t="str">
        <f>IF('statement of marks'!CX69="","",'statement of marks'!CX69)</f>
        <v/>
      </c>
    </row>
    <row r="1944" spans="1:17" ht="17" customHeight="1">
      <c r="A1944" s="607"/>
      <c r="B1944" s="1123" t="s">
        <v>636</v>
      </c>
      <c r="C1944" s="1124"/>
      <c r="D1944" s="1034" t="str">
        <f>IF(details!$CQ$3="","",details!$CQ$3)</f>
        <v>;ksx vxLr rd</v>
      </c>
      <c r="E1944" s="1034"/>
      <c r="F1944" s="1034" t="str">
        <f>IF(details!$CU$3="","",details!$CU$3)</f>
        <v>;ksx vDVwcj rd</v>
      </c>
      <c r="G1944" s="1034"/>
      <c r="H1944" s="1034" t="str">
        <f>IF(details!$CY$3="","",details!$CY$3)</f>
        <v>;ksx fnlEcj rd</v>
      </c>
      <c r="I1944" s="1034"/>
      <c r="J1944" s="1034"/>
      <c r="K1944" s="1034"/>
      <c r="L1944" s="1034" t="str">
        <f>IF(details!$DC$3="","",details!$DC$3)</f>
        <v>;ksx Qjojh rd</v>
      </c>
      <c r="M1944" s="1034"/>
      <c r="N1944" s="1034"/>
      <c r="O1944" s="1034" t="str">
        <f>IF(details!$DG$3="","",details!$DG$3)</f>
        <v>loZ ;ksx</v>
      </c>
      <c r="P1944" s="1034"/>
      <c r="Q1944" s="1125"/>
    </row>
    <row r="1945" spans="1:17" ht="17" customHeight="1">
      <c r="A1945" s="607"/>
      <c r="B1945" s="1126" t="s">
        <v>86</v>
      </c>
      <c r="C1945" s="1032"/>
      <c r="D1945" s="1036" t="str">
        <f>IF(details!CR69="","",details!CR69)</f>
        <v/>
      </c>
      <c r="E1945" s="1036"/>
      <c r="F1945" s="1036" t="str">
        <f>IF(details!CV69="","",details!CV69)</f>
        <v/>
      </c>
      <c r="G1945" s="1036"/>
      <c r="H1945" s="1036" t="str">
        <f>IF(details!CZ69="","",details!CZ69)</f>
        <v/>
      </c>
      <c r="I1945" s="1036"/>
      <c r="J1945" s="1036"/>
      <c r="K1945" s="1036"/>
      <c r="L1945" s="1036" t="str">
        <f>IF(details!DD69="","",details!DD69)</f>
        <v/>
      </c>
      <c r="M1945" s="1036"/>
      <c r="N1945" s="1036"/>
      <c r="O1945" s="1036" t="str">
        <f>IF(details!DH69="","",details!DH69)</f>
        <v/>
      </c>
      <c r="P1945" s="1036"/>
      <c r="Q1945" s="1127"/>
    </row>
    <row r="1946" spans="1:17" ht="17" customHeight="1">
      <c r="A1946" s="607"/>
      <c r="B1946" s="1020" t="s">
        <v>15</v>
      </c>
      <c r="C1946" s="1021"/>
      <c r="D1946" s="1022" t="str">
        <f>IF(details!CQ69="","",details!CQ69)</f>
        <v/>
      </c>
      <c r="E1946" s="1022"/>
      <c r="F1946" s="1022" t="str">
        <f>IF(details!CU69="","",details!CU69)</f>
        <v/>
      </c>
      <c r="G1946" s="1022"/>
      <c r="H1946" s="1022" t="str">
        <f>IF(details!CY69="","",details!CY69)</f>
        <v/>
      </c>
      <c r="I1946" s="1022"/>
      <c r="J1946" s="1022"/>
      <c r="K1946" s="1022"/>
      <c r="L1946" s="1022" t="str">
        <f>IF(details!DC69="","",details!DC69)</f>
        <v/>
      </c>
      <c r="M1946" s="1022"/>
      <c r="N1946" s="1022"/>
      <c r="O1946" s="1022" t="str">
        <f>IF(details!DG69="","",details!DG69)</f>
        <v/>
      </c>
      <c r="P1946" s="1022"/>
      <c r="Q1946" s="1128"/>
    </row>
    <row r="1947" spans="1:17" ht="17" customHeight="1">
      <c r="A1947" s="1110"/>
      <c r="B1947" s="1112" t="s">
        <v>11</v>
      </c>
      <c r="C1947" s="1113"/>
      <c r="D1947" s="1114" t="s">
        <v>11</v>
      </c>
      <c r="E1947" s="1114"/>
      <c r="F1947" s="1114" t="s">
        <v>3</v>
      </c>
      <c r="G1947" s="1114"/>
      <c r="H1947" s="1114" t="s">
        <v>638</v>
      </c>
      <c r="I1947" s="1114"/>
      <c r="J1947" s="1114" t="s">
        <v>5</v>
      </c>
      <c r="K1947" s="1114"/>
      <c r="L1947" s="1114" t="s">
        <v>677</v>
      </c>
      <c r="M1947" s="1114"/>
      <c r="N1947" s="1114"/>
      <c r="O1947" s="1115" t="s">
        <v>651</v>
      </c>
      <c r="P1947" s="1115"/>
      <c r="Q1947" s="1116"/>
    </row>
    <row r="1948" spans="1:17" ht="17" customHeight="1">
      <c r="A1948" s="1111"/>
      <c r="B1948" s="1112"/>
      <c r="C1948" s="1113"/>
      <c r="D1948" s="1117" t="str">
        <f>'statement of marks'!DY69</f>
        <v/>
      </c>
      <c r="E1948" s="1117"/>
      <c r="F1948" s="1118" t="str">
        <f>'statement of marks'!DZ69</f>
        <v/>
      </c>
      <c r="G1948" s="1118"/>
      <c r="H1948" s="1118" t="str">
        <f>'statement of marks'!EA69</f>
        <v/>
      </c>
      <c r="I1948" s="1118"/>
      <c r="J1948" s="1119" t="str">
        <f>'statement of marks'!EB69</f>
        <v/>
      </c>
      <c r="K1948" s="1119"/>
      <c r="L1948" s="1118" t="str">
        <f>'statement of marks'!EC69</f>
        <v/>
      </c>
      <c r="M1948" s="1118"/>
      <c r="N1948" s="1118"/>
      <c r="O1948" s="1118" t="str">
        <f>'statement of marks'!EE69</f>
        <v/>
      </c>
      <c r="P1948" s="1118"/>
      <c r="Q1948" s="1120"/>
    </row>
    <row r="1949" spans="1:17" ht="17" customHeight="1">
      <c r="A1949" s="607"/>
      <c r="B1949" s="1024" t="s">
        <v>87</v>
      </c>
      <c r="C1949" s="1025"/>
      <c r="D1949" s="1016"/>
      <c r="E1949" s="1016"/>
      <c r="F1949" s="1016"/>
      <c r="G1949" s="1016"/>
      <c r="H1949" s="1016"/>
      <c r="I1949" s="1016"/>
      <c r="J1949" s="1016"/>
      <c r="K1949" s="1016"/>
      <c r="L1949" s="1121"/>
      <c r="M1949" s="1121"/>
      <c r="N1949" s="1121"/>
      <c r="O1949" s="1121"/>
      <c r="P1949" s="1121"/>
      <c r="Q1949" s="1122"/>
    </row>
    <row r="1950" spans="1:17" ht="17" customHeight="1">
      <c r="A1950" s="607"/>
      <c r="B1950" s="1014" t="s">
        <v>73</v>
      </c>
      <c r="C1950" s="1015"/>
      <c r="D1950" s="1016"/>
      <c r="E1950" s="1016"/>
      <c r="F1950" s="1016"/>
      <c r="G1950" s="1016"/>
      <c r="H1950" s="1016"/>
      <c r="I1950" s="1016"/>
      <c r="J1950" s="1016"/>
      <c r="K1950" s="1016"/>
      <c r="L1950" s="1121"/>
      <c r="M1950" s="1121"/>
      <c r="N1950" s="1121"/>
      <c r="O1950" s="1121"/>
      <c r="P1950" s="1121"/>
      <c r="Q1950" s="1122"/>
    </row>
    <row r="1951" spans="1:17" ht="17" customHeight="1">
      <c r="A1951" s="607"/>
      <c r="B1951" s="1024" t="s">
        <v>678</v>
      </c>
      <c r="C1951" s="1025"/>
      <c r="D1951" s="1016"/>
      <c r="E1951" s="1016"/>
      <c r="F1951" s="1016"/>
      <c r="G1951" s="1016"/>
      <c r="H1951" s="1016"/>
      <c r="I1951" s="1016"/>
      <c r="J1951" s="1016"/>
      <c r="K1951" s="1016"/>
      <c r="L1951" s="1121"/>
      <c r="M1951" s="1121"/>
      <c r="N1951" s="1121"/>
      <c r="O1951" s="1121"/>
      <c r="P1951" s="1121"/>
      <c r="Q1951" s="1122"/>
    </row>
    <row r="1952" spans="1:17" ht="17" customHeight="1">
      <c r="A1952" s="607"/>
      <c r="B1952" s="1018" t="s">
        <v>88</v>
      </c>
      <c r="C1952" s="1019"/>
      <c r="D1952" s="1016"/>
      <c r="E1952" s="1016"/>
      <c r="F1952" s="1016"/>
      <c r="G1952" s="1016"/>
      <c r="H1952" s="1016"/>
      <c r="I1952" s="1016"/>
      <c r="J1952" s="1016"/>
      <c r="K1952" s="1016"/>
      <c r="L1952" s="1099" t="s">
        <v>678</v>
      </c>
      <c r="M1952" s="1099"/>
      <c r="N1952" s="1099"/>
      <c r="O1952" s="1100" t="s">
        <v>88</v>
      </c>
      <c r="P1952" s="1100"/>
      <c r="Q1952" s="1101"/>
    </row>
    <row r="1953" spans="1:17" ht="17" customHeight="1" thickBot="1">
      <c r="A1953" s="608"/>
      <c r="B1953" s="1102" t="s">
        <v>89</v>
      </c>
      <c r="C1953" s="1103"/>
      <c r="D1953" s="1104"/>
      <c r="E1953" s="1104"/>
      <c r="F1953" s="1104"/>
      <c r="G1953" s="1104"/>
      <c r="H1953" s="1104"/>
      <c r="I1953" s="1104"/>
      <c r="J1953" s="1104"/>
      <c r="K1953" s="1105"/>
      <c r="L1953" s="1106" t="s">
        <v>679</v>
      </c>
      <c r="M1953" s="1106"/>
      <c r="N1953" s="1106"/>
      <c r="O1953" s="1107" t="s">
        <v>679</v>
      </c>
      <c r="P1953" s="1108"/>
      <c r="Q1953" s="1109"/>
    </row>
    <row r="1954" spans="1:17" ht="17" customHeight="1">
      <c r="A1954" s="1164" t="s">
        <v>44</v>
      </c>
      <c r="B1954" s="1165"/>
      <c r="C1954" s="1165"/>
      <c r="D1954" s="1165"/>
      <c r="E1954" s="1165"/>
      <c r="F1954" s="1165"/>
      <c r="G1954" s="1165"/>
      <c r="H1954" s="1165"/>
      <c r="I1954" s="1165"/>
      <c r="J1954" s="1165"/>
      <c r="K1954" s="1165"/>
      <c r="L1954" s="1165"/>
      <c r="M1954" s="1165"/>
      <c r="N1954" s="1165"/>
      <c r="O1954" s="1165"/>
      <c r="P1954" s="1165"/>
      <c r="Q1954" s="1166"/>
    </row>
    <row r="1955" spans="1:17" ht="17" customHeight="1">
      <c r="A1955" s="1167" t="str">
        <f>'statement of marks'!$A$1</f>
        <v>jk- ck- ek/;fed fo|ky; uohu] fuEckgsM+k</v>
      </c>
      <c r="B1955" s="1062"/>
      <c r="C1955" s="1062"/>
      <c r="D1955" s="1062"/>
      <c r="E1955" s="1062"/>
      <c r="F1955" s="1062"/>
      <c r="G1955" s="1062"/>
      <c r="H1955" s="1062"/>
      <c r="I1955" s="1062"/>
      <c r="J1955" s="1062"/>
      <c r="K1955" s="1062"/>
      <c r="L1955" s="1062"/>
      <c r="M1955" s="1062"/>
      <c r="N1955" s="1062"/>
      <c r="O1955" s="1062"/>
      <c r="P1955" s="1062"/>
      <c r="Q1955" s="1168"/>
    </row>
    <row r="1956" spans="1:17" ht="17" customHeight="1">
      <c r="A1956" s="604"/>
      <c r="B1956" s="1042" t="s">
        <v>74</v>
      </c>
      <c r="C1956" s="1064"/>
      <c r="D1956" s="1065" t="str">
        <f>'statement of marks'!$F$3</f>
        <v>2015-16</v>
      </c>
      <c r="E1956" s="1065"/>
      <c r="F1956" s="1065"/>
      <c r="G1956" s="1065"/>
      <c r="H1956" s="1065"/>
      <c r="I1956" s="1065"/>
      <c r="J1956" s="1065"/>
      <c r="K1956" s="1065"/>
      <c r="L1956" s="1065"/>
      <c r="M1956" s="1065"/>
      <c r="N1956" s="1065"/>
      <c r="O1956" s="1065"/>
      <c r="P1956" s="1065"/>
      <c r="Q1956" s="1169"/>
    </row>
    <row r="1957" spans="1:17" ht="17" customHeight="1">
      <c r="A1957" s="607"/>
      <c r="B1957" s="1026" t="s">
        <v>573</v>
      </c>
      <c r="C1957" s="1027"/>
      <c r="D1957" s="1027" t="str">
        <f>IF('statement of marks'!H70="","",'statement of marks'!H70)</f>
        <v>v 064</v>
      </c>
      <c r="E1957" s="1027"/>
      <c r="F1957" s="1027"/>
      <c r="G1957" s="1027"/>
      <c r="H1957" s="1027"/>
      <c r="I1957" s="1027"/>
      <c r="J1957" s="1027"/>
      <c r="K1957" s="1027"/>
      <c r="L1957" s="1027"/>
      <c r="M1957" s="1027"/>
      <c r="N1957" s="1027"/>
      <c r="O1957" s="1027"/>
      <c r="P1957" s="1027"/>
      <c r="Q1957" s="1153"/>
    </row>
    <row r="1958" spans="1:17" ht="17" customHeight="1">
      <c r="A1958" s="607"/>
      <c r="B1958" s="1026" t="s">
        <v>574</v>
      </c>
      <c r="C1958" s="1027"/>
      <c r="D1958" s="1027" t="str">
        <f>IF('statement of marks'!I70="","",'statement of marks'!I70)</f>
        <v>c 064</v>
      </c>
      <c r="E1958" s="1027"/>
      <c r="F1958" s="1027"/>
      <c r="G1958" s="1027"/>
      <c r="H1958" s="1027"/>
      <c r="I1958" s="1027"/>
      <c r="J1958" s="1027"/>
      <c r="K1958" s="1027"/>
      <c r="L1958" s="1027"/>
      <c r="M1958" s="1027"/>
      <c r="N1958" s="1027"/>
      <c r="O1958" s="1027"/>
      <c r="P1958" s="1027"/>
      <c r="Q1958" s="1153"/>
    </row>
    <row r="1959" spans="1:17" ht="17" customHeight="1">
      <c r="A1959" s="607"/>
      <c r="B1959" s="1026" t="s">
        <v>575</v>
      </c>
      <c r="C1959" s="1027"/>
      <c r="D1959" s="1154" t="str">
        <f>IF('statement of marks'!J70="","",'statement of marks'!J70)</f>
        <v>l 064</v>
      </c>
      <c r="E1959" s="1154"/>
      <c r="F1959" s="1154"/>
      <c r="G1959" s="1154"/>
      <c r="H1959" s="1154"/>
      <c r="I1959" s="1154"/>
      <c r="J1959" s="1154"/>
      <c r="K1959" s="1154"/>
      <c r="L1959" s="1154"/>
      <c r="M1959" s="1154"/>
      <c r="N1959" s="1027"/>
      <c r="O1959" s="1027"/>
      <c r="P1959" s="1027"/>
      <c r="Q1959" s="1153"/>
    </row>
    <row r="1960" spans="1:17" ht="17" customHeight="1">
      <c r="A1960" s="607"/>
      <c r="B1960" s="1026" t="s">
        <v>576</v>
      </c>
      <c r="C1960" s="1155"/>
      <c r="D1960" s="1156" t="str">
        <f>'statement of marks'!$D$3</f>
        <v>3 A</v>
      </c>
      <c r="E1960" s="1157"/>
      <c r="F1960" s="1155" t="s">
        <v>9</v>
      </c>
      <c r="G1960" s="1158"/>
      <c r="H1960" s="1159" t="str">
        <f>IF('statement of marks'!D70="","",'statement of marks'!D70)</f>
        <v/>
      </c>
      <c r="I1960" s="1157"/>
      <c r="J1960" s="1155" t="s">
        <v>577</v>
      </c>
      <c r="K1960" s="1158"/>
      <c r="L1960" s="1159" t="str">
        <f>IF('statement of marks'!E70="","",'statement of marks'!E70)</f>
        <v/>
      </c>
      <c r="M1960" s="1157"/>
      <c r="N1960" s="1026" t="s">
        <v>680</v>
      </c>
      <c r="O1960" s="1027"/>
      <c r="P1960" s="1027"/>
      <c r="Q1960" s="1153"/>
    </row>
    <row r="1961" spans="1:17" ht="17" customHeight="1">
      <c r="A1961" s="607"/>
      <c r="B1961" s="1026" t="s">
        <v>0</v>
      </c>
      <c r="C1961" s="1155"/>
      <c r="D1961" s="1160" t="str">
        <f>IF('statement of marks'!F70="","",'statement of marks'!F70)</f>
        <v/>
      </c>
      <c r="E1961" s="1161"/>
      <c r="F1961" s="1162" t="str">
        <f>IF('statement of marks'!G70="","",'statement of marks'!G70)</f>
        <v/>
      </c>
      <c r="G1961" s="1162"/>
      <c r="H1961" s="1162"/>
      <c r="I1961" s="1162"/>
      <c r="J1961" s="1162"/>
      <c r="K1961" s="1162"/>
      <c r="L1961" s="1162"/>
      <c r="M1961" s="1163"/>
      <c r="N1961" s="1026">
        <f>'statement of marks'!I1956</f>
        <v>0</v>
      </c>
      <c r="O1961" s="1027"/>
      <c r="P1961" s="1027"/>
      <c r="Q1961" s="1153"/>
    </row>
    <row r="1962" spans="1:17" ht="17" customHeight="1">
      <c r="A1962" s="1129"/>
      <c r="B1962" s="1131" t="s">
        <v>578</v>
      </c>
      <c r="C1962" s="1133" t="s">
        <v>85</v>
      </c>
      <c r="D1962" s="1135" t="str">
        <f>IF('statement of marks'!K$4="","",'statement of marks'!K$4)</f>
        <v>ij[k</v>
      </c>
      <c r="E1962" s="1136"/>
      <c r="F1962" s="1136"/>
      <c r="G1962" s="1137"/>
      <c r="H1962" s="1134" t="str">
        <f>IF('statement of marks'!O$4="","",'statement of marks'!O$4)</f>
        <v>v)Zokf"kZd ijh{kk</v>
      </c>
      <c r="I1962" s="1134" t="str">
        <f>IF('statement of marks'!P$4="","",'statement of marks'!P$4)</f>
        <v/>
      </c>
      <c r="J1962" s="1134" t="str">
        <f>IF('statement of marks'!Q$4="","",'statement of marks'!Q$4)</f>
        <v/>
      </c>
      <c r="K1962" s="1138" t="str">
        <f>IF('statement of marks'!R$4="","",'statement of marks'!R$4)</f>
        <v>;ksx v/kZokf"kZd rd</v>
      </c>
      <c r="L1962" s="1134" t="str">
        <f>IF('statement of marks'!S$4="","",'statement of marks'!S$4)</f>
        <v>okf"kZd ijh{kk</v>
      </c>
      <c r="M1962" s="1134"/>
      <c r="N1962" s="1140"/>
      <c r="O1962" s="1141" t="str">
        <f>IF('statement of marks'!V$4="","",'statement of marks'!V$4)</f>
        <v>fo"k; ;ksx</v>
      </c>
      <c r="P1962" s="1142" t="str">
        <f>IF('statement of marks'!W$4="","",'statement of marks'!W$4)</f>
        <v xml:space="preserve">fo"k; izkIrkad izfr'kr  </v>
      </c>
      <c r="Q1962" s="1143" t="str">
        <f>IF('statement of marks'!X$4="","",'statement of marks'!X$4)</f>
        <v>fo"k; xzsM</v>
      </c>
    </row>
    <row r="1963" spans="1:17" ht="17" customHeight="1">
      <c r="A1963" s="1130"/>
      <c r="B1963" s="1132"/>
      <c r="C1963" s="1134"/>
      <c r="D1963" s="615" t="str">
        <f>IF('statement of marks'!K$5="","",'statement of marks'!K$5)</f>
        <v>izFke</v>
      </c>
      <c r="E1963" s="615" t="str">
        <f>IF('statement of marks'!L$5="","",'statement of marks'!L$5)</f>
        <v>f}rh;</v>
      </c>
      <c r="F1963" s="615" t="str">
        <f>IF('statement of marks'!M$5="","",'statement of marks'!M$5)</f>
        <v xml:space="preserve">r`rh; </v>
      </c>
      <c r="G1963" s="616" t="str">
        <f>IF('statement of marks'!N$4="","",'statement of marks'!N$4)</f>
        <v>;ksx</v>
      </c>
      <c r="H1963" s="593" t="str">
        <f>IF('statement of marks'!O$5="","",'statement of marks'!O$5)</f>
        <v>ekSf[kd</v>
      </c>
      <c r="I1963" s="593" t="str">
        <f>IF('statement of marks'!P$5="","",'statement of marks'!P$5)</f>
        <v>fyf[kr</v>
      </c>
      <c r="J1963" s="597" t="str">
        <f>IF('statement of marks'!Q$5="","",'statement of marks'!Q$5)</f>
        <v>;ksx</v>
      </c>
      <c r="K1963" s="1139" t="str">
        <f>IF('statement of marks'!R$4="","",'statement of marks'!R$4)</f>
        <v>;ksx v/kZokf"kZd rd</v>
      </c>
      <c r="L1963" s="593" t="str">
        <f>IF('statement of marks'!S$5="","",'statement of marks'!S$5)</f>
        <v>ekSf[kd</v>
      </c>
      <c r="M1963" s="593" t="str">
        <f>IF('statement of marks'!T$5="","",'statement of marks'!T$5)</f>
        <v>fyf[kr</v>
      </c>
      <c r="N1963" s="598" t="str">
        <f>IF('statement of marks'!U$5="","",'statement of marks'!U$5)</f>
        <v>;ksx</v>
      </c>
      <c r="O1963" s="1141"/>
      <c r="P1963" s="1142"/>
      <c r="Q1963" s="1143"/>
    </row>
    <row r="1964" spans="1:17" ht="17" customHeight="1">
      <c r="A1964" s="609"/>
      <c r="B1964" s="1144" t="s">
        <v>3</v>
      </c>
      <c r="C1964" s="1145"/>
      <c r="D1964" s="594">
        <f>IF('statement of marks'!K$6="","",'statement of marks'!K$6)</f>
        <v>10</v>
      </c>
      <c r="E1964" s="594">
        <f>IF('statement of marks'!L$6="","",'statement of marks'!L$6)</f>
        <v>10</v>
      </c>
      <c r="F1964" s="594">
        <f>IF('statement of marks'!M$6="","",'statement of marks'!M$6)</f>
        <v>10</v>
      </c>
      <c r="G1964" s="651">
        <f>IF('statement of marks'!N$6="","",'statement of marks'!N$6)</f>
        <v>30</v>
      </c>
      <c r="H1964" s="594">
        <f>IF('statement of marks'!O$6="","",'statement of marks'!O$6)</f>
        <v>20</v>
      </c>
      <c r="I1964" s="594">
        <f>IF('statement of marks'!P$6="","",'statement of marks'!P$6)</f>
        <v>50</v>
      </c>
      <c r="J1964" s="651">
        <f>IF('statement of marks'!Q$6="","",'statement of marks'!Q$6)</f>
        <v>70</v>
      </c>
      <c r="K1964" s="600">
        <f>IF('statement of marks'!R$6="","",'statement of marks'!R$6)</f>
        <v>100</v>
      </c>
      <c r="L1964" s="595">
        <f>IF('statement of marks'!S$6="","",'statement of marks'!S$6)</f>
        <v>40</v>
      </c>
      <c r="M1964" s="595">
        <f>IF('statement of marks'!T$6="","",'statement of marks'!T$6)</f>
        <v>60</v>
      </c>
      <c r="N1964" s="649">
        <f>IF('statement of marks'!U$6="","",'statement of marks'!U$6)</f>
        <v>100</v>
      </c>
      <c r="O1964" s="591">
        <f>IF('statement of marks'!V$6="","",'statement of marks'!V$6)</f>
        <v>200</v>
      </c>
      <c r="P1964" s="595" t="str">
        <f>IF('statement of marks'!W$6="","",'statement of marks'!W$6)</f>
        <v/>
      </c>
      <c r="Q1964" s="601" t="str">
        <f>IF('statement of marks'!X$6="","",'statement of marks'!X$6)</f>
        <v/>
      </c>
    </row>
    <row r="1965" spans="1:17" ht="17" customHeight="1">
      <c r="A1965" s="607"/>
      <c r="B1965" s="1026" t="str">
        <f>'statement of marks'!$K$3</f>
        <v>fgUnh</v>
      </c>
      <c r="C1965" s="1027"/>
      <c r="D1965" s="332" t="str">
        <f>IF('statement of marks'!K70="","",'statement of marks'!K70)</f>
        <v/>
      </c>
      <c r="E1965" s="332" t="str">
        <f>IF('statement of marks'!L70="","",'statement of marks'!L70)</f>
        <v/>
      </c>
      <c r="F1965" s="332" t="str">
        <f>IF('statement of marks'!M70="","",'statement of marks'!M70)</f>
        <v/>
      </c>
      <c r="G1965" s="576" t="str">
        <f>IF('statement of marks'!N70="","",'statement of marks'!N70)</f>
        <v/>
      </c>
      <c r="H1965" s="332" t="str">
        <f>IF('statement of marks'!O70="","",'statement of marks'!O70)</f>
        <v/>
      </c>
      <c r="I1965" s="332" t="str">
        <f>IF('statement of marks'!P70="","",'statement of marks'!P70)</f>
        <v/>
      </c>
      <c r="J1965" s="650" t="str">
        <f>IF('statement of marks'!Q70="","",'statement of marks'!Q70)</f>
        <v/>
      </c>
      <c r="K1965" s="403" t="str">
        <f>IF('statement of marks'!R70="","",'statement of marks'!R70)</f>
        <v/>
      </c>
      <c r="L1965" s="332" t="str">
        <f>IF('statement of marks'!S70="","",'statement of marks'!S70)</f>
        <v/>
      </c>
      <c r="M1965" s="332" t="str">
        <f>IF('statement of marks'!T70="","",'statement of marks'!T70)</f>
        <v/>
      </c>
      <c r="N1965" s="648" t="str">
        <f>IF('statement of marks'!U70="","",'statement of marks'!U70)</f>
        <v/>
      </c>
      <c r="O1965" s="592" t="str">
        <f>IF('statement of marks'!V70="","",'statement of marks'!V70)</f>
        <v/>
      </c>
      <c r="P1965" s="332" t="str">
        <f>IF('statement of marks'!W70="","",'statement of marks'!W70)</f>
        <v/>
      </c>
      <c r="Q1965" s="602" t="str">
        <f>IF('statement of marks'!X70="","",'statement of marks'!X70)</f>
        <v/>
      </c>
    </row>
    <row r="1966" spans="1:17" ht="17" customHeight="1">
      <c r="A1966" s="607"/>
      <c r="B1966" s="1026" t="str">
        <f>'statement of marks'!$AQ$3</f>
        <v>xf.kr</v>
      </c>
      <c r="C1966" s="1027"/>
      <c r="D1966" s="332" t="str">
        <f>IF('statement of marks'!AQ70="","",'statement of marks'!AQ70)</f>
        <v/>
      </c>
      <c r="E1966" s="332" t="str">
        <f>IF('statement of marks'!AR70="","",'statement of marks'!AR70)</f>
        <v/>
      </c>
      <c r="F1966" s="332" t="str">
        <f>IF('statement of marks'!AS70="","",'statement of marks'!AS70)</f>
        <v/>
      </c>
      <c r="G1966" s="576" t="str">
        <f>IF('statement of marks'!AT70="","",'statement of marks'!AT70)</f>
        <v/>
      </c>
      <c r="H1966" s="332" t="str">
        <f>IF('statement of marks'!AU70="","",'statement of marks'!AU70)</f>
        <v/>
      </c>
      <c r="I1966" s="332" t="str">
        <f>IF('statement of marks'!AV70="","",'statement of marks'!AV70)</f>
        <v/>
      </c>
      <c r="J1966" s="650" t="str">
        <f>IF('statement of marks'!AW70="","",'statement of marks'!AW70)</f>
        <v/>
      </c>
      <c r="K1966" s="403" t="str">
        <f>IF('statement of marks'!AX70="","",'statement of marks'!AX70)</f>
        <v/>
      </c>
      <c r="L1966" s="332" t="str">
        <f>IF('statement of marks'!AY70="","",'statement of marks'!AY70)</f>
        <v/>
      </c>
      <c r="M1966" s="332" t="str">
        <f>IF('statement of marks'!AZ70="","",'statement of marks'!AZ70)</f>
        <v/>
      </c>
      <c r="N1966" s="648" t="str">
        <f>IF('statement of marks'!BA70="","",'statement of marks'!BA70)</f>
        <v/>
      </c>
      <c r="O1966" s="592" t="str">
        <f>IF('statement of marks'!BB70="","",'statement of marks'!BB70)</f>
        <v/>
      </c>
      <c r="P1966" s="332" t="str">
        <f>IF('statement of marks'!BC70="","",'statement of marks'!BC70)</f>
        <v/>
      </c>
      <c r="Q1966" s="602" t="str">
        <f>IF('statement of marks'!BD70="","",'statement of marks'!BD70)</f>
        <v/>
      </c>
    </row>
    <row r="1967" spans="1:17" ht="17" customHeight="1">
      <c r="A1967" s="607"/>
      <c r="B1967" s="1026" t="str">
        <f>'statement of marks'!$BG$3</f>
        <v>Ik;kZoj.k v/;;u</v>
      </c>
      <c r="C1967" s="1027"/>
      <c r="D1967" s="332" t="str">
        <f>IF('statement of marks'!BG70="","",'statement of marks'!BG70)</f>
        <v/>
      </c>
      <c r="E1967" s="332" t="str">
        <f>IF('statement of marks'!BH70="","",'statement of marks'!BH70)</f>
        <v/>
      </c>
      <c r="F1967" s="332" t="str">
        <f>IF('statement of marks'!BI70="","",'statement of marks'!BI70)</f>
        <v/>
      </c>
      <c r="G1967" s="576" t="str">
        <f>IF('statement of marks'!BJ70="","",'statement of marks'!BJ70)</f>
        <v/>
      </c>
      <c r="H1967" s="332" t="str">
        <f>IF('statement of marks'!BK70="","",'statement of marks'!BK70)</f>
        <v/>
      </c>
      <c r="I1967" s="332" t="str">
        <f>IF('statement of marks'!BL70="","",'statement of marks'!BL70)</f>
        <v/>
      </c>
      <c r="J1967" s="650" t="str">
        <f>IF('statement of marks'!BM70="","",'statement of marks'!BM70)</f>
        <v/>
      </c>
      <c r="K1967" s="403" t="str">
        <f>IF('statement of marks'!BN70="","",'statement of marks'!BN70)</f>
        <v/>
      </c>
      <c r="L1967" s="332" t="str">
        <f>IF('statement of marks'!BO70="","",'statement of marks'!BO70)</f>
        <v/>
      </c>
      <c r="M1967" s="332" t="str">
        <f>IF('statement of marks'!BP70="","",'statement of marks'!BP70)</f>
        <v/>
      </c>
      <c r="N1967" s="648" t="str">
        <f>IF('statement of marks'!BQ70="","",'statement of marks'!BQ70)</f>
        <v/>
      </c>
      <c r="O1967" s="592" t="str">
        <f>IF('statement of marks'!BR70="","",'statement of marks'!BR70)</f>
        <v/>
      </c>
      <c r="P1967" s="332" t="str">
        <f>IF('statement of marks'!BS70="","",'statement of marks'!BS70)</f>
        <v/>
      </c>
      <c r="Q1967" s="602" t="str">
        <f>IF('statement of marks'!BT70="","",'statement of marks'!BT70)</f>
        <v/>
      </c>
    </row>
    <row r="1968" spans="1:17" ht="17" customHeight="1">
      <c r="A1968" s="1146"/>
      <c r="B1968" s="1026" t="str">
        <f>'statement of marks'!$AA$3</f>
        <v>vaxszth</v>
      </c>
      <c r="C1968" s="603" t="s">
        <v>3</v>
      </c>
      <c r="D1968" s="584">
        <f>IF('statement of marks'!AA$6="","",'statement of marks'!AA$6)</f>
        <v>5</v>
      </c>
      <c r="E1968" s="584">
        <f>IF('statement of marks'!AB$6="","",'statement of marks'!AB$6)</f>
        <v>5</v>
      </c>
      <c r="F1968" s="584">
        <f>IF('statement of marks'!AC$6="","",'statement of marks'!AC$6)</f>
        <v>5</v>
      </c>
      <c r="G1968" s="651">
        <f>IF('statement of marks'!AD$6="","",'statement of marks'!AD$6)</f>
        <v>15</v>
      </c>
      <c r="H1968" s="594">
        <f>IF('statement of marks'!AE$6="","",'statement of marks'!AE$6)</f>
        <v>10</v>
      </c>
      <c r="I1968" s="594">
        <f>IF('statement of marks'!AF$6="","",'statement of marks'!AF$6)</f>
        <v>25</v>
      </c>
      <c r="J1968" s="651">
        <f>IF('statement of marks'!AG$6="","",'statement of marks'!AG$6)</f>
        <v>35</v>
      </c>
      <c r="K1968" s="600">
        <f>IF('statement of marks'!AH$6="","",'statement of marks'!AH$6)</f>
        <v>50</v>
      </c>
      <c r="L1968" s="595">
        <f>IF('statement of marks'!AI$6="","",'statement of marks'!AI$6)</f>
        <v>20</v>
      </c>
      <c r="M1968" s="595">
        <f>IF('statement of marks'!AJ$6="","",'statement of marks'!AJ$6)</f>
        <v>30</v>
      </c>
      <c r="N1968" s="649">
        <f>IF('statement of marks'!AK$6="","",'statement of marks'!AK$6)</f>
        <v>50</v>
      </c>
      <c r="O1968" s="585">
        <f>IF('statement of marks'!AL$6="","",'statement of marks'!AL$6)</f>
        <v>100</v>
      </c>
      <c r="P1968" s="595" t="str">
        <f>IF('statement of marks'!AM$6="","",'statement of marks'!AM$6)</f>
        <v/>
      </c>
      <c r="Q1968" s="601" t="str">
        <f>IF('statement of marks'!AN$6="","",'statement of marks'!AN$6)</f>
        <v/>
      </c>
    </row>
    <row r="1969" spans="1:17" ht="17" customHeight="1">
      <c r="A1969" s="1146"/>
      <c r="B1969" s="1026"/>
      <c r="C1969" s="645" t="s">
        <v>638</v>
      </c>
      <c r="D1969" s="332" t="str">
        <f>IF('statement of marks'!AA70="","",'statement of marks'!AA70)</f>
        <v/>
      </c>
      <c r="E1969" s="332" t="str">
        <f>IF('statement of marks'!AB70="","",'statement of marks'!AB70)</f>
        <v/>
      </c>
      <c r="F1969" s="332" t="str">
        <f>IF('statement of marks'!AC70="","",'statement of marks'!AC70)</f>
        <v/>
      </c>
      <c r="G1969" s="576" t="str">
        <f>IF('statement of marks'!AD70="","",'statement of marks'!AD70)</f>
        <v/>
      </c>
      <c r="H1969" s="332" t="str">
        <f>IF('statement of marks'!AE70="","",'statement of marks'!AE70)</f>
        <v/>
      </c>
      <c r="I1969" s="332" t="str">
        <f>IF('statement of marks'!AF70="","",'statement of marks'!AF70)</f>
        <v/>
      </c>
      <c r="J1969" s="650" t="str">
        <f>IF('statement of marks'!AG70="","",'statement of marks'!AG70)</f>
        <v/>
      </c>
      <c r="K1969" s="403" t="str">
        <f>IF('statement of marks'!AH70="","",'statement of marks'!AH70)</f>
        <v/>
      </c>
      <c r="L1969" s="332" t="str">
        <f>IF('statement of marks'!AI70="","",'statement of marks'!AI70)</f>
        <v/>
      </c>
      <c r="M1969" s="332" t="str">
        <f>IF('statement of marks'!AJ70="","",'statement of marks'!AJ70)</f>
        <v/>
      </c>
      <c r="N1969" s="648" t="str">
        <f>IF('statement of marks'!AK70="","",'statement of marks'!AK70)</f>
        <v/>
      </c>
      <c r="O1969" s="648" t="str">
        <f>IF('statement of marks'!AL70="","",'statement of marks'!AL70)</f>
        <v/>
      </c>
      <c r="P1969" s="332" t="str">
        <f>IF('statement of marks'!AM70="","",'statement of marks'!AM70)</f>
        <v/>
      </c>
      <c r="Q1969" s="602" t="str">
        <f>IF('statement of marks'!AN70="","",'statement of marks'!AN70)</f>
        <v/>
      </c>
    </row>
    <row r="1970" spans="1:17" ht="17" customHeight="1">
      <c r="A1970" s="610"/>
      <c r="B1970" s="1147" t="s">
        <v>634</v>
      </c>
      <c r="C1970" s="1148"/>
      <c r="D1970" s="646" t="str">
        <f>IF('statement of marks'!BW$5="","",'statement of marks'!BW$5)</f>
        <v>izFke</v>
      </c>
      <c r="E1970" s="646" t="str">
        <f>IF('statement of marks'!BX$5="","",'statement of marks'!BX$5)</f>
        <v>f}rh;</v>
      </c>
      <c r="F1970" s="646" t="str">
        <f>IF('statement of marks'!BZ$5="","",'statement of marks'!BZ$5)</f>
        <v>prqFkZ</v>
      </c>
      <c r="G1970" s="1149"/>
      <c r="H1970" s="1149"/>
      <c r="I1970" s="1149"/>
      <c r="J1970" s="646" t="str">
        <f>IF('statement of marks'!BY$5="","",'statement of marks'!BY$5)</f>
        <v>r`rh;</v>
      </c>
      <c r="K1970" s="1151"/>
      <c r="L1970" s="1151"/>
      <c r="M1970" s="1151"/>
      <c r="N1970" s="646" t="str">
        <f>IF('statement of marks'!CA$5="","",'statement of marks'!CA$5)</f>
        <v>iape</v>
      </c>
      <c r="O1970" s="647" t="str">
        <f>IF('statement of marks'!CB$4="","",'statement of marks'!CB$4)</f>
        <v>fo"k; ;ksx</v>
      </c>
      <c r="P1970" s="587" t="str">
        <f>IF('statement of marks'!CC$4="","",'statement of marks'!CC$4)</f>
        <v xml:space="preserve">fo"k; izkIrkad izfr'kr  </v>
      </c>
      <c r="Q1970" s="627" t="str">
        <f>IF('statement of marks'!CD$4="","",'statement of marks'!CD$4)</f>
        <v>fo"k; xzsM</v>
      </c>
    </row>
    <row r="1971" spans="1:17" ht="17" customHeight="1">
      <c r="A1971" s="611"/>
      <c r="B1971" s="1144" t="s">
        <v>3</v>
      </c>
      <c r="C1971" s="1145"/>
      <c r="D1971" s="589">
        <f>IF('statement of marks'!BW$6="","",'statement of marks'!BW$6)</f>
        <v>20</v>
      </c>
      <c r="E1971" s="589">
        <f>IF('statement of marks'!BX$6="","",'statement of marks'!BX$6)</f>
        <v>20</v>
      </c>
      <c r="F1971" s="589">
        <f>IF('statement of marks'!BZ$6="","",'statement of marks'!BZ$6)</f>
        <v>20</v>
      </c>
      <c r="G1971" s="1150"/>
      <c r="H1971" s="1150"/>
      <c r="I1971" s="1150"/>
      <c r="J1971" s="589">
        <f>IF('statement of marks'!BY$6="","",'statement of marks'!BY$6)</f>
        <v>20</v>
      </c>
      <c r="K1971" s="1152"/>
      <c r="L1971" s="1152"/>
      <c r="M1971" s="1152"/>
      <c r="N1971" s="589">
        <f>IF('statement of marks'!CA$6="","",'statement of marks'!CA$6)</f>
        <v>20</v>
      </c>
      <c r="O1971" s="589">
        <f>IF('statement of marks'!CB$6="","",'statement of marks'!CB$6)</f>
        <v>100</v>
      </c>
      <c r="P1971" s="589" t="str">
        <f>IF('statement of marks'!CC$6="","",'statement of marks'!CC$6)</f>
        <v/>
      </c>
      <c r="Q1971" s="590" t="str">
        <f>IF('statement of marks'!CD$6="","",'statement of marks'!CD$6)</f>
        <v/>
      </c>
    </row>
    <row r="1972" spans="1:17" ht="17" customHeight="1">
      <c r="A1972" s="607"/>
      <c r="B1972" s="1026" t="str">
        <f>'statement of marks'!$BW$3</f>
        <v>dk;kZuqHko</v>
      </c>
      <c r="C1972" s="1027"/>
      <c r="D1972" s="644" t="str">
        <f>IF('statement of marks'!BW70="","",'statement of marks'!BW70)</f>
        <v/>
      </c>
      <c r="E1972" s="644" t="str">
        <f>IF('statement of marks'!BX70="","",'statement of marks'!BX70)</f>
        <v/>
      </c>
      <c r="F1972" s="644" t="str">
        <f>IF('statement of marks'!BZ70="","",'statement of marks'!BZ70)</f>
        <v/>
      </c>
      <c r="G1972" s="1149"/>
      <c r="H1972" s="1149"/>
      <c r="I1972" s="1149"/>
      <c r="J1972" s="644" t="str">
        <f>IF('statement of marks'!BY70="","",'statement of marks'!BY70)</f>
        <v/>
      </c>
      <c r="K1972" s="1151"/>
      <c r="L1972" s="1151"/>
      <c r="M1972" s="1151"/>
      <c r="N1972" s="644" t="str">
        <f>IF('statement of marks'!CA70="","",'statement of marks'!CA70)</f>
        <v/>
      </c>
      <c r="O1972" s="644" t="str">
        <f>IF('statement of marks'!CB70="","",'statement of marks'!CB70)</f>
        <v/>
      </c>
      <c r="P1972" s="644" t="str">
        <f>IF('statement of marks'!CC70="","",'statement of marks'!CC70)</f>
        <v/>
      </c>
      <c r="Q1972" s="578" t="str">
        <f>IF('statement of marks'!CD70="","",'statement of marks'!CD70)</f>
        <v/>
      </c>
    </row>
    <row r="1973" spans="1:17" ht="17" customHeight="1">
      <c r="A1973" s="607"/>
      <c r="B1973" s="1026" t="str">
        <f>'statement of marks'!$CG$3</f>
        <v>dyk f'k{kk</v>
      </c>
      <c r="C1973" s="1027"/>
      <c r="D1973" s="644" t="str">
        <f>IF('statement of marks'!CG70="","",'statement of marks'!CG70)</f>
        <v/>
      </c>
      <c r="E1973" s="644" t="str">
        <f>IF('statement of marks'!CH70="","",'statement of marks'!CH70)</f>
        <v/>
      </c>
      <c r="F1973" s="644" t="str">
        <f>IF('statement of marks'!CJ70="","",'statement of marks'!CJ70)</f>
        <v/>
      </c>
      <c r="G1973" s="1149"/>
      <c r="H1973" s="1149"/>
      <c r="I1973" s="1149"/>
      <c r="J1973" s="644" t="str">
        <f>IF('statement of marks'!CI70="","",'statement of marks'!CI70)</f>
        <v/>
      </c>
      <c r="K1973" s="1151"/>
      <c r="L1973" s="1151"/>
      <c r="M1973" s="1151"/>
      <c r="N1973" s="644" t="str">
        <f>IF('statement of marks'!CK70="","",'statement of marks'!CK70)</f>
        <v/>
      </c>
      <c r="O1973" s="644" t="str">
        <f>IF('statement of marks'!CL70="","",'statement of marks'!CL70)</f>
        <v/>
      </c>
      <c r="P1973" s="644" t="str">
        <f>IF('statement of marks'!CM70="","",'statement of marks'!CM70)</f>
        <v/>
      </c>
      <c r="Q1973" s="578" t="str">
        <f>IF('statement of marks'!CN70="","",'statement of marks'!CN70)</f>
        <v/>
      </c>
    </row>
    <row r="1974" spans="1:17" ht="17" customHeight="1">
      <c r="A1974" s="607"/>
      <c r="B1974" s="1026" t="str">
        <f>'statement of marks'!$CQ$3</f>
        <v>LokLF; ,oe~ 'kkjhfjd f'k{kk</v>
      </c>
      <c r="C1974" s="1027"/>
      <c r="D1974" s="644" t="str">
        <f>IF('statement of marks'!CQ70="","",'statement of marks'!CQ70)</f>
        <v/>
      </c>
      <c r="E1974" s="644" t="str">
        <f>IF('statement of marks'!CR70="","",'statement of marks'!CR70)</f>
        <v/>
      </c>
      <c r="F1974" s="644" t="str">
        <f>IF('statement of marks'!CT70="","",'statement of marks'!CT70)</f>
        <v/>
      </c>
      <c r="G1974" s="1149"/>
      <c r="H1974" s="1149"/>
      <c r="I1974" s="1149"/>
      <c r="J1974" s="644" t="str">
        <f>IF('statement of marks'!CS70="","",'statement of marks'!CS70)</f>
        <v/>
      </c>
      <c r="K1974" s="1151"/>
      <c r="L1974" s="1151"/>
      <c r="M1974" s="1151"/>
      <c r="N1974" s="644" t="str">
        <f>IF('statement of marks'!CU70="","",'statement of marks'!CU70)</f>
        <v/>
      </c>
      <c r="O1974" s="644" t="str">
        <f>IF('statement of marks'!CV70="","",'statement of marks'!CV70)</f>
        <v/>
      </c>
      <c r="P1974" s="644" t="str">
        <f>IF('statement of marks'!CW70="","",'statement of marks'!CW70)</f>
        <v/>
      </c>
      <c r="Q1974" s="578" t="str">
        <f>IF('statement of marks'!CX70="","",'statement of marks'!CX70)</f>
        <v/>
      </c>
    </row>
    <row r="1975" spans="1:17" ht="17" customHeight="1">
      <c r="A1975" s="607"/>
      <c r="B1975" s="1123" t="s">
        <v>636</v>
      </c>
      <c r="C1975" s="1124"/>
      <c r="D1975" s="1034" t="str">
        <f>IF(details!$CQ$3="","",details!$CQ$3)</f>
        <v>;ksx vxLr rd</v>
      </c>
      <c r="E1975" s="1034"/>
      <c r="F1975" s="1034" t="str">
        <f>IF(details!$CU$3="","",details!$CU$3)</f>
        <v>;ksx vDVwcj rd</v>
      </c>
      <c r="G1975" s="1034"/>
      <c r="H1975" s="1034" t="str">
        <f>IF(details!$CY$3="","",details!$CY$3)</f>
        <v>;ksx fnlEcj rd</v>
      </c>
      <c r="I1975" s="1034"/>
      <c r="J1975" s="1034"/>
      <c r="K1975" s="1034"/>
      <c r="L1975" s="1034" t="str">
        <f>IF(details!$DC$3="","",details!$DC$3)</f>
        <v>;ksx Qjojh rd</v>
      </c>
      <c r="M1975" s="1034"/>
      <c r="N1975" s="1034"/>
      <c r="O1975" s="1034" t="str">
        <f>IF(details!$DG$3="","",details!$DG$3)</f>
        <v>loZ ;ksx</v>
      </c>
      <c r="P1975" s="1034"/>
      <c r="Q1975" s="1125"/>
    </row>
    <row r="1976" spans="1:17" ht="17" customHeight="1">
      <c r="A1976" s="607"/>
      <c r="B1976" s="1126" t="s">
        <v>86</v>
      </c>
      <c r="C1976" s="1032"/>
      <c r="D1976" s="1036" t="str">
        <f>IF(details!CR70="","",details!CR70)</f>
        <v/>
      </c>
      <c r="E1976" s="1036"/>
      <c r="F1976" s="1036" t="str">
        <f>IF(details!CV70="","",details!CV70)</f>
        <v/>
      </c>
      <c r="G1976" s="1036"/>
      <c r="H1976" s="1036" t="str">
        <f>IF(details!CZ70="","",details!CZ70)</f>
        <v/>
      </c>
      <c r="I1976" s="1036"/>
      <c r="J1976" s="1036"/>
      <c r="K1976" s="1036"/>
      <c r="L1976" s="1036" t="str">
        <f>IF(details!DD70="","",details!DD70)</f>
        <v/>
      </c>
      <c r="M1976" s="1036"/>
      <c r="N1976" s="1036"/>
      <c r="O1976" s="1036" t="str">
        <f>IF(details!DH70="","",details!DH70)</f>
        <v/>
      </c>
      <c r="P1976" s="1036"/>
      <c r="Q1976" s="1127"/>
    </row>
    <row r="1977" spans="1:17" ht="17" customHeight="1">
      <c r="A1977" s="607"/>
      <c r="B1977" s="1020" t="s">
        <v>15</v>
      </c>
      <c r="C1977" s="1021"/>
      <c r="D1977" s="1022" t="str">
        <f>IF(details!CQ70="","",details!CQ70)</f>
        <v/>
      </c>
      <c r="E1977" s="1022"/>
      <c r="F1977" s="1022" t="str">
        <f>IF(details!CU70="","",details!CU70)</f>
        <v/>
      </c>
      <c r="G1977" s="1022"/>
      <c r="H1977" s="1022" t="str">
        <f>IF(details!CY70="","",details!CY70)</f>
        <v/>
      </c>
      <c r="I1977" s="1022"/>
      <c r="J1977" s="1022"/>
      <c r="K1977" s="1022"/>
      <c r="L1977" s="1022" t="str">
        <f>IF(details!DC70="","",details!DC70)</f>
        <v/>
      </c>
      <c r="M1977" s="1022"/>
      <c r="N1977" s="1022"/>
      <c r="O1977" s="1022" t="str">
        <f>IF(details!DG70="","",details!DG70)</f>
        <v/>
      </c>
      <c r="P1977" s="1022"/>
      <c r="Q1977" s="1128"/>
    </row>
    <row r="1978" spans="1:17" ht="17" customHeight="1">
      <c r="A1978" s="1110"/>
      <c r="B1978" s="1112" t="s">
        <v>11</v>
      </c>
      <c r="C1978" s="1113"/>
      <c r="D1978" s="1114" t="s">
        <v>11</v>
      </c>
      <c r="E1978" s="1114"/>
      <c r="F1978" s="1114" t="s">
        <v>3</v>
      </c>
      <c r="G1978" s="1114"/>
      <c r="H1978" s="1114" t="s">
        <v>638</v>
      </c>
      <c r="I1978" s="1114"/>
      <c r="J1978" s="1114" t="s">
        <v>5</v>
      </c>
      <c r="K1978" s="1114"/>
      <c r="L1978" s="1114" t="s">
        <v>677</v>
      </c>
      <c r="M1978" s="1114"/>
      <c r="N1978" s="1114"/>
      <c r="O1978" s="1115" t="s">
        <v>651</v>
      </c>
      <c r="P1978" s="1115"/>
      <c r="Q1978" s="1116"/>
    </row>
    <row r="1979" spans="1:17" ht="17" customHeight="1">
      <c r="A1979" s="1111"/>
      <c r="B1979" s="1112"/>
      <c r="C1979" s="1113"/>
      <c r="D1979" s="1117" t="str">
        <f>'statement of marks'!DY70</f>
        <v/>
      </c>
      <c r="E1979" s="1117"/>
      <c r="F1979" s="1118" t="str">
        <f>'statement of marks'!DZ70</f>
        <v/>
      </c>
      <c r="G1979" s="1118"/>
      <c r="H1979" s="1118" t="str">
        <f>'statement of marks'!EA70</f>
        <v/>
      </c>
      <c r="I1979" s="1118"/>
      <c r="J1979" s="1119" t="str">
        <f>'statement of marks'!EB70</f>
        <v/>
      </c>
      <c r="K1979" s="1119"/>
      <c r="L1979" s="1118" t="str">
        <f>'statement of marks'!EC70</f>
        <v/>
      </c>
      <c r="M1979" s="1118"/>
      <c r="N1979" s="1118"/>
      <c r="O1979" s="1118" t="str">
        <f>'statement of marks'!EE70</f>
        <v/>
      </c>
      <c r="P1979" s="1118"/>
      <c r="Q1979" s="1120"/>
    </row>
    <row r="1980" spans="1:17" ht="17" customHeight="1">
      <c r="A1980" s="607"/>
      <c r="B1980" s="1024" t="s">
        <v>87</v>
      </c>
      <c r="C1980" s="1025"/>
      <c r="D1980" s="1016"/>
      <c r="E1980" s="1016"/>
      <c r="F1980" s="1016"/>
      <c r="G1980" s="1016"/>
      <c r="H1980" s="1016"/>
      <c r="I1980" s="1016"/>
      <c r="J1980" s="1016"/>
      <c r="K1980" s="1016"/>
      <c r="L1980" s="1121"/>
      <c r="M1980" s="1121"/>
      <c r="N1980" s="1121"/>
      <c r="O1980" s="1121"/>
      <c r="P1980" s="1121"/>
      <c r="Q1980" s="1122"/>
    </row>
    <row r="1981" spans="1:17" ht="17" customHeight="1">
      <c r="A1981" s="607"/>
      <c r="B1981" s="1014" t="s">
        <v>73</v>
      </c>
      <c r="C1981" s="1015"/>
      <c r="D1981" s="1016"/>
      <c r="E1981" s="1016"/>
      <c r="F1981" s="1016"/>
      <c r="G1981" s="1016"/>
      <c r="H1981" s="1016"/>
      <c r="I1981" s="1016"/>
      <c r="J1981" s="1016"/>
      <c r="K1981" s="1016"/>
      <c r="L1981" s="1121"/>
      <c r="M1981" s="1121"/>
      <c r="N1981" s="1121"/>
      <c r="O1981" s="1121"/>
      <c r="P1981" s="1121"/>
      <c r="Q1981" s="1122"/>
    </row>
    <row r="1982" spans="1:17" ht="17" customHeight="1">
      <c r="A1982" s="607"/>
      <c r="B1982" s="1024" t="s">
        <v>678</v>
      </c>
      <c r="C1982" s="1025"/>
      <c r="D1982" s="1016"/>
      <c r="E1982" s="1016"/>
      <c r="F1982" s="1016"/>
      <c r="G1982" s="1016"/>
      <c r="H1982" s="1016"/>
      <c r="I1982" s="1016"/>
      <c r="J1982" s="1016"/>
      <c r="K1982" s="1016"/>
      <c r="L1982" s="1121"/>
      <c r="M1982" s="1121"/>
      <c r="N1982" s="1121"/>
      <c r="O1982" s="1121"/>
      <c r="P1982" s="1121"/>
      <c r="Q1982" s="1122"/>
    </row>
    <row r="1983" spans="1:17" ht="17" customHeight="1">
      <c r="A1983" s="607"/>
      <c r="B1983" s="1018" t="s">
        <v>88</v>
      </c>
      <c r="C1983" s="1019"/>
      <c r="D1983" s="1016"/>
      <c r="E1983" s="1016"/>
      <c r="F1983" s="1016"/>
      <c r="G1983" s="1016"/>
      <c r="H1983" s="1016"/>
      <c r="I1983" s="1016"/>
      <c r="J1983" s="1016"/>
      <c r="K1983" s="1016"/>
      <c r="L1983" s="1099" t="s">
        <v>678</v>
      </c>
      <c r="M1983" s="1099"/>
      <c r="N1983" s="1099"/>
      <c r="O1983" s="1100" t="s">
        <v>88</v>
      </c>
      <c r="P1983" s="1100"/>
      <c r="Q1983" s="1101"/>
    </row>
    <row r="1984" spans="1:17" ht="17" customHeight="1" thickBot="1">
      <c r="A1984" s="608"/>
      <c r="B1984" s="1102" t="s">
        <v>89</v>
      </c>
      <c r="C1984" s="1103"/>
      <c r="D1984" s="1104"/>
      <c r="E1984" s="1104"/>
      <c r="F1984" s="1104"/>
      <c r="G1984" s="1104"/>
      <c r="H1984" s="1104"/>
      <c r="I1984" s="1104"/>
      <c r="J1984" s="1104"/>
      <c r="K1984" s="1105"/>
      <c r="L1984" s="1106" t="s">
        <v>679</v>
      </c>
      <c r="M1984" s="1106"/>
      <c r="N1984" s="1106"/>
      <c r="O1984" s="1107" t="s">
        <v>679</v>
      </c>
      <c r="P1984" s="1108"/>
      <c r="Q1984" s="1109"/>
    </row>
    <row r="1985" spans="1:17" ht="17" customHeight="1">
      <c r="A1985" s="1164" t="s">
        <v>44</v>
      </c>
      <c r="B1985" s="1165"/>
      <c r="C1985" s="1165"/>
      <c r="D1985" s="1165"/>
      <c r="E1985" s="1165"/>
      <c r="F1985" s="1165"/>
      <c r="G1985" s="1165"/>
      <c r="H1985" s="1165"/>
      <c r="I1985" s="1165"/>
      <c r="J1985" s="1165"/>
      <c r="K1985" s="1165"/>
      <c r="L1985" s="1165"/>
      <c r="M1985" s="1165"/>
      <c r="N1985" s="1165"/>
      <c r="O1985" s="1165"/>
      <c r="P1985" s="1165"/>
      <c r="Q1985" s="1166"/>
    </row>
    <row r="1986" spans="1:17" ht="17" customHeight="1">
      <c r="A1986" s="1167" t="str">
        <f>'statement of marks'!$A$1</f>
        <v>jk- ck- ek/;fed fo|ky; uohu] fuEckgsM+k</v>
      </c>
      <c r="B1986" s="1062"/>
      <c r="C1986" s="1062"/>
      <c r="D1986" s="1062"/>
      <c r="E1986" s="1062"/>
      <c r="F1986" s="1062"/>
      <c r="G1986" s="1062"/>
      <c r="H1986" s="1062"/>
      <c r="I1986" s="1062"/>
      <c r="J1986" s="1062"/>
      <c r="K1986" s="1062"/>
      <c r="L1986" s="1062"/>
      <c r="M1986" s="1062"/>
      <c r="N1986" s="1062"/>
      <c r="O1986" s="1062"/>
      <c r="P1986" s="1062"/>
      <c r="Q1986" s="1168"/>
    </row>
    <row r="1987" spans="1:17" ht="17" customHeight="1">
      <c r="A1987" s="604"/>
      <c r="B1987" s="1042" t="s">
        <v>74</v>
      </c>
      <c r="C1987" s="1064"/>
      <c r="D1987" s="1065" t="str">
        <f>'statement of marks'!$F$3</f>
        <v>2015-16</v>
      </c>
      <c r="E1987" s="1065"/>
      <c r="F1987" s="1065"/>
      <c r="G1987" s="1065"/>
      <c r="H1987" s="1065"/>
      <c r="I1987" s="1065"/>
      <c r="J1987" s="1065"/>
      <c r="K1987" s="1065"/>
      <c r="L1987" s="1065"/>
      <c r="M1987" s="1065"/>
      <c r="N1987" s="1065"/>
      <c r="O1987" s="1065"/>
      <c r="P1987" s="1065"/>
      <c r="Q1987" s="1169"/>
    </row>
    <row r="1988" spans="1:17" ht="17" customHeight="1">
      <c r="A1988" s="607"/>
      <c r="B1988" s="1026" t="s">
        <v>573</v>
      </c>
      <c r="C1988" s="1027"/>
      <c r="D1988" s="1027" t="str">
        <f>IF('statement of marks'!H71="","",'statement of marks'!H71)</f>
        <v>v 065</v>
      </c>
      <c r="E1988" s="1027"/>
      <c r="F1988" s="1027"/>
      <c r="G1988" s="1027"/>
      <c r="H1988" s="1027"/>
      <c r="I1988" s="1027"/>
      <c r="J1988" s="1027"/>
      <c r="K1988" s="1027"/>
      <c r="L1988" s="1027"/>
      <c r="M1988" s="1027"/>
      <c r="N1988" s="1027"/>
      <c r="O1988" s="1027"/>
      <c r="P1988" s="1027"/>
      <c r="Q1988" s="1153"/>
    </row>
    <row r="1989" spans="1:17" ht="17" customHeight="1">
      <c r="A1989" s="607"/>
      <c r="B1989" s="1026" t="s">
        <v>574</v>
      </c>
      <c r="C1989" s="1027"/>
      <c r="D1989" s="1027" t="str">
        <f>IF('statement of marks'!I71="","",'statement of marks'!I71)</f>
        <v>c 065</v>
      </c>
      <c r="E1989" s="1027"/>
      <c r="F1989" s="1027"/>
      <c r="G1989" s="1027"/>
      <c r="H1989" s="1027"/>
      <c r="I1989" s="1027"/>
      <c r="J1989" s="1027"/>
      <c r="K1989" s="1027"/>
      <c r="L1989" s="1027"/>
      <c r="M1989" s="1027"/>
      <c r="N1989" s="1027"/>
      <c r="O1989" s="1027"/>
      <c r="P1989" s="1027"/>
      <c r="Q1989" s="1153"/>
    </row>
    <row r="1990" spans="1:17" ht="17" customHeight="1">
      <c r="A1990" s="607"/>
      <c r="B1990" s="1026" t="s">
        <v>575</v>
      </c>
      <c r="C1990" s="1027"/>
      <c r="D1990" s="1154" t="str">
        <f>IF('statement of marks'!J71="","",'statement of marks'!J71)</f>
        <v>l 065</v>
      </c>
      <c r="E1990" s="1154"/>
      <c r="F1990" s="1154"/>
      <c r="G1990" s="1154"/>
      <c r="H1990" s="1154"/>
      <c r="I1990" s="1154"/>
      <c r="J1990" s="1154"/>
      <c r="K1990" s="1154"/>
      <c r="L1990" s="1154"/>
      <c r="M1990" s="1154"/>
      <c r="N1990" s="1027"/>
      <c r="O1990" s="1027"/>
      <c r="P1990" s="1027"/>
      <c r="Q1990" s="1153"/>
    </row>
    <row r="1991" spans="1:17" ht="17" customHeight="1">
      <c r="A1991" s="607"/>
      <c r="B1991" s="1026" t="s">
        <v>576</v>
      </c>
      <c r="C1991" s="1155"/>
      <c r="D1991" s="1156" t="str">
        <f>'statement of marks'!$D$3</f>
        <v>3 A</v>
      </c>
      <c r="E1991" s="1157"/>
      <c r="F1991" s="1155" t="s">
        <v>9</v>
      </c>
      <c r="G1991" s="1158"/>
      <c r="H1991" s="1159" t="str">
        <f>IF('statement of marks'!D71="","",'statement of marks'!D71)</f>
        <v/>
      </c>
      <c r="I1991" s="1157"/>
      <c r="J1991" s="1155" t="s">
        <v>577</v>
      </c>
      <c r="K1991" s="1158"/>
      <c r="L1991" s="1159" t="str">
        <f>IF('statement of marks'!E71="","",'statement of marks'!E71)</f>
        <v/>
      </c>
      <c r="M1991" s="1157"/>
      <c r="N1991" s="1026" t="s">
        <v>680</v>
      </c>
      <c r="O1991" s="1027"/>
      <c r="P1991" s="1027"/>
      <c r="Q1991" s="1153"/>
    </row>
    <row r="1992" spans="1:17" ht="17" customHeight="1">
      <c r="A1992" s="607"/>
      <c r="B1992" s="1026" t="s">
        <v>0</v>
      </c>
      <c r="C1992" s="1155"/>
      <c r="D1992" s="1160" t="str">
        <f>IF('statement of marks'!F71="","",'statement of marks'!F71)</f>
        <v/>
      </c>
      <c r="E1992" s="1161"/>
      <c r="F1992" s="1162" t="str">
        <f>IF('statement of marks'!G71="","",'statement of marks'!G71)</f>
        <v/>
      </c>
      <c r="G1992" s="1162"/>
      <c r="H1992" s="1162"/>
      <c r="I1992" s="1162"/>
      <c r="J1992" s="1162"/>
      <c r="K1992" s="1162"/>
      <c r="L1992" s="1162"/>
      <c r="M1992" s="1163"/>
      <c r="N1992" s="1026">
        <f>'statement of marks'!I1987</f>
        <v>0</v>
      </c>
      <c r="O1992" s="1027"/>
      <c r="P1992" s="1027"/>
      <c r="Q1992" s="1153"/>
    </row>
    <row r="1993" spans="1:17" ht="17" customHeight="1">
      <c r="A1993" s="1129"/>
      <c r="B1993" s="1131" t="s">
        <v>578</v>
      </c>
      <c r="C1993" s="1133" t="s">
        <v>85</v>
      </c>
      <c r="D1993" s="1135" t="str">
        <f>IF('statement of marks'!K$4="","",'statement of marks'!K$4)</f>
        <v>ij[k</v>
      </c>
      <c r="E1993" s="1136"/>
      <c r="F1993" s="1136"/>
      <c r="G1993" s="1137"/>
      <c r="H1993" s="1134" t="str">
        <f>IF('statement of marks'!O$4="","",'statement of marks'!O$4)</f>
        <v>v)Zokf"kZd ijh{kk</v>
      </c>
      <c r="I1993" s="1134" t="str">
        <f>IF('statement of marks'!P$4="","",'statement of marks'!P$4)</f>
        <v/>
      </c>
      <c r="J1993" s="1134" t="str">
        <f>IF('statement of marks'!Q$4="","",'statement of marks'!Q$4)</f>
        <v/>
      </c>
      <c r="K1993" s="1138" t="str">
        <f>IF('statement of marks'!R$4="","",'statement of marks'!R$4)</f>
        <v>;ksx v/kZokf"kZd rd</v>
      </c>
      <c r="L1993" s="1134" t="str">
        <f>IF('statement of marks'!S$4="","",'statement of marks'!S$4)</f>
        <v>okf"kZd ijh{kk</v>
      </c>
      <c r="M1993" s="1134"/>
      <c r="N1993" s="1140"/>
      <c r="O1993" s="1141" t="str">
        <f>IF('statement of marks'!V$4="","",'statement of marks'!V$4)</f>
        <v>fo"k; ;ksx</v>
      </c>
      <c r="P1993" s="1142" t="str">
        <f>IF('statement of marks'!W$4="","",'statement of marks'!W$4)</f>
        <v xml:space="preserve">fo"k; izkIrkad izfr'kr  </v>
      </c>
      <c r="Q1993" s="1143" t="str">
        <f>IF('statement of marks'!X$4="","",'statement of marks'!X$4)</f>
        <v>fo"k; xzsM</v>
      </c>
    </row>
    <row r="1994" spans="1:17" ht="17" customHeight="1">
      <c r="A1994" s="1130"/>
      <c r="B1994" s="1132"/>
      <c r="C1994" s="1134"/>
      <c r="D1994" s="615" t="str">
        <f>IF('statement of marks'!K$5="","",'statement of marks'!K$5)</f>
        <v>izFke</v>
      </c>
      <c r="E1994" s="615" t="str">
        <f>IF('statement of marks'!L$5="","",'statement of marks'!L$5)</f>
        <v>f}rh;</v>
      </c>
      <c r="F1994" s="615" t="str">
        <f>IF('statement of marks'!M$5="","",'statement of marks'!M$5)</f>
        <v xml:space="preserve">r`rh; </v>
      </c>
      <c r="G1994" s="616" t="str">
        <f>IF('statement of marks'!N$4="","",'statement of marks'!N$4)</f>
        <v>;ksx</v>
      </c>
      <c r="H1994" s="593" t="str">
        <f>IF('statement of marks'!O$5="","",'statement of marks'!O$5)</f>
        <v>ekSf[kd</v>
      </c>
      <c r="I1994" s="593" t="str">
        <f>IF('statement of marks'!P$5="","",'statement of marks'!P$5)</f>
        <v>fyf[kr</v>
      </c>
      <c r="J1994" s="597" t="str">
        <f>IF('statement of marks'!Q$5="","",'statement of marks'!Q$5)</f>
        <v>;ksx</v>
      </c>
      <c r="K1994" s="1139" t="str">
        <f>IF('statement of marks'!R$4="","",'statement of marks'!R$4)</f>
        <v>;ksx v/kZokf"kZd rd</v>
      </c>
      <c r="L1994" s="593" t="str">
        <f>IF('statement of marks'!S$5="","",'statement of marks'!S$5)</f>
        <v>ekSf[kd</v>
      </c>
      <c r="M1994" s="593" t="str">
        <f>IF('statement of marks'!T$5="","",'statement of marks'!T$5)</f>
        <v>fyf[kr</v>
      </c>
      <c r="N1994" s="598" t="str">
        <f>IF('statement of marks'!U$5="","",'statement of marks'!U$5)</f>
        <v>;ksx</v>
      </c>
      <c r="O1994" s="1141"/>
      <c r="P1994" s="1142"/>
      <c r="Q1994" s="1143"/>
    </row>
    <row r="1995" spans="1:17" ht="17" customHeight="1">
      <c r="A1995" s="609"/>
      <c r="B1995" s="1144" t="s">
        <v>3</v>
      </c>
      <c r="C1995" s="1145"/>
      <c r="D1995" s="594">
        <f>IF('statement of marks'!K$6="","",'statement of marks'!K$6)</f>
        <v>10</v>
      </c>
      <c r="E1995" s="594">
        <f>IF('statement of marks'!L$6="","",'statement of marks'!L$6)</f>
        <v>10</v>
      </c>
      <c r="F1995" s="594">
        <f>IF('statement of marks'!M$6="","",'statement of marks'!M$6)</f>
        <v>10</v>
      </c>
      <c r="G1995" s="651">
        <f>IF('statement of marks'!N$6="","",'statement of marks'!N$6)</f>
        <v>30</v>
      </c>
      <c r="H1995" s="594">
        <f>IF('statement of marks'!O$6="","",'statement of marks'!O$6)</f>
        <v>20</v>
      </c>
      <c r="I1995" s="594">
        <f>IF('statement of marks'!P$6="","",'statement of marks'!P$6)</f>
        <v>50</v>
      </c>
      <c r="J1995" s="651">
        <f>IF('statement of marks'!Q$6="","",'statement of marks'!Q$6)</f>
        <v>70</v>
      </c>
      <c r="K1995" s="600">
        <f>IF('statement of marks'!R$6="","",'statement of marks'!R$6)</f>
        <v>100</v>
      </c>
      <c r="L1995" s="595">
        <f>IF('statement of marks'!S$6="","",'statement of marks'!S$6)</f>
        <v>40</v>
      </c>
      <c r="M1995" s="595">
        <f>IF('statement of marks'!T$6="","",'statement of marks'!T$6)</f>
        <v>60</v>
      </c>
      <c r="N1995" s="649">
        <f>IF('statement of marks'!U$6="","",'statement of marks'!U$6)</f>
        <v>100</v>
      </c>
      <c r="O1995" s="591">
        <f>IF('statement of marks'!V$6="","",'statement of marks'!V$6)</f>
        <v>200</v>
      </c>
      <c r="P1995" s="595" t="str">
        <f>IF('statement of marks'!W$6="","",'statement of marks'!W$6)</f>
        <v/>
      </c>
      <c r="Q1995" s="601" t="str">
        <f>IF('statement of marks'!X$6="","",'statement of marks'!X$6)</f>
        <v/>
      </c>
    </row>
    <row r="1996" spans="1:17" ht="17" customHeight="1">
      <c r="A1996" s="607"/>
      <c r="B1996" s="1026" t="str">
        <f>'statement of marks'!$K$3</f>
        <v>fgUnh</v>
      </c>
      <c r="C1996" s="1027"/>
      <c r="D1996" s="332" t="str">
        <f>IF('statement of marks'!K71="","",'statement of marks'!K71)</f>
        <v/>
      </c>
      <c r="E1996" s="332" t="str">
        <f>IF('statement of marks'!L71="","",'statement of marks'!L71)</f>
        <v/>
      </c>
      <c r="F1996" s="332" t="str">
        <f>IF('statement of marks'!M71="","",'statement of marks'!M71)</f>
        <v/>
      </c>
      <c r="G1996" s="576" t="str">
        <f>IF('statement of marks'!N71="","",'statement of marks'!N71)</f>
        <v/>
      </c>
      <c r="H1996" s="332" t="str">
        <f>IF('statement of marks'!O71="","",'statement of marks'!O71)</f>
        <v/>
      </c>
      <c r="I1996" s="332" t="str">
        <f>IF('statement of marks'!P71="","",'statement of marks'!P71)</f>
        <v/>
      </c>
      <c r="J1996" s="650" t="str">
        <f>IF('statement of marks'!Q71="","",'statement of marks'!Q71)</f>
        <v/>
      </c>
      <c r="K1996" s="403" t="str">
        <f>IF('statement of marks'!R71="","",'statement of marks'!R71)</f>
        <v/>
      </c>
      <c r="L1996" s="332" t="str">
        <f>IF('statement of marks'!S71="","",'statement of marks'!S71)</f>
        <v/>
      </c>
      <c r="M1996" s="332" t="str">
        <f>IF('statement of marks'!T71="","",'statement of marks'!T71)</f>
        <v/>
      </c>
      <c r="N1996" s="648" t="str">
        <f>IF('statement of marks'!U71="","",'statement of marks'!U71)</f>
        <v/>
      </c>
      <c r="O1996" s="592" t="str">
        <f>IF('statement of marks'!V71="","",'statement of marks'!V71)</f>
        <v/>
      </c>
      <c r="P1996" s="332" t="str">
        <f>IF('statement of marks'!W71="","",'statement of marks'!W71)</f>
        <v/>
      </c>
      <c r="Q1996" s="602" t="str">
        <f>IF('statement of marks'!X71="","",'statement of marks'!X71)</f>
        <v/>
      </c>
    </row>
    <row r="1997" spans="1:17" ht="17" customHeight="1">
      <c r="A1997" s="607"/>
      <c r="B1997" s="1026" t="str">
        <f>'statement of marks'!$AQ$3</f>
        <v>xf.kr</v>
      </c>
      <c r="C1997" s="1027"/>
      <c r="D1997" s="332" t="str">
        <f>IF('statement of marks'!AQ71="","",'statement of marks'!AQ71)</f>
        <v/>
      </c>
      <c r="E1997" s="332" t="str">
        <f>IF('statement of marks'!AR71="","",'statement of marks'!AR71)</f>
        <v/>
      </c>
      <c r="F1997" s="332" t="str">
        <f>IF('statement of marks'!AS71="","",'statement of marks'!AS71)</f>
        <v/>
      </c>
      <c r="G1997" s="576" t="str">
        <f>IF('statement of marks'!AT71="","",'statement of marks'!AT71)</f>
        <v/>
      </c>
      <c r="H1997" s="332" t="str">
        <f>IF('statement of marks'!AU71="","",'statement of marks'!AU71)</f>
        <v/>
      </c>
      <c r="I1997" s="332" t="str">
        <f>IF('statement of marks'!AV71="","",'statement of marks'!AV71)</f>
        <v/>
      </c>
      <c r="J1997" s="650" t="str">
        <f>IF('statement of marks'!AW71="","",'statement of marks'!AW71)</f>
        <v/>
      </c>
      <c r="K1997" s="403" t="str">
        <f>IF('statement of marks'!AX71="","",'statement of marks'!AX71)</f>
        <v/>
      </c>
      <c r="L1997" s="332" t="str">
        <f>IF('statement of marks'!AY71="","",'statement of marks'!AY71)</f>
        <v/>
      </c>
      <c r="M1997" s="332" t="str">
        <f>IF('statement of marks'!AZ71="","",'statement of marks'!AZ71)</f>
        <v/>
      </c>
      <c r="N1997" s="648" t="str">
        <f>IF('statement of marks'!BA71="","",'statement of marks'!BA71)</f>
        <v/>
      </c>
      <c r="O1997" s="592" t="str">
        <f>IF('statement of marks'!BB71="","",'statement of marks'!BB71)</f>
        <v/>
      </c>
      <c r="P1997" s="332" t="str">
        <f>IF('statement of marks'!BC71="","",'statement of marks'!BC71)</f>
        <v/>
      </c>
      <c r="Q1997" s="602" t="str">
        <f>IF('statement of marks'!BD71="","",'statement of marks'!BD71)</f>
        <v/>
      </c>
    </row>
    <row r="1998" spans="1:17" ht="17" customHeight="1">
      <c r="A1998" s="607"/>
      <c r="B1998" s="1026" t="str">
        <f>'statement of marks'!$BG$3</f>
        <v>Ik;kZoj.k v/;;u</v>
      </c>
      <c r="C1998" s="1027"/>
      <c r="D1998" s="332" t="str">
        <f>IF('statement of marks'!BG71="","",'statement of marks'!BG71)</f>
        <v/>
      </c>
      <c r="E1998" s="332" t="str">
        <f>IF('statement of marks'!BH71="","",'statement of marks'!BH71)</f>
        <v/>
      </c>
      <c r="F1998" s="332" t="str">
        <f>IF('statement of marks'!BI71="","",'statement of marks'!BI71)</f>
        <v/>
      </c>
      <c r="G1998" s="576" t="str">
        <f>IF('statement of marks'!BJ71="","",'statement of marks'!BJ71)</f>
        <v/>
      </c>
      <c r="H1998" s="332" t="str">
        <f>IF('statement of marks'!BK71="","",'statement of marks'!BK71)</f>
        <v/>
      </c>
      <c r="I1998" s="332" t="str">
        <f>IF('statement of marks'!BL71="","",'statement of marks'!BL71)</f>
        <v/>
      </c>
      <c r="J1998" s="650" t="str">
        <f>IF('statement of marks'!BM71="","",'statement of marks'!BM71)</f>
        <v/>
      </c>
      <c r="K1998" s="403" t="str">
        <f>IF('statement of marks'!BN71="","",'statement of marks'!BN71)</f>
        <v/>
      </c>
      <c r="L1998" s="332" t="str">
        <f>IF('statement of marks'!BO71="","",'statement of marks'!BO71)</f>
        <v/>
      </c>
      <c r="M1998" s="332" t="str">
        <f>IF('statement of marks'!BP71="","",'statement of marks'!BP71)</f>
        <v/>
      </c>
      <c r="N1998" s="648" t="str">
        <f>IF('statement of marks'!BQ71="","",'statement of marks'!BQ71)</f>
        <v/>
      </c>
      <c r="O1998" s="592" t="str">
        <f>IF('statement of marks'!BR71="","",'statement of marks'!BR71)</f>
        <v/>
      </c>
      <c r="P1998" s="332" t="str">
        <f>IF('statement of marks'!BS71="","",'statement of marks'!BS71)</f>
        <v/>
      </c>
      <c r="Q1998" s="602" t="str">
        <f>IF('statement of marks'!BT71="","",'statement of marks'!BT71)</f>
        <v/>
      </c>
    </row>
    <row r="1999" spans="1:17" ht="17" customHeight="1">
      <c r="A1999" s="1146"/>
      <c r="B1999" s="1026" t="str">
        <f>'statement of marks'!$AA$3</f>
        <v>vaxszth</v>
      </c>
      <c r="C1999" s="603" t="s">
        <v>3</v>
      </c>
      <c r="D1999" s="584">
        <f>IF('statement of marks'!AA$6="","",'statement of marks'!AA$6)</f>
        <v>5</v>
      </c>
      <c r="E1999" s="584">
        <f>IF('statement of marks'!AB$6="","",'statement of marks'!AB$6)</f>
        <v>5</v>
      </c>
      <c r="F1999" s="584">
        <f>IF('statement of marks'!AC$6="","",'statement of marks'!AC$6)</f>
        <v>5</v>
      </c>
      <c r="G1999" s="651">
        <f>IF('statement of marks'!AD$6="","",'statement of marks'!AD$6)</f>
        <v>15</v>
      </c>
      <c r="H1999" s="594">
        <f>IF('statement of marks'!AE$6="","",'statement of marks'!AE$6)</f>
        <v>10</v>
      </c>
      <c r="I1999" s="594">
        <f>IF('statement of marks'!AF$6="","",'statement of marks'!AF$6)</f>
        <v>25</v>
      </c>
      <c r="J1999" s="651">
        <f>IF('statement of marks'!AG$6="","",'statement of marks'!AG$6)</f>
        <v>35</v>
      </c>
      <c r="K1999" s="600">
        <f>IF('statement of marks'!AH$6="","",'statement of marks'!AH$6)</f>
        <v>50</v>
      </c>
      <c r="L1999" s="595">
        <f>IF('statement of marks'!AI$6="","",'statement of marks'!AI$6)</f>
        <v>20</v>
      </c>
      <c r="M1999" s="595">
        <f>IF('statement of marks'!AJ$6="","",'statement of marks'!AJ$6)</f>
        <v>30</v>
      </c>
      <c r="N1999" s="649">
        <f>IF('statement of marks'!AK$6="","",'statement of marks'!AK$6)</f>
        <v>50</v>
      </c>
      <c r="O1999" s="585">
        <f>IF('statement of marks'!AL$6="","",'statement of marks'!AL$6)</f>
        <v>100</v>
      </c>
      <c r="P1999" s="595" t="str">
        <f>IF('statement of marks'!AM$6="","",'statement of marks'!AM$6)</f>
        <v/>
      </c>
      <c r="Q1999" s="601" t="str">
        <f>IF('statement of marks'!AN$6="","",'statement of marks'!AN$6)</f>
        <v/>
      </c>
    </row>
    <row r="2000" spans="1:17" ht="17" customHeight="1">
      <c r="A2000" s="1146"/>
      <c r="B2000" s="1026"/>
      <c r="C2000" s="645" t="s">
        <v>638</v>
      </c>
      <c r="D2000" s="332" t="str">
        <f>IF('statement of marks'!AA71="","",'statement of marks'!AA71)</f>
        <v/>
      </c>
      <c r="E2000" s="332" t="str">
        <f>IF('statement of marks'!AB71="","",'statement of marks'!AB71)</f>
        <v/>
      </c>
      <c r="F2000" s="332" t="str">
        <f>IF('statement of marks'!AC71="","",'statement of marks'!AC71)</f>
        <v/>
      </c>
      <c r="G2000" s="576" t="str">
        <f>IF('statement of marks'!AD71="","",'statement of marks'!AD71)</f>
        <v/>
      </c>
      <c r="H2000" s="332" t="str">
        <f>IF('statement of marks'!AE71="","",'statement of marks'!AE71)</f>
        <v/>
      </c>
      <c r="I2000" s="332" t="str">
        <f>IF('statement of marks'!AF71="","",'statement of marks'!AF71)</f>
        <v/>
      </c>
      <c r="J2000" s="650" t="str">
        <f>IF('statement of marks'!AG71="","",'statement of marks'!AG71)</f>
        <v/>
      </c>
      <c r="K2000" s="403" t="str">
        <f>IF('statement of marks'!AH71="","",'statement of marks'!AH71)</f>
        <v/>
      </c>
      <c r="L2000" s="332" t="str">
        <f>IF('statement of marks'!AI71="","",'statement of marks'!AI71)</f>
        <v/>
      </c>
      <c r="M2000" s="332" t="str">
        <f>IF('statement of marks'!AJ71="","",'statement of marks'!AJ71)</f>
        <v/>
      </c>
      <c r="N2000" s="648" t="str">
        <f>IF('statement of marks'!AK71="","",'statement of marks'!AK71)</f>
        <v/>
      </c>
      <c r="O2000" s="648" t="str">
        <f>IF('statement of marks'!AL71="","",'statement of marks'!AL71)</f>
        <v/>
      </c>
      <c r="P2000" s="332" t="str">
        <f>IF('statement of marks'!AM71="","",'statement of marks'!AM71)</f>
        <v/>
      </c>
      <c r="Q2000" s="602" t="str">
        <f>IF('statement of marks'!AN71="","",'statement of marks'!AN71)</f>
        <v/>
      </c>
    </row>
    <row r="2001" spans="1:17" ht="17" customHeight="1">
      <c r="A2001" s="610"/>
      <c r="B2001" s="1147" t="s">
        <v>634</v>
      </c>
      <c r="C2001" s="1148"/>
      <c r="D2001" s="646" t="str">
        <f>IF('statement of marks'!BW$5="","",'statement of marks'!BW$5)</f>
        <v>izFke</v>
      </c>
      <c r="E2001" s="646" t="str">
        <f>IF('statement of marks'!BX$5="","",'statement of marks'!BX$5)</f>
        <v>f}rh;</v>
      </c>
      <c r="F2001" s="646" t="str">
        <f>IF('statement of marks'!BZ$5="","",'statement of marks'!BZ$5)</f>
        <v>prqFkZ</v>
      </c>
      <c r="G2001" s="1149"/>
      <c r="H2001" s="1149"/>
      <c r="I2001" s="1149"/>
      <c r="J2001" s="646" t="str">
        <f>IF('statement of marks'!BY$5="","",'statement of marks'!BY$5)</f>
        <v>r`rh;</v>
      </c>
      <c r="K2001" s="1151"/>
      <c r="L2001" s="1151"/>
      <c r="M2001" s="1151"/>
      <c r="N2001" s="646" t="str">
        <f>IF('statement of marks'!CA$5="","",'statement of marks'!CA$5)</f>
        <v>iape</v>
      </c>
      <c r="O2001" s="647" t="str">
        <f>IF('statement of marks'!CB$4="","",'statement of marks'!CB$4)</f>
        <v>fo"k; ;ksx</v>
      </c>
      <c r="P2001" s="587" t="str">
        <f>IF('statement of marks'!CC$4="","",'statement of marks'!CC$4)</f>
        <v xml:space="preserve">fo"k; izkIrkad izfr'kr  </v>
      </c>
      <c r="Q2001" s="627" t="str">
        <f>IF('statement of marks'!CD$4="","",'statement of marks'!CD$4)</f>
        <v>fo"k; xzsM</v>
      </c>
    </row>
    <row r="2002" spans="1:17" ht="17" customHeight="1">
      <c r="A2002" s="611"/>
      <c r="B2002" s="1144" t="s">
        <v>3</v>
      </c>
      <c r="C2002" s="1145"/>
      <c r="D2002" s="589">
        <f>IF('statement of marks'!BW$6="","",'statement of marks'!BW$6)</f>
        <v>20</v>
      </c>
      <c r="E2002" s="589">
        <f>IF('statement of marks'!BX$6="","",'statement of marks'!BX$6)</f>
        <v>20</v>
      </c>
      <c r="F2002" s="589">
        <f>IF('statement of marks'!BZ$6="","",'statement of marks'!BZ$6)</f>
        <v>20</v>
      </c>
      <c r="G2002" s="1150"/>
      <c r="H2002" s="1150"/>
      <c r="I2002" s="1150"/>
      <c r="J2002" s="589">
        <f>IF('statement of marks'!BY$6="","",'statement of marks'!BY$6)</f>
        <v>20</v>
      </c>
      <c r="K2002" s="1152"/>
      <c r="L2002" s="1152"/>
      <c r="M2002" s="1152"/>
      <c r="N2002" s="589">
        <f>IF('statement of marks'!CA$6="","",'statement of marks'!CA$6)</f>
        <v>20</v>
      </c>
      <c r="O2002" s="589">
        <f>IF('statement of marks'!CB$6="","",'statement of marks'!CB$6)</f>
        <v>100</v>
      </c>
      <c r="P2002" s="589" t="str">
        <f>IF('statement of marks'!CC$6="","",'statement of marks'!CC$6)</f>
        <v/>
      </c>
      <c r="Q2002" s="590" t="str">
        <f>IF('statement of marks'!CD$6="","",'statement of marks'!CD$6)</f>
        <v/>
      </c>
    </row>
    <row r="2003" spans="1:17" ht="17" customHeight="1">
      <c r="A2003" s="607"/>
      <c r="B2003" s="1026" t="str">
        <f>'statement of marks'!$BW$3</f>
        <v>dk;kZuqHko</v>
      </c>
      <c r="C2003" s="1027"/>
      <c r="D2003" s="644" t="str">
        <f>IF('statement of marks'!BW71="","",'statement of marks'!BW71)</f>
        <v/>
      </c>
      <c r="E2003" s="644" t="str">
        <f>IF('statement of marks'!BX71="","",'statement of marks'!BX71)</f>
        <v/>
      </c>
      <c r="F2003" s="644" t="str">
        <f>IF('statement of marks'!BZ71="","",'statement of marks'!BZ71)</f>
        <v/>
      </c>
      <c r="G2003" s="1149"/>
      <c r="H2003" s="1149"/>
      <c r="I2003" s="1149"/>
      <c r="J2003" s="644" t="str">
        <f>IF('statement of marks'!BY71="","",'statement of marks'!BY71)</f>
        <v/>
      </c>
      <c r="K2003" s="1151"/>
      <c r="L2003" s="1151"/>
      <c r="M2003" s="1151"/>
      <c r="N2003" s="644" t="str">
        <f>IF('statement of marks'!CA71="","",'statement of marks'!CA71)</f>
        <v/>
      </c>
      <c r="O2003" s="644" t="str">
        <f>IF('statement of marks'!CB71="","",'statement of marks'!CB71)</f>
        <v/>
      </c>
      <c r="P2003" s="644" t="str">
        <f>IF('statement of marks'!CC71="","",'statement of marks'!CC71)</f>
        <v/>
      </c>
      <c r="Q2003" s="578" t="str">
        <f>IF('statement of marks'!CD71="","",'statement of marks'!CD71)</f>
        <v/>
      </c>
    </row>
    <row r="2004" spans="1:17" ht="17" customHeight="1">
      <c r="A2004" s="607"/>
      <c r="B2004" s="1026" t="str">
        <f>'statement of marks'!$CG$3</f>
        <v>dyk f'k{kk</v>
      </c>
      <c r="C2004" s="1027"/>
      <c r="D2004" s="644" t="str">
        <f>IF('statement of marks'!CG71="","",'statement of marks'!CG71)</f>
        <v/>
      </c>
      <c r="E2004" s="644" t="str">
        <f>IF('statement of marks'!CH71="","",'statement of marks'!CH71)</f>
        <v/>
      </c>
      <c r="F2004" s="644" t="str">
        <f>IF('statement of marks'!CJ71="","",'statement of marks'!CJ71)</f>
        <v/>
      </c>
      <c r="G2004" s="1149"/>
      <c r="H2004" s="1149"/>
      <c r="I2004" s="1149"/>
      <c r="J2004" s="644" t="str">
        <f>IF('statement of marks'!CI71="","",'statement of marks'!CI71)</f>
        <v/>
      </c>
      <c r="K2004" s="1151"/>
      <c r="L2004" s="1151"/>
      <c r="M2004" s="1151"/>
      <c r="N2004" s="644" t="str">
        <f>IF('statement of marks'!CK71="","",'statement of marks'!CK71)</f>
        <v/>
      </c>
      <c r="O2004" s="644" t="str">
        <f>IF('statement of marks'!CL71="","",'statement of marks'!CL71)</f>
        <v/>
      </c>
      <c r="P2004" s="644" t="str">
        <f>IF('statement of marks'!CM71="","",'statement of marks'!CM71)</f>
        <v/>
      </c>
      <c r="Q2004" s="578" t="str">
        <f>IF('statement of marks'!CN71="","",'statement of marks'!CN71)</f>
        <v/>
      </c>
    </row>
    <row r="2005" spans="1:17" ht="17" customHeight="1">
      <c r="A2005" s="607"/>
      <c r="B2005" s="1026" t="str">
        <f>'statement of marks'!$CQ$3</f>
        <v>LokLF; ,oe~ 'kkjhfjd f'k{kk</v>
      </c>
      <c r="C2005" s="1027"/>
      <c r="D2005" s="644" t="str">
        <f>IF('statement of marks'!CQ71="","",'statement of marks'!CQ71)</f>
        <v/>
      </c>
      <c r="E2005" s="644" t="str">
        <f>IF('statement of marks'!CR71="","",'statement of marks'!CR71)</f>
        <v/>
      </c>
      <c r="F2005" s="644" t="str">
        <f>IF('statement of marks'!CT71="","",'statement of marks'!CT71)</f>
        <v/>
      </c>
      <c r="G2005" s="1149"/>
      <c r="H2005" s="1149"/>
      <c r="I2005" s="1149"/>
      <c r="J2005" s="644" t="str">
        <f>IF('statement of marks'!CS71="","",'statement of marks'!CS71)</f>
        <v/>
      </c>
      <c r="K2005" s="1151"/>
      <c r="L2005" s="1151"/>
      <c r="M2005" s="1151"/>
      <c r="N2005" s="644" t="str">
        <f>IF('statement of marks'!CU71="","",'statement of marks'!CU71)</f>
        <v/>
      </c>
      <c r="O2005" s="644" t="str">
        <f>IF('statement of marks'!CV71="","",'statement of marks'!CV71)</f>
        <v/>
      </c>
      <c r="P2005" s="644" t="str">
        <f>IF('statement of marks'!CW71="","",'statement of marks'!CW71)</f>
        <v/>
      </c>
      <c r="Q2005" s="578" t="str">
        <f>IF('statement of marks'!CX71="","",'statement of marks'!CX71)</f>
        <v/>
      </c>
    </row>
    <row r="2006" spans="1:17" ht="17" customHeight="1">
      <c r="A2006" s="607"/>
      <c r="B2006" s="1123" t="s">
        <v>636</v>
      </c>
      <c r="C2006" s="1124"/>
      <c r="D2006" s="1034" t="str">
        <f>IF(details!$CQ$3="","",details!$CQ$3)</f>
        <v>;ksx vxLr rd</v>
      </c>
      <c r="E2006" s="1034"/>
      <c r="F2006" s="1034" t="str">
        <f>IF(details!$CU$3="","",details!$CU$3)</f>
        <v>;ksx vDVwcj rd</v>
      </c>
      <c r="G2006" s="1034"/>
      <c r="H2006" s="1034" t="str">
        <f>IF(details!$CY$3="","",details!$CY$3)</f>
        <v>;ksx fnlEcj rd</v>
      </c>
      <c r="I2006" s="1034"/>
      <c r="J2006" s="1034"/>
      <c r="K2006" s="1034"/>
      <c r="L2006" s="1034" t="str">
        <f>IF(details!$DC$3="","",details!$DC$3)</f>
        <v>;ksx Qjojh rd</v>
      </c>
      <c r="M2006" s="1034"/>
      <c r="N2006" s="1034"/>
      <c r="O2006" s="1034" t="str">
        <f>IF(details!$DG$3="","",details!$DG$3)</f>
        <v>loZ ;ksx</v>
      </c>
      <c r="P2006" s="1034"/>
      <c r="Q2006" s="1125"/>
    </row>
    <row r="2007" spans="1:17" ht="17" customHeight="1">
      <c r="A2007" s="607"/>
      <c r="B2007" s="1126" t="s">
        <v>86</v>
      </c>
      <c r="C2007" s="1032"/>
      <c r="D2007" s="1036" t="str">
        <f>IF(details!CR71="","",details!CR71)</f>
        <v/>
      </c>
      <c r="E2007" s="1036"/>
      <c r="F2007" s="1036" t="str">
        <f>IF(details!CV71="","",details!CV71)</f>
        <v/>
      </c>
      <c r="G2007" s="1036"/>
      <c r="H2007" s="1036" t="str">
        <f>IF(details!CZ71="","",details!CZ71)</f>
        <v/>
      </c>
      <c r="I2007" s="1036"/>
      <c r="J2007" s="1036"/>
      <c r="K2007" s="1036"/>
      <c r="L2007" s="1036" t="str">
        <f>IF(details!DD71="","",details!DD71)</f>
        <v/>
      </c>
      <c r="M2007" s="1036"/>
      <c r="N2007" s="1036"/>
      <c r="O2007" s="1036" t="str">
        <f>IF(details!DH71="","",details!DH71)</f>
        <v/>
      </c>
      <c r="P2007" s="1036"/>
      <c r="Q2007" s="1127"/>
    </row>
    <row r="2008" spans="1:17" ht="17" customHeight="1">
      <c r="A2008" s="607"/>
      <c r="B2008" s="1020" t="s">
        <v>15</v>
      </c>
      <c r="C2008" s="1021"/>
      <c r="D2008" s="1022" t="str">
        <f>IF(details!CQ71="","",details!CQ71)</f>
        <v/>
      </c>
      <c r="E2008" s="1022"/>
      <c r="F2008" s="1022" t="str">
        <f>IF(details!CU71="","",details!CU71)</f>
        <v/>
      </c>
      <c r="G2008" s="1022"/>
      <c r="H2008" s="1022" t="str">
        <f>IF(details!CY71="","",details!CY71)</f>
        <v/>
      </c>
      <c r="I2008" s="1022"/>
      <c r="J2008" s="1022"/>
      <c r="K2008" s="1022"/>
      <c r="L2008" s="1022" t="str">
        <f>IF(details!DC71="","",details!DC71)</f>
        <v/>
      </c>
      <c r="M2008" s="1022"/>
      <c r="N2008" s="1022"/>
      <c r="O2008" s="1022" t="str">
        <f>IF(details!DG71="","",details!DG71)</f>
        <v/>
      </c>
      <c r="P2008" s="1022"/>
      <c r="Q2008" s="1128"/>
    </row>
    <row r="2009" spans="1:17" ht="17" customHeight="1">
      <c r="A2009" s="1110"/>
      <c r="B2009" s="1112" t="s">
        <v>11</v>
      </c>
      <c r="C2009" s="1113"/>
      <c r="D2009" s="1114" t="s">
        <v>11</v>
      </c>
      <c r="E2009" s="1114"/>
      <c r="F2009" s="1114" t="s">
        <v>3</v>
      </c>
      <c r="G2009" s="1114"/>
      <c r="H2009" s="1114" t="s">
        <v>638</v>
      </c>
      <c r="I2009" s="1114"/>
      <c r="J2009" s="1114" t="s">
        <v>5</v>
      </c>
      <c r="K2009" s="1114"/>
      <c r="L2009" s="1114" t="s">
        <v>677</v>
      </c>
      <c r="M2009" s="1114"/>
      <c r="N2009" s="1114"/>
      <c r="O2009" s="1115" t="s">
        <v>651</v>
      </c>
      <c r="P2009" s="1115"/>
      <c r="Q2009" s="1116"/>
    </row>
    <row r="2010" spans="1:17" ht="17" customHeight="1">
      <c r="A2010" s="1111"/>
      <c r="B2010" s="1112"/>
      <c r="C2010" s="1113"/>
      <c r="D2010" s="1117" t="str">
        <f>'statement of marks'!DY71</f>
        <v/>
      </c>
      <c r="E2010" s="1117"/>
      <c r="F2010" s="1118" t="str">
        <f>'statement of marks'!DZ71</f>
        <v/>
      </c>
      <c r="G2010" s="1118"/>
      <c r="H2010" s="1118" t="str">
        <f>'statement of marks'!EA71</f>
        <v/>
      </c>
      <c r="I2010" s="1118"/>
      <c r="J2010" s="1119" t="str">
        <f>'statement of marks'!EB71</f>
        <v/>
      </c>
      <c r="K2010" s="1119"/>
      <c r="L2010" s="1118" t="str">
        <f>'statement of marks'!EC71</f>
        <v/>
      </c>
      <c r="M2010" s="1118"/>
      <c r="N2010" s="1118"/>
      <c r="O2010" s="1118" t="str">
        <f>'statement of marks'!EE71</f>
        <v/>
      </c>
      <c r="P2010" s="1118"/>
      <c r="Q2010" s="1120"/>
    </row>
    <row r="2011" spans="1:17" ht="17" customHeight="1">
      <c r="A2011" s="607"/>
      <c r="B2011" s="1024" t="s">
        <v>87</v>
      </c>
      <c r="C2011" s="1025"/>
      <c r="D2011" s="1016"/>
      <c r="E2011" s="1016"/>
      <c r="F2011" s="1016"/>
      <c r="G2011" s="1016"/>
      <c r="H2011" s="1016"/>
      <c r="I2011" s="1016"/>
      <c r="J2011" s="1016"/>
      <c r="K2011" s="1016"/>
      <c r="L2011" s="1121"/>
      <c r="M2011" s="1121"/>
      <c r="N2011" s="1121"/>
      <c r="O2011" s="1121"/>
      <c r="P2011" s="1121"/>
      <c r="Q2011" s="1122"/>
    </row>
    <row r="2012" spans="1:17" ht="17" customHeight="1">
      <c r="A2012" s="607"/>
      <c r="B2012" s="1014" t="s">
        <v>73</v>
      </c>
      <c r="C2012" s="1015"/>
      <c r="D2012" s="1016"/>
      <c r="E2012" s="1016"/>
      <c r="F2012" s="1016"/>
      <c r="G2012" s="1016"/>
      <c r="H2012" s="1016"/>
      <c r="I2012" s="1016"/>
      <c r="J2012" s="1016"/>
      <c r="K2012" s="1016"/>
      <c r="L2012" s="1121"/>
      <c r="M2012" s="1121"/>
      <c r="N2012" s="1121"/>
      <c r="O2012" s="1121"/>
      <c r="P2012" s="1121"/>
      <c r="Q2012" s="1122"/>
    </row>
    <row r="2013" spans="1:17" ht="17" customHeight="1">
      <c r="A2013" s="607"/>
      <c r="B2013" s="1024" t="s">
        <v>678</v>
      </c>
      <c r="C2013" s="1025"/>
      <c r="D2013" s="1016"/>
      <c r="E2013" s="1016"/>
      <c r="F2013" s="1016"/>
      <c r="G2013" s="1016"/>
      <c r="H2013" s="1016"/>
      <c r="I2013" s="1016"/>
      <c r="J2013" s="1016"/>
      <c r="K2013" s="1016"/>
      <c r="L2013" s="1121"/>
      <c r="M2013" s="1121"/>
      <c r="N2013" s="1121"/>
      <c r="O2013" s="1121"/>
      <c r="P2013" s="1121"/>
      <c r="Q2013" s="1122"/>
    </row>
    <row r="2014" spans="1:17" ht="17" customHeight="1">
      <c r="A2014" s="607"/>
      <c r="B2014" s="1018" t="s">
        <v>88</v>
      </c>
      <c r="C2014" s="1019"/>
      <c r="D2014" s="1016"/>
      <c r="E2014" s="1016"/>
      <c r="F2014" s="1016"/>
      <c r="G2014" s="1016"/>
      <c r="H2014" s="1016"/>
      <c r="I2014" s="1016"/>
      <c r="J2014" s="1016"/>
      <c r="K2014" s="1016"/>
      <c r="L2014" s="1099" t="s">
        <v>678</v>
      </c>
      <c r="M2014" s="1099"/>
      <c r="N2014" s="1099"/>
      <c r="O2014" s="1100" t="s">
        <v>88</v>
      </c>
      <c r="P2014" s="1100"/>
      <c r="Q2014" s="1101"/>
    </row>
    <row r="2015" spans="1:17" ht="17" customHeight="1" thickBot="1">
      <c r="A2015" s="608"/>
      <c r="B2015" s="1102" t="s">
        <v>89</v>
      </c>
      <c r="C2015" s="1103"/>
      <c r="D2015" s="1104"/>
      <c r="E2015" s="1104"/>
      <c r="F2015" s="1104"/>
      <c r="G2015" s="1104"/>
      <c r="H2015" s="1104"/>
      <c r="I2015" s="1104"/>
      <c r="J2015" s="1104"/>
      <c r="K2015" s="1105"/>
      <c r="L2015" s="1106" t="s">
        <v>679</v>
      </c>
      <c r="M2015" s="1106"/>
      <c r="N2015" s="1106"/>
      <c r="O2015" s="1107" t="s">
        <v>679</v>
      </c>
      <c r="P2015" s="1108"/>
      <c r="Q2015" s="1109"/>
    </row>
    <row r="2016" spans="1:17" ht="17" customHeight="1">
      <c r="A2016" s="1164" t="s">
        <v>44</v>
      </c>
      <c r="B2016" s="1165"/>
      <c r="C2016" s="1165"/>
      <c r="D2016" s="1165"/>
      <c r="E2016" s="1165"/>
      <c r="F2016" s="1165"/>
      <c r="G2016" s="1165"/>
      <c r="H2016" s="1165"/>
      <c r="I2016" s="1165"/>
      <c r="J2016" s="1165"/>
      <c r="K2016" s="1165"/>
      <c r="L2016" s="1165"/>
      <c r="M2016" s="1165"/>
      <c r="N2016" s="1165"/>
      <c r="O2016" s="1165"/>
      <c r="P2016" s="1165"/>
      <c r="Q2016" s="1166"/>
    </row>
    <row r="2017" spans="1:17" ht="17" customHeight="1">
      <c r="A2017" s="1167" t="str">
        <f>'statement of marks'!$A$1</f>
        <v>jk- ck- ek/;fed fo|ky; uohu] fuEckgsM+k</v>
      </c>
      <c r="B2017" s="1062"/>
      <c r="C2017" s="1062"/>
      <c r="D2017" s="1062"/>
      <c r="E2017" s="1062"/>
      <c r="F2017" s="1062"/>
      <c r="G2017" s="1062"/>
      <c r="H2017" s="1062"/>
      <c r="I2017" s="1062"/>
      <c r="J2017" s="1062"/>
      <c r="K2017" s="1062"/>
      <c r="L2017" s="1062"/>
      <c r="M2017" s="1062"/>
      <c r="N2017" s="1062"/>
      <c r="O2017" s="1062"/>
      <c r="P2017" s="1062"/>
      <c r="Q2017" s="1168"/>
    </row>
    <row r="2018" spans="1:17" ht="17" customHeight="1">
      <c r="A2018" s="604"/>
      <c r="B2018" s="1042" t="s">
        <v>74</v>
      </c>
      <c r="C2018" s="1064"/>
      <c r="D2018" s="1065" t="str">
        <f>'statement of marks'!$F$3</f>
        <v>2015-16</v>
      </c>
      <c r="E2018" s="1065"/>
      <c r="F2018" s="1065"/>
      <c r="G2018" s="1065"/>
      <c r="H2018" s="1065"/>
      <c r="I2018" s="1065"/>
      <c r="J2018" s="1065"/>
      <c r="K2018" s="1065"/>
      <c r="L2018" s="1065"/>
      <c r="M2018" s="1065"/>
      <c r="N2018" s="1065"/>
      <c r="O2018" s="1065"/>
      <c r="P2018" s="1065"/>
      <c r="Q2018" s="1169"/>
    </row>
    <row r="2019" spans="1:17" ht="17" customHeight="1">
      <c r="A2019" s="607"/>
      <c r="B2019" s="1026" t="s">
        <v>573</v>
      </c>
      <c r="C2019" s="1027"/>
      <c r="D2019" s="1027" t="str">
        <f>IF('statement of marks'!H72="","",'statement of marks'!H72)</f>
        <v>v 066</v>
      </c>
      <c r="E2019" s="1027"/>
      <c r="F2019" s="1027"/>
      <c r="G2019" s="1027"/>
      <c r="H2019" s="1027"/>
      <c r="I2019" s="1027"/>
      <c r="J2019" s="1027"/>
      <c r="K2019" s="1027"/>
      <c r="L2019" s="1027"/>
      <c r="M2019" s="1027"/>
      <c r="N2019" s="1027"/>
      <c r="O2019" s="1027"/>
      <c r="P2019" s="1027"/>
      <c r="Q2019" s="1153"/>
    </row>
    <row r="2020" spans="1:17" ht="17" customHeight="1">
      <c r="A2020" s="607"/>
      <c r="B2020" s="1026" t="s">
        <v>574</v>
      </c>
      <c r="C2020" s="1027"/>
      <c r="D2020" s="1027" t="str">
        <f>IF('statement of marks'!I72="","",'statement of marks'!I72)</f>
        <v>c 066</v>
      </c>
      <c r="E2020" s="1027"/>
      <c r="F2020" s="1027"/>
      <c r="G2020" s="1027"/>
      <c r="H2020" s="1027"/>
      <c r="I2020" s="1027"/>
      <c r="J2020" s="1027"/>
      <c r="K2020" s="1027"/>
      <c r="L2020" s="1027"/>
      <c r="M2020" s="1027"/>
      <c r="N2020" s="1027"/>
      <c r="O2020" s="1027"/>
      <c r="P2020" s="1027"/>
      <c r="Q2020" s="1153"/>
    </row>
    <row r="2021" spans="1:17" ht="17" customHeight="1">
      <c r="A2021" s="607"/>
      <c r="B2021" s="1026" t="s">
        <v>575</v>
      </c>
      <c r="C2021" s="1027"/>
      <c r="D2021" s="1154" t="str">
        <f>IF('statement of marks'!J72="","",'statement of marks'!J72)</f>
        <v>l 066</v>
      </c>
      <c r="E2021" s="1154"/>
      <c r="F2021" s="1154"/>
      <c r="G2021" s="1154"/>
      <c r="H2021" s="1154"/>
      <c r="I2021" s="1154"/>
      <c r="J2021" s="1154"/>
      <c r="K2021" s="1154"/>
      <c r="L2021" s="1154"/>
      <c r="M2021" s="1154"/>
      <c r="N2021" s="1027"/>
      <c r="O2021" s="1027"/>
      <c r="P2021" s="1027"/>
      <c r="Q2021" s="1153"/>
    </row>
    <row r="2022" spans="1:17" ht="17" customHeight="1">
      <c r="A2022" s="607"/>
      <c r="B2022" s="1026" t="s">
        <v>576</v>
      </c>
      <c r="C2022" s="1155"/>
      <c r="D2022" s="1156" t="str">
        <f>'statement of marks'!$D$3</f>
        <v>3 A</v>
      </c>
      <c r="E2022" s="1157"/>
      <c r="F2022" s="1155" t="s">
        <v>9</v>
      </c>
      <c r="G2022" s="1158"/>
      <c r="H2022" s="1159" t="str">
        <f>IF('statement of marks'!D72="","",'statement of marks'!D72)</f>
        <v/>
      </c>
      <c r="I2022" s="1157"/>
      <c r="J2022" s="1155" t="s">
        <v>577</v>
      </c>
      <c r="K2022" s="1158"/>
      <c r="L2022" s="1159" t="str">
        <f>IF('statement of marks'!E72="","",'statement of marks'!E72)</f>
        <v/>
      </c>
      <c r="M2022" s="1157"/>
      <c r="N2022" s="1026" t="s">
        <v>680</v>
      </c>
      <c r="O2022" s="1027"/>
      <c r="P2022" s="1027"/>
      <c r="Q2022" s="1153"/>
    </row>
    <row r="2023" spans="1:17" ht="17" customHeight="1">
      <c r="A2023" s="607"/>
      <c r="B2023" s="1026" t="s">
        <v>0</v>
      </c>
      <c r="C2023" s="1155"/>
      <c r="D2023" s="1160" t="str">
        <f>IF('statement of marks'!F72="","",'statement of marks'!F72)</f>
        <v/>
      </c>
      <c r="E2023" s="1161"/>
      <c r="F2023" s="1162" t="str">
        <f>IF('statement of marks'!G72="","",'statement of marks'!G72)</f>
        <v/>
      </c>
      <c r="G2023" s="1162"/>
      <c r="H2023" s="1162"/>
      <c r="I2023" s="1162"/>
      <c r="J2023" s="1162"/>
      <c r="K2023" s="1162"/>
      <c r="L2023" s="1162"/>
      <c r="M2023" s="1163"/>
      <c r="N2023" s="1026">
        <f>'statement of marks'!I2018</f>
        <v>0</v>
      </c>
      <c r="O2023" s="1027"/>
      <c r="P2023" s="1027"/>
      <c r="Q2023" s="1153"/>
    </row>
    <row r="2024" spans="1:17" ht="17" customHeight="1">
      <c r="A2024" s="1129"/>
      <c r="B2024" s="1131" t="s">
        <v>578</v>
      </c>
      <c r="C2024" s="1133" t="s">
        <v>85</v>
      </c>
      <c r="D2024" s="1135" t="str">
        <f>IF('statement of marks'!K$4="","",'statement of marks'!K$4)</f>
        <v>ij[k</v>
      </c>
      <c r="E2024" s="1136"/>
      <c r="F2024" s="1136"/>
      <c r="G2024" s="1137"/>
      <c r="H2024" s="1134" t="str">
        <f>IF('statement of marks'!O$4="","",'statement of marks'!O$4)</f>
        <v>v)Zokf"kZd ijh{kk</v>
      </c>
      <c r="I2024" s="1134" t="str">
        <f>IF('statement of marks'!P$4="","",'statement of marks'!P$4)</f>
        <v/>
      </c>
      <c r="J2024" s="1134" t="str">
        <f>IF('statement of marks'!Q$4="","",'statement of marks'!Q$4)</f>
        <v/>
      </c>
      <c r="K2024" s="1138" t="str">
        <f>IF('statement of marks'!R$4="","",'statement of marks'!R$4)</f>
        <v>;ksx v/kZokf"kZd rd</v>
      </c>
      <c r="L2024" s="1134" t="str">
        <f>IF('statement of marks'!S$4="","",'statement of marks'!S$4)</f>
        <v>okf"kZd ijh{kk</v>
      </c>
      <c r="M2024" s="1134"/>
      <c r="N2024" s="1140"/>
      <c r="O2024" s="1141" t="str">
        <f>IF('statement of marks'!V$4="","",'statement of marks'!V$4)</f>
        <v>fo"k; ;ksx</v>
      </c>
      <c r="P2024" s="1142" t="str">
        <f>IF('statement of marks'!W$4="","",'statement of marks'!W$4)</f>
        <v xml:space="preserve">fo"k; izkIrkad izfr'kr  </v>
      </c>
      <c r="Q2024" s="1143" t="str">
        <f>IF('statement of marks'!X$4="","",'statement of marks'!X$4)</f>
        <v>fo"k; xzsM</v>
      </c>
    </row>
    <row r="2025" spans="1:17" ht="17" customHeight="1">
      <c r="A2025" s="1130"/>
      <c r="B2025" s="1132"/>
      <c r="C2025" s="1134"/>
      <c r="D2025" s="615" t="str">
        <f>IF('statement of marks'!K$5="","",'statement of marks'!K$5)</f>
        <v>izFke</v>
      </c>
      <c r="E2025" s="615" t="str">
        <f>IF('statement of marks'!L$5="","",'statement of marks'!L$5)</f>
        <v>f}rh;</v>
      </c>
      <c r="F2025" s="615" t="str">
        <f>IF('statement of marks'!M$5="","",'statement of marks'!M$5)</f>
        <v xml:space="preserve">r`rh; </v>
      </c>
      <c r="G2025" s="616" t="str">
        <f>IF('statement of marks'!N$4="","",'statement of marks'!N$4)</f>
        <v>;ksx</v>
      </c>
      <c r="H2025" s="593" t="str">
        <f>IF('statement of marks'!O$5="","",'statement of marks'!O$5)</f>
        <v>ekSf[kd</v>
      </c>
      <c r="I2025" s="593" t="str">
        <f>IF('statement of marks'!P$5="","",'statement of marks'!P$5)</f>
        <v>fyf[kr</v>
      </c>
      <c r="J2025" s="597" t="str">
        <f>IF('statement of marks'!Q$5="","",'statement of marks'!Q$5)</f>
        <v>;ksx</v>
      </c>
      <c r="K2025" s="1139" t="str">
        <f>IF('statement of marks'!R$4="","",'statement of marks'!R$4)</f>
        <v>;ksx v/kZokf"kZd rd</v>
      </c>
      <c r="L2025" s="593" t="str">
        <f>IF('statement of marks'!S$5="","",'statement of marks'!S$5)</f>
        <v>ekSf[kd</v>
      </c>
      <c r="M2025" s="593" t="str">
        <f>IF('statement of marks'!T$5="","",'statement of marks'!T$5)</f>
        <v>fyf[kr</v>
      </c>
      <c r="N2025" s="598" t="str">
        <f>IF('statement of marks'!U$5="","",'statement of marks'!U$5)</f>
        <v>;ksx</v>
      </c>
      <c r="O2025" s="1141"/>
      <c r="P2025" s="1142"/>
      <c r="Q2025" s="1143"/>
    </row>
    <row r="2026" spans="1:17" ht="17" customHeight="1">
      <c r="A2026" s="609"/>
      <c r="B2026" s="1144" t="s">
        <v>3</v>
      </c>
      <c r="C2026" s="1145"/>
      <c r="D2026" s="594">
        <f>IF('statement of marks'!K$6="","",'statement of marks'!K$6)</f>
        <v>10</v>
      </c>
      <c r="E2026" s="594">
        <f>IF('statement of marks'!L$6="","",'statement of marks'!L$6)</f>
        <v>10</v>
      </c>
      <c r="F2026" s="594">
        <f>IF('statement of marks'!M$6="","",'statement of marks'!M$6)</f>
        <v>10</v>
      </c>
      <c r="G2026" s="651">
        <f>IF('statement of marks'!N$6="","",'statement of marks'!N$6)</f>
        <v>30</v>
      </c>
      <c r="H2026" s="594">
        <f>IF('statement of marks'!O$6="","",'statement of marks'!O$6)</f>
        <v>20</v>
      </c>
      <c r="I2026" s="594">
        <f>IF('statement of marks'!P$6="","",'statement of marks'!P$6)</f>
        <v>50</v>
      </c>
      <c r="J2026" s="651">
        <f>IF('statement of marks'!Q$6="","",'statement of marks'!Q$6)</f>
        <v>70</v>
      </c>
      <c r="K2026" s="600">
        <f>IF('statement of marks'!R$6="","",'statement of marks'!R$6)</f>
        <v>100</v>
      </c>
      <c r="L2026" s="595">
        <f>IF('statement of marks'!S$6="","",'statement of marks'!S$6)</f>
        <v>40</v>
      </c>
      <c r="M2026" s="595">
        <f>IF('statement of marks'!T$6="","",'statement of marks'!T$6)</f>
        <v>60</v>
      </c>
      <c r="N2026" s="649">
        <f>IF('statement of marks'!U$6="","",'statement of marks'!U$6)</f>
        <v>100</v>
      </c>
      <c r="O2026" s="591">
        <f>IF('statement of marks'!V$6="","",'statement of marks'!V$6)</f>
        <v>200</v>
      </c>
      <c r="P2026" s="595" t="str">
        <f>IF('statement of marks'!W$6="","",'statement of marks'!W$6)</f>
        <v/>
      </c>
      <c r="Q2026" s="601" t="str">
        <f>IF('statement of marks'!X$6="","",'statement of marks'!X$6)</f>
        <v/>
      </c>
    </row>
    <row r="2027" spans="1:17" ht="17" customHeight="1">
      <c r="A2027" s="607"/>
      <c r="B2027" s="1026" t="str">
        <f>'statement of marks'!$K$3</f>
        <v>fgUnh</v>
      </c>
      <c r="C2027" s="1027"/>
      <c r="D2027" s="332" t="str">
        <f>IF('statement of marks'!K72="","",'statement of marks'!K72)</f>
        <v/>
      </c>
      <c r="E2027" s="332" t="str">
        <f>IF('statement of marks'!L72="","",'statement of marks'!L72)</f>
        <v/>
      </c>
      <c r="F2027" s="332" t="str">
        <f>IF('statement of marks'!M72="","",'statement of marks'!M72)</f>
        <v/>
      </c>
      <c r="G2027" s="576" t="str">
        <f>IF('statement of marks'!N72="","",'statement of marks'!N72)</f>
        <v/>
      </c>
      <c r="H2027" s="332" t="str">
        <f>IF('statement of marks'!O72="","",'statement of marks'!O72)</f>
        <v/>
      </c>
      <c r="I2027" s="332" t="str">
        <f>IF('statement of marks'!P72="","",'statement of marks'!P72)</f>
        <v/>
      </c>
      <c r="J2027" s="650" t="str">
        <f>IF('statement of marks'!Q72="","",'statement of marks'!Q72)</f>
        <v/>
      </c>
      <c r="K2027" s="403" t="str">
        <f>IF('statement of marks'!R72="","",'statement of marks'!R72)</f>
        <v/>
      </c>
      <c r="L2027" s="332" t="str">
        <f>IF('statement of marks'!S72="","",'statement of marks'!S72)</f>
        <v/>
      </c>
      <c r="M2027" s="332" t="str">
        <f>IF('statement of marks'!T72="","",'statement of marks'!T72)</f>
        <v/>
      </c>
      <c r="N2027" s="648" t="str">
        <f>IF('statement of marks'!U72="","",'statement of marks'!U72)</f>
        <v/>
      </c>
      <c r="O2027" s="592" t="str">
        <f>IF('statement of marks'!V72="","",'statement of marks'!V72)</f>
        <v/>
      </c>
      <c r="P2027" s="332" t="str">
        <f>IF('statement of marks'!W72="","",'statement of marks'!W72)</f>
        <v/>
      </c>
      <c r="Q2027" s="602" t="str">
        <f>IF('statement of marks'!X72="","",'statement of marks'!X72)</f>
        <v/>
      </c>
    </row>
    <row r="2028" spans="1:17" ht="17" customHeight="1">
      <c r="A2028" s="607"/>
      <c r="B2028" s="1026" t="str">
        <f>'statement of marks'!$AQ$3</f>
        <v>xf.kr</v>
      </c>
      <c r="C2028" s="1027"/>
      <c r="D2028" s="332" t="str">
        <f>IF('statement of marks'!AQ72="","",'statement of marks'!AQ72)</f>
        <v/>
      </c>
      <c r="E2028" s="332" t="str">
        <f>IF('statement of marks'!AR72="","",'statement of marks'!AR72)</f>
        <v/>
      </c>
      <c r="F2028" s="332" t="str">
        <f>IF('statement of marks'!AS72="","",'statement of marks'!AS72)</f>
        <v/>
      </c>
      <c r="G2028" s="576" t="str">
        <f>IF('statement of marks'!AT72="","",'statement of marks'!AT72)</f>
        <v/>
      </c>
      <c r="H2028" s="332" t="str">
        <f>IF('statement of marks'!AU72="","",'statement of marks'!AU72)</f>
        <v/>
      </c>
      <c r="I2028" s="332" t="str">
        <f>IF('statement of marks'!AV72="","",'statement of marks'!AV72)</f>
        <v/>
      </c>
      <c r="J2028" s="650" t="str">
        <f>IF('statement of marks'!AW72="","",'statement of marks'!AW72)</f>
        <v/>
      </c>
      <c r="K2028" s="403" t="str">
        <f>IF('statement of marks'!AX72="","",'statement of marks'!AX72)</f>
        <v/>
      </c>
      <c r="L2028" s="332" t="str">
        <f>IF('statement of marks'!AY72="","",'statement of marks'!AY72)</f>
        <v/>
      </c>
      <c r="M2028" s="332" t="str">
        <f>IF('statement of marks'!AZ72="","",'statement of marks'!AZ72)</f>
        <v/>
      </c>
      <c r="N2028" s="648" t="str">
        <f>IF('statement of marks'!BA72="","",'statement of marks'!BA72)</f>
        <v/>
      </c>
      <c r="O2028" s="592" t="str">
        <f>IF('statement of marks'!BB72="","",'statement of marks'!BB72)</f>
        <v/>
      </c>
      <c r="P2028" s="332" t="str">
        <f>IF('statement of marks'!BC72="","",'statement of marks'!BC72)</f>
        <v/>
      </c>
      <c r="Q2028" s="602" t="str">
        <f>IF('statement of marks'!BD72="","",'statement of marks'!BD72)</f>
        <v/>
      </c>
    </row>
    <row r="2029" spans="1:17" ht="17" customHeight="1">
      <c r="A2029" s="607"/>
      <c r="B2029" s="1026" t="str">
        <f>'statement of marks'!$BG$3</f>
        <v>Ik;kZoj.k v/;;u</v>
      </c>
      <c r="C2029" s="1027"/>
      <c r="D2029" s="332" t="str">
        <f>IF('statement of marks'!BG72="","",'statement of marks'!BG72)</f>
        <v/>
      </c>
      <c r="E2029" s="332" t="str">
        <f>IF('statement of marks'!BH72="","",'statement of marks'!BH72)</f>
        <v/>
      </c>
      <c r="F2029" s="332" t="str">
        <f>IF('statement of marks'!BI72="","",'statement of marks'!BI72)</f>
        <v/>
      </c>
      <c r="G2029" s="576" t="str">
        <f>IF('statement of marks'!BJ72="","",'statement of marks'!BJ72)</f>
        <v/>
      </c>
      <c r="H2029" s="332" t="str">
        <f>IF('statement of marks'!BK72="","",'statement of marks'!BK72)</f>
        <v/>
      </c>
      <c r="I2029" s="332" t="str">
        <f>IF('statement of marks'!BL72="","",'statement of marks'!BL72)</f>
        <v/>
      </c>
      <c r="J2029" s="650" t="str">
        <f>IF('statement of marks'!BM72="","",'statement of marks'!BM72)</f>
        <v/>
      </c>
      <c r="K2029" s="403" t="str">
        <f>IF('statement of marks'!BN72="","",'statement of marks'!BN72)</f>
        <v/>
      </c>
      <c r="L2029" s="332" t="str">
        <f>IF('statement of marks'!BO72="","",'statement of marks'!BO72)</f>
        <v/>
      </c>
      <c r="M2029" s="332" t="str">
        <f>IF('statement of marks'!BP72="","",'statement of marks'!BP72)</f>
        <v/>
      </c>
      <c r="N2029" s="648" t="str">
        <f>IF('statement of marks'!BQ72="","",'statement of marks'!BQ72)</f>
        <v/>
      </c>
      <c r="O2029" s="592" t="str">
        <f>IF('statement of marks'!BR72="","",'statement of marks'!BR72)</f>
        <v/>
      </c>
      <c r="P2029" s="332" t="str">
        <f>IF('statement of marks'!BS72="","",'statement of marks'!BS72)</f>
        <v/>
      </c>
      <c r="Q2029" s="602" t="str">
        <f>IF('statement of marks'!BT72="","",'statement of marks'!BT72)</f>
        <v/>
      </c>
    </row>
    <row r="2030" spans="1:17" ht="17" customHeight="1">
      <c r="A2030" s="1146"/>
      <c r="B2030" s="1026" t="str">
        <f>'statement of marks'!$AA$3</f>
        <v>vaxszth</v>
      </c>
      <c r="C2030" s="603" t="s">
        <v>3</v>
      </c>
      <c r="D2030" s="584">
        <f>IF('statement of marks'!AA$6="","",'statement of marks'!AA$6)</f>
        <v>5</v>
      </c>
      <c r="E2030" s="584">
        <f>IF('statement of marks'!AB$6="","",'statement of marks'!AB$6)</f>
        <v>5</v>
      </c>
      <c r="F2030" s="584">
        <f>IF('statement of marks'!AC$6="","",'statement of marks'!AC$6)</f>
        <v>5</v>
      </c>
      <c r="G2030" s="651">
        <f>IF('statement of marks'!AD$6="","",'statement of marks'!AD$6)</f>
        <v>15</v>
      </c>
      <c r="H2030" s="594">
        <f>IF('statement of marks'!AE$6="","",'statement of marks'!AE$6)</f>
        <v>10</v>
      </c>
      <c r="I2030" s="594">
        <f>IF('statement of marks'!AF$6="","",'statement of marks'!AF$6)</f>
        <v>25</v>
      </c>
      <c r="J2030" s="651">
        <f>IF('statement of marks'!AG$6="","",'statement of marks'!AG$6)</f>
        <v>35</v>
      </c>
      <c r="K2030" s="600">
        <f>IF('statement of marks'!AH$6="","",'statement of marks'!AH$6)</f>
        <v>50</v>
      </c>
      <c r="L2030" s="595">
        <f>IF('statement of marks'!AI$6="","",'statement of marks'!AI$6)</f>
        <v>20</v>
      </c>
      <c r="M2030" s="595">
        <f>IF('statement of marks'!AJ$6="","",'statement of marks'!AJ$6)</f>
        <v>30</v>
      </c>
      <c r="N2030" s="649">
        <f>IF('statement of marks'!AK$6="","",'statement of marks'!AK$6)</f>
        <v>50</v>
      </c>
      <c r="O2030" s="585">
        <f>IF('statement of marks'!AL$6="","",'statement of marks'!AL$6)</f>
        <v>100</v>
      </c>
      <c r="P2030" s="595" t="str">
        <f>IF('statement of marks'!AM$6="","",'statement of marks'!AM$6)</f>
        <v/>
      </c>
      <c r="Q2030" s="601" t="str">
        <f>IF('statement of marks'!AN$6="","",'statement of marks'!AN$6)</f>
        <v/>
      </c>
    </row>
    <row r="2031" spans="1:17" ht="17" customHeight="1">
      <c r="A2031" s="1146"/>
      <c r="B2031" s="1026"/>
      <c r="C2031" s="645" t="s">
        <v>638</v>
      </c>
      <c r="D2031" s="332" t="str">
        <f>IF('statement of marks'!AA72="","",'statement of marks'!AA72)</f>
        <v/>
      </c>
      <c r="E2031" s="332" t="str">
        <f>IF('statement of marks'!AB72="","",'statement of marks'!AB72)</f>
        <v/>
      </c>
      <c r="F2031" s="332" t="str">
        <f>IF('statement of marks'!AC72="","",'statement of marks'!AC72)</f>
        <v/>
      </c>
      <c r="G2031" s="576" t="str">
        <f>IF('statement of marks'!AD72="","",'statement of marks'!AD72)</f>
        <v/>
      </c>
      <c r="H2031" s="332" t="str">
        <f>IF('statement of marks'!AE72="","",'statement of marks'!AE72)</f>
        <v/>
      </c>
      <c r="I2031" s="332" t="str">
        <f>IF('statement of marks'!AF72="","",'statement of marks'!AF72)</f>
        <v/>
      </c>
      <c r="J2031" s="650" t="str">
        <f>IF('statement of marks'!AG72="","",'statement of marks'!AG72)</f>
        <v/>
      </c>
      <c r="K2031" s="403" t="str">
        <f>IF('statement of marks'!AH72="","",'statement of marks'!AH72)</f>
        <v/>
      </c>
      <c r="L2031" s="332" t="str">
        <f>IF('statement of marks'!AI72="","",'statement of marks'!AI72)</f>
        <v/>
      </c>
      <c r="M2031" s="332" t="str">
        <f>IF('statement of marks'!AJ72="","",'statement of marks'!AJ72)</f>
        <v/>
      </c>
      <c r="N2031" s="648" t="str">
        <f>IF('statement of marks'!AK72="","",'statement of marks'!AK72)</f>
        <v/>
      </c>
      <c r="O2031" s="648" t="str">
        <f>IF('statement of marks'!AL72="","",'statement of marks'!AL72)</f>
        <v/>
      </c>
      <c r="P2031" s="332" t="str">
        <f>IF('statement of marks'!AM72="","",'statement of marks'!AM72)</f>
        <v/>
      </c>
      <c r="Q2031" s="602" t="str">
        <f>IF('statement of marks'!AN72="","",'statement of marks'!AN72)</f>
        <v/>
      </c>
    </row>
    <row r="2032" spans="1:17" ht="17" customHeight="1">
      <c r="A2032" s="610"/>
      <c r="B2032" s="1147" t="s">
        <v>634</v>
      </c>
      <c r="C2032" s="1148"/>
      <c r="D2032" s="646" t="str">
        <f>IF('statement of marks'!BW$5="","",'statement of marks'!BW$5)</f>
        <v>izFke</v>
      </c>
      <c r="E2032" s="646" t="str">
        <f>IF('statement of marks'!BX$5="","",'statement of marks'!BX$5)</f>
        <v>f}rh;</v>
      </c>
      <c r="F2032" s="646" t="str">
        <f>IF('statement of marks'!BZ$5="","",'statement of marks'!BZ$5)</f>
        <v>prqFkZ</v>
      </c>
      <c r="G2032" s="1149"/>
      <c r="H2032" s="1149"/>
      <c r="I2032" s="1149"/>
      <c r="J2032" s="646" t="str">
        <f>IF('statement of marks'!BY$5="","",'statement of marks'!BY$5)</f>
        <v>r`rh;</v>
      </c>
      <c r="K2032" s="1151"/>
      <c r="L2032" s="1151"/>
      <c r="M2032" s="1151"/>
      <c r="N2032" s="646" t="str">
        <f>IF('statement of marks'!CA$5="","",'statement of marks'!CA$5)</f>
        <v>iape</v>
      </c>
      <c r="O2032" s="647" t="str">
        <f>IF('statement of marks'!CB$4="","",'statement of marks'!CB$4)</f>
        <v>fo"k; ;ksx</v>
      </c>
      <c r="P2032" s="587" t="str">
        <f>IF('statement of marks'!CC$4="","",'statement of marks'!CC$4)</f>
        <v xml:space="preserve">fo"k; izkIrkad izfr'kr  </v>
      </c>
      <c r="Q2032" s="627" t="str">
        <f>IF('statement of marks'!CD$4="","",'statement of marks'!CD$4)</f>
        <v>fo"k; xzsM</v>
      </c>
    </row>
    <row r="2033" spans="1:17" ht="17" customHeight="1">
      <c r="A2033" s="611"/>
      <c r="B2033" s="1144" t="s">
        <v>3</v>
      </c>
      <c r="C2033" s="1145"/>
      <c r="D2033" s="589">
        <f>IF('statement of marks'!BW$6="","",'statement of marks'!BW$6)</f>
        <v>20</v>
      </c>
      <c r="E2033" s="589">
        <f>IF('statement of marks'!BX$6="","",'statement of marks'!BX$6)</f>
        <v>20</v>
      </c>
      <c r="F2033" s="589">
        <f>IF('statement of marks'!BZ$6="","",'statement of marks'!BZ$6)</f>
        <v>20</v>
      </c>
      <c r="G2033" s="1150"/>
      <c r="H2033" s="1150"/>
      <c r="I2033" s="1150"/>
      <c r="J2033" s="589">
        <f>IF('statement of marks'!BY$6="","",'statement of marks'!BY$6)</f>
        <v>20</v>
      </c>
      <c r="K2033" s="1152"/>
      <c r="L2033" s="1152"/>
      <c r="M2033" s="1152"/>
      <c r="N2033" s="589">
        <f>IF('statement of marks'!CA$6="","",'statement of marks'!CA$6)</f>
        <v>20</v>
      </c>
      <c r="O2033" s="589">
        <f>IF('statement of marks'!CB$6="","",'statement of marks'!CB$6)</f>
        <v>100</v>
      </c>
      <c r="P2033" s="589" t="str">
        <f>IF('statement of marks'!CC$6="","",'statement of marks'!CC$6)</f>
        <v/>
      </c>
      <c r="Q2033" s="590" t="str">
        <f>IF('statement of marks'!CD$6="","",'statement of marks'!CD$6)</f>
        <v/>
      </c>
    </row>
    <row r="2034" spans="1:17" ht="17" customHeight="1">
      <c r="A2034" s="607"/>
      <c r="B2034" s="1026" t="str">
        <f>'statement of marks'!$BW$3</f>
        <v>dk;kZuqHko</v>
      </c>
      <c r="C2034" s="1027"/>
      <c r="D2034" s="644" t="str">
        <f>IF('statement of marks'!BW72="","",'statement of marks'!BW72)</f>
        <v/>
      </c>
      <c r="E2034" s="644" t="str">
        <f>IF('statement of marks'!BX72="","",'statement of marks'!BX72)</f>
        <v/>
      </c>
      <c r="F2034" s="644" t="str">
        <f>IF('statement of marks'!BZ72="","",'statement of marks'!BZ72)</f>
        <v/>
      </c>
      <c r="G2034" s="1149"/>
      <c r="H2034" s="1149"/>
      <c r="I2034" s="1149"/>
      <c r="J2034" s="644" t="str">
        <f>IF('statement of marks'!BY72="","",'statement of marks'!BY72)</f>
        <v/>
      </c>
      <c r="K2034" s="1151"/>
      <c r="L2034" s="1151"/>
      <c r="M2034" s="1151"/>
      <c r="N2034" s="644" t="str">
        <f>IF('statement of marks'!CA72="","",'statement of marks'!CA72)</f>
        <v/>
      </c>
      <c r="O2034" s="644" t="str">
        <f>IF('statement of marks'!CB72="","",'statement of marks'!CB72)</f>
        <v/>
      </c>
      <c r="P2034" s="644" t="str">
        <f>IF('statement of marks'!CC72="","",'statement of marks'!CC72)</f>
        <v/>
      </c>
      <c r="Q2034" s="578" t="str">
        <f>IF('statement of marks'!CD72="","",'statement of marks'!CD72)</f>
        <v/>
      </c>
    </row>
    <row r="2035" spans="1:17" ht="17" customHeight="1">
      <c r="A2035" s="607"/>
      <c r="B2035" s="1026" t="str">
        <f>'statement of marks'!$CG$3</f>
        <v>dyk f'k{kk</v>
      </c>
      <c r="C2035" s="1027"/>
      <c r="D2035" s="644" t="str">
        <f>IF('statement of marks'!CG72="","",'statement of marks'!CG72)</f>
        <v/>
      </c>
      <c r="E2035" s="644" t="str">
        <f>IF('statement of marks'!CH72="","",'statement of marks'!CH72)</f>
        <v/>
      </c>
      <c r="F2035" s="644" t="str">
        <f>IF('statement of marks'!CJ72="","",'statement of marks'!CJ72)</f>
        <v/>
      </c>
      <c r="G2035" s="1149"/>
      <c r="H2035" s="1149"/>
      <c r="I2035" s="1149"/>
      <c r="J2035" s="644" t="str">
        <f>IF('statement of marks'!CI72="","",'statement of marks'!CI72)</f>
        <v/>
      </c>
      <c r="K2035" s="1151"/>
      <c r="L2035" s="1151"/>
      <c r="M2035" s="1151"/>
      <c r="N2035" s="644" t="str">
        <f>IF('statement of marks'!CK72="","",'statement of marks'!CK72)</f>
        <v/>
      </c>
      <c r="O2035" s="644" t="str">
        <f>IF('statement of marks'!CL72="","",'statement of marks'!CL72)</f>
        <v/>
      </c>
      <c r="P2035" s="644" t="str">
        <f>IF('statement of marks'!CM72="","",'statement of marks'!CM72)</f>
        <v/>
      </c>
      <c r="Q2035" s="578" t="str">
        <f>IF('statement of marks'!CN72="","",'statement of marks'!CN72)</f>
        <v/>
      </c>
    </row>
    <row r="2036" spans="1:17" ht="17" customHeight="1">
      <c r="A2036" s="607"/>
      <c r="B2036" s="1026" t="str">
        <f>'statement of marks'!$CQ$3</f>
        <v>LokLF; ,oe~ 'kkjhfjd f'k{kk</v>
      </c>
      <c r="C2036" s="1027"/>
      <c r="D2036" s="644" t="str">
        <f>IF('statement of marks'!CQ72="","",'statement of marks'!CQ72)</f>
        <v/>
      </c>
      <c r="E2036" s="644" t="str">
        <f>IF('statement of marks'!CR72="","",'statement of marks'!CR72)</f>
        <v/>
      </c>
      <c r="F2036" s="644" t="str">
        <f>IF('statement of marks'!CT72="","",'statement of marks'!CT72)</f>
        <v/>
      </c>
      <c r="G2036" s="1149"/>
      <c r="H2036" s="1149"/>
      <c r="I2036" s="1149"/>
      <c r="J2036" s="644" t="str">
        <f>IF('statement of marks'!CS72="","",'statement of marks'!CS72)</f>
        <v/>
      </c>
      <c r="K2036" s="1151"/>
      <c r="L2036" s="1151"/>
      <c r="M2036" s="1151"/>
      <c r="N2036" s="644" t="str">
        <f>IF('statement of marks'!CU72="","",'statement of marks'!CU72)</f>
        <v/>
      </c>
      <c r="O2036" s="644" t="str">
        <f>IF('statement of marks'!CV72="","",'statement of marks'!CV72)</f>
        <v/>
      </c>
      <c r="P2036" s="644" t="str">
        <f>IF('statement of marks'!CW72="","",'statement of marks'!CW72)</f>
        <v/>
      </c>
      <c r="Q2036" s="578" t="str">
        <f>IF('statement of marks'!CX72="","",'statement of marks'!CX72)</f>
        <v/>
      </c>
    </row>
    <row r="2037" spans="1:17" ht="17" customHeight="1">
      <c r="A2037" s="607"/>
      <c r="B2037" s="1123" t="s">
        <v>636</v>
      </c>
      <c r="C2037" s="1124"/>
      <c r="D2037" s="1034" t="str">
        <f>IF(details!$CQ$3="","",details!$CQ$3)</f>
        <v>;ksx vxLr rd</v>
      </c>
      <c r="E2037" s="1034"/>
      <c r="F2037" s="1034" t="str">
        <f>IF(details!$CU$3="","",details!$CU$3)</f>
        <v>;ksx vDVwcj rd</v>
      </c>
      <c r="G2037" s="1034"/>
      <c r="H2037" s="1034" t="str">
        <f>IF(details!$CY$3="","",details!$CY$3)</f>
        <v>;ksx fnlEcj rd</v>
      </c>
      <c r="I2037" s="1034"/>
      <c r="J2037" s="1034"/>
      <c r="K2037" s="1034"/>
      <c r="L2037" s="1034" t="str">
        <f>IF(details!$DC$3="","",details!$DC$3)</f>
        <v>;ksx Qjojh rd</v>
      </c>
      <c r="M2037" s="1034"/>
      <c r="N2037" s="1034"/>
      <c r="O2037" s="1034" t="str">
        <f>IF(details!$DG$3="","",details!$DG$3)</f>
        <v>loZ ;ksx</v>
      </c>
      <c r="P2037" s="1034"/>
      <c r="Q2037" s="1125"/>
    </row>
    <row r="2038" spans="1:17" ht="17" customHeight="1">
      <c r="A2038" s="607"/>
      <c r="B2038" s="1126" t="s">
        <v>86</v>
      </c>
      <c r="C2038" s="1032"/>
      <c r="D2038" s="1036" t="str">
        <f>IF(details!CR72="","",details!CR72)</f>
        <v/>
      </c>
      <c r="E2038" s="1036"/>
      <c r="F2038" s="1036" t="str">
        <f>IF(details!CV72="","",details!CV72)</f>
        <v/>
      </c>
      <c r="G2038" s="1036"/>
      <c r="H2038" s="1036" t="str">
        <f>IF(details!CZ72="","",details!CZ72)</f>
        <v/>
      </c>
      <c r="I2038" s="1036"/>
      <c r="J2038" s="1036"/>
      <c r="K2038" s="1036"/>
      <c r="L2038" s="1036" t="str">
        <f>IF(details!DD72="","",details!DD72)</f>
        <v/>
      </c>
      <c r="M2038" s="1036"/>
      <c r="N2038" s="1036"/>
      <c r="O2038" s="1036" t="str">
        <f>IF(details!DH72="","",details!DH72)</f>
        <v/>
      </c>
      <c r="P2038" s="1036"/>
      <c r="Q2038" s="1127"/>
    </row>
    <row r="2039" spans="1:17" ht="17" customHeight="1">
      <c r="A2039" s="607"/>
      <c r="B2039" s="1020" t="s">
        <v>15</v>
      </c>
      <c r="C2039" s="1021"/>
      <c r="D2039" s="1022" t="str">
        <f>IF(details!CQ72="","",details!CQ72)</f>
        <v/>
      </c>
      <c r="E2039" s="1022"/>
      <c r="F2039" s="1022" t="str">
        <f>IF(details!CU72="","",details!CU72)</f>
        <v/>
      </c>
      <c r="G2039" s="1022"/>
      <c r="H2039" s="1022" t="str">
        <f>IF(details!CY72="","",details!CY72)</f>
        <v/>
      </c>
      <c r="I2039" s="1022"/>
      <c r="J2039" s="1022"/>
      <c r="K2039" s="1022"/>
      <c r="L2039" s="1022" t="str">
        <f>IF(details!DC72="","",details!DC72)</f>
        <v/>
      </c>
      <c r="M2039" s="1022"/>
      <c r="N2039" s="1022"/>
      <c r="O2039" s="1022" t="str">
        <f>IF(details!DG72="","",details!DG72)</f>
        <v/>
      </c>
      <c r="P2039" s="1022"/>
      <c r="Q2039" s="1128"/>
    </row>
    <row r="2040" spans="1:17" ht="17" customHeight="1">
      <c r="A2040" s="1170"/>
      <c r="B2040" s="1112" t="s">
        <v>11</v>
      </c>
      <c r="C2040" s="1113"/>
      <c r="D2040" s="1114" t="s">
        <v>11</v>
      </c>
      <c r="E2040" s="1114"/>
      <c r="F2040" s="1114" t="s">
        <v>3</v>
      </c>
      <c r="G2040" s="1114"/>
      <c r="H2040" s="1114" t="s">
        <v>638</v>
      </c>
      <c r="I2040" s="1114"/>
      <c r="J2040" s="1114" t="s">
        <v>5</v>
      </c>
      <c r="K2040" s="1114"/>
      <c r="L2040" s="1114" t="s">
        <v>677</v>
      </c>
      <c r="M2040" s="1114"/>
      <c r="N2040" s="1114"/>
      <c r="O2040" s="1115" t="s">
        <v>651</v>
      </c>
      <c r="P2040" s="1115"/>
      <c r="Q2040" s="1116"/>
    </row>
    <row r="2041" spans="1:17" ht="17" customHeight="1">
      <c r="A2041" s="1171"/>
      <c r="B2041" s="1112"/>
      <c r="C2041" s="1113"/>
      <c r="D2041" s="1117" t="str">
        <f>'statement of marks'!DY72</f>
        <v/>
      </c>
      <c r="E2041" s="1117"/>
      <c r="F2041" s="1118" t="str">
        <f>'statement of marks'!DZ72</f>
        <v/>
      </c>
      <c r="G2041" s="1118"/>
      <c r="H2041" s="1118" t="str">
        <f>'statement of marks'!EA72</f>
        <v/>
      </c>
      <c r="I2041" s="1118"/>
      <c r="J2041" s="1119" t="str">
        <f>'statement of marks'!EB72</f>
        <v/>
      </c>
      <c r="K2041" s="1119"/>
      <c r="L2041" s="1118" t="str">
        <f>'statement of marks'!EC72</f>
        <v/>
      </c>
      <c r="M2041" s="1118"/>
      <c r="N2041" s="1118"/>
      <c r="O2041" s="1118" t="str">
        <f>'statement of marks'!EE72</f>
        <v/>
      </c>
      <c r="P2041" s="1118"/>
      <c r="Q2041" s="1120"/>
    </row>
    <row r="2042" spans="1:17" ht="17" customHeight="1">
      <c r="A2042" s="607"/>
      <c r="B2042" s="1024" t="s">
        <v>87</v>
      </c>
      <c r="C2042" s="1025"/>
      <c r="D2042" s="1016"/>
      <c r="E2042" s="1016"/>
      <c r="F2042" s="1016"/>
      <c r="G2042" s="1016"/>
      <c r="H2042" s="1016"/>
      <c r="I2042" s="1016"/>
      <c r="J2042" s="1016"/>
      <c r="K2042" s="1016"/>
      <c r="L2042" s="1121"/>
      <c r="M2042" s="1121"/>
      <c r="N2042" s="1121"/>
      <c r="O2042" s="1121"/>
      <c r="P2042" s="1121"/>
      <c r="Q2042" s="1122"/>
    </row>
    <row r="2043" spans="1:17" ht="17" customHeight="1">
      <c r="A2043" s="607"/>
      <c r="B2043" s="1014" t="s">
        <v>73</v>
      </c>
      <c r="C2043" s="1015"/>
      <c r="D2043" s="1016"/>
      <c r="E2043" s="1016"/>
      <c r="F2043" s="1016"/>
      <c r="G2043" s="1016"/>
      <c r="H2043" s="1016"/>
      <c r="I2043" s="1016"/>
      <c r="J2043" s="1016"/>
      <c r="K2043" s="1016"/>
      <c r="L2043" s="1121"/>
      <c r="M2043" s="1121"/>
      <c r="N2043" s="1121"/>
      <c r="O2043" s="1121"/>
      <c r="P2043" s="1121"/>
      <c r="Q2043" s="1122"/>
    </row>
    <row r="2044" spans="1:17" ht="17" customHeight="1">
      <c r="A2044" s="607"/>
      <c r="B2044" s="1024" t="s">
        <v>678</v>
      </c>
      <c r="C2044" s="1025"/>
      <c r="D2044" s="1016"/>
      <c r="E2044" s="1016"/>
      <c r="F2044" s="1016"/>
      <c r="G2044" s="1016"/>
      <c r="H2044" s="1016"/>
      <c r="I2044" s="1016"/>
      <c r="J2044" s="1016"/>
      <c r="K2044" s="1016"/>
      <c r="L2044" s="1121"/>
      <c r="M2044" s="1121"/>
      <c r="N2044" s="1121"/>
      <c r="O2044" s="1121"/>
      <c r="P2044" s="1121"/>
      <c r="Q2044" s="1122"/>
    </row>
    <row r="2045" spans="1:17" ht="17" customHeight="1">
      <c r="A2045" s="607"/>
      <c r="B2045" s="1018" t="s">
        <v>88</v>
      </c>
      <c r="C2045" s="1019"/>
      <c r="D2045" s="1016"/>
      <c r="E2045" s="1016"/>
      <c r="F2045" s="1016"/>
      <c r="G2045" s="1016"/>
      <c r="H2045" s="1016"/>
      <c r="I2045" s="1016"/>
      <c r="J2045" s="1016"/>
      <c r="K2045" s="1016"/>
      <c r="L2045" s="1099" t="s">
        <v>678</v>
      </c>
      <c r="M2045" s="1099"/>
      <c r="N2045" s="1099"/>
      <c r="O2045" s="1100" t="s">
        <v>88</v>
      </c>
      <c r="P2045" s="1100"/>
      <c r="Q2045" s="1101"/>
    </row>
    <row r="2046" spans="1:17" ht="17" customHeight="1" thickBot="1">
      <c r="A2046" s="608"/>
      <c r="B2046" s="1102" t="s">
        <v>89</v>
      </c>
      <c r="C2046" s="1103"/>
      <c r="D2046" s="1104"/>
      <c r="E2046" s="1104"/>
      <c r="F2046" s="1104"/>
      <c r="G2046" s="1104"/>
      <c r="H2046" s="1104"/>
      <c r="I2046" s="1104"/>
      <c r="J2046" s="1104"/>
      <c r="K2046" s="1105"/>
      <c r="L2046" s="1106" t="s">
        <v>679</v>
      </c>
      <c r="M2046" s="1106"/>
      <c r="N2046" s="1106"/>
      <c r="O2046" s="1107" t="s">
        <v>679</v>
      </c>
      <c r="P2046" s="1108"/>
      <c r="Q2046" s="1109"/>
    </row>
    <row r="2047" spans="1:17" ht="17" customHeight="1">
      <c r="A2047" s="1164" t="s">
        <v>44</v>
      </c>
      <c r="B2047" s="1165"/>
      <c r="C2047" s="1165"/>
      <c r="D2047" s="1165"/>
      <c r="E2047" s="1165"/>
      <c r="F2047" s="1165"/>
      <c r="G2047" s="1165"/>
      <c r="H2047" s="1165"/>
      <c r="I2047" s="1165"/>
      <c r="J2047" s="1165"/>
      <c r="K2047" s="1165"/>
      <c r="L2047" s="1165"/>
      <c r="M2047" s="1165"/>
      <c r="N2047" s="1165"/>
      <c r="O2047" s="1165"/>
      <c r="P2047" s="1165"/>
      <c r="Q2047" s="1166"/>
    </row>
    <row r="2048" spans="1:17" ht="17" customHeight="1">
      <c r="A2048" s="1167" t="str">
        <f>'statement of marks'!$A$1</f>
        <v>jk- ck- ek/;fed fo|ky; uohu] fuEckgsM+k</v>
      </c>
      <c r="B2048" s="1062"/>
      <c r="C2048" s="1062"/>
      <c r="D2048" s="1062"/>
      <c r="E2048" s="1062"/>
      <c r="F2048" s="1062"/>
      <c r="G2048" s="1062"/>
      <c r="H2048" s="1062"/>
      <c r="I2048" s="1062"/>
      <c r="J2048" s="1062"/>
      <c r="K2048" s="1062"/>
      <c r="L2048" s="1062"/>
      <c r="M2048" s="1062"/>
      <c r="N2048" s="1062"/>
      <c r="O2048" s="1062"/>
      <c r="P2048" s="1062"/>
      <c r="Q2048" s="1168"/>
    </row>
    <row r="2049" spans="1:17" ht="17" customHeight="1">
      <c r="A2049" s="604"/>
      <c r="B2049" s="1042" t="s">
        <v>74</v>
      </c>
      <c r="C2049" s="1064"/>
      <c r="D2049" s="1065" t="str">
        <f>'statement of marks'!$F$3</f>
        <v>2015-16</v>
      </c>
      <c r="E2049" s="1065"/>
      <c r="F2049" s="1065"/>
      <c r="G2049" s="1065"/>
      <c r="H2049" s="1065"/>
      <c r="I2049" s="1065"/>
      <c r="J2049" s="1065"/>
      <c r="K2049" s="1065"/>
      <c r="L2049" s="1065"/>
      <c r="M2049" s="1065"/>
      <c r="N2049" s="1065"/>
      <c r="O2049" s="1065"/>
      <c r="P2049" s="1065"/>
      <c r="Q2049" s="1169"/>
    </row>
    <row r="2050" spans="1:17" ht="17" customHeight="1">
      <c r="A2050" s="607"/>
      <c r="B2050" s="1026" t="s">
        <v>573</v>
      </c>
      <c r="C2050" s="1027"/>
      <c r="D2050" s="1027" t="str">
        <f>IF('statement of marks'!H73="","",'statement of marks'!H73)</f>
        <v>v 067</v>
      </c>
      <c r="E2050" s="1027"/>
      <c r="F2050" s="1027"/>
      <c r="G2050" s="1027"/>
      <c r="H2050" s="1027"/>
      <c r="I2050" s="1027"/>
      <c r="J2050" s="1027"/>
      <c r="K2050" s="1027"/>
      <c r="L2050" s="1027"/>
      <c r="M2050" s="1027"/>
      <c r="N2050" s="1027"/>
      <c r="O2050" s="1027"/>
      <c r="P2050" s="1027"/>
      <c r="Q2050" s="1153"/>
    </row>
    <row r="2051" spans="1:17" ht="17" customHeight="1">
      <c r="A2051" s="607"/>
      <c r="B2051" s="1026" t="s">
        <v>574</v>
      </c>
      <c r="C2051" s="1027"/>
      <c r="D2051" s="1027" t="str">
        <f>IF('statement of marks'!I73="","",'statement of marks'!I73)</f>
        <v>c 067</v>
      </c>
      <c r="E2051" s="1027"/>
      <c r="F2051" s="1027"/>
      <c r="G2051" s="1027"/>
      <c r="H2051" s="1027"/>
      <c r="I2051" s="1027"/>
      <c r="J2051" s="1027"/>
      <c r="K2051" s="1027"/>
      <c r="L2051" s="1027"/>
      <c r="M2051" s="1027"/>
      <c r="N2051" s="1027"/>
      <c r="O2051" s="1027"/>
      <c r="P2051" s="1027"/>
      <c r="Q2051" s="1153"/>
    </row>
    <row r="2052" spans="1:17" ht="17" customHeight="1">
      <c r="A2052" s="607"/>
      <c r="B2052" s="1026" t="s">
        <v>575</v>
      </c>
      <c r="C2052" s="1027"/>
      <c r="D2052" s="1154" t="str">
        <f>IF('statement of marks'!J73="","",'statement of marks'!J73)</f>
        <v>l 067</v>
      </c>
      <c r="E2052" s="1154"/>
      <c r="F2052" s="1154"/>
      <c r="G2052" s="1154"/>
      <c r="H2052" s="1154"/>
      <c r="I2052" s="1154"/>
      <c r="J2052" s="1154"/>
      <c r="K2052" s="1154"/>
      <c r="L2052" s="1154"/>
      <c r="M2052" s="1154"/>
      <c r="N2052" s="1027"/>
      <c r="O2052" s="1027"/>
      <c r="P2052" s="1027"/>
      <c r="Q2052" s="1153"/>
    </row>
    <row r="2053" spans="1:17" ht="17" customHeight="1">
      <c r="A2053" s="607"/>
      <c r="B2053" s="1026" t="s">
        <v>576</v>
      </c>
      <c r="C2053" s="1155"/>
      <c r="D2053" s="1156" t="str">
        <f>'statement of marks'!$D$3</f>
        <v>3 A</v>
      </c>
      <c r="E2053" s="1157"/>
      <c r="F2053" s="1155" t="s">
        <v>9</v>
      </c>
      <c r="G2053" s="1158"/>
      <c r="H2053" s="1159" t="str">
        <f>IF('statement of marks'!D73="","",'statement of marks'!D73)</f>
        <v/>
      </c>
      <c r="I2053" s="1157"/>
      <c r="J2053" s="1155" t="s">
        <v>577</v>
      </c>
      <c r="K2053" s="1158"/>
      <c r="L2053" s="1159" t="str">
        <f>IF('statement of marks'!E73="","",'statement of marks'!E73)</f>
        <v/>
      </c>
      <c r="M2053" s="1157"/>
      <c r="N2053" s="1026" t="s">
        <v>680</v>
      </c>
      <c r="O2053" s="1027"/>
      <c r="P2053" s="1027"/>
      <c r="Q2053" s="1153"/>
    </row>
    <row r="2054" spans="1:17" ht="17" customHeight="1">
      <c r="A2054" s="607"/>
      <c r="B2054" s="1026" t="s">
        <v>0</v>
      </c>
      <c r="C2054" s="1155"/>
      <c r="D2054" s="1160" t="str">
        <f>IF('statement of marks'!F73="","",'statement of marks'!F73)</f>
        <v/>
      </c>
      <c r="E2054" s="1161"/>
      <c r="F2054" s="1162" t="str">
        <f>IF('statement of marks'!G73="","",'statement of marks'!G73)</f>
        <v/>
      </c>
      <c r="G2054" s="1162"/>
      <c r="H2054" s="1162"/>
      <c r="I2054" s="1162"/>
      <c r="J2054" s="1162"/>
      <c r="K2054" s="1162"/>
      <c r="L2054" s="1162"/>
      <c r="M2054" s="1163"/>
      <c r="N2054" s="1026">
        <f>'statement of marks'!I2049</f>
        <v>0</v>
      </c>
      <c r="O2054" s="1027"/>
      <c r="P2054" s="1027"/>
      <c r="Q2054" s="1153"/>
    </row>
    <row r="2055" spans="1:17" ht="17" customHeight="1">
      <c r="A2055" s="1129"/>
      <c r="B2055" s="1131" t="s">
        <v>578</v>
      </c>
      <c r="C2055" s="1133" t="s">
        <v>85</v>
      </c>
      <c r="D2055" s="1135" t="str">
        <f>IF('statement of marks'!K$4="","",'statement of marks'!K$4)</f>
        <v>ij[k</v>
      </c>
      <c r="E2055" s="1136"/>
      <c r="F2055" s="1136"/>
      <c r="G2055" s="1137"/>
      <c r="H2055" s="1134" t="str">
        <f>IF('statement of marks'!O$4="","",'statement of marks'!O$4)</f>
        <v>v)Zokf"kZd ijh{kk</v>
      </c>
      <c r="I2055" s="1134" t="str">
        <f>IF('statement of marks'!P$4="","",'statement of marks'!P$4)</f>
        <v/>
      </c>
      <c r="J2055" s="1134" t="str">
        <f>IF('statement of marks'!Q$4="","",'statement of marks'!Q$4)</f>
        <v/>
      </c>
      <c r="K2055" s="1138" t="str">
        <f>IF('statement of marks'!R$4="","",'statement of marks'!R$4)</f>
        <v>;ksx v/kZokf"kZd rd</v>
      </c>
      <c r="L2055" s="1134" t="str">
        <f>IF('statement of marks'!S$4="","",'statement of marks'!S$4)</f>
        <v>okf"kZd ijh{kk</v>
      </c>
      <c r="M2055" s="1134"/>
      <c r="N2055" s="1140"/>
      <c r="O2055" s="1141" t="str">
        <f>IF('statement of marks'!V$4="","",'statement of marks'!V$4)</f>
        <v>fo"k; ;ksx</v>
      </c>
      <c r="P2055" s="1142" t="str">
        <f>IF('statement of marks'!W$4="","",'statement of marks'!W$4)</f>
        <v xml:space="preserve">fo"k; izkIrkad izfr'kr  </v>
      </c>
      <c r="Q2055" s="1143" t="str">
        <f>IF('statement of marks'!X$4="","",'statement of marks'!X$4)</f>
        <v>fo"k; xzsM</v>
      </c>
    </row>
    <row r="2056" spans="1:17" ht="17" customHeight="1">
      <c r="A2056" s="1130"/>
      <c r="B2056" s="1132"/>
      <c r="C2056" s="1134"/>
      <c r="D2056" s="615" t="str">
        <f>IF('statement of marks'!K$5="","",'statement of marks'!K$5)</f>
        <v>izFke</v>
      </c>
      <c r="E2056" s="615" t="str">
        <f>IF('statement of marks'!L$5="","",'statement of marks'!L$5)</f>
        <v>f}rh;</v>
      </c>
      <c r="F2056" s="615" t="str">
        <f>IF('statement of marks'!M$5="","",'statement of marks'!M$5)</f>
        <v xml:space="preserve">r`rh; </v>
      </c>
      <c r="G2056" s="616" t="str">
        <f>IF('statement of marks'!N$4="","",'statement of marks'!N$4)</f>
        <v>;ksx</v>
      </c>
      <c r="H2056" s="593" t="str">
        <f>IF('statement of marks'!O$5="","",'statement of marks'!O$5)</f>
        <v>ekSf[kd</v>
      </c>
      <c r="I2056" s="593" t="str">
        <f>IF('statement of marks'!P$5="","",'statement of marks'!P$5)</f>
        <v>fyf[kr</v>
      </c>
      <c r="J2056" s="597" t="str">
        <f>IF('statement of marks'!Q$5="","",'statement of marks'!Q$5)</f>
        <v>;ksx</v>
      </c>
      <c r="K2056" s="1139" t="str">
        <f>IF('statement of marks'!R$4="","",'statement of marks'!R$4)</f>
        <v>;ksx v/kZokf"kZd rd</v>
      </c>
      <c r="L2056" s="593" t="str">
        <f>IF('statement of marks'!S$5="","",'statement of marks'!S$5)</f>
        <v>ekSf[kd</v>
      </c>
      <c r="M2056" s="593" t="str">
        <f>IF('statement of marks'!T$5="","",'statement of marks'!T$5)</f>
        <v>fyf[kr</v>
      </c>
      <c r="N2056" s="598" t="str">
        <f>IF('statement of marks'!U$5="","",'statement of marks'!U$5)</f>
        <v>;ksx</v>
      </c>
      <c r="O2056" s="1141"/>
      <c r="P2056" s="1142"/>
      <c r="Q2056" s="1143"/>
    </row>
    <row r="2057" spans="1:17" ht="17" customHeight="1">
      <c r="A2057" s="609"/>
      <c r="B2057" s="1144" t="s">
        <v>3</v>
      </c>
      <c r="C2057" s="1145"/>
      <c r="D2057" s="594">
        <f>IF('statement of marks'!K$6="","",'statement of marks'!K$6)</f>
        <v>10</v>
      </c>
      <c r="E2057" s="594">
        <f>IF('statement of marks'!L$6="","",'statement of marks'!L$6)</f>
        <v>10</v>
      </c>
      <c r="F2057" s="594">
        <f>IF('statement of marks'!M$6="","",'statement of marks'!M$6)</f>
        <v>10</v>
      </c>
      <c r="G2057" s="651">
        <f>IF('statement of marks'!N$6="","",'statement of marks'!N$6)</f>
        <v>30</v>
      </c>
      <c r="H2057" s="594">
        <f>IF('statement of marks'!O$6="","",'statement of marks'!O$6)</f>
        <v>20</v>
      </c>
      <c r="I2057" s="594">
        <f>IF('statement of marks'!P$6="","",'statement of marks'!P$6)</f>
        <v>50</v>
      </c>
      <c r="J2057" s="651">
        <f>IF('statement of marks'!Q$6="","",'statement of marks'!Q$6)</f>
        <v>70</v>
      </c>
      <c r="K2057" s="600">
        <f>IF('statement of marks'!R$6="","",'statement of marks'!R$6)</f>
        <v>100</v>
      </c>
      <c r="L2057" s="595">
        <f>IF('statement of marks'!S$6="","",'statement of marks'!S$6)</f>
        <v>40</v>
      </c>
      <c r="M2057" s="595">
        <f>IF('statement of marks'!T$6="","",'statement of marks'!T$6)</f>
        <v>60</v>
      </c>
      <c r="N2057" s="649">
        <f>IF('statement of marks'!U$6="","",'statement of marks'!U$6)</f>
        <v>100</v>
      </c>
      <c r="O2057" s="591">
        <f>IF('statement of marks'!V$6="","",'statement of marks'!V$6)</f>
        <v>200</v>
      </c>
      <c r="P2057" s="595" t="str">
        <f>IF('statement of marks'!W$6="","",'statement of marks'!W$6)</f>
        <v/>
      </c>
      <c r="Q2057" s="601" t="str">
        <f>IF('statement of marks'!X$6="","",'statement of marks'!X$6)</f>
        <v/>
      </c>
    </row>
    <row r="2058" spans="1:17" ht="17" customHeight="1">
      <c r="A2058" s="607"/>
      <c r="B2058" s="1026" t="str">
        <f>'statement of marks'!$K$3</f>
        <v>fgUnh</v>
      </c>
      <c r="C2058" s="1027"/>
      <c r="D2058" s="332" t="str">
        <f>IF('statement of marks'!K73="","",'statement of marks'!K73)</f>
        <v/>
      </c>
      <c r="E2058" s="332" t="str">
        <f>IF('statement of marks'!L73="","",'statement of marks'!L73)</f>
        <v/>
      </c>
      <c r="F2058" s="332" t="str">
        <f>IF('statement of marks'!M73="","",'statement of marks'!M73)</f>
        <v/>
      </c>
      <c r="G2058" s="576" t="str">
        <f>IF('statement of marks'!N73="","",'statement of marks'!N73)</f>
        <v/>
      </c>
      <c r="H2058" s="332" t="str">
        <f>IF('statement of marks'!O73="","",'statement of marks'!O73)</f>
        <v/>
      </c>
      <c r="I2058" s="332" t="str">
        <f>IF('statement of marks'!P73="","",'statement of marks'!P73)</f>
        <v/>
      </c>
      <c r="J2058" s="650" t="str">
        <f>IF('statement of marks'!Q73="","",'statement of marks'!Q73)</f>
        <v/>
      </c>
      <c r="K2058" s="403" t="str">
        <f>IF('statement of marks'!R73="","",'statement of marks'!R73)</f>
        <v/>
      </c>
      <c r="L2058" s="332" t="str">
        <f>IF('statement of marks'!S73="","",'statement of marks'!S73)</f>
        <v/>
      </c>
      <c r="M2058" s="332" t="str">
        <f>IF('statement of marks'!T73="","",'statement of marks'!T73)</f>
        <v/>
      </c>
      <c r="N2058" s="648" t="str">
        <f>IF('statement of marks'!U73="","",'statement of marks'!U73)</f>
        <v/>
      </c>
      <c r="O2058" s="592" t="str">
        <f>IF('statement of marks'!V73="","",'statement of marks'!V73)</f>
        <v/>
      </c>
      <c r="P2058" s="332" t="str">
        <f>IF('statement of marks'!W73="","",'statement of marks'!W73)</f>
        <v/>
      </c>
      <c r="Q2058" s="602" t="str">
        <f>IF('statement of marks'!X73="","",'statement of marks'!X73)</f>
        <v/>
      </c>
    </row>
    <row r="2059" spans="1:17" ht="17" customHeight="1">
      <c r="A2059" s="607"/>
      <c r="B2059" s="1026" t="str">
        <f>'statement of marks'!$AQ$3</f>
        <v>xf.kr</v>
      </c>
      <c r="C2059" s="1027"/>
      <c r="D2059" s="332" t="str">
        <f>IF('statement of marks'!AQ73="","",'statement of marks'!AQ73)</f>
        <v/>
      </c>
      <c r="E2059" s="332" t="str">
        <f>IF('statement of marks'!AR73="","",'statement of marks'!AR73)</f>
        <v/>
      </c>
      <c r="F2059" s="332" t="str">
        <f>IF('statement of marks'!AS73="","",'statement of marks'!AS73)</f>
        <v/>
      </c>
      <c r="G2059" s="576" t="str">
        <f>IF('statement of marks'!AT73="","",'statement of marks'!AT73)</f>
        <v/>
      </c>
      <c r="H2059" s="332" t="str">
        <f>IF('statement of marks'!AU73="","",'statement of marks'!AU73)</f>
        <v/>
      </c>
      <c r="I2059" s="332" t="str">
        <f>IF('statement of marks'!AV73="","",'statement of marks'!AV73)</f>
        <v/>
      </c>
      <c r="J2059" s="650" t="str">
        <f>IF('statement of marks'!AW73="","",'statement of marks'!AW73)</f>
        <v/>
      </c>
      <c r="K2059" s="403" t="str">
        <f>IF('statement of marks'!AX73="","",'statement of marks'!AX73)</f>
        <v/>
      </c>
      <c r="L2059" s="332" t="str">
        <f>IF('statement of marks'!AY73="","",'statement of marks'!AY73)</f>
        <v/>
      </c>
      <c r="M2059" s="332" t="str">
        <f>IF('statement of marks'!AZ73="","",'statement of marks'!AZ73)</f>
        <v/>
      </c>
      <c r="N2059" s="648" t="str">
        <f>IF('statement of marks'!BA73="","",'statement of marks'!BA73)</f>
        <v/>
      </c>
      <c r="O2059" s="592" t="str">
        <f>IF('statement of marks'!BB73="","",'statement of marks'!BB73)</f>
        <v/>
      </c>
      <c r="P2059" s="332" t="str">
        <f>IF('statement of marks'!BC73="","",'statement of marks'!BC73)</f>
        <v/>
      </c>
      <c r="Q2059" s="602" t="str">
        <f>IF('statement of marks'!BD73="","",'statement of marks'!BD73)</f>
        <v/>
      </c>
    </row>
    <row r="2060" spans="1:17" ht="17" customHeight="1">
      <c r="A2060" s="607"/>
      <c r="B2060" s="1026" t="str">
        <f>'statement of marks'!$BG$3</f>
        <v>Ik;kZoj.k v/;;u</v>
      </c>
      <c r="C2060" s="1027"/>
      <c r="D2060" s="332" t="str">
        <f>IF('statement of marks'!BG73="","",'statement of marks'!BG73)</f>
        <v/>
      </c>
      <c r="E2060" s="332" t="str">
        <f>IF('statement of marks'!BH73="","",'statement of marks'!BH73)</f>
        <v/>
      </c>
      <c r="F2060" s="332" t="str">
        <f>IF('statement of marks'!BI73="","",'statement of marks'!BI73)</f>
        <v/>
      </c>
      <c r="G2060" s="576" t="str">
        <f>IF('statement of marks'!BJ73="","",'statement of marks'!BJ73)</f>
        <v/>
      </c>
      <c r="H2060" s="332" t="str">
        <f>IF('statement of marks'!BK73="","",'statement of marks'!BK73)</f>
        <v/>
      </c>
      <c r="I2060" s="332" t="str">
        <f>IF('statement of marks'!BL73="","",'statement of marks'!BL73)</f>
        <v/>
      </c>
      <c r="J2060" s="650" t="str">
        <f>IF('statement of marks'!BM73="","",'statement of marks'!BM73)</f>
        <v/>
      </c>
      <c r="K2060" s="403" t="str">
        <f>IF('statement of marks'!BN73="","",'statement of marks'!BN73)</f>
        <v/>
      </c>
      <c r="L2060" s="332" t="str">
        <f>IF('statement of marks'!BO73="","",'statement of marks'!BO73)</f>
        <v/>
      </c>
      <c r="M2060" s="332" t="str">
        <f>IF('statement of marks'!BP73="","",'statement of marks'!BP73)</f>
        <v/>
      </c>
      <c r="N2060" s="648" t="str">
        <f>IF('statement of marks'!BQ73="","",'statement of marks'!BQ73)</f>
        <v/>
      </c>
      <c r="O2060" s="592" t="str">
        <f>IF('statement of marks'!BR73="","",'statement of marks'!BR73)</f>
        <v/>
      </c>
      <c r="P2060" s="332" t="str">
        <f>IF('statement of marks'!BS73="","",'statement of marks'!BS73)</f>
        <v/>
      </c>
      <c r="Q2060" s="602" t="str">
        <f>IF('statement of marks'!BT73="","",'statement of marks'!BT73)</f>
        <v/>
      </c>
    </row>
    <row r="2061" spans="1:17" ht="17" customHeight="1">
      <c r="A2061" s="1146"/>
      <c r="B2061" s="1026" t="str">
        <f>'statement of marks'!$AA$3</f>
        <v>vaxszth</v>
      </c>
      <c r="C2061" s="603" t="s">
        <v>3</v>
      </c>
      <c r="D2061" s="584">
        <f>IF('statement of marks'!AA$6="","",'statement of marks'!AA$6)</f>
        <v>5</v>
      </c>
      <c r="E2061" s="584">
        <f>IF('statement of marks'!AB$6="","",'statement of marks'!AB$6)</f>
        <v>5</v>
      </c>
      <c r="F2061" s="584">
        <f>IF('statement of marks'!AC$6="","",'statement of marks'!AC$6)</f>
        <v>5</v>
      </c>
      <c r="G2061" s="651">
        <f>IF('statement of marks'!AD$6="","",'statement of marks'!AD$6)</f>
        <v>15</v>
      </c>
      <c r="H2061" s="594">
        <f>IF('statement of marks'!AE$6="","",'statement of marks'!AE$6)</f>
        <v>10</v>
      </c>
      <c r="I2061" s="594">
        <f>IF('statement of marks'!AF$6="","",'statement of marks'!AF$6)</f>
        <v>25</v>
      </c>
      <c r="J2061" s="651">
        <f>IF('statement of marks'!AG$6="","",'statement of marks'!AG$6)</f>
        <v>35</v>
      </c>
      <c r="K2061" s="600">
        <f>IF('statement of marks'!AH$6="","",'statement of marks'!AH$6)</f>
        <v>50</v>
      </c>
      <c r="L2061" s="595">
        <f>IF('statement of marks'!AI$6="","",'statement of marks'!AI$6)</f>
        <v>20</v>
      </c>
      <c r="M2061" s="595">
        <f>IF('statement of marks'!AJ$6="","",'statement of marks'!AJ$6)</f>
        <v>30</v>
      </c>
      <c r="N2061" s="649">
        <f>IF('statement of marks'!AK$6="","",'statement of marks'!AK$6)</f>
        <v>50</v>
      </c>
      <c r="O2061" s="585">
        <f>IF('statement of marks'!AL$6="","",'statement of marks'!AL$6)</f>
        <v>100</v>
      </c>
      <c r="P2061" s="595" t="str">
        <f>IF('statement of marks'!AM$6="","",'statement of marks'!AM$6)</f>
        <v/>
      </c>
      <c r="Q2061" s="601" t="str">
        <f>IF('statement of marks'!AN$6="","",'statement of marks'!AN$6)</f>
        <v/>
      </c>
    </row>
    <row r="2062" spans="1:17" ht="17" customHeight="1">
      <c r="A2062" s="1146"/>
      <c r="B2062" s="1026"/>
      <c r="C2062" s="645" t="s">
        <v>638</v>
      </c>
      <c r="D2062" s="332" t="str">
        <f>IF('statement of marks'!AA73="","",'statement of marks'!AA73)</f>
        <v/>
      </c>
      <c r="E2062" s="332" t="str">
        <f>IF('statement of marks'!AB73="","",'statement of marks'!AB73)</f>
        <v/>
      </c>
      <c r="F2062" s="332" t="str">
        <f>IF('statement of marks'!AC73="","",'statement of marks'!AC73)</f>
        <v/>
      </c>
      <c r="G2062" s="576" t="str">
        <f>IF('statement of marks'!AD73="","",'statement of marks'!AD73)</f>
        <v/>
      </c>
      <c r="H2062" s="332" t="str">
        <f>IF('statement of marks'!AE73="","",'statement of marks'!AE73)</f>
        <v/>
      </c>
      <c r="I2062" s="332" t="str">
        <f>IF('statement of marks'!AF73="","",'statement of marks'!AF73)</f>
        <v/>
      </c>
      <c r="J2062" s="650" t="str">
        <f>IF('statement of marks'!AG73="","",'statement of marks'!AG73)</f>
        <v/>
      </c>
      <c r="K2062" s="403" t="str">
        <f>IF('statement of marks'!AH73="","",'statement of marks'!AH73)</f>
        <v/>
      </c>
      <c r="L2062" s="332" t="str">
        <f>IF('statement of marks'!AI73="","",'statement of marks'!AI73)</f>
        <v/>
      </c>
      <c r="M2062" s="332" t="str">
        <f>IF('statement of marks'!AJ73="","",'statement of marks'!AJ73)</f>
        <v/>
      </c>
      <c r="N2062" s="648" t="str">
        <f>IF('statement of marks'!AK73="","",'statement of marks'!AK73)</f>
        <v/>
      </c>
      <c r="O2062" s="648" t="str">
        <f>IF('statement of marks'!AL73="","",'statement of marks'!AL73)</f>
        <v/>
      </c>
      <c r="P2062" s="332" t="str">
        <f>IF('statement of marks'!AM73="","",'statement of marks'!AM73)</f>
        <v/>
      </c>
      <c r="Q2062" s="602" t="str">
        <f>IF('statement of marks'!AN73="","",'statement of marks'!AN73)</f>
        <v/>
      </c>
    </row>
    <row r="2063" spans="1:17" ht="17" customHeight="1">
      <c r="A2063" s="610"/>
      <c r="B2063" s="1147" t="s">
        <v>634</v>
      </c>
      <c r="C2063" s="1148"/>
      <c r="D2063" s="646" t="str">
        <f>IF('statement of marks'!BW$5="","",'statement of marks'!BW$5)</f>
        <v>izFke</v>
      </c>
      <c r="E2063" s="646" t="str">
        <f>IF('statement of marks'!BX$5="","",'statement of marks'!BX$5)</f>
        <v>f}rh;</v>
      </c>
      <c r="F2063" s="646" t="str">
        <f>IF('statement of marks'!BZ$5="","",'statement of marks'!BZ$5)</f>
        <v>prqFkZ</v>
      </c>
      <c r="G2063" s="1149"/>
      <c r="H2063" s="1149"/>
      <c r="I2063" s="1149"/>
      <c r="J2063" s="646" t="str">
        <f>IF('statement of marks'!BY$5="","",'statement of marks'!BY$5)</f>
        <v>r`rh;</v>
      </c>
      <c r="K2063" s="1151"/>
      <c r="L2063" s="1151"/>
      <c r="M2063" s="1151"/>
      <c r="N2063" s="646" t="str">
        <f>IF('statement of marks'!CA$5="","",'statement of marks'!CA$5)</f>
        <v>iape</v>
      </c>
      <c r="O2063" s="647" t="str">
        <f>IF('statement of marks'!CB$4="","",'statement of marks'!CB$4)</f>
        <v>fo"k; ;ksx</v>
      </c>
      <c r="P2063" s="587" t="str">
        <f>IF('statement of marks'!CC$4="","",'statement of marks'!CC$4)</f>
        <v xml:space="preserve">fo"k; izkIrkad izfr'kr  </v>
      </c>
      <c r="Q2063" s="627" t="str">
        <f>IF('statement of marks'!CD$4="","",'statement of marks'!CD$4)</f>
        <v>fo"k; xzsM</v>
      </c>
    </row>
    <row r="2064" spans="1:17" ht="17" customHeight="1">
      <c r="A2064" s="611"/>
      <c r="B2064" s="1144" t="s">
        <v>3</v>
      </c>
      <c r="C2064" s="1145"/>
      <c r="D2064" s="589">
        <f>IF('statement of marks'!BW$6="","",'statement of marks'!BW$6)</f>
        <v>20</v>
      </c>
      <c r="E2064" s="589">
        <f>IF('statement of marks'!BX$6="","",'statement of marks'!BX$6)</f>
        <v>20</v>
      </c>
      <c r="F2064" s="589">
        <f>IF('statement of marks'!BZ$6="","",'statement of marks'!BZ$6)</f>
        <v>20</v>
      </c>
      <c r="G2064" s="1150"/>
      <c r="H2064" s="1150"/>
      <c r="I2064" s="1150"/>
      <c r="J2064" s="589">
        <f>IF('statement of marks'!BY$6="","",'statement of marks'!BY$6)</f>
        <v>20</v>
      </c>
      <c r="K2064" s="1152"/>
      <c r="L2064" s="1152"/>
      <c r="M2064" s="1152"/>
      <c r="N2064" s="589">
        <f>IF('statement of marks'!CA$6="","",'statement of marks'!CA$6)</f>
        <v>20</v>
      </c>
      <c r="O2064" s="589">
        <f>IF('statement of marks'!CB$6="","",'statement of marks'!CB$6)</f>
        <v>100</v>
      </c>
      <c r="P2064" s="589" t="str">
        <f>IF('statement of marks'!CC$6="","",'statement of marks'!CC$6)</f>
        <v/>
      </c>
      <c r="Q2064" s="590" t="str">
        <f>IF('statement of marks'!CD$6="","",'statement of marks'!CD$6)</f>
        <v/>
      </c>
    </row>
    <row r="2065" spans="1:17" ht="17" customHeight="1">
      <c r="A2065" s="607"/>
      <c r="B2065" s="1026" t="str">
        <f>'statement of marks'!$BW$3</f>
        <v>dk;kZuqHko</v>
      </c>
      <c r="C2065" s="1027"/>
      <c r="D2065" s="644" t="str">
        <f>IF('statement of marks'!BW73="","",'statement of marks'!BW73)</f>
        <v/>
      </c>
      <c r="E2065" s="644" t="str">
        <f>IF('statement of marks'!BX73="","",'statement of marks'!BX73)</f>
        <v/>
      </c>
      <c r="F2065" s="644" t="str">
        <f>IF('statement of marks'!BZ73="","",'statement of marks'!BZ73)</f>
        <v/>
      </c>
      <c r="G2065" s="1149"/>
      <c r="H2065" s="1149"/>
      <c r="I2065" s="1149"/>
      <c r="J2065" s="644" t="str">
        <f>IF('statement of marks'!BY73="","",'statement of marks'!BY73)</f>
        <v/>
      </c>
      <c r="K2065" s="1151"/>
      <c r="L2065" s="1151"/>
      <c r="M2065" s="1151"/>
      <c r="N2065" s="644" t="str">
        <f>IF('statement of marks'!CA73="","",'statement of marks'!CA73)</f>
        <v/>
      </c>
      <c r="O2065" s="644" t="str">
        <f>IF('statement of marks'!CB73="","",'statement of marks'!CB73)</f>
        <v/>
      </c>
      <c r="P2065" s="644" t="str">
        <f>IF('statement of marks'!CC73="","",'statement of marks'!CC73)</f>
        <v/>
      </c>
      <c r="Q2065" s="578" t="str">
        <f>IF('statement of marks'!CD73="","",'statement of marks'!CD73)</f>
        <v/>
      </c>
    </row>
    <row r="2066" spans="1:17" ht="17" customHeight="1">
      <c r="A2066" s="607"/>
      <c r="B2066" s="1026" t="str">
        <f>'statement of marks'!$CG$3</f>
        <v>dyk f'k{kk</v>
      </c>
      <c r="C2066" s="1027"/>
      <c r="D2066" s="644" t="str">
        <f>IF('statement of marks'!CG73="","",'statement of marks'!CG73)</f>
        <v/>
      </c>
      <c r="E2066" s="644" t="str">
        <f>IF('statement of marks'!CH73="","",'statement of marks'!CH73)</f>
        <v/>
      </c>
      <c r="F2066" s="644" t="str">
        <f>IF('statement of marks'!CJ73="","",'statement of marks'!CJ73)</f>
        <v/>
      </c>
      <c r="G2066" s="1149"/>
      <c r="H2066" s="1149"/>
      <c r="I2066" s="1149"/>
      <c r="J2066" s="644" t="str">
        <f>IF('statement of marks'!CI73="","",'statement of marks'!CI73)</f>
        <v/>
      </c>
      <c r="K2066" s="1151"/>
      <c r="L2066" s="1151"/>
      <c r="M2066" s="1151"/>
      <c r="N2066" s="644" t="str">
        <f>IF('statement of marks'!CK73="","",'statement of marks'!CK73)</f>
        <v/>
      </c>
      <c r="O2066" s="644" t="str">
        <f>IF('statement of marks'!CL73="","",'statement of marks'!CL73)</f>
        <v/>
      </c>
      <c r="P2066" s="644" t="str">
        <f>IF('statement of marks'!CM73="","",'statement of marks'!CM73)</f>
        <v/>
      </c>
      <c r="Q2066" s="578" t="str">
        <f>IF('statement of marks'!CN73="","",'statement of marks'!CN73)</f>
        <v/>
      </c>
    </row>
    <row r="2067" spans="1:17" ht="17" customHeight="1">
      <c r="A2067" s="607"/>
      <c r="B2067" s="1026" t="str">
        <f>'statement of marks'!$CQ$3</f>
        <v>LokLF; ,oe~ 'kkjhfjd f'k{kk</v>
      </c>
      <c r="C2067" s="1027"/>
      <c r="D2067" s="644" t="str">
        <f>IF('statement of marks'!CQ73="","",'statement of marks'!CQ73)</f>
        <v/>
      </c>
      <c r="E2067" s="644" t="str">
        <f>IF('statement of marks'!CR73="","",'statement of marks'!CR73)</f>
        <v/>
      </c>
      <c r="F2067" s="644" t="str">
        <f>IF('statement of marks'!CT73="","",'statement of marks'!CT73)</f>
        <v/>
      </c>
      <c r="G2067" s="1149"/>
      <c r="H2067" s="1149"/>
      <c r="I2067" s="1149"/>
      <c r="J2067" s="644" t="str">
        <f>IF('statement of marks'!CS73="","",'statement of marks'!CS73)</f>
        <v/>
      </c>
      <c r="K2067" s="1151"/>
      <c r="L2067" s="1151"/>
      <c r="M2067" s="1151"/>
      <c r="N2067" s="644" t="str">
        <f>IF('statement of marks'!CU73="","",'statement of marks'!CU73)</f>
        <v/>
      </c>
      <c r="O2067" s="644" t="str">
        <f>IF('statement of marks'!CV73="","",'statement of marks'!CV73)</f>
        <v/>
      </c>
      <c r="P2067" s="644" t="str">
        <f>IF('statement of marks'!CW73="","",'statement of marks'!CW73)</f>
        <v/>
      </c>
      <c r="Q2067" s="578" t="str">
        <f>IF('statement of marks'!CX73="","",'statement of marks'!CX73)</f>
        <v/>
      </c>
    </row>
    <row r="2068" spans="1:17" ht="17" customHeight="1">
      <c r="A2068" s="607"/>
      <c r="B2068" s="1123" t="s">
        <v>636</v>
      </c>
      <c r="C2068" s="1124"/>
      <c r="D2068" s="1034" t="str">
        <f>IF(details!$CQ$3="","",details!$CQ$3)</f>
        <v>;ksx vxLr rd</v>
      </c>
      <c r="E2068" s="1034"/>
      <c r="F2068" s="1034" t="str">
        <f>IF(details!$CU$3="","",details!$CU$3)</f>
        <v>;ksx vDVwcj rd</v>
      </c>
      <c r="G2068" s="1034"/>
      <c r="H2068" s="1034" t="str">
        <f>IF(details!$CY$3="","",details!$CY$3)</f>
        <v>;ksx fnlEcj rd</v>
      </c>
      <c r="I2068" s="1034"/>
      <c r="J2068" s="1034"/>
      <c r="K2068" s="1034"/>
      <c r="L2068" s="1034" t="str">
        <f>IF(details!$DC$3="","",details!$DC$3)</f>
        <v>;ksx Qjojh rd</v>
      </c>
      <c r="M2068" s="1034"/>
      <c r="N2068" s="1034"/>
      <c r="O2068" s="1034" t="str">
        <f>IF(details!$DG$3="","",details!$DG$3)</f>
        <v>loZ ;ksx</v>
      </c>
      <c r="P2068" s="1034"/>
      <c r="Q2068" s="1125"/>
    </row>
    <row r="2069" spans="1:17" ht="17" customHeight="1">
      <c r="A2069" s="607"/>
      <c r="B2069" s="1126" t="s">
        <v>86</v>
      </c>
      <c r="C2069" s="1032"/>
      <c r="D2069" s="1036" t="str">
        <f>IF(details!CR73="","",details!CR73)</f>
        <v/>
      </c>
      <c r="E2069" s="1036"/>
      <c r="F2069" s="1036" t="str">
        <f>IF(details!CV73="","",details!CV73)</f>
        <v/>
      </c>
      <c r="G2069" s="1036"/>
      <c r="H2069" s="1036" t="str">
        <f>IF(details!CZ73="","",details!CZ73)</f>
        <v/>
      </c>
      <c r="I2069" s="1036"/>
      <c r="J2069" s="1036"/>
      <c r="K2069" s="1036"/>
      <c r="L2069" s="1036" t="str">
        <f>IF(details!DD73="","",details!DD73)</f>
        <v/>
      </c>
      <c r="M2069" s="1036"/>
      <c r="N2069" s="1036"/>
      <c r="O2069" s="1036" t="str">
        <f>IF(details!DH73="","",details!DH73)</f>
        <v/>
      </c>
      <c r="P2069" s="1036"/>
      <c r="Q2069" s="1127"/>
    </row>
    <row r="2070" spans="1:17" ht="17" customHeight="1">
      <c r="A2070" s="607"/>
      <c r="B2070" s="1020" t="s">
        <v>15</v>
      </c>
      <c r="C2070" s="1021"/>
      <c r="D2070" s="1022" t="str">
        <f>IF(details!CQ73="","",details!CQ73)</f>
        <v/>
      </c>
      <c r="E2070" s="1022"/>
      <c r="F2070" s="1022" t="str">
        <f>IF(details!CU73="","",details!CU73)</f>
        <v/>
      </c>
      <c r="G2070" s="1022"/>
      <c r="H2070" s="1022" t="str">
        <f>IF(details!CY73="","",details!CY73)</f>
        <v/>
      </c>
      <c r="I2070" s="1022"/>
      <c r="J2070" s="1022"/>
      <c r="K2070" s="1022"/>
      <c r="L2070" s="1022" t="str">
        <f>IF(details!DC73="","",details!DC73)</f>
        <v/>
      </c>
      <c r="M2070" s="1022"/>
      <c r="N2070" s="1022"/>
      <c r="O2070" s="1022" t="str">
        <f>IF(details!DG73="","",details!DG73)</f>
        <v/>
      </c>
      <c r="P2070" s="1022"/>
      <c r="Q2070" s="1128"/>
    </row>
    <row r="2071" spans="1:17" ht="17" customHeight="1">
      <c r="A2071" s="1170"/>
      <c r="B2071" s="1112" t="s">
        <v>11</v>
      </c>
      <c r="C2071" s="1113"/>
      <c r="D2071" s="1114" t="s">
        <v>11</v>
      </c>
      <c r="E2071" s="1114"/>
      <c r="F2071" s="1114" t="s">
        <v>3</v>
      </c>
      <c r="G2071" s="1114"/>
      <c r="H2071" s="1114" t="s">
        <v>638</v>
      </c>
      <c r="I2071" s="1114"/>
      <c r="J2071" s="1114" t="s">
        <v>5</v>
      </c>
      <c r="K2071" s="1114"/>
      <c r="L2071" s="1114" t="s">
        <v>677</v>
      </c>
      <c r="M2071" s="1114"/>
      <c r="N2071" s="1114"/>
      <c r="O2071" s="1115" t="s">
        <v>651</v>
      </c>
      <c r="P2071" s="1115"/>
      <c r="Q2071" s="1116"/>
    </row>
    <row r="2072" spans="1:17" ht="17" customHeight="1">
      <c r="A2072" s="1171"/>
      <c r="B2072" s="1112"/>
      <c r="C2072" s="1113"/>
      <c r="D2072" s="1117" t="str">
        <f>'statement of marks'!DY73</f>
        <v/>
      </c>
      <c r="E2072" s="1117"/>
      <c r="F2072" s="1118" t="str">
        <f>'statement of marks'!DZ73</f>
        <v/>
      </c>
      <c r="G2072" s="1118"/>
      <c r="H2072" s="1118" t="str">
        <f>'statement of marks'!EA73</f>
        <v/>
      </c>
      <c r="I2072" s="1118"/>
      <c r="J2072" s="1119" t="str">
        <f>'statement of marks'!EB73</f>
        <v/>
      </c>
      <c r="K2072" s="1119"/>
      <c r="L2072" s="1118" t="str">
        <f>'statement of marks'!EC73</f>
        <v/>
      </c>
      <c r="M2072" s="1118"/>
      <c r="N2072" s="1118"/>
      <c r="O2072" s="1118" t="str">
        <f>'statement of marks'!EE73</f>
        <v/>
      </c>
      <c r="P2072" s="1118"/>
      <c r="Q2072" s="1120"/>
    </row>
    <row r="2073" spans="1:17" ht="17" customHeight="1">
      <c r="A2073" s="607"/>
      <c r="B2073" s="1024" t="s">
        <v>87</v>
      </c>
      <c r="C2073" s="1025"/>
      <c r="D2073" s="1016"/>
      <c r="E2073" s="1016"/>
      <c r="F2073" s="1016"/>
      <c r="G2073" s="1016"/>
      <c r="H2073" s="1016"/>
      <c r="I2073" s="1016"/>
      <c r="J2073" s="1016"/>
      <c r="K2073" s="1016"/>
      <c r="L2073" s="1121"/>
      <c r="M2073" s="1121"/>
      <c r="N2073" s="1121"/>
      <c r="O2073" s="1121"/>
      <c r="P2073" s="1121"/>
      <c r="Q2073" s="1122"/>
    </row>
    <row r="2074" spans="1:17" ht="17" customHeight="1">
      <c r="A2074" s="607"/>
      <c r="B2074" s="1014" t="s">
        <v>73</v>
      </c>
      <c r="C2074" s="1015"/>
      <c r="D2074" s="1016"/>
      <c r="E2074" s="1016"/>
      <c r="F2074" s="1016"/>
      <c r="G2074" s="1016"/>
      <c r="H2074" s="1016"/>
      <c r="I2074" s="1016"/>
      <c r="J2074" s="1016"/>
      <c r="K2074" s="1016"/>
      <c r="L2074" s="1121"/>
      <c r="M2074" s="1121"/>
      <c r="N2074" s="1121"/>
      <c r="O2074" s="1121"/>
      <c r="P2074" s="1121"/>
      <c r="Q2074" s="1122"/>
    </row>
    <row r="2075" spans="1:17" ht="17" customHeight="1">
      <c r="A2075" s="607"/>
      <c r="B2075" s="1024" t="s">
        <v>678</v>
      </c>
      <c r="C2075" s="1025"/>
      <c r="D2075" s="1016"/>
      <c r="E2075" s="1016"/>
      <c r="F2075" s="1016"/>
      <c r="G2075" s="1016"/>
      <c r="H2075" s="1016"/>
      <c r="I2075" s="1016"/>
      <c r="J2075" s="1016"/>
      <c r="K2075" s="1016"/>
      <c r="L2075" s="1121"/>
      <c r="M2075" s="1121"/>
      <c r="N2075" s="1121"/>
      <c r="O2075" s="1121"/>
      <c r="P2075" s="1121"/>
      <c r="Q2075" s="1122"/>
    </row>
    <row r="2076" spans="1:17" ht="17" customHeight="1">
      <c r="A2076" s="607"/>
      <c r="B2076" s="1018" t="s">
        <v>88</v>
      </c>
      <c r="C2076" s="1019"/>
      <c r="D2076" s="1016"/>
      <c r="E2076" s="1016"/>
      <c r="F2076" s="1016"/>
      <c r="G2076" s="1016"/>
      <c r="H2076" s="1016"/>
      <c r="I2076" s="1016"/>
      <c r="J2076" s="1016"/>
      <c r="K2076" s="1016"/>
      <c r="L2076" s="1099" t="s">
        <v>678</v>
      </c>
      <c r="M2076" s="1099"/>
      <c r="N2076" s="1099"/>
      <c r="O2076" s="1100" t="s">
        <v>88</v>
      </c>
      <c r="P2076" s="1100"/>
      <c r="Q2076" s="1101"/>
    </row>
    <row r="2077" spans="1:17" ht="17" customHeight="1" thickBot="1">
      <c r="A2077" s="608"/>
      <c r="B2077" s="1102" t="s">
        <v>89</v>
      </c>
      <c r="C2077" s="1103"/>
      <c r="D2077" s="1104"/>
      <c r="E2077" s="1104"/>
      <c r="F2077" s="1104"/>
      <c r="G2077" s="1104"/>
      <c r="H2077" s="1104"/>
      <c r="I2077" s="1104"/>
      <c r="J2077" s="1104"/>
      <c r="K2077" s="1105"/>
      <c r="L2077" s="1106" t="s">
        <v>679</v>
      </c>
      <c r="M2077" s="1106"/>
      <c r="N2077" s="1106"/>
      <c r="O2077" s="1107" t="s">
        <v>679</v>
      </c>
      <c r="P2077" s="1108"/>
      <c r="Q2077" s="1109"/>
    </row>
    <row r="2078" spans="1:17" ht="17" customHeight="1">
      <c r="A2078" s="1164" t="s">
        <v>44</v>
      </c>
      <c r="B2078" s="1165"/>
      <c r="C2078" s="1165"/>
      <c r="D2078" s="1165"/>
      <c r="E2078" s="1165"/>
      <c r="F2078" s="1165"/>
      <c r="G2078" s="1165"/>
      <c r="H2078" s="1165"/>
      <c r="I2078" s="1165"/>
      <c r="J2078" s="1165"/>
      <c r="K2078" s="1165"/>
      <c r="L2078" s="1165"/>
      <c r="M2078" s="1165"/>
      <c r="N2078" s="1165"/>
      <c r="O2078" s="1165"/>
      <c r="P2078" s="1165"/>
      <c r="Q2078" s="1166"/>
    </row>
    <row r="2079" spans="1:17" ht="17" customHeight="1">
      <c r="A2079" s="1167" t="str">
        <f>'statement of marks'!$A$1</f>
        <v>jk- ck- ek/;fed fo|ky; uohu] fuEckgsM+k</v>
      </c>
      <c r="B2079" s="1062"/>
      <c r="C2079" s="1062"/>
      <c r="D2079" s="1062"/>
      <c r="E2079" s="1062"/>
      <c r="F2079" s="1062"/>
      <c r="G2079" s="1062"/>
      <c r="H2079" s="1062"/>
      <c r="I2079" s="1062"/>
      <c r="J2079" s="1062"/>
      <c r="K2079" s="1062"/>
      <c r="L2079" s="1062"/>
      <c r="M2079" s="1062"/>
      <c r="N2079" s="1062"/>
      <c r="O2079" s="1062"/>
      <c r="P2079" s="1062"/>
      <c r="Q2079" s="1168"/>
    </row>
    <row r="2080" spans="1:17" ht="17" customHeight="1">
      <c r="A2080" s="604"/>
      <c r="B2080" s="1042" t="s">
        <v>74</v>
      </c>
      <c r="C2080" s="1064"/>
      <c r="D2080" s="1065" t="str">
        <f>'statement of marks'!$F$3</f>
        <v>2015-16</v>
      </c>
      <c r="E2080" s="1065"/>
      <c r="F2080" s="1065"/>
      <c r="G2080" s="1065"/>
      <c r="H2080" s="1065"/>
      <c r="I2080" s="1065"/>
      <c r="J2080" s="1065"/>
      <c r="K2080" s="1065"/>
      <c r="L2080" s="1065"/>
      <c r="M2080" s="1065"/>
      <c r="N2080" s="1065"/>
      <c r="O2080" s="1065"/>
      <c r="P2080" s="1065"/>
      <c r="Q2080" s="1169"/>
    </row>
    <row r="2081" spans="1:17" ht="17" customHeight="1">
      <c r="A2081" s="607"/>
      <c r="B2081" s="1026" t="s">
        <v>573</v>
      </c>
      <c r="C2081" s="1027"/>
      <c r="D2081" s="1027" t="str">
        <f>IF('statement of marks'!H74="","",'statement of marks'!H74)</f>
        <v>v 068</v>
      </c>
      <c r="E2081" s="1027"/>
      <c r="F2081" s="1027"/>
      <c r="G2081" s="1027"/>
      <c r="H2081" s="1027"/>
      <c r="I2081" s="1027"/>
      <c r="J2081" s="1027"/>
      <c r="K2081" s="1027"/>
      <c r="L2081" s="1027"/>
      <c r="M2081" s="1027"/>
      <c r="N2081" s="1027"/>
      <c r="O2081" s="1027"/>
      <c r="P2081" s="1027"/>
      <c r="Q2081" s="1153"/>
    </row>
    <row r="2082" spans="1:17" ht="17" customHeight="1">
      <c r="A2082" s="607"/>
      <c r="B2082" s="1026" t="s">
        <v>574</v>
      </c>
      <c r="C2082" s="1027"/>
      <c r="D2082" s="1027" t="str">
        <f>IF('statement of marks'!I74="","",'statement of marks'!I74)</f>
        <v>c 068</v>
      </c>
      <c r="E2082" s="1027"/>
      <c r="F2082" s="1027"/>
      <c r="G2082" s="1027"/>
      <c r="H2082" s="1027"/>
      <c r="I2082" s="1027"/>
      <c r="J2082" s="1027"/>
      <c r="K2082" s="1027"/>
      <c r="L2082" s="1027"/>
      <c r="M2082" s="1027"/>
      <c r="N2082" s="1027"/>
      <c r="O2082" s="1027"/>
      <c r="P2082" s="1027"/>
      <c r="Q2082" s="1153"/>
    </row>
    <row r="2083" spans="1:17" ht="17" customHeight="1">
      <c r="A2083" s="607"/>
      <c r="B2083" s="1026" t="s">
        <v>575</v>
      </c>
      <c r="C2083" s="1027"/>
      <c r="D2083" s="1154" t="str">
        <f>IF('statement of marks'!J74="","",'statement of marks'!J74)</f>
        <v>l 068</v>
      </c>
      <c r="E2083" s="1154"/>
      <c r="F2083" s="1154"/>
      <c r="G2083" s="1154"/>
      <c r="H2083" s="1154"/>
      <c r="I2083" s="1154"/>
      <c r="J2083" s="1154"/>
      <c r="K2083" s="1154"/>
      <c r="L2083" s="1154"/>
      <c r="M2083" s="1154"/>
      <c r="N2083" s="1027"/>
      <c r="O2083" s="1027"/>
      <c r="P2083" s="1027"/>
      <c r="Q2083" s="1153"/>
    </row>
    <row r="2084" spans="1:17" ht="17" customHeight="1">
      <c r="A2084" s="607"/>
      <c r="B2084" s="1026" t="s">
        <v>576</v>
      </c>
      <c r="C2084" s="1155"/>
      <c r="D2084" s="1156" t="str">
        <f>'statement of marks'!$D$3</f>
        <v>3 A</v>
      </c>
      <c r="E2084" s="1157"/>
      <c r="F2084" s="1155" t="s">
        <v>9</v>
      </c>
      <c r="G2084" s="1158"/>
      <c r="H2084" s="1159" t="str">
        <f>IF('statement of marks'!D74="","",'statement of marks'!D74)</f>
        <v/>
      </c>
      <c r="I2084" s="1157"/>
      <c r="J2084" s="1155" t="s">
        <v>577</v>
      </c>
      <c r="K2084" s="1158"/>
      <c r="L2084" s="1159" t="str">
        <f>IF('statement of marks'!E74="","",'statement of marks'!E74)</f>
        <v/>
      </c>
      <c r="M2084" s="1157"/>
      <c r="N2084" s="1026" t="s">
        <v>680</v>
      </c>
      <c r="O2084" s="1027"/>
      <c r="P2084" s="1027"/>
      <c r="Q2084" s="1153"/>
    </row>
    <row r="2085" spans="1:17" ht="17" customHeight="1">
      <c r="A2085" s="607"/>
      <c r="B2085" s="1026" t="s">
        <v>0</v>
      </c>
      <c r="C2085" s="1155"/>
      <c r="D2085" s="1160" t="str">
        <f>IF('statement of marks'!F74="","",'statement of marks'!F74)</f>
        <v/>
      </c>
      <c r="E2085" s="1161"/>
      <c r="F2085" s="1162" t="str">
        <f>IF('statement of marks'!G74="","",'statement of marks'!G74)</f>
        <v/>
      </c>
      <c r="G2085" s="1162"/>
      <c r="H2085" s="1162"/>
      <c r="I2085" s="1162"/>
      <c r="J2085" s="1162"/>
      <c r="K2085" s="1162"/>
      <c r="L2085" s="1162"/>
      <c r="M2085" s="1163"/>
      <c r="N2085" s="1026">
        <f>'statement of marks'!I2080</f>
        <v>0</v>
      </c>
      <c r="O2085" s="1027"/>
      <c r="P2085" s="1027"/>
      <c r="Q2085" s="1153"/>
    </row>
    <row r="2086" spans="1:17" ht="17" customHeight="1">
      <c r="A2086" s="1129"/>
      <c r="B2086" s="1131" t="s">
        <v>578</v>
      </c>
      <c r="C2086" s="1133" t="s">
        <v>85</v>
      </c>
      <c r="D2086" s="1135" t="str">
        <f>IF('statement of marks'!K$4="","",'statement of marks'!K$4)</f>
        <v>ij[k</v>
      </c>
      <c r="E2086" s="1136"/>
      <c r="F2086" s="1136"/>
      <c r="G2086" s="1137"/>
      <c r="H2086" s="1134" t="str">
        <f>IF('statement of marks'!O$4="","",'statement of marks'!O$4)</f>
        <v>v)Zokf"kZd ijh{kk</v>
      </c>
      <c r="I2086" s="1134" t="str">
        <f>IF('statement of marks'!P$4="","",'statement of marks'!P$4)</f>
        <v/>
      </c>
      <c r="J2086" s="1134" t="str">
        <f>IF('statement of marks'!Q$4="","",'statement of marks'!Q$4)</f>
        <v/>
      </c>
      <c r="K2086" s="1138" t="str">
        <f>IF('statement of marks'!R$4="","",'statement of marks'!R$4)</f>
        <v>;ksx v/kZokf"kZd rd</v>
      </c>
      <c r="L2086" s="1134" t="str">
        <f>IF('statement of marks'!S$4="","",'statement of marks'!S$4)</f>
        <v>okf"kZd ijh{kk</v>
      </c>
      <c r="M2086" s="1134"/>
      <c r="N2086" s="1140"/>
      <c r="O2086" s="1141" t="str">
        <f>IF('statement of marks'!V$4="","",'statement of marks'!V$4)</f>
        <v>fo"k; ;ksx</v>
      </c>
      <c r="P2086" s="1142" t="str">
        <f>IF('statement of marks'!W$4="","",'statement of marks'!W$4)</f>
        <v xml:space="preserve">fo"k; izkIrkad izfr'kr  </v>
      </c>
      <c r="Q2086" s="1143" t="str">
        <f>IF('statement of marks'!X$4="","",'statement of marks'!X$4)</f>
        <v>fo"k; xzsM</v>
      </c>
    </row>
    <row r="2087" spans="1:17" ht="17" customHeight="1">
      <c r="A2087" s="1130"/>
      <c r="B2087" s="1132"/>
      <c r="C2087" s="1134"/>
      <c r="D2087" s="615" t="str">
        <f>IF('statement of marks'!K$5="","",'statement of marks'!K$5)</f>
        <v>izFke</v>
      </c>
      <c r="E2087" s="615" t="str">
        <f>IF('statement of marks'!L$5="","",'statement of marks'!L$5)</f>
        <v>f}rh;</v>
      </c>
      <c r="F2087" s="615" t="str">
        <f>IF('statement of marks'!M$5="","",'statement of marks'!M$5)</f>
        <v xml:space="preserve">r`rh; </v>
      </c>
      <c r="G2087" s="616" t="str">
        <f>IF('statement of marks'!N$4="","",'statement of marks'!N$4)</f>
        <v>;ksx</v>
      </c>
      <c r="H2087" s="593" t="str">
        <f>IF('statement of marks'!O$5="","",'statement of marks'!O$5)</f>
        <v>ekSf[kd</v>
      </c>
      <c r="I2087" s="593" t="str">
        <f>IF('statement of marks'!P$5="","",'statement of marks'!P$5)</f>
        <v>fyf[kr</v>
      </c>
      <c r="J2087" s="597" t="str">
        <f>IF('statement of marks'!Q$5="","",'statement of marks'!Q$5)</f>
        <v>;ksx</v>
      </c>
      <c r="K2087" s="1139" t="str">
        <f>IF('statement of marks'!R$4="","",'statement of marks'!R$4)</f>
        <v>;ksx v/kZokf"kZd rd</v>
      </c>
      <c r="L2087" s="593" t="str">
        <f>IF('statement of marks'!S$5="","",'statement of marks'!S$5)</f>
        <v>ekSf[kd</v>
      </c>
      <c r="M2087" s="593" t="str">
        <f>IF('statement of marks'!T$5="","",'statement of marks'!T$5)</f>
        <v>fyf[kr</v>
      </c>
      <c r="N2087" s="598" t="str">
        <f>IF('statement of marks'!U$5="","",'statement of marks'!U$5)</f>
        <v>;ksx</v>
      </c>
      <c r="O2087" s="1141"/>
      <c r="P2087" s="1142"/>
      <c r="Q2087" s="1143"/>
    </row>
    <row r="2088" spans="1:17" ht="17" customHeight="1">
      <c r="A2088" s="609"/>
      <c r="B2088" s="1144" t="s">
        <v>3</v>
      </c>
      <c r="C2088" s="1145"/>
      <c r="D2088" s="594">
        <f>IF('statement of marks'!K$6="","",'statement of marks'!K$6)</f>
        <v>10</v>
      </c>
      <c r="E2088" s="594">
        <f>IF('statement of marks'!L$6="","",'statement of marks'!L$6)</f>
        <v>10</v>
      </c>
      <c r="F2088" s="594">
        <f>IF('statement of marks'!M$6="","",'statement of marks'!M$6)</f>
        <v>10</v>
      </c>
      <c r="G2088" s="651">
        <f>IF('statement of marks'!N$6="","",'statement of marks'!N$6)</f>
        <v>30</v>
      </c>
      <c r="H2088" s="594">
        <f>IF('statement of marks'!O$6="","",'statement of marks'!O$6)</f>
        <v>20</v>
      </c>
      <c r="I2088" s="594">
        <f>IF('statement of marks'!P$6="","",'statement of marks'!P$6)</f>
        <v>50</v>
      </c>
      <c r="J2088" s="651">
        <f>IF('statement of marks'!Q$6="","",'statement of marks'!Q$6)</f>
        <v>70</v>
      </c>
      <c r="K2088" s="600">
        <f>IF('statement of marks'!R$6="","",'statement of marks'!R$6)</f>
        <v>100</v>
      </c>
      <c r="L2088" s="595">
        <f>IF('statement of marks'!S$6="","",'statement of marks'!S$6)</f>
        <v>40</v>
      </c>
      <c r="M2088" s="595">
        <f>IF('statement of marks'!T$6="","",'statement of marks'!T$6)</f>
        <v>60</v>
      </c>
      <c r="N2088" s="649">
        <f>IF('statement of marks'!U$6="","",'statement of marks'!U$6)</f>
        <v>100</v>
      </c>
      <c r="O2088" s="591">
        <f>IF('statement of marks'!V$6="","",'statement of marks'!V$6)</f>
        <v>200</v>
      </c>
      <c r="P2088" s="595" t="str">
        <f>IF('statement of marks'!W$6="","",'statement of marks'!W$6)</f>
        <v/>
      </c>
      <c r="Q2088" s="601" t="str">
        <f>IF('statement of marks'!X$6="","",'statement of marks'!X$6)</f>
        <v/>
      </c>
    </row>
    <row r="2089" spans="1:17" ht="17" customHeight="1">
      <c r="A2089" s="607"/>
      <c r="B2089" s="1026" t="str">
        <f>'statement of marks'!$K$3</f>
        <v>fgUnh</v>
      </c>
      <c r="C2089" s="1027"/>
      <c r="D2089" s="332" t="str">
        <f>IF('statement of marks'!K74="","",'statement of marks'!K74)</f>
        <v/>
      </c>
      <c r="E2089" s="332" t="str">
        <f>IF('statement of marks'!L74="","",'statement of marks'!L74)</f>
        <v/>
      </c>
      <c r="F2089" s="332" t="str">
        <f>IF('statement of marks'!M74="","",'statement of marks'!M74)</f>
        <v/>
      </c>
      <c r="G2089" s="576" t="str">
        <f>IF('statement of marks'!N74="","",'statement of marks'!N74)</f>
        <v/>
      </c>
      <c r="H2089" s="332" t="str">
        <f>IF('statement of marks'!O74="","",'statement of marks'!O74)</f>
        <v/>
      </c>
      <c r="I2089" s="332" t="str">
        <f>IF('statement of marks'!P74="","",'statement of marks'!P74)</f>
        <v/>
      </c>
      <c r="J2089" s="650" t="str">
        <f>IF('statement of marks'!Q74="","",'statement of marks'!Q74)</f>
        <v/>
      </c>
      <c r="K2089" s="403" t="str">
        <f>IF('statement of marks'!R74="","",'statement of marks'!R74)</f>
        <v/>
      </c>
      <c r="L2089" s="332" t="str">
        <f>IF('statement of marks'!S74="","",'statement of marks'!S74)</f>
        <v/>
      </c>
      <c r="M2089" s="332" t="str">
        <f>IF('statement of marks'!T74="","",'statement of marks'!T74)</f>
        <v/>
      </c>
      <c r="N2089" s="648" t="str">
        <f>IF('statement of marks'!U74="","",'statement of marks'!U74)</f>
        <v/>
      </c>
      <c r="O2089" s="592" t="str">
        <f>IF('statement of marks'!V74="","",'statement of marks'!V74)</f>
        <v/>
      </c>
      <c r="P2089" s="332" t="str">
        <f>IF('statement of marks'!W74="","",'statement of marks'!W74)</f>
        <v/>
      </c>
      <c r="Q2089" s="602" t="str">
        <f>IF('statement of marks'!X74="","",'statement of marks'!X74)</f>
        <v/>
      </c>
    </row>
    <row r="2090" spans="1:17" ht="17" customHeight="1">
      <c r="A2090" s="607"/>
      <c r="B2090" s="1026" t="str">
        <f>'statement of marks'!$AQ$3</f>
        <v>xf.kr</v>
      </c>
      <c r="C2090" s="1027"/>
      <c r="D2090" s="332" t="str">
        <f>IF('statement of marks'!AQ74="","",'statement of marks'!AQ74)</f>
        <v/>
      </c>
      <c r="E2090" s="332" t="str">
        <f>IF('statement of marks'!AR74="","",'statement of marks'!AR74)</f>
        <v/>
      </c>
      <c r="F2090" s="332" t="str">
        <f>IF('statement of marks'!AS74="","",'statement of marks'!AS74)</f>
        <v/>
      </c>
      <c r="G2090" s="576" t="str">
        <f>IF('statement of marks'!AT74="","",'statement of marks'!AT74)</f>
        <v/>
      </c>
      <c r="H2090" s="332" t="str">
        <f>IF('statement of marks'!AU74="","",'statement of marks'!AU74)</f>
        <v/>
      </c>
      <c r="I2090" s="332" t="str">
        <f>IF('statement of marks'!AV74="","",'statement of marks'!AV74)</f>
        <v/>
      </c>
      <c r="J2090" s="650" t="str">
        <f>IF('statement of marks'!AW74="","",'statement of marks'!AW74)</f>
        <v/>
      </c>
      <c r="K2090" s="403" t="str">
        <f>IF('statement of marks'!AX74="","",'statement of marks'!AX74)</f>
        <v/>
      </c>
      <c r="L2090" s="332" t="str">
        <f>IF('statement of marks'!AY74="","",'statement of marks'!AY74)</f>
        <v/>
      </c>
      <c r="M2090" s="332" t="str">
        <f>IF('statement of marks'!AZ74="","",'statement of marks'!AZ74)</f>
        <v/>
      </c>
      <c r="N2090" s="648" t="str">
        <f>IF('statement of marks'!BA74="","",'statement of marks'!BA74)</f>
        <v/>
      </c>
      <c r="O2090" s="592" t="str">
        <f>IF('statement of marks'!BB74="","",'statement of marks'!BB74)</f>
        <v/>
      </c>
      <c r="P2090" s="332" t="str">
        <f>IF('statement of marks'!BC74="","",'statement of marks'!BC74)</f>
        <v/>
      </c>
      <c r="Q2090" s="602" t="str">
        <f>IF('statement of marks'!BD74="","",'statement of marks'!BD74)</f>
        <v/>
      </c>
    </row>
    <row r="2091" spans="1:17" ht="17" customHeight="1">
      <c r="A2091" s="607"/>
      <c r="B2091" s="1026" t="str">
        <f>'statement of marks'!$BG$3</f>
        <v>Ik;kZoj.k v/;;u</v>
      </c>
      <c r="C2091" s="1027"/>
      <c r="D2091" s="332" t="str">
        <f>IF('statement of marks'!BG74="","",'statement of marks'!BG74)</f>
        <v/>
      </c>
      <c r="E2091" s="332" t="str">
        <f>IF('statement of marks'!BH74="","",'statement of marks'!BH74)</f>
        <v/>
      </c>
      <c r="F2091" s="332" t="str">
        <f>IF('statement of marks'!BI74="","",'statement of marks'!BI74)</f>
        <v/>
      </c>
      <c r="G2091" s="576" t="str">
        <f>IF('statement of marks'!BJ74="","",'statement of marks'!BJ74)</f>
        <v/>
      </c>
      <c r="H2091" s="332" t="str">
        <f>IF('statement of marks'!BK74="","",'statement of marks'!BK74)</f>
        <v/>
      </c>
      <c r="I2091" s="332" t="str">
        <f>IF('statement of marks'!BL74="","",'statement of marks'!BL74)</f>
        <v/>
      </c>
      <c r="J2091" s="650" t="str">
        <f>IF('statement of marks'!BM74="","",'statement of marks'!BM74)</f>
        <v/>
      </c>
      <c r="K2091" s="403" t="str">
        <f>IF('statement of marks'!BN74="","",'statement of marks'!BN74)</f>
        <v/>
      </c>
      <c r="L2091" s="332" t="str">
        <f>IF('statement of marks'!BO74="","",'statement of marks'!BO74)</f>
        <v/>
      </c>
      <c r="M2091" s="332" t="str">
        <f>IF('statement of marks'!BP74="","",'statement of marks'!BP74)</f>
        <v/>
      </c>
      <c r="N2091" s="648" t="str">
        <f>IF('statement of marks'!BQ74="","",'statement of marks'!BQ74)</f>
        <v/>
      </c>
      <c r="O2091" s="592" t="str">
        <f>IF('statement of marks'!BR74="","",'statement of marks'!BR74)</f>
        <v/>
      </c>
      <c r="P2091" s="332" t="str">
        <f>IF('statement of marks'!BS74="","",'statement of marks'!BS74)</f>
        <v/>
      </c>
      <c r="Q2091" s="602" t="str">
        <f>IF('statement of marks'!BT74="","",'statement of marks'!BT74)</f>
        <v/>
      </c>
    </row>
    <row r="2092" spans="1:17" ht="17" customHeight="1">
      <c r="A2092" s="1146"/>
      <c r="B2092" s="1026" t="str">
        <f>'statement of marks'!$AA$3</f>
        <v>vaxszth</v>
      </c>
      <c r="C2092" s="603" t="s">
        <v>3</v>
      </c>
      <c r="D2092" s="584">
        <f>IF('statement of marks'!AA$6="","",'statement of marks'!AA$6)</f>
        <v>5</v>
      </c>
      <c r="E2092" s="584">
        <f>IF('statement of marks'!AB$6="","",'statement of marks'!AB$6)</f>
        <v>5</v>
      </c>
      <c r="F2092" s="584">
        <f>IF('statement of marks'!AC$6="","",'statement of marks'!AC$6)</f>
        <v>5</v>
      </c>
      <c r="G2092" s="651">
        <f>IF('statement of marks'!AD$6="","",'statement of marks'!AD$6)</f>
        <v>15</v>
      </c>
      <c r="H2092" s="594">
        <f>IF('statement of marks'!AE$6="","",'statement of marks'!AE$6)</f>
        <v>10</v>
      </c>
      <c r="I2092" s="594">
        <f>IF('statement of marks'!AF$6="","",'statement of marks'!AF$6)</f>
        <v>25</v>
      </c>
      <c r="J2092" s="651">
        <f>IF('statement of marks'!AG$6="","",'statement of marks'!AG$6)</f>
        <v>35</v>
      </c>
      <c r="K2092" s="600">
        <f>IF('statement of marks'!AH$6="","",'statement of marks'!AH$6)</f>
        <v>50</v>
      </c>
      <c r="L2092" s="595">
        <f>IF('statement of marks'!AI$6="","",'statement of marks'!AI$6)</f>
        <v>20</v>
      </c>
      <c r="M2092" s="595">
        <f>IF('statement of marks'!AJ$6="","",'statement of marks'!AJ$6)</f>
        <v>30</v>
      </c>
      <c r="N2092" s="649">
        <f>IF('statement of marks'!AK$6="","",'statement of marks'!AK$6)</f>
        <v>50</v>
      </c>
      <c r="O2092" s="585">
        <f>IF('statement of marks'!AL$6="","",'statement of marks'!AL$6)</f>
        <v>100</v>
      </c>
      <c r="P2092" s="595" t="str">
        <f>IF('statement of marks'!AM$6="","",'statement of marks'!AM$6)</f>
        <v/>
      </c>
      <c r="Q2092" s="601" t="str">
        <f>IF('statement of marks'!AN$6="","",'statement of marks'!AN$6)</f>
        <v/>
      </c>
    </row>
    <row r="2093" spans="1:17" ht="17" customHeight="1">
      <c r="A2093" s="1146"/>
      <c r="B2093" s="1026"/>
      <c r="C2093" s="645" t="s">
        <v>638</v>
      </c>
      <c r="D2093" s="332" t="str">
        <f>IF('statement of marks'!AA74="","",'statement of marks'!AA74)</f>
        <v/>
      </c>
      <c r="E2093" s="332" t="str">
        <f>IF('statement of marks'!AB74="","",'statement of marks'!AB74)</f>
        <v/>
      </c>
      <c r="F2093" s="332" t="str">
        <f>IF('statement of marks'!AC74="","",'statement of marks'!AC74)</f>
        <v/>
      </c>
      <c r="G2093" s="576" t="str">
        <f>IF('statement of marks'!AD74="","",'statement of marks'!AD74)</f>
        <v/>
      </c>
      <c r="H2093" s="332" t="str">
        <f>IF('statement of marks'!AE74="","",'statement of marks'!AE74)</f>
        <v/>
      </c>
      <c r="I2093" s="332" t="str">
        <f>IF('statement of marks'!AF74="","",'statement of marks'!AF74)</f>
        <v/>
      </c>
      <c r="J2093" s="650" t="str">
        <f>IF('statement of marks'!AG74="","",'statement of marks'!AG74)</f>
        <v/>
      </c>
      <c r="K2093" s="403" t="str">
        <f>IF('statement of marks'!AH74="","",'statement of marks'!AH74)</f>
        <v/>
      </c>
      <c r="L2093" s="332" t="str">
        <f>IF('statement of marks'!AI74="","",'statement of marks'!AI74)</f>
        <v/>
      </c>
      <c r="M2093" s="332" t="str">
        <f>IF('statement of marks'!AJ74="","",'statement of marks'!AJ74)</f>
        <v/>
      </c>
      <c r="N2093" s="648" t="str">
        <f>IF('statement of marks'!AK74="","",'statement of marks'!AK74)</f>
        <v/>
      </c>
      <c r="O2093" s="648" t="str">
        <f>IF('statement of marks'!AL74="","",'statement of marks'!AL74)</f>
        <v/>
      </c>
      <c r="P2093" s="332" t="str">
        <f>IF('statement of marks'!AM74="","",'statement of marks'!AM74)</f>
        <v/>
      </c>
      <c r="Q2093" s="602" t="str">
        <f>IF('statement of marks'!AN74="","",'statement of marks'!AN74)</f>
        <v/>
      </c>
    </row>
    <row r="2094" spans="1:17" ht="17" customHeight="1">
      <c r="A2094" s="610"/>
      <c r="B2094" s="1147" t="s">
        <v>634</v>
      </c>
      <c r="C2094" s="1148"/>
      <c r="D2094" s="646" t="str">
        <f>IF('statement of marks'!BW$5="","",'statement of marks'!BW$5)</f>
        <v>izFke</v>
      </c>
      <c r="E2094" s="646" t="str">
        <f>IF('statement of marks'!BX$5="","",'statement of marks'!BX$5)</f>
        <v>f}rh;</v>
      </c>
      <c r="F2094" s="646" t="str">
        <f>IF('statement of marks'!BZ$5="","",'statement of marks'!BZ$5)</f>
        <v>prqFkZ</v>
      </c>
      <c r="G2094" s="1149"/>
      <c r="H2094" s="1149"/>
      <c r="I2094" s="1149"/>
      <c r="J2094" s="646" t="str">
        <f>IF('statement of marks'!BY$5="","",'statement of marks'!BY$5)</f>
        <v>r`rh;</v>
      </c>
      <c r="K2094" s="1151"/>
      <c r="L2094" s="1151"/>
      <c r="M2094" s="1151"/>
      <c r="N2094" s="646" t="str">
        <f>IF('statement of marks'!CA$5="","",'statement of marks'!CA$5)</f>
        <v>iape</v>
      </c>
      <c r="O2094" s="647" t="str">
        <f>IF('statement of marks'!CB$4="","",'statement of marks'!CB$4)</f>
        <v>fo"k; ;ksx</v>
      </c>
      <c r="P2094" s="587" t="str">
        <f>IF('statement of marks'!CC$4="","",'statement of marks'!CC$4)</f>
        <v xml:space="preserve">fo"k; izkIrkad izfr'kr  </v>
      </c>
      <c r="Q2094" s="627" t="str">
        <f>IF('statement of marks'!CD$4="","",'statement of marks'!CD$4)</f>
        <v>fo"k; xzsM</v>
      </c>
    </row>
    <row r="2095" spans="1:17" ht="17" customHeight="1">
      <c r="A2095" s="611"/>
      <c r="B2095" s="1144" t="s">
        <v>3</v>
      </c>
      <c r="C2095" s="1145"/>
      <c r="D2095" s="589">
        <f>IF('statement of marks'!BW$6="","",'statement of marks'!BW$6)</f>
        <v>20</v>
      </c>
      <c r="E2095" s="589">
        <f>IF('statement of marks'!BX$6="","",'statement of marks'!BX$6)</f>
        <v>20</v>
      </c>
      <c r="F2095" s="589">
        <f>IF('statement of marks'!BZ$6="","",'statement of marks'!BZ$6)</f>
        <v>20</v>
      </c>
      <c r="G2095" s="1150"/>
      <c r="H2095" s="1150"/>
      <c r="I2095" s="1150"/>
      <c r="J2095" s="589">
        <f>IF('statement of marks'!BY$6="","",'statement of marks'!BY$6)</f>
        <v>20</v>
      </c>
      <c r="K2095" s="1152"/>
      <c r="L2095" s="1152"/>
      <c r="M2095" s="1152"/>
      <c r="N2095" s="589">
        <f>IF('statement of marks'!CA$6="","",'statement of marks'!CA$6)</f>
        <v>20</v>
      </c>
      <c r="O2095" s="589">
        <f>IF('statement of marks'!CB$6="","",'statement of marks'!CB$6)</f>
        <v>100</v>
      </c>
      <c r="P2095" s="589" t="str">
        <f>IF('statement of marks'!CC$6="","",'statement of marks'!CC$6)</f>
        <v/>
      </c>
      <c r="Q2095" s="590" t="str">
        <f>IF('statement of marks'!CD$6="","",'statement of marks'!CD$6)</f>
        <v/>
      </c>
    </row>
    <row r="2096" spans="1:17" ht="17" customHeight="1">
      <c r="A2096" s="607"/>
      <c r="B2096" s="1026" t="str">
        <f>'statement of marks'!$BW$3</f>
        <v>dk;kZuqHko</v>
      </c>
      <c r="C2096" s="1027"/>
      <c r="D2096" s="644" t="str">
        <f>IF('statement of marks'!BW74="","",'statement of marks'!BW74)</f>
        <v/>
      </c>
      <c r="E2096" s="644" t="str">
        <f>IF('statement of marks'!BX74="","",'statement of marks'!BX74)</f>
        <v/>
      </c>
      <c r="F2096" s="644" t="str">
        <f>IF('statement of marks'!BZ74="","",'statement of marks'!BZ74)</f>
        <v/>
      </c>
      <c r="G2096" s="1149"/>
      <c r="H2096" s="1149"/>
      <c r="I2096" s="1149"/>
      <c r="J2096" s="644" t="str">
        <f>IF('statement of marks'!BY74="","",'statement of marks'!BY74)</f>
        <v/>
      </c>
      <c r="K2096" s="1151"/>
      <c r="L2096" s="1151"/>
      <c r="M2096" s="1151"/>
      <c r="N2096" s="644" t="str">
        <f>IF('statement of marks'!CA74="","",'statement of marks'!CA74)</f>
        <v/>
      </c>
      <c r="O2096" s="644" t="str">
        <f>IF('statement of marks'!CB74="","",'statement of marks'!CB74)</f>
        <v/>
      </c>
      <c r="P2096" s="644" t="str">
        <f>IF('statement of marks'!CC74="","",'statement of marks'!CC74)</f>
        <v/>
      </c>
      <c r="Q2096" s="578" t="str">
        <f>IF('statement of marks'!CD74="","",'statement of marks'!CD74)</f>
        <v/>
      </c>
    </row>
    <row r="2097" spans="1:17" ht="17" customHeight="1">
      <c r="A2097" s="607"/>
      <c r="B2097" s="1026" t="str">
        <f>'statement of marks'!$CG$3</f>
        <v>dyk f'k{kk</v>
      </c>
      <c r="C2097" s="1027"/>
      <c r="D2097" s="644" t="str">
        <f>IF('statement of marks'!CG74="","",'statement of marks'!CG74)</f>
        <v/>
      </c>
      <c r="E2097" s="644" t="str">
        <f>IF('statement of marks'!CH74="","",'statement of marks'!CH74)</f>
        <v/>
      </c>
      <c r="F2097" s="644" t="str">
        <f>IF('statement of marks'!CJ74="","",'statement of marks'!CJ74)</f>
        <v/>
      </c>
      <c r="G2097" s="1149"/>
      <c r="H2097" s="1149"/>
      <c r="I2097" s="1149"/>
      <c r="J2097" s="644" t="str">
        <f>IF('statement of marks'!CI74="","",'statement of marks'!CI74)</f>
        <v/>
      </c>
      <c r="K2097" s="1151"/>
      <c r="L2097" s="1151"/>
      <c r="M2097" s="1151"/>
      <c r="N2097" s="644" t="str">
        <f>IF('statement of marks'!CK74="","",'statement of marks'!CK74)</f>
        <v/>
      </c>
      <c r="O2097" s="644" t="str">
        <f>IF('statement of marks'!CL74="","",'statement of marks'!CL74)</f>
        <v/>
      </c>
      <c r="P2097" s="644" t="str">
        <f>IF('statement of marks'!CM74="","",'statement of marks'!CM74)</f>
        <v/>
      </c>
      <c r="Q2097" s="578" t="str">
        <f>IF('statement of marks'!CN74="","",'statement of marks'!CN74)</f>
        <v/>
      </c>
    </row>
    <row r="2098" spans="1:17" ht="17" customHeight="1">
      <c r="A2098" s="607"/>
      <c r="B2098" s="1026" t="str">
        <f>'statement of marks'!$CQ$3</f>
        <v>LokLF; ,oe~ 'kkjhfjd f'k{kk</v>
      </c>
      <c r="C2098" s="1027"/>
      <c r="D2098" s="644" t="str">
        <f>IF('statement of marks'!CQ74="","",'statement of marks'!CQ74)</f>
        <v/>
      </c>
      <c r="E2098" s="644" t="str">
        <f>IF('statement of marks'!CR74="","",'statement of marks'!CR74)</f>
        <v/>
      </c>
      <c r="F2098" s="644" t="str">
        <f>IF('statement of marks'!CT74="","",'statement of marks'!CT74)</f>
        <v/>
      </c>
      <c r="G2098" s="1149"/>
      <c r="H2098" s="1149"/>
      <c r="I2098" s="1149"/>
      <c r="J2098" s="644" t="str">
        <f>IF('statement of marks'!CS74="","",'statement of marks'!CS74)</f>
        <v/>
      </c>
      <c r="K2098" s="1151"/>
      <c r="L2098" s="1151"/>
      <c r="M2098" s="1151"/>
      <c r="N2098" s="644" t="str">
        <f>IF('statement of marks'!CU74="","",'statement of marks'!CU74)</f>
        <v/>
      </c>
      <c r="O2098" s="644" t="str">
        <f>IF('statement of marks'!CV74="","",'statement of marks'!CV74)</f>
        <v/>
      </c>
      <c r="P2098" s="644" t="str">
        <f>IF('statement of marks'!CW74="","",'statement of marks'!CW74)</f>
        <v/>
      </c>
      <c r="Q2098" s="578" t="str">
        <f>IF('statement of marks'!CX74="","",'statement of marks'!CX74)</f>
        <v/>
      </c>
    </row>
    <row r="2099" spans="1:17" ht="17" customHeight="1">
      <c r="A2099" s="607"/>
      <c r="B2099" s="1123" t="s">
        <v>636</v>
      </c>
      <c r="C2099" s="1124"/>
      <c r="D2099" s="1034" t="str">
        <f>IF(details!$CQ$3="","",details!$CQ$3)</f>
        <v>;ksx vxLr rd</v>
      </c>
      <c r="E2099" s="1034"/>
      <c r="F2099" s="1034" t="str">
        <f>IF(details!$CU$3="","",details!$CU$3)</f>
        <v>;ksx vDVwcj rd</v>
      </c>
      <c r="G2099" s="1034"/>
      <c r="H2099" s="1034" t="str">
        <f>IF(details!$CY$3="","",details!$CY$3)</f>
        <v>;ksx fnlEcj rd</v>
      </c>
      <c r="I2099" s="1034"/>
      <c r="J2099" s="1034"/>
      <c r="K2099" s="1034"/>
      <c r="L2099" s="1034" t="str">
        <f>IF(details!$DC$3="","",details!$DC$3)</f>
        <v>;ksx Qjojh rd</v>
      </c>
      <c r="M2099" s="1034"/>
      <c r="N2099" s="1034"/>
      <c r="O2099" s="1034" t="str">
        <f>IF(details!$DG$3="","",details!$DG$3)</f>
        <v>loZ ;ksx</v>
      </c>
      <c r="P2099" s="1034"/>
      <c r="Q2099" s="1125"/>
    </row>
    <row r="2100" spans="1:17" ht="17" customHeight="1">
      <c r="A2100" s="607"/>
      <c r="B2100" s="1126" t="s">
        <v>86</v>
      </c>
      <c r="C2100" s="1032"/>
      <c r="D2100" s="1036" t="str">
        <f>IF(details!CR74="","",details!CR74)</f>
        <v/>
      </c>
      <c r="E2100" s="1036"/>
      <c r="F2100" s="1036" t="str">
        <f>IF(details!CV74="","",details!CV74)</f>
        <v/>
      </c>
      <c r="G2100" s="1036"/>
      <c r="H2100" s="1036" t="str">
        <f>IF(details!CZ74="","",details!CZ74)</f>
        <v/>
      </c>
      <c r="I2100" s="1036"/>
      <c r="J2100" s="1036"/>
      <c r="K2100" s="1036"/>
      <c r="L2100" s="1036" t="str">
        <f>IF(details!DD74="","",details!DD74)</f>
        <v/>
      </c>
      <c r="M2100" s="1036"/>
      <c r="N2100" s="1036"/>
      <c r="O2100" s="1036" t="str">
        <f>IF(details!DH74="","",details!DH74)</f>
        <v/>
      </c>
      <c r="P2100" s="1036"/>
      <c r="Q2100" s="1127"/>
    </row>
    <row r="2101" spans="1:17" ht="17" customHeight="1">
      <c r="A2101" s="607"/>
      <c r="B2101" s="1020" t="s">
        <v>15</v>
      </c>
      <c r="C2101" s="1021"/>
      <c r="D2101" s="1022" t="str">
        <f>IF(details!CQ74="","",details!CQ74)</f>
        <v/>
      </c>
      <c r="E2101" s="1022"/>
      <c r="F2101" s="1022" t="str">
        <f>IF(details!CU74="","",details!CU74)</f>
        <v/>
      </c>
      <c r="G2101" s="1022"/>
      <c r="H2101" s="1022" t="str">
        <f>IF(details!CY74="","",details!CY74)</f>
        <v/>
      </c>
      <c r="I2101" s="1022"/>
      <c r="J2101" s="1022"/>
      <c r="K2101" s="1022"/>
      <c r="L2101" s="1022" t="str">
        <f>IF(details!DC74="","",details!DC74)</f>
        <v/>
      </c>
      <c r="M2101" s="1022"/>
      <c r="N2101" s="1022"/>
      <c r="O2101" s="1022" t="str">
        <f>IF(details!DG74="","",details!DG74)</f>
        <v/>
      </c>
      <c r="P2101" s="1022"/>
      <c r="Q2101" s="1128"/>
    </row>
    <row r="2102" spans="1:17" ht="17" customHeight="1">
      <c r="A2102" s="1110"/>
      <c r="B2102" s="1112" t="s">
        <v>11</v>
      </c>
      <c r="C2102" s="1113"/>
      <c r="D2102" s="1114" t="s">
        <v>11</v>
      </c>
      <c r="E2102" s="1114"/>
      <c r="F2102" s="1114" t="s">
        <v>3</v>
      </c>
      <c r="G2102" s="1114"/>
      <c r="H2102" s="1114" t="s">
        <v>638</v>
      </c>
      <c r="I2102" s="1114"/>
      <c r="J2102" s="1114" t="s">
        <v>5</v>
      </c>
      <c r="K2102" s="1114"/>
      <c r="L2102" s="1114" t="s">
        <v>677</v>
      </c>
      <c r="M2102" s="1114"/>
      <c r="N2102" s="1114"/>
      <c r="O2102" s="1115" t="s">
        <v>651</v>
      </c>
      <c r="P2102" s="1115"/>
      <c r="Q2102" s="1116"/>
    </row>
    <row r="2103" spans="1:17" ht="17" customHeight="1">
      <c r="A2103" s="1111"/>
      <c r="B2103" s="1112"/>
      <c r="C2103" s="1113"/>
      <c r="D2103" s="1117" t="str">
        <f>'statement of marks'!DY74</f>
        <v/>
      </c>
      <c r="E2103" s="1117"/>
      <c r="F2103" s="1118" t="str">
        <f>'statement of marks'!DZ74</f>
        <v/>
      </c>
      <c r="G2103" s="1118"/>
      <c r="H2103" s="1118" t="str">
        <f>'statement of marks'!EA74</f>
        <v/>
      </c>
      <c r="I2103" s="1118"/>
      <c r="J2103" s="1119" t="str">
        <f>'statement of marks'!EB74</f>
        <v/>
      </c>
      <c r="K2103" s="1119"/>
      <c r="L2103" s="1118" t="str">
        <f>'statement of marks'!EC74</f>
        <v/>
      </c>
      <c r="M2103" s="1118"/>
      <c r="N2103" s="1118"/>
      <c r="O2103" s="1118" t="str">
        <f>'statement of marks'!EE74</f>
        <v/>
      </c>
      <c r="P2103" s="1118"/>
      <c r="Q2103" s="1120"/>
    </row>
    <row r="2104" spans="1:17" ht="17" customHeight="1">
      <c r="A2104" s="607"/>
      <c r="B2104" s="1024" t="s">
        <v>87</v>
      </c>
      <c r="C2104" s="1025"/>
      <c r="D2104" s="1016"/>
      <c r="E2104" s="1016"/>
      <c r="F2104" s="1016"/>
      <c r="G2104" s="1016"/>
      <c r="H2104" s="1016"/>
      <c r="I2104" s="1016"/>
      <c r="J2104" s="1016"/>
      <c r="K2104" s="1016"/>
      <c r="L2104" s="1121"/>
      <c r="M2104" s="1121"/>
      <c r="N2104" s="1121"/>
      <c r="O2104" s="1121"/>
      <c r="P2104" s="1121"/>
      <c r="Q2104" s="1122"/>
    </row>
    <row r="2105" spans="1:17" ht="17" customHeight="1">
      <c r="A2105" s="607"/>
      <c r="B2105" s="1014" t="s">
        <v>73</v>
      </c>
      <c r="C2105" s="1015"/>
      <c r="D2105" s="1016"/>
      <c r="E2105" s="1016"/>
      <c r="F2105" s="1016"/>
      <c r="G2105" s="1016"/>
      <c r="H2105" s="1016"/>
      <c r="I2105" s="1016"/>
      <c r="J2105" s="1016"/>
      <c r="K2105" s="1016"/>
      <c r="L2105" s="1121"/>
      <c r="M2105" s="1121"/>
      <c r="N2105" s="1121"/>
      <c r="O2105" s="1121"/>
      <c r="P2105" s="1121"/>
      <c r="Q2105" s="1122"/>
    </row>
    <row r="2106" spans="1:17" ht="17" customHeight="1">
      <c r="A2106" s="607"/>
      <c r="B2106" s="1024" t="s">
        <v>678</v>
      </c>
      <c r="C2106" s="1025"/>
      <c r="D2106" s="1016"/>
      <c r="E2106" s="1016"/>
      <c r="F2106" s="1016"/>
      <c r="G2106" s="1016"/>
      <c r="H2106" s="1016"/>
      <c r="I2106" s="1016"/>
      <c r="J2106" s="1016"/>
      <c r="K2106" s="1016"/>
      <c r="L2106" s="1121"/>
      <c r="M2106" s="1121"/>
      <c r="N2106" s="1121"/>
      <c r="O2106" s="1121"/>
      <c r="P2106" s="1121"/>
      <c r="Q2106" s="1122"/>
    </row>
    <row r="2107" spans="1:17" ht="17" customHeight="1">
      <c r="A2107" s="607"/>
      <c r="B2107" s="1018" t="s">
        <v>88</v>
      </c>
      <c r="C2107" s="1019"/>
      <c r="D2107" s="1016"/>
      <c r="E2107" s="1016"/>
      <c r="F2107" s="1016"/>
      <c r="G2107" s="1016"/>
      <c r="H2107" s="1016"/>
      <c r="I2107" s="1016"/>
      <c r="J2107" s="1016"/>
      <c r="K2107" s="1016"/>
      <c r="L2107" s="1099" t="s">
        <v>678</v>
      </c>
      <c r="M2107" s="1099"/>
      <c r="N2107" s="1099"/>
      <c r="O2107" s="1100" t="s">
        <v>88</v>
      </c>
      <c r="P2107" s="1100"/>
      <c r="Q2107" s="1101"/>
    </row>
    <row r="2108" spans="1:17" ht="17" customHeight="1" thickBot="1">
      <c r="A2108" s="608"/>
      <c r="B2108" s="1102" t="s">
        <v>89</v>
      </c>
      <c r="C2108" s="1103"/>
      <c r="D2108" s="1104"/>
      <c r="E2108" s="1104"/>
      <c r="F2108" s="1104"/>
      <c r="G2108" s="1104"/>
      <c r="H2108" s="1104"/>
      <c r="I2108" s="1104"/>
      <c r="J2108" s="1104"/>
      <c r="K2108" s="1105"/>
      <c r="L2108" s="1106" t="s">
        <v>679</v>
      </c>
      <c r="M2108" s="1106"/>
      <c r="N2108" s="1106"/>
      <c r="O2108" s="1107" t="s">
        <v>679</v>
      </c>
      <c r="P2108" s="1108"/>
      <c r="Q2108" s="1109"/>
    </row>
    <row r="2109" spans="1:17" ht="17" customHeight="1">
      <c r="A2109" s="1164" t="s">
        <v>44</v>
      </c>
      <c r="B2109" s="1165"/>
      <c r="C2109" s="1165"/>
      <c r="D2109" s="1165"/>
      <c r="E2109" s="1165"/>
      <c r="F2109" s="1165"/>
      <c r="G2109" s="1165"/>
      <c r="H2109" s="1165"/>
      <c r="I2109" s="1165"/>
      <c r="J2109" s="1165"/>
      <c r="K2109" s="1165"/>
      <c r="L2109" s="1165"/>
      <c r="M2109" s="1165"/>
      <c r="N2109" s="1165"/>
      <c r="O2109" s="1165"/>
      <c r="P2109" s="1165"/>
      <c r="Q2109" s="1166"/>
    </row>
    <row r="2110" spans="1:17" ht="17" customHeight="1">
      <c r="A2110" s="1167" t="str">
        <f>'statement of marks'!$A$1</f>
        <v>jk- ck- ek/;fed fo|ky; uohu] fuEckgsM+k</v>
      </c>
      <c r="B2110" s="1062"/>
      <c r="C2110" s="1062"/>
      <c r="D2110" s="1062"/>
      <c r="E2110" s="1062"/>
      <c r="F2110" s="1062"/>
      <c r="G2110" s="1062"/>
      <c r="H2110" s="1062"/>
      <c r="I2110" s="1062"/>
      <c r="J2110" s="1062"/>
      <c r="K2110" s="1062"/>
      <c r="L2110" s="1062"/>
      <c r="M2110" s="1062"/>
      <c r="N2110" s="1062"/>
      <c r="O2110" s="1062"/>
      <c r="P2110" s="1062"/>
      <c r="Q2110" s="1168"/>
    </row>
    <row r="2111" spans="1:17" ht="17" customHeight="1">
      <c r="A2111" s="604"/>
      <c r="B2111" s="1042" t="s">
        <v>74</v>
      </c>
      <c r="C2111" s="1064"/>
      <c r="D2111" s="1065" t="str">
        <f>'statement of marks'!$F$3</f>
        <v>2015-16</v>
      </c>
      <c r="E2111" s="1065"/>
      <c r="F2111" s="1065"/>
      <c r="G2111" s="1065"/>
      <c r="H2111" s="1065"/>
      <c r="I2111" s="1065"/>
      <c r="J2111" s="1065"/>
      <c r="K2111" s="1065"/>
      <c r="L2111" s="1065"/>
      <c r="M2111" s="1065"/>
      <c r="N2111" s="1065"/>
      <c r="O2111" s="1065"/>
      <c r="P2111" s="1065"/>
      <c r="Q2111" s="1169"/>
    </row>
    <row r="2112" spans="1:17" ht="17" customHeight="1">
      <c r="A2112" s="607"/>
      <c r="B2112" s="1026" t="s">
        <v>573</v>
      </c>
      <c r="C2112" s="1027"/>
      <c r="D2112" s="1027" t="str">
        <f>IF('statement of marks'!H75="","",'statement of marks'!H75)</f>
        <v>v 069</v>
      </c>
      <c r="E2112" s="1027"/>
      <c r="F2112" s="1027"/>
      <c r="G2112" s="1027"/>
      <c r="H2112" s="1027"/>
      <c r="I2112" s="1027"/>
      <c r="J2112" s="1027"/>
      <c r="K2112" s="1027"/>
      <c r="L2112" s="1027"/>
      <c r="M2112" s="1027"/>
      <c r="N2112" s="1027"/>
      <c r="O2112" s="1027"/>
      <c r="P2112" s="1027"/>
      <c r="Q2112" s="1153"/>
    </row>
    <row r="2113" spans="1:17" ht="17" customHeight="1">
      <c r="A2113" s="607"/>
      <c r="B2113" s="1026" t="s">
        <v>574</v>
      </c>
      <c r="C2113" s="1027"/>
      <c r="D2113" s="1027" t="str">
        <f>IF('statement of marks'!I75="","",'statement of marks'!I75)</f>
        <v>c 069</v>
      </c>
      <c r="E2113" s="1027"/>
      <c r="F2113" s="1027"/>
      <c r="G2113" s="1027"/>
      <c r="H2113" s="1027"/>
      <c r="I2113" s="1027"/>
      <c r="J2113" s="1027"/>
      <c r="K2113" s="1027"/>
      <c r="L2113" s="1027"/>
      <c r="M2113" s="1027"/>
      <c r="N2113" s="1027"/>
      <c r="O2113" s="1027"/>
      <c r="P2113" s="1027"/>
      <c r="Q2113" s="1153"/>
    </row>
    <row r="2114" spans="1:17" ht="17" customHeight="1">
      <c r="A2114" s="607"/>
      <c r="B2114" s="1026" t="s">
        <v>575</v>
      </c>
      <c r="C2114" s="1027"/>
      <c r="D2114" s="1154" t="str">
        <f>IF('statement of marks'!J75="","",'statement of marks'!J75)</f>
        <v>l 069</v>
      </c>
      <c r="E2114" s="1154"/>
      <c r="F2114" s="1154"/>
      <c r="G2114" s="1154"/>
      <c r="H2114" s="1154"/>
      <c r="I2114" s="1154"/>
      <c r="J2114" s="1154"/>
      <c r="K2114" s="1154"/>
      <c r="L2114" s="1154"/>
      <c r="M2114" s="1154"/>
      <c r="N2114" s="1027"/>
      <c r="O2114" s="1027"/>
      <c r="P2114" s="1027"/>
      <c r="Q2114" s="1153"/>
    </row>
    <row r="2115" spans="1:17" ht="17" customHeight="1">
      <c r="A2115" s="607"/>
      <c r="B2115" s="1026" t="s">
        <v>576</v>
      </c>
      <c r="C2115" s="1155"/>
      <c r="D2115" s="1156" t="str">
        <f>'statement of marks'!$D$3</f>
        <v>3 A</v>
      </c>
      <c r="E2115" s="1157"/>
      <c r="F2115" s="1155" t="s">
        <v>9</v>
      </c>
      <c r="G2115" s="1158"/>
      <c r="H2115" s="1159" t="str">
        <f>IF('statement of marks'!D75="","",'statement of marks'!D75)</f>
        <v/>
      </c>
      <c r="I2115" s="1157"/>
      <c r="J2115" s="1155" t="s">
        <v>577</v>
      </c>
      <c r="K2115" s="1158"/>
      <c r="L2115" s="1159" t="str">
        <f>IF('statement of marks'!E75="","",'statement of marks'!E75)</f>
        <v/>
      </c>
      <c r="M2115" s="1157"/>
      <c r="N2115" s="1026" t="s">
        <v>680</v>
      </c>
      <c r="O2115" s="1027"/>
      <c r="P2115" s="1027"/>
      <c r="Q2115" s="1153"/>
    </row>
    <row r="2116" spans="1:17" ht="17" customHeight="1">
      <c r="A2116" s="607"/>
      <c r="B2116" s="1026" t="s">
        <v>0</v>
      </c>
      <c r="C2116" s="1155"/>
      <c r="D2116" s="1160" t="str">
        <f>IF('statement of marks'!F75="","",'statement of marks'!F75)</f>
        <v/>
      </c>
      <c r="E2116" s="1161"/>
      <c r="F2116" s="1162" t="str">
        <f>IF('statement of marks'!G75="","",'statement of marks'!G75)</f>
        <v/>
      </c>
      <c r="G2116" s="1162"/>
      <c r="H2116" s="1162"/>
      <c r="I2116" s="1162"/>
      <c r="J2116" s="1162"/>
      <c r="K2116" s="1162"/>
      <c r="L2116" s="1162"/>
      <c r="M2116" s="1163"/>
      <c r="N2116" s="1026">
        <f>'statement of marks'!I2111</f>
        <v>0</v>
      </c>
      <c r="O2116" s="1027"/>
      <c r="P2116" s="1027"/>
      <c r="Q2116" s="1153"/>
    </row>
    <row r="2117" spans="1:17" ht="17" customHeight="1">
      <c r="A2117" s="1129"/>
      <c r="B2117" s="1131" t="s">
        <v>578</v>
      </c>
      <c r="C2117" s="1133" t="s">
        <v>85</v>
      </c>
      <c r="D2117" s="1135" t="str">
        <f>IF('statement of marks'!K$4="","",'statement of marks'!K$4)</f>
        <v>ij[k</v>
      </c>
      <c r="E2117" s="1136"/>
      <c r="F2117" s="1136"/>
      <c r="G2117" s="1137"/>
      <c r="H2117" s="1134" t="str">
        <f>IF('statement of marks'!O$4="","",'statement of marks'!O$4)</f>
        <v>v)Zokf"kZd ijh{kk</v>
      </c>
      <c r="I2117" s="1134" t="str">
        <f>IF('statement of marks'!P$4="","",'statement of marks'!P$4)</f>
        <v/>
      </c>
      <c r="J2117" s="1134" t="str">
        <f>IF('statement of marks'!Q$4="","",'statement of marks'!Q$4)</f>
        <v/>
      </c>
      <c r="K2117" s="1138" t="str">
        <f>IF('statement of marks'!R$4="","",'statement of marks'!R$4)</f>
        <v>;ksx v/kZokf"kZd rd</v>
      </c>
      <c r="L2117" s="1134" t="str">
        <f>IF('statement of marks'!S$4="","",'statement of marks'!S$4)</f>
        <v>okf"kZd ijh{kk</v>
      </c>
      <c r="M2117" s="1134"/>
      <c r="N2117" s="1140"/>
      <c r="O2117" s="1141" t="str">
        <f>IF('statement of marks'!V$4="","",'statement of marks'!V$4)</f>
        <v>fo"k; ;ksx</v>
      </c>
      <c r="P2117" s="1142" t="str">
        <f>IF('statement of marks'!W$4="","",'statement of marks'!W$4)</f>
        <v xml:space="preserve">fo"k; izkIrkad izfr'kr  </v>
      </c>
      <c r="Q2117" s="1143" t="str">
        <f>IF('statement of marks'!X$4="","",'statement of marks'!X$4)</f>
        <v>fo"k; xzsM</v>
      </c>
    </row>
    <row r="2118" spans="1:17" ht="17" customHeight="1">
      <c r="A2118" s="1130"/>
      <c r="B2118" s="1132"/>
      <c r="C2118" s="1134"/>
      <c r="D2118" s="615" t="str">
        <f>IF('statement of marks'!K$5="","",'statement of marks'!K$5)</f>
        <v>izFke</v>
      </c>
      <c r="E2118" s="615" t="str">
        <f>IF('statement of marks'!L$5="","",'statement of marks'!L$5)</f>
        <v>f}rh;</v>
      </c>
      <c r="F2118" s="615" t="str">
        <f>IF('statement of marks'!M$5="","",'statement of marks'!M$5)</f>
        <v xml:space="preserve">r`rh; </v>
      </c>
      <c r="G2118" s="616" t="str">
        <f>IF('statement of marks'!N$4="","",'statement of marks'!N$4)</f>
        <v>;ksx</v>
      </c>
      <c r="H2118" s="593" t="str">
        <f>IF('statement of marks'!O$5="","",'statement of marks'!O$5)</f>
        <v>ekSf[kd</v>
      </c>
      <c r="I2118" s="593" t="str">
        <f>IF('statement of marks'!P$5="","",'statement of marks'!P$5)</f>
        <v>fyf[kr</v>
      </c>
      <c r="J2118" s="597" t="str">
        <f>IF('statement of marks'!Q$5="","",'statement of marks'!Q$5)</f>
        <v>;ksx</v>
      </c>
      <c r="K2118" s="1139" t="str">
        <f>IF('statement of marks'!R$4="","",'statement of marks'!R$4)</f>
        <v>;ksx v/kZokf"kZd rd</v>
      </c>
      <c r="L2118" s="593" t="str">
        <f>IF('statement of marks'!S$5="","",'statement of marks'!S$5)</f>
        <v>ekSf[kd</v>
      </c>
      <c r="M2118" s="593" t="str">
        <f>IF('statement of marks'!T$5="","",'statement of marks'!T$5)</f>
        <v>fyf[kr</v>
      </c>
      <c r="N2118" s="598" t="str">
        <f>IF('statement of marks'!U$5="","",'statement of marks'!U$5)</f>
        <v>;ksx</v>
      </c>
      <c r="O2118" s="1141"/>
      <c r="P2118" s="1142"/>
      <c r="Q2118" s="1143"/>
    </row>
    <row r="2119" spans="1:17" ht="17" customHeight="1">
      <c r="A2119" s="609"/>
      <c r="B2119" s="1144" t="s">
        <v>3</v>
      </c>
      <c r="C2119" s="1145"/>
      <c r="D2119" s="594">
        <f>IF('statement of marks'!K$6="","",'statement of marks'!K$6)</f>
        <v>10</v>
      </c>
      <c r="E2119" s="594">
        <f>IF('statement of marks'!L$6="","",'statement of marks'!L$6)</f>
        <v>10</v>
      </c>
      <c r="F2119" s="594">
        <f>IF('statement of marks'!M$6="","",'statement of marks'!M$6)</f>
        <v>10</v>
      </c>
      <c r="G2119" s="651">
        <f>IF('statement of marks'!N$6="","",'statement of marks'!N$6)</f>
        <v>30</v>
      </c>
      <c r="H2119" s="594">
        <f>IF('statement of marks'!O$6="","",'statement of marks'!O$6)</f>
        <v>20</v>
      </c>
      <c r="I2119" s="594">
        <f>IF('statement of marks'!P$6="","",'statement of marks'!P$6)</f>
        <v>50</v>
      </c>
      <c r="J2119" s="651">
        <f>IF('statement of marks'!Q$6="","",'statement of marks'!Q$6)</f>
        <v>70</v>
      </c>
      <c r="K2119" s="600">
        <f>IF('statement of marks'!R$6="","",'statement of marks'!R$6)</f>
        <v>100</v>
      </c>
      <c r="L2119" s="595">
        <f>IF('statement of marks'!S$6="","",'statement of marks'!S$6)</f>
        <v>40</v>
      </c>
      <c r="M2119" s="595">
        <f>IF('statement of marks'!T$6="","",'statement of marks'!T$6)</f>
        <v>60</v>
      </c>
      <c r="N2119" s="649">
        <f>IF('statement of marks'!U$6="","",'statement of marks'!U$6)</f>
        <v>100</v>
      </c>
      <c r="O2119" s="591">
        <f>IF('statement of marks'!V$6="","",'statement of marks'!V$6)</f>
        <v>200</v>
      </c>
      <c r="P2119" s="595" t="str">
        <f>IF('statement of marks'!W$6="","",'statement of marks'!W$6)</f>
        <v/>
      </c>
      <c r="Q2119" s="601" t="str">
        <f>IF('statement of marks'!X$6="","",'statement of marks'!X$6)</f>
        <v/>
      </c>
    </row>
    <row r="2120" spans="1:17" ht="17" customHeight="1">
      <c r="A2120" s="607"/>
      <c r="B2120" s="1026" t="str">
        <f>'statement of marks'!$K$3</f>
        <v>fgUnh</v>
      </c>
      <c r="C2120" s="1027"/>
      <c r="D2120" s="332" t="str">
        <f>IF('statement of marks'!K75="","",'statement of marks'!K75)</f>
        <v/>
      </c>
      <c r="E2120" s="332" t="str">
        <f>IF('statement of marks'!L75="","",'statement of marks'!L75)</f>
        <v/>
      </c>
      <c r="F2120" s="332" t="str">
        <f>IF('statement of marks'!M75="","",'statement of marks'!M75)</f>
        <v/>
      </c>
      <c r="G2120" s="576" t="str">
        <f>IF('statement of marks'!N75="","",'statement of marks'!N75)</f>
        <v/>
      </c>
      <c r="H2120" s="332" t="str">
        <f>IF('statement of marks'!O75="","",'statement of marks'!O75)</f>
        <v/>
      </c>
      <c r="I2120" s="332" t="str">
        <f>IF('statement of marks'!P75="","",'statement of marks'!P75)</f>
        <v/>
      </c>
      <c r="J2120" s="650" t="str">
        <f>IF('statement of marks'!Q75="","",'statement of marks'!Q75)</f>
        <v/>
      </c>
      <c r="K2120" s="403" t="str">
        <f>IF('statement of marks'!R75="","",'statement of marks'!R75)</f>
        <v/>
      </c>
      <c r="L2120" s="332" t="str">
        <f>IF('statement of marks'!S75="","",'statement of marks'!S75)</f>
        <v/>
      </c>
      <c r="M2120" s="332" t="str">
        <f>IF('statement of marks'!T75="","",'statement of marks'!T75)</f>
        <v/>
      </c>
      <c r="N2120" s="648" t="str">
        <f>IF('statement of marks'!U75="","",'statement of marks'!U75)</f>
        <v/>
      </c>
      <c r="O2120" s="592" t="str">
        <f>IF('statement of marks'!V75="","",'statement of marks'!V75)</f>
        <v/>
      </c>
      <c r="P2120" s="332" t="str">
        <f>IF('statement of marks'!W75="","",'statement of marks'!W75)</f>
        <v/>
      </c>
      <c r="Q2120" s="602" t="str">
        <f>IF('statement of marks'!X75="","",'statement of marks'!X75)</f>
        <v/>
      </c>
    </row>
    <row r="2121" spans="1:17" ht="17" customHeight="1">
      <c r="A2121" s="607"/>
      <c r="B2121" s="1026" t="str">
        <f>'statement of marks'!$AQ$3</f>
        <v>xf.kr</v>
      </c>
      <c r="C2121" s="1027"/>
      <c r="D2121" s="332" t="str">
        <f>IF('statement of marks'!AQ75="","",'statement of marks'!AQ75)</f>
        <v/>
      </c>
      <c r="E2121" s="332" t="str">
        <f>IF('statement of marks'!AR75="","",'statement of marks'!AR75)</f>
        <v/>
      </c>
      <c r="F2121" s="332" t="str">
        <f>IF('statement of marks'!AS75="","",'statement of marks'!AS75)</f>
        <v/>
      </c>
      <c r="G2121" s="576" t="str">
        <f>IF('statement of marks'!AT75="","",'statement of marks'!AT75)</f>
        <v/>
      </c>
      <c r="H2121" s="332" t="str">
        <f>IF('statement of marks'!AU75="","",'statement of marks'!AU75)</f>
        <v/>
      </c>
      <c r="I2121" s="332" t="str">
        <f>IF('statement of marks'!AV75="","",'statement of marks'!AV75)</f>
        <v/>
      </c>
      <c r="J2121" s="650" t="str">
        <f>IF('statement of marks'!AW75="","",'statement of marks'!AW75)</f>
        <v/>
      </c>
      <c r="K2121" s="403" t="str">
        <f>IF('statement of marks'!AX75="","",'statement of marks'!AX75)</f>
        <v/>
      </c>
      <c r="L2121" s="332" t="str">
        <f>IF('statement of marks'!AY75="","",'statement of marks'!AY75)</f>
        <v/>
      </c>
      <c r="M2121" s="332" t="str">
        <f>IF('statement of marks'!AZ75="","",'statement of marks'!AZ75)</f>
        <v/>
      </c>
      <c r="N2121" s="648" t="str">
        <f>IF('statement of marks'!BA75="","",'statement of marks'!BA75)</f>
        <v/>
      </c>
      <c r="O2121" s="592" t="str">
        <f>IF('statement of marks'!BB75="","",'statement of marks'!BB75)</f>
        <v/>
      </c>
      <c r="P2121" s="332" t="str">
        <f>IF('statement of marks'!BC75="","",'statement of marks'!BC75)</f>
        <v/>
      </c>
      <c r="Q2121" s="602" t="str">
        <f>IF('statement of marks'!BD75="","",'statement of marks'!BD75)</f>
        <v/>
      </c>
    </row>
    <row r="2122" spans="1:17" ht="17" customHeight="1">
      <c r="A2122" s="607"/>
      <c r="B2122" s="1026" t="str">
        <f>'statement of marks'!$BG$3</f>
        <v>Ik;kZoj.k v/;;u</v>
      </c>
      <c r="C2122" s="1027"/>
      <c r="D2122" s="332" t="str">
        <f>IF('statement of marks'!BG75="","",'statement of marks'!BG75)</f>
        <v/>
      </c>
      <c r="E2122" s="332" t="str">
        <f>IF('statement of marks'!BH75="","",'statement of marks'!BH75)</f>
        <v/>
      </c>
      <c r="F2122" s="332" t="str">
        <f>IF('statement of marks'!BI75="","",'statement of marks'!BI75)</f>
        <v/>
      </c>
      <c r="G2122" s="576" t="str">
        <f>IF('statement of marks'!BJ75="","",'statement of marks'!BJ75)</f>
        <v/>
      </c>
      <c r="H2122" s="332" t="str">
        <f>IF('statement of marks'!BK75="","",'statement of marks'!BK75)</f>
        <v/>
      </c>
      <c r="I2122" s="332" t="str">
        <f>IF('statement of marks'!BL75="","",'statement of marks'!BL75)</f>
        <v/>
      </c>
      <c r="J2122" s="650" t="str">
        <f>IF('statement of marks'!BM75="","",'statement of marks'!BM75)</f>
        <v/>
      </c>
      <c r="K2122" s="403" t="str">
        <f>IF('statement of marks'!BN75="","",'statement of marks'!BN75)</f>
        <v/>
      </c>
      <c r="L2122" s="332" t="str">
        <f>IF('statement of marks'!BO75="","",'statement of marks'!BO75)</f>
        <v/>
      </c>
      <c r="M2122" s="332" t="str">
        <f>IF('statement of marks'!BP75="","",'statement of marks'!BP75)</f>
        <v/>
      </c>
      <c r="N2122" s="648" t="str">
        <f>IF('statement of marks'!BQ75="","",'statement of marks'!BQ75)</f>
        <v/>
      </c>
      <c r="O2122" s="592" t="str">
        <f>IF('statement of marks'!BR75="","",'statement of marks'!BR75)</f>
        <v/>
      </c>
      <c r="P2122" s="332" t="str">
        <f>IF('statement of marks'!BS75="","",'statement of marks'!BS75)</f>
        <v/>
      </c>
      <c r="Q2122" s="602" t="str">
        <f>IF('statement of marks'!BT75="","",'statement of marks'!BT75)</f>
        <v/>
      </c>
    </row>
    <row r="2123" spans="1:17" ht="17" customHeight="1">
      <c r="A2123" s="1146"/>
      <c r="B2123" s="1026" t="str">
        <f>'statement of marks'!$AA$3</f>
        <v>vaxszth</v>
      </c>
      <c r="C2123" s="603" t="s">
        <v>3</v>
      </c>
      <c r="D2123" s="584">
        <f>IF('statement of marks'!AA$6="","",'statement of marks'!AA$6)</f>
        <v>5</v>
      </c>
      <c r="E2123" s="584">
        <f>IF('statement of marks'!AB$6="","",'statement of marks'!AB$6)</f>
        <v>5</v>
      </c>
      <c r="F2123" s="584">
        <f>IF('statement of marks'!AC$6="","",'statement of marks'!AC$6)</f>
        <v>5</v>
      </c>
      <c r="G2123" s="651">
        <f>IF('statement of marks'!AD$6="","",'statement of marks'!AD$6)</f>
        <v>15</v>
      </c>
      <c r="H2123" s="594">
        <f>IF('statement of marks'!AE$6="","",'statement of marks'!AE$6)</f>
        <v>10</v>
      </c>
      <c r="I2123" s="594">
        <f>IF('statement of marks'!AF$6="","",'statement of marks'!AF$6)</f>
        <v>25</v>
      </c>
      <c r="J2123" s="651">
        <f>IF('statement of marks'!AG$6="","",'statement of marks'!AG$6)</f>
        <v>35</v>
      </c>
      <c r="K2123" s="600">
        <f>IF('statement of marks'!AH$6="","",'statement of marks'!AH$6)</f>
        <v>50</v>
      </c>
      <c r="L2123" s="595">
        <f>IF('statement of marks'!AI$6="","",'statement of marks'!AI$6)</f>
        <v>20</v>
      </c>
      <c r="M2123" s="595">
        <f>IF('statement of marks'!AJ$6="","",'statement of marks'!AJ$6)</f>
        <v>30</v>
      </c>
      <c r="N2123" s="649">
        <f>IF('statement of marks'!AK$6="","",'statement of marks'!AK$6)</f>
        <v>50</v>
      </c>
      <c r="O2123" s="585">
        <f>IF('statement of marks'!AL$6="","",'statement of marks'!AL$6)</f>
        <v>100</v>
      </c>
      <c r="P2123" s="595" t="str">
        <f>IF('statement of marks'!AM$6="","",'statement of marks'!AM$6)</f>
        <v/>
      </c>
      <c r="Q2123" s="601" t="str">
        <f>IF('statement of marks'!AN$6="","",'statement of marks'!AN$6)</f>
        <v/>
      </c>
    </row>
    <row r="2124" spans="1:17" ht="17" customHeight="1">
      <c r="A2124" s="1146"/>
      <c r="B2124" s="1026"/>
      <c r="C2124" s="645" t="s">
        <v>638</v>
      </c>
      <c r="D2124" s="332" t="str">
        <f>IF('statement of marks'!AA75="","",'statement of marks'!AA75)</f>
        <v/>
      </c>
      <c r="E2124" s="332" t="str">
        <f>IF('statement of marks'!AB75="","",'statement of marks'!AB75)</f>
        <v/>
      </c>
      <c r="F2124" s="332" t="str">
        <f>IF('statement of marks'!AC75="","",'statement of marks'!AC75)</f>
        <v/>
      </c>
      <c r="G2124" s="576" t="str">
        <f>IF('statement of marks'!AD75="","",'statement of marks'!AD75)</f>
        <v/>
      </c>
      <c r="H2124" s="332" t="str">
        <f>IF('statement of marks'!AE75="","",'statement of marks'!AE75)</f>
        <v/>
      </c>
      <c r="I2124" s="332" t="str">
        <f>IF('statement of marks'!AF75="","",'statement of marks'!AF75)</f>
        <v/>
      </c>
      <c r="J2124" s="650" t="str">
        <f>IF('statement of marks'!AG75="","",'statement of marks'!AG75)</f>
        <v/>
      </c>
      <c r="K2124" s="403" t="str">
        <f>IF('statement of marks'!AH75="","",'statement of marks'!AH75)</f>
        <v/>
      </c>
      <c r="L2124" s="332" t="str">
        <f>IF('statement of marks'!AI75="","",'statement of marks'!AI75)</f>
        <v/>
      </c>
      <c r="M2124" s="332" t="str">
        <f>IF('statement of marks'!AJ75="","",'statement of marks'!AJ75)</f>
        <v/>
      </c>
      <c r="N2124" s="648" t="str">
        <f>IF('statement of marks'!AK75="","",'statement of marks'!AK75)</f>
        <v/>
      </c>
      <c r="O2124" s="648" t="str">
        <f>IF('statement of marks'!AL75="","",'statement of marks'!AL75)</f>
        <v/>
      </c>
      <c r="P2124" s="332" t="str">
        <f>IF('statement of marks'!AM75="","",'statement of marks'!AM75)</f>
        <v/>
      </c>
      <c r="Q2124" s="602" t="str">
        <f>IF('statement of marks'!AN75="","",'statement of marks'!AN75)</f>
        <v/>
      </c>
    </row>
    <row r="2125" spans="1:17" ht="17" customHeight="1">
      <c r="A2125" s="610"/>
      <c r="B2125" s="1147" t="s">
        <v>634</v>
      </c>
      <c r="C2125" s="1148"/>
      <c r="D2125" s="646" t="str">
        <f>IF('statement of marks'!BW$5="","",'statement of marks'!BW$5)</f>
        <v>izFke</v>
      </c>
      <c r="E2125" s="646" t="str">
        <f>IF('statement of marks'!BX$5="","",'statement of marks'!BX$5)</f>
        <v>f}rh;</v>
      </c>
      <c r="F2125" s="646" t="str">
        <f>IF('statement of marks'!BZ$5="","",'statement of marks'!BZ$5)</f>
        <v>prqFkZ</v>
      </c>
      <c r="G2125" s="1149"/>
      <c r="H2125" s="1149"/>
      <c r="I2125" s="1149"/>
      <c r="J2125" s="646" t="str">
        <f>IF('statement of marks'!BY$5="","",'statement of marks'!BY$5)</f>
        <v>r`rh;</v>
      </c>
      <c r="K2125" s="1151"/>
      <c r="L2125" s="1151"/>
      <c r="M2125" s="1151"/>
      <c r="N2125" s="646" t="str">
        <f>IF('statement of marks'!CA$5="","",'statement of marks'!CA$5)</f>
        <v>iape</v>
      </c>
      <c r="O2125" s="647" t="str">
        <f>IF('statement of marks'!CB$4="","",'statement of marks'!CB$4)</f>
        <v>fo"k; ;ksx</v>
      </c>
      <c r="P2125" s="587" t="str">
        <f>IF('statement of marks'!CC$4="","",'statement of marks'!CC$4)</f>
        <v xml:space="preserve">fo"k; izkIrkad izfr'kr  </v>
      </c>
      <c r="Q2125" s="627" t="str">
        <f>IF('statement of marks'!CD$4="","",'statement of marks'!CD$4)</f>
        <v>fo"k; xzsM</v>
      </c>
    </row>
    <row r="2126" spans="1:17" ht="17" customHeight="1">
      <c r="A2126" s="611"/>
      <c r="B2126" s="1144" t="s">
        <v>3</v>
      </c>
      <c r="C2126" s="1145"/>
      <c r="D2126" s="589">
        <f>IF('statement of marks'!BW$6="","",'statement of marks'!BW$6)</f>
        <v>20</v>
      </c>
      <c r="E2126" s="589">
        <f>IF('statement of marks'!BX$6="","",'statement of marks'!BX$6)</f>
        <v>20</v>
      </c>
      <c r="F2126" s="589">
        <f>IF('statement of marks'!BZ$6="","",'statement of marks'!BZ$6)</f>
        <v>20</v>
      </c>
      <c r="G2126" s="1150"/>
      <c r="H2126" s="1150"/>
      <c r="I2126" s="1150"/>
      <c r="J2126" s="589">
        <f>IF('statement of marks'!BY$6="","",'statement of marks'!BY$6)</f>
        <v>20</v>
      </c>
      <c r="K2126" s="1152"/>
      <c r="L2126" s="1152"/>
      <c r="M2126" s="1152"/>
      <c r="N2126" s="589">
        <f>IF('statement of marks'!CA$6="","",'statement of marks'!CA$6)</f>
        <v>20</v>
      </c>
      <c r="O2126" s="589">
        <f>IF('statement of marks'!CB$6="","",'statement of marks'!CB$6)</f>
        <v>100</v>
      </c>
      <c r="P2126" s="589" t="str">
        <f>IF('statement of marks'!CC$6="","",'statement of marks'!CC$6)</f>
        <v/>
      </c>
      <c r="Q2126" s="590" t="str">
        <f>IF('statement of marks'!CD$6="","",'statement of marks'!CD$6)</f>
        <v/>
      </c>
    </row>
    <row r="2127" spans="1:17" ht="17" customHeight="1">
      <c r="A2127" s="607"/>
      <c r="B2127" s="1026" t="str">
        <f>'statement of marks'!$BW$3</f>
        <v>dk;kZuqHko</v>
      </c>
      <c r="C2127" s="1027"/>
      <c r="D2127" s="644" t="str">
        <f>IF('statement of marks'!BW75="","",'statement of marks'!BW75)</f>
        <v/>
      </c>
      <c r="E2127" s="644" t="str">
        <f>IF('statement of marks'!BX75="","",'statement of marks'!BX75)</f>
        <v/>
      </c>
      <c r="F2127" s="644" t="str">
        <f>IF('statement of marks'!BZ75="","",'statement of marks'!BZ75)</f>
        <v/>
      </c>
      <c r="G2127" s="1149"/>
      <c r="H2127" s="1149"/>
      <c r="I2127" s="1149"/>
      <c r="J2127" s="644" t="str">
        <f>IF('statement of marks'!BY75="","",'statement of marks'!BY75)</f>
        <v/>
      </c>
      <c r="K2127" s="1151"/>
      <c r="L2127" s="1151"/>
      <c r="M2127" s="1151"/>
      <c r="N2127" s="644" t="str">
        <f>IF('statement of marks'!CA75="","",'statement of marks'!CA75)</f>
        <v/>
      </c>
      <c r="O2127" s="644" t="str">
        <f>IF('statement of marks'!CB75="","",'statement of marks'!CB75)</f>
        <v/>
      </c>
      <c r="P2127" s="644" t="str">
        <f>IF('statement of marks'!CC75="","",'statement of marks'!CC75)</f>
        <v/>
      </c>
      <c r="Q2127" s="578" t="str">
        <f>IF('statement of marks'!CD75="","",'statement of marks'!CD75)</f>
        <v/>
      </c>
    </row>
    <row r="2128" spans="1:17" ht="17" customHeight="1">
      <c r="A2128" s="607"/>
      <c r="B2128" s="1026" t="str">
        <f>'statement of marks'!$CG$3</f>
        <v>dyk f'k{kk</v>
      </c>
      <c r="C2128" s="1027"/>
      <c r="D2128" s="644" t="str">
        <f>IF('statement of marks'!CG75="","",'statement of marks'!CG75)</f>
        <v/>
      </c>
      <c r="E2128" s="644" t="str">
        <f>IF('statement of marks'!CH75="","",'statement of marks'!CH75)</f>
        <v/>
      </c>
      <c r="F2128" s="644" t="str">
        <f>IF('statement of marks'!CJ75="","",'statement of marks'!CJ75)</f>
        <v/>
      </c>
      <c r="G2128" s="1149"/>
      <c r="H2128" s="1149"/>
      <c r="I2128" s="1149"/>
      <c r="J2128" s="644" t="str">
        <f>IF('statement of marks'!CI75="","",'statement of marks'!CI75)</f>
        <v/>
      </c>
      <c r="K2128" s="1151"/>
      <c r="L2128" s="1151"/>
      <c r="M2128" s="1151"/>
      <c r="N2128" s="644" t="str">
        <f>IF('statement of marks'!CK75="","",'statement of marks'!CK75)</f>
        <v/>
      </c>
      <c r="O2128" s="644" t="str">
        <f>IF('statement of marks'!CL75="","",'statement of marks'!CL75)</f>
        <v/>
      </c>
      <c r="P2128" s="644" t="str">
        <f>IF('statement of marks'!CM75="","",'statement of marks'!CM75)</f>
        <v/>
      </c>
      <c r="Q2128" s="578" t="str">
        <f>IF('statement of marks'!CN75="","",'statement of marks'!CN75)</f>
        <v/>
      </c>
    </row>
    <row r="2129" spans="1:17" ht="17" customHeight="1">
      <c r="A2129" s="607"/>
      <c r="B2129" s="1026" t="str">
        <f>'statement of marks'!$CQ$3</f>
        <v>LokLF; ,oe~ 'kkjhfjd f'k{kk</v>
      </c>
      <c r="C2129" s="1027"/>
      <c r="D2129" s="644" t="str">
        <f>IF('statement of marks'!CQ75="","",'statement of marks'!CQ75)</f>
        <v/>
      </c>
      <c r="E2129" s="644" t="str">
        <f>IF('statement of marks'!CR75="","",'statement of marks'!CR75)</f>
        <v/>
      </c>
      <c r="F2129" s="644" t="str">
        <f>IF('statement of marks'!CT75="","",'statement of marks'!CT75)</f>
        <v/>
      </c>
      <c r="G2129" s="1149"/>
      <c r="H2129" s="1149"/>
      <c r="I2129" s="1149"/>
      <c r="J2129" s="644" t="str">
        <f>IF('statement of marks'!CS75="","",'statement of marks'!CS75)</f>
        <v/>
      </c>
      <c r="K2129" s="1151"/>
      <c r="L2129" s="1151"/>
      <c r="M2129" s="1151"/>
      <c r="N2129" s="644" t="str">
        <f>IF('statement of marks'!CU75="","",'statement of marks'!CU75)</f>
        <v/>
      </c>
      <c r="O2129" s="644" t="str">
        <f>IF('statement of marks'!CV75="","",'statement of marks'!CV75)</f>
        <v/>
      </c>
      <c r="P2129" s="644" t="str">
        <f>IF('statement of marks'!CW75="","",'statement of marks'!CW75)</f>
        <v/>
      </c>
      <c r="Q2129" s="578" t="str">
        <f>IF('statement of marks'!CX75="","",'statement of marks'!CX75)</f>
        <v/>
      </c>
    </row>
    <row r="2130" spans="1:17" ht="17" customHeight="1">
      <c r="A2130" s="607"/>
      <c r="B2130" s="1123" t="s">
        <v>636</v>
      </c>
      <c r="C2130" s="1124"/>
      <c r="D2130" s="1034" t="str">
        <f>IF(details!$CQ$3="","",details!$CQ$3)</f>
        <v>;ksx vxLr rd</v>
      </c>
      <c r="E2130" s="1034"/>
      <c r="F2130" s="1034" t="str">
        <f>IF(details!$CU$3="","",details!$CU$3)</f>
        <v>;ksx vDVwcj rd</v>
      </c>
      <c r="G2130" s="1034"/>
      <c r="H2130" s="1034" t="str">
        <f>IF(details!$CY$3="","",details!$CY$3)</f>
        <v>;ksx fnlEcj rd</v>
      </c>
      <c r="I2130" s="1034"/>
      <c r="J2130" s="1034"/>
      <c r="K2130" s="1034"/>
      <c r="L2130" s="1034" t="str">
        <f>IF(details!$DC$3="","",details!$DC$3)</f>
        <v>;ksx Qjojh rd</v>
      </c>
      <c r="M2130" s="1034"/>
      <c r="N2130" s="1034"/>
      <c r="O2130" s="1034" t="str">
        <f>IF(details!$DG$3="","",details!$DG$3)</f>
        <v>loZ ;ksx</v>
      </c>
      <c r="P2130" s="1034"/>
      <c r="Q2130" s="1125"/>
    </row>
    <row r="2131" spans="1:17" ht="17" customHeight="1">
      <c r="A2131" s="607"/>
      <c r="B2131" s="1126" t="s">
        <v>86</v>
      </c>
      <c r="C2131" s="1032"/>
      <c r="D2131" s="1036" t="str">
        <f>IF(details!CR75="","",details!CR75)</f>
        <v/>
      </c>
      <c r="E2131" s="1036"/>
      <c r="F2131" s="1036" t="str">
        <f>IF(details!CV75="","",details!CV75)</f>
        <v/>
      </c>
      <c r="G2131" s="1036"/>
      <c r="H2131" s="1036" t="str">
        <f>IF(details!CZ75="","",details!CZ75)</f>
        <v/>
      </c>
      <c r="I2131" s="1036"/>
      <c r="J2131" s="1036"/>
      <c r="K2131" s="1036"/>
      <c r="L2131" s="1036" t="str">
        <f>IF(details!DD75="","",details!DD75)</f>
        <v/>
      </c>
      <c r="M2131" s="1036"/>
      <c r="N2131" s="1036"/>
      <c r="O2131" s="1036" t="str">
        <f>IF(details!DH75="","",details!DH75)</f>
        <v/>
      </c>
      <c r="P2131" s="1036"/>
      <c r="Q2131" s="1127"/>
    </row>
    <row r="2132" spans="1:17" ht="17" customHeight="1">
      <c r="A2132" s="607"/>
      <c r="B2132" s="1020" t="s">
        <v>15</v>
      </c>
      <c r="C2132" s="1021"/>
      <c r="D2132" s="1022" t="str">
        <f>IF(details!CQ75="","",details!CQ75)</f>
        <v/>
      </c>
      <c r="E2132" s="1022"/>
      <c r="F2132" s="1022" t="str">
        <f>IF(details!CU75="","",details!CU75)</f>
        <v/>
      </c>
      <c r="G2132" s="1022"/>
      <c r="H2132" s="1022" t="str">
        <f>IF(details!CY75="","",details!CY75)</f>
        <v/>
      </c>
      <c r="I2132" s="1022"/>
      <c r="J2132" s="1022"/>
      <c r="K2132" s="1022"/>
      <c r="L2132" s="1022" t="str">
        <f>IF(details!DC75="","",details!DC75)</f>
        <v/>
      </c>
      <c r="M2132" s="1022"/>
      <c r="N2132" s="1022"/>
      <c r="O2132" s="1022" t="str">
        <f>IF(details!DG75="","",details!DG75)</f>
        <v/>
      </c>
      <c r="P2132" s="1022"/>
      <c r="Q2132" s="1128"/>
    </row>
    <row r="2133" spans="1:17" ht="17" customHeight="1">
      <c r="A2133" s="1110"/>
      <c r="B2133" s="1112" t="s">
        <v>11</v>
      </c>
      <c r="C2133" s="1113"/>
      <c r="D2133" s="1114" t="s">
        <v>11</v>
      </c>
      <c r="E2133" s="1114"/>
      <c r="F2133" s="1114" t="s">
        <v>3</v>
      </c>
      <c r="G2133" s="1114"/>
      <c r="H2133" s="1114" t="s">
        <v>638</v>
      </c>
      <c r="I2133" s="1114"/>
      <c r="J2133" s="1114" t="s">
        <v>5</v>
      </c>
      <c r="K2133" s="1114"/>
      <c r="L2133" s="1114" t="s">
        <v>677</v>
      </c>
      <c r="M2133" s="1114"/>
      <c r="N2133" s="1114"/>
      <c r="O2133" s="1115" t="s">
        <v>651</v>
      </c>
      <c r="P2133" s="1115"/>
      <c r="Q2133" s="1116"/>
    </row>
    <row r="2134" spans="1:17" ht="17" customHeight="1">
      <c r="A2134" s="1111"/>
      <c r="B2134" s="1112"/>
      <c r="C2134" s="1113"/>
      <c r="D2134" s="1117" t="str">
        <f>'statement of marks'!DY75</f>
        <v/>
      </c>
      <c r="E2134" s="1117"/>
      <c r="F2134" s="1118" t="str">
        <f>'statement of marks'!DZ75</f>
        <v/>
      </c>
      <c r="G2134" s="1118"/>
      <c r="H2134" s="1118" t="str">
        <f>'statement of marks'!EA75</f>
        <v/>
      </c>
      <c r="I2134" s="1118"/>
      <c r="J2134" s="1119" t="str">
        <f>'statement of marks'!EB75</f>
        <v/>
      </c>
      <c r="K2134" s="1119"/>
      <c r="L2134" s="1118" t="str">
        <f>'statement of marks'!EC75</f>
        <v/>
      </c>
      <c r="M2134" s="1118"/>
      <c r="N2134" s="1118"/>
      <c r="O2134" s="1118" t="str">
        <f>'statement of marks'!EE75</f>
        <v/>
      </c>
      <c r="P2134" s="1118"/>
      <c r="Q2134" s="1120"/>
    </row>
    <row r="2135" spans="1:17" ht="17" customHeight="1">
      <c r="A2135" s="607"/>
      <c r="B2135" s="1024" t="s">
        <v>87</v>
      </c>
      <c r="C2135" s="1025"/>
      <c r="D2135" s="1016"/>
      <c r="E2135" s="1016"/>
      <c r="F2135" s="1016"/>
      <c r="G2135" s="1016"/>
      <c r="H2135" s="1016"/>
      <c r="I2135" s="1016"/>
      <c r="J2135" s="1016"/>
      <c r="K2135" s="1016"/>
      <c r="L2135" s="1121"/>
      <c r="M2135" s="1121"/>
      <c r="N2135" s="1121"/>
      <c r="O2135" s="1121"/>
      <c r="P2135" s="1121"/>
      <c r="Q2135" s="1122"/>
    </row>
    <row r="2136" spans="1:17" ht="17" customHeight="1">
      <c r="A2136" s="607"/>
      <c r="B2136" s="1014" t="s">
        <v>73</v>
      </c>
      <c r="C2136" s="1015"/>
      <c r="D2136" s="1016"/>
      <c r="E2136" s="1016"/>
      <c r="F2136" s="1016"/>
      <c r="G2136" s="1016"/>
      <c r="H2136" s="1016"/>
      <c r="I2136" s="1016"/>
      <c r="J2136" s="1016"/>
      <c r="K2136" s="1016"/>
      <c r="L2136" s="1121"/>
      <c r="M2136" s="1121"/>
      <c r="N2136" s="1121"/>
      <c r="O2136" s="1121"/>
      <c r="P2136" s="1121"/>
      <c r="Q2136" s="1122"/>
    </row>
    <row r="2137" spans="1:17" ht="17" customHeight="1">
      <c r="A2137" s="607"/>
      <c r="B2137" s="1024" t="s">
        <v>678</v>
      </c>
      <c r="C2137" s="1025"/>
      <c r="D2137" s="1016"/>
      <c r="E2137" s="1016"/>
      <c r="F2137" s="1016"/>
      <c r="G2137" s="1016"/>
      <c r="H2137" s="1016"/>
      <c r="I2137" s="1016"/>
      <c r="J2137" s="1016"/>
      <c r="K2137" s="1016"/>
      <c r="L2137" s="1121"/>
      <c r="M2137" s="1121"/>
      <c r="N2137" s="1121"/>
      <c r="O2137" s="1121"/>
      <c r="P2137" s="1121"/>
      <c r="Q2137" s="1122"/>
    </row>
    <row r="2138" spans="1:17" ht="17" customHeight="1">
      <c r="A2138" s="607"/>
      <c r="B2138" s="1018" t="s">
        <v>88</v>
      </c>
      <c r="C2138" s="1019"/>
      <c r="D2138" s="1016"/>
      <c r="E2138" s="1016"/>
      <c r="F2138" s="1016"/>
      <c r="G2138" s="1016"/>
      <c r="H2138" s="1016"/>
      <c r="I2138" s="1016"/>
      <c r="J2138" s="1016"/>
      <c r="K2138" s="1016"/>
      <c r="L2138" s="1099" t="s">
        <v>678</v>
      </c>
      <c r="M2138" s="1099"/>
      <c r="N2138" s="1099"/>
      <c r="O2138" s="1100" t="s">
        <v>88</v>
      </c>
      <c r="P2138" s="1100"/>
      <c r="Q2138" s="1101"/>
    </row>
    <row r="2139" spans="1:17" ht="17" customHeight="1" thickBot="1">
      <c r="A2139" s="608"/>
      <c r="B2139" s="1102" t="s">
        <v>89</v>
      </c>
      <c r="C2139" s="1103"/>
      <c r="D2139" s="1104"/>
      <c r="E2139" s="1104"/>
      <c r="F2139" s="1104"/>
      <c r="G2139" s="1104"/>
      <c r="H2139" s="1104"/>
      <c r="I2139" s="1104"/>
      <c r="J2139" s="1104"/>
      <c r="K2139" s="1105"/>
      <c r="L2139" s="1106" t="s">
        <v>679</v>
      </c>
      <c r="M2139" s="1106"/>
      <c r="N2139" s="1106"/>
      <c r="O2139" s="1107" t="s">
        <v>679</v>
      </c>
      <c r="P2139" s="1108"/>
      <c r="Q2139" s="1109"/>
    </row>
    <row r="2140" spans="1:17" ht="17" customHeight="1">
      <c r="A2140" s="1164" t="s">
        <v>44</v>
      </c>
      <c r="B2140" s="1165"/>
      <c r="C2140" s="1165"/>
      <c r="D2140" s="1165"/>
      <c r="E2140" s="1165"/>
      <c r="F2140" s="1165"/>
      <c r="G2140" s="1165"/>
      <c r="H2140" s="1165"/>
      <c r="I2140" s="1165"/>
      <c r="J2140" s="1165"/>
      <c r="K2140" s="1165"/>
      <c r="L2140" s="1165"/>
      <c r="M2140" s="1165"/>
      <c r="N2140" s="1165"/>
      <c r="O2140" s="1165"/>
      <c r="P2140" s="1165"/>
      <c r="Q2140" s="1166"/>
    </row>
    <row r="2141" spans="1:17" ht="17" customHeight="1">
      <c r="A2141" s="1167" t="str">
        <f>'statement of marks'!$A$1</f>
        <v>jk- ck- ek/;fed fo|ky; uohu] fuEckgsM+k</v>
      </c>
      <c r="B2141" s="1062"/>
      <c r="C2141" s="1062"/>
      <c r="D2141" s="1062"/>
      <c r="E2141" s="1062"/>
      <c r="F2141" s="1062"/>
      <c r="G2141" s="1062"/>
      <c r="H2141" s="1062"/>
      <c r="I2141" s="1062"/>
      <c r="J2141" s="1062"/>
      <c r="K2141" s="1062"/>
      <c r="L2141" s="1062"/>
      <c r="M2141" s="1062"/>
      <c r="N2141" s="1062"/>
      <c r="O2141" s="1062"/>
      <c r="P2141" s="1062"/>
      <c r="Q2141" s="1168"/>
    </row>
    <row r="2142" spans="1:17" ht="17" customHeight="1">
      <c r="A2142" s="604"/>
      <c r="B2142" s="1042" t="s">
        <v>74</v>
      </c>
      <c r="C2142" s="1064"/>
      <c r="D2142" s="1065" t="str">
        <f>'statement of marks'!$F$3</f>
        <v>2015-16</v>
      </c>
      <c r="E2142" s="1065"/>
      <c r="F2142" s="1065"/>
      <c r="G2142" s="1065"/>
      <c r="H2142" s="1065"/>
      <c r="I2142" s="1065"/>
      <c r="J2142" s="1065"/>
      <c r="K2142" s="1065"/>
      <c r="L2142" s="1065"/>
      <c r="M2142" s="1065"/>
      <c r="N2142" s="1065"/>
      <c r="O2142" s="1065"/>
      <c r="P2142" s="1065"/>
      <c r="Q2142" s="1169"/>
    </row>
    <row r="2143" spans="1:17" ht="17" customHeight="1">
      <c r="A2143" s="607"/>
      <c r="B2143" s="1026" t="s">
        <v>573</v>
      </c>
      <c r="C2143" s="1027"/>
      <c r="D2143" s="1027" t="str">
        <f>IF('statement of marks'!H76="","",'statement of marks'!H76)</f>
        <v>v 070</v>
      </c>
      <c r="E2143" s="1027"/>
      <c r="F2143" s="1027"/>
      <c r="G2143" s="1027"/>
      <c r="H2143" s="1027"/>
      <c r="I2143" s="1027"/>
      <c r="J2143" s="1027"/>
      <c r="K2143" s="1027"/>
      <c r="L2143" s="1027"/>
      <c r="M2143" s="1027"/>
      <c r="N2143" s="1027"/>
      <c r="O2143" s="1027"/>
      <c r="P2143" s="1027"/>
      <c r="Q2143" s="1153"/>
    </row>
    <row r="2144" spans="1:17" ht="17" customHeight="1">
      <c r="A2144" s="607"/>
      <c r="B2144" s="1026" t="s">
        <v>574</v>
      </c>
      <c r="C2144" s="1027"/>
      <c r="D2144" s="1027" t="str">
        <f>IF('statement of marks'!I76="","",'statement of marks'!I76)</f>
        <v>c 070</v>
      </c>
      <c r="E2144" s="1027"/>
      <c r="F2144" s="1027"/>
      <c r="G2144" s="1027"/>
      <c r="H2144" s="1027"/>
      <c r="I2144" s="1027"/>
      <c r="J2144" s="1027"/>
      <c r="K2144" s="1027"/>
      <c r="L2144" s="1027"/>
      <c r="M2144" s="1027"/>
      <c r="N2144" s="1027"/>
      <c r="O2144" s="1027"/>
      <c r="P2144" s="1027"/>
      <c r="Q2144" s="1153"/>
    </row>
    <row r="2145" spans="1:17" ht="17" customHeight="1">
      <c r="A2145" s="607"/>
      <c r="B2145" s="1026" t="s">
        <v>575</v>
      </c>
      <c r="C2145" s="1027"/>
      <c r="D2145" s="1154" t="str">
        <f>IF('statement of marks'!J76="","",'statement of marks'!J76)</f>
        <v>l 070</v>
      </c>
      <c r="E2145" s="1154"/>
      <c r="F2145" s="1154"/>
      <c r="G2145" s="1154"/>
      <c r="H2145" s="1154"/>
      <c r="I2145" s="1154"/>
      <c r="J2145" s="1154"/>
      <c r="K2145" s="1154"/>
      <c r="L2145" s="1154"/>
      <c r="M2145" s="1154"/>
      <c r="N2145" s="1027"/>
      <c r="O2145" s="1027"/>
      <c r="P2145" s="1027"/>
      <c r="Q2145" s="1153"/>
    </row>
    <row r="2146" spans="1:17" ht="17" customHeight="1">
      <c r="A2146" s="607"/>
      <c r="B2146" s="1026" t="s">
        <v>576</v>
      </c>
      <c r="C2146" s="1155"/>
      <c r="D2146" s="1156" t="str">
        <f>'statement of marks'!$D$3</f>
        <v>3 A</v>
      </c>
      <c r="E2146" s="1157"/>
      <c r="F2146" s="1155" t="s">
        <v>9</v>
      </c>
      <c r="G2146" s="1158"/>
      <c r="H2146" s="1159" t="str">
        <f>IF('statement of marks'!D76="","",'statement of marks'!D76)</f>
        <v/>
      </c>
      <c r="I2146" s="1157"/>
      <c r="J2146" s="1155" t="s">
        <v>577</v>
      </c>
      <c r="K2146" s="1158"/>
      <c r="L2146" s="1159" t="str">
        <f>IF('statement of marks'!E76="","",'statement of marks'!E76)</f>
        <v/>
      </c>
      <c r="M2146" s="1157"/>
      <c r="N2146" s="1026" t="s">
        <v>680</v>
      </c>
      <c r="O2146" s="1027"/>
      <c r="P2146" s="1027"/>
      <c r="Q2146" s="1153"/>
    </row>
    <row r="2147" spans="1:17" ht="17" customHeight="1">
      <c r="A2147" s="607"/>
      <c r="B2147" s="1026" t="s">
        <v>0</v>
      </c>
      <c r="C2147" s="1155"/>
      <c r="D2147" s="1160" t="str">
        <f>IF('statement of marks'!F76="","",'statement of marks'!F76)</f>
        <v/>
      </c>
      <c r="E2147" s="1161"/>
      <c r="F2147" s="1162" t="str">
        <f>IF('statement of marks'!G76="","",'statement of marks'!G76)</f>
        <v/>
      </c>
      <c r="G2147" s="1162"/>
      <c r="H2147" s="1162"/>
      <c r="I2147" s="1162"/>
      <c r="J2147" s="1162"/>
      <c r="K2147" s="1162"/>
      <c r="L2147" s="1162"/>
      <c r="M2147" s="1163"/>
      <c r="N2147" s="1026">
        <f>'statement of marks'!I2142</f>
        <v>0</v>
      </c>
      <c r="O2147" s="1027"/>
      <c r="P2147" s="1027"/>
      <c r="Q2147" s="1153"/>
    </row>
    <row r="2148" spans="1:17" ht="17" customHeight="1">
      <c r="A2148" s="1129"/>
      <c r="B2148" s="1131" t="s">
        <v>578</v>
      </c>
      <c r="C2148" s="1133" t="s">
        <v>85</v>
      </c>
      <c r="D2148" s="1135" t="str">
        <f>IF('statement of marks'!K$4="","",'statement of marks'!K$4)</f>
        <v>ij[k</v>
      </c>
      <c r="E2148" s="1136"/>
      <c r="F2148" s="1136"/>
      <c r="G2148" s="1137"/>
      <c r="H2148" s="1134" t="str">
        <f>IF('statement of marks'!O$4="","",'statement of marks'!O$4)</f>
        <v>v)Zokf"kZd ijh{kk</v>
      </c>
      <c r="I2148" s="1134" t="str">
        <f>IF('statement of marks'!P$4="","",'statement of marks'!P$4)</f>
        <v/>
      </c>
      <c r="J2148" s="1134" t="str">
        <f>IF('statement of marks'!Q$4="","",'statement of marks'!Q$4)</f>
        <v/>
      </c>
      <c r="K2148" s="1138" t="str">
        <f>IF('statement of marks'!R$4="","",'statement of marks'!R$4)</f>
        <v>;ksx v/kZokf"kZd rd</v>
      </c>
      <c r="L2148" s="1134" t="str">
        <f>IF('statement of marks'!S$4="","",'statement of marks'!S$4)</f>
        <v>okf"kZd ijh{kk</v>
      </c>
      <c r="M2148" s="1134"/>
      <c r="N2148" s="1140"/>
      <c r="O2148" s="1141" t="str">
        <f>IF('statement of marks'!V$4="","",'statement of marks'!V$4)</f>
        <v>fo"k; ;ksx</v>
      </c>
      <c r="P2148" s="1142" t="str">
        <f>IF('statement of marks'!W$4="","",'statement of marks'!W$4)</f>
        <v xml:space="preserve">fo"k; izkIrkad izfr'kr  </v>
      </c>
      <c r="Q2148" s="1143" t="str">
        <f>IF('statement of marks'!X$4="","",'statement of marks'!X$4)</f>
        <v>fo"k; xzsM</v>
      </c>
    </row>
    <row r="2149" spans="1:17" ht="17" customHeight="1">
      <c r="A2149" s="1130"/>
      <c r="B2149" s="1132"/>
      <c r="C2149" s="1134"/>
      <c r="D2149" s="615" t="str">
        <f>IF('statement of marks'!K$5="","",'statement of marks'!K$5)</f>
        <v>izFke</v>
      </c>
      <c r="E2149" s="615" t="str">
        <f>IF('statement of marks'!L$5="","",'statement of marks'!L$5)</f>
        <v>f}rh;</v>
      </c>
      <c r="F2149" s="615" t="str">
        <f>IF('statement of marks'!M$5="","",'statement of marks'!M$5)</f>
        <v xml:space="preserve">r`rh; </v>
      </c>
      <c r="G2149" s="616" t="str">
        <f>IF('statement of marks'!N$4="","",'statement of marks'!N$4)</f>
        <v>;ksx</v>
      </c>
      <c r="H2149" s="593" t="str">
        <f>IF('statement of marks'!O$5="","",'statement of marks'!O$5)</f>
        <v>ekSf[kd</v>
      </c>
      <c r="I2149" s="593" t="str">
        <f>IF('statement of marks'!P$5="","",'statement of marks'!P$5)</f>
        <v>fyf[kr</v>
      </c>
      <c r="J2149" s="597" t="str">
        <f>IF('statement of marks'!Q$5="","",'statement of marks'!Q$5)</f>
        <v>;ksx</v>
      </c>
      <c r="K2149" s="1139" t="str">
        <f>IF('statement of marks'!R$4="","",'statement of marks'!R$4)</f>
        <v>;ksx v/kZokf"kZd rd</v>
      </c>
      <c r="L2149" s="593" t="str">
        <f>IF('statement of marks'!S$5="","",'statement of marks'!S$5)</f>
        <v>ekSf[kd</v>
      </c>
      <c r="M2149" s="593" t="str">
        <f>IF('statement of marks'!T$5="","",'statement of marks'!T$5)</f>
        <v>fyf[kr</v>
      </c>
      <c r="N2149" s="598" t="str">
        <f>IF('statement of marks'!U$5="","",'statement of marks'!U$5)</f>
        <v>;ksx</v>
      </c>
      <c r="O2149" s="1141"/>
      <c r="P2149" s="1142"/>
      <c r="Q2149" s="1143"/>
    </row>
    <row r="2150" spans="1:17" ht="17" customHeight="1">
      <c r="A2150" s="609"/>
      <c r="B2150" s="1144" t="s">
        <v>3</v>
      </c>
      <c r="C2150" s="1145"/>
      <c r="D2150" s="594">
        <f>IF('statement of marks'!K$6="","",'statement of marks'!K$6)</f>
        <v>10</v>
      </c>
      <c r="E2150" s="594">
        <f>IF('statement of marks'!L$6="","",'statement of marks'!L$6)</f>
        <v>10</v>
      </c>
      <c r="F2150" s="594">
        <f>IF('statement of marks'!M$6="","",'statement of marks'!M$6)</f>
        <v>10</v>
      </c>
      <c r="G2150" s="651">
        <f>IF('statement of marks'!N$6="","",'statement of marks'!N$6)</f>
        <v>30</v>
      </c>
      <c r="H2150" s="594">
        <f>IF('statement of marks'!O$6="","",'statement of marks'!O$6)</f>
        <v>20</v>
      </c>
      <c r="I2150" s="594">
        <f>IF('statement of marks'!P$6="","",'statement of marks'!P$6)</f>
        <v>50</v>
      </c>
      <c r="J2150" s="651">
        <f>IF('statement of marks'!Q$6="","",'statement of marks'!Q$6)</f>
        <v>70</v>
      </c>
      <c r="K2150" s="600">
        <f>IF('statement of marks'!R$6="","",'statement of marks'!R$6)</f>
        <v>100</v>
      </c>
      <c r="L2150" s="595">
        <f>IF('statement of marks'!S$6="","",'statement of marks'!S$6)</f>
        <v>40</v>
      </c>
      <c r="M2150" s="595">
        <f>IF('statement of marks'!T$6="","",'statement of marks'!T$6)</f>
        <v>60</v>
      </c>
      <c r="N2150" s="649">
        <f>IF('statement of marks'!U$6="","",'statement of marks'!U$6)</f>
        <v>100</v>
      </c>
      <c r="O2150" s="591">
        <f>IF('statement of marks'!V$6="","",'statement of marks'!V$6)</f>
        <v>200</v>
      </c>
      <c r="P2150" s="595" t="str">
        <f>IF('statement of marks'!W$6="","",'statement of marks'!W$6)</f>
        <v/>
      </c>
      <c r="Q2150" s="601" t="str">
        <f>IF('statement of marks'!X$6="","",'statement of marks'!X$6)</f>
        <v/>
      </c>
    </row>
    <row r="2151" spans="1:17" ht="17" customHeight="1">
      <c r="A2151" s="607"/>
      <c r="B2151" s="1026" t="str">
        <f>'statement of marks'!$K$3</f>
        <v>fgUnh</v>
      </c>
      <c r="C2151" s="1027"/>
      <c r="D2151" s="332" t="str">
        <f>IF('statement of marks'!K76="","",'statement of marks'!K76)</f>
        <v/>
      </c>
      <c r="E2151" s="332" t="str">
        <f>IF('statement of marks'!L76="","",'statement of marks'!L76)</f>
        <v/>
      </c>
      <c r="F2151" s="332" t="str">
        <f>IF('statement of marks'!M76="","",'statement of marks'!M76)</f>
        <v/>
      </c>
      <c r="G2151" s="576" t="str">
        <f>IF('statement of marks'!N76="","",'statement of marks'!N76)</f>
        <v/>
      </c>
      <c r="H2151" s="332" t="str">
        <f>IF('statement of marks'!O76="","",'statement of marks'!O76)</f>
        <v/>
      </c>
      <c r="I2151" s="332" t="str">
        <f>IF('statement of marks'!P76="","",'statement of marks'!P76)</f>
        <v/>
      </c>
      <c r="J2151" s="650" t="str">
        <f>IF('statement of marks'!Q76="","",'statement of marks'!Q76)</f>
        <v/>
      </c>
      <c r="K2151" s="403" t="str">
        <f>IF('statement of marks'!R76="","",'statement of marks'!R76)</f>
        <v/>
      </c>
      <c r="L2151" s="332" t="str">
        <f>IF('statement of marks'!S76="","",'statement of marks'!S76)</f>
        <v/>
      </c>
      <c r="M2151" s="332" t="str">
        <f>IF('statement of marks'!T76="","",'statement of marks'!T76)</f>
        <v/>
      </c>
      <c r="N2151" s="648" t="str">
        <f>IF('statement of marks'!U76="","",'statement of marks'!U76)</f>
        <v/>
      </c>
      <c r="O2151" s="592" t="str">
        <f>IF('statement of marks'!V76="","",'statement of marks'!V76)</f>
        <v/>
      </c>
      <c r="P2151" s="332" t="str">
        <f>IF('statement of marks'!W76="","",'statement of marks'!W76)</f>
        <v/>
      </c>
      <c r="Q2151" s="602" t="str">
        <f>IF('statement of marks'!X76="","",'statement of marks'!X76)</f>
        <v/>
      </c>
    </row>
    <row r="2152" spans="1:17" ht="17" customHeight="1">
      <c r="A2152" s="607"/>
      <c r="B2152" s="1026" t="str">
        <f>'statement of marks'!$AQ$3</f>
        <v>xf.kr</v>
      </c>
      <c r="C2152" s="1027"/>
      <c r="D2152" s="332" t="str">
        <f>IF('statement of marks'!AQ76="","",'statement of marks'!AQ76)</f>
        <v/>
      </c>
      <c r="E2152" s="332" t="str">
        <f>IF('statement of marks'!AR76="","",'statement of marks'!AR76)</f>
        <v/>
      </c>
      <c r="F2152" s="332" t="str">
        <f>IF('statement of marks'!AS76="","",'statement of marks'!AS76)</f>
        <v/>
      </c>
      <c r="G2152" s="576" t="str">
        <f>IF('statement of marks'!AT76="","",'statement of marks'!AT76)</f>
        <v/>
      </c>
      <c r="H2152" s="332" t="str">
        <f>IF('statement of marks'!AU76="","",'statement of marks'!AU76)</f>
        <v/>
      </c>
      <c r="I2152" s="332" t="str">
        <f>IF('statement of marks'!AV76="","",'statement of marks'!AV76)</f>
        <v/>
      </c>
      <c r="J2152" s="650" t="str">
        <f>IF('statement of marks'!AW76="","",'statement of marks'!AW76)</f>
        <v/>
      </c>
      <c r="K2152" s="403" t="str">
        <f>IF('statement of marks'!AX76="","",'statement of marks'!AX76)</f>
        <v/>
      </c>
      <c r="L2152" s="332" t="str">
        <f>IF('statement of marks'!AY76="","",'statement of marks'!AY76)</f>
        <v/>
      </c>
      <c r="M2152" s="332" t="str">
        <f>IF('statement of marks'!AZ76="","",'statement of marks'!AZ76)</f>
        <v/>
      </c>
      <c r="N2152" s="648" t="str">
        <f>IF('statement of marks'!BA76="","",'statement of marks'!BA76)</f>
        <v/>
      </c>
      <c r="O2152" s="592" t="str">
        <f>IF('statement of marks'!BB76="","",'statement of marks'!BB76)</f>
        <v/>
      </c>
      <c r="P2152" s="332" t="str">
        <f>IF('statement of marks'!BC76="","",'statement of marks'!BC76)</f>
        <v/>
      </c>
      <c r="Q2152" s="602" t="str">
        <f>IF('statement of marks'!BD76="","",'statement of marks'!BD76)</f>
        <v/>
      </c>
    </row>
    <row r="2153" spans="1:17" ht="17" customHeight="1">
      <c r="A2153" s="607"/>
      <c r="B2153" s="1026" t="str">
        <f>'statement of marks'!$BG$3</f>
        <v>Ik;kZoj.k v/;;u</v>
      </c>
      <c r="C2153" s="1027"/>
      <c r="D2153" s="332" t="str">
        <f>IF('statement of marks'!BG76="","",'statement of marks'!BG76)</f>
        <v/>
      </c>
      <c r="E2153" s="332" t="str">
        <f>IF('statement of marks'!BH76="","",'statement of marks'!BH76)</f>
        <v/>
      </c>
      <c r="F2153" s="332" t="str">
        <f>IF('statement of marks'!BI76="","",'statement of marks'!BI76)</f>
        <v/>
      </c>
      <c r="G2153" s="576" t="str">
        <f>IF('statement of marks'!BJ76="","",'statement of marks'!BJ76)</f>
        <v/>
      </c>
      <c r="H2153" s="332" t="str">
        <f>IF('statement of marks'!BK76="","",'statement of marks'!BK76)</f>
        <v/>
      </c>
      <c r="I2153" s="332" t="str">
        <f>IF('statement of marks'!BL76="","",'statement of marks'!BL76)</f>
        <v/>
      </c>
      <c r="J2153" s="650" t="str">
        <f>IF('statement of marks'!BM76="","",'statement of marks'!BM76)</f>
        <v/>
      </c>
      <c r="K2153" s="403" t="str">
        <f>IF('statement of marks'!BN76="","",'statement of marks'!BN76)</f>
        <v/>
      </c>
      <c r="L2153" s="332" t="str">
        <f>IF('statement of marks'!BO76="","",'statement of marks'!BO76)</f>
        <v/>
      </c>
      <c r="M2153" s="332" t="str">
        <f>IF('statement of marks'!BP76="","",'statement of marks'!BP76)</f>
        <v/>
      </c>
      <c r="N2153" s="648" t="str">
        <f>IF('statement of marks'!BQ76="","",'statement of marks'!BQ76)</f>
        <v/>
      </c>
      <c r="O2153" s="592" t="str">
        <f>IF('statement of marks'!BR76="","",'statement of marks'!BR76)</f>
        <v/>
      </c>
      <c r="P2153" s="332" t="str">
        <f>IF('statement of marks'!BS76="","",'statement of marks'!BS76)</f>
        <v/>
      </c>
      <c r="Q2153" s="602" t="str">
        <f>IF('statement of marks'!BT76="","",'statement of marks'!BT76)</f>
        <v/>
      </c>
    </row>
    <row r="2154" spans="1:17" ht="17" customHeight="1">
      <c r="A2154" s="1146"/>
      <c r="B2154" s="1026" t="str">
        <f>'statement of marks'!$AA$3</f>
        <v>vaxszth</v>
      </c>
      <c r="C2154" s="603" t="s">
        <v>3</v>
      </c>
      <c r="D2154" s="584">
        <f>IF('statement of marks'!AA$6="","",'statement of marks'!AA$6)</f>
        <v>5</v>
      </c>
      <c r="E2154" s="584">
        <f>IF('statement of marks'!AB$6="","",'statement of marks'!AB$6)</f>
        <v>5</v>
      </c>
      <c r="F2154" s="584">
        <f>IF('statement of marks'!AC$6="","",'statement of marks'!AC$6)</f>
        <v>5</v>
      </c>
      <c r="G2154" s="651">
        <f>IF('statement of marks'!AD$6="","",'statement of marks'!AD$6)</f>
        <v>15</v>
      </c>
      <c r="H2154" s="594">
        <f>IF('statement of marks'!AE$6="","",'statement of marks'!AE$6)</f>
        <v>10</v>
      </c>
      <c r="I2154" s="594">
        <f>IF('statement of marks'!AF$6="","",'statement of marks'!AF$6)</f>
        <v>25</v>
      </c>
      <c r="J2154" s="651">
        <f>IF('statement of marks'!AG$6="","",'statement of marks'!AG$6)</f>
        <v>35</v>
      </c>
      <c r="K2154" s="600">
        <f>IF('statement of marks'!AH$6="","",'statement of marks'!AH$6)</f>
        <v>50</v>
      </c>
      <c r="L2154" s="595">
        <f>IF('statement of marks'!AI$6="","",'statement of marks'!AI$6)</f>
        <v>20</v>
      </c>
      <c r="M2154" s="595">
        <f>IF('statement of marks'!AJ$6="","",'statement of marks'!AJ$6)</f>
        <v>30</v>
      </c>
      <c r="N2154" s="649">
        <f>IF('statement of marks'!AK$6="","",'statement of marks'!AK$6)</f>
        <v>50</v>
      </c>
      <c r="O2154" s="585">
        <f>IF('statement of marks'!AL$6="","",'statement of marks'!AL$6)</f>
        <v>100</v>
      </c>
      <c r="P2154" s="595" t="str">
        <f>IF('statement of marks'!AM$6="","",'statement of marks'!AM$6)</f>
        <v/>
      </c>
      <c r="Q2154" s="601" t="str">
        <f>IF('statement of marks'!AN$6="","",'statement of marks'!AN$6)</f>
        <v/>
      </c>
    </row>
    <row r="2155" spans="1:17" ht="17" customHeight="1">
      <c r="A2155" s="1146"/>
      <c r="B2155" s="1026"/>
      <c r="C2155" s="645" t="s">
        <v>638</v>
      </c>
      <c r="D2155" s="332" t="str">
        <f>IF('statement of marks'!AA76="","",'statement of marks'!AA76)</f>
        <v/>
      </c>
      <c r="E2155" s="332" t="str">
        <f>IF('statement of marks'!AB76="","",'statement of marks'!AB76)</f>
        <v/>
      </c>
      <c r="F2155" s="332" t="str">
        <f>IF('statement of marks'!AC76="","",'statement of marks'!AC76)</f>
        <v/>
      </c>
      <c r="G2155" s="576" t="str">
        <f>IF('statement of marks'!AD76="","",'statement of marks'!AD76)</f>
        <v/>
      </c>
      <c r="H2155" s="332" t="str">
        <f>IF('statement of marks'!AE76="","",'statement of marks'!AE76)</f>
        <v/>
      </c>
      <c r="I2155" s="332" t="str">
        <f>IF('statement of marks'!AF76="","",'statement of marks'!AF76)</f>
        <v/>
      </c>
      <c r="J2155" s="650" t="str">
        <f>IF('statement of marks'!AG76="","",'statement of marks'!AG76)</f>
        <v/>
      </c>
      <c r="K2155" s="403" t="str">
        <f>IF('statement of marks'!AH76="","",'statement of marks'!AH76)</f>
        <v/>
      </c>
      <c r="L2155" s="332" t="str">
        <f>IF('statement of marks'!AI76="","",'statement of marks'!AI76)</f>
        <v/>
      </c>
      <c r="M2155" s="332" t="str">
        <f>IF('statement of marks'!AJ76="","",'statement of marks'!AJ76)</f>
        <v/>
      </c>
      <c r="N2155" s="648" t="str">
        <f>IF('statement of marks'!AK76="","",'statement of marks'!AK76)</f>
        <v/>
      </c>
      <c r="O2155" s="648" t="str">
        <f>IF('statement of marks'!AL76="","",'statement of marks'!AL76)</f>
        <v/>
      </c>
      <c r="P2155" s="332" t="str">
        <f>IF('statement of marks'!AM76="","",'statement of marks'!AM76)</f>
        <v/>
      </c>
      <c r="Q2155" s="602" t="str">
        <f>IF('statement of marks'!AN76="","",'statement of marks'!AN76)</f>
        <v/>
      </c>
    </row>
    <row r="2156" spans="1:17" ht="17" customHeight="1">
      <c r="A2156" s="610"/>
      <c r="B2156" s="1147" t="s">
        <v>634</v>
      </c>
      <c r="C2156" s="1148"/>
      <c r="D2156" s="646" t="str">
        <f>IF('statement of marks'!BW$5="","",'statement of marks'!BW$5)</f>
        <v>izFke</v>
      </c>
      <c r="E2156" s="646" t="str">
        <f>IF('statement of marks'!BX$5="","",'statement of marks'!BX$5)</f>
        <v>f}rh;</v>
      </c>
      <c r="F2156" s="646" t="str">
        <f>IF('statement of marks'!BZ$5="","",'statement of marks'!BZ$5)</f>
        <v>prqFkZ</v>
      </c>
      <c r="G2156" s="1149"/>
      <c r="H2156" s="1149"/>
      <c r="I2156" s="1149"/>
      <c r="J2156" s="646" t="str">
        <f>IF('statement of marks'!BY$5="","",'statement of marks'!BY$5)</f>
        <v>r`rh;</v>
      </c>
      <c r="K2156" s="1151"/>
      <c r="L2156" s="1151"/>
      <c r="M2156" s="1151"/>
      <c r="N2156" s="646" t="str">
        <f>IF('statement of marks'!CA$5="","",'statement of marks'!CA$5)</f>
        <v>iape</v>
      </c>
      <c r="O2156" s="647" t="str">
        <f>IF('statement of marks'!CB$4="","",'statement of marks'!CB$4)</f>
        <v>fo"k; ;ksx</v>
      </c>
      <c r="P2156" s="587" t="str">
        <f>IF('statement of marks'!CC$4="","",'statement of marks'!CC$4)</f>
        <v xml:space="preserve">fo"k; izkIrkad izfr'kr  </v>
      </c>
      <c r="Q2156" s="627" t="str">
        <f>IF('statement of marks'!CD$4="","",'statement of marks'!CD$4)</f>
        <v>fo"k; xzsM</v>
      </c>
    </row>
    <row r="2157" spans="1:17" ht="17" customHeight="1">
      <c r="A2157" s="611"/>
      <c r="B2157" s="1144" t="s">
        <v>3</v>
      </c>
      <c r="C2157" s="1145"/>
      <c r="D2157" s="589">
        <f>IF('statement of marks'!BW$6="","",'statement of marks'!BW$6)</f>
        <v>20</v>
      </c>
      <c r="E2157" s="589">
        <f>IF('statement of marks'!BX$6="","",'statement of marks'!BX$6)</f>
        <v>20</v>
      </c>
      <c r="F2157" s="589">
        <f>IF('statement of marks'!BZ$6="","",'statement of marks'!BZ$6)</f>
        <v>20</v>
      </c>
      <c r="G2157" s="1150"/>
      <c r="H2157" s="1150"/>
      <c r="I2157" s="1150"/>
      <c r="J2157" s="589">
        <f>IF('statement of marks'!BY$6="","",'statement of marks'!BY$6)</f>
        <v>20</v>
      </c>
      <c r="K2157" s="1152"/>
      <c r="L2157" s="1152"/>
      <c r="M2157" s="1152"/>
      <c r="N2157" s="589">
        <f>IF('statement of marks'!CA$6="","",'statement of marks'!CA$6)</f>
        <v>20</v>
      </c>
      <c r="O2157" s="589">
        <f>IF('statement of marks'!CB$6="","",'statement of marks'!CB$6)</f>
        <v>100</v>
      </c>
      <c r="P2157" s="589" t="str">
        <f>IF('statement of marks'!CC$6="","",'statement of marks'!CC$6)</f>
        <v/>
      </c>
      <c r="Q2157" s="590" t="str">
        <f>IF('statement of marks'!CD$6="","",'statement of marks'!CD$6)</f>
        <v/>
      </c>
    </row>
    <row r="2158" spans="1:17" ht="17" customHeight="1">
      <c r="A2158" s="607"/>
      <c r="B2158" s="1026" t="str">
        <f>'statement of marks'!$BW$3</f>
        <v>dk;kZuqHko</v>
      </c>
      <c r="C2158" s="1027"/>
      <c r="D2158" s="644" t="str">
        <f>IF('statement of marks'!BW76="","",'statement of marks'!BW76)</f>
        <v/>
      </c>
      <c r="E2158" s="644" t="str">
        <f>IF('statement of marks'!BX76="","",'statement of marks'!BX76)</f>
        <v/>
      </c>
      <c r="F2158" s="644" t="str">
        <f>IF('statement of marks'!BZ76="","",'statement of marks'!BZ76)</f>
        <v/>
      </c>
      <c r="G2158" s="1149"/>
      <c r="H2158" s="1149"/>
      <c r="I2158" s="1149"/>
      <c r="J2158" s="644" t="str">
        <f>IF('statement of marks'!BY76="","",'statement of marks'!BY76)</f>
        <v/>
      </c>
      <c r="K2158" s="1151"/>
      <c r="L2158" s="1151"/>
      <c r="M2158" s="1151"/>
      <c r="N2158" s="644" t="str">
        <f>IF('statement of marks'!CA76="","",'statement of marks'!CA76)</f>
        <v/>
      </c>
      <c r="O2158" s="644" t="str">
        <f>IF('statement of marks'!CB76="","",'statement of marks'!CB76)</f>
        <v/>
      </c>
      <c r="P2158" s="644" t="str">
        <f>IF('statement of marks'!CC76="","",'statement of marks'!CC76)</f>
        <v/>
      </c>
      <c r="Q2158" s="578" t="str">
        <f>IF('statement of marks'!CD76="","",'statement of marks'!CD76)</f>
        <v/>
      </c>
    </row>
    <row r="2159" spans="1:17" ht="17" customHeight="1">
      <c r="A2159" s="607"/>
      <c r="B2159" s="1026" t="str">
        <f>'statement of marks'!$CG$3</f>
        <v>dyk f'k{kk</v>
      </c>
      <c r="C2159" s="1027"/>
      <c r="D2159" s="644" t="str">
        <f>IF('statement of marks'!CG76="","",'statement of marks'!CG76)</f>
        <v/>
      </c>
      <c r="E2159" s="644" t="str">
        <f>IF('statement of marks'!CH76="","",'statement of marks'!CH76)</f>
        <v/>
      </c>
      <c r="F2159" s="644" t="str">
        <f>IF('statement of marks'!CJ76="","",'statement of marks'!CJ76)</f>
        <v/>
      </c>
      <c r="G2159" s="1149"/>
      <c r="H2159" s="1149"/>
      <c r="I2159" s="1149"/>
      <c r="J2159" s="644" t="str">
        <f>IF('statement of marks'!CI76="","",'statement of marks'!CI76)</f>
        <v/>
      </c>
      <c r="K2159" s="1151"/>
      <c r="L2159" s="1151"/>
      <c r="M2159" s="1151"/>
      <c r="N2159" s="644" t="str">
        <f>IF('statement of marks'!CK76="","",'statement of marks'!CK76)</f>
        <v/>
      </c>
      <c r="O2159" s="644" t="str">
        <f>IF('statement of marks'!CL76="","",'statement of marks'!CL76)</f>
        <v/>
      </c>
      <c r="P2159" s="644" t="str">
        <f>IF('statement of marks'!CM76="","",'statement of marks'!CM76)</f>
        <v/>
      </c>
      <c r="Q2159" s="578" t="str">
        <f>IF('statement of marks'!CN76="","",'statement of marks'!CN76)</f>
        <v/>
      </c>
    </row>
    <row r="2160" spans="1:17" ht="17" customHeight="1">
      <c r="A2160" s="607"/>
      <c r="B2160" s="1026" t="str">
        <f>'statement of marks'!$CQ$3</f>
        <v>LokLF; ,oe~ 'kkjhfjd f'k{kk</v>
      </c>
      <c r="C2160" s="1027"/>
      <c r="D2160" s="644" t="str">
        <f>IF('statement of marks'!CQ76="","",'statement of marks'!CQ76)</f>
        <v/>
      </c>
      <c r="E2160" s="644" t="str">
        <f>IF('statement of marks'!CR76="","",'statement of marks'!CR76)</f>
        <v/>
      </c>
      <c r="F2160" s="644" t="str">
        <f>IF('statement of marks'!CT76="","",'statement of marks'!CT76)</f>
        <v/>
      </c>
      <c r="G2160" s="1149"/>
      <c r="H2160" s="1149"/>
      <c r="I2160" s="1149"/>
      <c r="J2160" s="644" t="str">
        <f>IF('statement of marks'!CS76="","",'statement of marks'!CS76)</f>
        <v/>
      </c>
      <c r="K2160" s="1151"/>
      <c r="L2160" s="1151"/>
      <c r="M2160" s="1151"/>
      <c r="N2160" s="644" t="str">
        <f>IF('statement of marks'!CU76="","",'statement of marks'!CU76)</f>
        <v/>
      </c>
      <c r="O2160" s="644" t="str">
        <f>IF('statement of marks'!CV76="","",'statement of marks'!CV76)</f>
        <v/>
      </c>
      <c r="P2160" s="644" t="str">
        <f>IF('statement of marks'!CW76="","",'statement of marks'!CW76)</f>
        <v/>
      </c>
      <c r="Q2160" s="578" t="str">
        <f>IF('statement of marks'!CX76="","",'statement of marks'!CX76)</f>
        <v/>
      </c>
    </row>
    <row r="2161" spans="1:17" ht="17" customHeight="1">
      <c r="A2161" s="607"/>
      <c r="B2161" s="1123" t="s">
        <v>636</v>
      </c>
      <c r="C2161" s="1124"/>
      <c r="D2161" s="1034" t="str">
        <f>IF(details!$CQ$3="","",details!$CQ$3)</f>
        <v>;ksx vxLr rd</v>
      </c>
      <c r="E2161" s="1034"/>
      <c r="F2161" s="1034" t="str">
        <f>IF(details!$CU$3="","",details!$CU$3)</f>
        <v>;ksx vDVwcj rd</v>
      </c>
      <c r="G2161" s="1034"/>
      <c r="H2161" s="1034" t="str">
        <f>IF(details!$CY$3="","",details!$CY$3)</f>
        <v>;ksx fnlEcj rd</v>
      </c>
      <c r="I2161" s="1034"/>
      <c r="J2161" s="1034"/>
      <c r="K2161" s="1034"/>
      <c r="L2161" s="1034" t="str">
        <f>IF(details!$DC$3="","",details!$DC$3)</f>
        <v>;ksx Qjojh rd</v>
      </c>
      <c r="M2161" s="1034"/>
      <c r="N2161" s="1034"/>
      <c r="O2161" s="1034" t="str">
        <f>IF(details!$DG$3="","",details!$DG$3)</f>
        <v>loZ ;ksx</v>
      </c>
      <c r="P2161" s="1034"/>
      <c r="Q2161" s="1125"/>
    </row>
    <row r="2162" spans="1:17" ht="17" customHeight="1">
      <c r="A2162" s="607"/>
      <c r="B2162" s="1126" t="s">
        <v>86</v>
      </c>
      <c r="C2162" s="1032"/>
      <c r="D2162" s="1036" t="str">
        <f>IF(details!CR76="","",details!CR76)</f>
        <v/>
      </c>
      <c r="E2162" s="1036"/>
      <c r="F2162" s="1036" t="str">
        <f>IF(details!CV76="","",details!CV76)</f>
        <v/>
      </c>
      <c r="G2162" s="1036"/>
      <c r="H2162" s="1036" t="str">
        <f>IF(details!CZ76="","",details!CZ76)</f>
        <v/>
      </c>
      <c r="I2162" s="1036"/>
      <c r="J2162" s="1036"/>
      <c r="K2162" s="1036"/>
      <c r="L2162" s="1036" t="str">
        <f>IF(details!DD76="","",details!DD76)</f>
        <v/>
      </c>
      <c r="M2162" s="1036"/>
      <c r="N2162" s="1036"/>
      <c r="O2162" s="1036" t="str">
        <f>IF(details!DH76="","",details!DH76)</f>
        <v/>
      </c>
      <c r="P2162" s="1036"/>
      <c r="Q2162" s="1127"/>
    </row>
    <row r="2163" spans="1:17" ht="17" customHeight="1">
      <c r="A2163" s="607"/>
      <c r="B2163" s="1020" t="s">
        <v>15</v>
      </c>
      <c r="C2163" s="1021"/>
      <c r="D2163" s="1022" t="str">
        <f>IF(details!CQ76="","",details!CQ76)</f>
        <v/>
      </c>
      <c r="E2163" s="1022"/>
      <c r="F2163" s="1022" t="str">
        <f>IF(details!CU76="","",details!CU76)</f>
        <v/>
      </c>
      <c r="G2163" s="1022"/>
      <c r="H2163" s="1022" t="str">
        <f>IF(details!CY76="","",details!CY76)</f>
        <v/>
      </c>
      <c r="I2163" s="1022"/>
      <c r="J2163" s="1022"/>
      <c r="K2163" s="1022"/>
      <c r="L2163" s="1022" t="str">
        <f>IF(details!DC76="","",details!DC76)</f>
        <v/>
      </c>
      <c r="M2163" s="1022"/>
      <c r="N2163" s="1022"/>
      <c r="O2163" s="1022" t="str">
        <f>IF(details!DG76="","",details!DG76)</f>
        <v/>
      </c>
      <c r="P2163" s="1022"/>
      <c r="Q2163" s="1128"/>
    </row>
    <row r="2164" spans="1:17" ht="17" customHeight="1">
      <c r="A2164" s="1110"/>
      <c r="B2164" s="1112" t="s">
        <v>11</v>
      </c>
      <c r="C2164" s="1113"/>
      <c r="D2164" s="1114" t="s">
        <v>11</v>
      </c>
      <c r="E2164" s="1114"/>
      <c r="F2164" s="1114" t="s">
        <v>3</v>
      </c>
      <c r="G2164" s="1114"/>
      <c r="H2164" s="1114" t="s">
        <v>638</v>
      </c>
      <c r="I2164" s="1114"/>
      <c r="J2164" s="1114" t="s">
        <v>5</v>
      </c>
      <c r="K2164" s="1114"/>
      <c r="L2164" s="1114" t="s">
        <v>677</v>
      </c>
      <c r="M2164" s="1114"/>
      <c r="N2164" s="1114"/>
      <c r="O2164" s="1115" t="s">
        <v>651</v>
      </c>
      <c r="P2164" s="1115"/>
      <c r="Q2164" s="1116"/>
    </row>
    <row r="2165" spans="1:17" ht="17" customHeight="1">
      <c r="A2165" s="1111"/>
      <c r="B2165" s="1112"/>
      <c r="C2165" s="1113"/>
      <c r="D2165" s="1117" t="str">
        <f>'statement of marks'!DY76</f>
        <v/>
      </c>
      <c r="E2165" s="1117"/>
      <c r="F2165" s="1118" t="str">
        <f>'statement of marks'!DZ76</f>
        <v/>
      </c>
      <c r="G2165" s="1118"/>
      <c r="H2165" s="1118" t="str">
        <f>'statement of marks'!EA76</f>
        <v/>
      </c>
      <c r="I2165" s="1118"/>
      <c r="J2165" s="1119" t="str">
        <f>'statement of marks'!EB76</f>
        <v/>
      </c>
      <c r="K2165" s="1119"/>
      <c r="L2165" s="1118" t="str">
        <f>'statement of marks'!EC76</f>
        <v/>
      </c>
      <c r="M2165" s="1118"/>
      <c r="N2165" s="1118"/>
      <c r="O2165" s="1118" t="str">
        <f>'statement of marks'!EE76</f>
        <v/>
      </c>
      <c r="P2165" s="1118"/>
      <c r="Q2165" s="1120"/>
    </row>
    <row r="2166" spans="1:17" ht="17" customHeight="1">
      <c r="A2166" s="607"/>
      <c r="B2166" s="1024" t="s">
        <v>87</v>
      </c>
      <c r="C2166" s="1025"/>
      <c r="D2166" s="1016"/>
      <c r="E2166" s="1016"/>
      <c r="F2166" s="1016"/>
      <c r="G2166" s="1016"/>
      <c r="H2166" s="1016"/>
      <c r="I2166" s="1016"/>
      <c r="J2166" s="1016"/>
      <c r="K2166" s="1016"/>
      <c r="L2166" s="1121"/>
      <c r="M2166" s="1121"/>
      <c r="N2166" s="1121"/>
      <c r="O2166" s="1121"/>
      <c r="P2166" s="1121"/>
      <c r="Q2166" s="1122"/>
    </row>
    <row r="2167" spans="1:17" ht="17" customHeight="1">
      <c r="A2167" s="607"/>
      <c r="B2167" s="1014" t="s">
        <v>73</v>
      </c>
      <c r="C2167" s="1015"/>
      <c r="D2167" s="1016"/>
      <c r="E2167" s="1016"/>
      <c r="F2167" s="1016"/>
      <c r="G2167" s="1016"/>
      <c r="H2167" s="1016"/>
      <c r="I2167" s="1016"/>
      <c r="J2167" s="1016"/>
      <c r="K2167" s="1016"/>
      <c r="L2167" s="1121"/>
      <c r="M2167" s="1121"/>
      <c r="N2167" s="1121"/>
      <c r="O2167" s="1121"/>
      <c r="P2167" s="1121"/>
      <c r="Q2167" s="1122"/>
    </row>
    <row r="2168" spans="1:17" ht="17" customHeight="1">
      <c r="A2168" s="607"/>
      <c r="B2168" s="1024" t="s">
        <v>678</v>
      </c>
      <c r="C2168" s="1025"/>
      <c r="D2168" s="1016"/>
      <c r="E2168" s="1016"/>
      <c r="F2168" s="1016"/>
      <c r="G2168" s="1016"/>
      <c r="H2168" s="1016"/>
      <c r="I2168" s="1016"/>
      <c r="J2168" s="1016"/>
      <c r="K2168" s="1016"/>
      <c r="L2168" s="1121"/>
      <c r="M2168" s="1121"/>
      <c r="N2168" s="1121"/>
      <c r="O2168" s="1121"/>
      <c r="P2168" s="1121"/>
      <c r="Q2168" s="1122"/>
    </row>
    <row r="2169" spans="1:17" ht="17" customHeight="1">
      <c r="A2169" s="607"/>
      <c r="B2169" s="1018" t="s">
        <v>88</v>
      </c>
      <c r="C2169" s="1019"/>
      <c r="D2169" s="1016"/>
      <c r="E2169" s="1016"/>
      <c r="F2169" s="1016"/>
      <c r="G2169" s="1016"/>
      <c r="H2169" s="1016"/>
      <c r="I2169" s="1016"/>
      <c r="J2169" s="1016"/>
      <c r="K2169" s="1016"/>
      <c r="L2169" s="1099" t="s">
        <v>678</v>
      </c>
      <c r="M2169" s="1099"/>
      <c r="N2169" s="1099"/>
      <c r="O2169" s="1100" t="s">
        <v>88</v>
      </c>
      <c r="P2169" s="1100"/>
      <c r="Q2169" s="1101"/>
    </row>
    <row r="2170" spans="1:17" ht="17" customHeight="1" thickBot="1">
      <c r="A2170" s="608"/>
      <c r="B2170" s="1102" t="s">
        <v>89</v>
      </c>
      <c r="C2170" s="1103"/>
      <c r="D2170" s="1104"/>
      <c r="E2170" s="1104"/>
      <c r="F2170" s="1104"/>
      <c r="G2170" s="1104"/>
      <c r="H2170" s="1104"/>
      <c r="I2170" s="1104"/>
      <c r="J2170" s="1104"/>
      <c r="K2170" s="1105"/>
      <c r="L2170" s="1106" t="s">
        <v>679</v>
      </c>
      <c r="M2170" s="1106"/>
      <c r="N2170" s="1106"/>
      <c r="O2170" s="1107" t="s">
        <v>679</v>
      </c>
      <c r="P2170" s="1108"/>
      <c r="Q2170" s="1109"/>
    </row>
  </sheetData>
  <sheetProtection password="CC1C" sheet="1" objects="1" scenarios="1"/>
  <mergeCells count="7490">
    <mergeCell ref="B1859:C1859"/>
    <mergeCell ref="D1859:E1859"/>
    <mergeCell ref="F1859:G1859"/>
    <mergeCell ref="H1859:I1859"/>
    <mergeCell ref="J1859:K1859"/>
    <mergeCell ref="L1859:N1859"/>
    <mergeCell ref="O1859:Q1859"/>
    <mergeCell ref="B1860:C1860"/>
    <mergeCell ref="D1860:E1860"/>
    <mergeCell ref="F1860:G1860"/>
    <mergeCell ref="H1860:I1860"/>
    <mergeCell ref="J1860:K1860"/>
    <mergeCell ref="L1860:N1860"/>
    <mergeCell ref="O1860:Q1860"/>
    <mergeCell ref="A1854:A1855"/>
    <mergeCell ref="B1854:C1855"/>
    <mergeCell ref="D1854:E1854"/>
    <mergeCell ref="F1854:G1854"/>
    <mergeCell ref="H1854:I1854"/>
    <mergeCell ref="J1854:K1854"/>
    <mergeCell ref="L1854:N1854"/>
    <mergeCell ref="O1854:Q1854"/>
    <mergeCell ref="D1855:E1855"/>
    <mergeCell ref="F1855:G1855"/>
    <mergeCell ref="H1855:I1855"/>
    <mergeCell ref="J1855:K1855"/>
    <mergeCell ref="L1855:N1855"/>
    <mergeCell ref="O1855:Q1855"/>
    <mergeCell ref="B1856:C1856"/>
    <mergeCell ref="D1856:E1856"/>
    <mergeCell ref="F1856:G1856"/>
    <mergeCell ref="H1856:I1856"/>
    <mergeCell ref="J1856:K1856"/>
    <mergeCell ref="L1856:N1858"/>
    <mergeCell ref="O1856:Q1858"/>
    <mergeCell ref="B1857:C1857"/>
    <mergeCell ref="D1857:E1857"/>
    <mergeCell ref="F1857:G1857"/>
    <mergeCell ref="H1857:I1857"/>
    <mergeCell ref="J1857:K1857"/>
    <mergeCell ref="B1858:C1858"/>
    <mergeCell ref="D1858:E1858"/>
    <mergeCell ref="F1858:G1858"/>
    <mergeCell ref="H1858:I1858"/>
    <mergeCell ref="J1858:K1858"/>
    <mergeCell ref="B1851:C1851"/>
    <mergeCell ref="D1851:E1851"/>
    <mergeCell ref="F1851:G1851"/>
    <mergeCell ref="H1851:K1851"/>
    <mergeCell ref="L1851:N1851"/>
    <mergeCell ref="O1851:Q1851"/>
    <mergeCell ref="B1852:C1852"/>
    <mergeCell ref="D1852:E1852"/>
    <mergeCell ref="F1852:G1852"/>
    <mergeCell ref="H1852:K1852"/>
    <mergeCell ref="L1852:N1852"/>
    <mergeCell ref="O1852:Q1852"/>
    <mergeCell ref="B1853:C1853"/>
    <mergeCell ref="D1853:E1853"/>
    <mergeCell ref="F1853:G1853"/>
    <mergeCell ref="H1853:K1853"/>
    <mergeCell ref="L1853:N1853"/>
    <mergeCell ref="O1853:Q1853"/>
    <mergeCell ref="A1838:A1839"/>
    <mergeCell ref="B1838:B1839"/>
    <mergeCell ref="C1838:C1839"/>
    <mergeCell ref="D1838:G1838"/>
    <mergeCell ref="H1838:J1838"/>
    <mergeCell ref="K1838:K1839"/>
    <mergeCell ref="L1838:N1838"/>
    <mergeCell ref="O1838:O1839"/>
    <mergeCell ref="P1838:P1839"/>
    <mergeCell ref="Q1838:Q1839"/>
    <mergeCell ref="B1840:C1840"/>
    <mergeCell ref="B1841:C1841"/>
    <mergeCell ref="B1842:C1842"/>
    <mergeCell ref="B1843:C1843"/>
    <mergeCell ref="A1844:A1845"/>
    <mergeCell ref="B1844:B1845"/>
    <mergeCell ref="B1846:C1846"/>
    <mergeCell ref="G1846:I1850"/>
    <mergeCell ref="K1846:M1850"/>
    <mergeCell ref="B1847:C1847"/>
    <mergeCell ref="B1848:C1848"/>
    <mergeCell ref="B1849:C1849"/>
    <mergeCell ref="B1850:C1850"/>
    <mergeCell ref="B1833:C1833"/>
    <mergeCell ref="D1833:Q1833"/>
    <mergeCell ref="B1834:C1834"/>
    <mergeCell ref="D1834:Q1834"/>
    <mergeCell ref="B1835:C1835"/>
    <mergeCell ref="D1835:Q1835"/>
    <mergeCell ref="B1836:C1836"/>
    <mergeCell ref="D1836:E1836"/>
    <mergeCell ref="F1836:G1836"/>
    <mergeCell ref="H1836:I1836"/>
    <mergeCell ref="J1836:K1836"/>
    <mergeCell ref="L1836:M1836"/>
    <mergeCell ref="N1836:Q1836"/>
    <mergeCell ref="B1837:C1837"/>
    <mergeCell ref="D1837:E1837"/>
    <mergeCell ref="F1837:M1837"/>
    <mergeCell ref="N1837:Q1837"/>
    <mergeCell ref="B1828:C1828"/>
    <mergeCell ref="D1828:E1828"/>
    <mergeCell ref="F1828:G1828"/>
    <mergeCell ref="H1828:I1828"/>
    <mergeCell ref="J1828:K1828"/>
    <mergeCell ref="L1828:N1828"/>
    <mergeCell ref="O1828:Q1828"/>
    <mergeCell ref="B1829:C1829"/>
    <mergeCell ref="D1829:E1829"/>
    <mergeCell ref="F1829:G1829"/>
    <mergeCell ref="H1829:I1829"/>
    <mergeCell ref="J1829:K1829"/>
    <mergeCell ref="L1829:N1829"/>
    <mergeCell ref="O1829:Q1829"/>
    <mergeCell ref="A1830:Q1830"/>
    <mergeCell ref="A1831:Q1831"/>
    <mergeCell ref="B1832:C1832"/>
    <mergeCell ref="D1832:Q1832"/>
    <mergeCell ref="A1823:A1824"/>
    <mergeCell ref="B1823:C1824"/>
    <mergeCell ref="D1823:E1823"/>
    <mergeCell ref="F1823:G1823"/>
    <mergeCell ref="H1823:I1823"/>
    <mergeCell ref="J1823:K1823"/>
    <mergeCell ref="L1823:N1823"/>
    <mergeCell ref="O1823:Q1823"/>
    <mergeCell ref="D1824:E1824"/>
    <mergeCell ref="F1824:G1824"/>
    <mergeCell ref="H1824:I1824"/>
    <mergeCell ref="J1824:K1824"/>
    <mergeCell ref="L1824:N1824"/>
    <mergeCell ref="O1824:Q1824"/>
    <mergeCell ref="B1825:C1825"/>
    <mergeCell ref="D1825:E1825"/>
    <mergeCell ref="F1825:G1825"/>
    <mergeCell ref="H1825:I1825"/>
    <mergeCell ref="J1825:K1825"/>
    <mergeCell ref="L1825:N1827"/>
    <mergeCell ref="O1825:Q1827"/>
    <mergeCell ref="B1826:C1826"/>
    <mergeCell ref="D1826:E1826"/>
    <mergeCell ref="F1826:G1826"/>
    <mergeCell ref="H1826:I1826"/>
    <mergeCell ref="J1826:K1826"/>
    <mergeCell ref="B1827:C1827"/>
    <mergeCell ref="D1827:E1827"/>
    <mergeCell ref="F1827:G1827"/>
    <mergeCell ref="H1827:I1827"/>
    <mergeCell ref="J1827:K1827"/>
    <mergeCell ref="B1820:C1820"/>
    <mergeCell ref="D1820:E1820"/>
    <mergeCell ref="F1820:G1820"/>
    <mergeCell ref="H1820:K1820"/>
    <mergeCell ref="L1820:N1820"/>
    <mergeCell ref="O1820:Q1820"/>
    <mergeCell ref="B1821:C1821"/>
    <mergeCell ref="D1821:E1821"/>
    <mergeCell ref="F1821:G1821"/>
    <mergeCell ref="H1821:K1821"/>
    <mergeCell ref="L1821:N1821"/>
    <mergeCell ref="O1821:Q1821"/>
    <mergeCell ref="B1822:C1822"/>
    <mergeCell ref="D1822:E1822"/>
    <mergeCell ref="F1822:G1822"/>
    <mergeCell ref="H1822:K1822"/>
    <mergeCell ref="L1822:N1822"/>
    <mergeCell ref="O1822:Q1822"/>
    <mergeCell ref="A1807:A1808"/>
    <mergeCell ref="B1807:B1808"/>
    <mergeCell ref="C1807:C1808"/>
    <mergeCell ref="D1807:G1807"/>
    <mergeCell ref="H1807:J1807"/>
    <mergeCell ref="K1807:K1808"/>
    <mergeCell ref="L1807:N1807"/>
    <mergeCell ref="O1807:O1808"/>
    <mergeCell ref="P1807:P1808"/>
    <mergeCell ref="Q1807:Q1808"/>
    <mergeCell ref="B1809:C1809"/>
    <mergeCell ref="B1810:C1810"/>
    <mergeCell ref="B1811:C1811"/>
    <mergeCell ref="B1812:C1812"/>
    <mergeCell ref="A1813:A1814"/>
    <mergeCell ref="B1813:B1814"/>
    <mergeCell ref="B1815:C1815"/>
    <mergeCell ref="G1815:I1819"/>
    <mergeCell ref="K1815:M1819"/>
    <mergeCell ref="B1816:C1816"/>
    <mergeCell ref="B1817:C1817"/>
    <mergeCell ref="B1818:C1818"/>
    <mergeCell ref="B1819:C1819"/>
    <mergeCell ref="B1802:C1802"/>
    <mergeCell ref="D1802:Q1802"/>
    <mergeCell ref="B1803:C1803"/>
    <mergeCell ref="D1803:Q1803"/>
    <mergeCell ref="B1804:C1804"/>
    <mergeCell ref="D1804:Q1804"/>
    <mergeCell ref="B1805:C1805"/>
    <mergeCell ref="D1805:E1805"/>
    <mergeCell ref="F1805:G1805"/>
    <mergeCell ref="H1805:I1805"/>
    <mergeCell ref="J1805:K1805"/>
    <mergeCell ref="L1805:M1805"/>
    <mergeCell ref="N1805:Q1805"/>
    <mergeCell ref="B1806:C1806"/>
    <mergeCell ref="D1806:E1806"/>
    <mergeCell ref="F1806:M1806"/>
    <mergeCell ref="N1806:Q1806"/>
    <mergeCell ref="B1797:C1797"/>
    <mergeCell ref="D1797:E1797"/>
    <mergeCell ref="F1797:G1797"/>
    <mergeCell ref="H1797:I1797"/>
    <mergeCell ref="J1797:K1797"/>
    <mergeCell ref="L1797:N1797"/>
    <mergeCell ref="O1797:Q1797"/>
    <mergeCell ref="B1798:C1798"/>
    <mergeCell ref="D1798:E1798"/>
    <mergeCell ref="F1798:G1798"/>
    <mergeCell ref="H1798:I1798"/>
    <mergeCell ref="J1798:K1798"/>
    <mergeCell ref="L1798:N1798"/>
    <mergeCell ref="O1798:Q1798"/>
    <mergeCell ref="A1799:Q1799"/>
    <mergeCell ref="A1800:Q1800"/>
    <mergeCell ref="B1801:C1801"/>
    <mergeCell ref="D1801:Q1801"/>
    <mergeCell ref="A1792:A1793"/>
    <mergeCell ref="B1792:C1793"/>
    <mergeCell ref="D1792:E1792"/>
    <mergeCell ref="F1792:G1792"/>
    <mergeCell ref="H1792:I1792"/>
    <mergeCell ref="J1792:K1792"/>
    <mergeCell ref="L1792:N1792"/>
    <mergeCell ref="O1792:Q1792"/>
    <mergeCell ref="D1793:E1793"/>
    <mergeCell ref="F1793:G1793"/>
    <mergeCell ref="H1793:I1793"/>
    <mergeCell ref="J1793:K1793"/>
    <mergeCell ref="L1793:N1793"/>
    <mergeCell ref="O1793:Q1793"/>
    <mergeCell ref="B1794:C1794"/>
    <mergeCell ref="D1794:E1794"/>
    <mergeCell ref="F1794:G1794"/>
    <mergeCell ref="H1794:I1794"/>
    <mergeCell ref="J1794:K1794"/>
    <mergeCell ref="L1794:N1796"/>
    <mergeCell ref="O1794:Q1796"/>
    <mergeCell ref="B1795:C1795"/>
    <mergeCell ref="D1795:E1795"/>
    <mergeCell ref="F1795:G1795"/>
    <mergeCell ref="H1795:I1795"/>
    <mergeCell ref="J1795:K1795"/>
    <mergeCell ref="B1796:C1796"/>
    <mergeCell ref="D1796:E1796"/>
    <mergeCell ref="F1796:G1796"/>
    <mergeCell ref="H1796:I1796"/>
    <mergeCell ref="J1796:K1796"/>
    <mergeCell ref="B1789:C1789"/>
    <mergeCell ref="D1789:E1789"/>
    <mergeCell ref="F1789:G1789"/>
    <mergeCell ref="H1789:K1789"/>
    <mergeCell ref="L1789:N1789"/>
    <mergeCell ref="O1789:Q1789"/>
    <mergeCell ref="B1790:C1790"/>
    <mergeCell ref="D1790:E1790"/>
    <mergeCell ref="F1790:G1790"/>
    <mergeCell ref="H1790:K1790"/>
    <mergeCell ref="L1790:N1790"/>
    <mergeCell ref="O1790:Q1790"/>
    <mergeCell ref="B1791:C1791"/>
    <mergeCell ref="D1791:E1791"/>
    <mergeCell ref="F1791:G1791"/>
    <mergeCell ref="H1791:K1791"/>
    <mergeCell ref="L1791:N1791"/>
    <mergeCell ref="O1791:Q1791"/>
    <mergeCell ref="A1776:A1777"/>
    <mergeCell ref="B1776:B1777"/>
    <mergeCell ref="C1776:C1777"/>
    <mergeCell ref="D1776:G1776"/>
    <mergeCell ref="H1776:J1776"/>
    <mergeCell ref="K1776:K1777"/>
    <mergeCell ref="L1776:N1776"/>
    <mergeCell ref="O1776:O1777"/>
    <mergeCell ref="P1776:P1777"/>
    <mergeCell ref="Q1776:Q1777"/>
    <mergeCell ref="B1778:C1778"/>
    <mergeCell ref="B1779:C1779"/>
    <mergeCell ref="B1780:C1780"/>
    <mergeCell ref="B1781:C1781"/>
    <mergeCell ref="A1782:A1783"/>
    <mergeCell ref="B1782:B1783"/>
    <mergeCell ref="B1784:C1784"/>
    <mergeCell ref="G1784:I1788"/>
    <mergeCell ref="K1784:M1788"/>
    <mergeCell ref="B1785:C1785"/>
    <mergeCell ref="B1786:C1786"/>
    <mergeCell ref="B1787:C1787"/>
    <mergeCell ref="B1788:C1788"/>
    <mergeCell ref="B1771:C1771"/>
    <mergeCell ref="D1771:Q1771"/>
    <mergeCell ref="B1772:C1772"/>
    <mergeCell ref="D1772:Q1772"/>
    <mergeCell ref="B1773:C1773"/>
    <mergeCell ref="D1773:Q1773"/>
    <mergeCell ref="B1774:C1774"/>
    <mergeCell ref="D1774:E1774"/>
    <mergeCell ref="F1774:G1774"/>
    <mergeCell ref="H1774:I1774"/>
    <mergeCell ref="J1774:K1774"/>
    <mergeCell ref="L1774:M1774"/>
    <mergeCell ref="N1774:Q1774"/>
    <mergeCell ref="B1775:C1775"/>
    <mergeCell ref="D1775:E1775"/>
    <mergeCell ref="F1775:M1775"/>
    <mergeCell ref="N1775:Q1775"/>
    <mergeCell ref="B1766:C1766"/>
    <mergeCell ref="D1766:E1766"/>
    <mergeCell ref="F1766:G1766"/>
    <mergeCell ref="H1766:I1766"/>
    <mergeCell ref="J1766:K1766"/>
    <mergeCell ref="L1766:N1766"/>
    <mergeCell ref="O1766:Q1766"/>
    <mergeCell ref="B1767:C1767"/>
    <mergeCell ref="D1767:E1767"/>
    <mergeCell ref="F1767:G1767"/>
    <mergeCell ref="H1767:I1767"/>
    <mergeCell ref="J1767:K1767"/>
    <mergeCell ref="L1767:N1767"/>
    <mergeCell ref="O1767:Q1767"/>
    <mergeCell ref="A1768:Q1768"/>
    <mergeCell ref="A1769:Q1769"/>
    <mergeCell ref="B1770:C1770"/>
    <mergeCell ref="D1770:Q1770"/>
    <mergeCell ref="A1761:A1762"/>
    <mergeCell ref="B1761:C1762"/>
    <mergeCell ref="D1761:E1761"/>
    <mergeCell ref="F1761:G1761"/>
    <mergeCell ref="H1761:I1761"/>
    <mergeCell ref="J1761:K1761"/>
    <mergeCell ref="L1761:N1761"/>
    <mergeCell ref="O1761:Q1761"/>
    <mergeCell ref="D1762:E1762"/>
    <mergeCell ref="F1762:G1762"/>
    <mergeCell ref="H1762:I1762"/>
    <mergeCell ref="J1762:K1762"/>
    <mergeCell ref="L1762:N1762"/>
    <mergeCell ref="O1762:Q1762"/>
    <mergeCell ref="B1763:C1763"/>
    <mergeCell ref="D1763:E1763"/>
    <mergeCell ref="F1763:G1763"/>
    <mergeCell ref="H1763:I1763"/>
    <mergeCell ref="J1763:K1763"/>
    <mergeCell ref="L1763:N1765"/>
    <mergeCell ref="O1763:Q1765"/>
    <mergeCell ref="B1764:C1764"/>
    <mergeCell ref="D1764:E1764"/>
    <mergeCell ref="F1764:G1764"/>
    <mergeCell ref="H1764:I1764"/>
    <mergeCell ref="J1764:K1764"/>
    <mergeCell ref="B1765:C1765"/>
    <mergeCell ref="D1765:E1765"/>
    <mergeCell ref="F1765:G1765"/>
    <mergeCell ref="H1765:I1765"/>
    <mergeCell ref="J1765:K1765"/>
    <mergeCell ref="B1758:C1758"/>
    <mergeCell ref="D1758:E1758"/>
    <mergeCell ref="F1758:G1758"/>
    <mergeCell ref="H1758:K1758"/>
    <mergeCell ref="L1758:N1758"/>
    <mergeCell ref="O1758:Q1758"/>
    <mergeCell ref="B1759:C1759"/>
    <mergeCell ref="D1759:E1759"/>
    <mergeCell ref="F1759:G1759"/>
    <mergeCell ref="H1759:K1759"/>
    <mergeCell ref="L1759:N1759"/>
    <mergeCell ref="O1759:Q1759"/>
    <mergeCell ref="B1760:C1760"/>
    <mergeCell ref="D1760:E1760"/>
    <mergeCell ref="F1760:G1760"/>
    <mergeCell ref="H1760:K1760"/>
    <mergeCell ref="L1760:N1760"/>
    <mergeCell ref="O1760:Q1760"/>
    <mergeCell ref="A1745:A1746"/>
    <mergeCell ref="B1745:B1746"/>
    <mergeCell ref="C1745:C1746"/>
    <mergeCell ref="D1745:G1745"/>
    <mergeCell ref="H1745:J1745"/>
    <mergeCell ref="K1745:K1746"/>
    <mergeCell ref="L1745:N1745"/>
    <mergeCell ref="O1745:O1746"/>
    <mergeCell ref="P1745:P1746"/>
    <mergeCell ref="Q1745:Q1746"/>
    <mergeCell ref="B1747:C1747"/>
    <mergeCell ref="B1748:C1748"/>
    <mergeCell ref="B1749:C1749"/>
    <mergeCell ref="B1750:C1750"/>
    <mergeCell ref="A1751:A1752"/>
    <mergeCell ref="B1751:B1752"/>
    <mergeCell ref="B1753:C1753"/>
    <mergeCell ref="G1753:I1757"/>
    <mergeCell ref="K1753:M1757"/>
    <mergeCell ref="B1754:C1754"/>
    <mergeCell ref="B1755:C1755"/>
    <mergeCell ref="B1756:C1756"/>
    <mergeCell ref="B1757:C1757"/>
    <mergeCell ref="B1740:C1740"/>
    <mergeCell ref="D1740:Q1740"/>
    <mergeCell ref="B1741:C1741"/>
    <mergeCell ref="D1741:Q1741"/>
    <mergeCell ref="B1742:C1742"/>
    <mergeCell ref="D1742:Q1742"/>
    <mergeCell ref="B1743:C1743"/>
    <mergeCell ref="D1743:E1743"/>
    <mergeCell ref="F1743:G1743"/>
    <mergeCell ref="H1743:I1743"/>
    <mergeCell ref="J1743:K1743"/>
    <mergeCell ref="L1743:M1743"/>
    <mergeCell ref="N1743:Q1743"/>
    <mergeCell ref="B1744:C1744"/>
    <mergeCell ref="D1744:E1744"/>
    <mergeCell ref="F1744:M1744"/>
    <mergeCell ref="N1744:Q1744"/>
    <mergeCell ref="B1735:C1735"/>
    <mergeCell ref="D1735:E1735"/>
    <mergeCell ref="F1735:G1735"/>
    <mergeCell ref="H1735:I1735"/>
    <mergeCell ref="J1735:K1735"/>
    <mergeCell ref="L1735:N1735"/>
    <mergeCell ref="O1735:Q1735"/>
    <mergeCell ref="B1736:C1736"/>
    <mergeCell ref="D1736:E1736"/>
    <mergeCell ref="F1736:G1736"/>
    <mergeCell ref="H1736:I1736"/>
    <mergeCell ref="J1736:K1736"/>
    <mergeCell ref="L1736:N1736"/>
    <mergeCell ref="O1736:Q1736"/>
    <mergeCell ref="A1737:Q1737"/>
    <mergeCell ref="A1738:Q1738"/>
    <mergeCell ref="B1739:C1739"/>
    <mergeCell ref="D1739:Q1739"/>
    <mergeCell ref="A1730:A1731"/>
    <mergeCell ref="B1730:C1731"/>
    <mergeCell ref="D1730:E1730"/>
    <mergeCell ref="F1730:G1730"/>
    <mergeCell ref="H1730:I1730"/>
    <mergeCell ref="J1730:K1730"/>
    <mergeCell ref="L1730:N1730"/>
    <mergeCell ref="O1730:Q1730"/>
    <mergeCell ref="D1731:E1731"/>
    <mergeCell ref="F1731:G1731"/>
    <mergeCell ref="H1731:I1731"/>
    <mergeCell ref="J1731:K1731"/>
    <mergeCell ref="L1731:N1731"/>
    <mergeCell ref="O1731:Q1731"/>
    <mergeCell ref="B1732:C1732"/>
    <mergeCell ref="D1732:E1732"/>
    <mergeCell ref="F1732:G1732"/>
    <mergeCell ref="H1732:I1732"/>
    <mergeCell ref="J1732:K1732"/>
    <mergeCell ref="L1732:N1734"/>
    <mergeCell ref="O1732:Q1734"/>
    <mergeCell ref="B1733:C1733"/>
    <mergeCell ref="D1733:E1733"/>
    <mergeCell ref="F1733:G1733"/>
    <mergeCell ref="H1733:I1733"/>
    <mergeCell ref="J1733:K1733"/>
    <mergeCell ref="B1734:C1734"/>
    <mergeCell ref="D1734:E1734"/>
    <mergeCell ref="F1734:G1734"/>
    <mergeCell ref="H1734:I1734"/>
    <mergeCell ref="J1734:K1734"/>
    <mergeCell ref="B1727:C1727"/>
    <mergeCell ref="D1727:E1727"/>
    <mergeCell ref="F1727:G1727"/>
    <mergeCell ref="H1727:K1727"/>
    <mergeCell ref="L1727:N1727"/>
    <mergeCell ref="O1727:Q1727"/>
    <mergeCell ref="B1728:C1728"/>
    <mergeCell ref="D1728:E1728"/>
    <mergeCell ref="F1728:G1728"/>
    <mergeCell ref="H1728:K1728"/>
    <mergeCell ref="L1728:N1728"/>
    <mergeCell ref="O1728:Q1728"/>
    <mergeCell ref="B1729:C1729"/>
    <mergeCell ref="D1729:E1729"/>
    <mergeCell ref="F1729:G1729"/>
    <mergeCell ref="H1729:K1729"/>
    <mergeCell ref="L1729:N1729"/>
    <mergeCell ref="O1729:Q1729"/>
    <mergeCell ref="A1714:A1715"/>
    <mergeCell ref="B1714:B1715"/>
    <mergeCell ref="C1714:C1715"/>
    <mergeCell ref="D1714:G1714"/>
    <mergeCell ref="H1714:J1714"/>
    <mergeCell ref="K1714:K1715"/>
    <mergeCell ref="L1714:N1714"/>
    <mergeCell ref="O1714:O1715"/>
    <mergeCell ref="P1714:P1715"/>
    <mergeCell ref="Q1714:Q1715"/>
    <mergeCell ref="B1716:C1716"/>
    <mergeCell ref="B1717:C1717"/>
    <mergeCell ref="B1718:C1718"/>
    <mergeCell ref="B1719:C1719"/>
    <mergeCell ref="A1720:A1721"/>
    <mergeCell ref="B1720:B1721"/>
    <mergeCell ref="B1722:C1722"/>
    <mergeCell ref="G1722:I1726"/>
    <mergeCell ref="K1722:M1726"/>
    <mergeCell ref="B1723:C1723"/>
    <mergeCell ref="B1724:C1724"/>
    <mergeCell ref="B1725:C1725"/>
    <mergeCell ref="B1726:C1726"/>
    <mergeCell ref="B1709:C1709"/>
    <mergeCell ref="D1709:Q1709"/>
    <mergeCell ref="B1710:C1710"/>
    <mergeCell ref="D1710:Q1710"/>
    <mergeCell ref="B1711:C1711"/>
    <mergeCell ref="D1711:Q1711"/>
    <mergeCell ref="B1712:C1712"/>
    <mergeCell ref="D1712:E1712"/>
    <mergeCell ref="F1712:G1712"/>
    <mergeCell ref="H1712:I1712"/>
    <mergeCell ref="J1712:K1712"/>
    <mergeCell ref="L1712:M1712"/>
    <mergeCell ref="N1712:Q1712"/>
    <mergeCell ref="B1713:C1713"/>
    <mergeCell ref="D1713:E1713"/>
    <mergeCell ref="F1713:M1713"/>
    <mergeCell ref="N1713:Q1713"/>
    <mergeCell ref="B1704:C1704"/>
    <mergeCell ref="D1704:E1704"/>
    <mergeCell ref="F1704:G1704"/>
    <mergeCell ref="H1704:I1704"/>
    <mergeCell ref="J1704:K1704"/>
    <mergeCell ref="L1704:N1704"/>
    <mergeCell ref="O1704:Q1704"/>
    <mergeCell ref="B1705:C1705"/>
    <mergeCell ref="D1705:E1705"/>
    <mergeCell ref="F1705:G1705"/>
    <mergeCell ref="H1705:I1705"/>
    <mergeCell ref="J1705:K1705"/>
    <mergeCell ref="L1705:N1705"/>
    <mergeCell ref="O1705:Q1705"/>
    <mergeCell ref="A1706:Q1706"/>
    <mergeCell ref="A1707:Q1707"/>
    <mergeCell ref="B1708:C1708"/>
    <mergeCell ref="D1708:Q1708"/>
    <mergeCell ref="A1699:A1700"/>
    <mergeCell ref="B1699:C1700"/>
    <mergeCell ref="D1699:E1699"/>
    <mergeCell ref="F1699:G1699"/>
    <mergeCell ref="H1699:I1699"/>
    <mergeCell ref="J1699:K1699"/>
    <mergeCell ref="L1699:N1699"/>
    <mergeCell ref="O1699:Q1699"/>
    <mergeCell ref="D1700:E1700"/>
    <mergeCell ref="F1700:G1700"/>
    <mergeCell ref="H1700:I1700"/>
    <mergeCell ref="J1700:K1700"/>
    <mergeCell ref="L1700:N1700"/>
    <mergeCell ref="O1700:Q1700"/>
    <mergeCell ref="B1701:C1701"/>
    <mergeCell ref="D1701:E1701"/>
    <mergeCell ref="F1701:G1701"/>
    <mergeCell ref="H1701:I1701"/>
    <mergeCell ref="J1701:K1701"/>
    <mergeCell ref="L1701:N1703"/>
    <mergeCell ref="O1701:Q1703"/>
    <mergeCell ref="B1702:C1702"/>
    <mergeCell ref="D1702:E1702"/>
    <mergeCell ref="F1702:G1702"/>
    <mergeCell ref="H1702:I1702"/>
    <mergeCell ref="J1702:K1702"/>
    <mergeCell ref="B1703:C1703"/>
    <mergeCell ref="D1703:E1703"/>
    <mergeCell ref="F1703:G1703"/>
    <mergeCell ref="H1703:I1703"/>
    <mergeCell ref="J1703:K1703"/>
    <mergeCell ref="B1696:C1696"/>
    <mergeCell ref="D1696:E1696"/>
    <mergeCell ref="F1696:G1696"/>
    <mergeCell ref="H1696:K1696"/>
    <mergeCell ref="L1696:N1696"/>
    <mergeCell ref="O1696:Q1696"/>
    <mergeCell ref="B1697:C1697"/>
    <mergeCell ref="D1697:E1697"/>
    <mergeCell ref="F1697:G1697"/>
    <mergeCell ref="H1697:K1697"/>
    <mergeCell ref="L1697:N1697"/>
    <mergeCell ref="O1697:Q1697"/>
    <mergeCell ref="B1698:C1698"/>
    <mergeCell ref="D1698:E1698"/>
    <mergeCell ref="F1698:G1698"/>
    <mergeCell ref="H1698:K1698"/>
    <mergeCell ref="L1698:N1698"/>
    <mergeCell ref="O1698:Q1698"/>
    <mergeCell ref="A1683:A1684"/>
    <mergeCell ref="B1683:B1684"/>
    <mergeCell ref="C1683:C1684"/>
    <mergeCell ref="D1683:G1683"/>
    <mergeCell ref="H1683:J1683"/>
    <mergeCell ref="K1683:K1684"/>
    <mergeCell ref="L1683:N1683"/>
    <mergeCell ref="O1683:O1684"/>
    <mergeCell ref="P1683:P1684"/>
    <mergeCell ref="Q1683:Q1684"/>
    <mergeCell ref="B1685:C1685"/>
    <mergeCell ref="B1686:C1686"/>
    <mergeCell ref="B1687:C1687"/>
    <mergeCell ref="B1688:C1688"/>
    <mergeCell ref="A1689:A1690"/>
    <mergeCell ref="B1689:B1690"/>
    <mergeCell ref="B1691:C1691"/>
    <mergeCell ref="G1691:I1695"/>
    <mergeCell ref="K1691:M1695"/>
    <mergeCell ref="B1692:C1692"/>
    <mergeCell ref="B1693:C1693"/>
    <mergeCell ref="B1694:C1694"/>
    <mergeCell ref="B1695:C1695"/>
    <mergeCell ref="B1678:C1678"/>
    <mergeCell ref="D1678:Q1678"/>
    <mergeCell ref="B1679:C1679"/>
    <mergeCell ref="D1679:Q1679"/>
    <mergeCell ref="B1680:C1680"/>
    <mergeCell ref="D1680:Q1680"/>
    <mergeCell ref="B1681:C1681"/>
    <mergeCell ref="D1681:E1681"/>
    <mergeCell ref="F1681:G1681"/>
    <mergeCell ref="H1681:I1681"/>
    <mergeCell ref="J1681:K1681"/>
    <mergeCell ref="L1681:M1681"/>
    <mergeCell ref="N1681:Q1681"/>
    <mergeCell ref="B1682:C1682"/>
    <mergeCell ref="D1682:E1682"/>
    <mergeCell ref="F1682:M1682"/>
    <mergeCell ref="N1682:Q1682"/>
    <mergeCell ref="B1673:C1673"/>
    <mergeCell ref="D1673:E1673"/>
    <mergeCell ref="F1673:G1673"/>
    <mergeCell ref="H1673:I1673"/>
    <mergeCell ref="J1673:K1673"/>
    <mergeCell ref="L1673:N1673"/>
    <mergeCell ref="O1673:Q1673"/>
    <mergeCell ref="B1674:C1674"/>
    <mergeCell ref="D1674:E1674"/>
    <mergeCell ref="F1674:G1674"/>
    <mergeCell ref="H1674:I1674"/>
    <mergeCell ref="J1674:K1674"/>
    <mergeCell ref="L1674:N1674"/>
    <mergeCell ref="O1674:Q1674"/>
    <mergeCell ref="A1675:Q1675"/>
    <mergeCell ref="A1676:Q1676"/>
    <mergeCell ref="B1677:C1677"/>
    <mergeCell ref="D1677:Q1677"/>
    <mergeCell ref="A1668:A1669"/>
    <mergeCell ref="B1668:C1669"/>
    <mergeCell ref="D1668:E1668"/>
    <mergeCell ref="F1668:G1668"/>
    <mergeCell ref="H1668:I1668"/>
    <mergeCell ref="J1668:K1668"/>
    <mergeCell ref="L1668:N1668"/>
    <mergeCell ref="O1668:Q1668"/>
    <mergeCell ref="D1669:E1669"/>
    <mergeCell ref="F1669:G1669"/>
    <mergeCell ref="H1669:I1669"/>
    <mergeCell ref="J1669:K1669"/>
    <mergeCell ref="L1669:N1669"/>
    <mergeCell ref="O1669:Q1669"/>
    <mergeCell ref="B1670:C1670"/>
    <mergeCell ref="D1670:E1670"/>
    <mergeCell ref="F1670:G1670"/>
    <mergeCell ref="H1670:I1670"/>
    <mergeCell ref="J1670:K1670"/>
    <mergeCell ref="L1670:N1672"/>
    <mergeCell ref="O1670:Q1672"/>
    <mergeCell ref="B1671:C1671"/>
    <mergeCell ref="D1671:E1671"/>
    <mergeCell ref="F1671:G1671"/>
    <mergeCell ref="H1671:I1671"/>
    <mergeCell ref="J1671:K1671"/>
    <mergeCell ref="B1672:C1672"/>
    <mergeCell ref="D1672:E1672"/>
    <mergeCell ref="F1672:G1672"/>
    <mergeCell ref="H1672:I1672"/>
    <mergeCell ref="J1672:K1672"/>
    <mergeCell ref="B1665:C1665"/>
    <mergeCell ref="D1665:E1665"/>
    <mergeCell ref="F1665:G1665"/>
    <mergeCell ref="H1665:K1665"/>
    <mergeCell ref="L1665:N1665"/>
    <mergeCell ref="O1665:Q1665"/>
    <mergeCell ref="B1666:C1666"/>
    <mergeCell ref="D1666:E1666"/>
    <mergeCell ref="F1666:G1666"/>
    <mergeCell ref="H1666:K1666"/>
    <mergeCell ref="L1666:N1666"/>
    <mergeCell ref="O1666:Q1666"/>
    <mergeCell ref="B1667:C1667"/>
    <mergeCell ref="D1667:E1667"/>
    <mergeCell ref="F1667:G1667"/>
    <mergeCell ref="H1667:K1667"/>
    <mergeCell ref="L1667:N1667"/>
    <mergeCell ref="O1667:Q1667"/>
    <mergeCell ref="A1652:A1653"/>
    <mergeCell ref="B1652:B1653"/>
    <mergeCell ref="C1652:C1653"/>
    <mergeCell ref="D1652:G1652"/>
    <mergeCell ref="H1652:J1652"/>
    <mergeCell ref="K1652:K1653"/>
    <mergeCell ref="L1652:N1652"/>
    <mergeCell ref="O1652:O1653"/>
    <mergeCell ref="P1652:P1653"/>
    <mergeCell ref="Q1652:Q1653"/>
    <mergeCell ref="B1654:C1654"/>
    <mergeCell ref="B1655:C1655"/>
    <mergeCell ref="B1656:C1656"/>
    <mergeCell ref="B1657:C1657"/>
    <mergeCell ref="A1658:A1659"/>
    <mergeCell ref="B1658:B1659"/>
    <mergeCell ref="B1660:C1660"/>
    <mergeCell ref="G1660:I1664"/>
    <mergeCell ref="K1660:M1664"/>
    <mergeCell ref="B1661:C1661"/>
    <mergeCell ref="B1662:C1662"/>
    <mergeCell ref="B1663:C1663"/>
    <mergeCell ref="B1664:C1664"/>
    <mergeCell ref="B1647:C1647"/>
    <mergeCell ref="D1647:Q1647"/>
    <mergeCell ref="B1648:C1648"/>
    <mergeCell ref="D1648:Q1648"/>
    <mergeCell ref="B1649:C1649"/>
    <mergeCell ref="D1649:Q1649"/>
    <mergeCell ref="B1650:C1650"/>
    <mergeCell ref="D1650:E1650"/>
    <mergeCell ref="F1650:G1650"/>
    <mergeCell ref="H1650:I1650"/>
    <mergeCell ref="J1650:K1650"/>
    <mergeCell ref="L1650:M1650"/>
    <mergeCell ref="N1650:Q1650"/>
    <mergeCell ref="B1651:C1651"/>
    <mergeCell ref="D1651:E1651"/>
    <mergeCell ref="F1651:M1651"/>
    <mergeCell ref="N1651:Q1651"/>
    <mergeCell ref="B1642:C1642"/>
    <mergeCell ref="D1642:E1642"/>
    <mergeCell ref="F1642:G1642"/>
    <mergeCell ref="H1642:I1642"/>
    <mergeCell ref="J1642:K1642"/>
    <mergeCell ref="L1642:N1642"/>
    <mergeCell ref="O1642:Q1642"/>
    <mergeCell ref="B1643:C1643"/>
    <mergeCell ref="D1643:E1643"/>
    <mergeCell ref="F1643:G1643"/>
    <mergeCell ref="H1643:I1643"/>
    <mergeCell ref="J1643:K1643"/>
    <mergeCell ref="L1643:N1643"/>
    <mergeCell ref="O1643:Q1643"/>
    <mergeCell ref="A1644:Q1644"/>
    <mergeCell ref="A1645:Q1645"/>
    <mergeCell ref="B1646:C1646"/>
    <mergeCell ref="D1646:Q1646"/>
    <mergeCell ref="A1637:A1638"/>
    <mergeCell ref="B1637:C1638"/>
    <mergeCell ref="D1637:E1637"/>
    <mergeCell ref="F1637:G1637"/>
    <mergeCell ref="H1637:I1637"/>
    <mergeCell ref="J1637:K1637"/>
    <mergeCell ref="L1637:N1637"/>
    <mergeCell ref="O1637:Q1637"/>
    <mergeCell ref="D1638:E1638"/>
    <mergeCell ref="F1638:G1638"/>
    <mergeCell ref="H1638:I1638"/>
    <mergeCell ref="J1638:K1638"/>
    <mergeCell ref="L1638:N1638"/>
    <mergeCell ref="O1638:Q1638"/>
    <mergeCell ref="B1639:C1639"/>
    <mergeCell ref="D1639:E1639"/>
    <mergeCell ref="F1639:G1639"/>
    <mergeCell ref="H1639:I1639"/>
    <mergeCell ref="J1639:K1639"/>
    <mergeCell ref="L1639:N1641"/>
    <mergeCell ref="O1639:Q1641"/>
    <mergeCell ref="B1640:C1640"/>
    <mergeCell ref="D1640:E1640"/>
    <mergeCell ref="F1640:G1640"/>
    <mergeCell ref="H1640:I1640"/>
    <mergeCell ref="J1640:K1640"/>
    <mergeCell ref="B1641:C1641"/>
    <mergeCell ref="D1641:E1641"/>
    <mergeCell ref="F1641:G1641"/>
    <mergeCell ref="H1641:I1641"/>
    <mergeCell ref="J1641:K1641"/>
    <mergeCell ref="B1634:C1634"/>
    <mergeCell ref="D1634:E1634"/>
    <mergeCell ref="F1634:G1634"/>
    <mergeCell ref="H1634:K1634"/>
    <mergeCell ref="L1634:N1634"/>
    <mergeCell ref="O1634:Q1634"/>
    <mergeCell ref="B1635:C1635"/>
    <mergeCell ref="D1635:E1635"/>
    <mergeCell ref="F1635:G1635"/>
    <mergeCell ref="H1635:K1635"/>
    <mergeCell ref="L1635:N1635"/>
    <mergeCell ref="O1635:Q1635"/>
    <mergeCell ref="B1636:C1636"/>
    <mergeCell ref="D1636:E1636"/>
    <mergeCell ref="F1636:G1636"/>
    <mergeCell ref="H1636:K1636"/>
    <mergeCell ref="L1636:N1636"/>
    <mergeCell ref="O1636:Q1636"/>
    <mergeCell ref="A1621:A1622"/>
    <mergeCell ref="B1621:B1622"/>
    <mergeCell ref="C1621:C1622"/>
    <mergeCell ref="D1621:G1621"/>
    <mergeCell ref="H1621:J1621"/>
    <mergeCell ref="K1621:K1622"/>
    <mergeCell ref="L1621:N1621"/>
    <mergeCell ref="O1621:O1622"/>
    <mergeCell ref="P1621:P1622"/>
    <mergeCell ref="Q1621:Q1622"/>
    <mergeCell ref="B1623:C1623"/>
    <mergeCell ref="B1624:C1624"/>
    <mergeCell ref="B1625:C1625"/>
    <mergeCell ref="B1626:C1626"/>
    <mergeCell ref="A1627:A1628"/>
    <mergeCell ref="B1627:B1628"/>
    <mergeCell ref="B1629:C1629"/>
    <mergeCell ref="G1629:I1633"/>
    <mergeCell ref="K1629:M1633"/>
    <mergeCell ref="B1630:C1630"/>
    <mergeCell ref="B1631:C1631"/>
    <mergeCell ref="B1632:C1632"/>
    <mergeCell ref="B1633:C1633"/>
    <mergeCell ref="B1616:C1616"/>
    <mergeCell ref="D1616:Q1616"/>
    <mergeCell ref="B1617:C1617"/>
    <mergeCell ref="D1617:Q1617"/>
    <mergeCell ref="B1618:C1618"/>
    <mergeCell ref="D1618:Q1618"/>
    <mergeCell ref="B1619:C1619"/>
    <mergeCell ref="D1619:E1619"/>
    <mergeCell ref="F1619:G1619"/>
    <mergeCell ref="H1619:I1619"/>
    <mergeCell ref="J1619:K1619"/>
    <mergeCell ref="L1619:M1619"/>
    <mergeCell ref="N1619:Q1619"/>
    <mergeCell ref="B1620:C1620"/>
    <mergeCell ref="D1620:E1620"/>
    <mergeCell ref="F1620:M1620"/>
    <mergeCell ref="N1620:Q1620"/>
    <mergeCell ref="B1611:C1611"/>
    <mergeCell ref="D1611:E1611"/>
    <mergeCell ref="F1611:G1611"/>
    <mergeCell ref="H1611:I1611"/>
    <mergeCell ref="J1611:K1611"/>
    <mergeCell ref="L1611:N1611"/>
    <mergeCell ref="O1611:Q1611"/>
    <mergeCell ref="B1612:C1612"/>
    <mergeCell ref="D1612:E1612"/>
    <mergeCell ref="F1612:G1612"/>
    <mergeCell ref="H1612:I1612"/>
    <mergeCell ref="J1612:K1612"/>
    <mergeCell ref="L1612:N1612"/>
    <mergeCell ref="O1612:Q1612"/>
    <mergeCell ref="A1613:Q1613"/>
    <mergeCell ref="A1614:Q1614"/>
    <mergeCell ref="B1615:C1615"/>
    <mergeCell ref="D1615:Q1615"/>
    <mergeCell ref="A1606:A1607"/>
    <mergeCell ref="B1606:C1607"/>
    <mergeCell ref="D1606:E1606"/>
    <mergeCell ref="F1606:G1606"/>
    <mergeCell ref="H1606:I1606"/>
    <mergeCell ref="J1606:K1606"/>
    <mergeCell ref="L1606:N1606"/>
    <mergeCell ref="O1606:Q1606"/>
    <mergeCell ref="D1607:E1607"/>
    <mergeCell ref="F1607:G1607"/>
    <mergeCell ref="H1607:I1607"/>
    <mergeCell ref="J1607:K1607"/>
    <mergeCell ref="L1607:N1607"/>
    <mergeCell ref="O1607:Q1607"/>
    <mergeCell ref="B1608:C1608"/>
    <mergeCell ref="D1608:E1608"/>
    <mergeCell ref="F1608:G1608"/>
    <mergeCell ref="H1608:I1608"/>
    <mergeCell ref="J1608:K1608"/>
    <mergeCell ref="L1608:N1610"/>
    <mergeCell ref="O1608:Q1610"/>
    <mergeCell ref="B1609:C1609"/>
    <mergeCell ref="D1609:E1609"/>
    <mergeCell ref="F1609:G1609"/>
    <mergeCell ref="H1609:I1609"/>
    <mergeCell ref="J1609:K1609"/>
    <mergeCell ref="B1610:C1610"/>
    <mergeCell ref="D1610:E1610"/>
    <mergeCell ref="F1610:G1610"/>
    <mergeCell ref="H1610:I1610"/>
    <mergeCell ref="J1610:K1610"/>
    <mergeCell ref="B1603:C1603"/>
    <mergeCell ref="D1603:E1603"/>
    <mergeCell ref="F1603:G1603"/>
    <mergeCell ref="H1603:K1603"/>
    <mergeCell ref="L1603:N1603"/>
    <mergeCell ref="O1603:Q1603"/>
    <mergeCell ref="B1604:C1604"/>
    <mergeCell ref="D1604:E1604"/>
    <mergeCell ref="F1604:G1604"/>
    <mergeCell ref="H1604:K1604"/>
    <mergeCell ref="L1604:N1604"/>
    <mergeCell ref="O1604:Q1604"/>
    <mergeCell ref="B1605:C1605"/>
    <mergeCell ref="D1605:E1605"/>
    <mergeCell ref="F1605:G1605"/>
    <mergeCell ref="H1605:K1605"/>
    <mergeCell ref="L1605:N1605"/>
    <mergeCell ref="O1605:Q1605"/>
    <mergeCell ref="A1590:A1591"/>
    <mergeCell ref="B1590:B1591"/>
    <mergeCell ref="C1590:C1591"/>
    <mergeCell ref="D1590:G1590"/>
    <mergeCell ref="H1590:J1590"/>
    <mergeCell ref="K1590:K1591"/>
    <mergeCell ref="L1590:N1590"/>
    <mergeCell ref="O1590:O1591"/>
    <mergeCell ref="P1590:P1591"/>
    <mergeCell ref="Q1590:Q1591"/>
    <mergeCell ref="B1592:C1592"/>
    <mergeCell ref="B1593:C1593"/>
    <mergeCell ref="B1594:C1594"/>
    <mergeCell ref="B1595:C1595"/>
    <mergeCell ref="A1596:A1597"/>
    <mergeCell ref="B1596:B1597"/>
    <mergeCell ref="B1598:C1598"/>
    <mergeCell ref="G1598:I1602"/>
    <mergeCell ref="K1598:M1602"/>
    <mergeCell ref="B1599:C1599"/>
    <mergeCell ref="B1600:C1600"/>
    <mergeCell ref="B1601:C1601"/>
    <mergeCell ref="B1602:C1602"/>
    <mergeCell ref="B1585:C1585"/>
    <mergeCell ref="D1585:Q1585"/>
    <mergeCell ref="B1586:C1586"/>
    <mergeCell ref="D1586:Q1586"/>
    <mergeCell ref="B1587:C1587"/>
    <mergeCell ref="D1587:Q1587"/>
    <mergeCell ref="B1588:C1588"/>
    <mergeCell ref="D1588:E1588"/>
    <mergeCell ref="F1588:G1588"/>
    <mergeCell ref="H1588:I1588"/>
    <mergeCell ref="J1588:K1588"/>
    <mergeCell ref="L1588:M1588"/>
    <mergeCell ref="N1588:Q1588"/>
    <mergeCell ref="B1589:C1589"/>
    <mergeCell ref="D1589:E1589"/>
    <mergeCell ref="F1589:M1589"/>
    <mergeCell ref="N1589:Q1589"/>
    <mergeCell ref="B1580:C1580"/>
    <mergeCell ref="D1580:E1580"/>
    <mergeCell ref="F1580:G1580"/>
    <mergeCell ref="H1580:I1580"/>
    <mergeCell ref="J1580:K1580"/>
    <mergeCell ref="L1580:N1580"/>
    <mergeCell ref="O1580:Q1580"/>
    <mergeCell ref="B1581:C1581"/>
    <mergeCell ref="D1581:E1581"/>
    <mergeCell ref="F1581:G1581"/>
    <mergeCell ref="H1581:I1581"/>
    <mergeCell ref="J1581:K1581"/>
    <mergeCell ref="L1581:N1581"/>
    <mergeCell ref="O1581:Q1581"/>
    <mergeCell ref="A1582:Q1582"/>
    <mergeCell ref="A1583:Q1583"/>
    <mergeCell ref="B1584:C1584"/>
    <mergeCell ref="D1584:Q1584"/>
    <mergeCell ref="B1577:C1577"/>
    <mergeCell ref="D1577:E1577"/>
    <mergeCell ref="F1577:G1577"/>
    <mergeCell ref="H1577:I1577"/>
    <mergeCell ref="J1577:K1577"/>
    <mergeCell ref="L1577:N1579"/>
    <mergeCell ref="O1577:Q1579"/>
    <mergeCell ref="B1578:C1578"/>
    <mergeCell ref="D1578:E1578"/>
    <mergeCell ref="F1578:G1578"/>
    <mergeCell ref="H1578:I1578"/>
    <mergeCell ref="J1578:K1578"/>
    <mergeCell ref="B1579:C1579"/>
    <mergeCell ref="D1579:E1579"/>
    <mergeCell ref="F1579:G1579"/>
    <mergeCell ref="H1579:I1579"/>
    <mergeCell ref="J1579:K1579"/>
    <mergeCell ref="B1574:C1574"/>
    <mergeCell ref="D1574:E1574"/>
    <mergeCell ref="F1574:G1574"/>
    <mergeCell ref="H1574:K1574"/>
    <mergeCell ref="L1574:N1574"/>
    <mergeCell ref="O1574:Q1574"/>
    <mergeCell ref="A1575:A1576"/>
    <mergeCell ref="B1575:C1576"/>
    <mergeCell ref="D1575:E1575"/>
    <mergeCell ref="F1575:G1575"/>
    <mergeCell ref="H1575:I1575"/>
    <mergeCell ref="J1575:K1575"/>
    <mergeCell ref="L1575:N1575"/>
    <mergeCell ref="O1575:Q1575"/>
    <mergeCell ref="D1576:E1576"/>
    <mergeCell ref="F1576:G1576"/>
    <mergeCell ref="H1576:I1576"/>
    <mergeCell ref="J1576:K1576"/>
    <mergeCell ref="L1576:N1576"/>
    <mergeCell ref="O1576:Q1576"/>
    <mergeCell ref="B1564:C1564"/>
    <mergeCell ref="A1565:A1566"/>
    <mergeCell ref="B1565:B1566"/>
    <mergeCell ref="B1567:C1567"/>
    <mergeCell ref="G1567:I1571"/>
    <mergeCell ref="K1567:M1571"/>
    <mergeCell ref="B1568:C1568"/>
    <mergeCell ref="B1569:C1569"/>
    <mergeCell ref="B1570:C1570"/>
    <mergeCell ref="B1571:C1571"/>
    <mergeCell ref="B1572:C1572"/>
    <mergeCell ref="D1572:E1572"/>
    <mergeCell ref="F1572:G1572"/>
    <mergeCell ref="H1572:K1572"/>
    <mergeCell ref="L1572:N1572"/>
    <mergeCell ref="O1572:Q1572"/>
    <mergeCell ref="B1573:C1573"/>
    <mergeCell ref="D1573:E1573"/>
    <mergeCell ref="F1573:G1573"/>
    <mergeCell ref="H1573:K1573"/>
    <mergeCell ref="L1573:N1573"/>
    <mergeCell ref="O1573:Q1573"/>
    <mergeCell ref="B1558:C1558"/>
    <mergeCell ref="D1558:E1558"/>
    <mergeCell ref="F1558:M1558"/>
    <mergeCell ref="N1558:Q1558"/>
    <mergeCell ref="A1559:A1560"/>
    <mergeCell ref="B1559:B1560"/>
    <mergeCell ref="C1559:C1560"/>
    <mergeCell ref="D1559:G1559"/>
    <mergeCell ref="H1559:J1559"/>
    <mergeCell ref="K1559:K1560"/>
    <mergeCell ref="L1559:N1559"/>
    <mergeCell ref="O1559:O1560"/>
    <mergeCell ref="P1559:P1560"/>
    <mergeCell ref="Q1559:Q1560"/>
    <mergeCell ref="B1561:C1561"/>
    <mergeCell ref="B1562:C1562"/>
    <mergeCell ref="B1563:C1563"/>
    <mergeCell ref="A1551:Q1551"/>
    <mergeCell ref="A1552:Q1552"/>
    <mergeCell ref="B1553:C1553"/>
    <mergeCell ref="D1553:Q1553"/>
    <mergeCell ref="B1554:C1554"/>
    <mergeCell ref="D1554:Q1554"/>
    <mergeCell ref="B1555:C1555"/>
    <mergeCell ref="D1555:Q1555"/>
    <mergeCell ref="B1556:C1556"/>
    <mergeCell ref="D1556:Q1556"/>
    <mergeCell ref="B1557:C1557"/>
    <mergeCell ref="D1557:E1557"/>
    <mergeCell ref="F1557:G1557"/>
    <mergeCell ref="H1557:I1557"/>
    <mergeCell ref="J1557:K1557"/>
    <mergeCell ref="L1557:M1557"/>
    <mergeCell ref="N1557:Q1557"/>
    <mergeCell ref="B1239:C1239"/>
    <mergeCell ref="D1239:E1239"/>
    <mergeCell ref="F1239:G1239"/>
    <mergeCell ref="H1239:I1239"/>
    <mergeCell ref="J1239:K1239"/>
    <mergeCell ref="L1239:N1239"/>
    <mergeCell ref="O1239:Q1239"/>
    <mergeCell ref="B1240:C1240"/>
    <mergeCell ref="D1240:E1240"/>
    <mergeCell ref="F1240:G1240"/>
    <mergeCell ref="H1240:I1240"/>
    <mergeCell ref="J1240:K1240"/>
    <mergeCell ref="L1240:N1240"/>
    <mergeCell ref="O1240:Q1240"/>
    <mergeCell ref="A1234:A1235"/>
    <mergeCell ref="B1234:C1235"/>
    <mergeCell ref="D1234:E1234"/>
    <mergeCell ref="F1234:G1234"/>
    <mergeCell ref="H1234:I1234"/>
    <mergeCell ref="J1234:K1234"/>
    <mergeCell ref="L1234:N1234"/>
    <mergeCell ref="O1234:Q1234"/>
    <mergeCell ref="D1235:E1235"/>
    <mergeCell ref="F1235:G1235"/>
    <mergeCell ref="H1235:I1235"/>
    <mergeCell ref="J1235:K1235"/>
    <mergeCell ref="L1235:N1235"/>
    <mergeCell ref="O1235:Q1235"/>
    <mergeCell ref="B1236:C1236"/>
    <mergeCell ref="D1236:E1236"/>
    <mergeCell ref="F1236:G1236"/>
    <mergeCell ref="H1236:I1236"/>
    <mergeCell ref="J1236:K1236"/>
    <mergeCell ref="L1236:N1238"/>
    <mergeCell ref="O1236:Q1238"/>
    <mergeCell ref="B1237:C1237"/>
    <mergeCell ref="D1237:E1237"/>
    <mergeCell ref="F1237:G1237"/>
    <mergeCell ref="H1237:I1237"/>
    <mergeCell ref="J1237:K1237"/>
    <mergeCell ref="B1238:C1238"/>
    <mergeCell ref="D1238:E1238"/>
    <mergeCell ref="F1238:G1238"/>
    <mergeCell ref="H1238:I1238"/>
    <mergeCell ref="J1238:K1238"/>
    <mergeCell ref="B1231:C1231"/>
    <mergeCell ref="D1231:E1231"/>
    <mergeCell ref="F1231:G1231"/>
    <mergeCell ref="H1231:K1231"/>
    <mergeCell ref="L1231:N1231"/>
    <mergeCell ref="O1231:Q1231"/>
    <mergeCell ref="B1232:C1232"/>
    <mergeCell ref="D1232:E1232"/>
    <mergeCell ref="F1232:G1232"/>
    <mergeCell ref="H1232:K1232"/>
    <mergeCell ref="L1232:N1232"/>
    <mergeCell ref="O1232:Q1232"/>
    <mergeCell ref="B1233:C1233"/>
    <mergeCell ref="D1233:E1233"/>
    <mergeCell ref="F1233:G1233"/>
    <mergeCell ref="H1233:K1233"/>
    <mergeCell ref="L1233:N1233"/>
    <mergeCell ref="O1233:Q1233"/>
    <mergeCell ref="A1218:A1219"/>
    <mergeCell ref="B1218:B1219"/>
    <mergeCell ref="C1218:C1219"/>
    <mergeCell ref="D1218:G1218"/>
    <mergeCell ref="H1218:J1218"/>
    <mergeCell ref="K1218:K1219"/>
    <mergeCell ref="L1218:N1218"/>
    <mergeCell ref="O1218:O1219"/>
    <mergeCell ref="P1218:P1219"/>
    <mergeCell ref="Q1218:Q1219"/>
    <mergeCell ref="B1220:C1220"/>
    <mergeCell ref="B1221:C1221"/>
    <mergeCell ref="B1222:C1222"/>
    <mergeCell ref="B1223:C1223"/>
    <mergeCell ref="A1224:A1225"/>
    <mergeCell ref="B1224:B1225"/>
    <mergeCell ref="B1226:C1226"/>
    <mergeCell ref="G1226:I1230"/>
    <mergeCell ref="K1226:M1230"/>
    <mergeCell ref="B1227:C1227"/>
    <mergeCell ref="B1228:C1228"/>
    <mergeCell ref="B1229:C1229"/>
    <mergeCell ref="B1230:C1230"/>
    <mergeCell ref="B1213:C1213"/>
    <mergeCell ref="D1213:Q1213"/>
    <mergeCell ref="B1214:C1214"/>
    <mergeCell ref="D1214:Q1214"/>
    <mergeCell ref="B1215:C1215"/>
    <mergeCell ref="D1215:Q1215"/>
    <mergeCell ref="B1216:C1216"/>
    <mergeCell ref="D1216:E1216"/>
    <mergeCell ref="F1216:G1216"/>
    <mergeCell ref="H1216:I1216"/>
    <mergeCell ref="J1216:K1216"/>
    <mergeCell ref="L1216:M1216"/>
    <mergeCell ref="N1216:Q1216"/>
    <mergeCell ref="B1217:C1217"/>
    <mergeCell ref="D1217:E1217"/>
    <mergeCell ref="F1217:M1217"/>
    <mergeCell ref="N1217:Q1217"/>
    <mergeCell ref="B1208:C1208"/>
    <mergeCell ref="D1208:E1208"/>
    <mergeCell ref="F1208:G1208"/>
    <mergeCell ref="H1208:I1208"/>
    <mergeCell ref="J1208:K1208"/>
    <mergeCell ref="L1208:N1208"/>
    <mergeCell ref="O1208:Q1208"/>
    <mergeCell ref="B1209:C1209"/>
    <mergeCell ref="D1209:E1209"/>
    <mergeCell ref="F1209:G1209"/>
    <mergeCell ref="H1209:I1209"/>
    <mergeCell ref="J1209:K1209"/>
    <mergeCell ref="L1209:N1209"/>
    <mergeCell ref="O1209:Q1209"/>
    <mergeCell ref="A1210:Q1210"/>
    <mergeCell ref="A1211:Q1211"/>
    <mergeCell ref="B1212:C1212"/>
    <mergeCell ref="D1212:Q1212"/>
    <mergeCell ref="A1203:A1204"/>
    <mergeCell ref="B1203:C1204"/>
    <mergeCell ref="D1203:E1203"/>
    <mergeCell ref="F1203:G1203"/>
    <mergeCell ref="H1203:I1203"/>
    <mergeCell ref="J1203:K1203"/>
    <mergeCell ref="L1203:N1203"/>
    <mergeCell ref="O1203:Q1203"/>
    <mergeCell ref="D1204:E1204"/>
    <mergeCell ref="F1204:G1204"/>
    <mergeCell ref="H1204:I1204"/>
    <mergeCell ref="J1204:K1204"/>
    <mergeCell ref="L1204:N1204"/>
    <mergeCell ref="O1204:Q1204"/>
    <mergeCell ref="B1205:C1205"/>
    <mergeCell ref="D1205:E1205"/>
    <mergeCell ref="F1205:G1205"/>
    <mergeCell ref="H1205:I1205"/>
    <mergeCell ref="J1205:K1205"/>
    <mergeCell ref="L1205:N1207"/>
    <mergeCell ref="O1205:Q1207"/>
    <mergeCell ref="B1206:C1206"/>
    <mergeCell ref="D1206:E1206"/>
    <mergeCell ref="F1206:G1206"/>
    <mergeCell ref="H1206:I1206"/>
    <mergeCell ref="J1206:K1206"/>
    <mergeCell ref="B1207:C1207"/>
    <mergeCell ref="D1207:E1207"/>
    <mergeCell ref="F1207:G1207"/>
    <mergeCell ref="H1207:I1207"/>
    <mergeCell ref="J1207:K1207"/>
    <mergeCell ref="B1200:C1200"/>
    <mergeCell ref="D1200:E1200"/>
    <mergeCell ref="F1200:G1200"/>
    <mergeCell ref="H1200:K1200"/>
    <mergeCell ref="L1200:N1200"/>
    <mergeCell ref="O1200:Q1200"/>
    <mergeCell ref="B1201:C1201"/>
    <mergeCell ref="D1201:E1201"/>
    <mergeCell ref="F1201:G1201"/>
    <mergeCell ref="H1201:K1201"/>
    <mergeCell ref="L1201:N1201"/>
    <mergeCell ref="O1201:Q1201"/>
    <mergeCell ref="B1202:C1202"/>
    <mergeCell ref="D1202:E1202"/>
    <mergeCell ref="F1202:G1202"/>
    <mergeCell ref="H1202:K1202"/>
    <mergeCell ref="L1202:N1202"/>
    <mergeCell ref="O1202:Q1202"/>
    <mergeCell ref="A1187:A1188"/>
    <mergeCell ref="B1187:B1188"/>
    <mergeCell ref="C1187:C1188"/>
    <mergeCell ref="D1187:G1187"/>
    <mergeCell ref="H1187:J1187"/>
    <mergeCell ref="K1187:K1188"/>
    <mergeCell ref="L1187:N1187"/>
    <mergeCell ref="O1187:O1188"/>
    <mergeCell ref="P1187:P1188"/>
    <mergeCell ref="Q1187:Q1188"/>
    <mergeCell ref="B1189:C1189"/>
    <mergeCell ref="B1190:C1190"/>
    <mergeCell ref="B1191:C1191"/>
    <mergeCell ref="B1192:C1192"/>
    <mergeCell ref="A1193:A1194"/>
    <mergeCell ref="B1193:B1194"/>
    <mergeCell ref="B1195:C1195"/>
    <mergeCell ref="G1195:I1199"/>
    <mergeCell ref="K1195:M1199"/>
    <mergeCell ref="B1196:C1196"/>
    <mergeCell ref="B1197:C1197"/>
    <mergeCell ref="B1198:C1198"/>
    <mergeCell ref="B1199:C1199"/>
    <mergeCell ref="B1182:C1182"/>
    <mergeCell ref="D1182:Q1182"/>
    <mergeCell ref="B1183:C1183"/>
    <mergeCell ref="D1183:Q1183"/>
    <mergeCell ref="B1184:C1184"/>
    <mergeCell ref="D1184:Q1184"/>
    <mergeCell ref="B1185:C1185"/>
    <mergeCell ref="D1185:E1185"/>
    <mergeCell ref="F1185:G1185"/>
    <mergeCell ref="H1185:I1185"/>
    <mergeCell ref="J1185:K1185"/>
    <mergeCell ref="L1185:M1185"/>
    <mergeCell ref="N1185:Q1185"/>
    <mergeCell ref="B1186:C1186"/>
    <mergeCell ref="D1186:E1186"/>
    <mergeCell ref="F1186:M1186"/>
    <mergeCell ref="N1186:Q1186"/>
    <mergeCell ref="B1177:C1177"/>
    <mergeCell ref="D1177:E1177"/>
    <mergeCell ref="F1177:G1177"/>
    <mergeCell ref="H1177:I1177"/>
    <mergeCell ref="J1177:K1177"/>
    <mergeCell ref="L1177:N1177"/>
    <mergeCell ref="O1177:Q1177"/>
    <mergeCell ref="B1178:C1178"/>
    <mergeCell ref="D1178:E1178"/>
    <mergeCell ref="F1178:G1178"/>
    <mergeCell ref="H1178:I1178"/>
    <mergeCell ref="J1178:K1178"/>
    <mergeCell ref="L1178:N1178"/>
    <mergeCell ref="O1178:Q1178"/>
    <mergeCell ref="A1179:Q1179"/>
    <mergeCell ref="A1180:Q1180"/>
    <mergeCell ref="B1181:C1181"/>
    <mergeCell ref="D1181:Q1181"/>
    <mergeCell ref="A1172:A1173"/>
    <mergeCell ref="B1172:C1173"/>
    <mergeCell ref="D1172:E1172"/>
    <mergeCell ref="F1172:G1172"/>
    <mergeCell ref="H1172:I1172"/>
    <mergeCell ref="J1172:K1172"/>
    <mergeCell ref="L1172:N1172"/>
    <mergeCell ref="O1172:Q1172"/>
    <mergeCell ref="D1173:E1173"/>
    <mergeCell ref="F1173:G1173"/>
    <mergeCell ref="H1173:I1173"/>
    <mergeCell ref="J1173:K1173"/>
    <mergeCell ref="L1173:N1173"/>
    <mergeCell ref="O1173:Q1173"/>
    <mergeCell ref="B1174:C1174"/>
    <mergeCell ref="D1174:E1174"/>
    <mergeCell ref="F1174:G1174"/>
    <mergeCell ref="H1174:I1174"/>
    <mergeCell ref="J1174:K1174"/>
    <mergeCell ref="L1174:N1176"/>
    <mergeCell ref="O1174:Q1176"/>
    <mergeCell ref="B1175:C1175"/>
    <mergeCell ref="D1175:E1175"/>
    <mergeCell ref="F1175:G1175"/>
    <mergeCell ref="H1175:I1175"/>
    <mergeCell ref="J1175:K1175"/>
    <mergeCell ref="B1176:C1176"/>
    <mergeCell ref="D1176:E1176"/>
    <mergeCell ref="F1176:G1176"/>
    <mergeCell ref="H1176:I1176"/>
    <mergeCell ref="J1176:K1176"/>
    <mergeCell ref="B1169:C1169"/>
    <mergeCell ref="D1169:E1169"/>
    <mergeCell ref="F1169:G1169"/>
    <mergeCell ref="H1169:K1169"/>
    <mergeCell ref="L1169:N1169"/>
    <mergeCell ref="O1169:Q1169"/>
    <mergeCell ref="B1170:C1170"/>
    <mergeCell ref="D1170:E1170"/>
    <mergeCell ref="F1170:G1170"/>
    <mergeCell ref="H1170:K1170"/>
    <mergeCell ref="L1170:N1170"/>
    <mergeCell ref="O1170:Q1170"/>
    <mergeCell ref="B1171:C1171"/>
    <mergeCell ref="D1171:E1171"/>
    <mergeCell ref="F1171:G1171"/>
    <mergeCell ref="H1171:K1171"/>
    <mergeCell ref="L1171:N1171"/>
    <mergeCell ref="O1171:Q1171"/>
    <mergeCell ref="A1156:A1157"/>
    <mergeCell ref="B1156:B1157"/>
    <mergeCell ref="C1156:C1157"/>
    <mergeCell ref="D1156:G1156"/>
    <mergeCell ref="H1156:J1156"/>
    <mergeCell ref="K1156:K1157"/>
    <mergeCell ref="L1156:N1156"/>
    <mergeCell ref="O1156:O1157"/>
    <mergeCell ref="P1156:P1157"/>
    <mergeCell ref="Q1156:Q1157"/>
    <mergeCell ref="B1158:C1158"/>
    <mergeCell ref="B1159:C1159"/>
    <mergeCell ref="B1160:C1160"/>
    <mergeCell ref="B1161:C1161"/>
    <mergeCell ref="A1162:A1163"/>
    <mergeCell ref="B1162:B1163"/>
    <mergeCell ref="B1164:C1164"/>
    <mergeCell ref="G1164:I1168"/>
    <mergeCell ref="K1164:M1168"/>
    <mergeCell ref="B1165:C1165"/>
    <mergeCell ref="B1166:C1166"/>
    <mergeCell ref="B1167:C1167"/>
    <mergeCell ref="B1168:C1168"/>
    <mergeCell ref="B1151:C1151"/>
    <mergeCell ref="D1151:Q1151"/>
    <mergeCell ref="B1152:C1152"/>
    <mergeCell ref="D1152:Q1152"/>
    <mergeCell ref="B1153:C1153"/>
    <mergeCell ref="D1153:Q1153"/>
    <mergeCell ref="B1154:C1154"/>
    <mergeCell ref="D1154:E1154"/>
    <mergeCell ref="F1154:G1154"/>
    <mergeCell ref="H1154:I1154"/>
    <mergeCell ref="J1154:K1154"/>
    <mergeCell ref="L1154:M1154"/>
    <mergeCell ref="N1154:Q1154"/>
    <mergeCell ref="B1155:C1155"/>
    <mergeCell ref="D1155:E1155"/>
    <mergeCell ref="F1155:M1155"/>
    <mergeCell ref="N1155:Q1155"/>
    <mergeCell ref="B1146:C1146"/>
    <mergeCell ref="D1146:E1146"/>
    <mergeCell ref="F1146:G1146"/>
    <mergeCell ref="H1146:I1146"/>
    <mergeCell ref="J1146:K1146"/>
    <mergeCell ref="L1146:N1146"/>
    <mergeCell ref="O1146:Q1146"/>
    <mergeCell ref="B1147:C1147"/>
    <mergeCell ref="D1147:E1147"/>
    <mergeCell ref="F1147:G1147"/>
    <mergeCell ref="H1147:I1147"/>
    <mergeCell ref="J1147:K1147"/>
    <mergeCell ref="L1147:N1147"/>
    <mergeCell ref="O1147:Q1147"/>
    <mergeCell ref="A1148:Q1148"/>
    <mergeCell ref="A1149:Q1149"/>
    <mergeCell ref="B1150:C1150"/>
    <mergeCell ref="D1150:Q1150"/>
    <mergeCell ref="A1141:A1142"/>
    <mergeCell ref="B1141:C1142"/>
    <mergeCell ref="D1141:E1141"/>
    <mergeCell ref="F1141:G1141"/>
    <mergeCell ref="H1141:I1141"/>
    <mergeCell ref="J1141:K1141"/>
    <mergeCell ref="L1141:N1141"/>
    <mergeCell ref="O1141:Q1141"/>
    <mergeCell ref="D1142:E1142"/>
    <mergeCell ref="F1142:G1142"/>
    <mergeCell ref="H1142:I1142"/>
    <mergeCell ref="J1142:K1142"/>
    <mergeCell ref="L1142:N1142"/>
    <mergeCell ref="O1142:Q1142"/>
    <mergeCell ref="B1143:C1143"/>
    <mergeCell ref="D1143:E1143"/>
    <mergeCell ref="F1143:G1143"/>
    <mergeCell ref="H1143:I1143"/>
    <mergeCell ref="J1143:K1143"/>
    <mergeCell ref="L1143:N1145"/>
    <mergeCell ref="O1143:Q1145"/>
    <mergeCell ref="B1144:C1144"/>
    <mergeCell ref="D1144:E1144"/>
    <mergeCell ref="F1144:G1144"/>
    <mergeCell ref="H1144:I1144"/>
    <mergeCell ref="J1144:K1144"/>
    <mergeCell ref="B1145:C1145"/>
    <mergeCell ref="D1145:E1145"/>
    <mergeCell ref="F1145:G1145"/>
    <mergeCell ref="H1145:I1145"/>
    <mergeCell ref="J1145:K1145"/>
    <mergeCell ref="B1138:C1138"/>
    <mergeCell ref="D1138:E1138"/>
    <mergeCell ref="F1138:G1138"/>
    <mergeCell ref="H1138:K1138"/>
    <mergeCell ref="L1138:N1138"/>
    <mergeCell ref="O1138:Q1138"/>
    <mergeCell ref="B1139:C1139"/>
    <mergeCell ref="D1139:E1139"/>
    <mergeCell ref="F1139:G1139"/>
    <mergeCell ref="H1139:K1139"/>
    <mergeCell ref="L1139:N1139"/>
    <mergeCell ref="O1139:Q1139"/>
    <mergeCell ref="B1140:C1140"/>
    <mergeCell ref="D1140:E1140"/>
    <mergeCell ref="F1140:G1140"/>
    <mergeCell ref="H1140:K1140"/>
    <mergeCell ref="L1140:N1140"/>
    <mergeCell ref="O1140:Q1140"/>
    <mergeCell ref="A1125:A1126"/>
    <mergeCell ref="B1125:B1126"/>
    <mergeCell ref="C1125:C1126"/>
    <mergeCell ref="D1125:G1125"/>
    <mergeCell ref="H1125:J1125"/>
    <mergeCell ref="K1125:K1126"/>
    <mergeCell ref="L1125:N1125"/>
    <mergeCell ref="O1125:O1126"/>
    <mergeCell ref="P1125:P1126"/>
    <mergeCell ref="Q1125:Q1126"/>
    <mergeCell ref="B1127:C1127"/>
    <mergeCell ref="B1128:C1128"/>
    <mergeCell ref="B1129:C1129"/>
    <mergeCell ref="B1130:C1130"/>
    <mergeCell ref="A1131:A1132"/>
    <mergeCell ref="B1131:B1132"/>
    <mergeCell ref="B1133:C1133"/>
    <mergeCell ref="G1133:I1137"/>
    <mergeCell ref="K1133:M1137"/>
    <mergeCell ref="B1134:C1134"/>
    <mergeCell ref="B1135:C1135"/>
    <mergeCell ref="B1136:C1136"/>
    <mergeCell ref="B1137:C1137"/>
    <mergeCell ref="B1120:C1120"/>
    <mergeCell ref="D1120:Q1120"/>
    <mergeCell ref="B1121:C1121"/>
    <mergeCell ref="D1121:Q1121"/>
    <mergeCell ref="B1122:C1122"/>
    <mergeCell ref="D1122:Q1122"/>
    <mergeCell ref="B1123:C1123"/>
    <mergeCell ref="D1123:E1123"/>
    <mergeCell ref="F1123:G1123"/>
    <mergeCell ref="H1123:I1123"/>
    <mergeCell ref="J1123:K1123"/>
    <mergeCell ref="L1123:M1123"/>
    <mergeCell ref="N1123:Q1123"/>
    <mergeCell ref="B1124:C1124"/>
    <mergeCell ref="D1124:E1124"/>
    <mergeCell ref="F1124:M1124"/>
    <mergeCell ref="N1124:Q1124"/>
    <mergeCell ref="B1115:C1115"/>
    <mergeCell ref="D1115:E1115"/>
    <mergeCell ref="F1115:G1115"/>
    <mergeCell ref="H1115:I1115"/>
    <mergeCell ref="J1115:K1115"/>
    <mergeCell ref="L1115:N1115"/>
    <mergeCell ref="O1115:Q1115"/>
    <mergeCell ref="B1116:C1116"/>
    <mergeCell ref="D1116:E1116"/>
    <mergeCell ref="F1116:G1116"/>
    <mergeCell ref="H1116:I1116"/>
    <mergeCell ref="J1116:K1116"/>
    <mergeCell ref="L1116:N1116"/>
    <mergeCell ref="O1116:Q1116"/>
    <mergeCell ref="A1117:Q1117"/>
    <mergeCell ref="A1118:Q1118"/>
    <mergeCell ref="B1119:C1119"/>
    <mergeCell ref="D1119:Q1119"/>
    <mergeCell ref="A1110:A1111"/>
    <mergeCell ref="B1110:C1111"/>
    <mergeCell ref="D1110:E1110"/>
    <mergeCell ref="F1110:G1110"/>
    <mergeCell ref="H1110:I1110"/>
    <mergeCell ref="J1110:K1110"/>
    <mergeCell ref="L1110:N1110"/>
    <mergeCell ref="O1110:Q1110"/>
    <mergeCell ref="D1111:E1111"/>
    <mergeCell ref="F1111:G1111"/>
    <mergeCell ref="H1111:I1111"/>
    <mergeCell ref="J1111:K1111"/>
    <mergeCell ref="L1111:N1111"/>
    <mergeCell ref="O1111:Q1111"/>
    <mergeCell ref="B1112:C1112"/>
    <mergeCell ref="D1112:E1112"/>
    <mergeCell ref="F1112:G1112"/>
    <mergeCell ref="H1112:I1112"/>
    <mergeCell ref="J1112:K1112"/>
    <mergeCell ref="L1112:N1114"/>
    <mergeCell ref="O1112:Q1114"/>
    <mergeCell ref="B1113:C1113"/>
    <mergeCell ref="D1113:E1113"/>
    <mergeCell ref="F1113:G1113"/>
    <mergeCell ref="H1113:I1113"/>
    <mergeCell ref="J1113:K1113"/>
    <mergeCell ref="B1114:C1114"/>
    <mergeCell ref="D1114:E1114"/>
    <mergeCell ref="F1114:G1114"/>
    <mergeCell ref="H1114:I1114"/>
    <mergeCell ref="J1114:K1114"/>
    <mergeCell ref="B1107:C1107"/>
    <mergeCell ref="D1107:E1107"/>
    <mergeCell ref="F1107:G1107"/>
    <mergeCell ref="H1107:K1107"/>
    <mergeCell ref="L1107:N1107"/>
    <mergeCell ref="O1107:Q1107"/>
    <mergeCell ref="B1108:C1108"/>
    <mergeCell ref="D1108:E1108"/>
    <mergeCell ref="F1108:G1108"/>
    <mergeCell ref="H1108:K1108"/>
    <mergeCell ref="L1108:N1108"/>
    <mergeCell ref="O1108:Q1108"/>
    <mergeCell ref="B1109:C1109"/>
    <mergeCell ref="D1109:E1109"/>
    <mergeCell ref="F1109:G1109"/>
    <mergeCell ref="H1109:K1109"/>
    <mergeCell ref="L1109:N1109"/>
    <mergeCell ref="O1109:Q1109"/>
    <mergeCell ref="A1094:A1095"/>
    <mergeCell ref="B1094:B1095"/>
    <mergeCell ref="C1094:C1095"/>
    <mergeCell ref="D1094:G1094"/>
    <mergeCell ref="H1094:J1094"/>
    <mergeCell ref="K1094:K1095"/>
    <mergeCell ref="L1094:N1094"/>
    <mergeCell ref="O1094:O1095"/>
    <mergeCell ref="P1094:P1095"/>
    <mergeCell ref="Q1094:Q1095"/>
    <mergeCell ref="B1096:C1096"/>
    <mergeCell ref="B1097:C1097"/>
    <mergeCell ref="B1098:C1098"/>
    <mergeCell ref="B1099:C1099"/>
    <mergeCell ref="A1100:A1101"/>
    <mergeCell ref="B1100:B1101"/>
    <mergeCell ref="B1102:C1102"/>
    <mergeCell ref="G1102:I1106"/>
    <mergeCell ref="K1102:M1106"/>
    <mergeCell ref="B1103:C1103"/>
    <mergeCell ref="B1104:C1104"/>
    <mergeCell ref="B1105:C1105"/>
    <mergeCell ref="B1106:C1106"/>
    <mergeCell ref="B1089:C1089"/>
    <mergeCell ref="D1089:Q1089"/>
    <mergeCell ref="B1090:C1090"/>
    <mergeCell ref="D1090:Q1090"/>
    <mergeCell ref="B1091:C1091"/>
    <mergeCell ref="D1091:Q1091"/>
    <mergeCell ref="B1092:C1092"/>
    <mergeCell ref="D1092:E1092"/>
    <mergeCell ref="F1092:G1092"/>
    <mergeCell ref="H1092:I1092"/>
    <mergeCell ref="J1092:K1092"/>
    <mergeCell ref="L1092:M1092"/>
    <mergeCell ref="N1092:Q1092"/>
    <mergeCell ref="B1093:C1093"/>
    <mergeCell ref="D1093:E1093"/>
    <mergeCell ref="F1093:M1093"/>
    <mergeCell ref="N1093:Q1093"/>
    <mergeCell ref="B1084:C1084"/>
    <mergeCell ref="D1084:E1084"/>
    <mergeCell ref="F1084:G1084"/>
    <mergeCell ref="H1084:I1084"/>
    <mergeCell ref="J1084:K1084"/>
    <mergeCell ref="L1084:N1084"/>
    <mergeCell ref="O1084:Q1084"/>
    <mergeCell ref="B1085:C1085"/>
    <mergeCell ref="D1085:E1085"/>
    <mergeCell ref="F1085:G1085"/>
    <mergeCell ref="H1085:I1085"/>
    <mergeCell ref="J1085:K1085"/>
    <mergeCell ref="L1085:N1085"/>
    <mergeCell ref="O1085:Q1085"/>
    <mergeCell ref="A1086:Q1086"/>
    <mergeCell ref="A1087:Q1087"/>
    <mergeCell ref="B1088:C1088"/>
    <mergeCell ref="D1088:Q1088"/>
    <mergeCell ref="A1079:A1080"/>
    <mergeCell ref="B1079:C1080"/>
    <mergeCell ref="D1079:E1079"/>
    <mergeCell ref="F1079:G1079"/>
    <mergeCell ref="H1079:I1079"/>
    <mergeCell ref="J1079:K1079"/>
    <mergeCell ref="L1079:N1079"/>
    <mergeCell ref="O1079:Q1079"/>
    <mergeCell ref="D1080:E1080"/>
    <mergeCell ref="F1080:G1080"/>
    <mergeCell ref="H1080:I1080"/>
    <mergeCell ref="J1080:K1080"/>
    <mergeCell ref="L1080:N1080"/>
    <mergeCell ref="O1080:Q1080"/>
    <mergeCell ref="B1081:C1081"/>
    <mergeCell ref="D1081:E1081"/>
    <mergeCell ref="F1081:G1081"/>
    <mergeCell ref="H1081:I1081"/>
    <mergeCell ref="J1081:K1081"/>
    <mergeCell ref="L1081:N1083"/>
    <mergeCell ref="O1081:Q1083"/>
    <mergeCell ref="B1082:C1082"/>
    <mergeCell ref="D1082:E1082"/>
    <mergeCell ref="F1082:G1082"/>
    <mergeCell ref="H1082:I1082"/>
    <mergeCell ref="J1082:K1082"/>
    <mergeCell ref="B1083:C1083"/>
    <mergeCell ref="D1083:E1083"/>
    <mergeCell ref="F1083:G1083"/>
    <mergeCell ref="H1083:I1083"/>
    <mergeCell ref="J1083:K1083"/>
    <mergeCell ref="B1076:C1076"/>
    <mergeCell ref="D1076:E1076"/>
    <mergeCell ref="F1076:G1076"/>
    <mergeCell ref="H1076:K1076"/>
    <mergeCell ref="L1076:N1076"/>
    <mergeCell ref="O1076:Q1076"/>
    <mergeCell ref="B1077:C1077"/>
    <mergeCell ref="D1077:E1077"/>
    <mergeCell ref="F1077:G1077"/>
    <mergeCell ref="H1077:K1077"/>
    <mergeCell ref="L1077:N1077"/>
    <mergeCell ref="O1077:Q1077"/>
    <mergeCell ref="B1078:C1078"/>
    <mergeCell ref="D1078:E1078"/>
    <mergeCell ref="F1078:G1078"/>
    <mergeCell ref="H1078:K1078"/>
    <mergeCell ref="L1078:N1078"/>
    <mergeCell ref="O1078:Q1078"/>
    <mergeCell ref="A1063:A1064"/>
    <mergeCell ref="B1063:B1064"/>
    <mergeCell ref="C1063:C1064"/>
    <mergeCell ref="D1063:G1063"/>
    <mergeCell ref="H1063:J1063"/>
    <mergeCell ref="K1063:K1064"/>
    <mergeCell ref="L1063:N1063"/>
    <mergeCell ref="O1063:O1064"/>
    <mergeCell ref="P1063:P1064"/>
    <mergeCell ref="Q1063:Q1064"/>
    <mergeCell ref="B1065:C1065"/>
    <mergeCell ref="B1066:C1066"/>
    <mergeCell ref="B1067:C1067"/>
    <mergeCell ref="B1068:C1068"/>
    <mergeCell ref="A1069:A1070"/>
    <mergeCell ref="B1069:B1070"/>
    <mergeCell ref="B1071:C1071"/>
    <mergeCell ref="G1071:I1075"/>
    <mergeCell ref="K1071:M1075"/>
    <mergeCell ref="B1072:C1072"/>
    <mergeCell ref="B1073:C1073"/>
    <mergeCell ref="B1074:C1074"/>
    <mergeCell ref="B1075:C1075"/>
    <mergeCell ref="B1058:C1058"/>
    <mergeCell ref="D1058:Q1058"/>
    <mergeCell ref="B1059:C1059"/>
    <mergeCell ref="D1059:Q1059"/>
    <mergeCell ref="B1060:C1060"/>
    <mergeCell ref="D1060:Q1060"/>
    <mergeCell ref="B1061:C1061"/>
    <mergeCell ref="D1061:E1061"/>
    <mergeCell ref="F1061:G1061"/>
    <mergeCell ref="H1061:I1061"/>
    <mergeCell ref="J1061:K1061"/>
    <mergeCell ref="L1061:M1061"/>
    <mergeCell ref="N1061:Q1061"/>
    <mergeCell ref="B1062:C1062"/>
    <mergeCell ref="D1062:E1062"/>
    <mergeCell ref="F1062:M1062"/>
    <mergeCell ref="N1062:Q1062"/>
    <mergeCell ref="B1053:C1053"/>
    <mergeCell ref="D1053:E1053"/>
    <mergeCell ref="F1053:G1053"/>
    <mergeCell ref="H1053:I1053"/>
    <mergeCell ref="J1053:K1053"/>
    <mergeCell ref="L1053:N1053"/>
    <mergeCell ref="O1053:Q1053"/>
    <mergeCell ref="B1054:C1054"/>
    <mergeCell ref="D1054:E1054"/>
    <mergeCell ref="F1054:G1054"/>
    <mergeCell ref="H1054:I1054"/>
    <mergeCell ref="J1054:K1054"/>
    <mergeCell ref="L1054:N1054"/>
    <mergeCell ref="O1054:Q1054"/>
    <mergeCell ref="A1055:Q1055"/>
    <mergeCell ref="A1056:Q1056"/>
    <mergeCell ref="B1057:C1057"/>
    <mergeCell ref="D1057:Q1057"/>
    <mergeCell ref="A1048:A1049"/>
    <mergeCell ref="B1048:C1049"/>
    <mergeCell ref="D1048:E1048"/>
    <mergeCell ref="F1048:G1048"/>
    <mergeCell ref="H1048:I1048"/>
    <mergeCell ref="J1048:K1048"/>
    <mergeCell ref="L1048:N1048"/>
    <mergeCell ref="O1048:Q1048"/>
    <mergeCell ref="D1049:E1049"/>
    <mergeCell ref="F1049:G1049"/>
    <mergeCell ref="H1049:I1049"/>
    <mergeCell ref="J1049:K1049"/>
    <mergeCell ref="L1049:N1049"/>
    <mergeCell ref="O1049:Q1049"/>
    <mergeCell ref="B1050:C1050"/>
    <mergeCell ref="D1050:E1050"/>
    <mergeCell ref="F1050:G1050"/>
    <mergeCell ref="H1050:I1050"/>
    <mergeCell ref="J1050:K1050"/>
    <mergeCell ref="L1050:N1052"/>
    <mergeCell ref="O1050:Q1052"/>
    <mergeCell ref="B1051:C1051"/>
    <mergeCell ref="D1051:E1051"/>
    <mergeCell ref="F1051:G1051"/>
    <mergeCell ref="H1051:I1051"/>
    <mergeCell ref="J1051:K1051"/>
    <mergeCell ref="B1052:C1052"/>
    <mergeCell ref="D1052:E1052"/>
    <mergeCell ref="F1052:G1052"/>
    <mergeCell ref="H1052:I1052"/>
    <mergeCell ref="J1052:K1052"/>
    <mergeCell ref="B1045:C1045"/>
    <mergeCell ref="D1045:E1045"/>
    <mergeCell ref="F1045:G1045"/>
    <mergeCell ref="H1045:K1045"/>
    <mergeCell ref="L1045:N1045"/>
    <mergeCell ref="O1045:Q1045"/>
    <mergeCell ref="B1046:C1046"/>
    <mergeCell ref="D1046:E1046"/>
    <mergeCell ref="F1046:G1046"/>
    <mergeCell ref="H1046:K1046"/>
    <mergeCell ref="L1046:N1046"/>
    <mergeCell ref="O1046:Q1046"/>
    <mergeCell ref="B1047:C1047"/>
    <mergeCell ref="D1047:E1047"/>
    <mergeCell ref="F1047:G1047"/>
    <mergeCell ref="H1047:K1047"/>
    <mergeCell ref="L1047:N1047"/>
    <mergeCell ref="O1047:Q1047"/>
    <mergeCell ref="A1032:A1033"/>
    <mergeCell ref="B1032:B1033"/>
    <mergeCell ref="C1032:C1033"/>
    <mergeCell ref="D1032:G1032"/>
    <mergeCell ref="H1032:J1032"/>
    <mergeCell ref="K1032:K1033"/>
    <mergeCell ref="L1032:N1032"/>
    <mergeCell ref="O1032:O1033"/>
    <mergeCell ref="P1032:P1033"/>
    <mergeCell ref="Q1032:Q1033"/>
    <mergeCell ref="B1034:C1034"/>
    <mergeCell ref="B1035:C1035"/>
    <mergeCell ref="B1036:C1036"/>
    <mergeCell ref="B1037:C1037"/>
    <mergeCell ref="A1038:A1039"/>
    <mergeCell ref="B1038:B1039"/>
    <mergeCell ref="B1040:C1040"/>
    <mergeCell ref="G1040:I1044"/>
    <mergeCell ref="K1040:M1044"/>
    <mergeCell ref="B1041:C1041"/>
    <mergeCell ref="B1042:C1042"/>
    <mergeCell ref="B1043:C1043"/>
    <mergeCell ref="B1044:C1044"/>
    <mergeCell ref="B1027:C1027"/>
    <mergeCell ref="D1027:Q1027"/>
    <mergeCell ref="B1028:C1028"/>
    <mergeCell ref="D1028:Q1028"/>
    <mergeCell ref="B1029:C1029"/>
    <mergeCell ref="D1029:Q1029"/>
    <mergeCell ref="B1030:C1030"/>
    <mergeCell ref="D1030:E1030"/>
    <mergeCell ref="F1030:G1030"/>
    <mergeCell ref="H1030:I1030"/>
    <mergeCell ref="J1030:K1030"/>
    <mergeCell ref="L1030:M1030"/>
    <mergeCell ref="N1030:Q1030"/>
    <mergeCell ref="B1031:C1031"/>
    <mergeCell ref="D1031:E1031"/>
    <mergeCell ref="F1031:M1031"/>
    <mergeCell ref="N1031:Q1031"/>
    <mergeCell ref="B1022:C1022"/>
    <mergeCell ref="D1022:E1022"/>
    <mergeCell ref="F1022:G1022"/>
    <mergeCell ref="H1022:I1022"/>
    <mergeCell ref="J1022:K1022"/>
    <mergeCell ref="L1022:N1022"/>
    <mergeCell ref="O1022:Q1022"/>
    <mergeCell ref="B1023:C1023"/>
    <mergeCell ref="D1023:E1023"/>
    <mergeCell ref="F1023:G1023"/>
    <mergeCell ref="H1023:I1023"/>
    <mergeCell ref="J1023:K1023"/>
    <mergeCell ref="L1023:N1023"/>
    <mergeCell ref="O1023:Q1023"/>
    <mergeCell ref="A1024:Q1024"/>
    <mergeCell ref="A1025:Q1025"/>
    <mergeCell ref="B1026:C1026"/>
    <mergeCell ref="D1026:Q1026"/>
    <mergeCell ref="A1017:A1018"/>
    <mergeCell ref="B1017:C1018"/>
    <mergeCell ref="D1017:E1017"/>
    <mergeCell ref="F1017:G1017"/>
    <mergeCell ref="H1017:I1017"/>
    <mergeCell ref="J1017:K1017"/>
    <mergeCell ref="L1017:N1017"/>
    <mergeCell ref="O1017:Q1017"/>
    <mergeCell ref="D1018:E1018"/>
    <mergeCell ref="F1018:G1018"/>
    <mergeCell ref="H1018:I1018"/>
    <mergeCell ref="J1018:K1018"/>
    <mergeCell ref="L1018:N1018"/>
    <mergeCell ref="O1018:Q1018"/>
    <mergeCell ref="B1019:C1019"/>
    <mergeCell ref="D1019:E1019"/>
    <mergeCell ref="F1019:G1019"/>
    <mergeCell ref="H1019:I1019"/>
    <mergeCell ref="J1019:K1019"/>
    <mergeCell ref="L1019:N1021"/>
    <mergeCell ref="O1019:Q1021"/>
    <mergeCell ref="B1020:C1020"/>
    <mergeCell ref="D1020:E1020"/>
    <mergeCell ref="F1020:G1020"/>
    <mergeCell ref="H1020:I1020"/>
    <mergeCell ref="J1020:K1020"/>
    <mergeCell ref="B1021:C1021"/>
    <mergeCell ref="D1021:E1021"/>
    <mergeCell ref="F1021:G1021"/>
    <mergeCell ref="H1021:I1021"/>
    <mergeCell ref="J1021:K1021"/>
    <mergeCell ref="B1014:C1014"/>
    <mergeCell ref="D1014:E1014"/>
    <mergeCell ref="F1014:G1014"/>
    <mergeCell ref="H1014:K1014"/>
    <mergeCell ref="L1014:N1014"/>
    <mergeCell ref="O1014:Q1014"/>
    <mergeCell ref="B1015:C1015"/>
    <mergeCell ref="D1015:E1015"/>
    <mergeCell ref="F1015:G1015"/>
    <mergeCell ref="H1015:K1015"/>
    <mergeCell ref="L1015:N1015"/>
    <mergeCell ref="O1015:Q1015"/>
    <mergeCell ref="B1016:C1016"/>
    <mergeCell ref="D1016:E1016"/>
    <mergeCell ref="F1016:G1016"/>
    <mergeCell ref="H1016:K1016"/>
    <mergeCell ref="L1016:N1016"/>
    <mergeCell ref="O1016:Q1016"/>
    <mergeCell ref="A1001:A1002"/>
    <mergeCell ref="B1001:B1002"/>
    <mergeCell ref="C1001:C1002"/>
    <mergeCell ref="D1001:G1001"/>
    <mergeCell ref="H1001:J1001"/>
    <mergeCell ref="K1001:K1002"/>
    <mergeCell ref="L1001:N1001"/>
    <mergeCell ref="O1001:O1002"/>
    <mergeCell ref="P1001:P1002"/>
    <mergeCell ref="Q1001:Q1002"/>
    <mergeCell ref="B1003:C1003"/>
    <mergeCell ref="B1004:C1004"/>
    <mergeCell ref="B1005:C1005"/>
    <mergeCell ref="B1006:C1006"/>
    <mergeCell ref="A1007:A1008"/>
    <mergeCell ref="B1007:B1008"/>
    <mergeCell ref="B1009:C1009"/>
    <mergeCell ref="G1009:I1013"/>
    <mergeCell ref="K1009:M1013"/>
    <mergeCell ref="B1010:C1010"/>
    <mergeCell ref="B1011:C1011"/>
    <mergeCell ref="B1012:C1012"/>
    <mergeCell ref="B1013:C1013"/>
    <mergeCell ref="B996:C996"/>
    <mergeCell ref="D996:Q996"/>
    <mergeCell ref="B997:C997"/>
    <mergeCell ref="D997:Q997"/>
    <mergeCell ref="B998:C998"/>
    <mergeCell ref="D998:Q998"/>
    <mergeCell ref="B999:C999"/>
    <mergeCell ref="D999:E999"/>
    <mergeCell ref="F999:G999"/>
    <mergeCell ref="H999:I999"/>
    <mergeCell ref="J999:K999"/>
    <mergeCell ref="L999:M999"/>
    <mergeCell ref="N999:Q999"/>
    <mergeCell ref="B1000:C1000"/>
    <mergeCell ref="D1000:E1000"/>
    <mergeCell ref="F1000:M1000"/>
    <mergeCell ref="N1000:Q1000"/>
    <mergeCell ref="B991:C991"/>
    <mergeCell ref="D991:E991"/>
    <mergeCell ref="F991:G991"/>
    <mergeCell ref="H991:I991"/>
    <mergeCell ref="J991:K991"/>
    <mergeCell ref="L991:N991"/>
    <mergeCell ref="O991:Q991"/>
    <mergeCell ref="B992:C992"/>
    <mergeCell ref="D992:E992"/>
    <mergeCell ref="F992:G992"/>
    <mergeCell ref="H992:I992"/>
    <mergeCell ref="J992:K992"/>
    <mergeCell ref="L992:N992"/>
    <mergeCell ref="O992:Q992"/>
    <mergeCell ref="A993:Q993"/>
    <mergeCell ref="A994:Q994"/>
    <mergeCell ref="B995:C995"/>
    <mergeCell ref="D995:Q995"/>
    <mergeCell ref="A986:A987"/>
    <mergeCell ref="B986:C987"/>
    <mergeCell ref="D986:E986"/>
    <mergeCell ref="F986:G986"/>
    <mergeCell ref="H986:I986"/>
    <mergeCell ref="J986:K986"/>
    <mergeCell ref="L986:N986"/>
    <mergeCell ref="O986:Q986"/>
    <mergeCell ref="D987:E987"/>
    <mergeCell ref="F987:G987"/>
    <mergeCell ref="H987:I987"/>
    <mergeCell ref="J987:K987"/>
    <mergeCell ref="L987:N987"/>
    <mergeCell ref="O987:Q987"/>
    <mergeCell ref="B988:C988"/>
    <mergeCell ref="D988:E988"/>
    <mergeCell ref="F988:G988"/>
    <mergeCell ref="H988:I988"/>
    <mergeCell ref="J988:K988"/>
    <mergeCell ref="L988:N990"/>
    <mergeCell ref="O988:Q990"/>
    <mergeCell ref="B989:C989"/>
    <mergeCell ref="D989:E989"/>
    <mergeCell ref="F989:G989"/>
    <mergeCell ref="H989:I989"/>
    <mergeCell ref="J989:K989"/>
    <mergeCell ref="B990:C990"/>
    <mergeCell ref="D990:E990"/>
    <mergeCell ref="F990:G990"/>
    <mergeCell ref="H990:I990"/>
    <mergeCell ref="J990:K990"/>
    <mergeCell ref="B983:C983"/>
    <mergeCell ref="D983:E983"/>
    <mergeCell ref="F983:G983"/>
    <mergeCell ref="H983:K983"/>
    <mergeCell ref="L983:N983"/>
    <mergeCell ref="O983:Q983"/>
    <mergeCell ref="B984:C984"/>
    <mergeCell ref="D984:E984"/>
    <mergeCell ref="F984:G984"/>
    <mergeCell ref="H984:K984"/>
    <mergeCell ref="L984:N984"/>
    <mergeCell ref="O984:Q984"/>
    <mergeCell ref="B985:C985"/>
    <mergeCell ref="D985:E985"/>
    <mergeCell ref="F985:G985"/>
    <mergeCell ref="H985:K985"/>
    <mergeCell ref="L985:N985"/>
    <mergeCell ref="O985:Q985"/>
    <mergeCell ref="A970:A971"/>
    <mergeCell ref="B970:B971"/>
    <mergeCell ref="C970:C971"/>
    <mergeCell ref="D970:G970"/>
    <mergeCell ref="H970:J970"/>
    <mergeCell ref="K970:K971"/>
    <mergeCell ref="L970:N970"/>
    <mergeCell ref="O970:O971"/>
    <mergeCell ref="P970:P971"/>
    <mergeCell ref="Q970:Q971"/>
    <mergeCell ref="B972:C972"/>
    <mergeCell ref="B973:C973"/>
    <mergeCell ref="B974:C974"/>
    <mergeCell ref="B975:C975"/>
    <mergeCell ref="A976:A977"/>
    <mergeCell ref="B976:B977"/>
    <mergeCell ref="B978:C978"/>
    <mergeCell ref="G978:I982"/>
    <mergeCell ref="K978:M982"/>
    <mergeCell ref="B979:C979"/>
    <mergeCell ref="B980:C980"/>
    <mergeCell ref="B981:C981"/>
    <mergeCell ref="B982:C982"/>
    <mergeCell ref="B965:C965"/>
    <mergeCell ref="D965:Q965"/>
    <mergeCell ref="B966:C966"/>
    <mergeCell ref="D966:Q966"/>
    <mergeCell ref="B967:C967"/>
    <mergeCell ref="D967:Q967"/>
    <mergeCell ref="B968:C968"/>
    <mergeCell ref="D968:E968"/>
    <mergeCell ref="F968:G968"/>
    <mergeCell ref="H968:I968"/>
    <mergeCell ref="J968:K968"/>
    <mergeCell ref="L968:M968"/>
    <mergeCell ref="N968:Q968"/>
    <mergeCell ref="B969:C969"/>
    <mergeCell ref="D969:E969"/>
    <mergeCell ref="F969:M969"/>
    <mergeCell ref="N969:Q969"/>
    <mergeCell ref="B960:C960"/>
    <mergeCell ref="D960:E960"/>
    <mergeCell ref="F960:G960"/>
    <mergeCell ref="H960:I960"/>
    <mergeCell ref="J960:K960"/>
    <mergeCell ref="L960:N960"/>
    <mergeCell ref="O960:Q960"/>
    <mergeCell ref="B961:C961"/>
    <mergeCell ref="D961:E961"/>
    <mergeCell ref="F961:G961"/>
    <mergeCell ref="H961:I961"/>
    <mergeCell ref="J961:K961"/>
    <mergeCell ref="L961:N961"/>
    <mergeCell ref="O961:Q961"/>
    <mergeCell ref="A962:Q962"/>
    <mergeCell ref="A963:Q963"/>
    <mergeCell ref="B964:C964"/>
    <mergeCell ref="D964:Q964"/>
    <mergeCell ref="A955:A956"/>
    <mergeCell ref="B955:C956"/>
    <mergeCell ref="D955:E955"/>
    <mergeCell ref="F955:G955"/>
    <mergeCell ref="H955:I955"/>
    <mergeCell ref="J955:K955"/>
    <mergeCell ref="L955:N955"/>
    <mergeCell ref="O955:Q955"/>
    <mergeCell ref="D956:E956"/>
    <mergeCell ref="F956:G956"/>
    <mergeCell ref="H956:I956"/>
    <mergeCell ref="J956:K956"/>
    <mergeCell ref="L956:N956"/>
    <mergeCell ref="O956:Q956"/>
    <mergeCell ref="B957:C957"/>
    <mergeCell ref="D957:E957"/>
    <mergeCell ref="F957:G957"/>
    <mergeCell ref="H957:I957"/>
    <mergeCell ref="J957:K957"/>
    <mergeCell ref="L957:N959"/>
    <mergeCell ref="O957:Q959"/>
    <mergeCell ref="B958:C958"/>
    <mergeCell ref="D958:E958"/>
    <mergeCell ref="F958:G958"/>
    <mergeCell ref="H958:I958"/>
    <mergeCell ref="J958:K958"/>
    <mergeCell ref="B959:C959"/>
    <mergeCell ref="D959:E959"/>
    <mergeCell ref="F959:G959"/>
    <mergeCell ref="H959:I959"/>
    <mergeCell ref="J959:K959"/>
    <mergeCell ref="B952:C952"/>
    <mergeCell ref="D952:E952"/>
    <mergeCell ref="F952:G952"/>
    <mergeCell ref="H952:K952"/>
    <mergeCell ref="L952:N952"/>
    <mergeCell ref="O952:Q952"/>
    <mergeCell ref="B953:C953"/>
    <mergeCell ref="D953:E953"/>
    <mergeCell ref="F953:G953"/>
    <mergeCell ref="H953:K953"/>
    <mergeCell ref="L953:N953"/>
    <mergeCell ref="O953:Q953"/>
    <mergeCell ref="B954:C954"/>
    <mergeCell ref="D954:E954"/>
    <mergeCell ref="F954:G954"/>
    <mergeCell ref="H954:K954"/>
    <mergeCell ref="L954:N954"/>
    <mergeCell ref="O954:Q954"/>
    <mergeCell ref="A939:A940"/>
    <mergeCell ref="B939:B940"/>
    <mergeCell ref="C939:C940"/>
    <mergeCell ref="D939:G939"/>
    <mergeCell ref="H939:J939"/>
    <mergeCell ref="K939:K940"/>
    <mergeCell ref="L939:N939"/>
    <mergeCell ref="O939:O940"/>
    <mergeCell ref="P939:P940"/>
    <mergeCell ref="Q939:Q940"/>
    <mergeCell ref="B941:C941"/>
    <mergeCell ref="B942:C942"/>
    <mergeCell ref="B943:C943"/>
    <mergeCell ref="B944:C944"/>
    <mergeCell ref="A945:A946"/>
    <mergeCell ref="B945:B946"/>
    <mergeCell ref="B947:C947"/>
    <mergeCell ref="G947:I951"/>
    <mergeCell ref="K947:M951"/>
    <mergeCell ref="B948:C948"/>
    <mergeCell ref="B949:C949"/>
    <mergeCell ref="B950:C950"/>
    <mergeCell ref="B951:C951"/>
    <mergeCell ref="B934:C934"/>
    <mergeCell ref="D934:Q934"/>
    <mergeCell ref="B935:C935"/>
    <mergeCell ref="D935:Q935"/>
    <mergeCell ref="B936:C936"/>
    <mergeCell ref="D936:Q936"/>
    <mergeCell ref="B937:C937"/>
    <mergeCell ref="D937:E937"/>
    <mergeCell ref="F937:G937"/>
    <mergeCell ref="H937:I937"/>
    <mergeCell ref="J937:K937"/>
    <mergeCell ref="L937:M937"/>
    <mergeCell ref="N937:Q937"/>
    <mergeCell ref="B938:C938"/>
    <mergeCell ref="D938:E938"/>
    <mergeCell ref="F938:M938"/>
    <mergeCell ref="N938:Q938"/>
    <mergeCell ref="B929:C929"/>
    <mergeCell ref="D929:E929"/>
    <mergeCell ref="F929:G929"/>
    <mergeCell ref="H929:I929"/>
    <mergeCell ref="J929:K929"/>
    <mergeCell ref="L929:N929"/>
    <mergeCell ref="O929:Q929"/>
    <mergeCell ref="B930:C930"/>
    <mergeCell ref="D930:E930"/>
    <mergeCell ref="F930:G930"/>
    <mergeCell ref="H930:I930"/>
    <mergeCell ref="J930:K930"/>
    <mergeCell ref="L930:N930"/>
    <mergeCell ref="O930:Q930"/>
    <mergeCell ref="A931:Q931"/>
    <mergeCell ref="A932:Q932"/>
    <mergeCell ref="B933:C933"/>
    <mergeCell ref="D933:Q933"/>
    <mergeCell ref="A924:A925"/>
    <mergeCell ref="B924:C925"/>
    <mergeCell ref="D924:E924"/>
    <mergeCell ref="F924:G924"/>
    <mergeCell ref="H924:I924"/>
    <mergeCell ref="J924:K924"/>
    <mergeCell ref="L924:N924"/>
    <mergeCell ref="O924:Q924"/>
    <mergeCell ref="D925:E925"/>
    <mergeCell ref="F925:G925"/>
    <mergeCell ref="H925:I925"/>
    <mergeCell ref="J925:K925"/>
    <mergeCell ref="L925:N925"/>
    <mergeCell ref="O925:Q925"/>
    <mergeCell ref="B926:C926"/>
    <mergeCell ref="D926:E926"/>
    <mergeCell ref="F926:G926"/>
    <mergeCell ref="H926:I926"/>
    <mergeCell ref="J926:K926"/>
    <mergeCell ref="L926:N928"/>
    <mergeCell ref="O926:Q928"/>
    <mergeCell ref="B927:C927"/>
    <mergeCell ref="D927:E927"/>
    <mergeCell ref="F927:G927"/>
    <mergeCell ref="H927:I927"/>
    <mergeCell ref="J927:K927"/>
    <mergeCell ref="B928:C928"/>
    <mergeCell ref="D928:E928"/>
    <mergeCell ref="F928:G928"/>
    <mergeCell ref="H928:I928"/>
    <mergeCell ref="J928:K928"/>
    <mergeCell ref="B921:C921"/>
    <mergeCell ref="D921:E921"/>
    <mergeCell ref="F921:G921"/>
    <mergeCell ref="H921:K921"/>
    <mergeCell ref="L921:N921"/>
    <mergeCell ref="O921:Q921"/>
    <mergeCell ref="B922:C922"/>
    <mergeCell ref="D922:E922"/>
    <mergeCell ref="F922:G922"/>
    <mergeCell ref="H922:K922"/>
    <mergeCell ref="L922:N922"/>
    <mergeCell ref="O922:Q922"/>
    <mergeCell ref="B923:C923"/>
    <mergeCell ref="D923:E923"/>
    <mergeCell ref="F923:G923"/>
    <mergeCell ref="H923:K923"/>
    <mergeCell ref="L923:N923"/>
    <mergeCell ref="O923:Q923"/>
    <mergeCell ref="A908:A909"/>
    <mergeCell ref="B908:B909"/>
    <mergeCell ref="C908:C909"/>
    <mergeCell ref="D908:G908"/>
    <mergeCell ref="H908:J908"/>
    <mergeCell ref="K908:K909"/>
    <mergeCell ref="L908:N908"/>
    <mergeCell ref="O908:O909"/>
    <mergeCell ref="P908:P909"/>
    <mergeCell ref="Q908:Q909"/>
    <mergeCell ref="B910:C910"/>
    <mergeCell ref="B911:C911"/>
    <mergeCell ref="B912:C912"/>
    <mergeCell ref="B913:C913"/>
    <mergeCell ref="A914:A915"/>
    <mergeCell ref="B914:B915"/>
    <mergeCell ref="B916:C916"/>
    <mergeCell ref="G916:I920"/>
    <mergeCell ref="K916:M920"/>
    <mergeCell ref="B917:C917"/>
    <mergeCell ref="B918:C918"/>
    <mergeCell ref="B919:C919"/>
    <mergeCell ref="B920:C920"/>
    <mergeCell ref="B903:C903"/>
    <mergeCell ref="D903:Q903"/>
    <mergeCell ref="B904:C904"/>
    <mergeCell ref="D904:Q904"/>
    <mergeCell ref="B905:C905"/>
    <mergeCell ref="D905:Q905"/>
    <mergeCell ref="B906:C906"/>
    <mergeCell ref="D906:E906"/>
    <mergeCell ref="F906:G906"/>
    <mergeCell ref="H906:I906"/>
    <mergeCell ref="J906:K906"/>
    <mergeCell ref="L906:M906"/>
    <mergeCell ref="N906:Q906"/>
    <mergeCell ref="B907:C907"/>
    <mergeCell ref="D907:E907"/>
    <mergeCell ref="F907:M907"/>
    <mergeCell ref="N907:Q907"/>
    <mergeCell ref="B898:C898"/>
    <mergeCell ref="D898:E898"/>
    <mergeCell ref="F898:G898"/>
    <mergeCell ref="H898:I898"/>
    <mergeCell ref="J898:K898"/>
    <mergeCell ref="L898:N898"/>
    <mergeCell ref="O898:Q898"/>
    <mergeCell ref="B899:C899"/>
    <mergeCell ref="D899:E899"/>
    <mergeCell ref="F899:G899"/>
    <mergeCell ref="H899:I899"/>
    <mergeCell ref="J899:K899"/>
    <mergeCell ref="L899:N899"/>
    <mergeCell ref="O899:Q899"/>
    <mergeCell ref="A900:Q900"/>
    <mergeCell ref="A901:Q901"/>
    <mergeCell ref="B902:C902"/>
    <mergeCell ref="D902:Q902"/>
    <mergeCell ref="A893:A894"/>
    <mergeCell ref="B893:C894"/>
    <mergeCell ref="D893:E893"/>
    <mergeCell ref="F893:G893"/>
    <mergeCell ref="H893:I893"/>
    <mergeCell ref="J893:K893"/>
    <mergeCell ref="L893:N893"/>
    <mergeCell ref="O893:Q893"/>
    <mergeCell ref="D894:E894"/>
    <mergeCell ref="F894:G894"/>
    <mergeCell ref="H894:I894"/>
    <mergeCell ref="J894:K894"/>
    <mergeCell ref="L894:N894"/>
    <mergeCell ref="O894:Q894"/>
    <mergeCell ref="B895:C895"/>
    <mergeCell ref="D895:E895"/>
    <mergeCell ref="F895:G895"/>
    <mergeCell ref="H895:I895"/>
    <mergeCell ref="J895:K895"/>
    <mergeCell ref="L895:N897"/>
    <mergeCell ref="O895:Q897"/>
    <mergeCell ref="B896:C896"/>
    <mergeCell ref="D896:E896"/>
    <mergeCell ref="F896:G896"/>
    <mergeCell ref="H896:I896"/>
    <mergeCell ref="J896:K896"/>
    <mergeCell ref="B897:C897"/>
    <mergeCell ref="D897:E897"/>
    <mergeCell ref="F897:G897"/>
    <mergeCell ref="H897:I897"/>
    <mergeCell ref="J897:K897"/>
    <mergeCell ref="B890:C890"/>
    <mergeCell ref="D890:E890"/>
    <mergeCell ref="F890:G890"/>
    <mergeCell ref="H890:K890"/>
    <mergeCell ref="L890:N890"/>
    <mergeCell ref="O890:Q890"/>
    <mergeCell ref="B891:C891"/>
    <mergeCell ref="D891:E891"/>
    <mergeCell ref="F891:G891"/>
    <mergeCell ref="H891:K891"/>
    <mergeCell ref="L891:N891"/>
    <mergeCell ref="O891:Q891"/>
    <mergeCell ref="B892:C892"/>
    <mergeCell ref="D892:E892"/>
    <mergeCell ref="F892:G892"/>
    <mergeCell ref="H892:K892"/>
    <mergeCell ref="L892:N892"/>
    <mergeCell ref="O892:Q892"/>
    <mergeCell ref="A877:A878"/>
    <mergeCell ref="B877:B878"/>
    <mergeCell ref="C877:C878"/>
    <mergeCell ref="D877:G877"/>
    <mergeCell ref="H877:J877"/>
    <mergeCell ref="K877:K878"/>
    <mergeCell ref="L877:N877"/>
    <mergeCell ref="O877:O878"/>
    <mergeCell ref="P877:P878"/>
    <mergeCell ref="Q877:Q878"/>
    <mergeCell ref="B879:C879"/>
    <mergeCell ref="B880:C880"/>
    <mergeCell ref="B881:C881"/>
    <mergeCell ref="B882:C882"/>
    <mergeCell ref="A883:A884"/>
    <mergeCell ref="B883:B884"/>
    <mergeCell ref="B885:C885"/>
    <mergeCell ref="G885:I889"/>
    <mergeCell ref="K885:M889"/>
    <mergeCell ref="B886:C886"/>
    <mergeCell ref="B887:C887"/>
    <mergeCell ref="B888:C888"/>
    <mergeCell ref="B889:C889"/>
    <mergeCell ref="B872:C872"/>
    <mergeCell ref="D872:Q872"/>
    <mergeCell ref="B873:C873"/>
    <mergeCell ref="D873:Q873"/>
    <mergeCell ref="B874:C874"/>
    <mergeCell ref="D874:Q874"/>
    <mergeCell ref="B875:C875"/>
    <mergeCell ref="D875:E875"/>
    <mergeCell ref="F875:G875"/>
    <mergeCell ref="H875:I875"/>
    <mergeCell ref="J875:K875"/>
    <mergeCell ref="L875:M875"/>
    <mergeCell ref="N875:Q875"/>
    <mergeCell ref="B876:C876"/>
    <mergeCell ref="D876:E876"/>
    <mergeCell ref="F876:M876"/>
    <mergeCell ref="N876:Q876"/>
    <mergeCell ref="B867:C867"/>
    <mergeCell ref="D867:E867"/>
    <mergeCell ref="F867:G867"/>
    <mergeCell ref="H867:I867"/>
    <mergeCell ref="J867:K867"/>
    <mergeCell ref="L867:N867"/>
    <mergeCell ref="O867:Q867"/>
    <mergeCell ref="B868:C868"/>
    <mergeCell ref="D868:E868"/>
    <mergeCell ref="F868:G868"/>
    <mergeCell ref="H868:I868"/>
    <mergeCell ref="J868:K868"/>
    <mergeCell ref="L868:N868"/>
    <mergeCell ref="O868:Q868"/>
    <mergeCell ref="A869:Q869"/>
    <mergeCell ref="A870:Q870"/>
    <mergeCell ref="B871:C871"/>
    <mergeCell ref="D871:Q871"/>
    <mergeCell ref="A862:A863"/>
    <mergeCell ref="B862:C863"/>
    <mergeCell ref="D862:E862"/>
    <mergeCell ref="F862:G862"/>
    <mergeCell ref="H862:I862"/>
    <mergeCell ref="J862:K862"/>
    <mergeCell ref="L862:N862"/>
    <mergeCell ref="O862:Q862"/>
    <mergeCell ref="D863:E863"/>
    <mergeCell ref="F863:G863"/>
    <mergeCell ref="H863:I863"/>
    <mergeCell ref="J863:K863"/>
    <mergeCell ref="L863:N863"/>
    <mergeCell ref="O863:Q863"/>
    <mergeCell ref="B864:C864"/>
    <mergeCell ref="D864:E864"/>
    <mergeCell ref="F864:G864"/>
    <mergeCell ref="H864:I864"/>
    <mergeCell ref="J864:K864"/>
    <mergeCell ref="L864:N866"/>
    <mergeCell ref="O864:Q866"/>
    <mergeCell ref="B865:C865"/>
    <mergeCell ref="D865:E865"/>
    <mergeCell ref="F865:G865"/>
    <mergeCell ref="H865:I865"/>
    <mergeCell ref="J865:K865"/>
    <mergeCell ref="B866:C866"/>
    <mergeCell ref="D866:E866"/>
    <mergeCell ref="F866:G866"/>
    <mergeCell ref="H866:I866"/>
    <mergeCell ref="J866:K866"/>
    <mergeCell ref="B859:C859"/>
    <mergeCell ref="D859:E859"/>
    <mergeCell ref="F859:G859"/>
    <mergeCell ref="H859:K859"/>
    <mergeCell ref="L859:N859"/>
    <mergeCell ref="O859:Q859"/>
    <mergeCell ref="B860:C860"/>
    <mergeCell ref="D860:E860"/>
    <mergeCell ref="F860:G860"/>
    <mergeCell ref="H860:K860"/>
    <mergeCell ref="L860:N860"/>
    <mergeCell ref="O860:Q860"/>
    <mergeCell ref="B861:C861"/>
    <mergeCell ref="D861:E861"/>
    <mergeCell ref="F861:G861"/>
    <mergeCell ref="H861:K861"/>
    <mergeCell ref="L861:N861"/>
    <mergeCell ref="O861:Q861"/>
    <mergeCell ref="A846:A847"/>
    <mergeCell ref="B846:B847"/>
    <mergeCell ref="C846:C847"/>
    <mergeCell ref="D846:G846"/>
    <mergeCell ref="H846:J846"/>
    <mergeCell ref="K846:K847"/>
    <mergeCell ref="L846:N846"/>
    <mergeCell ref="O846:O847"/>
    <mergeCell ref="P846:P847"/>
    <mergeCell ref="Q846:Q847"/>
    <mergeCell ref="B848:C848"/>
    <mergeCell ref="B849:C849"/>
    <mergeCell ref="B850:C850"/>
    <mergeCell ref="B851:C851"/>
    <mergeCell ref="A852:A853"/>
    <mergeCell ref="B852:B853"/>
    <mergeCell ref="B854:C854"/>
    <mergeCell ref="G854:I858"/>
    <mergeCell ref="K854:M858"/>
    <mergeCell ref="B855:C855"/>
    <mergeCell ref="B856:C856"/>
    <mergeCell ref="B857:C857"/>
    <mergeCell ref="B858:C858"/>
    <mergeCell ref="B841:C841"/>
    <mergeCell ref="D841:Q841"/>
    <mergeCell ref="B842:C842"/>
    <mergeCell ref="D842:Q842"/>
    <mergeCell ref="B843:C843"/>
    <mergeCell ref="D843:Q843"/>
    <mergeCell ref="B844:C844"/>
    <mergeCell ref="D844:E844"/>
    <mergeCell ref="F844:G844"/>
    <mergeCell ref="H844:I844"/>
    <mergeCell ref="J844:K844"/>
    <mergeCell ref="L844:M844"/>
    <mergeCell ref="N844:Q844"/>
    <mergeCell ref="B845:C845"/>
    <mergeCell ref="D845:E845"/>
    <mergeCell ref="F845:M845"/>
    <mergeCell ref="N845:Q845"/>
    <mergeCell ref="B836:C836"/>
    <mergeCell ref="D836:E836"/>
    <mergeCell ref="F836:G836"/>
    <mergeCell ref="H836:I836"/>
    <mergeCell ref="J836:K836"/>
    <mergeCell ref="L836:N836"/>
    <mergeCell ref="O836:Q836"/>
    <mergeCell ref="B837:C837"/>
    <mergeCell ref="D837:E837"/>
    <mergeCell ref="F837:G837"/>
    <mergeCell ref="H837:I837"/>
    <mergeCell ref="J837:K837"/>
    <mergeCell ref="L837:N837"/>
    <mergeCell ref="O837:Q837"/>
    <mergeCell ref="A838:Q838"/>
    <mergeCell ref="A839:Q839"/>
    <mergeCell ref="B840:C840"/>
    <mergeCell ref="D840:Q840"/>
    <mergeCell ref="A831:A832"/>
    <mergeCell ref="B831:C832"/>
    <mergeCell ref="D831:E831"/>
    <mergeCell ref="F831:G831"/>
    <mergeCell ref="H831:I831"/>
    <mergeCell ref="J831:K831"/>
    <mergeCell ref="L831:N831"/>
    <mergeCell ref="O831:Q831"/>
    <mergeCell ref="D832:E832"/>
    <mergeCell ref="F832:G832"/>
    <mergeCell ref="H832:I832"/>
    <mergeCell ref="J832:K832"/>
    <mergeCell ref="L832:N832"/>
    <mergeCell ref="O832:Q832"/>
    <mergeCell ref="B833:C833"/>
    <mergeCell ref="D833:E833"/>
    <mergeCell ref="F833:G833"/>
    <mergeCell ref="H833:I833"/>
    <mergeCell ref="J833:K833"/>
    <mergeCell ref="L833:N835"/>
    <mergeCell ref="O833:Q835"/>
    <mergeCell ref="B834:C834"/>
    <mergeCell ref="D834:E834"/>
    <mergeCell ref="F834:G834"/>
    <mergeCell ref="H834:I834"/>
    <mergeCell ref="J834:K834"/>
    <mergeCell ref="B835:C835"/>
    <mergeCell ref="D835:E835"/>
    <mergeCell ref="F835:G835"/>
    <mergeCell ref="H835:I835"/>
    <mergeCell ref="J835:K835"/>
    <mergeCell ref="B828:C828"/>
    <mergeCell ref="D828:E828"/>
    <mergeCell ref="F828:G828"/>
    <mergeCell ref="H828:K828"/>
    <mergeCell ref="L828:N828"/>
    <mergeCell ref="O828:Q828"/>
    <mergeCell ref="B829:C829"/>
    <mergeCell ref="D829:E829"/>
    <mergeCell ref="F829:G829"/>
    <mergeCell ref="H829:K829"/>
    <mergeCell ref="L829:N829"/>
    <mergeCell ref="O829:Q829"/>
    <mergeCell ref="B830:C830"/>
    <mergeCell ref="D830:E830"/>
    <mergeCell ref="F830:G830"/>
    <mergeCell ref="H830:K830"/>
    <mergeCell ref="L830:N830"/>
    <mergeCell ref="O830:Q830"/>
    <mergeCell ref="A815:A816"/>
    <mergeCell ref="B815:B816"/>
    <mergeCell ref="C815:C816"/>
    <mergeCell ref="D815:G815"/>
    <mergeCell ref="H815:J815"/>
    <mergeCell ref="K815:K816"/>
    <mergeCell ref="L815:N815"/>
    <mergeCell ref="O815:O816"/>
    <mergeCell ref="P815:P816"/>
    <mergeCell ref="Q815:Q816"/>
    <mergeCell ref="B817:C817"/>
    <mergeCell ref="B818:C818"/>
    <mergeCell ref="B819:C819"/>
    <mergeCell ref="B820:C820"/>
    <mergeCell ref="A821:A822"/>
    <mergeCell ref="B821:B822"/>
    <mergeCell ref="B823:C823"/>
    <mergeCell ref="G823:I827"/>
    <mergeCell ref="K823:M827"/>
    <mergeCell ref="B824:C824"/>
    <mergeCell ref="B825:C825"/>
    <mergeCell ref="B826:C826"/>
    <mergeCell ref="B827:C827"/>
    <mergeCell ref="B810:C810"/>
    <mergeCell ref="D810:Q810"/>
    <mergeCell ref="B811:C811"/>
    <mergeCell ref="D811:Q811"/>
    <mergeCell ref="B812:C812"/>
    <mergeCell ref="D812:Q812"/>
    <mergeCell ref="B813:C813"/>
    <mergeCell ref="D813:E813"/>
    <mergeCell ref="F813:G813"/>
    <mergeCell ref="H813:I813"/>
    <mergeCell ref="J813:K813"/>
    <mergeCell ref="L813:M813"/>
    <mergeCell ref="N813:Q813"/>
    <mergeCell ref="B814:C814"/>
    <mergeCell ref="D814:E814"/>
    <mergeCell ref="F814:M814"/>
    <mergeCell ref="N814:Q814"/>
    <mergeCell ref="B805:C805"/>
    <mergeCell ref="D805:E805"/>
    <mergeCell ref="F805:G805"/>
    <mergeCell ref="H805:I805"/>
    <mergeCell ref="J805:K805"/>
    <mergeCell ref="L805:N805"/>
    <mergeCell ref="O805:Q805"/>
    <mergeCell ref="B806:C806"/>
    <mergeCell ref="D806:E806"/>
    <mergeCell ref="F806:G806"/>
    <mergeCell ref="H806:I806"/>
    <mergeCell ref="J806:K806"/>
    <mergeCell ref="L806:N806"/>
    <mergeCell ref="O806:Q806"/>
    <mergeCell ref="A807:Q807"/>
    <mergeCell ref="A808:Q808"/>
    <mergeCell ref="B809:C809"/>
    <mergeCell ref="D809:Q809"/>
    <mergeCell ref="A800:A801"/>
    <mergeCell ref="B800:C801"/>
    <mergeCell ref="D800:E800"/>
    <mergeCell ref="F800:G800"/>
    <mergeCell ref="H800:I800"/>
    <mergeCell ref="J800:K800"/>
    <mergeCell ref="L800:N800"/>
    <mergeCell ref="O800:Q800"/>
    <mergeCell ref="D801:E801"/>
    <mergeCell ref="F801:G801"/>
    <mergeCell ref="H801:I801"/>
    <mergeCell ref="J801:K801"/>
    <mergeCell ref="L801:N801"/>
    <mergeCell ref="O801:Q801"/>
    <mergeCell ref="B802:C802"/>
    <mergeCell ref="D802:E802"/>
    <mergeCell ref="F802:G802"/>
    <mergeCell ref="H802:I802"/>
    <mergeCell ref="J802:K802"/>
    <mergeCell ref="L802:N804"/>
    <mergeCell ref="O802:Q804"/>
    <mergeCell ref="B803:C803"/>
    <mergeCell ref="D803:E803"/>
    <mergeCell ref="F803:G803"/>
    <mergeCell ref="H803:I803"/>
    <mergeCell ref="J803:K803"/>
    <mergeCell ref="B804:C804"/>
    <mergeCell ref="D804:E804"/>
    <mergeCell ref="F804:G804"/>
    <mergeCell ref="H804:I804"/>
    <mergeCell ref="J804:K804"/>
    <mergeCell ref="B797:C797"/>
    <mergeCell ref="D797:E797"/>
    <mergeCell ref="F797:G797"/>
    <mergeCell ref="H797:K797"/>
    <mergeCell ref="L797:N797"/>
    <mergeCell ref="O797:Q797"/>
    <mergeCell ref="B798:C798"/>
    <mergeCell ref="D798:E798"/>
    <mergeCell ref="F798:G798"/>
    <mergeCell ref="H798:K798"/>
    <mergeCell ref="L798:N798"/>
    <mergeCell ref="O798:Q798"/>
    <mergeCell ref="B799:C799"/>
    <mergeCell ref="D799:E799"/>
    <mergeCell ref="F799:G799"/>
    <mergeCell ref="H799:K799"/>
    <mergeCell ref="L799:N799"/>
    <mergeCell ref="O799:Q799"/>
    <mergeCell ref="A784:A785"/>
    <mergeCell ref="B784:B785"/>
    <mergeCell ref="C784:C785"/>
    <mergeCell ref="D784:G784"/>
    <mergeCell ref="H784:J784"/>
    <mergeCell ref="K784:K785"/>
    <mergeCell ref="L784:N784"/>
    <mergeCell ref="O784:O785"/>
    <mergeCell ref="P784:P785"/>
    <mergeCell ref="Q784:Q785"/>
    <mergeCell ref="B786:C786"/>
    <mergeCell ref="B787:C787"/>
    <mergeCell ref="B788:C788"/>
    <mergeCell ref="B789:C789"/>
    <mergeCell ref="A790:A791"/>
    <mergeCell ref="B790:B791"/>
    <mergeCell ref="B792:C792"/>
    <mergeCell ref="G792:I796"/>
    <mergeCell ref="K792:M796"/>
    <mergeCell ref="B793:C793"/>
    <mergeCell ref="B794:C794"/>
    <mergeCell ref="B795:C795"/>
    <mergeCell ref="B796:C796"/>
    <mergeCell ref="B779:C779"/>
    <mergeCell ref="D779:Q779"/>
    <mergeCell ref="B780:C780"/>
    <mergeCell ref="D780:Q780"/>
    <mergeCell ref="B781:C781"/>
    <mergeCell ref="D781:Q781"/>
    <mergeCell ref="B782:C782"/>
    <mergeCell ref="D782:E782"/>
    <mergeCell ref="F782:G782"/>
    <mergeCell ref="H782:I782"/>
    <mergeCell ref="J782:K782"/>
    <mergeCell ref="L782:M782"/>
    <mergeCell ref="N782:Q782"/>
    <mergeCell ref="B783:C783"/>
    <mergeCell ref="D783:E783"/>
    <mergeCell ref="F783:M783"/>
    <mergeCell ref="N783:Q783"/>
    <mergeCell ref="B774:C774"/>
    <mergeCell ref="D774:E774"/>
    <mergeCell ref="F774:G774"/>
    <mergeCell ref="H774:I774"/>
    <mergeCell ref="J774:K774"/>
    <mergeCell ref="L774:N774"/>
    <mergeCell ref="O774:Q774"/>
    <mergeCell ref="B775:C775"/>
    <mergeCell ref="D775:E775"/>
    <mergeCell ref="F775:G775"/>
    <mergeCell ref="H775:I775"/>
    <mergeCell ref="J775:K775"/>
    <mergeCell ref="L775:N775"/>
    <mergeCell ref="O775:Q775"/>
    <mergeCell ref="A776:Q776"/>
    <mergeCell ref="A777:Q777"/>
    <mergeCell ref="B778:C778"/>
    <mergeCell ref="D778:Q778"/>
    <mergeCell ref="A769:A770"/>
    <mergeCell ref="B769:C770"/>
    <mergeCell ref="D769:E769"/>
    <mergeCell ref="F769:G769"/>
    <mergeCell ref="H769:I769"/>
    <mergeCell ref="J769:K769"/>
    <mergeCell ref="L769:N769"/>
    <mergeCell ref="O769:Q769"/>
    <mergeCell ref="D770:E770"/>
    <mergeCell ref="F770:G770"/>
    <mergeCell ref="H770:I770"/>
    <mergeCell ref="J770:K770"/>
    <mergeCell ref="L770:N770"/>
    <mergeCell ref="O770:Q770"/>
    <mergeCell ref="B771:C771"/>
    <mergeCell ref="D771:E771"/>
    <mergeCell ref="F771:G771"/>
    <mergeCell ref="H771:I771"/>
    <mergeCell ref="J771:K771"/>
    <mergeCell ref="L771:N773"/>
    <mergeCell ref="O771:Q773"/>
    <mergeCell ref="B772:C772"/>
    <mergeCell ref="D772:E772"/>
    <mergeCell ref="F772:G772"/>
    <mergeCell ref="H772:I772"/>
    <mergeCell ref="J772:K772"/>
    <mergeCell ref="B773:C773"/>
    <mergeCell ref="D773:E773"/>
    <mergeCell ref="F773:G773"/>
    <mergeCell ref="H773:I773"/>
    <mergeCell ref="J773:K773"/>
    <mergeCell ref="B766:C766"/>
    <mergeCell ref="D766:E766"/>
    <mergeCell ref="F766:G766"/>
    <mergeCell ref="H766:K766"/>
    <mergeCell ref="L766:N766"/>
    <mergeCell ref="O766:Q766"/>
    <mergeCell ref="B767:C767"/>
    <mergeCell ref="D767:E767"/>
    <mergeCell ref="F767:G767"/>
    <mergeCell ref="H767:K767"/>
    <mergeCell ref="L767:N767"/>
    <mergeCell ref="O767:Q767"/>
    <mergeCell ref="B768:C768"/>
    <mergeCell ref="D768:E768"/>
    <mergeCell ref="F768:G768"/>
    <mergeCell ref="H768:K768"/>
    <mergeCell ref="L768:N768"/>
    <mergeCell ref="O768:Q768"/>
    <mergeCell ref="A753:A754"/>
    <mergeCell ref="B753:B754"/>
    <mergeCell ref="C753:C754"/>
    <mergeCell ref="D753:G753"/>
    <mergeCell ref="H753:J753"/>
    <mergeCell ref="K753:K754"/>
    <mergeCell ref="L753:N753"/>
    <mergeCell ref="O753:O754"/>
    <mergeCell ref="P753:P754"/>
    <mergeCell ref="Q753:Q754"/>
    <mergeCell ref="B755:C755"/>
    <mergeCell ref="B756:C756"/>
    <mergeCell ref="B757:C757"/>
    <mergeCell ref="B758:C758"/>
    <mergeCell ref="A759:A760"/>
    <mergeCell ref="B759:B760"/>
    <mergeCell ref="B761:C761"/>
    <mergeCell ref="G761:I765"/>
    <mergeCell ref="K761:M765"/>
    <mergeCell ref="B762:C762"/>
    <mergeCell ref="B763:C763"/>
    <mergeCell ref="B764:C764"/>
    <mergeCell ref="B765:C765"/>
    <mergeCell ref="B748:C748"/>
    <mergeCell ref="D748:Q748"/>
    <mergeCell ref="B749:C749"/>
    <mergeCell ref="D749:Q749"/>
    <mergeCell ref="B750:C750"/>
    <mergeCell ref="D750:Q750"/>
    <mergeCell ref="B751:C751"/>
    <mergeCell ref="D751:E751"/>
    <mergeCell ref="F751:G751"/>
    <mergeCell ref="H751:I751"/>
    <mergeCell ref="J751:K751"/>
    <mergeCell ref="L751:M751"/>
    <mergeCell ref="N751:Q751"/>
    <mergeCell ref="B752:C752"/>
    <mergeCell ref="D752:E752"/>
    <mergeCell ref="F752:M752"/>
    <mergeCell ref="N752:Q752"/>
    <mergeCell ref="B743:C743"/>
    <mergeCell ref="D743:E743"/>
    <mergeCell ref="F743:G743"/>
    <mergeCell ref="H743:I743"/>
    <mergeCell ref="J743:K743"/>
    <mergeCell ref="L743:N743"/>
    <mergeCell ref="O743:Q743"/>
    <mergeCell ref="B744:C744"/>
    <mergeCell ref="D744:E744"/>
    <mergeCell ref="F744:G744"/>
    <mergeCell ref="H744:I744"/>
    <mergeCell ref="J744:K744"/>
    <mergeCell ref="L744:N744"/>
    <mergeCell ref="O744:Q744"/>
    <mergeCell ref="A745:Q745"/>
    <mergeCell ref="A746:Q746"/>
    <mergeCell ref="B747:C747"/>
    <mergeCell ref="D747:Q747"/>
    <mergeCell ref="A738:A739"/>
    <mergeCell ref="B738:C739"/>
    <mergeCell ref="D738:E738"/>
    <mergeCell ref="F738:G738"/>
    <mergeCell ref="H738:I738"/>
    <mergeCell ref="J738:K738"/>
    <mergeCell ref="L738:N738"/>
    <mergeCell ref="O738:Q738"/>
    <mergeCell ref="D739:E739"/>
    <mergeCell ref="F739:G739"/>
    <mergeCell ref="H739:I739"/>
    <mergeCell ref="J739:K739"/>
    <mergeCell ref="L739:N739"/>
    <mergeCell ref="O739:Q739"/>
    <mergeCell ref="B740:C740"/>
    <mergeCell ref="D740:E740"/>
    <mergeCell ref="F740:G740"/>
    <mergeCell ref="H740:I740"/>
    <mergeCell ref="J740:K740"/>
    <mergeCell ref="L740:N742"/>
    <mergeCell ref="O740:Q742"/>
    <mergeCell ref="B741:C741"/>
    <mergeCell ref="D741:E741"/>
    <mergeCell ref="F741:G741"/>
    <mergeCell ref="H741:I741"/>
    <mergeCell ref="J741:K741"/>
    <mergeCell ref="B742:C742"/>
    <mergeCell ref="D742:E742"/>
    <mergeCell ref="F742:G742"/>
    <mergeCell ref="H742:I742"/>
    <mergeCell ref="J742:K742"/>
    <mergeCell ref="B735:C735"/>
    <mergeCell ref="D735:E735"/>
    <mergeCell ref="F735:G735"/>
    <mergeCell ref="H735:K735"/>
    <mergeCell ref="L735:N735"/>
    <mergeCell ref="O735:Q735"/>
    <mergeCell ref="B736:C736"/>
    <mergeCell ref="D736:E736"/>
    <mergeCell ref="F736:G736"/>
    <mergeCell ref="H736:K736"/>
    <mergeCell ref="L736:N736"/>
    <mergeCell ref="O736:Q736"/>
    <mergeCell ref="B737:C737"/>
    <mergeCell ref="D737:E737"/>
    <mergeCell ref="F737:G737"/>
    <mergeCell ref="H737:K737"/>
    <mergeCell ref="L737:N737"/>
    <mergeCell ref="O737:Q737"/>
    <mergeCell ref="A722:A723"/>
    <mergeCell ref="B722:B723"/>
    <mergeCell ref="C722:C723"/>
    <mergeCell ref="D722:G722"/>
    <mergeCell ref="H722:J722"/>
    <mergeCell ref="K722:K723"/>
    <mergeCell ref="L722:N722"/>
    <mergeCell ref="O722:O723"/>
    <mergeCell ref="P722:P723"/>
    <mergeCell ref="Q722:Q723"/>
    <mergeCell ref="B724:C724"/>
    <mergeCell ref="B725:C725"/>
    <mergeCell ref="B726:C726"/>
    <mergeCell ref="B727:C727"/>
    <mergeCell ref="A728:A729"/>
    <mergeCell ref="B728:B729"/>
    <mergeCell ref="B730:C730"/>
    <mergeCell ref="G730:I734"/>
    <mergeCell ref="K730:M734"/>
    <mergeCell ref="B731:C731"/>
    <mergeCell ref="B732:C732"/>
    <mergeCell ref="B733:C733"/>
    <mergeCell ref="B734:C734"/>
    <mergeCell ref="B717:C717"/>
    <mergeCell ref="D717:Q717"/>
    <mergeCell ref="B718:C718"/>
    <mergeCell ref="D718:Q718"/>
    <mergeCell ref="B719:C719"/>
    <mergeCell ref="D719:Q719"/>
    <mergeCell ref="B720:C720"/>
    <mergeCell ref="D720:E720"/>
    <mergeCell ref="F720:G720"/>
    <mergeCell ref="H720:I720"/>
    <mergeCell ref="J720:K720"/>
    <mergeCell ref="L720:M720"/>
    <mergeCell ref="N720:Q720"/>
    <mergeCell ref="B721:C721"/>
    <mergeCell ref="D721:E721"/>
    <mergeCell ref="F721:M721"/>
    <mergeCell ref="N721:Q721"/>
    <mergeCell ref="B712:C712"/>
    <mergeCell ref="D712:E712"/>
    <mergeCell ref="F712:G712"/>
    <mergeCell ref="H712:I712"/>
    <mergeCell ref="J712:K712"/>
    <mergeCell ref="L712:N712"/>
    <mergeCell ref="O712:Q712"/>
    <mergeCell ref="B713:C713"/>
    <mergeCell ref="D713:E713"/>
    <mergeCell ref="F713:G713"/>
    <mergeCell ref="H713:I713"/>
    <mergeCell ref="J713:K713"/>
    <mergeCell ref="L713:N713"/>
    <mergeCell ref="O713:Q713"/>
    <mergeCell ref="A714:Q714"/>
    <mergeCell ref="A715:Q715"/>
    <mergeCell ref="B716:C716"/>
    <mergeCell ref="D716:Q716"/>
    <mergeCell ref="A707:A708"/>
    <mergeCell ref="B707:C708"/>
    <mergeCell ref="D707:E707"/>
    <mergeCell ref="F707:G707"/>
    <mergeCell ref="H707:I707"/>
    <mergeCell ref="J707:K707"/>
    <mergeCell ref="L707:N707"/>
    <mergeCell ref="O707:Q707"/>
    <mergeCell ref="D708:E708"/>
    <mergeCell ref="F708:G708"/>
    <mergeCell ref="H708:I708"/>
    <mergeCell ref="J708:K708"/>
    <mergeCell ref="L708:N708"/>
    <mergeCell ref="O708:Q708"/>
    <mergeCell ref="B709:C709"/>
    <mergeCell ref="D709:E709"/>
    <mergeCell ref="F709:G709"/>
    <mergeCell ref="H709:I709"/>
    <mergeCell ref="J709:K709"/>
    <mergeCell ref="L709:N711"/>
    <mergeCell ref="O709:Q711"/>
    <mergeCell ref="B710:C710"/>
    <mergeCell ref="D710:E710"/>
    <mergeCell ref="F710:G710"/>
    <mergeCell ref="H710:I710"/>
    <mergeCell ref="J710:K710"/>
    <mergeCell ref="B711:C711"/>
    <mergeCell ref="D711:E711"/>
    <mergeCell ref="F711:G711"/>
    <mergeCell ref="H711:I711"/>
    <mergeCell ref="J711:K711"/>
    <mergeCell ref="B704:C704"/>
    <mergeCell ref="D704:E704"/>
    <mergeCell ref="F704:G704"/>
    <mergeCell ref="H704:K704"/>
    <mergeCell ref="L704:N704"/>
    <mergeCell ref="O704:Q704"/>
    <mergeCell ref="B705:C705"/>
    <mergeCell ref="D705:E705"/>
    <mergeCell ref="F705:G705"/>
    <mergeCell ref="H705:K705"/>
    <mergeCell ref="L705:N705"/>
    <mergeCell ref="O705:Q705"/>
    <mergeCell ref="B706:C706"/>
    <mergeCell ref="D706:E706"/>
    <mergeCell ref="F706:G706"/>
    <mergeCell ref="H706:K706"/>
    <mergeCell ref="L706:N706"/>
    <mergeCell ref="O706:Q706"/>
    <mergeCell ref="A691:A692"/>
    <mergeCell ref="B691:B692"/>
    <mergeCell ref="C691:C692"/>
    <mergeCell ref="D691:G691"/>
    <mergeCell ref="H691:J691"/>
    <mergeCell ref="K691:K692"/>
    <mergeCell ref="L691:N691"/>
    <mergeCell ref="O691:O692"/>
    <mergeCell ref="P691:P692"/>
    <mergeCell ref="Q691:Q692"/>
    <mergeCell ref="B693:C693"/>
    <mergeCell ref="B694:C694"/>
    <mergeCell ref="B695:C695"/>
    <mergeCell ref="B696:C696"/>
    <mergeCell ref="A697:A698"/>
    <mergeCell ref="B697:B698"/>
    <mergeCell ref="B699:C699"/>
    <mergeCell ref="G699:I703"/>
    <mergeCell ref="K699:M703"/>
    <mergeCell ref="B700:C700"/>
    <mergeCell ref="B701:C701"/>
    <mergeCell ref="B702:C702"/>
    <mergeCell ref="B703:C703"/>
    <mergeCell ref="B686:C686"/>
    <mergeCell ref="D686:Q686"/>
    <mergeCell ref="B687:C687"/>
    <mergeCell ref="D687:Q687"/>
    <mergeCell ref="B688:C688"/>
    <mergeCell ref="D688:Q688"/>
    <mergeCell ref="B689:C689"/>
    <mergeCell ref="D689:E689"/>
    <mergeCell ref="F689:G689"/>
    <mergeCell ref="H689:I689"/>
    <mergeCell ref="J689:K689"/>
    <mergeCell ref="L689:M689"/>
    <mergeCell ref="N689:Q689"/>
    <mergeCell ref="B690:C690"/>
    <mergeCell ref="D690:E690"/>
    <mergeCell ref="F690:M690"/>
    <mergeCell ref="N690:Q690"/>
    <mergeCell ref="B681:C681"/>
    <mergeCell ref="D681:E681"/>
    <mergeCell ref="F681:G681"/>
    <mergeCell ref="H681:I681"/>
    <mergeCell ref="J681:K681"/>
    <mergeCell ref="L681:N681"/>
    <mergeCell ref="O681:Q681"/>
    <mergeCell ref="B682:C682"/>
    <mergeCell ref="D682:E682"/>
    <mergeCell ref="F682:G682"/>
    <mergeCell ref="H682:I682"/>
    <mergeCell ref="J682:K682"/>
    <mergeCell ref="L682:N682"/>
    <mergeCell ref="O682:Q682"/>
    <mergeCell ref="A683:Q683"/>
    <mergeCell ref="A684:Q684"/>
    <mergeCell ref="B685:C685"/>
    <mergeCell ref="D685:Q685"/>
    <mergeCell ref="A676:A677"/>
    <mergeCell ref="B676:C677"/>
    <mergeCell ref="D676:E676"/>
    <mergeCell ref="F676:G676"/>
    <mergeCell ref="H676:I676"/>
    <mergeCell ref="J676:K676"/>
    <mergeCell ref="L676:N676"/>
    <mergeCell ref="O676:Q676"/>
    <mergeCell ref="D677:E677"/>
    <mergeCell ref="F677:G677"/>
    <mergeCell ref="H677:I677"/>
    <mergeCell ref="J677:K677"/>
    <mergeCell ref="L677:N677"/>
    <mergeCell ref="O677:Q677"/>
    <mergeCell ref="B678:C678"/>
    <mergeCell ref="D678:E678"/>
    <mergeCell ref="F678:G678"/>
    <mergeCell ref="H678:I678"/>
    <mergeCell ref="J678:K678"/>
    <mergeCell ref="L678:N680"/>
    <mergeCell ref="O678:Q680"/>
    <mergeCell ref="B679:C679"/>
    <mergeCell ref="D679:E679"/>
    <mergeCell ref="F679:G679"/>
    <mergeCell ref="H679:I679"/>
    <mergeCell ref="J679:K679"/>
    <mergeCell ref="B680:C680"/>
    <mergeCell ref="D680:E680"/>
    <mergeCell ref="F680:G680"/>
    <mergeCell ref="H680:I680"/>
    <mergeCell ref="J680:K680"/>
    <mergeCell ref="B673:C673"/>
    <mergeCell ref="D673:E673"/>
    <mergeCell ref="F673:G673"/>
    <mergeCell ref="H673:K673"/>
    <mergeCell ref="L673:N673"/>
    <mergeCell ref="O673:Q673"/>
    <mergeCell ref="B674:C674"/>
    <mergeCell ref="D674:E674"/>
    <mergeCell ref="F674:G674"/>
    <mergeCell ref="H674:K674"/>
    <mergeCell ref="L674:N674"/>
    <mergeCell ref="O674:Q674"/>
    <mergeCell ref="B675:C675"/>
    <mergeCell ref="D675:E675"/>
    <mergeCell ref="F675:G675"/>
    <mergeCell ref="H675:K675"/>
    <mergeCell ref="L675:N675"/>
    <mergeCell ref="O675:Q675"/>
    <mergeCell ref="A660:A661"/>
    <mergeCell ref="B660:B661"/>
    <mergeCell ref="C660:C661"/>
    <mergeCell ref="D660:G660"/>
    <mergeCell ref="H660:J660"/>
    <mergeCell ref="K660:K661"/>
    <mergeCell ref="L660:N660"/>
    <mergeCell ref="O660:O661"/>
    <mergeCell ref="P660:P661"/>
    <mergeCell ref="Q660:Q661"/>
    <mergeCell ref="B662:C662"/>
    <mergeCell ref="B663:C663"/>
    <mergeCell ref="B664:C664"/>
    <mergeCell ref="B665:C665"/>
    <mergeCell ref="A666:A667"/>
    <mergeCell ref="B666:B667"/>
    <mergeCell ref="B668:C668"/>
    <mergeCell ref="G668:I672"/>
    <mergeCell ref="K668:M672"/>
    <mergeCell ref="B669:C669"/>
    <mergeCell ref="B670:C670"/>
    <mergeCell ref="B671:C671"/>
    <mergeCell ref="B672:C672"/>
    <mergeCell ref="B655:C655"/>
    <mergeCell ref="D655:Q655"/>
    <mergeCell ref="B656:C656"/>
    <mergeCell ref="D656:Q656"/>
    <mergeCell ref="B657:C657"/>
    <mergeCell ref="D657:Q657"/>
    <mergeCell ref="B658:C658"/>
    <mergeCell ref="D658:E658"/>
    <mergeCell ref="F658:G658"/>
    <mergeCell ref="H658:I658"/>
    <mergeCell ref="J658:K658"/>
    <mergeCell ref="L658:M658"/>
    <mergeCell ref="N658:Q658"/>
    <mergeCell ref="B659:C659"/>
    <mergeCell ref="D659:E659"/>
    <mergeCell ref="F659:M659"/>
    <mergeCell ref="N659:Q659"/>
    <mergeCell ref="B650:C650"/>
    <mergeCell ref="D650:E650"/>
    <mergeCell ref="F650:G650"/>
    <mergeCell ref="H650:I650"/>
    <mergeCell ref="J650:K650"/>
    <mergeCell ref="L650:N650"/>
    <mergeCell ref="O650:Q650"/>
    <mergeCell ref="B651:C651"/>
    <mergeCell ref="D651:E651"/>
    <mergeCell ref="F651:G651"/>
    <mergeCell ref="H651:I651"/>
    <mergeCell ref="J651:K651"/>
    <mergeCell ref="L651:N651"/>
    <mergeCell ref="O651:Q651"/>
    <mergeCell ref="A652:Q652"/>
    <mergeCell ref="A653:Q653"/>
    <mergeCell ref="B654:C654"/>
    <mergeCell ref="D654:Q654"/>
    <mergeCell ref="A645:A646"/>
    <mergeCell ref="B645:C646"/>
    <mergeCell ref="D645:E645"/>
    <mergeCell ref="F645:G645"/>
    <mergeCell ref="H645:I645"/>
    <mergeCell ref="J645:K645"/>
    <mergeCell ref="L645:N645"/>
    <mergeCell ref="O645:Q645"/>
    <mergeCell ref="D646:E646"/>
    <mergeCell ref="F646:G646"/>
    <mergeCell ref="H646:I646"/>
    <mergeCell ref="J646:K646"/>
    <mergeCell ref="L646:N646"/>
    <mergeCell ref="O646:Q646"/>
    <mergeCell ref="B647:C647"/>
    <mergeCell ref="D647:E647"/>
    <mergeCell ref="F647:G647"/>
    <mergeCell ref="H647:I647"/>
    <mergeCell ref="J647:K647"/>
    <mergeCell ref="L647:N649"/>
    <mergeCell ref="O647:Q649"/>
    <mergeCell ref="B648:C648"/>
    <mergeCell ref="D648:E648"/>
    <mergeCell ref="F648:G648"/>
    <mergeCell ref="H648:I648"/>
    <mergeCell ref="J648:K648"/>
    <mergeCell ref="B649:C649"/>
    <mergeCell ref="D649:E649"/>
    <mergeCell ref="F649:G649"/>
    <mergeCell ref="H649:I649"/>
    <mergeCell ref="J649:K649"/>
    <mergeCell ref="B642:C642"/>
    <mergeCell ref="D642:E642"/>
    <mergeCell ref="F642:G642"/>
    <mergeCell ref="H642:K642"/>
    <mergeCell ref="L642:N642"/>
    <mergeCell ref="O642:Q642"/>
    <mergeCell ref="B643:C643"/>
    <mergeCell ref="D643:E643"/>
    <mergeCell ref="F643:G643"/>
    <mergeCell ref="H643:K643"/>
    <mergeCell ref="L643:N643"/>
    <mergeCell ref="O643:Q643"/>
    <mergeCell ref="B644:C644"/>
    <mergeCell ref="D644:E644"/>
    <mergeCell ref="F644:G644"/>
    <mergeCell ref="H644:K644"/>
    <mergeCell ref="L644:N644"/>
    <mergeCell ref="O644:Q644"/>
    <mergeCell ref="A629:A630"/>
    <mergeCell ref="B629:B630"/>
    <mergeCell ref="C629:C630"/>
    <mergeCell ref="D629:G629"/>
    <mergeCell ref="H629:J629"/>
    <mergeCell ref="K629:K630"/>
    <mergeCell ref="L629:N629"/>
    <mergeCell ref="O629:O630"/>
    <mergeCell ref="P629:P630"/>
    <mergeCell ref="Q629:Q630"/>
    <mergeCell ref="B631:C631"/>
    <mergeCell ref="B632:C632"/>
    <mergeCell ref="B633:C633"/>
    <mergeCell ref="B634:C634"/>
    <mergeCell ref="A635:A636"/>
    <mergeCell ref="B635:B636"/>
    <mergeCell ref="B637:C637"/>
    <mergeCell ref="G637:I641"/>
    <mergeCell ref="K637:M641"/>
    <mergeCell ref="B638:C638"/>
    <mergeCell ref="B639:C639"/>
    <mergeCell ref="B640:C640"/>
    <mergeCell ref="B641:C641"/>
    <mergeCell ref="B624:C624"/>
    <mergeCell ref="D624:Q624"/>
    <mergeCell ref="B625:C625"/>
    <mergeCell ref="D625:Q625"/>
    <mergeCell ref="B626:C626"/>
    <mergeCell ref="D626:Q626"/>
    <mergeCell ref="B627:C627"/>
    <mergeCell ref="D627:E627"/>
    <mergeCell ref="F627:G627"/>
    <mergeCell ref="H627:I627"/>
    <mergeCell ref="J627:K627"/>
    <mergeCell ref="L627:M627"/>
    <mergeCell ref="N627:Q627"/>
    <mergeCell ref="B628:C628"/>
    <mergeCell ref="D628:E628"/>
    <mergeCell ref="F628:M628"/>
    <mergeCell ref="N628:Q628"/>
    <mergeCell ref="L154:N154"/>
    <mergeCell ref="O154:Q154"/>
    <mergeCell ref="B155:C155"/>
    <mergeCell ref="D155:E155"/>
    <mergeCell ref="F155:G155"/>
    <mergeCell ref="H155:I155"/>
    <mergeCell ref="J155:K155"/>
    <mergeCell ref="L155:N155"/>
    <mergeCell ref="O155:Q155"/>
    <mergeCell ref="B154:C154"/>
    <mergeCell ref="D154:E154"/>
    <mergeCell ref="F154:G154"/>
    <mergeCell ref="H154:I154"/>
    <mergeCell ref="J154:K154"/>
    <mergeCell ref="A621:Q621"/>
    <mergeCell ref="A622:Q622"/>
    <mergeCell ref="B623:C623"/>
    <mergeCell ref="D623:Q623"/>
    <mergeCell ref="B163:C163"/>
    <mergeCell ref="D163:E163"/>
    <mergeCell ref="F163:M163"/>
    <mergeCell ref="N163:Q163"/>
    <mergeCell ref="A164:A165"/>
    <mergeCell ref="B164:B165"/>
    <mergeCell ref="C164:C165"/>
    <mergeCell ref="D164:G164"/>
    <mergeCell ref="H164:J164"/>
    <mergeCell ref="K164:K165"/>
    <mergeCell ref="L164:N164"/>
    <mergeCell ref="O164:O165"/>
    <mergeCell ref="P164:P165"/>
    <mergeCell ref="Q164:Q165"/>
    <mergeCell ref="L151:N153"/>
    <mergeCell ref="O151:Q153"/>
    <mergeCell ref="B152:C152"/>
    <mergeCell ref="D152:E152"/>
    <mergeCell ref="F152:G152"/>
    <mergeCell ref="H152:I152"/>
    <mergeCell ref="J152:K152"/>
    <mergeCell ref="B153:C153"/>
    <mergeCell ref="D153:E153"/>
    <mergeCell ref="F153:G153"/>
    <mergeCell ref="H153:I153"/>
    <mergeCell ref="J153:K153"/>
    <mergeCell ref="B151:C151"/>
    <mergeCell ref="D151:E151"/>
    <mergeCell ref="F151:G151"/>
    <mergeCell ref="H151:I151"/>
    <mergeCell ref="J151:K151"/>
    <mergeCell ref="O148:Q148"/>
    <mergeCell ref="B149:C150"/>
    <mergeCell ref="D149:E149"/>
    <mergeCell ref="F149:G149"/>
    <mergeCell ref="H149:I149"/>
    <mergeCell ref="J149:K149"/>
    <mergeCell ref="L149:N149"/>
    <mergeCell ref="O149:Q149"/>
    <mergeCell ref="D150:E150"/>
    <mergeCell ref="F150:G150"/>
    <mergeCell ref="H150:I150"/>
    <mergeCell ref="J150:K150"/>
    <mergeCell ref="L150:N150"/>
    <mergeCell ref="O150:Q150"/>
    <mergeCell ref="B148:C148"/>
    <mergeCell ref="D148:E148"/>
    <mergeCell ref="F148:G148"/>
    <mergeCell ref="H148:K148"/>
    <mergeCell ref="L148:N148"/>
    <mergeCell ref="B141:C141"/>
    <mergeCell ref="G141:I145"/>
    <mergeCell ref="K141:M145"/>
    <mergeCell ref="B142:C142"/>
    <mergeCell ref="B143:C143"/>
    <mergeCell ref="B144:C144"/>
    <mergeCell ref="B145:C145"/>
    <mergeCell ref="B135:C135"/>
    <mergeCell ref="B136:C136"/>
    <mergeCell ref="B137:C137"/>
    <mergeCell ref="B138:C138"/>
    <mergeCell ref="O146:Q146"/>
    <mergeCell ref="B147:C147"/>
    <mergeCell ref="D147:E147"/>
    <mergeCell ref="F147:G147"/>
    <mergeCell ref="H147:K147"/>
    <mergeCell ref="L147:N147"/>
    <mergeCell ref="O147:Q147"/>
    <mergeCell ref="B146:C146"/>
    <mergeCell ref="D146:E146"/>
    <mergeCell ref="F146:G146"/>
    <mergeCell ref="H146:K146"/>
    <mergeCell ref="L146:N146"/>
    <mergeCell ref="B129:C129"/>
    <mergeCell ref="D129:Q129"/>
    <mergeCell ref="B130:C130"/>
    <mergeCell ref="D130:Q130"/>
    <mergeCell ref="B131:C131"/>
    <mergeCell ref="D131:E131"/>
    <mergeCell ref="F131:G131"/>
    <mergeCell ref="H131:I131"/>
    <mergeCell ref="J131:K131"/>
    <mergeCell ref="L131:M131"/>
    <mergeCell ref="N131:Q131"/>
    <mergeCell ref="A139:A140"/>
    <mergeCell ref="B139:B140"/>
    <mergeCell ref="B132:C132"/>
    <mergeCell ref="D132:E132"/>
    <mergeCell ref="F132:M132"/>
    <mergeCell ref="N132:Q132"/>
    <mergeCell ref="A133:A134"/>
    <mergeCell ref="B133:B134"/>
    <mergeCell ref="C133:C134"/>
    <mergeCell ref="D133:G133"/>
    <mergeCell ref="H133:J133"/>
    <mergeCell ref="K133:K134"/>
    <mergeCell ref="L133:N133"/>
    <mergeCell ref="O133:O134"/>
    <mergeCell ref="P133:P134"/>
    <mergeCell ref="Q133:Q134"/>
    <mergeCell ref="A125:Q125"/>
    <mergeCell ref="A126:Q126"/>
    <mergeCell ref="B127:C127"/>
    <mergeCell ref="D127:Q127"/>
    <mergeCell ref="B128:C128"/>
    <mergeCell ref="D128:Q128"/>
    <mergeCell ref="L123:N123"/>
    <mergeCell ref="O123:Q123"/>
    <mergeCell ref="B124:C124"/>
    <mergeCell ref="D124:E124"/>
    <mergeCell ref="F124:G124"/>
    <mergeCell ref="H124:I124"/>
    <mergeCell ref="J124:K124"/>
    <mergeCell ref="L124:N124"/>
    <mergeCell ref="O124:Q124"/>
    <mergeCell ref="B123:C123"/>
    <mergeCell ref="D123:E123"/>
    <mergeCell ref="F123:G123"/>
    <mergeCell ref="H123:I123"/>
    <mergeCell ref="J123:K123"/>
    <mergeCell ref="L120:N122"/>
    <mergeCell ref="O120:Q122"/>
    <mergeCell ref="B121:C121"/>
    <mergeCell ref="D121:E121"/>
    <mergeCell ref="F121:G121"/>
    <mergeCell ref="H121:I121"/>
    <mergeCell ref="J121:K121"/>
    <mergeCell ref="B122:C122"/>
    <mergeCell ref="D122:E122"/>
    <mergeCell ref="F122:G122"/>
    <mergeCell ref="H122:I122"/>
    <mergeCell ref="J122:K122"/>
    <mergeCell ref="B120:C120"/>
    <mergeCell ref="D120:E120"/>
    <mergeCell ref="F120:G120"/>
    <mergeCell ref="H120:I120"/>
    <mergeCell ref="J120:K120"/>
    <mergeCell ref="O117:Q117"/>
    <mergeCell ref="B118:C119"/>
    <mergeCell ref="D118:E118"/>
    <mergeCell ref="F118:G118"/>
    <mergeCell ref="H118:I118"/>
    <mergeCell ref="J118:K118"/>
    <mergeCell ref="L118:N118"/>
    <mergeCell ref="O118:Q118"/>
    <mergeCell ref="D119:E119"/>
    <mergeCell ref="F119:G119"/>
    <mergeCell ref="H119:I119"/>
    <mergeCell ref="J119:K119"/>
    <mergeCell ref="L119:N119"/>
    <mergeCell ref="O119:Q119"/>
    <mergeCell ref="B117:C117"/>
    <mergeCell ref="D117:E117"/>
    <mergeCell ref="F117:G117"/>
    <mergeCell ref="H117:K117"/>
    <mergeCell ref="L117:N117"/>
    <mergeCell ref="B110:C110"/>
    <mergeCell ref="G110:I114"/>
    <mergeCell ref="K110:M114"/>
    <mergeCell ref="B111:C111"/>
    <mergeCell ref="B112:C112"/>
    <mergeCell ref="B113:C113"/>
    <mergeCell ref="B114:C114"/>
    <mergeCell ref="B104:C104"/>
    <mergeCell ref="B105:C105"/>
    <mergeCell ref="B106:C106"/>
    <mergeCell ref="B107:C107"/>
    <mergeCell ref="O115:Q115"/>
    <mergeCell ref="B116:C116"/>
    <mergeCell ref="D116:E116"/>
    <mergeCell ref="F116:G116"/>
    <mergeCell ref="H116:K116"/>
    <mergeCell ref="L116:N116"/>
    <mergeCell ref="O116:Q116"/>
    <mergeCell ref="B115:C115"/>
    <mergeCell ref="D115:E115"/>
    <mergeCell ref="F115:G115"/>
    <mergeCell ref="H115:K115"/>
    <mergeCell ref="L115:N115"/>
    <mergeCell ref="B98:C98"/>
    <mergeCell ref="D98:Q98"/>
    <mergeCell ref="B99:C99"/>
    <mergeCell ref="D99:Q99"/>
    <mergeCell ref="B100:C100"/>
    <mergeCell ref="D100:E100"/>
    <mergeCell ref="F100:G100"/>
    <mergeCell ref="H100:I100"/>
    <mergeCell ref="J100:K100"/>
    <mergeCell ref="L100:M100"/>
    <mergeCell ref="N100:Q100"/>
    <mergeCell ref="A108:A109"/>
    <mergeCell ref="B108:B109"/>
    <mergeCell ref="B101:C101"/>
    <mergeCell ref="D101:E101"/>
    <mergeCell ref="F101:M101"/>
    <mergeCell ref="N101:Q101"/>
    <mergeCell ref="A102:A103"/>
    <mergeCell ref="B102:B103"/>
    <mergeCell ref="C102:C103"/>
    <mergeCell ref="D102:G102"/>
    <mergeCell ref="H102:J102"/>
    <mergeCell ref="K102:K103"/>
    <mergeCell ref="L102:N102"/>
    <mergeCell ref="O102:O103"/>
    <mergeCell ref="P102:P103"/>
    <mergeCell ref="Q102:Q103"/>
    <mergeCell ref="A94:Q94"/>
    <mergeCell ref="A95:Q95"/>
    <mergeCell ref="B96:C96"/>
    <mergeCell ref="D96:Q96"/>
    <mergeCell ref="B97:C97"/>
    <mergeCell ref="D97:Q97"/>
    <mergeCell ref="L92:N92"/>
    <mergeCell ref="O92:Q92"/>
    <mergeCell ref="B93:C93"/>
    <mergeCell ref="D93:E93"/>
    <mergeCell ref="F93:G93"/>
    <mergeCell ref="H93:I93"/>
    <mergeCell ref="J93:K93"/>
    <mergeCell ref="L93:N93"/>
    <mergeCell ref="O93:Q93"/>
    <mergeCell ref="B92:C92"/>
    <mergeCell ref="D92:E92"/>
    <mergeCell ref="F92:G92"/>
    <mergeCell ref="H92:I92"/>
    <mergeCell ref="J92:K92"/>
    <mergeCell ref="L89:N91"/>
    <mergeCell ref="O89:Q91"/>
    <mergeCell ref="B90:C90"/>
    <mergeCell ref="D90:E90"/>
    <mergeCell ref="F90:G90"/>
    <mergeCell ref="H90:I90"/>
    <mergeCell ref="J90:K90"/>
    <mergeCell ref="B91:C91"/>
    <mergeCell ref="D91:E91"/>
    <mergeCell ref="F91:G91"/>
    <mergeCell ref="H91:I91"/>
    <mergeCell ref="J91:K91"/>
    <mergeCell ref="B89:C89"/>
    <mergeCell ref="D89:E89"/>
    <mergeCell ref="F89:G89"/>
    <mergeCell ref="H89:I89"/>
    <mergeCell ref="J89:K89"/>
    <mergeCell ref="O86:Q86"/>
    <mergeCell ref="B87:C88"/>
    <mergeCell ref="D87:E87"/>
    <mergeCell ref="F87:G87"/>
    <mergeCell ref="H87:I87"/>
    <mergeCell ref="J87:K87"/>
    <mergeCell ref="L87:N87"/>
    <mergeCell ref="O87:Q87"/>
    <mergeCell ref="D88:E88"/>
    <mergeCell ref="F88:G88"/>
    <mergeCell ref="H88:I88"/>
    <mergeCell ref="J88:K88"/>
    <mergeCell ref="L88:N88"/>
    <mergeCell ref="O88:Q88"/>
    <mergeCell ref="B86:C86"/>
    <mergeCell ref="D86:E86"/>
    <mergeCell ref="F86:G86"/>
    <mergeCell ref="H86:K86"/>
    <mergeCell ref="L86:N86"/>
    <mergeCell ref="B79:C79"/>
    <mergeCell ref="G79:I83"/>
    <mergeCell ref="K79:M83"/>
    <mergeCell ref="B80:C80"/>
    <mergeCell ref="B81:C81"/>
    <mergeCell ref="B82:C82"/>
    <mergeCell ref="B83:C83"/>
    <mergeCell ref="B73:C73"/>
    <mergeCell ref="B74:C74"/>
    <mergeCell ref="B75:C75"/>
    <mergeCell ref="B76:C76"/>
    <mergeCell ref="O84:Q84"/>
    <mergeCell ref="B85:C85"/>
    <mergeCell ref="D85:E85"/>
    <mergeCell ref="F85:G85"/>
    <mergeCell ref="H85:K85"/>
    <mergeCell ref="L85:N85"/>
    <mergeCell ref="O85:Q85"/>
    <mergeCell ref="B84:C84"/>
    <mergeCell ref="D84:E84"/>
    <mergeCell ref="F84:G84"/>
    <mergeCell ref="H84:K84"/>
    <mergeCell ref="L84:N84"/>
    <mergeCell ref="B67:C67"/>
    <mergeCell ref="D67:Q67"/>
    <mergeCell ref="B68:C68"/>
    <mergeCell ref="D68:Q68"/>
    <mergeCell ref="B69:C69"/>
    <mergeCell ref="D69:E69"/>
    <mergeCell ref="F69:G69"/>
    <mergeCell ref="H69:I69"/>
    <mergeCell ref="J69:K69"/>
    <mergeCell ref="L69:M69"/>
    <mergeCell ref="N69:Q69"/>
    <mergeCell ref="A77:A78"/>
    <mergeCell ref="B77:B78"/>
    <mergeCell ref="B70:C70"/>
    <mergeCell ref="D70:E70"/>
    <mergeCell ref="F70:M70"/>
    <mergeCell ref="N70:Q70"/>
    <mergeCell ref="A71:A72"/>
    <mergeCell ref="B71:B72"/>
    <mergeCell ref="C71:C72"/>
    <mergeCell ref="D71:G71"/>
    <mergeCell ref="H71:J71"/>
    <mergeCell ref="K71:K72"/>
    <mergeCell ref="L71:N71"/>
    <mergeCell ref="O71:O72"/>
    <mergeCell ref="P71:P72"/>
    <mergeCell ref="Q71:Q72"/>
    <mergeCell ref="A9:A10"/>
    <mergeCell ref="B9:B10"/>
    <mergeCell ref="C9:C10"/>
    <mergeCell ref="D9:G9"/>
    <mergeCell ref="A32:Q32"/>
    <mergeCell ref="A33:Q33"/>
    <mergeCell ref="B34:C34"/>
    <mergeCell ref="D34:Q34"/>
    <mergeCell ref="B35:C35"/>
    <mergeCell ref="D35:Q35"/>
    <mergeCell ref="F31:G31"/>
    <mergeCell ref="H31:I31"/>
    <mergeCell ref="J31:K31"/>
    <mergeCell ref="B27:C27"/>
    <mergeCell ref="D27:E27"/>
    <mergeCell ref="F27:G27"/>
    <mergeCell ref="H27:I27"/>
    <mergeCell ref="L27:N29"/>
    <mergeCell ref="B28:C28"/>
    <mergeCell ref="D28:E28"/>
    <mergeCell ref="F28:G28"/>
    <mergeCell ref="H28:I28"/>
    <mergeCell ref="O27:Q29"/>
    <mergeCell ref="O30:Q30"/>
    <mergeCell ref="A15:A16"/>
    <mergeCell ref="B15:B16"/>
    <mergeCell ref="L9:N9"/>
    <mergeCell ref="K17:M21"/>
    <mergeCell ref="B36:C36"/>
    <mergeCell ref="D36:Q36"/>
    <mergeCell ref="B37:C37"/>
    <mergeCell ref="D37:Q37"/>
    <mergeCell ref="B38:C38"/>
    <mergeCell ref="D38:E38"/>
    <mergeCell ref="B8:C8"/>
    <mergeCell ref="B23:C23"/>
    <mergeCell ref="F38:G38"/>
    <mergeCell ref="H38:I38"/>
    <mergeCell ref="J38:K38"/>
    <mergeCell ref="L38:M38"/>
    <mergeCell ref="N38:Q38"/>
    <mergeCell ref="H24:K24"/>
    <mergeCell ref="L22:N22"/>
    <mergeCell ref="L23:N23"/>
    <mergeCell ref="L24:N24"/>
    <mergeCell ref="B30:C30"/>
    <mergeCell ref="D30:E30"/>
    <mergeCell ref="F30:G30"/>
    <mergeCell ref="H30:I30"/>
    <mergeCell ref="J30:K30"/>
    <mergeCell ref="B31:C31"/>
    <mergeCell ref="D31:E31"/>
    <mergeCell ref="H23:K23"/>
    <mergeCell ref="O31:Q31"/>
    <mergeCell ref="L30:N30"/>
    <mergeCell ref="L31:N31"/>
    <mergeCell ref="B19:C19"/>
    <mergeCell ref="B14:C14"/>
    <mergeCell ref="B20:C20"/>
    <mergeCell ref="B21:C21"/>
    <mergeCell ref="A40:A41"/>
    <mergeCell ref="L40:N40"/>
    <mergeCell ref="O40:O41"/>
    <mergeCell ref="P40:P41"/>
    <mergeCell ref="Q40:Q41"/>
    <mergeCell ref="B42:C42"/>
    <mergeCell ref="B43:C43"/>
    <mergeCell ref="B44:C44"/>
    <mergeCell ref="B45:C45"/>
    <mergeCell ref="B39:C39"/>
    <mergeCell ref="D39:E39"/>
    <mergeCell ref="F39:M39"/>
    <mergeCell ref="N39:Q39"/>
    <mergeCell ref="B40:B41"/>
    <mergeCell ref="C40:C41"/>
    <mergeCell ref="D40:G40"/>
    <mergeCell ref="H40:J40"/>
    <mergeCell ref="K40:K41"/>
    <mergeCell ref="L57:N57"/>
    <mergeCell ref="O57:Q57"/>
    <mergeCell ref="B53:C53"/>
    <mergeCell ref="D53:E53"/>
    <mergeCell ref="F53:G53"/>
    <mergeCell ref="H53:K53"/>
    <mergeCell ref="L53:N53"/>
    <mergeCell ref="O53:Q53"/>
    <mergeCell ref="B54:C54"/>
    <mergeCell ref="D54:E54"/>
    <mergeCell ref="F54:G54"/>
    <mergeCell ref="H54:K54"/>
    <mergeCell ref="L54:N54"/>
    <mergeCell ref="O54:Q54"/>
    <mergeCell ref="A46:A47"/>
    <mergeCell ref="B46:B47"/>
    <mergeCell ref="B48:C48"/>
    <mergeCell ref="G48:I52"/>
    <mergeCell ref="K48:M52"/>
    <mergeCell ref="B49:C49"/>
    <mergeCell ref="B50:C50"/>
    <mergeCell ref="B51:C51"/>
    <mergeCell ref="B52:C52"/>
    <mergeCell ref="F58:G58"/>
    <mergeCell ref="H58:I58"/>
    <mergeCell ref="J58:K58"/>
    <mergeCell ref="L58:N60"/>
    <mergeCell ref="O58:Q60"/>
    <mergeCell ref="B59:C59"/>
    <mergeCell ref="D59:E59"/>
    <mergeCell ref="F59:G59"/>
    <mergeCell ref="H59:I59"/>
    <mergeCell ref="J59:K59"/>
    <mergeCell ref="B60:C60"/>
    <mergeCell ref="D60:E60"/>
    <mergeCell ref="F60:G60"/>
    <mergeCell ref="H60:I60"/>
    <mergeCell ref="J60:K60"/>
    <mergeCell ref="B55:C55"/>
    <mergeCell ref="D55:E55"/>
    <mergeCell ref="F55:G55"/>
    <mergeCell ref="H55:K55"/>
    <mergeCell ref="L55:N55"/>
    <mergeCell ref="O55:Q55"/>
    <mergeCell ref="B56:C57"/>
    <mergeCell ref="D56:E56"/>
    <mergeCell ref="F56:G56"/>
    <mergeCell ref="H56:I56"/>
    <mergeCell ref="J56:K56"/>
    <mergeCell ref="L56:N56"/>
    <mergeCell ref="O56:Q56"/>
    <mergeCell ref="D57:E57"/>
    <mergeCell ref="F57:G57"/>
    <mergeCell ref="H57:I57"/>
    <mergeCell ref="J57:K57"/>
    <mergeCell ref="D3:Q3"/>
    <mergeCell ref="D4:Q4"/>
    <mergeCell ref="D5:Q5"/>
    <mergeCell ref="D6:Q6"/>
    <mergeCell ref="A1:Q1"/>
    <mergeCell ref="A2:Q2"/>
    <mergeCell ref="J26:K26"/>
    <mergeCell ref="B29:C29"/>
    <mergeCell ref="J27:K27"/>
    <mergeCell ref="J28:K28"/>
    <mergeCell ref="D29:E29"/>
    <mergeCell ref="F29:G29"/>
    <mergeCell ref="H29:I29"/>
    <mergeCell ref="J29:K29"/>
    <mergeCell ref="O23:Q23"/>
    <mergeCell ref="O24:Q24"/>
    <mergeCell ref="O25:Q25"/>
    <mergeCell ref="L25:N25"/>
    <mergeCell ref="L26:N26"/>
    <mergeCell ref="O26:Q26"/>
    <mergeCell ref="D23:E23"/>
    <mergeCell ref="F23:G23"/>
    <mergeCell ref="H22:K22"/>
    <mergeCell ref="B3:C3"/>
    <mergeCell ref="B4:C4"/>
    <mergeCell ref="B5:C5"/>
    <mergeCell ref="B17:C17"/>
    <mergeCell ref="B18:C18"/>
    <mergeCell ref="D8:E8"/>
    <mergeCell ref="F8:M8"/>
    <mergeCell ref="L7:M7"/>
    <mergeCell ref="G17:I21"/>
    <mergeCell ref="B6:C6"/>
    <mergeCell ref="B7:C7"/>
    <mergeCell ref="H9:J9"/>
    <mergeCell ref="K9:K10"/>
    <mergeCell ref="B11:C11"/>
    <mergeCell ref="B12:C12"/>
    <mergeCell ref="B13:C13"/>
    <mergeCell ref="N8:Q8"/>
    <mergeCell ref="N7:Q7"/>
    <mergeCell ref="D7:E7"/>
    <mergeCell ref="F7:G7"/>
    <mergeCell ref="H7:I7"/>
    <mergeCell ref="J7:K7"/>
    <mergeCell ref="O9:O10"/>
    <mergeCell ref="P9:P10"/>
    <mergeCell ref="Q9:Q10"/>
    <mergeCell ref="A87:A88"/>
    <mergeCell ref="B61:C61"/>
    <mergeCell ref="D61:E61"/>
    <mergeCell ref="F61:G61"/>
    <mergeCell ref="H61:I61"/>
    <mergeCell ref="J61:K61"/>
    <mergeCell ref="L61:N61"/>
    <mergeCell ref="O61:Q61"/>
    <mergeCell ref="B62:C62"/>
    <mergeCell ref="D62:E62"/>
    <mergeCell ref="F62:G62"/>
    <mergeCell ref="H62:I62"/>
    <mergeCell ref="J62:K62"/>
    <mergeCell ref="L62:N62"/>
    <mergeCell ref="O62:Q62"/>
    <mergeCell ref="B58:C58"/>
    <mergeCell ref="A118:A119"/>
    <mergeCell ref="A149:A150"/>
    <mergeCell ref="A156:Q156"/>
    <mergeCell ref="A157:Q157"/>
    <mergeCell ref="B158:C158"/>
    <mergeCell ref="D158:Q158"/>
    <mergeCell ref="B159:C159"/>
    <mergeCell ref="D159:Q159"/>
    <mergeCell ref="A63:Q63"/>
    <mergeCell ref="A64:Q64"/>
    <mergeCell ref="B65:C65"/>
    <mergeCell ref="D65:Q65"/>
    <mergeCell ref="B66:C66"/>
    <mergeCell ref="D66:Q66"/>
    <mergeCell ref="B25:C26"/>
    <mergeCell ref="B22:C22"/>
    <mergeCell ref="D22:E22"/>
    <mergeCell ref="F22:G22"/>
    <mergeCell ref="B24:C24"/>
    <mergeCell ref="D24:E24"/>
    <mergeCell ref="F24:G24"/>
    <mergeCell ref="O22:Q22"/>
    <mergeCell ref="D25:E25"/>
    <mergeCell ref="D26:E26"/>
    <mergeCell ref="F25:G25"/>
    <mergeCell ref="F26:G26"/>
    <mergeCell ref="H25:I25"/>
    <mergeCell ref="H26:I26"/>
    <mergeCell ref="J25:K25"/>
    <mergeCell ref="A25:A26"/>
    <mergeCell ref="A56:A57"/>
    <mergeCell ref="D58:E58"/>
    <mergeCell ref="B160:C160"/>
    <mergeCell ref="D160:Q160"/>
    <mergeCell ref="B161:C161"/>
    <mergeCell ref="D161:Q161"/>
    <mergeCell ref="B162:C162"/>
    <mergeCell ref="D162:E162"/>
    <mergeCell ref="F162:G162"/>
    <mergeCell ref="H162:I162"/>
    <mergeCell ref="J162:K162"/>
    <mergeCell ref="L162:M162"/>
    <mergeCell ref="N162:Q162"/>
    <mergeCell ref="B177:C177"/>
    <mergeCell ref="D177:E177"/>
    <mergeCell ref="F177:G177"/>
    <mergeCell ref="H177:K177"/>
    <mergeCell ref="L177:N177"/>
    <mergeCell ref="O177:Q177"/>
    <mergeCell ref="B178:C178"/>
    <mergeCell ref="D178:E178"/>
    <mergeCell ref="F178:G178"/>
    <mergeCell ref="H178:K178"/>
    <mergeCell ref="L178:N178"/>
    <mergeCell ref="O178:Q178"/>
    <mergeCell ref="B166:C166"/>
    <mergeCell ref="B167:C167"/>
    <mergeCell ref="B168:C168"/>
    <mergeCell ref="B169:C169"/>
    <mergeCell ref="A170:A171"/>
    <mergeCell ref="B170:B171"/>
    <mergeCell ref="B172:C172"/>
    <mergeCell ref="G172:I176"/>
    <mergeCell ref="K172:M176"/>
    <mergeCell ref="B173:C173"/>
    <mergeCell ref="B174:C174"/>
    <mergeCell ref="B175:C175"/>
    <mergeCell ref="B176:C176"/>
    <mergeCell ref="B179:C179"/>
    <mergeCell ref="D179:E179"/>
    <mergeCell ref="F179:G179"/>
    <mergeCell ref="H179:K179"/>
    <mergeCell ref="L179:N179"/>
    <mergeCell ref="O179:Q179"/>
    <mergeCell ref="A180:A181"/>
    <mergeCell ref="B180:C181"/>
    <mergeCell ref="D180:E180"/>
    <mergeCell ref="F180:G180"/>
    <mergeCell ref="H180:I180"/>
    <mergeCell ref="J180:K180"/>
    <mergeCell ref="L180:N180"/>
    <mergeCell ref="O180:Q180"/>
    <mergeCell ref="D181:E181"/>
    <mergeCell ref="F181:G181"/>
    <mergeCell ref="H181:I181"/>
    <mergeCell ref="J181:K181"/>
    <mergeCell ref="L181:N181"/>
    <mergeCell ref="O181:Q181"/>
    <mergeCell ref="B185:C185"/>
    <mergeCell ref="D185:E185"/>
    <mergeCell ref="F185:G185"/>
    <mergeCell ref="H185:I185"/>
    <mergeCell ref="J185:K185"/>
    <mergeCell ref="L185:N185"/>
    <mergeCell ref="O185:Q185"/>
    <mergeCell ref="B186:C186"/>
    <mergeCell ref="D186:E186"/>
    <mergeCell ref="F186:G186"/>
    <mergeCell ref="H186:I186"/>
    <mergeCell ref="J186:K186"/>
    <mergeCell ref="L186:N186"/>
    <mergeCell ref="O186:Q186"/>
    <mergeCell ref="B182:C182"/>
    <mergeCell ref="D182:E182"/>
    <mergeCell ref="F182:G182"/>
    <mergeCell ref="H182:I182"/>
    <mergeCell ref="J182:K182"/>
    <mergeCell ref="L182:N184"/>
    <mergeCell ref="O182:Q184"/>
    <mergeCell ref="B183:C183"/>
    <mergeCell ref="D183:E183"/>
    <mergeCell ref="F183:G183"/>
    <mergeCell ref="H183:I183"/>
    <mergeCell ref="J183:K183"/>
    <mergeCell ref="B184:C184"/>
    <mergeCell ref="D184:E184"/>
    <mergeCell ref="F184:G184"/>
    <mergeCell ref="H184:I184"/>
    <mergeCell ref="J184:K184"/>
    <mergeCell ref="B193:C193"/>
    <mergeCell ref="D193:E193"/>
    <mergeCell ref="F193:G193"/>
    <mergeCell ref="H193:I193"/>
    <mergeCell ref="J193:K193"/>
    <mergeCell ref="L193:M193"/>
    <mergeCell ref="N193:Q193"/>
    <mergeCell ref="B194:C194"/>
    <mergeCell ref="D194:E194"/>
    <mergeCell ref="F194:M194"/>
    <mergeCell ref="N194:Q194"/>
    <mergeCell ref="A187:Q187"/>
    <mergeCell ref="A188:Q188"/>
    <mergeCell ref="B189:C189"/>
    <mergeCell ref="D189:Q189"/>
    <mergeCell ref="B190:C190"/>
    <mergeCell ref="D190:Q190"/>
    <mergeCell ref="B191:C191"/>
    <mergeCell ref="D191:Q191"/>
    <mergeCell ref="B192:C192"/>
    <mergeCell ref="D192:Q192"/>
    <mergeCell ref="A201:A202"/>
    <mergeCell ref="B201:B202"/>
    <mergeCell ref="B203:C203"/>
    <mergeCell ref="G203:I207"/>
    <mergeCell ref="K203:M207"/>
    <mergeCell ref="B204:C204"/>
    <mergeCell ref="B205:C205"/>
    <mergeCell ref="B206:C206"/>
    <mergeCell ref="B207:C207"/>
    <mergeCell ref="A195:A196"/>
    <mergeCell ref="B195:B196"/>
    <mergeCell ref="C195:C196"/>
    <mergeCell ref="D195:G195"/>
    <mergeCell ref="H195:J195"/>
    <mergeCell ref="K195:K196"/>
    <mergeCell ref="L195:N195"/>
    <mergeCell ref="O195:O196"/>
    <mergeCell ref="B208:C208"/>
    <mergeCell ref="D208:E208"/>
    <mergeCell ref="F208:G208"/>
    <mergeCell ref="H208:K208"/>
    <mergeCell ref="L208:N208"/>
    <mergeCell ref="O208:Q208"/>
    <mergeCell ref="B209:C209"/>
    <mergeCell ref="D209:E209"/>
    <mergeCell ref="F209:G209"/>
    <mergeCell ref="H209:K209"/>
    <mergeCell ref="L209:N209"/>
    <mergeCell ref="O209:Q209"/>
    <mergeCell ref="Q195:Q196"/>
    <mergeCell ref="B197:C197"/>
    <mergeCell ref="B198:C198"/>
    <mergeCell ref="B199:C199"/>
    <mergeCell ref="B200:C200"/>
    <mergeCell ref="P195:P196"/>
    <mergeCell ref="B210:C210"/>
    <mergeCell ref="D210:E210"/>
    <mergeCell ref="F210:G210"/>
    <mergeCell ref="H210:K210"/>
    <mergeCell ref="L210:N210"/>
    <mergeCell ref="O210:Q210"/>
    <mergeCell ref="A211:A212"/>
    <mergeCell ref="B211:C212"/>
    <mergeCell ref="D211:E211"/>
    <mergeCell ref="F211:G211"/>
    <mergeCell ref="H211:I211"/>
    <mergeCell ref="J211:K211"/>
    <mergeCell ref="L211:N211"/>
    <mergeCell ref="O211:Q211"/>
    <mergeCell ref="D212:E212"/>
    <mergeCell ref="F212:G212"/>
    <mergeCell ref="H212:I212"/>
    <mergeCell ref="J212:K212"/>
    <mergeCell ref="L212:N212"/>
    <mergeCell ref="O212:Q212"/>
    <mergeCell ref="B216:C216"/>
    <mergeCell ref="D216:E216"/>
    <mergeCell ref="F216:G216"/>
    <mergeCell ref="H216:I216"/>
    <mergeCell ref="J216:K216"/>
    <mergeCell ref="L216:N216"/>
    <mergeCell ref="O216:Q216"/>
    <mergeCell ref="B217:C217"/>
    <mergeCell ref="D217:E217"/>
    <mergeCell ref="F217:G217"/>
    <mergeCell ref="H217:I217"/>
    <mergeCell ref="J217:K217"/>
    <mergeCell ref="L217:N217"/>
    <mergeCell ref="O217:Q217"/>
    <mergeCell ref="B213:C213"/>
    <mergeCell ref="D213:E213"/>
    <mergeCell ref="F213:G213"/>
    <mergeCell ref="H213:I213"/>
    <mergeCell ref="J213:K213"/>
    <mergeCell ref="L213:N215"/>
    <mergeCell ref="O213:Q215"/>
    <mergeCell ref="B214:C214"/>
    <mergeCell ref="D214:E214"/>
    <mergeCell ref="F214:G214"/>
    <mergeCell ref="H214:I214"/>
    <mergeCell ref="J214:K214"/>
    <mergeCell ref="B215:C215"/>
    <mergeCell ref="D215:E215"/>
    <mergeCell ref="F215:G215"/>
    <mergeCell ref="H215:I215"/>
    <mergeCell ref="J215:K215"/>
    <mergeCell ref="B224:C224"/>
    <mergeCell ref="D224:E224"/>
    <mergeCell ref="F224:G224"/>
    <mergeCell ref="H224:I224"/>
    <mergeCell ref="J224:K224"/>
    <mergeCell ref="L224:M224"/>
    <mergeCell ref="N224:Q224"/>
    <mergeCell ref="B225:C225"/>
    <mergeCell ref="D225:E225"/>
    <mergeCell ref="F225:M225"/>
    <mergeCell ref="N225:Q225"/>
    <mergeCell ref="A218:Q218"/>
    <mergeCell ref="A219:Q219"/>
    <mergeCell ref="B220:C220"/>
    <mergeCell ref="D220:Q220"/>
    <mergeCell ref="B221:C221"/>
    <mergeCell ref="D221:Q221"/>
    <mergeCell ref="B222:C222"/>
    <mergeCell ref="D222:Q222"/>
    <mergeCell ref="B223:C223"/>
    <mergeCell ref="D223:Q223"/>
    <mergeCell ref="A232:A233"/>
    <mergeCell ref="B232:B233"/>
    <mergeCell ref="B234:C234"/>
    <mergeCell ref="G234:I238"/>
    <mergeCell ref="K234:M238"/>
    <mergeCell ref="B235:C235"/>
    <mergeCell ref="B236:C236"/>
    <mergeCell ref="B237:C237"/>
    <mergeCell ref="B238:C238"/>
    <mergeCell ref="A226:A227"/>
    <mergeCell ref="B226:B227"/>
    <mergeCell ref="C226:C227"/>
    <mergeCell ref="D226:G226"/>
    <mergeCell ref="H226:J226"/>
    <mergeCell ref="K226:K227"/>
    <mergeCell ref="L226:N226"/>
    <mergeCell ref="O226:O227"/>
    <mergeCell ref="B239:C239"/>
    <mergeCell ref="D239:E239"/>
    <mergeCell ref="F239:G239"/>
    <mergeCell ref="H239:K239"/>
    <mergeCell ref="L239:N239"/>
    <mergeCell ref="O239:Q239"/>
    <mergeCell ref="B240:C240"/>
    <mergeCell ref="D240:E240"/>
    <mergeCell ref="F240:G240"/>
    <mergeCell ref="H240:K240"/>
    <mergeCell ref="L240:N240"/>
    <mergeCell ref="O240:Q240"/>
    <mergeCell ref="Q226:Q227"/>
    <mergeCell ref="B228:C228"/>
    <mergeCell ref="B229:C229"/>
    <mergeCell ref="B230:C230"/>
    <mergeCell ref="B231:C231"/>
    <mergeCell ref="P226:P227"/>
    <mergeCell ref="B241:C241"/>
    <mergeCell ref="D241:E241"/>
    <mergeCell ref="F241:G241"/>
    <mergeCell ref="H241:K241"/>
    <mergeCell ref="L241:N241"/>
    <mergeCell ref="O241:Q241"/>
    <mergeCell ref="A242:A243"/>
    <mergeCell ref="B242:C243"/>
    <mergeCell ref="D242:E242"/>
    <mergeCell ref="F242:G242"/>
    <mergeCell ref="H242:I242"/>
    <mergeCell ref="J242:K242"/>
    <mergeCell ref="L242:N242"/>
    <mergeCell ref="O242:Q242"/>
    <mergeCell ref="D243:E243"/>
    <mergeCell ref="F243:G243"/>
    <mergeCell ref="H243:I243"/>
    <mergeCell ref="J243:K243"/>
    <mergeCell ref="L243:N243"/>
    <mergeCell ref="O243:Q243"/>
    <mergeCell ref="B247:C247"/>
    <mergeCell ref="D247:E247"/>
    <mergeCell ref="F247:G247"/>
    <mergeCell ref="H247:I247"/>
    <mergeCell ref="J247:K247"/>
    <mergeCell ref="L247:N247"/>
    <mergeCell ref="O247:Q247"/>
    <mergeCell ref="B248:C248"/>
    <mergeCell ref="D248:E248"/>
    <mergeCell ref="F248:G248"/>
    <mergeCell ref="H248:I248"/>
    <mergeCell ref="J248:K248"/>
    <mergeCell ref="L248:N248"/>
    <mergeCell ref="O248:Q248"/>
    <mergeCell ref="B244:C244"/>
    <mergeCell ref="D244:E244"/>
    <mergeCell ref="F244:G244"/>
    <mergeCell ref="H244:I244"/>
    <mergeCell ref="J244:K244"/>
    <mergeCell ref="L244:N246"/>
    <mergeCell ref="O244:Q246"/>
    <mergeCell ref="B245:C245"/>
    <mergeCell ref="D245:E245"/>
    <mergeCell ref="F245:G245"/>
    <mergeCell ref="H245:I245"/>
    <mergeCell ref="J245:K245"/>
    <mergeCell ref="B246:C246"/>
    <mergeCell ref="D246:E246"/>
    <mergeCell ref="F246:G246"/>
    <mergeCell ref="H246:I246"/>
    <mergeCell ref="J246:K246"/>
    <mergeCell ref="B255:C255"/>
    <mergeCell ref="D255:E255"/>
    <mergeCell ref="F255:G255"/>
    <mergeCell ref="H255:I255"/>
    <mergeCell ref="J255:K255"/>
    <mergeCell ref="L255:M255"/>
    <mergeCell ref="N255:Q255"/>
    <mergeCell ref="B256:C256"/>
    <mergeCell ref="D256:E256"/>
    <mergeCell ref="F256:M256"/>
    <mergeCell ref="N256:Q256"/>
    <mergeCell ref="A249:Q249"/>
    <mergeCell ref="A250:Q250"/>
    <mergeCell ref="B251:C251"/>
    <mergeCell ref="D251:Q251"/>
    <mergeCell ref="B252:C252"/>
    <mergeCell ref="D252:Q252"/>
    <mergeCell ref="B253:C253"/>
    <mergeCell ref="D253:Q253"/>
    <mergeCell ref="B254:C254"/>
    <mergeCell ref="D254:Q254"/>
    <mergeCell ref="A263:A264"/>
    <mergeCell ref="B263:B264"/>
    <mergeCell ref="B265:C265"/>
    <mergeCell ref="G265:I269"/>
    <mergeCell ref="K265:M269"/>
    <mergeCell ref="B266:C266"/>
    <mergeCell ref="B267:C267"/>
    <mergeCell ref="B268:C268"/>
    <mergeCell ref="B269:C269"/>
    <mergeCell ref="A257:A258"/>
    <mergeCell ref="B257:B258"/>
    <mergeCell ref="C257:C258"/>
    <mergeCell ref="D257:G257"/>
    <mergeCell ref="H257:J257"/>
    <mergeCell ref="K257:K258"/>
    <mergeCell ref="L257:N257"/>
    <mergeCell ref="O257:O258"/>
    <mergeCell ref="B270:C270"/>
    <mergeCell ref="D270:E270"/>
    <mergeCell ref="F270:G270"/>
    <mergeCell ref="H270:K270"/>
    <mergeCell ref="L270:N270"/>
    <mergeCell ref="O270:Q270"/>
    <mergeCell ref="B271:C271"/>
    <mergeCell ref="D271:E271"/>
    <mergeCell ref="F271:G271"/>
    <mergeCell ref="H271:K271"/>
    <mergeCell ref="L271:N271"/>
    <mergeCell ref="O271:Q271"/>
    <mergeCell ref="Q257:Q258"/>
    <mergeCell ref="B259:C259"/>
    <mergeCell ref="B260:C260"/>
    <mergeCell ref="B261:C261"/>
    <mergeCell ref="B262:C262"/>
    <mergeCell ref="P257:P258"/>
    <mergeCell ref="B272:C272"/>
    <mergeCell ref="D272:E272"/>
    <mergeCell ref="F272:G272"/>
    <mergeCell ref="H272:K272"/>
    <mergeCell ref="L272:N272"/>
    <mergeCell ref="O272:Q272"/>
    <mergeCell ref="A273:A274"/>
    <mergeCell ref="B273:C274"/>
    <mergeCell ref="D273:E273"/>
    <mergeCell ref="F273:G273"/>
    <mergeCell ref="H273:I273"/>
    <mergeCell ref="J273:K273"/>
    <mergeCell ref="L273:N273"/>
    <mergeCell ref="O273:Q273"/>
    <mergeCell ref="D274:E274"/>
    <mergeCell ref="F274:G274"/>
    <mergeCell ref="H274:I274"/>
    <mergeCell ref="J274:K274"/>
    <mergeCell ref="L274:N274"/>
    <mergeCell ref="O274:Q274"/>
    <mergeCell ref="B278:C278"/>
    <mergeCell ref="D278:E278"/>
    <mergeCell ref="F278:G278"/>
    <mergeCell ref="H278:I278"/>
    <mergeCell ref="J278:K278"/>
    <mergeCell ref="L278:N278"/>
    <mergeCell ref="O278:Q278"/>
    <mergeCell ref="B279:C279"/>
    <mergeCell ref="D279:E279"/>
    <mergeCell ref="F279:G279"/>
    <mergeCell ref="H279:I279"/>
    <mergeCell ref="J279:K279"/>
    <mergeCell ref="L279:N279"/>
    <mergeCell ref="O279:Q279"/>
    <mergeCell ref="B275:C275"/>
    <mergeCell ref="D275:E275"/>
    <mergeCell ref="F275:G275"/>
    <mergeCell ref="H275:I275"/>
    <mergeCell ref="J275:K275"/>
    <mergeCell ref="L275:N277"/>
    <mergeCell ref="O275:Q277"/>
    <mergeCell ref="B276:C276"/>
    <mergeCell ref="D276:E276"/>
    <mergeCell ref="F276:G276"/>
    <mergeCell ref="H276:I276"/>
    <mergeCell ref="J276:K276"/>
    <mergeCell ref="B277:C277"/>
    <mergeCell ref="D277:E277"/>
    <mergeCell ref="F277:G277"/>
    <mergeCell ref="H277:I277"/>
    <mergeCell ref="J277:K277"/>
    <mergeCell ref="B286:C286"/>
    <mergeCell ref="D286:E286"/>
    <mergeCell ref="F286:G286"/>
    <mergeCell ref="H286:I286"/>
    <mergeCell ref="J286:K286"/>
    <mergeCell ref="L286:M286"/>
    <mergeCell ref="N286:Q286"/>
    <mergeCell ref="B287:C287"/>
    <mergeCell ref="D287:E287"/>
    <mergeCell ref="F287:M287"/>
    <mergeCell ref="N287:Q287"/>
    <mergeCell ref="A280:Q280"/>
    <mergeCell ref="A281:Q281"/>
    <mergeCell ref="B282:C282"/>
    <mergeCell ref="D282:Q282"/>
    <mergeCell ref="B283:C283"/>
    <mergeCell ref="D283:Q283"/>
    <mergeCell ref="B284:C284"/>
    <mergeCell ref="D284:Q284"/>
    <mergeCell ref="B285:C285"/>
    <mergeCell ref="D285:Q285"/>
    <mergeCell ref="A294:A295"/>
    <mergeCell ref="B294:B295"/>
    <mergeCell ref="B296:C296"/>
    <mergeCell ref="G296:I300"/>
    <mergeCell ref="K296:M300"/>
    <mergeCell ref="B297:C297"/>
    <mergeCell ref="B298:C298"/>
    <mergeCell ref="B299:C299"/>
    <mergeCell ref="B300:C300"/>
    <mergeCell ref="A288:A289"/>
    <mergeCell ref="B288:B289"/>
    <mergeCell ref="C288:C289"/>
    <mergeCell ref="D288:G288"/>
    <mergeCell ref="H288:J288"/>
    <mergeCell ref="K288:K289"/>
    <mergeCell ref="L288:N288"/>
    <mergeCell ref="O288:O289"/>
    <mergeCell ref="B301:C301"/>
    <mergeCell ref="D301:E301"/>
    <mergeCell ref="F301:G301"/>
    <mergeCell ref="H301:K301"/>
    <mergeCell ref="L301:N301"/>
    <mergeCell ref="O301:Q301"/>
    <mergeCell ref="B302:C302"/>
    <mergeCell ref="D302:E302"/>
    <mergeCell ref="F302:G302"/>
    <mergeCell ref="H302:K302"/>
    <mergeCell ref="L302:N302"/>
    <mergeCell ref="O302:Q302"/>
    <mergeCell ref="Q288:Q289"/>
    <mergeCell ref="B290:C290"/>
    <mergeCell ref="B291:C291"/>
    <mergeCell ref="B292:C292"/>
    <mergeCell ref="B293:C293"/>
    <mergeCell ref="P288:P289"/>
    <mergeCell ref="B303:C303"/>
    <mergeCell ref="D303:E303"/>
    <mergeCell ref="F303:G303"/>
    <mergeCell ref="H303:K303"/>
    <mergeCell ref="L303:N303"/>
    <mergeCell ref="O303:Q303"/>
    <mergeCell ref="A304:A305"/>
    <mergeCell ref="B304:C305"/>
    <mergeCell ref="D304:E304"/>
    <mergeCell ref="F304:G304"/>
    <mergeCell ref="H304:I304"/>
    <mergeCell ref="J304:K304"/>
    <mergeCell ref="L304:N304"/>
    <mergeCell ref="O304:Q304"/>
    <mergeCell ref="D305:E305"/>
    <mergeCell ref="F305:G305"/>
    <mergeCell ref="H305:I305"/>
    <mergeCell ref="J305:K305"/>
    <mergeCell ref="L305:N305"/>
    <mergeCell ref="O305:Q305"/>
    <mergeCell ref="B309:C309"/>
    <mergeCell ref="D309:E309"/>
    <mergeCell ref="F309:G309"/>
    <mergeCell ref="H309:I309"/>
    <mergeCell ref="J309:K309"/>
    <mergeCell ref="L309:N309"/>
    <mergeCell ref="O309:Q309"/>
    <mergeCell ref="B310:C310"/>
    <mergeCell ref="D310:E310"/>
    <mergeCell ref="F310:G310"/>
    <mergeCell ref="H310:I310"/>
    <mergeCell ref="J310:K310"/>
    <mergeCell ref="L310:N310"/>
    <mergeCell ref="O310:Q310"/>
    <mergeCell ref="B306:C306"/>
    <mergeCell ref="D306:E306"/>
    <mergeCell ref="F306:G306"/>
    <mergeCell ref="H306:I306"/>
    <mergeCell ref="J306:K306"/>
    <mergeCell ref="L306:N308"/>
    <mergeCell ref="O306:Q308"/>
    <mergeCell ref="B307:C307"/>
    <mergeCell ref="D307:E307"/>
    <mergeCell ref="F307:G307"/>
    <mergeCell ref="H307:I307"/>
    <mergeCell ref="J307:K307"/>
    <mergeCell ref="B308:C308"/>
    <mergeCell ref="D308:E308"/>
    <mergeCell ref="F308:G308"/>
    <mergeCell ref="H308:I308"/>
    <mergeCell ref="J308:K308"/>
    <mergeCell ref="B317:C317"/>
    <mergeCell ref="D317:E317"/>
    <mergeCell ref="F317:G317"/>
    <mergeCell ref="H317:I317"/>
    <mergeCell ref="J317:K317"/>
    <mergeCell ref="L317:M317"/>
    <mergeCell ref="N317:Q317"/>
    <mergeCell ref="B318:C318"/>
    <mergeCell ref="D318:E318"/>
    <mergeCell ref="F318:M318"/>
    <mergeCell ref="N318:Q318"/>
    <mergeCell ref="A311:Q311"/>
    <mergeCell ref="A312:Q312"/>
    <mergeCell ref="B313:C313"/>
    <mergeCell ref="D313:Q313"/>
    <mergeCell ref="B314:C314"/>
    <mergeCell ref="D314:Q314"/>
    <mergeCell ref="B315:C315"/>
    <mergeCell ref="D315:Q315"/>
    <mergeCell ref="B316:C316"/>
    <mergeCell ref="D316:Q316"/>
    <mergeCell ref="A325:A326"/>
    <mergeCell ref="B325:B326"/>
    <mergeCell ref="B327:C327"/>
    <mergeCell ref="G327:I331"/>
    <mergeCell ref="K327:M331"/>
    <mergeCell ref="B328:C328"/>
    <mergeCell ref="B329:C329"/>
    <mergeCell ref="B330:C330"/>
    <mergeCell ref="B331:C331"/>
    <mergeCell ref="A319:A320"/>
    <mergeCell ref="B319:B320"/>
    <mergeCell ref="C319:C320"/>
    <mergeCell ref="D319:G319"/>
    <mergeCell ref="H319:J319"/>
    <mergeCell ref="K319:K320"/>
    <mergeCell ref="L319:N319"/>
    <mergeCell ref="O319:O320"/>
    <mergeCell ref="B332:C332"/>
    <mergeCell ref="D332:E332"/>
    <mergeCell ref="F332:G332"/>
    <mergeCell ref="H332:K332"/>
    <mergeCell ref="L332:N332"/>
    <mergeCell ref="O332:Q332"/>
    <mergeCell ref="B333:C333"/>
    <mergeCell ref="D333:E333"/>
    <mergeCell ref="F333:G333"/>
    <mergeCell ref="H333:K333"/>
    <mergeCell ref="L333:N333"/>
    <mergeCell ref="O333:Q333"/>
    <mergeCell ref="Q319:Q320"/>
    <mergeCell ref="B321:C321"/>
    <mergeCell ref="B322:C322"/>
    <mergeCell ref="B323:C323"/>
    <mergeCell ref="B324:C324"/>
    <mergeCell ref="P319:P320"/>
    <mergeCell ref="B334:C334"/>
    <mergeCell ref="D334:E334"/>
    <mergeCell ref="F334:G334"/>
    <mergeCell ref="H334:K334"/>
    <mergeCell ref="L334:N334"/>
    <mergeCell ref="O334:Q334"/>
    <mergeCell ref="A335:A336"/>
    <mergeCell ref="B335:C336"/>
    <mergeCell ref="D335:E335"/>
    <mergeCell ref="F335:G335"/>
    <mergeCell ref="H335:I335"/>
    <mergeCell ref="J335:K335"/>
    <mergeCell ref="L335:N335"/>
    <mergeCell ref="O335:Q335"/>
    <mergeCell ref="D336:E336"/>
    <mergeCell ref="F336:G336"/>
    <mergeCell ref="H336:I336"/>
    <mergeCell ref="J336:K336"/>
    <mergeCell ref="L336:N336"/>
    <mergeCell ref="O336:Q336"/>
    <mergeCell ref="B340:C340"/>
    <mergeCell ref="D340:E340"/>
    <mergeCell ref="F340:G340"/>
    <mergeCell ref="H340:I340"/>
    <mergeCell ref="J340:K340"/>
    <mergeCell ref="L340:N340"/>
    <mergeCell ref="O340:Q340"/>
    <mergeCell ref="B341:C341"/>
    <mergeCell ref="D341:E341"/>
    <mergeCell ref="F341:G341"/>
    <mergeCell ref="H341:I341"/>
    <mergeCell ref="J341:K341"/>
    <mergeCell ref="L341:N341"/>
    <mergeCell ref="O341:Q341"/>
    <mergeCell ref="B337:C337"/>
    <mergeCell ref="D337:E337"/>
    <mergeCell ref="F337:G337"/>
    <mergeCell ref="H337:I337"/>
    <mergeCell ref="J337:K337"/>
    <mergeCell ref="L337:N339"/>
    <mergeCell ref="O337:Q339"/>
    <mergeCell ref="B338:C338"/>
    <mergeCell ref="D338:E338"/>
    <mergeCell ref="F338:G338"/>
    <mergeCell ref="H338:I338"/>
    <mergeCell ref="J338:K338"/>
    <mergeCell ref="B339:C339"/>
    <mergeCell ref="D339:E339"/>
    <mergeCell ref="F339:G339"/>
    <mergeCell ref="H339:I339"/>
    <mergeCell ref="J339:K339"/>
    <mergeCell ref="B348:C348"/>
    <mergeCell ref="D348:E348"/>
    <mergeCell ref="F348:G348"/>
    <mergeCell ref="H348:I348"/>
    <mergeCell ref="J348:K348"/>
    <mergeCell ref="L348:M348"/>
    <mergeCell ref="N348:Q348"/>
    <mergeCell ref="B349:C349"/>
    <mergeCell ref="D349:E349"/>
    <mergeCell ref="F349:M349"/>
    <mergeCell ref="N349:Q349"/>
    <mergeCell ref="A342:Q342"/>
    <mergeCell ref="A343:Q343"/>
    <mergeCell ref="B344:C344"/>
    <mergeCell ref="D344:Q344"/>
    <mergeCell ref="B345:C345"/>
    <mergeCell ref="D345:Q345"/>
    <mergeCell ref="B346:C346"/>
    <mergeCell ref="D346:Q346"/>
    <mergeCell ref="B347:C347"/>
    <mergeCell ref="D347:Q347"/>
    <mergeCell ref="A356:A357"/>
    <mergeCell ref="B356:B357"/>
    <mergeCell ref="B358:C358"/>
    <mergeCell ref="G358:I362"/>
    <mergeCell ref="K358:M362"/>
    <mergeCell ref="B359:C359"/>
    <mergeCell ref="B360:C360"/>
    <mergeCell ref="B361:C361"/>
    <mergeCell ref="B362:C362"/>
    <mergeCell ref="A350:A351"/>
    <mergeCell ref="B350:B351"/>
    <mergeCell ref="C350:C351"/>
    <mergeCell ref="D350:G350"/>
    <mergeCell ref="H350:J350"/>
    <mergeCell ref="K350:K351"/>
    <mergeCell ref="L350:N350"/>
    <mergeCell ref="O350:O351"/>
    <mergeCell ref="B363:C363"/>
    <mergeCell ref="D363:E363"/>
    <mergeCell ref="F363:G363"/>
    <mergeCell ref="H363:K363"/>
    <mergeCell ref="L363:N363"/>
    <mergeCell ref="O363:Q363"/>
    <mergeCell ref="B364:C364"/>
    <mergeCell ref="D364:E364"/>
    <mergeCell ref="F364:G364"/>
    <mergeCell ref="H364:K364"/>
    <mergeCell ref="L364:N364"/>
    <mergeCell ref="O364:Q364"/>
    <mergeCell ref="Q350:Q351"/>
    <mergeCell ref="B352:C352"/>
    <mergeCell ref="B353:C353"/>
    <mergeCell ref="B354:C354"/>
    <mergeCell ref="B355:C355"/>
    <mergeCell ref="P350:P351"/>
    <mergeCell ref="B365:C365"/>
    <mergeCell ref="D365:E365"/>
    <mergeCell ref="F365:G365"/>
    <mergeCell ref="H365:K365"/>
    <mergeCell ref="L365:N365"/>
    <mergeCell ref="O365:Q365"/>
    <mergeCell ref="A366:A367"/>
    <mergeCell ref="B366:C367"/>
    <mergeCell ref="D366:E366"/>
    <mergeCell ref="F366:G366"/>
    <mergeCell ref="H366:I366"/>
    <mergeCell ref="J366:K366"/>
    <mergeCell ref="L366:N366"/>
    <mergeCell ref="O366:Q366"/>
    <mergeCell ref="D367:E367"/>
    <mergeCell ref="F367:G367"/>
    <mergeCell ref="H367:I367"/>
    <mergeCell ref="J367:K367"/>
    <mergeCell ref="L367:N367"/>
    <mergeCell ref="O367:Q367"/>
    <mergeCell ref="B371:C371"/>
    <mergeCell ref="D371:E371"/>
    <mergeCell ref="F371:G371"/>
    <mergeCell ref="H371:I371"/>
    <mergeCell ref="J371:K371"/>
    <mergeCell ref="L371:N371"/>
    <mergeCell ref="O371:Q371"/>
    <mergeCell ref="B372:C372"/>
    <mergeCell ref="D372:E372"/>
    <mergeCell ref="F372:G372"/>
    <mergeCell ref="H372:I372"/>
    <mergeCell ref="J372:K372"/>
    <mergeCell ref="L372:N372"/>
    <mergeCell ref="O372:Q372"/>
    <mergeCell ref="B368:C368"/>
    <mergeCell ref="D368:E368"/>
    <mergeCell ref="F368:G368"/>
    <mergeCell ref="H368:I368"/>
    <mergeCell ref="J368:K368"/>
    <mergeCell ref="L368:N370"/>
    <mergeCell ref="O368:Q370"/>
    <mergeCell ref="B369:C369"/>
    <mergeCell ref="D369:E369"/>
    <mergeCell ref="F369:G369"/>
    <mergeCell ref="H369:I369"/>
    <mergeCell ref="J369:K369"/>
    <mergeCell ref="B370:C370"/>
    <mergeCell ref="D370:E370"/>
    <mergeCell ref="F370:G370"/>
    <mergeCell ref="H370:I370"/>
    <mergeCell ref="J370:K370"/>
    <mergeCell ref="B379:C379"/>
    <mergeCell ref="D379:E379"/>
    <mergeCell ref="F379:G379"/>
    <mergeCell ref="H379:I379"/>
    <mergeCell ref="J379:K379"/>
    <mergeCell ref="L379:M379"/>
    <mergeCell ref="N379:Q379"/>
    <mergeCell ref="B380:C380"/>
    <mergeCell ref="D380:E380"/>
    <mergeCell ref="F380:M380"/>
    <mergeCell ref="N380:Q380"/>
    <mergeCell ref="A373:Q373"/>
    <mergeCell ref="A374:Q374"/>
    <mergeCell ref="B375:C375"/>
    <mergeCell ref="D375:Q375"/>
    <mergeCell ref="B376:C376"/>
    <mergeCell ref="D376:Q376"/>
    <mergeCell ref="B377:C377"/>
    <mergeCell ref="D377:Q377"/>
    <mergeCell ref="B378:C378"/>
    <mergeCell ref="D378:Q378"/>
    <mergeCell ref="A387:A388"/>
    <mergeCell ref="B387:B388"/>
    <mergeCell ref="B389:C389"/>
    <mergeCell ref="G389:I393"/>
    <mergeCell ref="K389:M393"/>
    <mergeCell ref="B390:C390"/>
    <mergeCell ref="B391:C391"/>
    <mergeCell ref="B392:C392"/>
    <mergeCell ref="B393:C393"/>
    <mergeCell ref="A381:A382"/>
    <mergeCell ref="B381:B382"/>
    <mergeCell ref="C381:C382"/>
    <mergeCell ref="D381:G381"/>
    <mergeCell ref="H381:J381"/>
    <mergeCell ref="K381:K382"/>
    <mergeCell ref="L381:N381"/>
    <mergeCell ref="O381:O382"/>
    <mergeCell ref="B394:C394"/>
    <mergeCell ref="D394:E394"/>
    <mergeCell ref="F394:G394"/>
    <mergeCell ref="H394:K394"/>
    <mergeCell ref="L394:N394"/>
    <mergeCell ref="O394:Q394"/>
    <mergeCell ref="B395:C395"/>
    <mergeCell ref="D395:E395"/>
    <mergeCell ref="F395:G395"/>
    <mergeCell ref="H395:K395"/>
    <mergeCell ref="L395:N395"/>
    <mergeCell ref="O395:Q395"/>
    <mergeCell ref="Q381:Q382"/>
    <mergeCell ref="B383:C383"/>
    <mergeCell ref="B384:C384"/>
    <mergeCell ref="B385:C385"/>
    <mergeCell ref="B386:C386"/>
    <mergeCell ref="P381:P382"/>
    <mergeCell ref="B396:C396"/>
    <mergeCell ref="D396:E396"/>
    <mergeCell ref="F396:G396"/>
    <mergeCell ref="H396:K396"/>
    <mergeCell ref="L396:N396"/>
    <mergeCell ref="O396:Q396"/>
    <mergeCell ref="A397:A398"/>
    <mergeCell ref="B397:C398"/>
    <mergeCell ref="D397:E397"/>
    <mergeCell ref="F397:G397"/>
    <mergeCell ref="H397:I397"/>
    <mergeCell ref="J397:K397"/>
    <mergeCell ref="L397:N397"/>
    <mergeCell ref="O397:Q397"/>
    <mergeCell ref="D398:E398"/>
    <mergeCell ref="F398:G398"/>
    <mergeCell ref="H398:I398"/>
    <mergeCell ref="J398:K398"/>
    <mergeCell ref="L398:N398"/>
    <mergeCell ref="O398:Q398"/>
    <mergeCell ref="B402:C402"/>
    <mergeCell ref="D402:E402"/>
    <mergeCell ref="F402:G402"/>
    <mergeCell ref="H402:I402"/>
    <mergeCell ref="J402:K402"/>
    <mergeCell ref="L402:N402"/>
    <mergeCell ref="O402:Q402"/>
    <mergeCell ref="B403:C403"/>
    <mergeCell ref="D403:E403"/>
    <mergeCell ref="F403:G403"/>
    <mergeCell ref="H403:I403"/>
    <mergeCell ref="J403:K403"/>
    <mergeCell ref="L403:N403"/>
    <mergeCell ref="O403:Q403"/>
    <mergeCell ref="B399:C399"/>
    <mergeCell ref="D399:E399"/>
    <mergeCell ref="F399:G399"/>
    <mergeCell ref="H399:I399"/>
    <mergeCell ref="J399:K399"/>
    <mergeCell ref="L399:N401"/>
    <mergeCell ref="O399:Q401"/>
    <mergeCell ref="B400:C400"/>
    <mergeCell ref="D400:E400"/>
    <mergeCell ref="F400:G400"/>
    <mergeCell ref="H400:I400"/>
    <mergeCell ref="J400:K400"/>
    <mergeCell ref="B401:C401"/>
    <mergeCell ref="D401:E401"/>
    <mergeCell ref="F401:G401"/>
    <mergeCell ref="H401:I401"/>
    <mergeCell ref="J401:K401"/>
    <mergeCell ref="B410:C410"/>
    <mergeCell ref="D410:E410"/>
    <mergeCell ref="F410:G410"/>
    <mergeCell ref="H410:I410"/>
    <mergeCell ref="J410:K410"/>
    <mergeCell ref="L410:M410"/>
    <mergeCell ref="N410:Q410"/>
    <mergeCell ref="B411:C411"/>
    <mergeCell ref="D411:E411"/>
    <mergeCell ref="F411:M411"/>
    <mergeCell ref="N411:Q411"/>
    <mergeCell ref="A404:Q404"/>
    <mergeCell ref="A405:Q405"/>
    <mergeCell ref="B406:C406"/>
    <mergeCell ref="D406:Q406"/>
    <mergeCell ref="B407:C407"/>
    <mergeCell ref="D407:Q407"/>
    <mergeCell ref="B408:C408"/>
    <mergeCell ref="D408:Q408"/>
    <mergeCell ref="B409:C409"/>
    <mergeCell ref="D409:Q409"/>
    <mergeCell ref="A418:A419"/>
    <mergeCell ref="B418:B419"/>
    <mergeCell ref="B420:C420"/>
    <mergeCell ref="G420:I424"/>
    <mergeCell ref="K420:M424"/>
    <mergeCell ref="B421:C421"/>
    <mergeCell ref="B422:C422"/>
    <mergeCell ref="B423:C423"/>
    <mergeCell ref="B424:C424"/>
    <mergeCell ref="A412:A413"/>
    <mergeCell ref="B412:B413"/>
    <mergeCell ref="C412:C413"/>
    <mergeCell ref="D412:G412"/>
    <mergeCell ref="H412:J412"/>
    <mergeCell ref="K412:K413"/>
    <mergeCell ref="L412:N412"/>
    <mergeCell ref="O412:O413"/>
    <mergeCell ref="B425:C425"/>
    <mergeCell ref="D425:E425"/>
    <mergeCell ref="F425:G425"/>
    <mergeCell ref="H425:K425"/>
    <mergeCell ref="L425:N425"/>
    <mergeCell ref="O425:Q425"/>
    <mergeCell ref="B426:C426"/>
    <mergeCell ref="D426:E426"/>
    <mergeCell ref="F426:G426"/>
    <mergeCell ref="H426:K426"/>
    <mergeCell ref="L426:N426"/>
    <mergeCell ref="O426:Q426"/>
    <mergeCell ref="Q412:Q413"/>
    <mergeCell ref="B414:C414"/>
    <mergeCell ref="B415:C415"/>
    <mergeCell ref="B416:C416"/>
    <mergeCell ref="B417:C417"/>
    <mergeCell ref="P412:P413"/>
    <mergeCell ref="B427:C427"/>
    <mergeCell ref="D427:E427"/>
    <mergeCell ref="F427:G427"/>
    <mergeCell ref="H427:K427"/>
    <mergeCell ref="L427:N427"/>
    <mergeCell ref="O427:Q427"/>
    <mergeCell ref="A428:A429"/>
    <mergeCell ref="B428:C429"/>
    <mergeCell ref="D428:E428"/>
    <mergeCell ref="F428:G428"/>
    <mergeCell ref="H428:I428"/>
    <mergeCell ref="J428:K428"/>
    <mergeCell ref="L428:N428"/>
    <mergeCell ref="O428:Q428"/>
    <mergeCell ref="D429:E429"/>
    <mergeCell ref="F429:G429"/>
    <mergeCell ref="H429:I429"/>
    <mergeCell ref="J429:K429"/>
    <mergeCell ref="L429:N429"/>
    <mergeCell ref="O429:Q429"/>
    <mergeCell ref="B433:C433"/>
    <mergeCell ref="D433:E433"/>
    <mergeCell ref="F433:G433"/>
    <mergeCell ref="H433:I433"/>
    <mergeCell ref="J433:K433"/>
    <mergeCell ref="L433:N433"/>
    <mergeCell ref="O433:Q433"/>
    <mergeCell ref="B434:C434"/>
    <mergeCell ref="D434:E434"/>
    <mergeCell ref="F434:G434"/>
    <mergeCell ref="H434:I434"/>
    <mergeCell ref="J434:K434"/>
    <mergeCell ref="L434:N434"/>
    <mergeCell ref="O434:Q434"/>
    <mergeCell ref="B430:C430"/>
    <mergeCell ref="D430:E430"/>
    <mergeCell ref="F430:G430"/>
    <mergeCell ref="H430:I430"/>
    <mergeCell ref="J430:K430"/>
    <mergeCell ref="L430:N432"/>
    <mergeCell ref="O430:Q432"/>
    <mergeCell ref="B431:C431"/>
    <mergeCell ref="D431:E431"/>
    <mergeCell ref="F431:G431"/>
    <mergeCell ref="H431:I431"/>
    <mergeCell ref="J431:K431"/>
    <mergeCell ref="B432:C432"/>
    <mergeCell ref="D432:E432"/>
    <mergeCell ref="F432:G432"/>
    <mergeCell ref="H432:I432"/>
    <mergeCell ref="J432:K432"/>
    <mergeCell ref="B441:C441"/>
    <mergeCell ref="D441:E441"/>
    <mergeCell ref="F441:G441"/>
    <mergeCell ref="H441:I441"/>
    <mergeCell ref="J441:K441"/>
    <mergeCell ref="L441:M441"/>
    <mergeCell ref="N441:Q441"/>
    <mergeCell ref="B442:C442"/>
    <mergeCell ref="D442:E442"/>
    <mergeCell ref="F442:M442"/>
    <mergeCell ref="N442:Q442"/>
    <mergeCell ref="A435:Q435"/>
    <mergeCell ref="A436:Q436"/>
    <mergeCell ref="B437:C437"/>
    <mergeCell ref="D437:Q437"/>
    <mergeCell ref="B438:C438"/>
    <mergeCell ref="D438:Q438"/>
    <mergeCell ref="B439:C439"/>
    <mergeCell ref="D439:Q439"/>
    <mergeCell ref="B440:C440"/>
    <mergeCell ref="D440:Q440"/>
    <mergeCell ref="A449:A450"/>
    <mergeCell ref="B449:B450"/>
    <mergeCell ref="B451:C451"/>
    <mergeCell ref="G451:I455"/>
    <mergeCell ref="K451:M455"/>
    <mergeCell ref="B452:C452"/>
    <mergeCell ref="B453:C453"/>
    <mergeCell ref="B454:C454"/>
    <mergeCell ref="B455:C455"/>
    <mergeCell ref="A443:A444"/>
    <mergeCell ref="B443:B444"/>
    <mergeCell ref="C443:C444"/>
    <mergeCell ref="D443:G443"/>
    <mergeCell ref="H443:J443"/>
    <mergeCell ref="K443:K444"/>
    <mergeCell ref="L443:N443"/>
    <mergeCell ref="O443:O444"/>
    <mergeCell ref="B456:C456"/>
    <mergeCell ref="D456:E456"/>
    <mergeCell ref="F456:G456"/>
    <mergeCell ref="H456:K456"/>
    <mergeCell ref="L456:N456"/>
    <mergeCell ref="O456:Q456"/>
    <mergeCell ref="B457:C457"/>
    <mergeCell ref="D457:E457"/>
    <mergeCell ref="F457:G457"/>
    <mergeCell ref="H457:K457"/>
    <mergeCell ref="L457:N457"/>
    <mergeCell ref="O457:Q457"/>
    <mergeCell ref="Q443:Q444"/>
    <mergeCell ref="B445:C445"/>
    <mergeCell ref="B446:C446"/>
    <mergeCell ref="B447:C447"/>
    <mergeCell ref="B448:C448"/>
    <mergeCell ref="P443:P444"/>
    <mergeCell ref="B458:C458"/>
    <mergeCell ref="D458:E458"/>
    <mergeCell ref="F458:G458"/>
    <mergeCell ref="H458:K458"/>
    <mergeCell ref="L458:N458"/>
    <mergeCell ref="O458:Q458"/>
    <mergeCell ref="A459:A460"/>
    <mergeCell ref="B459:C460"/>
    <mergeCell ref="D459:E459"/>
    <mergeCell ref="F459:G459"/>
    <mergeCell ref="H459:I459"/>
    <mergeCell ref="J459:K459"/>
    <mergeCell ref="L459:N459"/>
    <mergeCell ref="O459:Q459"/>
    <mergeCell ref="D460:E460"/>
    <mergeCell ref="F460:G460"/>
    <mergeCell ref="H460:I460"/>
    <mergeCell ref="J460:K460"/>
    <mergeCell ref="L460:N460"/>
    <mergeCell ref="O460:Q460"/>
    <mergeCell ref="B464:C464"/>
    <mergeCell ref="D464:E464"/>
    <mergeCell ref="F464:G464"/>
    <mergeCell ref="H464:I464"/>
    <mergeCell ref="J464:K464"/>
    <mergeCell ref="L464:N464"/>
    <mergeCell ref="O464:Q464"/>
    <mergeCell ref="B465:C465"/>
    <mergeCell ref="D465:E465"/>
    <mergeCell ref="F465:G465"/>
    <mergeCell ref="H465:I465"/>
    <mergeCell ref="J465:K465"/>
    <mergeCell ref="L465:N465"/>
    <mergeCell ref="O465:Q465"/>
    <mergeCell ref="B461:C461"/>
    <mergeCell ref="D461:E461"/>
    <mergeCell ref="F461:G461"/>
    <mergeCell ref="H461:I461"/>
    <mergeCell ref="J461:K461"/>
    <mergeCell ref="L461:N463"/>
    <mergeCell ref="O461:Q463"/>
    <mergeCell ref="B462:C462"/>
    <mergeCell ref="D462:E462"/>
    <mergeCell ref="F462:G462"/>
    <mergeCell ref="H462:I462"/>
    <mergeCell ref="J462:K462"/>
    <mergeCell ref="B463:C463"/>
    <mergeCell ref="D463:E463"/>
    <mergeCell ref="F463:G463"/>
    <mergeCell ref="H463:I463"/>
    <mergeCell ref="J463:K463"/>
    <mergeCell ref="B472:C472"/>
    <mergeCell ref="D472:E472"/>
    <mergeCell ref="F472:G472"/>
    <mergeCell ref="H472:I472"/>
    <mergeCell ref="J472:K472"/>
    <mergeCell ref="L472:M472"/>
    <mergeCell ref="N472:Q472"/>
    <mergeCell ref="B473:C473"/>
    <mergeCell ref="D473:E473"/>
    <mergeCell ref="F473:M473"/>
    <mergeCell ref="N473:Q473"/>
    <mergeCell ref="A466:Q466"/>
    <mergeCell ref="A467:Q467"/>
    <mergeCell ref="B468:C468"/>
    <mergeCell ref="D468:Q468"/>
    <mergeCell ref="B469:C469"/>
    <mergeCell ref="D469:Q469"/>
    <mergeCell ref="B470:C470"/>
    <mergeCell ref="D470:Q470"/>
    <mergeCell ref="B471:C471"/>
    <mergeCell ref="D471:Q471"/>
    <mergeCell ref="A480:A481"/>
    <mergeCell ref="B480:B481"/>
    <mergeCell ref="B482:C482"/>
    <mergeCell ref="G482:I486"/>
    <mergeCell ref="K482:M486"/>
    <mergeCell ref="B483:C483"/>
    <mergeCell ref="B484:C484"/>
    <mergeCell ref="B485:C485"/>
    <mergeCell ref="B486:C486"/>
    <mergeCell ref="A474:A475"/>
    <mergeCell ref="B474:B475"/>
    <mergeCell ref="C474:C475"/>
    <mergeCell ref="D474:G474"/>
    <mergeCell ref="H474:J474"/>
    <mergeCell ref="K474:K475"/>
    <mergeCell ref="L474:N474"/>
    <mergeCell ref="O474:O475"/>
    <mergeCell ref="B487:C487"/>
    <mergeCell ref="D487:E487"/>
    <mergeCell ref="F487:G487"/>
    <mergeCell ref="H487:K487"/>
    <mergeCell ref="L487:N487"/>
    <mergeCell ref="O487:Q487"/>
    <mergeCell ref="B488:C488"/>
    <mergeCell ref="D488:E488"/>
    <mergeCell ref="F488:G488"/>
    <mergeCell ref="H488:K488"/>
    <mergeCell ref="L488:N488"/>
    <mergeCell ref="O488:Q488"/>
    <mergeCell ref="Q474:Q475"/>
    <mergeCell ref="B476:C476"/>
    <mergeCell ref="B477:C477"/>
    <mergeCell ref="B478:C478"/>
    <mergeCell ref="B479:C479"/>
    <mergeCell ref="P474:P475"/>
    <mergeCell ref="B489:C489"/>
    <mergeCell ref="D489:E489"/>
    <mergeCell ref="F489:G489"/>
    <mergeCell ref="H489:K489"/>
    <mergeCell ref="L489:N489"/>
    <mergeCell ref="O489:Q489"/>
    <mergeCell ref="A490:A491"/>
    <mergeCell ref="B490:C491"/>
    <mergeCell ref="D490:E490"/>
    <mergeCell ref="F490:G490"/>
    <mergeCell ref="H490:I490"/>
    <mergeCell ref="J490:K490"/>
    <mergeCell ref="L490:N490"/>
    <mergeCell ref="O490:Q490"/>
    <mergeCell ref="D491:E491"/>
    <mergeCell ref="F491:G491"/>
    <mergeCell ref="H491:I491"/>
    <mergeCell ref="J491:K491"/>
    <mergeCell ref="L491:N491"/>
    <mergeCell ref="O491:Q491"/>
    <mergeCell ref="B495:C495"/>
    <mergeCell ref="D495:E495"/>
    <mergeCell ref="F495:G495"/>
    <mergeCell ref="H495:I495"/>
    <mergeCell ref="J495:K495"/>
    <mergeCell ref="L495:N495"/>
    <mergeCell ref="O495:Q495"/>
    <mergeCell ref="B496:C496"/>
    <mergeCell ref="D496:E496"/>
    <mergeCell ref="F496:G496"/>
    <mergeCell ref="H496:I496"/>
    <mergeCell ref="J496:K496"/>
    <mergeCell ref="L496:N496"/>
    <mergeCell ref="O496:Q496"/>
    <mergeCell ref="B492:C492"/>
    <mergeCell ref="D492:E492"/>
    <mergeCell ref="F492:G492"/>
    <mergeCell ref="H492:I492"/>
    <mergeCell ref="J492:K492"/>
    <mergeCell ref="L492:N494"/>
    <mergeCell ref="O492:Q494"/>
    <mergeCell ref="B493:C493"/>
    <mergeCell ref="D493:E493"/>
    <mergeCell ref="F493:G493"/>
    <mergeCell ref="H493:I493"/>
    <mergeCell ref="J493:K493"/>
    <mergeCell ref="B494:C494"/>
    <mergeCell ref="D494:E494"/>
    <mergeCell ref="F494:G494"/>
    <mergeCell ref="H494:I494"/>
    <mergeCell ref="J494:K494"/>
    <mergeCell ref="B503:C503"/>
    <mergeCell ref="D503:E503"/>
    <mergeCell ref="F503:G503"/>
    <mergeCell ref="H503:I503"/>
    <mergeCell ref="J503:K503"/>
    <mergeCell ref="L503:M503"/>
    <mergeCell ref="N503:Q503"/>
    <mergeCell ref="B504:C504"/>
    <mergeCell ref="D504:E504"/>
    <mergeCell ref="F504:M504"/>
    <mergeCell ref="N504:Q504"/>
    <mergeCell ref="A497:Q497"/>
    <mergeCell ref="A498:Q498"/>
    <mergeCell ref="B499:C499"/>
    <mergeCell ref="D499:Q499"/>
    <mergeCell ref="B500:C500"/>
    <mergeCell ref="D500:Q500"/>
    <mergeCell ref="B501:C501"/>
    <mergeCell ref="D501:Q501"/>
    <mergeCell ref="B502:C502"/>
    <mergeCell ref="D502:Q502"/>
    <mergeCell ref="A511:A512"/>
    <mergeCell ref="B511:B512"/>
    <mergeCell ref="B513:C513"/>
    <mergeCell ref="G513:I517"/>
    <mergeCell ref="K513:M517"/>
    <mergeCell ref="B514:C514"/>
    <mergeCell ref="B515:C515"/>
    <mergeCell ref="B516:C516"/>
    <mergeCell ref="B517:C517"/>
    <mergeCell ref="A505:A506"/>
    <mergeCell ref="B505:B506"/>
    <mergeCell ref="C505:C506"/>
    <mergeCell ref="D505:G505"/>
    <mergeCell ref="H505:J505"/>
    <mergeCell ref="K505:K506"/>
    <mergeCell ref="L505:N505"/>
    <mergeCell ref="O505:O506"/>
    <mergeCell ref="B518:C518"/>
    <mergeCell ref="D518:E518"/>
    <mergeCell ref="F518:G518"/>
    <mergeCell ref="H518:K518"/>
    <mergeCell ref="L518:N518"/>
    <mergeCell ref="O518:Q518"/>
    <mergeCell ref="B519:C519"/>
    <mergeCell ref="D519:E519"/>
    <mergeCell ref="F519:G519"/>
    <mergeCell ref="H519:K519"/>
    <mergeCell ref="L519:N519"/>
    <mergeCell ref="O519:Q519"/>
    <mergeCell ref="Q505:Q506"/>
    <mergeCell ref="B507:C507"/>
    <mergeCell ref="B508:C508"/>
    <mergeCell ref="B509:C509"/>
    <mergeCell ref="B510:C510"/>
    <mergeCell ref="P505:P506"/>
    <mergeCell ref="B520:C520"/>
    <mergeCell ref="D520:E520"/>
    <mergeCell ref="F520:G520"/>
    <mergeCell ref="H520:K520"/>
    <mergeCell ref="L520:N520"/>
    <mergeCell ref="O520:Q520"/>
    <mergeCell ref="A521:A522"/>
    <mergeCell ref="B521:C522"/>
    <mergeCell ref="D521:E521"/>
    <mergeCell ref="F521:G521"/>
    <mergeCell ref="H521:I521"/>
    <mergeCell ref="J521:K521"/>
    <mergeCell ref="L521:N521"/>
    <mergeCell ref="O521:Q521"/>
    <mergeCell ref="D522:E522"/>
    <mergeCell ref="F522:G522"/>
    <mergeCell ref="H522:I522"/>
    <mergeCell ref="J522:K522"/>
    <mergeCell ref="L522:N522"/>
    <mergeCell ref="O522:Q522"/>
    <mergeCell ref="B526:C526"/>
    <mergeCell ref="D526:E526"/>
    <mergeCell ref="F526:G526"/>
    <mergeCell ref="H526:I526"/>
    <mergeCell ref="J526:K526"/>
    <mergeCell ref="L526:N526"/>
    <mergeCell ref="O526:Q526"/>
    <mergeCell ref="B527:C527"/>
    <mergeCell ref="D527:E527"/>
    <mergeCell ref="F527:G527"/>
    <mergeCell ref="H527:I527"/>
    <mergeCell ref="J527:K527"/>
    <mergeCell ref="L527:N527"/>
    <mergeCell ref="O527:Q527"/>
    <mergeCell ref="B523:C523"/>
    <mergeCell ref="D523:E523"/>
    <mergeCell ref="F523:G523"/>
    <mergeCell ref="H523:I523"/>
    <mergeCell ref="J523:K523"/>
    <mergeCell ref="L523:N525"/>
    <mergeCell ref="O523:Q525"/>
    <mergeCell ref="B524:C524"/>
    <mergeCell ref="D524:E524"/>
    <mergeCell ref="F524:G524"/>
    <mergeCell ref="H524:I524"/>
    <mergeCell ref="J524:K524"/>
    <mergeCell ref="B525:C525"/>
    <mergeCell ref="D525:E525"/>
    <mergeCell ref="F525:G525"/>
    <mergeCell ref="H525:I525"/>
    <mergeCell ref="J525:K525"/>
    <mergeCell ref="B534:C534"/>
    <mergeCell ref="D534:E534"/>
    <mergeCell ref="F534:G534"/>
    <mergeCell ref="H534:I534"/>
    <mergeCell ref="J534:K534"/>
    <mergeCell ref="L534:M534"/>
    <mergeCell ref="N534:Q534"/>
    <mergeCell ref="B535:C535"/>
    <mergeCell ref="D535:E535"/>
    <mergeCell ref="F535:M535"/>
    <mergeCell ref="N535:Q535"/>
    <mergeCell ref="A528:Q528"/>
    <mergeCell ref="A529:Q529"/>
    <mergeCell ref="B530:C530"/>
    <mergeCell ref="D530:Q530"/>
    <mergeCell ref="B531:C531"/>
    <mergeCell ref="D531:Q531"/>
    <mergeCell ref="B532:C532"/>
    <mergeCell ref="D532:Q532"/>
    <mergeCell ref="B533:C533"/>
    <mergeCell ref="D533:Q533"/>
    <mergeCell ref="A542:A543"/>
    <mergeCell ref="B542:B543"/>
    <mergeCell ref="B544:C544"/>
    <mergeCell ref="G544:I548"/>
    <mergeCell ref="K544:M548"/>
    <mergeCell ref="B545:C545"/>
    <mergeCell ref="B546:C546"/>
    <mergeCell ref="B547:C547"/>
    <mergeCell ref="B548:C548"/>
    <mergeCell ref="A536:A537"/>
    <mergeCell ref="B536:B537"/>
    <mergeCell ref="C536:C537"/>
    <mergeCell ref="D536:G536"/>
    <mergeCell ref="H536:J536"/>
    <mergeCell ref="K536:K537"/>
    <mergeCell ref="L536:N536"/>
    <mergeCell ref="O536:O537"/>
    <mergeCell ref="B549:C549"/>
    <mergeCell ref="D549:E549"/>
    <mergeCell ref="F549:G549"/>
    <mergeCell ref="H549:K549"/>
    <mergeCell ref="L549:N549"/>
    <mergeCell ref="O549:Q549"/>
    <mergeCell ref="B550:C550"/>
    <mergeCell ref="D550:E550"/>
    <mergeCell ref="F550:G550"/>
    <mergeCell ref="H550:K550"/>
    <mergeCell ref="L550:N550"/>
    <mergeCell ref="O550:Q550"/>
    <mergeCell ref="Q536:Q537"/>
    <mergeCell ref="B538:C538"/>
    <mergeCell ref="B539:C539"/>
    <mergeCell ref="B540:C540"/>
    <mergeCell ref="B541:C541"/>
    <mergeCell ref="P536:P537"/>
    <mergeCell ref="B551:C551"/>
    <mergeCell ref="D551:E551"/>
    <mergeCell ref="F551:G551"/>
    <mergeCell ref="H551:K551"/>
    <mergeCell ref="L551:N551"/>
    <mergeCell ref="O551:Q551"/>
    <mergeCell ref="A552:A553"/>
    <mergeCell ref="B552:C553"/>
    <mergeCell ref="D552:E552"/>
    <mergeCell ref="F552:G552"/>
    <mergeCell ref="H552:I552"/>
    <mergeCell ref="J552:K552"/>
    <mergeCell ref="L552:N552"/>
    <mergeCell ref="O552:Q552"/>
    <mergeCell ref="D553:E553"/>
    <mergeCell ref="F553:G553"/>
    <mergeCell ref="H553:I553"/>
    <mergeCell ref="J553:K553"/>
    <mergeCell ref="L553:N553"/>
    <mergeCell ref="O553:Q553"/>
    <mergeCell ref="B557:C557"/>
    <mergeCell ref="D557:E557"/>
    <mergeCell ref="F557:G557"/>
    <mergeCell ref="H557:I557"/>
    <mergeCell ref="J557:K557"/>
    <mergeCell ref="L557:N557"/>
    <mergeCell ref="O557:Q557"/>
    <mergeCell ref="B558:C558"/>
    <mergeCell ref="D558:E558"/>
    <mergeCell ref="F558:G558"/>
    <mergeCell ref="H558:I558"/>
    <mergeCell ref="J558:K558"/>
    <mergeCell ref="L558:N558"/>
    <mergeCell ref="O558:Q558"/>
    <mergeCell ref="B554:C554"/>
    <mergeCell ref="D554:E554"/>
    <mergeCell ref="F554:G554"/>
    <mergeCell ref="H554:I554"/>
    <mergeCell ref="J554:K554"/>
    <mergeCell ref="L554:N556"/>
    <mergeCell ref="O554:Q556"/>
    <mergeCell ref="B555:C555"/>
    <mergeCell ref="D555:E555"/>
    <mergeCell ref="F555:G555"/>
    <mergeCell ref="H555:I555"/>
    <mergeCell ref="J555:K555"/>
    <mergeCell ref="B556:C556"/>
    <mergeCell ref="D556:E556"/>
    <mergeCell ref="F556:G556"/>
    <mergeCell ref="H556:I556"/>
    <mergeCell ref="J556:K556"/>
    <mergeCell ref="B565:C565"/>
    <mergeCell ref="D565:E565"/>
    <mergeCell ref="F565:G565"/>
    <mergeCell ref="H565:I565"/>
    <mergeCell ref="J565:K565"/>
    <mergeCell ref="L565:M565"/>
    <mergeCell ref="N565:Q565"/>
    <mergeCell ref="B566:C566"/>
    <mergeCell ref="D566:E566"/>
    <mergeCell ref="F566:M566"/>
    <mergeCell ref="N566:Q566"/>
    <mergeCell ref="A559:Q559"/>
    <mergeCell ref="A560:Q560"/>
    <mergeCell ref="B561:C561"/>
    <mergeCell ref="D561:Q561"/>
    <mergeCell ref="B562:C562"/>
    <mergeCell ref="D562:Q562"/>
    <mergeCell ref="B563:C563"/>
    <mergeCell ref="D563:Q563"/>
    <mergeCell ref="B564:C564"/>
    <mergeCell ref="D564:Q564"/>
    <mergeCell ref="A573:A574"/>
    <mergeCell ref="B573:B574"/>
    <mergeCell ref="B575:C575"/>
    <mergeCell ref="G575:I579"/>
    <mergeCell ref="K575:M579"/>
    <mergeCell ref="B576:C576"/>
    <mergeCell ref="B577:C577"/>
    <mergeCell ref="B578:C578"/>
    <mergeCell ref="B579:C579"/>
    <mergeCell ref="A567:A568"/>
    <mergeCell ref="B567:B568"/>
    <mergeCell ref="C567:C568"/>
    <mergeCell ref="D567:G567"/>
    <mergeCell ref="H567:J567"/>
    <mergeCell ref="K567:K568"/>
    <mergeCell ref="L567:N567"/>
    <mergeCell ref="O567:O568"/>
    <mergeCell ref="B580:C580"/>
    <mergeCell ref="D580:E580"/>
    <mergeCell ref="F580:G580"/>
    <mergeCell ref="H580:K580"/>
    <mergeCell ref="L580:N580"/>
    <mergeCell ref="O580:Q580"/>
    <mergeCell ref="B581:C581"/>
    <mergeCell ref="D581:E581"/>
    <mergeCell ref="F581:G581"/>
    <mergeCell ref="H581:K581"/>
    <mergeCell ref="L581:N581"/>
    <mergeCell ref="O581:Q581"/>
    <mergeCell ref="Q567:Q568"/>
    <mergeCell ref="B569:C569"/>
    <mergeCell ref="B570:C570"/>
    <mergeCell ref="B571:C571"/>
    <mergeCell ref="B572:C572"/>
    <mergeCell ref="P567:P568"/>
    <mergeCell ref="B582:C582"/>
    <mergeCell ref="D582:E582"/>
    <mergeCell ref="F582:G582"/>
    <mergeCell ref="H582:K582"/>
    <mergeCell ref="L582:N582"/>
    <mergeCell ref="O582:Q582"/>
    <mergeCell ref="A583:A584"/>
    <mergeCell ref="B583:C584"/>
    <mergeCell ref="D583:E583"/>
    <mergeCell ref="F583:G583"/>
    <mergeCell ref="H583:I583"/>
    <mergeCell ref="J583:K583"/>
    <mergeCell ref="L583:N583"/>
    <mergeCell ref="O583:Q583"/>
    <mergeCell ref="D584:E584"/>
    <mergeCell ref="F584:G584"/>
    <mergeCell ref="H584:I584"/>
    <mergeCell ref="J584:K584"/>
    <mergeCell ref="L584:N584"/>
    <mergeCell ref="O584:Q584"/>
    <mergeCell ref="B588:C588"/>
    <mergeCell ref="D588:E588"/>
    <mergeCell ref="F588:G588"/>
    <mergeCell ref="H588:I588"/>
    <mergeCell ref="J588:K588"/>
    <mergeCell ref="L588:N588"/>
    <mergeCell ref="O588:Q588"/>
    <mergeCell ref="B589:C589"/>
    <mergeCell ref="D589:E589"/>
    <mergeCell ref="F589:G589"/>
    <mergeCell ref="H589:I589"/>
    <mergeCell ref="J589:K589"/>
    <mergeCell ref="L589:N589"/>
    <mergeCell ref="O589:Q589"/>
    <mergeCell ref="B585:C585"/>
    <mergeCell ref="D585:E585"/>
    <mergeCell ref="F585:G585"/>
    <mergeCell ref="H585:I585"/>
    <mergeCell ref="J585:K585"/>
    <mergeCell ref="L585:N587"/>
    <mergeCell ref="O585:Q587"/>
    <mergeCell ref="B586:C586"/>
    <mergeCell ref="D586:E586"/>
    <mergeCell ref="F586:G586"/>
    <mergeCell ref="H586:I586"/>
    <mergeCell ref="J586:K586"/>
    <mergeCell ref="B587:C587"/>
    <mergeCell ref="D587:E587"/>
    <mergeCell ref="F587:G587"/>
    <mergeCell ref="H587:I587"/>
    <mergeCell ref="J587:K587"/>
    <mergeCell ref="B596:C596"/>
    <mergeCell ref="D596:E596"/>
    <mergeCell ref="F596:G596"/>
    <mergeCell ref="H596:I596"/>
    <mergeCell ref="J596:K596"/>
    <mergeCell ref="L596:M596"/>
    <mergeCell ref="N596:Q596"/>
    <mergeCell ref="B597:C597"/>
    <mergeCell ref="D597:E597"/>
    <mergeCell ref="F597:M597"/>
    <mergeCell ref="N597:Q597"/>
    <mergeCell ref="A590:Q590"/>
    <mergeCell ref="A591:Q591"/>
    <mergeCell ref="B592:C592"/>
    <mergeCell ref="D592:Q592"/>
    <mergeCell ref="B593:C593"/>
    <mergeCell ref="D593:Q593"/>
    <mergeCell ref="B594:C594"/>
    <mergeCell ref="D594:Q594"/>
    <mergeCell ref="B595:C595"/>
    <mergeCell ref="D595:Q595"/>
    <mergeCell ref="A604:A605"/>
    <mergeCell ref="B604:B605"/>
    <mergeCell ref="B606:C606"/>
    <mergeCell ref="G606:I610"/>
    <mergeCell ref="K606:M610"/>
    <mergeCell ref="B607:C607"/>
    <mergeCell ref="B608:C608"/>
    <mergeCell ref="B609:C609"/>
    <mergeCell ref="B610:C610"/>
    <mergeCell ref="A598:A599"/>
    <mergeCell ref="B598:B599"/>
    <mergeCell ref="C598:C599"/>
    <mergeCell ref="D598:G598"/>
    <mergeCell ref="H598:J598"/>
    <mergeCell ref="K598:K599"/>
    <mergeCell ref="L598:N598"/>
    <mergeCell ref="O598:O599"/>
    <mergeCell ref="B611:C611"/>
    <mergeCell ref="D611:E611"/>
    <mergeCell ref="F611:G611"/>
    <mergeCell ref="H611:K611"/>
    <mergeCell ref="L611:N611"/>
    <mergeCell ref="O611:Q611"/>
    <mergeCell ref="B612:C612"/>
    <mergeCell ref="D612:E612"/>
    <mergeCell ref="F612:G612"/>
    <mergeCell ref="H612:K612"/>
    <mergeCell ref="L612:N612"/>
    <mergeCell ref="O612:Q612"/>
    <mergeCell ref="Q598:Q599"/>
    <mergeCell ref="B600:C600"/>
    <mergeCell ref="B601:C601"/>
    <mergeCell ref="B602:C602"/>
    <mergeCell ref="B603:C603"/>
    <mergeCell ref="P598:P599"/>
    <mergeCell ref="B613:C613"/>
    <mergeCell ref="D613:E613"/>
    <mergeCell ref="F613:G613"/>
    <mergeCell ref="H613:K613"/>
    <mergeCell ref="L613:N613"/>
    <mergeCell ref="O613:Q613"/>
    <mergeCell ref="A614:A615"/>
    <mergeCell ref="B614:C615"/>
    <mergeCell ref="D614:E614"/>
    <mergeCell ref="F614:G614"/>
    <mergeCell ref="H614:I614"/>
    <mergeCell ref="J614:K614"/>
    <mergeCell ref="L614:N614"/>
    <mergeCell ref="O614:Q614"/>
    <mergeCell ref="D615:E615"/>
    <mergeCell ref="F615:G615"/>
    <mergeCell ref="H615:I615"/>
    <mergeCell ref="J615:K615"/>
    <mergeCell ref="L615:N615"/>
    <mergeCell ref="O615:Q615"/>
    <mergeCell ref="B619:C619"/>
    <mergeCell ref="D619:E619"/>
    <mergeCell ref="F619:G619"/>
    <mergeCell ref="H619:I619"/>
    <mergeCell ref="J619:K619"/>
    <mergeCell ref="L619:N619"/>
    <mergeCell ref="O619:Q619"/>
    <mergeCell ref="B620:C620"/>
    <mergeCell ref="D620:E620"/>
    <mergeCell ref="F620:G620"/>
    <mergeCell ref="H620:I620"/>
    <mergeCell ref="J620:K620"/>
    <mergeCell ref="L620:N620"/>
    <mergeCell ref="O620:Q620"/>
    <mergeCell ref="B616:C616"/>
    <mergeCell ref="D616:E616"/>
    <mergeCell ref="F616:G616"/>
    <mergeCell ref="H616:I616"/>
    <mergeCell ref="J616:K616"/>
    <mergeCell ref="L616:N618"/>
    <mergeCell ref="O616:Q618"/>
    <mergeCell ref="B617:C617"/>
    <mergeCell ref="D617:E617"/>
    <mergeCell ref="F617:G617"/>
    <mergeCell ref="H617:I617"/>
    <mergeCell ref="J617:K617"/>
    <mergeCell ref="B618:C618"/>
    <mergeCell ref="D618:E618"/>
    <mergeCell ref="F618:G618"/>
    <mergeCell ref="H618:I618"/>
    <mergeCell ref="J618:K618"/>
    <mergeCell ref="A1241:Q1241"/>
    <mergeCell ref="A1242:Q1242"/>
    <mergeCell ref="B1243:C1243"/>
    <mergeCell ref="D1243:Q1243"/>
    <mergeCell ref="B1244:C1244"/>
    <mergeCell ref="D1244:Q1244"/>
    <mergeCell ref="B1245:C1245"/>
    <mergeCell ref="D1245:Q1245"/>
    <mergeCell ref="B1246:C1246"/>
    <mergeCell ref="D1246:Q1246"/>
    <mergeCell ref="B1247:C1247"/>
    <mergeCell ref="D1247:E1247"/>
    <mergeCell ref="F1247:G1247"/>
    <mergeCell ref="H1247:I1247"/>
    <mergeCell ref="J1247:K1247"/>
    <mergeCell ref="L1247:M1247"/>
    <mergeCell ref="N1247:Q1247"/>
    <mergeCell ref="B1248:C1248"/>
    <mergeCell ref="D1248:E1248"/>
    <mergeCell ref="F1248:M1248"/>
    <mergeCell ref="N1248:Q1248"/>
    <mergeCell ref="A1249:A1250"/>
    <mergeCell ref="B1249:B1250"/>
    <mergeCell ref="C1249:C1250"/>
    <mergeCell ref="D1249:G1249"/>
    <mergeCell ref="H1249:J1249"/>
    <mergeCell ref="K1249:K1250"/>
    <mergeCell ref="L1249:N1249"/>
    <mergeCell ref="O1249:O1250"/>
    <mergeCell ref="P1249:P1250"/>
    <mergeCell ref="Q1249:Q1250"/>
    <mergeCell ref="B1251:C1251"/>
    <mergeCell ref="B1252:C1252"/>
    <mergeCell ref="B1253:C1253"/>
    <mergeCell ref="B1254:C1254"/>
    <mergeCell ref="A1255:A1256"/>
    <mergeCell ref="B1255:B1256"/>
    <mergeCell ref="B1257:C1257"/>
    <mergeCell ref="G1257:I1261"/>
    <mergeCell ref="K1257:M1261"/>
    <mergeCell ref="B1258:C1258"/>
    <mergeCell ref="B1259:C1259"/>
    <mergeCell ref="B1260:C1260"/>
    <mergeCell ref="B1261:C1261"/>
    <mergeCell ref="B1262:C1262"/>
    <mergeCell ref="D1262:E1262"/>
    <mergeCell ref="F1262:G1262"/>
    <mergeCell ref="H1262:K1262"/>
    <mergeCell ref="L1262:N1262"/>
    <mergeCell ref="O1262:Q1262"/>
    <mergeCell ref="B1263:C1263"/>
    <mergeCell ref="D1263:E1263"/>
    <mergeCell ref="F1263:G1263"/>
    <mergeCell ref="H1263:K1263"/>
    <mergeCell ref="L1263:N1263"/>
    <mergeCell ref="O1263:Q1263"/>
    <mergeCell ref="B1264:C1264"/>
    <mergeCell ref="D1264:E1264"/>
    <mergeCell ref="F1264:G1264"/>
    <mergeCell ref="H1264:K1264"/>
    <mergeCell ref="L1264:N1264"/>
    <mergeCell ref="O1264:Q1264"/>
    <mergeCell ref="A1265:A1266"/>
    <mergeCell ref="B1265:C1266"/>
    <mergeCell ref="D1265:E1265"/>
    <mergeCell ref="F1265:G1265"/>
    <mergeCell ref="H1265:I1265"/>
    <mergeCell ref="J1265:K1265"/>
    <mergeCell ref="L1265:N1265"/>
    <mergeCell ref="O1265:Q1265"/>
    <mergeCell ref="D1266:E1266"/>
    <mergeCell ref="F1266:G1266"/>
    <mergeCell ref="H1266:I1266"/>
    <mergeCell ref="J1266:K1266"/>
    <mergeCell ref="L1266:N1266"/>
    <mergeCell ref="O1266:Q1266"/>
    <mergeCell ref="B1267:C1267"/>
    <mergeCell ref="D1267:E1267"/>
    <mergeCell ref="F1267:G1267"/>
    <mergeCell ref="H1267:I1267"/>
    <mergeCell ref="J1267:K1267"/>
    <mergeCell ref="L1267:N1269"/>
    <mergeCell ref="O1267:Q1269"/>
    <mergeCell ref="B1268:C1268"/>
    <mergeCell ref="D1268:E1268"/>
    <mergeCell ref="F1268:G1268"/>
    <mergeCell ref="H1268:I1268"/>
    <mergeCell ref="J1268:K1268"/>
    <mergeCell ref="B1269:C1269"/>
    <mergeCell ref="D1269:E1269"/>
    <mergeCell ref="F1269:G1269"/>
    <mergeCell ref="H1269:I1269"/>
    <mergeCell ref="J1269:K1269"/>
    <mergeCell ref="B1270:C1270"/>
    <mergeCell ref="D1270:E1270"/>
    <mergeCell ref="F1270:G1270"/>
    <mergeCell ref="H1270:I1270"/>
    <mergeCell ref="J1270:K1270"/>
    <mergeCell ref="L1270:N1270"/>
    <mergeCell ref="O1270:Q1270"/>
    <mergeCell ref="B1271:C1271"/>
    <mergeCell ref="D1271:E1271"/>
    <mergeCell ref="F1271:G1271"/>
    <mergeCell ref="H1271:I1271"/>
    <mergeCell ref="J1271:K1271"/>
    <mergeCell ref="L1271:N1271"/>
    <mergeCell ref="O1271:Q1271"/>
    <mergeCell ref="A1272:Q1272"/>
    <mergeCell ref="A1273:Q1273"/>
    <mergeCell ref="B1274:C1274"/>
    <mergeCell ref="D1274:Q1274"/>
    <mergeCell ref="B1275:C1275"/>
    <mergeCell ref="D1275:Q1275"/>
    <mergeCell ref="B1276:C1276"/>
    <mergeCell ref="D1276:Q1276"/>
    <mergeCell ref="B1277:C1277"/>
    <mergeCell ref="D1277:Q1277"/>
    <mergeCell ref="B1278:C1278"/>
    <mergeCell ref="D1278:E1278"/>
    <mergeCell ref="F1278:G1278"/>
    <mergeCell ref="H1278:I1278"/>
    <mergeCell ref="J1278:K1278"/>
    <mergeCell ref="L1278:M1278"/>
    <mergeCell ref="N1278:Q1278"/>
    <mergeCell ref="B1279:C1279"/>
    <mergeCell ref="D1279:E1279"/>
    <mergeCell ref="F1279:M1279"/>
    <mergeCell ref="N1279:Q1279"/>
    <mergeCell ref="A1280:A1281"/>
    <mergeCell ref="B1280:B1281"/>
    <mergeCell ref="C1280:C1281"/>
    <mergeCell ref="D1280:G1280"/>
    <mergeCell ref="H1280:J1280"/>
    <mergeCell ref="K1280:K1281"/>
    <mergeCell ref="L1280:N1280"/>
    <mergeCell ref="O1280:O1281"/>
    <mergeCell ref="P1280:P1281"/>
    <mergeCell ref="Q1280:Q1281"/>
    <mergeCell ref="B1282:C1282"/>
    <mergeCell ref="B1283:C1283"/>
    <mergeCell ref="B1284:C1284"/>
    <mergeCell ref="B1285:C1285"/>
    <mergeCell ref="A1286:A1287"/>
    <mergeCell ref="B1286:B1287"/>
    <mergeCell ref="B1288:C1288"/>
    <mergeCell ref="G1288:I1292"/>
    <mergeCell ref="K1288:M1292"/>
    <mergeCell ref="B1289:C1289"/>
    <mergeCell ref="B1290:C1290"/>
    <mergeCell ref="B1291:C1291"/>
    <mergeCell ref="B1292:C1292"/>
    <mergeCell ref="B1293:C1293"/>
    <mergeCell ref="D1293:E1293"/>
    <mergeCell ref="F1293:G1293"/>
    <mergeCell ref="H1293:K1293"/>
    <mergeCell ref="L1293:N1293"/>
    <mergeCell ref="O1293:Q1293"/>
    <mergeCell ref="B1294:C1294"/>
    <mergeCell ref="D1294:E1294"/>
    <mergeCell ref="F1294:G1294"/>
    <mergeCell ref="H1294:K1294"/>
    <mergeCell ref="L1294:N1294"/>
    <mergeCell ref="O1294:Q1294"/>
    <mergeCell ref="B1295:C1295"/>
    <mergeCell ref="D1295:E1295"/>
    <mergeCell ref="F1295:G1295"/>
    <mergeCell ref="H1295:K1295"/>
    <mergeCell ref="L1295:N1295"/>
    <mergeCell ref="O1295:Q1295"/>
    <mergeCell ref="A1296:A1297"/>
    <mergeCell ref="B1296:C1297"/>
    <mergeCell ref="D1296:E1296"/>
    <mergeCell ref="F1296:G1296"/>
    <mergeCell ref="H1296:I1296"/>
    <mergeCell ref="J1296:K1296"/>
    <mergeCell ref="L1296:N1296"/>
    <mergeCell ref="O1296:Q1296"/>
    <mergeCell ref="D1297:E1297"/>
    <mergeCell ref="F1297:G1297"/>
    <mergeCell ref="H1297:I1297"/>
    <mergeCell ref="J1297:K1297"/>
    <mergeCell ref="L1297:N1297"/>
    <mergeCell ref="O1297:Q1297"/>
    <mergeCell ref="B1298:C1298"/>
    <mergeCell ref="D1298:E1298"/>
    <mergeCell ref="F1298:G1298"/>
    <mergeCell ref="H1298:I1298"/>
    <mergeCell ref="J1298:K1298"/>
    <mergeCell ref="L1298:N1300"/>
    <mergeCell ref="O1298:Q1300"/>
    <mergeCell ref="B1299:C1299"/>
    <mergeCell ref="D1299:E1299"/>
    <mergeCell ref="F1299:G1299"/>
    <mergeCell ref="H1299:I1299"/>
    <mergeCell ref="J1299:K1299"/>
    <mergeCell ref="B1300:C1300"/>
    <mergeCell ref="D1300:E1300"/>
    <mergeCell ref="F1300:G1300"/>
    <mergeCell ref="H1300:I1300"/>
    <mergeCell ref="J1300:K1300"/>
    <mergeCell ref="B1301:C1301"/>
    <mergeCell ref="D1301:E1301"/>
    <mergeCell ref="F1301:G1301"/>
    <mergeCell ref="H1301:I1301"/>
    <mergeCell ref="J1301:K1301"/>
    <mergeCell ref="L1301:N1301"/>
    <mergeCell ref="O1301:Q1301"/>
    <mergeCell ref="B1302:C1302"/>
    <mergeCell ref="D1302:E1302"/>
    <mergeCell ref="F1302:G1302"/>
    <mergeCell ref="H1302:I1302"/>
    <mergeCell ref="J1302:K1302"/>
    <mergeCell ref="L1302:N1302"/>
    <mergeCell ref="O1302:Q1302"/>
    <mergeCell ref="A1303:Q1303"/>
    <mergeCell ref="A1304:Q1304"/>
    <mergeCell ref="B1305:C1305"/>
    <mergeCell ref="D1305:Q1305"/>
    <mergeCell ref="B1306:C1306"/>
    <mergeCell ref="D1306:Q1306"/>
    <mergeCell ref="B1307:C1307"/>
    <mergeCell ref="D1307:Q1307"/>
    <mergeCell ref="B1308:C1308"/>
    <mergeCell ref="D1308:Q1308"/>
    <mergeCell ref="B1309:C1309"/>
    <mergeCell ref="D1309:E1309"/>
    <mergeCell ref="F1309:G1309"/>
    <mergeCell ref="H1309:I1309"/>
    <mergeCell ref="J1309:K1309"/>
    <mergeCell ref="L1309:M1309"/>
    <mergeCell ref="N1309:Q1309"/>
    <mergeCell ref="B1310:C1310"/>
    <mergeCell ref="D1310:E1310"/>
    <mergeCell ref="F1310:M1310"/>
    <mergeCell ref="N1310:Q1310"/>
    <mergeCell ref="A1311:A1312"/>
    <mergeCell ref="B1311:B1312"/>
    <mergeCell ref="C1311:C1312"/>
    <mergeCell ref="D1311:G1311"/>
    <mergeCell ref="H1311:J1311"/>
    <mergeCell ref="K1311:K1312"/>
    <mergeCell ref="L1311:N1311"/>
    <mergeCell ref="O1311:O1312"/>
    <mergeCell ref="P1311:P1312"/>
    <mergeCell ref="Q1311:Q1312"/>
    <mergeCell ref="B1313:C1313"/>
    <mergeCell ref="B1314:C1314"/>
    <mergeCell ref="B1315:C1315"/>
    <mergeCell ref="B1316:C1316"/>
    <mergeCell ref="A1317:A1318"/>
    <mergeCell ref="B1317:B1318"/>
    <mergeCell ref="B1319:C1319"/>
    <mergeCell ref="G1319:I1323"/>
    <mergeCell ref="K1319:M1323"/>
    <mergeCell ref="B1320:C1320"/>
    <mergeCell ref="B1321:C1321"/>
    <mergeCell ref="B1322:C1322"/>
    <mergeCell ref="B1323:C1323"/>
    <mergeCell ref="B1324:C1324"/>
    <mergeCell ref="D1324:E1324"/>
    <mergeCell ref="F1324:G1324"/>
    <mergeCell ref="H1324:K1324"/>
    <mergeCell ref="L1324:N1324"/>
    <mergeCell ref="O1324:Q1324"/>
    <mergeCell ref="B1325:C1325"/>
    <mergeCell ref="D1325:E1325"/>
    <mergeCell ref="F1325:G1325"/>
    <mergeCell ref="H1325:K1325"/>
    <mergeCell ref="L1325:N1325"/>
    <mergeCell ref="O1325:Q1325"/>
    <mergeCell ref="B1326:C1326"/>
    <mergeCell ref="D1326:E1326"/>
    <mergeCell ref="F1326:G1326"/>
    <mergeCell ref="H1326:K1326"/>
    <mergeCell ref="L1326:N1326"/>
    <mergeCell ref="O1326:Q1326"/>
    <mergeCell ref="A1327:A1328"/>
    <mergeCell ref="B1327:C1328"/>
    <mergeCell ref="D1327:E1327"/>
    <mergeCell ref="F1327:G1327"/>
    <mergeCell ref="H1327:I1327"/>
    <mergeCell ref="J1327:K1327"/>
    <mergeCell ref="L1327:N1327"/>
    <mergeCell ref="O1327:Q1327"/>
    <mergeCell ref="D1328:E1328"/>
    <mergeCell ref="F1328:G1328"/>
    <mergeCell ref="H1328:I1328"/>
    <mergeCell ref="J1328:K1328"/>
    <mergeCell ref="L1328:N1328"/>
    <mergeCell ref="O1328:Q1328"/>
    <mergeCell ref="B1329:C1329"/>
    <mergeCell ref="D1329:E1329"/>
    <mergeCell ref="F1329:G1329"/>
    <mergeCell ref="H1329:I1329"/>
    <mergeCell ref="J1329:K1329"/>
    <mergeCell ref="L1329:N1331"/>
    <mergeCell ref="O1329:Q1331"/>
    <mergeCell ref="B1330:C1330"/>
    <mergeCell ref="D1330:E1330"/>
    <mergeCell ref="F1330:G1330"/>
    <mergeCell ref="H1330:I1330"/>
    <mergeCell ref="J1330:K1330"/>
    <mergeCell ref="B1331:C1331"/>
    <mergeCell ref="D1331:E1331"/>
    <mergeCell ref="F1331:G1331"/>
    <mergeCell ref="H1331:I1331"/>
    <mergeCell ref="J1331:K1331"/>
    <mergeCell ref="B1332:C1332"/>
    <mergeCell ref="D1332:E1332"/>
    <mergeCell ref="F1332:G1332"/>
    <mergeCell ref="H1332:I1332"/>
    <mergeCell ref="J1332:K1332"/>
    <mergeCell ref="L1332:N1332"/>
    <mergeCell ref="O1332:Q1332"/>
    <mergeCell ref="B1333:C1333"/>
    <mergeCell ref="D1333:E1333"/>
    <mergeCell ref="F1333:G1333"/>
    <mergeCell ref="H1333:I1333"/>
    <mergeCell ref="J1333:K1333"/>
    <mergeCell ref="L1333:N1333"/>
    <mergeCell ref="O1333:Q1333"/>
    <mergeCell ref="A1334:Q1334"/>
    <mergeCell ref="A1335:Q1335"/>
    <mergeCell ref="B1336:C1336"/>
    <mergeCell ref="D1336:Q1336"/>
    <mergeCell ref="B1337:C1337"/>
    <mergeCell ref="D1337:Q1337"/>
    <mergeCell ref="B1338:C1338"/>
    <mergeCell ref="D1338:Q1338"/>
    <mergeCell ref="B1339:C1339"/>
    <mergeCell ref="D1339:Q1339"/>
    <mergeCell ref="B1340:C1340"/>
    <mergeCell ref="D1340:E1340"/>
    <mergeCell ref="F1340:G1340"/>
    <mergeCell ref="H1340:I1340"/>
    <mergeCell ref="J1340:K1340"/>
    <mergeCell ref="L1340:M1340"/>
    <mergeCell ref="N1340:Q1340"/>
    <mergeCell ref="B1341:C1341"/>
    <mergeCell ref="D1341:E1341"/>
    <mergeCell ref="F1341:M1341"/>
    <mergeCell ref="N1341:Q1341"/>
    <mergeCell ref="A1342:A1343"/>
    <mergeCell ref="B1342:B1343"/>
    <mergeCell ref="C1342:C1343"/>
    <mergeCell ref="D1342:G1342"/>
    <mergeCell ref="H1342:J1342"/>
    <mergeCell ref="K1342:K1343"/>
    <mergeCell ref="L1342:N1342"/>
    <mergeCell ref="O1342:O1343"/>
    <mergeCell ref="P1342:P1343"/>
    <mergeCell ref="Q1342:Q1343"/>
    <mergeCell ref="B1344:C1344"/>
    <mergeCell ref="B1345:C1345"/>
    <mergeCell ref="B1346:C1346"/>
    <mergeCell ref="B1347:C1347"/>
    <mergeCell ref="A1348:A1349"/>
    <mergeCell ref="B1348:B1349"/>
    <mergeCell ref="B1350:C1350"/>
    <mergeCell ref="G1350:I1354"/>
    <mergeCell ref="K1350:M1354"/>
    <mergeCell ref="B1351:C1351"/>
    <mergeCell ref="B1352:C1352"/>
    <mergeCell ref="B1353:C1353"/>
    <mergeCell ref="B1354:C1354"/>
    <mergeCell ref="B1355:C1355"/>
    <mergeCell ref="D1355:E1355"/>
    <mergeCell ref="F1355:G1355"/>
    <mergeCell ref="H1355:K1355"/>
    <mergeCell ref="L1355:N1355"/>
    <mergeCell ref="O1355:Q1355"/>
    <mergeCell ref="B1356:C1356"/>
    <mergeCell ref="D1356:E1356"/>
    <mergeCell ref="F1356:G1356"/>
    <mergeCell ref="H1356:K1356"/>
    <mergeCell ref="L1356:N1356"/>
    <mergeCell ref="O1356:Q1356"/>
    <mergeCell ref="B1357:C1357"/>
    <mergeCell ref="D1357:E1357"/>
    <mergeCell ref="F1357:G1357"/>
    <mergeCell ref="H1357:K1357"/>
    <mergeCell ref="L1357:N1357"/>
    <mergeCell ref="O1357:Q1357"/>
    <mergeCell ref="A1358:A1359"/>
    <mergeCell ref="B1358:C1359"/>
    <mergeCell ref="D1358:E1358"/>
    <mergeCell ref="F1358:G1358"/>
    <mergeCell ref="H1358:I1358"/>
    <mergeCell ref="J1358:K1358"/>
    <mergeCell ref="L1358:N1358"/>
    <mergeCell ref="O1358:Q1358"/>
    <mergeCell ref="D1359:E1359"/>
    <mergeCell ref="F1359:G1359"/>
    <mergeCell ref="H1359:I1359"/>
    <mergeCell ref="J1359:K1359"/>
    <mergeCell ref="L1359:N1359"/>
    <mergeCell ref="O1359:Q1359"/>
    <mergeCell ref="B1360:C1360"/>
    <mergeCell ref="D1360:E1360"/>
    <mergeCell ref="F1360:G1360"/>
    <mergeCell ref="H1360:I1360"/>
    <mergeCell ref="J1360:K1360"/>
    <mergeCell ref="L1360:N1362"/>
    <mergeCell ref="O1360:Q1362"/>
    <mergeCell ref="B1361:C1361"/>
    <mergeCell ref="D1361:E1361"/>
    <mergeCell ref="F1361:G1361"/>
    <mergeCell ref="H1361:I1361"/>
    <mergeCell ref="J1361:K1361"/>
    <mergeCell ref="B1362:C1362"/>
    <mergeCell ref="D1362:E1362"/>
    <mergeCell ref="F1362:G1362"/>
    <mergeCell ref="H1362:I1362"/>
    <mergeCell ref="J1362:K1362"/>
    <mergeCell ref="B1363:C1363"/>
    <mergeCell ref="D1363:E1363"/>
    <mergeCell ref="F1363:G1363"/>
    <mergeCell ref="H1363:I1363"/>
    <mergeCell ref="J1363:K1363"/>
    <mergeCell ref="L1363:N1363"/>
    <mergeCell ref="O1363:Q1363"/>
    <mergeCell ref="B1364:C1364"/>
    <mergeCell ref="D1364:E1364"/>
    <mergeCell ref="F1364:G1364"/>
    <mergeCell ref="H1364:I1364"/>
    <mergeCell ref="J1364:K1364"/>
    <mergeCell ref="L1364:N1364"/>
    <mergeCell ref="O1364:Q1364"/>
    <mergeCell ref="A1365:Q1365"/>
    <mergeCell ref="A1366:Q1366"/>
    <mergeCell ref="B1367:C1367"/>
    <mergeCell ref="D1367:Q1367"/>
    <mergeCell ref="B1368:C1368"/>
    <mergeCell ref="D1368:Q1368"/>
    <mergeCell ref="B1369:C1369"/>
    <mergeCell ref="D1369:Q1369"/>
    <mergeCell ref="B1370:C1370"/>
    <mergeCell ref="D1370:Q1370"/>
    <mergeCell ref="B1371:C1371"/>
    <mergeCell ref="D1371:E1371"/>
    <mergeCell ref="F1371:G1371"/>
    <mergeCell ref="H1371:I1371"/>
    <mergeCell ref="J1371:K1371"/>
    <mergeCell ref="L1371:M1371"/>
    <mergeCell ref="N1371:Q1371"/>
    <mergeCell ref="B1372:C1372"/>
    <mergeCell ref="D1372:E1372"/>
    <mergeCell ref="F1372:M1372"/>
    <mergeCell ref="N1372:Q1372"/>
    <mergeCell ref="A1373:A1374"/>
    <mergeCell ref="B1373:B1374"/>
    <mergeCell ref="C1373:C1374"/>
    <mergeCell ref="D1373:G1373"/>
    <mergeCell ref="H1373:J1373"/>
    <mergeCell ref="K1373:K1374"/>
    <mergeCell ref="L1373:N1373"/>
    <mergeCell ref="O1373:O1374"/>
    <mergeCell ref="P1373:P1374"/>
    <mergeCell ref="Q1373:Q1374"/>
    <mergeCell ref="B1375:C1375"/>
    <mergeCell ref="B1376:C1376"/>
    <mergeCell ref="B1377:C1377"/>
    <mergeCell ref="B1378:C1378"/>
    <mergeCell ref="A1379:A1380"/>
    <mergeCell ref="B1379:B1380"/>
    <mergeCell ref="B1381:C1381"/>
    <mergeCell ref="G1381:I1385"/>
    <mergeCell ref="K1381:M1385"/>
    <mergeCell ref="B1382:C1382"/>
    <mergeCell ref="B1383:C1383"/>
    <mergeCell ref="B1384:C1384"/>
    <mergeCell ref="B1385:C1385"/>
    <mergeCell ref="B1386:C1386"/>
    <mergeCell ref="D1386:E1386"/>
    <mergeCell ref="F1386:G1386"/>
    <mergeCell ref="H1386:K1386"/>
    <mergeCell ref="L1386:N1386"/>
    <mergeCell ref="O1386:Q1386"/>
    <mergeCell ref="B1387:C1387"/>
    <mergeCell ref="D1387:E1387"/>
    <mergeCell ref="F1387:G1387"/>
    <mergeCell ref="H1387:K1387"/>
    <mergeCell ref="L1387:N1387"/>
    <mergeCell ref="O1387:Q1387"/>
    <mergeCell ref="B1388:C1388"/>
    <mergeCell ref="D1388:E1388"/>
    <mergeCell ref="F1388:G1388"/>
    <mergeCell ref="H1388:K1388"/>
    <mergeCell ref="L1388:N1388"/>
    <mergeCell ref="O1388:Q1388"/>
    <mergeCell ref="A1389:A1390"/>
    <mergeCell ref="B1389:C1390"/>
    <mergeCell ref="D1389:E1389"/>
    <mergeCell ref="F1389:G1389"/>
    <mergeCell ref="H1389:I1389"/>
    <mergeCell ref="J1389:K1389"/>
    <mergeCell ref="L1389:N1389"/>
    <mergeCell ref="O1389:Q1389"/>
    <mergeCell ref="D1390:E1390"/>
    <mergeCell ref="F1390:G1390"/>
    <mergeCell ref="H1390:I1390"/>
    <mergeCell ref="J1390:K1390"/>
    <mergeCell ref="L1390:N1390"/>
    <mergeCell ref="O1390:Q1390"/>
    <mergeCell ref="B1391:C1391"/>
    <mergeCell ref="D1391:E1391"/>
    <mergeCell ref="F1391:G1391"/>
    <mergeCell ref="H1391:I1391"/>
    <mergeCell ref="J1391:K1391"/>
    <mergeCell ref="L1391:N1393"/>
    <mergeCell ref="O1391:Q1393"/>
    <mergeCell ref="B1392:C1392"/>
    <mergeCell ref="D1392:E1392"/>
    <mergeCell ref="F1392:G1392"/>
    <mergeCell ref="H1392:I1392"/>
    <mergeCell ref="J1392:K1392"/>
    <mergeCell ref="B1393:C1393"/>
    <mergeCell ref="D1393:E1393"/>
    <mergeCell ref="F1393:G1393"/>
    <mergeCell ref="H1393:I1393"/>
    <mergeCell ref="J1393:K1393"/>
    <mergeCell ref="B1394:C1394"/>
    <mergeCell ref="D1394:E1394"/>
    <mergeCell ref="F1394:G1394"/>
    <mergeCell ref="H1394:I1394"/>
    <mergeCell ref="J1394:K1394"/>
    <mergeCell ref="L1394:N1394"/>
    <mergeCell ref="O1394:Q1394"/>
    <mergeCell ref="B1395:C1395"/>
    <mergeCell ref="D1395:E1395"/>
    <mergeCell ref="F1395:G1395"/>
    <mergeCell ref="H1395:I1395"/>
    <mergeCell ref="J1395:K1395"/>
    <mergeCell ref="L1395:N1395"/>
    <mergeCell ref="O1395:Q1395"/>
    <mergeCell ref="A1396:Q1396"/>
    <mergeCell ref="A1397:Q1397"/>
    <mergeCell ref="B1398:C1398"/>
    <mergeCell ref="D1398:Q1398"/>
    <mergeCell ref="B1399:C1399"/>
    <mergeCell ref="D1399:Q1399"/>
    <mergeCell ref="B1400:C1400"/>
    <mergeCell ref="D1400:Q1400"/>
    <mergeCell ref="B1401:C1401"/>
    <mergeCell ref="D1401:Q1401"/>
    <mergeCell ref="B1402:C1402"/>
    <mergeCell ref="D1402:E1402"/>
    <mergeCell ref="F1402:G1402"/>
    <mergeCell ref="H1402:I1402"/>
    <mergeCell ref="J1402:K1402"/>
    <mergeCell ref="L1402:M1402"/>
    <mergeCell ref="N1402:Q1402"/>
    <mergeCell ref="B1403:C1403"/>
    <mergeCell ref="D1403:E1403"/>
    <mergeCell ref="F1403:M1403"/>
    <mergeCell ref="N1403:Q1403"/>
    <mergeCell ref="A1404:A1405"/>
    <mergeCell ref="B1404:B1405"/>
    <mergeCell ref="C1404:C1405"/>
    <mergeCell ref="D1404:G1404"/>
    <mergeCell ref="H1404:J1404"/>
    <mergeCell ref="K1404:K1405"/>
    <mergeCell ref="L1404:N1404"/>
    <mergeCell ref="O1404:O1405"/>
    <mergeCell ref="P1404:P1405"/>
    <mergeCell ref="Q1404:Q1405"/>
    <mergeCell ref="B1406:C1406"/>
    <mergeCell ref="B1407:C1407"/>
    <mergeCell ref="B1408:C1408"/>
    <mergeCell ref="B1409:C1409"/>
    <mergeCell ref="A1410:A1411"/>
    <mergeCell ref="B1410:B1411"/>
    <mergeCell ref="B1412:C1412"/>
    <mergeCell ref="G1412:I1416"/>
    <mergeCell ref="K1412:M1416"/>
    <mergeCell ref="B1413:C1413"/>
    <mergeCell ref="B1414:C1414"/>
    <mergeCell ref="B1415:C1415"/>
    <mergeCell ref="B1416:C1416"/>
    <mergeCell ref="B1417:C1417"/>
    <mergeCell ref="D1417:E1417"/>
    <mergeCell ref="F1417:G1417"/>
    <mergeCell ref="H1417:K1417"/>
    <mergeCell ref="L1417:N1417"/>
    <mergeCell ref="O1417:Q1417"/>
    <mergeCell ref="B1418:C1418"/>
    <mergeCell ref="D1418:E1418"/>
    <mergeCell ref="F1418:G1418"/>
    <mergeCell ref="H1418:K1418"/>
    <mergeCell ref="L1418:N1418"/>
    <mergeCell ref="O1418:Q1418"/>
    <mergeCell ref="B1419:C1419"/>
    <mergeCell ref="D1419:E1419"/>
    <mergeCell ref="F1419:G1419"/>
    <mergeCell ref="H1419:K1419"/>
    <mergeCell ref="L1419:N1419"/>
    <mergeCell ref="O1419:Q1419"/>
    <mergeCell ref="A1420:A1421"/>
    <mergeCell ref="B1420:C1421"/>
    <mergeCell ref="D1420:E1420"/>
    <mergeCell ref="F1420:G1420"/>
    <mergeCell ref="H1420:I1420"/>
    <mergeCell ref="J1420:K1420"/>
    <mergeCell ref="L1420:N1420"/>
    <mergeCell ref="O1420:Q1420"/>
    <mergeCell ref="D1421:E1421"/>
    <mergeCell ref="F1421:G1421"/>
    <mergeCell ref="H1421:I1421"/>
    <mergeCell ref="J1421:K1421"/>
    <mergeCell ref="L1421:N1421"/>
    <mergeCell ref="O1421:Q1421"/>
    <mergeCell ref="B1422:C1422"/>
    <mergeCell ref="D1422:E1422"/>
    <mergeCell ref="F1422:G1422"/>
    <mergeCell ref="H1422:I1422"/>
    <mergeCell ref="J1422:K1422"/>
    <mergeCell ref="L1422:N1424"/>
    <mergeCell ref="O1422:Q1424"/>
    <mergeCell ref="B1423:C1423"/>
    <mergeCell ref="D1423:E1423"/>
    <mergeCell ref="F1423:G1423"/>
    <mergeCell ref="H1423:I1423"/>
    <mergeCell ref="J1423:K1423"/>
    <mergeCell ref="B1424:C1424"/>
    <mergeCell ref="D1424:E1424"/>
    <mergeCell ref="F1424:G1424"/>
    <mergeCell ref="H1424:I1424"/>
    <mergeCell ref="J1424:K1424"/>
    <mergeCell ref="B1425:C1425"/>
    <mergeCell ref="D1425:E1425"/>
    <mergeCell ref="F1425:G1425"/>
    <mergeCell ref="H1425:I1425"/>
    <mergeCell ref="J1425:K1425"/>
    <mergeCell ref="L1425:N1425"/>
    <mergeCell ref="O1425:Q1425"/>
    <mergeCell ref="B1426:C1426"/>
    <mergeCell ref="D1426:E1426"/>
    <mergeCell ref="F1426:G1426"/>
    <mergeCell ref="H1426:I1426"/>
    <mergeCell ref="J1426:K1426"/>
    <mergeCell ref="L1426:N1426"/>
    <mergeCell ref="O1426:Q1426"/>
    <mergeCell ref="A1427:Q1427"/>
    <mergeCell ref="A1428:Q1428"/>
    <mergeCell ref="B1429:C1429"/>
    <mergeCell ref="D1429:Q1429"/>
    <mergeCell ref="B1430:C1430"/>
    <mergeCell ref="D1430:Q1430"/>
    <mergeCell ref="B1431:C1431"/>
    <mergeCell ref="D1431:Q1431"/>
    <mergeCell ref="B1432:C1432"/>
    <mergeCell ref="D1432:Q1432"/>
    <mergeCell ref="B1433:C1433"/>
    <mergeCell ref="D1433:E1433"/>
    <mergeCell ref="F1433:G1433"/>
    <mergeCell ref="H1433:I1433"/>
    <mergeCell ref="J1433:K1433"/>
    <mergeCell ref="L1433:M1433"/>
    <mergeCell ref="N1433:Q1433"/>
    <mergeCell ref="B1434:C1434"/>
    <mergeCell ref="D1434:E1434"/>
    <mergeCell ref="F1434:M1434"/>
    <mergeCell ref="N1434:Q1434"/>
    <mergeCell ref="A1435:A1436"/>
    <mergeCell ref="B1435:B1436"/>
    <mergeCell ref="C1435:C1436"/>
    <mergeCell ref="D1435:G1435"/>
    <mergeCell ref="H1435:J1435"/>
    <mergeCell ref="K1435:K1436"/>
    <mergeCell ref="L1435:N1435"/>
    <mergeCell ref="O1435:O1436"/>
    <mergeCell ref="P1435:P1436"/>
    <mergeCell ref="Q1435:Q1436"/>
    <mergeCell ref="B1437:C1437"/>
    <mergeCell ref="B1438:C1438"/>
    <mergeCell ref="B1439:C1439"/>
    <mergeCell ref="B1440:C1440"/>
    <mergeCell ref="A1441:A1442"/>
    <mergeCell ref="B1441:B1442"/>
    <mergeCell ref="B1443:C1443"/>
    <mergeCell ref="G1443:I1447"/>
    <mergeCell ref="K1443:M1447"/>
    <mergeCell ref="B1444:C1444"/>
    <mergeCell ref="B1445:C1445"/>
    <mergeCell ref="B1446:C1446"/>
    <mergeCell ref="B1447:C1447"/>
    <mergeCell ref="B1448:C1448"/>
    <mergeCell ref="D1448:E1448"/>
    <mergeCell ref="F1448:G1448"/>
    <mergeCell ref="H1448:K1448"/>
    <mergeCell ref="L1448:N1448"/>
    <mergeCell ref="O1448:Q1448"/>
    <mergeCell ref="B1449:C1449"/>
    <mergeCell ref="D1449:E1449"/>
    <mergeCell ref="F1449:G1449"/>
    <mergeCell ref="H1449:K1449"/>
    <mergeCell ref="L1449:N1449"/>
    <mergeCell ref="O1449:Q1449"/>
    <mergeCell ref="B1450:C1450"/>
    <mergeCell ref="D1450:E1450"/>
    <mergeCell ref="F1450:G1450"/>
    <mergeCell ref="H1450:K1450"/>
    <mergeCell ref="L1450:N1450"/>
    <mergeCell ref="O1450:Q1450"/>
    <mergeCell ref="A1451:A1452"/>
    <mergeCell ref="B1451:C1452"/>
    <mergeCell ref="D1451:E1451"/>
    <mergeCell ref="F1451:G1451"/>
    <mergeCell ref="H1451:I1451"/>
    <mergeCell ref="J1451:K1451"/>
    <mergeCell ref="L1451:N1451"/>
    <mergeCell ref="O1451:Q1451"/>
    <mergeCell ref="D1452:E1452"/>
    <mergeCell ref="F1452:G1452"/>
    <mergeCell ref="H1452:I1452"/>
    <mergeCell ref="J1452:K1452"/>
    <mergeCell ref="L1452:N1452"/>
    <mergeCell ref="O1452:Q1452"/>
    <mergeCell ref="B1453:C1453"/>
    <mergeCell ref="D1453:E1453"/>
    <mergeCell ref="F1453:G1453"/>
    <mergeCell ref="H1453:I1453"/>
    <mergeCell ref="J1453:K1453"/>
    <mergeCell ref="L1453:N1455"/>
    <mergeCell ref="O1453:Q1455"/>
    <mergeCell ref="B1454:C1454"/>
    <mergeCell ref="D1454:E1454"/>
    <mergeCell ref="F1454:G1454"/>
    <mergeCell ref="H1454:I1454"/>
    <mergeCell ref="J1454:K1454"/>
    <mergeCell ref="B1455:C1455"/>
    <mergeCell ref="D1455:E1455"/>
    <mergeCell ref="F1455:G1455"/>
    <mergeCell ref="H1455:I1455"/>
    <mergeCell ref="J1455:K1455"/>
    <mergeCell ref="B1456:C1456"/>
    <mergeCell ref="D1456:E1456"/>
    <mergeCell ref="F1456:G1456"/>
    <mergeCell ref="H1456:I1456"/>
    <mergeCell ref="J1456:K1456"/>
    <mergeCell ref="L1456:N1456"/>
    <mergeCell ref="O1456:Q1456"/>
    <mergeCell ref="B1457:C1457"/>
    <mergeCell ref="D1457:E1457"/>
    <mergeCell ref="F1457:G1457"/>
    <mergeCell ref="H1457:I1457"/>
    <mergeCell ref="J1457:K1457"/>
    <mergeCell ref="L1457:N1457"/>
    <mergeCell ref="O1457:Q1457"/>
    <mergeCell ref="A1458:Q1458"/>
    <mergeCell ref="A1459:Q1459"/>
    <mergeCell ref="B1460:C1460"/>
    <mergeCell ref="D1460:Q1460"/>
    <mergeCell ref="B1461:C1461"/>
    <mergeCell ref="D1461:Q1461"/>
    <mergeCell ref="B1462:C1462"/>
    <mergeCell ref="D1462:Q1462"/>
    <mergeCell ref="B1463:C1463"/>
    <mergeCell ref="D1463:Q1463"/>
    <mergeCell ref="B1464:C1464"/>
    <mergeCell ref="D1464:E1464"/>
    <mergeCell ref="F1464:G1464"/>
    <mergeCell ref="H1464:I1464"/>
    <mergeCell ref="J1464:K1464"/>
    <mergeCell ref="L1464:M1464"/>
    <mergeCell ref="N1464:Q1464"/>
    <mergeCell ref="B1465:C1465"/>
    <mergeCell ref="D1465:E1465"/>
    <mergeCell ref="F1465:M1465"/>
    <mergeCell ref="N1465:Q1465"/>
    <mergeCell ref="A1466:A1467"/>
    <mergeCell ref="B1466:B1467"/>
    <mergeCell ref="C1466:C1467"/>
    <mergeCell ref="D1466:G1466"/>
    <mergeCell ref="H1466:J1466"/>
    <mergeCell ref="K1466:K1467"/>
    <mergeCell ref="L1466:N1466"/>
    <mergeCell ref="O1466:O1467"/>
    <mergeCell ref="P1466:P1467"/>
    <mergeCell ref="Q1466:Q1467"/>
    <mergeCell ref="B1468:C1468"/>
    <mergeCell ref="B1469:C1469"/>
    <mergeCell ref="B1470:C1470"/>
    <mergeCell ref="B1471:C1471"/>
    <mergeCell ref="A1472:A1473"/>
    <mergeCell ref="B1472:B1473"/>
    <mergeCell ref="B1474:C1474"/>
    <mergeCell ref="G1474:I1478"/>
    <mergeCell ref="K1474:M1478"/>
    <mergeCell ref="B1475:C1475"/>
    <mergeCell ref="B1476:C1476"/>
    <mergeCell ref="B1477:C1477"/>
    <mergeCell ref="B1478:C1478"/>
    <mergeCell ref="B1479:C1479"/>
    <mergeCell ref="D1479:E1479"/>
    <mergeCell ref="F1479:G1479"/>
    <mergeCell ref="H1479:K1479"/>
    <mergeCell ref="L1479:N1479"/>
    <mergeCell ref="O1479:Q1479"/>
    <mergeCell ref="B1480:C1480"/>
    <mergeCell ref="D1480:E1480"/>
    <mergeCell ref="F1480:G1480"/>
    <mergeCell ref="H1480:K1480"/>
    <mergeCell ref="L1480:N1480"/>
    <mergeCell ref="O1480:Q1480"/>
    <mergeCell ref="B1481:C1481"/>
    <mergeCell ref="D1481:E1481"/>
    <mergeCell ref="F1481:G1481"/>
    <mergeCell ref="H1481:K1481"/>
    <mergeCell ref="L1481:N1481"/>
    <mergeCell ref="O1481:Q1481"/>
    <mergeCell ref="A1482:A1483"/>
    <mergeCell ref="B1482:C1483"/>
    <mergeCell ref="D1482:E1482"/>
    <mergeCell ref="F1482:G1482"/>
    <mergeCell ref="H1482:I1482"/>
    <mergeCell ref="J1482:K1482"/>
    <mergeCell ref="L1482:N1482"/>
    <mergeCell ref="O1482:Q1482"/>
    <mergeCell ref="D1483:E1483"/>
    <mergeCell ref="F1483:G1483"/>
    <mergeCell ref="H1483:I1483"/>
    <mergeCell ref="J1483:K1483"/>
    <mergeCell ref="L1483:N1483"/>
    <mergeCell ref="O1483:Q1483"/>
    <mergeCell ref="B1484:C1484"/>
    <mergeCell ref="D1484:E1484"/>
    <mergeCell ref="F1484:G1484"/>
    <mergeCell ref="H1484:I1484"/>
    <mergeCell ref="J1484:K1484"/>
    <mergeCell ref="L1484:N1486"/>
    <mergeCell ref="O1484:Q1486"/>
    <mergeCell ref="B1485:C1485"/>
    <mergeCell ref="D1485:E1485"/>
    <mergeCell ref="F1485:G1485"/>
    <mergeCell ref="H1485:I1485"/>
    <mergeCell ref="J1485:K1485"/>
    <mergeCell ref="B1486:C1486"/>
    <mergeCell ref="D1486:E1486"/>
    <mergeCell ref="F1486:G1486"/>
    <mergeCell ref="H1486:I1486"/>
    <mergeCell ref="J1486:K1486"/>
    <mergeCell ref="B1487:C1487"/>
    <mergeCell ref="D1487:E1487"/>
    <mergeCell ref="F1487:G1487"/>
    <mergeCell ref="H1487:I1487"/>
    <mergeCell ref="J1487:K1487"/>
    <mergeCell ref="L1487:N1487"/>
    <mergeCell ref="O1487:Q1487"/>
    <mergeCell ref="B1488:C1488"/>
    <mergeCell ref="D1488:E1488"/>
    <mergeCell ref="F1488:G1488"/>
    <mergeCell ref="H1488:I1488"/>
    <mergeCell ref="J1488:K1488"/>
    <mergeCell ref="L1488:N1488"/>
    <mergeCell ref="O1488:Q1488"/>
    <mergeCell ref="A1489:Q1489"/>
    <mergeCell ref="A1490:Q1490"/>
    <mergeCell ref="B1491:C1491"/>
    <mergeCell ref="D1491:Q1491"/>
    <mergeCell ref="B1492:C1492"/>
    <mergeCell ref="D1492:Q1492"/>
    <mergeCell ref="B1493:C1493"/>
    <mergeCell ref="D1493:Q1493"/>
    <mergeCell ref="B1494:C1494"/>
    <mergeCell ref="D1494:Q1494"/>
    <mergeCell ref="B1495:C1495"/>
    <mergeCell ref="D1495:E1495"/>
    <mergeCell ref="F1495:G1495"/>
    <mergeCell ref="H1495:I1495"/>
    <mergeCell ref="J1495:K1495"/>
    <mergeCell ref="L1495:M1495"/>
    <mergeCell ref="N1495:Q1495"/>
    <mergeCell ref="B1496:C1496"/>
    <mergeCell ref="D1496:E1496"/>
    <mergeCell ref="F1496:M1496"/>
    <mergeCell ref="N1496:Q1496"/>
    <mergeCell ref="A1497:A1498"/>
    <mergeCell ref="B1497:B1498"/>
    <mergeCell ref="C1497:C1498"/>
    <mergeCell ref="D1497:G1497"/>
    <mergeCell ref="H1497:J1497"/>
    <mergeCell ref="K1497:K1498"/>
    <mergeCell ref="L1497:N1497"/>
    <mergeCell ref="O1497:O1498"/>
    <mergeCell ref="P1497:P1498"/>
    <mergeCell ref="Q1497:Q1498"/>
    <mergeCell ref="B1499:C1499"/>
    <mergeCell ref="B1500:C1500"/>
    <mergeCell ref="B1501:C1501"/>
    <mergeCell ref="B1502:C1502"/>
    <mergeCell ref="A1503:A1504"/>
    <mergeCell ref="B1503:B1504"/>
    <mergeCell ref="B1505:C1505"/>
    <mergeCell ref="G1505:I1509"/>
    <mergeCell ref="K1505:M1509"/>
    <mergeCell ref="B1506:C1506"/>
    <mergeCell ref="B1507:C1507"/>
    <mergeCell ref="B1508:C1508"/>
    <mergeCell ref="B1509:C1509"/>
    <mergeCell ref="B1510:C1510"/>
    <mergeCell ref="D1510:E1510"/>
    <mergeCell ref="F1510:G1510"/>
    <mergeCell ref="H1510:K1510"/>
    <mergeCell ref="L1510:N1510"/>
    <mergeCell ref="O1510:Q1510"/>
    <mergeCell ref="B1511:C1511"/>
    <mergeCell ref="D1511:E1511"/>
    <mergeCell ref="F1511:G1511"/>
    <mergeCell ref="H1511:K1511"/>
    <mergeCell ref="L1511:N1511"/>
    <mergeCell ref="O1511:Q1511"/>
    <mergeCell ref="B1512:C1512"/>
    <mergeCell ref="D1512:E1512"/>
    <mergeCell ref="F1512:G1512"/>
    <mergeCell ref="H1512:K1512"/>
    <mergeCell ref="L1512:N1512"/>
    <mergeCell ref="O1512:Q1512"/>
    <mergeCell ref="A1513:A1514"/>
    <mergeCell ref="B1513:C1514"/>
    <mergeCell ref="D1513:E1513"/>
    <mergeCell ref="F1513:G1513"/>
    <mergeCell ref="H1513:I1513"/>
    <mergeCell ref="J1513:K1513"/>
    <mergeCell ref="L1513:N1513"/>
    <mergeCell ref="O1513:Q1513"/>
    <mergeCell ref="D1514:E1514"/>
    <mergeCell ref="F1514:G1514"/>
    <mergeCell ref="H1514:I1514"/>
    <mergeCell ref="J1514:K1514"/>
    <mergeCell ref="L1514:N1514"/>
    <mergeCell ref="O1514:Q1514"/>
    <mergeCell ref="B1515:C1515"/>
    <mergeCell ref="D1515:E1515"/>
    <mergeCell ref="F1515:G1515"/>
    <mergeCell ref="H1515:I1515"/>
    <mergeCell ref="J1515:K1515"/>
    <mergeCell ref="L1515:N1517"/>
    <mergeCell ref="O1515:Q1517"/>
    <mergeCell ref="B1516:C1516"/>
    <mergeCell ref="D1516:E1516"/>
    <mergeCell ref="F1516:G1516"/>
    <mergeCell ref="H1516:I1516"/>
    <mergeCell ref="J1516:K1516"/>
    <mergeCell ref="B1517:C1517"/>
    <mergeCell ref="D1517:E1517"/>
    <mergeCell ref="F1517:G1517"/>
    <mergeCell ref="H1517:I1517"/>
    <mergeCell ref="J1517:K1517"/>
    <mergeCell ref="B1518:C1518"/>
    <mergeCell ref="D1518:E1518"/>
    <mergeCell ref="F1518:G1518"/>
    <mergeCell ref="H1518:I1518"/>
    <mergeCell ref="J1518:K1518"/>
    <mergeCell ref="L1518:N1518"/>
    <mergeCell ref="O1518:Q1518"/>
    <mergeCell ref="B1519:C1519"/>
    <mergeCell ref="D1519:E1519"/>
    <mergeCell ref="F1519:G1519"/>
    <mergeCell ref="H1519:I1519"/>
    <mergeCell ref="J1519:K1519"/>
    <mergeCell ref="L1519:N1519"/>
    <mergeCell ref="O1519:Q1519"/>
    <mergeCell ref="A1520:Q1520"/>
    <mergeCell ref="A1521:Q1521"/>
    <mergeCell ref="B1522:C1522"/>
    <mergeCell ref="D1522:Q1522"/>
    <mergeCell ref="B1523:C1523"/>
    <mergeCell ref="D1523:Q1523"/>
    <mergeCell ref="B1524:C1524"/>
    <mergeCell ref="D1524:Q1524"/>
    <mergeCell ref="B1525:C1525"/>
    <mergeCell ref="D1525:Q1525"/>
    <mergeCell ref="B1526:C1526"/>
    <mergeCell ref="D1526:E1526"/>
    <mergeCell ref="F1526:G1526"/>
    <mergeCell ref="H1526:I1526"/>
    <mergeCell ref="J1526:K1526"/>
    <mergeCell ref="L1526:M1526"/>
    <mergeCell ref="N1526:Q1526"/>
    <mergeCell ref="B1527:C1527"/>
    <mergeCell ref="D1527:E1527"/>
    <mergeCell ref="F1527:M1527"/>
    <mergeCell ref="N1527:Q1527"/>
    <mergeCell ref="A1528:A1529"/>
    <mergeCell ref="B1528:B1529"/>
    <mergeCell ref="C1528:C1529"/>
    <mergeCell ref="D1528:G1528"/>
    <mergeCell ref="H1528:J1528"/>
    <mergeCell ref="K1528:K1529"/>
    <mergeCell ref="L1528:N1528"/>
    <mergeCell ref="O1528:O1529"/>
    <mergeCell ref="P1528:P1529"/>
    <mergeCell ref="Q1528:Q1529"/>
    <mergeCell ref="B1530:C1530"/>
    <mergeCell ref="B1531:C1531"/>
    <mergeCell ref="B1532:C1532"/>
    <mergeCell ref="B1533:C1533"/>
    <mergeCell ref="A1534:A1535"/>
    <mergeCell ref="B1534:B1535"/>
    <mergeCell ref="B1536:C1536"/>
    <mergeCell ref="G1536:I1540"/>
    <mergeCell ref="K1536:M1540"/>
    <mergeCell ref="B1537:C1537"/>
    <mergeCell ref="B1538:C1538"/>
    <mergeCell ref="B1539:C1539"/>
    <mergeCell ref="B1540:C1540"/>
    <mergeCell ref="J1546:K1546"/>
    <mergeCell ref="L1546:N1548"/>
    <mergeCell ref="O1546:Q1548"/>
    <mergeCell ref="B1547:C1547"/>
    <mergeCell ref="D1547:E1547"/>
    <mergeCell ref="F1547:G1547"/>
    <mergeCell ref="H1547:I1547"/>
    <mergeCell ref="J1547:K1547"/>
    <mergeCell ref="B1548:C1548"/>
    <mergeCell ref="D1548:E1548"/>
    <mergeCell ref="F1548:G1548"/>
    <mergeCell ref="H1548:I1548"/>
    <mergeCell ref="J1548:K1548"/>
    <mergeCell ref="B1541:C1541"/>
    <mergeCell ref="D1541:E1541"/>
    <mergeCell ref="F1541:G1541"/>
    <mergeCell ref="H1541:K1541"/>
    <mergeCell ref="L1541:N1541"/>
    <mergeCell ref="O1541:Q1541"/>
    <mergeCell ref="B1542:C1542"/>
    <mergeCell ref="D1542:E1542"/>
    <mergeCell ref="F1542:G1542"/>
    <mergeCell ref="H1542:K1542"/>
    <mergeCell ref="L1542:N1542"/>
    <mergeCell ref="O1542:Q1542"/>
    <mergeCell ref="B1543:C1543"/>
    <mergeCell ref="D1543:E1543"/>
    <mergeCell ref="F1543:G1543"/>
    <mergeCell ref="H1543:K1543"/>
    <mergeCell ref="L1543:N1543"/>
    <mergeCell ref="O1543:Q1543"/>
    <mergeCell ref="B1549:C1549"/>
    <mergeCell ref="D1549:E1549"/>
    <mergeCell ref="F1549:G1549"/>
    <mergeCell ref="H1549:I1549"/>
    <mergeCell ref="J1549:K1549"/>
    <mergeCell ref="L1549:N1549"/>
    <mergeCell ref="O1549:Q1549"/>
    <mergeCell ref="B1550:C1550"/>
    <mergeCell ref="D1550:E1550"/>
    <mergeCell ref="F1550:G1550"/>
    <mergeCell ref="H1550:I1550"/>
    <mergeCell ref="J1550:K1550"/>
    <mergeCell ref="L1550:N1550"/>
    <mergeCell ref="O1550:Q1550"/>
    <mergeCell ref="A1544:A1545"/>
    <mergeCell ref="B1544:C1545"/>
    <mergeCell ref="D1544:E1544"/>
    <mergeCell ref="F1544:G1544"/>
    <mergeCell ref="H1544:I1544"/>
    <mergeCell ref="J1544:K1544"/>
    <mergeCell ref="L1544:N1544"/>
    <mergeCell ref="O1544:Q1544"/>
    <mergeCell ref="D1545:E1545"/>
    <mergeCell ref="F1545:G1545"/>
    <mergeCell ref="H1545:I1545"/>
    <mergeCell ref="J1545:K1545"/>
    <mergeCell ref="L1545:N1545"/>
    <mergeCell ref="O1545:Q1545"/>
    <mergeCell ref="B1546:C1546"/>
    <mergeCell ref="D1546:E1546"/>
    <mergeCell ref="F1546:G1546"/>
    <mergeCell ref="H1546:I1546"/>
    <mergeCell ref="A1861:Q1861"/>
    <mergeCell ref="A1862:Q1862"/>
    <mergeCell ref="B1863:C1863"/>
    <mergeCell ref="D1863:Q1863"/>
    <mergeCell ref="B1864:C1864"/>
    <mergeCell ref="D1864:Q1864"/>
    <mergeCell ref="B1865:C1865"/>
    <mergeCell ref="D1865:Q1865"/>
    <mergeCell ref="B1866:C1866"/>
    <mergeCell ref="D1866:Q1866"/>
    <mergeCell ref="B1867:C1867"/>
    <mergeCell ref="D1867:E1867"/>
    <mergeCell ref="F1867:G1867"/>
    <mergeCell ref="H1867:I1867"/>
    <mergeCell ref="J1867:K1867"/>
    <mergeCell ref="L1867:M1867"/>
    <mergeCell ref="N1867:Q1867"/>
    <mergeCell ref="B1868:C1868"/>
    <mergeCell ref="D1868:E1868"/>
    <mergeCell ref="F1868:M1868"/>
    <mergeCell ref="N1868:Q1868"/>
    <mergeCell ref="A1869:A1870"/>
    <mergeCell ref="B1869:B1870"/>
    <mergeCell ref="C1869:C1870"/>
    <mergeCell ref="D1869:G1869"/>
    <mergeCell ref="H1869:J1869"/>
    <mergeCell ref="K1869:K1870"/>
    <mergeCell ref="L1869:N1869"/>
    <mergeCell ref="O1869:O1870"/>
    <mergeCell ref="P1869:P1870"/>
    <mergeCell ref="Q1869:Q1870"/>
    <mergeCell ref="B1871:C1871"/>
    <mergeCell ref="B1872:C1872"/>
    <mergeCell ref="B1873:C1873"/>
    <mergeCell ref="B1874:C1874"/>
    <mergeCell ref="A1875:A1876"/>
    <mergeCell ref="B1875:B1876"/>
    <mergeCell ref="B1877:C1877"/>
    <mergeCell ref="G1877:I1881"/>
    <mergeCell ref="K1877:M1881"/>
    <mergeCell ref="B1878:C1878"/>
    <mergeCell ref="B1879:C1879"/>
    <mergeCell ref="B1880:C1880"/>
    <mergeCell ref="B1881:C1881"/>
    <mergeCell ref="B1882:C1882"/>
    <mergeCell ref="D1882:E1882"/>
    <mergeCell ref="F1882:G1882"/>
    <mergeCell ref="H1882:K1882"/>
    <mergeCell ref="L1882:N1882"/>
    <mergeCell ref="O1882:Q1882"/>
    <mergeCell ref="B1883:C1883"/>
    <mergeCell ref="D1883:E1883"/>
    <mergeCell ref="F1883:G1883"/>
    <mergeCell ref="H1883:K1883"/>
    <mergeCell ref="L1883:N1883"/>
    <mergeCell ref="O1883:Q1883"/>
    <mergeCell ref="B1884:C1884"/>
    <mergeCell ref="D1884:E1884"/>
    <mergeCell ref="F1884:G1884"/>
    <mergeCell ref="H1884:K1884"/>
    <mergeCell ref="L1884:N1884"/>
    <mergeCell ref="O1884:Q1884"/>
    <mergeCell ref="A1885:A1886"/>
    <mergeCell ref="B1885:C1886"/>
    <mergeCell ref="D1885:E1885"/>
    <mergeCell ref="F1885:G1885"/>
    <mergeCell ref="H1885:I1885"/>
    <mergeCell ref="J1885:K1885"/>
    <mergeCell ref="L1885:N1885"/>
    <mergeCell ref="O1885:Q1885"/>
    <mergeCell ref="D1886:E1886"/>
    <mergeCell ref="F1886:G1886"/>
    <mergeCell ref="H1886:I1886"/>
    <mergeCell ref="J1886:K1886"/>
    <mergeCell ref="L1886:N1886"/>
    <mergeCell ref="O1886:Q1886"/>
    <mergeCell ref="B1887:C1887"/>
    <mergeCell ref="D1887:E1887"/>
    <mergeCell ref="F1887:G1887"/>
    <mergeCell ref="H1887:I1887"/>
    <mergeCell ref="J1887:K1887"/>
    <mergeCell ref="L1887:N1889"/>
    <mergeCell ref="O1887:Q1889"/>
    <mergeCell ref="B1888:C1888"/>
    <mergeCell ref="D1888:E1888"/>
    <mergeCell ref="F1888:G1888"/>
    <mergeCell ref="H1888:I1888"/>
    <mergeCell ref="J1888:K1888"/>
    <mergeCell ref="B1889:C1889"/>
    <mergeCell ref="D1889:E1889"/>
    <mergeCell ref="F1889:G1889"/>
    <mergeCell ref="H1889:I1889"/>
    <mergeCell ref="J1889:K1889"/>
    <mergeCell ref="B1890:C1890"/>
    <mergeCell ref="D1890:E1890"/>
    <mergeCell ref="F1890:G1890"/>
    <mergeCell ref="H1890:I1890"/>
    <mergeCell ref="J1890:K1890"/>
    <mergeCell ref="L1890:N1890"/>
    <mergeCell ref="O1890:Q1890"/>
    <mergeCell ref="B1891:C1891"/>
    <mergeCell ref="D1891:E1891"/>
    <mergeCell ref="F1891:G1891"/>
    <mergeCell ref="H1891:I1891"/>
    <mergeCell ref="J1891:K1891"/>
    <mergeCell ref="L1891:N1891"/>
    <mergeCell ref="O1891:Q1891"/>
    <mergeCell ref="A1892:Q1892"/>
    <mergeCell ref="A1893:Q1893"/>
    <mergeCell ref="B1894:C1894"/>
    <mergeCell ref="D1894:Q1894"/>
    <mergeCell ref="B1895:C1895"/>
    <mergeCell ref="D1895:Q1895"/>
    <mergeCell ref="B1896:C1896"/>
    <mergeCell ref="D1896:Q1896"/>
    <mergeCell ref="B1897:C1897"/>
    <mergeCell ref="D1897:Q1897"/>
    <mergeCell ref="B1898:C1898"/>
    <mergeCell ref="D1898:E1898"/>
    <mergeCell ref="F1898:G1898"/>
    <mergeCell ref="H1898:I1898"/>
    <mergeCell ref="J1898:K1898"/>
    <mergeCell ref="L1898:M1898"/>
    <mergeCell ref="N1898:Q1898"/>
    <mergeCell ref="B1899:C1899"/>
    <mergeCell ref="D1899:E1899"/>
    <mergeCell ref="F1899:M1899"/>
    <mergeCell ref="N1899:Q1899"/>
    <mergeCell ref="A1900:A1901"/>
    <mergeCell ref="B1900:B1901"/>
    <mergeCell ref="C1900:C1901"/>
    <mergeCell ref="D1900:G1900"/>
    <mergeCell ref="H1900:J1900"/>
    <mergeCell ref="K1900:K1901"/>
    <mergeCell ref="L1900:N1900"/>
    <mergeCell ref="O1900:O1901"/>
    <mergeCell ref="P1900:P1901"/>
    <mergeCell ref="Q1900:Q1901"/>
    <mergeCell ref="B1902:C1902"/>
    <mergeCell ref="B1903:C1903"/>
    <mergeCell ref="B1904:C1904"/>
    <mergeCell ref="B1905:C1905"/>
    <mergeCell ref="A1906:A1907"/>
    <mergeCell ref="B1906:B1907"/>
    <mergeCell ref="B1908:C1908"/>
    <mergeCell ref="G1908:I1912"/>
    <mergeCell ref="K1908:M1912"/>
    <mergeCell ref="B1909:C1909"/>
    <mergeCell ref="B1910:C1910"/>
    <mergeCell ref="B1911:C1911"/>
    <mergeCell ref="B1912:C1912"/>
    <mergeCell ref="B1913:C1913"/>
    <mergeCell ref="D1913:E1913"/>
    <mergeCell ref="F1913:G1913"/>
    <mergeCell ref="H1913:K1913"/>
    <mergeCell ref="L1913:N1913"/>
    <mergeCell ref="O1913:Q1913"/>
    <mergeCell ref="B1914:C1914"/>
    <mergeCell ref="D1914:E1914"/>
    <mergeCell ref="F1914:G1914"/>
    <mergeCell ref="H1914:K1914"/>
    <mergeCell ref="L1914:N1914"/>
    <mergeCell ref="O1914:Q1914"/>
    <mergeCell ref="B1915:C1915"/>
    <mergeCell ref="D1915:E1915"/>
    <mergeCell ref="F1915:G1915"/>
    <mergeCell ref="H1915:K1915"/>
    <mergeCell ref="L1915:N1915"/>
    <mergeCell ref="O1915:Q1915"/>
    <mergeCell ref="A1916:A1917"/>
    <mergeCell ref="B1916:C1917"/>
    <mergeCell ref="D1916:E1916"/>
    <mergeCell ref="F1916:G1916"/>
    <mergeCell ref="H1916:I1916"/>
    <mergeCell ref="J1916:K1916"/>
    <mergeCell ref="L1916:N1916"/>
    <mergeCell ref="O1916:Q1916"/>
    <mergeCell ref="D1917:E1917"/>
    <mergeCell ref="F1917:G1917"/>
    <mergeCell ref="H1917:I1917"/>
    <mergeCell ref="J1917:K1917"/>
    <mergeCell ref="L1917:N1917"/>
    <mergeCell ref="O1917:Q1917"/>
    <mergeCell ref="B1918:C1918"/>
    <mergeCell ref="D1918:E1918"/>
    <mergeCell ref="F1918:G1918"/>
    <mergeCell ref="H1918:I1918"/>
    <mergeCell ref="J1918:K1918"/>
    <mergeCell ref="L1918:N1920"/>
    <mergeCell ref="O1918:Q1920"/>
    <mergeCell ref="B1919:C1919"/>
    <mergeCell ref="D1919:E1919"/>
    <mergeCell ref="F1919:G1919"/>
    <mergeCell ref="H1919:I1919"/>
    <mergeCell ref="J1919:K1919"/>
    <mergeCell ref="B1920:C1920"/>
    <mergeCell ref="D1920:E1920"/>
    <mergeCell ref="F1920:G1920"/>
    <mergeCell ref="H1920:I1920"/>
    <mergeCell ref="J1920:K1920"/>
    <mergeCell ref="B1921:C1921"/>
    <mergeCell ref="D1921:E1921"/>
    <mergeCell ref="F1921:G1921"/>
    <mergeCell ref="H1921:I1921"/>
    <mergeCell ref="J1921:K1921"/>
    <mergeCell ref="L1921:N1921"/>
    <mergeCell ref="O1921:Q1921"/>
    <mergeCell ref="B1922:C1922"/>
    <mergeCell ref="D1922:E1922"/>
    <mergeCell ref="F1922:G1922"/>
    <mergeCell ref="H1922:I1922"/>
    <mergeCell ref="J1922:K1922"/>
    <mergeCell ref="L1922:N1922"/>
    <mergeCell ref="O1922:Q1922"/>
    <mergeCell ref="A1923:Q1923"/>
    <mergeCell ref="A1924:Q1924"/>
    <mergeCell ref="B1925:C1925"/>
    <mergeCell ref="D1925:Q1925"/>
    <mergeCell ref="B1926:C1926"/>
    <mergeCell ref="D1926:Q1926"/>
    <mergeCell ref="B1927:C1927"/>
    <mergeCell ref="D1927:Q1927"/>
    <mergeCell ref="B1928:C1928"/>
    <mergeCell ref="D1928:Q1928"/>
    <mergeCell ref="B1929:C1929"/>
    <mergeCell ref="D1929:E1929"/>
    <mergeCell ref="F1929:G1929"/>
    <mergeCell ref="H1929:I1929"/>
    <mergeCell ref="J1929:K1929"/>
    <mergeCell ref="L1929:M1929"/>
    <mergeCell ref="N1929:Q1929"/>
    <mergeCell ref="B1930:C1930"/>
    <mergeCell ref="D1930:E1930"/>
    <mergeCell ref="F1930:M1930"/>
    <mergeCell ref="N1930:Q1930"/>
    <mergeCell ref="A1931:A1932"/>
    <mergeCell ref="B1931:B1932"/>
    <mergeCell ref="C1931:C1932"/>
    <mergeCell ref="D1931:G1931"/>
    <mergeCell ref="H1931:J1931"/>
    <mergeCell ref="K1931:K1932"/>
    <mergeCell ref="L1931:N1931"/>
    <mergeCell ref="O1931:O1932"/>
    <mergeCell ref="P1931:P1932"/>
    <mergeCell ref="Q1931:Q1932"/>
    <mergeCell ref="B1933:C1933"/>
    <mergeCell ref="B1934:C1934"/>
    <mergeCell ref="B1935:C1935"/>
    <mergeCell ref="B1936:C1936"/>
    <mergeCell ref="A1937:A1938"/>
    <mergeCell ref="B1937:B1938"/>
    <mergeCell ref="B1939:C1939"/>
    <mergeCell ref="G1939:I1943"/>
    <mergeCell ref="K1939:M1943"/>
    <mergeCell ref="B1940:C1940"/>
    <mergeCell ref="B1941:C1941"/>
    <mergeCell ref="B1942:C1942"/>
    <mergeCell ref="B1943:C1943"/>
    <mergeCell ref="B1944:C1944"/>
    <mergeCell ref="D1944:E1944"/>
    <mergeCell ref="F1944:G1944"/>
    <mergeCell ref="H1944:K1944"/>
    <mergeCell ref="L1944:N1944"/>
    <mergeCell ref="O1944:Q1944"/>
    <mergeCell ref="B1945:C1945"/>
    <mergeCell ref="D1945:E1945"/>
    <mergeCell ref="F1945:G1945"/>
    <mergeCell ref="H1945:K1945"/>
    <mergeCell ref="L1945:N1945"/>
    <mergeCell ref="O1945:Q1945"/>
    <mergeCell ref="B1946:C1946"/>
    <mergeCell ref="D1946:E1946"/>
    <mergeCell ref="F1946:G1946"/>
    <mergeCell ref="H1946:K1946"/>
    <mergeCell ref="L1946:N1946"/>
    <mergeCell ref="O1946:Q1946"/>
    <mergeCell ref="A1947:A1948"/>
    <mergeCell ref="B1947:C1948"/>
    <mergeCell ref="D1947:E1947"/>
    <mergeCell ref="F1947:G1947"/>
    <mergeCell ref="H1947:I1947"/>
    <mergeCell ref="J1947:K1947"/>
    <mergeCell ref="L1947:N1947"/>
    <mergeCell ref="O1947:Q1947"/>
    <mergeCell ref="D1948:E1948"/>
    <mergeCell ref="F1948:G1948"/>
    <mergeCell ref="H1948:I1948"/>
    <mergeCell ref="J1948:K1948"/>
    <mergeCell ref="L1948:N1948"/>
    <mergeCell ref="O1948:Q1948"/>
    <mergeCell ref="B1949:C1949"/>
    <mergeCell ref="D1949:E1949"/>
    <mergeCell ref="F1949:G1949"/>
    <mergeCell ref="H1949:I1949"/>
    <mergeCell ref="J1949:K1949"/>
    <mergeCell ref="L1949:N1951"/>
    <mergeCell ref="O1949:Q1951"/>
    <mergeCell ref="B1950:C1950"/>
    <mergeCell ref="D1950:E1950"/>
    <mergeCell ref="F1950:G1950"/>
    <mergeCell ref="H1950:I1950"/>
    <mergeCell ref="J1950:K1950"/>
    <mergeCell ref="B1951:C1951"/>
    <mergeCell ref="D1951:E1951"/>
    <mergeCell ref="F1951:G1951"/>
    <mergeCell ref="H1951:I1951"/>
    <mergeCell ref="J1951:K1951"/>
    <mergeCell ref="B1952:C1952"/>
    <mergeCell ref="D1952:E1952"/>
    <mergeCell ref="F1952:G1952"/>
    <mergeCell ref="H1952:I1952"/>
    <mergeCell ref="J1952:K1952"/>
    <mergeCell ref="L1952:N1952"/>
    <mergeCell ref="O1952:Q1952"/>
    <mergeCell ref="B1953:C1953"/>
    <mergeCell ref="D1953:E1953"/>
    <mergeCell ref="F1953:G1953"/>
    <mergeCell ref="H1953:I1953"/>
    <mergeCell ref="J1953:K1953"/>
    <mergeCell ref="L1953:N1953"/>
    <mergeCell ref="O1953:Q1953"/>
    <mergeCell ref="A1954:Q1954"/>
    <mergeCell ref="A1955:Q1955"/>
    <mergeCell ref="B1956:C1956"/>
    <mergeCell ref="D1956:Q1956"/>
    <mergeCell ref="B1957:C1957"/>
    <mergeCell ref="D1957:Q1957"/>
    <mergeCell ref="B1958:C1958"/>
    <mergeCell ref="D1958:Q1958"/>
    <mergeCell ref="B1959:C1959"/>
    <mergeCell ref="D1959:Q1959"/>
    <mergeCell ref="B1960:C1960"/>
    <mergeCell ref="D1960:E1960"/>
    <mergeCell ref="F1960:G1960"/>
    <mergeCell ref="H1960:I1960"/>
    <mergeCell ref="J1960:K1960"/>
    <mergeCell ref="L1960:M1960"/>
    <mergeCell ref="N1960:Q1960"/>
    <mergeCell ref="B1961:C1961"/>
    <mergeCell ref="D1961:E1961"/>
    <mergeCell ref="F1961:M1961"/>
    <mergeCell ref="N1961:Q1961"/>
    <mergeCell ref="A1962:A1963"/>
    <mergeCell ref="B1962:B1963"/>
    <mergeCell ref="C1962:C1963"/>
    <mergeCell ref="D1962:G1962"/>
    <mergeCell ref="H1962:J1962"/>
    <mergeCell ref="K1962:K1963"/>
    <mergeCell ref="L1962:N1962"/>
    <mergeCell ref="O1962:O1963"/>
    <mergeCell ref="P1962:P1963"/>
    <mergeCell ref="Q1962:Q1963"/>
    <mergeCell ref="B1964:C1964"/>
    <mergeCell ref="B1965:C1965"/>
    <mergeCell ref="B1966:C1966"/>
    <mergeCell ref="B1967:C1967"/>
    <mergeCell ref="A1968:A1969"/>
    <mergeCell ref="B1968:B1969"/>
    <mergeCell ref="B1970:C1970"/>
    <mergeCell ref="G1970:I1974"/>
    <mergeCell ref="K1970:M1974"/>
    <mergeCell ref="B1971:C1971"/>
    <mergeCell ref="B1972:C1972"/>
    <mergeCell ref="B1973:C1973"/>
    <mergeCell ref="B1974:C1974"/>
    <mergeCell ref="B1975:C1975"/>
    <mergeCell ref="D1975:E1975"/>
    <mergeCell ref="F1975:G1975"/>
    <mergeCell ref="H1975:K1975"/>
    <mergeCell ref="L1975:N1975"/>
    <mergeCell ref="O1975:Q1975"/>
    <mergeCell ref="B1976:C1976"/>
    <mergeCell ref="D1976:E1976"/>
    <mergeCell ref="F1976:G1976"/>
    <mergeCell ref="H1976:K1976"/>
    <mergeCell ref="L1976:N1976"/>
    <mergeCell ref="O1976:Q1976"/>
    <mergeCell ref="B1977:C1977"/>
    <mergeCell ref="D1977:E1977"/>
    <mergeCell ref="F1977:G1977"/>
    <mergeCell ref="H1977:K1977"/>
    <mergeCell ref="L1977:N1977"/>
    <mergeCell ref="O1977:Q1977"/>
    <mergeCell ref="A1978:A1979"/>
    <mergeCell ref="B1978:C1979"/>
    <mergeCell ref="D1978:E1978"/>
    <mergeCell ref="F1978:G1978"/>
    <mergeCell ref="H1978:I1978"/>
    <mergeCell ref="J1978:K1978"/>
    <mergeCell ref="L1978:N1978"/>
    <mergeCell ref="O1978:Q1978"/>
    <mergeCell ref="D1979:E1979"/>
    <mergeCell ref="F1979:G1979"/>
    <mergeCell ref="H1979:I1979"/>
    <mergeCell ref="J1979:K1979"/>
    <mergeCell ref="L1979:N1979"/>
    <mergeCell ref="O1979:Q1979"/>
    <mergeCell ref="B1980:C1980"/>
    <mergeCell ref="D1980:E1980"/>
    <mergeCell ref="F1980:G1980"/>
    <mergeCell ref="H1980:I1980"/>
    <mergeCell ref="J1980:K1980"/>
    <mergeCell ref="L1980:N1982"/>
    <mergeCell ref="O1980:Q1982"/>
    <mergeCell ref="B1981:C1981"/>
    <mergeCell ref="D1981:E1981"/>
    <mergeCell ref="F1981:G1981"/>
    <mergeCell ref="H1981:I1981"/>
    <mergeCell ref="J1981:K1981"/>
    <mergeCell ref="B1982:C1982"/>
    <mergeCell ref="D1982:E1982"/>
    <mergeCell ref="F1982:G1982"/>
    <mergeCell ref="H1982:I1982"/>
    <mergeCell ref="J1982:K1982"/>
    <mergeCell ref="B1983:C1983"/>
    <mergeCell ref="D1983:E1983"/>
    <mergeCell ref="F1983:G1983"/>
    <mergeCell ref="H1983:I1983"/>
    <mergeCell ref="J1983:K1983"/>
    <mergeCell ref="L1983:N1983"/>
    <mergeCell ref="O1983:Q1983"/>
    <mergeCell ref="B1984:C1984"/>
    <mergeCell ref="D1984:E1984"/>
    <mergeCell ref="F1984:G1984"/>
    <mergeCell ref="H1984:I1984"/>
    <mergeCell ref="J1984:K1984"/>
    <mergeCell ref="L1984:N1984"/>
    <mergeCell ref="O1984:Q1984"/>
    <mergeCell ref="A1985:Q1985"/>
    <mergeCell ref="A1986:Q1986"/>
    <mergeCell ref="B1987:C1987"/>
    <mergeCell ref="D1987:Q1987"/>
    <mergeCell ref="B1988:C1988"/>
    <mergeCell ref="D1988:Q1988"/>
    <mergeCell ref="B1989:C1989"/>
    <mergeCell ref="D1989:Q1989"/>
    <mergeCell ref="B1990:C1990"/>
    <mergeCell ref="D1990:Q1990"/>
    <mergeCell ref="B1991:C1991"/>
    <mergeCell ref="D1991:E1991"/>
    <mergeCell ref="F1991:G1991"/>
    <mergeCell ref="H1991:I1991"/>
    <mergeCell ref="J1991:K1991"/>
    <mergeCell ref="L1991:M1991"/>
    <mergeCell ref="N1991:Q1991"/>
    <mergeCell ref="B1992:C1992"/>
    <mergeCell ref="D1992:E1992"/>
    <mergeCell ref="F1992:M1992"/>
    <mergeCell ref="N1992:Q1992"/>
    <mergeCell ref="A1993:A1994"/>
    <mergeCell ref="B1993:B1994"/>
    <mergeCell ref="C1993:C1994"/>
    <mergeCell ref="D1993:G1993"/>
    <mergeCell ref="H1993:J1993"/>
    <mergeCell ref="K1993:K1994"/>
    <mergeCell ref="L1993:N1993"/>
    <mergeCell ref="O1993:O1994"/>
    <mergeCell ref="P1993:P1994"/>
    <mergeCell ref="Q1993:Q1994"/>
    <mergeCell ref="B1995:C1995"/>
    <mergeCell ref="B1996:C1996"/>
    <mergeCell ref="B1997:C1997"/>
    <mergeCell ref="B1998:C1998"/>
    <mergeCell ref="A1999:A2000"/>
    <mergeCell ref="B1999:B2000"/>
    <mergeCell ref="B2001:C2001"/>
    <mergeCell ref="G2001:I2005"/>
    <mergeCell ref="K2001:M2005"/>
    <mergeCell ref="B2002:C2002"/>
    <mergeCell ref="B2003:C2003"/>
    <mergeCell ref="B2004:C2004"/>
    <mergeCell ref="B2005:C2005"/>
    <mergeCell ref="B2006:C2006"/>
    <mergeCell ref="D2006:E2006"/>
    <mergeCell ref="F2006:G2006"/>
    <mergeCell ref="H2006:K2006"/>
    <mergeCell ref="L2006:N2006"/>
    <mergeCell ref="O2006:Q2006"/>
    <mergeCell ref="B2007:C2007"/>
    <mergeCell ref="D2007:E2007"/>
    <mergeCell ref="F2007:G2007"/>
    <mergeCell ref="H2007:K2007"/>
    <mergeCell ref="L2007:N2007"/>
    <mergeCell ref="O2007:Q2007"/>
    <mergeCell ref="B2008:C2008"/>
    <mergeCell ref="D2008:E2008"/>
    <mergeCell ref="F2008:G2008"/>
    <mergeCell ref="H2008:K2008"/>
    <mergeCell ref="L2008:N2008"/>
    <mergeCell ref="O2008:Q2008"/>
    <mergeCell ref="A2009:A2010"/>
    <mergeCell ref="B2009:C2010"/>
    <mergeCell ref="D2009:E2009"/>
    <mergeCell ref="F2009:G2009"/>
    <mergeCell ref="H2009:I2009"/>
    <mergeCell ref="J2009:K2009"/>
    <mergeCell ref="L2009:N2009"/>
    <mergeCell ref="O2009:Q2009"/>
    <mergeCell ref="D2010:E2010"/>
    <mergeCell ref="F2010:G2010"/>
    <mergeCell ref="H2010:I2010"/>
    <mergeCell ref="J2010:K2010"/>
    <mergeCell ref="L2010:N2010"/>
    <mergeCell ref="O2010:Q2010"/>
    <mergeCell ref="B2011:C2011"/>
    <mergeCell ref="D2011:E2011"/>
    <mergeCell ref="F2011:G2011"/>
    <mergeCell ref="H2011:I2011"/>
    <mergeCell ref="J2011:K2011"/>
    <mergeCell ref="L2011:N2013"/>
    <mergeCell ref="O2011:Q2013"/>
    <mergeCell ref="B2012:C2012"/>
    <mergeCell ref="D2012:E2012"/>
    <mergeCell ref="F2012:G2012"/>
    <mergeCell ref="H2012:I2012"/>
    <mergeCell ref="J2012:K2012"/>
    <mergeCell ref="B2013:C2013"/>
    <mergeCell ref="D2013:E2013"/>
    <mergeCell ref="F2013:G2013"/>
    <mergeCell ref="H2013:I2013"/>
    <mergeCell ref="J2013:K2013"/>
    <mergeCell ref="B2014:C2014"/>
    <mergeCell ref="D2014:E2014"/>
    <mergeCell ref="F2014:G2014"/>
    <mergeCell ref="H2014:I2014"/>
    <mergeCell ref="J2014:K2014"/>
    <mergeCell ref="L2014:N2014"/>
    <mergeCell ref="O2014:Q2014"/>
    <mergeCell ref="B2015:C2015"/>
    <mergeCell ref="D2015:E2015"/>
    <mergeCell ref="F2015:G2015"/>
    <mergeCell ref="H2015:I2015"/>
    <mergeCell ref="J2015:K2015"/>
    <mergeCell ref="L2015:N2015"/>
    <mergeCell ref="O2015:Q2015"/>
    <mergeCell ref="A2016:Q2016"/>
    <mergeCell ref="A2017:Q2017"/>
    <mergeCell ref="B2018:C2018"/>
    <mergeCell ref="D2018:Q2018"/>
    <mergeCell ref="B2019:C2019"/>
    <mergeCell ref="D2019:Q2019"/>
    <mergeCell ref="B2020:C2020"/>
    <mergeCell ref="D2020:Q2020"/>
    <mergeCell ref="B2021:C2021"/>
    <mergeCell ref="D2021:Q2021"/>
    <mergeCell ref="B2022:C2022"/>
    <mergeCell ref="D2022:E2022"/>
    <mergeCell ref="F2022:G2022"/>
    <mergeCell ref="H2022:I2022"/>
    <mergeCell ref="J2022:K2022"/>
    <mergeCell ref="L2022:M2022"/>
    <mergeCell ref="N2022:Q2022"/>
    <mergeCell ref="B2023:C2023"/>
    <mergeCell ref="D2023:E2023"/>
    <mergeCell ref="F2023:M2023"/>
    <mergeCell ref="N2023:Q2023"/>
    <mergeCell ref="A2024:A2025"/>
    <mergeCell ref="B2024:B2025"/>
    <mergeCell ref="C2024:C2025"/>
    <mergeCell ref="D2024:G2024"/>
    <mergeCell ref="H2024:J2024"/>
    <mergeCell ref="K2024:K2025"/>
    <mergeCell ref="L2024:N2024"/>
    <mergeCell ref="O2024:O2025"/>
    <mergeCell ref="P2024:P2025"/>
    <mergeCell ref="Q2024:Q2025"/>
    <mergeCell ref="B2026:C2026"/>
    <mergeCell ref="B2027:C2027"/>
    <mergeCell ref="B2028:C2028"/>
    <mergeCell ref="B2029:C2029"/>
    <mergeCell ref="A2030:A2031"/>
    <mergeCell ref="B2030:B2031"/>
    <mergeCell ref="B2032:C2032"/>
    <mergeCell ref="G2032:I2036"/>
    <mergeCell ref="K2032:M2036"/>
    <mergeCell ref="B2033:C2033"/>
    <mergeCell ref="B2034:C2034"/>
    <mergeCell ref="B2035:C2035"/>
    <mergeCell ref="B2036:C2036"/>
    <mergeCell ref="B2037:C2037"/>
    <mergeCell ref="D2037:E2037"/>
    <mergeCell ref="F2037:G2037"/>
    <mergeCell ref="H2037:K2037"/>
    <mergeCell ref="L2037:N2037"/>
    <mergeCell ref="O2037:Q2037"/>
    <mergeCell ref="B2038:C2038"/>
    <mergeCell ref="D2038:E2038"/>
    <mergeCell ref="F2038:G2038"/>
    <mergeCell ref="H2038:K2038"/>
    <mergeCell ref="L2038:N2038"/>
    <mergeCell ref="O2038:Q2038"/>
    <mergeCell ref="B2039:C2039"/>
    <mergeCell ref="D2039:E2039"/>
    <mergeCell ref="F2039:G2039"/>
    <mergeCell ref="H2039:K2039"/>
    <mergeCell ref="L2039:N2039"/>
    <mergeCell ref="O2039:Q2039"/>
    <mergeCell ref="A2040:A2041"/>
    <mergeCell ref="B2040:C2041"/>
    <mergeCell ref="D2040:E2040"/>
    <mergeCell ref="F2040:G2040"/>
    <mergeCell ref="H2040:I2040"/>
    <mergeCell ref="J2040:K2040"/>
    <mergeCell ref="L2040:N2040"/>
    <mergeCell ref="O2040:Q2040"/>
    <mergeCell ref="D2041:E2041"/>
    <mergeCell ref="F2041:G2041"/>
    <mergeCell ref="H2041:I2041"/>
    <mergeCell ref="J2041:K2041"/>
    <mergeCell ref="L2041:N2041"/>
    <mergeCell ref="O2041:Q2041"/>
    <mergeCell ref="B2042:C2042"/>
    <mergeCell ref="D2042:E2042"/>
    <mergeCell ref="F2042:G2042"/>
    <mergeCell ref="H2042:I2042"/>
    <mergeCell ref="J2042:K2042"/>
    <mergeCell ref="L2042:N2044"/>
    <mergeCell ref="O2042:Q2044"/>
    <mergeCell ref="B2043:C2043"/>
    <mergeCell ref="D2043:E2043"/>
    <mergeCell ref="F2043:G2043"/>
    <mergeCell ref="H2043:I2043"/>
    <mergeCell ref="J2043:K2043"/>
    <mergeCell ref="B2044:C2044"/>
    <mergeCell ref="D2044:E2044"/>
    <mergeCell ref="F2044:G2044"/>
    <mergeCell ref="H2044:I2044"/>
    <mergeCell ref="J2044:K2044"/>
    <mergeCell ref="B2045:C2045"/>
    <mergeCell ref="D2045:E2045"/>
    <mergeCell ref="F2045:G2045"/>
    <mergeCell ref="H2045:I2045"/>
    <mergeCell ref="J2045:K2045"/>
    <mergeCell ref="L2045:N2045"/>
    <mergeCell ref="O2045:Q2045"/>
    <mergeCell ref="B2046:C2046"/>
    <mergeCell ref="D2046:E2046"/>
    <mergeCell ref="F2046:G2046"/>
    <mergeCell ref="H2046:I2046"/>
    <mergeCell ref="J2046:K2046"/>
    <mergeCell ref="L2046:N2046"/>
    <mergeCell ref="O2046:Q2046"/>
    <mergeCell ref="A2047:Q2047"/>
    <mergeCell ref="A2048:Q2048"/>
    <mergeCell ref="B2049:C2049"/>
    <mergeCell ref="D2049:Q2049"/>
    <mergeCell ref="B2050:C2050"/>
    <mergeCell ref="D2050:Q2050"/>
    <mergeCell ref="B2051:C2051"/>
    <mergeCell ref="D2051:Q2051"/>
    <mergeCell ref="B2052:C2052"/>
    <mergeCell ref="D2052:Q2052"/>
    <mergeCell ref="B2053:C2053"/>
    <mergeCell ref="D2053:E2053"/>
    <mergeCell ref="F2053:G2053"/>
    <mergeCell ref="H2053:I2053"/>
    <mergeCell ref="J2053:K2053"/>
    <mergeCell ref="L2053:M2053"/>
    <mergeCell ref="N2053:Q2053"/>
    <mergeCell ref="B2054:C2054"/>
    <mergeCell ref="D2054:E2054"/>
    <mergeCell ref="F2054:M2054"/>
    <mergeCell ref="N2054:Q2054"/>
    <mergeCell ref="A2055:A2056"/>
    <mergeCell ref="B2055:B2056"/>
    <mergeCell ref="C2055:C2056"/>
    <mergeCell ref="D2055:G2055"/>
    <mergeCell ref="H2055:J2055"/>
    <mergeCell ref="K2055:K2056"/>
    <mergeCell ref="L2055:N2055"/>
    <mergeCell ref="O2055:O2056"/>
    <mergeCell ref="P2055:P2056"/>
    <mergeCell ref="Q2055:Q2056"/>
    <mergeCell ref="B2057:C2057"/>
    <mergeCell ref="B2058:C2058"/>
    <mergeCell ref="B2059:C2059"/>
    <mergeCell ref="B2060:C2060"/>
    <mergeCell ref="A2061:A2062"/>
    <mergeCell ref="B2061:B2062"/>
    <mergeCell ref="B2063:C2063"/>
    <mergeCell ref="G2063:I2067"/>
    <mergeCell ref="K2063:M2067"/>
    <mergeCell ref="B2064:C2064"/>
    <mergeCell ref="B2065:C2065"/>
    <mergeCell ref="B2066:C2066"/>
    <mergeCell ref="B2067:C2067"/>
    <mergeCell ref="B2068:C2068"/>
    <mergeCell ref="D2068:E2068"/>
    <mergeCell ref="F2068:G2068"/>
    <mergeCell ref="H2068:K2068"/>
    <mergeCell ref="L2068:N2068"/>
    <mergeCell ref="O2068:Q2068"/>
    <mergeCell ref="B2069:C2069"/>
    <mergeCell ref="D2069:E2069"/>
    <mergeCell ref="F2069:G2069"/>
    <mergeCell ref="H2069:K2069"/>
    <mergeCell ref="L2069:N2069"/>
    <mergeCell ref="O2069:Q2069"/>
    <mergeCell ref="B2070:C2070"/>
    <mergeCell ref="D2070:E2070"/>
    <mergeCell ref="F2070:G2070"/>
    <mergeCell ref="H2070:K2070"/>
    <mergeCell ref="L2070:N2070"/>
    <mergeCell ref="O2070:Q2070"/>
    <mergeCell ref="A2071:A2072"/>
    <mergeCell ref="B2071:C2072"/>
    <mergeCell ref="D2071:E2071"/>
    <mergeCell ref="F2071:G2071"/>
    <mergeCell ref="H2071:I2071"/>
    <mergeCell ref="J2071:K2071"/>
    <mergeCell ref="L2071:N2071"/>
    <mergeCell ref="O2071:Q2071"/>
    <mergeCell ref="D2072:E2072"/>
    <mergeCell ref="F2072:G2072"/>
    <mergeCell ref="H2072:I2072"/>
    <mergeCell ref="J2072:K2072"/>
    <mergeCell ref="L2072:N2072"/>
    <mergeCell ref="O2072:Q2072"/>
    <mergeCell ref="B2073:C2073"/>
    <mergeCell ref="D2073:E2073"/>
    <mergeCell ref="F2073:G2073"/>
    <mergeCell ref="H2073:I2073"/>
    <mergeCell ref="J2073:K2073"/>
    <mergeCell ref="L2073:N2075"/>
    <mergeCell ref="O2073:Q2075"/>
    <mergeCell ref="B2074:C2074"/>
    <mergeCell ref="D2074:E2074"/>
    <mergeCell ref="F2074:G2074"/>
    <mergeCell ref="H2074:I2074"/>
    <mergeCell ref="J2074:K2074"/>
    <mergeCell ref="B2075:C2075"/>
    <mergeCell ref="D2075:E2075"/>
    <mergeCell ref="F2075:G2075"/>
    <mergeCell ref="H2075:I2075"/>
    <mergeCell ref="J2075:K2075"/>
    <mergeCell ref="B2076:C2076"/>
    <mergeCell ref="D2076:E2076"/>
    <mergeCell ref="F2076:G2076"/>
    <mergeCell ref="H2076:I2076"/>
    <mergeCell ref="J2076:K2076"/>
    <mergeCell ref="L2076:N2076"/>
    <mergeCell ref="O2076:Q2076"/>
    <mergeCell ref="B2077:C2077"/>
    <mergeCell ref="D2077:E2077"/>
    <mergeCell ref="F2077:G2077"/>
    <mergeCell ref="H2077:I2077"/>
    <mergeCell ref="J2077:K2077"/>
    <mergeCell ref="L2077:N2077"/>
    <mergeCell ref="O2077:Q2077"/>
    <mergeCell ref="A2078:Q2078"/>
    <mergeCell ref="A2079:Q2079"/>
    <mergeCell ref="B2080:C2080"/>
    <mergeCell ref="D2080:Q2080"/>
    <mergeCell ref="B2081:C2081"/>
    <mergeCell ref="D2081:Q2081"/>
    <mergeCell ref="B2082:C2082"/>
    <mergeCell ref="D2082:Q2082"/>
    <mergeCell ref="B2083:C2083"/>
    <mergeCell ref="D2083:Q2083"/>
    <mergeCell ref="B2084:C2084"/>
    <mergeCell ref="D2084:E2084"/>
    <mergeCell ref="F2084:G2084"/>
    <mergeCell ref="H2084:I2084"/>
    <mergeCell ref="J2084:K2084"/>
    <mergeCell ref="L2084:M2084"/>
    <mergeCell ref="N2084:Q2084"/>
    <mergeCell ref="B2085:C2085"/>
    <mergeCell ref="D2085:E2085"/>
    <mergeCell ref="F2085:M2085"/>
    <mergeCell ref="N2085:Q2085"/>
    <mergeCell ref="A2086:A2087"/>
    <mergeCell ref="B2086:B2087"/>
    <mergeCell ref="C2086:C2087"/>
    <mergeCell ref="D2086:G2086"/>
    <mergeCell ref="H2086:J2086"/>
    <mergeCell ref="K2086:K2087"/>
    <mergeCell ref="L2086:N2086"/>
    <mergeCell ref="O2086:O2087"/>
    <mergeCell ref="P2086:P2087"/>
    <mergeCell ref="Q2086:Q2087"/>
    <mergeCell ref="B2088:C2088"/>
    <mergeCell ref="B2089:C2089"/>
    <mergeCell ref="B2090:C2090"/>
    <mergeCell ref="B2091:C2091"/>
    <mergeCell ref="A2092:A2093"/>
    <mergeCell ref="B2092:B2093"/>
    <mergeCell ref="B2094:C2094"/>
    <mergeCell ref="G2094:I2098"/>
    <mergeCell ref="K2094:M2098"/>
    <mergeCell ref="B2095:C2095"/>
    <mergeCell ref="B2096:C2096"/>
    <mergeCell ref="B2097:C2097"/>
    <mergeCell ref="B2098:C2098"/>
    <mergeCell ref="B2099:C2099"/>
    <mergeCell ref="D2099:E2099"/>
    <mergeCell ref="F2099:G2099"/>
    <mergeCell ref="H2099:K2099"/>
    <mergeCell ref="L2099:N2099"/>
    <mergeCell ref="O2099:Q2099"/>
    <mergeCell ref="B2100:C2100"/>
    <mergeCell ref="D2100:E2100"/>
    <mergeCell ref="F2100:G2100"/>
    <mergeCell ref="H2100:K2100"/>
    <mergeCell ref="L2100:N2100"/>
    <mergeCell ref="O2100:Q2100"/>
    <mergeCell ref="B2101:C2101"/>
    <mergeCell ref="D2101:E2101"/>
    <mergeCell ref="F2101:G2101"/>
    <mergeCell ref="H2101:K2101"/>
    <mergeCell ref="L2101:N2101"/>
    <mergeCell ref="O2101:Q2101"/>
    <mergeCell ref="A2102:A2103"/>
    <mergeCell ref="B2102:C2103"/>
    <mergeCell ref="D2102:E2102"/>
    <mergeCell ref="F2102:G2102"/>
    <mergeCell ref="H2102:I2102"/>
    <mergeCell ref="J2102:K2102"/>
    <mergeCell ref="L2102:N2102"/>
    <mergeCell ref="O2102:Q2102"/>
    <mergeCell ref="D2103:E2103"/>
    <mergeCell ref="F2103:G2103"/>
    <mergeCell ref="H2103:I2103"/>
    <mergeCell ref="J2103:K2103"/>
    <mergeCell ref="L2103:N2103"/>
    <mergeCell ref="O2103:Q2103"/>
    <mergeCell ref="B2104:C2104"/>
    <mergeCell ref="D2104:E2104"/>
    <mergeCell ref="F2104:G2104"/>
    <mergeCell ref="H2104:I2104"/>
    <mergeCell ref="J2104:K2104"/>
    <mergeCell ref="L2104:N2106"/>
    <mergeCell ref="O2104:Q2106"/>
    <mergeCell ref="B2105:C2105"/>
    <mergeCell ref="D2105:E2105"/>
    <mergeCell ref="F2105:G2105"/>
    <mergeCell ref="H2105:I2105"/>
    <mergeCell ref="J2105:K2105"/>
    <mergeCell ref="B2106:C2106"/>
    <mergeCell ref="D2106:E2106"/>
    <mergeCell ref="F2106:G2106"/>
    <mergeCell ref="H2106:I2106"/>
    <mergeCell ref="J2106:K2106"/>
    <mergeCell ref="B2107:C2107"/>
    <mergeCell ref="D2107:E2107"/>
    <mergeCell ref="F2107:G2107"/>
    <mergeCell ref="H2107:I2107"/>
    <mergeCell ref="J2107:K2107"/>
    <mergeCell ref="L2107:N2107"/>
    <mergeCell ref="O2107:Q2107"/>
    <mergeCell ref="B2108:C2108"/>
    <mergeCell ref="D2108:E2108"/>
    <mergeCell ref="F2108:G2108"/>
    <mergeCell ref="H2108:I2108"/>
    <mergeCell ref="J2108:K2108"/>
    <mergeCell ref="L2108:N2108"/>
    <mergeCell ref="O2108:Q2108"/>
    <mergeCell ref="A2109:Q2109"/>
    <mergeCell ref="A2110:Q2110"/>
    <mergeCell ref="B2111:C2111"/>
    <mergeCell ref="D2111:Q2111"/>
    <mergeCell ref="B2112:C2112"/>
    <mergeCell ref="D2112:Q2112"/>
    <mergeCell ref="B2113:C2113"/>
    <mergeCell ref="D2113:Q2113"/>
    <mergeCell ref="B2114:C2114"/>
    <mergeCell ref="D2114:Q2114"/>
    <mergeCell ref="B2115:C2115"/>
    <mergeCell ref="D2115:E2115"/>
    <mergeCell ref="F2115:G2115"/>
    <mergeCell ref="H2115:I2115"/>
    <mergeCell ref="J2115:K2115"/>
    <mergeCell ref="L2115:M2115"/>
    <mergeCell ref="N2115:Q2115"/>
    <mergeCell ref="B2116:C2116"/>
    <mergeCell ref="D2116:E2116"/>
    <mergeCell ref="F2116:M2116"/>
    <mergeCell ref="N2116:Q2116"/>
    <mergeCell ref="A2117:A2118"/>
    <mergeCell ref="B2117:B2118"/>
    <mergeCell ref="C2117:C2118"/>
    <mergeCell ref="D2117:G2117"/>
    <mergeCell ref="H2117:J2117"/>
    <mergeCell ref="K2117:K2118"/>
    <mergeCell ref="L2117:N2117"/>
    <mergeCell ref="O2117:O2118"/>
    <mergeCell ref="P2117:P2118"/>
    <mergeCell ref="Q2117:Q2118"/>
    <mergeCell ref="B2119:C2119"/>
    <mergeCell ref="B2120:C2120"/>
    <mergeCell ref="B2121:C2121"/>
    <mergeCell ref="B2122:C2122"/>
    <mergeCell ref="A2123:A2124"/>
    <mergeCell ref="B2123:B2124"/>
    <mergeCell ref="B2125:C2125"/>
    <mergeCell ref="G2125:I2129"/>
    <mergeCell ref="K2125:M2129"/>
    <mergeCell ref="B2126:C2126"/>
    <mergeCell ref="B2127:C2127"/>
    <mergeCell ref="B2128:C2128"/>
    <mergeCell ref="B2129:C2129"/>
    <mergeCell ref="B2130:C2130"/>
    <mergeCell ref="D2130:E2130"/>
    <mergeCell ref="F2130:G2130"/>
    <mergeCell ref="H2130:K2130"/>
    <mergeCell ref="L2130:N2130"/>
    <mergeCell ref="O2130:Q2130"/>
    <mergeCell ref="B2131:C2131"/>
    <mergeCell ref="D2131:E2131"/>
    <mergeCell ref="F2131:G2131"/>
    <mergeCell ref="H2131:K2131"/>
    <mergeCell ref="L2131:N2131"/>
    <mergeCell ref="O2131:Q2131"/>
    <mergeCell ref="B2132:C2132"/>
    <mergeCell ref="D2132:E2132"/>
    <mergeCell ref="F2132:G2132"/>
    <mergeCell ref="H2132:K2132"/>
    <mergeCell ref="L2132:N2132"/>
    <mergeCell ref="O2132:Q2132"/>
    <mergeCell ref="A2133:A2134"/>
    <mergeCell ref="B2133:C2134"/>
    <mergeCell ref="D2133:E2133"/>
    <mergeCell ref="F2133:G2133"/>
    <mergeCell ref="H2133:I2133"/>
    <mergeCell ref="J2133:K2133"/>
    <mergeCell ref="L2133:N2133"/>
    <mergeCell ref="O2133:Q2133"/>
    <mergeCell ref="D2134:E2134"/>
    <mergeCell ref="F2134:G2134"/>
    <mergeCell ref="H2134:I2134"/>
    <mergeCell ref="J2134:K2134"/>
    <mergeCell ref="L2134:N2134"/>
    <mergeCell ref="O2134:Q2134"/>
    <mergeCell ref="B2135:C2135"/>
    <mergeCell ref="D2135:E2135"/>
    <mergeCell ref="F2135:G2135"/>
    <mergeCell ref="H2135:I2135"/>
    <mergeCell ref="J2135:K2135"/>
    <mergeCell ref="L2135:N2137"/>
    <mergeCell ref="O2135:Q2137"/>
    <mergeCell ref="B2136:C2136"/>
    <mergeCell ref="D2136:E2136"/>
    <mergeCell ref="F2136:G2136"/>
    <mergeCell ref="H2136:I2136"/>
    <mergeCell ref="J2136:K2136"/>
    <mergeCell ref="B2137:C2137"/>
    <mergeCell ref="D2137:E2137"/>
    <mergeCell ref="F2137:G2137"/>
    <mergeCell ref="H2137:I2137"/>
    <mergeCell ref="J2137:K2137"/>
    <mergeCell ref="B2138:C2138"/>
    <mergeCell ref="D2138:E2138"/>
    <mergeCell ref="F2138:G2138"/>
    <mergeCell ref="H2138:I2138"/>
    <mergeCell ref="J2138:K2138"/>
    <mergeCell ref="L2138:N2138"/>
    <mergeCell ref="O2138:Q2138"/>
    <mergeCell ref="B2139:C2139"/>
    <mergeCell ref="D2139:E2139"/>
    <mergeCell ref="F2139:G2139"/>
    <mergeCell ref="H2139:I2139"/>
    <mergeCell ref="J2139:K2139"/>
    <mergeCell ref="L2139:N2139"/>
    <mergeCell ref="O2139:Q2139"/>
    <mergeCell ref="A2140:Q2140"/>
    <mergeCell ref="A2141:Q2141"/>
    <mergeCell ref="B2142:C2142"/>
    <mergeCell ref="D2142:Q2142"/>
    <mergeCell ref="B2143:C2143"/>
    <mergeCell ref="D2143:Q2143"/>
    <mergeCell ref="B2144:C2144"/>
    <mergeCell ref="D2144:Q2144"/>
    <mergeCell ref="B2145:C2145"/>
    <mergeCell ref="D2145:Q2145"/>
    <mergeCell ref="B2146:C2146"/>
    <mergeCell ref="D2146:E2146"/>
    <mergeCell ref="F2146:G2146"/>
    <mergeCell ref="H2146:I2146"/>
    <mergeCell ref="J2146:K2146"/>
    <mergeCell ref="L2146:M2146"/>
    <mergeCell ref="N2146:Q2146"/>
    <mergeCell ref="B2147:C2147"/>
    <mergeCell ref="D2147:E2147"/>
    <mergeCell ref="F2147:M2147"/>
    <mergeCell ref="N2147:Q2147"/>
    <mergeCell ref="A2148:A2149"/>
    <mergeCell ref="B2148:B2149"/>
    <mergeCell ref="C2148:C2149"/>
    <mergeCell ref="D2148:G2148"/>
    <mergeCell ref="H2148:J2148"/>
    <mergeCell ref="K2148:K2149"/>
    <mergeCell ref="L2148:N2148"/>
    <mergeCell ref="O2148:O2149"/>
    <mergeCell ref="P2148:P2149"/>
    <mergeCell ref="Q2148:Q2149"/>
    <mergeCell ref="B2150:C2150"/>
    <mergeCell ref="B2151:C2151"/>
    <mergeCell ref="B2152:C2152"/>
    <mergeCell ref="B2153:C2153"/>
    <mergeCell ref="A2154:A2155"/>
    <mergeCell ref="B2154:B2155"/>
    <mergeCell ref="B2156:C2156"/>
    <mergeCell ref="G2156:I2160"/>
    <mergeCell ref="K2156:M2160"/>
    <mergeCell ref="B2157:C2157"/>
    <mergeCell ref="B2158:C2158"/>
    <mergeCell ref="B2159:C2159"/>
    <mergeCell ref="B2160:C2160"/>
    <mergeCell ref="J2166:K2166"/>
    <mergeCell ref="L2166:N2168"/>
    <mergeCell ref="O2166:Q2168"/>
    <mergeCell ref="B2167:C2167"/>
    <mergeCell ref="D2167:E2167"/>
    <mergeCell ref="F2167:G2167"/>
    <mergeCell ref="H2167:I2167"/>
    <mergeCell ref="J2167:K2167"/>
    <mergeCell ref="B2168:C2168"/>
    <mergeCell ref="D2168:E2168"/>
    <mergeCell ref="F2168:G2168"/>
    <mergeCell ref="H2168:I2168"/>
    <mergeCell ref="J2168:K2168"/>
    <mergeCell ref="B2161:C2161"/>
    <mergeCell ref="D2161:E2161"/>
    <mergeCell ref="F2161:G2161"/>
    <mergeCell ref="H2161:K2161"/>
    <mergeCell ref="L2161:N2161"/>
    <mergeCell ref="O2161:Q2161"/>
    <mergeCell ref="B2162:C2162"/>
    <mergeCell ref="D2162:E2162"/>
    <mergeCell ref="F2162:G2162"/>
    <mergeCell ref="H2162:K2162"/>
    <mergeCell ref="L2162:N2162"/>
    <mergeCell ref="O2162:Q2162"/>
    <mergeCell ref="B2163:C2163"/>
    <mergeCell ref="D2163:E2163"/>
    <mergeCell ref="F2163:G2163"/>
    <mergeCell ref="H2163:K2163"/>
    <mergeCell ref="L2163:N2163"/>
    <mergeCell ref="O2163:Q2163"/>
    <mergeCell ref="B2169:C2169"/>
    <mergeCell ref="D2169:E2169"/>
    <mergeCell ref="F2169:G2169"/>
    <mergeCell ref="H2169:I2169"/>
    <mergeCell ref="J2169:K2169"/>
    <mergeCell ref="L2169:N2169"/>
    <mergeCell ref="O2169:Q2169"/>
    <mergeCell ref="B2170:C2170"/>
    <mergeCell ref="D2170:E2170"/>
    <mergeCell ref="F2170:G2170"/>
    <mergeCell ref="H2170:I2170"/>
    <mergeCell ref="J2170:K2170"/>
    <mergeCell ref="L2170:N2170"/>
    <mergeCell ref="O2170:Q2170"/>
    <mergeCell ref="A2164:A2165"/>
    <mergeCell ref="B2164:C2165"/>
    <mergeCell ref="D2164:E2164"/>
    <mergeCell ref="F2164:G2164"/>
    <mergeCell ref="H2164:I2164"/>
    <mergeCell ref="J2164:K2164"/>
    <mergeCell ref="L2164:N2164"/>
    <mergeCell ref="O2164:Q2164"/>
    <mergeCell ref="D2165:E2165"/>
    <mergeCell ref="F2165:G2165"/>
    <mergeCell ref="H2165:I2165"/>
    <mergeCell ref="J2165:K2165"/>
    <mergeCell ref="L2165:N2165"/>
    <mergeCell ref="O2165:Q2165"/>
    <mergeCell ref="B2166:C2166"/>
    <mergeCell ref="D2166:E2166"/>
    <mergeCell ref="F2166:G2166"/>
    <mergeCell ref="H2166:I2166"/>
  </mergeCells>
  <phoneticPr fontId="14" type="noConversion"/>
  <conditionalFormatting sqref="B19:F19 B22:D22 F22 H22 B20:C21 B12:C14 A1:A2 B24:D24 F24 H24 C5:C7 B3:B7 B9:C9 J7 B23">
    <cfRule type="cellIs" dxfId="18166" priority="21061" stopIfTrue="1" operator="equal">
      <formula>0</formula>
    </cfRule>
  </conditionalFormatting>
  <conditionalFormatting sqref="B19:F19 B22:D22 F22 H22 B20:C21 B12:C14 A1:A2 B24:D24 F24 H24 C5:C7 B3:B7 B9:C9 J7 B23">
    <cfRule type="containsText" dxfId="18165" priority="21056" stopIfTrue="1" operator="containsText" text="dsoy jktdh; fo|ky;ksa esa iz;ksx gsrq fu%'kqYd">
      <formula>NOT(ISERROR(SEARCH("dsoy jktdh; fo|ky;ksa esa iz;ksx gsrq fu%'kqYd",A1)))</formula>
    </cfRule>
    <cfRule type="containsText" dxfId="18164" priority="21057" stopIfTrue="1" operator="containsText" text="dsoy jktdh; fo|ky;ksa esa iz;ksx gsrq fu%'kqYd">
      <formula>NOT(ISERROR(SEARCH("dsoy jktdh; fo|ky;ksa esa iz;ksx gsrq fu%'kqYd",A1)))</formula>
    </cfRule>
    <cfRule type="containsText" dxfId="18163" priority="21058" stopIfTrue="1" operator="containsText" text="dsoy jktdh; fo|ky;ksa esa iz;ksx gsrq fu%'kqYd">
      <formula>NOT(ISERROR(SEARCH("dsoy jktdh; fo|ky;ksa esa iz;ksx gsrq fu%'kqYd",A1)))</formula>
    </cfRule>
    <cfRule type="containsText" dxfId="18162" priority="21059" stopIfTrue="1" operator="containsText" text="f'k{kk foHkkx jktLFkku">
      <formula>NOT(ISERROR(SEARCH("f'k{kk foHkkx jktLFkku",A1)))</formula>
    </cfRule>
    <cfRule type="containsText" dxfId="18161" priority="21060" stopIfTrue="1" operator="containsText" text="iw.kkZad">
      <formula>NOT(ISERROR(SEARCH("iw.kkZad",A1)))</formula>
    </cfRule>
  </conditionalFormatting>
  <conditionalFormatting sqref="B9:C9">
    <cfRule type="cellIs" dxfId="18160" priority="21054" operator="equal">
      <formula>0</formula>
    </cfRule>
    <cfRule type="containsText" dxfId="18159" priority="21055" stopIfTrue="1" operator="containsText" text="false">
      <formula>NOT(ISERROR(SEARCH("false",B9)))</formula>
    </cfRule>
  </conditionalFormatting>
  <conditionalFormatting sqref="H27:H31">
    <cfRule type="cellIs" dxfId="18158" priority="20927" stopIfTrue="1" operator="equal">
      <formula>0</formula>
    </cfRule>
  </conditionalFormatting>
  <conditionalFormatting sqref="H27:H31">
    <cfRule type="containsText" dxfId="18157" priority="20922" stopIfTrue="1" operator="containsText" text="dsoy jktdh; fo|ky;ksa esa iz;ksx gsrq fu%'kqYd">
      <formula>NOT(ISERROR(SEARCH("dsoy jktdh; fo|ky;ksa esa iz;ksx gsrq fu%'kqYd",H27)))</formula>
    </cfRule>
    <cfRule type="containsText" dxfId="18156" priority="20923" stopIfTrue="1" operator="containsText" text="dsoy jktdh; fo|ky;ksa esa iz;ksx gsrq fu%'kqYd">
      <formula>NOT(ISERROR(SEARCH("dsoy jktdh; fo|ky;ksa esa iz;ksx gsrq fu%'kqYd",H27)))</formula>
    </cfRule>
    <cfRule type="containsText" dxfId="18155" priority="20924" stopIfTrue="1" operator="containsText" text="dsoy jktdh; fo|ky;ksa esa iz;ksx gsrq fu%'kqYd">
      <formula>NOT(ISERROR(SEARCH("dsoy jktdh; fo|ky;ksa esa iz;ksx gsrq fu%'kqYd",H27)))</formula>
    </cfRule>
    <cfRule type="containsText" dxfId="18154" priority="20925" stopIfTrue="1" operator="containsText" text="f'k{kk foHkkx jktLFkku">
      <formula>NOT(ISERROR(SEARCH("f'k{kk foHkkx jktLFkku",H27)))</formula>
    </cfRule>
    <cfRule type="containsText" dxfId="18153" priority="20926" stopIfTrue="1" operator="containsText" text="iw.kkZad">
      <formula>NOT(ISERROR(SEARCH("iw.kkZad",H27)))</formula>
    </cfRule>
  </conditionalFormatting>
  <conditionalFormatting sqref="D20:F20">
    <cfRule type="cellIs" dxfId="18152" priority="21044" stopIfTrue="1" operator="equal">
      <formula>0</formula>
    </cfRule>
  </conditionalFormatting>
  <conditionalFormatting sqref="D20:F20">
    <cfRule type="containsText" dxfId="18151" priority="21039" stopIfTrue="1" operator="containsText" text="dsoy jktdh; fo|ky;ksa esa iz;ksx gsrq fu%'kqYd">
      <formula>NOT(ISERROR(SEARCH("dsoy jktdh; fo|ky;ksa esa iz;ksx gsrq fu%'kqYd",D20)))</formula>
    </cfRule>
    <cfRule type="containsText" dxfId="18150" priority="21040" stopIfTrue="1" operator="containsText" text="dsoy jktdh; fo|ky;ksa esa iz;ksx gsrq fu%'kqYd">
      <formula>NOT(ISERROR(SEARCH("dsoy jktdh; fo|ky;ksa esa iz;ksx gsrq fu%'kqYd",D20)))</formula>
    </cfRule>
    <cfRule type="containsText" dxfId="18149" priority="21041" stopIfTrue="1" operator="containsText" text="dsoy jktdh; fo|ky;ksa esa iz;ksx gsrq fu%'kqYd">
      <formula>NOT(ISERROR(SEARCH("dsoy jktdh; fo|ky;ksa esa iz;ksx gsrq fu%'kqYd",D20)))</formula>
    </cfRule>
    <cfRule type="containsText" dxfId="18148" priority="21042" stopIfTrue="1" operator="containsText" text="f'k{kk foHkkx jktLFkku">
      <formula>NOT(ISERROR(SEARCH("f'k{kk foHkkx jktLFkku",D20)))</formula>
    </cfRule>
    <cfRule type="containsText" dxfId="18147" priority="21043" stopIfTrue="1" operator="containsText" text="iw.kkZad">
      <formula>NOT(ISERROR(SEARCH("iw.kkZad",D20)))</formula>
    </cfRule>
  </conditionalFormatting>
  <conditionalFormatting sqref="D21:F21">
    <cfRule type="cellIs" dxfId="18146" priority="21038" stopIfTrue="1" operator="equal">
      <formula>0</formula>
    </cfRule>
  </conditionalFormatting>
  <conditionalFormatting sqref="D21:F21">
    <cfRule type="containsText" dxfId="18145" priority="21033" stopIfTrue="1" operator="containsText" text="dsoy jktdh; fo|ky;ksa esa iz;ksx gsrq fu%'kqYd">
      <formula>NOT(ISERROR(SEARCH("dsoy jktdh; fo|ky;ksa esa iz;ksx gsrq fu%'kqYd",D21)))</formula>
    </cfRule>
    <cfRule type="containsText" dxfId="18144" priority="21034" stopIfTrue="1" operator="containsText" text="dsoy jktdh; fo|ky;ksa esa iz;ksx gsrq fu%'kqYd">
      <formula>NOT(ISERROR(SEARCH("dsoy jktdh; fo|ky;ksa esa iz;ksx gsrq fu%'kqYd",D21)))</formula>
    </cfRule>
    <cfRule type="containsText" dxfId="18143" priority="21035" stopIfTrue="1" operator="containsText" text="dsoy jktdh; fo|ky;ksa esa iz;ksx gsrq fu%'kqYd">
      <formula>NOT(ISERROR(SEARCH("dsoy jktdh; fo|ky;ksa esa iz;ksx gsrq fu%'kqYd",D21)))</formula>
    </cfRule>
    <cfRule type="containsText" dxfId="18142" priority="21036" stopIfTrue="1" operator="containsText" text="f'k{kk foHkkx jktLFkku">
      <formula>NOT(ISERROR(SEARCH("f'k{kk foHkkx jktLFkku",D21)))</formula>
    </cfRule>
    <cfRule type="containsText" dxfId="18141" priority="21037" stopIfTrue="1" operator="containsText" text="iw.kkZad">
      <formula>NOT(ISERROR(SEARCH("iw.kkZad",D21)))</formula>
    </cfRule>
  </conditionalFormatting>
  <conditionalFormatting sqref="L22">
    <cfRule type="cellIs" dxfId="18140" priority="21032" stopIfTrue="1" operator="equal">
      <formula>0</formula>
    </cfRule>
  </conditionalFormatting>
  <conditionalFormatting sqref="L22">
    <cfRule type="containsText" dxfId="18139" priority="21027" stopIfTrue="1" operator="containsText" text="dsoy jktdh; fo|ky;ksa esa iz;ksx gsrq fu%'kqYd">
      <formula>NOT(ISERROR(SEARCH("dsoy jktdh; fo|ky;ksa esa iz;ksx gsrq fu%'kqYd",L22)))</formula>
    </cfRule>
    <cfRule type="containsText" dxfId="18138" priority="21028" stopIfTrue="1" operator="containsText" text="dsoy jktdh; fo|ky;ksa esa iz;ksx gsrq fu%'kqYd">
      <formula>NOT(ISERROR(SEARCH("dsoy jktdh; fo|ky;ksa esa iz;ksx gsrq fu%'kqYd",L22)))</formula>
    </cfRule>
    <cfRule type="containsText" dxfId="18137" priority="21029" stopIfTrue="1" operator="containsText" text="dsoy jktdh; fo|ky;ksa esa iz;ksx gsrq fu%'kqYd">
      <formula>NOT(ISERROR(SEARCH("dsoy jktdh; fo|ky;ksa esa iz;ksx gsrq fu%'kqYd",L22)))</formula>
    </cfRule>
    <cfRule type="containsText" dxfId="18136" priority="21030" stopIfTrue="1" operator="containsText" text="f'k{kk foHkkx jktLFkku">
      <formula>NOT(ISERROR(SEARCH("f'k{kk foHkkx jktLFkku",L22)))</formula>
    </cfRule>
    <cfRule type="containsText" dxfId="18135" priority="21031" stopIfTrue="1" operator="containsText" text="iw.kkZad">
      <formula>NOT(ISERROR(SEARCH("iw.kkZad",L22)))</formula>
    </cfRule>
  </conditionalFormatting>
  <conditionalFormatting sqref="H23">
    <cfRule type="cellIs" dxfId="18134" priority="21014" stopIfTrue="1" operator="equal">
      <formula>0</formula>
    </cfRule>
  </conditionalFormatting>
  <conditionalFormatting sqref="H23">
    <cfRule type="containsText" dxfId="18133" priority="21009" stopIfTrue="1" operator="containsText" text="dsoy jktdh; fo|ky;ksa esa iz;ksx gsrq fu%'kqYd">
      <formula>NOT(ISERROR(SEARCH("dsoy jktdh; fo|ky;ksa esa iz;ksx gsrq fu%'kqYd",H23)))</formula>
    </cfRule>
    <cfRule type="containsText" dxfId="18132" priority="21010" stopIfTrue="1" operator="containsText" text="dsoy jktdh; fo|ky;ksa esa iz;ksx gsrq fu%'kqYd">
      <formula>NOT(ISERROR(SEARCH("dsoy jktdh; fo|ky;ksa esa iz;ksx gsrq fu%'kqYd",H23)))</formula>
    </cfRule>
    <cfRule type="containsText" dxfId="18131" priority="21011" stopIfTrue="1" operator="containsText" text="dsoy jktdh; fo|ky;ksa esa iz;ksx gsrq fu%'kqYd">
      <formula>NOT(ISERROR(SEARCH("dsoy jktdh; fo|ky;ksa esa iz;ksx gsrq fu%'kqYd",H23)))</formula>
    </cfRule>
    <cfRule type="containsText" dxfId="18130" priority="21012" stopIfTrue="1" operator="containsText" text="f'k{kk foHkkx jktLFkku">
      <formula>NOT(ISERROR(SEARCH("f'k{kk foHkkx jktLFkku",H23)))</formula>
    </cfRule>
    <cfRule type="containsText" dxfId="18129" priority="21013" stopIfTrue="1" operator="containsText" text="iw.kkZad">
      <formula>NOT(ISERROR(SEARCH("iw.kkZad",H23)))</formula>
    </cfRule>
  </conditionalFormatting>
  <conditionalFormatting sqref="C16">
    <cfRule type="cellIs" dxfId="18128" priority="20978" stopIfTrue="1" operator="equal">
      <formula>0</formula>
    </cfRule>
  </conditionalFormatting>
  <conditionalFormatting sqref="C16">
    <cfRule type="containsText" dxfId="18127" priority="20973" stopIfTrue="1" operator="containsText" text="dsoy jktdh; fo|ky;ksa esa iz;ksx gsrq fu%'kqYd">
      <formula>NOT(ISERROR(SEARCH("dsoy jktdh; fo|ky;ksa esa iz;ksx gsrq fu%'kqYd",C16)))</formula>
    </cfRule>
    <cfRule type="containsText" dxfId="18126" priority="20974" stopIfTrue="1" operator="containsText" text="dsoy jktdh; fo|ky;ksa esa iz;ksx gsrq fu%'kqYd">
      <formula>NOT(ISERROR(SEARCH("dsoy jktdh; fo|ky;ksa esa iz;ksx gsrq fu%'kqYd",C16)))</formula>
    </cfRule>
    <cfRule type="containsText" dxfId="18125" priority="20975" stopIfTrue="1" operator="containsText" text="dsoy jktdh; fo|ky;ksa esa iz;ksx gsrq fu%'kqYd">
      <formula>NOT(ISERROR(SEARCH("dsoy jktdh; fo|ky;ksa esa iz;ksx gsrq fu%'kqYd",C16)))</formula>
    </cfRule>
    <cfRule type="containsText" dxfId="18124" priority="20976" stopIfTrue="1" operator="containsText" text="f'k{kk foHkkx jktLFkku">
      <formula>NOT(ISERROR(SEARCH("f'k{kk foHkkx jktLFkku",C16)))</formula>
    </cfRule>
    <cfRule type="containsText" dxfId="18123" priority="20977" stopIfTrue="1" operator="containsText" text="iw.kkZad">
      <formula>NOT(ISERROR(SEARCH("iw.kkZad",C16)))</formula>
    </cfRule>
  </conditionalFormatting>
  <conditionalFormatting sqref="B15">
    <cfRule type="cellIs" dxfId="18122" priority="20972" stopIfTrue="1" operator="equal">
      <formula>0</formula>
    </cfRule>
  </conditionalFormatting>
  <conditionalFormatting sqref="B15">
    <cfRule type="containsText" dxfId="18121" priority="20967" stopIfTrue="1" operator="containsText" text="dsoy jktdh; fo|ky;ksa esa iz;ksx gsrq fu%'kqYd">
      <formula>NOT(ISERROR(SEARCH("dsoy jktdh; fo|ky;ksa esa iz;ksx gsrq fu%'kqYd",B15)))</formula>
    </cfRule>
    <cfRule type="containsText" dxfId="18120" priority="20968" stopIfTrue="1" operator="containsText" text="dsoy jktdh; fo|ky;ksa esa iz;ksx gsrq fu%'kqYd">
      <formula>NOT(ISERROR(SEARCH("dsoy jktdh; fo|ky;ksa esa iz;ksx gsrq fu%'kqYd",B15)))</formula>
    </cfRule>
    <cfRule type="containsText" dxfId="18119" priority="20969" stopIfTrue="1" operator="containsText" text="dsoy jktdh; fo|ky;ksa esa iz;ksx gsrq fu%'kqYd">
      <formula>NOT(ISERROR(SEARCH("dsoy jktdh; fo|ky;ksa esa iz;ksx gsrq fu%'kqYd",B15)))</formula>
    </cfRule>
    <cfRule type="containsText" dxfId="18118" priority="20970" stopIfTrue="1" operator="containsText" text="f'k{kk foHkkx jktLFkku">
      <formula>NOT(ISERROR(SEARCH("f'k{kk foHkkx jktLFkku",B15)))</formula>
    </cfRule>
    <cfRule type="containsText" dxfId="18117" priority="20971" stopIfTrue="1" operator="containsText" text="iw.kkZad">
      <formula>NOT(ISERROR(SEARCH("iw.kkZad",B15)))</formula>
    </cfRule>
  </conditionalFormatting>
  <conditionalFormatting sqref="K11 D11:F11 H11:I11">
    <cfRule type="cellIs" dxfId="18116" priority="20966" stopIfTrue="1" operator="equal">
      <formula>0</formula>
    </cfRule>
  </conditionalFormatting>
  <conditionalFormatting sqref="K11 D11:F11 H11:I11">
    <cfRule type="containsText" dxfId="18115" priority="20961" stopIfTrue="1" operator="containsText" text="dsoy jktdh; fo|ky;ksa esa iz;ksx gsrq fu%'kqYd">
      <formula>NOT(ISERROR(SEARCH("dsoy jktdh; fo|ky;ksa esa iz;ksx gsrq fu%'kqYd",D11)))</formula>
    </cfRule>
    <cfRule type="containsText" dxfId="18114" priority="20962" stopIfTrue="1" operator="containsText" text="dsoy jktdh; fo|ky;ksa esa iz;ksx gsrq fu%'kqYd">
      <formula>NOT(ISERROR(SEARCH("dsoy jktdh; fo|ky;ksa esa iz;ksx gsrq fu%'kqYd",D11)))</formula>
    </cfRule>
    <cfRule type="containsText" dxfId="18113" priority="20963" stopIfTrue="1" operator="containsText" text="dsoy jktdh; fo|ky;ksa esa iz;ksx gsrq fu%'kqYd">
      <formula>NOT(ISERROR(SEARCH("dsoy jktdh; fo|ky;ksa esa iz;ksx gsrq fu%'kqYd",D11)))</formula>
    </cfRule>
    <cfRule type="containsText" dxfId="18112" priority="20964" stopIfTrue="1" operator="containsText" text="f'k{kk foHkkx jktLFkku">
      <formula>NOT(ISERROR(SEARCH("f'k{kk foHkkx jktLFkku",D11)))</formula>
    </cfRule>
    <cfRule type="containsText" dxfId="18111" priority="20965" stopIfTrue="1" operator="containsText" text="iw.kkZad">
      <formula>NOT(ISERROR(SEARCH("iw.kkZad",D11)))</formula>
    </cfRule>
  </conditionalFormatting>
  <conditionalFormatting sqref="K11 D11:F11 H11:I11">
    <cfRule type="cellIs" dxfId="18110" priority="20959" operator="equal">
      <formula>0</formula>
    </cfRule>
    <cfRule type="containsText" dxfId="18109" priority="20960" stopIfTrue="1" operator="containsText" text="false">
      <formula>NOT(ISERROR(SEARCH("false",D11)))</formula>
    </cfRule>
  </conditionalFormatting>
  <conditionalFormatting sqref="K11 D11:F11 H11:I11">
    <cfRule type="containsText" dxfId="18108" priority="20958" stopIfTrue="1" operator="containsText" text="izk;ks-">
      <formula>NOT(ISERROR(SEARCH("izk;ks-",D11)))</formula>
    </cfRule>
  </conditionalFormatting>
  <conditionalFormatting sqref="K15 D15:F15 H15:I15">
    <cfRule type="cellIs" dxfId="18107" priority="20948" stopIfTrue="1" operator="equal">
      <formula>0</formula>
    </cfRule>
  </conditionalFormatting>
  <conditionalFormatting sqref="K15 D15:F15 H15:I15">
    <cfRule type="containsText" dxfId="18106" priority="20943" stopIfTrue="1" operator="containsText" text="dsoy jktdh; fo|ky;ksa esa iz;ksx gsrq fu%'kqYd">
      <formula>NOT(ISERROR(SEARCH("dsoy jktdh; fo|ky;ksa esa iz;ksx gsrq fu%'kqYd",D15)))</formula>
    </cfRule>
    <cfRule type="containsText" dxfId="18105" priority="20944" stopIfTrue="1" operator="containsText" text="dsoy jktdh; fo|ky;ksa esa iz;ksx gsrq fu%'kqYd">
      <formula>NOT(ISERROR(SEARCH("dsoy jktdh; fo|ky;ksa esa iz;ksx gsrq fu%'kqYd",D15)))</formula>
    </cfRule>
    <cfRule type="containsText" dxfId="18104" priority="20945" stopIfTrue="1" operator="containsText" text="dsoy jktdh; fo|ky;ksa esa iz;ksx gsrq fu%'kqYd">
      <formula>NOT(ISERROR(SEARCH("dsoy jktdh; fo|ky;ksa esa iz;ksx gsrq fu%'kqYd",D15)))</formula>
    </cfRule>
    <cfRule type="containsText" dxfId="18103" priority="20946" stopIfTrue="1" operator="containsText" text="f'k{kk foHkkx jktLFkku">
      <formula>NOT(ISERROR(SEARCH("f'k{kk foHkkx jktLFkku",D15)))</formula>
    </cfRule>
    <cfRule type="containsText" dxfId="18102" priority="20947" stopIfTrue="1" operator="containsText" text="iw.kkZad">
      <formula>NOT(ISERROR(SEARCH("iw.kkZad",D15)))</formula>
    </cfRule>
  </conditionalFormatting>
  <conditionalFormatting sqref="K15 D15:F15 H15:I15">
    <cfRule type="cellIs" dxfId="18101" priority="20941" operator="equal">
      <formula>0</formula>
    </cfRule>
    <cfRule type="containsText" dxfId="18100" priority="20942" stopIfTrue="1" operator="containsText" text="false">
      <formula>NOT(ISERROR(SEARCH("false",D15)))</formula>
    </cfRule>
  </conditionalFormatting>
  <conditionalFormatting sqref="K15 D15:F15 H15:I15">
    <cfRule type="containsText" dxfId="18099" priority="20940" stopIfTrue="1" operator="containsText" text="izk;ks-">
      <formula>NOT(ISERROR(SEARCH("izk;ks-",D15)))</formula>
    </cfRule>
  </conditionalFormatting>
  <conditionalFormatting sqref="D27:D31">
    <cfRule type="cellIs" dxfId="18098" priority="20939" stopIfTrue="1" operator="equal">
      <formula>0</formula>
    </cfRule>
  </conditionalFormatting>
  <conditionalFormatting sqref="D27:D31">
    <cfRule type="containsText" dxfId="18097" priority="20934" stopIfTrue="1" operator="containsText" text="dsoy jktdh; fo|ky;ksa esa iz;ksx gsrq fu%'kqYd">
      <formula>NOT(ISERROR(SEARCH("dsoy jktdh; fo|ky;ksa esa iz;ksx gsrq fu%'kqYd",D27)))</formula>
    </cfRule>
    <cfRule type="containsText" dxfId="18096" priority="20935" stopIfTrue="1" operator="containsText" text="dsoy jktdh; fo|ky;ksa esa iz;ksx gsrq fu%'kqYd">
      <formula>NOT(ISERROR(SEARCH("dsoy jktdh; fo|ky;ksa esa iz;ksx gsrq fu%'kqYd",D27)))</formula>
    </cfRule>
    <cfRule type="containsText" dxfId="18095" priority="20936" stopIfTrue="1" operator="containsText" text="dsoy jktdh; fo|ky;ksa esa iz;ksx gsrq fu%'kqYd">
      <formula>NOT(ISERROR(SEARCH("dsoy jktdh; fo|ky;ksa esa iz;ksx gsrq fu%'kqYd",D27)))</formula>
    </cfRule>
    <cfRule type="containsText" dxfId="18094" priority="20937" stopIfTrue="1" operator="containsText" text="f'k{kk foHkkx jktLFkku">
      <formula>NOT(ISERROR(SEARCH("f'k{kk foHkkx jktLFkku",D27)))</formula>
    </cfRule>
    <cfRule type="containsText" dxfId="18093" priority="20938" stopIfTrue="1" operator="containsText" text="iw.kkZad">
      <formula>NOT(ISERROR(SEARCH("iw.kkZad",D27)))</formula>
    </cfRule>
  </conditionalFormatting>
  <conditionalFormatting sqref="F27:F31">
    <cfRule type="cellIs" dxfId="18092" priority="20933" stopIfTrue="1" operator="equal">
      <formula>0</formula>
    </cfRule>
  </conditionalFormatting>
  <conditionalFormatting sqref="F27:F31">
    <cfRule type="containsText" dxfId="18091" priority="20928" stopIfTrue="1" operator="containsText" text="dsoy jktdh; fo|ky;ksa esa iz;ksx gsrq fu%'kqYd">
      <formula>NOT(ISERROR(SEARCH("dsoy jktdh; fo|ky;ksa esa iz;ksx gsrq fu%'kqYd",F27)))</formula>
    </cfRule>
    <cfRule type="containsText" dxfId="18090" priority="20929" stopIfTrue="1" operator="containsText" text="dsoy jktdh; fo|ky;ksa esa iz;ksx gsrq fu%'kqYd">
      <formula>NOT(ISERROR(SEARCH("dsoy jktdh; fo|ky;ksa esa iz;ksx gsrq fu%'kqYd",F27)))</formula>
    </cfRule>
    <cfRule type="containsText" dxfId="18089" priority="20930" stopIfTrue="1" operator="containsText" text="dsoy jktdh; fo|ky;ksa esa iz;ksx gsrq fu%'kqYd">
      <formula>NOT(ISERROR(SEARCH("dsoy jktdh; fo|ky;ksa esa iz;ksx gsrq fu%'kqYd",F27)))</formula>
    </cfRule>
    <cfRule type="containsText" dxfId="18088" priority="20931" stopIfTrue="1" operator="containsText" text="f'k{kk foHkkx jktLFkku">
      <formula>NOT(ISERROR(SEARCH("f'k{kk foHkkx jktLFkku",F27)))</formula>
    </cfRule>
    <cfRule type="containsText" dxfId="18087" priority="20932" stopIfTrue="1" operator="containsText" text="iw.kkZad">
      <formula>NOT(ISERROR(SEARCH("iw.kkZad",F27)))</formula>
    </cfRule>
  </conditionalFormatting>
  <conditionalFormatting sqref="B28:C28">
    <cfRule type="cellIs" dxfId="18086" priority="20915" stopIfTrue="1" operator="equal">
      <formula>0</formula>
    </cfRule>
  </conditionalFormatting>
  <conditionalFormatting sqref="B28:C28">
    <cfRule type="containsText" dxfId="18085" priority="20910" stopIfTrue="1" operator="containsText" text="dsoy jktdh; fo|ky;ksa esa iz;ksx gsrq fu%'kqYd">
      <formula>NOT(ISERROR(SEARCH("dsoy jktdh; fo|ky;ksa esa iz;ksx gsrq fu%'kqYd",B28)))</formula>
    </cfRule>
    <cfRule type="containsText" dxfId="18084" priority="20911" stopIfTrue="1" operator="containsText" text="dsoy jktdh; fo|ky;ksa esa iz;ksx gsrq fu%'kqYd">
      <formula>NOT(ISERROR(SEARCH("dsoy jktdh; fo|ky;ksa esa iz;ksx gsrq fu%'kqYd",B28)))</formula>
    </cfRule>
    <cfRule type="containsText" dxfId="18083" priority="20912" stopIfTrue="1" operator="containsText" text="dsoy jktdh; fo|ky;ksa esa iz;ksx gsrq fu%'kqYd">
      <formula>NOT(ISERROR(SEARCH("dsoy jktdh; fo|ky;ksa esa iz;ksx gsrq fu%'kqYd",B28)))</formula>
    </cfRule>
    <cfRule type="containsText" dxfId="18082" priority="20913" stopIfTrue="1" operator="containsText" text="f'k{kk foHkkx jktLFkku">
      <formula>NOT(ISERROR(SEARCH("f'k{kk foHkkx jktLFkku",B28)))</formula>
    </cfRule>
    <cfRule type="containsText" dxfId="18081" priority="20914" stopIfTrue="1" operator="containsText" text="iw.kkZad">
      <formula>NOT(ISERROR(SEARCH("iw.kkZad",B28)))</formula>
    </cfRule>
  </conditionalFormatting>
  <conditionalFormatting sqref="G12:G14">
    <cfRule type="expression" dxfId="18080" priority="20909">
      <formula>is(error)</formula>
    </cfRule>
  </conditionalFormatting>
  <conditionalFormatting sqref="G12:G14">
    <cfRule type="cellIs" dxfId="18079" priority="20908" operator="equal">
      <formula>0</formula>
    </cfRule>
  </conditionalFormatting>
  <conditionalFormatting sqref="G12:G14">
    <cfRule type="expression" dxfId="18078" priority="20907">
      <formula>ISERROR(G12)</formula>
    </cfRule>
  </conditionalFormatting>
  <conditionalFormatting sqref="K12:K14">
    <cfRule type="expression" dxfId="18077" priority="20906">
      <formula>is(error)</formula>
    </cfRule>
  </conditionalFormatting>
  <conditionalFormatting sqref="K12:K14">
    <cfRule type="cellIs" dxfId="18076" priority="20905" operator="equal">
      <formula>0</formula>
    </cfRule>
  </conditionalFormatting>
  <conditionalFormatting sqref="K12:K14">
    <cfRule type="expression" dxfId="18075" priority="20904">
      <formula>ISERROR(K12)</formula>
    </cfRule>
  </conditionalFormatting>
  <conditionalFormatting sqref="G16">
    <cfRule type="expression" dxfId="18074" priority="20903">
      <formula>is(error)</formula>
    </cfRule>
  </conditionalFormatting>
  <conditionalFormatting sqref="G16">
    <cfRule type="cellIs" dxfId="18073" priority="20902" operator="equal">
      <formula>0</formula>
    </cfRule>
  </conditionalFormatting>
  <conditionalFormatting sqref="G16">
    <cfRule type="expression" dxfId="18072" priority="20901">
      <formula>ISERROR(G16)</formula>
    </cfRule>
  </conditionalFormatting>
  <conditionalFormatting sqref="K16">
    <cfRule type="expression" dxfId="18071" priority="20900">
      <formula>is(error)</formula>
    </cfRule>
  </conditionalFormatting>
  <conditionalFormatting sqref="K16">
    <cfRule type="cellIs" dxfId="18070" priority="20899" operator="equal">
      <formula>0</formula>
    </cfRule>
  </conditionalFormatting>
  <conditionalFormatting sqref="K16">
    <cfRule type="expression" dxfId="18069" priority="20898">
      <formula>ISERROR(K16)</formula>
    </cfRule>
  </conditionalFormatting>
  <conditionalFormatting sqref="O19:Q19">
    <cfRule type="cellIs" dxfId="18068" priority="20843" stopIfTrue="1" operator="equal">
      <formula>0</formula>
    </cfRule>
  </conditionalFormatting>
  <conditionalFormatting sqref="O19:Q19">
    <cfRule type="containsText" dxfId="18067" priority="20838" stopIfTrue="1" operator="containsText" text="dsoy jktdh; fo|ky;ksa esa iz;ksx gsrq fu%'kqYd">
      <formula>NOT(ISERROR(SEARCH("dsoy jktdh; fo|ky;ksa esa iz;ksx gsrq fu%'kqYd",O19)))</formula>
    </cfRule>
    <cfRule type="containsText" dxfId="18066" priority="20839" stopIfTrue="1" operator="containsText" text="dsoy jktdh; fo|ky;ksa esa iz;ksx gsrq fu%'kqYd">
      <formula>NOT(ISERROR(SEARCH("dsoy jktdh; fo|ky;ksa esa iz;ksx gsrq fu%'kqYd",O19)))</formula>
    </cfRule>
    <cfRule type="containsText" dxfId="18065" priority="20840" stopIfTrue="1" operator="containsText" text="dsoy jktdh; fo|ky;ksa esa iz;ksx gsrq fu%'kqYd">
      <formula>NOT(ISERROR(SEARCH("dsoy jktdh; fo|ky;ksa esa iz;ksx gsrq fu%'kqYd",O19)))</formula>
    </cfRule>
    <cfRule type="containsText" dxfId="18064" priority="20841" stopIfTrue="1" operator="containsText" text="f'k{kk foHkkx jktLFkku">
      <formula>NOT(ISERROR(SEARCH("f'k{kk foHkkx jktLFkku",O19)))</formula>
    </cfRule>
    <cfRule type="containsText" dxfId="18063" priority="20842" stopIfTrue="1" operator="containsText" text="iw.kkZad">
      <formula>NOT(ISERROR(SEARCH("iw.kkZad",O19)))</formula>
    </cfRule>
  </conditionalFormatting>
  <conditionalFormatting sqref="O17:Q17">
    <cfRule type="cellIs" dxfId="18062" priority="20722" stopIfTrue="1" operator="equal">
      <formula>0</formula>
    </cfRule>
  </conditionalFormatting>
  <conditionalFormatting sqref="O17:Q17">
    <cfRule type="containsText" dxfId="18061" priority="20717" stopIfTrue="1" operator="containsText" text="dsoy jktdh; fo|ky;ksa esa iz;ksx gsrq fu%'kqYd">
      <formula>NOT(ISERROR(SEARCH("dsoy jktdh; fo|ky;ksa esa iz;ksx gsrq fu%'kqYd",O17)))</formula>
    </cfRule>
    <cfRule type="containsText" dxfId="18060" priority="20718" stopIfTrue="1" operator="containsText" text="dsoy jktdh; fo|ky;ksa esa iz;ksx gsrq fu%'kqYd">
      <formula>NOT(ISERROR(SEARCH("dsoy jktdh; fo|ky;ksa esa iz;ksx gsrq fu%'kqYd",O17)))</formula>
    </cfRule>
    <cfRule type="containsText" dxfId="18059" priority="20719" stopIfTrue="1" operator="containsText" text="dsoy jktdh; fo|ky;ksa esa iz;ksx gsrq fu%'kqYd">
      <formula>NOT(ISERROR(SEARCH("dsoy jktdh; fo|ky;ksa esa iz;ksx gsrq fu%'kqYd",O17)))</formula>
    </cfRule>
    <cfRule type="containsText" dxfId="18058" priority="20720" stopIfTrue="1" operator="containsText" text="f'k{kk foHkkx jktLFkku">
      <formula>NOT(ISERROR(SEARCH("f'k{kk foHkkx jktLFkku",O17)))</formula>
    </cfRule>
    <cfRule type="containsText" dxfId="18057" priority="20721" stopIfTrue="1" operator="containsText" text="iw.kkZad">
      <formula>NOT(ISERROR(SEARCH("iw.kkZad",O17)))</formula>
    </cfRule>
  </conditionalFormatting>
  <conditionalFormatting sqref="F23">
    <cfRule type="cellIs" dxfId="18056" priority="20656" stopIfTrue="1" operator="equal">
      <formula>0</formula>
    </cfRule>
  </conditionalFormatting>
  <conditionalFormatting sqref="F23">
    <cfRule type="containsText" dxfId="18055" priority="20651" stopIfTrue="1" operator="containsText" text="dsoy jktdh; fo|ky;ksa esa iz;ksx gsrq fu%'kqYd">
      <formula>NOT(ISERROR(SEARCH("dsoy jktdh; fo|ky;ksa esa iz;ksx gsrq fu%'kqYd",F23)))</formula>
    </cfRule>
    <cfRule type="containsText" dxfId="18054" priority="20652" stopIfTrue="1" operator="containsText" text="dsoy jktdh; fo|ky;ksa esa iz;ksx gsrq fu%'kqYd">
      <formula>NOT(ISERROR(SEARCH("dsoy jktdh; fo|ky;ksa esa iz;ksx gsrq fu%'kqYd",F23)))</formula>
    </cfRule>
    <cfRule type="containsText" dxfId="18053" priority="20653" stopIfTrue="1" operator="containsText" text="dsoy jktdh; fo|ky;ksa esa iz;ksx gsrq fu%'kqYd">
      <formula>NOT(ISERROR(SEARCH("dsoy jktdh; fo|ky;ksa esa iz;ksx gsrq fu%'kqYd",F23)))</formula>
    </cfRule>
    <cfRule type="containsText" dxfId="18052" priority="20654" stopIfTrue="1" operator="containsText" text="f'k{kk foHkkx jktLFkku">
      <formula>NOT(ISERROR(SEARCH("f'k{kk foHkkx jktLFkku",F23)))</formula>
    </cfRule>
    <cfRule type="containsText" dxfId="18051" priority="20655" stopIfTrue="1" operator="containsText" text="iw.kkZad">
      <formula>NOT(ISERROR(SEARCH("iw.kkZad",F23)))</formula>
    </cfRule>
  </conditionalFormatting>
  <conditionalFormatting sqref="N19:N21">
    <cfRule type="cellIs" dxfId="18050" priority="20704" stopIfTrue="1" operator="equal">
      <formula>0</formula>
    </cfRule>
  </conditionalFormatting>
  <conditionalFormatting sqref="N19:N21">
    <cfRule type="containsText" dxfId="18049" priority="20699" stopIfTrue="1" operator="containsText" text="dsoy jktdh; fo|ky;ksa esa iz;ksx gsrq fu%'kqYd">
      <formula>NOT(ISERROR(SEARCH("dsoy jktdh; fo|ky;ksa esa iz;ksx gsrq fu%'kqYd",N19)))</formula>
    </cfRule>
    <cfRule type="containsText" dxfId="18048" priority="20700" stopIfTrue="1" operator="containsText" text="dsoy jktdh; fo|ky;ksa esa iz;ksx gsrq fu%'kqYd">
      <formula>NOT(ISERROR(SEARCH("dsoy jktdh; fo|ky;ksa esa iz;ksx gsrq fu%'kqYd",N19)))</formula>
    </cfRule>
    <cfRule type="containsText" dxfId="18047" priority="20701" stopIfTrue="1" operator="containsText" text="dsoy jktdh; fo|ky;ksa esa iz;ksx gsrq fu%'kqYd">
      <formula>NOT(ISERROR(SEARCH("dsoy jktdh; fo|ky;ksa esa iz;ksx gsrq fu%'kqYd",N19)))</formula>
    </cfRule>
    <cfRule type="containsText" dxfId="18046" priority="20702" stopIfTrue="1" operator="containsText" text="f'k{kk foHkkx jktLFkku">
      <formula>NOT(ISERROR(SEARCH("f'k{kk foHkkx jktLFkku",N19)))</formula>
    </cfRule>
    <cfRule type="containsText" dxfId="18045" priority="20703" stopIfTrue="1" operator="containsText" text="iw.kkZad">
      <formula>NOT(ISERROR(SEARCH("iw.kkZad",N19)))</formula>
    </cfRule>
  </conditionalFormatting>
  <conditionalFormatting sqref="O18:Q18">
    <cfRule type="cellIs" dxfId="18044" priority="20740" stopIfTrue="1" operator="equal">
      <formula>0</formula>
    </cfRule>
  </conditionalFormatting>
  <conditionalFormatting sqref="O18:Q18">
    <cfRule type="containsText" dxfId="18043" priority="20735" stopIfTrue="1" operator="containsText" text="dsoy jktdh; fo|ky;ksa esa iz;ksx gsrq fu%'kqYd">
      <formula>NOT(ISERROR(SEARCH("dsoy jktdh; fo|ky;ksa esa iz;ksx gsrq fu%'kqYd",O18)))</formula>
    </cfRule>
    <cfRule type="containsText" dxfId="18042" priority="20736" stopIfTrue="1" operator="containsText" text="dsoy jktdh; fo|ky;ksa esa iz;ksx gsrq fu%'kqYd">
      <formula>NOT(ISERROR(SEARCH("dsoy jktdh; fo|ky;ksa esa iz;ksx gsrq fu%'kqYd",O18)))</formula>
    </cfRule>
    <cfRule type="containsText" dxfId="18041" priority="20737" stopIfTrue="1" operator="containsText" text="dsoy jktdh; fo|ky;ksa esa iz;ksx gsrq fu%'kqYd">
      <formula>NOT(ISERROR(SEARCH("dsoy jktdh; fo|ky;ksa esa iz;ksx gsrq fu%'kqYd",O18)))</formula>
    </cfRule>
    <cfRule type="containsText" dxfId="18040" priority="20738" stopIfTrue="1" operator="containsText" text="f'k{kk foHkkx jktLFkku">
      <formula>NOT(ISERROR(SEARCH("f'k{kk foHkkx jktLFkku",O18)))</formula>
    </cfRule>
    <cfRule type="containsText" dxfId="18039" priority="20739" stopIfTrue="1" operator="containsText" text="iw.kkZad">
      <formula>NOT(ISERROR(SEARCH("iw.kkZad",O18)))</formula>
    </cfRule>
  </conditionalFormatting>
  <conditionalFormatting sqref="J18">
    <cfRule type="cellIs" dxfId="18038" priority="20692" stopIfTrue="1" operator="equal">
      <formula>0</formula>
    </cfRule>
  </conditionalFormatting>
  <conditionalFormatting sqref="J18">
    <cfRule type="containsText" dxfId="18037" priority="20687" stopIfTrue="1" operator="containsText" text="dsoy jktdh; fo|ky;ksa esa iz;ksx gsrq fu%'kqYd">
      <formula>NOT(ISERROR(SEARCH("dsoy jktdh; fo|ky;ksa esa iz;ksx gsrq fu%'kqYd",J18)))</formula>
    </cfRule>
    <cfRule type="containsText" dxfId="18036" priority="20688" stopIfTrue="1" operator="containsText" text="dsoy jktdh; fo|ky;ksa esa iz;ksx gsrq fu%'kqYd">
      <formula>NOT(ISERROR(SEARCH("dsoy jktdh; fo|ky;ksa esa iz;ksx gsrq fu%'kqYd",J18)))</formula>
    </cfRule>
    <cfRule type="containsText" dxfId="18035" priority="20689" stopIfTrue="1" operator="containsText" text="dsoy jktdh; fo|ky;ksa esa iz;ksx gsrq fu%'kqYd">
      <formula>NOT(ISERROR(SEARCH("dsoy jktdh; fo|ky;ksa esa iz;ksx gsrq fu%'kqYd",J18)))</formula>
    </cfRule>
    <cfRule type="containsText" dxfId="18034" priority="20690" stopIfTrue="1" operator="containsText" text="f'k{kk foHkkx jktLFkku">
      <formula>NOT(ISERROR(SEARCH("f'k{kk foHkkx jktLFkku",J18)))</formula>
    </cfRule>
    <cfRule type="containsText" dxfId="18033" priority="20691" stopIfTrue="1" operator="containsText" text="iw.kkZad">
      <formula>NOT(ISERROR(SEARCH("iw.kkZad",J18)))</formula>
    </cfRule>
  </conditionalFormatting>
  <conditionalFormatting sqref="J19:J21">
    <cfRule type="cellIs" dxfId="18032" priority="20686" stopIfTrue="1" operator="equal">
      <formula>0</formula>
    </cfRule>
  </conditionalFormatting>
  <conditionalFormatting sqref="J19:J21">
    <cfRule type="containsText" dxfId="18031" priority="20681" stopIfTrue="1" operator="containsText" text="dsoy jktdh; fo|ky;ksa esa iz;ksx gsrq fu%'kqYd">
      <formula>NOT(ISERROR(SEARCH("dsoy jktdh; fo|ky;ksa esa iz;ksx gsrq fu%'kqYd",J19)))</formula>
    </cfRule>
    <cfRule type="containsText" dxfId="18030" priority="20682" stopIfTrue="1" operator="containsText" text="dsoy jktdh; fo|ky;ksa esa iz;ksx gsrq fu%'kqYd">
      <formula>NOT(ISERROR(SEARCH("dsoy jktdh; fo|ky;ksa esa iz;ksx gsrq fu%'kqYd",J19)))</formula>
    </cfRule>
    <cfRule type="containsText" dxfId="18029" priority="20683" stopIfTrue="1" operator="containsText" text="dsoy jktdh; fo|ky;ksa esa iz;ksx gsrq fu%'kqYd">
      <formula>NOT(ISERROR(SEARCH("dsoy jktdh; fo|ky;ksa esa iz;ksx gsrq fu%'kqYd",J19)))</formula>
    </cfRule>
    <cfRule type="containsText" dxfId="18028" priority="20684" stopIfTrue="1" operator="containsText" text="f'k{kk foHkkx jktLFkku">
      <formula>NOT(ISERROR(SEARCH("f'k{kk foHkkx jktLFkku",J19)))</formula>
    </cfRule>
    <cfRule type="containsText" dxfId="18027" priority="20685" stopIfTrue="1" operator="containsText" text="iw.kkZad">
      <formula>NOT(ISERROR(SEARCH("iw.kkZad",J19)))</formula>
    </cfRule>
  </conditionalFormatting>
  <conditionalFormatting sqref="O20:Q20">
    <cfRule type="cellIs" dxfId="18026" priority="20837" stopIfTrue="1" operator="equal">
      <formula>0</formula>
    </cfRule>
  </conditionalFormatting>
  <conditionalFormatting sqref="O20:Q20">
    <cfRule type="containsText" dxfId="18025" priority="20832" stopIfTrue="1" operator="containsText" text="dsoy jktdh; fo|ky;ksa esa iz;ksx gsrq fu%'kqYd">
      <formula>NOT(ISERROR(SEARCH("dsoy jktdh; fo|ky;ksa esa iz;ksx gsrq fu%'kqYd",O20)))</formula>
    </cfRule>
    <cfRule type="containsText" dxfId="18024" priority="20833" stopIfTrue="1" operator="containsText" text="dsoy jktdh; fo|ky;ksa esa iz;ksx gsrq fu%'kqYd">
      <formula>NOT(ISERROR(SEARCH("dsoy jktdh; fo|ky;ksa esa iz;ksx gsrq fu%'kqYd",O20)))</formula>
    </cfRule>
    <cfRule type="containsText" dxfId="18023" priority="20834" stopIfTrue="1" operator="containsText" text="dsoy jktdh; fo|ky;ksa esa iz;ksx gsrq fu%'kqYd">
      <formula>NOT(ISERROR(SEARCH("dsoy jktdh; fo|ky;ksa esa iz;ksx gsrq fu%'kqYd",O20)))</formula>
    </cfRule>
    <cfRule type="containsText" dxfId="18022" priority="20835" stopIfTrue="1" operator="containsText" text="f'k{kk foHkkx jktLFkku">
      <formula>NOT(ISERROR(SEARCH("f'k{kk foHkkx jktLFkku",O20)))</formula>
    </cfRule>
    <cfRule type="containsText" dxfId="18021" priority="20836" stopIfTrue="1" operator="containsText" text="iw.kkZad">
      <formula>NOT(ISERROR(SEARCH("iw.kkZad",O20)))</formula>
    </cfRule>
  </conditionalFormatting>
  <conditionalFormatting sqref="O21:Q21">
    <cfRule type="cellIs" dxfId="18020" priority="20831" stopIfTrue="1" operator="equal">
      <formula>0</formula>
    </cfRule>
  </conditionalFormatting>
  <conditionalFormatting sqref="O21:Q21">
    <cfRule type="containsText" dxfId="18019" priority="20826" stopIfTrue="1" operator="containsText" text="dsoy jktdh; fo|ky;ksa esa iz;ksx gsrq fu%'kqYd">
      <formula>NOT(ISERROR(SEARCH("dsoy jktdh; fo|ky;ksa esa iz;ksx gsrq fu%'kqYd",O21)))</formula>
    </cfRule>
    <cfRule type="containsText" dxfId="18018" priority="20827" stopIfTrue="1" operator="containsText" text="dsoy jktdh; fo|ky;ksa esa iz;ksx gsrq fu%'kqYd">
      <formula>NOT(ISERROR(SEARCH("dsoy jktdh; fo|ky;ksa esa iz;ksx gsrq fu%'kqYd",O21)))</formula>
    </cfRule>
    <cfRule type="containsText" dxfId="18017" priority="20828" stopIfTrue="1" operator="containsText" text="dsoy jktdh; fo|ky;ksa esa iz;ksx gsrq fu%'kqYd">
      <formula>NOT(ISERROR(SEARCH("dsoy jktdh; fo|ky;ksa esa iz;ksx gsrq fu%'kqYd",O21)))</formula>
    </cfRule>
    <cfRule type="containsText" dxfId="18016" priority="20829" stopIfTrue="1" operator="containsText" text="f'k{kk foHkkx jktLFkku">
      <formula>NOT(ISERROR(SEARCH("f'k{kk foHkkx jktLFkku",O21)))</formula>
    </cfRule>
    <cfRule type="containsText" dxfId="18015" priority="20830" stopIfTrue="1" operator="containsText" text="iw.kkZad">
      <formula>NOT(ISERROR(SEARCH("iw.kkZad",O21)))</formula>
    </cfRule>
  </conditionalFormatting>
  <conditionalFormatting sqref="N17">
    <cfRule type="cellIs" dxfId="18014" priority="20788" stopIfTrue="1" operator="equal">
      <formula>0</formula>
    </cfRule>
  </conditionalFormatting>
  <conditionalFormatting sqref="N17">
    <cfRule type="containsText" dxfId="18013" priority="20783" stopIfTrue="1" operator="containsText" text="dsoy jktdh; fo|ky;ksa esa iz;ksx gsrq fu%'kqYd">
      <formula>NOT(ISERROR(SEARCH("dsoy jktdh; fo|ky;ksa esa iz;ksx gsrq fu%'kqYd",N17)))</formula>
    </cfRule>
    <cfRule type="containsText" dxfId="18012" priority="20784" stopIfTrue="1" operator="containsText" text="dsoy jktdh; fo|ky;ksa esa iz;ksx gsrq fu%'kqYd">
      <formula>NOT(ISERROR(SEARCH("dsoy jktdh; fo|ky;ksa esa iz;ksx gsrq fu%'kqYd",N17)))</formula>
    </cfRule>
    <cfRule type="containsText" dxfId="18011" priority="20785" stopIfTrue="1" operator="containsText" text="dsoy jktdh; fo|ky;ksa esa iz;ksx gsrq fu%'kqYd">
      <formula>NOT(ISERROR(SEARCH("dsoy jktdh; fo|ky;ksa esa iz;ksx gsrq fu%'kqYd",N17)))</formula>
    </cfRule>
    <cfRule type="containsText" dxfId="18010" priority="20786" stopIfTrue="1" operator="containsText" text="f'k{kk foHkkx jktLFkku">
      <formula>NOT(ISERROR(SEARCH("f'k{kk foHkkx jktLFkku",N17)))</formula>
    </cfRule>
    <cfRule type="containsText" dxfId="18009" priority="20787" stopIfTrue="1" operator="containsText" text="iw.kkZad">
      <formula>NOT(ISERROR(SEARCH("iw.kkZad",N17)))</formula>
    </cfRule>
  </conditionalFormatting>
  <conditionalFormatting sqref="N18">
    <cfRule type="cellIs" dxfId="18008" priority="20776" stopIfTrue="1" operator="equal">
      <formula>0</formula>
    </cfRule>
  </conditionalFormatting>
  <conditionalFormatting sqref="N18">
    <cfRule type="containsText" dxfId="18007" priority="20771" stopIfTrue="1" operator="containsText" text="dsoy jktdh; fo|ky;ksa esa iz;ksx gsrq fu%'kqYd">
      <formula>NOT(ISERROR(SEARCH("dsoy jktdh; fo|ky;ksa esa iz;ksx gsrq fu%'kqYd",N18)))</formula>
    </cfRule>
    <cfRule type="containsText" dxfId="18006" priority="20772" stopIfTrue="1" operator="containsText" text="dsoy jktdh; fo|ky;ksa esa iz;ksx gsrq fu%'kqYd">
      <formula>NOT(ISERROR(SEARCH("dsoy jktdh; fo|ky;ksa esa iz;ksx gsrq fu%'kqYd",N18)))</formula>
    </cfRule>
    <cfRule type="containsText" dxfId="18005" priority="20773" stopIfTrue="1" operator="containsText" text="dsoy jktdh; fo|ky;ksa esa iz;ksx gsrq fu%'kqYd">
      <formula>NOT(ISERROR(SEARCH("dsoy jktdh; fo|ky;ksa esa iz;ksx gsrq fu%'kqYd",N18)))</formula>
    </cfRule>
    <cfRule type="containsText" dxfId="18004" priority="20774" stopIfTrue="1" operator="containsText" text="f'k{kk foHkkx jktLFkku">
      <formula>NOT(ISERROR(SEARCH("f'k{kk foHkkx jktLFkku",N18)))</formula>
    </cfRule>
    <cfRule type="containsText" dxfId="18003" priority="20775" stopIfTrue="1" operator="containsText" text="iw.kkZad">
      <formula>NOT(ISERROR(SEARCH("iw.kkZad",N18)))</formula>
    </cfRule>
  </conditionalFormatting>
  <conditionalFormatting sqref="D18:F18">
    <cfRule type="cellIs" dxfId="18002" priority="20758" stopIfTrue="1" operator="equal">
      <formula>0</formula>
    </cfRule>
  </conditionalFormatting>
  <conditionalFormatting sqref="D18:F18">
    <cfRule type="containsText" dxfId="18001" priority="20753" stopIfTrue="1" operator="containsText" text="dsoy jktdh; fo|ky;ksa esa iz;ksx gsrq fu%'kqYd">
      <formula>NOT(ISERROR(SEARCH("dsoy jktdh; fo|ky;ksa esa iz;ksx gsrq fu%'kqYd",D18)))</formula>
    </cfRule>
    <cfRule type="containsText" dxfId="18000" priority="20754" stopIfTrue="1" operator="containsText" text="dsoy jktdh; fo|ky;ksa esa iz;ksx gsrq fu%'kqYd">
      <formula>NOT(ISERROR(SEARCH("dsoy jktdh; fo|ky;ksa esa iz;ksx gsrq fu%'kqYd",D18)))</formula>
    </cfRule>
    <cfRule type="containsText" dxfId="17999" priority="20755" stopIfTrue="1" operator="containsText" text="dsoy jktdh; fo|ky;ksa esa iz;ksx gsrq fu%'kqYd">
      <formula>NOT(ISERROR(SEARCH("dsoy jktdh; fo|ky;ksa esa iz;ksx gsrq fu%'kqYd",D18)))</formula>
    </cfRule>
    <cfRule type="containsText" dxfId="17998" priority="20756" stopIfTrue="1" operator="containsText" text="f'k{kk foHkkx jktLFkku">
      <formula>NOT(ISERROR(SEARCH("f'k{kk foHkkx jktLFkku",D18)))</formula>
    </cfRule>
    <cfRule type="containsText" dxfId="17997" priority="20757" stopIfTrue="1" operator="containsText" text="iw.kkZad">
      <formula>NOT(ISERROR(SEARCH("iw.kkZad",D18)))</formula>
    </cfRule>
  </conditionalFormatting>
  <conditionalFormatting sqref="D17:F17">
    <cfRule type="cellIs" dxfId="17996" priority="20752" stopIfTrue="1" operator="equal">
      <formula>0</formula>
    </cfRule>
  </conditionalFormatting>
  <conditionalFormatting sqref="D17:F17">
    <cfRule type="containsText" dxfId="17995" priority="20747" stopIfTrue="1" operator="containsText" text="dsoy jktdh; fo|ky;ksa esa iz;ksx gsrq fu%'kqYd">
      <formula>NOT(ISERROR(SEARCH("dsoy jktdh; fo|ky;ksa esa iz;ksx gsrq fu%'kqYd",D17)))</formula>
    </cfRule>
    <cfRule type="containsText" dxfId="17994" priority="20748" stopIfTrue="1" operator="containsText" text="dsoy jktdh; fo|ky;ksa esa iz;ksx gsrq fu%'kqYd">
      <formula>NOT(ISERROR(SEARCH("dsoy jktdh; fo|ky;ksa esa iz;ksx gsrq fu%'kqYd",D17)))</formula>
    </cfRule>
    <cfRule type="containsText" dxfId="17993" priority="20749" stopIfTrue="1" operator="containsText" text="dsoy jktdh; fo|ky;ksa esa iz;ksx gsrq fu%'kqYd">
      <formula>NOT(ISERROR(SEARCH("dsoy jktdh; fo|ky;ksa esa iz;ksx gsrq fu%'kqYd",D17)))</formula>
    </cfRule>
    <cfRule type="containsText" dxfId="17992" priority="20750" stopIfTrue="1" operator="containsText" text="f'k{kk foHkkx jktLFkku">
      <formula>NOT(ISERROR(SEARCH("f'k{kk foHkkx jktLFkku",D17)))</formula>
    </cfRule>
    <cfRule type="containsText" dxfId="17991" priority="20751" stopIfTrue="1" operator="containsText" text="iw.kkZad">
      <formula>NOT(ISERROR(SEARCH("iw.kkZad",D17)))</formula>
    </cfRule>
  </conditionalFormatting>
  <conditionalFormatting sqref="J17">
    <cfRule type="cellIs" dxfId="17990" priority="20698" stopIfTrue="1" operator="equal">
      <formula>0</formula>
    </cfRule>
  </conditionalFormatting>
  <conditionalFormatting sqref="J17">
    <cfRule type="containsText" dxfId="17989" priority="20693" stopIfTrue="1" operator="containsText" text="dsoy jktdh; fo|ky;ksa esa iz;ksx gsrq fu%'kqYd">
      <formula>NOT(ISERROR(SEARCH("dsoy jktdh; fo|ky;ksa esa iz;ksx gsrq fu%'kqYd",J17)))</formula>
    </cfRule>
    <cfRule type="containsText" dxfId="17988" priority="20694" stopIfTrue="1" operator="containsText" text="dsoy jktdh; fo|ky;ksa esa iz;ksx gsrq fu%'kqYd">
      <formula>NOT(ISERROR(SEARCH("dsoy jktdh; fo|ky;ksa esa iz;ksx gsrq fu%'kqYd",J17)))</formula>
    </cfRule>
    <cfRule type="containsText" dxfId="17987" priority="20695" stopIfTrue="1" operator="containsText" text="dsoy jktdh; fo|ky;ksa esa iz;ksx gsrq fu%'kqYd">
      <formula>NOT(ISERROR(SEARCH("dsoy jktdh; fo|ky;ksa esa iz;ksx gsrq fu%'kqYd",J17)))</formula>
    </cfRule>
    <cfRule type="containsText" dxfId="17986" priority="20696" stopIfTrue="1" operator="containsText" text="f'k{kk foHkkx jktLFkku">
      <formula>NOT(ISERROR(SEARCH("f'k{kk foHkkx jktLFkku",J17)))</formula>
    </cfRule>
    <cfRule type="containsText" dxfId="17985" priority="20697" stopIfTrue="1" operator="containsText" text="iw.kkZad">
      <formula>NOT(ISERROR(SEARCH("iw.kkZad",J17)))</formula>
    </cfRule>
  </conditionalFormatting>
  <conditionalFormatting sqref="D23">
    <cfRule type="cellIs" dxfId="17984" priority="20662" stopIfTrue="1" operator="equal">
      <formula>0</formula>
    </cfRule>
  </conditionalFormatting>
  <conditionalFormatting sqref="D23">
    <cfRule type="containsText" dxfId="17983" priority="20657" stopIfTrue="1" operator="containsText" text="dsoy jktdh; fo|ky;ksa esa iz;ksx gsrq fu%'kqYd">
      <formula>NOT(ISERROR(SEARCH("dsoy jktdh; fo|ky;ksa esa iz;ksx gsrq fu%'kqYd",D23)))</formula>
    </cfRule>
    <cfRule type="containsText" dxfId="17982" priority="20658" stopIfTrue="1" operator="containsText" text="dsoy jktdh; fo|ky;ksa esa iz;ksx gsrq fu%'kqYd">
      <formula>NOT(ISERROR(SEARCH("dsoy jktdh; fo|ky;ksa esa iz;ksx gsrq fu%'kqYd",D23)))</formula>
    </cfRule>
    <cfRule type="containsText" dxfId="17981" priority="20659" stopIfTrue="1" operator="containsText" text="dsoy jktdh; fo|ky;ksa esa iz;ksx gsrq fu%'kqYd">
      <formula>NOT(ISERROR(SEARCH("dsoy jktdh; fo|ky;ksa esa iz;ksx gsrq fu%'kqYd",D23)))</formula>
    </cfRule>
    <cfRule type="containsText" dxfId="17980" priority="20660" stopIfTrue="1" operator="containsText" text="f'k{kk foHkkx jktLFkku">
      <formula>NOT(ISERROR(SEARCH("f'k{kk foHkkx jktLFkku",D23)))</formula>
    </cfRule>
    <cfRule type="containsText" dxfId="17979" priority="20661" stopIfTrue="1" operator="containsText" text="iw.kkZad">
      <formula>NOT(ISERROR(SEARCH("iw.kkZad",D23)))</formula>
    </cfRule>
  </conditionalFormatting>
  <conditionalFormatting sqref="L23">
    <cfRule type="cellIs" dxfId="17978" priority="20650" stopIfTrue="1" operator="equal">
      <formula>0</formula>
    </cfRule>
  </conditionalFormatting>
  <conditionalFormatting sqref="L23">
    <cfRule type="containsText" dxfId="17977" priority="20645" stopIfTrue="1" operator="containsText" text="dsoy jktdh; fo|ky;ksa esa iz;ksx gsrq fu%'kqYd">
      <formula>NOT(ISERROR(SEARCH("dsoy jktdh; fo|ky;ksa esa iz;ksx gsrq fu%'kqYd",L23)))</formula>
    </cfRule>
    <cfRule type="containsText" dxfId="17976" priority="20646" stopIfTrue="1" operator="containsText" text="dsoy jktdh; fo|ky;ksa esa iz;ksx gsrq fu%'kqYd">
      <formula>NOT(ISERROR(SEARCH("dsoy jktdh; fo|ky;ksa esa iz;ksx gsrq fu%'kqYd",L23)))</formula>
    </cfRule>
    <cfRule type="containsText" dxfId="17975" priority="20647" stopIfTrue="1" operator="containsText" text="dsoy jktdh; fo|ky;ksa esa iz;ksx gsrq fu%'kqYd">
      <formula>NOT(ISERROR(SEARCH("dsoy jktdh; fo|ky;ksa esa iz;ksx gsrq fu%'kqYd",L23)))</formula>
    </cfRule>
    <cfRule type="containsText" dxfId="17974" priority="20648" stopIfTrue="1" operator="containsText" text="f'k{kk foHkkx jktLFkku">
      <formula>NOT(ISERROR(SEARCH("f'k{kk foHkkx jktLFkku",L23)))</formula>
    </cfRule>
    <cfRule type="containsText" dxfId="17973" priority="20649" stopIfTrue="1" operator="containsText" text="iw.kkZad">
      <formula>NOT(ISERROR(SEARCH("iw.kkZad",L23)))</formula>
    </cfRule>
  </conditionalFormatting>
  <conditionalFormatting sqref="L24">
    <cfRule type="cellIs" dxfId="17972" priority="20644" stopIfTrue="1" operator="equal">
      <formula>0</formula>
    </cfRule>
  </conditionalFormatting>
  <conditionalFormatting sqref="L24">
    <cfRule type="containsText" dxfId="17971" priority="20639" stopIfTrue="1" operator="containsText" text="dsoy jktdh; fo|ky;ksa esa iz;ksx gsrq fu%'kqYd">
      <formula>NOT(ISERROR(SEARCH("dsoy jktdh; fo|ky;ksa esa iz;ksx gsrq fu%'kqYd",L24)))</formula>
    </cfRule>
    <cfRule type="containsText" dxfId="17970" priority="20640" stopIfTrue="1" operator="containsText" text="dsoy jktdh; fo|ky;ksa esa iz;ksx gsrq fu%'kqYd">
      <formula>NOT(ISERROR(SEARCH("dsoy jktdh; fo|ky;ksa esa iz;ksx gsrq fu%'kqYd",L24)))</formula>
    </cfRule>
    <cfRule type="containsText" dxfId="17969" priority="20641" stopIfTrue="1" operator="containsText" text="dsoy jktdh; fo|ky;ksa esa iz;ksx gsrq fu%'kqYd">
      <formula>NOT(ISERROR(SEARCH("dsoy jktdh; fo|ky;ksa esa iz;ksx gsrq fu%'kqYd",L24)))</formula>
    </cfRule>
    <cfRule type="containsText" dxfId="17968" priority="20642" stopIfTrue="1" operator="containsText" text="f'k{kk foHkkx jktLFkku">
      <formula>NOT(ISERROR(SEARCH("f'k{kk foHkkx jktLFkku",L24)))</formula>
    </cfRule>
    <cfRule type="containsText" dxfId="17967" priority="20643" stopIfTrue="1" operator="containsText" text="iw.kkZad">
      <formula>NOT(ISERROR(SEARCH("iw.kkZad",L24)))</formula>
    </cfRule>
  </conditionalFormatting>
  <conditionalFormatting sqref="O22">
    <cfRule type="cellIs" dxfId="17966" priority="20638" stopIfTrue="1" operator="equal">
      <formula>0</formula>
    </cfRule>
  </conditionalFormatting>
  <conditionalFormatting sqref="O22">
    <cfRule type="containsText" dxfId="17965" priority="20633" stopIfTrue="1" operator="containsText" text="dsoy jktdh; fo|ky;ksa esa iz;ksx gsrq fu%'kqYd">
      <formula>NOT(ISERROR(SEARCH("dsoy jktdh; fo|ky;ksa esa iz;ksx gsrq fu%'kqYd",O22)))</formula>
    </cfRule>
    <cfRule type="containsText" dxfId="17964" priority="20634" stopIfTrue="1" operator="containsText" text="dsoy jktdh; fo|ky;ksa esa iz;ksx gsrq fu%'kqYd">
      <formula>NOT(ISERROR(SEARCH("dsoy jktdh; fo|ky;ksa esa iz;ksx gsrq fu%'kqYd",O22)))</formula>
    </cfRule>
    <cfRule type="containsText" dxfId="17963" priority="20635" stopIfTrue="1" operator="containsText" text="dsoy jktdh; fo|ky;ksa esa iz;ksx gsrq fu%'kqYd">
      <formula>NOT(ISERROR(SEARCH("dsoy jktdh; fo|ky;ksa esa iz;ksx gsrq fu%'kqYd",O22)))</formula>
    </cfRule>
    <cfRule type="containsText" dxfId="17962" priority="20636" stopIfTrue="1" operator="containsText" text="f'k{kk foHkkx jktLFkku">
      <formula>NOT(ISERROR(SEARCH("f'k{kk foHkkx jktLFkku",O22)))</formula>
    </cfRule>
    <cfRule type="containsText" dxfId="17961" priority="20637" stopIfTrue="1" operator="containsText" text="iw.kkZad">
      <formula>NOT(ISERROR(SEARCH("iw.kkZad",O22)))</formula>
    </cfRule>
  </conditionalFormatting>
  <conditionalFormatting sqref="O23">
    <cfRule type="cellIs" dxfId="17960" priority="20632" stopIfTrue="1" operator="equal">
      <formula>0</formula>
    </cfRule>
  </conditionalFormatting>
  <conditionalFormatting sqref="O23">
    <cfRule type="containsText" dxfId="17959" priority="20627" stopIfTrue="1" operator="containsText" text="dsoy jktdh; fo|ky;ksa esa iz;ksx gsrq fu%'kqYd">
      <formula>NOT(ISERROR(SEARCH("dsoy jktdh; fo|ky;ksa esa iz;ksx gsrq fu%'kqYd",O23)))</formula>
    </cfRule>
    <cfRule type="containsText" dxfId="17958" priority="20628" stopIfTrue="1" operator="containsText" text="dsoy jktdh; fo|ky;ksa esa iz;ksx gsrq fu%'kqYd">
      <formula>NOT(ISERROR(SEARCH("dsoy jktdh; fo|ky;ksa esa iz;ksx gsrq fu%'kqYd",O23)))</formula>
    </cfRule>
    <cfRule type="containsText" dxfId="17957" priority="20629" stopIfTrue="1" operator="containsText" text="dsoy jktdh; fo|ky;ksa esa iz;ksx gsrq fu%'kqYd">
      <formula>NOT(ISERROR(SEARCH("dsoy jktdh; fo|ky;ksa esa iz;ksx gsrq fu%'kqYd",O23)))</formula>
    </cfRule>
    <cfRule type="containsText" dxfId="17956" priority="20630" stopIfTrue="1" operator="containsText" text="f'k{kk foHkkx jktLFkku">
      <formula>NOT(ISERROR(SEARCH("f'k{kk foHkkx jktLFkku",O23)))</formula>
    </cfRule>
    <cfRule type="containsText" dxfId="17955" priority="20631" stopIfTrue="1" operator="containsText" text="iw.kkZad">
      <formula>NOT(ISERROR(SEARCH("iw.kkZad",O23)))</formula>
    </cfRule>
  </conditionalFormatting>
  <conditionalFormatting sqref="O24">
    <cfRule type="cellIs" dxfId="17954" priority="20626" stopIfTrue="1" operator="equal">
      <formula>0</formula>
    </cfRule>
  </conditionalFormatting>
  <conditionalFormatting sqref="O24">
    <cfRule type="containsText" dxfId="17953" priority="20621" stopIfTrue="1" operator="containsText" text="dsoy jktdh; fo|ky;ksa esa iz;ksx gsrq fu%'kqYd">
      <formula>NOT(ISERROR(SEARCH("dsoy jktdh; fo|ky;ksa esa iz;ksx gsrq fu%'kqYd",O24)))</formula>
    </cfRule>
    <cfRule type="containsText" dxfId="17952" priority="20622" stopIfTrue="1" operator="containsText" text="dsoy jktdh; fo|ky;ksa esa iz;ksx gsrq fu%'kqYd">
      <formula>NOT(ISERROR(SEARCH("dsoy jktdh; fo|ky;ksa esa iz;ksx gsrq fu%'kqYd",O24)))</formula>
    </cfRule>
    <cfRule type="containsText" dxfId="17951" priority="20623" stopIfTrue="1" operator="containsText" text="dsoy jktdh; fo|ky;ksa esa iz;ksx gsrq fu%'kqYd">
      <formula>NOT(ISERROR(SEARCH("dsoy jktdh; fo|ky;ksa esa iz;ksx gsrq fu%'kqYd",O24)))</formula>
    </cfRule>
    <cfRule type="containsText" dxfId="17950" priority="20624" stopIfTrue="1" operator="containsText" text="f'k{kk foHkkx jktLFkku">
      <formula>NOT(ISERROR(SEARCH("f'k{kk foHkkx jktLFkku",O24)))</formula>
    </cfRule>
    <cfRule type="containsText" dxfId="17949" priority="20625" stopIfTrue="1" operator="containsText" text="iw.kkZad">
      <formula>NOT(ISERROR(SEARCH("iw.kkZad",O24)))</formula>
    </cfRule>
  </conditionalFormatting>
  <conditionalFormatting sqref="J27:J30">
    <cfRule type="cellIs" dxfId="17948" priority="20620" stopIfTrue="1" operator="equal">
      <formula>0</formula>
    </cfRule>
  </conditionalFormatting>
  <conditionalFormatting sqref="J27:J30">
    <cfRule type="containsText" dxfId="17947" priority="20615" stopIfTrue="1" operator="containsText" text="dsoy jktdh; fo|ky;ksa esa iz;ksx gsrq fu%'kqYd">
      <formula>NOT(ISERROR(SEARCH("dsoy jktdh; fo|ky;ksa esa iz;ksx gsrq fu%'kqYd",J27)))</formula>
    </cfRule>
    <cfRule type="containsText" dxfId="17946" priority="20616" stopIfTrue="1" operator="containsText" text="dsoy jktdh; fo|ky;ksa esa iz;ksx gsrq fu%'kqYd">
      <formula>NOT(ISERROR(SEARCH("dsoy jktdh; fo|ky;ksa esa iz;ksx gsrq fu%'kqYd",J27)))</formula>
    </cfRule>
    <cfRule type="containsText" dxfId="17945" priority="20617" stopIfTrue="1" operator="containsText" text="dsoy jktdh; fo|ky;ksa esa iz;ksx gsrq fu%'kqYd">
      <formula>NOT(ISERROR(SEARCH("dsoy jktdh; fo|ky;ksa esa iz;ksx gsrq fu%'kqYd",J27)))</formula>
    </cfRule>
    <cfRule type="containsText" dxfId="17944" priority="20618" stopIfTrue="1" operator="containsText" text="f'k{kk foHkkx jktLFkku">
      <formula>NOT(ISERROR(SEARCH("f'k{kk foHkkx jktLFkku",J27)))</formula>
    </cfRule>
    <cfRule type="containsText" dxfId="17943" priority="20619" stopIfTrue="1" operator="containsText" text="iw.kkZad">
      <formula>NOT(ISERROR(SEARCH("iw.kkZad",J27)))</formula>
    </cfRule>
  </conditionalFormatting>
  <conditionalFormatting sqref="J31">
    <cfRule type="cellIs" dxfId="17942" priority="20614" stopIfTrue="1" operator="equal">
      <formula>0</formula>
    </cfRule>
  </conditionalFormatting>
  <conditionalFormatting sqref="J31">
    <cfRule type="containsText" dxfId="17941" priority="20609" stopIfTrue="1" operator="containsText" text="dsoy jktdh; fo|ky;ksa esa iz;ksx gsrq fu%'kqYd">
      <formula>NOT(ISERROR(SEARCH("dsoy jktdh; fo|ky;ksa esa iz;ksx gsrq fu%'kqYd",J31)))</formula>
    </cfRule>
    <cfRule type="containsText" dxfId="17940" priority="20610" stopIfTrue="1" operator="containsText" text="dsoy jktdh; fo|ky;ksa esa iz;ksx gsrq fu%'kqYd">
      <formula>NOT(ISERROR(SEARCH("dsoy jktdh; fo|ky;ksa esa iz;ksx gsrq fu%'kqYd",J31)))</formula>
    </cfRule>
    <cfRule type="containsText" dxfId="17939" priority="20611" stopIfTrue="1" operator="containsText" text="dsoy jktdh; fo|ky;ksa esa iz;ksx gsrq fu%'kqYd">
      <formula>NOT(ISERROR(SEARCH("dsoy jktdh; fo|ky;ksa esa iz;ksx gsrq fu%'kqYd",J31)))</formula>
    </cfRule>
    <cfRule type="containsText" dxfId="17938" priority="20612" stopIfTrue="1" operator="containsText" text="f'k{kk foHkkx jktLFkku">
      <formula>NOT(ISERROR(SEARCH("f'k{kk foHkkx jktLFkku",J31)))</formula>
    </cfRule>
    <cfRule type="containsText" dxfId="17937" priority="20613" stopIfTrue="1" operator="containsText" text="iw.kkZad">
      <formula>NOT(ISERROR(SEARCH("iw.kkZad",J31)))</formula>
    </cfRule>
  </conditionalFormatting>
  <conditionalFormatting sqref="N7">
    <cfRule type="cellIs" dxfId="17936" priority="20608" stopIfTrue="1" operator="equal">
      <formula>0</formula>
    </cfRule>
  </conditionalFormatting>
  <conditionalFormatting sqref="N7">
    <cfRule type="containsText" dxfId="17935" priority="20603" stopIfTrue="1" operator="containsText" text="dsoy jktdh; fo|ky;ksa esa iz;ksx gsrq fu%'kqYd">
      <formula>NOT(ISERROR(SEARCH("dsoy jktdh; fo|ky;ksa esa iz;ksx gsrq fu%'kqYd",N7)))</formula>
    </cfRule>
    <cfRule type="containsText" dxfId="17934" priority="20604" stopIfTrue="1" operator="containsText" text="dsoy jktdh; fo|ky;ksa esa iz;ksx gsrq fu%'kqYd">
      <formula>NOT(ISERROR(SEARCH("dsoy jktdh; fo|ky;ksa esa iz;ksx gsrq fu%'kqYd",N7)))</formula>
    </cfRule>
    <cfRule type="containsText" dxfId="17933" priority="20605" stopIfTrue="1" operator="containsText" text="dsoy jktdh; fo|ky;ksa esa iz;ksx gsrq fu%'kqYd">
      <formula>NOT(ISERROR(SEARCH("dsoy jktdh; fo|ky;ksa esa iz;ksx gsrq fu%'kqYd",N7)))</formula>
    </cfRule>
    <cfRule type="containsText" dxfId="17932" priority="20606" stopIfTrue="1" operator="containsText" text="f'k{kk foHkkx jktLFkku">
      <formula>NOT(ISERROR(SEARCH("f'k{kk foHkkx jktLFkku",N7)))</formula>
    </cfRule>
    <cfRule type="containsText" dxfId="17931" priority="20607" stopIfTrue="1" operator="containsText" text="iw.kkZad">
      <formula>NOT(ISERROR(SEARCH("iw.kkZad",N7)))</formula>
    </cfRule>
  </conditionalFormatting>
  <conditionalFormatting sqref="N8">
    <cfRule type="cellIs" dxfId="17930" priority="20602" stopIfTrue="1" operator="equal">
      <formula>0</formula>
    </cfRule>
  </conditionalFormatting>
  <conditionalFormatting sqref="N8">
    <cfRule type="containsText" dxfId="17929" priority="20597" stopIfTrue="1" operator="containsText" text="dsoy jktdh; fo|ky;ksa esa iz;ksx gsrq fu%'kqYd">
      <formula>NOT(ISERROR(SEARCH("dsoy jktdh; fo|ky;ksa esa iz;ksx gsrq fu%'kqYd",N8)))</formula>
    </cfRule>
    <cfRule type="containsText" dxfId="17928" priority="20598" stopIfTrue="1" operator="containsText" text="dsoy jktdh; fo|ky;ksa esa iz;ksx gsrq fu%'kqYd">
      <formula>NOT(ISERROR(SEARCH("dsoy jktdh; fo|ky;ksa esa iz;ksx gsrq fu%'kqYd",N8)))</formula>
    </cfRule>
    <cfRule type="containsText" dxfId="17927" priority="20599" stopIfTrue="1" operator="containsText" text="dsoy jktdh; fo|ky;ksa esa iz;ksx gsrq fu%'kqYd">
      <formula>NOT(ISERROR(SEARCH("dsoy jktdh; fo|ky;ksa esa iz;ksx gsrq fu%'kqYd",N8)))</formula>
    </cfRule>
    <cfRule type="containsText" dxfId="17926" priority="20600" stopIfTrue="1" operator="containsText" text="f'k{kk foHkkx jktLFkku">
      <formula>NOT(ISERROR(SEARCH("f'k{kk foHkkx jktLFkku",N8)))</formula>
    </cfRule>
    <cfRule type="containsText" dxfId="17925" priority="20601" stopIfTrue="1" operator="containsText" text="iw.kkZad">
      <formula>NOT(ISERROR(SEARCH("iw.kkZad",N8)))</formula>
    </cfRule>
  </conditionalFormatting>
  <conditionalFormatting sqref="B8:C8">
    <cfRule type="cellIs" dxfId="17924" priority="20354" stopIfTrue="1" operator="equal">
      <formula>0</formula>
    </cfRule>
  </conditionalFormatting>
  <conditionalFormatting sqref="B8:C8">
    <cfRule type="containsText" dxfId="17923" priority="20349" stopIfTrue="1" operator="containsText" text="dsoy jktdh; fo|ky;ksa esa iz;ksx gsrq fu%'kqYd">
      <formula>NOT(ISERROR(SEARCH("dsoy jktdh; fo|ky;ksa esa iz;ksx gsrq fu%'kqYd",B8)))</formula>
    </cfRule>
    <cfRule type="containsText" dxfId="17922" priority="20350" stopIfTrue="1" operator="containsText" text="dsoy jktdh; fo|ky;ksa esa iz;ksx gsrq fu%'kqYd">
      <formula>NOT(ISERROR(SEARCH("dsoy jktdh; fo|ky;ksa esa iz;ksx gsrq fu%'kqYd",B8)))</formula>
    </cfRule>
    <cfRule type="containsText" dxfId="17921" priority="20351" stopIfTrue="1" operator="containsText" text="dsoy jktdh; fo|ky;ksa esa iz;ksx gsrq fu%'kqYd">
      <formula>NOT(ISERROR(SEARCH("dsoy jktdh; fo|ky;ksa esa iz;ksx gsrq fu%'kqYd",B8)))</formula>
    </cfRule>
    <cfRule type="containsText" dxfId="17920" priority="20352" stopIfTrue="1" operator="containsText" text="f'k{kk foHkkx jktLFkku">
      <formula>NOT(ISERROR(SEARCH("f'k{kk foHkkx jktLFkku",B8)))</formula>
    </cfRule>
    <cfRule type="containsText" dxfId="17919" priority="20353" stopIfTrue="1" operator="containsText" text="iw.kkZad">
      <formula>NOT(ISERROR(SEARCH("iw.kkZad",B8)))</formula>
    </cfRule>
  </conditionalFormatting>
  <conditionalFormatting sqref="B50:F50 B53:D53 F53 H53 B51:C52 B43:C45 A32:A33 B55:D55 F55 H55 C36:C38 B34:B38 B40:C40 J38 B54">
    <cfRule type="cellIs" dxfId="17918" priority="20302" stopIfTrue="1" operator="equal">
      <formula>0</formula>
    </cfRule>
  </conditionalFormatting>
  <conditionalFormatting sqref="B50:F50 B53:D53 F53 H53 B51:C52 B43:C45 A32:A33 B55:D55 F55 H55 C36:C38 B34:B38 B40:C40 J38 B54">
    <cfRule type="containsText" dxfId="17917" priority="20297" stopIfTrue="1" operator="containsText" text="dsoy jktdh; fo|ky;ksa esa iz;ksx gsrq fu%'kqYd">
      <formula>NOT(ISERROR(SEARCH("dsoy jktdh; fo|ky;ksa esa iz;ksx gsrq fu%'kqYd",A32)))</formula>
    </cfRule>
    <cfRule type="containsText" dxfId="17916" priority="20298" stopIfTrue="1" operator="containsText" text="dsoy jktdh; fo|ky;ksa esa iz;ksx gsrq fu%'kqYd">
      <formula>NOT(ISERROR(SEARCH("dsoy jktdh; fo|ky;ksa esa iz;ksx gsrq fu%'kqYd",A32)))</formula>
    </cfRule>
    <cfRule type="containsText" dxfId="17915" priority="20299" stopIfTrue="1" operator="containsText" text="dsoy jktdh; fo|ky;ksa esa iz;ksx gsrq fu%'kqYd">
      <formula>NOT(ISERROR(SEARCH("dsoy jktdh; fo|ky;ksa esa iz;ksx gsrq fu%'kqYd",A32)))</formula>
    </cfRule>
    <cfRule type="containsText" dxfId="17914" priority="20300" stopIfTrue="1" operator="containsText" text="f'k{kk foHkkx jktLFkku">
      <formula>NOT(ISERROR(SEARCH("f'k{kk foHkkx jktLFkku",A32)))</formula>
    </cfRule>
    <cfRule type="containsText" dxfId="17913" priority="20301" stopIfTrue="1" operator="containsText" text="iw.kkZad">
      <formula>NOT(ISERROR(SEARCH("iw.kkZad",A32)))</formula>
    </cfRule>
  </conditionalFormatting>
  <conditionalFormatting sqref="B40:C40">
    <cfRule type="cellIs" dxfId="17912" priority="20295" operator="equal">
      <formula>0</formula>
    </cfRule>
    <cfRule type="containsText" dxfId="17911" priority="20296" stopIfTrue="1" operator="containsText" text="false">
      <formula>NOT(ISERROR(SEARCH("false",B40)))</formula>
    </cfRule>
  </conditionalFormatting>
  <conditionalFormatting sqref="H58:H62">
    <cfRule type="cellIs" dxfId="17910" priority="20228" stopIfTrue="1" operator="equal">
      <formula>0</formula>
    </cfRule>
  </conditionalFormatting>
  <conditionalFormatting sqref="H58:H62">
    <cfRule type="containsText" dxfId="17909" priority="20223" stopIfTrue="1" operator="containsText" text="dsoy jktdh; fo|ky;ksa esa iz;ksx gsrq fu%'kqYd">
      <formula>NOT(ISERROR(SEARCH("dsoy jktdh; fo|ky;ksa esa iz;ksx gsrq fu%'kqYd",H58)))</formula>
    </cfRule>
    <cfRule type="containsText" dxfId="17908" priority="20224" stopIfTrue="1" operator="containsText" text="dsoy jktdh; fo|ky;ksa esa iz;ksx gsrq fu%'kqYd">
      <formula>NOT(ISERROR(SEARCH("dsoy jktdh; fo|ky;ksa esa iz;ksx gsrq fu%'kqYd",H58)))</formula>
    </cfRule>
    <cfRule type="containsText" dxfId="17907" priority="20225" stopIfTrue="1" operator="containsText" text="dsoy jktdh; fo|ky;ksa esa iz;ksx gsrq fu%'kqYd">
      <formula>NOT(ISERROR(SEARCH("dsoy jktdh; fo|ky;ksa esa iz;ksx gsrq fu%'kqYd",H58)))</formula>
    </cfRule>
    <cfRule type="containsText" dxfId="17906" priority="20226" stopIfTrue="1" operator="containsText" text="f'k{kk foHkkx jktLFkku">
      <formula>NOT(ISERROR(SEARCH("f'k{kk foHkkx jktLFkku",H58)))</formula>
    </cfRule>
    <cfRule type="containsText" dxfId="17905" priority="20227" stopIfTrue="1" operator="containsText" text="iw.kkZad">
      <formula>NOT(ISERROR(SEARCH("iw.kkZad",H58)))</formula>
    </cfRule>
  </conditionalFormatting>
  <conditionalFormatting sqref="D51:F51">
    <cfRule type="cellIs" dxfId="17904" priority="20294" stopIfTrue="1" operator="equal">
      <formula>0</formula>
    </cfRule>
  </conditionalFormatting>
  <conditionalFormatting sqref="D51:F51">
    <cfRule type="containsText" dxfId="17903" priority="20289" stopIfTrue="1" operator="containsText" text="dsoy jktdh; fo|ky;ksa esa iz;ksx gsrq fu%'kqYd">
      <formula>NOT(ISERROR(SEARCH("dsoy jktdh; fo|ky;ksa esa iz;ksx gsrq fu%'kqYd",D51)))</formula>
    </cfRule>
    <cfRule type="containsText" dxfId="17902" priority="20290" stopIfTrue="1" operator="containsText" text="dsoy jktdh; fo|ky;ksa esa iz;ksx gsrq fu%'kqYd">
      <formula>NOT(ISERROR(SEARCH("dsoy jktdh; fo|ky;ksa esa iz;ksx gsrq fu%'kqYd",D51)))</formula>
    </cfRule>
    <cfRule type="containsText" dxfId="17901" priority="20291" stopIfTrue="1" operator="containsText" text="dsoy jktdh; fo|ky;ksa esa iz;ksx gsrq fu%'kqYd">
      <formula>NOT(ISERROR(SEARCH("dsoy jktdh; fo|ky;ksa esa iz;ksx gsrq fu%'kqYd",D51)))</formula>
    </cfRule>
    <cfRule type="containsText" dxfId="17900" priority="20292" stopIfTrue="1" operator="containsText" text="f'k{kk foHkkx jktLFkku">
      <formula>NOT(ISERROR(SEARCH("f'k{kk foHkkx jktLFkku",D51)))</formula>
    </cfRule>
    <cfRule type="containsText" dxfId="17899" priority="20293" stopIfTrue="1" operator="containsText" text="iw.kkZad">
      <formula>NOT(ISERROR(SEARCH("iw.kkZad",D51)))</formula>
    </cfRule>
  </conditionalFormatting>
  <conditionalFormatting sqref="D52:F52">
    <cfRule type="cellIs" dxfId="17898" priority="20288" stopIfTrue="1" operator="equal">
      <formula>0</formula>
    </cfRule>
  </conditionalFormatting>
  <conditionalFormatting sqref="D52:F52">
    <cfRule type="containsText" dxfId="17897" priority="20283" stopIfTrue="1" operator="containsText" text="dsoy jktdh; fo|ky;ksa esa iz;ksx gsrq fu%'kqYd">
      <formula>NOT(ISERROR(SEARCH("dsoy jktdh; fo|ky;ksa esa iz;ksx gsrq fu%'kqYd",D52)))</formula>
    </cfRule>
    <cfRule type="containsText" dxfId="17896" priority="20284" stopIfTrue="1" operator="containsText" text="dsoy jktdh; fo|ky;ksa esa iz;ksx gsrq fu%'kqYd">
      <formula>NOT(ISERROR(SEARCH("dsoy jktdh; fo|ky;ksa esa iz;ksx gsrq fu%'kqYd",D52)))</formula>
    </cfRule>
    <cfRule type="containsText" dxfId="17895" priority="20285" stopIfTrue="1" operator="containsText" text="dsoy jktdh; fo|ky;ksa esa iz;ksx gsrq fu%'kqYd">
      <formula>NOT(ISERROR(SEARCH("dsoy jktdh; fo|ky;ksa esa iz;ksx gsrq fu%'kqYd",D52)))</formula>
    </cfRule>
    <cfRule type="containsText" dxfId="17894" priority="20286" stopIfTrue="1" operator="containsText" text="f'k{kk foHkkx jktLFkku">
      <formula>NOT(ISERROR(SEARCH("f'k{kk foHkkx jktLFkku",D52)))</formula>
    </cfRule>
    <cfRule type="containsText" dxfId="17893" priority="20287" stopIfTrue="1" operator="containsText" text="iw.kkZad">
      <formula>NOT(ISERROR(SEARCH("iw.kkZad",D52)))</formula>
    </cfRule>
  </conditionalFormatting>
  <conditionalFormatting sqref="L53">
    <cfRule type="cellIs" dxfId="17892" priority="20282" stopIfTrue="1" operator="equal">
      <formula>0</formula>
    </cfRule>
  </conditionalFormatting>
  <conditionalFormatting sqref="L53">
    <cfRule type="containsText" dxfId="17891" priority="20277" stopIfTrue="1" operator="containsText" text="dsoy jktdh; fo|ky;ksa esa iz;ksx gsrq fu%'kqYd">
      <formula>NOT(ISERROR(SEARCH("dsoy jktdh; fo|ky;ksa esa iz;ksx gsrq fu%'kqYd",L53)))</formula>
    </cfRule>
    <cfRule type="containsText" dxfId="17890" priority="20278" stopIfTrue="1" operator="containsText" text="dsoy jktdh; fo|ky;ksa esa iz;ksx gsrq fu%'kqYd">
      <formula>NOT(ISERROR(SEARCH("dsoy jktdh; fo|ky;ksa esa iz;ksx gsrq fu%'kqYd",L53)))</formula>
    </cfRule>
    <cfRule type="containsText" dxfId="17889" priority="20279" stopIfTrue="1" operator="containsText" text="dsoy jktdh; fo|ky;ksa esa iz;ksx gsrq fu%'kqYd">
      <formula>NOT(ISERROR(SEARCH("dsoy jktdh; fo|ky;ksa esa iz;ksx gsrq fu%'kqYd",L53)))</formula>
    </cfRule>
    <cfRule type="containsText" dxfId="17888" priority="20280" stopIfTrue="1" operator="containsText" text="f'k{kk foHkkx jktLFkku">
      <formula>NOT(ISERROR(SEARCH("f'k{kk foHkkx jktLFkku",L53)))</formula>
    </cfRule>
    <cfRule type="containsText" dxfId="17887" priority="20281" stopIfTrue="1" operator="containsText" text="iw.kkZad">
      <formula>NOT(ISERROR(SEARCH("iw.kkZad",L53)))</formula>
    </cfRule>
  </conditionalFormatting>
  <conditionalFormatting sqref="H54">
    <cfRule type="cellIs" dxfId="17886" priority="20276" stopIfTrue="1" operator="equal">
      <formula>0</formula>
    </cfRule>
  </conditionalFormatting>
  <conditionalFormatting sqref="H54">
    <cfRule type="containsText" dxfId="17885" priority="20271" stopIfTrue="1" operator="containsText" text="dsoy jktdh; fo|ky;ksa esa iz;ksx gsrq fu%'kqYd">
      <formula>NOT(ISERROR(SEARCH("dsoy jktdh; fo|ky;ksa esa iz;ksx gsrq fu%'kqYd",H54)))</formula>
    </cfRule>
    <cfRule type="containsText" dxfId="17884" priority="20272" stopIfTrue="1" operator="containsText" text="dsoy jktdh; fo|ky;ksa esa iz;ksx gsrq fu%'kqYd">
      <formula>NOT(ISERROR(SEARCH("dsoy jktdh; fo|ky;ksa esa iz;ksx gsrq fu%'kqYd",H54)))</formula>
    </cfRule>
    <cfRule type="containsText" dxfId="17883" priority="20273" stopIfTrue="1" operator="containsText" text="dsoy jktdh; fo|ky;ksa esa iz;ksx gsrq fu%'kqYd">
      <formula>NOT(ISERROR(SEARCH("dsoy jktdh; fo|ky;ksa esa iz;ksx gsrq fu%'kqYd",H54)))</formula>
    </cfRule>
    <cfRule type="containsText" dxfId="17882" priority="20274" stopIfTrue="1" operator="containsText" text="f'k{kk foHkkx jktLFkku">
      <formula>NOT(ISERROR(SEARCH("f'k{kk foHkkx jktLFkku",H54)))</formula>
    </cfRule>
    <cfRule type="containsText" dxfId="17881" priority="20275" stopIfTrue="1" operator="containsText" text="iw.kkZad">
      <formula>NOT(ISERROR(SEARCH("iw.kkZad",H54)))</formula>
    </cfRule>
  </conditionalFormatting>
  <conditionalFormatting sqref="C47">
    <cfRule type="cellIs" dxfId="17880" priority="20270" stopIfTrue="1" operator="equal">
      <formula>0</formula>
    </cfRule>
  </conditionalFormatting>
  <conditionalFormatting sqref="C47">
    <cfRule type="containsText" dxfId="17879" priority="20265" stopIfTrue="1" operator="containsText" text="dsoy jktdh; fo|ky;ksa esa iz;ksx gsrq fu%'kqYd">
      <formula>NOT(ISERROR(SEARCH("dsoy jktdh; fo|ky;ksa esa iz;ksx gsrq fu%'kqYd",C47)))</formula>
    </cfRule>
    <cfRule type="containsText" dxfId="17878" priority="20266" stopIfTrue="1" operator="containsText" text="dsoy jktdh; fo|ky;ksa esa iz;ksx gsrq fu%'kqYd">
      <formula>NOT(ISERROR(SEARCH("dsoy jktdh; fo|ky;ksa esa iz;ksx gsrq fu%'kqYd",C47)))</formula>
    </cfRule>
    <cfRule type="containsText" dxfId="17877" priority="20267" stopIfTrue="1" operator="containsText" text="dsoy jktdh; fo|ky;ksa esa iz;ksx gsrq fu%'kqYd">
      <formula>NOT(ISERROR(SEARCH("dsoy jktdh; fo|ky;ksa esa iz;ksx gsrq fu%'kqYd",C47)))</formula>
    </cfRule>
    <cfRule type="containsText" dxfId="17876" priority="20268" stopIfTrue="1" operator="containsText" text="f'k{kk foHkkx jktLFkku">
      <formula>NOT(ISERROR(SEARCH("f'k{kk foHkkx jktLFkku",C47)))</formula>
    </cfRule>
    <cfRule type="containsText" dxfId="17875" priority="20269" stopIfTrue="1" operator="containsText" text="iw.kkZad">
      <formula>NOT(ISERROR(SEARCH("iw.kkZad",C47)))</formula>
    </cfRule>
  </conditionalFormatting>
  <conditionalFormatting sqref="B46">
    <cfRule type="cellIs" dxfId="17874" priority="20264" stopIfTrue="1" operator="equal">
      <formula>0</formula>
    </cfRule>
  </conditionalFormatting>
  <conditionalFormatting sqref="B46">
    <cfRule type="containsText" dxfId="17873" priority="20259" stopIfTrue="1" operator="containsText" text="dsoy jktdh; fo|ky;ksa esa iz;ksx gsrq fu%'kqYd">
      <formula>NOT(ISERROR(SEARCH("dsoy jktdh; fo|ky;ksa esa iz;ksx gsrq fu%'kqYd",B46)))</formula>
    </cfRule>
    <cfRule type="containsText" dxfId="17872" priority="20260" stopIfTrue="1" operator="containsText" text="dsoy jktdh; fo|ky;ksa esa iz;ksx gsrq fu%'kqYd">
      <formula>NOT(ISERROR(SEARCH("dsoy jktdh; fo|ky;ksa esa iz;ksx gsrq fu%'kqYd",B46)))</formula>
    </cfRule>
    <cfRule type="containsText" dxfId="17871" priority="20261" stopIfTrue="1" operator="containsText" text="dsoy jktdh; fo|ky;ksa esa iz;ksx gsrq fu%'kqYd">
      <formula>NOT(ISERROR(SEARCH("dsoy jktdh; fo|ky;ksa esa iz;ksx gsrq fu%'kqYd",B46)))</formula>
    </cfRule>
    <cfRule type="containsText" dxfId="17870" priority="20262" stopIfTrue="1" operator="containsText" text="f'k{kk foHkkx jktLFkku">
      <formula>NOT(ISERROR(SEARCH("f'k{kk foHkkx jktLFkku",B46)))</formula>
    </cfRule>
    <cfRule type="containsText" dxfId="17869" priority="20263" stopIfTrue="1" operator="containsText" text="iw.kkZad">
      <formula>NOT(ISERROR(SEARCH("iw.kkZad",B46)))</formula>
    </cfRule>
  </conditionalFormatting>
  <conditionalFormatting sqref="K42 D42:F42 H42:I42">
    <cfRule type="cellIs" dxfId="17868" priority="20258" stopIfTrue="1" operator="equal">
      <formula>0</formula>
    </cfRule>
  </conditionalFormatting>
  <conditionalFormatting sqref="K42 D42:F42 H42:I42">
    <cfRule type="containsText" dxfId="17867" priority="20253" stopIfTrue="1" operator="containsText" text="dsoy jktdh; fo|ky;ksa esa iz;ksx gsrq fu%'kqYd">
      <formula>NOT(ISERROR(SEARCH("dsoy jktdh; fo|ky;ksa esa iz;ksx gsrq fu%'kqYd",D42)))</formula>
    </cfRule>
    <cfRule type="containsText" dxfId="17866" priority="20254" stopIfTrue="1" operator="containsText" text="dsoy jktdh; fo|ky;ksa esa iz;ksx gsrq fu%'kqYd">
      <formula>NOT(ISERROR(SEARCH("dsoy jktdh; fo|ky;ksa esa iz;ksx gsrq fu%'kqYd",D42)))</formula>
    </cfRule>
    <cfRule type="containsText" dxfId="17865" priority="20255" stopIfTrue="1" operator="containsText" text="dsoy jktdh; fo|ky;ksa esa iz;ksx gsrq fu%'kqYd">
      <formula>NOT(ISERROR(SEARCH("dsoy jktdh; fo|ky;ksa esa iz;ksx gsrq fu%'kqYd",D42)))</formula>
    </cfRule>
    <cfRule type="containsText" dxfId="17864" priority="20256" stopIfTrue="1" operator="containsText" text="f'k{kk foHkkx jktLFkku">
      <formula>NOT(ISERROR(SEARCH("f'k{kk foHkkx jktLFkku",D42)))</formula>
    </cfRule>
    <cfRule type="containsText" dxfId="17863" priority="20257" stopIfTrue="1" operator="containsText" text="iw.kkZad">
      <formula>NOT(ISERROR(SEARCH("iw.kkZad",D42)))</formula>
    </cfRule>
  </conditionalFormatting>
  <conditionalFormatting sqref="K42 D42:F42 H42:I42">
    <cfRule type="cellIs" dxfId="17862" priority="20251" operator="equal">
      <formula>0</formula>
    </cfRule>
    <cfRule type="containsText" dxfId="17861" priority="20252" stopIfTrue="1" operator="containsText" text="false">
      <formula>NOT(ISERROR(SEARCH("false",D42)))</formula>
    </cfRule>
  </conditionalFormatting>
  <conditionalFormatting sqref="K42 D42:F42 H42:I42">
    <cfRule type="containsText" dxfId="17860" priority="20250" stopIfTrue="1" operator="containsText" text="izk;ks-">
      <formula>NOT(ISERROR(SEARCH("izk;ks-",D42)))</formula>
    </cfRule>
  </conditionalFormatting>
  <conditionalFormatting sqref="K46 D46:F46 H46:I46">
    <cfRule type="cellIs" dxfId="17859" priority="20249" stopIfTrue="1" operator="equal">
      <formula>0</formula>
    </cfRule>
  </conditionalFormatting>
  <conditionalFormatting sqref="K46 D46:F46 H46:I46">
    <cfRule type="containsText" dxfId="17858" priority="20244" stopIfTrue="1" operator="containsText" text="dsoy jktdh; fo|ky;ksa esa iz;ksx gsrq fu%'kqYd">
      <formula>NOT(ISERROR(SEARCH("dsoy jktdh; fo|ky;ksa esa iz;ksx gsrq fu%'kqYd",D46)))</formula>
    </cfRule>
    <cfRule type="containsText" dxfId="17857" priority="20245" stopIfTrue="1" operator="containsText" text="dsoy jktdh; fo|ky;ksa esa iz;ksx gsrq fu%'kqYd">
      <formula>NOT(ISERROR(SEARCH("dsoy jktdh; fo|ky;ksa esa iz;ksx gsrq fu%'kqYd",D46)))</formula>
    </cfRule>
    <cfRule type="containsText" dxfId="17856" priority="20246" stopIfTrue="1" operator="containsText" text="dsoy jktdh; fo|ky;ksa esa iz;ksx gsrq fu%'kqYd">
      <formula>NOT(ISERROR(SEARCH("dsoy jktdh; fo|ky;ksa esa iz;ksx gsrq fu%'kqYd",D46)))</formula>
    </cfRule>
    <cfRule type="containsText" dxfId="17855" priority="20247" stopIfTrue="1" operator="containsText" text="f'k{kk foHkkx jktLFkku">
      <formula>NOT(ISERROR(SEARCH("f'k{kk foHkkx jktLFkku",D46)))</formula>
    </cfRule>
    <cfRule type="containsText" dxfId="17854" priority="20248" stopIfTrue="1" operator="containsText" text="iw.kkZad">
      <formula>NOT(ISERROR(SEARCH("iw.kkZad",D46)))</formula>
    </cfRule>
  </conditionalFormatting>
  <conditionalFormatting sqref="K46 D46:F46 H46:I46">
    <cfRule type="cellIs" dxfId="17853" priority="20242" operator="equal">
      <formula>0</formula>
    </cfRule>
    <cfRule type="containsText" dxfId="17852" priority="20243" stopIfTrue="1" operator="containsText" text="false">
      <formula>NOT(ISERROR(SEARCH("false",D46)))</formula>
    </cfRule>
  </conditionalFormatting>
  <conditionalFormatting sqref="K46 D46:F46 H46:I46">
    <cfRule type="containsText" dxfId="17851" priority="20241" stopIfTrue="1" operator="containsText" text="izk;ks-">
      <formula>NOT(ISERROR(SEARCH("izk;ks-",D46)))</formula>
    </cfRule>
  </conditionalFormatting>
  <conditionalFormatting sqref="D58:D62">
    <cfRule type="cellIs" dxfId="17850" priority="20240" stopIfTrue="1" operator="equal">
      <formula>0</formula>
    </cfRule>
  </conditionalFormatting>
  <conditionalFormatting sqref="D58:D62">
    <cfRule type="containsText" dxfId="17849" priority="20235" stopIfTrue="1" operator="containsText" text="dsoy jktdh; fo|ky;ksa esa iz;ksx gsrq fu%'kqYd">
      <formula>NOT(ISERROR(SEARCH("dsoy jktdh; fo|ky;ksa esa iz;ksx gsrq fu%'kqYd",D58)))</formula>
    </cfRule>
    <cfRule type="containsText" dxfId="17848" priority="20236" stopIfTrue="1" operator="containsText" text="dsoy jktdh; fo|ky;ksa esa iz;ksx gsrq fu%'kqYd">
      <formula>NOT(ISERROR(SEARCH("dsoy jktdh; fo|ky;ksa esa iz;ksx gsrq fu%'kqYd",D58)))</formula>
    </cfRule>
    <cfRule type="containsText" dxfId="17847" priority="20237" stopIfTrue="1" operator="containsText" text="dsoy jktdh; fo|ky;ksa esa iz;ksx gsrq fu%'kqYd">
      <formula>NOT(ISERROR(SEARCH("dsoy jktdh; fo|ky;ksa esa iz;ksx gsrq fu%'kqYd",D58)))</formula>
    </cfRule>
    <cfRule type="containsText" dxfId="17846" priority="20238" stopIfTrue="1" operator="containsText" text="f'k{kk foHkkx jktLFkku">
      <formula>NOT(ISERROR(SEARCH("f'k{kk foHkkx jktLFkku",D58)))</formula>
    </cfRule>
    <cfRule type="containsText" dxfId="17845" priority="20239" stopIfTrue="1" operator="containsText" text="iw.kkZad">
      <formula>NOT(ISERROR(SEARCH("iw.kkZad",D58)))</formula>
    </cfRule>
  </conditionalFormatting>
  <conditionalFormatting sqref="F58:F62">
    <cfRule type="cellIs" dxfId="17844" priority="20234" stopIfTrue="1" operator="equal">
      <formula>0</formula>
    </cfRule>
  </conditionalFormatting>
  <conditionalFormatting sqref="F58:F62">
    <cfRule type="containsText" dxfId="17843" priority="20229" stopIfTrue="1" operator="containsText" text="dsoy jktdh; fo|ky;ksa esa iz;ksx gsrq fu%'kqYd">
      <formula>NOT(ISERROR(SEARCH("dsoy jktdh; fo|ky;ksa esa iz;ksx gsrq fu%'kqYd",F58)))</formula>
    </cfRule>
    <cfRule type="containsText" dxfId="17842" priority="20230" stopIfTrue="1" operator="containsText" text="dsoy jktdh; fo|ky;ksa esa iz;ksx gsrq fu%'kqYd">
      <formula>NOT(ISERROR(SEARCH("dsoy jktdh; fo|ky;ksa esa iz;ksx gsrq fu%'kqYd",F58)))</formula>
    </cfRule>
    <cfRule type="containsText" dxfId="17841" priority="20231" stopIfTrue="1" operator="containsText" text="dsoy jktdh; fo|ky;ksa esa iz;ksx gsrq fu%'kqYd">
      <formula>NOT(ISERROR(SEARCH("dsoy jktdh; fo|ky;ksa esa iz;ksx gsrq fu%'kqYd",F58)))</formula>
    </cfRule>
    <cfRule type="containsText" dxfId="17840" priority="20232" stopIfTrue="1" operator="containsText" text="f'k{kk foHkkx jktLFkku">
      <formula>NOT(ISERROR(SEARCH("f'k{kk foHkkx jktLFkku",F58)))</formula>
    </cfRule>
    <cfRule type="containsText" dxfId="17839" priority="20233" stopIfTrue="1" operator="containsText" text="iw.kkZad">
      <formula>NOT(ISERROR(SEARCH("iw.kkZad",F58)))</formula>
    </cfRule>
  </conditionalFormatting>
  <conditionalFormatting sqref="B59:C59">
    <cfRule type="cellIs" dxfId="17838" priority="20222" stopIfTrue="1" operator="equal">
      <formula>0</formula>
    </cfRule>
  </conditionalFormatting>
  <conditionalFormatting sqref="B59:C59">
    <cfRule type="containsText" dxfId="17837" priority="20217" stopIfTrue="1" operator="containsText" text="dsoy jktdh; fo|ky;ksa esa iz;ksx gsrq fu%'kqYd">
      <formula>NOT(ISERROR(SEARCH("dsoy jktdh; fo|ky;ksa esa iz;ksx gsrq fu%'kqYd",B59)))</formula>
    </cfRule>
    <cfRule type="containsText" dxfId="17836" priority="20218" stopIfTrue="1" operator="containsText" text="dsoy jktdh; fo|ky;ksa esa iz;ksx gsrq fu%'kqYd">
      <formula>NOT(ISERROR(SEARCH("dsoy jktdh; fo|ky;ksa esa iz;ksx gsrq fu%'kqYd",B59)))</formula>
    </cfRule>
    <cfRule type="containsText" dxfId="17835" priority="20219" stopIfTrue="1" operator="containsText" text="dsoy jktdh; fo|ky;ksa esa iz;ksx gsrq fu%'kqYd">
      <formula>NOT(ISERROR(SEARCH("dsoy jktdh; fo|ky;ksa esa iz;ksx gsrq fu%'kqYd",B59)))</formula>
    </cfRule>
    <cfRule type="containsText" dxfId="17834" priority="20220" stopIfTrue="1" operator="containsText" text="f'k{kk foHkkx jktLFkku">
      <formula>NOT(ISERROR(SEARCH("f'k{kk foHkkx jktLFkku",B59)))</formula>
    </cfRule>
    <cfRule type="containsText" dxfId="17833" priority="20221" stopIfTrue="1" operator="containsText" text="iw.kkZad">
      <formula>NOT(ISERROR(SEARCH("iw.kkZad",B59)))</formula>
    </cfRule>
  </conditionalFormatting>
  <conditionalFormatting sqref="G43:G45">
    <cfRule type="expression" dxfId="17832" priority="20216">
      <formula>is(error)</formula>
    </cfRule>
  </conditionalFormatting>
  <conditionalFormatting sqref="G43:G45">
    <cfRule type="cellIs" dxfId="17831" priority="20215" operator="equal">
      <formula>0</formula>
    </cfRule>
  </conditionalFormatting>
  <conditionalFormatting sqref="G43:G45">
    <cfRule type="expression" dxfId="17830" priority="20214">
      <formula>ISERROR(G43)</formula>
    </cfRule>
  </conditionalFormatting>
  <conditionalFormatting sqref="K43:K45">
    <cfRule type="expression" dxfId="17829" priority="20213">
      <formula>is(error)</formula>
    </cfRule>
  </conditionalFormatting>
  <conditionalFormatting sqref="K43:K45">
    <cfRule type="cellIs" dxfId="17828" priority="20212" operator="equal">
      <formula>0</formula>
    </cfRule>
  </conditionalFormatting>
  <conditionalFormatting sqref="K43:K45">
    <cfRule type="expression" dxfId="17827" priority="20211">
      <formula>ISERROR(K43)</formula>
    </cfRule>
  </conditionalFormatting>
  <conditionalFormatting sqref="G47">
    <cfRule type="expression" dxfId="17826" priority="20210">
      <formula>is(error)</formula>
    </cfRule>
  </conditionalFormatting>
  <conditionalFormatting sqref="G47">
    <cfRule type="cellIs" dxfId="17825" priority="20209" operator="equal">
      <formula>0</formula>
    </cfRule>
  </conditionalFormatting>
  <conditionalFormatting sqref="G47">
    <cfRule type="expression" dxfId="17824" priority="20208">
      <formula>ISERROR(G47)</formula>
    </cfRule>
  </conditionalFormatting>
  <conditionalFormatting sqref="K47">
    <cfRule type="expression" dxfId="17823" priority="20207">
      <formula>is(error)</formula>
    </cfRule>
  </conditionalFormatting>
  <conditionalFormatting sqref="K47">
    <cfRule type="cellIs" dxfId="17822" priority="20206" operator="equal">
      <formula>0</formula>
    </cfRule>
  </conditionalFormatting>
  <conditionalFormatting sqref="K47">
    <cfRule type="expression" dxfId="17821" priority="20205">
      <formula>ISERROR(K47)</formula>
    </cfRule>
  </conditionalFormatting>
  <conditionalFormatting sqref="O50:Q50">
    <cfRule type="cellIs" dxfId="17820" priority="20204" stopIfTrue="1" operator="equal">
      <formula>0</formula>
    </cfRule>
  </conditionalFormatting>
  <conditionalFormatting sqref="O50:Q50">
    <cfRule type="containsText" dxfId="17819" priority="20199" stopIfTrue="1" operator="containsText" text="dsoy jktdh; fo|ky;ksa esa iz;ksx gsrq fu%'kqYd">
      <formula>NOT(ISERROR(SEARCH("dsoy jktdh; fo|ky;ksa esa iz;ksx gsrq fu%'kqYd",O50)))</formula>
    </cfRule>
    <cfRule type="containsText" dxfId="17818" priority="20200" stopIfTrue="1" operator="containsText" text="dsoy jktdh; fo|ky;ksa esa iz;ksx gsrq fu%'kqYd">
      <formula>NOT(ISERROR(SEARCH("dsoy jktdh; fo|ky;ksa esa iz;ksx gsrq fu%'kqYd",O50)))</formula>
    </cfRule>
    <cfRule type="containsText" dxfId="17817" priority="20201" stopIfTrue="1" operator="containsText" text="dsoy jktdh; fo|ky;ksa esa iz;ksx gsrq fu%'kqYd">
      <formula>NOT(ISERROR(SEARCH("dsoy jktdh; fo|ky;ksa esa iz;ksx gsrq fu%'kqYd",O50)))</formula>
    </cfRule>
    <cfRule type="containsText" dxfId="17816" priority="20202" stopIfTrue="1" operator="containsText" text="f'k{kk foHkkx jktLFkku">
      <formula>NOT(ISERROR(SEARCH("f'k{kk foHkkx jktLFkku",O50)))</formula>
    </cfRule>
    <cfRule type="containsText" dxfId="17815" priority="20203" stopIfTrue="1" operator="containsText" text="iw.kkZad">
      <formula>NOT(ISERROR(SEARCH("iw.kkZad",O50)))</formula>
    </cfRule>
  </conditionalFormatting>
  <conditionalFormatting sqref="F54">
    <cfRule type="cellIs" dxfId="17814" priority="20120" stopIfTrue="1" operator="equal">
      <formula>0</formula>
    </cfRule>
  </conditionalFormatting>
  <conditionalFormatting sqref="F54">
    <cfRule type="containsText" dxfId="17813" priority="20115" stopIfTrue="1" operator="containsText" text="dsoy jktdh; fo|ky;ksa esa iz;ksx gsrq fu%'kqYd">
      <formula>NOT(ISERROR(SEARCH("dsoy jktdh; fo|ky;ksa esa iz;ksx gsrq fu%'kqYd",F54)))</formula>
    </cfRule>
    <cfRule type="containsText" dxfId="17812" priority="20116" stopIfTrue="1" operator="containsText" text="dsoy jktdh; fo|ky;ksa esa iz;ksx gsrq fu%'kqYd">
      <formula>NOT(ISERROR(SEARCH("dsoy jktdh; fo|ky;ksa esa iz;ksx gsrq fu%'kqYd",F54)))</formula>
    </cfRule>
    <cfRule type="containsText" dxfId="17811" priority="20117" stopIfTrue="1" operator="containsText" text="dsoy jktdh; fo|ky;ksa esa iz;ksx gsrq fu%'kqYd">
      <formula>NOT(ISERROR(SEARCH("dsoy jktdh; fo|ky;ksa esa iz;ksx gsrq fu%'kqYd",F54)))</formula>
    </cfRule>
    <cfRule type="containsText" dxfId="17810" priority="20118" stopIfTrue="1" operator="containsText" text="f'k{kk foHkkx jktLFkku">
      <formula>NOT(ISERROR(SEARCH("f'k{kk foHkkx jktLFkku",F54)))</formula>
    </cfRule>
    <cfRule type="containsText" dxfId="17809" priority="20119" stopIfTrue="1" operator="containsText" text="iw.kkZad">
      <formula>NOT(ISERROR(SEARCH("iw.kkZad",F54)))</formula>
    </cfRule>
  </conditionalFormatting>
  <conditionalFormatting sqref="N50:N52">
    <cfRule type="cellIs" dxfId="17808" priority="20150" stopIfTrue="1" operator="equal">
      <formula>0</formula>
    </cfRule>
  </conditionalFormatting>
  <conditionalFormatting sqref="N50:N52">
    <cfRule type="containsText" dxfId="17807" priority="20145" stopIfTrue="1" operator="containsText" text="dsoy jktdh; fo|ky;ksa esa iz;ksx gsrq fu%'kqYd">
      <formula>NOT(ISERROR(SEARCH("dsoy jktdh; fo|ky;ksa esa iz;ksx gsrq fu%'kqYd",N50)))</formula>
    </cfRule>
    <cfRule type="containsText" dxfId="17806" priority="20146" stopIfTrue="1" operator="containsText" text="dsoy jktdh; fo|ky;ksa esa iz;ksx gsrq fu%'kqYd">
      <formula>NOT(ISERROR(SEARCH("dsoy jktdh; fo|ky;ksa esa iz;ksx gsrq fu%'kqYd",N50)))</formula>
    </cfRule>
    <cfRule type="containsText" dxfId="17805" priority="20147" stopIfTrue="1" operator="containsText" text="dsoy jktdh; fo|ky;ksa esa iz;ksx gsrq fu%'kqYd">
      <formula>NOT(ISERROR(SEARCH("dsoy jktdh; fo|ky;ksa esa iz;ksx gsrq fu%'kqYd",N50)))</formula>
    </cfRule>
    <cfRule type="containsText" dxfId="17804" priority="20148" stopIfTrue="1" operator="containsText" text="f'k{kk foHkkx jktLFkku">
      <formula>NOT(ISERROR(SEARCH("f'k{kk foHkkx jktLFkku",N50)))</formula>
    </cfRule>
    <cfRule type="containsText" dxfId="17803" priority="20149" stopIfTrue="1" operator="containsText" text="iw.kkZad">
      <formula>NOT(ISERROR(SEARCH("iw.kkZad",N50)))</formula>
    </cfRule>
  </conditionalFormatting>
  <conditionalFormatting sqref="J50:J52">
    <cfRule type="cellIs" dxfId="17802" priority="20132" stopIfTrue="1" operator="equal">
      <formula>0</formula>
    </cfRule>
  </conditionalFormatting>
  <conditionalFormatting sqref="J50:J52">
    <cfRule type="containsText" dxfId="17801" priority="20127" stopIfTrue="1" operator="containsText" text="dsoy jktdh; fo|ky;ksa esa iz;ksx gsrq fu%'kqYd">
      <formula>NOT(ISERROR(SEARCH("dsoy jktdh; fo|ky;ksa esa iz;ksx gsrq fu%'kqYd",J50)))</formula>
    </cfRule>
    <cfRule type="containsText" dxfId="17800" priority="20128" stopIfTrue="1" operator="containsText" text="dsoy jktdh; fo|ky;ksa esa iz;ksx gsrq fu%'kqYd">
      <formula>NOT(ISERROR(SEARCH("dsoy jktdh; fo|ky;ksa esa iz;ksx gsrq fu%'kqYd",J50)))</formula>
    </cfRule>
    <cfRule type="containsText" dxfId="17799" priority="20129" stopIfTrue="1" operator="containsText" text="dsoy jktdh; fo|ky;ksa esa iz;ksx gsrq fu%'kqYd">
      <formula>NOT(ISERROR(SEARCH("dsoy jktdh; fo|ky;ksa esa iz;ksx gsrq fu%'kqYd",J50)))</formula>
    </cfRule>
    <cfRule type="containsText" dxfId="17798" priority="20130" stopIfTrue="1" operator="containsText" text="f'k{kk foHkkx jktLFkku">
      <formula>NOT(ISERROR(SEARCH("f'k{kk foHkkx jktLFkku",J50)))</formula>
    </cfRule>
    <cfRule type="containsText" dxfId="17797" priority="20131" stopIfTrue="1" operator="containsText" text="iw.kkZad">
      <formula>NOT(ISERROR(SEARCH("iw.kkZad",J50)))</formula>
    </cfRule>
  </conditionalFormatting>
  <conditionalFormatting sqref="O51:Q51">
    <cfRule type="cellIs" dxfId="17796" priority="20198" stopIfTrue="1" operator="equal">
      <formula>0</formula>
    </cfRule>
  </conditionalFormatting>
  <conditionalFormatting sqref="O51:Q51">
    <cfRule type="containsText" dxfId="17795" priority="20193" stopIfTrue="1" operator="containsText" text="dsoy jktdh; fo|ky;ksa esa iz;ksx gsrq fu%'kqYd">
      <formula>NOT(ISERROR(SEARCH("dsoy jktdh; fo|ky;ksa esa iz;ksx gsrq fu%'kqYd",O51)))</formula>
    </cfRule>
    <cfRule type="containsText" dxfId="17794" priority="20194" stopIfTrue="1" operator="containsText" text="dsoy jktdh; fo|ky;ksa esa iz;ksx gsrq fu%'kqYd">
      <formula>NOT(ISERROR(SEARCH("dsoy jktdh; fo|ky;ksa esa iz;ksx gsrq fu%'kqYd",O51)))</formula>
    </cfRule>
    <cfRule type="containsText" dxfId="17793" priority="20195" stopIfTrue="1" operator="containsText" text="dsoy jktdh; fo|ky;ksa esa iz;ksx gsrq fu%'kqYd">
      <formula>NOT(ISERROR(SEARCH("dsoy jktdh; fo|ky;ksa esa iz;ksx gsrq fu%'kqYd",O51)))</formula>
    </cfRule>
    <cfRule type="containsText" dxfId="17792" priority="20196" stopIfTrue="1" operator="containsText" text="f'k{kk foHkkx jktLFkku">
      <formula>NOT(ISERROR(SEARCH("f'k{kk foHkkx jktLFkku",O51)))</formula>
    </cfRule>
    <cfRule type="containsText" dxfId="17791" priority="20197" stopIfTrue="1" operator="containsText" text="iw.kkZad">
      <formula>NOT(ISERROR(SEARCH("iw.kkZad",O51)))</formula>
    </cfRule>
  </conditionalFormatting>
  <conditionalFormatting sqref="O52:Q52">
    <cfRule type="cellIs" dxfId="17790" priority="20192" stopIfTrue="1" operator="equal">
      <formula>0</formula>
    </cfRule>
  </conditionalFormatting>
  <conditionalFormatting sqref="O52:Q52">
    <cfRule type="containsText" dxfId="17789" priority="20187" stopIfTrue="1" operator="containsText" text="dsoy jktdh; fo|ky;ksa esa iz;ksx gsrq fu%'kqYd">
      <formula>NOT(ISERROR(SEARCH("dsoy jktdh; fo|ky;ksa esa iz;ksx gsrq fu%'kqYd",O52)))</formula>
    </cfRule>
    <cfRule type="containsText" dxfId="17788" priority="20188" stopIfTrue="1" operator="containsText" text="dsoy jktdh; fo|ky;ksa esa iz;ksx gsrq fu%'kqYd">
      <formula>NOT(ISERROR(SEARCH("dsoy jktdh; fo|ky;ksa esa iz;ksx gsrq fu%'kqYd",O52)))</formula>
    </cfRule>
    <cfRule type="containsText" dxfId="17787" priority="20189" stopIfTrue="1" operator="containsText" text="dsoy jktdh; fo|ky;ksa esa iz;ksx gsrq fu%'kqYd">
      <formula>NOT(ISERROR(SEARCH("dsoy jktdh; fo|ky;ksa esa iz;ksx gsrq fu%'kqYd",O52)))</formula>
    </cfRule>
    <cfRule type="containsText" dxfId="17786" priority="20190" stopIfTrue="1" operator="containsText" text="f'k{kk foHkkx jktLFkku">
      <formula>NOT(ISERROR(SEARCH("f'k{kk foHkkx jktLFkku",O52)))</formula>
    </cfRule>
    <cfRule type="containsText" dxfId="17785" priority="20191" stopIfTrue="1" operator="containsText" text="iw.kkZad">
      <formula>NOT(ISERROR(SEARCH("iw.kkZad",O52)))</formula>
    </cfRule>
  </conditionalFormatting>
  <conditionalFormatting sqref="D54">
    <cfRule type="cellIs" dxfId="17784" priority="20126" stopIfTrue="1" operator="equal">
      <formula>0</formula>
    </cfRule>
  </conditionalFormatting>
  <conditionalFormatting sqref="D54">
    <cfRule type="containsText" dxfId="17783" priority="20121" stopIfTrue="1" operator="containsText" text="dsoy jktdh; fo|ky;ksa esa iz;ksx gsrq fu%'kqYd">
      <formula>NOT(ISERROR(SEARCH("dsoy jktdh; fo|ky;ksa esa iz;ksx gsrq fu%'kqYd",D54)))</formula>
    </cfRule>
    <cfRule type="containsText" dxfId="17782" priority="20122" stopIfTrue="1" operator="containsText" text="dsoy jktdh; fo|ky;ksa esa iz;ksx gsrq fu%'kqYd">
      <formula>NOT(ISERROR(SEARCH("dsoy jktdh; fo|ky;ksa esa iz;ksx gsrq fu%'kqYd",D54)))</formula>
    </cfRule>
    <cfRule type="containsText" dxfId="17781" priority="20123" stopIfTrue="1" operator="containsText" text="dsoy jktdh; fo|ky;ksa esa iz;ksx gsrq fu%'kqYd">
      <formula>NOT(ISERROR(SEARCH("dsoy jktdh; fo|ky;ksa esa iz;ksx gsrq fu%'kqYd",D54)))</formula>
    </cfRule>
    <cfRule type="containsText" dxfId="17780" priority="20124" stopIfTrue="1" operator="containsText" text="f'k{kk foHkkx jktLFkku">
      <formula>NOT(ISERROR(SEARCH("f'k{kk foHkkx jktLFkku",D54)))</formula>
    </cfRule>
    <cfRule type="containsText" dxfId="17779" priority="20125" stopIfTrue="1" operator="containsText" text="iw.kkZad">
      <formula>NOT(ISERROR(SEARCH("iw.kkZad",D54)))</formula>
    </cfRule>
  </conditionalFormatting>
  <conditionalFormatting sqref="L54">
    <cfRule type="cellIs" dxfId="17778" priority="20114" stopIfTrue="1" operator="equal">
      <formula>0</formula>
    </cfRule>
  </conditionalFormatting>
  <conditionalFormatting sqref="L54">
    <cfRule type="containsText" dxfId="17777" priority="20109" stopIfTrue="1" operator="containsText" text="dsoy jktdh; fo|ky;ksa esa iz;ksx gsrq fu%'kqYd">
      <formula>NOT(ISERROR(SEARCH("dsoy jktdh; fo|ky;ksa esa iz;ksx gsrq fu%'kqYd",L54)))</formula>
    </cfRule>
    <cfRule type="containsText" dxfId="17776" priority="20110" stopIfTrue="1" operator="containsText" text="dsoy jktdh; fo|ky;ksa esa iz;ksx gsrq fu%'kqYd">
      <formula>NOT(ISERROR(SEARCH("dsoy jktdh; fo|ky;ksa esa iz;ksx gsrq fu%'kqYd",L54)))</formula>
    </cfRule>
    <cfRule type="containsText" dxfId="17775" priority="20111" stopIfTrue="1" operator="containsText" text="dsoy jktdh; fo|ky;ksa esa iz;ksx gsrq fu%'kqYd">
      <formula>NOT(ISERROR(SEARCH("dsoy jktdh; fo|ky;ksa esa iz;ksx gsrq fu%'kqYd",L54)))</formula>
    </cfRule>
    <cfRule type="containsText" dxfId="17774" priority="20112" stopIfTrue="1" operator="containsText" text="f'k{kk foHkkx jktLFkku">
      <formula>NOT(ISERROR(SEARCH("f'k{kk foHkkx jktLFkku",L54)))</formula>
    </cfRule>
    <cfRule type="containsText" dxfId="17773" priority="20113" stopIfTrue="1" operator="containsText" text="iw.kkZad">
      <formula>NOT(ISERROR(SEARCH("iw.kkZad",L54)))</formula>
    </cfRule>
  </conditionalFormatting>
  <conditionalFormatting sqref="L55">
    <cfRule type="cellIs" dxfId="17772" priority="20108" stopIfTrue="1" operator="equal">
      <formula>0</formula>
    </cfRule>
  </conditionalFormatting>
  <conditionalFormatting sqref="L55">
    <cfRule type="containsText" dxfId="17771" priority="20103" stopIfTrue="1" operator="containsText" text="dsoy jktdh; fo|ky;ksa esa iz;ksx gsrq fu%'kqYd">
      <formula>NOT(ISERROR(SEARCH("dsoy jktdh; fo|ky;ksa esa iz;ksx gsrq fu%'kqYd",L55)))</formula>
    </cfRule>
    <cfRule type="containsText" dxfId="17770" priority="20104" stopIfTrue="1" operator="containsText" text="dsoy jktdh; fo|ky;ksa esa iz;ksx gsrq fu%'kqYd">
      <formula>NOT(ISERROR(SEARCH("dsoy jktdh; fo|ky;ksa esa iz;ksx gsrq fu%'kqYd",L55)))</formula>
    </cfRule>
    <cfRule type="containsText" dxfId="17769" priority="20105" stopIfTrue="1" operator="containsText" text="dsoy jktdh; fo|ky;ksa esa iz;ksx gsrq fu%'kqYd">
      <formula>NOT(ISERROR(SEARCH("dsoy jktdh; fo|ky;ksa esa iz;ksx gsrq fu%'kqYd",L55)))</formula>
    </cfRule>
    <cfRule type="containsText" dxfId="17768" priority="20106" stopIfTrue="1" operator="containsText" text="f'k{kk foHkkx jktLFkku">
      <formula>NOT(ISERROR(SEARCH("f'k{kk foHkkx jktLFkku",L55)))</formula>
    </cfRule>
    <cfRule type="containsText" dxfId="17767" priority="20107" stopIfTrue="1" operator="containsText" text="iw.kkZad">
      <formula>NOT(ISERROR(SEARCH("iw.kkZad",L55)))</formula>
    </cfRule>
  </conditionalFormatting>
  <conditionalFormatting sqref="O53">
    <cfRule type="cellIs" dxfId="17766" priority="20102" stopIfTrue="1" operator="equal">
      <formula>0</formula>
    </cfRule>
  </conditionalFormatting>
  <conditionalFormatting sqref="O53">
    <cfRule type="containsText" dxfId="17765" priority="20097" stopIfTrue="1" operator="containsText" text="dsoy jktdh; fo|ky;ksa esa iz;ksx gsrq fu%'kqYd">
      <formula>NOT(ISERROR(SEARCH("dsoy jktdh; fo|ky;ksa esa iz;ksx gsrq fu%'kqYd",O53)))</formula>
    </cfRule>
    <cfRule type="containsText" dxfId="17764" priority="20098" stopIfTrue="1" operator="containsText" text="dsoy jktdh; fo|ky;ksa esa iz;ksx gsrq fu%'kqYd">
      <formula>NOT(ISERROR(SEARCH("dsoy jktdh; fo|ky;ksa esa iz;ksx gsrq fu%'kqYd",O53)))</formula>
    </cfRule>
    <cfRule type="containsText" dxfId="17763" priority="20099" stopIfTrue="1" operator="containsText" text="dsoy jktdh; fo|ky;ksa esa iz;ksx gsrq fu%'kqYd">
      <formula>NOT(ISERROR(SEARCH("dsoy jktdh; fo|ky;ksa esa iz;ksx gsrq fu%'kqYd",O53)))</formula>
    </cfRule>
    <cfRule type="containsText" dxfId="17762" priority="20100" stopIfTrue="1" operator="containsText" text="f'k{kk foHkkx jktLFkku">
      <formula>NOT(ISERROR(SEARCH("f'k{kk foHkkx jktLFkku",O53)))</formula>
    </cfRule>
    <cfRule type="containsText" dxfId="17761" priority="20101" stopIfTrue="1" operator="containsText" text="iw.kkZad">
      <formula>NOT(ISERROR(SEARCH("iw.kkZad",O53)))</formula>
    </cfRule>
  </conditionalFormatting>
  <conditionalFormatting sqref="O54">
    <cfRule type="cellIs" dxfId="17760" priority="20096" stopIfTrue="1" operator="equal">
      <formula>0</formula>
    </cfRule>
  </conditionalFormatting>
  <conditionalFormatting sqref="O54">
    <cfRule type="containsText" dxfId="17759" priority="20091" stopIfTrue="1" operator="containsText" text="dsoy jktdh; fo|ky;ksa esa iz;ksx gsrq fu%'kqYd">
      <formula>NOT(ISERROR(SEARCH("dsoy jktdh; fo|ky;ksa esa iz;ksx gsrq fu%'kqYd",O54)))</formula>
    </cfRule>
    <cfRule type="containsText" dxfId="17758" priority="20092" stopIfTrue="1" operator="containsText" text="dsoy jktdh; fo|ky;ksa esa iz;ksx gsrq fu%'kqYd">
      <formula>NOT(ISERROR(SEARCH("dsoy jktdh; fo|ky;ksa esa iz;ksx gsrq fu%'kqYd",O54)))</formula>
    </cfRule>
    <cfRule type="containsText" dxfId="17757" priority="20093" stopIfTrue="1" operator="containsText" text="dsoy jktdh; fo|ky;ksa esa iz;ksx gsrq fu%'kqYd">
      <formula>NOT(ISERROR(SEARCH("dsoy jktdh; fo|ky;ksa esa iz;ksx gsrq fu%'kqYd",O54)))</formula>
    </cfRule>
    <cfRule type="containsText" dxfId="17756" priority="20094" stopIfTrue="1" operator="containsText" text="f'k{kk foHkkx jktLFkku">
      <formula>NOT(ISERROR(SEARCH("f'k{kk foHkkx jktLFkku",O54)))</formula>
    </cfRule>
    <cfRule type="containsText" dxfId="17755" priority="20095" stopIfTrue="1" operator="containsText" text="iw.kkZad">
      <formula>NOT(ISERROR(SEARCH("iw.kkZad",O54)))</formula>
    </cfRule>
  </conditionalFormatting>
  <conditionalFormatting sqref="O55">
    <cfRule type="cellIs" dxfId="17754" priority="20090" stopIfTrue="1" operator="equal">
      <formula>0</formula>
    </cfRule>
  </conditionalFormatting>
  <conditionalFormatting sqref="O55">
    <cfRule type="containsText" dxfId="17753" priority="20085" stopIfTrue="1" operator="containsText" text="dsoy jktdh; fo|ky;ksa esa iz;ksx gsrq fu%'kqYd">
      <formula>NOT(ISERROR(SEARCH("dsoy jktdh; fo|ky;ksa esa iz;ksx gsrq fu%'kqYd",O55)))</formula>
    </cfRule>
    <cfRule type="containsText" dxfId="17752" priority="20086" stopIfTrue="1" operator="containsText" text="dsoy jktdh; fo|ky;ksa esa iz;ksx gsrq fu%'kqYd">
      <formula>NOT(ISERROR(SEARCH("dsoy jktdh; fo|ky;ksa esa iz;ksx gsrq fu%'kqYd",O55)))</formula>
    </cfRule>
    <cfRule type="containsText" dxfId="17751" priority="20087" stopIfTrue="1" operator="containsText" text="dsoy jktdh; fo|ky;ksa esa iz;ksx gsrq fu%'kqYd">
      <formula>NOT(ISERROR(SEARCH("dsoy jktdh; fo|ky;ksa esa iz;ksx gsrq fu%'kqYd",O55)))</formula>
    </cfRule>
    <cfRule type="containsText" dxfId="17750" priority="20088" stopIfTrue="1" operator="containsText" text="f'k{kk foHkkx jktLFkku">
      <formula>NOT(ISERROR(SEARCH("f'k{kk foHkkx jktLFkku",O55)))</formula>
    </cfRule>
    <cfRule type="containsText" dxfId="17749" priority="20089" stopIfTrue="1" operator="containsText" text="iw.kkZad">
      <formula>NOT(ISERROR(SEARCH("iw.kkZad",O55)))</formula>
    </cfRule>
  </conditionalFormatting>
  <conditionalFormatting sqref="J58:J61">
    <cfRule type="cellIs" dxfId="17748" priority="20084" stopIfTrue="1" operator="equal">
      <formula>0</formula>
    </cfRule>
  </conditionalFormatting>
  <conditionalFormatting sqref="J58:J61">
    <cfRule type="containsText" dxfId="17747" priority="20079" stopIfTrue="1" operator="containsText" text="dsoy jktdh; fo|ky;ksa esa iz;ksx gsrq fu%'kqYd">
      <formula>NOT(ISERROR(SEARCH("dsoy jktdh; fo|ky;ksa esa iz;ksx gsrq fu%'kqYd",J58)))</formula>
    </cfRule>
    <cfRule type="containsText" dxfId="17746" priority="20080" stopIfTrue="1" operator="containsText" text="dsoy jktdh; fo|ky;ksa esa iz;ksx gsrq fu%'kqYd">
      <formula>NOT(ISERROR(SEARCH("dsoy jktdh; fo|ky;ksa esa iz;ksx gsrq fu%'kqYd",J58)))</formula>
    </cfRule>
    <cfRule type="containsText" dxfId="17745" priority="20081" stopIfTrue="1" operator="containsText" text="dsoy jktdh; fo|ky;ksa esa iz;ksx gsrq fu%'kqYd">
      <formula>NOT(ISERROR(SEARCH("dsoy jktdh; fo|ky;ksa esa iz;ksx gsrq fu%'kqYd",J58)))</formula>
    </cfRule>
    <cfRule type="containsText" dxfId="17744" priority="20082" stopIfTrue="1" operator="containsText" text="f'k{kk foHkkx jktLFkku">
      <formula>NOT(ISERROR(SEARCH("f'k{kk foHkkx jktLFkku",J58)))</formula>
    </cfRule>
    <cfRule type="containsText" dxfId="17743" priority="20083" stopIfTrue="1" operator="containsText" text="iw.kkZad">
      <formula>NOT(ISERROR(SEARCH("iw.kkZad",J58)))</formula>
    </cfRule>
  </conditionalFormatting>
  <conditionalFormatting sqref="J62">
    <cfRule type="cellIs" dxfId="17742" priority="20078" stopIfTrue="1" operator="equal">
      <formula>0</formula>
    </cfRule>
  </conditionalFormatting>
  <conditionalFormatting sqref="J62">
    <cfRule type="containsText" dxfId="17741" priority="20073" stopIfTrue="1" operator="containsText" text="dsoy jktdh; fo|ky;ksa esa iz;ksx gsrq fu%'kqYd">
      <formula>NOT(ISERROR(SEARCH("dsoy jktdh; fo|ky;ksa esa iz;ksx gsrq fu%'kqYd",J62)))</formula>
    </cfRule>
    <cfRule type="containsText" dxfId="17740" priority="20074" stopIfTrue="1" operator="containsText" text="dsoy jktdh; fo|ky;ksa esa iz;ksx gsrq fu%'kqYd">
      <formula>NOT(ISERROR(SEARCH("dsoy jktdh; fo|ky;ksa esa iz;ksx gsrq fu%'kqYd",J62)))</formula>
    </cfRule>
    <cfRule type="containsText" dxfId="17739" priority="20075" stopIfTrue="1" operator="containsText" text="dsoy jktdh; fo|ky;ksa esa iz;ksx gsrq fu%'kqYd">
      <formula>NOT(ISERROR(SEARCH("dsoy jktdh; fo|ky;ksa esa iz;ksx gsrq fu%'kqYd",J62)))</formula>
    </cfRule>
    <cfRule type="containsText" dxfId="17738" priority="20076" stopIfTrue="1" operator="containsText" text="f'k{kk foHkkx jktLFkku">
      <formula>NOT(ISERROR(SEARCH("f'k{kk foHkkx jktLFkku",J62)))</formula>
    </cfRule>
    <cfRule type="containsText" dxfId="17737" priority="20077" stopIfTrue="1" operator="containsText" text="iw.kkZad">
      <formula>NOT(ISERROR(SEARCH("iw.kkZad",J62)))</formula>
    </cfRule>
  </conditionalFormatting>
  <conditionalFormatting sqref="N38">
    <cfRule type="cellIs" dxfId="17736" priority="20072" stopIfTrue="1" operator="equal">
      <formula>0</formula>
    </cfRule>
  </conditionalFormatting>
  <conditionalFormatting sqref="N38">
    <cfRule type="containsText" dxfId="17735" priority="20067" stopIfTrue="1" operator="containsText" text="dsoy jktdh; fo|ky;ksa esa iz;ksx gsrq fu%'kqYd">
      <formula>NOT(ISERROR(SEARCH("dsoy jktdh; fo|ky;ksa esa iz;ksx gsrq fu%'kqYd",N38)))</formula>
    </cfRule>
    <cfRule type="containsText" dxfId="17734" priority="20068" stopIfTrue="1" operator="containsText" text="dsoy jktdh; fo|ky;ksa esa iz;ksx gsrq fu%'kqYd">
      <formula>NOT(ISERROR(SEARCH("dsoy jktdh; fo|ky;ksa esa iz;ksx gsrq fu%'kqYd",N38)))</formula>
    </cfRule>
    <cfRule type="containsText" dxfId="17733" priority="20069" stopIfTrue="1" operator="containsText" text="dsoy jktdh; fo|ky;ksa esa iz;ksx gsrq fu%'kqYd">
      <formula>NOT(ISERROR(SEARCH("dsoy jktdh; fo|ky;ksa esa iz;ksx gsrq fu%'kqYd",N38)))</formula>
    </cfRule>
    <cfRule type="containsText" dxfId="17732" priority="20070" stopIfTrue="1" operator="containsText" text="f'k{kk foHkkx jktLFkku">
      <formula>NOT(ISERROR(SEARCH("f'k{kk foHkkx jktLFkku",N38)))</formula>
    </cfRule>
    <cfRule type="containsText" dxfId="17731" priority="20071" stopIfTrue="1" operator="containsText" text="iw.kkZad">
      <formula>NOT(ISERROR(SEARCH("iw.kkZad",N38)))</formula>
    </cfRule>
  </conditionalFormatting>
  <conditionalFormatting sqref="N39">
    <cfRule type="cellIs" dxfId="17730" priority="20066" stopIfTrue="1" operator="equal">
      <formula>0</formula>
    </cfRule>
  </conditionalFormatting>
  <conditionalFormatting sqref="N39">
    <cfRule type="containsText" dxfId="17729" priority="20061" stopIfTrue="1" operator="containsText" text="dsoy jktdh; fo|ky;ksa esa iz;ksx gsrq fu%'kqYd">
      <formula>NOT(ISERROR(SEARCH("dsoy jktdh; fo|ky;ksa esa iz;ksx gsrq fu%'kqYd",N39)))</formula>
    </cfRule>
    <cfRule type="containsText" dxfId="17728" priority="20062" stopIfTrue="1" operator="containsText" text="dsoy jktdh; fo|ky;ksa esa iz;ksx gsrq fu%'kqYd">
      <formula>NOT(ISERROR(SEARCH("dsoy jktdh; fo|ky;ksa esa iz;ksx gsrq fu%'kqYd",N39)))</formula>
    </cfRule>
    <cfRule type="containsText" dxfId="17727" priority="20063" stopIfTrue="1" operator="containsText" text="dsoy jktdh; fo|ky;ksa esa iz;ksx gsrq fu%'kqYd">
      <formula>NOT(ISERROR(SEARCH("dsoy jktdh; fo|ky;ksa esa iz;ksx gsrq fu%'kqYd",N39)))</formula>
    </cfRule>
    <cfRule type="containsText" dxfId="17726" priority="20064" stopIfTrue="1" operator="containsText" text="f'k{kk foHkkx jktLFkku">
      <formula>NOT(ISERROR(SEARCH("f'k{kk foHkkx jktLFkku",N39)))</formula>
    </cfRule>
    <cfRule type="containsText" dxfId="17725" priority="20065" stopIfTrue="1" operator="containsText" text="iw.kkZad">
      <formula>NOT(ISERROR(SEARCH("iw.kkZad",N39)))</formula>
    </cfRule>
  </conditionalFormatting>
  <conditionalFormatting sqref="B39:C39">
    <cfRule type="cellIs" dxfId="17724" priority="20060" stopIfTrue="1" operator="equal">
      <formula>0</formula>
    </cfRule>
  </conditionalFormatting>
  <conditionalFormatting sqref="B39:C39">
    <cfRule type="containsText" dxfId="17723" priority="20055" stopIfTrue="1" operator="containsText" text="dsoy jktdh; fo|ky;ksa esa iz;ksx gsrq fu%'kqYd">
      <formula>NOT(ISERROR(SEARCH("dsoy jktdh; fo|ky;ksa esa iz;ksx gsrq fu%'kqYd",B39)))</formula>
    </cfRule>
    <cfRule type="containsText" dxfId="17722" priority="20056" stopIfTrue="1" operator="containsText" text="dsoy jktdh; fo|ky;ksa esa iz;ksx gsrq fu%'kqYd">
      <formula>NOT(ISERROR(SEARCH("dsoy jktdh; fo|ky;ksa esa iz;ksx gsrq fu%'kqYd",B39)))</formula>
    </cfRule>
    <cfRule type="containsText" dxfId="17721" priority="20057" stopIfTrue="1" operator="containsText" text="dsoy jktdh; fo|ky;ksa esa iz;ksx gsrq fu%'kqYd">
      <formula>NOT(ISERROR(SEARCH("dsoy jktdh; fo|ky;ksa esa iz;ksx gsrq fu%'kqYd",B39)))</formula>
    </cfRule>
    <cfRule type="containsText" dxfId="17720" priority="20058" stopIfTrue="1" operator="containsText" text="f'k{kk foHkkx jktLFkku">
      <formula>NOT(ISERROR(SEARCH("f'k{kk foHkkx jktLFkku",B39)))</formula>
    </cfRule>
    <cfRule type="containsText" dxfId="17719" priority="20059" stopIfTrue="1" operator="containsText" text="iw.kkZad">
      <formula>NOT(ISERROR(SEARCH("iw.kkZad",B39)))</formula>
    </cfRule>
  </conditionalFormatting>
  <conditionalFormatting sqref="B81:F81 B84:D84 F84 H84 B82:C83 B74:C76 A63:A64 B86:D86 F86 H86 C67:C69 B65:B69 B71:C71 J69 B85">
    <cfRule type="cellIs" dxfId="17718" priority="20054" stopIfTrue="1" operator="equal">
      <formula>0</formula>
    </cfRule>
  </conditionalFormatting>
  <conditionalFormatting sqref="B81:F81 B84:D84 F84 H84 B82:C83 B74:C76 A63:A64 B86:D86 F86 H86 C67:C69 B65:B69 B71:C71 J69 B85">
    <cfRule type="containsText" dxfId="17717" priority="20049" stopIfTrue="1" operator="containsText" text="dsoy jktdh; fo|ky;ksa esa iz;ksx gsrq fu%'kqYd">
      <formula>NOT(ISERROR(SEARCH("dsoy jktdh; fo|ky;ksa esa iz;ksx gsrq fu%'kqYd",A63)))</formula>
    </cfRule>
    <cfRule type="containsText" dxfId="17716" priority="20050" stopIfTrue="1" operator="containsText" text="dsoy jktdh; fo|ky;ksa esa iz;ksx gsrq fu%'kqYd">
      <formula>NOT(ISERROR(SEARCH("dsoy jktdh; fo|ky;ksa esa iz;ksx gsrq fu%'kqYd",A63)))</formula>
    </cfRule>
    <cfRule type="containsText" dxfId="17715" priority="20051" stopIfTrue="1" operator="containsText" text="dsoy jktdh; fo|ky;ksa esa iz;ksx gsrq fu%'kqYd">
      <formula>NOT(ISERROR(SEARCH("dsoy jktdh; fo|ky;ksa esa iz;ksx gsrq fu%'kqYd",A63)))</formula>
    </cfRule>
    <cfRule type="containsText" dxfId="17714" priority="20052" stopIfTrue="1" operator="containsText" text="f'k{kk foHkkx jktLFkku">
      <formula>NOT(ISERROR(SEARCH("f'k{kk foHkkx jktLFkku",A63)))</formula>
    </cfRule>
    <cfRule type="containsText" dxfId="17713" priority="20053" stopIfTrue="1" operator="containsText" text="iw.kkZad">
      <formula>NOT(ISERROR(SEARCH("iw.kkZad",A63)))</formula>
    </cfRule>
  </conditionalFormatting>
  <conditionalFormatting sqref="B71:C71">
    <cfRule type="cellIs" dxfId="17712" priority="20047" operator="equal">
      <formula>0</formula>
    </cfRule>
    <cfRule type="containsText" dxfId="17711" priority="20048" stopIfTrue="1" operator="containsText" text="false">
      <formula>NOT(ISERROR(SEARCH("false",B71)))</formula>
    </cfRule>
  </conditionalFormatting>
  <conditionalFormatting sqref="H89:H93">
    <cfRule type="cellIs" dxfId="17710" priority="19980" stopIfTrue="1" operator="equal">
      <formula>0</formula>
    </cfRule>
  </conditionalFormatting>
  <conditionalFormatting sqref="H89:H93">
    <cfRule type="containsText" dxfId="17709" priority="19975" stopIfTrue="1" operator="containsText" text="dsoy jktdh; fo|ky;ksa esa iz;ksx gsrq fu%'kqYd">
      <formula>NOT(ISERROR(SEARCH("dsoy jktdh; fo|ky;ksa esa iz;ksx gsrq fu%'kqYd",H89)))</formula>
    </cfRule>
    <cfRule type="containsText" dxfId="17708" priority="19976" stopIfTrue="1" operator="containsText" text="dsoy jktdh; fo|ky;ksa esa iz;ksx gsrq fu%'kqYd">
      <formula>NOT(ISERROR(SEARCH("dsoy jktdh; fo|ky;ksa esa iz;ksx gsrq fu%'kqYd",H89)))</formula>
    </cfRule>
    <cfRule type="containsText" dxfId="17707" priority="19977" stopIfTrue="1" operator="containsText" text="dsoy jktdh; fo|ky;ksa esa iz;ksx gsrq fu%'kqYd">
      <formula>NOT(ISERROR(SEARCH("dsoy jktdh; fo|ky;ksa esa iz;ksx gsrq fu%'kqYd",H89)))</formula>
    </cfRule>
    <cfRule type="containsText" dxfId="17706" priority="19978" stopIfTrue="1" operator="containsText" text="f'k{kk foHkkx jktLFkku">
      <formula>NOT(ISERROR(SEARCH("f'k{kk foHkkx jktLFkku",H89)))</formula>
    </cfRule>
    <cfRule type="containsText" dxfId="17705" priority="19979" stopIfTrue="1" operator="containsText" text="iw.kkZad">
      <formula>NOT(ISERROR(SEARCH("iw.kkZad",H89)))</formula>
    </cfRule>
  </conditionalFormatting>
  <conditionalFormatting sqref="D82:F82">
    <cfRule type="cellIs" dxfId="17704" priority="20046" stopIfTrue="1" operator="equal">
      <formula>0</formula>
    </cfRule>
  </conditionalFormatting>
  <conditionalFormatting sqref="D82:F82">
    <cfRule type="containsText" dxfId="17703" priority="20041" stopIfTrue="1" operator="containsText" text="dsoy jktdh; fo|ky;ksa esa iz;ksx gsrq fu%'kqYd">
      <formula>NOT(ISERROR(SEARCH("dsoy jktdh; fo|ky;ksa esa iz;ksx gsrq fu%'kqYd",D82)))</formula>
    </cfRule>
    <cfRule type="containsText" dxfId="17702" priority="20042" stopIfTrue="1" operator="containsText" text="dsoy jktdh; fo|ky;ksa esa iz;ksx gsrq fu%'kqYd">
      <formula>NOT(ISERROR(SEARCH("dsoy jktdh; fo|ky;ksa esa iz;ksx gsrq fu%'kqYd",D82)))</formula>
    </cfRule>
    <cfRule type="containsText" dxfId="17701" priority="20043" stopIfTrue="1" operator="containsText" text="dsoy jktdh; fo|ky;ksa esa iz;ksx gsrq fu%'kqYd">
      <formula>NOT(ISERROR(SEARCH("dsoy jktdh; fo|ky;ksa esa iz;ksx gsrq fu%'kqYd",D82)))</formula>
    </cfRule>
    <cfRule type="containsText" dxfId="17700" priority="20044" stopIfTrue="1" operator="containsText" text="f'k{kk foHkkx jktLFkku">
      <formula>NOT(ISERROR(SEARCH("f'k{kk foHkkx jktLFkku",D82)))</formula>
    </cfRule>
    <cfRule type="containsText" dxfId="17699" priority="20045" stopIfTrue="1" operator="containsText" text="iw.kkZad">
      <formula>NOT(ISERROR(SEARCH("iw.kkZad",D82)))</formula>
    </cfRule>
  </conditionalFormatting>
  <conditionalFormatting sqref="D83:F83">
    <cfRule type="cellIs" dxfId="17698" priority="20040" stopIfTrue="1" operator="equal">
      <formula>0</formula>
    </cfRule>
  </conditionalFormatting>
  <conditionalFormatting sqref="D83:F83">
    <cfRule type="containsText" dxfId="17697" priority="20035" stopIfTrue="1" operator="containsText" text="dsoy jktdh; fo|ky;ksa esa iz;ksx gsrq fu%'kqYd">
      <formula>NOT(ISERROR(SEARCH("dsoy jktdh; fo|ky;ksa esa iz;ksx gsrq fu%'kqYd",D83)))</formula>
    </cfRule>
    <cfRule type="containsText" dxfId="17696" priority="20036" stopIfTrue="1" operator="containsText" text="dsoy jktdh; fo|ky;ksa esa iz;ksx gsrq fu%'kqYd">
      <formula>NOT(ISERROR(SEARCH("dsoy jktdh; fo|ky;ksa esa iz;ksx gsrq fu%'kqYd",D83)))</formula>
    </cfRule>
    <cfRule type="containsText" dxfId="17695" priority="20037" stopIfTrue="1" operator="containsText" text="dsoy jktdh; fo|ky;ksa esa iz;ksx gsrq fu%'kqYd">
      <formula>NOT(ISERROR(SEARCH("dsoy jktdh; fo|ky;ksa esa iz;ksx gsrq fu%'kqYd",D83)))</formula>
    </cfRule>
    <cfRule type="containsText" dxfId="17694" priority="20038" stopIfTrue="1" operator="containsText" text="f'k{kk foHkkx jktLFkku">
      <formula>NOT(ISERROR(SEARCH("f'k{kk foHkkx jktLFkku",D83)))</formula>
    </cfRule>
    <cfRule type="containsText" dxfId="17693" priority="20039" stopIfTrue="1" operator="containsText" text="iw.kkZad">
      <formula>NOT(ISERROR(SEARCH("iw.kkZad",D83)))</formula>
    </cfRule>
  </conditionalFormatting>
  <conditionalFormatting sqref="L84">
    <cfRule type="cellIs" dxfId="17692" priority="20034" stopIfTrue="1" operator="equal">
      <formula>0</formula>
    </cfRule>
  </conditionalFormatting>
  <conditionalFormatting sqref="L84">
    <cfRule type="containsText" dxfId="17691" priority="20029" stopIfTrue="1" operator="containsText" text="dsoy jktdh; fo|ky;ksa esa iz;ksx gsrq fu%'kqYd">
      <formula>NOT(ISERROR(SEARCH("dsoy jktdh; fo|ky;ksa esa iz;ksx gsrq fu%'kqYd",L84)))</formula>
    </cfRule>
    <cfRule type="containsText" dxfId="17690" priority="20030" stopIfTrue="1" operator="containsText" text="dsoy jktdh; fo|ky;ksa esa iz;ksx gsrq fu%'kqYd">
      <formula>NOT(ISERROR(SEARCH("dsoy jktdh; fo|ky;ksa esa iz;ksx gsrq fu%'kqYd",L84)))</formula>
    </cfRule>
    <cfRule type="containsText" dxfId="17689" priority="20031" stopIfTrue="1" operator="containsText" text="dsoy jktdh; fo|ky;ksa esa iz;ksx gsrq fu%'kqYd">
      <formula>NOT(ISERROR(SEARCH("dsoy jktdh; fo|ky;ksa esa iz;ksx gsrq fu%'kqYd",L84)))</formula>
    </cfRule>
    <cfRule type="containsText" dxfId="17688" priority="20032" stopIfTrue="1" operator="containsText" text="f'k{kk foHkkx jktLFkku">
      <formula>NOT(ISERROR(SEARCH("f'k{kk foHkkx jktLFkku",L84)))</formula>
    </cfRule>
    <cfRule type="containsText" dxfId="17687" priority="20033" stopIfTrue="1" operator="containsText" text="iw.kkZad">
      <formula>NOT(ISERROR(SEARCH("iw.kkZad",L84)))</formula>
    </cfRule>
  </conditionalFormatting>
  <conditionalFormatting sqref="H85">
    <cfRule type="cellIs" dxfId="17686" priority="20028" stopIfTrue="1" operator="equal">
      <formula>0</formula>
    </cfRule>
  </conditionalFormatting>
  <conditionalFormatting sqref="H85">
    <cfRule type="containsText" dxfId="17685" priority="20023" stopIfTrue="1" operator="containsText" text="dsoy jktdh; fo|ky;ksa esa iz;ksx gsrq fu%'kqYd">
      <formula>NOT(ISERROR(SEARCH("dsoy jktdh; fo|ky;ksa esa iz;ksx gsrq fu%'kqYd",H85)))</formula>
    </cfRule>
    <cfRule type="containsText" dxfId="17684" priority="20024" stopIfTrue="1" operator="containsText" text="dsoy jktdh; fo|ky;ksa esa iz;ksx gsrq fu%'kqYd">
      <formula>NOT(ISERROR(SEARCH("dsoy jktdh; fo|ky;ksa esa iz;ksx gsrq fu%'kqYd",H85)))</formula>
    </cfRule>
    <cfRule type="containsText" dxfId="17683" priority="20025" stopIfTrue="1" operator="containsText" text="dsoy jktdh; fo|ky;ksa esa iz;ksx gsrq fu%'kqYd">
      <formula>NOT(ISERROR(SEARCH("dsoy jktdh; fo|ky;ksa esa iz;ksx gsrq fu%'kqYd",H85)))</formula>
    </cfRule>
    <cfRule type="containsText" dxfId="17682" priority="20026" stopIfTrue="1" operator="containsText" text="f'k{kk foHkkx jktLFkku">
      <formula>NOT(ISERROR(SEARCH("f'k{kk foHkkx jktLFkku",H85)))</formula>
    </cfRule>
    <cfRule type="containsText" dxfId="17681" priority="20027" stopIfTrue="1" operator="containsText" text="iw.kkZad">
      <formula>NOT(ISERROR(SEARCH("iw.kkZad",H85)))</formula>
    </cfRule>
  </conditionalFormatting>
  <conditionalFormatting sqref="C78">
    <cfRule type="cellIs" dxfId="17680" priority="20022" stopIfTrue="1" operator="equal">
      <formula>0</formula>
    </cfRule>
  </conditionalFormatting>
  <conditionalFormatting sqref="C78">
    <cfRule type="containsText" dxfId="17679" priority="20017" stopIfTrue="1" operator="containsText" text="dsoy jktdh; fo|ky;ksa esa iz;ksx gsrq fu%'kqYd">
      <formula>NOT(ISERROR(SEARCH("dsoy jktdh; fo|ky;ksa esa iz;ksx gsrq fu%'kqYd",C78)))</formula>
    </cfRule>
    <cfRule type="containsText" dxfId="17678" priority="20018" stopIfTrue="1" operator="containsText" text="dsoy jktdh; fo|ky;ksa esa iz;ksx gsrq fu%'kqYd">
      <formula>NOT(ISERROR(SEARCH("dsoy jktdh; fo|ky;ksa esa iz;ksx gsrq fu%'kqYd",C78)))</formula>
    </cfRule>
    <cfRule type="containsText" dxfId="17677" priority="20019" stopIfTrue="1" operator="containsText" text="dsoy jktdh; fo|ky;ksa esa iz;ksx gsrq fu%'kqYd">
      <formula>NOT(ISERROR(SEARCH("dsoy jktdh; fo|ky;ksa esa iz;ksx gsrq fu%'kqYd",C78)))</formula>
    </cfRule>
    <cfRule type="containsText" dxfId="17676" priority="20020" stopIfTrue="1" operator="containsText" text="f'k{kk foHkkx jktLFkku">
      <formula>NOT(ISERROR(SEARCH("f'k{kk foHkkx jktLFkku",C78)))</formula>
    </cfRule>
    <cfRule type="containsText" dxfId="17675" priority="20021" stopIfTrue="1" operator="containsText" text="iw.kkZad">
      <formula>NOT(ISERROR(SEARCH("iw.kkZad",C78)))</formula>
    </cfRule>
  </conditionalFormatting>
  <conditionalFormatting sqref="B77">
    <cfRule type="cellIs" dxfId="17674" priority="20016" stopIfTrue="1" operator="equal">
      <formula>0</formula>
    </cfRule>
  </conditionalFormatting>
  <conditionalFormatting sqref="B77">
    <cfRule type="containsText" dxfId="17673" priority="20011" stopIfTrue="1" operator="containsText" text="dsoy jktdh; fo|ky;ksa esa iz;ksx gsrq fu%'kqYd">
      <formula>NOT(ISERROR(SEARCH("dsoy jktdh; fo|ky;ksa esa iz;ksx gsrq fu%'kqYd",B77)))</formula>
    </cfRule>
    <cfRule type="containsText" dxfId="17672" priority="20012" stopIfTrue="1" operator="containsText" text="dsoy jktdh; fo|ky;ksa esa iz;ksx gsrq fu%'kqYd">
      <formula>NOT(ISERROR(SEARCH("dsoy jktdh; fo|ky;ksa esa iz;ksx gsrq fu%'kqYd",B77)))</formula>
    </cfRule>
    <cfRule type="containsText" dxfId="17671" priority="20013" stopIfTrue="1" operator="containsText" text="dsoy jktdh; fo|ky;ksa esa iz;ksx gsrq fu%'kqYd">
      <formula>NOT(ISERROR(SEARCH("dsoy jktdh; fo|ky;ksa esa iz;ksx gsrq fu%'kqYd",B77)))</formula>
    </cfRule>
    <cfRule type="containsText" dxfId="17670" priority="20014" stopIfTrue="1" operator="containsText" text="f'k{kk foHkkx jktLFkku">
      <formula>NOT(ISERROR(SEARCH("f'k{kk foHkkx jktLFkku",B77)))</formula>
    </cfRule>
    <cfRule type="containsText" dxfId="17669" priority="20015" stopIfTrue="1" operator="containsText" text="iw.kkZad">
      <formula>NOT(ISERROR(SEARCH("iw.kkZad",B77)))</formula>
    </cfRule>
  </conditionalFormatting>
  <conditionalFormatting sqref="K73 D73:F73 H73:I73">
    <cfRule type="cellIs" dxfId="17668" priority="20010" stopIfTrue="1" operator="equal">
      <formula>0</formula>
    </cfRule>
  </conditionalFormatting>
  <conditionalFormatting sqref="K73 D73:F73 H73:I73">
    <cfRule type="containsText" dxfId="17667" priority="20005" stopIfTrue="1" operator="containsText" text="dsoy jktdh; fo|ky;ksa esa iz;ksx gsrq fu%'kqYd">
      <formula>NOT(ISERROR(SEARCH("dsoy jktdh; fo|ky;ksa esa iz;ksx gsrq fu%'kqYd",D73)))</formula>
    </cfRule>
    <cfRule type="containsText" dxfId="17666" priority="20006" stopIfTrue="1" operator="containsText" text="dsoy jktdh; fo|ky;ksa esa iz;ksx gsrq fu%'kqYd">
      <formula>NOT(ISERROR(SEARCH("dsoy jktdh; fo|ky;ksa esa iz;ksx gsrq fu%'kqYd",D73)))</formula>
    </cfRule>
    <cfRule type="containsText" dxfId="17665" priority="20007" stopIfTrue="1" operator="containsText" text="dsoy jktdh; fo|ky;ksa esa iz;ksx gsrq fu%'kqYd">
      <formula>NOT(ISERROR(SEARCH("dsoy jktdh; fo|ky;ksa esa iz;ksx gsrq fu%'kqYd",D73)))</formula>
    </cfRule>
    <cfRule type="containsText" dxfId="17664" priority="20008" stopIfTrue="1" operator="containsText" text="f'k{kk foHkkx jktLFkku">
      <formula>NOT(ISERROR(SEARCH("f'k{kk foHkkx jktLFkku",D73)))</formula>
    </cfRule>
    <cfRule type="containsText" dxfId="17663" priority="20009" stopIfTrue="1" operator="containsText" text="iw.kkZad">
      <formula>NOT(ISERROR(SEARCH("iw.kkZad",D73)))</formula>
    </cfRule>
  </conditionalFormatting>
  <conditionalFormatting sqref="K73 D73:F73 H73:I73">
    <cfRule type="cellIs" dxfId="17662" priority="20003" operator="equal">
      <formula>0</formula>
    </cfRule>
    <cfRule type="containsText" dxfId="17661" priority="20004" stopIfTrue="1" operator="containsText" text="false">
      <formula>NOT(ISERROR(SEARCH("false",D73)))</formula>
    </cfRule>
  </conditionalFormatting>
  <conditionalFormatting sqref="K73 D73:F73 H73:I73">
    <cfRule type="containsText" dxfId="17660" priority="20002" stopIfTrue="1" operator="containsText" text="izk;ks-">
      <formula>NOT(ISERROR(SEARCH("izk;ks-",D73)))</formula>
    </cfRule>
  </conditionalFormatting>
  <conditionalFormatting sqref="K77 D77:F77 H77:I77">
    <cfRule type="cellIs" dxfId="17659" priority="20001" stopIfTrue="1" operator="equal">
      <formula>0</formula>
    </cfRule>
  </conditionalFormatting>
  <conditionalFormatting sqref="K77 D77:F77 H77:I77">
    <cfRule type="containsText" dxfId="17658" priority="19996" stopIfTrue="1" operator="containsText" text="dsoy jktdh; fo|ky;ksa esa iz;ksx gsrq fu%'kqYd">
      <formula>NOT(ISERROR(SEARCH("dsoy jktdh; fo|ky;ksa esa iz;ksx gsrq fu%'kqYd",D77)))</formula>
    </cfRule>
    <cfRule type="containsText" dxfId="17657" priority="19997" stopIfTrue="1" operator="containsText" text="dsoy jktdh; fo|ky;ksa esa iz;ksx gsrq fu%'kqYd">
      <formula>NOT(ISERROR(SEARCH("dsoy jktdh; fo|ky;ksa esa iz;ksx gsrq fu%'kqYd",D77)))</formula>
    </cfRule>
    <cfRule type="containsText" dxfId="17656" priority="19998" stopIfTrue="1" operator="containsText" text="dsoy jktdh; fo|ky;ksa esa iz;ksx gsrq fu%'kqYd">
      <formula>NOT(ISERROR(SEARCH("dsoy jktdh; fo|ky;ksa esa iz;ksx gsrq fu%'kqYd",D77)))</formula>
    </cfRule>
    <cfRule type="containsText" dxfId="17655" priority="19999" stopIfTrue="1" operator="containsText" text="f'k{kk foHkkx jktLFkku">
      <formula>NOT(ISERROR(SEARCH("f'k{kk foHkkx jktLFkku",D77)))</formula>
    </cfRule>
    <cfRule type="containsText" dxfId="17654" priority="20000" stopIfTrue="1" operator="containsText" text="iw.kkZad">
      <formula>NOT(ISERROR(SEARCH("iw.kkZad",D77)))</formula>
    </cfRule>
  </conditionalFormatting>
  <conditionalFormatting sqref="K77 D77:F77 H77:I77">
    <cfRule type="cellIs" dxfId="17653" priority="19994" operator="equal">
      <formula>0</formula>
    </cfRule>
    <cfRule type="containsText" dxfId="17652" priority="19995" stopIfTrue="1" operator="containsText" text="false">
      <formula>NOT(ISERROR(SEARCH("false",D77)))</formula>
    </cfRule>
  </conditionalFormatting>
  <conditionalFormatting sqref="K77 D77:F77 H77:I77">
    <cfRule type="containsText" dxfId="17651" priority="19993" stopIfTrue="1" operator="containsText" text="izk;ks-">
      <formula>NOT(ISERROR(SEARCH("izk;ks-",D77)))</formula>
    </cfRule>
  </conditionalFormatting>
  <conditionalFormatting sqref="D89:D93">
    <cfRule type="cellIs" dxfId="17650" priority="19992" stopIfTrue="1" operator="equal">
      <formula>0</formula>
    </cfRule>
  </conditionalFormatting>
  <conditionalFormatting sqref="D89:D93">
    <cfRule type="containsText" dxfId="17649" priority="19987" stopIfTrue="1" operator="containsText" text="dsoy jktdh; fo|ky;ksa esa iz;ksx gsrq fu%'kqYd">
      <formula>NOT(ISERROR(SEARCH("dsoy jktdh; fo|ky;ksa esa iz;ksx gsrq fu%'kqYd",D89)))</formula>
    </cfRule>
    <cfRule type="containsText" dxfId="17648" priority="19988" stopIfTrue="1" operator="containsText" text="dsoy jktdh; fo|ky;ksa esa iz;ksx gsrq fu%'kqYd">
      <formula>NOT(ISERROR(SEARCH("dsoy jktdh; fo|ky;ksa esa iz;ksx gsrq fu%'kqYd",D89)))</formula>
    </cfRule>
    <cfRule type="containsText" dxfId="17647" priority="19989" stopIfTrue="1" operator="containsText" text="dsoy jktdh; fo|ky;ksa esa iz;ksx gsrq fu%'kqYd">
      <formula>NOT(ISERROR(SEARCH("dsoy jktdh; fo|ky;ksa esa iz;ksx gsrq fu%'kqYd",D89)))</formula>
    </cfRule>
    <cfRule type="containsText" dxfId="17646" priority="19990" stopIfTrue="1" operator="containsText" text="f'k{kk foHkkx jktLFkku">
      <formula>NOT(ISERROR(SEARCH("f'k{kk foHkkx jktLFkku",D89)))</formula>
    </cfRule>
    <cfRule type="containsText" dxfId="17645" priority="19991" stopIfTrue="1" operator="containsText" text="iw.kkZad">
      <formula>NOT(ISERROR(SEARCH("iw.kkZad",D89)))</formula>
    </cfRule>
  </conditionalFormatting>
  <conditionalFormatting sqref="F89:F93">
    <cfRule type="cellIs" dxfId="17644" priority="19986" stopIfTrue="1" operator="equal">
      <formula>0</formula>
    </cfRule>
  </conditionalFormatting>
  <conditionalFormatting sqref="F89:F93">
    <cfRule type="containsText" dxfId="17643" priority="19981" stopIfTrue="1" operator="containsText" text="dsoy jktdh; fo|ky;ksa esa iz;ksx gsrq fu%'kqYd">
      <formula>NOT(ISERROR(SEARCH("dsoy jktdh; fo|ky;ksa esa iz;ksx gsrq fu%'kqYd",F89)))</formula>
    </cfRule>
    <cfRule type="containsText" dxfId="17642" priority="19982" stopIfTrue="1" operator="containsText" text="dsoy jktdh; fo|ky;ksa esa iz;ksx gsrq fu%'kqYd">
      <formula>NOT(ISERROR(SEARCH("dsoy jktdh; fo|ky;ksa esa iz;ksx gsrq fu%'kqYd",F89)))</formula>
    </cfRule>
    <cfRule type="containsText" dxfId="17641" priority="19983" stopIfTrue="1" operator="containsText" text="dsoy jktdh; fo|ky;ksa esa iz;ksx gsrq fu%'kqYd">
      <formula>NOT(ISERROR(SEARCH("dsoy jktdh; fo|ky;ksa esa iz;ksx gsrq fu%'kqYd",F89)))</formula>
    </cfRule>
    <cfRule type="containsText" dxfId="17640" priority="19984" stopIfTrue="1" operator="containsText" text="f'k{kk foHkkx jktLFkku">
      <formula>NOT(ISERROR(SEARCH("f'k{kk foHkkx jktLFkku",F89)))</formula>
    </cfRule>
    <cfRule type="containsText" dxfId="17639" priority="19985" stopIfTrue="1" operator="containsText" text="iw.kkZad">
      <formula>NOT(ISERROR(SEARCH("iw.kkZad",F89)))</formula>
    </cfRule>
  </conditionalFormatting>
  <conditionalFormatting sqref="B90:C90">
    <cfRule type="cellIs" dxfId="17638" priority="19974" stopIfTrue="1" operator="equal">
      <formula>0</formula>
    </cfRule>
  </conditionalFormatting>
  <conditionalFormatting sqref="B90:C90">
    <cfRule type="containsText" dxfId="17637" priority="19969" stopIfTrue="1" operator="containsText" text="dsoy jktdh; fo|ky;ksa esa iz;ksx gsrq fu%'kqYd">
      <formula>NOT(ISERROR(SEARCH("dsoy jktdh; fo|ky;ksa esa iz;ksx gsrq fu%'kqYd",B90)))</formula>
    </cfRule>
    <cfRule type="containsText" dxfId="17636" priority="19970" stopIfTrue="1" operator="containsText" text="dsoy jktdh; fo|ky;ksa esa iz;ksx gsrq fu%'kqYd">
      <formula>NOT(ISERROR(SEARCH("dsoy jktdh; fo|ky;ksa esa iz;ksx gsrq fu%'kqYd",B90)))</formula>
    </cfRule>
    <cfRule type="containsText" dxfId="17635" priority="19971" stopIfTrue="1" operator="containsText" text="dsoy jktdh; fo|ky;ksa esa iz;ksx gsrq fu%'kqYd">
      <formula>NOT(ISERROR(SEARCH("dsoy jktdh; fo|ky;ksa esa iz;ksx gsrq fu%'kqYd",B90)))</formula>
    </cfRule>
    <cfRule type="containsText" dxfId="17634" priority="19972" stopIfTrue="1" operator="containsText" text="f'k{kk foHkkx jktLFkku">
      <formula>NOT(ISERROR(SEARCH("f'k{kk foHkkx jktLFkku",B90)))</formula>
    </cfRule>
    <cfRule type="containsText" dxfId="17633" priority="19973" stopIfTrue="1" operator="containsText" text="iw.kkZad">
      <formula>NOT(ISERROR(SEARCH("iw.kkZad",B90)))</formula>
    </cfRule>
  </conditionalFormatting>
  <conditionalFormatting sqref="G74:G76">
    <cfRule type="expression" dxfId="17632" priority="19968">
      <formula>is(error)</formula>
    </cfRule>
  </conditionalFormatting>
  <conditionalFormatting sqref="G74:G76">
    <cfRule type="cellIs" dxfId="17631" priority="19967" operator="equal">
      <formula>0</formula>
    </cfRule>
  </conditionalFormatting>
  <conditionalFormatting sqref="G74:G76">
    <cfRule type="expression" dxfId="17630" priority="19966">
      <formula>ISERROR(G74)</formula>
    </cfRule>
  </conditionalFormatting>
  <conditionalFormatting sqref="K74:K76">
    <cfRule type="expression" dxfId="17629" priority="19965">
      <formula>is(error)</formula>
    </cfRule>
  </conditionalFormatting>
  <conditionalFormatting sqref="K74:K76">
    <cfRule type="cellIs" dxfId="17628" priority="19964" operator="equal">
      <formula>0</formula>
    </cfRule>
  </conditionalFormatting>
  <conditionalFormatting sqref="K74:K76">
    <cfRule type="expression" dxfId="17627" priority="19963">
      <formula>ISERROR(K74)</formula>
    </cfRule>
  </conditionalFormatting>
  <conditionalFormatting sqref="G78">
    <cfRule type="expression" dxfId="17626" priority="19962">
      <formula>is(error)</formula>
    </cfRule>
  </conditionalFormatting>
  <conditionalFormatting sqref="G78">
    <cfRule type="cellIs" dxfId="17625" priority="19961" operator="equal">
      <formula>0</formula>
    </cfRule>
  </conditionalFormatting>
  <conditionalFormatting sqref="G78">
    <cfRule type="expression" dxfId="17624" priority="19960">
      <formula>ISERROR(G78)</formula>
    </cfRule>
  </conditionalFormatting>
  <conditionalFormatting sqref="K78">
    <cfRule type="expression" dxfId="17623" priority="19959">
      <formula>is(error)</formula>
    </cfRule>
  </conditionalFormatting>
  <conditionalFormatting sqref="K78">
    <cfRule type="cellIs" dxfId="17622" priority="19958" operator="equal">
      <formula>0</formula>
    </cfRule>
  </conditionalFormatting>
  <conditionalFormatting sqref="K78">
    <cfRule type="expression" dxfId="17621" priority="19957">
      <formula>ISERROR(K78)</formula>
    </cfRule>
  </conditionalFormatting>
  <conditionalFormatting sqref="O81:Q81">
    <cfRule type="cellIs" dxfId="17620" priority="19956" stopIfTrue="1" operator="equal">
      <formula>0</formula>
    </cfRule>
  </conditionalFormatting>
  <conditionalFormatting sqref="O81:Q81">
    <cfRule type="containsText" dxfId="17619" priority="19951" stopIfTrue="1" operator="containsText" text="dsoy jktdh; fo|ky;ksa esa iz;ksx gsrq fu%'kqYd">
      <formula>NOT(ISERROR(SEARCH("dsoy jktdh; fo|ky;ksa esa iz;ksx gsrq fu%'kqYd",O81)))</formula>
    </cfRule>
    <cfRule type="containsText" dxfId="17618" priority="19952" stopIfTrue="1" operator="containsText" text="dsoy jktdh; fo|ky;ksa esa iz;ksx gsrq fu%'kqYd">
      <formula>NOT(ISERROR(SEARCH("dsoy jktdh; fo|ky;ksa esa iz;ksx gsrq fu%'kqYd",O81)))</formula>
    </cfRule>
    <cfRule type="containsText" dxfId="17617" priority="19953" stopIfTrue="1" operator="containsText" text="dsoy jktdh; fo|ky;ksa esa iz;ksx gsrq fu%'kqYd">
      <formula>NOT(ISERROR(SEARCH("dsoy jktdh; fo|ky;ksa esa iz;ksx gsrq fu%'kqYd",O81)))</formula>
    </cfRule>
    <cfRule type="containsText" dxfId="17616" priority="19954" stopIfTrue="1" operator="containsText" text="f'k{kk foHkkx jktLFkku">
      <formula>NOT(ISERROR(SEARCH("f'k{kk foHkkx jktLFkku",O81)))</formula>
    </cfRule>
    <cfRule type="containsText" dxfId="17615" priority="19955" stopIfTrue="1" operator="containsText" text="iw.kkZad">
      <formula>NOT(ISERROR(SEARCH("iw.kkZad",O81)))</formula>
    </cfRule>
  </conditionalFormatting>
  <conditionalFormatting sqref="F85">
    <cfRule type="cellIs" dxfId="17614" priority="19872" stopIfTrue="1" operator="equal">
      <formula>0</formula>
    </cfRule>
  </conditionalFormatting>
  <conditionalFormatting sqref="F85">
    <cfRule type="containsText" dxfId="17613" priority="19867" stopIfTrue="1" operator="containsText" text="dsoy jktdh; fo|ky;ksa esa iz;ksx gsrq fu%'kqYd">
      <formula>NOT(ISERROR(SEARCH("dsoy jktdh; fo|ky;ksa esa iz;ksx gsrq fu%'kqYd",F85)))</formula>
    </cfRule>
    <cfRule type="containsText" dxfId="17612" priority="19868" stopIfTrue="1" operator="containsText" text="dsoy jktdh; fo|ky;ksa esa iz;ksx gsrq fu%'kqYd">
      <formula>NOT(ISERROR(SEARCH("dsoy jktdh; fo|ky;ksa esa iz;ksx gsrq fu%'kqYd",F85)))</formula>
    </cfRule>
    <cfRule type="containsText" dxfId="17611" priority="19869" stopIfTrue="1" operator="containsText" text="dsoy jktdh; fo|ky;ksa esa iz;ksx gsrq fu%'kqYd">
      <formula>NOT(ISERROR(SEARCH("dsoy jktdh; fo|ky;ksa esa iz;ksx gsrq fu%'kqYd",F85)))</formula>
    </cfRule>
    <cfRule type="containsText" dxfId="17610" priority="19870" stopIfTrue="1" operator="containsText" text="f'k{kk foHkkx jktLFkku">
      <formula>NOT(ISERROR(SEARCH("f'k{kk foHkkx jktLFkku",F85)))</formula>
    </cfRule>
    <cfRule type="containsText" dxfId="17609" priority="19871" stopIfTrue="1" operator="containsText" text="iw.kkZad">
      <formula>NOT(ISERROR(SEARCH("iw.kkZad",F85)))</formula>
    </cfRule>
  </conditionalFormatting>
  <conditionalFormatting sqref="N81:N83">
    <cfRule type="cellIs" dxfId="17608" priority="19902" stopIfTrue="1" operator="equal">
      <formula>0</formula>
    </cfRule>
  </conditionalFormatting>
  <conditionalFormatting sqref="N81:N83">
    <cfRule type="containsText" dxfId="17607" priority="19897" stopIfTrue="1" operator="containsText" text="dsoy jktdh; fo|ky;ksa esa iz;ksx gsrq fu%'kqYd">
      <formula>NOT(ISERROR(SEARCH("dsoy jktdh; fo|ky;ksa esa iz;ksx gsrq fu%'kqYd",N81)))</formula>
    </cfRule>
    <cfRule type="containsText" dxfId="17606" priority="19898" stopIfTrue="1" operator="containsText" text="dsoy jktdh; fo|ky;ksa esa iz;ksx gsrq fu%'kqYd">
      <formula>NOT(ISERROR(SEARCH("dsoy jktdh; fo|ky;ksa esa iz;ksx gsrq fu%'kqYd",N81)))</formula>
    </cfRule>
    <cfRule type="containsText" dxfId="17605" priority="19899" stopIfTrue="1" operator="containsText" text="dsoy jktdh; fo|ky;ksa esa iz;ksx gsrq fu%'kqYd">
      <formula>NOT(ISERROR(SEARCH("dsoy jktdh; fo|ky;ksa esa iz;ksx gsrq fu%'kqYd",N81)))</formula>
    </cfRule>
    <cfRule type="containsText" dxfId="17604" priority="19900" stopIfTrue="1" operator="containsText" text="f'k{kk foHkkx jktLFkku">
      <formula>NOT(ISERROR(SEARCH("f'k{kk foHkkx jktLFkku",N81)))</formula>
    </cfRule>
    <cfRule type="containsText" dxfId="17603" priority="19901" stopIfTrue="1" operator="containsText" text="iw.kkZad">
      <formula>NOT(ISERROR(SEARCH("iw.kkZad",N81)))</formula>
    </cfRule>
  </conditionalFormatting>
  <conditionalFormatting sqref="J81:J83">
    <cfRule type="cellIs" dxfId="17602" priority="19884" stopIfTrue="1" operator="equal">
      <formula>0</formula>
    </cfRule>
  </conditionalFormatting>
  <conditionalFormatting sqref="J81:J83">
    <cfRule type="containsText" dxfId="17601" priority="19879" stopIfTrue="1" operator="containsText" text="dsoy jktdh; fo|ky;ksa esa iz;ksx gsrq fu%'kqYd">
      <formula>NOT(ISERROR(SEARCH("dsoy jktdh; fo|ky;ksa esa iz;ksx gsrq fu%'kqYd",J81)))</formula>
    </cfRule>
    <cfRule type="containsText" dxfId="17600" priority="19880" stopIfTrue="1" operator="containsText" text="dsoy jktdh; fo|ky;ksa esa iz;ksx gsrq fu%'kqYd">
      <formula>NOT(ISERROR(SEARCH("dsoy jktdh; fo|ky;ksa esa iz;ksx gsrq fu%'kqYd",J81)))</formula>
    </cfRule>
    <cfRule type="containsText" dxfId="17599" priority="19881" stopIfTrue="1" operator="containsText" text="dsoy jktdh; fo|ky;ksa esa iz;ksx gsrq fu%'kqYd">
      <formula>NOT(ISERROR(SEARCH("dsoy jktdh; fo|ky;ksa esa iz;ksx gsrq fu%'kqYd",J81)))</formula>
    </cfRule>
    <cfRule type="containsText" dxfId="17598" priority="19882" stopIfTrue="1" operator="containsText" text="f'k{kk foHkkx jktLFkku">
      <formula>NOT(ISERROR(SEARCH("f'k{kk foHkkx jktLFkku",J81)))</formula>
    </cfRule>
    <cfRule type="containsText" dxfId="17597" priority="19883" stopIfTrue="1" operator="containsText" text="iw.kkZad">
      <formula>NOT(ISERROR(SEARCH("iw.kkZad",J81)))</formula>
    </cfRule>
  </conditionalFormatting>
  <conditionalFormatting sqref="O82:Q82">
    <cfRule type="cellIs" dxfId="17596" priority="19950" stopIfTrue="1" operator="equal">
      <formula>0</formula>
    </cfRule>
  </conditionalFormatting>
  <conditionalFormatting sqref="O82:Q82">
    <cfRule type="containsText" dxfId="17595" priority="19945" stopIfTrue="1" operator="containsText" text="dsoy jktdh; fo|ky;ksa esa iz;ksx gsrq fu%'kqYd">
      <formula>NOT(ISERROR(SEARCH("dsoy jktdh; fo|ky;ksa esa iz;ksx gsrq fu%'kqYd",O82)))</formula>
    </cfRule>
    <cfRule type="containsText" dxfId="17594" priority="19946" stopIfTrue="1" operator="containsText" text="dsoy jktdh; fo|ky;ksa esa iz;ksx gsrq fu%'kqYd">
      <formula>NOT(ISERROR(SEARCH("dsoy jktdh; fo|ky;ksa esa iz;ksx gsrq fu%'kqYd",O82)))</formula>
    </cfRule>
    <cfRule type="containsText" dxfId="17593" priority="19947" stopIfTrue="1" operator="containsText" text="dsoy jktdh; fo|ky;ksa esa iz;ksx gsrq fu%'kqYd">
      <formula>NOT(ISERROR(SEARCH("dsoy jktdh; fo|ky;ksa esa iz;ksx gsrq fu%'kqYd",O82)))</formula>
    </cfRule>
    <cfRule type="containsText" dxfId="17592" priority="19948" stopIfTrue="1" operator="containsText" text="f'k{kk foHkkx jktLFkku">
      <formula>NOT(ISERROR(SEARCH("f'k{kk foHkkx jktLFkku",O82)))</formula>
    </cfRule>
    <cfRule type="containsText" dxfId="17591" priority="19949" stopIfTrue="1" operator="containsText" text="iw.kkZad">
      <formula>NOT(ISERROR(SEARCH("iw.kkZad",O82)))</formula>
    </cfRule>
  </conditionalFormatting>
  <conditionalFormatting sqref="O83:Q83">
    <cfRule type="cellIs" dxfId="17590" priority="19944" stopIfTrue="1" operator="equal">
      <formula>0</formula>
    </cfRule>
  </conditionalFormatting>
  <conditionalFormatting sqref="O83:Q83">
    <cfRule type="containsText" dxfId="17589" priority="19939" stopIfTrue="1" operator="containsText" text="dsoy jktdh; fo|ky;ksa esa iz;ksx gsrq fu%'kqYd">
      <formula>NOT(ISERROR(SEARCH("dsoy jktdh; fo|ky;ksa esa iz;ksx gsrq fu%'kqYd",O83)))</formula>
    </cfRule>
    <cfRule type="containsText" dxfId="17588" priority="19940" stopIfTrue="1" operator="containsText" text="dsoy jktdh; fo|ky;ksa esa iz;ksx gsrq fu%'kqYd">
      <formula>NOT(ISERROR(SEARCH("dsoy jktdh; fo|ky;ksa esa iz;ksx gsrq fu%'kqYd",O83)))</formula>
    </cfRule>
    <cfRule type="containsText" dxfId="17587" priority="19941" stopIfTrue="1" operator="containsText" text="dsoy jktdh; fo|ky;ksa esa iz;ksx gsrq fu%'kqYd">
      <formula>NOT(ISERROR(SEARCH("dsoy jktdh; fo|ky;ksa esa iz;ksx gsrq fu%'kqYd",O83)))</formula>
    </cfRule>
    <cfRule type="containsText" dxfId="17586" priority="19942" stopIfTrue="1" operator="containsText" text="f'k{kk foHkkx jktLFkku">
      <formula>NOT(ISERROR(SEARCH("f'k{kk foHkkx jktLFkku",O83)))</formula>
    </cfRule>
    <cfRule type="containsText" dxfId="17585" priority="19943" stopIfTrue="1" operator="containsText" text="iw.kkZad">
      <formula>NOT(ISERROR(SEARCH("iw.kkZad",O83)))</formula>
    </cfRule>
  </conditionalFormatting>
  <conditionalFormatting sqref="D85">
    <cfRule type="cellIs" dxfId="17584" priority="19878" stopIfTrue="1" operator="equal">
      <formula>0</formula>
    </cfRule>
  </conditionalFormatting>
  <conditionalFormatting sqref="D85">
    <cfRule type="containsText" dxfId="17583" priority="19873" stopIfTrue="1" operator="containsText" text="dsoy jktdh; fo|ky;ksa esa iz;ksx gsrq fu%'kqYd">
      <formula>NOT(ISERROR(SEARCH("dsoy jktdh; fo|ky;ksa esa iz;ksx gsrq fu%'kqYd",D85)))</formula>
    </cfRule>
    <cfRule type="containsText" dxfId="17582" priority="19874" stopIfTrue="1" operator="containsText" text="dsoy jktdh; fo|ky;ksa esa iz;ksx gsrq fu%'kqYd">
      <formula>NOT(ISERROR(SEARCH("dsoy jktdh; fo|ky;ksa esa iz;ksx gsrq fu%'kqYd",D85)))</formula>
    </cfRule>
    <cfRule type="containsText" dxfId="17581" priority="19875" stopIfTrue="1" operator="containsText" text="dsoy jktdh; fo|ky;ksa esa iz;ksx gsrq fu%'kqYd">
      <formula>NOT(ISERROR(SEARCH("dsoy jktdh; fo|ky;ksa esa iz;ksx gsrq fu%'kqYd",D85)))</formula>
    </cfRule>
    <cfRule type="containsText" dxfId="17580" priority="19876" stopIfTrue="1" operator="containsText" text="f'k{kk foHkkx jktLFkku">
      <formula>NOT(ISERROR(SEARCH("f'k{kk foHkkx jktLFkku",D85)))</formula>
    </cfRule>
    <cfRule type="containsText" dxfId="17579" priority="19877" stopIfTrue="1" operator="containsText" text="iw.kkZad">
      <formula>NOT(ISERROR(SEARCH("iw.kkZad",D85)))</formula>
    </cfRule>
  </conditionalFormatting>
  <conditionalFormatting sqref="L85">
    <cfRule type="cellIs" dxfId="17578" priority="19866" stopIfTrue="1" operator="equal">
      <formula>0</formula>
    </cfRule>
  </conditionalFormatting>
  <conditionalFormatting sqref="L85">
    <cfRule type="containsText" dxfId="17577" priority="19861" stopIfTrue="1" operator="containsText" text="dsoy jktdh; fo|ky;ksa esa iz;ksx gsrq fu%'kqYd">
      <formula>NOT(ISERROR(SEARCH("dsoy jktdh; fo|ky;ksa esa iz;ksx gsrq fu%'kqYd",L85)))</formula>
    </cfRule>
    <cfRule type="containsText" dxfId="17576" priority="19862" stopIfTrue="1" operator="containsText" text="dsoy jktdh; fo|ky;ksa esa iz;ksx gsrq fu%'kqYd">
      <formula>NOT(ISERROR(SEARCH("dsoy jktdh; fo|ky;ksa esa iz;ksx gsrq fu%'kqYd",L85)))</formula>
    </cfRule>
    <cfRule type="containsText" dxfId="17575" priority="19863" stopIfTrue="1" operator="containsText" text="dsoy jktdh; fo|ky;ksa esa iz;ksx gsrq fu%'kqYd">
      <formula>NOT(ISERROR(SEARCH("dsoy jktdh; fo|ky;ksa esa iz;ksx gsrq fu%'kqYd",L85)))</formula>
    </cfRule>
    <cfRule type="containsText" dxfId="17574" priority="19864" stopIfTrue="1" operator="containsText" text="f'k{kk foHkkx jktLFkku">
      <formula>NOT(ISERROR(SEARCH("f'k{kk foHkkx jktLFkku",L85)))</formula>
    </cfRule>
    <cfRule type="containsText" dxfId="17573" priority="19865" stopIfTrue="1" operator="containsText" text="iw.kkZad">
      <formula>NOT(ISERROR(SEARCH("iw.kkZad",L85)))</formula>
    </cfRule>
  </conditionalFormatting>
  <conditionalFormatting sqref="L86">
    <cfRule type="cellIs" dxfId="17572" priority="19860" stopIfTrue="1" operator="equal">
      <formula>0</formula>
    </cfRule>
  </conditionalFormatting>
  <conditionalFormatting sqref="L86">
    <cfRule type="containsText" dxfId="17571" priority="19855" stopIfTrue="1" operator="containsText" text="dsoy jktdh; fo|ky;ksa esa iz;ksx gsrq fu%'kqYd">
      <formula>NOT(ISERROR(SEARCH("dsoy jktdh; fo|ky;ksa esa iz;ksx gsrq fu%'kqYd",L86)))</formula>
    </cfRule>
    <cfRule type="containsText" dxfId="17570" priority="19856" stopIfTrue="1" operator="containsText" text="dsoy jktdh; fo|ky;ksa esa iz;ksx gsrq fu%'kqYd">
      <formula>NOT(ISERROR(SEARCH("dsoy jktdh; fo|ky;ksa esa iz;ksx gsrq fu%'kqYd",L86)))</formula>
    </cfRule>
    <cfRule type="containsText" dxfId="17569" priority="19857" stopIfTrue="1" operator="containsText" text="dsoy jktdh; fo|ky;ksa esa iz;ksx gsrq fu%'kqYd">
      <formula>NOT(ISERROR(SEARCH("dsoy jktdh; fo|ky;ksa esa iz;ksx gsrq fu%'kqYd",L86)))</formula>
    </cfRule>
    <cfRule type="containsText" dxfId="17568" priority="19858" stopIfTrue="1" operator="containsText" text="f'k{kk foHkkx jktLFkku">
      <formula>NOT(ISERROR(SEARCH("f'k{kk foHkkx jktLFkku",L86)))</formula>
    </cfRule>
    <cfRule type="containsText" dxfId="17567" priority="19859" stopIfTrue="1" operator="containsText" text="iw.kkZad">
      <formula>NOT(ISERROR(SEARCH("iw.kkZad",L86)))</formula>
    </cfRule>
  </conditionalFormatting>
  <conditionalFormatting sqref="O84">
    <cfRule type="cellIs" dxfId="17566" priority="19854" stopIfTrue="1" operator="equal">
      <formula>0</formula>
    </cfRule>
  </conditionalFormatting>
  <conditionalFormatting sqref="O84">
    <cfRule type="containsText" dxfId="17565" priority="19849" stopIfTrue="1" operator="containsText" text="dsoy jktdh; fo|ky;ksa esa iz;ksx gsrq fu%'kqYd">
      <formula>NOT(ISERROR(SEARCH("dsoy jktdh; fo|ky;ksa esa iz;ksx gsrq fu%'kqYd",O84)))</formula>
    </cfRule>
    <cfRule type="containsText" dxfId="17564" priority="19850" stopIfTrue="1" operator="containsText" text="dsoy jktdh; fo|ky;ksa esa iz;ksx gsrq fu%'kqYd">
      <formula>NOT(ISERROR(SEARCH("dsoy jktdh; fo|ky;ksa esa iz;ksx gsrq fu%'kqYd",O84)))</formula>
    </cfRule>
    <cfRule type="containsText" dxfId="17563" priority="19851" stopIfTrue="1" operator="containsText" text="dsoy jktdh; fo|ky;ksa esa iz;ksx gsrq fu%'kqYd">
      <formula>NOT(ISERROR(SEARCH("dsoy jktdh; fo|ky;ksa esa iz;ksx gsrq fu%'kqYd",O84)))</formula>
    </cfRule>
    <cfRule type="containsText" dxfId="17562" priority="19852" stopIfTrue="1" operator="containsText" text="f'k{kk foHkkx jktLFkku">
      <formula>NOT(ISERROR(SEARCH("f'k{kk foHkkx jktLFkku",O84)))</formula>
    </cfRule>
    <cfRule type="containsText" dxfId="17561" priority="19853" stopIfTrue="1" operator="containsText" text="iw.kkZad">
      <formula>NOT(ISERROR(SEARCH("iw.kkZad",O84)))</formula>
    </cfRule>
  </conditionalFormatting>
  <conditionalFormatting sqref="O85">
    <cfRule type="cellIs" dxfId="17560" priority="19848" stopIfTrue="1" operator="equal">
      <formula>0</formula>
    </cfRule>
  </conditionalFormatting>
  <conditionalFormatting sqref="O85">
    <cfRule type="containsText" dxfId="17559" priority="19843" stopIfTrue="1" operator="containsText" text="dsoy jktdh; fo|ky;ksa esa iz;ksx gsrq fu%'kqYd">
      <formula>NOT(ISERROR(SEARCH("dsoy jktdh; fo|ky;ksa esa iz;ksx gsrq fu%'kqYd",O85)))</formula>
    </cfRule>
    <cfRule type="containsText" dxfId="17558" priority="19844" stopIfTrue="1" operator="containsText" text="dsoy jktdh; fo|ky;ksa esa iz;ksx gsrq fu%'kqYd">
      <formula>NOT(ISERROR(SEARCH("dsoy jktdh; fo|ky;ksa esa iz;ksx gsrq fu%'kqYd",O85)))</formula>
    </cfRule>
    <cfRule type="containsText" dxfId="17557" priority="19845" stopIfTrue="1" operator="containsText" text="dsoy jktdh; fo|ky;ksa esa iz;ksx gsrq fu%'kqYd">
      <formula>NOT(ISERROR(SEARCH("dsoy jktdh; fo|ky;ksa esa iz;ksx gsrq fu%'kqYd",O85)))</formula>
    </cfRule>
    <cfRule type="containsText" dxfId="17556" priority="19846" stopIfTrue="1" operator="containsText" text="f'k{kk foHkkx jktLFkku">
      <formula>NOT(ISERROR(SEARCH("f'k{kk foHkkx jktLFkku",O85)))</formula>
    </cfRule>
    <cfRule type="containsText" dxfId="17555" priority="19847" stopIfTrue="1" operator="containsText" text="iw.kkZad">
      <formula>NOT(ISERROR(SEARCH("iw.kkZad",O85)))</formula>
    </cfRule>
  </conditionalFormatting>
  <conditionalFormatting sqref="O86">
    <cfRule type="cellIs" dxfId="17554" priority="19842" stopIfTrue="1" operator="equal">
      <formula>0</formula>
    </cfRule>
  </conditionalFormatting>
  <conditionalFormatting sqref="O86">
    <cfRule type="containsText" dxfId="17553" priority="19837" stopIfTrue="1" operator="containsText" text="dsoy jktdh; fo|ky;ksa esa iz;ksx gsrq fu%'kqYd">
      <formula>NOT(ISERROR(SEARCH("dsoy jktdh; fo|ky;ksa esa iz;ksx gsrq fu%'kqYd",O86)))</formula>
    </cfRule>
    <cfRule type="containsText" dxfId="17552" priority="19838" stopIfTrue="1" operator="containsText" text="dsoy jktdh; fo|ky;ksa esa iz;ksx gsrq fu%'kqYd">
      <formula>NOT(ISERROR(SEARCH("dsoy jktdh; fo|ky;ksa esa iz;ksx gsrq fu%'kqYd",O86)))</formula>
    </cfRule>
    <cfRule type="containsText" dxfId="17551" priority="19839" stopIfTrue="1" operator="containsText" text="dsoy jktdh; fo|ky;ksa esa iz;ksx gsrq fu%'kqYd">
      <formula>NOT(ISERROR(SEARCH("dsoy jktdh; fo|ky;ksa esa iz;ksx gsrq fu%'kqYd",O86)))</formula>
    </cfRule>
    <cfRule type="containsText" dxfId="17550" priority="19840" stopIfTrue="1" operator="containsText" text="f'k{kk foHkkx jktLFkku">
      <formula>NOT(ISERROR(SEARCH("f'k{kk foHkkx jktLFkku",O86)))</formula>
    </cfRule>
    <cfRule type="containsText" dxfId="17549" priority="19841" stopIfTrue="1" operator="containsText" text="iw.kkZad">
      <formula>NOT(ISERROR(SEARCH("iw.kkZad",O86)))</formula>
    </cfRule>
  </conditionalFormatting>
  <conditionalFormatting sqref="J89:J92">
    <cfRule type="cellIs" dxfId="17548" priority="19836" stopIfTrue="1" operator="equal">
      <formula>0</formula>
    </cfRule>
  </conditionalFormatting>
  <conditionalFormatting sqref="J89:J92">
    <cfRule type="containsText" dxfId="17547" priority="19831" stopIfTrue="1" operator="containsText" text="dsoy jktdh; fo|ky;ksa esa iz;ksx gsrq fu%'kqYd">
      <formula>NOT(ISERROR(SEARCH("dsoy jktdh; fo|ky;ksa esa iz;ksx gsrq fu%'kqYd",J89)))</formula>
    </cfRule>
    <cfRule type="containsText" dxfId="17546" priority="19832" stopIfTrue="1" operator="containsText" text="dsoy jktdh; fo|ky;ksa esa iz;ksx gsrq fu%'kqYd">
      <formula>NOT(ISERROR(SEARCH("dsoy jktdh; fo|ky;ksa esa iz;ksx gsrq fu%'kqYd",J89)))</formula>
    </cfRule>
    <cfRule type="containsText" dxfId="17545" priority="19833" stopIfTrue="1" operator="containsText" text="dsoy jktdh; fo|ky;ksa esa iz;ksx gsrq fu%'kqYd">
      <formula>NOT(ISERROR(SEARCH("dsoy jktdh; fo|ky;ksa esa iz;ksx gsrq fu%'kqYd",J89)))</formula>
    </cfRule>
    <cfRule type="containsText" dxfId="17544" priority="19834" stopIfTrue="1" operator="containsText" text="f'k{kk foHkkx jktLFkku">
      <formula>NOT(ISERROR(SEARCH("f'k{kk foHkkx jktLFkku",J89)))</formula>
    </cfRule>
    <cfRule type="containsText" dxfId="17543" priority="19835" stopIfTrue="1" operator="containsText" text="iw.kkZad">
      <formula>NOT(ISERROR(SEARCH("iw.kkZad",J89)))</formula>
    </cfRule>
  </conditionalFormatting>
  <conditionalFormatting sqref="J93">
    <cfRule type="cellIs" dxfId="17542" priority="19830" stopIfTrue="1" operator="equal">
      <formula>0</formula>
    </cfRule>
  </conditionalFormatting>
  <conditionalFormatting sqref="J93">
    <cfRule type="containsText" dxfId="17541" priority="19825" stopIfTrue="1" operator="containsText" text="dsoy jktdh; fo|ky;ksa esa iz;ksx gsrq fu%'kqYd">
      <formula>NOT(ISERROR(SEARCH("dsoy jktdh; fo|ky;ksa esa iz;ksx gsrq fu%'kqYd",J93)))</formula>
    </cfRule>
    <cfRule type="containsText" dxfId="17540" priority="19826" stopIfTrue="1" operator="containsText" text="dsoy jktdh; fo|ky;ksa esa iz;ksx gsrq fu%'kqYd">
      <formula>NOT(ISERROR(SEARCH("dsoy jktdh; fo|ky;ksa esa iz;ksx gsrq fu%'kqYd",J93)))</formula>
    </cfRule>
    <cfRule type="containsText" dxfId="17539" priority="19827" stopIfTrue="1" operator="containsText" text="dsoy jktdh; fo|ky;ksa esa iz;ksx gsrq fu%'kqYd">
      <formula>NOT(ISERROR(SEARCH("dsoy jktdh; fo|ky;ksa esa iz;ksx gsrq fu%'kqYd",J93)))</formula>
    </cfRule>
    <cfRule type="containsText" dxfId="17538" priority="19828" stopIfTrue="1" operator="containsText" text="f'k{kk foHkkx jktLFkku">
      <formula>NOT(ISERROR(SEARCH("f'k{kk foHkkx jktLFkku",J93)))</formula>
    </cfRule>
    <cfRule type="containsText" dxfId="17537" priority="19829" stopIfTrue="1" operator="containsText" text="iw.kkZad">
      <formula>NOT(ISERROR(SEARCH("iw.kkZad",J93)))</formula>
    </cfRule>
  </conditionalFormatting>
  <conditionalFormatting sqref="N69">
    <cfRule type="cellIs" dxfId="17536" priority="19824" stopIfTrue="1" operator="equal">
      <formula>0</formula>
    </cfRule>
  </conditionalFormatting>
  <conditionalFormatting sqref="N69">
    <cfRule type="containsText" dxfId="17535" priority="19819" stopIfTrue="1" operator="containsText" text="dsoy jktdh; fo|ky;ksa esa iz;ksx gsrq fu%'kqYd">
      <formula>NOT(ISERROR(SEARCH("dsoy jktdh; fo|ky;ksa esa iz;ksx gsrq fu%'kqYd",N69)))</formula>
    </cfRule>
    <cfRule type="containsText" dxfId="17534" priority="19820" stopIfTrue="1" operator="containsText" text="dsoy jktdh; fo|ky;ksa esa iz;ksx gsrq fu%'kqYd">
      <formula>NOT(ISERROR(SEARCH("dsoy jktdh; fo|ky;ksa esa iz;ksx gsrq fu%'kqYd",N69)))</formula>
    </cfRule>
    <cfRule type="containsText" dxfId="17533" priority="19821" stopIfTrue="1" operator="containsText" text="dsoy jktdh; fo|ky;ksa esa iz;ksx gsrq fu%'kqYd">
      <formula>NOT(ISERROR(SEARCH("dsoy jktdh; fo|ky;ksa esa iz;ksx gsrq fu%'kqYd",N69)))</formula>
    </cfRule>
    <cfRule type="containsText" dxfId="17532" priority="19822" stopIfTrue="1" operator="containsText" text="f'k{kk foHkkx jktLFkku">
      <formula>NOT(ISERROR(SEARCH("f'k{kk foHkkx jktLFkku",N69)))</formula>
    </cfRule>
    <cfRule type="containsText" dxfId="17531" priority="19823" stopIfTrue="1" operator="containsText" text="iw.kkZad">
      <formula>NOT(ISERROR(SEARCH("iw.kkZad",N69)))</formula>
    </cfRule>
  </conditionalFormatting>
  <conditionalFormatting sqref="N70">
    <cfRule type="cellIs" dxfId="17530" priority="19818" stopIfTrue="1" operator="equal">
      <formula>0</formula>
    </cfRule>
  </conditionalFormatting>
  <conditionalFormatting sqref="N70">
    <cfRule type="containsText" dxfId="17529" priority="19813" stopIfTrue="1" operator="containsText" text="dsoy jktdh; fo|ky;ksa esa iz;ksx gsrq fu%'kqYd">
      <formula>NOT(ISERROR(SEARCH("dsoy jktdh; fo|ky;ksa esa iz;ksx gsrq fu%'kqYd",N70)))</formula>
    </cfRule>
    <cfRule type="containsText" dxfId="17528" priority="19814" stopIfTrue="1" operator="containsText" text="dsoy jktdh; fo|ky;ksa esa iz;ksx gsrq fu%'kqYd">
      <formula>NOT(ISERROR(SEARCH("dsoy jktdh; fo|ky;ksa esa iz;ksx gsrq fu%'kqYd",N70)))</formula>
    </cfRule>
    <cfRule type="containsText" dxfId="17527" priority="19815" stopIfTrue="1" operator="containsText" text="dsoy jktdh; fo|ky;ksa esa iz;ksx gsrq fu%'kqYd">
      <formula>NOT(ISERROR(SEARCH("dsoy jktdh; fo|ky;ksa esa iz;ksx gsrq fu%'kqYd",N70)))</formula>
    </cfRule>
    <cfRule type="containsText" dxfId="17526" priority="19816" stopIfTrue="1" operator="containsText" text="f'k{kk foHkkx jktLFkku">
      <formula>NOT(ISERROR(SEARCH("f'k{kk foHkkx jktLFkku",N70)))</formula>
    </cfRule>
    <cfRule type="containsText" dxfId="17525" priority="19817" stopIfTrue="1" operator="containsText" text="iw.kkZad">
      <formula>NOT(ISERROR(SEARCH("iw.kkZad",N70)))</formula>
    </cfRule>
  </conditionalFormatting>
  <conditionalFormatting sqref="B70:C70">
    <cfRule type="cellIs" dxfId="17524" priority="19812" stopIfTrue="1" operator="equal">
      <formula>0</formula>
    </cfRule>
  </conditionalFormatting>
  <conditionalFormatting sqref="B70:C70">
    <cfRule type="containsText" dxfId="17523" priority="19807" stopIfTrue="1" operator="containsText" text="dsoy jktdh; fo|ky;ksa esa iz;ksx gsrq fu%'kqYd">
      <formula>NOT(ISERROR(SEARCH("dsoy jktdh; fo|ky;ksa esa iz;ksx gsrq fu%'kqYd",B70)))</formula>
    </cfRule>
    <cfRule type="containsText" dxfId="17522" priority="19808" stopIfTrue="1" operator="containsText" text="dsoy jktdh; fo|ky;ksa esa iz;ksx gsrq fu%'kqYd">
      <formula>NOT(ISERROR(SEARCH("dsoy jktdh; fo|ky;ksa esa iz;ksx gsrq fu%'kqYd",B70)))</formula>
    </cfRule>
    <cfRule type="containsText" dxfId="17521" priority="19809" stopIfTrue="1" operator="containsText" text="dsoy jktdh; fo|ky;ksa esa iz;ksx gsrq fu%'kqYd">
      <formula>NOT(ISERROR(SEARCH("dsoy jktdh; fo|ky;ksa esa iz;ksx gsrq fu%'kqYd",B70)))</formula>
    </cfRule>
    <cfRule type="containsText" dxfId="17520" priority="19810" stopIfTrue="1" operator="containsText" text="f'k{kk foHkkx jktLFkku">
      <formula>NOT(ISERROR(SEARCH("f'k{kk foHkkx jktLFkku",B70)))</formula>
    </cfRule>
    <cfRule type="containsText" dxfId="17519" priority="19811" stopIfTrue="1" operator="containsText" text="iw.kkZad">
      <formula>NOT(ISERROR(SEARCH("iw.kkZad",B70)))</formula>
    </cfRule>
  </conditionalFormatting>
  <conditionalFormatting sqref="B112:F112 B115:D115 F115 H115 B113:C114 B105:C107 A94:A95 B117:D117 F117 H117 C98:C100 B96:B100 B102:C102 J100 B116">
    <cfRule type="cellIs" dxfId="17518" priority="19806" stopIfTrue="1" operator="equal">
      <formula>0</formula>
    </cfRule>
  </conditionalFormatting>
  <conditionalFormatting sqref="B112:F112 B115:D115 F115 H115 B113:C114 B105:C107 A94:A95 B117:D117 F117 H117 C98:C100 B96:B100 B102:C102 J100 B116">
    <cfRule type="containsText" dxfId="17517" priority="19801" stopIfTrue="1" operator="containsText" text="dsoy jktdh; fo|ky;ksa esa iz;ksx gsrq fu%'kqYd">
      <formula>NOT(ISERROR(SEARCH("dsoy jktdh; fo|ky;ksa esa iz;ksx gsrq fu%'kqYd",A94)))</formula>
    </cfRule>
    <cfRule type="containsText" dxfId="17516" priority="19802" stopIfTrue="1" operator="containsText" text="dsoy jktdh; fo|ky;ksa esa iz;ksx gsrq fu%'kqYd">
      <formula>NOT(ISERROR(SEARCH("dsoy jktdh; fo|ky;ksa esa iz;ksx gsrq fu%'kqYd",A94)))</formula>
    </cfRule>
    <cfRule type="containsText" dxfId="17515" priority="19803" stopIfTrue="1" operator="containsText" text="dsoy jktdh; fo|ky;ksa esa iz;ksx gsrq fu%'kqYd">
      <formula>NOT(ISERROR(SEARCH("dsoy jktdh; fo|ky;ksa esa iz;ksx gsrq fu%'kqYd",A94)))</formula>
    </cfRule>
    <cfRule type="containsText" dxfId="17514" priority="19804" stopIfTrue="1" operator="containsText" text="f'k{kk foHkkx jktLFkku">
      <formula>NOT(ISERROR(SEARCH("f'k{kk foHkkx jktLFkku",A94)))</formula>
    </cfRule>
    <cfRule type="containsText" dxfId="17513" priority="19805" stopIfTrue="1" operator="containsText" text="iw.kkZad">
      <formula>NOT(ISERROR(SEARCH("iw.kkZad",A94)))</formula>
    </cfRule>
  </conditionalFormatting>
  <conditionalFormatting sqref="B102:C102">
    <cfRule type="cellIs" dxfId="17512" priority="19799" operator="equal">
      <formula>0</formula>
    </cfRule>
    <cfRule type="containsText" dxfId="17511" priority="19800" stopIfTrue="1" operator="containsText" text="false">
      <formula>NOT(ISERROR(SEARCH("false",B102)))</formula>
    </cfRule>
  </conditionalFormatting>
  <conditionalFormatting sqref="H120:H124">
    <cfRule type="cellIs" dxfId="17510" priority="19732" stopIfTrue="1" operator="equal">
      <formula>0</formula>
    </cfRule>
  </conditionalFormatting>
  <conditionalFormatting sqref="H120:H124">
    <cfRule type="containsText" dxfId="17509" priority="19727" stopIfTrue="1" operator="containsText" text="dsoy jktdh; fo|ky;ksa esa iz;ksx gsrq fu%'kqYd">
      <formula>NOT(ISERROR(SEARCH("dsoy jktdh; fo|ky;ksa esa iz;ksx gsrq fu%'kqYd",H120)))</formula>
    </cfRule>
    <cfRule type="containsText" dxfId="17508" priority="19728" stopIfTrue="1" operator="containsText" text="dsoy jktdh; fo|ky;ksa esa iz;ksx gsrq fu%'kqYd">
      <formula>NOT(ISERROR(SEARCH("dsoy jktdh; fo|ky;ksa esa iz;ksx gsrq fu%'kqYd",H120)))</formula>
    </cfRule>
    <cfRule type="containsText" dxfId="17507" priority="19729" stopIfTrue="1" operator="containsText" text="dsoy jktdh; fo|ky;ksa esa iz;ksx gsrq fu%'kqYd">
      <formula>NOT(ISERROR(SEARCH("dsoy jktdh; fo|ky;ksa esa iz;ksx gsrq fu%'kqYd",H120)))</formula>
    </cfRule>
    <cfRule type="containsText" dxfId="17506" priority="19730" stopIfTrue="1" operator="containsText" text="f'k{kk foHkkx jktLFkku">
      <formula>NOT(ISERROR(SEARCH("f'k{kk foHkkx jktLFkku",H120)))</formula>
    </cfRule>
    <cfRule type="containsText" dxfId="17505" priority="19731" stopIfTrue="1" operator="containsText" text="iw.kkZad">
      <formula>NOT(ISERROR(SEARCH("iw.kkZad",H120)))</formula>
    </cfRule>
  </conditionalFormatting>
  <conditionalFormatting sqref="D113:F113">
    <cfRule type="cellIs" dxfId="17504" priority="19798" stopIfTrue="1" operator="equal">
      <formula>0</formula>
    </cfRule>
  </conditionalFormatting>
  <conditionalFormatting sqref="D113:F113">
    <cfRule type="containsText" dxfId="17503" priority="19793" stopIfTrue="1" operator="containsText" text="dsoy jktdh; fo|ky;ksa esa iz;ksx gsrq fu%'kqYd">
      <formula>NOT(ISERROR(SEARCH("dsoy jktdh; fo|ky;ksa esa iz;ksx gsrq fu%'kqYd",D113)))</formula>
    </cfRule>
    <cfRule type="containsText" dxfId="17502" priority="19794" stopIfTrue="1" operator="containsText" text="dsoy jktdh; fo|ky;ksa esa iz;ksx gsrq fu%'kqYd">
      <formula>NOT(ISERROR(SEARCH("dsoy jktdh; fo|ky;ksa esa iz;ksx gsrq fu%'kqYd",D113)))</formula>
    </cfRule>
    <cfRule type="containsText" dxfId="17501" priority="19795" stopIfTrue="1" operator="containsText" text="dsoy jktdh; fo|ky;ksa esa iz;ksx gsrq fu%'kqYd">
      <formula>NOT(ISERROR(SEARCH("dsoy jktdh; fo|ky;ksa esa iz;ksx gsrq fu%'kqYd",D113)))</formula>
    </cfRule>
    <cfRule type="containsText" dxfId="17500" priority="19796" stopIfTrue="1" operator="containsText" text="f'k{kk foHkkx jktLFkku">
      <formula>NOT(ISERROR(SEARCH("f'k{kk foHkkx jktLFkku",D113)))</formula>
    </cfRule>
    <cfRule type="containsText" dxfId="17499" priority="19797" stopIfTrue="1" operator="containsText" text="iw.kkZad">
      <formula>NOT(ISERROR(SEARCH("iw.kkZad",D113)))</formula>
    </cfRule>
  </conditionalFormatting>
  <conditionalFormatting sqref="D114:F114">
    <cfRule type="cellIs" dxfId="17498" priority="19792" stopIfTrue="1" operator="equal">
      <formula>0</formula>
    </cfRule>
  </conditionalFormatting>
  <conditionalFormatting sqref="D114:F114">
    <cfRule type="containsText" dxfId="17497" priority="19787" stopIfTrue="1" operator="containsText" text="dsoy jktdh; fo|ky;ksa esa iz;ksx gsrq fu%'kqYd">
      <formula>NOT(ISERROR(SEARCH("dsoy jktdh; fo|ky;ksa esa iz;ksx gsrq fu%'kqYd",D114)))</formula>
    </cfRule>
    <cfRule type="containsText" dxfId="17496" priority="19788" stopIfTrue="1" operator="containsText" text="dsoy jktdh; fo|ky;ksa esa iz;ksx gsrq fu%'kqYd">
      <formula>NOT(ISERROR(SEARCH("dsoy jktdh; fo|ky;ksa esa iz;ksx gsrq fu%'kqYd",D114)))</formula>
    </cfRule>
    <cfRule type="containsText" dxfId="17495" priority="19789" stopIfTrue="1" operator="containsText" text="dsoy jktdh; fo|ky;ksa esa iz;ksx gsrq fu%'kqYd">
      <formula>NOT(ISERROR(SEARCH("dsoy jktdh; fo|ky;ksa esa iz;ksx gsrq fu%'kqYd",D114)))</formula>
    </cfRule>
    <cfRule type="containsText" dxfId="17494" priority="19790" stopIfTrue="1" operator="containsText" text="f'k{kk foHkkx jktLFkku">
      <formula>NOT(ISERROR(SEARCH("f'k{kk foHkkx jktLFkku",D114)))</formula>
    </cfRule>
    <cfRule type="containsText" dxfId="17493" priority="19791" stopIfTrue="1" operator="containsText" text="iw.kkZad">
      <formula>NOT(ISERROR(SEARCH("iw.kkZad",D114)))</formula>
    </cfRule>
  </conditionalFormatting>
  <conditionalFormatting sqref="L115">
    <cfRule type="cellIs" dxfId="17492" priority="19786" stopIfTrue="1" operator="equal">
      <formula>0</formula>
    </cfRule>
  </conditionalFormatting>
  <conditionalFormatting sqref="L115">
    <cfRule type="containsText" dxfId="17491" priority="19781" stopIfTrue="1" operator="containsText" text="dsoy jktdh; fo|ky;ksa esa iz;ksx gsrq fu%'kqYd">
      <formula>NOT(ISERROR(SEARCH("dsoy jktdh; fo|ky;ksa esa iz;ksx gsrq fu%'kqYd",L115)))</formula>
    </cfRule>
    <cfRule type="containsText" dxfId="17490" priority="19782" stopIfTrue="1" operator="containsText" text="dsoy jktdh; fo|ky;ksa esa iz;ksx gsrq fu%'kqYd">
      <formula>NOT(ISERROR(SEARCH("dsoy jktdh; fo|ky;ksa esa iz;ksx gsrq fu%'kqYd",L115)))</formula>
    </cfRule>
    <cfRule type="containsText" dxfId="17489" priority="19783" stopIfTrue="1" operator="containsText" text="dsoy jktdh; fo|ky;ksa esa iz;ksx gsrq fu%'kqYd">
      <formula>NOT(ISERROR(SEARCH("dsoy jktdh; fo|ky;ksa esa iz;ksx gsrq fu%'kqYd",L115)))</formula>
    </cfRule>
    <cfRule type="containsText" dxfId="17488" priority="19784" stopIfTrue="1" operator="containsText" text="f'k{kk foHkkx jktLFkku">
      <formula>NOT(ISERROR(SEARCH("f'k{kk foHkkx jktLFkku",L115)))</formula>
    </cfRule>
    <cfRule type="containsText" dxfId="17487" priority="19785" stopIfTrue="1" operator="containsText" text="iw.kkZad">
      <formula>NOT(ISERROR(SEARCH("iw.kkZad",L115)))</formula>
    </cfRule>
  </conditionalFormatting>
  <conditionalFormatting sqref="H116">
    <cfRule type="cellIs" dxfId="17486" priority="19780" stopIfTrue="1" operator="equal">
      <formula>0</formula>
    </cfRule>
  </conditionalFormatting>
  <conditionalFormatting sqref="H116">
    <cfRule type="containsText" dxfId="17485" priority="19775" stopIfTrue="1" operator="containsText" text="dsoy jktdh; fo|ky;ksa esa iz;ksx gsrq fu%'kqYd">
      <formula>NOT(ISERROR(SEARCH("dsoy jktdh; fo|ky;ksa esa iz;ksx gsrq fu%'kqYd",H116)))</formula>
    </cfRule>
    <cfRule type="containsText" dxfId="17484" priority="19776" stopIfTrue="1" operator="containsText" text="dsoy jktdh; fo|ky;ksa esa iz;ksx gsrq fu%'kqYd">
      <formula>NOT(ISERROR(SEARCH("dsoy jktdh; fo|ky;ksa esa iz;ksx gsrq fu%'kqYd",H116)))</formula>
    </cfRule>
    <cfRule type="containsText" dxfId="17483" priority="19777" stopIfTrue="1" operator="containsText" text="dsoy jktdh; fo|ky;ksa esa iz;ksx gsrq fu%'kqYd">
      <formula>NOT(ISERROR(SEARCH("dsoy jktdh; fo|ky;ksa esa iz;ksx gsrq fu%'kqYd",H116)))</formula>
    </cfRule>
    <cfRule type="containsText" dxfId="17482" priority="19778" stopIfTrue="1" operator="containsText" text="f'k{kk foHkkx jktLFkku">
      <formula>NOT(ISERROR(SEARCH("f'k{kk foHkkx jktLFkku",H116)))</formula>
    </cfRule>
    <cfRule type="containsText" dxfId="17481" priority="19779" stopIfTrue="1" operator="containsText" text="iw.kkZad">
      <formula>NOT(ISERROR(SEARCH("iw.kkZad",H116)))</formula>
    </cfRule>
  </conditionalFormatting>
  <conditionalFormatting sqref="C109">
    <cfRule type="cellIs" dxfId="17480" priority="19774" stopIfTrue="1" operator="equal">
      <formula>0</formula>
    </cfRule>
  </conditionalFormatting>
  <conditionalFormatting sqref="C109">
    <cfRule type="containsText" dxfId="17479" priority="19769" stopIfTrue="1" operator="containsText" text="dsoy jktdh; fo|ky;ksa esa iz;ksx gsrq fu%'kqYd">
      <formula>NOT(ISERROR(SEARCH("dsoy jktdh; fo|ky;ksa esa iz;ksx gsrq fu%'kqYd",C109)))</formula>
    </cfRule>
    <cfRule type="containsText" dxfId="17478" priority="19770" stopIfTrue="1" operator="containsText" text="dsoy jktdh; fo|ky;ksa esa iz;ksx gsrq fu%'kqYd">
      <formula>NOT(ISERROR(SEARCH("dsoy jktdh; fo|ky;ksa esa iz;ksx gsrq fu%'kqYd",C109)))</formula>
    </cfRule>
    <cfRule type="containsText" dxfId="17477" priority="19771" stopIfTrue="1" operator="containsText" text="dsoy jktdh; fo|ky;ksa esa iz;ksx gsrq fu%'kqYd">
      <formula>NOT(ISERROR(SEARCH("dsoy jktdh; fo|ky;ksa esa iz;ksx gsrq fu%'kqYd",C109)))</formula>
    </cfRule>
    <cfRule type="containsText" dxfId="17476" priority="19772" stopIfTrue="1" operator="containsText" text="f'k{kk foHkkx jktLFkku">
      <formula>NOT(ISERROR(SEARCH("f'k{kk foHkkx jktLFkku",C109)))</formula>
    </cfRule>
    <cfRule type="containsText" dxfId="17475" priority="19773" stopIfTrue="1" operator="containsText" text="iw.kkZad">
      <formula>NOT(ISERROR(SEARCH("iw.kkZad",C109)))</formula>
    </cfRule>
  </conditionalFormatting>
  <conditionalFormatting sqref="B108">
    <cfRule type="cellIs" dxfId="17474" priority="19768" stopIfTrue="1" operator="equal">
      <formula>0</formula>
    </cfRule>
  </conditionalFormatting>
  <conditionalFormatting sqref="B108">
    <cfRule type="containsText" dxfId="17473" priority="19763" stopIfTrue="1" operator="containsText" text="dsoy jktdh; fo|ky;ksa esa iz;ksx gsrq fu%'kqYd">
      <formula>NOT(ISERROR(SEARCH("dsoy jktdh; fo|ky;ksa esa iz;ksx gsrq fu%'kqYd",B108)))</formula>
    </cfRule>
    <cfRule type="containsText" dxfId="17472" priority="19764" stopIfTrue="1" operator="containsText" text="dsoy jktdh; fo|ky;ksa esa iz;ksx gsrq fu%'kqYd">
      <formula>NOT(ISERROR(SEARCH("dsoy jktdh; fo|ky;ksa esa iz;ksx gsrq fu%'kqYd",B108)))</formula>
    </cfRule>
    <cfRule type="containsText" dxfId="17471" priority="19765" stopIfTrue="1" operator="containsText" text="dsoy jktdh; fo|ky;ksa esa iz;ksx gsrq fu%'kqYd">
      <formula>NOT(ISERROR(SEARCH("dsoy jktdh; fo|ky;ksa esa iz;ksx gsrq fu%'kqYd",B108)))</formula>
    </cfRule>
    <cfRule type="containsText" dxfId="17470" priority="19766" stopIfTrue="1" operator="containsText" text="f'k{kk foHkkx jktLFkku">
      <formula>NOT(ISERROR(SEARCH("f'k{kk foHkkx jktLFkku",B108)))</formula>
    </cfRule>
    <cfRule type="containsText" dxfId="17469" priority="19767" stopIfTrue="1" operator="containsText" text="iw.kkZad">
      <formula>NOT(ISERROR(SEARCH("iw.kkZad",B108)))</formula>
    </cfRule>
  </conditionalFormatting>
  <conditionalFormatting sqref="K104 D104:F104 H104:I104">
    <cfRule type="cellIs" dxfId="17468" priority="19762" stopIfTrue="1" operator="equal">
      <formula>0</formula>
    </cfRule>
  </conditionalFormatting>
  <conditionalFormatting sqref="K104 D104:F104 H104:I104">
    <cfRule type="containsText" dxfId="17467" priority="19757" stopIfTrue="1" operator="containsText" text="dsoy jktdh; fo|ky;ksa esa iz;ksx gsrq fu%'kqYd">
      <formula>NOT(ISERROR(SEARCH("dsoy jktdh; fo|ky;ksa esa iz;ksx gsrq fu%'kqYd",D104)))</formula>
    </cfRule>
    <cfRule type="containsText" dxfId="17466" priority="19758" stopIfTrue="1" operator="containsText" text="dsoy jktdh; fo|ky;ksa esa iz;ksx gsrq fu%'kqYd">
      <formula>NOT(ISERROR(SEARCH("dsoy jktdh; fo|ky;ksa esa iz;ksx gsrq fu%'kqYd",D104)))</formula>
    </cfRule>
    <cfRule type="containsText" dxfId="17465" priority="19759" stopIfTrue="1" operator="containsText" text="dsoy jktdh; fo|ky;ksa esa iz;ksx gsrq fu%'kqYd">
      <formula>NOT(ISERROR(SEARCH("dsoy jktdh; fo|ky;ksa esa iz;ksx gsrq fu%'kqYd",D104)))</formula>
    </cfRule>
    <cfRule type="containsText" dxfId="17464" priority="19760" stopIfTrue="1" operator="containsText" text="f'k{kk foHkkx jktLFkku">
      <formula>NOT(ISERROR(SEARCH("f'k{kk foHkkx jktLFkku",D104)))</formula>
    </cfRule>
    <cfRule type="containsText" dxfId="17463" priority="19761" stopIfTrue="1" operator="containsText" text="iw.kkZad">
      <formula>NOT(ISERROR(SEARCH("iw.kkZad",D104)))</formula>
    </cfRule>
  </conditionalFormatting>
  <conditionalFormatting sqref="K104 D104:F104 H104:I104">
    <cfRule type="cellIs" dxfId="17462" priority="19755" operator="equal">
      <formula>0</formula>
    </cfRule>
    <cfRule type="containsText" dxfId="17461" priority="19756" stopIfTrue="1" operator="containsText" text="false">
      <formula>NOT(ISERROR(SEARCH("false",D104)))</formula>
    </cfRule>
  </conditionalFormatting>
  <conditionalFormatting sqref="K104 D104:F104 H104:I104">
    <cfRule type="containsText" dxfId="17460" priority="19754" stopIfTrue="1" operator="containsText" text="izk;ks-">
      <formula>NOT(ISERROR(SEARCH("izk;ks-",D104)))</formula>
    </cfRule>
  </conditionalFormatting>
  <conditionalFormatting sqref="K108 D108:F108 H108:I108">
    <cfRule type="cellIs" dxfId="17459" priority="19753" stopIfTrue="1" operator="equal">
      <formula>0</formula>
    </cfRule>
  </conditionalFormatting>
  <conditionalFormatting sqref="K108 D108:F108 H108:I108">
    <cfRule type="containsText" dxfId="17458" priority="19748" stopIfTrue="1" operator="containsText" text="dsoy jktdh; fo|ky;ksa esa iz;ksx gsrq fu%'kqYd">
      <formula>NOT(ISERROR(SEARCH("dsoy jktdh; fo|ky;ksa esa iz;ksx gsrq fu%'kqYd",D108)))</formula>
    </cfRule>
    <cfRule type="containsText" dxfId="17457" priority="19749" stopIfTrue="1" operator="containsText" text="dsoy jktdh; fo|ky;ksa esa iz;ksx gsrq fu%'kqYd">
      <formula>NOT(ISERROR(SEARCH("dsoy jktdh; fo|ky;ksa esa iz;ksx gsrq fu%'kqYd",D108)))</formula>
    </cfRule>
    <cfRule type="containsText" dxfId="17456" priority="19750" stopIfTrue="1" operator="containsText" text="dsoy jktdh; fo|ky;ksa esa iz;ksx gsrq fu%'kqYd">
      <formula>NOT(ISERROR(SEARCH("dsoy jktdh; fo|ky;ksa esa iz;ksx gsrq fu%'kqYd",D108)))</formula>
    </cfRule>
    <cfRule type="containsText" dxfId="17455" priority="19751" stopIfTrue="1" operator="containsText" text="f'k{kk foHkkx jktLFkku">
      <formula>NOT(ISERROR(SEARCH("f'k{kk foHkkx jktLFkku",D108)))</formula>
    </cfRule>
    <cfRule type="containsText" dxfId="17454" priority="19752" stopIfTrue="1" operator="containsText" text="iw.kkZad">
      <formula>NOT(ISERROR(SEARCH("iw.kkZad",D108)))</formula>
    </cfRule>
  </conditionalFormatting>
  <conditionalFormatting sqref="K108 D108:F108 H108:I108">
    <cfRule type="cellIs" dxfId="17453" priority="19746" operator="equal">
      <formula>0</formula>
    </cfRule>
    <cfRule type="containsText" dxfId="17452" priority="19747" stopIfTrue="1" operator="containsText" text="false">
      <formula>NOT(ISERROR(SEARCH("false",D108)))</formula>
    </cfRule>
  </conditionalFormatting>
  <conditionalFormatting sqref="K108 D108:F108 H108:I108">
    <cfRule type="containsText" dxfId="17451" priority="19745" stopIfTrue="1" operator="containsText" text="izk;ks-">
      <formula>NOT(ISERROR(SEARCH("izk;ks-",D108)))</formula>
    </cfRule>
  </conditionalFormatting>
  <conditionalFormatting sqref="D120:D124">
    <cfRule type="cellIs" dxfId="17450" priority="19744" stopIfTrue="1" operator="equal">
      <formula>0</formula>
    </cfRule>
  </conditionalFormatting>
  <conditionalFormatting sqref="D120:D124">
    <cfRule type="containsText" dxfId="17449" priority="19739" stopIfTrue="1" operator="containsText" text="dsoy jktdh; fo|ky;ksa esa iz;ksx gsrq fu%'kqYd">
      <formula>NOT(ISERROR(SEARCH("dsoy jktdh; fo|ky;ksa esa iz;ksx gsrq fu%'kqYd",D120)))</formula>
    </cfRule>
    <cfRule type="containsText" dxfId="17448" priority="19740" stopIfTrue="1" operator="containsText" text="dsoy jktdh; fo|ky;ksa esa iz;ksx gsrq fu%'kqYd">
      <formula>NOT(ISERROR(SEARCH("dsoy jktdh; fo|ky;ksa esa iz;ksx gsrq fu%'kqYd",D120)))</formula>
    </cfRule>
    <cfRule type="containsText" dxfId="17447" priority="19741" stopIfTrue="1" operator="containsText" text="dsoy jktdh; fo|ky;ksa esa iz;ksx gsrq fu%'kqYd">
      <formula>NOT(ISERROR(SEARCH("dsoy jktdh; fo|ky;ksa esa iz;ksx gsrq fu%'kqYd",D120)))</formula>
    </cfRule>
    <cfRule type="containsText" dxfId="17446" priority="19742" stopIfTrue="1" operator="containsText" text="f'k{kk foHkkx jktLFkku">
      <formula>NOT(ISERROR(SEARCH("f'k{kk foHkkx jktLFkku",D120)))</formula>
    </cfRule>
    <cfRule type="containsText" dxfId="17445" priority="19743" stopIfTrue="1" operator="containsText" text="iw.kkZad">
      <formula>NOT(ISERROR(SEARCH("iw.kkZad",D120)))</formula>
    </cfRule>
  </conditionalFormatting>
  <conditionalFormatting sqref="F120:F124">
    <cfRule type="cellIs" dxfId="17444" priority="19738" stopIfTrue="1" operator="equal">
      <formula>0</formula>
    </cfRule>
  </conditionalFormatting>
  <conditionalFormatting sqref="F120:F124">
    <cfRule type="containsText" dxfId="17443" priority="19733" stopIfTrue="1" operator="containsText" text="dsoy jktdh; fo|ky;ksa esa iz;ksx gsrq fu%'kqYd">
      <formula>NOT(ISERROR(SEARCH("dsoy jktdh; fo|ky;ksa esa iz;ksx gsrq fu%'kqYd",F120)))</formula>
    </cfRule>
    <cfRule type="containsText" dxfId="17442" priority="19734" stopIfTrue="1" operator="containsText" text="dsoy jktdh; fo|ky;ksa esa iz;ksx gsrq fu%'kqYd">
      <formula>NOT(ISERROR(SEARCH("dsoy jktdh; fo|ky;ksa esa iz;ksx gsrq fu%'kqYd",F120)))</formula>
    </cfRule>
    <cfRule type="containsText" dxfId="17441" priority="19735" stopIfTrue="1" operator="containsText" text="dsoy jktdh; fo|ky;ksa esa iz;ksx gsrq fu%'kqYd">
      <formula>NOT(ISERROR(SEARCH("dsoy jktdh; fo|ky;ksa esa iz;ksx gsrq fu%'kqYd",F120)))</formula>
    </cfRule>
    <cfRule type="containsText" dxfId="17440" priority="19736" stopIfTrue="1" operator="containsText" text="f'k{kk foHkkx jktLFkku">
      <formula>NOT(ISERROR(SEARCH("f'k{kk foHkkx jktLFkku",F120)))</formula>
    </cfRule>
    <cfRule type="containsText" dxfId="17439" priority="19737" stopIfTrue="1" operator="containsText" text="iw.kkZad">
      <formula>NOT(ISERROR(SEARCH("iw.kkZad",F120)))</formula>
    </cfRule>
  </conditionalFormatting>
  <conditionalFormatting sqref="B121:C121">
    <cfRule type="cellIs" dxfId="17438" priority="19726" stopIfTrue="1" operator="equal">
      <formula>0</formula>
    </cfRule>
  </conditionalFormatting>
  <conditionalFormatting sqref="B121:C121">
    <cfRule type="containsText" dxfId="17437" priority="19721" stopIfTrue="1" operator="containsText" text="dsoy jktdh; fo|ky;ksa esa iz;ksx gsrq fu%'kqYd">
      <formula>NOT(ISERROR(SEARCH("dsoy jktdh; fo|ky;ksa esa iz;ksx gsrq fu%'kqYd",B121)))</formula>
    </cfRule>
    <cfRule type="containsText" dxfId="17436" priority="19722" stopIfTrue="1" operator="containsText" text="dsoy jktdh; fo|ky;ksa esa iz;ksx gsrq fu%'kqYd">
      <formula>NOT(ISERROR(SEARCH("dsoy jktdh; fo|ky;ksa esa iz;ksx gsrq fu%'kqYd",B121)))</formula>
    </cfRule>
    <cfRule type="containsText" dxfId="17435" priority="19723" stopIfTrue="1" operator="containsText" text="dsoy jktdh; fo|ky;ksa esa iz;ksx gsrq fu%'kqYd">
      <formula>NOT(ISERROR(SEARCH("dsoy jktdh; fo|ky;ksa esa iz;ksx gsrq fu%'kqYd",B121)))</formula>
    </cfRule>
    <cfRule type="containsText" dxfId="17434" priority="19724" stopIfTrue="1" operator="containsText" text="f'k{kk foHkkx jktLFkku">
      <formula>NOT(ISERROR(SEARCH("f'k{kk foHkkx jktLFkku",B121)))</formula>
    </cfRule>
    <cfRule type="containsText" dxfId="17433" priority="19725" stopIfTrue="1" operator="containsText" text="iw.kkZad">
      <formula>NOT(ISERROR(SEARCH("iw.kkZad",B121)))</formula>
    </cfRule>
  </conditionalFormatting>
  <conditionalFormatting sqref="G105:G107">
    <cfRule type="expression" dxfId="17432" priority="19720">
      <formula>is(error)</formula>
    </cfRule>
  </conditionalFormatting>
  <conditionalFormatting sqref="G105:G107">
    <cfRule type="cellIs" dxfId="17431" priority="19719" operator="equal">
      <formula>0</formula>
    </cfRule>
  </conditionalFormatting>
  <conditionalFormatting sqref="G105:G107">
    <cfRule type="expression" dxfId="17430" priority="19718">
      <formula>ISERROR(G105)</formula>
    </cfRule>
  </conditionalFormatting>
  <conditionalFormatting sqref="K105:K107">
    <cfRule type="expression" dxfId="17429" priority="19717">
      <formula>is(error)</formula>
    </cfRule>
  </conditionalFormatting>
  <conditionalFormatting sqref="K105:K107">
    <cfRule type="cellIs" dxfId="17428" priority="19716" operator="equal">
      <formula>0</formula>
    </cfRule>
  </conditionalFormatting>
  <conditionalFormatting sqref="K105:K107">
    <cfRule type="expression" dxfId="17427" priority="19715">
      <formula>ISERROR(K105)</formula>
    </cfRule>
  </conditionalFormatting>
  <conditionalFormatting sqref="G109">
    <cfRule type="expression" dxfId="17426" priority="19714">
      <formula>is(error)</formula>
    </cfRule>
  </conditionalFormatting>
  <conditionalFormatting sqref="G109">
    <cfRule type="cellIs" dxfId="17425" priority="19713" operator="equal">
      <formula>0</formula>
    </cfRule>
  </conditionalFormatting>
  <conditionalFormatting sqref="G109">
    <cfRule type="expression" dxfId="17424" priority="19712">
      <formula>ISERROR(G109)</formula>
    </cfRule>
  </conditionalFormatting>
  <conditionalFormatting sqref="K109">
    <cfRule type="expression" dxfId="17423" priority="19711">
      <formula>is(error)</formula>
    </cfRule>
  </conditionalFormatting>
  <conditionalFormatting sqref="K109">
    <cfRule type="cellIs" dxfId="17422" priority="19710" operator="equal">
      <formula>0</formula>
    </cfRule>
  </conditionalFormatting>
  <conditionalFormatting sqref="K109">
    <cfRule type="expression" dxfId="17421" priority="19709">
      <formula>ISERROR(K109)</formula>
    </cfRule>
  </conditionalFormatting>
  <conditionalFormatting sqref="O112:Q112">
    <cfRule type="cellIs" dxfId="17420" priority="19708" stopIfTrue="1" operator="equal">
      <formula>0</formula>
    </cfRule>
  </conditionalFormatting>
  <conditionalFormatting sqref="O112:Q112">
    <cfRule type="containsText" dxfId="17419" priority="19703" stopIfTrue="1" operator="containsText" text="dsoy jktdh; fo|ky;ksa esa iz;ksx gsrq fu%'kqYd">
      <formula>NOT(ISERROR(SEARCH("dsoy jktdh; fo|ky;ksa esa iz;ksx gsrq fu%'kqYd",O112)))</formula>
    </cfRule>
    <cfRule type="containsText" dxfId="17418" priority="19704" stopIfTrue="1" operator="containsText" text="dsoy jktdh; fo|ky;ksa esa iz;ksx gsrq fu%'kqYd">
      <formula>NOT(ISERROR(SEARCH("dsoy jktdh; fo|ky;ksa esa iz;ksx gsrq fu%'kqYd",O112)))</formula>
    </cfRule>
    <cfRule type="containsText" dxfId="17417" priority="19705" stopIfTrue="1" operator="containsText" text="dsoy jktdh; fo|ky;ksa esa iz;ksx gsrq fu%'kqYd">
      <formula>NOT(ISERROR(SEARCH("dsoy jktdh; fo|ky;ksa esa iz;ksx gsrq fu%'kqYd",O112)))</formula>
    </cfRule>
    <cfRule type="containsText" dxfId="17416" priority="19706" stopIfTrue="1" operator="containsText" text="f'k{kk foHkkx jktLFkku">
      <formula>NOT(ISERROR(SEARCH("f'k{kk foHkkx jktLFkku",O112)))</formula>
    </cfRule>
    <cfRule type="containsText" dxfId="17415" priority="19707" stopIfTrue="1" operator="containsText" text="iw.kkZad">
      <formula>NOT(ISERROR(SEARCH("iw.kkZad",O112)))</formula>
    </cfRule>
  </conditionalFormatting>
  <conditionalFormatting sqref="F116">
    <cfRule type="cellIs" dxfId="17414" priority="19624" stopIfTrue="1" operator="equal">
      <formula>0</formula>
    </cfRule>
  </conditionalFormatting>
  <conditionalFormatting sqref="F116">
    <cfRule type="containsText" dxfId="17413" priority="19619" stopIfTrue="1" operator="containsText" text="dsoy jktdh; fo|ky;ksa esa iz;ksx gsrq fu%'kqYd">
      <formula>NOT(ISERROR(SEARCH("dsoy jktdh; fo|ky;ksa esa iz;ksx gsrq fu%'kqYd",F116)))</formula>
    </cfRule>
    <cfRule type="containsText" dxfId="17412" priority="19620" stopIfTrue="1" operator="containsText" text="dsoy jktdh; fo|ky;ksa esa iz;ksx gsrq fu%'kqYd">
      <formula>NOT(ISERROR(SEARCH("dsoy jktdh; fo|ky;ksa esa iz;ksx gsrq fu%'kqYd",F116)))</formula>
    </cfRule>
    <cfRule type="containsText" dxfId="17411" priority="19621" stopIfTrue="1" operator="containsText" text="dsoy jktdh; fo|ky;ksa esa iz;ksx gsrq fu%'kqYd">
      <formula>NOT(ISERROR(SEARCH("dsoy jktdh; fo|ky;ksa esa iz;ksx gsrq fu%'kqYd",F116)))</formula>
    </cfRule>
    <cfRule type="containsText" dxfId="17410" priority="19622" stopIfTrue="1" operator="containsText" text="f'k{kk foHkkx jktLFkku">
      <formula>NOT(ISERROR(SEARCH("f'k{kk foHkkx jktLFkku",F116)))</formula>
    </cfRule>
    <cfRule type="containsText" dxfId="17409" priority="19623" stopIfTrue="1" operator="containsText" text="iw.kkZad">
      <formula>NOT(ISERROR(SEARCH("iw.kkZad",F116)))</formula>
    </cfRule>
  </conditionalFormatting>
  <conditionalFormatting sqref="N112:N114">
    <cfRule type="cellIs" dxfId="17408" priority="19654" stopIfTrue="1" operator="equal">
      <formula>0</formula>
    </cfRule>
  </conditionalFormatting>
  <conditionalFormatting sqref="N112:N114">
    <cfRule type="containsText" dxfId="17407" priority="19649" stopIfTrue="1" operator="containsText" text="dsoy jktdh; fo|ky;ksa esa iz;ksx gsrq fu%'kqYd">
      <formula>NOT(ISERROR(SEARCH("dsoy jktdh; fo|ky;ksa esa iz;ksx gsrq fu%'kqYd",N112)))</formula>
    </cfRule>
    <cfRule type="containsText" dxfId="17406" priority="19650" stopIfTrue="1" operator="containsText" text="dsoy jktdh; fo|ky;ksa esa iz;ksx gsrq fu%'kqYd">
      <formula>NOT(ISERROR(SEARCH("dsoy jktdh; fo|ky;ksa esa iz;ksx gsrq fu%'kqYd",N112)))</formula>
    </cfRule>
    <cfRule type="containsText" dxfId="17405" priority="19651" stopIfTrue="1" operator="containsText" text="dsoy jktdh; fo|ky;ksa esa iz;ksx gsrq fu%'kqYd">
      <formula>NOT(ISERROR(SEARCH("dsoy jktdh; fo|ky;ksa esa iz;ksx gsrq fu%'kqYd",N112)))</formula>
    </cfRule>
    <cfRule type="containsText" dxfId="17404" priority="19652" stopIfTrue="1" operator="containsText" text="f'k{kk foHkkx jktLFkku">
      <formula>NOT(ISERROR(SEARCH("f'k{kk foHkkx jktLFkku",N112)))</formula>
    </cfRule>
    <cfRule type="containsText" dxfId="17403" priority="19653" stopIfTrue="1" operator="containsText" text="iw.kkZad">
      <formula>NOT(ISERROR(SEARCH("iw.kkZad",N112)))</formula>
    </cfRule>
  </conditionalFormatting>
  <conditionalFormatting sqref="J112:J114">
    <cfRule type="cellIs" dxfId="17402" priority="19636" stopIfTrue="1" operator="equal">
      <formula>0</formula>
    </cfRule>
  </conditionalFormatting>
  <conditionalFormatting sqref="J112:J114">
    <cfRule type="containsText" dxfId="17401" priority="19631" stopIfTrue="1" operator="containsText" text="dsoy jktdh; fo|ky;ksa esa iz;ksx gsrq fu%'kqYd">
      <formula>NOT(ISERROR(SEARCH("dsoy jktdh; fo|ky;ksa esa iz;ksx gsrq fu%'kqYd",J112)))</formula>
    </cfRule>
    <cfRule type="containsText" dxfId="17400" priority="19632" stopIfTrue="1" operator="containsText" text="dsoy jktdh; fo|ky;ksa esa iz;ksx gsrq fu%'kqYd">
      <formula>NOT(ISERROR(SEARCH("dsoy jktdh; fo|ky;ksa esa iz;ksx gsrq fu%'kqYd",J112)))</formula>
    </cfRule>
    <cfRule type="containsText" dxfId="17399" priority="19633" stopIfTrue="1" operator="containsText" text="dsoy jktdh; fo|ky;ksa esa iz;ksx gsrq fu%'kqYd">
      <formula>NOT(ISERROR(SEARCH("dsoy jktdh; fo|ky;ksa esa iz;ksx gsrq fu%'kqYd",J112)))</formula>
    </cfRule>
    <cfRule type="containsText" dxfId="17398" priority="19634" stopIfTrue="1" operator="containsText" text="f'k{kk foHkkx jktLFkku">
      <formula>NOT(ISERROR(SEARCH("f'k{kk foHkkx jktLFkku",J112)))</formula>
    </cfRule>
    <cfRule type="containsText" dxfId="17397" priority="19635" stopIfTrue="1" operator="containsText" text="iw.kkZad">
      <formula>NOT(ISERROR(SEARCH("iw.kkZad",J112)))</formula>
    </cfRule>
  </conditionalFormatting>
  <conditionalFormatting sqref="O113:Q113">
    <cfRule type="cellIs" dxfId="17396" priority="19702" stopIfTrue="1" operator="equal">
      <formula>0</formula>
    </cfRule>
  </conditionalFormatting>
  <conditionalFormatting sqref="O113:Q113">
    <cfRule type="containsText" dxfId="17395" priority="19697" stopIfTrue="1" operator="containsText" text="dsoy jktdh; fo|ky;ksa esa iz;ksx gsrq fu%'kqYd">
      <formula>NOT(ISERROR(SEARCH("dsoy jktdh; fo|ky;ksa esa iz;ksx gsrq fu%'kqYd",O113)))</formula>
    </cfRule>
    <cfRule type="containsText" dxfId="17394" priority="19698" stopIfTrue="1" operator="containsText" text="dsoy jktdh; fo|ky;ksa esa iz;ksx gsrq fu%'kqYd">
      <formula>NOT(ISERROR(SEARCH("dsoy jktdh; fo|ky;ksa esa iz;ksx gsrq fu%'kqYd",O113)))</formula>
    </cfRule>
    <cfRule type="containsText" dxfId="17393" priority="19699" stopIfTrue="1" operator="containsText" text="dsoy jktdh; fo|ky;ksa esa iz;ksx gsrq fu%'kqYd">
      <formula>NOT(ISERROR(SEARCH("dsoy jktdh; fo|ky;ksa esa iz;ksx gsrq fu%'kqYd",O113)))</formula>
    </cfRule>
    <cfRule type="containsText" dxfId="17392" priority="19700" stopIfTrue="1" operator="containsText" text="f'k{kk foHkkx jktLFkku">
      <formula>NOT(ISERROR(SEARCH("f'k{kk foHkkx jktLFkku",O113)))</formula>
    </cfRule>
    <cfRule type="containsText" dxfId="17391" priority="19701" stopIfTrue="1" operator="containsText" text="iw.kkZad">
      <formula>NOT(ISERROR(SEARCH("iw.kkZad",O113)))</formula>
    </cfRule>
  </conditionalFormatting>
  <conditionalFormatting sqref="O114:Q114">
    <cfRule type="cellIs" dxfId="17390" priority="19696" stopIfTrue="1" operator="equal">
      <formula>0</formula>
    </cfRule>
  </conditionalFormatting>
  <conditionalFormatting sqref="O114:Q114">
    <cfRule type="containsText" dxfId="17389" priority="19691" stopIfTrue="1" operator="containsText" text="dsoy jktdh; fo|ky;ksa esa iz;ksx gsrq fu%'kqYd">
      <formula>NOT(ISERROR(SEARCH("dsoy jktdh; fo|ky;ksa esa iz;ksx gsrq fu%'kqYd",O114)))</formula>
    </cfRule>
    <cfRule type="containsText" dxfId="17388" priority="19692" stopIfTrue="1" operator="containsText" text="dsoy jktdh; fo|ky;ksa esa iz;ksx gsrq fu%'kqYd">
      <formula>NOT(ISERROR(SEARCH("dsoy jktdh; fo|ky;ksa esa iz;ksx gsrq fu%'kqYd",O114)))</formula>
    </cfRule>
    <cfRule type="containsText" dxfId="17387" priority="19693" stopIfTrue="1" operator="containsText" text="dsoy jktdh; fo|ky;ksa esa iz;ksx gsrq fu%'kqYd">
      <formula>NOT(ISERROR(SEARCH("dsoy jktdh; fo|ky;ksa esa iz;ksx gsrq fu%'kqYd",O114)))</formula>
    </cfRule>
    <cfRule type="containsText" dxfId="17386" priority="19694" stopIfTrue="1" operator="containsText" text="f'k{kk foHkkx jktLFkku">
      <formula>NOT(ISERROR(SEARCH("f'k{kk foHkkx jktLFkku",O114)))</formula>
    </cfRule>
    <cfRule type="containsText" dxfId="17385" priority="19695" stopIfTrue="1" operator="containsText" text="iw.kkZad">
      <formula>NOT(ISERROR(SEARCH("iw.kkZad",O114)))</formula>
    </cfRule>
  </conditionalFormatting>
  <conditionalFormatting sqref="D116">
    <cfRule type="cellIs" dxfId="17384" priority="19630" stopIfTrue="1" operator="equal">
      <formula>0</formula>
    </cfRule>
  </conditionalFormatting>
  <conditionalFormatting sqref="D116">
    <cfRule type="containsText" dxfId="17383" priority="19625" stopIfTrue="1" operator="containsText" text="dsoy jktdh; fo|ky;ksa esa iz;ksx gsrq fu%'kqYd">
      <formula>NOT(ISERROR(SEARCH("dsoy jktdh; fo|ky;ksa esa iz;ksx gsrq fu%'kqYd",D116)))</formula>
    </cfRule>
    <cfRule type="containsText" dxfId="17382" priority="19626" stopIfTrue="1" operator="containsText" text="dsoy jktdh; fo|ky;ksa esa iz;ksx gsrq fu%'kqYd">
      <formula>NOT(ISERROR(SEARCH("dsoy jktdh; fo|ky;ksa esa iz;ksx gsrq fu%'kqYd",D116)))</formula>
    </cfRule>
    <cfRule type="containsText" dxfId="17381" priority="19627" stopIfTrue="1" operator="containsText" text="dsoy jktdh; fo|ky;ksa esa iz;ksx gsrq fu%'kqYd">
      <formula>NOT(ISERROR(SEARCH("dsoy jktdh; fo|ky;ksa esa iz;ksx gsrq fu%'kqYd",D116)))</formula>
    </cfRule>
    <cfRule type="containsText" dxfId="17380" priority="19628" stopIfTrue="1" operator="containsText" text="f'k{kk foHkkx jktLFkku">
      <formula>NOT(ISERROR(SEARCH("f'k{kk foHkkx jktLFkku",D116)))</formula>
    </cfRule>
    <cfRule type="containsText" dxfId="17379" priority="19629" stopIfTrue="1" operator="containsText" text="iw.kkZad">
      <formula>NOT(ISERROR(SEARCH("iw.kkZad",D116)))</formula>
    </cfRule>
  </conditionalFormatting>
  <conditionalFormatting sqref="L116">
    <cfRule type="cellIs" dxfId="17378" priority="19618" stopIfTrue="1" operator="equal">
      <formula>0</formula>
    </cfRule>
  </conditionalFormatting>
  <conditionalFormatting sqref="L116">
    <cfRule type="containsText" dxfId="17377" priority="19613" stopIfTrue="1" operator="containsText" text="dsoy jktdh; fo|ky;ksa esa iz;ksx gsrq fu%'kqYd">
      <formula>NOT(ISERROR(SEARCH("dsoy jktdh; fo|ky;ksa esa iz;ksx gsrq fu%'kqYd",L116)))</formula>
    </cfRule>
    <cfRule type="containsText" dxfId="17376" priority="19614" stopIfTrue="1" operator="containsText" text="dsoy jktdh; fo|ky;ksa esa iz;ksx gsrq fu%'kqYd">
      <formula>NOT(ISERROR(SEARCH("dsoy jktdh; fo|ky;ksa esa iz;ksx gsrq fu%'kqYd",L116)))</formula>
    </cfRule>
    <cfRule type="containsText" dxfId="17375" priority="19615" stopIfTrue="1" operator="containsText" text="dsoy jktdh; fo|ky;ksa esa iz;ksx gsrq fu%'kqYd">
      <formula>NOT(ISERROR(SEARCH("dsoy jktdh; fo|ky;ksa esa iz;ksx gsrq fu%'kqYd",L116)))</formula>
    </cfRule>
    <cfRule type="containsText" dxfId="17374" priority="19616" stopIfTrue="1" operator="containsText" text="f'k{kk foHkkx jktLFkku">
      <formula>NOT(ISERROR(SEARCH("f'k{kk foHkkx jktLFkku",L116)))</formula>
    </cfRule>
    <cfRule type="containsText" dxfId="17373" priority="19617" stopIfTrue="1" operator="containsText" text="iw.kkZad">
      <formula>NOT(ISERROR(SEARCH("iw.kkZad",L116)))</formula>
    </cfRule>
  </conditionalFormatting>
  <conditionalFormatting sqref="L117">
    <cfRule type="cellIs" dxfId="17372" priority="19612" stopIfTrue="1" operator="equal">
      <formula>0</formula>
    </cfRule>
  </conditionalFormatting>
  <conditionalFormatting sqref="L117">
    <cfRule type="containsText" dxfId="17371" priority="19607" stopIfTrue="1" operator="containsText" text="dsoy jktdh; fo|ky;ksa esa iz;ksx gsrq fu%'kqYd">
      <formula>NOT(ISERROR(SEARCH("dsoy jktdh; fo|ky;ksa esa iz;ksx gsrq fu%'kqYd",L117)))</formula>
    </cfRule>
    <cfRule type="containsText" dxfId="17370" priority="19608" stopIfTrue="1" operator="containsText" text="dsoy jktdh; fo|ky;ksa esa iz;ksx gsrq fu%'kqYd">
      <formula>NOT(ISERROR(SEARCH("dsoy jktdh; fo|ky;ksa esa iz;ksx gsrq fu%'kqYd",L117)))</formula>
    </cfRule>
    <cfRule type="containsText" dxfId="17369" priority="19609" stopIfTrue="1" operator="containsText" text="dsoy jktdh; fo|ky;ksa esa iz;ksx gsrq fu%'kqYd">
      <formula>NOT(ISERROR(SEARCH("dsoy jktdh; fo|ky;ksa esa iz;ksx gsrq fu%'kqYd",L117)))</formula>
    </cfRule>
    <cfRule type="containsText" dxfId="17368" priority="19610" stopIfTrue="1" operator="containsText" text="f'k{kk foHkkx jktLFkku">
      <formula>NOT(ISERROR(SEARCH("f'k{kk foHkkx jktLFkku",L117)))</formula>
    </cfRule>
    <cfRule type="containsText" dxfId="17367" priority="19611" stopIfTrue="1" operator="containsText" text="iw.kkZad">
      <formula>NOT(ISERROR(SEARCH("iw.kkZad",L117)))</formula>
    </cfRule>
  </conditionalFormatting>
  <conditionalFormatting sqref="O115">
    <cfRule type="cellIs" dxfId="17366" priority="19606" stopIfTrue="1" operator="equal">
      <formula>0</formula>
    </cfRule>
  </conditionalFormatting>
  <conditionalFormatting sqref="O115">
    <cfRule type="containsText" dxfId="17365" priority="19601" stopIfTrue="1" operator="containsText" text="dsoy jktdh; fo|ky;ksa esa iz;ksx gsrq fu%'kqYd">
      <formula>NOT(ISERROR(SEARCH("dsoy jktdh; fo|ky;ksa esa iz;ksx gsrq fu%'kqYd",O115)))</formula>
    </cfRule>
    <cfRule type="containsText" dxfId="17364" priority="19602" stopIfTrue="1" operator="containsText" text="dsoy jktdh; fo|ky;ksa esa iz;ksx gsrq fu%'kqYd">
      <formula>NOT(ISERROR(SEARCH("dsoy jktdh; fo|ky;ksa esa iz;ksx gsrq fu%'kqYd",O115)))</formula>
    </cfRule>
    <cfRule type="containsText" dxfId="17363" priority="19603" stopIfTrue="1" operator="containsText" text="dsoy jktdh; fo|ky;ksa esa iz;ksx gsrq fu%'kqYd">
      <formula>NOT(ISERROR(SEARCH("dsoy jktdh; fo|ky;ksa esa iz;ksx gsrq fu%'kqYd",O115)))</formula>
    </cfRule>
    <cfRule type="containsText" dxfId="17362" priority="19604" stopIfTrue="1" operator="containsText" text="f'k{kk foHkkx jktLFkku">
      <formula>NOT(ISERROR(SEARCH("f'k{kk foHkkx jktLFkku",O115)))</formula>
    </cfRule>
    <cfRule type="containsText" dxfId="17361" priority="19605" stopIfTrue="1" operator="containsText" text="iw.kkZad">
      <formula>NOT(ISERROR(SEARCH("iw.kkZad",O115)))</formula>
    </cfRule>
  </conditionalFormatting>
  <conditionalFormatting sqref="O116">
    <cfRule type="cellIs" dxfId="17360" priority="19600" stopIfTrue="1" operator="equal">
      <formula>0</formula>
    </cfRule>
  </conditionalFormatting>
  <conditionalFormatting sqref="O116">
    <cfRule type="containsText" dxfId="17359" priority="19595" stopIfTrue="1" operator="containsText" text="dsoy jktdh; fo|ky;ksa esa iz;ksx gsrq fu%'kqYd">
      <formula>NOT(ISERROR(SEARCH("dsoy jktdh; fo|ky;ksa esa iz;ksx gsrq fu%'kqYd",O116)))</formula>
    </cfRule>
    <cfRule type="containsText" dxfId="17358" priority="19596" stopIfTrue="1" operator="containsText" text="dsoy jktdh; fo|ky;ksa esa iz;ksx gsrq fu%'kqYd">
      <formula>NOT(ISERROR(SEARCH("dsoy jktdh; fo|ky;ksa esa iz;ksx gsrq fu%'kqYd",O116)))</formula>
    </cfRule>
    <cfRule type="containsText" dxfId="17357" priority="19597" stopIfTrue="1" operator="containsText" text="dsoy jktdh; fo|ky;ksa esa iz;ksx gsrq fu%'kqYd">
      <formula>NOT(ISERROR(SEARCH("dsoy jktdh; fo|ky;ksa esa iz;ksx gsrq fu%'kqYd",O116)))</formula>
    </cfRule>
    <cfRule type="containsText" dxfId="17356" priority="19598" stopIfTrue="1" operator="containsText" text="f'k{kk foHkkx jktLFkku">
      <formula>NOT(ISERROR(SEARCH("f'k{kk foHkkx jktLFkku",O116)))</formula>
    </cfRule>
    <cfRule type="containsText" dxfId="17355" priority="19599" stopIfTrue="1" operator="containsText" text="iw.kkZad">
      <formula>NOT(ISERROR(SEARCH("iw.kkZad",O116)))</formula>
    </cfRule>
  </conditionalFormatting>
  <conditionalFormatting sqref="O117">
    <cfRule type="cellIs" dxfId="17354" priority="19594" stopIfTrue="1" operator="equal">
      <formula>0</formula>
    </cfRule>
  </conditionalFormatting>
  <conditionalFormatting sqref="O117">
    <cfRule type="containsText" dxfId="17353" priority="19589" stopIfTrue="1" operator="containsText" text="dsoy jktdh; fo|ky;ksa esa iz;ksx gsrq fu%'kqYd">
      <formula>NOT(ISERROR(SEARCH("dsoy jktdh; fo|ky;ksa esa iz;ksx gsrq fu%'kqYd",O117)))</formula>
    </cfRule>
    <cfRule type="containsText" dxfId="17352" priority="19590" stopIfTrue="1" operator="containsText" text="dsoy jktdh; fo|ky;ksa esa iz;ksx gsrq fu%'kqYd">
      <formula>NOT(ISERROR(SEARCH("dsoy jktdh; fo|ky;ksa esa iz;ksx gsrq fu%'kqYd",O117)))</formula>
    </cfRule>
    <cfRule type="containsText" dxfId="17351" priority="19591" stopIfTrue="1" operator="containsText" text="dsoy jktdh; fo|ky;ksa esa iz;ksx gsrq fu%'kqYd">
      <formula>NOT(ISERROR(SEARCH("dsoy jktdh; fo|ky;ksa esa iz;ksx gsrq fu%'kqYd",O117)))</formula>
    </cfRule>
    <cfRule type="containsText" dxfId="17350" priority="19592" stopIfTrue="1" operator="containsText" text="f'k{kk foHkkx jktLFkku">
      <formula>NOT(ISERROR(SEARCH("f'k{kk foHkkx jktLFkku",O117)))</formula>
    </cfRule>
    <cfRule type="containsText" dxfId="17349" priority="19593" stopIfTrue="1" operator="containsText" text="iw.kkZad">
      <formula>NOT(ISERROR(SEARCH("iw.kkZad",O117)))</formula>
    </cfRule>
  </conditionalFormatting>
  <conditionalFormatting sqref="J120:J123">
    <cfRule type="cellIs" dxfId="17348" priority="19588" stopIfTrue="1" operator="equal">
      <formula>0</formula>
    </cfRule>
  </conditionalFormatting>
  <conditionalFormatting sqref="J120:J123">
    <cfRule type="containsText" dxfId="17347" priority="19583" stopIfTrue="1" operator="containsText" text="dsoy jktdh; fo|ky;ksa esa iz;ksx gsrq fu%'kqYd">
      <formula>NOT(ISERROR(SEARCH("dsoy jktdh; fo|ky;ksa esa iz;ksx gsrq fu%'kqYd",J120)))</formula>
    </cfRule>
    <cfRule type="containsText" dxfId="17346" priority="19584" stopIfTrue="1" operator="containsText" text="dsoy jktdh; fo|ky;ksa esa iz;ksx gsrq fu%'kqYd">
      <formula>NOT(ISERROR(SEARCH("dsoy jktdh; fo|ky;ksa esa iz;ksx gsrq fu%'kqYd",J120)))</formula>
    </cfRule>
    <cfRule type="containsText" dxfId="17345" priority="19585" stopIfTrue="1" operator="containsText" text="dsoy jktdh; fo|ky;ksa esa iz;ksx gsrq fu%'kqYd">
      <formula>NOT(ISERROR(SEARCH("dsoy jktdh; fo|ky;ksa esa iz;ksx gsrq fu%'kqYd",J120)))</formula>
    </cfRule>
    <cfRule type="containsText" dxfId="17344" priority="19586" stopIfTrue="1" operator="containsText" text="f'k{kk foHkkx jktLFkku">
      <formula>NOT(ISERROR(SEARCH("f'k{kk foHkkx jktLFkku",J120)))</formula>
    </cfRule>
    <cfRule type="containsText" dxfId="17343" priority="19587" stopIfTrue="1" operator="containsText" text="iw.kkZad">
      <formula>NOT(ISERROR(SEARCH("iw.kkZad",J120)))</formula>
    </cfRule>
  </conditionalFormatting>
  <conditionalFormatting sqref="J124">
    <cfRule type="cellIs" dxfId="17342" priority="19582" stopIfTrue="1" operator="equal">
      <formula>0</formula>
    </cfRule>
  </conditionalFormatting>
  <conditionalFormatting sqref="J124">
    <cfRule type="containsText" dxfId="17341" priority="19577" stopIfTrue="1" operator="containsText" text="dsoy jktdh; fo|ky;ksa esa iz;ksx gsrq fu%'kqYd">
      <formula>NOT(ISERROR(SEARCH("dsoy jktdh; fo|ky;ksa esa iz;ksx gsrq fu%'kqYd",J124)))</formula>
    </cfRule>
    <cfRule type="containsText" dxfId="17340" priority="19578" stopIfTrue="1" operator="containsText" text="dsoy jktdh; fo|ky;ksa esa iz;ksx gsrq fu%'kqYd">
      <formula>NOT(ISERROR(SEARCH("dsoy jktdh; fo|ky;ksa esa iz;ksx gsrq fu%'kqYd",J124)))</formula>
    </cfRule>
    <cfRule type="containsText" dxfId="17339" priority="19579" stopIfTrue="1" operator="containsText" text="dsoy jktdh; fo|ky;ksa esa iz;ksx gsrq fu%'kqYd">
      <formula>NOT(ISERROR(SEARCH("dsoy jktdh; fo|ky;ksa esa iz;ksx gsrq fu%'kqYd",J124)))</formula>
    </cfRule>
    <cfRule type="containsText" dxfId="17338" priority="19580" stopIfTrue="1" operator="containsText" text="f'k{kk foHkkx jktLFkku">
      <formula>NOT(ISERROR(SEARCH("f'k{kk foHkkx jktLFkku",J124)))</formula>
    </cfRule>
    <cfRule type="containsText" dxfId="17337" priority="19581" stopIfTrue="1" operator="containsText" text="iw.kkZad">
      <formula>NOT(ISERROR(SEARCH("iw.kkZad",J124)))</formula>
    </cfRule>
  </conditionalFormatting>
  <conditionalFormatting sqref="N100">
    <cfRule type="cellIs" dxfId="17336" priority="19576" stopIfTrue="1" operator="equal">
      <formula>0</formula>
    </cfRule>
  </conditionalFormatting>
  <conditionalFormatting sqref="N100">
    <cfRule type="containsText" dxfId="17335" priority="19571" stopIfTrue="1" operator="containsText" text="dsoy jktdh; fo|ky;ksa esa iz;ksx gsrq fu%'kqYd">
      <formula>NOT(ISERROR(SEARCH("dsoy jktdh; fo|ky;ksa esa iz;ksx gsrq fu%'kqYd",N100)))</formula>
    </cfRule>
    <cfRule type="containsText" dxfId="17334" priority="19572" stopIfTrue="1" operator="containsText" text="dsoy jktdh; fo|ky;ksa esa iz;ksx gsrq fu%'kqYd">
      <formula>NOT(ISERROR(SEARCH("dsoy jktdh; fo|ky;ksa esa iz;ksx gsrq fu%'kqYd",N100)))</formula>
    </cfRule>
    <cfRule type="containsText" dxfId="17333" priority="19573" stopIfTrue="1" operator="containsText" text="dsoy jktdh; fo|ky;ksa esa iz;ksx gsrq fu%'kqYd">
      <formula>NOT(ISERROR(SEARCH("dsoy jktdh; fo|ky;ksa esa iz;ksx gsrq fu%'kqYd",N100)))</formula>
    </cfRule>
    <cfRule type="containsText" dxfId="17332" priority="19574" stopIfTrue="1" operator="containsText" text="f'k{kk foHkkx jktLFkku">
      <formula>NOT(ISERROR(SEARCH("f'k{kk foHkkx jktLFkku",N100)))</formula>
    </cfRule>
    <cfRule type="containsText" dxfId="17331" priority="19575" stopIfTrue="1" operator="containsText" text="iw.kkZad">
      <formula>NOT(ISERROR(SEARCH("iw.kkZad",N100)))</formula>
    </cfRule>
  </conditionalFormatting>
  <conditionalFormatting sqref="N101">
    <cfRule type="cellIs" dxfId="17330" priority="19570" stopIfTrue="1" operator="equal">
      <formula>0</formula>
    </cfRule>
  </conditionalFormatting>
  <conditionalFormatting sqref="N101">
    <cfRule type="containsText" dxfId="17329" priority="19565" stopIfTrue="1" operator="containsText" text="dsoy jktdh; fo|ky;ksa esa iz;ksx gsrq fu%'kqYd">
      <formula>NOT(ISERROR(SEARCH("dsoy jktdh; fo|ky;ksa esa iz;ksx gsrq fu%'kqYd",N101)))</formula>
    </cfRule>
    <cfRule type="containsText" dxfId="17328" priority="19566" stopIfTrue="1" operator="containsText" text="dsoy jktdh; fo|ky;ksa esa iz;ksx gsrq fu%'kqYd">
      <formula>NOT(ISERROR(SEARCH("dsoy jktdh; fo|ky;ksa esa iz;ksx gsrq fu%'kqYd",N101)))</formula>
    </cfRule>
    <cfRule type="containsText" dxfId="17327" priority="19567" stopIfTrue="1" operator="containsText" text="dsoy jktdh; fo|ky;ksa esa iz;ksx gsrq fu%'kqYd">
      <formula>NOT(ISERROR(SEARCH("dsoy jktdh; fo|ky;ksa esa iz;ksx gsrq fu%'kqYd",N101)))</formula>
    </cfRule>
    <cfRule type="containsText" dxfId="17326" priority="19568" stopIfTrue="1" operator="containsText" text="f'k{kk foHkkx jktLFkku">
      <formula>NOT(ISERROR(SEARCH("f'k{kk foHkkx jktLFkku",N101)))</formula>
    </cfRule>
    <cfRule type="containsText" dxfId="17325" priority="19569" stopIfTrue="1" operator="containsText" text="iw.kkZad">
      <formula>NOT(ISERROR(SEARCH("iw.kkZad",N101)))</formula>
    </cfRule>
  </conditionalFormatting>
  <conditionalFormatting sqref="B101:C101">
    <cfRule type="cellIs" dxfId="17324" priority="19564" stopIfTrue="1" operator="equal">
      <formula>0</formula>
    </cfRule>
  </conditionalFormatting>
  <conditionalFormatting sqref="B101:C101">
    <cfRule type="containsText" dxfId="17323" priority="19559" stopIfTrue="1" operator="containsText" text="dsoy jktdh; fo|ky;ksa esa iz;ksx gsrq fu%'kqYd">
      <formula>NOT(ISERROR(SEARCH("dsoy jktdh; fo|ky;ksa esa iz;ksx gsrq fu%'kqYd",B101)))</formula>
    </cfRule>
    <cfRule type="containsText" dxfId="17322" priority="19560" stopIfTrue="1" operator="containsText" text="dsoy jktdh; fo|ky;ksa esa iz;ksx gsrq fu%'kqYd">
      <formula>NOT(ISERROR(SEARCH("dsoy jktdh; fo|ky;ksa esa iz;ksx gsrq fu%'kqYd",B101)))</formula>
    </cfRule>
    <cfRule type="containsText" dxfId="17321" priority="19561" stopIfTrue="1" operator="containsText" text="dsoy jktdh; fo|ky;ksa esa iz;ksx gsrq fu%'kqYd">
      <formula>NOT(ISERROR(SEARCH("dsoy jktdh; fo|ky;ksa esa iz;ksx gsrq fu%'kqYd",B101)))</formula>
    </cfRule>
    <cfRule type="containsText" dxfId="17320" priority="19562" stopIfTrue="1" operator="containsText" text="f'k{kk foHkkx jktLFkku">
      <formula>NOT(ISERROR(SEARCH("f'k{kk foHkkx jktLFkku",B101)))</formula>
    </cfRule>
    <cfRule type="containsText" dxfId="17319" priority="19563" stopIfTrue="1" operator="containsText" text="iw.kkZad">
      <formula>NOT(ISERROR(SEARCH("iw.kkZad",B101)))</formula>
    </cfRule>
  </conditionalFormatting>
  <conditionalFormatting sqref="B143:F143 B146:D146 F146 H146 B144:C145 B136:C138 A125:A126 B148:D148 F148 H148 C129:C131 B127:B131 B133:C133 J131 B147">
    <cfRule type="cellIs" dxfId="17318" priority="19558" stopIfTrue="1" operator="equal">
      <formula>0</formula>
    </cfRule>
  </conditionalFormatting>
  <conditionalFormatting sqref="B143:F143 B146:D146 F146 H146 B144:C145 B136:C138 A125:A126 B148:D148 F148 H148 C129:C131 B127:B131 B133:C133 J131 B147">
    <cfRule type="containsText" dxfId="17317" priority="19553" stopIfTrue="1" operator="containsText" text="dsoy jktdh; fo|ky;ksa esa iz;ksx gsrq fu%'kqYd">
      <formula>NOT(ISERROR(SEARCH("dsoy jktdh; fo|ky;ksa esa iz;ksx gsrq fu%'kqYd",A125)))</formula>
    </cfRule>
    <cfRule type="containsText" dxfId="17316" priority="19554" stopIfTrue="1" operator="containsText" text="dsoy jktdh; fo|ky;ksa esa iz;ksx gsrq fu%'kqYd">
      <formula>NOT(ISERROR(SEARCH("dsoy jktdh; fo|ky;ksa esa iz;ksx gsrq fu%'kqYd",A125)))</formula>
    </cfRule>
    <cfRule type="containsText" dxfId="17315" priority="19555" stopIfTrue="1" operator="containsText" text="dsoy jktdh; fo|ky;ksa esa iz;ksx gsrq fu%'kqYd">
      <formula>NOT(ISERROR(SEARCH("dsoy jktdh; fo|ky;ksa esa iz;ksx gsrq fu%'kqYd",A125)))</formula>
    </cfRule>
    <cfRule type="containsText" dxfId="17314" priority="19556" stopIfTrue="1" operator="containsText" text="f'k{kk foHkkx jktLFkku">
      <formula>NOT(ISERROR(SEARCH("f'k{kk foHkkx jktLFkku",A125)))</formula>
    </cfRule>
    <cfRule type="containsText" dxfId="17313" priority="19557" stopIfTrue="1" operator="containsText" text="iw.kkZad">
      <formula>NOT(ISERROR(SEARCH("iw.kkZad",A125)))</formula>
    </cfRule>
  </conditionalFormatting>
  <conditionalFormatting sqref="B133:C133">
    <cfRule type="cellIs" dxfId="17312" priority="19551" operator="equal">
      <formula>0</formula>
    </cfRule>
    <cfRule type="containsText" dxfId="17311" priority="19552" stopIfTrue="1" operator="containsText" text="false">
      <formula>NOT(ISERROR(SEARCH("false",B133)))</formula>
    </cfRule>
  </conditionalFormatting>
  <conditionalFormatting sqref="H151:H155">
    <cfRule type="cellIs" dxfId="17310" priority="19484" stopIfTrue="1" operator="equal">
      <formula>0</formula>
    </cfRule>
  </conditionalFormatting>
  <conditionalFormatting sqref="H151:H155">
    <cfRule type="containsText" dxfId="17309" priority="19479" stopIfTrue="1" operator="containsText" text="dsoy jktdh; fo|ky;ksa esa iz;ksx gsrq fu%'kqYd">
      <formula>NOT(ISERROR(SEARCH("dsoy jktdh; fo|ky;ksa esa iz;ksx gsrq fu%'kqYd",H151)))</formula>
    </cfRule>
    <cfRule type="containsText" dxfId="17308" priority="19480" stopIfTrue="1" operator="containsText" text="dsoy jktdh; fo|ky;ksa esa iz;ksx gsrq fu%'kqYd">
      <formula>NOT(ISERROR(SEARCH("dsoy jktdh; fo|ky;ksa esa iz;ksx gsrq fu%'kqYd",H151)))</formula>
    </cfRule>
    <cfRule type="containsText" dxfId="17307" priority="19481" stopIfTrue="1" operator="containsText" text="dsoy jktdh; fo|ky;ksa esa iz;ksx gsrq fu%'kqYd">
      <formula>NOT(ISERROR(SEARCH("dsoy jktdh; fo|ky;ksa esa iz;ksx gsrq fu%'kqYd",H151)))</formula>
    </cfRule>
    <cfRule type="containsText" dxfId="17306" priority="19482" stopIfTrue="1" operator="containsText" text="f'k{kk foHkkx jktLFkku">
      <formula>NOT(ISERROR(SEARCH("f'k{kk foHkkx jktLFkku",H151)))</formula>
    </cfRule>
    <cfRule type="containsText" dxfId="17305" priority="19483" stopIfTrue="1" operator="containsText" text="iw.kkZad">
      <formula>NOT(ISERROR(SEARCH("iw.kkZad",H151)))</formula>
    </cfRule>
  </conditionalFormatting>
  <conditionalFormatting sqref="D144:F144">
    <cfRule type="cellIs" dxfId="17304" priority="19550" stopIfTrue="1" operator="equal">
      <formula>0</formula>
    </cfRule>
  </conditionalFormatting>
  <conditionalFormatting sqref="D144:F144">
    <cfRule type="containsText" dxfId="17303" priority="19545" stopIfTrue="1" operator="containsText" text="dsoy jktdh; fo|ky;ksa esa iz;ksx gsrq fu%'kqYd">
      <formula>NOT(ISERROR(SEARCH("dsoy jktdh; fo|ky;ksa esa iz;ksx gsrq fu%'kqYd",D144)))</formula>
    </cfRule>
    <cfRule type="containsText" dxfId="17302" priority="19546" stopIfTrue="1" operator="containsText" text="dsoy jktdh; fo|ky;ksa esa iz;ksx gsrq fu%'kqYd">
      <formula>NOT(ISERROR(SEARCH("dsoy jktdh; fo|ky;ksa esa iz;ksx gsrq fu%'kqYd",D144)))</formula>
    </cfRule>
    <cfRule type="containsText" dxfId="17301" priority="19547" stopIfTrue="1" operator="containsText" text="dsoy jktdh; fo|ky;ksa esa iz;ksx gsrq fu%'kqYd">
      <formula>NOT(ISERROR(SEARCH("dsoy jktdh; fo|ky;ksa esa iz;ksx gsrq fu%'kqYd",D144)))</formula>
    </cfRule>
    <cfRule type="containsText" dxfId="17300" priority="19548" stopIfTrue="1" operator="containsText" text="f'k{kk foHkkx jktLFkku">
      <formula>NOT(ISERROR(SEARCH("f'k{kk foHkkx jktLFkku",D144)))</formula>
    </cfRule>
    <cfRule type="containsText" dxfId="17299" priority="19549" stopIfTrue="1" operator="containsText" text="iw.kkZad">
      <formula>NOT(ISERROR(SEARCH("iw.kkZad",D144)))</formula>
    </cfRule>
  </conditionalFormatting>
  <conditionalFormatting sqref="D145:F145">
    <cfRule type="cellIs" dxfId="17298" priority="19544" stopIfTrue="1" operator="equal">
      <formula>0</formula>
    </cfRule>
  </conditionalFormatting>
  <conditionalFormatting sqref="D145:F145">
    <cfRule type="containsText" dxfId="17297" priority="19539" stopIfTrue="1" operator="containsText" text="dsoy jktdh; fo|ky;ksa esa iz;ksx gsrq fu%'kqYd">
      <formula>NOT(ISERROR(SEARCH("dsoy jktdh; fo|ky;ksa esa iz;ksx gsrq fu%'kqYd",D145)))</formula>
    </cfRule>
    <cfRule type="containsText" dxfId="17296" priority="19540" stopIfTrue="1" operator="containsText" text="dsoy jktdh; fo|ky;ksa esa iz;ksx gsrq fu%'kqYd">
      <formula>NOT(ISERROR(SEARCH("dsoy jktdh; fo|ky;ksa esa iz;ksx gsrq fu%'kqYd",D145)))</formula>
    </cfRule>
    <cfRule type="containsText" dxfId="17295" priority="19541" stopIfTrue="1" operator="containsText" text="dsoy jktdh; fo|ky;ksa esa iz;ksx gsrq fu%'kqYd">
      <formula>NOT(ISERROR(SEARCH("dsoy jktdh; fo|ky;ksa esa iz;ksx gsrq fu%'kqYd",D145)))</formula>
    </cfRule>
    <cfRule type="containsText" dxfId="17294" priority="19542" stopIfTrue="1" operator="containsText" text="f'k{kk foHkkx jktLFkku">
      <formula>NOT(ISERROR(SEARCH("f'k{kk foHkkx jktLFkku",D145)))</formula>
    </cfRule>
    <cfRule type="containsText" dxfId="17293" priority="19543" stopIfTrue="1" operator="containsText" text="iw.kkZad">
      <formula>NOT(ISERROR(SEARCH("iw.kkZad",D145)))</formula>
    </cfRule>
  </conditionalFormatting>
  <conditionalFormatting sqref="L146">
    <cfRule type="cellIs" dxfId="17292" priority="19538" stopIfTrue="1" operator="equal">
      <formula>0</formula>
    </cfRule>
  </conditionalFormatting>
  <conditionalFormatting sqref="L146">
    <cfRule type="containsText" dxfId="17291" priority="19533" stopIfTrue="1" operator="containsText" text="dsoy jktdh; fo|ky;ksa esa iz;ksx gsrq fu%'kqYd">
      <formula>NOT(ISERROR(SEARCH("dsoy jktdh; fo|ky;ksa esa iz;ksx gsrq fu%'kqYd",L146)))</formula>
    </cfRule>
    <cfRule type="containsText" dxfId="17290" priority="19534" stopIfTrue="1" operator="containsText" text="dsoy jktdh; fo|ky;ksa esa iz;ksx gsrq fu%'kqYd">
      <formula>NOT(ISERROR(SEARCH("dsoy jktdh; fo|ky;ksa esa iz;ksx gsrq fu%'kqYd",L146)))</formula>
    </cfRule>
    <cfRule type="containsText" dxfId="17289" priority="19535" stopIfTrue="1" operator="containsText" text="dsoy jktdh; fo|ky;ksa esa iz;ksx gsrq fu%'kqYd">
      <formula>NOT(ISERROR(SEARCH("dsoy jktdh; fo|ky;ksa esa iz;ksx gsrq fu%'kqYd",L146)))</formula>
    </cfRule>
    <cfRule type="containsText" dxfId="17288" priority="19536" stopIfTrue="1" operator="containsText" text="f'k{kk foHkkx jktLFkku">
      <formula>NOT(ISERROR(SEARCH("f'k{kk foHkkx jktLFkku",L146)))</formula>
    </cfRule>
    <cfRule type="containsText" dxfId="17287" priority="19537" stopIfTrue="1" operator="containsText" text="iw.kkZad">
      <formula>NOT(ISERROR(SEARCH("iw.kkZad",L146)))</formula>
    </cfRule>
  </conditionalFormatting>
  <conditionalFormatting sqref="H147">
    <cfRule type="cellIs" dxfId="17286" priority="19532" stopIfTrue="1" operator="equal">
      <formula>0</formula>
    </cfRule>
  </conditionalFormatting>
  <conditionalFormatting sqref="H147">
    <cfRule type="containsText" dxfId="17285" priority="19527" stopIfTrue="1" operator="containsText" text="dsoy jktdh; fo|ky;ksa esa iz;ksx gsrq fu%'kqYd">
      <formula>NOT(ISERROR(SEARCH("dsoy jktdh; fo|ky;ksa esa iz;ksx gsrq fu%'kqYd",H147)))</formula>
    </cfRule>
    <cfRule type="containsText" dxfId="17284" priority="19528" stopIfTrue="1" operator="containsText" text="dsoy jktdh; fo|ky;ksa esa iz;ksx gsrq fu%'kqYd">
      <formula>NOT(ISERROR(SEARCH("dsoy jktdh; fo|ky;ksa esa iz;ksx gsrq fu%'kqYd",H147)))</formula>
    </cfRule>
    <cfRule type="containsText" dxfId="17283" priority="19529" stopIfTrue="1" operator="containsText" text="dsoy jktdh; fo|ky;ksa esa iz;ksx gsrq fu%'kqYd">
      <formula>NOT(ISERROR(SEARCH("dsoy jktdh; fo|ky;ksa esa iz;ksx gsrq fu%'kqYd",H147)))</formula>
    </cfRule>
    <cfRule type="containsText" dxfId="17282" priority="19530" stopIfTrue="1" operator="containsText" text="f'k{kk foHkkx jktLFkku">
      <formula>NOT(ISERROR(SEARCH("f'k{kk foHkkx jktLFkku",H147)))</formula>
    </cfRule>
    <cfRule type="containsText" dxfId="17281" priority="19531" stopIfTrue="1" operator="containsText" text="iw.kkZad">
      <formula>NOT(ISERROR(SEARCH("iw.kkZad",H147)))</formula>
    </cfRule>
  </conditionalFormatting>
  <conditionalFormatting sqref="C140">
    <cfRule type="cellIs" dxfId="17280" priority="19526" stopIfTrue="1" operator="equal">
      <formula>0</formula>
    </cfRule>
  </conditionalFormatting>
  <conditionalFormatting sqref="C140">
    <cfRule type="containsText" dxfId="17279" priority="19521" stopIfTrue="1" operator="containsText" text="dsoy jktdh; fo|ky;ksa esa iz;ksx gsrq fu%'kqYd">
      <formula>NOT(ISERROR(SEARCH("dsoy jktdh; fo|ky;ksa esa iz;ksx gsrq fu%'kqYd",C140)))</formula>
    </cfRule>
    <cfRule type="containsText" dxfId="17278" priority="19522" stopIfTrue="1" operator="containsText" text="dsoy jktdh; fo|ky;ksa esa iz;ksx gsrq fu%'kqYd">
      <formula>NOT(ISERROR(SEARCH("dsoy jktdh; fo|ky;ksa esa iz;ksx gsrq fu%'kqYd",C140)))</formula>
    </cfRule>
    <cfRule type="containsText" dxfId="17277" priority="19523" stopIfTrue="1" operator="containsText" text="dsoy jktdh; fo|ky;ksa esa iz;ksx gsrq fu%'kqYd">
      <formula>NOT(ISERROR(SEARCH("dsoy jktdh; fo|ky;ksa esa iz;ksx gsrq fu%'kqYd",C140)))</formula>
    </cfRule>
    <cfRule type="containsText" dxfId="17276" priority="19524" stopIfTrue="1" operator="containsText" text="f'k{kk foHkkx jktLFkku">
      <formula>NOT(ISERROR(SEARCH("f'k{kk foHkkx jktLFkku",C140)))</formula>
    </cfRule>
    <cfRule type="containsText" dxfId="17275" priority="19525" stopIfTrue="1" operator="containsText" text="iw.kkZad">
      <formula>NOT(ISERROR(SEARCH("iw.kkZad",C140)))</formula>
    </cfRule>
  </conditionalFormatting>
  <conditionalFormatting sqref="B139">
    <cfRule type="cellIs" dxfId="17274" priority="19520" stopIfTrue="1" operator="equal">
      <formula>0</formula>
    </cfRule>
  </conditionalFormatting>
  <conditionalFormatting sqref="B139">
    <cfRule type="containsText" dxfId="17273" priority="19515" stopIfTrue="1" operator="containsText" text="dsoy jktdh; fo|ky;ksa esa iz;ksx gsrq fu%'kqYd">
      <formula>NOT(ISERROR(SEARCH("dsoy jktdh; fo|ky;ksa esa iz;ksx gsrq fu%'kqYd",B139)))</formula>
    </cfRule>
    <cfRule type="containsText" dxfId="17272" priority="19516" stopIfTrue="1" operator="containsText" text="dsoy jktdh; fo|ky;ksa esa iz;ksx gsrq fu%'kqYd">
      <formula>NOT(ISERROR(SEARCH("dsoy jktdh; fo|ky;ksa esa iz;ksx gsrq fu%'kqYd",B139)))</formula>
    </cfRule>
    <cfRule type="containsText" dxfId="17271" priority="19517" stopIfTrue="1" operator="containsText" text="dsoy jktdh; fo|ky;ksa esa iz;ksx gsrq fu%'kqYd">
      <formula>NOT(ISERROR(SEARCH("dsoy jktdh; fo|ky;ksa esa iz;ksx gsrq fu%'kqYd",B139)))</formula>
    </cfRule>
    <cfRule type="containsText" dxfId="17270" priority="19518" stopIfTrue="1" operator="containsText" text="f'k{kk foHkkx jktLFkku">
      <formula>NOT(ISERROR(SEARCH("f'k{kk foHkkx jktLFkku",B139)))</formula>
    </cfRule>
    <cfRule type="containsText" dxfId="17269" priority="19519" stopIfTrue="1" operator="containsText" text="iw.kkZad">
      <formula>NOT(ISERROR(SEARCH("iw.kkZad",B139)))</formula>
    </cfRule>
  </conditionalFormatting>
  <conditionalFormatting sqref="K135 D135:F135 H135:I135">
    <cfRule type="cellIs" dxfId="17268" priority="19514" stopIfTrue="1" operator="equal">
      <formula>0</formula>
    </cfRule>
  </conditionalFormatting>
  <conditionalFormatting sqref="K135 D135:F135 H135:I135">
    <cfRule type="containsText" dxfId="17267" priority="19509" stopIfTrue="1" operator="containsText" text="dsoy jktdh; fo|ky;ksa esa iz;ksx gsrq fu%'kqYd">
      <formula>NOT(ISERROR(SEARCH("dsoy jktdh; fo|ky;ksa esa iz;ksx gsrq fu%'kqYd",D135)))</formula>
    </cfRule>
    <cfRule type="containsText" dxfId="17266" priority="19510" stopIfTrue="1" operator="containsText" text="dsoy jktdh; fo|ky;ksa esa iz;ksx gsrq fu%'kqYd">
      <formula>NOT(ISERROR(SEARCH("dsoy jktdh; fo|ky;ksa esa iz;ksx gsrq fu%'kqYd",D135)))</formula>
    </cfRule>
    <cfRule type="containsText" dxfId="17265" priority="19511" stopIfTrue="1" operator="containsText" text="dsoy jktdh; fo|ky;ksa esa iz;ksx gsrq fu%'kqYd">
      <formula>NOT(ISERROR(SEARCH("dsoy jktdh; fo|ky;ksa esa iz;ksx gsrq fu%'kqYd",D135)))</formula>
    </cfRule>
    <cfRule type="containsText" dxfId="17264" priority="19512" stopIfTrue="1" operator="containsText" text="f'k{kk foHkkx jktLFkku">
      <formula>NOT(ISERROR(SEARCH("f'k{kk foHkkx jktLFkku",D135)))</formula>
    </cfRule>
    <cfRule type="containsText" dxfId="17263" priority="19513" stopIfTrue="1" operator="containsText" text="iw.kkZad">
      <formula>NOT(ISERROR(SEARCH("iw.kkZad",D135)))</formula>
    </cfRule>
  </conditionalFormatting>
  <conditionalFormatting sqref="K135 D135:F135 H135:I135">
    <cfRule type="cellIs" dxfId="17262" priority="19507" operator="equal">
      <formula>0</formula>
    </cfRule>
    <cfRule type="containsText" dxfId="17261" priority="19508" stopIfTrue="1" operator="containsText" text="false">
      <formula>NOT(ISERROR(SEARCH("false",D135)))</formula>
    </cfRule>
  </conditionalFormatting>
  <conditionalFormatting sqref="K135 D135:F135 H135:I135">
    <cfRule type="containsText" dxfId="17260" priority="19506" stopIfTrue="1" operator="containsText" text="izk;ks-">
      <formula>NOT(ISERROR(SEARCH("izk;ks-",D135)))</formula>
    </cfRule>
  </conditionalFormatting>
  <conditionalFormatting sqref="K139 D139:F139 H139:I139">
    <cfRule type="cellIs" dxfId="17259" priority="19505" stopIfTrue="1" operator="equal">
      <formula>0</formula>
    </cfRule>
  </conditionalFormatting>
  <conditionalFormatting sqref="K139 D139:F139 H139:I139">
    <cfRule type="containsText" dxfId="17258" priority="19500" stopIfTrue="1" operator="containsText" text="dsoy jktdh; fo|ky;ksa esa iz;ksx gsrq fu%'kqYd">
      <formula>NOT(ISERROR(SEARCH("dsoy jktdh; fo|ky;ksa esa iz;ksx gsrq fu%'kqYd",D139)))</formula>
    </cfRule>
    <cfRule type="containsText" dxfId="17257" priority="19501" stopIfTrue="1" operator="containsText" text="dsoy jktdh; fo|ky;ksa esa iz;ksx gsrq fu%'kqYd">
      <formula>NOT(ISERROR(SEARCH("dsoy jktdh; fo|ky;ksa esa iz;ksx gsrq fu%'kqYd",D139)))</formula>
    </cfRule>
    <cfRule type="containsText" dxfId="17256" priority="19502" stopIfTrue="1" operator="containsText" text="dsoy jktdh; fo|ky;ksa esa iz;ksx gsrq fu%'kqYd">
      <formula>NOT(ISERROR(SEARCH("dsoy jktdh; fo|ky;ksa esa iz;ksx gsrq fu%'kqYd",D139)))</formula>
    </cfRule>
    <cfRule type="containsText" dxfId="17255" priority="19503" stopIfTrue="1" operator="containsText" text="f'k{kk foHkkx jktLFkku">
      <formula>NOT(ISERROR(SEARCH("f'k{kk foHkkx jktLFkku",D139)))</formula>
    </cfRule>
    <cfRule type="containsText" dxfId="17254" priority="19504" stopIfTrue="1" operator="containsText" text="iw.kkZad">
      <formula>NOT(ISERROR(SEARCH("iw.kkZad",D139)))</formula>
    </cfRule>
  </conditionalFormatting>
  <conditionalFormatting sqref="K139 D139:F139 H139:I139">
    <cfRule type="cellIs" dxfId="17253" priority="19498" operator="equal">
      <formula>0</formula>
    </cfRule>
    <cfRule type="containsText" dxfId="17252" priority="19499" stopIfTrue="1" operator="containsText" text="false">
      <formula>NOT(ISERROR(SEARCH("false",D139)))</formula>
    </cfRule>
  </conditionalFormatting>
  <conditionalFormatting sqref="K139 D139:F139 H139:I139">
    <cfRule type="containsText" dxfId="17251" priority="19497" stopIfTrue="1" operator="containsText" text="izk;ks-">
      <formula>NOT(ISERROR(SEARCH("izk;ks-",D139)))</formula>
    </cfRule>
  </conditionalFormatting>
  <conditionalFormatting sqref="D151:D155">
    <cfRule type="cellIs" dxfId="17250" priority="19496" stopIfTrue="1" operator="equal">
      <formula>0</formula>
    </cfRule>
  </conditionalFormatting>
  <conditionalFormatting sqref="D151:D155">
    <cfRule type="containsText" dxfId="17249" priority="19491" stopIfTrue="1" operator="containsText" text="dsoy jktdh; fo|ky;ksa esa iz;ksx gsrq fu%'kqYd">
      <formula>NOT(ISERROR(SEARCH("dsoy jktdh; fo|ky;ksa esa iz;ksx gsrq fu%'kqYd",D151)))</formula>
    </cfRule>
    <cfRule type="containsText" dxfId="17248" priority="19492" stopIfTrue="1" operator="containsText" text="dsoy jktdh; fo|ky;ksa esa iz;ksx gsrq fu%'kqYd">
      <formula>NOT(ISERROR(SEARCH("dsoy jktdh; fo|ky;ksa esa iz;ksx gsrq fu%'kqYd",D151)))</formula>
    </cfRule>
    <cfRule type="containsText" dxfId="17247" priority="19493" stopIfTrue="1" operator="containsText" text="dsoy jktdh; fo|ky;ksa esa iz;ksx gsrq fu%'kqYd">
      <formula>NOT(ISERROR(SEARCH("dsoy jktdh; fo|ky;ksa esa iz;ksx gsrq fu%'kqYd",D151)))</formula>
    </cfRule>
    <cfRule type="containsText" dxfId="17246" priority="19494" stopIfTrue="1" operator="containsText" text="f'k{kk foHkkx jktLFkku">
      <formula>NOT(ISERROR(SEARCH("f'k{kk foHkkx jktLFkku",D151)))</formula>
    </cfRule>
    <cfRule type="containsText" dxfId="17245" priority="19495" stopIfTrue="1" operator="containsText" text="iw.kkZad">
      <formula>NOT(ISERROR(SEARCH("iw.kkZad",D151)))</formula>
    </cfRule>
  </conditionalFormatting>
  <conditionalFormatting sqref="F151:F155">
    <cfRule type="cellIs" dxfId="17244" priority="19490" stopIfTrue="1" operator="equal">
      <formula>0</formula>
    </cfRule>
  </conditionalFormatting>
  <conditionalFormatting sqref="F151:F155">
    <cfRule type="containsText" dxfId="17243" priority="19485" stopIfTrue="1" operator="containsText" text="dsoy jktdh; fo|ky;ksa esa iz;ksx gsrq fu%'kqYd">
      <formula>NOT(ISERROR(SEARCH("dsoy jktdh; fo|ky;ksa esa iz;ksx gsrq fu%'kqYd",F151)))</formula>
    </cfRule>
    <cfRule type="containsText" dxfId="17242" priority="19486" stopIfTrue="1" operator="containsText" text="dsoy jktdh; fo|ky;ksa esa iz;ksx gsrq fu%'kqYd">
      <formula>NOT(ISERROR(SEARCH("dsoy jktdh; fo|ky;ksa esa iz;ksx gsrq fu%'kqYd",F151)))</formula>
    </cfRule>
    <cfRule type="containsText" dxfId="17241" priority="19487" stopIfTrue="1" operator="containsText" text="dsoy jktdh; fo|ky;ksa esa iz;ksx gsrq fu%'kqYd">
      <formula>NOT(ISERROR(SEARCH("dsoy jktdh; fo|ky;ksa esa iz;ksx gsrq fu%'kqYd",F151)))</formula>
    </cfRule>
    <cfRule type="containsText" dxfId="17240" priority="19488" stopIfTrue="1" operator="containsText" text="f'k{kk foHkkx jktLFkku">
      <formula>NOT(ISERROR(SEARCH("f'k{kk foHkkx jktLFkku",F151)))</formula>
    </cfRule>
    <cfRule type="containsText" dxfId="17239" priority="19489" stopIfTrue="1" operator="containsText" text="iw.kkZad">
      <formula>NOT(ISERROR(SEARCH("iw.kkZad",F151)))</formula>
    </cfRule>
  </conditionalFormatting>
  <conditionalFormatting sqref="B152:C152">
    <cfRule type="cellIs" dxfId="17238" priority="19478" stopIfTrue="1" operator="equal">
      <formula>0</formula>
    </cfRule>
  </conditionalFormatting>
  <conditionalFormatting sqref="B152:C152">
    <cfRule type="containsText" dxfId="17237" priority="19473" stopIfTrue="1" operator="containsText" text="dsoy jktdh; fo|ky;ksa esa iz;ksx gsrq fu%'kqYd">
      <formula>NOT(ISERROR(SEARCH("dsoy jktdh; fo|ky;ksa esa iz;ksx gsrq fu%'kqYd",B152)))</formula>
    </cfRule>
    <cfRule type="containsText" dxfId="17236" priority="19474" stopIfTrue="1" operator="containsText" text="dsoy jktdh; fo|ky;ksa esa iz;ksx gsrq fu%'kqYd">
      <formula>NOT(ISERROR(SEARCH("dsoy jktdh; fo|ky;ksa esa iz;ksx gsrq fu%'kqYd",B152)))</formula>
    </cfRule>
    <cfRule type="containsText" dxfId="17235" priority="19475" stopIfTrue="1" operator="containsText" text="dsoy jktdh; fo|ky;ksa esa iz;ksx gsrq fu%'kqYd">
      <formula>NOT(ISERROR(SEARCH("dsoy jktdh; fo|ky;ksa esa iz;ksx gsrq fu%'kqYd",B152)))</formula>
    </cfRule>
    <cfRule type="containsText" dxfId="17234" priority="19476" stopIfTrue="1" operator="containsText" text="f'k{kk foHkkx jktLFkku">
      <formula>NOT(ISERROR(SEARCH("f'k{kk foHkkx jktLFkku",B152)))</formula>
    </cfRule>
    <cfRule type="containsText" dxfId="17233" priority="19477" stopIfTrue="1" operator="containsText" text="iw.kkZad">
      <formula>NOT(ISERROR(SEARCH("iw.kkZad",B152)))</formula>
    </cfRule>
  </conditionalFormatting>
  <conditionalFormatting sqref="G136:G138">
    <cfRule type="expression" dxfId="17232" priority="19472">
      <formula>is(error)</formula>
    </cfRule>
  </conditionalFormatting>
  <conditionalFormatting sqref="G136:G138">
    <cfRule type="cellIs" dxfId="17231" priority="19471" operator="equal">
      <formula>0</formula>
    </cfRule>
  </conditionalFormatting>
  <conditionalFormatting sqref="G136:G138">
    <cfRule type="expression" dxfId="17230" priority="19470">
      <formula>ISERROR(G136)</formula>
    </cfRule>
  </conditionalFormatting>
  <conditionalFormatting sqref="K136:K138">
    <cfRule type="expression" dxfId="17229" priority="19469">
      <formula>is(error)</formula>
    </cfRule>
  </conditionalFormatting>
  <conditionalFormatting sqref="K136:K138">
    <cfRule type="cellIs" dxfId="17228" priority="19468" operator="equal">
      <formula>0</formula>
    </cfRule>
  </conditionalFormatting>
  <conditionalFormatting sqref="K136:K138">
    <cfRule type="expression" dxfId="17227" priority="19467">
      <formula>ISERROR(K136)</formula>
    </cfRule>
  </conditionalFormatting>
  <conditionalFormatting sqref="G140">
    <cfRule type="expression" dxfId="17226" priority="19466">
      <formula>is(error)</formula>
    </cfRule>
  </conditionalFormatting>
  <conditionalFormatting sqref="G140">
    <cfRule type="cellIs" dxfId="17225" priority="19465" operator="equal">
      <formula>0</formula>
    </cfRule>
  </conditionalFormatting>
  <conditionalFormatting sqref="G140">
    <cfRule type="expression" dxfId="17224" priority="19464">
      <formula>ISERROR(G140)</formula>
    </cfRule>
  </conditionalFormatting>
  <conditionalFormatting sqref="K140">
    <cfRule type="expression" dxfId="17223" priority="19463">
      <formula>is(error)</formula>
    </cfRule>
  </conditionalFormatting>
  <conditionalFormatting sqref="K140">
    <cfRule type="cellIs" dxfId="17222" priority="19462" operator="equal">
      <formula>0</formula>
    </cfRule>
  </conditionalFormatting>
  <conditionalFormatting sqref="K140">
    <cfRule type="expression" dxfId="17221" priority="19461">
      <formula>ISERROR(K140)</formula>
    </cfRule>
  </conditionalFormatting>
  <conditionalFormatting sqref="O143:Q143">
    <cfRule type="cellIs" dxfId="17220" priority="19460" stopIfTrue="1" operator="equal">
      <formula>0</formula>
    </cfRule>
  </conditionalFormatting>
  <conditionalFormatting sqref="O143:Q143">
    <cfRule type="containsText" dxfId="17219" priority="19455" stopIfTrue="1" operator="containsText" text="dsoy jktdh; fo|ky;ksa esa iz;ksx gsrq fu%'kqYd">
      <formula>NOT(ISERROR(SEARCH("dsoy jktdh; fo|ky;ksa esa iz;ksx gsrq fu%'kqYd",O143)))</formula>
    </cfRule>
    <cfRule type="containsText" dxfId="17218" priority="19456" stopIfTrue="1" operator="containsText" text="dsoy jktdh; fo|ky;ksa esa iz;ksx gsrq fu%'kqYd">
      <formula>NOT(ISERROR(SEARCH("dsoy jktdh; fo|ky;ksa esa iz;ksx gsrq fu%'kqYd",O143)))</formula>
    </cfRule>
    <cfRule type="containsText" dxfId="17217" priority="19457" stopIfTrue="1" operator="containsText" text="dsoy jktdh; fo|ky;ksa esa iz;ksx gsrq fu%'kqYd">
      <formula>NOT(ISERROR(SEARCH("dsoy jktdh; fo|ky;ksa esa iz;ksx gsrq fu%'kqYd",O143)))</formula>
    </cfRule>
    <cfRule type="containsText" dxfId="17216" priority="19458" stopIfTrue="1" operator="containsText" text="f'k{kk foHkkx jktLFkku">
      <formula>NOT(ISERROR(SEARCH("f'k{kk foHkkx jktLFkku",O143)))</formula>
    </cfRule>
    <cfRule type="containsText" dxfId="17215" priority="19459" stopIfTrue="1" operator="containsText" text="iw.kkZad">
      <formula>NOT(ISERROR(SEARCH("iw.kkZad",O143)))</formula>
    </cfRule>
  </conditionalFormatting>
  <conditionalFormatting sqref="F147">
    <cfRule type="cellIs" dxfId="17214" priority="19376" stopIfTrue="1" operator="equal">
      <formula>0</formula>
    </cfRule>
  </conditionalFormatting>
  <conditionalFormatting sqref="F147">
    <cfRule type="containsText" dxfId="17213" priority="19371" stopIfTrue="1" operator="containsText" text="dsoy jktdh; fo|ky;ksa esa iz;ksx gsrq fu%'kqYd">
      <formula>NOT(ISERROR(SEARCH("dsoy jktdh; fo|ky;ksa esa iz;ksx gsrq fu%'kqYd",F147)))</formula>
    </cfRule>
    <cfRule type="containsText" dxfId="17212" priority="19372" stopIfTrue="1" operator="containsText" text="dsoy jktdh; fo|ky;ksa esa iz;ksx gsrq fu%'kqYd">
      <formula>NOT(ISERROR(SEARCH("dsoy jktdh; fo|ky;ksa esa iz;ksx gsrq fu%'kqYd",F147)))</formula>
    </cfRule>
    <cfRule type="containsText" dxfId="17211" priority="19373" stopIfTrue="1" operator="containsText" text="dsoy jktdh; fo|ky;ksa esa iz;ksx gsrq fu%'kqYd">
      <formula>NOT(ISERROR(SEARCH("dsoy jktdh; fo|ky;ksa esa iz;ksx gsrq fu%'kqYd",F147)))</formula>
    </cfRule>
    <cfRule type="containsText" dxfId="17210" priority="19374" stopIfTrue="1" operator="containsText" text="f'k{kk foHkkx jktLFkku">
      <formula>NOT(ISERROR(SEARCH("f'k{kk foHkkx jktLFkku",F147)))</formula>
    </cfRule>
    <cfRule type="containsText" dxfId="17209" priority="19375" stopIfTrue="1" operator="containsText" text="iw.kkZad">
      <formula>NOT(ISERROR(SEARCH("iw.kkZad",F147)))</formula>
    </cfRule>
  </conditionalFormatting>
  <conditionalFormatting sqref="N143:N145">
    <cfRule type="cellIs" dxfId="17208" priority="19406" stopIfTrue="1" operator="equal">
      <formula>0</formula>
    </cfRule>
  </conditionalFormatting>
  <conditionalFormatting sqref="N143:N145">
    <cfRule type="containsText" dxfId="17207" priority="19401" stopIfTrue="1" operator="containsText" text="dsoy jktdh; fo|ky;ksa esa iz;ksx gsrq fu%'kqYd">
      <formula>NOT(ISERROR(SEARCH("dsoy jktdh; fo|ky;ksa esa iz;ksx gsrq fu%'kqYd",N143)))</formula>
    </cfRule>
    <cfRule type="containsText" dxfId="17206" priority="19402" stopIfTrue="1" operator="containsText" text="dsoy jktdh; fo|ky;ksa esa iz;ksx gsrq fu%'kqYd">
      <formula>NOT(ISERROR(SEARCH("dsoy jktdh; fo|ky;ksa esa iz;ksx gsrq fu%'kqYd",N143)))</formula>
    </cfRule>
    <cfRule type="containsText" dxfId="17205" priority="19403" stopIfTrue="1" operator="containsText" text="dsoy jktdh; fo|ky;ksa esa iz;ksx gsrq fu%'kqYd">
      <formula>NOT(ISERROR(SEARCH("dsoy jktdh; fo|ky;ksa esa iz;ksx gsrq fu%'kqYd",N143)))</formula>
    </cfRule>
    <cfRule type="containsText" dxfId="17204" priority="19404" stopIfTrue="1" operator="containsText" text="f'k{kk foHkkx jktLFkku">
      <formula>NOT(ISERROR(SEARCH("f'k{kk foHkkx jktLFkku",N143)))</formula>
    </cfRule>
    <cfRule type="containsText" dxfId="17203" priority="19405" stopIfTrue="1" operator="containsText" text="iw.kkZad">
      <formula>NOT(ISERROR(SEARCH("iw.kkZad",N143)))</formula>
    </cfRule>
  </conditionalFormatting>
  <conditionalFormatting sqref="J143:J145">
    <cfRule type="cellIs" dxfId="17202" priority="19388" stopIfTrue="1" operator="equal">
      <formula>0</formula>
    </cfRule>
  </conditionalFormatting>
  <conditionalFormatting sqref="J143:J145">
    <cfRule type="containsText" dxfId="17201" priority="19383" stopIfTrue="1" operator="containsText" text="dsoy jktdh; fo|ky;ksa esa iz;ksx gsrq fu%'kqYd">
      <formula>NOT(ISERROR(SEARCH("dsoy jktdh; fo|ky;ksa esa iz;ksx gsrq fu%'kqYd",J143)))</formula>
    </cfRule>
    <cfRule type="containsText" dxfId="17200" priority="19384" stopIfTrue="1" operator="containsText" text="dsoy jktdh; fo|ky;ksa esa iz;ksx gsrq fu%'kqYd">
      <formula>NOT(ISERROR(SEARCH("dsoy jktdh; fo|ky;ksa esa iz;ksx gsrq fu%'kqYd",J143)))</formula>
    </cfRule>
    <cfRule type="containsText" dxfId="17199" priority="19385" stopIfTrue="1" operator="containsText" text="dsoy jktdh; fo|ky;ksa esa iz;ksx gsrq fu%'kqYd">
      <formula>NOT(ISERROR(SEARCH("dsoy jktdh; fo|ky;ksa esa iz;ksx gsrq fu%'kqYd",J143)))</formula>
    </cfRule>
    <cfRule type="containsText" dxfId="17198" priority="19386" stopIfTrue="1" operator="containsText" text="f'k{kk foHkkx jktLFkku">
      <formula>NOT(ISERROR(SEARCH("f'k{kk foHkkx jktLFkku",J143)))</formula>
    </cfRule>
    <cfRule type="containsText" dxfId="17197" priority="19387" stopIfTrue="1" operator="containsText" text="iw.kkZad">
      <formula>NOT(ISERROR(SEARCH("iw.kkZad",J143)))</formula>
    </cfRule>
  </conditionalFormatting>
  <conditionalFormatting sqref="O144:Q144">
    <cfRule type="cellIs" dxfId="17196" priority="19454" stopIfTrue="1" operator="equal">
      <formula>0</formula>
    </cfRule>
  </conditionalFormatting>
  <conditionalFormatting sqref="O144:Q144">
    <cfRule type="containsText" dxfId="17195" priority="19449" stopIfTrue="1" operator="containsText" text="dsoy jktdh; fo|ky;ksa esa iz;ksx gsrq fu%'kqYd">
      <formula>NOT(ISERROR(SEARCH("dsoy jktdh; fo|ky;ksa esa iz;ksx gsrq fu%'kqYd",O144)))</formula>
    </cfRule>
    <cfRule type="containsText" dxfId="17194" priority="19450" stopIfTrue="1" operator="containsText" text="dsoy jktdh; fo|ky;ksa esa iz;ksx gsrq fu%'kqYd">
      <formula>NOT(ISERROR(SEARCH("dsoy jktdh; fo|ky;ksa esa iz;ksx gsrq fu%'kqYd",O144)))</formula>
    </cfRule>
    <cfRule type="containsText" dxfId="17193" priority="19451" stopIfTrue="1" operator="containsText" text="dsoy jktdh; fo|ky;ksa esa iz;ksx gsrq fu%'kqYd">
      <formula>NOT(ISERROR(SEARCH("dsoy jktdh; fo|ky;ksa esa iz;ksx gsrq fu%'kqYd",O144)))</formula>
    </cfRule>
    <cfRule type="containsText" dxfId="17192" priority="19452" stopIfTrue="1" operator="containsText" text="f'k{kk foHkkx jktLFkku">
      <formula>NOT(ISERROR(SEARCH("f'k{kk foHkkx jktLFkku",O144)))</formula>
    </cfRule>
    <cfRule type="containsText" dxfId="17191" priority="19453" stopIfTrue="1" operator="containsText" text="iw.kkZad">
      <formula>NOT(ISERROR(SEARCH("iw.kkZad",O144)))</formula>
    </cfRule>
  </conditionalFormatting>
  <conditionalFormatting sqref="O145:Q145">
    <cfRule type="cellIs" dxfId="17190" priority="19448" stopIfTrue="1" operator="equal">
      <formula>0</formula>
    </cfRule>
  </conditionalFormatting>
  <conditionalFormatting sqref="O145:Q145">
    <cfRule type="containsText" dxfId="17189" priority="19443" stopIfTrue="1" operator="containsText" text="dsoy jktdh; fo|ky;ksa esa iz;ksx gsrq fu%'kqYd">
      <formula>NOT(ISERROR(SEARCH("dsoy jktdh; fo|ky;ksa esa iz;ksx gsrq fu%'kqYd",O145)))</formula>
    </cfRule>
    <cfRule type="containsText" dxfId="17188" priority="19444" stopIfTrue="1" operator="containsText" text="dsoy jktdh; fo|ky;ksa esa iz;ksx gsrq fu%'kqYd">
      <formula>NOT(ISERROR(SEARCH("dsoy jktdh; fo|ky;ksa esa iz;ksx gsrq fu%'kqYd",O145)))</formula>
    </cfRule>
    <cfRule type="containsText" dxfId="17187" priority="19445" stopIfTrue="1" operator="containsText" text="dsoy jktdh; fo|ky;ksa esa iz;ksx gsrq fu%'kqYd">
      <formula>NOT(ISERROR(SEARCH("dsoy jktdh; fo|ky;ksa esa iz;ksx gsrq fu%'kqYd",O145)))</formula>
    </cfRule>
    <cfRule type="containsText" dxfId="17186" priority="19446" stopIfTrue="1" operator="containsText" text="f'k{kk foHkkx jktLFkku">
      <formula>NOT(ISERROR(SEARCH("f'k{kk foHkkx jktLFkku",O145)))</formula>
    </cfRule>
    <cfRule type="containsText" dxfId="17185" priority="19447" stopIfTrue="1" operator="containsText" text="iw.kkZad">
      <formula>NOT(ISERROR(SEARCH("iw.kkZad",O145)))</formula>
    </cfRule>
  </conditionalFormatting>
  <conditionalFormatting sqref="D147">
    <cfRule type="cellIs" dxfId="17184" priority="19382" stopIfTrue="1" operator="equal">
      <formula>0</formula>
    </cfRule>
  </conditionalFormatting>
  <conditionalFormatting sqref="D147">
    <cfRule type="containsText" dxfId="17183" priority="19377" stopIfTrue="1" operator="containsText" text="dsoy jktdh; fo|ky;ksa esa iz;ksx gsrq fu%'kqYd">
      <formula>NOT(ISERROR(SEARCH("dsoy jktdh; fo|ky;ksa esa iz;ksx gsrq fu%'kqYd",D147)))</formula>
    </cfRule>
    <cfRule type="containsText" dxfId="17182" priority="19378" stopIfTrue="1" operator="containsText" text="dsoy jktdh; fo|ky;ksa esa iz;ksx gsrq fu%'kqYd">
      <formula>NOT(ISERROR(SEARCH("dsoy jktdh; fo|ky;ksa esa iz;ksx gsrq fu%'kqYd",D147)))</formula>
    </cfRule>
    <cfRule type="containsText" dxfId="17181" priority="19379" stopIfTrue="1" operator="containsText" text="dsoy jktdh; fo|ky;ksa esa iz;ksx gsrq fu%'kqYd">
      <formula>NOT(ISERROR(SEARCH("dsoy jktdh; fo|ky;ksa esa iz;ksx gsrq fu%'kqYd",D147)))</formula>
    </cfRule>
    <cfRule type="containsText" dxfId="17180" priority="19380" stopIfTrue="1" operator="containsText" text="f'k{kk foHkkx jktLFkku">
      <formula>NOT(ISERROR(SEARCH("f'k{kk foHkkx jktLFkku",D147)))</formula>
    </cfRule>
    <cfRule type="containsText" dxfId="17179" priority="19381" stopIfTrue="1" operator="containsText" text="iw.kkZad">
      <formula>NOT(ISERROR(SEARCH("iw.kkZad",D147)))</formula>
    </cfRule>
  </conditionalFormatting>
  <conditionalFormatting sqref="L147">
    <cfRule type="cellIs" dxfId="17178" priority="19370" stopIfTrue="1" operator="equal">
      <formula>0</formula>
    </cfRule>
  </conditionalFormatting>
  <conditionalFormatting sqref="L147">
    <cfRule type="containsText" dxfId="17177" priority="19365" stopIfTrue="1" operator="containsText" text="dsoy jktdh; fo|ky;ksa esa iz;ksx gsrq fu%'kqYd">
      <formula>NOT(ISERROR(SEARCH("dsoy jktdh; fo|ky;ksa esa iz;ksx gsrq fu%'kqYd",L147)))</formula>
    </cfRule>
    <cfRule type="containsText" dxfId="17176" priority="19366" stopIfTrue="1" operator="containsText" text="dsoy jktdh; fo|ky;ksa esa iz;ksx gsrq fu%'kqYd">
      <formula>NOT(ISERROR(SEARCH("dsoy jktdh; fo|ky;ksa esa iz;ksx gsrq fu%'kqYd",L147)))</formula>
    </cfRule>
    <cfRule type="containsText" dxfId="17175" priority="19367" stopIfTrue="1" operator="containsText" text="dsoy jktdh; fo|ky;ksa esa iz;ksx gsrq fu%'kqYd">
      <formula>NOT(ISERROR(SEARCH("dsoy jktdh; fo|ky;ksa esa iz;ksx gsrq fu%'kqYd",L147)))</formula>
    </cfRule>
    <cfRule type="containsText" dxfId="17174" priority="19368" stopIfTrue="1" operator="containsText" text="f'k{kk foHkkx jktLFkku">
      <formula>NOT(ISERROR(SEARCH("f'k{kk foHkkx jktLFkku",L147)))</formula>
    </cfRule>
    <cfRule type="containsText" dxfId="17173" priority="19369" stopIfTrue="1" operator="containsText" text="iw.kkZad">
      <formula>NOT(ISERROR(SEARCH("iw.kkZad",L147)))</formula>
    </cfRule>
  </conditionalFormatting>
  <conditionalFormatting sqref="L148">
    <cfRule type="cellIs" dxfId="17172" priority="19364" stopIfTrue="1" operator="equal">
      <formula>0</formula>
    </cfRule>
  </conditionalFormatting>
  <conditionalFormatting sqref="L148">
    <cfRule type="containsText" dxfId="17171" priority="19359" stopIfTrue="1" operator="containsText" text="dsoy jktdh; fo|ky;ksa esa iz;ksx gsrq fu%'kqYd">
      <formula>NOT(ISERROR(SEARCH("dsoy jktdh; fo|ky;ksa esa iz;ksx gsrq fu%'kqYd",L148)))</formula>
    </cfRule>
    <cfRule type="containsText" dxfId="17170" priority="19360" stopIfTrue="1" operator="containsText" text="dsoy jktdh; fo|ky;ksa esa iz;ksx gsrq fu%'kqYd">
      <formula>NOT(ISERROR(SEARCH("dsoy jktdh; fo|ky;ksa esa iz;ksx gsrq fu%'kqYd",L148)))</formula>
    </cfRule>
    <cfRule type="containsText" dxfId="17169" priority="19361" stopIfTrue="1" operator="containsText" text="dsoy jktdh; fo|ky;ksa esa iz;ksx gsrq fu%'kqYd">
      <formula>NOT(ISERROR(SEARCH("dsoy jktdh; fo|ky;ksa esa iz;ksx gsrq fu%'kqYd",L148)))</formula>
    </cfRule>
    <cfRule type="containsText" dxfId="17168" priority="19362" stopIfTrue="1" operator="containsText" text="f'k{kk foHkkx jktLFkku">
      <formula>NOT(ISERROR(SEARCH("f'k{kk foHkkx jktLFkku",L148)))</formula>
    </cfRule>
    <cfRule type="containsText" dxfId="17167" priority="19363" stopIfTrue="1" operator="containsText" text="iw.kkZad">
      <formula>NOT(ISERROR(SEARCH("iw.kkZad",L148)))</formula>
    </cfRule>
  </conditionalFormatting>
  <conditionalFormatting sqref="O146">
    <cfRule type="cellIs" dxfId="17166" priority="19358" stopIfTrue="1" operator="equal">
      <formula>0</formula>
    </cfRule>
  </conditionalFormatting>
  <conditionalFormatting sqref="O146">
    <cfRule type="containsText" dxfId="17165" priority="19353" stopIfTrue="1" operator="containsText" text="dsoy jktdh; fo|ky;ksa esa iz;ksx gsrq fu%'kqYd">
      <formula>NOT(ISERROR(SEARCH("dsoy jktdh; fo|ky;ksa esa iz;ksx gsrq fu%'kqYd",O146)))</formula>
    </cfRule>
    <cfRule type="containsText" dxfId="17164" priority="19354" stopIfTrue="1" operator="containsText" text="dsoy jktdh; fo|ky;ksa esa iz;ksx gsrq fu%'kqYd">
      <formula>NOT(ISERROR(SEARCH("dsoy jktdh; fo|ky;ksa esa iz;ksx gsrq fu%'kqYd",O146)))</formula>
    </cfRule>
    <cfRule type="containsText" dxfId="17163" priority="19355" stopIfTrue="1" operator="containsText" text="dsoy jktdh; fo|ky;ksa esa iz;ksx gsrq fu%'kqYd">
      <formula>NOT(ISERROR(SEARCH("dsoy jktdh; fo|ky;ksa esa iz;ksx gsrq fu%'kqYd",O146)))</formula>
    </cfRule>
    <cfRule type="containsText" dxfId="17162" priority="19356" stopIfTrue="1" operator="containsText" text="f'k{kk foHkkx jktLFkku">
      <formula>NOT(ISERROR(SEARCH("f'k{kk foHkkx jktLFkku",O146)))</formula>
    </cfRule>
    <cfRule type="containsText" dxfId="17161" priority="19357" stopIfTrue="1" operator="containsText" text="iw.kkZad">
      <formula>NOT(ISERROR(SEARCH("iw.kkZad",O146)))</formula>
    </cfRule>
  </conditionalFormatting>
  <conditionalFormatting sqref="O147">
    <cfRule type="cellIs" dxfId="17160" priority="19352" stopIfTrue="1" operator="equal">
      <formula>0</formula>
    </cfRule>
  </conditionalFormatting>
  <conditionalFormatting sqref="O147">
    <cfRule type="containsText" dxfId="17159" priority="19347" stopIfTrue="1" operator="containsText" text="dsoy jktdh; fo|ky;ksa esa iz;ksx gsrq fu%'kqYd">
      <formula>NOT(ISERROR(SEARCH("dsoy jktdh; fo|ky;ksa esa iz;ksx gsrq fu%'kqYd",O147)))</formula>
    </cfRule>
    <cfRule type="containsText" dxfId="17158" priority="19348" stopIfTrue="1" operator="containsText" text="dsoy jktdh; fo|ky;ksa esa iz;ksx gsrq fu%'kqYd">
      <formula>NOT(ISERROR(SEARCH("dsoy jktdh; fo|ky;ksa esa iz;ksx gsrq fu%'kqYd",O147)))</formula>
    </cfRule>
    <cfRule type="containsText" dxfId="17157" priority="19349" stopIfTrue="1" operator="containsText" text="dsoy jktdh; fo|ky;ksa esa iz;ksx gsrq fu%'kqYd">
      <formula>NOT(ISERROR(SEARCH("dsoy jktdh; fo|ky;ksa esa iz;ksx gsrq fu%'kqYd",O147)))</formula>
    </cfRule>
    <cfRule type="containsText" dxfId="17156" priority="19350" stopIfTrue="1" operator="containsText" text="f'k{kk foHkkx jktLFkku">
      <formula>NOT(ISERROR(SEARCH("f'k{kk foHkkx jktLFkku",O147)))</formula>
    </cfRule>
    <cfRule type="containsText" dxfId="17155" priority="19351" stopIfTrue="1" operator="containsText" text="iw.kkZad">
      <formula>NOT(ISERROR(SEARCH("iw.kkZad",O147)))</formula>
    </cfRule>
  </conditionalFormatting>
  <conditionalFormatting sqref="O148">
    <cfRule type="cellIs" dxfId="17154" priority="19346" stopIfTrue="1" operator="equal">
      <formula>0</formula>
    </cfRule>
  </conditionalFormatting>
  <conditionalFormatting sqref="O148">
    <cfRule type="containsText" dxfId="17153" priority="19341" stopIfTrue="1" operator="containsText" text="dsoy jktdh; fo|ky;ksa esa iz;ksx gsrq fu%'kqYd">
      <formula>NOT(ISERROR(SEARCH("dsoy jktdh; fo|ky;ksa esa iz;ksx gsrq fu%'kqYd",O148)))</formula>
    </cfRule>
    <cfRule type="containsText" dxfId="17152" priority="19342" stopIfTrue="1" operator="containsText" text="dsoy jktdh; fo|ky;ksa esa iz;ksx gsrq fu%'kqYd">
      <formula>NOT(ISERROR(SEARCH("dsoy jktdh; fo|ky;ksa esa iz;ksx gsrq fu%'kqYd",O148)))</formula>
    </cfRule>
    <cfRule type="containsText" dxfId="17151" priority="19343" stopIfTrue="1" operator="containsText" text="dsoy jktdh; fo|ky;ksa esa iz;ksx gsrq fu%'kqYd">
      <formula>NOT(ISERROR(SEARCH("dsoy jktdh; fo|ky;ksa esa iz;ksx gsrq fu%'kqYd",O148)))</formula>
    </cfRule>
    <cfRule type="containsText" dxfId="17150" priority="19344" stopIfTrue="1" operator="containsText" text="f'k{kk foHkkx jktLFkku">
      <formula>NOT(ISERROR(SEARCH("f'k{kk foHkkx jktLFkku",O148)))</formula>
    </cfRule>
    <cfRule type="containsText" dxfId="17149" priority="19345" stopIfTrue="1" operator="containsText" text="iw.kkZad">
      <formula>NOT(ISERROR(SEARCH("iw.kkZad",O148)))</formula>
    </cfRule>
  </conditionalFormatting>
  <conditionalFormatting sqref="J151:J154">
    <cfRule type="cellIs" dxfId="17148" priority="19340" stopIfTrue="1" operator="equal">
      <formula>0</formula>
    </cfRule>
  </conditionalFormatting>
  <conditionalFormatting sqref="J151:J154">
    <cfRule type="containsText" dxfId="17147" priority="19335" stopIfTrue="1" operator="containsText" text="dsoy jktdh; fo|ky;ksa esa iz;ksx gsrq fu%'kqYd">
      <formula>NOT(ISERROR(SEARCH("dsoy jktdh; fo|ky;ksa esa iz;ksx gsrq fu%'kqYd",J151)))</formula>
    </cfRule>
    <cfRule type="containsText" dxfId="17146" priority="19336" stopIfTrue="1" operator="containsText" text="dsoy jktdh; fo|ky;ksa esa iz;ksx gsrq fu%'kqYd">
      <formula>NOT(ISERROR(SEARCH("dsoy jktdh; fo|ky;ksa esa iz;ksx gsrq fu%'kqYd",J151)))</formula>
    </cfRule>
    <cfRule type="containsText" dxfId="17145" priority="19337" stopIfTrue="1" operator="containsText" text="dsoy jktdh; fo|ky;ksa esa iz;ksx gsrq fu%'kqYd">
      <formula>NOT(ISERROR(SEARCH("dsoy jktdh; fo|ky;ksa esa iz;ksx gsrq fu%'kqYd",J151)))</formula>
    </cfRule>
    <cfRule type="containsText" dxfId="17144" priority="19338" stopIfTrue="1" operator="containsText" text="f'k{kk foHkkx jktLFkku">
      <formula>NOT(ISERROR(SEARCH("f'k{kk foHkkx jktLFkku",J151)))</formula>
    </cfRule>
    <cfRule type="containsText" dxfId="17143" priority="19339" stopIfTrue="1" operator="containsText" text="iw.kkZad">
      <formula>NOT(ISERROR(SEARCH("iw.kkZad",J151)))</formula>
    </cfRule>
  </conditionalFormatting>
  <conditionalFormatting sqref="J155">
    <cfRule type="cellIs" dxfId="17142" priority="19334" stopIfTrue="1" operator="equal">
      <formula>0</formula>
    </cfRule>
  </conditionalFormatting>
  <conditionalFormatting sqref="J155">
    <cfRule type="containsText" dxfId="17141" priority="19329" stopIfTrue="1" operator="containsText" text="dsoy jktdh; fo|ky;ksa esa iz;ksx gsrq fu%'kqYd">
      <formula>NOT(ISERROR(SEARCH("dsoy jktdh; fo|ky;ksa esa iz;ksx gsrq fu%'kqYd",J155)))</formula>
    </cfRule>
    <cfRule type="containsText" dxfId="17140" priority="19330" stopIfTrue="1" operator="containsText" text="dsoy jktdh; fo|ky;ksa esa iz;ksx gsrq fu%'kqYd">
      <formula>NOT(ISERROR(SEARCH("dsoy jktdh; fo|ky;ksa esa iz;ksx gsrq fu%'kqYd",J155)))</formula>
    </cfRule>
    <cfRule type="containsText" dxfId="17139" priority="19331" stopIfTrue="1" operator="containsText" text="dsoy jktdh; fo|ky;ksa esa iz;ksx gsrq fu%'kqYd">
      <formula>NOT(ISERROR(SEARCH("dsoy jktdh; fo|ky;ksa esa iz;ksx gsrq fu%'kqYd",J155)))</formula>
    </cfRule>
    <cfRule type="containsText" dxfId="17138" priority="19332" stopIfTrue="1" operator="containsText" text="f'k{kk foHkkx jktLFkku">
      <formula>NOT(ISERROR(SEARCH("f'k{kk foHkkx jktLFkku",J155)))</formula>
    </cfRule>
    <cfRule type="containsText" dxfId="17137" priority="19333" stopIfTrue="1" operator="containsText" text="iw.kkZad">
      <formula>NOT(ISERROR(SEARCH("iw.kkZad",J155)))</formula>
    </cfRule>
  </conditionalFormatting>
  <conditionalFormatting sqref="N131">
    <cfRule type="cellIs" dxfId="17136" priority="19328" stopIfTrue="1" operator="equal">
      <formula>0</formula>
    </cfRule>
  </conditionalFormatting>
  <conditionalFormatting sqref="N131">
    <cfRule type="containsText" dxfId="17135" priority="19323" stopIfTrue="1" operator="containsText" text="dsoy jktdh; fo|ky;ksa esa iz;ksx gsrq fu%'kqYd">
      <formula>NOT(ISERROR(SEARCH("dsoy jktdh; fo|ky;ksa esa iz;ksx gsrq fu%'kqYd",N131)))</formula>
    </cfRule>
    <cfRule type="containsText" dxfId="17134" priority="19324" stopIfTrue="1" operator="containsText" text="dsoy jktdh; fo|ky;ksa esa iz;ksx gsrq fu%'kqYd">
      <formula>NOT(ISERROR(SEARCH("dsoy jktdh; fo|ky;ksa esa iz;ksx gsrq fu%'kqYd",N131)))</formula>
    </cfRule>
    <cfRule type="containsText" dxfId="17133" priority="19325" stopIfTrue="1" operator="containsText" text="dsoy jktdh; fo|ky;ksa esa iz;ksx gsrq fu%'kqYd">
      <formula>NOT(ISERROR(SEARCH("dsoy jktdh; fo|ky;ksa esa iz;ksx gsrq fu%'kqYd",N131)))</formula>
    </cfRule>
    <cfRule type="containsText" dxfId="17132" priority="19326" stopIfTrue="1" operator="containsText" text="f'k{kk foHkkx jktLFkku">
      <formula>NOT(ISERROR(SEARCH("f'k{kk foHkkx jktLFkku",N131)))</formula>
    </cfRule>
    <cfRule type="containsText" dxfId="17131" priority="19327" stopIfTrue="1" operator="containsText" text="iw.kkZad">
      <formula>NOT(ISERROR(SEARCH("iw.kkZad",N131)))</formula>
    </cfRule>
  </conditionalFormatting>
  <conditionalFormatting sqref="N132">
    <cfRule type="cellIs" dxfId="17130" priority="19322" stopIfTrue="1" operator="equal">
      <formula>0</formula>
    </cfRule>
  </conditionalFormatting>
  <conditionalFormatting sqref="N132">
    <cfRule type="containsText" dxfId="17129" priority="19317" stopIfTrue="1" operator="containsText" text="dsoy jktdh; fo|ky;ksa esa iz;ksx gsrq fu%'kqYd">
      <formula>NOT(ISERROR(SEARCH("dsoy jktdh; fo|ky;ksa esa iz;ksx gsrq fu%'kqYd",N132)))</formula>
    </cfRule>
    <cfRule type="containsText" dxfId="17128" priority="19318" stopIfTrue="1" operator="containsText" text="dsoy jktdh; fo|ky;ksa esa iz;ksx gsrq fu%'kqYd">
      <formula>NOT(ISERROR(SEARCH("dsoy jktdh; fo|ky;ksa esa iz;ksx gsrq fu%'kqYd",N132)))</formula>
    </cfRule>
    <cfRule type="containsText" dxfId="17127" priority="19319" stopIfTrue="1" operator="containsText" text="dsoy jktdh; fo|ky;ksa esa iz;ksx gsrq fu%'kqYd">
      <formula>NOT(ISERROR(SEARCH("dsoy jktdh; fo|ky;ksa esa iz;ksx gsrq fu%'kqYd",N132)))</formula>
    </cfRule>
    <cfRule type="containsText" dxfId="17126" priority="19320" stopIfTrue="1" operator="containsText" text="f'k{kk foHkkx jktLFkku">
      <formula>NOT(ISERROR(SEARCH("f'k{kk foHkkx jktLFkku",N132)))</formula>
    </cfRule>
    <cfRule type="containsText" dxfId="17125" priority="19321" stopIfTrue="1" operator="containsText" text="iw.kkZad">
      <formula>NOT(ISERROR(SEARCH("iw.kkZad",N132)))</formula>
    </cfRule>
  </conditionalFormatting>
  <conditionalFormatting sqref="B132:C132">
    <cfRule type="cellIs" dxfId="17124" priority="19316" stopIfTrue="1" operator="equal">
      <formula>0</formula>
    </cfRule>
  </conditionalFormatting>
  <conditionalFormatting sqref="B132:C132">
    <cfRule type="containsText" dxfId="17123" priority="19311" stopIfTrue="1" operator="containsText" text="dsoy jktdh; fo|ky;ksa esa iz;ksx gsrq fu%'kqYd">
      <formula>NOT(ISERROR(SEARCH("dsoy jktdh; fo|ky;ksa esa iz;ksx gsrq fu%'kqYd",B132)))</formula>
    </cfRule>
    <cfRule type="containsText" dxfId="17122" priority="19312" stopIfTrue="1" operator="containsText" text="dsoy jktdh; fo|ky;ksa esa iz;ksx gsrq fu%'kqYd">
      <formula>NOT(ISERROR(SEARCH("dsoy jktdh; fo|ky;ksa esa iz;ksx gsrq fu%'kqYd",B132)))</formula>
    </cfRule>
    <cfRule type="containsText" dxfId="17121" priority="19313" stopIfTrue="1" operator="containsText" text="dsoy jktdh; fo|ky;ksa esa iz;ksx gsrq fu%'kqYd">
      <formula>NOT(ISERROR(SEARCH("dsoy jktdh; fo|ky;ksa esa iz;ksx gsrq fu%'kqYd",B132)))</formula>
    </cfRule>
    <cfRule type="containsText" dxfId="17120" priority="19314" stopIfTrue="1" operator="containsText" text="f'k{kk foHkkx jktLFkku">
      <formula>NOT(ISERROR(SEARCH("f'k{kk foHkkx jktLFkku",B132)))</formula>
    </cfRule>
    <cfRule type="containsText" dxfId="17119" priority="19315" stopIfTrue="1" operator="containsText" text="iw.kkZad">
      <formula>NOT(ISERROR(SEARCH("iw.kkZad",B132)))</formula>
    </cfRule>
  </conditionalFormatting>
  <conditionalFormatting sqref="B174:F174 B177:D177 F177 H177 B175:C176 B167:C169 A156:A157 B179:D179 F179 H179 C160:C162 B158:B162 B164:C164 J162 B178">
    <cfRule type="cellIs" dxfId="17118" priority="18070" stopIfTrue="1" operator="equal">
      <formula>0</formula>
    </cfRule>
  </conditionalFormatting>
  <conditionalFormatting sqref="B174:F174 B177:D177 F177 H177 B175:C176 B167:C169 A156:A157 B179:D179 F179 H179 C160:C162 B158:B162 B164:C164 J162 B178">
    <cfRule type="containsText" dxfId="17117" priority="18065" stopIfTrue="1" operator="containsText" text="dsoy jktdh; fo|ky;ksa esa iz;ksx gsrq fu%'kqYd">
      <formula>NOT(ISERROR(SEARCH("dsoy jktdh; fo|ky;ksa esa iz;ksx gsrq fu%'kqYd",A156)))</formula>
    </cfRule>
    <cfRule type="containsText" dxfId="17116" priority="18066" stopIfTrue="1" operator="containsText" text="dsoy jktdh; fo|ky;ksa esa iz;ksx gsrq fu%'kqYd">
      <formula>NOT(ISERROR(SEARCH("dsoy jktdh; fo|ky;ksa esa iz;ksx gsrq fu%'kqYd",A156)))</formula>
    </cfRule>
    <cfRule type="containsText" dxfId="17115" priority="18067" stopIfTrue="1" operator="containsText" text="dsoy jktdh; fo|ky;ksa esa iz;ksx gsrq fu%'kqYd">
      <formula>NOT(ISERROR(SEARCH("dsoy jktdh; fo|ky;ksa esa iz;ksx gsrq fu%'kqYd",A156)))</formula>
    </cfRule>
    <cfRule type="containsText" dxfId="17114" priority="18068" stopIfTrue="1" operator="containsText" text="f'k{kk foHkkx jktLFkku">
      <formula>NOT(ISERROR(SEARCH("f'k{kk foHkkx jktLFkku",A156)))</formula>
    </cfRule>
    <cfRule type="containsText" dxfId="17113" priority="18069" stopIfTrue="1" operator="containsText" text="iw.kkZad">
      <formula>NOT(ISERROR(SEARCH("iw.kkZad",A156)))</formula>
    </cfRule>
  </conditionalFormatting>
  <conditionalFormatting sqref="B164:C164">
    <cfRule type="cellIs" dxfId="17112" priority="18063" operator="equal">
      <formula>0</formula>
    </cfRule>
    <cfRule type="containsText" dxfId="17111" priority="18064" stopIfTrue="1" operator="containsText" text="false">
      <formula>NOT(ISERROR(SEARCH("false",B164)))</formula>
    </cfRule>
  </conditionalFormatting>
  <conditionalFormatting sqref="H182:H186">
    <cfRule type="cellIs" dxfId="17110" priority="17996" stopIfTrue="1" operator="equal">
      <formula>0</formula>
    </cfRule>
  </conditionalFormatting>
  <conditionalFormatting sqref="H182:H186">
    <cfRule type="containsText" dxfId="17109" priority="17991" stopIfTrue="1" operator="containsText" text="dsoy jktdh; fo|ky;ksa esa iz;ksx gsrq fu%'kqYd">
      <formula>NOT(ISERROR(SEARCH("dsoy jktdh; fo|ky;ksa esa iz;ksx gsrq fu%'kqYd",H182)))</formula>
    </cfRule>
    <cfRule type="containsText" dxfId="17108" priority="17992" stopIfTrue="1" operator="containsText" text="dsoy jktdh; fo|ky;ksa esa iz;ksx gsrq fu%'kqYd">
      <formula>NOT(ISERROR(SEARCH("dsoy jktdh; fo|ky;ksa esa iz;ksx gsrq fu%'kqYd",H182)))</formula>
    </cfRule>
    <cfRule type="containsText" dxfId="17107" priority="17993" stopIfTrue="1" operator="containsText" text="dsoy jktdh; fo|ky;ksa esa iz;ksx gsrq fu%'kqYd">
      <formula>NOT(ISERROR(SEARCH("dsoy jktdh; fo|ky;ksa esa iz;ksx gsrq fu%'kqYd",H182)))</formula>
    </cfRule>
    <cfRule type="containsText" dxfId="17106" priority="17994" stopIfTrue="1" operator="containsText" text="f'k{kk foHkkx jktLFkku">
      <formula>NOT(ISERROR(SEARCH("f'k{kk foHkkx jktLFkku",H182)))</formula>
    </cfRule>
    <cfRule type="containsText" dxfId="17105" priority="17995" stopIfTrue="1" operator="containsText" text="iw.kkZad">
      <formula>NOT(ISERROR(SEARCH("iw.kkZad",H182)))</formula>
    </cfRule>
  </conditionalFormatting>
  <conditionalFormatting sqref="D175:F175">
    <cfRule type="cellIs" dxfId="17104" priority="18062" stopIfTrue="1" operator="equal">
      <formula>0</formula>
    </cfRule>
  </conditionalFormatting>
  <conditionalFormatting sqref="D175:F175">
    <cfRule type="containsText" dxfId="17103" priority="18057" stopIfTrue="1" operator="containsText" text="dsoy jktdh; fo|ky;ksa esa iz;ksx gsrq fu%'kqYd">
      <formula>NOT(ISERROR(SEARCH("dsoy jktdh; fo|ky;ksa esa iz;ksx gsrq fu%'kqYd",D175)))</formula>
    </cfRule>
    <cfRule type="containsText" dxfId="17102" priority="18058" stopIfTrue="1" operator="containsText" text="dsoy jktdh; fo|ky;ksa esa iz;ksx gsrq fu%'kqYd">
      <formula>NOT(ISERROR(SEARCH("dsoy jktdh; fo|ky;ksa esa iz;ksx gsrq fu%'kqYd",D175)))</formula>
    </cfRule>
    <cfRule type="containsText" dxfId="17101" priority="18059" stopIfTrue="1" operator="containsText" text="dsoy jktdh; fo|ky;ksa esa iz;ksx gsrq fu%'kqYd">
      <formula>NOT(ISERROR(SEARCH("dsoy jktdh; fo|ky;ksa esa iz;ksx gsrq fu%'kqYd",D175)))</formula>
    </cfRule>
    <cfRule type="containsText" dxfId="17100" priority="18060" stopIfTrue="1" operator="containsText" text="f'k{kk foHkkx jktLFkku">
      <formula>NOT(ISERROR(SEARCH("f'k{kk foHkkx jktLFkku",D175)))</formula>
    </cfRule>
    <cfRule type="containsText" dxfId="17099" priority="18061" stopIfTrue="1" operator="containsText" text="iw.kkZad">
      <formula>NOT(ISERROR(SEARCH("iw.kkZad",D175)))</formula>
    </cfRule>
  </conditionalFormatting>
  <conditionalFormatting sqref="D176:F176">
    <cfRule type="cellIs" dxfId="17098" priority="18056" stopIfTrue="1" operator="equal">
      <formula>0</formula>
    </cfRule>
  </conditionalFormatting>
  <conditionalFormatting sqref="D176:F176">
    <cfRule type="containsText" dxfId="17097" priority="18051" stopIfTrue="1" operator="containsText" text="dsoy jktdh; fo|ky;ksa esa iz;ksx gsrq fu%'kqYd">
      <formula>NOT(ISERROR(SEARCH("dsoy jktdh; fo|ky;ksa esa iz;ksx gsrq fu%'kqYd",D176)))</formula>
    </cfRule>
    <cfRule type="containsText" dxfId="17096" priority="18052" stopIfTrue="1" operator="containsText" text="dsoy jktdh; fo|ky;ksa esa iz;ksx gsrq fu%'kqYd">
      <formula>NOT(ISERROR(SEARCH("dsoy jktdh; fo|ky;ksa esa iz;ksx gsrq fu%'kqYd",D176)))</formula>
    </cfRule>
    <cfRule type="containsText" dxfId="17095" priority="18053" stopIfTrue="1" operator="containsText" text="dsoy jktdh; fo|ky;ksa esa iz;ksx gsrq fu%'kqYd">
      <formula>NOT(ISERROR(SEARCH("dsoy jktdh; fo|ky;ksa esa iz;ksx gsrq fu%'kqYd",D176)))</formula>
    </cfRule>
    <cfRule type="containsText" dxfId="17094" priority="18054" stopIfTrue="1" operator="containsText" text="f'k{kk foHkkx jktLFkku">
      <formula>NOT(ISERROR(SEARCH("f'k{kk foHkkx jktLFkku",D176)))</formula>
    </cfRule>
    <cfRule type="containsText" dxfId="17093" priority="18055" stopIfTrue="1" operator="containsText" text="iw.kkZad">
      <formula>NOT(ISERROR(SEARCH("iw.kkZad",D176)))</formula>
    </cfRule>
  </conditionalFormatting>
  <conditionalFormatting sqref="L177">
    <cfRule type="cellIs" dxfId="17092" priority="18050" stopIfTrue="1" operator="equal">
      <formula>0</formula>
    </cfRule>
  </conditionalFormatting>
  <conditionalFormatting sqref="L177">
    <cfRule type="containsText" dxfId="17091" priority="18045" stopIfTrue="1" operator="containsText" text="dsoy jktdh; fo|ky;ksa esa iz;ksx gsrq fu%'kqYd">
      <formula>NOT(ISERROR(SEARCH("dsoy jktdh; fo|ky;ksa esa iz;ksx gsrq fu%'kqYd",L177)))</formula>
    </cfRule>
    <cfRule type="containsText" dxfId="17090" priority="18046" stopIfTrue="1" operator="containsText" text="dsoy jktdh; fo|ky;ksa esa iz;ksx gsrq fu%'kqYd">
      <formula>NOT(ISERROR(SEARCH("dsoy jktdh; fo|ky;ksa esa iz;ksx gsrq fu%'kqYd",L177)))</formula>
    </cfRule>
    <cfRule type="containsText" dxfId="17089" priority="18047" stopIfTrue="1" operator="containsText" text="dsoy jktdh; fo|ky;ksa esa iz;ksx gsrq fu%'kqYd">
      <formula>NOT(ISERROR(SEARCH("dsoy jktdh; fo|ky;ksa esa iz;ksx gsrq fu%'kqYd",L177)))</formula>
    </cfRule>
    <cfRule type="containsText" dxfId="17088" priority="18048" stopIfTrue="1" operator="containsText" text="f'k{kk foHkkx jktLFkku">
      <formula>NOT(ISERROR(SEARCH("f'k{kk foHkkx jktLFkku",L177)))</formula>
    </cfRule>
    <cfRule type="containsText" dxfId="17087" priority="18049" stopIfTrue="1" operator="containsText" text="iw.kkZad">
      <formula>NOT(ISERROR(SEARCH("iw.kkZad",L177)))</formula>
    </cfRule>
  </conditionalFormatting>
  <conditionalFormatting sqref="H178">
    <cfRule type="cellIs" dxfId="17086" priority="18044" stopIfTrue="1" operator="equal">
      <formula>0</formula>
    </cfRule>
  </conditionalFormatting>
  <conditionalFormatting sqref="H178">
    <cfRule type="containsText" dxfId="17085" priority="18039" stopIfTrue="1" operator="containsText" text="dsoy jktdh; fo|ky;ksa esa iz;ksx gsrq fu%'kqYd">
      <formula>NOT(ISERROR(SEARCH("dsoy jktdh; fo|ky;ksa esa iz;ksx gsrq fu%'kqYd",H178)))</formula>
    </cfRule>
    <cfRule type="containsText" dxfId="17084" priority="18040" stopIfTrue="1" operator="containsText" text="dsoy jktdh; fo|ky;ksa esa iz;ksx gsrq fu%'kqYd">
      <formula>NOT(ISERROR(SEARCH("dsoy jktdh; fo|ky;ksa esa iz;ksx gsrq fu%'kqYd",H178)))</formula>
    </cfRule>
    <cfRule type="containsText" dxfId="17083" priority="18041" stopIfTrue="1" operator="containsText" text="dsoy jktdh; fo|ky;ksa esa iz;ksx gsrq fu%'kqYd">
      <formula>NOT(ISERROR(SEARCH("dsoy jktdh; fo|ky;ksa esa iz;ksx gsrq fu%'kqYd",H178)))</formula>
    </cfRule>
    <cfRule type="containsText" dxfId="17082" priority="18042" stopIfTrue="1" operator="containsText" text="f'k{kk foHkkx jktLFkku">
      <formula>NOT(ISERROR(SEARCH("f'k{kk foHkkx jktLFkku",H178)))</formula>
    </cfRule>
    <cfRule type="containsText" dxfId="17081" priority="18043" stopIfTrue="1" operator="containsText" text="iw.kkZad">
      <formula>NOT(ISERROR(SEARCH("iw.kkZad",H178)))</formula>
    </cfRule>
  </conditionalFormatting>
  <conditionalFormatting sqref="C171">
    <cfRule type="cellIs" dxfId="17080" priority="18038" stopIfTrue="1" operator="equal">
      <formula>0</formula>
    </cfRule>
  </conditionalFormatting>
  <conditionalFormatting sqref="C171">
    <cfRule type="containsText" dxfId="17079" priority="18033" stopIfTrue="1" operator="containsText" text="dsoy jktdh; fo|ky;ksa esa iz;ksx gsrq fu%'kqYd">
      <formula>NOT(ISERROR(SEARCH("dsoy jktdh; fo|ky;ksa esa iz;ksx gsrq fu%'kqYd",C171)))</formula>
    </cfRule>
    <cfRule type="containsText" dxfId="17078" priority="18034" stopIfTrue="1" operator="containsText" text="dsoy jktdh; fo|ky;ksa esa iz;ksx gsrq fu%'kqYd">
      <formula>NOT(ISERROR(SEARCH("dsoy jktdh; fo|ky;ksa esa iz;ksx gsrq fu%'kqYd",C171)))</formula>
    </cfRule>
    <cfRule type="containsText" dxfId="17077" priority="18035" stopIfTrue="1" operator="containsText" text="dsoy jktdh; fo|ky;ksa esa iz;ksx gsrq fu%'kqYd">
      <formula>NOT(ISERROR(SEARCH("dsoy jktdh; fo|ky;ksa esa iz;ksx gsrq fu%'kqYd",C171)))</formula>
    </cfRule>
    <cfRule type="containsText" dxfId="17076" priority="18036" stopIfTrue="1" operator="containsText" text="f'k{kk foHkkx jktLFkku">
      <formula>NOT(ISERROR(SEARCH("f'k{kk foHkkx jktLFkku",C171)))</formula>
    </cfRule>
    <cfRule type="containsText" dxfId="17075" priority="18037" stopIfTrue="1" operator="containsText" text="iw.kkZad">
      <formula>NOT(ISERROR(SEARCH("iw.kkZad",C171)))</formula>
    </cfRule>
  </conditionalFormatting>
  <conditionalFormatting sqref="B170">
    <cfRule type="cellIs" dxfId="17074" priority="18032" stopIfTrue="1" operator="equal">
      <formula>0</formula>
    </cfRule>
  </conditionalFormatting>
  <conditionalFormatting sqref="B170">
    <cfRule type="containsText" dxfId="17073" priority="18027" stopIfTrue="1" operator="containsText" text="dsoy jktdh; fo|ky;ksa esa iz;ksx gsrq fu%'kqYd">
      <formula>NOT(ISERROR(SEARCH("dsoy jktdh; fo|ky;ksa esa iz;ksx gsrq fu%'kqYd",B170)))</formula>
    </cfRule>
    <cfRule type="containsText" dxfId="17072" priority="18028" stopIfTrue="1" operator="containsText" text="dsoy jktdh; fo|ky;ksa esa iz;ksx gsrq fu%'kqYd">
      <formula>NOT(ISERROR(SEARCH("dsoy jktdh; fo|ky;ksa esa iz;ksx gsrq fu%'kqYd",B170)))</formula>
    </cfRule>
    <cfRule type="containsText" dxfId="17071" priority="18029" stopIfTrue="1" operator="containsText" text="dsoy jktdh; fo|ky;ksa esa iz;ksx gsrq fu%'kqYd">
      <formula>NOT(ISERROR(SEARCH("dsoy jktdh; fo|ky;ksa esa iz;ksx gsrq fu%'kqYd",B170)))</formula>
    </cfRule>
    <cfRule type="containsText" dxfId="17070" priority="18030" stopIfTrue="1" operator="containsText" text="f'k{kk foHkkx jktLFkku">
      <formula>NOT(ISERROR(SEARCH("f'k{kk foHkkx jktLFkku",B170)))</formula>
    </cfRule>
    <cfRule type="containsText" dxfId="17069" priority="18031" stopIfTrue="1" operator="containsText" text="iw.kkZad">
      <formula>NOT(ISERROR(SEARCH("iw.kkZad",B170)))</formula>
    </cfRule>
  </conditionalFormatting>
  <conditionalFormatting sqref="K166 D166:F166 H166:I166">
    <cfRule type="cellIs" dxfId="17068" priority="18026" stopIfTrue="1" operator="equal">
      <formula>0</formula>
    </cfRule>
  </conditionalFormatting>
  <conditionalFormatting sqref="K166 D166:F166 H166:I166">
    <cfRule type="containsText" dxfId="17067" priority="18021" stopIfTrue="1" operator="containsText" text="dsoy jktdh; fo|ky;ksa esa iz;ksx gsrq fu%'kqYd">
      <formula>NOT(ISERROR(SEARCH("dsoy jktdh; fo|ky;ksa esa iz;ksx gsrq fu%'kqYd",D166)))</formula>
    </cfRule>
    <cfRule type="containsText" dxfId="17066" priority="18022" stopIfTrue="1" operator="containsText" text="dsoy jktdh; fo|ky;ksa esa iz;ksx gsrq fu%'kqYd">
      <formula>NOT(ISERROR(SEARCH("dsoy jktdh; fo|ky;ksa esa iz;ksx gsrq fu%'kqYd",D166)))</formula>
    </cfRule>
    <cfRule type="containsText" dxfId="17065" priority="18023" stopIfTrue="1" operator="containsText" text="dsoy jktdh; fo|ky;ksa esa iz;ksx gsrq fu%'kqYd">
      <formula>NOT(ISERROR(SEARCH("dsoy jktdh; fo|ky;ksa esa iz;ksx gsrq fu%'kqYd",D166)))</formula>
    </cfRule>
    <cfRule type="containsText" dxfId="17064" priority="18024" stopIfTrue="1" operator="containsText" text="f'k{kk foHkkx jktLFkku">
      <formula>NOT(ISERROR(SEARCH("f'k{kk foHkkx jktLFkku",D166)))</formula>
    </cfRule>
    <cfRule type="containsText" dxfId="17063" priority="18025" stopIfTrue="1" operator="containsText" text="iw.kkZad">
      <formula>NOT(ISERROR(SEARCH("iw.kkZad",D166)))</formula>
    </cfRule>
  </conditionalFormatting>
  <conditionalFormatting sqref="K166 D166:F166 H166:I166">
    <cfRule type="cellIs" dxfId="17062" priority="18019" operator="equal">
      <formula>0</formula>
    </cfRule>
    <cfRule type="containsText" dxfId="17061" priority="18020" stopIfTrue="1" operator="containsText" text="false">
      <formula>NOT(ISERROR(SEARCH("false",D166)))</formula>
    </cfRule>
  </conditionalFormatting>
  <conditionalFormatting sqref="K166 D166:F166 H166:I166">
    <cfRule type="containsText" dxfId="17060" priority="18018" stopIfTrue="1" operator="containsText" text="izk;ks-">
      <formula>NOT(ISERROR(SEARCH("izk;ks-",D166)))</formula>
    </cfRule>
  </conditionalFormatting>
  <conditionalFormatting sqref="K170 D170:F170 H170:I170">
    <cfRule type="cellIs" dxfId="17059" priority="18017" stopIfTrue="1" operator="equal">
      <formula>0</formula>
    </cfRule>
  </conditionalFormatting>
  <conditionalFormatting sqref="K170 D170:F170 H170:I170">
    <cfRule type="containsText" dxfId="17058" priority="18012" stopIfTrue="1" operator="containsText" text="dsoy jktdh; fo|ky;ksa esa iz;ksx gsrq fu%'kqYd">
      <formula>NOT(ISERROR(SEARCH("dsoy jktdh; fo|ky;ksa esa iz;ksx gsrq fu%'kqYd",D170)))</formula>
    </cfRule>
    <cfRule type="containsText" dxfId="17057" priority="18013" stopIfTrue="1" operator="containsText" text="dsoy jktdh; fo|ky;ksa esa iz;ksx gsrq fu%'kqYd">
      <formula>NOT(ISERROR(SEARCH("dsoy jktdh; fo|ky;ksa esa iz;ksx gsrq fu%'kqYd",D170)))</formula>
    </cfRule>
    <cfRule type="containsText" dxfId="17056" priority="18014" stopIfTrue="1" operator="containsText" text="dsoy jktdh; fo|ky;ksa esa iz;ksx gsrq fu%'kqYd">
      <formula>NOT(ISERROR(SEARCH("dsoy jktdh; fo|ky;ksa esa iz;ksx gsrq fu%'kqYd",D170)))</formula>
    </cfRule>
    <cfRule type="containsText" dxfId="17055" priority="18015" stopIfTrue="1" operator="containsText" text="f'k{kk foHkkx jktLFkku">
      <formula>NOT(ISERROR(SEARCH("f'k{kk foHkkx jktLFkku",D170)))</formula>
    </cfRule>
    <cfRule type="containsText" dxfId="17054" priority="18016" stopIfTrue="1" operator="containsText" text="iw.kkZad">
      <formula>NOT(ISERROR(SEARCH("iw.kkZad",D170)))</formula>
    </cfRule>
  </conditionalFormatting>
  <conditionalFormatting sqref="K170 D170:F170 H170:I170">
    <cfRule type="cellIs" dxfId="17053" priority="18010" operator="equal">
      <formula>0</formula>
    </cfRule>
    <cfRule type="containsText" dxfId="17052" priority="18011" stopIfTrue="1" operator="containsText" text="false">
      <formula>NOT(ISERROR(SEARCH("false",D170)))</formula>
    </cfRule>
  </conditionalFormatting>
  <conditionalFormatting sqref="K170 D170:F170 H170:I170">
    <cfRule type="containsText" dxfId="17051" priority="18009" stopIfTrue="1" operator="containsText" text="izk;ks-">
      <formula>NOT(ISERROR(SEARCH("izk;ks-",D170)))</formula>
    </cfRule>
  </conditionalFormatting>
  <conditionalFormatting sqref="D182:D186">
    <cfRule type="cellIs" dxfId="17050" priority="18008" stopIfTrue="1" operator="equal">
      <formula>0</formula>
    </cfRule>
  </conditionalFormatting>
  <conditionalFormatting sqref="D182:D186">
    <cfRule type="containsText" dxfId="17049" priority="18003" stopIfTrue="1" operator="containsText" text="dsoy jktdh; fo|ky;ksa esa iz;ksx gsrq fu%'kqYd">
      <formula>NOT(ISERROR(SEARCH("dsoy jktdh; fo|ky;ksa esa iz;ksx gsrq fu%'kqYd",D182)))</formula>
    </cfRule>
    <cfRule type="containsText" dxfId="17048" priority="18004" stopIfTrue="1" operator="containsText" text="dsoy jktdh; fo|ky;ksa esa iz;ksx gsrq fu%'kqYd">
      <formula>NOT(ISERROR(SEARCH("dsoy jktdh; fo|ky;ksa esa iz;ksx gsrq fu%'kqYd",D182)))</formula>
    </cfRule>
    <cfRule type="containsText" dxfId="17047" priority="18005" stopIfTrue="1" operator="containsText" text="dsoy jktdh; fo|ky;ksa esa iz;ksx gsrq fu%'kqYd">
      <formula>NOT(ISERROR(SEARCH("dsoy jktdh; fo|ky;ksa esa iz;ksx gsrq fu%'kqYd",D182)))</formula>
    </cfRule>
    <cfRule type="containsText" dxfId="17046" priority="18006" stopIfTrue="1" operator="containsText" text="f'k{kk foHkkx jktLFkku">
      <formula>NOT(ISERROR(SEARCH("f'k{kk foHkkx jktLFkku",D182)))</formula>
    </cfRule>
    <cfRule type="containsText" dxfId="17045" priority="18007" stopIfTrue="1" operator="containsText" text="iw.kkZad">
      <formula>NOT(ISERROR(SEARCH("iw.kkZad",D182)))</formula>
    </cfRule>
  </conditionalFormatting>
  <conditionalFormatting sqref="F182:F186">
    <cfRule type="cellIs" dxfId="17044" priority="18002" stopIfTrue="1" operator="equal">
      <formula>0</formula>
    </cfRule>
  </conditionalFormatting>
  <conditionalFormatting sqref="F182:F186">
    <cfRule type="containsText" dxfId="17043" priority="17997" stopIfTrue="1" operator="containsText" text="dsoy jktdh; fo|ky;ksa esa iz;ksx gsrq fu%'kqYd">
      <formula>NOT(ISERROR(SEARCH("dsoy jktdh; fo|ky;ksa esa iz;ksx gsrq fu%'kqYd",F182)))</formula>
    </cfRule>
    <cfRule type="containsText" dxfId="17042" priority="17998" stopIfTrue="1" operator="containsText" text="dsoy jktdh; fo|ky;ksa esa iz;ksx gsrq fu%'kqYd">
      <formula>NOT(ISERROR(SEARCH("dsoy jktdh; fo|ky;ksa esa iz;ksx gsrq fu%'kqYd",F182)))</formula>
    </cfRule>
    <cfRule type="containsText" dxfId="17041" priority="17999" stopIfTrue="1" operator="containsText" text="dsoy jktdh; fo|ky;ksa esa iz;ksx gsrq fu%'kqYd">
      <formula>NOT(ISERROR(SEARCH("dsoy jktdh; fo|ky;ksa esa iz;ksx gsrq fu%'kqYd",F182)))</formula>
    </cfRule>
    <cfRule type="containsText" dxfId="17040" priority="18000" stopIfTrue="1" operator="containsText" text="f'k{kk foHkkx jktLFkku">
      <formula>NOT(ISERROR(SEARCH("f'k{kk foHkkx jktLFkku",F182)))</formula>
    </cfRule>
    <cfRule type="containsText" dxfId="17039" priority="18001" stopIfTrue="1" operator="containsText" text="iw.kkZad">
      <formula>NOT(ISERROR(SEARCH("iw.kkZad",F182)))</formula>
    </cfRule>
  </conditionalFormatting>
  <conditionalFormatting sqref="B183:C183">
    <cfRule type="cellIs" dxfId="17038" priority="17990" stopIfTrue="1" operator="equal">
      <formula>0</formula>
    </cfRule>
  </conditionalFormatting>
  <conditionalFormatting sqref="B183:C183">
    <cfRule type="containsText" dxfId="17037" priority="17985" stopIfTrue="1" operator="containsText" text="dsoy jktdh; fo|ky;ksa esa iz;ksx gsrq fu%'kqYd">
      <formula>NOT(ISERROR(SEARCH("dsoy jktdh; fo|ky;ksa esa iz;ksx gsrq fu%'kqYd",B183)))</formula>
    </cfRule>
    <cfRule type="containsText" dxfId="17036" priority="17986" stopIfTrue="1" operator="containsText" text="dsoy jktdh; fo|ky;ksa esa iz;ksx gsrq fu%'kqYd">
      <formula>NOT(ISERROR(SEARCH("dsoy jktdh; fo|ky;ksa esa iz;ksx gsrq fu%'kqYd",B183)))</formula>
    </cfRule>
    <cfRule type="containsText" dxfId="17035" priority="17987" stopIfTrue="1" operator="containsText" text="dsoy jktdh; fo|ky;ksa esa iz;ksx gsrq fu%'kqYd">
      <formula>NOT(ISERROR(SEARCH("dsoy jktdh; fo|ky;ksa esa iz;ksx gsrq fu%'kqYd",B183)))</formula>
    </cfRule>
    <cfRule type="containsText" dxfId="17034" priority="17988" stopIfTrue="1" operator="containsText" text="f'k{kk foHkkx jktLFkku">
      <formula>NOT(ISERROR(SEARCH("f'k{kk foHkkx jktLFkku",B183)))</formula>
    </cfRule>
    <cfRule type="containsText" dxfId="17033" priority="17989" stopIfTrue="1" operator="containsText" text="iw.kkZad">
      <formula>NOT(ISERROR(SEARCH("iw.kkZad",B183)))</formula>
    </cfRule>
  </conditionalFormatting>
  <conditionalFormatting sqref="G167:G169">
    <cfRule type="expression" dxfId="17032" priority="17984">
      <formula>is(error)</formula>
    </cfRule>
  </conditionalFormatting>
  <conditionalFormatting sqref="G167:G169">
    <cfRule type="cellIs" dxfId="17031" priority="17983" operator="equal">
      <formula>0</formula>
    </cfRule>
  </conditionalFormatting>
  <conditionalFormatting sqref="G167:G169">
    <cfRule type="expression" dxfId="17030" priority="17982">
      <formula>ISERROR(G167)</formula>
    </cfRule>
  </conditionalFormatting>
  <conditionalFormatting sqref="K167:K169">
    <cfRule type="expression" dxfId="17029" priority="17981">
      <formula>is(error)</formula>
    </cfRule>
  </conditionalFormatting>
  <conditionalFormatting sqref="K167:K169">
    <cfRule type="cellIs" dxfId="17028" priority="17980" operator="equal">
      <formula>0</formula>
    </cfRule>
  </conditionalFormatting>
  <conditionalFormatting sqref="K167:K169">
    <cfRule type="expression" dxfId="17027" priority="17979">
      <formula>ISERROR(K167)</formula>
    </cfRule>
  </conditionalFormatting>
  <conditionalFormatting sqref="G171">
    <cfRule type="expression" dxfId="17026" priority="17978">
      <formula>is(error)</formula>
    </cfRule>
  </conditionalFormatting>
  <conditionalFormatting sqref="G171">
    <cfRule type="cellIs" dxfId="17025" priority="17977" operator="equal">
      <formula>0</formula>
    </cfRule>
  </conditionalFormatting>
  <conditionalFormatting sqref="G171">
    <cfRule type="expression" dxfId="17024" priority="17976">
      <formula>ISERROR(G171)</formula>
    </cfRule>
  </conditionalFormatting>
  <conditionalFormatting sqref="K171">
    <cfRule type="expression" dxfId="17023" priority="17975">
      <formula>is(error)</formula>
    </cfRule>
  </conditionalFormatting>
  <conditionalFormatting sqref="K171">
    <cfRule type="cellIs" dxfId="17022" priority="17974" operator="equal">
      <formula>0</formula>
    </cfRule>
  </conditionalFormatting>
  <conditionalFormatting sqref="K171">
    <cfRule type="expression" dxfId="17021" priority="17973">
      <formula>ISERROR(K171)</formula>
    </cfRule>
  </conditionalFormatting>
  <conditionalFormatting sqref="O174:Q174">
    <cfRule type="cellIs" dxfId="17020" priority="17972" stopIfTrue="1" operator="equal">
      <formula>0</formula>
    </cfRule>
  </conditionalFormatting>
  <conditionalFormatting sqref="O174:Q174">
    <cfRule type="containsText" dxfId="17019" priority="17967" stopIfTrue="1" operator="containsText" text="dsoy jktdh; fo|ky;ksa esa iz;ksx gsrq fu%'kqYd">
      <formula>NOT(ISERROR(SEARCH("dsoy jktdh; fo|ky;ksa esa iz;ksx gsrq fu%'kqYd",O174)))</formula>
    </cfRule>
    <cfRule type="containsText" dxfId="17018" priority="17968" stopIfTrue="1" operator="containsText" text="dsoy jktdh; fo|ky;ksa esa iz;ksx gsrq fu%'kqYd">
      <formula>NOT(ISERROR(SEARCH("dsoy jktdh; fo|ky;ksa esa iz;ksx gsrq fu%'kqYd",O174)))</formula>
    </cfRule>
    <cfRule type="containsText" dxfId="17017" priority="17969" stopIfTrue="1" operator="containsText" text="dsoy jktdh; fo|ky;ksa esa iz;ksx gsrq fu%'kqYd">
      <formula>NOT(ISERROR(SEARCH("dsoy jktdh; fo|ky;ksa esa iz;ksx gsrq fu%'kqYd",O174)))</formula>
    </cfRule>
    <cfRule type="containsText" dxfId="17016" priority="17970" stopIfTrue="1" operator="containsText" text="f'k{kk foHkkx jktLFkku">
      <formula>NOT(ISERROR(SEARCH("f'k{kk foHkkx jktLFkku",O174)))</formula>
    </cfRule>
    <cfRule type="containsText" dxfId="17015" priority="17971" stopIfTrue="1" operator="containsText" text="iw.kkZad">
      <formula>NOT(ISERROR(SEARCH("iw.kkZad",O174)))</formula>
    </cfRule>
  </conditionalFormatting>
  <conditionalFormatting sqref="F178">
    <cfRule type="cellIs" dxfId="17014" priority="17888" stopIfTrue="1" operator="equal">
      <formula>0</formula>
    </cfRule>
  </conditionalFormatting>
  <conditionalFormatting sqref="F178">
    <cfRule type="containsText" dxfId="17013" priority="17883" stopIfTrue="1" operator="containsText" text="dsoy jktdh; fo|ky;ksa esa iz;ksx gsrq fu%'kqYd">
      <formula>NOT(ISERROR(SEARCH("dsoy jktdh; fo|ky;ksa esa iz;ksx gsrq fu%'kqYd",F178)))</formula>
    </cfRule>
    <cfRule type="containsText" dxfId="17012" priority="17884" stopIfTrue="1" operator="containsText" text="dsoy jktdh; fo|ky;ksa esa iz;ksx gsrq fu%'kqYd">
      <formula>NOT(ISERROR(SEARCH("dsoy jktdh; fo|ky;ksa esa iz;ksx gsrq fu%'kqYd",F178)))</formula>
    </cfRule>
    <cfRule type="containsText" dxfId="17011" priority="17885" stopIfTrue="1" operator="containsText" text="dsoy jktdh; fo|ky;ksa esa iz;ksx gsrq fu%'kqYd">
      <formula>NOT(ISERROR(SEARCH("dsoy jktdh; fo|ky;ksa esa iz;ksx gsrq fu%'kqYd",F178)))</formula>
    </cfRule>
    <cfRule type="containsText" dxfId="17010" priority="17886" stopIfTrue="1" operator="containsText" text="f'k{kk foHkkx jktLFkku">
      <formula>NOT(ISERROR(SEARCH("f'k{kk foHkkx jktLFkku",F178)))</formula>
    </cfRule>
    <cfRule type="containsText" dxfId="17009" priority="17887" stopIfTrue="1" operator="containsText" text="iw.kkZad">
      <formula>NOT(ISERROR(SEARCH("iw.kkZad",F178)))</formula>
    </cfRule>
  </conditionalFormatting>
  <conditionalFormatting sqref="N174:N176">
    <cfRule type="cellIs" dxfId="17008" priority="17918" stopIfTrue="1" operator="equal">
      <formula>0</formula>
    </cfRule>
  </conditionalFormatting>
  <conditionalFormatting sqref="N174:N176">
    <cfRule type="containsText" dxfId="17007" priority="17913" stopIfTrue="1" operator="containsText" text="dsoy jktdh; fo|ky;ksa esa iz;ksx gsrq fu%'kqYd">
      <formula>NOT(ISERROR(SEARCH("dsoy jktdh; fo|ky;ksa esa iz;ksx gsrq fu%'kqYd",N174)))</formula>
    </cfRule>
    <cfRule type="containsText" dxfId="17006" priority="17914" stopIfTrue="1" operator="containsText" text="dsoy jktdh; fo|ky;ksa esa iz;ksx gsrq fu%'kqYd">
      <formula>NOT(ISERROR(SEARCH("dsoy jktdh; fo|ky;ksa esa iz;ksx gsrq fu%'kqYd",N174)))</formula>
    </cfRule>
    <cfRule type="containsText" dxfId="17005" priority="17915" stopIfTrue="1" operator="containsText" text="dsoy jktdh; fo|ky;ksa esa iz;ksx gsrq fu%'kqYd">
      <formula>NOT(ISERROR(SEARCH("dsoy jktdh; fo|ky;ksa esa iz;ksx gsrq fu%'kqYd",N174)))</formula>
    </cfRule>
    <cfRule type="containsText" dxfId="17004" priority="17916" stopIfTrue="1" operator="containsText" text="f'k{kk foHkkx jktLFkku">
      <formula>NOT(ISERROR(SEARCH("f'k{kk foHkkx jktLFkku",N174)))</formula>
    </cfRule>
    <cfRule type="containsText" dxfId="17003" priority="17917" stopIfTrue="1" operator="containsText" text="iw.kkZad">
      <formula>NOT(ISERROR(SEARCH("iw.kkZad",N174)))</formula>
    </cfRule>
  </conditionalFormatting>
  <conditionalFormatting sqref="J174:J176">
    <cfRule type="cellIs" dxfId="17002" priority="17900" stopIfTrue="1" operator="equal">
      <formula>0</formula>
    </cfRule>
  </conditionalFormatting>
  <conditionalFormatting sqref="J174:J176">
    <cfRule type="containsText" dxfId="17001" priority="17895" stopIfTrue="1" operator="containsText" text="dsoy jktdh; fo|ky;ksa esa iz;ksx gsrq fu%'kqYd">
      <formula>NOT(ISERROR(SEARCH("dsoy jktdh; fo|ky;ksa esa iz;ksx gsrq fu%'kqYd",J174)))</formula>
    </cfRule>
    <cfRule type="containsText" dxfId="17000" priority="17896" stopIfTrue="1" operator="containsText" text="dsoy jktdh; fo|ky;ksa esa iz;ksx gsrq fu%'kqYd">
      <formula>NOT(ISERROR(SEARCH("dsoy jktdh; fo|ky;ksa esa iz;ksx gsrq fu%'kqYd",J174)))</formula>
    </cfRule>
    <cfRule type="containsText" dxfId="16999" priority="17897" stopIfTrue="1" operator="containsText" text="dsoy jktdh; fo|ky;ksa esa iz;ksx gsrq fu%'kqYd">
      <formula>NOT(ISERROR(SEARCH("dsoy jktdh; fo|ky;ksa esa iz;ksx gsrq fu%'kqYd",J174)))</formula>
    </cfRule>
    <cfRule type="containsText" dxfId="16998" priority="17898" stopIfTrue="1" operator="containsText" text="f'k{kk foHkkx jktLFkku">
      <formula>NOT(ISERROR(SEARCH("f'k{kk foHkkx jktLFkku",J174)))</formula>
    </cfRule>
    <cfRule type="containsText" dxfId="16997" priority="17899" stopIfTrue="1" operator="containsText" text="iw.kkZad">
      <formula>NOT(ISERROR(SEARCH("iw.kkZad",J174)))</formula>
    </cfRule>
  </conditionalFormatting>
  <conditionalFormatting sqref="O175:Q175">
    <cfRule type="cellIs" dxfId="16996" priority="17966" stopIfTrue="1" operator="equal">
      <formula>0</formula>
    </cfRule>
  </conditionalFormatting>
  <conditionalFormatting sqref="O175:Q175">
    <cfRule type="containsText" dxfId="16995" priority="17961" stopIfTrue="1" operator="containsText" text="dsoy jktdh; fo|ky;ksa esa iz;ksx gsrq fu%'kqYd">
      <formula>NOT(ISERROR(SEARCH("dsoy jktdh; fo|ky;ksa esa iz;ksx gsrq fu%'kqYd",O175)))</formula>
    </cfRule>
    <cfRule type="containsText" dxfId="16994" priority="17962" stopIfTrue="1" operator="containsText" text="dsoy jktdh; fo|ky;ksa esa iz;ksx gsrq fu%'kqYd">
      <formula>NOT(ISERROR(SEARCH("dsoy jktdh; fo|ky;ksa esa iz;ksx gsrq fu%'kqYd",O175)))</formula>
    </cfRule>
    <cfRule type="containsText" dxfId="16993" priority="17963" stopIfTrue="1" operator="containsText" text="dsoy jktdh; fo|ky;ksa esa iz;ksx gsrq fu%'kqYd">
      <formula>NOT(ISERROR(SEARCH("dsoy jktdh; fo|ky;ksa esa iz;ksx gsrq fu%'kqYd",O175)))</formula>
    </cfRule>
    <cfRule type="containsText" dxfId="16992" priority="17964" stopIfTrue="1" operator="containsText" text="f'k{kk foHkkx jktLFkku">
      <formula>NOT(ISERROR(SEARCH("f'k{kk foHkkx jktLFkku",O175)))</formula>
    </cfRule>
    <cfRule type="containsText" dxfId="16991" priority="17965" stopIfTrue="1" operator="containsText" text="iw.kkZad">
      <formula>NOT(ISERROR(SEARCH("iw.kkZad",O175)))</formula>
    </cfRule>
  </conditionalFormatting>
  <conditionalFormatting sqref="O176:Q176">
    <cfRule type="cellIs" dxfId="16990" priority="17960" stopIfTrue="1" operator="equal">
      <formula>0</formula>
    </cfRule>
  </conditionalFormatting>
  <conditionalFormatting sqref="O176:Q176">
    <cfRule type="containsText" dxfId="16989" priority="17955" stopIfTrue="1" operator="containsText" text="dsoy jktdh; fo|ky;ksa esa iz;ksx gsrq fu%'kqYd">
      <formula>NOT(ISERROR(SEARCH("dsoy jktdh; fo|ky;ksa esa iz;ksx gsrq fu%'kqYd",O176)))</formula>
    </cfRule>
    <cfRule type="containsText" dxfId="16988" priority="17956" stopIfTrue="1" operator="containsText" text="dsoy jktdh; fo|ky;ksa esa iz;ksx gsrq fu%'kqYd">
      <formula>NOT(ISERROR(SEARCH("dsoy jktdh; fo|ky;ksa esa iz;ksx gsrq fu%'kqYd",O176)))</formula>
    </cfRule>
    <cfRule type="containsText" dxfId="16987" priority="17957" stopIfTrue="1" operator="containsText" text="dsoy jktdh; fo|ky;ksa esa iz;ksx gsrq fu%'kqYd">
      <formula>NOT(ISERROR(SEARCH("dsoy jktdh; fo|ky;ksa esa iz;ksx gsrq fu%'kqYd",O176)))</formula>
    </cfRule>
    <cfRule type="containsText" dxfId="16986" priority="17958" stopIfTrue="1" operator="containsText" text="f'k{kk foHkkx jktLFkku">
      <formula>NOT(ISERROR(SEARCH("f'k{kk foHkkx jktLFkku",O176)))</formula>
    </cfRule>
    <cfRule type="containsText" dxfId="16985" priority="17959" stopIfTrue="1" operator="containsText" text="iw.kkZad">
      <formula>NOT(ISERROR(SEARCH("iw.kkZad",O176)))</formula>
    </cfRule>
  </conditionalFormatting>
  <conditionalFormatting sqref="D178">
    <cfRule type="cellIs" dxfId="16984" priority="17894" stopIfTrue="1" operator="equal">
      <formula>0</formula>
    </cfRule>
  </conditionalFormatting>
  <conditionalFormatting sqref="D178">
    <cfRule type="containsText" dxfId="16983" priority="17889" stopIfTrue="1" operator="containsText" text="dsoy jktdh; fo|ky;ksa esa iz;ksx gsrq fu%'kqYd">
      <formula>NOT(ISERROR(SEARCH("dsoy jktdh; fo|ky;ksa esa iz;ksx gsrq fu%'kqYd",D178)))</formula>
    </cfRule>
    <cfRule type="containsText" dxfId="16982" priority="17890" stopIfTrue="1" operator="containsText" text="dsoy jktdh; fo|ky;ksa esa iz;ksx gsrq fu%'kqYd">
      <formula>NOT(ISERROR(SEARCH("dsoy jktdh; fo|ky;ksa esa iz;ksx gsrq fu%'kqYd",D178)))</formula>
    </cfRule>
    <cfRule type="containsText" dxfId="16981" priority="17891" stopIfTrue="1" operator="containsText" text="dsoy jktdh; fo|ky;ksa esa iz;ksx gsrq fu%'kqYd">
      <formula>NOT(ISERROR(SEARCH("dsoy jktdh; fo|ky;ksa esa iz;ksx gsrq fu%'kqYd",D178)))</formula>
    </cfRule>
    <cfRule type="containsText" dxfId="16980" priority="17892" stopIfTrue="1" operator="containsText" text="f'k{kk foHkkx jktLFkku">
      <formula>NOT(ISERROR(SEARCH("f'k{kk foHkkx jktLFkku",D178)))</formula>
    </cfRule>
    <cfRule type="containsText" dxfId="16979" priority="17893" stopIfTrue="1" operator="containsText" text="iw.kkZad">
      <formula>NOT(ISERROR(SEARCH("iw.kkZad",D178)))</formula>
    </cfRule>
  </conditionalFormatting>
  <conditionalFormatting sqref="L178">
    <cfRule type="cellIs" dxfId="16978" priority="17882" stopIfTrue="1" operator="equal">
      <formula>0</formula>
    </cfRule>
  </conditionalFormatting>
  <conditionalFormatting sqref="L178">
    <cfRule type="containsText" dxfId="16977" priority="17877" stopIfTrue="1" operator="containsText" text="dsoy jktdh; fo|ky;ksa esa iz;ksx gsrq fu%'kqYd">
      <formula>NOT(ISERROR(SEARCH("dsoy jktdh; fo|ky;ksa esa iz;ksx gsrq fu%'kqYd",L178)))</formula>
    </cfRule>
    <cfRule type="containsText" dxfId="16976" priority="17878" stopIfTrue="1" operator="containsText" text="dsoy jktdh; fo|ky;ksa esa iz;ksx gsrq fu%'kqYd">
      <formula>NOT(ISERROR(SEARCH("dsoy jktdh; fo|ky;ksa esa iz;ksx gsrq fu%'kqYd",L178)))</formula>
    </cfRule>
    <cfRule type="containsText" dxfId="16975" priority="17879" stopIfTrue="1" operator="containsText" text="dsoy jktdh; fo|ky;ksa esa iz;ksx gsrq fu%'kqYd">
      <formula>NOT(ISERROR(SEARCH("dsoy jktdh; fo|ky;ksa esa iz;ksx gsrq fu%'kqYd",L178)))</formula>
    </cfRule>
    <cfRule type="containsText" dxfId="16974" priority="17880" stopIfTrue="1" operator="containsText" text="f'k{kk foHkkx jktLFkku">
      <formula>NOT(ISERROR(SEARCH("f'k{kk foHkkx jktLFkku",L178)))</formula>
    </cfRule>
    <cfRule type="containsText" dxfId="16973" priority="17881" stopIfTrue="1" operator="containsText" text="iw.kkZad">
      <formula>NOT(ISERROR(SEARCH("iw.kkZad",L178)))</formula>
    </cfRule>
  </conditionalFormatting>
  <conditionalFormatting sqref="L179">
    <cfRule type="cellIs" dxfId="16972" priority="17876" stopIfTrue="1" operator="equal">
      <formula>0</formula>
    </cfRule>
  </conditionalFormatting>
  <conditionalFormatting sqref="L179">
    <cfRule type="containsText" dxfId="16971" priority="17871" stopIfTrue="1" operator="containsText" text="dsoy jktdh; fo|ky;ksa esa iz;ksx gsrq fu%'kqYd">
      <formula>NOT(ISERROR(SEARCH("dsoy jktdh; fo|ky;ksa esa iz;ksx gsrq fu%'kqYd",L179)))</formula>
    </cfRule>
    <cfRule type="containsText" dxfId="16970" priority="17872" stopIfTrue="1" operator="containsText" text="dsoy jktdh; fo|ky;ksa esa iz;ksx gsrq fu%'kqYd">
      <formula>NOT(ISERROR(SEARCH("dsoy jktdh; fo|ky;ksa esa iz;ksx gsrq fu%'kqYd",L179)))</formula>
    </cfRule>
    <cfRule type="containsText" dxfId="16969" priority="17873" stopIfTrue="1" operator="containsText" text="dsoy jktdh; fo|ky;ksa esa iz;ksx gsrq fu%'kqYd">
      <formula>NOT(ISERROR(SEARCH("dsoy jktdh; fo|ky;ksa esa iz;ksx gsrq fu%'kqYd",L179)))</formula>
    </cfRule>
    <cfRule type="containsText" dxfId="16968" priority="17874" stopIfTrue="1" operator="containsText" text="f'k{kk foHkkx jktLFkku">
      <formula>NOT(ISERROR(SEARCH("f'k{kk foHkkx jktLFkku",L179)))</formula>
    </cfRule>
    <cfRule type="containsText" dxfId="16967" priority="17875" stopIfTrue="1" operator="containsText" text="iw.kkZad">
      <formula>NOT(ISERROR(SEARCH("iw.kkZad",L179)))</formula>
    </cfRule>
  </conditionalFormatting>
  <conditionalFormatting sqref="O177">
    <cfRule type="cellIs" dxfId="16966" priority="17870" stopIfTrue="1" operator="equal">
      <formula>0</formula>
    </cfRule>
  </conditionalFormatting>
  <conditionalFormatting sqref="O177">
    <cfRule type="containsText" dxfId="16965" priority="17865" stopIfTrue="1" operator="containsText" text="dsoy jktdh; fo|ky;ksa esa iz;ksx gsrq fu%'kqYd">
      <formula>NOT(ISERROR(SEARCH("dsoy jktdh; fo|ky;ksa esa iz;ksx gsrq fu%'kqYd",O177)))</formula>
    </cfRule>
    <cfRule type="containsText" dxfId="16964" priority="17866" stopIfTrue="1" operator="containsText" text="dsoy jktdh; fo|ky;ksa esa iz;ksx gsrq fu%'kqYd">
      <formula>NOT(ISERROR(SEARCH("dsoy jktdh; fo|ky;ksa esa iz;ksx gsrq fu%'kqYd",O177)))</formula>
    </cfRule>
    <cfRule type="containsText" dxfId="16963" priority="17867" stopIfTrue="1" operator="containsText" text="dsoy jktdh; fo|ky;ksa esa iz;ksx gsrq fu%'kqYd">
      <formula>NOT(ISERROR(SEARCH("dsoy jktdh; fo|ky;ksa esa iz;ksx gsrq fu%'kqYd",O177)))</formula>
    </cfRule>
    <cfRule type="containsText" dxfId="16962" priority="17868" stopIfTrue="1" operator="containsText" text="f'k{kk foHkkx jktLFkku">
      <formula>NOT(ISERROR(SEARCH("f'k{kk foHkkx jktLFkku",O177)))</formula>
    </cfRule>
    <cfRule type="containsText" dxfId="16961" priority="17869" stopIfTrue="1" operator="containsText" text="iw.kkZad">
      <formula>NOT(ISERROR(SEARCH("iw.kkZad",O177)))</formula>
    </cfRule>
  </conditionalFormatting>
  <conditionalFormatting sqref="O178">
    <cfRule type="cellIs" dxfId="16960" priority="17864" stopIfTrue="1" operator="equal">
      <formula>0</formula>
    </cfRule>
  </conditionalFormatting>
  <conditionalFormatting sqref="O178">
    <cfRule type="containsText" dxfId="16959" priority="17859" stopIfTrue="1" operator="containsText" text="dsoy jktdh; fo|ky;ksa esa iz;ksx gsrq fu%'kqYd">
      <formula>NOT(ISERROR(SEARCH("dsoy jktdh; fo|ky;ksa esa iz;ksx gsrq fu%'kqYd",O178)))</formula>
    </cfRule>
    <cfRule type="containsText" dxfId="16958" priority="17860" stopIfTrue="1" operator="containsText" text="dsoy jktdh; fo|ky;ksa esa iz;ksx gsrq fu%'kqYd">
      <formula>NOT(ISERROR(SEARCH("dsoy jktdh; fo|ky;ksa esa iz;ksx gsrq fu%'kqYd",O178)))</formula>
    </cfRule>
    <cfRule type="containsText" dxfId="16957" priority="17861" stopIfTrue="1" operator="containsText" text="dsoy jktdh; fo|ky;ksa esa iz;ksx gsrq fu%'kqYd">
      <formula>NOT(ISERROR(SEARCH("dsoy jktdh; fo|ky;ksa esa iz;ksx gsrq fu%'kqYd",O178)))</formula>
    </cfRule>
    <cfRule type="containsText" dxfId="16956" priority="17862" stopIfTrue="1" operator="containsText" text="f'k{kk foHkkx jktLFkku">
      <formula>NOT(ISERROR(SEARCH("f'k{kk foHkkx jktLFkku",O178)))</formula>
    </cfRule>
    <cfRule type="containsText" dxfId="16955" priority="17863" stopIfTrue="1" operator="containsText" text="iw.kkZad">
      <formula>NOT(ISERROR(SEARCH("iw.kkZad",O178)))</formula>
    </cfRule>
  </conditionalFormatting>
  <conditionalFormatting sqref="O179">
    <cfRule type="cellIs" dxfId="16954" priority="17858" stopIfTrue="1" operator="equal">
      <formula>0</formula>
    </cfRule>
  </conditionalFormatting>
  <conditionalFormatting sqref="O179">
    <cfRule type="containsText" dxfId="16953" priority="17853" stopIfTrue="1" operator="containsText" text="dsoy jktdh; fo|ky;ksa esa iz;ksx gsrq fu%'kqYd">
      <formula>NOT(ISERROR(SEARCH("dsoy jktdh; fo|ky;ksa esa iz;ksx gsrq fu%'kqYd",O179)))</formula>
    </cfRule>
    <cfRule type="containsText" dxfId="16952" priority="17854" stopIfTrue="1" operator="containsText" text="dsoy jktdh; fo|ky;ksa esa iz;ksx gsrq fu%'kqYd">
      <formula>NOT(ISERROR(SEARCH("dsoy jktdh; fo|ky;ksa esa iz;ksx gsrq fu%'kqYd",O179)))</formula>
    </cfRule>
    <cfRule type="containsText" dxfId="16951" priority="17855" stopIfTrue="1" operator="containsText" text="dsoy jktdh; fo|ky;ksa esa iz;ksx gsrq fu%'kqYd">
      <formula>NOT(ISERROR(SEARCH("dsoy jktdh; fo|ky;ksa esa iz;ksx gsrq fu%'kqYd",O179)))</formula>
    </cfRule>
    <cfRule type="containsText" dxfId="16950" priority="17856" stopIfTrue="1" operator="containsText" text="f'k{kk foHkkx jktLFkku">
      <formula>NOT(ISERROR(SEARCH("f'k{kk foHkkx jktLFkku",O179)))</formula>
    </cfRule>
    <cfRule type="containsText" dxfId="16949" priority="17857" stopIfTrue="1" operator="containsText" text="iw.kkZad">
      <formula>NOT(ISERROR(SEARCH("iw.kkZad",O179)))</formula>
    </cfRule>
  </conditionalFormatting>
  <conditionalFormatting sqref="J182:J185">
    <cfRule type="cellIs" dxfId="16948" priority="17852" stopIfTrue="1" operator="equal">
      <formula>0</formula>
    </cfRule>
  </conditionalFormatting>
  <conditionalFormatting sqref="J182:J185">
    <cfRule type="containsText" dxfId="16947" priority="17847" stopIfTrue="1" operator="containsText" text="dsoy jktdh; fo|ky;ksa esa iz;ksx gsrq fu%'kqYd">
      <formula>NOT(ISERROR(SEARCH("dsoy jktdh; fo|ky;ksa esa iz;ksx gsrq fu%'kqYd",J182)))</formula>
    </cfRule>
    <cfRule type="containsText" dxfId="16946" priority="17848" stopIfTrue="1" operator="containsText" text="dsoy jktdh; fo|ky;ksa esa iz;ksx gsrq fu%'kqYd">
      <formula>NOT(ISERROR(SEARCH("dsoy jktdh; fo|ky;ksa esa iz;ksx gsrq fu%'kqYd",J182)))</formula>
    </cfRule>
    <cfRule type="containsText" dxfId="16945" priority="17849" stopIfTrue="1" operator="containsText" text="dsoy jktdh; fo|ky;ksa esa iz;ksx gsrq fu%'kqYd">
      <formula>NOT(ISERROR(SEARCH("dsoy jktdh; fo|ky;ksa esa iz;ksx gsrq fu%'kqYd",J182)))</formula>
    </cfRule>
    <cfRule type="containsText" dxfId="16944" priority="17850" stopIfTrue="1" operator="containsText" text="f'k{kk foHkkx jktLFkku">
      <formula>NOT(ISERROR(SEARCH("f'k{kk foHkkx jktLFkku",J182)))</formula>
    </cfRule>
    <cfRule type="containsText" dxfId="16943" priority="17851" stopIfTrue="1" operator="containsText" text="iw.kkZad">
      <formula>NOT(ISERROR(SEARCH("iw.kkZad",J182)))</formula>
    </cfRule>
  </conditionalFormatting>
  <conditionalFormatting sqref="J186">
    <cfRule type="cellIs" dxfId="16942" priority="17846" stopIfTrue="1" operator="equal">
      <formula>0</formula>
    </cfRule>
  </conditionalFormatting>
  <conditionalFormatting sqref="J186">
    <cfRule type="containsText" dxfId="16941" priority="17841" stopIfTrue="1" operator="containsText" text="dsoy jktdh; fo|ky;ksa esa iz;ksx gsrq fu%'kqYd">
      <formula>NOT(ISERROR(SEARCH("dsoy jktdh; fo|ky;ksa esa iz;ksx gsrq fu%'kqYd",J186)))</formula>
    </cfRule>
    <cfRule type="containsText" dxfId="16940" priority="17842" stopIfTrue="1" operator="containsText" text="dsoy jktdh; fo|ky;ksa esa iz;ksx gsrq fu%'kqYd">
      <formula>NOT(ISERROR(SEARCH("dsoy jktdh; fo|ky;ksa esa iz;ksx gsrq fu%'kqYd",J186)))</formula>
    </cfRule>
    <cfRule type="containsText" dxfId="16939" priority="17843" stopIfTrue="1" operator="containsText" text="dsoy jktdh; fo|ky;ksa esa iz;ksx gsrq fu%'kqYd">
      <formula>NOT(ISERROR(SEARCH("dsoy jktdh; fo|ky;ksa esa iz;ksx gsrq fu%'kqYd",J186)))</formula>
    </cfRule>
    <cfRule type="containsText" dxfId="16938" priority="17844" stopIfTrue="1" operator="containsText" text="f'k{kk foHkkx jktLFkku">
      <formula>NOT(ISERROR(SEARCH("f'k{kk foHkkx jktLFkku",J186)))</formula>
    </cfRule>
    <cfRule type="containsText" dxfId="16937" priority="17845" stopIfTrue="1" operator="containsText" text="iw.kkZad">
      <formula>NOT(ISERROR(SEARCH("iw.kkZad",J186)))</formula>
    </cfRule>
  </conditionalFormatting>
  <conditionalFormatting sqref="N162">
    <cfRule type="cellIs" dxfId="16936" priority="17840" stopIfTrue="1" operator="equal">
      <formula>0</formula>
    </cfRule>
  </conditionalFormatting>
  <conditionalFormatting sqref="N162">
    <cfRule type="containsText" dxfId="16935" priority="17835" stopIfTrue="1" operator="containsText" text="dsoy jktdh; fo|ky;ksa esa iz;ksx gsrq fu%'kqYd">
      <formula>NOT(ISERROR(SEARCH("dsoy jktdh; fo|ky;ksa esa iz;ksx gsrq fu%'kqYd",N162)))</formula>
    </cfRule>
    <cfRule type="containsText" dxfId="16934" priority="17836" stopIfTrue="1" operator="containsText" text="dsoy jktdh; fo|ky;ksa esa iz;ksx gsrq fu%'kqYd">
      <formula>NOT(ISERROR(SEARCH("dsoy jktdh; fo|ky;ksa esa iz;ksx gsrq fu%'kqYd",N162)))</formula>
    </cfRule>
    <cfRule type="containsText" dxfId="16933" priority="17837" stopIfTrue="1" operator="containsText" text="dsoy jktdh; fo|ky;ksa esa iz;ksx gsrq fu%'kqYd">
      <formula>NOT(ISERROR(SEARCH("dsoy jktdh; fo|ky;ksa esa iz;ksx gsrq fu%'kqYd",N162)))</formula>
    </cfRule>
    <cfRule type="containsText" dxfId="16932" priority="17838" stopIfTrue="1" operator="containsText" text="f'k{kk foHkkx jktLFkku">
      <formula>NOT(ISERROR(SEARCH("f'k{kk foHkkx jktLFkku",N162)))</formula>
    </cfRule>
    <cfRule type="containsText" dxfId="16931" priority="17839" stopIfTrue="1" operator="containsText" text="iw.kkZad">
      <formula>NOT(ISERROR(SEARCH("iw.kkZad",N162)))</formula>
    </cfRule>
  </conditionalFormatting>
  <conditionalFormatting sqref="N163">
    <cfRule type="cellIs" dxfId="16930" priority="17834" stopIfTrue="1" operator="equal">
      <formula>0</formula>
    </cfRule>
  </conditionalFormatting>
  <conditionalFormatting sqref="N163">
    <cfRule type="containsText" dxfId="16929" priority="17829" stopIfTrue="1" operator="containsText" text="dsoy jktdh; fo|ky;ksa esa iz;ksx gsrq fu%'kqYd">
      <formula>NOT(ISERROR(SEARCH("dsoy jktdh; fo|ky;ksa esa iz;ksx gsrq fu%'kqYd",N163)))</formula>
    </cfRule>
    <cfRule type="containsText" dxfId="16928" priority="17830" stopIfTrue="1" operator="containsText" text="dsoy jktdh; fo|ky;ksa esa iz;ksx gsrq fu%'kqYd">
      <formula>NOT(ISERROR(SEARCH("dsoy jktdh; fo|ky;ksa esa iz;ksx gsrq fu%'kqYd",N163)))</formula>
    </cfRule>
    <cfRule type="containsText" dxfId="16927" priority="17831" stopIfTrue="1" operator="containsText" text="dsoy jktdh; fo|ky;ksa esa iz;ksx gsrq fu%'kqYd">
      <formula>NOT(ISERROR(SEARCH("dsoy jktdh; fo|ky;ksa esa iz;ksx gsrq fu%'kqYd",N163)))</formula>
    </cfRule>
    <cfRule type="containsText" dxfId="16926" priority="17832" stopIfTrue="1" operator="containsText" text="f'k{kk foHkkx jktLFkku">
      <formula>NOT(ISERROR(SEARCH("f'k{kk foHkkx jktLFkku",N163)))</formula>
    </cfRule>
    <cfRule type="containsText" dxfId="16925" priority="17833" stopIfTrue="1" operator="containsText" text="iw.kkZad">
      <formula>NOT(ISERROR(SEARCH("iw.kkZad",N163)))</formula>
    </cfRule>
  </conditionalFormatting>
  <conditionalFormatting sqref="B163:C163">
    <cfRule type="cellIs" dxfId="16924" priority="17828" stopIfTrue="1" operator="equal">
      <formula>0</formula>
    </cfRule>
  </conditionalFormatting>
  <conditionalFormatting sqref="B163:C163">
    <cfRule type="containsText" dxfId="16923" priority="17823" stopIfTrue="1" operator="containsText" text="dsoy jktdh; fo|ky;ksa esa iz;ksx gsrq fu%'kqYd">
      <formula>NOT(ISERROR(SEARCH("dsoy jktdh; fo|ky;ksa esa iz;ksx gsrq fu%'kqYd",B163)))</formula>
    </cfRule>
    <cfRule type="containsText" dxfId="16922" priority="17824" stopIfTrue="1" operator="containsText" text="dsoy jktdh; fo|ky;ksa esa iz;ksx gsrq fu%'kqYd">
      <formula>NOT(ISERROR(SEARCH("dsoy jktdh; fo|ky;ksa esa iz;ksx gsrq fu%'kqYd",B163)))</formula>
    </cfRule>
    <cfRule type="containsText" dxfId="16921" priority="17825" stopIfTrue="1" operator="containsText" text="dsoy jktdh; fo|ky;ksa esa iz;ksx gsrq fu%'kqYd">
      <formula>NOT(ISERROR(SEARCH("dsoy jktdh; fo|ky;ksa esa iz;ksx gsrq fu%'kqYd",B163)))</formula>
    </cfRule>
    <cfRule type="containsText" dxfId="16920" priority="17826" stopIfTrue="1" operator="containsText" text="f'k{kk foHkkx jktLFkku">
      <formula>NOT(ISERROR(SEARCH("f'k{kk foHkkx jktLFkku",B163)))</formula>
    </cfRule>
    <cfRule type="containsText" dxfId="16919" priority="17827" stopIfTrue="1" operator="containsText" text="iw.kkZad">
      <formula>NOT(ISERROR(SEARCH("iw.kkZad",B163)))</formula>
    </cfRule>
  </conditionalFormatting>
  <conditionalFormatting sqref="B205:F205 B208:D208 F208 H208 B206:C207 B198:C200 A187:A188 B210:D210 F210 H210 C191:C193 B189:B193 B195:C195 J193 B209">
    <cfRule type="cellIs" dxfId="16918" priority="17822" stopIfTrue="1" operator="equal">
      <formula>0</formula>
    </cfRule>
  </conditionalFormatting>
  <conditionalFormatting sqref="B205:F205 B208:D208 F208 H208 B206:C207 B198:C200 A187:A188 B210:D210 F210 H210 C191:C193 B189:B193 B195:C195 J193 B209">
    <cfRule type="containsText" dxfId="16917" priority="17817" stopIfTrue="1" operator="containsText" text="dsoy jktdh; fo|ky;ksa esa iz;ksx gsrq fu%'kqYd">
      <formula>NOT(ISERROR(SEARCH("dsoy jktdh; fo|ky;ksa esa iz;ksx gsrq fu%'kqYd",A187)))</formula>
    </cfRule>
    <cfRule type="containsText" dxfId="16916" priority="17818" stopIfTrue="1" operator="containsText" text="dsoy jktdh; fo|ky;ksa esa iz;ksx gsrq fu%'kqYd">
      <formula>NOT(ISERROR(SEARCH("dsoy jktdh; fo|ky;ksa esa iz;ksx gsrq fu%'kqYd",A187)))</formula>
    </cfRule>
    <cfRule type="containsText" dxfId="16915" priority="17819" stopIfTrue="1" operator="containsText" text="dsoy jktdh; fo|ky;ksa esa iz;ksx gsrq fu%'kqYd">
      <formula>NOT(ISERROR(SEARCH("dsoy jktdh; fo|ky;ksa esa iz;ksx gsrq fu%'kqYd",A187)))</formula>
    </cfRule>
    <cfRule type="containsText" dxfId="16914" priority="17820" stopIfTrue="1" operator="containsText" text="f'k{kk foHkkx jktLFkku">
      <formula>NOT(ISERROR(SEARCH("f'k{kk foHkkx jktLFkku",A187)))</formula>
    </cfRule>
    <cfRule type="containsText" dxfId="16913" priority="17821" stopIfTrue="1" operator="containsText" text="iw.kkZad">
      <formula>NOT(ISERROR(SEARCH("iw.kkZad",A187)))</formula>
    </cfRule>
  </conditionalFormatting>
  <conditionalFormatting sqref="B195:C195">
    <cfRule type="cellIs" dxfId="16912" priority="17815" operator="equal">
      <formula>0</formula>
    </cfRule>
    <cfRule type="containsText" dxfId="16911" priority="17816" stopIfTrue="1" operator="containsText" text="false">
      <formula>NOT(ISERROR(SEARCH("false",B195)))</formula>
    </cfRule>
  </conditionalFormatting>
  <conditionalFormatting sqref="H213:H217">
    <cfRule type="cellIs" dxfId="16910" priority="17748" stopIfTrue="1" operator="equal">
      <formula>0</formula>
    </cfRule>
  </conditionalFormatting>
  <conditionalFormatting sqref="H213:H217">
    <cfRule type="containsText" dxfId="16909" priority="17743" stopIfTrue="1" operator="containsText" text="dsoy jktdh; fo|ky;ksa esa iz;ksx gsrq fu%'kqYd">
      <formula>NOT(ISERROR(SEARCH("dsoy jktdh; fo|ky;ksa esa iz;ksx gsrq fu%'kqYd",H213)))</formula>
    </cfRule>
    <cfRule type="containsText" dxfId="16908" priority="17744" stopIfTrue="1" operator="containsText" text="dsoy jktdh; fo|ky;ksa esa iz;ksx gsrq fu%'kqYd">
      <formula>NOT(ISERROR(SEARCH("dsoy jktdh; fo|ky;ksa esa iz;ksx gsrq fu%'kqYd",H213)))</formula>
    </cfRule>
    <cfRule type="containsText" dxfId="16907" priority="17745" stopIfTrue="1" operator="containsText" text="dsoy jktdh; fo|ky;ksa esa iz;ksx gsrq fu%'kqYd">
      <formula>NOT(ISERROR(SEARCH("dsoy jktdh; fo|ky;ksa esa iz;ksx gsrq fu%'kqYd",H213)))</formula>
    </cfRule>
    <cfRule type="containsText" dxfId="16906" priority="17746" stopIfTrue="1" operator="containsText" text="f'k{kk foHkkx jktLFkku">
      <formula>NOT(ISERROR(SEARCH("f'k{kk foHkkx jktLFkku",H213)))</formula>
    </cfRule>
    <cfRule type="containsText" dxfId="16905" priority="17747" stopIfTrue="1" operator="containsText" text="iw.kkZad">
      <formula>NOT(ISERROR(SEARCH("iw.kkZad",H213)))</formula>
    </cfRule>
  </conditionalFormatting>
  <conditionalFormatting sqref="D206:F206">
    <cfRule type="cellIs" dxfId="16904" priority="17814" stopIfTrue="1" operator="equal">
      <formula>0</formula>
    </cfRule>
  </conditionalFormatting>
  <conditionalFormatting sqref="D206:F206">
    <cfRule type="containsText" dxfId="16903" priority="17809" stopIfTrue="1" operator="containsText" text="dsoy jktdh; fo|ky;ksa esa iz;ksx gsrq fu%'kqYd">
      <formula>NOT(ISERROR(SEARCH("dsoy jktdh; fo|ky;ksa esa iz;ksx gsrq fu%'kqYd",D206)))</formula>
    </cfRule>
    <cfRule type="containsText" dxfId="16902" priority="17810" stopIfTrue="1" operator="containsText" text="dsoy jktdh; fo|ky;ksa esa iz;ksx gsrq fu%'kqYd">
      <formula>NOT(ISERROR(SEARCH("dsoy jktdh; fo|ky;ksa esa iz;ksx gsrq fu%'kqYd",D206)))</formula>
    </cfRule>
    <cfRule type="containsText" dxfId="16901" priority="17811" stopIfTrue="1" operator="containsText" text="dsoy jktdh; fo|ky;ksa esa iz;ksx gsrq fu%'kqYd">
      <formula>NOT(ISERROR(SEARCH("dsoy jktdh; fo|ky;ksa esa iz;ksx gsrq fu%'kqYd",D206)))</formula>
    </cfRule>
    <cfRule type="containsText" dxfId="16900" priority="17812" stopIfTrue="1" operator="containsText" text="f'k{kk foHkkx jktLFkku">
      <formula>NOT(ISERROR(SEARCH("f'k{kk foHkkx jktLFkku",D206)))</formula>
    </cfRule>
    <cfRule type="containsText" dxfId="16899" priority="17813" stopIfTrue="1" operator="containsText" text="iw.kkZad">
      <formula>NOT(ISERROR(SEARCH("iw.kkZad",D206)))</formula>
    </cfRule>
  </conditionalFormatting>
  <conditionalFormatting sqref="D207:F207">
    <cfRule type="cellIs" dxfId="16898" priority="17808" stopIfTrue="1" operator="equal">
      <formula>0</formula>
    </cfRule>
  </conditionalFormatting>
  <conditionalFormatting sqref="D207:F207">
    <cfRule type="containsText" dxfId="16897" priority="17803" stopIfTrue="1" operator="containsText" text="dsoy jktdh; fo|ky;ksa esa iz;ksx gsrq fu%'kqYd">
      <formula>NOT(ISERROR(SEARCH("dsoy jktdh; fo|ky;ksa esa iz;ksx gsrq fu%'kqYd",D207)))</formula>
    </cfRule>
    <cfRule type="containsText" dxfId="16896" priority="17804" stopIfTrue="1" operator="containsText" text="dsoy jktdh; fo|ky;ksa esa iz;ksx gsrq fu%'kqYd">
      <formula>NOT(ISERROR(SEARCH("dsoy jktdh; fo|ky;ksa esa iz;ksx gsrq fu%'kqYd",D207)))</formula>
    </cfRule>
    <cfRule type="containsText" dxfId="16895" priority="17805" stopIfTrue="1" operator="containsText" text="dsoy jktdh; fo|ky;ksa esa iz;ksx gsrq fu%'kqYd">
      <formula>NOT(ISERROR(SEARCH("dsoy jktdh; fo|ky;ksa esa iz;ksx gsrq fu%'kqYd",D207)))</formula>
    </cfRule>
    <cfRule type="containsText" dxfId="16894" priority="17806" stopIfTrue="1" operator="containsText" text="f'k{kk foHkkx jktLFkku">
      <formula>NOT(ISERROR(SEARCH("f'k{kk foHkkx jktLFkku",D207)))</formula>
    </cfRule>
    <cfRule type="containsText" dxfId="16893" priority="17807" stopIfTrue="1" operator="containsText" text="iw.kkZad">
      <formula>NOT(ISERROR(SEARCH("iw.kkZad",D207)))</formula>
    </cfRule>
  </conditionalFormatting>
  <conditionalFormatting sqref="L208">
    <cfRule type="cellIs" dxfId="16892" priority="17802" stopIfTrue="1" operator="equal">
      <formula>0</formula>
    </cfRule>
  </conditionalFormatting>
  <conditionalFormatting sqref="L208">
    <cfRule type="containsText" dxfId="16891" priority="17797" stopIfTrue="1" operator="containsText" text="dsoy jktdh; fo|ky;ksa esa iz;ksx gsrq fu%'kqYd">
      <formula>NOT(ISERROR(SEARCH("dsoy jktdh; fo|ky;ksa esa iz;ksx gsrq fu%'kqYd",L208)))</formula>
    </cfRule>
    <cfRule type="containsText" dxfId="16890" priority="17798" stopIfTrue="1" operator="containsText" text="dsoy jktdh; fo|ky;ksa esa iz;ksx gsrq fu%'kqYd">
      <formula>NOT(ISERROR(SEARCH("dsoy jktdh; fo|ky;ksa esa iz;ksx gsrq fu%'kqYd",L208)))</formula>
    </cfRule>
    <cfRule type="containsText" dxfId="16889" priority="17799" stopIfTrue="1" operator="containsText" text="dsoy jktdh; fo|ky;ksa esa iz;ksx gsrq fu%'kqYd">
      <formula>NOT(ISERROR(SEARCH("dsoy jktdh; fo|ky;ksa esa iz;ksx gsrq fu%'kqYd",L208)))</formula>
    </cfRule>
    <cfRule type="containsText" dxfId="16888" priority="17800" stopIfTrue="1" operator="containsText" text="f'k{kk foHkkx jktLFkku">
      <formula>NOT(ISERROR(SEARCH("f'k{kk foHkkx jktLFkku",L208)))</formula>
    </cfRule>
    <cfRule type="containsText" dxfId="16887" priority="17801" stopIfTrue="1" operator="containsText" text="iw.kkZad">
      <formula>NOT(ISERROR(SEARCH("iw.kkZad",L208)))</formula>
    </cfRule>
  </conditionalFormatting>
  <conditionalFormatting sqref="H209">
    <cfRule type="cellIs" dxfId="16886" priority="17796" stopIfTrue="1" operator="equal">
      <formula>0</formula>
    </cfRule>
  </conditionalFormatting>
  <conditionalFormatting sqref="H209">
    <cfRule type="containsText" dxfId="16885" priority="17791" stopIfTrue="1" operator="containsText" text="dsoy jktdh; fo|ky;ksa esa iz;ksx gsrq fu%'kqYd">
      <formula>NOT(ISERROR(SEARCH("dsoy jktdh; fo|ky;ksa esa iz;ksx gsrq fu%'kqYd",H209)))</formula>
    </cfRule>
    <cfRule type="containsText" dxfId="16884" priority="17792" stopIfTrue="1" operator="containsText" text="dsoy jktdh; fo|ky;ksa esa iz;ksx gsrq fu%'kqYd">
      <formula>NOT(ISERROR(SEARCH("dsoy jktdh; fo|ky;ksa esa iz;ksx gsrq fu%'kqYd",H209)))</formula>
    </cfRule>
    <cfRule type="containsText" dxfId="16883" priority="17793" stopIfTrue="1" operator="containsText" text="dsoy jktdh; fo|ky;ksa esa iz;ksx gsrq fu%'kqYd">
      <formula>NOT(ISERROR(SEARCH("dsoy jktdh; fo|ky;ksa esa iz;ksx gsrq fu%'kqYd",H209)))</formula>
    </cfRule>
    <cfRule type="containsText" dxfId="16882" priority="17794" stopIfTrue="1" operator="containsText" text="f'k{kk foHkkx jktLFkku">
      <formula>NOT(ISERROR(SEARCH("f'k{kk foHkkx jktLFkku",H209)))</formula>
    </cfRule>
    <cfRule type="containsText" dxfId="16881" priority="17795" stopIfTrue="1" operator="containsText" text="iw.kkZad">
      <formula>NOT(ISERROR(SEARCH("iw.kkZad",H209)))</formula>
    </cfRule>
  </conditionalFormatting>
  <conditionalFormatting sqref="C202">
    <cfRule type="cellIs" dxfId="16880" priority="17790" stopIfTrue="1" operator="equal">
      <formula>0</formula>
    </cfRule>
  </conditionalFormatting>
  <conditionalFormatting sqref="C202">
    <cfRule type="containsText" dxfId="16879" priority="17785" stopIfTrue="1" operator="containsText" text="dsoy jktdh; fo|ky;ksa esa iz;ksx gsrq fu%'kqYd">
      <formula>NOT(ISERROR(SEARCH("dsoy jktdh; fo|ky;ksa esa iz;ksx gsrq fu%'kqYd",C202)))</formula>
    </cfRule>
    <cfRule type="containsText" dxfId="16878" priority="17786" stopIfTrue="1" operator="containsText" text="dsoy jktdh; fo|ky;ksa esa iz;ksx gsrq fu%'kqYd">
      <formula>NOT(ISERROR(SEARCH("dsoy jktdh; fo|ky;ksa esa iz;ksx gsrq fu%'kqYd",C202)))</formula>
    </cfRule>
    <cfRule type="containsText" dxfId="16877" priority="17787" stopIfTrue="1" operator="containsText" text="dsoy jktdh; fo|ky;ksa esa iz;ksx gsrq fu%'kqYd">
      <formula>NOT(ISERROR(SEARCH("dsoy jktdh; fo|ky;ksa esa iz;ksx gsrq fu%'kqYd",C202)))</formula>
    </cfRule>
    <cfRule type="containsText" dxfId="16876" priority="17788" stopIfTrue="1" operator="containsText" text="f'k{kk foHkkx jktLFkku">
      <formula>NOT(ISERROR(SEARCH("f'k{kk foHkkx jktLFkku",C202)))</formula>
    </cfRule>
    <cfRule type="containsText" dxfId="16875" priority="17789" stopIfTrue="1" operator="containsText" text="iw.kkZad">
      <formula>NOT(ISERROR(SEARCH("iw.kkZad",C202)))</formula>
    </cfRule>
  </conditionalFormatting>
  <conditionalFormatting sqref="B201">
    <cfRule type="cellIs" dxfId="16874" priority="17784" stopIfTrue="1" operator="equal">
      <formula>0</formula>
    </cfRule>
  </conditionalFormatting>
  <conditionalFormatting sqref="B201">
    <cfRule type="containsText" dxfId="16873" priority="17779" stopIfTrue="1" operator="containsText" text="dsoy jktdh; fo|ky;ksa esa iz;ksx gsrq fu%'kqYd">
      <formula>NOT(ISERROR(SEARCH("dsoy jktdh; fo|ky;ksa esa iz;ksx gsrq fu%'kqYd",B201)))</formula>
    </cfRule>
    <cfRule type="containsText" dxfId="16872" priority="17780" stopIfTrue="1" operator="containsText" text="dsoy jktdh; fo|ky;ksa esa iz;ksx gsrq fu%'kqYd">
      <formula>NOT(ISERROR(SEARCH("dsoy jktdh; fo|ky;ksa esa iz;ksx gsrq fu%'kqYd",B201)))</formula>
    </cfRule>
    <cfRule type="containsText" dxfId="16871" priority="17781" stopIfTrue="1" operator="containsText" text="dsoy jktdh; fo|ky;ksa esa iz;ksx gsrq fu%'kqYd">
      <formula>NOT(ISERROR(SEARCH("dsoy jktdh; fo|ky;ksa esa iz;ksx gsrq fu%'kqYd",B201)))</formula>
    </cfRule>
    <cfRule type="containsText" dxfId="16870" priority="17782" stopIfTrue="1" operator="containsText" text="f'k{kk foHkkx jktLFkku">
      <formula>NOT(ISERROR(SEARCH("f'k{kk foHkkx jktLFkku",B201)))</formula>
    </cfRule>
    <cfRule type="containsText" dxfId="16869" priority="17783" stopIfTrue="1" operator="containsText" text="iw.kkZad">
      <formula>NOT(ISERROR(SEARCH("iw.kkZad",B201)))</formula>
    </cfRule>
  </conditionalFormatting>
  <conditionalFormatting sqref="K197 D197:F197 H197:I197">
    <cfRule type="cellIs" dxfId="16868" priority="17778" stopIfTrue="1" operator="equal">
      <formula>0</formula>
    </cfRule>
  </conditionalFormatting>
  <conditionalFormatting sqref="K197 D197:F197 H197:I197">
    <cfRule type="containsText" dxfId="16867" priority="17773" stopIfTrue="1" operator="containsText" text="dsoy jktdh; fo|ky;ksa esa iz;ksx gsrq fu%'kqYd">
      <formula>NOT(ISERROR(SEARCH("dsoy jktdh; fo|ky;ksa esa iz;ksx gsrq fu%'kqYd",D197)))</formula>
    </cfRule>
    <cfRule type="containsText" dxfId="16866" priority="17774" stopIfTrue="1" operator="containsText" text="dsoy jktdh; fo|ky;ksa esa iz;ksx gsrq fu%'kqYd">
      <formula>NOT(ISERROR(SEARCH("dsoy jktdh; fo|ky;ksa esa iz;ksx gsrq fu%'kqYd",D197)))</formula>
    </cfRule>
    <cfRule type="containsText" dxfId="16865" priority="17775" stopIfTrue="1" operator="containsText" text="dsoy jktdh; fo|ky;ksa esa iz;ksx gsrq fu%'kqYd">
      <formula>NOT(ISERROR(SEARCH("dsoy jktdh; fo|ky;ksa esa iz;ksx gsrq fu%'kqYd",D197)))</formula>
    </cfRule>
    <cfRule type="containsText" dxfId="16864" priority="17776" stopIfTrue="1" operator="containsText" text="f'k{kk foHkkx jktLFkku">
      <formula>NOT(ISERROR(SEARCH("f'k{kk foHkkx jktLFkku",D197)))</formula>
    </cfRule>
    <cfRule type="containsText" dxfId="16863" priority="17777" stopIfTrue="1" operator="containsText" text="iw.kkZad">
      <formula>NOT(ISERROR(SEARCH("iw.kkZad",D197)))</formula>
    </cfRule>
  </conditionalFormatting>
  <conditionalFormatting sqref="K197 D197:F197 H197:I197">
    <cfRule type="cellIs" dxfId="16862" priority="17771" operator="equal">
      <formula>0</formula>
    </cfRule>
    <cfRule type="containsText" dxfId="16861" priority="17772" stopIfTrue="1" operator="containsText" text="false">
      <formula>NOT(ISERROR(SEARCH("false",D197)))</formula>
    </cfRule>
  </conditionalFormatting>
  <conditionalFormatting sqref="K197 D197:F197 H197:I197">
    <cfRule type="containsText" dxfId="16860" priority="17770" stopIfTrue="1" operator="containsText" text="izk;ks-">
      <formula>NOT(ISERROR(SEARCH("izk;ks-",D197)))</formula>
    </cfRule>
  </conditionalFormatting>
  <conditionalFormatting sqref="K201 D201:F201 H201:I201">
    <cfRule type="cellIs" dxfId="16859" priority="17769" stopIfTrue="1" operator="equal">
      <formula>0</formula>
    </cfRule>
  </conditionalFormatting>
  <conditionalFormatting sqref="K201 D201:F201 H201:I201">
    <cfRule type="containsText" dxfId="16858" priority="17764" stopIfTrue="1" operator="containsText" text="dsoy jktdh; fo|ky;ksa esa iz;ksx gsrq fu%'kqYd">
      <formula>NOT(ISERROR(SEARCH("dsoy jktdh; fo|ky;ksa esa iz;ksx gsrq fu%'kqYd",D201)))</formula>
    </cfRule>
    <cfRule type="containsText" dxfId="16857" priority="17765" stopIfTrue="1" operator="containsText" text="dsoy jktdh; fo|ky;ksa esa iz;ksx gsrq fu%'kqYd">
      <formula>NOT(ISERROR(SEARCH("dsoy jktdh; fo|ky;ksa esa iz;ksx gsrq fu%'kqYd",D201)))</formula>
    </cfRule>
    <cfRule type="containsText" dxfId="16856" priority="17766" stopIfTrue="1" operator="containsText" text="dsoy jktdh; fo|ky;ksa esa iz;ksx gsrq fu%'kqYd">
      <formula>NOT(ISERROR(SEARCH("dsoy jktdh; fo|ky;ksa esa iz;ksx gsrq fu%'kqYd",D201)))</formula>
    </cfRule>
    <cfRule type="containsText" dxfId="16855" priority="17767" stopIfTrue="1" operator="containsText" text="f'k{kk foHkkx jktLFkku">
      <formula>NOT(ISERROR(SEARCH("f'k{kk foHkkx jktLFkku",D201)))</formula>
    </cfRule>
    <cfRule type="containsText" dxfId="16854" priority="17768" stopIfTrue="1" operator="containsText" text="iw.kkZad">
      <formula>NOT(ISERROR(SEARCH("iw.kkZad",D201)))</formula>
    </cfRule>
  </conditionalFormatting>
  <conditionalFormatting sqref="K201 D201:F201 H201:I201">
    <cfRule type="cellIs" dxfId="16853" priority="17762" operator="equal">
      <formula>0</formula>
    </cfRule>
    <cfRule type="containsText" dxfId="16852" priority="17763" stopIfTrue="1" operator="containsText" text="false">
      <formula>NOT(ISERROR(SEARCH("false",D201)))</formula>
    </cfRule>
  </conditionalFormatting>
  <conditionalFormatting sqref="K201 D201:F201 H201:I201">
    <cfRule type="containsText" dxfId="16851" priority="17761" stopIfTrue="1" operator="containsText" text="izk;ks-">
      <formula>NOT(ISERROR(SEARCH("izk;ks-",D201)))</formula>
    </cfRule>
  </conditionalFormatting>
  <conditionalFormatting sqref="D213:D217">
    <cfRule type="cellIs" dxfId="16850" priority="17760" stopIfTrue="1" operator="equal">
      <formula>0</formula>
    </cfRule>
  </conditionalFormatting>
  <conditionalFormatting sqref="D213:D217">
    <cfRule type="containsText" dxfId="16849" priority="17755" stopIfTrue="1" operator="containsText" text="dsoy jktdh; fo|ky;ksa esa iz;ksx gsrq fu%'kqYd">
      <formula>NOT(ISERROR(SEARCH("dsoy jktdh; fo|ky;ksa esa iz;ksx gsrq fu%'kqYd",D213)))</formula>
    </cfRule>
    <cfRule type="containsText" dxfId="16848" priority="17756" stopIfTrue="1" operator="containsText" text="dsoy jktdh; fo|ky;ksa esa iz;ksx gsrq fu%'kqYd">
      <formula>NOT(ISERROR(SEARCH("dsoy jktdh; fo|ky;ksa esa iz;ksx gsrq fu%'kqYd",D213)))</formula>
    </cfRule>
    <cfRule type="containsText" dxfId="16847" priority="17757" stopIfTrue="1" operator="containsText" text="dsoy jktdh; fo|ky;ksa esa iz;ksx gsrq fu%'kqYd">
      <formula>NOT(ISERROR(SEARCH("dsoy jktdh; fo|ky;ksa esa iz;ksx gsrq fu%'kqYd",D213)))</formula>
    </cfRule>
    <cfRule type="containsText" dxfId="16846" priority="17758" stopIfTrue="1" operator="containsText" text="f'k{kk foHkkx jktLFkku">
      <formula>NOT(ISERROR(SEARCH("f'k{kk foHkkx jktLFkku",D213)))</formula>
    </cfRule>
    <cfRule type="containsText" dxfId="16845" priority="17759" stopIfTrue="1" operator="containsText" text="iw.kkZad">
      <formula>NOT(ISERROR(SEARCH("iw.kkZad",D213)))</formula>
    </cfRule>
  </conditionalFormatting>
  <conditionalFormatting sqref="F213:F217">
    <cfRule type="cellIs" dxfId="16844" priority="17754" stopIfTrue="1" operator="equal">
      <formula>0</formula>
    </cfRule>
  </conditionalFormatting>
  <conditionalFormatting sqref="F213:F217">
    <cfRule type="containsText" dxfId="16843" priority="17749" stopIfTrue="1" operator="containsText" text="dsoy jktdh; fo|ky;ksa esa iz;ksx gsrq fu%'kqYd">
      <formula>NOT(ISERROR(SEARCH("dsoy jktdh; fo|ky;ksa esa iz;ksx gsrq fu%'kqYd",F213)))</formula>
    </cfRule>
    <cfRule type="containsText" dxfId="16842" priority="17750" stopIfTrue="1" operator="containsText" text="dsoy jktdh; fo|ky;ksa esa iz;ksx gsrq fu%'kqYd">
      <formula>NOT(ISERROR(SEARCH("dsoy jktdh; fo|ky;ksa esa iz;ksx gsrq fu%'kqYd",F213)))</formula>
    </cfRule>
    <cfRule type="containsText" dxfId="16841" priority="17751" stopIfTrue="1" operator="containsText" text="dsoy jktdh; fo|ky;ksa esa iz;ksx gsrq fu%'kqYd">
      <formula>NOT(ISERROR(SEARCH("dsoy jktdh; fo|ky;ksa esa iz;ksx gsrq fu%'kqYd",F213)))</formula>
    </cfRule>
    <cfRule type="containsText" dxfId="16840" priority="17752" stopIfTrue="1" operator="containsText" text="f'k{kk foHkkx jktLFkku">
      <formula>NOT(ISERROR(SEARCH("f'k{kk foHkkx jktLFkku",F213)))</formula>
    </cfRule>
    <cfRule type="containsText" dxfId="16839" priority="17753" stopIfTrue="1" operator="containsText" text="iw.kkZad">
      <formula>NOT(ISERROR(SEARCH("iw.kkZad",F213)))</formula>
    </cfRule>
  </conditionalFormatting>
  <conditionalFormatting sqref="B214:C214">
    <cfRule type="cellIs" dxfId="16838" priority="17742" stopIfTrue="1" operator="equal">
      <formula>0</formula>
    </cfRule>
  </conditionalFormatting>
  <conditionalFormatting sqref="B214:C214">
    <cfRule type="containsText" dxfId="16837" priority="17737" stopIfTrue="1" operator="containsText" text="dsoy jktdh; fo|ky;ksa esa iz;ksx gsrq fu%'kqYd">
      <formula>NOT(ISERROR(SEARCH("dsoy jktdh; fo|ky;ksa esa iz;ksx gsrq fu%'kqYd",B214)))</formula>
    </cfRule>
    <cfRule type="containsText" dxfId="16836" priority="17738" stopIfTrue="1" operator="containsText" text="dsoy jktdh; fo|ky;ksa esa iz;ksx gsrq fu%'kqYd">
      <formula>NOT(ISERROR(SEARCH("dsoy jktdh; fo|ky;ksa esa iz;ksx gsrq fu%'kqYd",B214)))</formula>
    </cfRule>
    <cfRule type="containsText" dxfId="16835" priority="17739" stopIfTrue="1" operator="containsText" text="dsoy jktdh; fo|ky;ksa esa iz;ksx gsrq fu%'kqYd">
      <formula>NOT(ISERROR(SEARCH("dsoy jktdh; fo|ky;ksa esa iz;ksx gsrq fu%'kqYd",B214)))</formula>
    </cfRule>
    <cfRule type="containsText" dxfId="16834" priority="17740" stopIfTrue="1" operator="containsText" text="f'k{kk foHkkx jktLFkku">
      <formula>NOT(ISERROR(SEARCH("f'k{kk foHkkx jktLFkku",B214)))</formula>
    </cfRule>
    <cfRule type="containsText" dxfId="16833" priority="17741" stopIfTrue="1" operator="containsText" text="iw.kkZad">
      <formula>NOT(ISERROR(SEARCH("iw.kkZad",B214)))</formula>
    </cfRule>
  </conditionalFormatting>
  <conditionalFormatting sqref="G198:G200">
    <cfRule type="expression" dxfId="16832" priority="17736">
      <formula>is(error)</formula>
    </cfRule>
  </conditionalFormatting>
  <conditionalFormatting sqref="G198:G200">
    <cfRule type="cellIs" dxfId="16831" priority="17735" operator="equal">
      <formula>0</formula>
    </cfRule>
  </conditionalFormatting>
  <conditionalFormatting sqref="G198:G200">
    <cfRule type="expression" dxfId="16830" priority="17734">
      <formula>ISERROR(G198)</formula>
    </cfRule>
  </conditionalFormatting>
  <conditionalFormatting sqref="K198:K200">
    <cfRule type="expression" dxfId="16829" priority="17733">
      <formula>is(error)</formula>
    </cfRule>
  </conditionalFormatting>
  <conditionalFormatting sqref="K198:K200">
    <cfRule type="cellIs" dxfId="16828" priority="17732" operator="equal">
      <formula>0</formula>
    </cfRule>
  </conditionalFormatting>
  <conditionalFormatting sqref="K198:K200">
    <cfRule type="expression" dxfId="16827" priority="17731">
      <formula>ISERROR(K198)</formula>
    </cfRule>
  </conditionalFormatting>
  <conditionalFormatting sqref="G202">
    <cfRule type="expression" dxfId="16826" priority="17730">
      <formula>is(error)</formula>
    </cfRule>
  </conditionalFormatting>
  <conditionalFormatting sqref="G202">
    <cfRule type="cellIs" dxfId="16825" priority="17729" operator="equal">
      <formula>0</formula>
    </cfRule>
  </conditionalFormatting>
  <conditionalFormatting sqref="G202">
    <cfRule type="expression" dxfId="16824" priority="17728">
      <formula>ISERROR(G202)</formula>
    </cfRule>
  </conditionalFormatting>
  <conditionalFormatting sqref="K202">
    <cfRule type="expression" dxfId="16823" priority="17727">
      <formula>is(error)</formula>
    </cfRule>
  </conditionalFormatting>
  <conditionalFormatting sqref="K202">
    <cfRule type="cellIs" dxfId="16822" priority="17726" operator="equal">
      <formula>0</formula>
    </cfRule>
  </conditionalFormatting>
  <conditionalFormatting sqref="K202">
    <cfRule type="expression" dxfId="16821" priority="17725">
      <formula>ISERROR(K202)</formula>
    </cfRule>
  </conditionalFormatting>
  <conditionalFormatting sqref="O205:Q205">
    <cfRule type="cellIs" dxfId="16820" priority="17724" stopIfTrue="1" operator="equal">
      <formula>0</formula>
    </cfRule>
  </conditionalFormatting>
  <conditionalFormatting sqref="O205:Q205">
    <cfRule type="containsText" dxfId="16819" priority="17719" stopIfTrue="1" operator="containsText" text="dsoy jktdh; fo|ky;ksa esa iz;ksx gsrq fu%'kqYd">
      <formula>NOT(ISERROR(SEARCH("dsoy jktdh; fo|ky;ksa esa iz;ksx gsrq fu%'kqYd",O205)))</formula>
    </cfRule>
    <cfRule type="containsText" dxfId="16818" priority="17720" stopIfTrue="1" operator="containsText" text="dsoy jktdh; fo|ky;ksa esa iz;ksx gsrq fu%'kqYd">
      <formula>NOT(ISERROR(SEARCH("dsoy jktdh; fo|ky;ksa esa iz;ksx gsrq fu%'kqYd",O205)))</formula>
    </cfRule>
    <cfRule type="containsText" dxfId="16817" priority="17721" stopIfTrue="1" operator="containsText" text="dsoy jktdh; fo|ky;ksa esa iz;ksx gsrq fu%'kqYd">
      <formula>NOT(ISERROR(SEARCH("dsoy jktdh; fo|ky;ksa esa iz;ksx gsrq fu%'kqYd",O205)))</formula>
    </cfRule>
    <cfRule type="containsText" dxfId="16816" priority="17722" stopIfTrue="1" operator="containsText" text="f'k{kk foHkkx jktLFkku">
      <formula>NOT(ISERROR(SEARCH("f'k{kk foHkkx jktLFkku",O205)))</formula>
    </cfRule>
    <cfRule type="containsText" dxfId="16815" priority="17723" stopIfTrue="1" operator="containsText" text="iw.kkZad">
      <formula>NOT(ISERROR(SEARCH("iw.kkZad",O205)))</formula>
    </cfRule>
  </conditionalFormatting>
  <conditionalFormatting sqref="F209">
    <cfRule type="cellIs" dxfId="16814" priority="17640" stopIfTrue="1" operator="equal">
      <formula>0</formula>
    </cfRule>
  </conditionalFormatting>
  <conditionalFormatting sqref="F209">
    <cfRule type="containsText" dxfId="16813" priority="17635" stopIfTrue="1" operator="containsText" text="dsoy jktdh; fo|ky;ksa esa iz;ksx gsrq fu%'kqYd">
      <formula>NOT(ISERROR(SEARCH("dsoy jktdh; fo|ky;ksa esa iz;ksx gsrq fu%'kqYd",F209)))</formula>
    </cfRule>
    <cfRule type="containsText" dxfId="16812" priority="17636" stopIfTrue="1" operator="containsText" text="dsoy jktdh; fo|ky;ksa esa iz;ksx gsrq fu%'kqYd">
      <formula>NOT(ISERROR(SEARCH("dsoy jktdh; fo|ky;ksa esa iz;ksx gsrq fu%'kqYd",F209)))</formula>
    </cfRule>
    <cfRule type="containsText" dxfId="16811" priority="17637" stopIfTrue="1" operator="containsText" text="dsoy jktdh; fo|ky;ksa esa iz;ksx gsrq fu%'kqYd">
      <formula>NOT(ISERROR(SEARCH("dsoy jktdh; fo|ky;ksa esa iz;ksx gsrq fu%'kqYd",F209)))</formula>
    </cfRule>
    <cfRule type="containsText" dxfId="16810" priority="17638" stopIfTrue="1" operator="containsText" text="f'k{kk foHkkx jktLFkku">
      <formula>NOT(ISERROR(SEARCH("f'k{kk foHkkx jktLFkku",F209)))</formula>
    </cfRule>
    <cfRule type="containsText" dxfId="16809" priority="17639" stopIfTrue="1" operator="containsText" text="iw.kkZad">
      <formula>NOT(ISERROR(SEARCH("iw.kkZad",F209)))</formula>
    </cfRule>
  </conditionalFormatting>
  <conditionalFormatting sqref="N205:N207">
    <cfRule type="cellIs" dxfId="16808" priority="17670" stopIfTrue="1" operator="equal">
      <formula>0</formula>
    </cfRule>
  </conditionalFormatting>
  <conditionalFormatting sqref="N205:N207">
    <cfRule type="containsText" dxfId="16807" priority="17665" stopIfTrue="1" operator="containsText" text="dsoy jktdh; fo|ky;ksa esa iz;ksx gsrq fu%'kqYd">
      <formula>NOT(ISERROR(SEARCH("dsoy jktdh; fo|ky;ksa esa iz;ksx gsrq fu%'kqYd",N205)))</formula>
    </cfRule>
    <cfRule type="containsText" dxfId="16806" priority="17666" stopIfTrue="1" operator="containsText" text="dsoy jktdh; fo|ky;ksa esa iz;ksx gsrq fu%'kqYd">
      <formula>NOT(ISERROR(SEARCH("dsoy jktdh; fo|ky;ksa esa iz;ksx gsrq fu%'kqYd",N205)))</formula>
    </cfRule>
    <cfRule type="containsText" dxfId="16805" priority="17667" stopIfTrue="1" operator="containsText" text="dsoy jktdh; fo|ky;ksa esa iz;ksx gsrq fu%'kqYd">
      <formula>NOT(ISERROR(SEARCH("dsoy jktdh; fo|ky;ksa esa iz;ksx gsrq fu%'kqYd",N205)))</formula>
    </cfRule>
    <cfRule type="containsText" dxfId="16804" priority="17668" stopIfTrue="1" operator="containsText" text="f'k{kk foHkkx jktLFkku">
      <formula>NOT(ISERROR(SEARCH("f'k{kk foHkkx jktLFkku",N205)))</formula>
    </cfRule>
    <cfRule type="containsText" dxfId="16803" priority="17669" stopIfTrue="1" operator="containsText" text="iw.kkZad">
      <formula>NOT(ISERROR(SEARCH("iw.kkZad",N205)))</formula>
    </cfRule>
  </conditionalFormatting>
  <conditionalFormatting sqref="J205:J207">
    <cfRule type="cellIs" dxfId="16802" priority="17652" stopIfTrue="1" operator="equal">
      <formula>0</formula>
    </cfRule>
  </conditionalFormatting>
  <conditionalFormatting sqref="J205:J207">
    <cfRule type="containsText" dxfId="16801" priority="17647" stopIfTrue="1" operator="containsText" text="dsoy jktdh; fo|ky;ksa esa iz;ksx gsrq fu%'kqYd">
      <formula>NOT(ISERROR(SEARCH("dsoy jktdh; fo|ky;ksa esa iz;ksx gsrq fu%'kqYd",J205)))</formula>
    </cfRule>
    <cfRule type="containsText" dxfId="16800" priority="17648" stopIfTrue="1" operator="containsText" text="dsoy jktdh; fo|ky;ksa esa iz;ksx gsrq fu%'kqYd">
      <formula>NOT(ISERROR(SEARCH("dsoy jktdh; fo|ky;ksa esa iz;ksx gsrq fu%'kqYd",J205)))</formula>
    </cfRule>
    <cfRule type="containsText" dxfId="16799" priority="17649" stopIfTrue="1" operator="containsText" text="dsoy jktdh; fo|ky;ksa esa iz;ksx gsrq fu%'kqYd">
      <formula>NOT(ISERROR(SEARCH("dsoy jktdh; fo|ky;ksa esa iz;ksx gsrq fu%'kqYd",J205)))</formula>
    </cfRule>
    <cfRule type="containsText" dxfId="16798" priority="17650" stopIfTrue="1" operator="containsText" text="f'k{kk foHkkx jktLFkku">
      <formula>NOT(ISERROR(SEARCH("f'k{kk foHkkx jktLFkku",J205)))</formula>
    </cfRule>
    <cfRule type="containsText" dxfId="16797" priority="17651" stopIfTrue="1" operator="containsText" text="iw.kkZad">
      <formula>NOT(ISERROR(SEARCH("iw.kkZad",J205)))</formula>
    </cfRule>
  </conditionalFormatting>
  <conditionalFormatting sqref="O206:Q206">
    <cfRule type="cellIs" dxfId="16796" priority="17718" stopIfTrue="1" operator="equal">
      <formula>0</formula>
    </cfRule>
  </conditionalFormatting>
  <conditionalFormatting sqref="O206:Q206">
    <cfRule type="containsText" dxfId="16795" priority="17713" stopIfTrue="1" operator="containsText" text="dsoy jktdh; fo|ky;ksa esa iz;ksx gsrq fu%'kqYd">
      <formula>NOT(ISERROR(SEARCH("dsoy jktdh; fo|ky;ksa esa iz;ksx gsrq fu%'kqYd",O206)))</formula>
    </cfRule>
    <cfRule type="containsText" dxfId="16794" priority="17714" stopIfTrue="1" operator="containsText" text="dsoy jktdh; fo|ky;ksa esa iz;ksx gsrq fu%'kqYd">
      <formula>NOT(ISERROR(SEARCH("dsoy jktdh; fo|ky;ksa esa iz;ksx gsrq fu%'kqYd",O206)))</formula>
    </cfRule>
    <cfRule type="containsText" dxfId="16793" priority="17715" stopIfTrue="1" operator="containsText" text="dsoy jktdh; fo|ky;ksa esa iz;ksx gsrq fu%'kqYd">
      <formula>NOT(ISERROR(SEARCH("dsoy jktdh; fo|ky;ksa esa iz;ksx gsrq fu%'kqYd",O206)))</formula>
    </cfRule>
    <cfRule type="containsText" dxfId="16792" priority="17716" stopIfTrue="1" operator="containsText" text="f'k{kk foHkkx jktLFkku">
      <formula>NOT(ISERROR(SEARCH("f'k{kk foHkkx jktLFkku",O206)))</formula>
    </cfRule>
    <cfRule type="containsText" dxfId="16791" priority="17717" stopIfTrue="1" operator="containsText" text="iw.kkZad">
      <formula>NOT(ISERROR(SEARCH("iw.kkZad",O206)))</formula>
    </cfRule>
  </conditionalFormatting>
  <conditionalFormatting sqref="O207:Q207">
    <cfRule type="cellIs" dxfId="16790" priority="17712" stopIfTrue="1" operator="equal">
      <formula>0</formula>
    </cfRule>
  </conditionalFormatting>
  <conditionalFormatting sqref="O207:Q207">
    <cfRule type="containsText" dxfId="16789" priority="17707" stopIfTrue="1" operator="containsText" text="dsoy jktdh; fo|ky;ksa esa iz;ksx gsrq fu%'kqYd">
      <formula>NOT(ISERROR(SEARCH("dsoy jktdh; fo|ky;ksa esa iz;ksx gsrq fu%'kqYd",O207)))</formula>
    </cfRule>
    <cfRule type="containsText" dxfId="16788" priority="17708" stopIfTrue="1" operator="containsText" text="dsoy jktdh; fo|ky;ksa esa iz;ksx gsrq fu%'kqYd">
      <formula>NOT(ISERROR(SEARCH("dsoy jktdh; fo|ky;ksa esa iz;ksx gsrq fu%'kqYd",O207)))</formula>
    </cfRule>
    <cfRule type="containsText" dxfId="16787" priority="17709" stopIfTrue="1" operator="containsText" text="dsoy jktdh; fo|ky;ksa esa iz;ksx gsrq fu%'kqYd">
      <formula>NOT(ISERROR(SEARCH("dsoy jktdh; fo|ky;ksa esa iz;ksx gsrq fu%'kqYd",O207)))</formula>
    </cfRule>
    <cfRule type="containsText" dxfId="16786" priority="17710" stopIfTrue="1" operator="containsText" text="f'k{kk foHkkx jktLFkku">
      <formula>NOT(ISERROR(SEARCH("f'k{kk foHkkx jktLFkku",O207)))</formula>
    </cfRule>
    <cfRule type="containsText" dxfId="16785" priority="17711" stopIfTrue="1" operator="containsText" text="iw.kkZad">
      <formula>NOT(ISERROR(SEARCH("iw.kkZad",O207)))</formula>
    </cfRule>
  </conditionalFormatting>
  <conditionalFormatting sqref="D209">
    <cfRule type="cellIs" dxfId="16784" priority="17646" stopIfTrue="1" operator="equal">
      <formula>0</formula>
    </cfRule>
  </conditionalFormatting>
  <conditionalFormatting sqref="D209">
    <cfRule type="containsText" dxfId="16783" priority="17641" stopIfTrue="1" operator="containsText" text="dsoy jktdh; fo|ky;ksa esa iz;ksx gsrq fu%'kqYd">
      <formula>NOT(ISERROR(SEARCH("dsoy jktdh; fo|ky;ksa esa iz;ksx gsrq fu%'kqYd",D209)))</formula>
    </cfRule>
    <cfRule type="containsText" dxfId="16782" priority="17642" stopIfTrue="1" operator="containsText" text="dsoy jktdh; fo|ky;ksa esa iz;ksx gsrq fu%'kqYd">
      <formula>NOT(ISERROR(SEARCH("dsoy jktdh; fo|ky;ksa esa iz;ksx gsrq fu%'kqYd",D209)))</formula>
    </cfRule>
    <cfRule type="containsText" dxfId="16781" priority="17643" stopIfTrue="1" operator="containsText" text="dsoy jktdh; fo|ky;ksa esa iz;ksx gsrq fu%'kqYd">
      <formula>NOT(ISERROR(SEARCH("dsoy jktdh; fo|ky;ksa esa iz;ksx gsrq fu%'kqYd",D209)))</formula>
    </cfRule>
    <cfRule type="containsText" dxfId="16780" priority="17644" stopIfTrue="1" operator="containsText" text="f'k{kk foHkkx jktLFkku">
      <formula>NOT(ISERROR(SEARCH("f'k{kk foHkkx jktLFkku",D209)))</formula>
    </cfRule>
    <cfRule type="containsText" dxfId="16779" priority="17645" stopIfTrue="1" operator="containsText" text="iw.kkZad">
      <formula>NOT(ISERROR(SEARCH("iw.kkZad",D209)))</formula>
    </cfRule>
  </conditionalFormatting>
  <conditionalFormatting sqref="L209">
    <cfRule type="cellIs" dxfId="16778" priority="17634" stopIfTrue="1" operator="equal">
      <formula>0</formula>
    </cfRule>
  </conditionalFormatting>
  <conditionalFormatting sqref="L209">
    <cfRule type="containsText" dxfId="16777" priority="17629" stopIfTrue="1" operator="containsText" text="dsoy jktdh; fo|ky;ksa esa iz;ksx gsrq fu%'kqYd">
      <formula>NOT(ISERROR(SEARCH("dsoy jktdh; fo|ky;ksa esa iz;ksx gsrq fu%'kqYd",L209)))</formula>
    </cfRule>
    <cfRule type="containsText" dxfId="16776" priority="17630" stopIfTrue="1" operator="containsText" text="dsoy jktdh; fo|ky;ksa esa iz;ksx gsrq fu%'kqYd">
      <formula>NOT(ISERROR(SEARCH("dsoy jktdh; fo|ky;ksa esa iz;ksx gsrq fu%'kqYd",L209)))</formula>
    </cfRule>
    <cfRule type="containsText" dxfId="16775" priority="17631" stopIfTrue="1" operator="containsText" text="dsoy jktdh; fo|ky;ksa esa iz;ksx gsrq fu%'kqYd">
      <formula>NOT(ISERROR(SEARCH("dsoy jktdh; fo|ky;ksa esa iz;ksx gsrq fu%'kqYd",L209)))</formula>
    </cfRule>
    <cfRule type="containsText" dxfId="16774" priority="17632" stopIfTrue="1" operator="containsText" text="f'k{kk foHkkx jktLFkku">
      <formula>NOT(ISERROR(SEARCH("f'k{kk foHkkx jktLFkku",L209)))</formula>
    </cfRule>
    <cfRule type="containsText" dxfId="16773" priority="17633" stopIfTrue="1" operator="containsText" text="iw.kkZad">
      <formula>NOT(ISERROR(SEARCH("iw.kkZad",L209)))</formula>
    </cfRule>
  </conditionalFormatting>
  <conditionalFormatting sqref="L210">
    <cfRule type="cellIs" dxfId="16772" priority="17628" stopIfTrue="1" operator="equal">
      <formula>0</formula>
    </cfRule>
  </conditionalFormatting>
  <conditionalFormatting sqref="L210">
    <cfRule type="containsText" dxfId="16771" priority="17623" stopIfTrue="1" operator="containsText" text="dsoy jktdh; fo|ky;ksa esa iz;ksx gsrq fu%'kqYd">
      <formula>NOT(ISERROR(SEARCH("dsoy jktdh; fo|ky;ksa esa iz;ksx gsrq fu%'kqYd",L210)))</formula>
    </cfRule>
    <cfRule type="containsText" dxfId="16770" priority="17624" stopIfTrue="1" operator="containsText" text="dsoy jktdh; fo|ky;ksa esa iz;ksx gsrq fu%'kqYd">
      <formula>NOT(ISERROR(SEARCH("dsoy jktdh; fo|ky;ksa esa iz;ksx gsrq fu%'kqYd",L210)))</formula>
    </cfRule>
    <cfRule type="containsText" dxfId="16769" priority="17625" stopIfTrue="1" operator="containsText" text="dsoy jktdh; fo|ky;ksa esa iz;ksx gsrq fu%'kqYd">
      <formula>NOT(ISERROR(SEARCH("dsoy jktdh; fo|ky;ksa esa iz;ksx gsrq fu%'kqYd",L210)))</formula>
    </cfRule>
    <cfRule type="containsText" dxfId="16768" priority="17626" stopIfTrue="1" operator="containsText" text="f'k{kk foHkkx jktLFkku">
      <formula>NOT(ISERROR(SEARCH("f'k{kk foHkkx jktLFkku",L210)))</formula>
    </cfRule>
    <cfRule type="containsText" dxfId="16767" priority="17627" stopIfTrue="1" operator="containsText" text="iw.kkZad">
      <formula>NOT(ISERROR(SEARCH("iw.kkZad",L210)))</formula>
    </cfRule>
  </conditionalFormatting>
  <conditionalFormatting sqref="O208">
    <cfRule type="cellIs" dxfId="16766" priority="17622" stopIfTrue="1" operator="equal">
      <formula>0</formula>
    </cfRule>
  </conditionalFormatting>
  <conditionalFormatting sqref="O208">
    <cfRule type="containsText" dxfId="16765" priority="17617" stopIfTrue="1" operator="containsText" text="dsoy jktdh; fo|ky;ksa esa iz;ksx gsrq fu%'kqYd">
      <formula>NOT(ISERROR(SEARCH("dsoy jktdh; fo|ky;ksa esa iz;ksx gsrq fu%'kqYd",O208)))</formula>
    </cfRule>
    <cfRule type="containsText" dxfId="16764" priority="17618" stopIfTrue="1" operator="containsText" text="dsoy jktdh; fo|ky;ksa esa iz;ksx gsrq fu%'kqYd">
      <formula>NOT(ISERROR(SEARCH("dsoy jktdh; fo|ky;ksa esa iz;ksx gsrq fu%'kqYd",O208)))</formula>
    </cfRule>
    <cfRule type="containsText" dxfId="16763" priority="17619" stopIfTrue="1" operator="containsText" text="dsoy jktdh; fo|ky;ksa esa iz;ksx gsrq fu%'kqYd">
      <formula>NOT(ISERROR(SEARCH("dsoy jktdh; fo|ky;ksa esa iz;ksx gsrq fu%'kqYd",O208)))</formula>
    </cfRule>
    <cfRule type="containsText" dxfId="16762" priority="17620" stopIfTrue="1" operator="containsText" text="f'k{kk foHkkx jktLFkku">
      <formula>NOT(ISERROR(SEARCH("f'k{kk foHkkx jktLFkku",O208)))</formula>
    </cfRule>
    <cfRule type="containsText" dxfId="16761" priority="17621" stopIfTrue="1" operator="containsText" text="iw.kkZad">
      <formula>NOT(ISERROR(SEARCH("iw.kkZad",O208)))</formula>
    </cfRule>
  </conditionalFormatting>
  <conditionalFormatting sqref="O209">
    <cfRule type="cellIs" dxfId="16760" priority="17616" stopIfTrue="1" operator="equal">
      <formula>0</formula>
    </cfRule>
  </conditionalFormatting>
  <conditionalFormatting sqref="O209">
    <cfRule type="containsText" dxfId="16759" priority="17611" stopIfTrue="1" operator="containsText" text="dsoy jktdh; fo|ky;ksa esa iz;ksx gsrq fu%'kqYd">
      <formula>NOT(ISERROR(SEARCH("dsoy jktdh; fo|ky;ksa esa iz;ksx gsrq fu%'kqYd",O209)))</formula>
    </cfRule>
    <cfRule type="containsText" dxfId="16758" priority="17612" stopIfTrue="1" operator="containsText" text="dsoy jktdh; fo|ky;ksa esa iz;ksx gsrq fu%'kqYd">
      <formula>NOT(ISERROR(SEARCH("dsoy jktdh; fo|ky;ksa esa iz;ksx gsrq fu%'kqYd",O209)))</formula>
    </cfRule>
    <cfRule type="containsText" dxfId="16757" priority="17613" stopIfTrue="1" operator="containsText" text="dsoy jktdh; fo|ky;ksa esa iz;ksx gsrq fu%'kqYd">
      <formula>NOT(ISERROR(SEARCH("dsoy jktdh; fo|ky;ksa esa iz;ksx gsrq fu%'kqYd",O209)))</formula>
    </cfRule>
    <cfRule type="containsText" dxfId="16756" priority="17614" stopIfTrue="1" operator="containsText" text="f'k{kk foHkkx jktLFkku">
      <formula>NOT(ISERROR(SEARCH("f'k{kk foHkkx jktLFkku",O209)))</formula>
    </cfRule>
    <cfRule type="containsText" dxfId="16755" priority="17615" stopIfTrue="1" operator="containsText" text="iw.kkZad">
      <formula>NOT(ISERROR(SEARCH("iw.kkZad",O209)))</formula>
    </cfRule>
  </conditionalFormatting>
  <conditionalFormatting sqref="O210">
    <cfRule type="cellIs" dxfId="16754" priority="17610" stopIfTrue="1" operator="equal">
      <formula>0</formula>
    </cfRule>
  </conditionalFormatting>
  <conditionalFormatting sqref="O210">
    <cfRule type="containsText" dxfId="16753" priority="17605" stopIfTrue="1" operator="containsText" text="dsoy jktdh; fo|ky;ksa esa iz;ksx gsrq fu%'kqYd">
      <formula>NOT(ISERROR(SEARCH("dsoy jktdh; fo|ky;ksa esa iz;ksx gsrq fu%'kqYd",O210)))</formula>
    </cfRule>
    <cfRule type="containsText" dxfId="16752" priority="17606" stopIfTrue="1" operator="containsText" text="dsoy jktdh; fo|ky;ksa esa iz;ksx gsrq fu%'kqYd">
      <formula>NOT(ISERROR(SEARCH("dsoy jktdh; fo|ky;ksa esa iz;ksx gsrq fu%'kqYd",O210)))</formula>
    </cfRule>
    <cfRule type="containsText" dxfId="16751" priority="17607" stopIfTrue="1" operator="containsText" text="dsoy jktdh; fo|ky;ksa esa iz;ksx gsrq fu%'kqYd">
      <formula>NOT(ISERROR(SEARCH("dsoy jktdh; fo|ky;ksa esa iz;ksx gsrq fu%'kqYd",O210)))</formula>
    </cfRule>
    <cfRule type="containsText" dxfId="16750" priority="17608" stopIfTrue="1" operator="containsText" text="f'k{kk foHkkx jktLFkku">
      <formula>NOT(ISERROR(SEARCH("f'k{kk foHkkx jktLFkku",O210)))</formula>
    </cfRule>
    <cfRule type="containsText" dxfId="16749" priority="17609" stopIfTrue="1" operator="containsText" text="iw.kkZad">
      <formula>NOT(ISERROR(SEARCH("iw.kkZad",O210)))</formula>
    </cfRule>
  </conditionalFormatting>
  <conditionalFormatting sqref="J213:J216">
    <cfRule type="cellIs" dxfId="16748" priority="17604" stopIfTrue="1" operator="equal">
      <formula>0</formula>
    </cfRule>
  </conditionalFormatting>
  <conditionalFormatting sqref="J213:J216">
    <cfRule type="containsText" dxfId="16747" priority="17599" stopIfTrue="1" operator="containsText" text="dsoy jktdh; fo|ky;ksa esa iz;ksx gsrq fu%'kqYd">
      <formula>NOT(ISERROR(SEARCH("dsoy jktdh; fo|ky;ksa esa iz;ksx gsrq fu%'kqYd",J213)))</formula>
    </cfRule>
    <cfRule type="containsText" dxfId="16746" priority="17600" stopIfTrue="1" operator="containsText" text="dsoy jktdh; fo|ky;ksa esa iz;ksx gsrq fu%'kqYd">
      <formula>NOT(ISERROR(SEARCH("dsoy jktdh; fo|ky;ksa esa iz;ksx gsrq fu%'kqYd",J213)))</formula>
    </cfRule>
    <cfRule type="containsText" dxfId="16745" priority="17601" stopIfTrue="1" operator="containsText" text="dsoy jktdh; fo|ky;ksa esa iz;ksx gsrq fu%'kqYd">
      <formula>NOT(ISERROR(SEARCH("dsoy jktdh; fo|ky;ksa esa iz;ksx gsrq fu%'kqYd",J213)))</formula>
    </cfRule>
    <cfRule type="containsText" dxfId="16744" priority="17602" stopIfTrue="1" operator="containsText" text="f'k{kk foHkkx jktLFkku">
      <formula>NOT(ISERROR(SEARCH("f'k{kk foHkkx jktLFkku",J213)))</formula>
    </cfRule>
    <cfRule type="containsText" dxfId="16743" priority="17603" stopIfTrue="1" operator="containsText" text="iw.kkZad">
      <formula>NOT(ISERROR(SEARCH("iw.kkZad",J213)))</formula>
    </cfRule>
  </conditionalFormatting>
  <conditionalFormatting sqref="J217">
    <cfRule type="cellIs" dxfId="16742" priority="17598" stopIfTrue="1" operator="equal">
      <formula>0</formula>
    </cfRule>
  </conditionalFormatting>
  <conditionalFormatting sqref="J217">
    <cfRule type="containsText" dxfId="16741" priority="17593" stopIfTrue="1" operator="containsText" text="dsoy jktdh; fo|ky;ksa esa iz;ksx gsrq fu%'kqYd">
      <formula>NOT(ISERROR(SEARCH("dsoy jktdh; fo|ky;ksa esa iz;ksx gsrq fu%'kqYd",J217)))</formula>
    </cfRule>
    <cfRule type="containsText" dxfId="16740" priority="17594" stopIfTrue="1" operator="containsText" text="dsoy jktdh; fo|ky;ksa esa iz;ksx gsrq fu%'kqYd">
      <formula>NOT(ISERROR(SEARCH("dsoy jktdh; fo|ky;ksa esa iz;ksx gsrq fu%'kqYd",J217)))</formula>
    </cfRule>
    <cfRule type="containsText" dxfId="16739" priority="17595" stopIfTrue="1" operator="containsText" text="dsoy jktdh; fo|ky;ksa esa iz;ksx gsrq fu%'kqYd">
      <formula>NOT(ISERROR(SEARCH("dsoy jktdh; fo|ky;ksa esa iz;ksx gsrq fu%'kqYd",J217)))</formula>
    </cfRule>
    <cfRule type="containsText" dxfId="16738" priority="17596" stopIfTrue="1" operator="containsText" text="f'k{kk foHkkx jktLFkku">
      <formula>NOT(ISERROR(SEARCH("f'k{kk foHkkx jktLFkku",J217)))</formula>
    </cfRule>
    <cfRule type="containsText" dxfId="16737" priority="17597" stopIfTrue="1" operator="containsText" text="iw.kkZad">
      <formula>NOT(ISERROR(SEARCH("iw.kkZad",J217)))</formula>
    </cfRule>
  </conditionalFormatting>
  <conditionalFormatting sqref="N193">
    <cfRule type="cellIs" dxfId="16736" priority="17592" stopIfTrue="1" operator="equal">
      <formula>0</formula>
    </cfRule>
  </conditionalFormatting>
  <conditionalFormatting sqref="N193">
    <cfRule type="containsText" dxfId="16735" priority="17587" stopIfTrue="1" operator="containsText" text="dsoy jktdh; fo|ky;ksa esa iz;ksx gsrq fu%'kqYd">
      <formula>NOT(ISERROR(SEARCH("dsoy jktdh; fo|ky;ksa esa iz;ksx gsrq fu%'kqYd",N193)))</formula>
    </cfRule>
    <cfRule type="containsText" dxfId="16734" priority="17588" stopIfTrue="1" operator="containsText" text="dsoy jktdh; fo|ky;ksa esa iz;ksx gsrq fu%'kqYd">
      <formula>NOT(ISERROR(SEARCH("dsoy jktdh; fo|ky;ksa esa iz;ksx gsrq fu%'kqYd",N193)))</formula>
    </cfRule>
    <cfRule type="containsText" dxfId="16733" priority="17589" stopIfTrue="1" operator="containsText" text="dsoy jktdh; fo|ky;ksa esa iz;ksx gsrq fu%'kqYd">
      <formula>NOT(ISERROR(SEARCH("dsoy jktdh; fo|ky;ksa esa iz;ksx gsrq fu%'kqYd",N193)))</formula>
    </cfRule>
    <cfRule type="containsText" dxfId="16732" priority="17590" stopIfTrue="1" operator="containsText" text="f'k{kk foHkkx jktLFkku">
      <formula>NOT(ISERROR(SEARCH("f'k{kk foHkkx jktLFkku",N193)))</formula>
    </cfRule>
    <cfRule type="containsText" dxfId="16731" priority="17591" stopIfTrue="1" operator="containsText" text="iw.kkZad">
      <formula>NOT(ISERROR(SEARCH("iw.kkZad",N193)))</formula>
    </cfRule>
  </conditionalFormatting>
  <conditionalFormatting sqref="N194">
    <cfRule type="cellIs" dxfId="16730" priority="17586" stopIfTrue="1" operator="equal">
      <formula>0</formula>
    </cfRule>
  </conditionalFormatting>
  <conditionalFormatting sqref="N194">
    <cfRule type="containsText" dxfId="16729" priority="17581" stopIfTrue="1" operator="containsText" text="dsoy jktdh; fo|ky;ksa esa iz;ksx gsrq fu%'kqYd">
      <formula>NOT(ISERROR(SEARCH("dsoy jktdh; fo|ky;ksa esa iz;ksx gsrq fu%'kqYd",N194)))</formula>
    </cfRule>
    <cfRule type="containsText" dxfId="16728" priority="17582" stopIfTrue="1" operator="containsText" text="dsoy jktdh; fo|ky;ksa esa iz;ksx gsrq fu%'kqYd">
      <formula>NOT(ISERROR(SEARCH("dsoy jktdh; fo|ky;ksa esa iz;ksx gsrq fu%'kqYd",N194)))</formula>
    </cfRule>
    <cfRule type="containsText" dxfId="16727" priority="17583" stopIfTrue="1" operator="containsText" text="dsoy jktdh; fo|ky;ksa esa iz;ksx gsrq fu%'kqYd">
      <formula>NOT(ISERROR(SEARCH("dsoy jktdh; fo|ky;ksa esa iz;ksx gsrq fu%'kqYd",N194)))</formula>
    </cfRule>
    <cfRule type="containsText" dxfId="16726" priority="17584" stopIfTrue="1" operator="containsText" text="f'k{kk foHkkx jktLFkku">
      <formula>NOT(ISERROR(SEARCH("f'k{kk foHkkx jktLFkku",N194)))</formula>
    </cfRule>
    <cfRule type="containsText" dxfId="16725" priority="17585" stopIfTrue="1" operator="containsText" text="iw.kkZad">
      <formula>NOT(ISERROR(SEARCH("iw.kkZad",N194)))</formula>
    </cfRule>
  </conditionalFormatting>
  <conditionalFormatting sqref="B194:C194">
    <cfRule type="cellIs" dxfId="16724" priority="17580" stopIfTrue="1" operator="equal">
      <formula>0</formula>
    </cfRule>
  </conditionalFormatting>
  <conditionalFormatting sqref="B194:C194">
    <cfRule type="containsText" dxfId="16723" priority="17575" stopIfTrue="1" operator="containsText" text="dsoy jktdh; fo|ky;ksa esa iz;ksx gsrq fu%'kqYd">
      <formula>NOT(ISERROR(SEARCH("dsoy jktdh; fo|ky;ksa esa iz;ksx gsrq fu%'kqYd",B194)))</formula>
    </cfRule>
    <cfRule type="containsText" dxfId="16722" priority="17576" stopIfTrue="1" operator="containsText" text="dsoy jktdh; fo|ky;ksa esa iz;ksx gsrq fu%'kqYd">
      <formula>NOT(ISERROR(SEARCH("dsoy jktdh; fo|ky;ksa esa iz;ksx gsrq fu%'kqYd",B194)))</formula>
    </cfRule>
    <cfRule type="containsText" dxfId="16721" priority="17577" stopIfTrue="1" operator="containsText" text="dsoy jktdh; fo|ky;ksa esa iz;ksx gsrq fu%'kqYd">
      <formula>NOT(ISERROR(SEARCH("dsoy jktdh; fo|ky;ksa esa iz;ksx gsrq fu%'kqYd",B194)))</formula>
    </cfRule>
    <cfRule type="containsText" dxfId="16720" priority="17578" stopIfTrue="1" operator="containsText" text="f'k{kk foHkkx jktLFkku">
      <formula>NOT(ISERROR(SEARCH("f'k{kk foHkkx jktLFkku",B194)))</formula>
    </cfRule>
    <cfRule type="containsText" dxfId="16719" priority="17579" stopIfTrue="1" operator="containsText" text="iw.kkZad">
      <formula>NOT(ISERROR(SEARCH("iw.kkZad",B194)))</formula>
    </cfRule>
  </conditionalFormatting>
  <conditionalFormatting sqref="B236:F236 B239:D239 F239 H239 B237:C238 B229:C231 A218:A219 B241:D241 F241 H241 C222:C224 B220:B224 B226:C226 J224 B240">
    <cfRule type="cellIs" dxfId="16718" priority="17574" stopIfTrue="1" operator="equal">
      <formula>0</formula>
    </cfRule>
  </conditionalFormatting>
  <conditionalFormatting sqref="B236:F236 B239:D239 F239 H239 B237:C238 B229:C231 A218:A219 B241:D241 F241 H241 C222:C224 B220:B224 B226:C226 J224 B240">
    <cfRule type="containsText" dxfId="16717" priority="17569" stopIfTrue="1" operator="containsText" text="dsoy jktdh; fo|ky;ksa esa iz;ksx gsrq fu%'kqYd">
      <formula>NOT(ISERROR(SEARCH("dsoy jktdh; fo|ky;ksa esa iz;ksx gsrq fu%'kqYd",A218)))</formula>
    </cfRule>
    <cfRule type="containsText" dxfId="16716" priority="17570" stopIfTrue="1" operator="containsText" text="dsoy jktdh; fo|ky;ksa esa iz;ksx gsrq fu%'kqYd">
      <formula>NOT(ISERROR(SEARCH("dsoy jktdh; fo|ky;ksa esa iz;ksx gsrq fu%'kqYd",A218)))</formula>
    </cfRule>
    <cfRule type="containsText" dxfId="16715" priority="17571" stopIfTrue="1" operator="containsText" text="dsoy jktdh; fo|ky;ksa esa iz;ksx gsrq fu%'kqYd">
      <formula>NOT(ISERROR(SEARCH("dsoy jktdh; fo|ky;ksa esa iz;ksx gsrq fu%'kqYd",A218)))</formula>
    </cfRule>
    <cfRule type="containsText" dxfId="16714" priority="17572" stopIfTrue="1" operator="containsText" text="f'k{kk foHkkx jktLFkku">
      <formula>NOT(ISERROR(SEARCH("f'k{kk foHkkx jktLFkku",A218)))</formula>
    </cfRule>
    <cfRule type="containsText" dxfId="16713" priority="17573" stopIfTrue="1" operator="containsText" text="iw.kkZad">
      <formula>NOT(ISERROR(SEARCH("iw.kkZad",A218)))</formula>
    </cfRule>
  </conditionalFormatting>
  <conditionalFormatting sqref="B226:C226">
    <cfRule type="cellIs" dxfId="16712" priority="17567" operator="equal">
      <formula>0</formula>
    </cfRule>
    <cfRule type="containsText" dxfId="16711" priority="17568" stopIfTrue="1" operator="containsText" text="false">
      <formula>NOT(ISERROR(SEARCH("false",B226)))</formula>
    </cfRule>
  </conditionalFormatting>
  <conditionalFormatting sqref="H244:H248">
    <cfRule type="cellIs" dxfId="16710" priority="17500" stopIfTrue="1" operator="equal">
      <formula>0</formula>
    </cfRule>
  </conditionalFormatting>
  <conditionalFormatting sqref="H244:H248">
    <cfRule type="containsText" dxfId="16709" priority="17495" stopIfTrue="1" operator="containsText" text="dsoy jktdh; fo|ky;ksa esa iz;ksx gsrq fu%'kqYd">
      <formula>NOT(ISERROR(SEARCH("dsoy jktdh; fo|ky;ksa esa iz;ksx gsrq fu%'kqYd",H244)))</formula>
    </cfRule>
    <cfRule type="containsText" dxfId="16708" priority="17496" stopIfTrue="1" operator="containsText" text="dsoy jktdh; fo|ky;ksa esa iz;ksx gsrq fu%'kqYd">
      <formula>NOT(ISERROR(SEARCH("dsoy jktdh; fo|ky;ksa esa iz;ksx gsrq fu%'kqYd",H244)))</formula>
    </cfRule>
    <cfRule type="containsText" dxfId="16707" priority="17497" stopIfTrue="1" operator="containsText" text="dsoy jktdh; fo|ky;ksa esa iz;ksx gsrq fu%'kqYd">
      <formula>NOT(ISERROR(SEARCH("dsoy jktdh; fo|ky;ksa esa iz;ksx gsrq fu%'kqYd",H244)))</formula>
    </cfRule>
    <cfRule type="containsText" dxfId="16706" priority="17498" stopIfTrue="1" operator="containsText" text="f'k{kk foHkkx jktLFkku">
      <formula>NOT(ISERROR(SEARCH("f'k{kk foHkkx jktLFkku",H244)))</formula>
    </cfRule>
    <cfRule type="containsText" dxfId="16705" priority="17499" stopIfTrue="1" operator="containsText" text="iw.kkZad">
      <formula>NOT(ISERROR(SEARCH("iw.kkZad",H244)))</formula>
    </cfRule>
  </conditionalFormatting>
  <conditionalFormatting sqref="D237:F237">
    <cfRule type="cellIs" dxfId="16704" priority="17566" stopIfTrue="1" operator="equal">
      <formula>0</formula>
    </cfRule>
  </conditionalFormatting>
  <conditionalFormatting sqref="D237:F237">
    <cfRule type="containsText" dxfId="16703" priority="17561" stopIfTrue="1" operator="containsText" text="dsoy jktdh; fo|ky;ksa esa iz;ksx gsrq fu%'kqYd">
      <formula>NOT(ISERROR(SEARCH("dsoy jktdh; fo|ky;ksa esa iz;ksx gsrq fu%'kqYd",D237)))</formula>
    </cfRule>
    <cfRule type="containsText" dxfId="16702" priority="17562" stopIfTrue="1" operator="containsText" text="dsoy jktdh; fo|ky;ksa esa iz;ksx gsrq fu%'kqYd">
      <formula>NOT(ISERROR(SEARCH("dsoy jktdh; fo|ky;ksa esa iz;ksx gsrq fu%'kqYd",D237)))</formula>
    </cfRule>
    <cfRule type="containsText" dxfId="16701" priority="17563" stopIfTrue="1" operator="containsText" text="dsoy jktdh; fo|ky;ksa esa iz;ksx gsrq fu%'kqYd">
      <formula>NOT(ISERROR(SEARCH("dsoy jktdh; fo|ky;ksa esa iz;ksx gsrq fu%'kqYd",D237)))</formula>
    </cfRule>
    <cfRule type="containsText" dxfId="16700" priority="17564" stopIfTrue="1" operator="containsText" text="f'k{kk foHkkx jktLFkku">
      <formula>NOT(ISERROR(SEARCH("f'k{kk foHkkx jktLFkku",D237)))</formula>
    </cfRule>
    <cfRule type="containsText" dxfId="16699" priority="17565" stopIfTrue="1" operator="containsText" text="iw.kkZad">
      <formula>NOT(ISERROR(SEARCH("iw.kkZad",D237)))</formula>
    </cfRule>
  </conditionalFormatting>
  <conditionalFormatting sqref="D238:F238">
    <cfRule type="cellIs" dxfId="16698" priority="17560" stopIfTrue="1" operator="equal">
      <formula>0</formula>
    </cfRule>
  </conditionalFormatting>
  <conditionalFormatting sqref="D238:F238">
    <cfRule type="containsText" dxfId="16697" priority="17555" stopIfTrue="1" operator="containsText" text="dsoy jktdh; fo|ky;ksa esa iz;ksx gsrq fu%'kqYd">
      <formula>NOT(ISERROR(SEARCH("dsoy jktdh; fo|ky;ksa esa iz;ksx gsrq fu%'kqYd",D238)))</formula>
    </cfRule>
    <cfRule type="containsText" dxfId="16696" priority="17556" stopIfTrue="1" operator="containsText" text="dsoy jktdh; fo|ky;ksa esa iz;ksx gsrq fu%'kqYd">
      <formula>NOT(ISERROR(SEARCH("dsoy jktdh; fo|ky;ksa esa iz;ksx gsrq fu%'kqYd",D238)))</formula>
    </cfRule>
    <cfRule type="containsText" dxfId="16695" priority="17557" stopIfTrue="1" operator="containsText" text="dsoy jktdh; fo|ky;ksa esa iz;ksx gsrq fu%'kqYd">
      <formula>NOT(ISERROR(SEARCH("dsoy jktdh; fo|ky;ksa esa iz;ksx gsrq fu%'kqYd",D238)))</formula>
    </cfRule>
    <cfRule type="containsText" dxfId="16694" priority="17558" stopIfTrue="1" operator="containsText" text="f'k{kk foHkkx jktLFkku">
      <formula>NOT(ISERROR(SEARCH("f'k{kk foHkkx jktLFkku",D238)))</formula>
    </cfRule>
    <cfRule type="containsText" dxfId="16693" priority="17559" stopIfTrue="1" operator="containsText" text="iw.kkZad">
      <formula>NOT(ISERROR(SEARCH("iw.kkZad",D238)))</formula>
    </cfRule>
  </conditionalFormatting>
  <conditionalFormatting sqref="L239">
    <cfRule type="cellIs" dxfId="16692" priority="17554" stopIfTrue="1" operator="equal">
      <formula>0</formula>
    </cfRule>
  </conditionalFormatting>
  <conditionalFormatting sqref="L239">
    <cfRule type="containsText" dxfId="16691" priority="17549" stopIfTrue="1" operator="containsText" text="dsoy jktdh; fo|ky;ksa esa iz;ksx gsrq fu%'kqYd">
      <formula>NOT(ISERROR(SEARCH("dsoy jktdh; fo|ky;ksa esa iz;ksx gsrq fu%'kqYd",L239)))</formula>
    </cfRule>
    <cfRule type="containsText" dxfId="16690" priority="17550" stopIfTrue="1" operator="containsText" text="dsoy jktdh; fo|ky;ksa esa iz;ksx gsrq fu%'kqYd">
      <formula>NOT(ISERROR(SEARCH("dsoy jktdh; fo|ky;ksa esa iz;ksx gsrq fu%'kqYd",L239)))</formula>
    </cfRule>
    <cfRule type="containsText" dxfId="16689" priority="17551" stopIfTrue="1" operator="containsText" text="dsoy jktdh; fo|ky;ksa esa iz;ksx gsrq fu%'kqYd">
      <formula>NOT(ISERROR(SEARCH("dsoy jktdh; fo|ky;ksa esa iz;ksx gsrq fu%'kqYd",L239)))</formula>
    </cfRule>
    <cfRule type="containsText" dxfId="16688" priority="17552" stopIfTrue="1" operator="containsText" text="f'k{kk foHkkx jktLFkku">
      <formula>NOT(ISERROR(SEARCH("f'k{kk foHkkx jktLFkku",L239)))</formula>
    </cfRule>
    <cfRule type="containsText" dxfId="16687" priority="17553" stopIfTrue="1" operator="containsText" text="iw.kkZad">
      <formula>NOT(ISERROR(SEARCH("iw.kkZad",L239)))</formula>
    </cfRule>
  </conditionalFormatting>
  <conditionalFormatting sqref="H240">
    <cfRule type="cellIs" dxfId="16686" priority="17548" stopIfTrue="1" operator="equal">
      <formula>0</formula>
    </cfRule>
  </conditionalFormatting>
  <conditionalFormatting sqref="H240">
    <cfRule type="containsText" dxfId="16685" priority="17543" stopIfTrue="1" operator="containsText" text="dsoy jktdh; fo|ky;ksa esa iz;ksx gsrq fu%'kqYd">
      <formula>NOT(ISERROR(SEARCH("dsoy jktdh; fo|ky;ksa esa iz;ksx gsrq fu%'kqYd",H240)))</formula>
    </cfRule>
    <cfRule type="containsText" dxfId="16684" priority="17544" stopIfTrue="1" operator="containsText" text="dsoy jktdh; fo|ky;ksa esa iz;ksx gsrq fu%'kqYd">
      <formula>NOT(ISERROR(SEARCH("dsoy jktdh; fo|ky;ksa esa iz;ksx gsrq fu%'kqYd",H240)))</formula>
    </cfRule>
    <cfRule type="containsText" dxfId="16683" priority="17545" stopIfTrue="1" operator="containsText" text="dsoy jktdh; fo|ky;ksa esa iz;ksx gsrq fu%'kqYd">
      <formula>NOT(ISERROR(SEARCH("dsoy jktdh; fo|ky;ksa esa iz;ksx gsrq fu%'kqYd",H240)))</formula>
    </cfRule>
    <cfRule type="containsText" dxfId="16682" priority="17546" stopIfTrue="1" operator="containsText" text="f'k{kk foHkkx jktLFkku">
      <formula>NOT(ISERROR(SEARCH("f'k{kk foHkkx jktLFkku",H240)))</formula>
    </cfRule>
    <cfRule type="containsText" dxfId="16681" priority="17547" stopIfTrue="1" operator="containsText" text="iw.kkZad">
      <formula>NOT(ISERROR(SEARCH("iw.kkZad",H240)))</formula>
    </cfRule>
  </conditionalFormatting>
  <conditionalFormatting sqref="C233">
    <cfRule type="cellIs" dxfId="16680" priority="17542" stopIfTrue="1" operator="equal">
      <formula>0</formula>
    </cfRule>
  </conditionalFormatting>
  <conditionalFormatting sqref="C233">
    <cfRule type="containsText" dxfId="16679" priority="17537" stopIfTrue="1" operator="containsText" text="dsoy jktdh; fo|ky;ksa esa iz;ksx gsrq fu%'kqYd">
      <formula>NOT(ISERROR(SEARCH("dsoy jktdh; fo|ky;ksa esa iz;ksx gsrq fu%'kqYd",C233)))</formula>
    </cfRule>
    <cfRule type="containsText" dxfId="16678" priority="17538" stopIfTrue="1" operator="containsText" text="dsoy jktdh; fo|ky;ksa esa iz;ksx gsrq fu%'kqYd">
      <formula>NOT(ISERROR(SEARCH("dsoy jktdh; fo|ky;ksa esa iz;ksx gsrq fu%'kqYd",C233)))</formula>
    </cfRule>
    <cfRule type="containsText" dxfId="16677" priority="17539" stopIfTrue="1" operator="containsText" text="dsoy jktdh; fo|ky;ksa esa iz;ksx gsrq fu%'kqYd">
      <formula>NOT(ISERROR(SEARCH("dsoy jktdh; fo|ky;ksa esa iz;ksx gsrq fu%'kqYd",C233)))</formula>
    </cfRule>
    <cfRule type="containsText" dxfId="16676" priority="17540" stopIfTrue="1" operator="containsText" text="f'k{kk foHkkx jktLFkku">
      <formula>NOT(ISERROR(SEARCH("f'k{kk foHkkx jktLFkku",C233)))</formula>
    </cfRule>
    <cfRule type="containsText" dxfId="16675" priority="17541" stopIfTrue="1" operator="containsText" text="iw.kkZad">
      <formula>NOT(ISERROR(SEARCH("iw.kkZad",C233)))</formula>
    </cfRule>
  </conditionalFormatting>
  <conditionalFormatting sqref="B232">
    <cfRule type="cellIs" dxfId="16674" priority="17536" stopIfTrue="1" operator="equal">
      <formula>0</formula>
    </cfRule>
  </conditionalFormatting>
  <conditionalFormatting sqref="B232">
    <cfRule type="containsText" dxfId="16673" priority="17531" stopIfTrue="1" operator="containsText" text="dsoy jktdh; fo|ky;ksa esa iz;ksx gsrq fu%'kqYd">
      <formula>NOT(ISERROR(SEARCH("dsoy jktdh; fo|ky;ksa esa iz;ksx gsrq fu%'kqYd",B232)))</formula>
    </cfRule>
    <cfRule type="containsText" dxfId="16672" priority="17532" stopIfTrue="1" operator="containsText" text="dsoy jktdh; fo|ky;ksa esa iz;ksx gsrq fu%'kqYd">
      <formula>NOT(ISERROR(SEARCH("dsoy jktdh; fo|ky;ksa esa iz;ksx gsrq fu%'kqYd",B232)))</formula>
    </cfRule>
    <cfRule type="containsText" dxfId="16671" priority="17533" stopIfTrue="1" operator="containsText" text="dsoy jktdh; fo|ky;ksa esa iz;ksx gsrq fu%'kqYd">
      <formula>NOT(ISERROR(SEARCH("dsoy jktdh; fo|ky;ksa esa iz;ksx gsrq fu%'kqYd",B232)))</formula>
    </cfRule>
    <cfRule type="containsText" dxfId="16670" priority="17534" stopIfTrue="1" operator="containsText" text="f'k{kk foHkkx jktLFkku">
      <formula>NOT(ISERROR(SEARCH("f'k{kk foHkkx jktLFkku",B232)))</formula>
    </cfRule>
    <cfRule type="containsText" dxfId="16669" priority="17535" stopIfTrue="1" operator="containsText" text="iw.kkZad">
      <formula>NOT(ISERROR(SEARCH("iw.kkZad",B232)))</formula>
    </cfRule>
  </conditionalFormatting>
  <conditionalFormatting sqref="K228 D228:F228 H228:I228">
    <cfRule type="cellIs" dxfId="16668" priority="17530" stopIfTrue="1" operator="equal">
      <formula>0</formula>
    </cfRule>
  </conditionalFormatting>
  <conditionalFormatting sqref="K228 D228:F228 H228:I228">
    <cfRule type="containsText" dxfId="16667" priority="17525" stopIfTrue="1" operator="containsText" text="dsoy jktdh; fo|ky;ksa esa iz;ksx gsrq fu%'kqYd">
      <formula>NOT(ISERROR(SEARCH("dsoy jktdh; fo|ky;ksa esa iz;ksx gsrq fu%'kqYd",D228)))</formula>
    </cfRule>
    <cfRule type="containsText" dxfId="16666" priority="17526" stopIfTrue="1" operator="containsText" text="dsoy jktdh; fo|ky;ksa esa iz;ksx gsrq fu%'kqYd">
      <formula>NOT(ISERROR(SEARCH("dsoy jktdh; fo|ky;ksa esa iz;ksx gsrq fu%'kqYd",D228)))</formula>
    </cfRule>
    <cfRule type="containsText" dxfId="16665" priority="17527" stopIfTrue="1" operator="containsText" text="dsoy jktdh; fo|ky;ksa esa iz;ksx gsrq fu%'kqYd">
      <formula>NOT(ISERROR(SEARCH("dsoy jktdh; fo|ky;ksa esa iz;ksx gsrq fu%'kqYd",D228)))</formula>
    </cfRule>
    <cfRule type="containsText" dxfId="16664" priority="17528" stopIfTrue="1" operator="containsText" text="f'k{kk foHkkx jktLFkku">
      <formula>NOT(ISERROR(SEARCH("f'k{kk foHkkx jktLFkku",D228)))</formula>
    </cfRule>
    <cfRule type="containsText" dxfId="16663" priority="17529" stopIfTrue="1" operator="containsText" text="iw.kkZad">
      <formula>NOT(ISERROR(SEARCH("iw.kkZad",D228)))</formula>
    </cfRule>
  </conditionalFormatting>
  <conditionalFormatting sqref="K228 D228:F228 H228:I228">
    <cfRule type="cellIs" dxfId="16662" priority="17523" operator="equal">
      <formula>0</formula>
    </cfRule>
    <cfRule type="containsText" dxfId="16661" priority="17524" stopIfTrue="1" operator="containsText" text="false">
      <formula>NOT(ISERROR(SEARCH("false",D228)))</formula>
    </cfRule>
  </conditionalFormatting>
  <conditionalFormatting sqref="K228 D228:F228 H228:I228">
    <cfRule type="containsText" dxfId="16660" priority="17522" stopIfTrue="1" operator="containsText" text="izk;ks-">
      <formula>NOT(ISERROR(SEARCH("izk;ks-",D228)))</formula>
    </cfRule>
  </conditionalFormatting>
  <conditionalFormatting sqref="K232 D232:F232 H232:I232">
    <cfRule type="cellIs" dxfId="16659" priority="17521" stopIfTrue="1" operator="equal">
      <formula>0</formula>
    </cfRule>
  </conditionalFormatting>
  <conditionalFormatting sqref="K232 D232:F232 H232:I232">
    <cfRule type="containsText" dxfId="16658" priority="17516" stopIfTrue="1" operator="containsText" text="dsoy jktdh; fo|ky;ksa esa iz;ksx gsrq fu%'kqYd">
      <formula>NOT(ISERROR(SEARCH("dsoy jktdh; fo|ky;ksa esa iz;ksx gsrq fu%'kqYd",D232)))</formula>
    </cfRule>
    <cfRule type="containsText" dxfId="16657" priority="17517" stopIfTrue="1" operator="containsText" text="dsoy jktdh; fo|ky;ksa esa iz;ksx gsrq fu%'kqYd">
      <formula>NOT(ISERROR(SEARCH("dsoy jktdh; fo|ky;ksa esa iz;ksx gsrq fu%'kqYd",D232)))</formula>
    </cfRule>
    <cfRule type="containsText" dxfId="16656" priority="17518" stopIfTrue="1" operator="containsText" text="dsoy jktdh; fo|ky;ksa esa iz;ksx gsrq fu%'kqYd">
      <formula>NOT(ISERROR(SEARCH("dsoy jktdh; fo|ky;ksa esa iz;ksx gsrq fu%'kqYd",D232)))</formula>
    </cfRule>
    <cfRule type="containsText" dxfId="16655" priority="17519" stopIfTrue="1" operator="containsText" text="f'k{kk foHkkx jktLFkku">
      <formula>NOT(ISERROR(SEARCH("f'k{kk foHkkx jktLFkku",D232)))</formula>
    </cfRule>
    <cfRule type="containsText" dxfId="16654" priority="17520" stopIfTrue="1" operator="containsText" text="iw.kkZad">
      <formula>NOT(ISERROR(SEARCH("iw.kkZad",D232)))</formula>
    </cfRule>
  </conditionalFormatting>
  <conditionalFormatting sqref="K232 D232:F232 H232:I232">
    <cfRule type="cellIs" dxfId="16653" priority="17514" operator="equal">
      <formula>0</formula>
    </cfRule>
    <cfRule type="containsText" dxfId="16652" priority="17515" stopIfTrue="1" operator="containsText" text="false">
      <formula>NOT(ISERROR(SEARCH("false",D232)))</formula>
    </cfRule>
  </conditionalFormatting>
  <conditionalFormatting sqref="K232 D232:F232 H232:I232">
    <cfRule type="containsText" dxfId="16651" priority="17513" stopIfTrue="1" operator="containsText" text="izk;ks-">
      <formula>NOT(ISERROR(SEARCH("izk;ks-",D232)))</formula>
    </cfRule>
  </conditionalFormatting>
  <conditionalFormatting sqref="D244:D248">
    <cfRule type="cellIs" dxfId="16650" priority="17512" stopIfTrue="1" operator="equal">
      <formula>0</formula>
    </cfRule>
  </conditionalFormatting>
  <conditionalFormatting sqref="D244:D248">
    <cfRule type="containsText" dxfId="16649" priority="17507" stopIfTrue="1" operator="containsText" text="dsoy jktdh; fo|ky;ksa esa iz;ksx gsrq fu%'kqYd">
      <formula>NOT(ISERROR(SEARCH("dsoy jktdh; fo|ky;ksa esa iz;ksx gsrq fu%'kqYd",D244)))</formula>
    </cfRule>
    <cfRule type="containsText" dxfId="16648" priority="17508" stopIfTrue="1" operator="containsText" text="dsoy jktdh; fo|ky;ksa esa iz;ksx gsrq fu%'kqYd">
      <formula>NOT(ISERROR(SEARCH("dsoy jktdh; fo|ky;ksa esa iz;ksx gsrq fu%'kqYd",D244)))</formula>
    </cfRule>
    <cfRule type="containsText" dxfId="16647" priority="17509" stopIfTrue="1" operator="containsText" text="dsoy jktdh; fo|ky;ksa esa iz;ksx gsrq fu%'kqYd">
      <formula>NOT(ISERROR(SEARCH("dsoy jktdh; fo|ky;ksa esa iz;ksx gsrq fu%'kqYd",D244)))</formula>
    </cfRule>
    <cfRule type="containsText" dxfId="16646" priority="17510" stopIfTrue="1" operator="containsText" text="f'k{kk foHkkx jktLFkku">
      <formula>NOT(ISERROR(SEARCH("f'k{kk foHkkx jktLFkku",D244)))</formula>
    </cfRule>
    <cfRule type="containsText" dxfId="16645" priority="17511" stopIfTrue="1" operator="containsText" text="iw.kkZad">
      <formula>NOT(ISERROR(SEARCH("iw.kkZad",D244)))</formula>
    </cfRule>
  </conditionalFormatting>
  <conditionalFormatting sqref="F244:F248">
    <cfRule type="cellIs" dxfId="16644" priority="17506" stopIfTrue="1" operator="equal">
      <formula>0</formula>
    </cfRule>
  </conditionalFormatting>
  <conditionalFormatting sqref="F244:F248">
    <cfRule type="containsText" dxfId="16643" priority="17501" stopIfTrue="1" operator="containsText" text="dsoy jktdh; fo|ky;ksa esa iz;ksx gsrq fu%'kqYd">
      <formula>NOT(ISERROR(SEARCH("dsoy jktdh; fo|ky;ksa esa iz;ksx gsrq fu%'kqYd",F244)))</formula>
    </cfRule>
    <cfRule type="containsText" dxfId="16642" priority="17502" stopIfTrue="1" operator="containsText" text="dsoy jktdh; fo|ky;ksa esa iz;ksx gsrq fu%'kqYd">
      <formula>NOT(ISERROR(SEARCH("dsoy jktdh; fo|ky;ksa esa iz;ksx gsrq fu%'kqYd",F244)))</formula>
    </cfRule>
    <cfRule type="containsText" dxfId="16641" priority="17503" stopIfTrue="1" operator="containsText" text="dsoy jktdh; fo|ky;ksa esa iz;ksx gsrq fu%'kqYd">
      <formula>NOT(ISERROR(SEARCH("dsoy jktdh; fo|ky;ksa esa iz;ksx gsrq fu%'kqYd",F244)))</formula>
    </cfRule>
    <cfRule type="containsText" dxfId="16640" priority="17504" stopIfTrue="1" operator="containsText" text="f'k{kk foHkkx jktLFkku">
      <formula>NOT(ISERROR(SEARCH("f'k{kk foHkkx jktLFkku",F244)))</formula>
    </cfRule>
    <cfRule type="containsText" dxfId="16639" priority="17505" stopIfTrue="1" operator="containsText" text="iw.kkZad">
      <formula>NOT(ISERROR(SEARCH("iw.kkZad",F244)))</formula>
    </cfRule>
  </conditionalFormatting>
  <conditionalFormatting sqref="B245:C245">
    <cfRule type="cellIs" dxfId="16638" priority="17494" stopIfTrue="1" operator="equal">
      <formula>0</formula>
    </cfRule>
  </conditionalFormatting>
  <conditionalFormatting sqref="B245:C245">
    <cfRule type="containsText" dxfId="16637" priority="17489" stopIfTrue="1" operator="containsText" text="dsoy jktdh; fo|ky;ksa esa iz;ksx gsrq fu%'kqYd">
      <formula>NOT(ISERROR(SEARCH("dsoy jktdh; fo|ky;ksa esa iz;ksx gsrq fu%'kqYd",B245)))</formula>
    </cfRule>
    <cfRule type="containsText" dxfId="16636" priority="17490" stopIfTrue="1" operator="containsText" text="dsoy jktdh; fo|ky;ksa esa iz;ksx gsrq fu%'kqYd">
      <formula>NOT(ISERROR(SEARCH("dsoy jktdh; fo|ky;ksa esa iz;ksx gsrq fu%'kqYd",B245)))</formula>
    </cfRule>
    <cfRule type="containsText" dxfId="16635" priority="17491" stopIfTrue="1" operator="containsText" text="dsoy jktdh; fo|ky;ksa esa iz;ksx gsrq fu%'kqYd">
      <formula>NOT(ISERROR(SEARCH("dsoy jktdh; fo|ky;ksa esa iz;ksx gsrq fu%'kqYd",B245)))</formula>
    </cfRule>
    <cfRule type="containsText" dxfId="16634" priority="17492" stopIfTrue="1" operator="containsText" text="f'k{kk foHkkx jktLFkku">
      <formula>NOT(ISERROR(SEARCH("f'k{kk foHkkx jktLFkku",B245)))</formula>
    </cfRule>
    <cfRule type="containsText" dxfId="16633" priority="17493" stopIfTrue="1" operator="containsText" text="iw.kkZad">
      <formula>NOT(ISERROR(SEARCH("iw.kkZad",B245)))</formula>
    </cfRule>
  </conditionalFormatting>
  <conditionalFormatting sqref="G229:G231">
    <cfRule type="expression" dxfId="16632" priority="17488">
      <formula>is(error)</formula>
    </cfRule>
  </conditionalFormatting>
  <conditionalFormatting sqref="G229:G231">
    <cfRule type="cellIs" dxfId="16631" priority="17487" operator="equal">
      <formula>0</formula>
    </cfRule>
  </conditionalFormatting>
  <conditionalFormatting sqref="G229:G231">
    <cfRule type="expression" dxfId="16630" priority="17486">
      <formula>ISERROR(G229)</formula>
    </cfRule>
  </conditionalFormatting>
  <conditionalFormatting sqref="K229:K231">
    <cfRule type="expression" dxfId="16629" priority="17485">
      <formula>is(error)</formula>
    </cfRule>
  </conditionalFormatting>
  <conditionalFormatting sqref="K229:K231">
    <cfRule type="cellIs" dxfId="16628" priority="17484" operator="equal">
      <formula>0</formula>
    </cfRule>
  </conditionalFormatting>
  <conditionalFormatting sqref="K229:K231">
    <cfRule type="expression" dxfId="16627" priority="17483">
      <formula>ISERROR(K229)</formula>
    </cfRule>
  </conditionalFormatting>
  <conditionalFormatting sqref="G233">
    <cfRule type="expression" dxfId="16626" priority="17482">
      <formula>is(error)</formula>
    </cfRule>
  </conditionalFormatting>
  <conditionalFormatting sqref="G233">
    <cfRule type="cellIs" dxfId="16625" priority="17481" operator="equal">
      <formula>0</formula>
    </cfRule>
  </conditionalFormatting>
  <conditionalFormatting sqref="G233">
    <cfRule type="expression" dxfId="16624" priority="17480">
      <formula>ISERROR(G233)</formula>
    </cfRule>
  </conditionalFormatting>
  <conditionalFormatting sqref="K233">
    <cfRule type="expression" dxfId="16623" priority="17479">
      <formula>is(error)</formula>
    </cfRule>
  </conditionalFormatting>
  <conditionalFormatting sqref="K233">
    <cfRule type="cellIs" dxfId="16622" priority="17478" operator="equal">
      <formula>0</formula>
    </cfRule>
  </conditionalFormatting>
  <conditionalFormatting sqref="K233">
    <cfRule type="expression" dxfId="16621" priority="17477">
      <formula>ISERROR(K233)</formula>
    </cfRule>
  </conditionalFormatting>
  <conditionalFormatting sqref="O236:Q236">
    <cfRule type="cellIs" dxfId="16620" priority="17476" stopIfTrue="1" operator="equal">
      <formula>0</formula>
    </cfRule>
  </conditionalFormatting>
  <conditionalFormatting sqref="O236:Q236">
    <cfRule type="containsText" dxfId="16619" priority="17471" stopIfTrue="1" operator="containsText" text="dsoy jktdh; fo|ky;ksa esa iz;ksx gsrq fu%'kqYd">
      <formula>NOT(ISERROR(SEARCH("dsoy jktdh; fo|ky;ksa esa iz;ksx gsrq fu%'kqYd",O236)))</formula>
    </cfRule>
    <cfRule type="containsText" dxfId="16618" priority="17472" stopIfTrue="1" operator="containsText" text="dsoy jktdh; fo|ky;ksa esa iz;ksx gsrq fu%'kqYd">
      <formula>NOT(ISERROR(SEARCH("dsoy jktdh; fo|ky;ksa esa iz;ksx gsrq fu%'kqYd",O236)))</formula>
    </cfRule>
    <cfRule type="containsText" dxfId="16617" priority="17473" stopIfTrue="1" operator="containsText" text="dsoy jktdh; fo|ky;ksa esa iz;ksx gsrq fu%'kqYd">
      <formula>NOT(ISERROR(SEARCH("dsoy jktdh; fo|ky;ksa esa iz;ksx gsrq fu%'kqYd",O236)))</formula>
    </cfRule>
    <cfRule type="containsText" dxfId="16616" priority="17474" stopIfTrue="1" operator="containsText" text="f'k{kk foHkkx jktLFkku">
      <formula>NOT(ISERROR(SEARCH("f'k{kk foHkkx jktLFkku",O236)))</formula>
    </cfRule>
    <cfRule type="containsText" dxfId="16615" priority="17475" stopIfTrue="1" operator="containsText" text="iw.kkZad">
      <formula>NOT(ISERROR(SEARCH("iw.kkZad",O236)))</formula>
    </cfRule>
  </conditionalFormatting>
  <conditionalFormatting sqref="F240">
    <cfRule type="cellIs" dxfId="16614" priority="17392" stopIfTrue="1" operator="equal">
      <formula>0</formula>
    </cfRule>
  </conditionalFormatting>
  <conditionalFormatting sqref="F240">
    <cfRule type="containsText" dxfId="16613" priority="17387" stopIfTrue="1" operator="containsText" text="dsoy jktdh; fo|ky;ksa esa iz;ksx gsrq fu%'kqYd">
      <formula>NOT(ISERROR(SEARCH("dsoy jktdh; fo|ky;ksa esa iz;ksx gsrq fu%'kqYd",F240)))</formula>
    </cfRule>
    <cfRule type="containsText" dxfId="16612" priority="17388" stopIfTrue="1" operator="containsText" text="dsoy jktdh; fo|ky;ksa esa iz;ksx gsrq fu%'kqYd">
      <formula>NOT(ISERROR(SEARCH("dsoy jktdh; fo|ky;ksa esa iz;ksx gsrq fu%'kqYd",F240)))</formula>
    </cfRule>
    <cfRule type="containsText" dxfId="16611" priority="17389" stopIfTrue="1" operator="containsText" text="dsoy jktdh; fo|ky;ksa esa iz;ksx gsrq fu%'kqYd">
      <formula>NOT(ISERROR(SEARCH("dsoy jktdh; fo|ky;ksa esa iz;ksx gsrq fu%'kqYd",F240)))</formula>
    </cfRule>
    <cfRule type="containsText" dxfId="16610" priority="17390" stopIfTrue="1" operator="containsText" text="f'k{kk foHkkx jktLFkku">
      <formula>NOT(ISERROR(SEARCH("f'k{kk foHkkx jktLFkku",F240)))</formula>
    </cfRule>
    <cfRule type="containsText" dxfId="16609" priority="17391" stopIfTrue="1" operator="containsText" text="iw.kkZad">
      <formula>NOT(ISERROR(SEARCH("iw.kkZad",F240)))</formula>
    </cfRule>
  </conditionalFormatting>
  <conditionalFormatting sqref="N236:N238">
    <cfRule type="cellIs" dxfId="16608" priority="17422" stopIfTrue="1" operator="equal">
      <formula>0</formula>
    </cfRule>
  </conditionalFormatting>
  <conditionalFormatting sqref="N236:N238">
    <cfRule type="containsText" dxfId="16607" priority="17417" stopIfTrue="1" operator="containsText" text="dsoy jktdh; fo|ky;ksa esa iz;ksx gsrq fu%'kqYd">
      <formula>NOT(ISERROR(SEARCH("dsoy jktdh; fo|ky;ksa esa iz;ksx gsrq fu%'kqYd",N236)))</formula>
    </cfRule>
    <cfRule type="containsText" dxfId="16606" priority="17418" stopIfTrue="1" operator="containsText" text="dsoy jktdh; fo|ky;ksa esa iz;ksx gsrq fu%'kqYd">
      <formula>NOT(ISERROR(SEARCH("dsoy jktdh; fo|ky;ksa esa iz;ksx gsrq fu%'kqYd",N236)))</formula>
    </cfRule>
    <cfRule type="containsText" dxfId="16605" priority="17419" stopIfTrue="1" operator="containsText" text="dsoy jktdh; fo|ky;ksa esa iz;ksx gsrq fu%'kqYd">
      <formula>NOT(ISERROR(SEARCH("dsoy jktdh; fo|ky;ksa esa iz;ksx gsrq fu%'kqYd",N236)))</formula>
    </cfRule>
    <cfRule type="containsText" dxfId="16604" priority="17420" stopIfTrue="1" operator="containsText" text="f'k{kk foHkkx jktLFkku">
      <formula>NOT(ISERROR(SEARCH("f'k{kk foHkkx jktLFkku",N236)))</formula>
    </cfRule>
    <cfRule type="containsText" dxfId="16603" priority="17421" stopIfTrue="1" operator="containsText" text="iw.kkZad">
      <formula>NOT(ISERROR(SEARCH("iw.kkZad",N236)))</formula>
    </cfRule>
  </conditionalFormatting>
  <conditionalFormatting sqref="J236:J238">
    <cfRule type="cellIs" dxfId="16602" priority="17404" stopIfTrue="1" operator="equal">
      <formula>0</formula>
    </cfRule>
  </conditionalFormatting>
  <conditionalFormatting sqref="J236:J238">
    <cfRule type="containsText" dxfId="16601" priority="17399" stopIfTrue="1" operator="containsText" text="dsoy jktdh; fo|ky;ksa esa iz;ksx gsrq fu%'kqYd">
      <formula>NOT(ISERROR(SEARCH("dsoy jktdh; fo|ky;ksa esa iz;ksx gsrq fu%'kqYd",J236)))</formula>
    </cfRule>
    <cfRule type="containsText" dxfId="16600" priority="17400" stopIfTrue="1" operator="containsText" text="dsoy jktdh; fo|ky;ksa esa iz;ksx gsrq fu%'kqYd">
      <formula>NOT(ISERROR(SEARCH("dsoy jktdh; fo|ky;ksa esa iz;ksx gsrq fu%'kqYd",J236)))</formula>
    </cfRule>
    <cfRule type="containsText" dxfId="16599" priority="17401" stopIfTrue="1" operator="containsText" text="dsoy jktdh; fo|ky;ksa esa iz;ksx gsrq fu%'kqYd">
      <formula>NOT(ISERROR(SEARCH("dsoy jktdh; fo|ky;ksa esa iz;ksx gsrq fu%'kqYd",J236)))</formula>
    </cfRule>
    <cfRule type="containsText" dxfId="16598" priority="17402" stopIfTrue="1" operator="containsText" text="f'k{kk foHkkx jktLFkku">
      <formula>NOT(ISERROR(SEARCH("f'k{kk foHkkx jktLFkku",J236)))</formula>
    </cfRule>
    <cfRule type="containsText" dxfId="16597" priority="17403" stopIfTrue="1" operator="containsText" text="iw.kkZad">
      <formula>NOT(ISERROR(SEARCH("iw.kkZad",J236)))</formula>
    </cfRule>
  </conditionalFormatting>
  <conditionalFormatting sqref="O237:Q237">
    <cfRule type="cellIs" dxfId="16596" priority="17470" stopIfTrue="1" operator="equal">
      <formula>0</formula>
    </cfRule>
  </conditionalFormatting>
  <conditionalFormatting sqref="O237:Q237">
    <cfRule type="containsText" dxfId="16595" priority="17465" stopIfTrue="1" operator="containsText" text="dsoy jktdh; fo|ky;ksa esa iz;ksx gsrq fu%'kqYd">
      <formula>NOT(ISERROR(SEARCH("dsoy jktdh; fo|ky;ksa esa iz;ksx gsrq fu%'kqYd",O237)))</formula>
    </cfRule>
    <cfRule type="containsText" dxfId="16594" priority="17466" stopIfTrue="1" operator="containsText" text="dsoy jktdh; fo|ky;ksa esa iz;ksx gsrq fu%'kqYd">
      <formula>NOT(ISERROR(SEARCH("dsoy jktdh; fo|ky;ksa esa iz;ksx gsrq fu%'kqYd",O237)))</formula>
    </cfRule>
    <cfRule type="containsText" dxfId="16593" priority="17467" stopIfTrue="1" operator="containsText" text="dsoy jktdh; fo|ky;ksa esa iz;ksx gsrq fu%'kqYd">
      <formula>NOT(ISERROR(SEARCH("dsoy jktdh; fo|ky;ksa esa iz;ksx gsrq fu%'kqYd",O237)))</formula>
    </cfRule>
    <cfRule type="containsText" dxfId="16592" priority="17468" stopIfTrue="1" operator="containsText" text="f'k{kk foHkkx jktLFkku">
      <formula>NOT(ISERROR(SEARCH("f'k{kk foHkkx jktLFkku",O237)))</formula>
    </cfRule>
    <cfRule type="containsText" dxfId="16591" priority="17469" stopIfTrue="1" operator="containsText" text="iw.kkZad">
      <formula>NOT(ISERROR(SEARCH("iw.kkZad",O237)))</formula>
    </cfRule>
  </conditionalFormatting>
  <conditionalFormatting sqref="O238:Q238">
    <cfRule type="cellIs" dxfId="16590" priority="17464" stopIfTrue="1" operator="equal">
      <formula>0</formula>
    </cfRule>
  </conditionalFormatting>
  <conditionalFormatting sqref="O238:Q238">
    <cfRule type="containsText" dxfId="16589" priority="17459" stopIfTrue="1" operator="containsText" text="dsoy jktdh; fo|ky;ksa esa iz;ksx gsrq fu%'kqYd">
      <formula>NOT(ISERROR(SEARCH("dsoy jktdh; fo|ky;ksa esa iz;ksx gsrq fu%'kqYd",O238)))</formula>
    </cfRule>
    <cfRule type="containsText" dxfId="16588" priority="17460" stopIfTrue="1" operator="containsText" text="dsoy jktdh; fo|ky;ksa esa iz;ksx gsrq fu%'kqYd">
      <formula>NOT(ISERROR(SEARCH("dsoy jktdh; fo|ky;ksa esa iz;ksx gsrq fu%'kqYd",O238)))</formula>
    </cfRule>
    <cfRule type="containsText" dxfId="16587" priority="17461" stopIfTrue="1" operator="containsText" text="dsoy jktdh; fo|ky;ksa esa iz;ksx gsrq fu%'kqYd">
      <formula>NOT(ISERROR(SEARCH("dsoy jktdh; fo|ky;ksa esa iz;ksx gsrq fu%'kqYd",O238)))</formula>
    </cfRule>
    <cfRule type="containsText" dxfId="16586" priority="17462" stopIfTrue="1" operator="containsText" text="f'k{kk foHkkx jktLFkku">
      <formula>NOT(ISERROR(SEARCH("f'k{kk foHkkx jktLFkku",O238)))</formula>
    </cfRule>
    <cfRule type="containsText" dxfId="16585" priority="17463" stopIfTrue="1" operator="containsText" text="iw.kkZad">
      <formula>NOT(ISERROR(SEARCH("iw.kkZad",O238)))</formula>
    </cfRule>
  </conditionalFormatting>
  <conditionalFormatting sqref="D240">
    <cfRule type="cellIs" dxfId="16584" priority="17398" stopIfTrue="1" operator="equal">
      <formula>0</formula>
    </cfRule>
  </conditionalFormatting>
  <conditionalFormatting sqref="D240">
    <cfRule type="containsText" dxfId="16583" priority="17393" stopIfTrue="1" operator="containsText" text="dsoy jktdh; fo|ky;ksa esa iz;ksx gsrq fu%'kqYd">
      <formula>NOT(ISERROR(SEARCH("dsoy jktdh; fo|ky;ksa esa iz;ksx gsrq fu%'kqYd",D240)))</formula>
    </cfRule>
    <cfRule type="containsText" dxfId="16582" priority="17394" stopIfTrue="1" operator="containsText" text="dsoy jktdh; fo|ky;ksa esa iz;ksx gsrq fu%'kqYd">
      <formula>NOT(ISERROR(SEARCH("dsoy jktdh; fo|ky;ksa esa iz;ksx gsrq fu%'kqYd",D240)))</formula>
    </cfRule>
    <cfRule type="containsText" dxfId="16581" priority="17395" stopIfTrue="1" operator="containsText" text="dsoy jktdh; fo|ky;ksa esa iz;ksx gsrq fu%'kqYd">
      <formula>NOT(ISERROR(SEARCH("dsoy jktdh; fo|ky;ksa esa iz;ksx gsrq fu%'kqYd",D240)))</formula>
    </cfRule>
    <cfRule type="containsText" dxfId="16580" priority="17396" stopIfTrue="1" operator="containsText" text="f'k{kk foHkkx jktLFkku">
      <formula>NOT(ISERROR(SEARCH("f'k{kk foHkkx jktLFkku",D240)))</formula>
    </cfRule>
    <cfRule type="containsText" dxfId="16579" priority="17397" stopIfTrue="1" operator="containsText" text="iw.kkZad">
      <formula>NOT(ISERROR(SEARCH("iw.kkZad",D240)))</formula>
    </cfRule>
  </conditionalFormatting>
  <conditionalFormatting sqref="L240">
    <cfRule type="cellIs" dxfId="16578" priority="17386" stopIfTrue="1" operator="equal">
      <formula>0</formula>
    </cfRule>
  </conditionalFormatting>
  <conditionalFormatting sqref="L240">
    <cfRule type="containsText" dxfId="16577" priority="17381" stopIfTrue="1" operator="containsText" text="dsoy jktdh; fo|ky;ksa esa iz;ksx gsrq fu%'kqYd">
      <formula>NOT(ISERROR(SEARCH("dsoy jktdh; fo|ky;ksa esa iz;ksx gsrq fu%'kqYd",L240)))</formula>
    </cfRule>
    <cfRule type="containsText" dxfId="16576" priority="17382" stopIfTrue="1" operator="containsText" text="dsoy jktdh; fo|ky;ksa esa iz;ksx gsrq fu%'kqYd">
      <formula>NOT(ISERROR(SEARCH("dsoy jktdh; fo|ky;ksa esa iz;ksx gsrq fu%'kqYd",L240)))</formula>
    </cfRule>
    <cfRule type="containsText" dxfId="16575" priority="17383" stopIfTrue="1" operator="containsText" text="dsoy jktdh; fo|ky;ksa esa iz;ksx gsrq fu%'kqYd">
      <formula>NOT(ISERROR(SEARCH("dsoy jktdh; fo|ky;ksa esa iz;ksx gsrq fu%'kqYd",L240)))</formula>
    </cfRule>
    <cfRule type="containsText" dxfId="16574" priority="17384" stopIfTrue="1" operator="containsText" text="f'k{kk foHkkx jktLFkku">
      <formula>NOT(ISERROR(SEARCH("f'k{kk foHkkx jktLFkku",L240)))</formula>
    </cfRule>
    <cfRule type="containsText" dxfId="16573" priority="17385" stopIfTrue="1" operator="containsText" text="iw.kkZad">
      <formula>NOT(ISERROR(SEARCH("iw.kkZad",L240)))</formula>
    </cfRule>
  </conditionalFormatting>
  <conditionalFormatting sqref="L241">
    <cfRule type="cellIs" dxfId="16572" priority="17380" stopIfTrue="1" operator="equal">
      <formula>0</formula>
    </cfRule>
  </conditionalFormatting>
  <conditionalFormatting sqref="L241">
    <cfRule type="containsText" dxfId="16571" priority="17375" stopIfTrue="1" operator="containsText" text="dsoy jktdh; fo|ky;ksa esa iz;ksx gsrq fu%'kqYd">
      <formula>NOT(ISERROR(SEARCH("dsoy jktdh; fo|ky;ksa esa iz;ksx gsrq fu%'kqYd",L241)))</formula>
    </cfRule>
    <cfRule type="containsText" dxfId="16570" priority="17376" stopIfTrue="1" operator="containsText" text="dsoy jktdh; fo|ky;ksa esa iz;ksx gsrq fu%'kqYd">
      <formula>NOT(ISERROR(SEARCH("dsoy jktdh; fo|ky;ksa esa iz;ksx gsrq fu%'kqYd",L241)))</formula>
    </cfRule>
    <cfRule type="containsText" dxfId="16569" priority="17377" stopIfTrue="1" operator="containsText" text="dsoy jktdh; fo|ky;ksa esa iz;ksx gsrq fu%'kqYd">
      <formula>NOT(ISERROR(SEARCH("dsoy jktdh; fo|ky;ksa esa iz;ksx gsrq fu%'kqYd",L241)))</formula>
    </cfRule>
    <cfRule type="containsText" dxfId="16568" priority="17378" stopIfTrue="1" operator="containsText" text="f'k{kk foHkkx jktLFkku">
      <formula>NOT(ISERROR(SEARCH("f'k{kk foHkkx jktLFkku",L241)))</formula>
    </cfRule>
    <cfRule type="containsText" dxfId="16567" priority="17379" stopIfTrue="1" operator="containsText" text="iw.kkZad">
      <formula>NOT(ISERROR(SEARCH("iw.kkZad",L241)))</formula>
    </cfRule>
  </conditionalFormatting>
  <conditionalFormatting sqref="O239">
    <cfRule type="cellIs" dxfId="16566" priority="17374" stopIfTrue="1" operator="equal">
      <formula>0</formula>
    </cfRule>
  </conditionalFormatting>
  <conditionalFormatting sqref="O239">
    <cfRule type="containsText" dxfId="16565" priority="17369" stopIfTrue="1" operator="containsText" text="dsoy jktdh; fo|ky;ksa esa iz;ksx gsrq fu%'kqYd">
      <formula>NOT(ISERROR(SEARCH("dsoy jktdh; fo|ky;ksa esa iz;ksx gsrq fu%'kqYd",O239)))</formula>
    </cfRule>
    <cfRule type="containsText" dxfId="16564" priority="17370" stopIfTrue="1" operator="containsText" text="dsoy jktdh; fo|ky;ksa esa iz;ksx gsrq fu%'kqYd">
      <formula>NOT(ISERROR(SEARCH("dsoy jktdh; fo|ky;ksa esa iz;ksx gsrq fu%'kqYd",O239)))</formula>
    </cfRule>
    <cfRule type="containsText" dxfId="16563" priority="17371" stopIfTrue="1" operator="containsText" text="dsoy jktdh; fo|ky;ksa esa iz;ksx gsrq fu%'kqYd">
      <formula>NOT(ISERROR(SEARCH("dsoy jktdh; fo|ky;ksa esa iz;ksx gsrq fu%'kqYd",O239)))</formula>
    </cfRule>
    <cfRule type="containsText" dxfId="16562" priority="17372" stopIfTrue="1" operator="containsText" text="f'k{kk foHkkx jktLFkku">
      <formula>NOT(ISERROR(SEARCH("f'k{kk foHkkx jktLFkku",O239)))</formula>
    </cfRule>
    <cfRule type="containsText" dxfId="16561" priority="17373" stopIfTrue="1" operator="containsText" text="iw.kkZad">
      <formula>NOT(ISERROR(SEARCH("iw.kkZad",O239)))</formula>
    </cfRule>
  </conditionalFormatting>
  <conditionalFormatting sqref="O240">
    <cfRule type="cellIs" dxfId="16560" priority="17368" stopIfTrue="1" operator="equal">
      <formula>0</formula>
    </cfRule>
  </conditionalFormatting>
  <conditionalFormatting sqref="O240">
    <cfRule type="containsText" dxfId="16559" priority="17363" stopIfTrue="1" operator="containsText" text="dsoy jktdh; fo|ky;ksa esa iz;ksx gsrq fu%'kqYd">
      <formula>NOT(ISERROR(SEARCH("dsoy jktdh; fo|ky;ksa esa iz;ksx gsrq fu%'kqYd",O240)))</formula>
    </cfRule>
    <cfRule type="containsText" dxfId="16558" priority="17364" stopIfTrue="1" operator="containsText" text="dsoy jktdh; fo|ky;ksa esa iz;ksx gsrq fu%'kqYd">
      <formula>NOT(ISERROR(SEARCH("dsoy jktdh; fo|ky;ksa esa iz;ksx gsrq fu%'kqYd",O240)))</formula>
    </cfRule>
    <cfRule type="containsText" dxfId="16557" priority="17365" stopIfTrue="1" operator="containsText" text="dsoy jktdh; fo|ky;ksa esa iz;ksx gsrq fu%'kqYd">
      <formula>NOT(ISERROR(SEARCH("dsoy jktdh; fo|ky;ksa esa iz;ksx gsrq fu%'kqYd",O240)))</formula>
    </cfRule>
    <cfRule type="containsText" dxfId="16556" priority="17366" stopIfTrue="1" operator="containsText" text="f'k{kk foHkkx jktLFkku">
      <formula>NOT(ISERROR(SEARCH("f'k{kk foHkkx jktLFkku",O240)))</formula>
    </cfRule>
    <cfRule type="containsText" dxfId="16555" priority="17367" stopIfTrue="1" operator="containsText" text="iw.kkZad">
      <formula>NOT(ISERROR(SEARCH("iw.kkZad",O240)))</formula>
    </cfRule>
  </conditionalFormatting>
  <conditionalFormatting sqref="O241">
    <cfRule type="cellIs" dxfId="16554" priority="17362" stopIfTrue="1" operator="equal">
      <formula>0</formula>
    </cfRule>
  </conditionalFormatting>
  <conditionalFormatting sqref="O241">
    <cfRule type="containsText" dxfId="16553" priority="17357" stopIfTrue="1" operator="containsText" text="dsoy jktdh; fo|ky;ksa esa iz;ksx gsrq fu%'kqYd">
      <formula>NOT(ISERROR(SEARCH("dsoy jktdh; fo|ky;ksa esa iz;ksx gsrq fu%'kqYd",O241)))</formula>
    </cfRule>
    <cfRule type="containsText" dxfId="16552" priority="17358" stopIfTrue="1" operator="containsText" text="dsoy jktdh; fo|ky;ksa esa iz;ksx gsrq fu%'kqYd">
      <formula>NOT(ISERROR(SEARCH("dsoy jktdh; fo|ky;ksa esa iz;ksx gsrq fu%'kqYd",O241)))</formula>
    </cfRule>
    <cfRule type="containsText" dxfId="16551" priority="17359" stopIfTrue="1" operator="containsText" text="dsoy jktdh; fo|ky;ksa esa iz;ksx gsrq fu%'kqYd">
      <formula>NOT(ISERROR(SEARCH("dsoy jktdh; fo|ky;ksa esa iz;ksx gsrq fu%'kqYd",O241)))</formula>
    </cfRule>
    <cfRule type="containsText" dxfId="16550" priority="17360" stopIfTrue="1" operator="containsText" text="f'k{kk foHkkx jktLFkku">
      <formula>NOT(ISERROR(SEARCH("f'k{kk foHkkx jktLFkku",O241)))</formula>
    </cfRule>
    <cfRule type="containsText" dxfId="16549" priority="17361" stopIfTrue="1" operator="containsText" text="iw.kkZad">
      <formula>NOT(ISERROR(SEARCH("iw.kkZad",O241)))</formula>
    </cfRule>
  </conditionalFormatting>
  <conditionalFormatting sqref="J244:J247">
    <cfRule type="cellIs" dxfId="16548" priority="17356" stopIfTrue="1" operator="equal">
      <formula>0</formula>
    </cfRule>
  </conditionalFormatting>
  <conditionalFormatting sqref="J244:J247">
    <cfRule type="containsText" dxfId="16547" priority="17351" stopIfTrue="1" operator="containsText" text="dsoy jktdh; fo|ky;ksa esa iz;ksx gsrq fu%'kqYd">
      <formula>NOT(ISERROR(SEARCH("dsoy jktdh; fo|ky;ksa esa iz;ksx gsrq fu%'kqYd",J244)))</formula>
    </cfRule>
    <cfRule type="containsText" dxfId="16546" priority="17352" stopIfTrue="1" operator="containsText" text="dsoy jktdh; fo|ky;ksa esa iz;ksx gsrq fu%'kqYd">
      <formula>NOT(ISERROR(SEARCH("dsoy jktdh; fo|ky;ksa esa iz;ksx gsrq fu%'kqYd",J244)))</formula>
    </cfRule>
    <cfRule type="containsText" dxfId="16545" priority="17353" stopIfTrue="1" operator="containsText" text="dsoy jktdh; fo|ky;ksa esa iz;ksx gsrq fu%'kqYd">
      <formula>NOT(ISERROR(SEARCH("dsoy jktdh; fo|ky;ksa esa iz;ksx gsrq fu%'kqYd",J244)))</formula>
    </cfRule>
    <cfRule type="containsText" dxfId="16544" priority="17354" stopIfTrue="1" operator="containsText" text="f'k{kk foHkkx jktLFkku">
      <formula>NOT(ISERROR(SEARCH("f'k{kk foHkkx jktLFkku",J244)))</formula>
    </cfRule>
    <cfRule type="containsText" dxfId="16543" priority="17355" stopIfTrue="1" operator="containsText" text="iw.kkZad">
      <formula>NOT(ISERROR(SEARCH("iw.kkZad",J244)))</formula>
    </cfRule>
  </conditionalFormatting>
  <conditionalFormatting sqref="J248">
    <cfRule type="cellIs" dxfId="16542" priority="17350" stopIfTrue="1" operator="equal">
      <formula>0</formula>
    </cfRule>
  </conditionalFormatting>
  <conditionalFormatting sqref="J248">
    <cfRule type="containsText" dxfId="16541" priority="17345" stopIfTrue="1" operator="containsText" text="dsoy jktdh; fo|ky;ksa esa iz;ksx gsrq fu%'kqYd">
      <formula>NOT(ISERROR(SEARCH("dsoy jktdh; fo|ky;ksa esa iz;ksx gsrq fu%'kqYd",J248)))</formula>
    </cfRule>
    <cfRule type="containsText" dxfId="16540" priority="17346" stopIfTrue="1" operator="containsText" text="dsoy jktdh; fo|ky;ksa esa iz;ksx gsrq fu%'kqYd">
      <formula>NOT(ISERROR(SEARCH("dsoy jktdh; fo|ky;ksa esa iz;ksx gsrq fu%'kqYd",J248)))</formula>
    </cfRule>
    <cfRule type="containsText" dxfId="16539" priority="17347" stopIfTrue="1" operator="containsText" text="dsoy jktdh; fo|ky;ksa esa iz;ksx gsrq fu%'kqYd">
      <formula>NOT(ISERROR(SEARCH("dsoy jktdh; fo|ky;ksa esa iz;ksx gsrq fu%'kqYd",J248)))</formula>
    </cfRule>
    <cfRule type="containsText" dxfId="16538" priority="17348" stopIfTrue="1" operator="containsText" text="f'k{kk foHkkx jktLFkku">
      <formula>NOT(ISERROR(SEARCH("f'k{kk foHkkx jktLFkku",J248)))</formula>
    </cfRule>
    <cfRule type="containsText" dxfId="16537" priority="17349" stopIfTrue="1" operator="containsText" text="iw.kkZad">
      <formula>NOT(ISERROR(SEARCH("iw.kkZad",J248)))</formula>
    </cfRule>
  </conditionalFormatting>
  <conditionalFormatting sqref="N224">
    <cfRule type="cellIs" dxfId="16536" priority="17344" stopIfTrue="1" operator="equal">
      <formula>0</formula>
    </cfRule>
  </conditionalFormatting>
  <conditionalFormatting sqref="N224">
    <cfRule type="containsText" dxfId="16535" priority="17339" stopIfTrue="1" operator="containsText" text="dsoy jktdh; fo|ky;ksa esa iz;ksx gsrq fu%'kqYd">
      <formula>NOT(ISERROR(SEARCH("dsoy jktdh; fo|ky;ksa esa iz;ksx gsrq fu%'kqYd",N224)))</formula>
    </cfRule>
    <cfRule type="containsText" dxfId="16534" priority="17340" stopIfTrue="1" operator="containsText" text="dsoy jktdh; fo|ky;ksa esa iz;ksx gsrq fu%'kqYd">
      <formula>NOT(ISERROR(SEARCH("dsoy jktdh; fo|ky;ksa esa iz;ksx gsrq fu%'kqYd",N224)))</formula>
    </cfRule>
    <cfRule type="containsText" dxfId="16533" priority="17341" stopIfTrue="1" operator="containsText" text="dsoy jktdh; fo|ky;ksa esa iz;ksx gsrq fu%'kqYd">
      <formula>NOT(ISERROR(SEARCH("dsoy jktdh; fo|ky;ksa esa iz;ksx gsrq fu%'kqYd",N224)))</formula>
    </cfRule>
    <cfRule type="containsText" dxfId="16532" priority="17342" stopIfTrue="1" operator="containsText" text="f'k{kk foHkkx jktLFkku">
      <formula>NOT(ISERROR(SEARCH("f'k{kk foHkkx jktLFkku",N224)))</formula>
    </cfRule>
    <cfRule type="containsText" dxfId="16531" priority="17343" stopIfTrue="1" operator="containsText" text="iw.kkZad">
      <formula>NOT(ISERROR(SEARCH("iw.kkZad",N224)))</formula>
    </cfRule>
  </conditionalFormatting>
  <conditionalFormatting sqref="N225">
    <cfRule type="cellIs" dxfId="16530" priority="17338" stopIfTrue="1" operator="equal">
      <formula>0</formula>
    </cfRule>
  </conditionalFormatting>
  <conditionalFormatting sqref="N225">
    <cfRule type="containsText" dxfId="16529" priority="17333" stopIfTrue="1" operator="containsText" text="dsoy jktdh; fo|ky;ksa esa iz;ksx gsrq fu%'kqYd">
      <formula>NOT(ISERROR(SEARCH("dsoy jktdh; fo|ky;ksa esa iz;ksx gsrq fu%'kqYd",N225)))</formula>
    </cfRule>
    <cfRule type="containsText" dxfId="16528" priority="17334" stopIfTrue="1" operator="containsText" text="dsoy jktdh; fo|ky;ksa esa iz;ksx gsrq fu%'kqYd">
      <formula>NOT(ISERROR(SEARCH("dsoy jktdh; fo|ky;ksa esa iz;ksx gsrq fu%'kqYd",N225)))</formula>
    </cfRule>
    <cfRule type="containsText" dxfId="16527" priority="17335" stopIfTrue="1" operator="containsText" text="dsoy jktdh; fo|ky;ksa esa iz;ksx gsrq fu%'kqYd">
      <formula>NOT(ISERROR(SEARCH("dsoy jktdh; fo|ky;ksa esa iz;ksx gsrq fu%'kqYd",N225)))</formula>
    </cfRule>
    <cfRule type="containsText" dxfId="16526" priority="17336" stopIfTrue="1" operator="containsText" text="f'k{kk foHkkx jktLFkku">
      <formula>NOT(ISERROR(SEARCH("f'k{kk foHkkx jktLFkku",N225)))</formula>
    </cfRule>
    <cfRule type="containsText" dxfId="16525" priority="17337" stopIfTrue="1" operator="containsText" text="iw.kkZad">
      <formula>NOT(ISERROR(SEARCH("iw.kkZad",N225)))</formula>
    </cfRule>
  </conditionalFormatting>
  <conditionalFormatting sqref="B225:C225">
    <cfRule type="cellIs" dxfId="16524" priority="17332" stopIfTrue="1" operator="equal">
      <formula>0</formula>
    </cfRule>
  </conditionalFormatting>
  <conditionalFormatting sqref="B225:C225">
    <cfRule type="containsText" dxfId="16523" priority="17327" stopIfTrue="1" operator="containsText" text="dsoy jktdh; fo|ky;ksa esa iz;ksx gsrq fu%'kqYd">
      <formula>NOT(ISERROR(SEARCH("dsoy jktdh; fo|ky;ksa esa iz;ksx gsrq fu%'kqYd",B225)))</formula>
    </cfRule>
    <cfRule type="containsText" dxfId="16522" priority="17328" stopIfTrue="1" operator="containsText" text="dsoy jktdh; fo|ky;ksa esa iz;ksx gsrq fu%'kqYd">
      <formula>NOT(ISERROR(SEARCH("dsoy jktdh; fo|ky;ksa esa iz;ksx gsrq fu%'kqYd",B225)))</formula>
    </cfRule>
    <cfRule type="containsText" dxfId="16521" priority="17329" stopIfTrue="1" operator="containsText" text="dsoy jktdh; fo|ky;ksa esa iz;ksx gsrq fu%'kqYd">
      <formula>NOT(ISERROR(SEARCH("dsoy jktdh; fo|ky;ksa esa iz;ksx gsrq fu%'kqYd",B225)))</formula>
    </cfRule>
    <cfRule type="containsText" dxfId="16520" priority="17330" stopIfTrue="1" operator="containsText" text="f'k{kk foHkkx jktLFkku">
      <formula>NOT(ISERROR(SEARCH("f'k{kk foHkkx jktLFkku",B225)))</formula>
    </cfRule>
    <cfRule type="containsText" dxfId="16519" priority="17331" stopIfTrue="1" operator="containsText" text="iw.kkZad">
      <formula>NOT(ISERROR(SEARCH("iw.kkZad",B225)))</formula>
    </cfRule>
  </conditionalFormatting>
  <conditionalFormatting sqref="B267:F267 B270:D270 F270 H270 B268:C269 B260:C262 A249:A250 B272:D272 F272 H272 C253:C255 B251:B255 B257:C257 J255 B271">
    <cfRule type="cellIs" dxfId="16518" priority="17326" stopIfTrue="1" operator="equal">
      <formula>0</formula>
    </cfRule>
  </conditionalFormatting>
  <conditionalFormatting sqref="B267:F267 B270:D270 F270 H270 B268:C269 B260:C262 A249:A250 B272:D272 F272 H272 C253:C255 B251:B255 B257:C257 J255 B271">
    <cfRule type="containsText" dxfId="16517" priority="17321" stopIfTrue="1" operator="containsText" text="dsoy jktdh; fo|ky;ksa esa iz;ksx gsrq fu%'kqYd">
      <formula>NOT(ISERROR(SEARCH("dsoy jktdh; fo|ky;ksa esa iz;ksx gsrq fu%'kqYd",A249)))</formula>
    </cfRule>
    <cfRule type="containsText" dxfId="16516" priority="17322" stopIfTrue="1" operator="containsText" text="dsoy jktdh; fo|ky;ksa esa iz;ksx gsrq fu%'kqYd">
      <formula>NOT(ISERROR(SEARCH("dsoy jktdh; fo|ky;ksa esa iz;ksx gsrq fu%'kqYd",A249)))</formula>
    </cfRule>
    <cfRule type="containsText" dxfId="16515" priority="17323" stopIfTrue="1" operator="containsText" text="dsoy jktdh; fo|ky;ksa esa iz;ksx gsrq fu%'kqYd">
      <formula>NOT(ISERROR(SEARCH("dsoy jktdh; fo|ky;ksa esa iz;ksx gsrq fu%'kqYd",A249)))</formula>
    </cfRule>
    <cfRule type="containsText" dxfId="16514" priority="17324" stopIfTrue="1" operator="containsText" text="f'k{kk foHkkx jktLFkku">
      <formula>NOT(ISERROR(SEARCH("f'k{kk foHkkx jktLFkku",A249)))</formula>
    </cfRule>
    <cfRule type="containsText" dxfId="16513" priority="17325" stopIfTrue="1" operator="containsText" text="iw.kkZad">
      <formula>NOT(ISERROR(SEARCH("iw.kkZad",A249)))</formula>
    </cfRule>
  </conditionalFormatting>
  <conditionalFormatting sqref="B257:C257">
    <cfRule type="cellIs" dxfId="16512" priority="17319" operator="equal">
      <formula>0</formula>
    </cfRule>
    <cfRule type="containsText" dxfId="16511" priority="17320" stopIfTrue="1" operator="containsText" text="false">
      <formula>NOT(ISERROR(SEARCH("false",B257)))</formula>
    </cfRule>
  </conditionalFormatting>
  <conditionalFormatting sqref="H275:H279">
    <cfRule type="cellIs" dxfId="16510" priority="17252" stopIfTrue="1" operator="equal">
      <formula>0</formula>
    </cfRule>
  </conditionalFormatting>
  <conditionalFormatting sqref="H275:H279">
    <cfRule type="containsText" dxfId="16509" priority="17247" stopIfTrue="1" operator="containsText" text="dsoy jktdh; fo|ky;ksa esa iz;ksx gsrq fu%'kqYd">
      <formula>NOT(ISERROR(SEARCH("dsoy jktdh; fo|ky;ksa esa iz;ksx gsrq fu%'kqYd",H275)))</formula>
    </cfRule>
    <cfRule type="containsText" dxfId="16508" priority="17248" stopIfTrue="1" operator="containsText" text="dsoy jktdh; fo|ky;ksa esa iz;ksx gsrq fu%'kqYd">
      <formula>NOT(ISERROR(SEARCH("dsoy jktdh; fo|ky;ksa esa iz;ksx gsrq fu%'kqYd",H275)))</formula>
    </cfRule>
    <cfRule type="containsText" dxfId="16507" priority="17249" stopIfTrue="1" operator="containsText" text="dsoy jktdh; fo|ky;ksa esa iz;ksx gsrq fu%'kqYd">
      <formula>NOT(ISERROR(SEARCH("dsoy jktdh; fo|ky;ksa esa iz;ksx gsrq fu%'kqYd",H275)))</formula>
    </cfRule>
    <cfRule type="containsText" dxfId="16506" priority="17250" stopIfTrue="1" operator="containsText" text="f'k{kk foHkkx jktLFkku">
      <formula>NOT(ISERROR(SEARCH("f'k{kk foHkkx jktLFkku",H275)))</formula>
    </cfRule>
    <cfRule type="containsText" dxfId="16505" priority="17251" stopIfTrue="1" operator="containsText" text="iw.kkZad">
      <formula>NOT(ISERROR(SEARCH("iw.kkZad",H275)))</formula>
    </cfRule>
  </conditionalFormatting>
  <conditionalFormatting sqref="D268:F268">
    <cfRule type="cellIs" dxfId="16504" priority="17318" stopIfTrue="1" operator="equal">
      <formula>0</formula>
    </cfRule>
  </conditionalFormatting>
  <conditionalFormatting sqref="D268:F268">
    <cfRule type="containsText" dxfId="16503" priority="17313" stopIfTrue="1" operator="containsText" text="dsoy jktdh; fo|ky;ksa esa iz;ksx gsrq fu%'kqYd">
      <formula>NOT(ISERROR(SEARCH("dsoy jktdh; fo|ky;ksa esa iz;ksx gsrq fu%'kqYd",D268)))</formula>
    </cfRule>
    <cfRule type="containsText" dxfId="16502" priority="17314" stopIfTrue="1" operator="containsText" text="dsoy jktdh; fo|ky;ksa esa iz;ksx gsrq fu%'kqYd">
      <formula>NOT(ISERROR(SEARCH("dsoy jktdh; fo|ky;ksa esa iz;ksx gsrq fu%'kqYd",D268)))</formula>
    </cfRule>
    <cfRule type="containsText" dxfId="16501" priority="17315" stopIfTrue="1" operator="containsText" text="dsoy jktdh; fo|ky;ksa esa iz;ksx gsrq fu%'kqYd">
      <formula>NOT(ISERROR(SEARCH("dsoy jktdh; fo|ky;ksa esa iz;ksx gsrq fu%'kqYd",D268)))</formula>
    </cfRule>
    <cfRule type="containsText" dxfId="16500" priority="17316" stopIfTrue="1" operator="containsText" text="f'k{kk foHkkx jktLFkku">
      <formula>NOT(ISERROR(SEARCH("f'k{kk foHkkx jktLFkku",D268)))</formula>
    </cfRule>
    <cfRule type="containsText" dxfId="16499" priority="17317" stopIfTrue="1" operator="containsText" text="iw.kkZad">
      <formula>NOT(ISERROR(SEARCH("iw.kkZad",D268)))</formula>
    </cfRule>
  </conditionalFormatting>
  <conditionalFormatting sqref="D269:F269">
    <cfRule type="cellIs" dxfId="16498" priority="17312" stopIfTrue="1" operator="equal">
      <formula>0</formula>
    </cfRule>
  </conditionalFormatting>
  <conditionalFormatting sqref="D269:F269">
    <cfRule type="containsText" dxfId="16497" priority="17307" stopIfTrue="1" operator="containsText" text="dsoy jktdh; fo|ky;ksa esa iz;ksx gsrq fu%'kqYd">
      <formula>NOT(ISERROR(SEARCH("dsoy jktdh; fo|ky;ksa esa iz;ksx gsrq fu%'kqYd",D269)))</formula>
    </cfRule>
    <cfRule type="containsText" dxfId="16496" priority="17308" stopIfTrue="1" operator="containsText" text="dsoy jktdh; fo|ky;ksa esa iz;ksx gsrq fu%'kqYd">
      <formula>NOT(ISERROR(SEARCH("dsoy jktdh; fo|ky;ksa esa iz;ksx gsrq fu%'kqYd",D269)))</formula>
    </cfRule>
    <cfRule type="containsText" dxfId="16495" priority="17309" stopIfTrue="1" operator="containsText" text="dsoy jktdh; fo|ky;ksa esa iz;ksx gsrq fu%'kqYd">
      <formula>NOT(ISERROR(SEARCH("dsoy jktdh; fo|ky;ksa esa iz;ksx gsrq fu%'kqYd",D269)))</formula>
    </cfRule>
    <cfRule type="containsText" dxfId="16494" priority="17310" stopIfTrue="1" operator="containsText" text="f'k{kk foHkkx jktLFkku">
      <formula>NOT(ISERROR(SEARCH("f'k{kk foHkkx jktLFkku",D269)))</formula>
    </cfRule>
    <cfRule type="containsText" dxfId="16493" priority="17311" stopIfTrue="1" operator="containsText" text="iw.kkZad">
      <formula>NOT(ISERROR(SEARCH("iw.kkZad",D269)))</formula>
    </cfRule>
  </conditionalFormatting>
  <conditionalFormatting sqref="L270">
    <cfRule type="cellIs" dxfId="16492" priority="17306" stopIfTrue="1" operator="equal">
      <formula>0</formula>
    </cfRule>
  </conditionalFormatting>
  <conditionalFormatting sqref="L270">
    <cfRule type="containsText" dxfId="16491" priority="17301" stopIfTrue="1" operator="containsText" text="dsoy jktdh; fo|ky;ksa esa iz;ksx gsrq fu%'kqYd">
      <formula>NOT(ISERROR(SEARCH("dsoy jktdh; fo|ky;ksa esa iz;ksx gsrq fu%'kqYd",L270)))</formula>
    </cfRule>
    <cfRule type="containsText" dxfId="16490" priority="17302" stopIfTrue="1" operator="containsText" text="dsoy jktdh; fo|ky;ksa esa iz;ksx gsrq fu%'kqYd">
      <formula>NOT(ISERROR(SEARCH("dsoy jktdh; fo|ky;ksa esa iz;ksx gsrq fu%'kqYd",L270)))</formula>
    </cfRule>
    <cfRule type="containsText" dxfId="16489" priority="17303" stopIfTrue="1" operator="containsText" text="dsoy jktdh; fo|ky;ksa esa iz;ksx gsrq fu%'kqYd">
      <formula>NOT(ISERROR(SEARCH("dsoy jktdh; fo|ky;ksa esa iz;ksx gsrq fu%'kqYd",L270)))</formula>
    </cfRule>
    <cfRule type="containsText" dxfId="16488" priority="17304" stopIfTrue="1" operator="containsText" text="f'k{kk foHkkx jktLFkku">
      <formula>NOT(ISERROR(SEARCH("f'k{kk foHkkx jktLFkku",L270)))</formula>
    </cfRule>
    <cfRule type="containsText" dxfId="16487" priority="17305" stopIfTrue="1" operator="containsText" text="iw.kkZad">
      <formula>NOT(ISERROR(SEARCH("iw.kkZad",L270)))</formula>
    </cfRule>
  </conditionalFormatting>
  <conditionalFormatting sqref="H271">
    <cfRule type="cellIs" dxfId="16486" priority="17300" stopIfTrue="1" operator="equal">
      <formula>0</formula>
    </cfRule>
  </conditionalFormatting>
  <conditionalFormatting sqref="H271">
    <cfRule type="containsText" dxfId="16485" priority="17295" stopIfTrue="1" operator="containsText" text="dsoy jktdh; fo|ky;ksa esa iz;ksx gsrq fu%'kqYd">
      <formula>NOT(ISERROR(SEARCH("dsoy jktdh; fo|ky;ksa esa iz;ksx gsrq fu%'kqYd",H271)))</formula>
    </cfRule>
    <cfRule type="containsText" dxfId="16484" priority="17296" stopIfTrue="1" operator="containsText" text="dsoy jktdh; fo|ky;ksa esa iz;ksx gsrq fu%'kqYd">
      <formula>NOT(ISERROR(SEARCH("dsoy jktdh; fo|ky;ksa esa iz;ksx gsrq fu%'kqYd",H271)))</formula>
    </cfRule>
    <cfRule type="containsText" dxfId="16483" priority="17297" stopIfTrue="1" operator="containsText" text="dsoy jktdh; fo|ky;ksa esa iz;ksx gsrq fu%'kqYd">
      <formula>NOT(ISERROR(SEARCH("dsoy jktdh; fo|ky;ksa esa iz;ksx gsrq fu%'kqYd",H271)))</formula>
    </cfRule>
    <cfRule type="containsText" dxfId="16482" priority="17298" stopIfTrue="1" operator="containsText" text="f'k{kk foHkkx jktLFkku">
      <formula>NOT(ISERROR(SEARCH("f'k{kk foHkkx jktLFkku",H271)))</formula>
    </cfRule>
    <cfRule type="containsText" dxfId="16481" priority="17299" stopIfTrue="1" operator="containsText" text="iw.kkZad">
      <formula>NOT(ISERROR(SEARCH("iw.kkZad",H271)))</formula>
    </cfRule>
  </conditionalFormatting>
  <conditionalFormatting sqref="C264">
    <cfRule type="cellIs" dxfId="16480" priority="17294" stopIfTrue="1" operator="equal">
      <formula>0</formula>
    </cfRule>
  </conditionalFormatting>
  <conditionalFormatting sqref="C264">
    <cfRule type="containsText" dxfId="16479" priority="17289" stopIfTrue="1" operator="containsText" text="dsoy jktdh; fo|ky;ksa esa iz;ksx gsrq fu%'kqYd">
      <formula>NOT(ISERROR(SEARCH("dsoy jktdh; fo|ky;ksa esa iz;ksx gsrq fu%'kqYd",C264)))</formula>
    </cfRule>
    <cfRule type="containsText" dxfId="16478" priority="17290" stopIfTrue="1" operator="containsText" text="dsoy jktdh; fo|ky;ksa esa iz;ksx gsrq fu%'kqYd">
      <formula>NOT(ISERROR(SEARCH("dsoy jktdh; fo|ky;ksa esa iz;ksx gsrq fu%'kqYd",C264)))</formula>
    </cfRule>
    <cfRule type="containsText" dxfId="16477" priority="17291" stopIfTrue="1" operator="containsText" text="dsoy jktdh; fo|ky;ksa esa iz;ksx gsrq fu%'kqYd">
      <formula>NOT(ISERROR(SEARCH("dsoy jktdh; fo|ky;ksa esa iz;ksx gsrq fu%'kqYd",C264)))</formula>
    </cfRule>
    <cfRule type="containsText" dxfId="16476" priority="17292" stopIfTrue="1" operator="containsText" text="f'k{kk foHkkx jktLFkku">
      <formula>NOT(ISERROR(SEARCH("f'k{kk foHkkx jktLFkku",C264)))</formula>
    </cfRule>
    <cfRule type="containsText" dxfId="16475" priority="17293" stopIfTrue="1" operator="containsText" text="iw.kkZad">
      <formula>NOT(ISERROR(SEARCH("iw.kkZad",C264)))</formula>
    </cfRule>
  </conditionalFormatting>
  <conditionalFormatting sqref="B263">
    <cfRule type="cellIs" dxfId="16474" priority="17288" stopIfTrue="1" operator="equal">
      <formula>0</formula>
    </cfRule>
  </conditionalFormatting>
  <conditionalFormatting sqref="B263">
    <cfRule type="containsText" dxfId="16473" priority="17283" stopIfTrue="1" operator="containsText" text="dsoy jktdh; fo|ky;ksa esa iz;ksx gsrq fu%'kqYd">
      <formula>NOT(ISERROR(SEARCH("dsoy jktdh; fo|ky;ksa esa iz;ksx gsrq fu%'kqYd",B263)))</formula>
    </cfRule>
    <cfRule type="containsText" dxfId="16472" priority="17284" stopIfTrue="1" operator="containsText" text="dsoy jktdh; fo|ky;ksa esa iz;ksx gsrq fu%'kqYd">
      <formula>NOT(ISERROR(SEARCH("dsoy jktdh; fo|ky;ksa esa iz;ksx gsrq fu%'kqYd",B263)))</formula>
    </cfRule>
    <cfRule type="containsText" dxfId="16471" priority="17285" stopIfTrue="1" operator="containsText" text="dsoy jktdh; fo|ky;ksa esa iz;ksx gsrq fu%'kqYd">
      <formula>NOT(ISERROR(SEARCH("dsoy jktdh; fo|ky;ksa esa iz;ksx gsrq fu%'kqYd",B263)))</formula>
    </cfRule>
    <cfRule type="containsText" dxfId="16470" priority="17286" stopIfTrue="1" operator="containsText" text="f'k{kk foHkkx jktLFkku">
      <formula>NOT(ISERROR(SEARCH("f'k{kk foHkkx jktLFkku",B263)))</formula>
    </cfRule>
    <cfRule type="containsText" dxfId="16469" priority="17287" stopIfTrue="1" operator="containsText" text="iw.kkZad">
      <formula>NOT(ISERROR(SEARCH("iw.kkZad",B263)))</formula>
    </cfRule>
  </conditionalFormatting>
  <conditionalFormatting sqref="K259 D259:F259 H259:I259">
    <cfRule type="cellIs" dxfId="16468" priority="17282" stopIfTrue="1" operator="equal">
      <formula>0</formula>
    </cfRule>
  </conditionalFormatting>
  <conditionalFormatting sqref="K259 D259:F259 H259:I259">
    <cfRule type="containsText" dxfId="16467" priority="17277" stopIfTrue="1" operator="containsText" text="dsoy jktdh; fo|ky;ksa esa iz;ksx gsrq fu%'kqYd">
      <formula>NOT(ISERROR(SEARCH("dsoy jktdh; fo|ky;ksa esa iz;ksx gsrq fu%'kqYd",D259)))</formula>
    </cfRule>
    <cfRule type="containsText" dxfId="16466" priority="17278" stopIfTrue="1" operator="containsText" text="dsoy jktdh; fo|ky;ksa esa iz;ksx gsrq fu%'kqYd">
      <formula>NOT(ISERROR(SEARCH("dsoy jktdh; fo|ky;ksa esa iz;ksx gsrq fu%'kqYd",D259)))</formula>
    </cfRule>
    <cfRule type="containsText" dxfId="16465" priority="17279" stopIfTrue="1" operator="containsText" text="dsoy jktdh; fo|ky;ksa esa iz;ksx gsrq fu%'kqYd">
      <formula>NOT(ISERROR(SEARCH("dsoy jktdh; fo|ky;ksa esa iz;ksx gsrq fu%'kqYd",D259)))</formula>
    </cfRule>
    <cfRule type="containsText" dxfId="16464" priority="17280" stopIfTrue="1" operator="containsText" text="f'k{kk foHkkx jktLFkku">
      <formula>NOT(ISERROR(SEARCH("f'k{kk foHkkx jktLFkku",D259)))</formula>
    </cfRule>
    <cfRule type="containsText" dxfId="16463" priority="17281" stopIfTrue="1" operator="containsText" text="iw.kkZad">
      <formula>NOT(ISERROR(SEARCH("iw.kkZad",D259)))</formula>
    </cfRule>
  </conditionalFormatting>
  <conditionalFormatting sqref="K259 D259:F259 H259:I259">
    <cfRule type="cellIs" dxfId="16462" priority="17275" operator="equal">
      <formula>0</formula>
    </cfRule>
    <cfRule type="containsText" dxfId="16461" priority="17276" stopIfTrue="1" operator="containsText" text="false">
      <formula>NOT(ISERROR(SEARCH("false",D259)))</formula>
    </cfRule>
  </conditionalFormatting>
  <conditionalFormatting sqref="K259 D259:F259 H259:I259">
    <cfRule type="containsText" dxfId="16460" priority="17274" stopIfTrue="1" operator="containsText" text="izk;ks-">
      <formula>NOT(ISERROR(SEARCH("izk;ks-",D259)))</formula>
    </cfRule>
  </conditionalFormatting>
  <conditionalFormatting sqref="K263 D263:F263 H263:I263">
    <cfRule type="cellIs" dxfId="16459" priority="17273" stopIfTrue="1" operator="equal">
      <formula>0</formula>
    </cfRule>
  </conditionalFormatting>
  <conditionalFormatting sqref="K263 D263:F263 H263:I263">
    <cfRule type="containsText" dxfId="16458" priority="17268" stopIfTrue="1" operator="containsText" text="dsoy jktdh; fo|ky;ksa esa iz;ksx gsrq fu%'kqYd">
      <formula>NOT(ISERROR(SEARCH("dsoy jktdh; fo|ky;ksa esa iz;ksx gsrq fu%'kqYd",D263)))</formula>
    </cfRule>
    <cfRule type="containsText" dxfId="16457" priority="17269" stopIfTrue="1" operator="containsText" text="dsoy jktdh; fo|ky;ksa esa iz;ksx gsrq fu%'kqYd">
      <formula>NOT(ISERROR(SEARCH("dsoy jktdh; fo|ky;ksa esa iz;ksx gsrq fu%'kqYd",D263)))</formula>
    </cfRule>
    <cfRule type="containsText" dxfId="16456" priority="17270" stopIfTrue="1" operator="containsText" text="dsoy jktdh; fo|ky;ksa esa iz;ksx gsrq fu%'kqYd">
      <formula>NOT(ISERROR(SEARCH("dsoy jktdh; fo|ky;ksa esa iz;ksx gsrq fu%'kqYd",D263)))</formula>
    </cfRule>
    <cfRule type="containsText" dxfId="16455" priority="17271" stopIfTrue="1" operator="containsText" text="f'k{kk foHkkx jktLFkku">
      <formula>NOT(ISERROR(SEARCH("f'k{kk foHkkx jktLFkku",D263)))</formula>
    </cfRule>
    <cfRule type="containsText" dxfId="16454" priority="17272" stopIfTrue="1" operator="containsText" text="iw.kkZad">
      <formula>NOT(ISERROR(SEARCH("iw.kkZad",D263)))</formula>
    </cfRule>
  </conditionalFormatting>
  <conditionalFormatting sqref="K263 D263:F263 H263:I263">
    <cfRule type="cellIs" dxfId="16453" priority="17266" operator="equal">
      <formula>0</formula>
    </cfRule>
    <cfRule type="containsText" dxfId="16452" priority="17267" stopIfTrue="1" operator="containsText" text="false">
      <formula>NOT(ISERROR(SEARCH("false",D263)))</formula>
    </cfRule>
  </conditionalFormatting>
  <conditionalFormatting sqref="K263 D263:F263 H263:I263">
    <cfRule type="containsText" dxfId="16451" priority="17265" stopIfTrue="1" operator="containsText" text="izk;ks-">
      <formula>NOT(ISERROR(SEARCH("izk;ks-",D263)))</formula>
    </cfRule>
  </conditionalFormatting>
  <conditionalFormatting sqref="D275:D279">
    <cfRule type="cellIs" dxfId="16450" priority="17264" stopIfTrue="1" operator="equal">
      <formula>0</formula>
    </cfRule>
  </conditionalFormatting>
  <conditionalFormatting sqref="D275:D279">
    <cfRule type="containsText" dxfId="16449" priority="17259" stopIfTrue="1" operator="containsText" text="dsoy jktdh; fo|ky;ksa esa iz;ksx gsrq fu%'kqYd">
      <formula>NOT(ISERROR(SEARCH("dsoy jktdh; fo|ky;ksa esa iz;ksx gsrq fu%'kqYd",D275)))</formula>
    </cfRule>
    <cfRule type="containsText" dxfId="16448" priority="17260" stopIfTrue="1" operator="containsText" text="dsoy jktdh; fo|ky;ksa esa iz;ksx gsrq fu%'kqYd">
      <formula>NOT(ISERROR(SEARCH("dsoy jktdh; fo|ky;ksa esa iz;ksx gsrq fu%'kqYd",D275)))</formula>
    </cfRule>
    <cfRule type="containsText" dxfId="16447" priority="17261" stopIfTrue="1" operator="containsText" text="dsoy jktdh; fo|ky;ksa esa iz;ksx gsrq fu%'kqYd">
      <formula>NOT(ISERROR(SEARCH("dsoy jktdh; fo|ky;ksa esa iz;ksx gsrq fu%'kqYd",D275)))</formula>
    </cfRule>
    <cfRule type="containsText" dxfId="16446" priority="17262" stopIfTrue="1" operator="containsText" text="f'k{kk foHkkx jktLFkku">
      <formula>NOT(ISERROR(SEARCH("f'k{kk foHkkx jktLFkku",D275)))</formula>
    </cfRule>
    <cfRule type="containsText" dxfId="16445" priority="17263" stopIfTrue="1" operator="containsText" text="iw.kkZad">
      <formula>NOT(ISERROR(SEARCH("iw.kkZad",D275)))</formula>
    </cfRule>
  </conditionalFormatting>
  <conditionalFormatting sqref="F275:F279">
    <cfRule type="cellIs" dxfId="16444" priority="17258" stopIfTrue="1" operator="equal">
      <formula>0</formula>
    </cfRule>
  </conditionalFormatting>
  <conditionalFormatting sqref="F275:F279">
    <cfRule type="containsText" dxfId="16443" priority="17253" stopIfTrue="1" operator="containsText" text="dsoy jktdh; fo|ky;ksa esa iz;ksx gsrq fu%'kqYd">
      <formula>NOT(ISERROR(SEARCH("dsoy jktdh; fo|ky;ksa esa iz;ksx gsrq fu%'kqYd",F275)))</formula>
    </cfRule>
    <cfRule type="containsText" dxfId="16442" priority="17254" stopIfTrue="1" operator="containsText" text="dsoy jktdh; fo|ky;ksa esa iz;ksx gsrq fu%'kqYd">
      <formula>NOT(ISERROR(SEARCH("dsoy jktdh; fo|ky;ksa esa iz;ksx gsrq fu%'kqYd",F275)))</formula>
    </cfRule>
    <cfRule type="containsText" dxfId="16441" priority="17255" stopIfTrue="1" operator="containsText" text="dsoy jktdh; fo|ky;ksa esa iz;ksx gsrq fu%'kqYd">
      <formula>NOT(ISERROR(SEARCH("dsoy jktdh; fo|ky;ksa esa iz;ksx gsrq fu%'kqYd",F275)))</formula>
    </cfRule>
    <cfRule type="containsText" dxfId="16440" priority="17256" stopIfTrue="1" operator="containsText" text="f'k{kk foHkkx jktLFkku">
      <formula>NOT(ISERROR(SEARCH("f'k{kk foHkkx jktLFkku",F275)))</formula>
    </cfRule>
    <cfRule type="containsText" dxfId="16439" priority="17257" stopIfTrue="1" operator="containsText" text="iw.kkZad">
      <formula>NOT(ISERROR(SEARCH("iw.kkZad",F275)))</formula>
    </cfRule>
  </conditionalFormatting>
  <conditionalFormatting sqref="B276:C276">
    <cfRule type="cellIs" dxfId="16438" priority="17246" stopIfTrue="1" operator="equal">
      <formula>0</formula>
    </cfRule>
  </conditionalFormatting>
  <conditionalFormatting sqref="B276:C276">
    <cfRule type="containsText" dxfId="16437" priority="17241" stopIfTrue="1" operator="containsText" text="dsoy jktdh; fo|ky;ksa esa iz;ksx gsrq fu%'kqYd">
      <formula>NOT(ISERROR(SEARCH("dsoy jktdh; fo|ky;ksa esa iz;ksx gsrq fu%'kqYd",B276)))</formula>
    </cfRule>
    <cfRule type="containsText" dxfId="16436" priority="17242" stopIfTrue="1" operator="containsText" text="dsoy jktdh; fo|ky;ksa esa iz;ksx gsrq fu%'kqYd">
      <formula>NOT(ISERROR(SEARCH("dsoy jktdh; fo|ky;ksa esa iz;ksx gsrq fu%'kqYd",B276)))</formula>
    </cfRule>
    <cfRule type="containsText" dxfId="16435" priority="17243" stopIfTrue="1" operator="containsText" text="dsoy jktdh; fo|ky;ksa esa iz;ksx gsrq fu%'kqYd">
      <formula>NOT(ISERROR(SEARCH("dsoy jktdh; fo|ky;ksa esa iz;ksx gsrq fu%'kqYd",B276)))</formula>
    </cfRule>
    <cfRule type="containsText" dxfId="16434" priority="17244" stopIfTrue="1" operator="containsText" text="f'k{kk foHkkx jktLFkku">
      <formula>NOT(ISERROR(SEARCH("f'k{kk foHkkx jktLFkku",B276)))</formula>
    </cfRule>
    <cfRule type="containsText" dxfId="16433" priority="17245" stopIfTrue="1" operator="containsText" text="iw.kkZad">
      <formula>NOT(ISERROR(SEARCH("iw.kkZad",B276)))</formula>
    </cfRule>
  </conditionalFormatting>
  <conditionalFormatting sqref="G260:G262">
    <cfRule type="expression" dxfId="16432" priority="17240">
      <formula>is(error)</formula>
    </cfRule>
  </conditionalFormatting>
  <conditionalFormatting sqref="G260:G262">
    <cfRule type="cellIs" dxfId="16431" priority="17239" operator="equal">
      <formula>0</formula>
    </cfRule>
  </conditionalFormatting>
  <conditionalFormatting sqref="G260:G262">
    <cfRule type="expression" dxfId="16430" priority="17238">
      <formula>ISERROR(G260)</formula>
    </cfRule>
  </conditionalFormatting>
  <conditionalFormatting sqref="K260:K262">
    <cfRule type="expression" dxfId="16429" priority="17237">
      <formula>is(error)</formula>
    </cfRule>
  </conditionalFormatting>
  <conditionalFormatting sqref="K260:K262">
    <cfRule type="cellIs" dxfId="16428" priority="17236" operator="equal">
      <formula>0</formula>
    </cfRule>
  </conditionalFormatting>
  <conditionalFormatting sqref="K260:K262">
    <cfRule type="expression" dxfId="16427" priority="17235">
      <formula>ISERROR(K260)</formula>
    </cfRule>
  </conditionalFormatting>
  <conditionalFormatting sqref="G264">
    <cfRule type="expression" dxfId="16426" priority="17234">
      <formula>is(error)</formula>
    </cfRule>
  </conditionalFormatting>
  <conditionalFormatting sqref="G264">
    <cfRule type="cellIs" dxfId="16425" priority="17233" operator="equal">
      <formula>0</formula>
    </cfRule>
  </conditionalFormatting>
  <conditionalFormatting sqref="G264">
    <cfRule type="expression" dxfId="16424" priority="17232">
      <formula>ISERROR(G264)</formula>
    </cfRule>
  </conditionalFormatting>
  <conditionalFormatting sqref="K264">
    <cfRule type="expression" dxfId="16423" priority="17231">
      <formula>is(error)</formula>
    </cfRule>
  </conditionalFormatting>
  <conditionalFormatting sqref="K264">
    <cfRule type="cellIs" dxfId="16422" priority="17230" operator="equal">
      <formula>0</formula>
    </cfRule>
  </conditionalFormatting>
  <conditionalFormatting sqref="K264">
    <cfRule type="expression" dxfId="16421" priority="17229">
      <formula>ISERROR(K264)</formula>
    </cfRule>
  </conditionalFormatting>
  <conditionalFormatting sqref="O267:Q267">
    <cfRule type="cellIs" dxfId="16420" priority="17228" stopIfTrue="1" operator="equal">
      <formula>0</formula>
    </cfRule>
  </conditionalFormatting>
  <conditionalFormatting sqref="O267:Q267">
    <cfRule type="containsText" dxfId="16419" priority="17223" stopIfTrue="1" operator="containsText" text="dsoy jktdh; fo|ky;ksa esa iz;ksx gsrq fu%'kqYd">
      <formula>NOT(ISERROR(SEARCH("dsoy jktdh; fo|ky;ksa esa iz;ksx gsrq fu%'kqYd",O267)))</formula>
    </cfRule>
    <cfRule type="containsText" dxfId="16418" priority="17224" stopIfTrue="1" operator="containsText" text="dsoy jktdh; fo|ky;ksa esa iz;ksx gsrq fu%'kqYd">
      <formula>NOT(ISERROR(SEARCH("dsoy jktdh; fo|ky;ksa esa iz;ksx gsrq fu%'kqYd",O267)))</formula>
    </cfRule>
    <cfRule type="containsText" dxfId="16417" priority="17225" stopIfTrue="1" operator="containsText" text="dsoy jktdh; fo|ky;ksa esa iz;ksx gsrq fu%'kqYd">
      <formula>NOT(ISERROR(SEARCH("dsoy jktdh; fo|ky;ksa esa iz;ksx gsrq fu%'kqYd",O267)))</formula>
    </cfRule>
    <cfRule type="containsText" dxfId="16416" priority="17226" stopIfTrue="1" operator="containsText" text="f'k{kk foHkkx jktLFkku">
      <formula>NOT(ISERROR(SEARCH("f'k{kk foHkkx jktLFkku",O267)))</formula>
    </cfRule>
    <cfRule type="containsText" dxfId="16415" priority="17227" stopIfTrue="1" operator="containsText" text="iw.kkZad">
      <formula>NOT(ISERROR(SEARCH("iw.kkZad",O267)))</formula>
    </cfRule>
  </conditionalFormatting>
  <conditionalFormatting sqref="F271">
    <cfRule type="cellIs" dxfId="16414" priority="17144" stopIfTrue="1" operator="equal">
      <formula>0</formula>
    </cfRule>
  </conditionalFormatting>
  <conditionalFormatting sqref="F271">
    <cfRule type="containsText" dxfId="16413" priority="17139" stopIfTrue="1" operator="containsText" text="dsoy jktdh; fo|ky;ksa esa iz;ksx gsrq fu%'kqYd">
      <formula>NOT(ISERROR(SEARCH("dsoy jktdh; fo|ky;ksa esa iz;ksx gsrq fu%'kqYd",F271)))</formula>
    </cfRule>
    <cfRule type="containsText" dxfId="16412" priority="17140" stopIfTrue="1" operator="containsText" text="dsoy jktdh; fo|ky;ksa esa iz;ksx gsrq fu%'kqYd">
      <formula>NOT(ISERROR(SEARCH("dsoy jktdh; fo|ky;ksa esa iz;ksx gsrq fu%'kqYd",F271)))</formula>
    </cfRule>
    <cfRule type="containsText" dxfId="16411" priority="17141" stopIfTrue="1" operator="containsText" text="dsoy jktdh; fo|ky;ksa esa iz;ksx gsrq fu%'kqYd">
      <formula>NOT(ISERROR(SEARCH("dsoy jktdh; fo|ky;ksa esa iz;ksx gsrq fu%'kqYd",F271)))</formula>
    </cfRule>
    <cfRule type="containsText" dxfId="16410" priority="17142" stopIfTrue="1" operator="containsText" text="f'k{kk foHkkx jktLFkku">
      <formula>NOT(ISERROR(SEARCH("f'k{kk foHkkx jktLFkku",F271)))</formula>
    </cfRule>
    <cfRule type="containsText" dxfId="16409" priority="17143" stopIfTrue="1" operator="containsText" text="iw.kkZad">
      <formula>NOT(ISERROR(SEARCH("iw.kkZad",F271)))</formula>
    </cfRule>
  </conditionalFormatting>
  <conditionalFormatting sqref="N267:N269">
    <cfRule type="cellIs" dxfId="16408" priority="17174" stopIfTrue="1" operator="equal">
      <formula>0</formula>
    </cfRule>
  </conditionalFormatting>
  <conditionalFormatting sqref="N267:N269">
    <cfRule type="containsText" dxfId="16407" priority="17169" stopIfTrue="1" operator="containsText" text="dsoy jktdh; fo|ky;ksa esa iz;ksx gsrq fu%'kqYd">
      <formula>NOT(ISERROR(SEARCH("dsoy jktdh; fo|ky;ksa esa iz;ksx gsrq fu%'kqYd",N267)))</formula>
    </cfRule>
    <cfRule type="containsText" dxfId="16406" priority="17170" stopIfTrue="1" operator="containsText" text="dsoy jktdh; fo|ky;ksa esa iz;ksx gsrq fu%'kqYd">
      <formula>NOT(ISERROR(SEARCH("dsoy jktdh; fo|ky;ksa esa iz;ksx gsrq fu%'kqYd",N267)))</formula>
    </cfRule>
    <cfRule type="containsText" dxfId="16405" priority="17171" stopIfTrue="1" operator="containsText" text="dsoy jktdh; fo|ky;ksa esa iz;ksx gsrq fu%'kqYd">
      <formula>NOT(ISERROR(SEARCH("dsoy jktdh; fo|ky;ksa esa iz;ksx gsrq fu%'kqYd",N267)))</formula>
    </cfRule>
    <cfRule type="containsText" dxfId="16404" priority="17172" stopIfTrue="1" operator="containsText" text="f'k{kk foHkkx jktLFkku">
      <formula>NOT(ISERROR(SEARCH("f'k{kk foHkkx jktLFkku",N267)))</formula>
    </cfRule>
    <cfRule type="containsText" dxfId="16403" priority="17173" stopIfTrue="1" operator="containsText" text="iw.kkZad">
      <formula>NOT(ISERROR(SEARCH("iw.kkZad",N267)))</formula>
    </cfRule>
  </conditionalFormatting>
  <conditionalFormatting sqref="J267:J269">
    <cfRule type="cellIs" dxfId="16402" priority="17156" stopIfTrue="1" operator="equal">
      <formula>0</formula>
    </cfRule>
  </conditionalFormatting>
  <conditionalFormatting sqref="J267:J269">
    <cfRule type="containsText" dxfId="16401" priority="17151" stopIfTrue="1" operator="containsText" text="dsoy jktdh; fo|ky;ksa esa iz;ksx gsrq fu%'kqYd">
      <formula>NOT(ISERROR(SEARCH("dsoy jktdh; fo|ky;ksa esa iz;ksx gsrq fu%'kqYd",J267)))</formula>
    </cfRule>
    <cfRule type="containsText" dxfId="16400" priority="17152" stopIfTrue="1" operator="containsText" text="dsoy jktdh; fo|ky;ksa esa iz;ksx gsrq fu%'kqYd">
      <formula>NOT(ISERROR(SEARCH("dsoy jktdh; fo|ky;ksa esa iz;ksx gsrq fu%'kqYd",J267)))</formula>
    </cfRule>
    <cfRule type="containsText" dxfId="16399" priority="17153" stopIfTrue="1" operator="containsText" text="dsoy jktdh; fo|ky;ksa esa iz;ksx gsrq fu%'kqYd">
      <formula>NOT(ISERROR(SEARCH("dsoy jktdh; fo|ky;ksa esa iz;ksx gsrq fu%'kqYd",J267)))</formula>
    </cfRule>
    <cfRule type="containsText" dxfId="16398" priority="17154" stopIfTrue="1" operator="containsText" text="f'k{kk foHkkx jktLFkku">
      <formula>NOT(ISERROR(SEARCH("f'k{kk foHkkx jktLFkku",J267)))</formula>
    </cfRule>
    <cfRule type="containsText" dxfId="16397" priority="17155" stopIfTrue="1" operator="containsText" text="iw.kkZad">
      <formula>NOT(ISERROR(SEARCH("iw.kkZad",J267)))</formula>
    </cfRule>
  </conditionalFormatting>
  <conditionalFormatting sqref="O268:Q268">
    <cfRule type="cellIs" dxfId="16396" priority="17222" stopIfTrue="1" operator="equal">
      <formula>0</formula>
    </cfRule>
  </conditionalFormatting>
  <conditionalFormatting sqref="O268:Q268">
    <cfRule type="containsText" dxfId="16395" priority="17217" stopIfTrue="1" operator="containsText" text="dsoy jktdh; fo|ky;ksa esa iz;ksx gsrq fu%'kqYd">
      <formula>NOT(ISERROR(SEARCH("dsoy jktdh; fo|ky;ksa esa iz;ksx gsrq fu%'kqYd",O268)))</formula>
    </cfRule>
    <cfRule type="containsText" dxfId="16394" priority="17218" stopIfTrue="1" operator="containsText" text="dsoy jktdh; fo|ky;ksa esa iz;ksx gsrq fu%'kqYd">
      <formula>NOT(ISERROR(SEARCH("dsoy jktdh; fo|ky;ksa esa iz;ksx gsrq fu%'kqYd",O268)))</formula>
    </cfRule>
    <cfRule type="containsText" dxfId="16393" priority="17219" stopIfTrue="1" operator="containsText" text="dsoy jktdh; fo|ky;ksa esa iz;ksx gsrq fu%'kqYd">
      <formula>NOT(ISERROR(SEARCH("dsoy jktdh; fo|ky;ksa esa iz;ksx gsrq fu%'kqYd",O268)))</formula>
    </cfRule>
    <cfRule type="containsText" dxfId="16392" priority="17220" stopIfTrue="1" operator="containsText" text="f'k{kk foHkkx jktLFkku">
      <formula>NOT(ISERROR(SEARCH("f'k{kk foHkkx jktLFkku",O268)))</formula>
    </cfRule>
    <cfRule type="containsText" dxfId="16391" priority="17221" stopIfTrue="1" operator="containsText" text="iw.kkZad">
      <formula>NOT(ISERROR(SEARCH("iw.kkZad",O268)))</formula>
    </cfRule>
  </conditionalFormatting>
  <conditionalFormatting sqref="O269:Q269">
    <cfRule type="cellIs" dxfId="16390" priority="17216" stopIfTrue="1" operator="equal">
      <formula>0</formula>
    </cfRule>
  </conditionalFormatting>
  <conditionalFormatting sqref="O269:Q269">
    <cfRule type="containsText" dxfId="16389" priority="17211" stopIfTrue="1" operator="containsText" text="dsoy jktdh; fo|ky;ksa esa iz;ksx gsrq fu%'kqYd">
      <formula>NOT(ISERROR(SEARCH("dsoy jktdh; fo|ky;ksa esa iz;ksx gsrq fu%'kqYd",O269)))</formula>
    </cfRule>
    <cfRule type="containsText" dxfId="16388" priority="17212" stopIfTrue="1" operator="containsText" text="dsoy jktdh; fo|ky;ksa esa iz;ksx gsrq fu%'kqYd">
      <formula>NOT(ISERROR(SEARCH("dsoy jktdh; fo|ky;ksa esa iz;ksx gsrq fu%'kqYd",O269)))</formula>
    </cfRule>
    <cfRule type="containsText" dxfId="16387" priority="17213" stopIfTrue="1" operator="containsText" text="dsoy jktdh; fo|ky;ksa esa iz;ksx gsrq fu%'kqYd">
      <formula>NOT(ISERROR(SEARCH("dsoy jktdh; fo|ky;ksa esa iz;ksx gsrq fu%'kqYd",O269)))</formula>
    </cfRule>
    <cfRule type="containsText" dxfId="16386" priority="17214" stopIfTrue="1" operator="containsText" text="f'k{kk foHkkx jktLFkku">
      <formula>NOT(ISERROR(SEARCH("f'k{kk foHkkx jktLFkku",O269)))</formula>
    </cfRule>
    <cfRule type="containsText" dxfId="16385" priority="17215" stopIfTrue="1" operator="containsText" text="iw.kkZad">
      <formula>NOT(ISERROR(SEARCH("iw.kkZad",O269)))</formula>
    </cfRule>
  </conditionalFormatting>
  <conditionalFormatting sqref="D271">
    <cfRule type="cellIs" dxfId="16384" priority="17150" stopIfTrue="1" operator="equal">
      <formula>0</formula>
    </cfRule>
  </conditionalFormatting>
  <conditionalFormatting sqref="D271">
    <cfRule type="containsText" dxfId="16383" priority="17145" stopIfTrue="1" operator="containsText" text="dsoy jktdh; fo|ky;ksa esa iz;ksx gsrq fu%'kqYd">
      <formula>NOT(ISERROR(SEARCH("dsoy jktdh; fo|ky;ksa esa iz;ksx gsrq fu%'kqYd",D271)))</formula>
    </cfRule>
    <cfRule type="containsText" dxfId="16382" priority="17146" stopIfTrue="1" operator="containsText" text="dsoy jktdh; fo|ky;ksa esa iz;ksx gsrq fu%'kqYd">
      <formula>NOT(ISERROR(SEARCH("dsoy jktdh; fo|ky;ksa esa iz;ksx gsrq fu%'kqYd",D271)))</formula>
    </cfRule>
    <cfRule type="containsText" dxfId="16381" priority="17147" stopIfTrue="1" operator="containsText" text="dsoy jktdh; fo|ky;ksa esa iz;ksx gsrq fu%'kqYd">
      <formula>NOT(ISERROR(SEARCH("dsoy jktdh; fo|ky;ksa esa iz;ksx gsrq fu%'kqYd",D271)))</formula>
    </cfRule>
    <cfRule type="containsText" dxfId="16380" priority="17148" stopIfTrue="1" operator="containsText" text="f'k{kk foHkkx jktLFkku">
      <formula>NOT(ISERROR(SEARCH("f'k{kk foHkkx jktLFkku",D271)))</formula>
    </cfRule>
    <cfRule type="containsText" dxfId="16379" priority="17149" stopIfTrue="1" operator="containsText" text="iw.kkZad">
      <formula>NOT(ISERROR(SEARCH("iw.kkZad",D271)))</formula>
    </cfRule>
  </conditionalFormatting>
  <conditionalFormatting sqref="L271">
    <cfRule type="cellIs" dxfId="16378" priority="17138" stopIfTrue="1" operator="equal">
      <formula>0</formula>
    </cfRule>
  </conditionalFormatting>
  <conditionalFormatting sqref="L271">
    <cfRule type="containsText" dxfId="16377" priority="17133" stopIfTrue="1" operator="containsText" text="dsoy jktdh; fo|ky;ksa esa iz;ksx gsrq fu%'kqYd">
      <formula>NOT(ISERROR(SEARCH("dsoy jktdh; fo|ky;ksa esa iz;ksx gsrq fu%'kqYd",L271)))</formula>
    </cfRule>
    <cfRule type="containsText" dxfId="16376" priority="17134" stopIfTrue="1" operator="containsText" text="dsoy jktdh; fo|ky;ksa esa iz;ksx gsrq fu%'kqYd">
      <formula>NOT(ISERROR(SEARCH("dsoy jktdh; fo|ky;ksa esa iz;ksx gsrq fu%'kqYd",L271)))</formula>
    </cfRule>
    <cfRule type="containsText" dxfId="16375" priority="17135" stopIfTrue="1" operator="containsText" text="dsoy jktdh; fo|ky;ksa esa iz;ksx gsrq fu%'kqYd">
      <formula>NOT(ISERROR(SEARCH("dsoy jktdh; fo|ky;ksa esa iz;ksx gsrq fu%'kqYd",L271)))</formula>
    </cfRule>
    <cfRule type="containsText" dxfId="16374" priority="17136" stopIfTrue="1" operator="containsText" text="f'k{kk foHkkx jktLFkku">
      <formula>NOT(ISERROR(SEARCH("f'k{kk foHkkx jktLFkku",L271)))</formula>
    </cfRule>
    <cfRule type="containsText" dxfId="16373" priority="17137" stopIfTrue="1" operator="containsText" text="iw.kkZad">
      <formula>NOT(ISERROR(SEARCH("iw.kkZad",L271)))</formula>
    </cfRule>
  </conditionalFormatting>
  <conditionalFormatting sqref="L272">
    <cfRule type="cellIs" dxfId="16372" priority="17132" stopIfTrue="1" operator="equal">
      <formula>0</formula>
    </cfRule>
  </conditionalFormatting>
  <conditionalFormatting sqref="L272">
    <cfRule type="containsText" dxfId="16371" priority="17127" stopIfTrue="1" operator="containsText" text="dsoy jktdh; fo|ky;ksa esa iz;ksx gsrq fu%'kqYd">
      <formula>NOT(ISERROR(SEARCH("dsoy jktdh; fo|ky;ksa esa iz;ksx gsrq fu%'kqYd",L272)))</formula>
    </cfRule>
    <cfRule type="containsText" dxfId="16370" priority="17128" stopIfTrue="1" operator="containsText" text="dsoy jktdh; fo|ky;ksa esa iz;ksx gsrq fu%'kqYd">
      <formula>NOT(ISERROR(SEARCH("dsoy jktdh; fo|ky;ksa esa iz;ksx gsrq fu%'kqYd",L272)))</formula>
    </cfRule>
    <cfRule type="containsText" dxfId="16369" priority="17129" stopIfTrue="1" operator="containsText" text="dsoy jktdh; fo|ky;ksa esa iz;ksx gsrq fu%'kqYd">
      <formula>NOT(ISERROR(SEARCH("dsoy jktdh; fo|ky;ksa esa iz;ksx gsrq fu%'kqYd",L272)))</formula>
    </cfRule>
    <cfRule type="containsText" dxfId="16368" priority="17130" stopIfTrue="1" operator="containsText" text="f'k{kk foHkkx jktLFkku">
      <formula>NOT(ISERROR(SEARCH("f'k{kk foHkkx jktLFkku",L272)))</formula>
    </cfRule>
    <cfRule type="containsText" dxfId="16367" priority="17131" stopIfTrue="1" operator="containsText" text="iw.kkZad">
      <formula>NOT(ISERROR(SEARCH("iw.kkZad",L272)))</formula>
    </cfRule>
  </conditionalFormatting>
  <conditionalFormatting sqref="O270">
    <cfRule type="cellIs" dxfId="16366" priority="17126" stopIfTrue="1" operator="equal">
      <formula>0</formula>
    </cfRule>
  </conditionalFormatting>
  <conditionalFormatting sqref="O270">
    <cfRule type="containsText" dxfId="16365" priority="17121" stopIfTrue="1" operator="containsText" text="dsoy jktdh; fo|ky;ksa esa iz;ksx gsrq fu%'kqYd">
      <formula>NOT(ISERROR(SEARCH("dsoy jktdh; fo|ky;ksa esa iz;ksx gsrq fu%'kqYd",O270)))</formula>
    </cfRule>
    <cfRule type="containsText" dxfId="16364" priority="17122" stopIfTrue="1" operator="containsText" text="dsoy jktdh; fo|ky;ksa esa iz;ksx gsrq fu%'kqYd">
      <formula>NOT(ISERROR(SEARCH("dsoy jktdh; fo|ky;ksa esa iz;ksx gsrq fu%'kqYd",O270)))</formula>
    </cfRule>
    <cfRule type="containsText" dxfId="16363" priority="17123" stopIfTrue="1" operator="containsText" text="dsoy jktdh; fo|ky;ksa esa iz;ksx gsrq fu%'kqYd">
      <formula>NOT(ISERROR(SEARCH("dsoy jktdh; fo|ky;ksa esa iz;ksx gsrq fu%'kqYd",O270)))</formula>
    </cfRule>
    <cfRule type="containsText" dxfId="16362" priority="17124" stopIfTrue="1" operator="containsText" text="f'k{kk foHkkx jktLFkku">
      <formula>NOT(ISERROR(SEARCH("f'k{kk foHkkx jktLFkku",O270)))</formula>
    </cfRule>
    <cfRule type="containsText" dxfId="16361" priority="17125" stopIfTrue="1" operator="containsText" text="iw.kkZad">
      <formula>NOT(ISERROR(SEARCH("iw.kkZad",O270)))</formula>
    </cfRule>
  </conditionalFormatting>
  <conditionalFormatting sqref="O271">
    <cfRule type="cellIs" dxfId="16360" priority="17120" stopIfTrue="1" operator="equal">
      <formula>0</formula>
    </cfRule>
  </conditionalFormatting>
  <conditionalFormatting sqref="O271">
    <cfRule type="containsText" dxfId="16359" priority="17115" stopIfTrue="1" operator="containsText" text="dsoy jktdh; fo|ky;ksa esa iz;ksx gsrq fu%'kqYd">
      <formula>NOT(ISERROR(SEARCH("dsoy jktdh; fo|ky;ksa esa iz;ksx gsrq fu%'kqYd",O271)))</formula>
    </cfRule>
    <cfRule type="containsText" dxfId="16358" priority="17116" stopIfTrue="1" operator="containsText" text="dsoy jktdh; fo|ky;ksa esa iz;ksx gsrq fu%'kqYd">
      <formula>NOT(ISERROR(SEARCH("dsoy jktdh; fo|ky;ksa esa iz;ksx gsrq fu%'kqYd",O271)))</formula>
    </cfRule>
    <cfRule type="containsText" dxfId="16357" priority="17117" stopIfTrue="1" operator="containsText" text="dsoy jktdh; fo|ky;ksa esa iz;ksx gsrq fu%'kqYd">
      <formula>NOT(ISERROR(SEARCH("dsoy jktdh; fo|ky;ksa esa iz;ksx gsrq fu%'kqYd",O271)))</formula>
    </cfRule>
    <cfRule type="containsText" dxfId="16356" priority="17118" stopIfTrue="1" operator="containsText" text="f'k{kk foHkkx jktLFkku">
      <formula>NOT(ISERROR(SEARCH("f'k{kk foHkkx jktLFkku",O271)))</formula>
    </cfRule>
    <cfRule type="containsText" dxfId="16355" priority="17119" stopIfTrue="1" operator="containsText" text="iw.kkZad">
      <formula>NOT(ISERROR(SEARCH("iw.kkZad",O271)))</formula>
    </cfRule>
  </conditionalFormatting>
  <conditionalFormatting sqref="O272">
    <cfRule type="cellIs" dxfId="16354" priority="17114" stopIfTrue="1" operator="equal">
      <formula>0</formula>
    </cfRule>
  </conditionalFormatting>
  <conditionalFormatting sqref="O272">
    <cfRule type="containsText" dxfId="16353" priority="17109" stopIfTrue="1" operator="containsText" text="dsoy jktdh; fo|ky;ksa esa iz;ksx gsrq fu%'kqYd">
      <formula>NOT(ISERROR(SEARCH("dsoy jktdh; fo|ky;ksa esa iz;ksx gsrq fu%'kqYd",O272)))</formula>
    </cfRule>
    <cfRule type="containsText" dxfId="16352" priority="17110" stopIfTrue="1" operator="containsText" text="dsoy jktdh; fo|ky;ksa esa iz;ksx gsrq fu%'kqYd">
      <formula>NOT(ISERROR(SEARCH("dsoy jktdh; fo|ky;ksa esa iz;ksx gsrq fu%'kqYd",O272)))</formula>
    </cfRule>
    <cfRule type="containsText" dxfId="16351" priority="17111" stopIfTrue="1" operator="containsText" text="dsoy jktdh; fo|ky;ksa esa iz;ksx gsrq fu%'kqYd">
      <formula>NOT(ISERROR(SEARCH("dsoy jktdh; fo|ky;ksa esa iz;ksx gsrq fu%'kqYd",O272)))</formula>
    </cfRule>
    <cfRule type="containsText" dxfId="16350" priority="17112" stopIfTrue="1" operator="containsText" text="f'k{kk foHkkx jktLFkku">
      <formula>NOT(ISERROR(SEARCH("f'k{kk foHkkx jktLFkku",O272)))</formula>
    </cfRule>
    <cfRule type="containsText" dxfId="16349" priority="17113" stopIfTrue="1" operator="containsText" text="iw.kkZad">
      <formula>NOT(ISERROR(SEARCH("iw.kkZad",O272)))</formula>
    </cfRule>
  </conditionalFormatting>
  <conditionalFormatting sqref="J275:J278">
    <cfRule type="cellIs" dxfId="16348" priority="17108" stopIfTrue="1" operator="equal">
      <formula>0</formula>
    </cfRule>
  </conditionalFormatting>
  <conditionalFormatting sqref="J275:J278">
    <cfRule type="containsText" dxfId="16347" priority="17103" stopIfTrue="1" operator="containsText" text="dsoy jktdh; fo|ky;ksa esa iz;ksx gsrq fu%'kqYd">
      <formula>NOT(ISERROR(SEARCH("dsoy jktdh; fo|ky;ksa esa iz;ksx gsrq fu%'kqYd",J275)))</formula>
    </cfRule>
    <cfRule type="containsText" dxfId="16346" priority="17104" stopIfTrue="1" operator="containsText" text="dsoy jktdh; fo|ky;ksa esa iz;ksx gsrq fu%'kqYd">
      <formula>NOT(ISERROR(SEARCH("dsoy jktdh; fo|ky;ksa esa iz;ksx gsrq fu%'kqYd",J275)))</formula>
    </cfRule>
    <cfRule type="containsText" dxfId="16345" priority="17105" stopIfTrue="1" operator="containsText" text="dsoy jktdh; fo|ky;ksa esa iz;ksx gsrq fu%'kqYd">
      <formula>NOT(ISERROR(SEARCH("dsoy jktdh; fo|ky;ksa esa iz;ksx gsrq fu%'kqYd",J275)))</formula>
    </cfRule>
    <cfRule type="containsText" dxfId="16344" priority="17106" stopIfTrue="1" operator="containsText" text="f'k{kk foHkkx jktLFkku">
      <formula>NOT(ISERROR(SEARCH("f'k{kk foHkkx jktLFkku",J275)))</formula>
    </cfRule>
    <cfRule type="containsText" dxfId="16343" priority="17107" stopIfTrue="1" operator="containsText" text="iw.kkZad">
      <formula>NOT(ISERROR(SEARCH("iw.kkZad",J275)))</formula>
    </cfRule>
  </conditionalFormatting>
  <conditionalFormatting sqref="J279">
    <cfRule type="cellIs" dxfId="16342" priority="17102" stopIfTrue="1" operator="equal">
      <formula>0</formula>
    </cfRule>
  </conditionalFormatting>
  <conditionalFormatting sqref="J279">
    <cfRule type="containsText" dxfId="16341" priority="17097" stopIfTrue="1" operator="containsText" text="dsoy jktdh; fo|ky;ksa esa iz;ksx gsrq fu%'kqYd">
      <formula>NOT(ISERROR(SEARCH("dsoy jktdh; fo|ky;ksa esa iz;ksx gsrq fu%'kqYd",J279)))</formula>
    </cfRule>
    <cfRule type="containsText" dxfId="16340" priority="17098" stopIfTrue="1" operator="containsText" text="dsoy jktdh; fo|ky;ksa esa iz;ksx gsrq fu%'kqYd">
      <formula>NOT(ISERROR(SEARCH("dsoy jktdh; fo|ky;ksa esa iz;ksx gsrq fu%'kqYd",J279)))</formula>
    </cfRule>
    <cfRule type="containsText" dxfId="16339" priority="17099" stopIfTrue="1" operator="containsText" text="dsoy jktdh; fo|ky;ksa esa iz;ksx gsrq fu%'kqYd">
      <formula>NOT(ISERROR(SEARCH("dsoy jktdh; fo|ky;ksa esa iz;ksx gsrq fu%'kqYd",J279)))</formula>
    </cfRule>
    <cfRule type="containsText" dxfId="16338" priority="17100" stopIfTrue="1" operator="containsText" text="f'k{kk foHkkx jktLFkku">
      <formula>NOT(ISERROR(SEARCH("f'k{kk foHkkx jktLFkku",J279)))</formula>
    </cfRule>
    <cfRule type="containsText" dxfId="16337" priority="17101" stopIfTrue="1" operator="containsText" text="iw.kkZad">
      <formula>NOT(ISERROR(SEARCH("iw.kkZad",J279)))</formula>
    </cfRule>
  </conditionalFormatting>
  <conditionalFormatting sqref="N255">
    <cfRule type="cellIs" dxfId="16336" priority="17096" stopIfTrue="1" operator="equal">
      <formula>0</formula>
    </cfRule>
  </conditionalFormatting>
  <conditionalFormatting sqref="N255">
    <cfRule type="containsText" dxfId="16335" priority="17091" stopIfTrue="1" operator="containsText" text="dsoy jktdh; fo|ky;ksa esa iz;ksx gsrq fu%'kqYd">
      <formula>NOT(ISERROR(SEARCH("dsoy jktdh; fo|ky;ksa esa iz;ksx gsrq fu%'kqYd",N255)))</formula>
    </cfRule>
    <cfRule type="containsText" dxfId="16334" priority="17092" stopIfTrue="1" operator="containsText" text="dsoy jktdh; fo|ky;ksa esa iz;ksx gsrq fu%'kqYd">
      <formula>NOT(ISERROR(SEARCH("dsoy jktdh; fo|ky;ksa esa iz;ksx gsrq fu%'kqYd",N255)))</formula>
    </cfRule>
    <cfRule type="containsText" dxfId="16333" priority="17093" stopIfTrue="1" operator="containsText" text="dsoy jktdh; fo|ky;ksa esa iz;ksx gsrq fu%'kqYd">
      <formula>NOT(ISERROR(SEARCH("dsoy jktdh; fo|ky;ksa esa iz;ksx gsrq fu%'kqYd",N255)))</formula>
    </cfRule>
    <cfRule type="containsText" dxfId="16332" priority="17094" stopIfTrue="1" operator="containsText" text="f'k{kk foHkkx jktLFkku">
      <formula>NOT(ISERROR(SEARCH("f'k{kk foHkkx jktLFkku",N255)))</formula>
    </cfRule>
    <cfRule type="containsText" dxfId="16331" priority="17095" stopIfTrue="1" operator="containsText" text="iw.kkZad">
      <formula>NOT(ISERROR(SEARCH("iw.kkZad",N255)))</formula>
    </cfRule>
  </conditionalFormatting>
  <conditionalFormatting sqref="N256">
    <cfRule type="cellIs" dxfId="16330" priority="17090" stopIfTrue="1" operator="equal">
      <formula>0</formula>
    </cfRule>
  </conditionalFormatting>
  <conditionalFormatting sqref="N256">
    <cfRule type="containsText" dxfId="16329" priority="17085" stopIfTrue="1" operator="containsText" text="dsoy jktdh; fo|ky;ksa esa iz;ksx gsrq fu%'kqYd">
      <formula>NOT(ISERROR(SEARCH("dsoy jktdh; fo|ky;ksa esa iz;ksx gsrq fu%'kqYd",N256)))</formula>
    </cfRule>
    <cfRule type="containsText" dxfId="16328" priority="17086" stopIfTrue="1" operator="containsText" text="dsoy jktdh; fo|ky;ksa esa iz;ksx gsrq fu%'kqYd">
      <formula>NOT(ISERROR(SEARCH("dsoy jktdh; fo|ky;ksa esa iz;ksx gsrq fu%'kqYd",N256)))</formula>
    </cfRule>
    <cfRule type="containsText" dxfId="16327" priority="17087" stopIfTrue="1" operator="containsText" text="dsoy jktdh; fo|ky;ksa esa iz;ksx gsrq fu%'kqYd">
      <formula>NOT(ISERROR(SEARCH("dsoy jktdh; fo|ky;ksa esa iz;ksx gsrq fu%'kqYd",N256)))</formula>
    </cfRule>
    <cfRule type="containsText" dxfId="16326" priority="17088" stopIfTrue="1" operator="containsText" text="f'k{kk foHkkx jktLFkku">
      <formula>NOT(ISERROR(SEARCH("f'k{kk foHkkx jktLFkku",N256)))</formula>
    </cfRule>
    <cfRule type="containsText" dxfId="16325" priority="17089" stopIfTrue="1" operator="containsText" text="iw.kkZad">
      <formula>NOT(ISERROR(SEARCH("iw.kkZad",N256)))</formula>
    </cfRule>
  </conditionalFormatting>
  <conditionalFormatting sqref="B256:C256">
    <cfRule type="cellIs" dxfId="16324" priority="17084" stopIfTrue="1" operator="equal">
      <formula>0</formula>
    </cfRule>
  </conditionalFormatting>
  <conditionalFormatting sqref="B256:C256">
    <cfRule type="containsText" dxfId="16323" priority="17079" stopIfTrue="1" operator="containsText" text="dsoy jktdh; fo|ky;ksa esa iz;ksx gsrq fu%'kqYd">
      <formula>NOT(ISERROR(SEARCH("dsoy jktdh; fo|ky;ksa esa iz;ksx gsrq fu%'kqYd",B256)))</formula>
    </cfRule>
    <cfRule type="containsText" dxfId="16322" priority="17080" stopIfTrue="1" operator="containsText" text="dsoy jktdh; fo|ky;ksa esa iz;ksx gsrq fu%'kqYd">
      <formula>NOT(ISERROR(SEARCH("dsoy jktdh; fo|ky;ksa esa iz;ksx gsrq fu%'kqYd",B256)))</formula>
    </cfRule>
    <cfRule type="containsText" dxfId="16321" priority="17081" stopIfTrue="1" operator="containsText" text="dsoy jktdh; fo|ky;ksa esa iz;ksx gsrq fu%'kqYd">
      <formula>NOT(ISERROR(SEARCH("dsoy jktdh; fo|ky;ksa esa iz;ksx gsrq fu%'kqYd",B256)))</formula>
    </cfRule>
    <cfRule type="containsText" dxfId="16320" priority="17082" stopIfTrue="1" operator="containsText" text="f'k{kk foHkkx jktLFkku">
      <formula>NOT(ISERROR(SEARCH("f'k{kk foHkkx jktLFkku",B256)))</formula>
    </cfRule>
    <cfRule type="containsText" dxfId="16319" priority="17083" stopIfTrue="1" operator="containsText" text="iw.kkZad">
      <formula>NOT(ISERROR(SEARCH("iw.kkZad",B256)))</formula>
    </cfRule>
  </conditionalFormatting>
  <conditionalFormatting sqref="B298:F298 B301:D301 F301 H301 B299:C300 B291:C293 A280:A281 B303:D303 F303 H303 C284:C286 B282:B286 B288:C288 J286 B302">
    <cfRule type="cellIs" dxfId="16318" priority="17078" stopIfTrue="1" operator="equal">
      <formula>0</formula>
    </cfRule>
  </conditionalFormatting>
  <conditionalFormatting sqref="B298:F298 B301:D301 F301 H301 B299:C300 B291:C293 A280:A281 B303:D303 F303 H303 C284:C286 B282:B286 B288:C288 J286 B302">
    <cfRule type="containsText" dxfId="16317" priority="17073" stopIfTrue="1" operator="containsText" text="dsoy jktdh; fo|ky;ksa esa iz;ksx gsrq fu%'kqYd">
      <formula>NOT(ISERROR(SEARCH("dsoy jktdh; fo|ky;ksa esa iz;ksx gsrq fu%'kqYd",A280)))</formula>
    </cfRule>
    <cfRule type="containsText" dxfId="16316" priority="17074" stopIfTrue="1" operator="containsText" text="dsoy jktdh; fo|ky;ksa esa iz;ksx gsrq fu%'kqYd">
      <formula>NOT(ISERROR(SEARCH("dsoy jktdh; fo|ky;ksa esa iz;ksx gsrq fu%'kqYd",A280)))</formula>
    </cfRule>
    <cfRule type="containsText" dxfId="16315" priority="17075" stopIfTrue="1" operator="containsText" text="dsoy jktdh; fo|ky;ksa esa iz;ksx gsrq fu%'kqYd">
      <formula>NOT(ISERROR(SEARCH("dsoy jktdh; fo|ky;ksa esa iz;ksx gsrq fu%'kqYd",A280)))</formula>
    </cfRule>
    <cfRule type="containsText" dxfId="16314" priority="17076" stopIfTrue="1" operator="containsText" text="f'k{kk foHkkx jktLFkku">
      <formula>NOT(ISERROR(SEARCH("f'k{kk foHkkx jktLFkku",A280)))</formula>
    </cfRule>
    <cfRule type="containsText" dxfId="16313" priority="17077" stopIfTrue="1" operator="containsText" text="iw.kkZad">
      <formula>NOT(ISERROR(SEARCH("iw.kkZad",A280)))</formula>
    </cfRule>
  </conditionalFormatting>
  <conditionalFormatting sqref="B288:C288">
    <cfRule type="cellIs" dxfId="16312" priority="17071" operator="equal">
      <formula>0</formula>
    </cfRule>
    <cfRule type="containsText" dxfId="16311" priority="17072" stopIfTrue="1" operator="containsText" text="false">
      <formula>NOT(ISERROR(SEARCH("false",B288)))</formula>
    </cfRule>
  </conditionalFormatting>
  <conditionalFormatting sqref="H306:H310">
    <cfRule type="cellIs" dxfId="16310" priority="17004" stopIfTrue="1" operator="equal">
      <formula>0</formula>
    </cfRule>
  </conditionalFormatting>
  <conditionalFormatting sqref="H306:H310">
    <cfRule type="containsText" dxfId="16309" priority="16999" stopIfTrue="1" operator="containsText" text="dsoy jktdh; fo|ky;ksa esa iz;ksx gsrq fu%'kqYd">
      <formula>NOT(ISERROR(SEARCH("dsoy jktdh; fo|ky;ksa esa iz;ksx gsrq fu%'kqYd",H306)))</formula>
    </cfRule>
    <cfRule type="containsText" dxfId="16308" priority="17000" stopIfTrue="1" operator="containsText" text="dsoy jktdh; fo|ky;ksa esa iz;ksx gsrq fu%'kqYd">
      <formula>NOT(ISERROR(SEARCH("dsoy jktdh; fo|ky;ksa esa iz;ksx gsrq fu%'kqYd",H306)))</formula>
    </cfRule>
    <cfRule type="containsText" dxfId="16307" priority="17001" stopIfTrue="1" operator="containsText" text="dsoy jktdh; fo|ky;ksa esa iz;ksx gsrq fu%'kqYd">
      <formula>NOT(ISERROR(SEARCH("dsoy jktdh; fo|ky;ksa esa iz;ksx gsrq fu%'kqYd",H306)))</formula>
    </cfRule>
    <cfRule type="containsText" dxfId="16306" priority="17002" stopIfTrue="1" operator="containsText" text="f'k{kk foHkkx jktLFkku">
      <formula>NOT(ISERROR(SEARCH("f'k{kk foHkkx jktLFkku",H306)))</formula>
    </cfRule>
    <cfRule type="containsText" dxfId="16305" priority="17003" stopIfTrue="1" operator="containsText" text="iw.kkZad">
      <formula>NOT(ISERROR(SEARCH("iw.kkZad",H306)))</formula>
    </cfRule>
  </conditionalFormatting>
  <conditionalFormatting sqref="D299:F299">
    <cfRule type="cellIs" dxfId="16304" priority="17070" stopIfTrue="1" operator="equal">
      <formula>0</formula>
    </cfRule>
  </conditionalFormatting>
  <conditionalFormatting sqref="D299:F299">
    <cfRule type="containsText" dxfId="16303" priority="17065" stopIfTrue="1" operator="containsText" text="dsoy jktdh; fo|ky;ksa esa iz;ksx gsrq fu%'kqYd">
      <formula>NOT(ISERROR(SEARCH("dsoy jktdh; fo|ky;ksa esa iz;ksx gsrq fu%'kqYd",D299)))</formula>
    </cfRule>
    <cfRule type="containsText" dxfId="16302" priority="17066" stopIfTrue="1" operator="containsText" text="dsoy jktdh; fo|ky;ksa esa iz;ksx gsrq fu%'kqYd">
      <formula>NOT(ISERROR(SEARCH("dsoy jktdh; fo|ky;ksa esa iz;ksx gsrq fu%'kqYd",D299)))</formula>
    </cfRule>
    <cfRule type="containsText" dxfId="16301" priority="17067" stopIfTrue="1" operator="containsText" text="dsoy jktdh; fo|ky;ksa esa iz;ksx gsrq fu%'kqYd">
      <formula>NOT(ISERROR(SEARCH("dsoy jktdh; fo|ky;ksa esa iz;ksx gsrq fu%'kqYd",D299)))</formula>
    </cfRule>
    <cfRule type="containsText" dxfId="16300" priority="17068" stopIfTrue="1" operator="containsText" text="f'k{kk foHkkx jktLFkku">
      <formula>NOT(ISERROR(SEARCH("f'k{kk foHkkx jktLFkku",D299)))</formula>
    </cfRule>
    <cfRule type="containsText" dxfId="16299" priority="17069" stopIfTrue="1" operator="containsText" text="iw.kkZad">
      <formula>NOT(ISERROR(SEARCH("iw.kkZad",D299)))</formula>
    </cfRule>
  </conditionalFormatting>
  <conditionalFormatting sqref="D300:F300">
    <cfRule type="cellIs" dxfId="16298" priority="17064" stopIfTrue="1" operator="equal">
      <formula>0</formula>
    </cfRule>
  </conditionalFormatting>
  <conditionalFormatting sqref="D300:F300">
    <cfRule type="containsText" dxfId="16297" priority="17059" stopIfTrue="1" operator="containsText" text="dsoy jktdh; fo|ky;ksa esa iz;ksx gsrq fu%'kqYd">
      <formula>NOT(ISERROR(SEARCH("dsoy jktdh; fo|ky;ksa esa iz;ksx gsrq fu%'kqYd",D300)))</formula>
    </cfRule>
    <cfRule type="containsText" dxfId="16296" priority="17060" stopIfTrue="1" operator="containsText" text="dsoy jktdh; fo|ky;ksa esa iz;ksx gsrq fu%'kqYd">
      <formula>NOT(ISERROR(SEARCH("dsoy jktdh; fo|ky;ksa esa iz;ksx gsrq fu%'kqYd",D300)))</formula>
    </cfRule>
    <cfRule type="containsText" dxfId="16295" priority="17061" stopIfTrue="1" operator="containsText" text="dsoy jktdh; fo|ky;ksa esa iz;ksx gsrq fu%'kqYd">
      <formula>NOT(ISERROR(SEARCH("dsoy jktdh; fo|ky;ksa esa iz;ksx gsrq fu%'kqYd",D300)))</formula>
    </cfRule>
    <cfRule type="containsText" dxfId="16294" priority="17062" stopIfTrue="1" operator="containsText" text="f'k{kk foHkkx jktLFkku">
      <formula>NOT(ISERROR(SEARCH("f'k{kk foHkkx jktLFkku",D300)))</formula>
    </cfRule>
    <cfRule type="containsText" dxfId="16293" priority="17063" stopIfTrue="1" operator="containsText" text="iw.kkZad">
      <formula>NOT(ISERROR(SEARCH("iw.kkZad",D300)))</formula>
    </cfRule>
  </conditionalFormatting>
  <conditionalFormatting sqref="L301">
    <cfRule type="cellIs" dxfId="16292" priority="17058" stopIfTrue="1" operator="equal">
      <formula>0</formula>
    </cfRule>
  </conditionalFormatting>
  <conditionalFormatting sqref="L301">
    <cfRule type="containsText" dxfId="16291" priority="17053" stopIfTrue="1" operator="containsText" text="dsoy jktdh; fo|ky;ksa esa iz;ksx gsrq fu%'kqYd">
      <formula>NOT(ISERROR(SEARCH("dsoy jktdh; fo|ky;ksa esa iz;ksx gsrq fu%'kqYd",L301)))</formula>
    </cfRule>
    <cfRule type="containsText" dxfId="16290" priority="17054" stopIfTrue="1" operator="containsText" text="dsoy jktdh; fo|ky;ksa esa iz;ksx gsrq fu%'kqYd">
      <formula>NOT(ISERROR(SEARCH("dsoy jktdh; fo|ky;ksa esa iz;ksx gsrq fu%'kqYd",L301)))</formula>
    </cfRule>
    <cfRule type="containsText" dxfId="16289" priority="17055" stopIfTrue="1" operator="containsText" text="dsoy jktdh; fo|ky;ksa esa iz;ksx gsrq fu%'kqYd">
      <formula>NOT(ISERROR(SEARCH("dsoy jktdh; fo|ky;ksa esa iz;ksx gsrq fu%'kqYd",L301)))</formula>
    </cfRule>
    <cfRule type="containsText" dxfId="16288" priority="17056" stopIfTrue="1" operator="containsText" text="f'k{kk foHkkx jktLFkku">
      <formula>NOT(ISERROR(SEARCH("f'k{kk foHkkx jktLFkku",L301)))</formula>
    </cfRule>
    <cfRule type="containsText" dxfId="16287" priority="17057" stopIfTrue="1" operator="containsText" text="iw.kkZad">
      <formula>NOT(ISERROR(SEARCH("iw.kkZad",L301)))</formula>
    </cfRule>
  </conditionalFormatting>
  <conditionalFormatting sqref="H302">
    <cfRule type="cellIs" dxfId="16286" priority="17052" stopIfTrue="1" operator="equal">
      <formula>0</formula>
    </cfRule>
  </conditionalFormatting>
  <conditionalFormatting sqref="H302">
    <cfRule type="containsText" dxfId="16285" priority="17047" stopIfTrue="1" operator="containsText" text="dsoy jktdh; fo|ky;ksa esa iz;ksx gsrq fu%'kqYd">
      <formula>NOT(ISERROR(SEARCH("dsoy jktdh; fo|ky;ksa esa iz;ksx gsrq fu%'kqYd",H302)))</formula>
    </cfRule>
    <cfRule type="containsText" dxfId="16284" priority="17048" stopIfTrue="1" operator="containsText" text="dsoy jktdh; fo|ky;ksa esa iz;ksx gsrq fu%'kqYd">
      <formula>NOT(ISERROR(SEARCH("dsoy jktdh; fo|ky;ksa esa iz;ksx gsrq fu%'kqYd",H302)))</formula>
    </cfRule>
    <cfRule type="containsText" dxfId="16283" priority="17049" stopIfTrue="1" operator="containsText" text="dsoy jktdh; fo|ky;ksa esa iz;ksx gsrq fu%'kqYd">
      <formula>NOT(ISERROR(SEARCH("dsoy jktdh; fo|ky;ksa esa iz;ksx gsrq fu%'kqYd",H302)))</formula>
    </cfRule>
    <cfRule type="containsText" dxfId="16282" priority="17050" stopIfTrue="1" operator="containsText" text="f'k{kk foHkkx jktLFkku">
      <formula>NOT(ISERROR(SEARCH("f'k{kk foHkkx jktLFkku",H302)))</formula>
    </cfRule>
    <cfRule type="containsText" dxfId="16281" priority="17051" stopIfTrue="1" operator="containsText" text="iw.kkZad">
      <formula>NOT(ISERROR(SEARCH("iw.kkZad",H302)))</formula>
    </cfRule>
  </conditionalFormatting>
  <conditionalFormatting sqref="C295">
    <cfRule type="cellIs" dxfId="16280" priority="17046" stopIfTrue="1" operator="equal">
      <formula>0</formula>
    </cfRule>
  </conditionalFormatting>
  <conditionalFormatting sqref="C295">
    <cfRule type="containsText" dxfId="16279" priority="17041" stopIfTrue="1" operator="containsText" text="dsoy jktdh; fo|ky;ksa esa iz;ksx gsrq fu%'kqYd">
      <formula>NOT(ISERROR(SEARCH("dsoy jktdh; fo|ky;ksa esa iz;ksx gsrq fu%'kqYd",C295)))</formula>
    </cfRule>
    <cfRule type="containsText" dxfId="16278" priority="17042" stopIfTrue="1" operator="containsText" text="dsoy jktdh; fo|ky;ksa esa iz;ksx gsrq fu%'kqYd">
      <formula>NOT(ISERROR(SEARCH("dsoy jktdh; fo|ky;ksa esa iz;ksx gsrq fu%'kqYd",C295)))</formula>
    </cfRule>
    <cfRule type="containsText" dxfId="16277" priority="17043" stopIfTrue="1" operator="containsText" text="dsoy jktdh; fo|ky;ksa esa iz;ksx gsrq fu%'kqYd">
      <formula>NOT(ISERROR(SEARCH("dsoy jktdh; fo|ky;ksa esa iz;ksx gsrq fu%'kqYd",C295)))</formula>
    </cfRule>
    <cfRule type="containsText" dxfId="16276" priority="17044" stopIfTrue="1" operator="containsText" text="f'k{kk foHkkx jktLFkku">
      <formula>NOT(ISERROR(SEARCH("f'k{kk foHkkx jktLFkku",C295)))</formula>
    </cfRule>
    <cfRule type="containsText" dxfId="16275" priority="17045" stopIfTrue="1" operator="containsText" text="iw.kkZad">
      <formula>NOT(ISERROR(SEARCH("iw.kkZad",C295)))</formula>
    </cfRule>
  </conditionalFormatting>
  <conditionalFormatting sqref="B294">
    <cfRule type="cellIs" dxfId="16274" priority="17040" stopIfTrue="1" operator="equal">
      <formula>0</formula>
    </cfRule>
  </conditionalFormatting>
  <conditionalFormatting sqref="B294">
    <cfRule type="containsText" dxfId="16273" priority="17035" stopIfTrue="1" operator="containsText" text="dsoy jktdh; fo|ky;ksa esa iz;ksx gsrq fu%'kqYd">
      <formula>NOT(ISERROR(SEARCH("dsoy jktdh; fo|ky;ksa esa iz;ksx gsrq fu%'kqYd",B294)))</formula>
    </cfRule>
    <cfRule type="containsText" dxfId="16272" priority="17036" stopIfTrue="1" operator="containsText" text="dsoy jktdh; fo|ky;ksa esa iz;ksx gsrq fu%'kqYd">
      <formula>NOT(ISERROR(SEARCH("dsoy jktdh; fo|ky;ksa esa iz;ksx gsrq fu%'kqYd",B294)))</formula>
    </cfRule>
    <cfRule type="containsText" dxfId="16271" priority="17037" stopIfTrue="1" operator="containsText" text="dsoy jktdh; fo|ky;ksa esa iz;ksx gsrq fu%'kqYd">
      <formula>NOT(ISERROR(SEARCH("dsoy jktdh; fo|ky;ksa esa iz;ksx gsrq fu%'kqYd",B294)))</formula>
    </cfRule>
    <cfRule type="containsText" dxfId="16270" priority="17038" stopIfTrue="1" operator="containsText" text="f'k{kk foHkkx jktLFkku">
      <formula>NOT(ISERROR(SEARCH("f'k{kk foHkkx jktLFkku",B294)))</formula>
    </cfRule>
    <cfRule type="containsText" dxfId="16269" priority="17039" stopIfTrue="1" operator="containsText" text="iw.kkZad">
      <formula>NOT(ISERROR(SEARCH("iw.kkZad",B294)))</formula>
    </cfRule>
  </conditionalFormatting>
  <conditionalFormatting sqref="K290 D290:F290 H290:I290">
    <cfRule type="cellIs" dxfId="16268" priority="17034" stopIfTrue="1" operator="equal">
      <formula>0</formula>
    </cfRule>
  </conditionalFormatting>
  <conditionalFormatting sqref="K290 D290:F290 H290:I290">
    <cfRule type="containsText" dxfId="16267" priority="17029" stopIfTrue="1" operator="containsText" text="dsoy jktdh; fo|ky;ksa esa iz;ksx gsrq fu%'kqYd">
      <formula>NOT(ISERROR(SEARCH("dsoy jktdh; fo|ky;ksa esa iz;ksx gsrq fu%'kqYd",D290)))</formula>
    </cfRule>
    <cfRule type="containsText" dxfId="16266" priority="17030" stopIfTrue="1" operator="containsText" text="dsoy jktdh; fo|ky;ksa esa iz;ksx gsrq fu%'kqYd">
      <formula>NOT(ISERROR(SEARCH("dsoy jktdh; fo|ky;ksa esa iz;ksx gsrq fu%'kqYd",D290)))</formula>
    </cfRule>
    <cfRule type="containsText" dxfId="16265" priority="17031" stopIfTrue="1" operator="containsText" text="dsoy jktdh; fo|ky;ksa esa iz;ksx gsrq fu%'kqYd">
      <formula>NOT(ISERROR(SEARCH("dsoy jktdh; fo|ky;ksa esa iz;ksx gsrq fu%'kqYd",D290)))</formula>
    </cfRule>
    <cfRule type="containsText" dxfId="16264" priority="17032" stopIfTrue="1" operator="containsText" text="f'k{kk foHkkx jktLFkku">
      <formula>NOT(ISERROR(SEARCH("f'k{kk foHkkx jktLFkku",D290)))</formula>
    </cfRule>
    <cfRule type="containsText" dxfId="16263" priority="17033" stopIfTrue="1" operator="containsText" text="iw.kkZad">
      <formula>NOT(ISERROR(SEARCH("iw.kkZad",D290)))</formula>
    </cfRule>
  </conditionalFormatting>
  <conditionalFormatting sqref="K290 D290:F290 H290:I290">
    <cfRule type="cellIs" dxfId="16262" priority="17027" operator="equal">
      <formula>0</formula>
    </cfRule>
    <cfRule type="containsText" dxfId="16261" priority="17028" stopIfTrue="1" operator="containsText" text="false">
      <formula>NOT(ISERROR(SEARCH("false",D290)))</formula>
    </cfRule>
  </conditionalFormatting>
  <conditionalFormatting sqref="K290 D290:F290 H290:I290">
    <cfRule type="containsText" dxfId="16260" priority="17026" stopIfTrue="1" operator="containsText" text="izk;ks-">
      <formula>NOT(ISERROR(SEARCH("izk;ks-",D290)))</formula>
    </cfRule>
  </conditionalFormatting>
  <conditionalFormatting sqref="K294 D294:F294 H294:I294">
    <cfRule type="cellIs" dxfId="16259" priority="17025" stopIfTrue="1" operator="equal">
      <formula>0</formula>
    </cfRule>
  </conditionalFormatting>
  <conditionalFormatting sqref="K294 D294:F294 H294:I294">
    <cfRule type="containsText" dxfId="16258" priority="17020" stopIfTrue="1" operator="containsText" text="dsoy jktdh; fo|ky;ksa esa iz;ksx gsrq fu%'kqYd">
      <formula>NOT(ISERROR(SEARCH("dsoy jktdh; fo|ky;ksa esa iz;ksx gsrq fu%'kqYd",D294)))</formula>
    </cfRule>
    <cfRule type="containsText" dxfId="16257" priority="17021" stopIfTrue="1" operator="containsText" text="dsoy jktdh; fo|ky;ksa esa iz;ksx gsrq fu%'kqYd">
      <formula>NOT(ISERROR(SEARCH("dsoy jktdh; fo|ky;ksa esa iz;ksx gsrq fu%'kqYd",D294)))</formula>
    </cfRule>
    <cfRule type="containsText" dxfId="16256" priority="17022" stopIfTrue="1" operator="containsText" text="dsoy jktdh; fo|ky;ksa esa iz;ksx gsrq fu%'kqYd">
      <formula>NOT(ISERROR(SEARCH("dsoy jktdh; fo|ky;ksa esa iz;ksx gsrq fu%'kqYd",D294)))</formula>
    </cfRule>
    <cfRule type="containsText" dxfId="16255" priority="17023" stopIfTrue="1" operator="containsText" text="f'k{kk foHkkx jktLFkku">
      <formula>NOT(ISERROR(SEARCH("f'k{kk foHkkx jktLFkku",D294)))</formula>
    </cfRule>
    <cfRule type="containsText" dxfId="16254" priority="17024" stopIfTrue="1" operator="containsText" text="iw.kkZad">
      <formula>NOT(ISERROR(SEARCH("iw.kkZad",D294)))</formula>
    </cfRule>
  </conditionalFormatting>
  <conditionalFormatting sqref="K294 D294:F294 H294:I294">
    <cfRule type="cellIs" dxfId="16253" priority="17018" operator="equal">
      <formula>0</formula>
    </cfRule>
    <cfRule type="containsText" dxfId="16252" priority="17019" stopIfTrue="1" operator="containsText" text="false">
      <formula>NOT(ISERROR(SEARCH("false",D294)))</formula>
    </cfRule>
  </conditionalFormatting>
  <conditionalFormatting sqref="K294 D294:F294 H294:I294">
    <cfRule type="containsText" dxfId="16251" priority="17017" stopIfTrue="1" operator="containsText" text="izk;ks-">
      <formula>NOT(ISERROR(SEARCH("izk;ks-",D294)))</formula>
    </cfRule>
  </conditionalFormatting>
  <conditionalFormatting sqref="D306:D310">
    <cfRule type="cellIs" dxfId="16250" priority="17016" stopIfTrue="1" operator="equal">
      <formula>0</formula>
    </cfRule>
  </conditionalFormatting>
  <conditionalFormatting sqref="D306:D310">
    <cfRule type="containsText" dxfId="16249" priority="17011" stopIfTrue="1" operator="containsText" text="dsoy jktdh; fo|ky;ksa esa iz;ksx gsrq fu%'kqYd">
      <formula>NOT(ISERROR(SEARCH("dsoy jktdh; fo|ky;ksa esa iz;ksx gsrq fu%'kqYd",D306)))</formula>
    </cfRule>
    <cfRule type="containsText" dxfId="16248" priority="17012" stopIfTrue="1" operator="containsText" text="dsoy jktdh; fo|ky;ksa esa iz;ksx gsrq fu%'kqYd">
      <formula>NOT(ISERROR(SEARCH("dsoy jktdh; fo|ky;ksa esa iz;ksx gsrq fu%'kqYd",D306)))</formula>
    </cfRule>
    <cfRule type="containsText" dxfId="16247" priority="17013" stopIfTrue="1" operator="containsText" text="dsoy jktdh; fo|ky;ksa esa iz;ksx gsrq fu%'kqYd">
      <formula>NOT(ISERROR(SEARCH("dsoy jktdh; fo|ky;ksa esa iz;ksx gsrq fu%'kqYd",D306)))</formula>
    </cfRule>
    <cfRule type="containsText" dxfId="16246" priority="17014" stopIfTrue="1" operator="containsText" text="f'k{kk foHkkx jktLFkku">
      <formula>NOT(ISERROR(SEARCH("f'k{kk foHkkx jktLFkku",D306)))</formula>
    </cfRule>
    <cfRule type="containsText" dxfId="16245" priority="17015" stopIfTrue="1" operator="containsText" text="iw.kkZad">
      <formula>NOT(ISERROR(SEARCH("iw.kkZad",D306)))</formula>
    </cfRule>
  </conditionalFormatting>
  <conditionalFormatting sqref="F306:F310">
    <cfRule type="cellIs" dxfId="16244" priority="17010" stopIfTrue="1" operator="equal">
      <formula>0</formula>
    </cfRule>
  </conditionalFormatting>
  <conditionalFormatting sqref="F306:F310">
    <cfRule type="containsText" dxfId="16243" priority="17005" stopIfTrue="1" operator="containsText" text="dsoy jktdh; fo|ky;ksa esa iz;ksx gsrq fu%'kqYd">
      <formula>NOT(ISERROR(SEARCH("dsoy jktdh; fo|ky;ksa esa iz;ksx gsrq fu%'kqYd",F306)))</formula>
    </cfRule>
    <cfRule type="containsText" dxfId="16242" priority="17006" stopIfTrue="1" operator="containsText" text="dsoy jktdh; fo|ky;ksa esa iz;ksx gsrq fu%'kqYd">
      <formula>NOT(ISERROR(SEARCH("dsoy jktdh; fo|ky;ksa esa iz;ksx gsrq fu%'kqYd",F306)))</formula>
    </cfRule>
    <cfRule type="containsText" dxfId="16241" priority="17007" stopIfTrue="1" operator="containsText" text="dsoy jktdh; fo|ky;ksa esa iz;ksx gsrq fu%'kqYd">
      <formula>NOT(ISERROR(SEARCH("dsoy jktdh; fo|ky;ksa esa iz;ksx gsrq fu%'kqYd",F306)))</formula>
    </cfRule>
    <cfRule type="containsText" dxfId="16240" priority="17008" stopIfTrue="1" operator="containsText" text="f'k{kk foHkkx jktLFkku">
      <formula>NOT(ISERROR(SEARCH("f'k{kk foHkkx jktLFkku",F306)))</formula>
    </cfRule>
    <cfRule type="containsText" dxfId="16239" priority="17009" stopIfTrue="1" operator="containsText" text="iw.kkZad">
      <formula>NOT(ISERROR(SEARCH("iw.kkZad",F306)))</formula>
    </cfRule>
  </conditionalFormatting>
  <conditionalFormatting sqref="B307:C307">
    <cfRule type="cellIs" dxfId="16238" priority="16998" stopIfTrue="1" operator="equal">
      <formula>0</formula>
    </cfRule>
  </conditionalFormatting>
  <conditionalFormatting sqref="B307:C307">
    <cfRule type="containsText" dxfId="16237" priority="16993" stopIfTrue="1" operator="containsText" text="dsoy jktdh; fo|ky;ksa esa iz;ksx gsrq fu%'kqYd">
      <formula>NOT(ISERROR(SEARCH("dsoy jktdh; fo|ky;ksa esa iz;ksx gsrq fu%'kqYd",B307)))</formula>
    </cfRule>
    <cfRule type="containsText" dxfId="16236" priority="16994" stopIfTrue="1" operator="containsText" text="dsoy jktdh; fo|ky;ksa esa iz;ksx gsrq fu%'kqYd">
      <formula>NOT(ISERROR(SEARCH("dsoy jktdh; fo|ky;ksa esa iz;ksx gsrq fu%'kqYd",B307)))</formula>
    </cfRule>
    <cfRule type="containsText" dxfId="16235" priority="16995" stopIfTrue="1" operator="containsText" text="dsoy jktdh; fo|ky;ksa esa iz;ksx gsrq fu%'kqYd">
      <formula>NOT(ISERROR(SEARCH("dsoy jktdh; fo|ky;ksa esa iz;ksx gsrq fu%'kqYd",B307)))</formula>
    </cfRule>
    <cfRule type="containsText" dxfId="16234" priority="16996" stopIfTrue="1" operator="containsText" text="f'k{kk foHkkx jktLFkku">
      <formula>NOT(ISERROR(SEARCH("f'k{kk foHkkx jktLFkku",B307)))</formula>
    </cfRule>
    <cfRule type="containsText" dxfId="16233" priority="16997" stopIfTrue="1" operator="containsText" text="iw.kkZad">
      <formula>NOT(ISERROR(SEARCH("iw.kkZad",B307)))</formula>
    </cfRule>
  </conditionalFormatting>
  <conditionalFormatting sqref="G291:G293">
    <cfRule type="expression" dxfId="16232" priority="16992">
      <formula>is(error)</formula>
    </cfRule>
  </conditionalFormatting>
  <conditionalFormatting sqref="G291:G293">
    <cfRule type="cellIs" dxfId="16231" priority="16991" operator="equal">
      <formula>0</formula>
    </cfRule>
  </conditionalFormatting>
  <conditionalFormatting sqref="G291:G293">
    <cfRule type="expression" dxfId="16230" priority="16990">
      <formula>ISERROR(G291)</formula>
    </cfRule>
  </conditionalFormatting>
  <conditionalFormatting sqref="K291:K293">
    <cfRule type="expression" dxfId="16229" priority="16989">
      <formula>is(error)</formula>
    </cfRule>
  </conditionalFormatting>
  <conditionalFormatting sqref="K291:K293">
    <cfRule type="cellIs" dxfId="16228" priority="16988" operator="equal">
      <formula>0</formula>
    </cfRule>
  </conditionalFormatting>
  <conditionalFormatting sqref="K291:K293">
    <cfRule type="expression" dxfId="16227" priority="16987">
      <formula>ISERROR(K291)</formula>
    </cfRule>
  </conditionalFormatting>
  <conditionalFormatting sqref="G295">
    <cfRule type="expression" dxfId="16226" priority="16986">
      <formula>is(error)</formula>
    </cfRule>
  </conditionalFormatting>
  <conditionalFormatting sqref="G295">
    <cfRule type="cellIs" dxfId="16225" priority="16985" operator="equal">
      <formula>0</formula>
    </cfRule>
  </conditionalFormatting>
  <conditionalFormatting sqref="G295">
    <cfRule type="expression" dxfId="16224" priority="16984">
      <formula>ISERROR(G295)</formula>
    </cfRule>
  </conditionalFormatting>
  <conditionalFormatting sqref="K295">
    <cfRule type="expression" dxfId="16223" priority="16983">
      <formula>is(error)</formula>
    </cfRule>
  </conditionalFormatting>
  <conditionalFormatting sqref="K295">
    <cfRule type="cellIs" dxfId="16222" priority="16982" operator="equal">
      <formula>0</formula>
    </cfRule>
  </conditionalFormatting>
  <conditionalFormatting sqref="K295">
    <cfRule type="expression" dxfId="16221" priority="16981">
      <formula>ISERROR(K295)</formula>
    </cfRule>
  </conditionalFormatting>
  <conditionalFormatting sqref="O298:Q298">
    <cfRule type="cellIs" dxfId="16220" priority="16980" stopIfTrue="1" operator="equal">
      <formula>0</formula>
    </cfRule>
  </conditionalFormatting>
  <conditionalFormatting sqref="O298:Q298">
    <cfRule type="containsText" dxfId="16219" priority="16975" stopIfTrue="1" operator="containsText" text="dsoy jktdh; fo|ky;ksa esa iz;ksx gsrq fu%'kqYd">
      <formula>NOT(ISERROR(SEARCH("dsoy jktdh; fo|ky;ksa esa iz;ksx gsrq fu%'kqYd",O298)))</formula>
    </cfRule>
    <cfRule type="containsText" dxfId="16218" priority="16976" stopIfTrue="1" operator="containsText" text="dsoy jktdh; fo|ky;ksa esa iz;ksx gsrq fu%'kqYd">
      <formula>NOT(ISERROR(SEARCH("dsoy jktdh; fo|ky;ksa esa iz;ksx gsrq fu%'kqYd",O298)))</formula>
    </cfRule>
    <cfRule type="containsText" dxfId="16217" priority="16977" stopIfTrue="1" operator="containsText" text="dsoy jktdh; fo|ky;ksa esa iz;ksx gsrq fu%'kqYd">
      <formula>NOT(ISERROR(SEARCH("dsoy jktdh; fo|ky;ksa esa iz;ksx gsrq fu%'kqYd",O298)))</formula>
    </cfRule>
    <cfRule type="containsText" dxfId="16216" priority="16978" stopIfTrue="1" operator="containsText" text="f'k{kk foHkkx jktLFkku">
      <formula>NOT(ISERROR(SEARCH("f'k{kk foHkkx jktLFkku",O298)))</formula>
    </cfRule>
    <cfRule type="containsText" dxfId="16215" priority="16979" stopIfTrue="1" operator="containsText" text="iw.kkZad">
      <formula>NOT(ISERROR(SEARCH("iw.kkZad",O298)))</formula>
    </cfRule>
  </conditionalFormatting>
  <conditionalFormatting sqref="F302">
    <cfRule type="cellIs" dxfId="16214" priority="16896" stopIfTrue="1" operator="equal">
      <formula>0</formula>
    </cfRule>
  </conditionalFormatting>
  <conditionalFormatting sqref="F302">
    <cfRule type="containsText" dxfId="16213" priority="16891" stopIfTrue="1" operator="containsText" text="dsoy jktdh; fo|ky;ksa esa iz;ksx gsrq fu%'kqYd">
      <formula>NOT(ISERROR(SEARCH("dsoy jktdh; fo|ky;ksa esa iz;ksx gsrq fu%'kqYd",F302)))</formula>
    </cfRule>
    <cfRule type="containsText" dxfId="16212" priority="16892" stopIfTrue="1" operator="containsText" text="dsoy jktdh; fo|ky;ksa esa iz;ksx gsrq fu%'kqYd">
      <formula>NOT(ISERROR(SEARCH("dsoy jktdh; fo|ky;ksa esa iz;ksx gsrq fu%'kqYd",F302)))</formula>
    </cfRule>
    <cfRule type="containsText" dxfId="16211" priority="16893" stopIfTrue="1" operator="containsText" text="dsoy jktdh; fo|ky;ksa esa iz;ksx gsrq fu%'kqYd">
      <formula>NOT(ISERROR(SEARCH("dsoy jktdh; fo|ky;ksa esa iz;ksx gsrq fu%'kqYd",F302)))</formula>
    </cfRule>
    <cfRule type="containsText" dxfId="16210" priority="16894" stopIfTrue="1" operator="containsText" text="f'k{kk foHkkx jktLFkku">
      <formula>NOT(ISERROR(SEARCH("f'k{kk foHkkx jktLFkku",F302)))</formula>
    </cfRule>
    <cfRule type="containsText" dxfId="16209" priority="16895" stopIfTrue="1" operator="containsText" text="iw.kkZad">
      <formula>NOT(ISERROR(SEARCH("iw.kkZad",F302)))</formula>
    </cfRule>
  </conditionalFormatting>
  <conditionalFormatting sqref="N298:N300">
    <cfRule type="cellIs" dxfId="16208" priority="16926" stopIfTrue="1" operator="equal">
      <formula>0</formula>
    </cfRule>
  </conditionalFormatting>
  <conditionalFormatting sqref="N298:N300">
    <cfRule type="containsText" dxfId="16207" priority="16921" stopIfTrue="1" operator="containsText" text="dsoy jktdh; fo|ky;ksa esa iz;ksx gsrq fu%'kqYd">
      <formula>NOT(ISERROR(SEARCH("dsoy jktdh; fo|ky;ksa esa iz;ksx gsrq fu%'kqYd",N298)))</formula>
    </cfRule>
    <cfRule type="containsText" dxfId="16206" priority="16922" stopIfTrue="1" operator="containsText" text="dsoy jktdh; fo|ky;ksa esa iz;ksx gsrq fu%'kqYd">
      <formula>NOT(ISERROR(SEARCH("dsoy jktdh; fo|ky;ksa esa iz;ksx gsrq fu%'kqYd",N298)))</formula>
    </cfRule>
    <cfRule type="containsText" dxfId="16205" priority="16923" stopIfTrue="1" operator="containsText" text="dsoy jktdh; fo|ky;ksa esa iz;ksx gsrq fu%'kqYd">
      <formula>NOT(ISERROR(SEARCH("dsoy jktdh; fo|ky;ksa esa iz;ksx gsrq fu%'kqYd",N298)))</formula>
    </cfRule>
    <cfRule type="containsText" dxfId="16204" priority="16924" stopIfTrue="1" operator="containsText" text="f'k{kk foHkkx jktLFkku">
      <formula>NOT(ISERROR(SEARCH("f'k{kk foHkkx jktLFkku",N298)))</formula>
    </cfRule>
    <cfRule type="containsText" dxfId="16203" priority="16925" stopIfTrue="1" operator="containsText" text="iw.kkZad">
      <formula>NOT(ISERROR(SEARCH("iw.kkZad",N298)))</formula>
    </cfRule>
  </conditionalFormatting>
  <conditionalFormatting sqref="J298:J300">
    <cfRule type="cellIs" dxfId="16202" priority="16908" stopIfTrue="1" operator="equal">
      <formula>0</formula>
    </cfRule>
  </conditionalFormatting>
  <conditionalFormatting sqref="J298:J300">
    <cfRule type="containsText" dxfId="16201" priority="16903" stopIfTrue="1" operator="containsText" text="dsoy jktdh; fo|ky;ksa esa iz;ksx gsrq fu%'kqYd">
      <formula>NOT(ISERROR(SEARCH("dsoy jktdh; fo|ky;ksa esa iz;ksx gsrq fu%'kqYd",J298)))</formula>
    </cfRule>
    <cfRule type="containsText" dxfId="16200" priority="16904" stopIfTrue="1" operator="containsText" text="dsoy jktdh; fo|ky;ksa esa iz;ksx gsrq fu%'kqYd">
      <formula>NOT(ISERROR(SEARCH("dsoy jktdh; fo|ky;ksa esa iz;ksx gsrq fu%'kqYd",J298)))</formula>
    </cfRule>
    <cfRule type="containsText" dxfId="16199" priority="16905" stopIfTrue="1" operator="containsText" text="dsoy jktdh; fo|ky;ksa esa iz;ksx gsrq fu%'kqYd">
      <formula>NOT(ISERROR(SEARCH("dsoy jktdh; fo|ky;ksa esa iz;ksx gsrq fu%'kqYd",J298)))</formula>
    </cfRule>
    <cfRule type="containsText" dxfId="16198" priority="16906" stopIfTrue="1" operator="containsText" text="f'k{kk foHkkx jktLFkku">
      <formula>NOT(ISERROR(SEARCH("f'k{kk foHkkx jktLFkku",J298)))</formula>
    </cfRule>
    <cfRule type="containsText" dxfId="16197" priority="16907" stopIfTrue="1" operator="containsText" text="iw.kkZad">
      <formula>NOT(ISERROR(SEARCH("iw.kkZad",J298)))</formula>
    </cfRule>
  </conditionalFormatting>
  <conditionalFormatting sqref="O299:Q299">
    <cfRule type="cellIs" dxfId="16196" priority="16974" stopIfTrue="1" operator="equal">
      <formula>0</formula>
    </cfRule>
  </conditionalFormatting>
  <conditionalFormatting sqref="O299:Q299">
    <cfRule type="containsText" dxfId="16195" priority="16969" stopIfTrue="1" operator="containsText" text="dsoy jktdh; fo|ky;ksa esa iz;ksx gsrq fu%'kqYd">
      <formula>NOT(ISERROR(SEARCH("dsoy jktdh; fo|ky;ksa esa iz;ksx gsrq fu%'kqYd",O299)))</formula>
    </cfRule>
    <cfRule type="containsText" dxfId="16194" priority="16970" stopIfTrue="1" operator="containsText" text="dsoy jktdh; fo|ky;ksa esa iz;ksx gsrq fu%'kqYd">
      <formula>NOT(ISERROR(SEARCH("dsoy jktdh; fo|ky;ksa esa iz;ksx gsrq fu%'kqYd",O299)))</formula>
    </cfRule>
    <cfRule type="containsText" dxfId="16193" priority="16971" stopIfTrue="1" operator="containsText" text="dsoy jktdh; fo|ky;ksa esa iz;ksx gsrq fu%'kqYd">
      <formula>NOT(ISERROR(SEARCH("dsoy jktdh; fo|ky;ksa esa iz;ksx gsrq fu%'kqYd",O299)))</formula>
    </cfRule>
    <cfRule type="containsText" dxfId="16192" priority="16972" stopIfTrue="1" operator="containsText" text="f'k{kk foHkkx jktLFkku">
      <formula>NOT(ISERROR(SEARCH("f'k{kk foHkkx jktLFkku",O299)))</formula>
    </cfRule>
    <cfRule type="containsText" dxfId="16191" priority="16973" stopIfTrue="1" operator="containsText" text="iw.kkZad">
      <formula>NOT(ISERROR(SEARCH("iw.kkZad",O299)))</formula>
    </cfRule>
  </conditionalFormatting>
  <conditionalFormatting sqref="O300:Q300">
    <cfRule type="cellIs" dxfId="16190" priority="16968" stopIfTrue="1" operator="equal">
      <formula>0</formula>
    </cfRule>
  </conditionalFormatting>
  <conditionalFormatting sqref="O300:Q300">
    <cfRule type="containsText" dxfId="16189" priority="16963" stopIfTrue="1" operator="containsText" text="dsoy jktdh; fo|ky;ksa esa iz;ksx gsrq fu%'kqYd">
      <formula>NOT(ISERROR(SEARCH("dsoy jktdh; fo|ky;ksa esa iz;ksx gsrq fu%'kqYd",O300)))</formula>
    </cfRule>
    <cfRule type="containsText" dxfId="16188" priority="16964" stopIfTrue="1" operator="containsText" text="dsoy jktdh; fo|ky;ksa esa iz;ksx gsrq fu%'kqYd">
      <formula>NOT(ISERROR(SEARCH("dsoy jktdh; fo|ky;ksa esa iz;ksx gsrq fu%'kqYd",O300)))</formula>
    </cfRule>
    <cfRule type="containsText" dxfId="16187" priority="16965" stopIfTrue="1" operator="containsText" text="dsoy jktdh; fo|ky;ksa esa iz;ksx gsrq fu%'kqYd">
      <formula>NOT(ISERROR(SEARCH("dsoy jktdh; fo|ky;ksa esa iz;ksx gsrq fu%'kqYd",O300)))</formula>
    </cfRule>
    <cfRule type="containsText" dxfId="16186" priority="16966" stopIfTrue="1" operator="containsText" text="f'k{kk foHkkx jktLFkku">
      <formula>NOT(ISERROR(SEARCH("f'k{kk foHkkx jktLFkku",O300)))</formula>
    </cfRule>
    <cfRule type="containsText" dxfId="16185" priority="16967" stopIfTrue="1" operator="containsText" text="iw.kkZad">
      <formula>NOT(ISERROR(SEARCH("iw.kkZad",O300)))</formula>
    </cfRule>
  </conditionalFormatting>
  <conditionalFormatting sqref="D302">
    <cfRule type="cellIs" dxfId="16184" priority="16902" stopIfTrue="1" operator="equal">
      <formula>0</formula>
    </cfRule>
  </conditionalFormatting>
  <conditionalFormatting sqref="D302">
    <cfRule type="containsText" dxfId="16183" priority="16897" stopIfTrue="1" operator="containsText" text="dsoy jktdh; fo|ky;ksa esa iz;ksx gsrq fu%'kqYd">
      <formula>NOT(ISERROR(SEARCH("dsoy jktdh; fo|ky;ksa esa iz;ksx gsrq fu%'kqYd",D302)))</formula>
    </cfRule>
    <cfRule type="containsText" dxfId="16182" priority="16898" stopIfTrue="1" operator="containsText" text="dsoy jktdh; fo|ky;ksa esa iz;ksx gsrq fu%'kqYd">
      <formula>NOT(ISERROR(SEARCH("dsoy jktdh; fo|ky;ksa esa iz;ksx gsrq fu%'kqYd",D302)))</formula>
    </cfRule>
    <cfRule type="containsText" dxfId="16181" priority="16899" stopIfTrue="1" operator="containsText" text="dsoy jktdh; fo|ky;ksa esa iz;ksx gsrq fu%'kqYd">
      <formula>NOT(ISERROR(SEARCH("dsoy jktdh; fo|ky;ksa esa iz;ksx gsrq fu%'kqYd",D302)))</formula>
    </cfRule>
    <cfRule type="containsText" dxfId="16180" priority="16900" stopIfTrue="1" operator="containsText" text="f'k{kk foHkkx jktLFkku">
      <formula>NOT(ISERROR(SEARCH("f'k{kk foHkkx jktLFkku",D302)))</formula>
    </cfRule>
    <cfRule type="containsText" dxfId="16179" priority="16901" stopIfTrue="1" operator="containsText" text="iw.kkZad">
      <formula>NOT(ISERROR(SEARCH("iw.kkZad",D302)))</formula>
    </cfRule>
  </conditionalFormatting>
  <conditionalFormatting sqref="L302">
    <cfRule type="cellIs" dxfId="16178" priority="16890" stopIfTrue="1" operator="equal">
      <formula>0</formula>
    </cfRule>
  </conditionalFormatting>
  <conditionalFormatting sqref="L302">
    <cfRule type="containsText" dxfId="16177" priority="16885" stopIfTrue="1" operator="containsText" text="dsoy jktdh; fo|ky;ksa esa iz;ksx gsrq fu%'kqYd">
      <formula>NOT(ISERROR(SEARCH("dsoy jktdh; fo|ky;ksa esa iz;ksx gsrq fu%'kqYd",L302)))</formula>
    </cfRule>
    <cfRule type="containsText" dxfId="16176" priority="16886" stopIfTrue="1" operator="containsText" text="dsoy jktdh; fo|ky;ksa esa iz;ksx gsrq fu%'kqYd">
      <formula>NOT(ISERROR(SEARCH("dsoy jktdh; fo|ky;ksa esa iz;ksx gsrq fu%'kqYd",L302)))</formula>
    </cfRule>
    <cfRule type="containsText" dxfId="16175" priority="16887" stopIfTrue="1" operator="containsText" text="dsoy jktdh; fo|ky;ksa esa iz;ksx gsrq fu%'kqYd">
      <formula>NOT(ISERROR(SEARCH("dsoy jktdh; fo|ky;ksa esa iz;ksx gsrq fu%'kqYd",L302)))</formula>
    </cfRule>
    <cfRule type="containsText" dxfId="16174" priority="16888" stopIfTrue="1" operator="containsText" text="f'k{kk foHkkx jktLFkku">
      <formula>NOT(ISERROR(SEARCH("f'k{kk foHkkx jktLFkku",L302)))</formula>
    </cfRule>
    <cfRule type="containsText" dxfId="16173" priority="16889" stopIfTrue="1" operator="containsText" text="iw.kkZad">
      <formula>NOT(ISERROR(SEARCH("iw.kkZad",L302)))</formula>
    </cfRule>
  </conditionalFormatting>
  <conditionalFormatting sqref="L303">
    <cfRule type="cellIs" dxfId="16172" priority="16884" stopIfTrue="1" operator="equal">
      <formula>0</formula>
    </cfRule>
  </conditionalFormatting>
  <conditionalFormatting sqref="L303">
    <cfRule type="containsText" dxfId="16171" priority="16879" stopIfTrue="1" operator="containsText" text="dsoy jktdh; fo|ky;ksa esa iz;ksx gsrq fu%'kqYd">
      <formula>NOT(ISERROR(SEARCH("dsoy jktdh; fo|ky;ksa esa iz;ksx gsrq fu%'kqYd",L303)))</formula>
    </cfRule>
    <cfRule type="containsText" dxfId="16170" priority="16880" stopIfTrue="1" operator="containsText" text="dsoy jktdh; fo|ky;ksa esa iz;ksx gsrq fu%'kqYd">
      <formula>NOT(ISERROR(SEARCH("dsoy jktdh; fo|ky;ksa esa iz;ksx gsrq fu%'kqYd",L303)))</formula>
    </cfRule>
    <cfRule type="containsText" dxfId="16169" priority="16881" stopIfTrue="1" operator="containsText" text="dsoy jktdh; fo|ky;ksa esa iz;ksx gsrq fu%'kqYd">
      <formula>NOT(ISERROR(SEARCH("dsoy jktdh; fo|ky;ksa esa iz;ksx gsrq fu%'kqYd",L303)))</formula>
    </cfRule>
    <cfRule type="containsText" dxfId="16168" priority="16882" stopIfTrue="1" operator="containsText" text="f'k{kk foHkkx jktLFkku">
      <formula>NOT(ISERROR(SEARCH("f'k{kk foHkkx jktLFkku",L303)))</formula>
    </cfRule>
    <cfRule type="containsText" dxfId="16167" priority="16883" stopIfTrue="1" operator="containsText" text="iw.kkZad">
      <formula>NOT(ISERROR(SEARCH("iw.kkZad",L303)))</formula>
    </cfRule>
  </conditionalFormatting>
  <conditionalFormatting sqref="O301">
    <cfRule type="cellIs" dxfId="16166" priority="16878" stopIfTrue="1" operator="equal">
      <formula>0</formula>
    </cfRule>
  </conditionalFormatting>
  <conditionalFormatting sqref="O301">
    <cfRule type="containsText" dxfId="16165" priority="16873" stopIfTrue="1" operator="containsText" text="dsoy jktdh; fo|ky;ksa esa iz;ksx gsrq fu%'kqYd">
      <formula>NOT(ISERROR(SEARCH("dsoy jktdh; fo|ky;ksa esa iz;ksx gsrq fu%'kqYd",O301)))</formula>
    </cfRule>
    <cfRule type="containsText" dxfId="16164" priority="16874" stopIfTrue="1" operator="containsText" text="dsoy jktdh; fo|ky;ksa esa iz;ksx gsrq fu%'kqYd">
      <formula>NOT(ISERROR(SEARCH("dsoy jktdh; fo|ky;ksa esa iz;ksx gsrq fu%'kqYd",O301)))</formula>
    </cfRule>
    <cfRule type="containsText" dxfId="16163" priority="16875" stopIfTrue="1" operator="containsText" text="dsoy jktdh; fo|ky;ksa esa iz;ksx gsrq fu%'kqYd">
      <formula>NOT(ISERROR(SEARCH("dsoy jktdh; fo|ky;ksa esa iz;ksx gsrq fu%'kqYd",O301)))</formula>
    </cfRule>
    <cfRule type="containsText" dxfId="16162" priority="16876" stopIfTrue="1" operator="containsText" text="f'k{kk foHkkx jktLFkku">
      <formula>NOT(ISERROR(SEARCH("f'k{kk foHkkx jktLFkku",O301)))</formula>
    </cfRule>
    <cfRule type="containsText" dxfId="16161" priority="16877" stopIfTrue="1" operator="containsText" text="iw.kkZad">
      <formula>NOT(ISERROR(SEARCH("iw.kkZad",O301)))</formula>
    </cfRule>
  </conditionalFormatting>
  <conditionalFormatting sqref="O302">
    <cfRule type="cellIs" dxfId="16160" priority="16872" stopIfTrue="1" operator="equal">
      <formula>0</formula>
    </cfRule>
  </conditionalFormatting>
  <conditionalFormatting sqref="O302">
    <cfRule type="containsText" dxfId="16159" priority="16867" stopIfTrue="1" operator="containsText" text="dsoy jktdh; fo|ky;ksa esa iz;ksx gsrq fu%'kqYd">
      <formula>NOT(ISERROR(SEARCH("dsoy jktdh; fo|ky;ksa esa iz;ksx gsrq fu%'kqYd",O302)))</formula>
    </cfRule>
    <cfRule type="containsText" dxfId="16158" priority="16868" stopIfTrue="1" operator="containsText" text="dsoy jktdh; fo|ky;ksa esa iz;ksx gsrq fu%'kqYd">
      <formula>NOT(ISERROR(SEARCH("dsoy jktdh; fo|ky;ksa esa iz;ksx gsrq fu%'kqYd",O302)))</formula>
    </cfRule>
    <cfRule type="containsText" dxfId="16157" priority="16869" stopIfTrue="1" operator="containsText" text="dsoy jktdh; fo|ky;ksa esa iz;ksx gsrq fu%'kqYd">
      <formula>NOT(ISERROR(SEARCH("dsoy jktdh; fo|ky;ksa esa iz;ksx gsrq fu%'kqYd",O302)))</formula>
    </cfRule>
    <cfRule type="containsText" dxfId="16156" priority="16870" stopIfTrue="1" operator="containsText" text="f'k{kk foHkkx jktLFkku">
      <formula>NOT(ISERROR(SEARCH("f'k{kk foHkkx jktLFkku",O302)))</formula>
    </cfRule>
    <cfRule type="containsText" dxfId="16155" priority="16871" stopIfTrue="1" operator="containsText" text="iw.kkZad">
      <formula>NOT(ISERROR(SEARCH("iw.kkZad",O302)))</formula>
    </cfRule>
  </conditionalFormatting>
  <conditionalFormatting sqref="O303">
    <cfRule type="cellIs" dxfId="16154" priority="16866" stopIfTrue="1" operator="equal">
      <formula>0</formula>
    </cfRule>
  </conditionalFormatting>
  <conditionalFormatting sqref="O303">
    <cfRule type="containsText" dxfId="16153" priority="16861" stopIfTrue="1" operator="containsText" text="dsoy jktdh; fo|ky;ksa esa iz;ksx gsrq fu%'kqYd">
      <formula>NOT(ISERROR(SEARCH("dsoy jktdh; fo|ky;ksa esa iz;ksx gsrq fu%'kqYd",O303)))</formula>
    </cfRule>
    <cfRule type="containsText" dxfId="16152" priority="16862" stopIfTrue="1" operator="containsText" text="dsoy jktdh; fo|ky;ksa esa iz;ksx gsrq fu%'kqYd">
      <formula>NOT(ISERROR(SEARCH("dsoy jktdh; fo|ky;ksa esa iz;ksx gsrq fu%'kqYd",O303)))</formula>
    </cfRule>
    <cfRule type="containsText" dxfId="16151" priority="16863" stopIfTrue="1" operator="containsText" text="dsoy jktdh; fo|ky;ksa esa iz;ksx gsrq fu%'kqYd">
      <formula>NOT(ISERROR(SEARCH("dsoy jktdh; fo|ky;ksa esa iz;ksx gsrq fu%'kqYd",O303)))</formula>
    </cfRule>
    <cfRule type="containsText" dxfId="16150" priority="16864" stopIfTrue="1" operator="containsText" text="f'k{kk foHkkx jktLFkku">
      <formula>NOT(ISERROR(SEARCH("f'k{kk foHkkx jktLFkku",O303)))</formula>
    </cfRule>
    <cfRule type="containsText" dxfId="16149" priority="16865" stopIfTrue="1" operator="containsText" text="iw.kkZad">
      <formula>NOT(ISERROR(SEARCH("iw.kkZad",O303)))</formula>
    </cfRule>
  </conditionalFormatting>
  <conditionalFormatting sqref="J306:J309">
    <cfRule type="cellIs" dxfId="16148" priority="16860" stopIfTrue="1" operator="equal">
      <formula>0</formula>
    </cfRule>
  </conditionalFormatting>
  <conditionalFormatting sqref="J306:J309">
    <cfRule type="containsText" dxfId="16147" priority="16855" stopIfTrue="1" operator="containsText" text="dsoy jktdh; fo|ky;ksa esa iz;ksx gsrq fu%'kqYd">
      <formula>NOT(ISERROR(SEARCH("dsoy jktdh; fo|ky;ksa esa iz;ksx gsrq fu%'kqYd",J306)))</formula>
    </cfRule>
    <cfRule type="containsText" dxfId="16146" priority="16856" stopIfTrue="1" operator="containsText" text="dsoy jktdh; fo|ky;ksa esa iz;ksx gsrq fu%'kqYd">
      <formula>NOT(ISERROR(SEARCH("dsoy jktdh; fo|ky;ksa esa iz;ksx gsrq fu%'kqYd",J306)))</formula>
    </cfRule>
    <cfRule type="containsText" dxfId="16145" priority="16857" stopIfTrue="1" operator="containsText" text="dsoy jktdh; fo|ky;ksa esa iz;ksx gsrq fu%'kqYd">
      <formula>NOT(ISERROR(SEARCH("dsoy jktdh; fo|ky;ksa esa iz;ksx gsrq fu%'kqYd",J306)))</formula>
    </cfRule>
    <cfRule type="containsText" dxfId="16144" priority="16858" stopIfTrue="1" operator="containsText" text="f'k{kk foHkkx jktLFkku">
      <formula>NOT(ISERROR(SEARCH("f'k{kk foHkkx jktLFkku",J306)))</formula>
    </cfRule>
    <cfRule type="containsText" dxfId="16143" priority="16859" stopIfTrue="1" operator="containsText" text="iw.kkZad">
      <formula>NOT(ISERROR(SEARCH("iw.kkZad",J306)))</formula>
    </cfRule>
  </conditionalFormatting>
  <conditionalFormatting sqref="J310">
    <cfRule type="cellIs" dxfId="16142" priority="16854" stopIfTrue="1" operator="equal">
      <formula>0</formula>
    </cfRule>
  </conditionalFormatting>
  <conditionalFormatting sqref="J310">
    <cfRule type="containsText" dxfId="16141" priority="16849" stopIfTrue="1" operator="containsText" text="dsoy jktdh; fo|ky;ksa esa iz;ksx gsrq fu%'kqYd">
      <formula>NOT(ISERROR(SEARCH("dsoy jktdh; fo|ky;ksa esa iz;ksx gsrq fu%'kqYd",J310)))</formula>
    </cfRule>
    <cfRule type="containsText" dxfId="16140" priority="16850" stopIfTrue="1" operator="containsText" text="dsoy jktdh; fo|ky;ksa esa iz;ksx gsrq fu%'kqYd">
      <formula>NOT(ISERROR(SEARCH("dsoy jktdh; fo|ky;ksa esa iz;ksx gsrq fu%'kqYd",J310)))</formula>
    </cfRule>
    <cfRule type="containsText" dxfId="16139" priority="16851" stopIfTrue="1" operator="containsText" text="dsoy jktdh; fo|ky;ksa esa iz;ksx gsrq fu%'kqYd">
      <formula>NOT(ISERROR(SEARCH("dsoy jktdh; fo|ky;ksa esa iz;ksx gsrq fu%'kqYd",J310)))</formula>
    </cfRule>
    <cfRule type="containsText" dxfId="16138" priority="16852" stopIfTrue="1" operator="containsText" text="f'k{kk foHkkx jktLFkku">
      <formula>NOT(ISERROR(SEARCH("f'k{kk foHkkx jktLFkku",J310)))</formula>
    </cfRule>
    <cfRule type="containsText" dxfId="16137" priority="16853" stopIfTrue="1" operator="containsText" text="iw.kkZad">
      <formula>NOT(ISERROR(SEARCH("iw.kkZad",J310)))</formula>
    </cfRule>
  </conditionalFormatting>
  <conditionalFormatting sqref="N286">
    <cfRule type="cellIs" dxfId="16136" priority="16848" stopIfTrue="1" operator="equal">
      <formula>0</formula>
    </cfRule>
  </conditionalFormatting>
  <conditionalFormatting sqref="N286">
    <cfRule type="containsText" dxfId="16135" priority="16843" stopIfTrue="1" operator="containsText" text="dsoy jktdh; fo|ky;ksa esa iz;ksx gsrq fu%'kqYd">
      <formula>NOT(ISERROR(SEARCH("dsoy jktdh; fo|ky;ksa esa iz;ksx gsrq fu%'kqYd",N286)))</formula>
    </cfRule>
    <cfRule type="containsText" dxfId="16134" priority="16844" stopIfTrue="1" operator="containsText" text="dsoy jktdh; fo|ky;ksa esa iz;ksx gsrq fu%'kqYd">
      <formula>NOT(ISERROR(SEARCH("dsoy jktdh; fo|ky;ksa esa iz;ksx gsrq fu%'kqYd",N286)))</formula>
    </cfRule>
    <cfRule type="containsText" dxfId="16133" priority="16845" stopIfTrue="1" operator="containsText" text="dsoy jktdh; fo|ky;ksa esa iz;ksx gsrq fu%'kqYd">
      <formula>NOT(ISERROR(SEARCH("dsoy jktdh; fo|ky;ksa esa iz;ksx gsrq fu%'kqYd",N286)))</formula>
    </cfRule>
    <cfRule type="containsText" dxfId="16132" priority="16846" stopIfTrue="1" operator="containsText" text="f'k{kk foHkkx jktLFkku">
      <formula>NOT(ISERROR(SEARCH("f'k{kk foHkkx jktLFkku",N286)))</formula>
    </cfRule>
    <cfRule type="containsText" dxfId="16131" priority="16847" stopIfTrue="1" operator="containsText" text="iw.kkZad">
      <formula>NOT(ISERROR(SEARCH("iw.kkZad",N286)))</formula>
    </cfRule>
  </conditionalFormatting>
  <conditionalFormatting sqref="N287">
    <cfRule type="cellIs" dxfId="16130" priority="16842" stopIfTrue="1" operator="equal">
      <formula>0</formula>
    </cfRule>
  </conditionalFormatting>
  <conditionalFormatting sqref="N287">
    <cfRule type="containsText" dxfId="16129" priority="16837" stopIfTrue="1" operator="containsText" text="dsoy jktdh; fo|ky;ksa esa iz;ksx gsrq fu%'kqYd">
      <formula>NOT(ISERROR(SEARCH("dsoy jktdh; fo|ky;ksa esa iz;ksx gsrq fu%'kqYd",N287)))</formula>
    </cfRule>
    <cfRule type="containsText" dxfId="16128" priority="16838" stopIfTrue="1" operator="containsText" text="dsoy jktdh; fo|ky;ksa esa iz;ksx gsrq fu%'kqYd">
      <formula>NOT(ISERROR(SEARCH("dsoy jktdh; fo|ky;ksa esa iz;ksx gsrq fu%'kqYd",N287)))</formula>
    </cfRule>
    <cfRule type="containsText" dxfId="16127" priority="16839" stopIfTrue="1" operator="containsText" text="dsoy jktdh; fo|ky;ksa esa iz;ksx gsrq fu%'kqYd">
      <formula>NOT(ISERROR(SEARCH("dsoy jktdh; fo|ky;ksa esa iz;ksx gsrq fu%'kqYd",N287)))</formula>
    </cfRule>
    <cfRule type="containsText" dxfId="16126" priority="16840" stopIfTrue="1" operator="containsText" text="f'k{kk foHkkx jktLFkku">
      <formula>NOT(ISERROR(SEARCH("f'k{kk foHkkx jktLFkku",N287)))</formula>
    </cfRule>
    <cfRule type="containsText" dxfId="16125" priority="16841" stopIfTrue="1" operator="containsText" text="iw.kkZad">
      <formula>NOT(ISERROR(SEARCH("iw.kkZad",N287)))</formula>
    </cfRule>
  </conditionalFormatting>
  <conditionalFormatting sqref="B287:C287">
    <cfRule type="cellIs" dxfId="16124" priority="16836" stopIfTrue="1" operator="equal">
      <formula>0</formula>
    </cfRule>
  </conditionalFormatting>
  <conditionalFormatting sqref="B287:C287">
    <cfRule type="containsText" dxfId="16123" priority="16831" stopIfTrue="1" operator="containsText" text="dsoy jktdh; fo|ky;ksa esa iz;ksx gsrq fu%'kqYd">
      <formula>NOT(ISERROR(SEARCH("dsoy jktdh; fo|ky;ksa esa iz;ksx gsrq fu%'kqYd",B287)))</formula>
    </cfRule>
    <cfRule type="containsText" dxfId="16122" priority="16832" stopIfTrue="1" operator="containsText" text="dsoy jktdh; fo|ky;ksa esa iz;ksx gsrq fu%'kqYd">
      <formula>NOT(ISERROR(SEARCH("dsoy jktdh; fo|ky;ksa esa iz;ksx gsrq fu%'kqYd",B287)))</formula>
    </cfRule>
    <cfRule type="containsText" dxfId="16121" priority="16833" stopIfTrue="1" operator="containsText" text="dsoy jktdh; fo|ky;ksa esa iz;ksx gsrq fu%'kqYd">
      <formula>NOT(ISERROR(SEARCH("dsoy jktdh; fo|ky;ksa esa iz;ksx gsrq fu%'kqYd",B287)))</formula>
    </cfRule>
    <cfRule type="containsText" dxfId="16120" priority="16834" stopIfTrue="1" operator="containsText" text="f'k{kk foHkkx jktLFkku">
      <formula>NOT(ISERROR(SEARCH("f'k{kk foHkkx jktLFkku",B287)))</formula>
    </cfRule>
    <cfRule type="containsText" dxfId="16119" priority="16835" stopIfTrue="1" operator="containsText" text="iw.kkZad">
      <formula>NOT(ISERROR(SEARCH("iw.kkZad",B287)))</formula>
    </cfRule>
  </conditionalFormatting>
  <conditionalFormatting sqref="B329:F329 B332:D332 F332 H332 B330:C331 B322:C324 A311:A312 B334:D334 F334 H334 C315:C317 B313:B317 B319:C319 J317 B333">
    <cfRule type="cellIs" dxfId="16118" priority="16830" stopIfTrue="1" operator="equal">
      <formula>0</formula>
    </cfRule>
  </conditionalFormatting>
  <conditionalFormatting sqref="B329:F329 B332:D332 F332 H332 B330:C331 B322:C324 A311:A312 B334:D334 F334 H334 C315:C317 B313:B317 B319:C319 J317 B333">
    <cfRule type="containsText" dxfId="16117" priority="16825" stopIfTrue="1" operator="containsText" text="dsoy jktdh; fo|ky;ksa esa iz;ksx gsrq fu%'kqYd">
      <formula>NOT(ISERROR(SEARCH("dsoy jktdh; fo|ky;ksa esa iz;ksx gsrq fu%'kqYd",A311)))</formula>
    </cfRule>
    <cfRule type="containsText" dxfId="16116" priority="16826" stopIfTrue="1" operator="containsText" text="dsoy jktdh; fo|ky;ksa esa iz;ksx gsrq fu%'kqYd">
      <formula>NOT(ISERROR(SEARCH("dsoy jktdh; fo|ky;ksa esa iz;ksx gsrq fu%'kqYd",A311)))</formula>
    </cfRule>
    <cfRule type="containsText" dxfId="16115" priority="16827" stopIfTrue="1" operator="containsText" text="dsoy jktdh; fo|ky;ksa esa iz;ksx gsrq fu%'kqYd">
      <formula>NOT(ISERROR(SEARCH("dsoy jktdh; fo|ky;ksa esa iz;ksx gsrq fu%'kqYd",A311)))</formula>
    </cfRule>
    <cfRule type="containsText" dxfId="16114" priority="16828" stopIfTrue="1" operator="containsText" text="f'k{kk foHkkx jktLFkku">
      <formula>NOT(ISERROR(SEARCH("f'k{kk foHkkx jktLFkku",A311)))</formula>
    </cfRule>
    <cfRule type="containsText" dxfId="16113" priority="16829" stopIfTrue="1" operator="containsText" text="iw.kkZad">
      <formula>NOT(ISERROR(SEARCH("iw.kkZad",A311)))</formula>
    </cfRule>
  </conditionalFormatting>
  <conditionalFormatting sqref="B319:C319">
    <cfRule type="cellIs" dxfId="16112" priority="16823" operator="equal">
      <formula>0</formula>
    </cfRule>
    <cfRule type="containsText" dxfId="16111" priority="16824" stopIfTrue="1" operator="containsText" text="false">
      <formula>NOT(ISERROR(SEARCH("false",B319)))</formula>
    </cfRule>
  </conditionalFormatting>
  <conditionalFormatting sqref="H337:H341">
    <cfRule type="cellIs" dxfId="16110" priority="16756" stopIfTrue="1" operator="equal">
      <formula>0</formula>
    </cfRule>
  </conditionalFormatting>
  <conditionalFormatting sqref="H337:H341">
    <cfRule type="containsText" dxfId="16109" priority="16751" stopIfTrue="1" operator="containsText" text="dsoy jktdh; fo|ky;ksa esa iz;ksx gsrq fu%'kqYd">
      <formula>NOT(ISERROR(SEARCH("dsoy jktdh; fo|ky;ksa esa iz;ksx gsrq fu%'kqYd",H337)))</formula>
    </cfRule>
    <cfRule type="containsText" dxfId="16108" priority="16752" stopIfTrue="1" operator="containsText" text="dsoy jktdh; fo|ky;ksa esa iz;ksx gsrq fu%'kqYd">
      <formula>NOT(ISERROR(SEARCH("dsoy jktdh; fo|ky;ksa esa iz;ksx gsrq fu%'kqYd",H337)))</formula>
    </cfRule>
    <cfRule type="containsText" dxfId="16107" priority="16753" stopIfTrue="1" operator="containsText" text="dsoy jktdh; fo|ky;ksa esa iz;ksx gsrq fu%'kqYd">
      <formula>NOT(ISERROR(SEARCH("dsoy jktdh; fo|ky;ksa esa iz;ksx gsrq fu%'kqYd",H337)))</formula>
    </cfRule>
    <cfRule type="containsText" dxfId="16106" priority="16754" stopIfTrue="1" operator="containsText" text="f'k{kk foHkkx jktLFkku">
      <formula>NOT(ISERROR(SEARCH("f'k{kk foHkkx jktLFkku",H337)))</formula>
    </cfRule>
    <cfRule type="containsText" dxfId="16105" priority="16755" stopIfTrue="1" operator="containsText" text="iw.kkZad">
      <formula>NOT(ISERROR(SEARCH("iw.kkZad",H337)))</formula>
    </cfRule>
  </conditionalFormatting>
  <conditionalFormatting sqref="D330:F330">
    <cfRule type="cellIs" dxfId="16104" priority="16822" stopIfTrue="1" operator="equal">
      <formula>0</formula>
    </cfRule>
  </conditionalFormatting>
  <conditionalFormatting sqref="D330:F330">
    <cfRule type="containsText" dxfId="16103" priority="16817" stopIfTrue="1" operator="containsText" text="dsoy jktdh; fo|ky;ksa esa iz;ksx gsrq fu%'kqYd">
      <formula>NOT(ISERROR(SEARCH("dsoy jktdh; fo|ky;ksa esa iz;ksx gsrq fu%'kqYd",D330)))</formula>
    </cfRule>
    <cfRule type="containsText" dxfId="16102" priority="16818" stopIfTrue="1" operator="containsText" text="dsoy jktdh; fo|ky;ksa esa iz;ksx gsrq fu%'kqYd">
      <formula>NOT(ISERROR(SEARCH("dsoy jktdh; fo|ky;ksa esa iz;ksx gsrq fu%'kqYd",D330)))</formula>
    </cfRule>
    <cfRule type="containsText" dxfId="16101" priority="16819" stopIfTrue="1" operator="containsText" text="dsoy jktdh; fo|ky;ksa esa iz;ksx gsrq fu%'kqYd">
      <formula>NOT(ISERROR(SEARCH("dsoy jktdh; fo|ky;ksa esa iz;ksx gsrq fu%'kqYd",D330)))</formula>
    </cfRule>
    <cfRule type="containsText" dxfId="16100" priority="16820" stopIfTrue="1" operator="containsText" text="f'k{kk foHkkx jktLFkku">
      <formula>NOT(ISERROR(SEARCH("f'k{kk foHkkx jktLFkku",D330)))</formula>
    </cfRule>
    <cfRule type="containsText" dxfId="16099" priority="16821" stopIfTrue="1" operator="containsText" text="iw.kkZad">
      <formula>NOT(ISERROR(SEARCH("iw.kkZad",D330)))</formula>
    </cfRule>
  </conditionalFormatting>
  <conditionalFormatting sqref="D331:F331">
    <cfRule type="cellIs" dxfId="16098" priority="16816" stopIfTrue="1" operator="equal">
      <formula>0</formula>
    </cfRule>
  </conditionalFormatting>
  <conditionalFormatting sqref="D331:F331">
    <cfRule type="containsText" dxfId="16097" priority="16811" stopIfTrue="1" operator="containsText" text="dsoy jktdh; fo|ky;ksa esa iz;ksx gsrq fu%'kqYd">
      <formula>NOT(ISERROR(SEARCH("dsoy jktdh; fo|ky;ksa esa iz;ksx gsrq fu%'kqYd",D331)))</formula>
    </cfRule>
    <cfRule type="containsText" dxfId="16096" priority="16812" stopIfTrue="1" operator="containsText" text="dsoy jktdh; fo|ky;ksa esa iz;ksx gsrq fu%'kqYd">
      <formula>NOT(ISERROR(SEARCH("dsoy jktdh; fo|ky;ksa esa iz;ksx gsrq fu%'kqYd",D331)))</formula>
    </cfRule>
    <cfRule type="containsText" dxfId="16095" priority="16813" stopIfTrue="1" operator="containsText" text="dsoy jktdh; fo|ky;ksa esa iz;ksx gsrq fu%'kqYd">
      <formula>NOT(ISERROR(SEARCH("dsoy jktdh; fo|ky;ksa esa iz;ksx gsrq fu%'kqYd",D331)))</formula>
    </cfRule>
    <cfRule type="containsText" dxfId="16094" priority="16814" stopIfTrue="1" operator="containsText" text="f'k{kk foHkkx jktLFkku">
      <formula>NOT(ISERROR(SEARCH("f'k{kk foHkkx jktLFkku",D331)))</formula>
    </cfRule>
    <cfRule type="containsText" dxfId="16093" priority="16815" stopIfTrue="1" operator="containsText" text="iw.kkZad">
      <formula>NOT(ISERROR(SEARCH("iw.kkZad",D331)))</formula>
    </cfRule>
  </conditionalFormatting>
  <conditionalFormatting sqref="L332">
    <cfRule type="cellIs" dxfId="16092" priority="16810" stopIfTrue="1" operator="equal">
      <formula>0</formula>
    </cfRule>
  </conditionalFormatting>
  <conditionalFormatting sqref="L332">
    <cfRule type="containsText" dxfId="16091" priority="16805" stopIfTrue="1" operator="containsText" text="dsoy jktdh; fo|ky;ksa esa iz;ksx gsrq fu%'kqYd">
      <formula>NOT(ISERROR(SEARCH("dsoy jktdh; fo|ky;ksa esa iz;ksx gsrq fu%'kqYd",L332)))</formula>
    </cfRule>
    <cfRule type="containsText" dxfId="16090" priority="16806" stopIfTrue="1" operator="containsText" text="dsoy jktdh; fo|ky;ksa esa iz;ksx gsrq fu%'kqYd">
      <formula>NOT(ISERROR(SEARCH("dsoy jktdh; fo|ky;ksa esa iz;ksx gsrq fu%'kqYd",L332)))</formula>
    </cfRule>
    <cfRule type="containsText" dxfId="16089" priority="16807" stopIfTrue="1" operator="containsText" text="dsoy jktdh; fo|ky;ksa esa iz;ksx gsrq fu%'kqYd">
      <formula>NOT(ISERROR(SEARCH("dsoy jktdh; fo|ky;ksa esa iz;ksx gsrq fu%'kqYd",L332)))</formula>
    </cfRule>
    <cfRule type="containsText" dxfId="16088" priority="16808" stopIfTrue="1" operator="containsText" text="f'k{kk foHkkx jktLFkku">
      <formula>NOT(ISERROR(SEARCH("f'k{kk foHkkx jktLFkku",L332)))</formula>
    </cfRule>
    <cfRule type="containsText" dxfId="16087" priority="16809" stopIfTrue="1" operator="containsText" text="iw.kkZad">
      <formula>NOT(ISERROR(SEARCH("iw.kkZad",L332)))</formula>
    </cfRule>
  </conditionalFormatting>
  <conditionalFormatting sqref="H333">
    <cfRule type="cellIs" dxfId="16086" priority="16804" stopIfTrue="1" operator="equal">
      <formula>0</formula>
    </cfRule>
  </conditionalFormatting>
  <conditionalFormatting sqref="H333">
    <cfRule type="containsText" dxfId="16085" priority="16799" stopIfTrue="1" operator="containsText" text="dsoy jktdh; fo|ky;ksa esa iz;ksx gsrq fu%'kqYd">
      <formula>NOT(ISERROR(SEARCH("dsoy jktdh; fo|ky;ksa esa iz;ksx gsrq fu%'kqYd",H333)))</formula>
    </cfRule>
    <cfRule type="containsText" dxfId="16084" priority="16800" stopIfTrue="1" operator="containsText" text="dsoy jktdh; fo|ky;ksa esa iz;ksx gsrq fu%'kqYd">
      <formula>NOT(ISERROR(SEARCH("dsoy jktdh; fo|ky;ksa esa iz;ksx gsrq fu%'kqYd",H333)))</formula>
    </cfRule>
    <cfRule type="containsText" dxfId="16083" priority="16801" stopIfTrue="1" operator="containsText" text="dsoy jktdh; fo|ky;ksa esa iz;ksx gsrq fu%'kqYd">
      <formula>NOT(ISERROR(SEARCH("dsoy jktdh; fo|ky;ksa esa iz;ksx gsrq fu%'kqYd",H333)))</formula>
    </cfRule>
    <cfRule type="containsText" dxfId="16082" priority="16802" stopIfTrue="1" operator="containsText" text="f'k{kk foHkkx jktLFkku">
      <formula>NOT(ISERROR(SEARCH("f'k{kk foHkkx jktLFkku",H333)))</formula>
    </cfRule>
    <cfRule type="containsText" dxfId="16081" priority="16803" stopIfTrue="1" operator="containsText" text="iw.kkZad">
      <formula>NOT(ISERROR(SEARCH("iw.kkZad",H333)))</formula>
    </cfRule>
  </conditionalFormatting>
  <conditionalFormatting sqref="C326">
    <cfRule type="cellIs" dxfId="16080" priority="16798" stopIfTrue="1" operator="equal">
      <formula>0</formula>
    </cfRule>
  </conditionalFormatting>
  <conditionalFormatting sqref="C326">
    <cfRule type="containsText" dxfId="16079" priority="16793" stopIfTrue="1" operator="containsText" text="dsoy jktdh; fo|ky;ksa esa iz;ksx gsrq fu%'kqYd">
      <formula>NOT(ISERROR(SEARCH("dsoy jktdh; fo|ky;ksa esa iz;ksx gsrq fu%'kqYd",C326)))</formula>
    </cfRule>
    <cfRule type="containsText" dxfId="16078" priority="16794" stopIfTrue="1" operator="containsText" text="dsoy jktdh; fo|ky;ksa esa iz;ksx gsrq fu%'kqYd">
      <formula>NOT(ISERROR(SEARCH("dsoy jktdh; fo|ky;ksa esa iz;ksx gsrq fu%'kqYd",C326)))</formula>
    </cfRule>
    <cfRule type="containsText" dxfId="16077" priority="16795" stopIfTrue="1" operator="containsText" text="dsoy jktdh; fo|ky;ksa esa iz;ksx gsrq fu%'kqYd">
      <formula>NOT(ISERROR(SEARCH("dsoy jktdh; fo|ky;ksa esa iz;ksx gsrq fu%'kqYd",C326)))</formula>
    </cfRule>
    <cfRule type="containsText" dxfId="16076" priority="16796" stopIfTrue="1" operator="containsText" text="f'k{kk foHkkx jktLFkku">
      <formula>NOT(ISERROR(SEARCH("f'k{kk foHkkx jktLFkku",C326)))</formula>
    </cfRule>
    <cfRule type="containsText" dxfId="16075" priority="16797" stopIfTrue="1" operator="containsText" text="iw.kkZad">
      <formula>NOT(ISERROR(SEARCH("iw.kkZad",C326)))</formula>
    </cfRule>
  </conditionalFormatting>
  <conditionalFormatting sqref="B325">
    <cfRule type="cellIs" dxfId="16074" priority="16792" stopIfTrue="1" operator="equal">
      <formula>0</formula>
    </cfRule>
  </conditionalFormatting>
  <conditionalFormatting sqref="B325">
    <cfRule type="containsText" dxfId="16073" priority="16787" stopIfTrue="1" operator="containsText" text="dsoy jktdh; fo|ky;ksa esa iz;ksx gsrq fu%'kqYd">
      <formula>NOT(ISERROR(SEARCH("dsoy jktdh; fo|ky;ksa esa iz;ksx gsrq fu%'kqYd",B325)))</formula>
    </cfRule>
    <cfRule type="containsText" dxfId="16072" priority="16788" stopIfTrue="1" operator="containsText" text="dsoy jktdh; fo|ky;ksa esa iz;ksx gsrq fu%'kqYd">
      <formula>NOT(ISERROR(SEARCH("dsoy jktdh; fo|ky;ksa esa iz;ksx gsrq fu%'kqYd",B325)))</formula>
    </cfRule>
    <cfRule type="containsText" dxfId="16071" priority="16789" stopIfTrue="1" operator="containsText" text="dsoy jktdh; fo|ky;ksa esa iz;ksx gsrq fu%'kqYd">
      <formula>NOT(ISERROR(SEARCH("dsoy jktdh; fo|ky;ksa esa iz;ksx gsrq fu%'kqYd",B325)))</formula>
    </cfRule>
    <cfRule type="containsText" dxfId="16070" priority="16790" stopIfTrue="1" operator="containsText" text="f'k{kk foHkkx jktLFkku">
      <formula>NOT(ISERROR(SEARCH("f'k{kk foHkkx jktLFkku",B325)))</formula>
    </cfRule>
    <cfRule type="containsText" dxfId="16069" priority="16791" stopIfTrue="1" operator="containsText" text="iw.kkZad">
      <formula>NOT(ISERROR(SEARCH("iw.kkZad",B325)))</formula>
    </cfRule>
  </conditionalFormatting>
  <conditionalFormatting sqref="K321 D321:F321 H321:I321">
    <cfRule type="cellIs" dxfId="16068" priority="16786" stopIfTrue="1" operator="equal">
      <formula>0</formula>
    </cfRule>
  </conditionalFormatting>
  <conditionalFormatting sqref="K321 D321:F321 H321:I321">
    <cfRule type="containsText" dxfId="16067" priority="16781" stopIfTrue="1" operator="containsText" text="dsoy jktdh; fo|ky;ksa esa iz;ksx gsrq fu%'kqYd">
      <formula>NOT(ISERROR(SEARCH("dsoy jktdh; fo|ky;ksa esa iz;ksx gsrq fu%'kqYd",D321)))</formula>
    </cfRule>
    <cfRule type="containsText" dxfId="16066" priority="16782" stopIfTrue="1" operator="containsText" text="dsoy jktdh; fo|ky;ksa esa iz;ksx gsrq fu%'kqYd">
      <formula>NOT(ISERROR(SEARCH("dsoy jktdh; fo|ky;ksa esa iz;ksx gsrq fu%'kqYd",D321)))</formula>
    </cfRule>
    <cfRule type="containsText" dxfId="16065" priority="16783" stopIfTrue="1" operator="containsText" text="dsoy jktdh; fo|ky;ksa esa iz;ksx gsrq fu%'kqYd">
      <formula>NOT(ISERROR(SEARCH("dsoy jktdh; fo|ky;ksa esa iz;ksx gsrq fu%'kqYd",D321)))</formula>
    </cfRule>
    <cfRule type="containsText" dxfId="16064" priority="16784" stopIfTrue="1" operator="containsText" text="f'k{kk foHkkx jktLFkku">
      <formula>NOT(ISERROR(SEARCH("f'k{kk foHkkx jktLFkku",D321)))</formula>
    </cfRule>
    <cfRule type="containsText" dxfId="16063" priority="16785" stopIfTrue="1" operator="containsText" text="iw.kkZad">
      <formula>NOT(ISERROR(SEARCH("iw.kkZad",D321)))</formula>
    </cfRule>
  </conditionalFormatting>
  <conditionalFormatting sqref="K321 D321:F321 H321:I321">
    <cfRule type="cellIs" dxfId="16062" priority="16779" operator="equal">
      <formula>0</formula>
    </cfRule>
    <cfRule type="containsText" dxfId="16061" priority="16780" stopIfTrue="1" operator="containsText" text="false">
      <formula>NOT(ISERROR(SEARCH("false",D321)))</formula>
    </cfRule>
  </conditionalFormatting>
  <conditionalFormatting sqref="K321 D321:F321 H321:I321">
    <cfRule type="containsText" dxfId="16060" priority="16778" stopIfTrue="1" operator="containsText" text="izk;ks-">
      <formula>NOT(ISERROR(SEARCH("izk;ks-",D321)))</formula>
    </cfRule>
  </conditionalFormatting>
  <conditionalFormatting sqref="K325 D325:F325 H325:I325">
    <cfRule type="cellIs" dxfId="16059" priority="16777" stopIfTrue="1" operator="equal">
      <formula>0</formula>
    </cfRule>
  </conditionalFormatting>
  <conditionalFormatting sqref="K325 D325:F325 H325:I325">
    <cfRule type="containsText" dxfId="16058" priority="16772" stopIfTrue="1" operator="containsText" text="dsoy jktdh; fo|ky;ksa esa iz;ksx gsrq fu%'kqYd">
      <formula>NOT(ISERROR(SEARCH("dsoy jktdh; fo|ky;ksa esa iz;ksx gsrq fu%'kqYd",D325)))</formula>
    </cfRule>
    <cfRule type="containsText" dxfId="16057" priority="16773" stopIfTrue="1" operator="containsText" text="dsoy jktdh; fo|ky;ksa esa iz;ksx gsrq fu%'kqYd">
      <formula>NOT(ISERROR(SEARCH("dsoy jktdh; fo|ky;ksa esa iz;ksx gsrq fu%'kqYd",D325)))</formula>
    </cfRule>
    <cfRule type="containsText" dxfId="16056" priority="16774" stopIfTrue="1" operator="containsText" text="dsoy jktdh; fo|ky;ksa esa iz;ksx gsrq fu%'kqYd">
      <formula>NOT(ISERROR(SEARCH("dsoy jktdh; fo|ky;ksa esa iz;ksx gsrq fu%'kqYd",D325)))</formula>
    </cfRule>
    <cfRule type="containsText" dxfId="16055" priority="16775" stopIfTrue="1" operator="containsText" text="f'k{kk foHkkx jktLFkku">
      <formula>NOT(ISERROR(SEARCH("f'k{kk foHkkx jktLFkku",D325)))</formula>
    </cfRule>
    <cfRule type="containsText" dxfId="16054" priority="16776" stopIfTrue="1" operator="containsText" text="iw.kkZad">
      <formula>NOT(ISERROR(SEARCH("iw.kkZad",D325)))</formula>
    </cfRule>
  </conditionalFormatting>
  <conditionalFormatting sqref="K325 D325:F325 H325:I325">
    <cfRule type="cellIs" dxfId="16053" priority="16770" operator="equal">
      <formula>0</formula>
    </cfRule>
    <cfRule type="containsText" dxfId="16052" priority="16771" stopIfTrue="1" operator="containsText" text="false">
      <formula>NOT(ISERROR(SEARCH("false",D325)))</formula>
    </cfRule>
  </conditionalFormatting>
  <conditionalFormatting sqref="K325 D325:F325 H325:I325">
    <cfRule type="containsText" dxfId="16051" priority="16769" stopIfTrue="1" operator="containsText" text="izk;ks-">
      <formula>NOT(ISERROR(SEARCH("izk;ks-",D325)))</formula>
    </cfRule>
  </conditionalFormatting>
  <conditionalFormatting sqref="D337:D341">
    <cfRule type="cellIs" dxfId="16050" priority="16768" stopIfTrue="1" operator="equal">
      <formula>0</formula>
    </cfRule>
  </conditionalFormatting>
  <conditionalFormatting sqref="D337:D341">
    <cfRule type="containsText" dxfId="16049" priority="16763" stopIfTrue="1" operator="containsText" text="dsoy jktdh; fo|ky;ksa esa iz;ksx gsrq fu%'kqYd">
      <formula>NOT(ISERROR(SEARCH("dsoy jktdh; fo|ky;ksa esa iz;ksx gsrq fu%'kqYd",D337)))</formula>
    </cfRule>
    <cfRule type="containsText" dxfId="16048" priority="16764" stopIfTrue="1" operator="containsText" text="dsoy jktdh; fo|ky;ksa esa iz;ksx gsrq fu%'kqYd">
      <formula>NOT(ISERROR(SEARCH("dsoy jktdh; fo|ky;ksa esa iz;ksx gsrq fu%'kqYd",D337)))</formula>
    </cfRule>
    <cfRule type="containsText" dxfId="16047" priority="16765" stopIfTrue="1" operator="containsText" text="dsoy jktdh; fo|ky;ksa esa iz;ksx gsrq fu%'kqYd">
      <formula>NOT(ISERROR(SEARCH("dsoy jktdh; fo|ky;ksa esa iz;ksx gsrq fu%'kqYd",D337)))</formula>
    </cfRule>
    <cfRule type="containsText" dxfId="16046" priority="16766" stopIfTrue="1" operator="containsText" text="f'k{kk foHkkx jktLFkku">
      <formula>NOT(ISERROR(SEARCH("f'k{kk foHkkx jktLFkku",D337)))</formula>
    </cfRule>
    <cfRule type="containsText" dxfId="16045" priority="16767" stopIfTrue="1" operator="containsText" text="iw.kkZad">
      <formula>NOT(ISERROR(SEARCH("iw.kkZad",D337)))</formula>
    </cfRule>
  </conditionalFormatting>
  <conditionalFormatting sqref="F337:F341">
    <cfRule type="cellIs" dxfId="16044" priority="16762" stopIfTrue="1" operator="equal">
      <formula>0</formula>
    </cfRule>
  </conditionalFormatting>
  <conditionalFormatting sqref="F337:F341">
    <cfRule type="containsText" dxfId="16043" priority="16757" stopIfTrue="1" operator="containsText" text="dsoy jktdh; fo|ky;ksa esa iz;ksx gsrq fu%'kqYd">
      <formula>NOT(ISERROR(SEARCH("dsoy jktdh; fo|ky;ksa esa iz;ksx gsrq fu%'kqYd",F337)))</formula>
    </cfRule>
    <cfRule type="containsText" dxfId="16042" priority="16758" stopIfTrue="1" operator="containsText" text="dsoy jktdh; fo|ky;ksa esa iz;ksx gsrq fu%'kqYd">
      <formula>NOT(ISERROR(SEARCH("dsoy jktdh; fo|ky;ksa esa iz;ksx gsrq fu%'kqYd",F337)))</formula>
    </cfRule>
    <cfRule type="containsText" dxfId="16041" priority="16759" stopIfTrue="1" operator="containsText" text="dsoy jktdh; fo|ky;ksa esa iz;ksx gsrq fu%'kqYd">
      <formula>NOT(ISERROR(SEARCH("dsoy jktdh; fo|ky;ksa esa iz;ksx gsrq fu%'kqYd",F337)))</formula>
    </cfRule>
    <cfRule type="containsText" dxfId="16040" priority="16760" stopIfTrue="1" operator="containsText" text="f'k{kk foHkkx jktLFkku">
      <formula>NOT(ISERROR(SEARCH("f'k{kk foHkkx jktLFkku",F337)))</formula>
    </cfRule>
    <cfRule type="containsText" dxfId="16039" priority="16761" stopIfTrue="1" operator="containsText" text="iw.kkZad">
      <formula>NOT(ISERROR(SEARCH("iw.kkZad",F337)))</formula>
    </cfRule>
  </conditionalFormatting>
  <conditionalFormatting sqref="B338:C338">
    <cfRule type="cellIs" dxfId="16038" priority="16750" stopIfTrue="1" operator="equal">
      <formula>0</formula>
    </cfRule>
  </conditionalFormatting>
  <conditionalFormatting sqref="B338:C338">
    <cfRule type="containsText" dxfId="16037" priority="16745" stopIfTrue="1" operator="containsText" text="dsoy jktdh; fo|ky;ksa esa iz;ksx gsrq fu%'kqYd">
      <formula>NOT(ISERROR(SEARCH("dsoy jktdh; fo|ky;ksa esa iz;ksx gsrq fu%'kqYd",B338)))</formula>
    </cfRule>
    <cfRule type="containsText" dxfId="16036" priority="16746" stopIfTrue="1" operator="containsText" text="dsoy jktdh; fo|ky;ksa esa iz;ksx gsrq fu%'kqYd">
      <formula>NOT(ISERROR(SEARCH("dsoy jktdh; fo|ky;ksa esa iz;ksx gsrq fu%'kqYd",B338)))</formula>
    </cfRule>
    <cfRule type="containsText" dxfId="16035" priority="16747" stopIfTrue="1" operator="containsText" text="dsoy jktdh; fo|ky;ksa esa iz;ksx gsrq fu%'kqYd">
      <formula>NOT(ISERROR(SEARCH("dsoy jktdh; fo|ky;ksa esa iz;ksx gsrq fu%'kqYd",B338)))</formula>
    </cfRule>
    <cfRule type="containsText" dxfId="16034" priority="16748" stopIfTrue="1" operator="containsText" text="f'k{kk foHkkx jktLFkku">
      <formula>NOT(ISERROR(SEARCH("f'k{kk foHkkx jktLFkku",B338)))</formula>
    </cfRule>
    <cfRule type="containsText" dxfId="16033" priority="16749" stopIfTrue="1" operator="containsText" text="iw.kkZad">
      <formula>NOT(ISERROR(SEARCH("iw.kkZad",B338)))</formula>
    </cfRule>
  </conditionalFormatting>
  <conditionalFormatting sqref="G322:G324">
    <cfRule type="expression" dxfId="16032" priority="16744">
      <formula>is(error)</formula>
    </cfRule>
  </conditionalFormatting>
  <conditionalFormatting sqref="G322:G324">
    <cfRule type="cellIs" dxfId="16031" priority="16743" operator="equal">
      <formula>0</formula>
    </cfRule>
  </conditionalFormatting>
  <conditionalFormatting sqref="G322:G324">
    <cfRule type="expression" dxfId="16030" priority="16742">
      <formula>ISERROR(G322)</formula>
    </cfRule>
  </conditionalFormatting>
  <conditionalFormatting sqref="K322:K324">
    <cfRule type="expression" dxfId="16029" priority="16741">
      <formula>is(error)</formula>
    </cfRule>
  </conditionalFormatting>
  <conditionalFormatting sqref="K322:K324">
    <cfRule type="cellIs" dxfId="16028" priority="16740" operator="equal">
      <formula>0</formula>
    </cfRule>
  </conditionalFormatting>
  <conditionalFormatting sqref="K322:K324">
    <cfRule type="expression" dxfId="16027" priority="16739">
      <formula>ISERROR(K322)</formula>
    </cfRule>
  </conditionalFormatting>
  <conditionalFormatting sqref="G326">
    <cfRule type="expression" dxfId="16026" priority="16738">
      <formula>is(error)</formula>
    </cfRule>
  </conditionalFormatting>
  <conditionalFormatting sqref="G326">
    <cfRule type="cellIs" dxfId="16025" priority="16737" operator="equal">
      <formula>0</formula>
    </cfRule>
  </conditionalFormatting>
  <conditionalFormatting sqref="G326">
    <cfRule type="expression" dxfId="16024" priority="16736">
      <formula>ISERROR(G326)</formula>
    </cfRule>
  </conditionalFormatting>
  <conditionalFormatting sqref="K326">
    <cfRule type="expression" dxfId="16023" priority="16735">
      <formula>is(error)</formula>
    </cfRule>
  </conditionalFormatting>
  <conditionalFormatting sqref="K326">
    <cfRule type="cellIs" dxfId="16022" priority="16734" operator="equal">
      <formula>0</formula>
    </cfRule>
  </conditionalFormatting>
  <conditionalFormatting sqref="K326">
    <cfRule type="expression" dxfId="16021" priority="16733">
      <formula>ISERROR(K326)</formula>
    </cfRule>
  </conditionalFormatting>
  <conditionalFormatting sqref="O329:Q329">
    <cfRule type="cellIs" dxfId="16020" priority="16732" stopIfTrue="1" operator="equal">
      <formula>0</formula>
    </cfRule>
  </conditionalFormatting>
  <conditionalFormatting sqref="O329:Q329">
    <cfRule type="containsText" dxfId="16019" priority="16727" stopIfTrue="1" operator="containsText" text="dsoy jktdh; fo|ky;ksa esa iz;ksx gsrq fu%'kqYd">
      <formula>NOT(ISERROR(SEARCH("dsoy jktdh; fo|ky;ksa esa iz;ksx gsrq fu%'kqYd",O329)))</formula>
    </cfRule>
    <cfRule type="containsText" dxfId="16018" priority="16728" stopIfTrue="1" operator="containsText" text="dsoy jktdh; fo|ky;ksa esa iz;ksx gsrq fu%'kqYd">
      <formula>NOT(ISERROR(SEARCH("dsoy jktdh; fo|ky;ksa esa iz;ksx gsrq fu%'kqYd",O329)))</formula>
    </cfRule>
    <cfRule type="containsText" dxfId="16017" priority="16729" stopIfTrue="1" operator="containsText" text="dsoy jktdh; fo|ky;ksa esa iz;ksx gsrq fu%'kqYd">
      <formula>NOT(ISERROR(SEARCH("dsoy jktdh; fo|ky;ksa esa iz;ksx gsrq fu%'kqYd",O329)))</formula>
    </cfRule>
    <cfRule type="containsText" dxfId="16016" priority="16730" stopIfTrue="1" operator="containsText" text="f'k{kk foHkkx jktLFkku">
      <formula>NOT(ISERROR(SEARCH("f'k{kk foHkkx jktLFkku",O329)))</formula>
    </cfRule>
    <cfRule type="containsText" dxfId="16015" priority="16731" stopIfTrue="1" operator="containsText" text="iw.kkZad">
      <formula>NOT(ISERROR(SEARCH("iw.kkZad",O329)))</formula>
    </cfRule>
  </conditionalFormatting>
  <conditionalFormatting sqref="F333">
    <cfRule type="cellIs" dxfId="16014" priority="16648" stopIfTrue="1" operator="equal">
      <formula>0</formula>
    </cfRule>
  </conditionalFormatting>
  <conditionalFormatting sqref="F333">
    <cfRule type="containsText" dxfId="16013" priority="16643" stopIfTrue="1" operator="containsText" text="dsoy jktdh; fo|ky;ksa esa iz;ksx gsrq fu%'kqYd">
      <formula>NOT(ISERROR(SEARCH("dsoy jktdh; fo|ky;ksa esa iz;ksx gsrq fu%'kqYd",F333)))</formula>
    </cfRule>
    <cfRule type="containsText" dxfId="16012" priority="16644" stopIfTrue="1" operator="containsText" text="dsoy jktdh; fo|ky;ksa esa iz;ksx gsrq fu%'kqYd">
      <formula>NOT(ISERROR(SEARCH("dsoy jktdh; fo|ky;ksa esa iz;ksx gsrq fu%'kqYd",F333)))</formula>
    </cfRule>
    <cfRule type="containsText" dxfId="16011" priority="16645" stopIfTrue="1" operator="containsText" text="dsoy jktdh; fo|ky;ksa esa iz;ksx gsrq fu%'kqYd">
      <formula>NOT(ISERROR(SEARCH("dsoy jktdh; fo|ky;ksa esa iz;ksx gsrq fu%'kqYd",F333)))</formula>
    </cfRule>
    <cfRule type="containsText" dxfId="16010" priority="16646" stopIfTrue="1" operator="containsText" text="f'k{kk foHkkx jktLFkku">
      <formula>NOT(ISERROR(SEARCH("f'k{kk foHkkx jktLFkku",F333)))</formula>
    </cfRule>
    <cfRule type="containsText" dxfId="16009" priority="16647" stopIfTrue="1" operator="containsText" text="iw.kkZad">
      <formula>NOT(ISERROR(SEARCH("iw.kkZad",F333)))</formula>
    </cfRule>
  </conditionalFormatting>
  <conditionalFormatting sqref="N329:N331">
    <cfRule type="cellIs" dxfId="16008" priority="16678" stopIfTrue="1" operator="equal">
      <formula>0</formula>
    </cfRule>
  </conditionalFormatting>
  <conditionalFormatting sqref="N329:N331">
    <cfRule type="containsText" dxfId="16007" priority="16673" stopIfTrue="1" operator="containsText" text="dsoy jktdh; fo|ky;ksa esa iz;ksx gsrq fu%'kqYd">
      <formula>NOT(ISERROR(SEARCH("dsoy jktdh; fo|ky;ksa esa iz;ksx gsrq fu%'kqYd",N329)))</formula>
    </cfRule>
    <cfRule type="containsText" dxfId="16006" priority="16674" stopIfTrue="1" operator="containsText" text="dsoy jktdh; fo|ky;ksa esa iz;ksx gsrq fu%'kqYd">
      <formula>NOT(ISERROR(SEARCH("dsoy jktdh; fo|ky;ksa esa iz;ksx gsrq fu%'kqYd",N329)))</formula>
    </cfRule>
    <cfRule type="containsText" dxfId="16005" priority="16675" stopIfTrue="1" operator="containsText" text="dsoy jktdh; fo|ky;ksa esa iz;ksx gsrq fu%'kqYd">
      <formula>NOT(ISERROR(SEARCH("dsoy jktdh; fo|ky;ksa esa iz;ksx gsrq fu%'kqYd",N329)))</formula>
    </cfRule>
    <cfRule type="containsText" dxfId="16004" priority="16676" stopIfTrue="1" operator="containsText" text="f'k{kk foHkkx jktLFkku">
      <formula>NOT(ISERROR(SEARCH("f'k{kk foHkkx jktLFkku",N329)))</formula>
    </cfRule>
    <cfRule type="containsText" dxfId="16003" priority="16677" stopIfTrue="1" operator="containsText" text="iw.kkZad">
      <formula>NOT(ISERROR(SEARCH("iw.kkZad",N329)))</formula>
    </cfRule>
  </conditionalFormatting>
  <conditionalFormatting sqref="J329:J331">
    <cfRule type="cellIs" dxfId="16002" priority="16660" stopIfTrue="1" operator="equal">
      <formula>0</formula>
    </cfRule>
  </conditionalFormatting>
  <conditionalFormatting sqref="J329:J331">
    <cfRule type="containsText" dxfId="16001" priority="16655" stopIfTrue="1" operator="containsText" text="dsoy jktdh; fo|ky;ksa esa iz;ksx gsrq fu%'kqYd">
      <formula>NOT(ISERROR(SEARCH("dsoy jktdh; fo|ky;ksa esa iz;ksx gsrq fu%'kqYd",J329)))</formula>
    </cfRule>
    <cfRule type="containsText" dxfId="16000" priority="16656" stopIfTrue="1" operator="containsText" text="dsoy jktdh; fo|ky;ksa esa iz;ksx gsrq fu%'kqYd">
      <formula>NOT(ISERROR(SEARCH("dsoy jktdh; fo|ky;ksa esa iz;ksx gsrq fu%'kqYd",J329)))</formula>
    </cfRule>
    <cfRule type="containsText" dxfId="15999" priority="16657" stopIfTrue="1" operator="containsText" text="dsoy jktdh; fo|ky;ksa esa iz;ksx gsrq fu%'kqYd">
      <formula>NOT(ISERROR(SEARCH("dsoy jktdh; fo|ky;ksa esa iz;ksx gsrq fu%'kqYd",J329)))</formula>
    </cfRule>
    <cfRule type="containsText" dxfId="15998" priority="16658" stopIfTrue="1" operator="containsText" text="f'k{kk foHkkx jktLFkku">
      <formula>NOT(ISERROR(SEARCH("f'k{kk foHkkx jktLFkku",J329)))</formula>
    </cfRule>
    <cfRule type="containsText" dxfId="15997" priority="16659" stopIfTrue="1" operator="containsText" text="iw.kkZad">
      <formula>NOT(ISERROR(SEARCH("iw.kkZad",J329)))</formula>
    </cfRule>
  </conditionalFormatting>
  <conditionalFormatting sqref="O330:Q330">
    <cfRule type="cellIs" dxfId="15996" priority="16726" stopIfTrue="1" operator="equal">
      <formula>0</formula>
    </cfRule>
  </conditionalFormatting>
  <conditionalFormatting sqref="O330:Q330">
    <cfRule type="containsText" dxfId="15995" priority="16721" stopIfTrue="1" operator="containsText" text="dsoy jktdh; fo|ky;ksa esa iz;ksx gsrq fu%'kqYd">
      <formula>NOT(ISERROR(SEARCH("dsoy jktdh; fo|ky;ksa esa iz;ksx gsrq fu%'kqYd",O330)))</formula>
    </cfRule>
    <cfRule type="containsText" dxfId="15994" priority="16722" stopIfTrue="1" operator="containsText" text="dsoy jktdh; fo|ky;ksa esa iz;ksx gsrq fu%'kqYd">
      <formula>NOT(ISERROR(SEARCH("dsoy jktdh; fo|ky;ksa esa iz;ksx gsrq fu%'kqYd",O330)))</formula>
    </cfRule>
    <cfRule type="containsText" dxfId="15993" priority="16723" stopIfTrue="1" operator="containsText" text="dsoy jktdh; fo|ky;ksa esa iz;ksx gsrq fu%'kqYd">
      <formula>NOT(ISERROR(SEARCH("dsoy jktdh; fo|ky;ksa esa iz;ksx gsrq fu%'kqYd",O330)))</formula>
    </cfRule>
    <cfRule type="containsText" dxfId="15992" priority="16724" stopIfTrue="1" operator="containsText" text="f'k{kk foHkkx jktLFkku">
      <formula>NOT(ISERROR(SEARCH("f'k{kk foHkkx jktLFkku",O330)))</formula>
    </cfRule>
    <cfRule type="containsText" dxfId="15991" priority="16725" stopIfTrue="1" operator="containsText" text="iw.kkZad">
      <formula>NOT(ISERROR(SEARCH("iw.kkZad",O330)))</formula>
    </cfRule>
  </conditionalFormatting>
  <conditionalFormatting sqref="O331:Q331">
    <cfRule type="cellIs" dxfId="15990" priority="16720" stopIfTrue="1" operator="equal">
      <formula>0</formula>
    </cfRule>
  </conditionalFormatting>
  <conditionalFormatting sqref="O331:Q331">
    <cfRule type="containsText" dxfId="15989" priority="16715" stopIfTrue="1" operator="containsText" text="dsoy jktdh; fo|ky;ksa esa iz;ksx gsrq fu%'kqYd">
      <formula>NOT(ISERROR(SEARCH("dsoy jktdh; fo|ky;ksa esa iz;ksx gsrq fu%'kqYd",O331)))</formula>
    </cfRule>
    <cfRule type="containsText" dxfId="15988" priority="16716" stopIfTrue="1" operator="containsText" text="dsoy jktdh; fo|ky;ksa esa iz;ksx gsrq fu%'kqYd">
      <formula>NOT(ISERROR(SEARCH("dsoy jktdh; fo|ky;ksa esa iz;ksx gsrq fu%'kqYd",O331)))</formula>
    </cfRule>
    <cfRule type="containsText" dxfId="15987" priority="16717" stopIfTrue="1" operator="containsText" text="dsoy jktdh; fo|ky;ksa esa iz;ksx gsrq fu%'kqYd">
      <formula>NOT(ISERROR(SEARCH("dsoy jktdh; fo|ky;ksa esa iz;ksx gsrq fu%'kqYd",O331)))</formula>
    </cfRule>
    <cfRule type="containsText" dxfId="15986" priority="16718" stopIfTrue="1" operator="containsText" text="f'k{kk foHkkx jktLFkku">
      <formula>NOT(ISERROR(SEARCH("f'k{kk foHkkx jktLFkku",O331)))</formula>
    </cfRule>
    <cfRule type="containsText" dxfId="15985" priority="16719" stopIfTrue="1" operator="containsText" text="iw.kkZad">
      <formula>NOT(ISERROR(SEARCH("iw.kkZad",O331)))</formula>
    </cfRule>
  </conditionalFormatting>
  <conditionalFormatting sqref="D333">
    <cfRule type="cellIs" dxfId="15984" priority="16654" stopIfTrue="1" operator="equal">
      <formula>0</formula>
    </cfRule>
  </conditionalFormatting>
  <conditionalFormatting sqref="D333">
    <cfRule type="containsText" dxfId="15983" priority="16649" stopIfTrue="1" operator="containsText" text="dsoy jktdh; fo|ky;ksa esa iz;ksx gsrq fu%'kqYd">
      <formula>NOT(ISERROR(SEARCH("dsoy jktdh; fo|ky;ksa esa iz;ksx gsrq fu%'kqYd",D333)))</formula>
    </cfRule>
    <cfRule type="containsText" dxfId="15982" priority="16650" stopIfTrue="1" operator="containsText" text="dsoy jktdh; fo|ky;ksa esa iz;ksx gsrq fu%'kqYd">
      <formula>NOT(ISERROR(SEARCH("dsoy jktdh; fo|ky;ksa esa iz;ksx gsrq fu%'kqYd",D333)))</formula>
    </cfRule>
    <cfRule type="containsText" dxfId="15981" priority="16651" stopIfTrue="1" operator="containsText" text="dsoy jktdh; fo|ky;ksa esa iz;ksx gsrq fu%'kqYd">
      <formula>NOT(ISERROR(SEARCH("dsoy jktdh; fo|ky;ksa esa iz;ksx gsrq fu%'kqYd",D333)))</formula>
    </cfRule>
    <cfRule type="containsText" dxfId="15980" priority="16652" stopIfTrue="1" operator="containsText" text="f'k{kk foHkkx jktLFkku">
      <formula>NOT(ISERROR(SEARCH("f'k{kk foHkkx jktLFkku",D333)))</formula>
    </cfRule>
    <cfRule type="containsText" dxfId="15979" priority="16653" stopIfTrue="1" operator="containsText" text="iw.kkZad">
      <formula>NOT(ISERROR(SEARCH("iw.kkZad",D333)))</formula>
    </cfRule>
  </conditionalFormatting>
  <conditionalFormatting sqref="L333">
    <cfRule type="cellIs" dxfId="15978" priority="16642" stopIfTrue="1" operator="equal">
      <formula>0</formula>
    </cfRule>
  </conditionalFormatting>
  <conditionalFormatting sqref="L333">
    <cfRule type="containsText" dxfId="15977" priority="16637" stopIfTrue="1" operator="containsText" text="dsoy jktdh; fo|ky;ksa esa iz;ksx gsrq fu%'kqYd">
      <formula>NOT(ISERROR(SEARCH("dsoy jktdh; fo|ky;ksa esa iz;ksx gsrq fu%'kqYd",L333)))</formula>
    </cfRule>
    <cfRule type="containsText" dxfId="15976" priority="16638" stopIfTrue="1" operator="containsText" text="dsoy jktdh; fo|ky;ksa esa iz;ksx gsrq fu%'kqYd">
      <formula>NOT(ISERROR(SEARCH("dsoy jktdh; fo|ky;ksa esa iz;ksx gsrq fu%'kqYd",L333)))</formula>
    </cfRule>
    <cfRule type="containsText" dxfId="15975" priority="16639" stopIfTrue="1" operator="containsText" text="dsoy jktdh; fo|ky;ksa esa iz;ksx gsrq fu%'kqYd">
      <formula>NOT(ISERROR(SEARCH("dsoy jktdh; fo|ky;ksa esa iz;ksx gsrq fu%'kqYd",L333)))</formula>
    </cfRule>
    <cfRule type="containsText" dxfId="15974" priority="16640" stopIfTrue="1" operator="containsText" text="f'k{kk foHkkx jktLFkku">
      <formula>NOT(ISERROR(SEARCH("f'k{kk foHkkx jktLFkku",L333)))</formula>
    </cfRule>
    <cfRule type="containsText" dxfId="15973" priority="16641" stopIfTrue="1" operator="containsText" text="iw.kkZad">
      <formula>NOT(ISERROR(SEARCH("iw.kkZad",L333)))</formula>
    </cfRule>
  </conditionalFormatting>
  <conditionalFormatting sqref="L334">
    <cfRule type="cellIs" dxfId="15972" priority="16636" stopIfTrue="1" operator="equal">
      <formula>0</formula>
    </cfRule>
  </conditionalFormatting>
  <conditionalFormatting sqref="L334">
    <cfRule type="containsText" dxfId="15971" priority="16631" stopIfTrue="1" operator="containsText" text="dsoy jktdh; fo|ky;ksa esa iz;ksx gsrq fu%'kqYd">
      <formula>NOT(ISERROR(SEARCH("dsoy jktdh; fo|ky;ksa esa iz;ksx gsrq fu%'kqYd",L334)))</formula>
    </cfRule>
    <cfRule type="containsText" dxfId="15970" priority="16632" stopIfTrue="1" operator="containsText" text="dsoy jktdh; fo|ky;ksa esa iz;ksx gsrq fu%'kqYd">
      <formula>NOT(ISERROR(SEARCH("dsoy jktdh; fo|ky;ksa esa iz;ksx gsrq fu%'kqYd",L334)))</formula>
    </cfRule>
    <cfRule type="containsText" dxfId="15969" priority="16633" stopIfTrue="1" operator="containsText" text="dsoy jktdh; fo|ky;ksa esa iz;ksx gsrq fu%'kqYd">
      <formula>NOT(ISERROR(SEARCH("dsoy jktdh; fo|ky;ksa esa iz;ksx gsrq fu%'kqYd",L334)))</formula>
    </cfRule>
    <cfRule type="containsText" dxfId="15968" priority="16634" stopIfTrue="1" operator="containsText" text="f'k{kk foHkkx jktLFkku">
      <formula>NOT(ISERROR(SEARCH("f'k{kk foHkkx jktLFkku",L334)))</formula>
    </cfRule>
    <cfRule type="containsText" dxfId="15967" priority="16635" stopIfTrue="1" operator="containsText" text="iw.kkZad">
      <formula>NOT(ISERROR(SEARCH("iw.kkZad",L334)))</formula>
    </cfRule>
  </conditionalFormatting>
  <conditionalFormatting sqref="O332">
    <cfRule type="cellIs" dxfId="15966" priority="16630" stopIfTrue="1" operator="equal">
      <formula>0</formula>
    </cfRule>
  </conditionalFormatting>
  <conditionalFormatting sqref="O332">
    <cfRule type="containsText" dxfId="15965" priority="16625" stopIfTrue="1" operator="containsText" text="dsoy jktdh; fo|ky;ksa esa iz;ksx gsrq fu%'kqYd">
      <formula>NOT(ISERROR(SEARCH("dsoy jktdh; fo|ky;ksa esa iz;ksx gsrq fu%'kqYd",O332)))</formula>
    </cfRule>
    <cfRule type="containsText" dxfId="15964" priority="16626" stopIfTrue="1" operator="containsText" text="dsoy jktdh; fo|ky;ksa esa iz;ksx gsrq fu%'kqYd">
      <formula>NOT(ISERROR(SEARCH("dsoy jktdh; fo|ky;ksa esa iz;ksx gsrq fu%'kqYd",O332)))</formula>
    </cfRule>
    <cfRule type="containsText" dxfId="15963" priority="16627" stopIfTrue="1" operator="containsText" text="dsoy jktdh; fo|ky;ksa esa iz;ksx gsrq fu%'kqYd">
      <formula>NOT(ISERROR(SEARCH("dsoy jktdh; fo|ky;ksa esa iz;ksx gsrq fu%'kqYd",O332)))</formula>
    </cfRule>
    <cfRule type="containsText" dxfId="15962" priority="16628" stopIfTrue="1" operator="containsText" text="f'k{kk foHkkx jktLFkku">
      <formula>NOT(ISERROR(SEARCH("f'k{kk foHkkx jktLFkku",O332)))</formula>
    </cfRule>
    <cfRule type="containsText" dxfId="15961" priority="16629" stopIfTrue="1" operator="containsText" text="iw.kkZad">
      <formula>NOT(ISERROR(SEARCH("iw.kkZad",O332)))</formula>
    </cfRule>
  </conditionalFormatting>
  <conditionalFormatting sqref="O333">
    <cfRule type="cellIs" dxfId="15960" priority="16624" stopIfTrue="1" operator="equal">
      <formula>0</formula>
    </cfRule>
  </conditionalFormatting>
  <conditionalFormatting sqref="O333">
    <cfRule type="containsText" dxfId="15959" priority="16619" stopIfTrue="1" operator="containsText" text="dsoy jktdh; fo|ky;ksa esa iz;ksx gsrq fu%'kqYd">
      <formula>NOT(ISERROR(SEARCH("dsoy jktdh; fo|ky;ksa esa iz;ksx gsrq fu%'kqYd",O333)))</formula>
    </cfRule>
    <cfRule type="containsText" dxfId="15958" priority="16620" stopIfTrue="1" operator="containsText" text="dsoy jktdh; fo|ky;ksa esa iz;ksx gsrq fu%'kqYd">
      <formula>NOT(ISERROR(SEARCH("dsoy jktdh; fo|ky;ksa esa iz;ksx gsrq fu%'kqYd",O333)))</formula>
    </cfRule>
    <cfRule type="containsText" dxfId="15957" priority="16621" stopIfTrue="1" operator="containsText" text="dsoy jktdh; fo|ky;ksa esa iz;ksx gsrq fu%'kqYd">
      <formula>NOT(ISERROR(SEARCH("dsoy jktdh; fo|ky;ksa esa iz;ksx gsrq fu%'kqYd",O333)))</formula>
    </cfRule>
    <cfRule type="containsText" dxfId="15956" priority="16622" stopIfTrue="1" operator="containsText" text="f'k{kk foHkkx jktLFkku">
      <formula>NOT(ISERROR(SEARCH("f'k{kk foHkkx jktLFkku",O333)))</formula>
    </cfRule>
    <cfRule type="containsText" dxfId="15955" priority="16623" stopIfTrue="1" operator="containsText" text="iw.kkZad">
      <formula>NOT(ISERROR(SEARCH("iw.kkZad",O333)))</formula>
    </cfRule>
  </conditionalFormatting>
  <conditionalFormatting sqref="O334">
    <cfRule type="cellIs" dxfId="15954" priority="16618" stopIfTrue="1" operator="equal">
      <formula>0</formula>
    </cfRule>
  </conditionalFormatting>
  <conditionalFormatting sqref="O334">
    <cfRule type="containsText" dxfId="15953" priority="16613" stopIfTrue="1" operator="containsText" text="dsoy jktdh; fo|ky;ksa esa iz;ksx gsrq fu%'kqYd">
      <formula>NOT(ISERROR(SEARCH("dsoy jktdh; fo|ky;ksa esa iz;ksx gsrq fu%'kqYd",O334)))</formula>
    </cfRule>
    <cfRule type="containsText" dxfId="15952" priority="16614" stopIfTrue="1" operator="containsText" text="dsoy jktdh; fo|ky;ksa esa iz;ksx gsrq fu%'kqYd">
      <formula>NOT(ISERROR(SEARCH("dsoy jktdh; fo|ky;ksa esa iz;ksx gsrq fu%'kqYd",O334)))</formula>
    </cfRule>
    <cfRule type="containsText" dxfId="15951" priority="16615" stopIfTrue="1" operator="containsText" text="dsoy jktdh; fo|ky;ksa esa iz;ksx gsrq fu%'kqYd">
      <formula>NOT(ISERROR(SEARCH("dsoy jktdh; fo|ky;ksa esa iz;ksx gsrq fu%'kqYd",O334)))</formula>
    </cfRule>
    <cfRule type="containsText" dxfId="15950" priority="16616" stopIfTrue="1" operator="containsText" text="f'k{kk foHkkx jktLFkku">
      <formula>NOT(ISERROR(SEARCH("f'k{kk foHkkx jktLFkku",O334)))</formula>
    </cfRule>
    <cfRule type="containsText" dxfId="15949" priority="16617" stopIfTrue="1" operator="containsText" text="iw.kkZad">
      <formula>NOT(ISERROR(SEARCH("iw.kkZad",O334)))</formula>
    </cfRule>
  </conditionalFormatting>
  <conditionalFormatting sqref="J337:J340">
    <cfRule type="cellIs" dxfId="15948" priority="16612" stopIfTrue="1" operator="equal">
      <formula>0</formula>
    </cfRule>
  </conditionalFormatting>
  <conditionalFormatting sqref="J337:J340">
    <cfRule type="containsText" dxfId="15947" priority="16607" stopIfTrue="1" operator="containsText" text="dsoy jktdh; fo|ky;ksa esa iz;ksx gsrq fu%'kqYd">
      <formula>NOT(ISERROR(SEARCH("dsoy jktdh; fo|ky;ksa esa iz;ksx gsrq fu%'kqYd",J337)))</formula>
    </cfRule>
    <cfRule type="containsText" dxfId="15946" priority="16608" stopIfTrue="1" operator="containsText" text="dsoy jktdh; fo|ky;ksa esa iz;ksx gsrq fu%'kqYd">
      <formula>NOT(ISERROR(SEARCH("dsoy jktdh; fo|ky;ksa esa iz;ksx gsrq fu%'kqYd",J337)))</formula>
    </cfRule>
    <cfRule type="containsText" dxfId="15945" priority="16609" stopIfTrue="1" operator="containsText" text="dsoy jktdh; fo|ky;ksa esa iz;ksx gsrq fu%'kqYd">
      <formula>NOT(ISERROR(SEARCH("dsoy jktdh; fo|ky;ksa esa iz;ksx gsrq fu%'kqYd",J337)))</formula>
    </cfRule>
    <cfRule type="containsText" dxfId="15944" priority="16610" stopIfTrue="1" operator="containsText" text="f'k{kk foHkkx jktLFkku">
      <formula>NOT(ISERROR(SEARCH("f'k{kk foHkkx jktLFkku",J337)))</formula>
    </cfRule>
    <cfRule type="containsText" dxfId="15943" priority="16611" stopIfTrue="1" operator="containsText" text="iw.kkZad">
      <formula>NOT(ISERROR(SEARCH("iw.kkZad",J337)))</formula>
    </cfRule>
  </conditionalFormatting>
  <conditionalFormatting sqref="J341">
    <cfRule type="cellIs" dxfId="15942" priority="16606" stopIfTrue="1" operator="equal">
      <formula>0</formula>
    </cfRule>
  </conditionalFormatting>
  <conditionalFormatting sqref="J341">
    <cfRule type="containsText" dxfId="15941" priority="16601" stopIfTrue="1" operator="containsText" text="dsoy jktdh; fo|ky;ksa esa iz;ksx gsrq fu%'kqYd">
      <formula>NOT(ISERROR(SEARCH("dsoy jktdh; fo|ky;ksa esa iz;ksx gsrq fu%'kqYd",J341)))</formula>
    </cfRule>
    <cfRule type="containsText" dxfId="15940" priority="16602" stopIfTrue="1" operator="containsText" text="dsoy jktdh; fo|ky;ksa esa iz;ksx gsrq fu%'kqYd">
      <formula>NOT(ISERROR(SEARCH("dsoy jktdh; fo|ky;ksa esa iz;ksx gsrq fu%'kqYd",J341)))</formula>
    </cfRule>
    <cfRule type="containsText" dxfId="15939" priority="16603" stopIfTrue="1" operator="containsText" text="dsoy jktdh; fo|ky;ksa esa iz;ksx gsrq fu%'kqYd">
      <formula>NOT(ISERROR(SEARCH("dsoy jktdh; fo|ky;ksa esa iz;ksx gsrq fu%'kqYd",J341)))</formula>
    </cfRule>
    <cfRule type="containsText" dxfId="15938" priority="16604" stopIfTrue="1" operator="containsText" text="f'k{kk foHkkx jktLFkku">
      <formula>NOT(ISERROR(SEARCH("f'k{kk foHkkx jktLFkku",J341)))</formula>
    </cfRule>
    <cfRule type="containsText" dxfId="15937" priority="16605" stopIfTrue="1" operator="containsText" text="iw.kkZad">
      <formula>NOT(ISERROR(SEARCH("iw.kkZad",J341)))</formula>
    </cfRule>
  </conditionalFormatting>
  <conditionalFormatting sqref="N317">
    <cfRule type="cellIs" dxfId="15936" priority="16600" stopIfTrue="1" operator="equal">
      <formula>0</formula>
    </cfRule>
  </conditionalFormatting>
  <conditionalFormatting sqref="N317">
    <cfRule type="containsText" dxfId="15935" priority="16595" stopIfTrue="1" operator="containsText" text="dsoy jktdh; fo|ky;ksa esa iz;ksx gsrq fu%'kqYd">
      <formula>NOT(ISERROR(SEARCH("dsoy jktdh; fo|ky;ksa esa iz;ksx gsrq fu%'kqYd",N317)))</formula>
    </cfRule>
    <cfRule type="containsText" dxfId="15934" priority="16596" stopIfTrue="1" operator="containsText" text="dsoy jktdh; fo|ky;ksa esa iz;ksx gsrq fu%'kqYd">
      <formula>NOT(ISERROR(SEARCH("dsoy jktdh; fo|ky;ksa esa iz;ksx gsrq fu%'kqYd",N317)))</formula>
    </cfRule>
    <cfRule type="containsText" dxfId="15933" priority="16597" stopIfTrue="1" operator="containsText" text="dsoy jktdh; fo|ky;ksa esa iz;ksx gsrq fu%'kqYd">
      <formula>NOT(ISERROR(SEARCH("dsoy jktdh; fo|ky;ksa esa iz;ksx gsrq fu%'kqYd",N317)))</formula>
    </cfRule>
    <cfRule type="containsText" dxfId="15932" priority="16598" stopIfTrue="1" operator="containsText" text="f'k{kk foHkkx jktLFkku">
      <formula>NOT(ISERROR(SEARCH("f'k{kk foHkkx jktLFkku",N317)))</formula>
    </cfRule>
    <cfRule type="containsText" dxfId="15931" priority="16599" stopIfTrue="1" operator="containsText" text="iw.kkZad">
      <formula>NOT(ISERROR(SEARCH("iw.kkZad",N317)))</formula>
    </cfRule>
  </conditionalFormatting>
  <conditionalFormatting sqref="N318">
    <cfRule type="cellIs" dxfId="15930" priority="16594" stopIfTrue="1" operator="equal">
      <formula>0</formula>
    </cfRule>
  </conditionalFormatting>
  <conditionalFormatting sqref="N318">
    <cfRule type="containsText" dxfId="15929" priority="16589" stopIfTrue="1" operator="containsText" text="dsoy jktdh; fo|ky;ksa esa iz;ksx gsrq fu%'kqYd">
      <formula>NOT(ISERROR(SEARCH("dsoy jktdh; fo|ky;ksa esa iz;ksx gsrq fu%'kqYd",N318)))</formula>
    </cfRule>
    <cfRule type="containsText" dxfId="15928" priority="16590" stopIfTrue="1" operator="containsText" text="dsoy jktdh; fo|ky;ksa esa iz;ksx gsrq fu%'kqYd">
      <formula>NOT(ISERROR(SEARCH("dsoy jktdh; fo|ky;ksa esa iz;ksx gsrq fu%'kqYd",N318)))</formula>
    </cfRule>
    <cfRule type="containsText" dxfId="15927" priority="16591" stopIfTrue="1" operator="containsText" text="dsoy jktdh; fo|ky;ksa esa iz;ksx gsrq fu%'kqYd">
      <formula>NOT(ISERROR(SEARCH("dsoy jktdh; fo|ky;ksa esa iz;ksx gsrq fu%'kqYd",N318)))</formula>
    </cfRule>
    <cfRule type="containsText" dxfId="15926" priority="16592" stopIfTrue="1" operator="containsText" text="f'k{kk foHkkx jktLFkku">
      <formula>NOT(ISERROR(SEARCH("f'k{kk foHkkx jktLFkku",N318)))</formula>
    </cfRule>
    <cfRule type="containsText" dxfId="15925" priority="16593" stopIfTrue="1" operator="containsText" text="iw.kkZad">
      <formula>NOT(ISERROR(SEARCH("iw.kkZad",N318)))</formula>
    </cfRule>
  </conditionalFormatting>
  <conditionalFormatting sqref="B318:C318">
    <cfRule type="cellIs" dxfId="15924" priority="16588" stopIfTrue="1" operator="equal">
      <formula>0</formula>
    </cfRule>
  </conditionalFormatting>
  <conditionalFormatting sqref="B318:C318">
    <cfRule type="containsText" dxfId="15923" priority="16583" stopIfTrue="1" operator="containsText" text="dsoy jktdh; fo|ky;ksa esa iz;ksx gsrq fu%'kqYd">
      <formula>NOT(ISERROR(SEARCH("dsoy jktdh; fo|ky;ksa esa iz;ksx gsrq fu%'kqYd",B318)))</formula>
    </cfRule>
    <cfRule type="containsText" dxfId="15922" priority="16584" stopIfTrue="1" operator="containsText" text="dsoy jktdh; fo|ky;ksa esa iz;ksx gsrq fu%'kqYd">
      <formula>NOT(ISERROR(SEARCH("dsoy jktdh; fo|ky;ksa esa iz;ksx gsrq fu%'kqYd",B318)))</formula>
    </cfRule>
    <cfRule type="containsText" dxfId="15921" priority="16585" stopIfTrue="1" operator="containsText" text="dsoy jktdh; fo|ky;ksa esa iz;ksx gsrq fu%'kqYd">
      <formula>NOT(ISERROR(SEARCH("dsoy jktdh; fo|ky;ksa esa iz;ksx gsrq fu%'kqYd",B318)))</formula>
    </cfRule>
    <cfRule type="containsText" dxfId="15920" priority="16586" stopIfTrue="1" operator="containsText" text="f'k{kk foHkkx jktLFkku">
      <formula>NOT(ISERROR(SEARCH("f'k{kk foHkkx jktLFkku",B318)))</formula>
    </cfRule>
    <cfRule type="containsText" dxfId="15919" priority="16587" stopIfTrue="1" operator="containsText" text="iw.kkZad">
      <formula>NOT(ISERROR(SEARCH("iw.kkZad",B318)))</formula>
    </cfRule>
  </conditionalFormatting>
  <conditionalFormatting sqref="B360:F360 B363:D363 F363 H363 B361:C362 B353:C355 A342:A343 B365:D365 F365 H365 C346:C348 B344:B348 B350:C350 J348 B364">
    <cfRule type="cellIs" dxfId="15918" priority="16582" stopIfTrue="1" operator="equal">
      <formula>0</formula>
    </cfRule>
  </conditionalFormatting>
  <conditionalFormatting sqref="B360:F360 B363:D363 F363 H363 B361:C362 B353:C355 A342:A343 B365:D365 F365 H365 C346:C348 B344:B348 B350:C350 J348 B364">
    <cfRule type="containsText" dxfId="15917" priority="16577" stopIfTrue="1" operator="containsText" text="dsoy jktdh; fo|ky;ksa esa iz;ksx gsrq fu%'kqYd">
      <formula>NOT(ISERROR(SEARCH("dsoy jktdh; fo|ky;ksa esa iz;ksx gsrq fu%'kqYd",A342)))</formula>
    </cfRule>
    <cfRule type="containsText" dxfId="15916" priority="16578" stopIfTrue="1" operator="containsText" text="dsoy jktdh; fo|ky;ksa esa iz;ksx gsrq fu%'kqYd">
      <formula>NOT(ISERROR(SEARCH("dsoy jktdh; fo|ky;ksa esa iz;ksx gsrq fu%'kqYd",A342)))</formula>
    </cfRule>
    <cfRule type="containsText" dxfId="15915" priority="16579" stopIfTrue="1" operator="containsText" text="dsoy jktdh; fo|ky;ksa esa iz;ksx gsrq fu%'kqYd">
      <formula>NOT(ISERROR(SEARCH("dsoy jktdh; fo|ky;ksa esa iz;ksx gsrq fu%'kqYd",A342)))</formula>
    </cfRule>
    <cfRule type="containsText" dxfId="15914" priority="16580" stopIfTrue="1" operator="containsText" text="f'k{kk foHkkx jktLFkku">
      <formula>NOT(ISERROR(SEARCH("f'k{kk foHkkx jktLFkku",A342)))</formula>
    </cfRule>
    <cfRule type="containsText" dxfId="15913" priority="16581" stopIfTrue="1" operator="containsText" text="iw.kkZad">
      <formula>NOT(ISERROR(SEARCH("iw.kkZad",A342)))</formula>
    </cfRule>
  </conditionalFormatting>
  <conditionalFormatting sqref="B350:C350">
    <cfRule type="cellIs" dxfId="15912" priority="16575" operator="equal">
      <formula>0</formula>
    </cfRule>
    <cfRule type="containsText" dxfId="15911" priority="16576" stopIfTrue="1" operator="containsText" text="false">
      <formula>NOT(ISERROR(SEARCH("false",B350)))</formula>
    </cfRule>
  </conditionalFormatting>
  <conditionalFormatting sqref="H368:H372">
    <cfRule type="cellIs" dxfId="15910" priority="16508" stopIfTrue="1" operator="equal">
      <formula>0</formula>
    </cfRule>
  </conditionalFormatting>
  <conditionalFormatting sqref="H368:H372">
    <cfRule type="containsText" dxfId="15909" priority="16503" stopIfTrue="1" operator="containsText" text="dsoy jktdh; fo|ky;ksa esa iz;ksx gsrq fu%'kqYd">
      <formula>NOT(ISERROR(SEARCH("dsoy jktdh; fo|ky;ksa esa iz;ksx gsrq fu%'kqYd",H368)))</formula>
    </cfRule>
    <cfRule type="containsText" dxfId="15908" priority="16504" stopIfTrue="1" operator="containsText" text="dsoy jktdh; fo|ky;ksa esa iz;ksx gsrq fu%'kqYd">
      <formula>NOT(ISERROR(SEARCH("dsoy jktdh; fo|ky;ksa esa iz;ksx gsrq fu%'kqYd",H368)))</formula>
    </cfRule>
    <cfRule type="containsText" dxfId="15907" priority="16505" stopIfTrue="1" operator="containsText" text="dsoy jktdh; fo|ky;ksa esa iz;ksx gsrq fu%'kqYd">
      <formula>NOT(ISERROR(SEARCH("dsoy jktdh; fo|ky;ksa esa iz;ksx gsrq fu%'kqYd",H368)))</formula>
    </cfRule>
    <cfRule type="containsText" dxfId="15906" priority="16506" stopIfTrue="1" operator="containsText" text="f'k{kk foHkkx jktLFkku">
      <formula>NOT(ISERROR(SEARCH("f'k{kk foHkkx jktLFkku",H368)))</formula>
    </cfRule>
    <cfRule type="containsText" dxfId="15905" priority="16507" stopIfTrue="1" operator="containsText" text="iw.kkZad">
      <formula>NOT(ISERROR(SEARCH("iw.kkZad",H368)))</formula>
    </cfRule>
  </conditionalFormatting>
  <conditionalFormatting sqref="D361:F361">
    <cfRule type="cellIs" dxfId="15904" priority="16574" stopIfTrue="1" operator="equal">
      <formula>0</formula>
    </cfRule>
  </conditionalFormatting>
  <conditionalFormatting sqref="D361:F361">
    <cfRule type="containsText" dxfId="15903" priority="16569" stopIfTrue="1" operator="containsText" text="dsoy jktdh; fo|ky;ksa esa iz;ksx gsrq fu%'kqYd">
      <formula>NOT(ISERROR(SEARCH("dsoy jktdh; fo|ky;ksa esa iz;ksx gsrq fu%'kqYd",D361)))</formula>
    </cfRule>
    <cfRule type="containsText" dxfId="15902" priority="16570" stopIfTrue="1" operator="containsText" text="dsoy jktdh; fo|ky;ksa esa iz;ksx gsrq fu%'kqYd">
      <formula>NOT(ISERROR(SEARCH("dsoy jktdh; fo|ky;ksa esa iz;ksx gsrq fu%'kqYd",D361)))</formula>
    </cfRule>
    <cfRule type="containsText" dxfId="15901" priority="16571" stopIfTrue="1" operator="containsText" text="dsoy jktdh; fo|ky;ksa esa iz;ksx gsrq fu%'kqYd">
      <formula>NOT(ISERROR(SEARCH("dsoy jktdh; fo|ky;ksa esa iz;ksx gsrq fu%'kqYd",D361)))</formula>
    </cfRule>
    <cfRule type="containsText" dxfId="15900" priority="16572" stopIfTrue="1" operator="containsText" text="f'k{kk foHkkx jktLFkku">
      <formula>NOT(ISERROR(SEARCH("f'k{kk foHkkx jktLFkku",D361)))</formula>
    </cfRule>
    <cfRule type="containsText" dxfId="15899" priority="16573" stopIfTrue="1" operator="containsText" text="iw.kkZad">
      <formula>NOT(ISERROR(SEARCH("iw.kkZad",D361)))</formula>
    </cfRule>
  </conditionalFormatting>
  <conditionalFormatting sqref="D362:F362">
    <cfRule type="cellIs" dxfId="15898" priority="16568" stopIfTrue="1" operator="equal">
      <formula>0</formula>
    </cfRule>
  </conditionalFormatting>
  <conditionalFormatting sqref="D362:F362">
    <cfRule type="containsText" dxfId="15897" priority="16563" stopIfTrue="1" operator="containsText" text="dsoy jktdh; fo|ky;ksa esa iz;ksx gsrq fu%'kqYd">
      <formula>NOT(ISERROR(SEARCH("dsoy jktdh; fo|ky;ksa esa iz;ksx gsrq fu%'kqYd",D362)))</formula>
    </cfRule>
    <cfRule type="containsText" dxfId="15896" priority="16564" stopIfTrue="1" operator="containsText" text="dsoy jktdh; fo|ky;ksa esa iz;ksx gsrq fu%'kqYd">
      <formula>NOT(ISERROR(SEARCH("dsoy jktdh; fo|ky;ksa esa iz;ksx gsrq fu%'kqYd",D362)))</formula>
    </cfRule>
    <cfRule type="containsText" dxfId="15895" priority="16565" stopIfTrue="1" operator="containsText" text="dsoy jktdh; fo|ky;ksa esa iz;ksx gsrq fu%'kqYd">
      <formula>NOT(ISERROR(SEARCH("dsoy jktdh; fo|ky;ksa esa iz;ksx gsrq fu%'kqYd",D362)))</formula>
    </cfRule>
    <cfRule type="containsText" dxfId="15894" priority="16566" stopIfTrue="1" operator="containsText" text="f'k{kk foHkkx jktLFkku">
      <formula>NOT(ISERROR(SEARCH("f'k{kk foHkkx jktLFkku",D362)))</formula>
    </cfRule>
    <cfRule type="containsText" dxfId="15893" priority="16567" stopIfTrue="1" operator="containsText" text="iw.kkZad">
      <formula>NOT(ISERROR(SEARCH("iw.kkZad",D362)))</formula>
    </cfRule>
  </conditionalFormatting>
  <conditionalFormatting sqref="L363">
    <cfRule type="cellIs" dxfId="15892" priority="16562" stopIfTrue="1" operator="equal">
      <formula>0</formula>
    </cfRule>
  </conditionalFormatting>
  <conditionalFormatting sqref="L363">
    <cfRule type="containsText" dxfId="15891" priority="16557" stopIfTrue="1" operator="containsText" text="dsoy jktdh; fo|ky;ksa esa iz;ksx gsrq fu%'kqYd">
      <formula>NOT(ISERROR(SEARCH("dsoy jktdh; fo|ky;ksa esa iz;ksx gsrq fu%'kqYd",L363)))</formula>
    </cfRule>
    <cfRule type="containsText" dxfId="15890" priority="16558" stopIfTrue="1" operator="containsText" text="dsoy jktdh; fo|ky;ksa esa iz;ksx gsrq fu%'kqYd">
      <formula>NOT(ISERROR(SEARCH("dsoy jktdh; fo|ky;ksa esa iz;ksx gsrq fu%'kqYd",L363)))</formula>
    </cfRule>
    <cfRule type="containsText" dxfId="15889" priority="16559" stopIfTrue="1" operator="containsText" text="dsoy jktdh; fo|ky;ksa esa iz;ksx gsrq fu%'kqYd">
      <formula>NOT(ISERROR(SEARCH("dsoy jktdh; fo|ky;ksa esa iz;ksx gsrq fu%'kqYd",L363)))</formula>
    </cfRule>
    <cfRule type="containsText" dxfId="15888" priority="16560" stopIfTrue="1" operator="containsText" text="f'k{kk foHkkx jktLFkku">
      <formula>NOT(ISERROR(SEARCH("f'k{kk foHkkx jktLFkku",L363)))</formula>
    </cfRule>
    <cfRule type="containsText" dxfId="15887" priority="16561" stopIfTrue="1" operator="containsText" text="iw.kkZad">
      <formula>NOT(ISERROR(SEARCH("iw.kkZad",L363)))</formula>
    </cfRule>
  </conditionalFormatting>
  <conditionalFormatting sqref="H364">
    <cfRule type="cellIs" dxfId="15886" priority="16556" stopIfTrue="1" operator="equal">
      <formula>0</formula>
    </cfRule>
  </conditionalFormatting>
  <conditionalFormatting sqref="H364">
    <cfRule type="containsText" dxfId="15885" priority="16551" stopIfTrue="1" operator="containsText" text="dsoy jktdh; fo|ky;ksa esa iz;ksx gsrq fu%'kqYd">
      <formula>NOT(ISERROR(SEARCH("dsoy jktdh; fo|ky;ksa esa iz;ksx gsrq fu%'kqYd",H364)))</formula>
    </cfRule>
    <cfRule type="containsText" dxfId="15884" priority="16552" stopIfTrue="1" operator="containsText" text="dsoy jktdh; fo|ky;ksa esa iz;ksx gsrq fu%'kqYd">
      <formula>NOT(ISERROR(SEARCH("dsoy jktdh; fo|ky;ksa esa iz;ksx gsrq fu%'kqYd",H364)))</formula>
    </cfRule>
    <cfRule type="containsText" dxfId="15883" priority="16553" stopIfTrue="1" operator="containsText" text="dsoy jktdh; fo|ky;ksa esa iz;ksx gsrq fu%'kqYd">
      <formula>NOT(ISERROR(SEARCH("dsoy jktdh; fo|ky;ksa esa iz;ksx gsrq fu%'kqYd",H364)))</formula>
    </cfRule>
    <cfRule type="containsText" dxfId="15882" priority="16554" stopIfTrue="1" operator="containsText" text="f'k{kk foHkkx jktLFkku">
      <formula>NOT(ISERROR(SEARCH("f'k{kk foHkkx jktLFkku",H364)))</formula>
    </cfRule>
    <cfRule type="containsText" dxfId="15881" priority="16555" stopIfTrue="1" operator="containsText" text="iw.kkZad">
      <formula>NOT(ISERROR(SEARCH("iw.kkZad",H364)))</formula>
    </cfRule>
  </conditionalFormatting>
  <conditionalFormatting sqref="C357">
    <cfRule type="cellIs" dxfId="15880" priority="16550" stopIfTrue="1" operator="equal">
      <formula>0</formula>
    </cfRule>
  </conditionalFormatting>
  <conditionalFormatting sqref="C357">
    <cfRule type="containsText" dxfId="15879" priority="16545" stopIfTrue="1" operator="containsText" text="dsoy jktdh; fo|ky;ksa esa iz;ksx gsrq fu%'kqYd">
      <formula>NOT(ISERROR(SEARCH("dsoy jktdh; fo|ky;ksa esa iz;ksx gsrq fu%'kqYd",C357)))</formula>
    </cfRule>
    <cfRule type="containsText" dxfId="15878" priority="16546" stopIfTrue="1" operator="containsText" text="dsoy jktdh; fo|ky;ksa esa iz;ksx gsrq fu%'kqYd">
      <formula>NOT(ISERROR(SEARCH("dsoy jktdh; fo|ky;ksa esa iz;ksx gsrq fu%'kqYd",C357)))</formula>
    </cfRule>
    <cfRule type="containsText" dxfId="15877" priority="16547" stopIfTrue="1" operator="containsText" text="dsoy jktdh; fo|ky;ksa esa iz;ksx gsrq fu%'kqYd">
      <formula>NOT(ISERROR(SEARCH("dsoy jktdh; fo|ky;ksa esa iz;ksx gsrq fu%'kqYd",C357)))</formula>
    </cfRule>
    <cfRule type="containsText" dxfId="15876" priority="16548" stopIfTrue="1" operator="containsText" text="f'k{kk foHkkx jktLFkku">
      <formula>NOT(ISERROR(SEARCH("f'k{kk foHkkx jktLFkku",C357)))</formula>
    </cfRule>
    <cfRule type="containsText" dxfId="15875" priority="16549" stopIfTrue="1" operator="containsText" text="iw.kkZad">
      <formula>NOT(ISERROR(SEARCH("iw.kkZad",C357)))</formula>
    </cfRule>
  </conditionalFormatting>
  <conditionalFormatting sqref="B356">
    <cfRule type="cellIs" dxfId="15874" priority="16544" stopIfTrue="1" operator="equal">
      <formula>0</formula>
    </cfRule>
  </conditionalFormatting>
  <conditionalFormatting sqref="B356">
    <cfRule type="containsText" dxfId="15873" priority="16539" stopIfTrue="1" operator="containsText" text="dsoy jktdh; fo|ky;ksa esa iz;ksx gsrq fu%'kqYd">
      <formula>NOT(ISERROR(SEARCH("dsoy jktdh; fo|ky;ksa esa iz;ksx gsrq fu%'kqYd",B356)))</formula>
    </cfRule>
    <cfRule type="containsText" dxfId="15872" priority="16540" stopIfTrue="1" operator="containsText" text="dsoy jktdh; fo|ky;ksa esa iz;ksx gsrq fu%'kqYd">
      <formula>NOT(ISERROR(SEARCH("dsoy jktdh; fo|ky;ksa esa iz;ksx gsrq fu%'kqYd",B356)))</formula>
    </cfRule>
    <cfRule type="containsText" dxfId="15871" priority="16541" stopIfTrue="1" operator="containsText" text="dsoy jktdh; fo|ky;ksa esa iz;ksx gsrq fu%'kqYd">
      <formula>NOT(ISERROR(SEARCH("dsoy jktdh; fo|ky;ksa esa iz;ksx gsrq fu%'kqYd",B356)))</formula>
    </cfRule>
    <cfRule type="containsText" dxfId="15870" priority="16542" stopIfTrue="1" operator="containsText" text="f'k{kk foHkkx jktLFkku">
      <formula>NOT(ISERROR(SEARCH("f'k{kk foHkkx jktLFkku",B356)))</formula>
    </cfRule>
    <cfRule type="containsText" dxfId="15869" priority="16543" stopIfTrue="1" operator="containsText" text="iw.kkZad">
      <formula>NOT(ISERROR(SEARCH("iw.kkZad",B356)))</formula>
    </cfRule>
  </conditionalFormatting>
  <conditionalFormatting sqref="K352 D352:F352 H352:I352">
    <cfRule type="cellIs" dxfId="15868" priority="16538" stopIfTrue="1" operator="equal">
      <formula>0</formula>
    </cfRule>
  </conditionalFormatting>
  <conditionalFormatting sqref="K352 D352:F352 H352:I352">
    <cfRule type="containsText" dxfId="15867" priority="16533" stopIfTrue="1" operator="containsText" text="dsoy jktdh; fo|ky;ksa esa iz;ksx gsrq fu%'kqYd">
      <formula>NOT(ISERROR(SEARCH("dsoy jktdh; fo|ky;ksa esa iz;ksx gsrq fu%'kqYd",D352)))</formula>
    </cfRule>
    <cfRule type="containsText" dxfId="15866" priority="16534" stopIfTrue="1" operator="containsText" text="dsoy jktdh; fo|ky;ksa esa iz;ksx gsrq fu%'kqYd">
      <formula>NOT(ISERROR(SEARCH("dsoy jktdh; fo|ky;ksa esa iz;ksx gsrq fu%'kqYd",D352)))</formula>
    </cfRule>
    <cfRule type="containsText" dxfId="15865" priority="16535" stopIfTrue="1" operator="containsText" text="dsoy jktdh; fo|ky;ksa esa iz;ksx gsrq fu%'kqYd">
      <formula>NOT(ISERROR(SEARCH("dsoy jktdh; fo|ky;ksa esa iz;ksx gsrq fu%'kqYd",D352)))</formula>
    </cfRule>
    <cfRule type="containsText" dxfId="15864" priority="16536" stopIfTrue="1" operator="containsText" text="f'k{kk foHkkx jktLFkku">
      <formula>NOT(ISERROR(SEARCH("f'k{kk foHkkx jktLFkku",D352)))</formula>
    </cfRule>
    <cfRule type="containsText" dxfId="15863" priority="16537" stopIfTrue="1" operator="containsText" text="iw.kkZad">
      <formula>NOT(ISERROR(SEARCH("iw.kkZad",D352)))</formula>
    </cfRule>
  </conditionalFormatting>
  <conditionalFormatting sqref="K352 D352:F352 H352:I352">
    <cfRule type="cellIs" dxfId="15862" priority="16531" operator="equal">
      <formula>0</formula>
    </cfRule>
    <cfRule type="containsText" dxfId="15861" priority="16532" stopIfTrue="1" operator="containsText" text="false">
      <formula>NOT(ISERROR(SEARCH("false",D352)))</formula>
    </cfRule>
  </conditionalFormatting>
  <conditionalFormatting sqref="K352 D352:F352 H352:I352">
    <cfRule type="containsText" dxfId="15860" priority="16530" stopIfTrue="1" operator="containsText" text="izk;ks-">
      <formula>NOT(ISERROR(SEARCH("izk;ks-",D352)))</formula>
    </cfRule>
  </conditionalFormatting>
  <conditionalFormatting sqref="K356 D356:F356 H356:I356">
    <cfRule type="cellIs" dxfId="15859" priority="16529" stopIfTrue="1" operator="equal">
      <formula>0</formula>
    </cfRule>
  </conditionalFormatting>
  <conditionalFormatting sqref="K356 D356:F356 H356:I356">
    <cfRule type="containsText" dxfId="15858" priority="16524" stopIfTrue="1" operator="containsText" text="dsoy jktdh; fo|ky;ksa esa iz;ksx gsrq fu%'kqYd">
      <formula>NOT(ISERROR(SEARCH("dsoy jktdh; fo|ky;ksa esa iz;ksx gsrq fu%'kqYd",D356)))</formula>
    </cfRule>
    <cfRule type="containsText" dxfId="15857" priority="16525" stopIfTrue="1" operator="containsText" text="dsoy jktdh; fo|ky;ksa esa iz;ksx gsrq fu%'kqYd">
      <formula>NOT(ISERROR(SEARCH("dsoy jktdh; fo|ky;ksa esa iz;ksx gsrq fu%'kqYd",D356)))</formula>
    </cfRule>
    <cfRule type="containsText" dxfId="15856" priority="16526" stopIfTrue="1" operator="containsText" text="dsoy jktdh; fo|ky;ksa esa iz;ksx gsrq fu%'kqYd">
      <formula>NOT(ISERROR(SEARCH("dsoy jktdh; fo|ky;ksa esa iz;ksx gsrq fu%'kqYd",D356)))</formula>
    </cfRule>
    <cfRule type="containsText" dxfId="15855" priority="16527" stopIfTrue="1" operator="containsText" text="f'k{kk foHkkx jktLFkku">
      <formula>NOT(ISERROR(SEARCH("f'k{kk foHkkx jktLFkku",D356)))</formula>
    </cfRule>
    <cfRule type="containsText" dxfId="15854" priority="16528" stopIfTrue="1" operator="containsText" text="iw.kkZad">
      <formula>NOT(ISERROR(SEARCH("iw.kkZad",D356)))</formula>
    </cfRule>
  </conditionalFormatting>
  <conditionalFormatting sqref="K356 D356:F356 H356:I356">
    <cfRule type="cellIs" dxfId="15853" priority="16522" operator="equal">
      <formula>0</formula>
    </cfRule>
    <cfRule type="containsText" dxfId="15852" priority="16523" stopIfTrue="1" operator="containsText" text="false">
      <formula>NOT(ISERROR(SEARCH("false",D356)))</formula>
    </cfRule>
  </conditionalFormatting>
  <conditionalFormatting sqref="K356 D356:F356 H356:I356">
    <cfRule type="containsText" dxfId="15851" priority="16521" stopIfTrue="1" operator="containsText" text="izk;ks-">
      <formula>NOT(ISERROR(SEARCH("izk;ks-",D356)))</formula>
    </cfRule>
  </conditionalFormatting>
  <conditionalFormatting sqref="D368:D372">
    <cfRule type="cellIs" dxfId="15850" priority="16520" stopIfTrue="1" operator="equal">
      <formula>0</formula>
    </cfRule>
  </conditionalFormatting>
  <conditionalFormatting sqref="D368:D372">
    <cfRule type="containsText" dxfId="15849" priority="16515" stopIfTrue="1" operator="containsText" text="dsoy jktdh; fo|ky;ksa esa iz;ksx gsrq fu%'kqYd">
      <formula>NOT(ISERROR(SEARCH("dsoy jktdh; fo|ky;ksa esa iz;ksx gsrq fu%'kqYd",D368)))</formula>
    </cfRule>
    <cfRule type="containsText" dxfId="15848" priority="16516" stopIfTrue="1" operator="containsText" text="dsoy jktdh; fo|ky;ksa esa iz;ksx gsrq fu%'kqYd">
      <formula>NOT(ISERROR(SEARCH("dsoy jktdh; fo|ky;ksa esa iz;ksx gsrq fu%'kqYd",D368)))</formula>
    </cfRule>
    <cfRule type="containsText" dxfId="15847" priority="16517" stopIfTrue="1" operator="containsText" text="dsoy jktdh; fo|ky;ksa esa iz;ksx gsrq fu%'kqYd">
      <formula>NOT(ISERROR(SEARCH("dsoy jktdh; fo|ky;ksa esa iz;ksx gsrq fu%'kqYd",D368)))</formula>
    </cfRule>
    <cfRule type="containsText" dxfId="15846" priority="16518" stopIfTrue="1" operator="containsText" text="f'k{kk foHkkx jktLFkku">
      <formula>NOT(ISERROR(SEARCH("f'k{kk foHkkx jktLFkku",D368)))</formula>
    </cfRule>
    <cfRule type="containsText" dxfId="15845" priority="16519" stopIfTrue="1" operator="containsText" text="iw.kkZad">
      <formula>NOT(ISERROR(SEARCH("iw.kkZad",D368)))</formula>
    </cfRule>
  </conditionalFormatting>
  <conditionalFormatting sqref="F368:F372">
    <cfRule type="cellIs" dxfId="15844" priority="16514" stopIfTrue="1" operator="equal">
      <formula>0</formula>
    </cfRule>
  </conditionalFormatting>
  <conditionalFormatting sqref="F368:F372">
    <cfRule type="containsText" dxfId="15843" priority="16509" stopIfTrue="1" operator="containsText" text="dsoy jktdh; fo|ky;ksa esa iz;ksx gsrq fu%'kqYd">
      <formula>NOT(ISERROR(SEARCH("dsoy jktdh; fo|ky;ksa esa iz;ksx gsrq fu%'kqYd",F368)))</formula>
    </cfRule>
    <cfRule type="containsText" dxfId="15842" priority="16510" stopIfTrue="1" operator="containsText" text="dsoy jktdh; fo|ky;ksa esa iz;ksx gsrq fu%'kqYd">
      <formula>NOT(ISERROR(SEARCH("dsoy jktdh; fo|ky;ksa esa iz;ksx gsrq fu%'kqYd",F368)))</formula>
    </cfRule>
    <cfRule type="containsText" dxfId="15841" priority="16511" stopIfTrue="1" operator="containsText" text="dsoy jktdh; fo|ky;ksa esa iz;ksx gsrq fu%'kqYd">
      <formula>NOT(ISERROR(SEARCH("dsoy jktdh; fo|ky;ksa esa iz;ksx gsrq fu%'kqYd",F368)))</formula>
    </cfRule>
    <cfRule type="containsText" dxfId="15840" priority="16512" stopIfTrue="1" operator="containsText" text="f'k{kk foHkkx jktLFkku">
      <formula>NOT(ISERROR(SEARCH("f'k{kk foHkkx jktLFkku",F368)))</formula>
    </cfRule>
    <cfRule type="containsText" dxfId="15839" priority="16513" stopIfTrue="1" operator="containsText" text="iw.kkZad">
      <formula>NOT(ISERROR(SEARCH("iw.kkZad",F368)))</formula>
    </cfRule>
  </conditionalFormatting>
  <conditionalFormatting sqref="B369:C369">
    <cfRule type="cellIs" dxfId="15838" priority="16502" stopIfTrue="1" operator="equal">
      <formula>0</formula>
    </cfRule>
  </conditionalFormatting>
  <conditionalFormatting sqref="B369:C369">
    <cfRule type="containsText" dxfId="15837" priority="16497" stopIfTrue="1" operator="containsText" text="dsoy jktdh; fo|ky;ksa esa iz;ksx gsrq fu%'kqYd">
      <formula>NOT(ISERROR(SEARCH("dsoy jktdh; fo|ky;ksa esa iz;ksx gsrq fu%'kqYd",B369)))</formula>
    </cfRule>
    <cfRule type="containsText" dxfId="15836" priority="16498" stopIfTrue="1" operator="containsText" text="dsoy jktdh; fo|ky;ksa esa iz;ksx gsrq fu%'kqYd">
      <formula>NOT(ISERROR(SEARCH("dsoy jktdh; fo|ky;ksa esa iz;ksx gsrq fu%'kqYd",B369)))</formula>
    </cfRule>
    <cfRule type="containsText" dxfId="15835" priority="16499" stopIfTrue="1" operator="containsText" text="dsoy jktdh; fo|ky;ksa esa iz;ksx gsrq fu%'kqYd">
      <formula>NOT(ISERROR(SEARCH("dsoy jktdh; fo|ky;ksa esa iz;ksx gsrq fu%'kqYd",B369)))</formula>
    </cfRule>
    <cfRule type="containsText" dxfId="15834" priority="16500" stopIfTrue="1" operator="containsText" text="f'k{kk foHkkx jktLFkku">
      <formula>NOT(ISERROR(SEARCH("f'k{kk foHkkx jktLFkku",B369)))</formula>
    </cfRule>
    <cfRule type="containsText" dxfId="15833" priority="16501" stopIfTrue="1" operator="containsText" text="iw.kkZad">
      <formula>NOT(ISERROR(SEARCH("iw.kkZad",B369)))</formula>
    </cfRule>
  </conditionalFormatting>
  <conditionalFormatting sqref="G353:G355">
    <cfRule type="expression" dxfId="15832" priority="16496">
      <formula>is(error)</formula>
    </cfRule>
  </conditionalFormatting>
  <conditionalFormatting sqref="G353:G355">
    <cfRule type="cellIs" dxfId="15831" priority="16495" operator="equal">
      <formula>0</formula>
    </cfRule>
  </conditionalFormatting>
  <conditionalFormatting sqref="G353:G355">
    <cfRule type="expression" dxfId="15830" priority="16494">
      <formula>ISERROR(G353)</formula>
    </cfRule>
  </conditionalFormatting>
  <conditionalFormatting sqref="K353:K355">
    <cfRule type="expression" dxfId="15829" priority="16493">
      <formula>is(error)</formula>
    </cfRule>
  </conditionalFormatting>
  <conditionalFormatting sqref="K353:K355">
    <cfRule type="cellIs" dxfId="15828" priority="16492" operator="equal">
      <formula>0</formula>
    </cfRule>
  </conditionalFormatting>
  <conditionalFormatting sqref="K353:K355">
    <cfRule type="expression" dxfId="15827" priority="16491">
      <formula>ISERROR(K353)</formula>
    </cfRule>
  </conditionalFormatting>
  <conditionalFormatting sqref="G357">
    <cfRule type="expression" dxfId="15826" priority="16490">
      <formula>is(error)</formula>
    </cfRule>
  </conditionalFormatting>
  <conditionalFormatting sqref="G357">
    <cfRule type="cellIs" dxfId="15825" priority="16489" operator="equal">
      <formula>0</formula>
    </cfRule>
  </conditionalFormatting>
  <conditionalFormatting sqref="G357">
    <cfRule type="expression" dxfId="15824" priority="16488">
      <formula>ISERROR(G357)</formula>
    </cfRule>
  </conditionalFormatting>
  <conditionalFormatting sqref="K357">
    <cfRule type="expression" dxfId="15823" priority="16487">
      <formula>is(error)</formula>
    </cfRule>
  </conditionalFormatting>
  <conditionalFormatting sqref="K357">
    <cfRule type="cellIs" dxfId="15822" priority="16486" operator="equal">
      <formula>0</formula>
    </cfRule>
  </conditionalFormatting>
  <conditionalFormatting sqref="K357">
    <cfRule type="expression" dxfId="15821" priority="16485">
      <formula>ISERROR(K357)</formula>
    </cfRule>
  </conditionalFormatting>
  <conditionalFormatting sqref="O360:Q360">
    <cfRule type="cellIs" dxfId="15820" priority="16484" stopIfTrue="1" operator="equal">
      <formula>0</formula>
    </cfRule>
  </conditionalFormatting>
  <conditionalFormatting sqref="O360:Q360">
    <cfRule type="containsText" dxfId="15819" priority="16479" stopIfTrue="1" operator="containsText" text="dsoy jktdh; fo|ky;ksa esa iz;ksx gsrq fu%'kqYd">
      <formula>NOT(ISERROR(SEARCH("dsoy jktdh; fo|ky;ksa esa iz;ksx gsrq fu%'kqYd",O360)))</formula>
    </cfRule>
    <cfRule type="containsText" dxfId="15818" priority="16480" stopIfTrue="1" operator="containsText" text="dsoy jktdh; fo|ky;ksa esa iz;ksx gsrq fu%'kqYd">
      <formula>NOT(ISERROR(SEARCH("dsoy jktdh; fo|ky;ksa esa iz;ksx gsrq fu%'kqYd",O360)))</formula>
    </cfRule>
    <cfRule type="containsText" dxfId="15817" priority="16481" stopIfTrue="1" operator="containsText" text="dsoy jktdh; fo|ky;ksa esa iz;ksx gsrq fu%'kqYd">
      <formula>NOT(ISERROR(SEARCH("dsoy jktdh; fo|ky;ksa esa iz;ksx gsrq fu%'kqYd",O360)))</formula>
    </cfRule>
    <cfRule type="containsText" dxfId="15816" priority="16482" stopIfTrue="1" operator="containsText" text="f'k{kk foHkkx jktLFkku">
      <formula>NOT(ISERROR(SEARCH("f'k{kk foHkkx jktLFkku",O360)))</formula>
    </cfRule>
    <cfRule type="containsText" dxfId="15815" priority="16483" stopIfTrue="1" operator="containsText" text="iw.kkZad">
      <formula>NOT(ISERROR(SEARCH("iw.kkZad",O360)))</formula>
    </cfRule>
  </conditionalFormatting>
  <conditionalFormatting sqref="F364">
    <cfRule type="cellIs" dxfId="15814" priority="16400" stopIfTrue="1" operator="equal">
      <formula>0</formula>
    </cfRule>
  </conditionalFormatting>
  <conditionalFormatting sqref="F364">
    <cfRule type="containsText" dxfId="15813" priority="16395" stopIfTrue="1" operator="containsText" text="dsoy jktdh; fo|ky;ksa esa iz;ksx gsrq fu%'kqYd">
      <formula>NOT(ISERROR(SEARCH("dsoy jktdh; fo|ky;ksa esa iz;ksx gsrq fu%'kqYd",F364)))</formula>
    </cfRule>
    <cfRule type="containsText" dxfId="15812" priority="16396" stopIfTrue="1" operator="containsText" text="dsoy jktdh; fo|ky;ksa esa iz;ksx gsrq fu%'kqYd">
      <formula>NOT(ISERROR(SEARCH("dsoy jktdh; fo|ky;ksa esa iz;ksx gsrq fu%'kqYd",F364)))</formula>
    </cfRule>
    <cfRule type="containsText" dxfId="15811" priority="16397" stopIfTrue="1" operator="containsText" text="dsoy jktdh; fo|ky;ksa esa iz;ksx gsrq fu%'kqYd">
      <formula>NOT(ISERROR(SEARCH("dsoy jktdh; fo|ky;ksa esa iz;ksx gsrq fu%'kqYd",F364)))</formula>
    </cfRule>
    <cfRule type="containsText" dxfId="15810" priority="16398" stopIfTrue="1" operator="containsText" text="f'k{kk foHkkx jktLFkku">
      <formula>NOT(ISERROR(SEARCH("f'k{kk foHkkx jktLFkku",F364)))</formula>
    </cfRule>
    <cfRule type="containsText" dxfId="15809" priority="16399" stopIfTrue="1" operator="containsText" text="iw.kkZad">
      <formula>NOT(ISERROR(SEARCH("iw.kkZad",F364)))</formula>
    </cfRule>
  </conditionalFormatting>
  <conditionalFormatting sqref="N360:N362">
    <cfRule type="cellIs" dxfId="15808" priority="16430" stopIfTrue="1" operator="equal">
      <formula>0</formula>
    </cfRule>
  </conditionalFormatting>
  <conditionalFormatting sqref="N360:N362">
    <cfRule type="containsText" dxfId="15807" priority="16425" stopIfTrue="1" operator="containsText" text="dsoy jktdh; fo|ky;ksa esa iz;ksx gsrq fu%'kqYd">
      <formula>NOT(ISERROR(SEARCH("dsoy jktdh; fo|ky;ksa esa iz;ksx gsrq fu%'kqYd",N360)))</formula>
    </cfRule>
    <cfRule type="containsText" dxfId="15806" priority="16426" stopIfTrue="1" operator="containsText" text="dsoy jktdh; fo|ky;ksa esa iz;ksx gsrq fu%'kqYd">
      <formula>NOT(ISERROR(SEARCH("dsoy jktdh; fo|ky;ksa esa iz;ksx gsrq fu%'kqYd",N360)))</formula>
    </cfRule>
    <cfRule type="containsText" dxfId="15805" priority="16427" stopIfTrue="1" operator="containsText" text="dsoy jktdh; fo|ky;ksa esa iz;ksx gsrq fu%'kqYd">
      <formula>NOT(ISERROR(SEARCH("dsoy jktdh; fo|ky;ksa esa iz;ksx gsrq fu%'kqYd",N360)))</formula>
    </cfRule>
    <cfRule type="containsText" dxfId="15804" priority="16428" stopIfTrue="1" operator="containsText" text="f'k{kk foHkkx jktLFkku">
      <formula>NOT(ISERROR(SEARCH("f'k{kk foHkkx jktLFkku",N360)))</formula>
    </cfRule>
    <cfRule type="containsText" dxfId="15803" priority="16429" stopIfTrue="1" operator="containsText" text="iw.kkZad">
      <formula>NOT(ISERROR(SEARCH("iw.kkZad",N360)))</formula>
    </cfRule>
  </conditionalFormatting>
  <conditionalFormatting sqref="J360:J362">
    <cfRule type="cellIs" dxfId="15802" priority="16412" stopIfTrue="1" operator="equal">
      <formula>0</formula>
    </cfRule>
  </conditionalFormatting>
  <conditionalFormatting sqref="J360:J362">
    <cfRule type="containsText" dxfId="15801" priority="16407" stopIfTrue="1" operator="containsText" text="dsoy jktdh; fo|ky;ksa esa iz;ksx gsrq fu%'kqYd">
      <formula>NOT(ISERROR(SEARCH("dsoy jktdh; fo|ky;ksa esa iz;ksx gsrq fu%'kqYd",J360)))</formula>
    </cfRule>
    <cfRule type="containsText" dxfId="15800" priority="16408" stopIfTrue="1" operator="containsText" text="dsoy jktdh; fo|ky;ksa esa iz;ksx gsrq fu%'kqYd">
      <formula>NOT(ISERROR(SEARCH("dsoy jktdh; fo|ky;ksa esa iz;ksx gsrq fu%'kqYd",J360)))</formula>
    </cfRule>
    <cfRule type="containsText" dxfId="15799" priority="16409" stopIfTrue="1" operator="containsText" text="dsoy jktdh; fo|ky;ksa esa iz;ksx gsrq fu%'kqYd">
      <formula>NOT(ISERROR(SEARCH("dsoy jktdh; fo|ky;ksa esa iz;ksx gsrq fu%'kqYd",J360)))</formula>
    </cfRule>
    <cfRule type="containsText" dxfId="15798" priority="16410" stopIfTrue="1" operator="containsText" text="f'k{kk foHkkx jktLFkku">
      <formula>NOT(ISERROR(SEARCH("f'k{kk foHkkx jktLFkku",J360)))</formula>
    </cfRule>
    <cfRule type="containsText" dxfId="15797" priority="16411" stopIfTrue="1" operator="containsText" text="iw.kkZad">
      <formula>NOT(ISERROR(SEARCH("iw.kkZad",J360)))</formula>
    </cfRule>
  </conditionalFormatting>
  <conditionalFormatting sqref="O361:Q361">
    <cfRule type="cellIs" dxfId="15796" priority="16478" stopIfTrue="1" operator="equal">
      <formula>0</formula>
    </cfRule>
  </conditionalFormatting>
  <conditionalFormatting sqref="O361:Q361">
    <cfRule type="containsText" dxfId="15795" priority="16473" stopIfTrue="1" operator="containsText" text="dsoy jktdh; fo|ky;ksa esa iz;ksx gsrq fu%'kqYd">
      <formula>NOT(ISERROR(SEARCH("dsoy jktdh; fo|ky;ksa esa iz;ksx gsrq fu%'kqYd",O361)))</formula>
    </cfRule>
    <cfRule type="containsText" dxfId="15794" priority="16474" stopIfTrue="1" operator="containsText" text="dsoy jktdh; fo|ky;ksa esa iz;ksx gsrq fu%'kqYd">
      <formula>NOT(ISERROR(SEARCH("dsoy jktdh; fo|ky;ksa esa iz;ksx gsrq fu%'kqYd",O361)))</formula>
    </cfRule>
    <cfRule type="containsText" dxfId="15793" priority="16475" stopIfTrue="1" operator="containsText" text="dsoy jktdh; fo|ky;ksa esa iz;ksx gsrq fu%'kqYd">
      <formula>NOT(ISERROR(SEARCH("dsoy jktdh; fo|ky;ksa esa iz;ksx gsrq fu%'kqYd",O361)))</formula>
    </cfRule>
    <cfRule type="containsText" dxfId="15792" priority="16476" stopIfTrue="1" operator="containsText" text="f'k{kk foHkkx jktLFkku">
      <formula>NOT(ISERROR(SEARCH("f'k{kk foHkkx jktLFkku",O361)))</formula>
    </cfRule>
    <cfRule type="containsText" dxfId="15791" priority="16477" stopIfTrue="1" operator="containsText" text="iw.kkZad">
      <formula>NOT(ISERROR(SEARCH("iw.kkZad",O361)))</formula>
    </cfRule>
  </conditionalFormatting>
  <conditionalFormatting sqref="O362:Q362">
    <cfRule type="cellIs" dxfId="15790" priority="16472" stopIfTrue="1" operator="equal">
      <formula>0</formula>
    </cfRule>
  </conditionalFormatting>
  <conditionalFormatting sqref="O362:Q362">
    <cfRule type="containsText" dxfId="15789" priority="16467" stopIfTrue="1" operator="containsText" text="dsoy jktdh; fo|ky;ksa esa iz;ksx gsrq fu%'kqYd">
      <formula>NOT(ISERROR(SEARCH("dsoy jktdh; fo|ky;ksa esa iz;ksx gsrq fu%'kqYd",O362)))</formula>
    </cfRule>
    <cfRule type="containsText" dxfId="15788" priority="16468" stopIfTrue="1" operator="containsText" text="dsoy jktdh; fo|ky;ksa esa iz;ksx gsrq fu%'kqYd">
      <formula>NOT(ISERROR(SEARCH("dsoy jktdh; fo|ky;ksa esa iz;ksx gsrq fu%'kqYd",O362)))</formula>
    </cfRule>
    <cfRule type="containsText" dxfId="15787" priority="16469" stopIfTrue="1" operator="containsText" text="dsoy jktdh; fo|ky;ksa esa iz;ksx gsrq fu%'kqYd">
      <formula>NOT(ISERROR(SEARCH("dsoy jktdh; fo|ky;ksa esa iz;ksx gsrq fu%'kqYd",O362)))</formula>
    </cfRule>
    <cfRule type="containsText" dxfId="15786" priority="16470" stopIfTrue="1" operator="containsText" text="f'k{kk foHkkx jktLFkku">
      <formula>NOT(ISERROR(SEARCH("f'k{kk foHkkx jktLFkku",O362)))</formula>
    </cfRule>
    <cfRule type="containsText" dxfId="15785" priority="16471" stopIfTrue="1" operator="containsText" text="iw.kkZad">
      <formula>NOT(ISERROR(SEARCH("iw.kkZad",O362)))</formula>
    </cfRule>
  </conditionalFormatting>
  <conditionalFormatting sqref="D364">
    <cfRule type="cellIs" dxfId="15784" priority="16406" stopIfTrue="1" operator="equal">
      <formula>0</formula>
    </cfRule>
  </conditionalFormatting>
  <conditionalFormatting sqref="D364">
    <cfRule type="containsText" dxfId="15783" priority="16401" stopIfTrue="1" operator="containsText" text="dsoy jktdh; fo|ky;ksa esa iz;ksx gsrq fu%'kqYd">
      <formula>NOT(ISERROR(SEARCH("dsoy jktdh; fo|ky;ksa esa iz;ksx gsrq fu%'kqYd",D364)))</formula>
    </cfRule>
    <cfRule type="containsText" dxfId="15782" priority="16402" stopIfTrue="1" operator="containsText" text="dsoy jktdh; fo|ky;ksa esa iz;ksx gsrq fu%'kqYd">
      <formula>NOT(ISERROR(SEARCH("dsoy jktdh; fo|ky;ksa esa iz;ksx gsrq fu%'kqYd",D364)))</formula>
    </cfRule>
    <cfRule type="containsText" dxfId="15781" priority="16403" stopIfTrue="1" operator="containsText" text="dsoy jktdh; fo|ky;ksa esa iz;ksx gsrq fu%'kqYd">
      <formula>NOT(ISERROR(SEARCH("dsoy jktdh; fo|ky;ksa esa iz;ksx gsrq fu%'kqYd",D364)))</formula>
    </cfRule>
    <cfRule type="containsText" dxfId="15780" priority="16404" stopIfTrue="1" operator="containsText" text="f'k{kk foHkkx jktLFkku">
      <formula>NOT(ISERROR(SEARCH("f'k{kk foHkkx jktLFkku",D364)))</formula>
    </cfRule>
    <cfRule type="containsText" dxfId="15779" priority="16405" stopIfTrue="1" operator="containsText" text="iw.kkZad">
      <formula>NOT(ISERROR(SEARCH("iw.kkZad",D364)))</formula>
    </cfRule>
  </conditionalFormatting>
  <conditionalFormatting sqref="L364">
    <cfRule type="cellIs" dxfId="15778" priority="16394" stopIfTrue="1" operator="equal">
      <formula>0</formula>
    </cfRule>
  </conditionalFormatting>
  <conditionalFormatting sqref="L364">
    <cfRule type="containsText" dxfId="15777" priority="16389" stopIfTrue="1" operator="containsText" text="dsoy jktdh; fo|ky;ksa esa iz;ksx gsrq fu%'kqYd">
      <formula>NOT(ISERROR(SEARCH("dsoy jktdh; fo|ky;ksa esa iz;ksx gsrq fu%'kqYd",L364)))</formula>
    </cfRule>
    <cfRule type="containsText" dxfId="15776" priority="16390" stopIfTrue="1" operator="containsText" text="dsoy jktdh; fo|ky;ksa esa iz;ksx gsrq fu%'kqYd">
      <formula>NOT(ISERROR(SEARCH("dsoy jktdh; fo|ky;ksa esa iz;ksx gsrq fu%'kqYd",L364)))</formula>
    </cfRule>
    <cfRule type="containsText" dxfId="15775" priority="16391" stopIfTrue="1" operator="containsText" text="dsoy jktdh; fo|ky;ksa esa iz;ksx gsrq fu%'kqYd">
      <formula>NOT(ISERROR(SEARCH("dsoy jktdh; fo|ky;ksa esa iz;ksx gsrq fu%'kqYd",L364)))</formula>
    </cfRule>
    <cfRule type="containsText" dxfId="15774" priority="16392" stopIfTrue="1" operator="containsText" text="f'k{kk foHkkx jktLFkku">
      <formula>NOT(ISERROR(SEARCH("f'k{kk foHkkx jktLFkku",L364)))</formula>
    </cfRule>
    <cfRule type="containsText" dxfId="15773" priority="16393" stopIfTrue="1" operator="containsText" text="iw.kkZad">
      <formula>NOT(ISERROR(SEARCH("iw.kkZad",L364)))</formula>
    </cfRule>
  </conditionalFormatting>
  <conditionalFormatting sqref="L365">
    <cfRule type="cellIs" dxfId="15772" priority="16388" stopIfTrue="1" operator="equal">
      <formula>0</formula>
    </cfRule>
  </conditionalFormatting>
  <conditionalFormatting sqref="L365">
    <cfRule type="containsText" dxfId="15771" priority="16383" stopIfTrue="1" operator="containsText" text="dsoy jktdh; fo|ky;ksa esa iz;ksx gsrq fu%'kqYd">
      <formula>NOT(ISERROR(SEARCH("dsoy jktdh; fo|ky;ksa esa iz;ksx gsrq fu%'kqYd",L365)))</formula>
    </cfRule>
    <cfRule type="containsText" dxfId="15770" priority="16384" stopIfTrue="1" operator="containsText" text="dsoy jktdh; fo|ky;ksa esa iz;ksx gsrq fu%'kqYd">
      <formula>NOT(ISERROR(SEARCH("dsoy jktdh; fo|ky;ksa esa iz;ksx gsrq fu%'kqYd",L365)))</formula>
    </cfRule>
    <cfRule type="containsText" dxfId="15769" priority="16385" stopIfTrue="1" operator="containsText" text="dsoy jktdh; fo|ky;ksa esa iz;ksx gsrq fu%'kqYd">
      <formula>NOT(ISERROR(SEARCH("dsoy jktdh; fo|ky;ksa esa iz;ksx gsrq fu%'kqYd",L365)))</formula>
    </cfRule>
    <cfRule type="containsText" dxfId="15768" priority="16386" stopIfTrue="1" operator="containsText" text="f'k{kk foHkkx jktLFkku">
      <formula>NOT(ISERROR(SEARCH("f'k{kk foHkkx jktLFkku",L365)))</formula>
    </cfRule>
    <cfRule type="containsText" dxfId="15767" priority="16387" stopIfTrue="1" operator="containsText" text="iw.kkZad">
      <formula>NOT(ISERROR(SEARCH("iw.kkZad",L365)))</formula>
    </cfRule>
  </conditionalFormatting>
  <conditionalFormatting sqref="O363">
    <cfRule type="cellIs" dxfId="15766" priority="16382" stopIfTrue="1" operator="equal">
      <formula>0</formula>
    </cfRule>
  </conditionalFormatting>
  <conditionalFormatting sqref="O363">
    <cfRule type="containsText" dxfId="15765" priority="16377" stopIfTrue="1" operator="containsText" text="dsoy jktdh; fo|ky;ksa esa iz;ksx gsrq fu%'kqYd">
      <formula>NOT(ISERROR(SEARCH("dsoy jktdh; fo|ky;ksa esa iz;ksx gsrq fu%'kqYd",O363)))</formula>
    </cfRule>
    <cfRule type="containsText" dxfId="15764" priority="16378" stopIfTrue="1" operator="containsText" text="dsoy jktdh; fo|ky;ksa esa iz;ksx gsrq fu%'kqYd">
      <formula>NOT(ISERROR(SEARCH("dsoy jktdh; fo|ky;ksa esa iz;ksx gsrq fu%'kqYd",O363)))</formula>
    </cfRule>
    <cfRule type="containsText" dxfId="15763" priority="16379" stopIfTrue="1" operator="containsText" text="dsoy jktdh; fo|ky;ksa esa iz;ksx gsrq fu%'kqYd">
      <formula>NOT(ISERROR(SEARCH("dsoy jktdh; fo|ky;ksa esa iz;ksx gsrq fu%'kqYd",O363)))</formula>
    </cfRule>
    <cfRule type="containsText" dxfId="15762" priority="16380" stopIfTrue="1" operator="containsText" text="f'k{kk foHkkx jktLFkku">
      <formula>NOT(ISERROR(SEARCH("f'k{kk foHkkx jktLFkku",O363)))</formula>
    </cfRule>
    <cfRule type="containsText" dxfId="15761" priority="16381" stopIfTrue="1" operator="containsText" text="iw.kkZad">
      <formula>NOT(ISERROR(SEARCH("iw.kkZad",O363)))</formula>
    </cfRule>
  </conditionalFormatting>
  <conditionalFormatting sqref="O364">
    <cfRule type="cellIs" dxfId="15760" priority="16376" stopIfTrue="1" operator="equal">
      <formula>0</formula>
    </cfRule>
  </conditionalFormatting>
  <conditionalFormatting sqref="O364">
    <cfRule type="containsText" dxfId="15759" priority="16371" stopIfTrue="1" operator="containsText" text="dsoy jktdh; fo|ky;ksa esa iz;ksx gsrq fu%'kqYd">
      <formula>NOT(ISERROR(SEARCH("dsoy jktdh; fo|ky;ksa esa iz;ksx gsrq fu%'kqYd",O364)))</formula>
    </cfRule>
    <cfRule type="containsText" dxfId="15758" priority="16372" stopIfTrue="1" operator="containsText" text="dsoy jktdh; fo|ky;ksa esa iz;ksx gsrq fu%'kqYd">
      <formula>NOT(ISERROR(SEARCH("dsoy jktdh; fo|ky;ksa esa iz;ksx gsrq fu%'kqYd",O364)))</formula>
    </cfRule>
    <cfRule type="containsText" dxfId="15757" priority="16373" stopIfTrue="1" operator="containsText" text="dsoy jktdh; fo|ky;ksa esa iz;ksx gsrq fu%'kqYd">
      <formula>NOT(ISERROR(SEARCH("dsoy jktdh; fo|ky;ksa esa iz;ksx gsrq fu%'kqYd",O364)))</formula>
    </cfRule>
    <cfRule type="containsText" dxfId="15756" priority="16374" stopIfTrue="1" operator="containsText" text="f'k{kk foHkkx jktLFkku">
      <formula>NOT(ISERROR(SEARCH("f'k{kk foHkkx jktLFkku",O364)))</formula>
    </cfRule>
    <cfRule type="containsText" dxfId="15755" priority="16375" stopIfTrue="1" operator="containsText" text="iw.kkZad">
      <formula>NOT(ISERROR(SEARCH("iw.kkZad",O364)))</formula>
    </cfRule>
  </conditionalFormatting>
  <conditionalFormatting sqref="O365">
    <cfRule type="cellIs" dxfId="15754" priority="16370" stopIfTrue="1" operator="equal">
      <formula>0</formula>
    </cfRule>
  </conditionalFormatting>
  <conditionalFormatting sqref="O365">
    <cfRule type="containsText" dxfId="15753" priority="16365" stopIfTrue="1" operator="containsText" text="dsoy jktdh; fo|ky;ksa esa iz;ksx gsrq fu%'kqYd">
      <formula>NOT(ISERROR(SEARCH("dsoy jktdh; fo|ky;ksa esa iz;ksx gsrq fu%'kqYd",O365)))</formula>
    </cfRule>
    <cfRule type="containsText" dxfId="15752" priority="16366" stopIfTrue="1" operator="containsText" text="dsoy jktdh; fo|ky;ksa esa iz;ksx gsrq fu%'kqYd">
      <formula>NOT(ISERROR(SEARCH("dsoy jktdh; fo|ky;ksa esa iz;ksx gsrq fu%'kqYd",O365)))</formula>
    </cfRule>
    <cfRule type="containsText" dxfId="15751" priority="16367" stopIfTrue="1" operator="containsText" text="dsoy jktdh; fo|ky;ksa esa iz;ksx gsrq fu%'kqYd">
      <formula>NOT(ISERROR(SEARCH("dsoy jktdh; fo|ky;ksa esa iz;ksx gsrq fu%'kqYd",O365)))</formula>
    </cfRule>
    <cfRule type="containsText" dxfId="15750" priority="16368" stopIfTrue="1" operator="containsText" text="f'k{kk foHkkx jktLFkku">
      <formula>NOT(ISERROR(SEARCH("f'k{kk foHkkx jktLFkku",O365)))</formula>
    </cfRule>
    <cfRule type="containsText" dxfId="15749" priority="16369" stopIfTrue="1" operator="containsText" text="iw.kkZad">
      <formula>NOT(ISERROR(SEARCH("iw.kkZad",O365)))</formula>
    </cfRule>
  </conditionalFormatting>
  <conditionalFormatting sqref="J368:J371">
    <cfRule type="cellIs" dxfId="15748" priority="16364" stopIfTrue="1" operator="equal">
      <formula>0</formula>
    </cfRule>
  </conditionalFormatting>
  <conditionalFormatting sqref="J368:J371">
    <cfRule type="containsText" dxfId="15747" priority="16359" stopIfTrue="1" operator="containsText" text="dsoy jktdh; fo|ky;ksa esa iz;ksx gsrq fu%'kqYd">
      <formula>NOT(ISERROR(SEARCH("dsoy jktdh; fo|ky;ksa esa iz;ksx gsrq fu%'kqYd",J368)))</formula>
    </cfRule>
    <cfRule type="containsText" dxfId="15746" priority="16360" stopIfTrue="1" operator="containsText" text="dsoy jktdh; fo|ky;ksa esa iz;ksx gsrq fu%'kqYd">
      <formula>NOT(ISERROR(SEARCH("dsoy jktdh; fo|ky;ksa esa iz;ksx gsrq fu%'kqYd",J368)))</formula>
    </cfRule>
    <cfRule type="containsText" dxfId="15745" priority="16361" stopIfTrue="1" operator="containsText" text="dsoy jktdh; fo|ky;ksa esa iz;ksx gsrq fu%'kqYd">
      <formula>NOT(ISERROR(SEARCH("dsoy jktdh; fo|ky;ksa esa iz;ksx gsrq fu%'kqYd",J368)))</formula>
    </cfRule>
    <cfRule type="containsText" dxfId="15744" priority="16362" stopIfTrue="1" operator="containsText" text="f'k{kk foHkkx jktLFkku">
      <formula>NOT(ISERROR(SEARCH("f'k{kk foHkkx jktLFkku",J368)))</formula>
    </cfRule>
    <cfRule type="containsText" dxfId="15743" priority="16363" stopIfTrue="1" operator="containsText" text="iw.kkZad">
      <formula>NOT(ISERROR(SEARCH("iw.kkZad",J368)))</formula>
    </cfRule>
  </conditionalFormatting>
  <conditionalFormatting sqref="J372">
    <cfRule type="cellIs" dxfId="15742" priority="16358" stopIfTrue="1" operator="equal">
      <formula>0</formula>
    </cfRule>
  </conditionalFormatting>
  <conditionalFormatting sqref="J372">
    <cfRule type="containsText" dxfId="15741" priority="16353" stopIfTrue="1" operator="containsText" text="dsoy jktdh; fo|ky;ksa esa iz;ksx gsrq fu%'kqYd">
      <formula>NOT(ISERROR(SEARCH("dsoy jktdh; fo|ky;ksa esa iz;ksx gsrq fu%'kqYd",J372)))</formula>
    </cfRule>
    <cfRule type="containsText" dxfId="15740" priority="16354" stopIfTrue="1" operator="containsText" text="dsoy jktdh; fo|ky;ksa esa iz;ksx gsrq fu%'kqYd">
      <formula>NOT(ISERROR(SEARCH("dsoy jktdh; fo|ky;ksa esa iz;ksx gsrq fu%'kqYd",J372)))</formula>
    </cfRule>
    <cfRule type="containsText" dxfId="15739" priority="16355" stopIfTrue="1" operator="containsText" text="dsoy jktdh; fo|ky;ksa esa iz;ksx gsrq fu%'kqYd">
      <formula>NOT(ISERROR(SEARCH("dsoy jktdh; fo|ky;ksa esa iz;ksx gsrq fu%'kqYd",J372)))</formula>
    </cfRule>
    <cfRule type="containsText" dxfId="15738" priority="16356" stopIfTrue="1" operator="containsText" text="f'k{kk foHkkx jktLFkku">
      <formula>NOT(ISERROR(SEARCH("f'k{kk foHkkx jktLFkku",J372)))</formula>
    </cfRule>
    <cfRule type="containsText" dxfId="15737" priority="16357" stopIfTrue="1" operator="containsText" text="iw.kkZad">
      <formula>NOT(ISERROR(SEARCH("iw.kkZad",J372)))</formula>
    </cfRule>
  </conditionalFormatting>
  <conditionalFormatting sqref="N348">
    <cfRule type="cellIs" dxfId="15736" priority="16352" stopIfTrue="1" operator="equal">
      <formula>0</formula>
    </cfRule>
  </conditionalFormatting>
  <conditionalFormatting sqref="N348">
    <cfRule type="containsText" dxfId="15735" priority="16347" stopIfTrue="1" operator="containsText" text="dsoy jktdh; fo|ky;ksa esa iz;ksx gsrq fu%'kqYd">
      <formula>NOT(ISERROR(SEARCH("dsoy jktdh; fo|ky;ksa esa iz;ksx gsrq fu%'kqYd",N348)))</formula>
    </cfRule>
    <cfRule type="containsText" dxfId="15734" priority="16348" stopIfTrue="1" operator="containsText" text="dsoy jktdh; fo|ky;ksa esa iz;ksx gsrq fu%'kqYd">
      <formula>NOT(ISERROR(SEARCH("dsoy jktdh; fo|ky;ksa esa iz;ksx gsrq fu%'kqYd",N348)))</formula>
    </cfRule>
    <cfRule type="containsText" dxfId="15733" priority="16349" stopIfTrue="1" operator="containsText" text="dsoy jktdh; fo|ky;ksa esa iz;ksx gsrq fu%'kqYd">
      <formula>NOT(ISERROR(SEARCH("dsoy jktdh; fo|ky;ksa esa iz;ksx gsrq fu%'kqYd",N348)))</formula>
    </cfRule>
    <cfRule type="containsText" dxfId="15732" priority="16350" stopIfTrue="1" operator="containsText" text="f'k{kk foHkkx jktLFkku">
      <formula>NOT(ISERROR(SEARCH("f'k{kk foHkkx jktLFkku",N348)))</formula>
    </cfRule>
    <cfRule type="containsText" dxfId="15731" priority="16351" stopIfTrue="1" operator="containsText" text="iw.kkZad">
      <formula>NOT(ISERROR(SEARCH("iw.kkZad",N348)))</formula>
    </cfRule>
  </conditionalFormatting>
  <conditionalFormatting sqref="N349">
    <cfRule type="cellIs" dxfId="15730" priority="16346" stopIfTrue="1" operator="equal">
      <formula>0</formula>
    </cfRule>
  </conditionalFormatting>
  <conditionalFormatting sqref="N349">
    <cfRule type="containsText" dxfId="15729" priority="16341" stopIfTrue="1" operator="containsText" text="dsoy jktdh; fo|ky;ksa esa iz;ksx gsrq fu%'kqYd">
      <formula>NOT(ISERROR(SEARCH("dsoy jktdh; fo|ky;ksa esa iz;ksx gsrq fu%'kqYd",N349)))</formula>
    </cfRule>
    <cfRule type="containsText" dxfId="15728" priority="16342" stopIfTrue="1" operator="containsText" text="dsoy jktdh; fo|ky;ksa esa iz;ksx gsrq fu%'kqYd">
      <formula>NOT(ISERROR(SEARCH("dsoy jktdh; fo|ky;ksa esa iz;ksx gsrq fu%'kqYd",N349)))</formula>
    </cfRule>
    <cfRule type="containsText" dxfId="15727" priority="16343" stopIfTrue="1" operator="containsText" text="dsoy jktdh; fo|ky;ksa esa iz;ksx gsrq fu%'kqYd">
      <formula>NOT(ISERROR(SEARCH("dsoy jktdh; fo|ky;ksa esa iz;ksx gsrq fu%'kqYd",N349)))</formula>
    </cfRule>
    <cfRule type="containsText" dxfId="15726" priority="16344" stopIfTrue="1" operator="containsText" text="f'k{kk foHkkx jktLFkku">
      <formula>NOT(ISERROR(SEARCH("f'k{kk foHkkx jktLFkku",N349)))</formula>
    </cfRule>
    <cfRule type="containsText" dxfId="15725" priority="16345" stopIfTrue="1" operator="containsText" text="iw.kkZad">
      <formula>NOT(ISERROR(SEARCH("iw.kkZad",N349)))</formula>
    </cfRule>
  </conditionalFormatting>
  <conditionalFormatting sqref="B349:C349">
    <cfRule type="cellIs" dxfId="15724" priority="16340" stopIfTrue="1" operator="equal">
      <formula>0</formula>
    </cfRule>
  </conditionalFormatting>
  <conditionalFormatting sqref="B349:C349">
    <cfRule type="containsText" dxfId="15723" priority="16335" stopIfTrue="1" operator="containsText" text="dsoy jktdh; fo|ky;ksa esa iz;ksx gsrq fu%'kqYd">
      <formula>NOT(ISERROR(SEARCH("dsoy jktdh; fo|ky;ksa esa iz;ksx gsrq fu%'kqYd",B349)))</formula>
    </cfRule>
    <cfRule type="containsText" dxfId="15722" priority="16336" stopIfTrue="1" operator="containsText" text="dsoy jktdh; fo|ky;ksa esa iz;ksx gsrq fu%'kqYd">
      <formula>NOT(ISERROR(SEARCH("dsoy jktdh; fo|ky;ksa esa iz;ksx gsrq fu%'kqYd",B349)))</formula>
    </cfRule>
    <cfRule type="containsText" dxfId="15721" priority="16337" stopIfTrue="1" operator="containsText" text="dsoy jktdh; fo|ky;ksa esa iz;ksx gsrq fu%'kqYd">
      <formula>NOT(ISERROR(SEARCH("dsoy jktdh; fo|ky;ksa esa iz;ksx gsrq fu%'kqYd",B349)))</formula>
    </cfRule>
    <cfRule type="containsText" dxfId="15720" priority="16338" stopIfTrue="1" operator="containsText" text="f'k{kk foHkkx jktLFkku">
      <formula>NOT(ISERROR(SEARCH("f'k{kk foHkkx jktLFkku",B349)))</formula>
    </cfRule>
    <cfRule type="containsText" dxfId="15719" priority="16339" stopIfTrue="1" operator="containsText" text="iw.kkZad">
      <formula>NOT(ISERROR(SEARCH("iw.kkZad",B349)))</formula>
    </cfRule>
  </conditionalFormatting>
  <conditionalFormatting sqref="B391:F391 B394:D394 F394 H394 B392:C393 B384:C386 A373:A374 B396:D396 F396 H396 C377:C379 B375:B379 B381:C381 J379 B395">
    <cfRule type="cellIs" dxfId="15718" priority="16334" stopIfTrue="1" operator="equal">
      <formula>0</formula>
    </cfRule>
  </conditionalFormatting>
  <conditionalFormatting sqref="B391:F391 B394:D394 F394 H394 B392:C393 B384:C386 A373:A374 B396:D396 F396 H396 C377:C379 B375:B379 B381:C381 J379 B395">
    <cfRule type="containsText" dxfId="15717" priority="16329" stopIfTrue="1" operator="containsText" text="dsoy jktdh; fo|ky;ksa esa iz;ksx gsrq fu%'kqYd">
      <formula>NOT(ISERROR(SEARCH("dsoy jktdh; fo|ky;ksa esa iz;ksx gsrq fu%'kqYd",A373)))</formula>
    </cfRule>
    <cfRule type="containsText" dxfId="15716" priority="16330" stopIfTrue="1" operator="containsText" text="dsoy jktdh; fo|ky;ksa esa iz;ksx gsrq fu%'kqYd">
      <formula>NOT(ISERROR(SEARCH("dsoy jktdh; fo|ky;ksa esa iz;ksx gsrq fu%'kqYd",A373)))</formula>
    </cfRule>
    <cfRule type="containsText" dxfId="15715" priority="16331" stopIfTrue="1" operator="containsText" text="dsoy jktdh; fo|ky;ksa esa iz;ksx gsrq fu%'kqYd">
      <formula>NOT(ISERROR(SEARCH("dsoy jktdh; fo|ky;ksa esa iz;ksx gsrq fu%'kqYd",A373)))</formula>
    </cfRule>
    <cfRule type="containsText" dxfId="15714" priority="16332" stopIfTrue="1" operator="containsText" text="f'k{kk foHkkx jktLFkku">
      <formula>NOT(ISERROR(SEARCH("f'k{kk foHkkx jktLFkku",A373)))</formula>
    </cfRule>
    <cfRule type="containsText" dxfId="15713" priority="16333" stopIfTrue="1" operator="containsText" text="iw.kkZad">
      <formula>NOT(ISERROR(SEARCH("iw.kkZad",A373)))</formula>
    </cfRule>
  </conditionalFormatting>
  <conditionalFormatting sqref="B381:C381">
    <cfRule type="cellIs" dxfId="15712" priority="16327" operator="equal">
      <formula>0</formula>
    </cfRule>
    <cfRule type="containsText" dxfId="15711" priority="16328" stopIfTrue="1" operator="containsText" text="false">
      <formula>NOT(ISERROR(SEARCH("false",B381)))</formula>
    </cfRule>
  </conditionalFormatting>
  <conditionalFormatting sqref="H399:H403">
    <cfRule type="cellIs" dxfId="15710" priority="16260" stopIfTrue="1" operator="equal">
      <formula>0</formula>
    </cfRule>
  </conditionalFormatting>
  <conditionalFormatting sqref="H399:H403">
    <cfRule type="containsText" dxfId="15709" priority="16255" stopIfTrue="1" operator="containsText" text="dsoy jktdh; fo|ky;ksa esa iz;ksx gsrq fu%'kqYd">
      <formula>NOT(ISERROR(SEARCH("dsoy jktdh; fo|ky;ksa esa iz;ksx gsrq fu%'kqYd",H399)))</formula>
    </cfRule>
    <cfRule type="containsText" dxfId="15708" priority="16256" stopIfTrue="1" operator="containsText" text="dsoy jktdh; fo|ky;ksa esa iz;ksx gsrq fu%'kqYd">
      <formula>NOT(ISERROR(SEARCH("dsoy jktdh; fo|ky;ksa esa iz;ksx gsrq fu%'kqYd",H399)))</formula>
    </cfRule>
    <cfRule type="containsText" dxfId="15707" priority="16257" stopIfTrue="1" operator="containsText" text="dsoy jktdh; fo|ky;ksa esa iz;ksx gsrq fu%'kqYd">
      <formula>NOT(ISERROR(SEARCH("dsoy jktdh; fo|ky;ksa esa iz;ksx gsrq fu%'kqYd",H399)))</formula>
    </cfRule>
    <cfRule type="containsText" dxfId="15706" priority="16258" stopIfTrue="1" operator="containsText" text="f'k{kk foHkkx jktLFkku">
      <formula>NOT(ISERROR(SEARCH("f'k{kk foHkkx jktLFkku",H399)))</formula>
    </cfRule>
    <cfRule type="containsText" dxfId="15705" priority="16259" stopIfTrue="1" operator="containsText" text="iw.kkZad">
      <formula>NOT(ISERROR(SEARCH("iw.kkZad",H399)))</formula>
    </cfRule>
  </conditionalFormatting>
  <conditionalFormatting sqref="D392:F392">
    <cfRule type="cellIs" dxfId="15704" priority="16326" stopIfTrue="1" operator="equal">
      <formula>0</formula>
    </cfRule>
  </conditionalFormatting>
  <conditionalFormatting sqref="D392:F392">
    <cfRule type="containsText" dxfId="15703" priority="16321" stopIfTrue="1" operator="containsText" text="dsoy jktdh; fo|ky;ksa esa iz;ksx gsrq fu%'kqYd">
      <formula>NOT(ISERROR(SEARCH("dsoy jktdh; fo|ky;ksa esa iz;ksx gsrq fu%'kqYd",D392)))</formula>
    </cfRule>
    <cfRule type="containsText" dxfId="15702" priority="16322" stopIfTrue="1" operator="containsText" text="dsoy jktdh; fo|ky;ksa esa iz;ksx gsrq fu%'kqYd">
      <formula>NOT(ISERROR(SEARCH("dsoy jktdh; fo|ky;ksa esa iz;ksx gsrq fu%'kqYd",D392)))</formula>
    </cfRule>
    <cfRule type="containsText" dxfId="15701" priority="16323" stopIfTrue="1" operator="containsText" text="dsoy jktdh; fo|ky;ksa esa iz;ksx gsrq fu%'kqYd">
      <formula>NOT(ISERROR(SEARCH("dsoy jktdh; fo|ky;ksa esa iz;ksx gsrq fu%'kqYd",D392)))</formula>
    </cfRule>
    <cfRule type="containsText" dxfId="15700" priority="16324" stopIfTrue="1" operator="containsText" text="f'k{kk foHkkx jktLFkku">
      <formula>NOT(ISERROR(SEARCH("f'k{kk foHkkx jktLFkku",D392)))</formula>
    </cfRule>
    <cfRule type="containsText" dxfId="15699" priority="16325" stopIfTrue="1" operator="containsText" text="iw.kkZad">
      <formula>NOT(ISERROR(SEARCH("iw.kkZad",D392)))</formula>
    </cfRule>
  </conditionalFormatting>
  <conditionalFormatting sqref="D393:F393">
    <cfRule type="cellIs" dxfId="15698" priority="16320" stopIfTrue="1" operator="equal">
      <formula>0</formula>
    </cfRule>
  </conditionalFormatting>
  <conditionalFormatting sqref="D393:F393">
    <cfRule type="containsText" dxfId="15697" priority="16315" stopIfTrue="1" operator="containsText" text="dsoy jktdh; fo|ky;ksa esa iz;ksx gsrq fu%'kqYd">
      <formula>NOT(ISERROR(SEARCH("dsoy jktdh; fo|ky;ksa esa iz;ksx gsrq fu%'kqYd",D393)))</formula>
    </cfRule>
    <cfRule type="containsText" dxfId="15696" priority="16316" stopIfTrue="1" operator="containsText" text="dsoy jktdh; fo|ky;ksa esa iz;ksx gsrq fu%'kqYd">
      <formula>NOT(ISERROR(SEARCH("dsoy jktdh; fo|ky;ksa esa iz;ksx gsrq fu%'kqYd",D393)))</formula>
    </cfRule>
    <cfRule type="containsText" dxfId="15695" priority="16317" stopIfTrue="1" operator="containsText" text="dsoy jktdh; fo|ky;ksa esa iz;ksx gsrq fu%'kqYd">
      <formula>NOT(ISERROR(SEARCH("dsoy jktdh; fo|ky;ksa esa iz;ksx gsrq fu%'kqYd",D393)))</formula>
    </cfRule>
    <cfRule type="containsText" dxfId="15694" priority="16318" stopIfTrue="1" operator="containsText" text="f'k{kk foHkkx jktLFkku">
      <formula>NOT(ISERROR(SEARCH("f'k{kk foHkkx jktLFkku",D393)))</formula>
    </cfRule>
    <cfRule type="containsText" dxfId="15693" priority="16319" stopIfTrue="1" operator="containsText" text="iw.kkZad">
      <formula>NOT(ISERROR(SEARCH("iw.kkZad",D393)))</formula>
    </cfRule>
  </conditionalFormatting>
  <conditionalFormatting sqref="L394">
    <cfRule type="cellIs" dxfId="15692" priority="16314" stopIfTrue="1" operator="equal">
      <formula>0</formula>
    </cfRule>
  </conditionalFormatting>
  <conditionalFormatting sqref="L394">
    <cfRule type="containsText" dxfId="15691" priority="16309" stopIfTrue="1" operator="containsText" text="dsoy jktdh; fo|ky;ksa esa iz;ksx gsrq fu%'kqYd">
      <formula>NOT(ISERROR(SEARCH("dsoy jktdh; fo|ky;ksa esa iz;ksx gsrq fu%'kqYd",L394)))</formula>
    </cfRule>
    <cfRule type="containsText" dxfId="15690" priority="16310" stopIfTrue="1" operator="containsText" text="dsoy jktdh; fo|ky;ksa esa iz;ksx gsrq fu%'kqYd">
      <formula>NOT(ISERROR(SEARCH("dsoy jktdh; fo|ky;ksa esa iz;ksx gsrq fu%'kqYd",L394)))</formula>
    </cfRule>
    <cfRule type="containsText" dxfId="15689" priority="16311" stopIfTrue="1" operator="containsText" text="dsoy jktdh; fo|ky;ksa esa iz;ksx gsrq fu%'kqYd">
      <formula>NOT(ISERROR(SEARCH("dsoy jktdh; fo|ky;ksa esa iz;ksx gsrq fu%'kqYd",L394)))</formula>
    </cfRule>
    <cfRule type="containsText" dxfId="15688" priority="16312" stopIfTrue="1" operator="containsText" text="f'k{kk foHkkx jktLFkku">
      <formula>NOT(ISERROR(SEARCH("f'k{kk foHkkx jktLFkku",L394)))</formula>
    </cfRule>
    <cfRule type="containsText" dxfId="15687" priority="16313" stopIfTrue="1" operator="containsText" text="iw.kkZad">
      <formula>NOT(ISERROR(SEARCH("iw.kkZad",L394)))</formula>
    </cfRule>
  </conditionalFormatting>
  <conditionalFormatting sqref="H395">
    <cfRule type="cellIs" dxfId="15686" priority="16308" stopIfTrue="1" operator="equal">
      <formula>0</formula>
    </cfRule>
  </conditionalFormatting>
  <conditionalFormatting sqref="H395">
    <cfRule type="containsText" dxfId="15685" priority="16303" stopIfTrue="1" operator="containsText" text="dsoy jktdh; fo|ky;ksa esa iz;ksx gsrq fu%'kqYd">
      <formula>NOT(ISERROR(SEARCH("dsoy jktdh; fo|ky;ksa esa iz;ksx gsrq fu%'kqYd",H395)))</formula>
    </cfRule>
    <cfRule type="containsText" dxfId="15684" priority="16304" stopIfTrue="1" operator="containsText" text="dsoy jktdh; fo|ky;ksa esa iz;ksx gsrq fu%'kqYd">
      <formula>NOT(ISERROR(SEARCH("dsoy jktdh; fo|ky;ksa esa iz;ksx gsrq fu%'kqYd",H395)))</formula>
    </cfRule>
    <cfRule type="containsText" dxfId="15683" priority="16305" stopIfTrue="1" operator="containsText" text="dsoy jktdh; fo|ky;ksa esa iz;ksx gsrq fu%'kqYd">
      <formula>NOT(ISERROR(SEARCH("dsoy jktdh; fo|ky;ksa esa iz;ksx gsrq fu%'kqYd",H395)))</formula>
    </cfRule>
    <cfRule type="containsText" dxfId="15682" priority="16306" stopIfTrue="1" operator="containsText" text="f'k{kk foHkkx jktLFkku">
      <formula>NOT(ISERROR(SEARCH("f'k{kk foHkkx jktLFkku",H395)))</formula>
    </cfRule>
    <cfRule type="containsText" dxfId="15681" priority="16307" stopIfTrue="1" operator="containsText" text="iw.kkZad">
      <formula>NOT(ISERROR(SEARCH("iw.kkZad",H395)))</formula>
    </cfRule>
  </conditionalFormatting>
  <conditionalFormatting sqref="C388">
    <cfRule type="cellIs" dxfId="15680" priority="16302" stopIfTrue="1" operator="equal">
      <formula>0</formula>
    </cfRule>
  </conditionalFormatting>
  <conditionalFormatting sqref="C388">
    <cfRule type="containsText" dxfId="15679" priority="16297" stopIfTrue="1" operator="containsText" text="dsoy jktdh; fo|ky;ksa esa iz;ksx gsrq fu%'kqYd">
      <formula>NOT(ISERROR(SEARCH("dsoy jktdh; fo|ky;ksa esa iz;ksx gsrq fu%'kqYd",C388)))</formula>
    </cfRule>
    <cfRule type="containsText" dxfId="15678" priority="16298" stopIfTrue="1" operator="containsText" text="dsoy jktdh; fo|ky;ksa esa iz;ksx gsrq fu%'kqYd">
      <formula>NOT(ISERROR(SEARCH("dsoy jktdh; fo|ky;ksa esa iz;ksx gsrq fu%'kqYd",C388)))</formula>
    </cfRule>
    <cfRule type="containsText" dxfId="15677" priority="16299" stopIfTrue="1" operator="containsText" text="dsoy jktdh; fo|ky;ksa esa iz;ksx gsrq fu%'kqYd">
      <formula>NOT(ISERROR(SEARCH("dsoy jktdh; fo|ky;ksa esa iz;ksx gsrq fu%'kqYd",C388)))</formula>
    </cfRule>
    <cfRule type="containsText" dxfId="15676" priority="16300" stopIfTrue="1" operator="containsText" text="f'k{kk foHkkx jktLFkku">
      <formula>NOT(ISERROR(SEARCH("f'k{kk foHkkx jktLFkku",C388)))</formula>
    </cfRule>
    <cfRule type="containsText" dxfId="15675" priority="16301" stopIfTrue="1" operator="containsText" text="iw.kkZad">
      <formula>NOT(ISERROR(SEARCH("iw.kkZad",C388)))</formula>
    </cfRule>
  </conditionalFormatting>
  <conditionalFormatting sqref="B387">
    <cfRule type="cellIs" dxfId="15674" priority="16296" stopIfTrue="1" operator="equal">
      <formula>0</formula>
    </cfRule>
  </conditionalFormatting>
  <conditionalFormatting sqref="B387">
    <cfRule type="containsText" dxfId="15673" priority="16291" stopIfTrue="1" operator="containsText" text="dsoy jktdh; fo|ky;ksa esa iz;ksx gsrq fu%'kqYd">
      <formula>NOT(ISERROR(SEARCH("dsoy jktdh; fo|ky;ksa esa iz;ksx gsrq fu%'kqYd",B387)))</formula>
    </cfRule>
    <cfRule type="containsText" dxfId="15672" priority="16292" stopIfTrue="1" operator="containsText" text="dsoy jktdh; fo|ky;ksa esa iz;ksx gsrq fu%'kqYd">
      <formula>NOT(ISERROR(SEARCH("dsoy jktdh; fo|ky;ksa esa iz;ksx gsrq fu%'kqYd",B387)))</formula>
    </cfRule>
    <cfRule type="containsText" dxfId="15671" priority="16293" stopIfTrue="1" operator="containsText" text="dsoy jktdh; fo|ky;ksa esa iz;ksx gsrq fu%'kqYd">
      <formula>NOT(ISERROR(SEARCH("dsoy jktdh; fo|ky;ksa esa iz;ksx gsrq fu%'kqYd",B387)))</formula>
    </cfRule>
    <cfRule type="containsText" dxfId="15670" priority="16294" stopIfTrue="1" operator="containsText" text="f'k{kk foHkkx jktLFkku">
      <formula>NOT(ISERROR(SEARCH("f'k{kk foHkkx jktLFkku",B387)))</formula>
    </cfRule>
    <cfRule type="containsText" dxfId="15669" priority="16295" stopIfTrue="1" operator="containsText" text="iw.kkZad">
      <formula>NOT(ISERROR(SEARCH("iw.kkZad",B387)))</formula>
    </cfRule>
  </conditionalFormatting>
  <conditionalFormatting sqref="K383 D383:F383 H383:I383">
    <cfRule type="cellIs" dxfId="15668" priority="16290" stopIfTrue="1" operator="equal">
      <formula>0</formula>
    </cfRule>
  </conditionalFormatting>
  <conditionalFormatting sqref="K383 D383:F383 H383:I383">
    <cfRule type="containsText" dxfId="15667" priority="16285" stopIfTrue="1" operator="containsText" text="dsoy jktdh; fo|ky;ksa esa iz;ksx gsrq fu%'kqYd">
      <formula>NOT(ISERROR(SEARCH("dsoy jktdh; fo|ky;ksa esa iz;ksx gsrq fu%'kqYd",D383)))</formula>
    </cfRule>
    <cfRule type="containsText" dxfId="15666" priority="16286" stopIfTrue="1" operator="containsText" text="dsoy jktdh; fo|ky;ksa esa iz;ksx gsrq fu%'kqYd">
      <formula>NOT(ISERROR(SEARCH("dsoy jktdh; fo|ky;ksa esa iz;ksx gsrq fu%'kqYd",D383)))</formula>
    </cfRule>
    <cfRule type="containsText" dxfId="15665" priority="16287" stopIfTrue="1" operator="containsText" text="dsoy jktdh; fo|ky;ksa esa iz;ksx gsrq fu%'kqYd">
      <formula>NOT(ISERROR(SEARCH("dsoy jktdh; fo|ky;ksa esa iz;ksx gsrq fu%'kqYd",D383)))</formula>
    </cfRule>
    <cfRule type="containsText" dxfId="15664" priority="16288" stopIfTrue="1" operator="containsText" text="f'k{kk foHkkx jktLFkku">
      <formula>NOT(ISERROR(SEARCH("f'k{kk foHkkx jktLFkku",D383)))</formula>
    </cfRule>
    <cfRule type="containsText" dxfId="15663" priority="16289" stopIfTrue="1" operator="containsText" text="iw.kkZad">
      <formula>NOT(ISERROR(SEARCH("iw.kkZad",D383)))</formula>
    </cfRule>
  </conditionalFormatting>
  <conditionalFormatting sqref="K383 D383:F383 H383:I383">
    <cfRule type="cellIs" dxfId="15662" priority="16283" operator="equal">
      <formula>0</formula>
    </cfRule>
    <cfRule type="containsText" dxfId="15661" priority="16284" stopIfTrue="1" operator="containsText" text="false">
      <formula>NOT(ISERROR(SEARCH("false",D383)))</formula>
    </cfRule>
  </conditionalFormatting>
  <conditionalFormatting sqref="K383 D383:F383 H383:I383">
    <cfRule type="containsText" dxfId="15660" priority="16282" stopIfTrue="1" operator="containsText" text="izk;ks-">
      <formula>NOT(ISERROR(SEARCH("izk;ks-",D383)))</formula>
    </cfRule>
  </conditionalFormatting>
  <conditionalFormatting sqref="K387 D387:F387 H387:I387">
    <cfRule type="cellIs" dxfId="15659" priority="16281" stopIfTrue="1" operator="equal">
      <formula>0</formula>
    </cfRule>
  </conditionalFormatting>
  <conditionalFormatting sqref="K387 D387:F387 H387:I387">
    <cfRule type="containsText" dxfId="15658" priority="16276" stopIfTrue="1" operator="containsText" text="dsoy jktdh; fo|ky;ksa esa iz;ksx gsrq fu%'kqYd">
      <formula>NOT(ISERROR(SEARCH("dsoy jktdh; fo|ky;ksa esa iz;ksx gsrq fu%'kqYd",D387)))</formula>
    </cfRule>
    <cfRule type="containsText" dxfId="15657" priority="16277" stopIfTrue="1" operator="containsText" text="dsoy jktdh; fo|ky;ksa esa iz;ksx gsrq fu%'kqYd">
      <formula>NOT(ISERROR(SEARCH("dsoy jktdh; fo|ky;ksa esa iz;ksx gsrq fu%'kqYd",D387)))</formula>
    </cfRule>
    <cfRule type="containsText" dxfId="15656" priority="16278" stopIfTrue="1" operator="containsText" text="dsoy jktdh; fo|ky;ksa esa iz;ksx gsrq fu%'kqYd">
      <formula>NOT(ISERROR(SEARCH("dsoy jktdh; fo|ky;ksa esa iz;ksx gsrq fu%'kqYd",D387)))</formula>
    </cfRule>
    <cfRule type="containsText" dxfId="15655" priority="16279" stopIfTrue="1" operator="containsText" text="f'k{kk foHkkx jktLFkku">
      <formula>NOT(ISERROR(SEARCH("f'k{kk foHkkx jktLFkku",D387)))</formula>
    </cfRule>
    <cfRule type="containsText" dxfId="15654" priority="16280" stopIfTrue="1" operator="containsText" text="iw.kkZad">
      <formula>NOT(ISERROR(SEARCH("iw.kkZad",D387)))</formula>
    </cfRule>
  </conditionalFormatting>
  <conditionalFormatting sqref="K387 D387:F387 H387:I387">
    <cfRule type="cellIs" dxfId="15653" priority="16274" operator="equal">
      <formula>0</formula>
    </cfRule>
    <cfRule type="containsText" dxfId="15652" priority="16275" stopIfTrue="1" operator="containsText" text="false">
      <formula>NOT(ISERROR(SEARCH("false",D387)))</formula>
    </cfRule>
  </conditionalFormatting>
  <conditionalFormatting sqref="K387 D387:F387 H387:I387">
    <cfRule type="containsText" dxfId="15651" priority="16273" stopIfTrue="1" operator="containsText" text="izk;ks-">
      <formula>NOT(ISERROR(SEARCH("izk;ks-",D387)))</formula>
    </cfRule>
  </conditionalFormatting>
  <conditionalFormatting sqref="D399:D403">
    <cfRule type="cellIs" dxfId="15650" priority="16272" stopIfTrue="1" operator="equal">
      <formula>0</formula>
    </cfRule>
  </conditionalFormatting>
  <conditionalFormatting sqref="D399:D403">
    <cfRule type="containsText" dxfId="15649" priority="16267" stopIfTrue="1" operator="containsText" text="dsoy jktdh; fo|ky;ksa esa iz;ksx gsrq fu%'kqYd">
      <formula>NOT(ISERROR(SEARCH("dsoy jktdh; fo|ky;ksa esa iz;ksx gsrq fu%'kqYd",D399)))</formula>
    </cfRule>
    <cfRule type="containsText" dxfId="15648" priority="16268" stopIfTrue="1" operator="containsText" text="dsoy jktdh; fo|ky;ksa esa iz;ksx gsrq fu%'kqYd">
      <formula>NOT(ISERROR(SEARCH("dsoy jktdh; fo|ky;ksa esa iz;ksx gsrq fu%'kqYd",D399)))</formula>
    </cfRule>
    <cfRule type="containsText" dxfId="15647" priority="16269" stopIfTrue="1" operator="containsText" text="dsoy jktdh; fo|ky;ksa esa iz;ksx gsrq fu%'kqYd">
      <formula>NOT(ISERROR(SEARCH("dsoy jktdh; fo|ky;ksa esa iz;ksx gsrq fu%'kqYd",D399)))</formula>
    </cfRule>
    <cfRule type="containsText" dxfId="15646" priority="16270" stopIfTrue="1" operator="containsText" text="f'k{kk foHkkx jktLFkku">
      <formula>NOT(ISERROR(SEARCH("f'k{kk foHkkx jktLFkku",D399)))</formula>
    </cfRule>
    <cfRule type="containsText" dxfId="15645" priority="16271" stopIfTrue="1" operator="containsText" text="iw.kkZad">
      <formula>NOT(ISERROR(SEARCH("iw.kkZad",D399)))</formula>
    </cfRule>
  </conditionalFormatting>
  <conditionalFormatting sqref="F399:F403">
    <cfRule type="cellIs" dxfId="15644" priority="16266" stopIfTrue="1" operator="equal">
      <formula>0</formula>
    </cfRule>
  </conditionalFormatting>
  <conditionalFormatting sqref="F399:F403">
    <cfRule type="containsText" dxfId="15643" priority="16261" stopIfTrue="1" operator="containsText" text="dsoy jktdh; fo|ky;ksa esa iz;ksx gsrq fu%'kqYd">
      <formula>NOT(ISERROR(SEARCH("dsoy jktdh; fo|ky;ksa esa iz;ksx gsrq fu%'kqYd",F399)))</formula>
    </cfRule>
    <cfRule type="containsText" dxfId="15642" priority="16262" stopIfTrue="1" operator="containsText" text="dsoy jktdh; fo|ky;ksa esa iz;ksx gsrq fu%'kqYd">
      <formula>NOT(ISERROR(SEARCH("dsoy jktdh; fo|ky;ksa esa iz;ksx gsrq fu%'kqYd",F399)))</formula>
    </cfRule>
    <cfRule type="containsText" dxfId="15641" priority="16263" stopIfTrue="1" operator="containsText" text="dsoy jktdh; fo|ky;ksa esa iz;ksx gsrq fu%'kqYd">
      <formula>NOT(ISERROR(SEARCH("dsoy jktdh; fo|ky;ksa esa iz;ksx gsrq fu%'kqYd",F399)))</formula>
    </cfRule>
    <cfRule type="containsText" dxfId="15640" priority="16264" stopIfTrue="1" operator="containsText" text="f'k{kk foHkkx jktLFkku">
      <formula>NOT(ISERROR(SEARCH("f'k{kk foHkkx jktLFkku",F399)))</formula>
    </cfRule>
    <cfRule type="containsText" dxfId="15639" priority="16265" stopIfTrue="1" operator="containsText" text="iw.kkZad">
      <formula>NOT(ISERROR(SEARCH("iw.kkZad",F399)))</formula>
    </cfRule>
  </conditionalFormatting>
  <conditionalFormatting sqref="B400:C400">
    <cfRule type="cellIs" dxfId="15638" priority="16254" stopIfTrue="1" operator="equal">
      <formula>0</formula>
    </cfRule>
  </conditionalFormatting>
  <conditionalFormatting sqref="B400:C400">
    <cfRule type="containsText" dxfId="15637" priority="16249" stopIfTrue="1" operator="containsText" text="dsoy jktdh; fo|ky;ksa esa iz;ksx gsrq fu%'kqYd">
      <formula>NOT(ISERROR(SEARCH("dsoy jktdh; fo|ky;ksa esa iz;ksx gsrq fu%'kqYd",B400)))</formula>
    </cfRule>
    <cfRule type="containsText" dxfId="15636" priority="16250" stopIfTrue="1" operator="containsText" text="dsoy jktdh; fo|ky;ksa esa iz;ksx gsrq fu%'kqYd">
      <formula>NOT(ISERROR(SEARCH("dsoy jktdh; fo|ky;ksa esa iz;ksx gsrq fu%'kqYd",B400)))</formula>
    </cfRule>
    <cfRule type="containsText" dxfId="15635" priority="16251" stopIfTrue="1" operator="containsText" text="dsoy jktdh; fo|ky;ksa esa iz;ksx gsrq fu%'kqYd">
      <formula>NOT(ISERROR(SEARCH("dsoy jktdh; fo|ky;ksa esa iz;ksx gsrq fu%'kqYd",B400)))</formula>
    </cfRule>
    <cfRule type="containsText" dxfId="15634" priority="16252" stopIfTrue="1" operator="containsText" text="f'k{kk foHkkx jktLFkku">
      <formula>NOT(ISERROR(SEARCH("f'k{kk foHkkx jktLFkku",B400)))</formula>
    </cfRule>
    <cfRule type="containsText" dxfId="15633" priority="16253" stopIfTrue="1" operator="containsText" text="iw.kkZad">
      <formula>NOT(ISERROR(SEARCH("iw.kkZad",B400)))</formula>
    </cfRule>
  </conditionalFormatting>
  <conditionalFormatting sqref="G384:G386">
    <cfRule type="expression" dxfId="15632" priority="16248">
      <formula>is(error)</formula>
    </cfRule>
  </conditionalFormatting>
  <conditionalFormatting sqref="G384:G386">
    <cfRule type="cellIs" dxfId="15631" priority="16247" operator="equal">
      <formula>0</formula>
    </cfRule>
  </conditionalFormatting>
  <conditionalFormatting sqref="G384:G386">
    <cfRule type="expression" dxfId="15630" priority="16246">
      <formula>ISERROR(G384)</formula>
    </cfRule>
  </conditionalFormatting>
  <conditionalFormatting sqref="K384:K386">
    <cfRule type="expression" dxfId="15629" priority="16245">
      <formula>is(error)</formula>
    </cfRule>
  </conditionalFormatting>
  <conditionalFormatting sqref="K384:K386">
    <cfRule type="cellIs" dxfId="15628" priority="16244" operator="equal">
      <formula>0</formula>
    </cfRule>
  </conditionalFormatting>
  <conditionalFormatting sqref="K384:K386">
    <cfRule type="expression" dxfId="15627" priority="16243">
      <formula>ISERROR(K384)</formula>
    </cfRule>
  </conditionalFormatting>
  <conditionalFormatting sqref="G388">
    <cfRule type="expression" dxfId="15626" priority="16242">
      <formula>is(error)</formula>
    </cfRule>
  </conditionalFormatting>
  <conditionalFormatting sqref="G388">
    <cfRule type="cellIs" dxfId="15625" priority="16241" operator="equal">
      <formula>0</formula>
    </cfRule>
  </conditionalFormatting>
  <conditionalFormatting sqref="G388">
    <cfRule type="expression" dxfId="15624" priority="16240">
      <formula>ISERROR(G388)</formula>
    </cfRule>
  </conditionalFormatting>
  <conditionalFormatting sqref="K388">
    <cfRule type="expression" dxfId="15623" priority="16239">
      <formula>is(error)</formula>
    </cfRule>
  </conditionalFormatting>
  <conditionalFormatting sqref="K388">
    <cfRule type="cellIs" dxfId="15622" priority="16238" operator="equal">
      <formula>0</formula>
    </cfRule>
  </conditionalFormatting>
  <conditionalFormatting sqref="K388">
    <cfRule type="expression" dxfId="15621" priority="16237">
      <formula>ISERROR(K388)</formula>
    </cfRule>
  </conditionalFormatting>
  <conditionalFormatting sqref="O391:Q391">
    <cfRule type="cellIs" dxfId="15620" priority="16236" stopIfTrue="1" operator="equal">
      <formula>0</formula>
    </cfRule>
  </conditionalFormatting>
  <conditionalFormatting sqref="O391:Q391">
    <cfRule type="containsText" dxfId="15619" priority="16231" stopIfTrue="1" operator="containsText" text="dsoy jktdh; fo|ky;ksa esa iz;ksx gsrq fu%'kqYd">
      <formula>NOT(ISERROR(SEARCH("dsoy jktdh; fo|ky;ksa esa iz;ksx gsrq fu%'kqYd",O391)))</formula>
    </cfRule>
    <cfRule type="containsText" dxfId="15618" priority="16232" stopIfTrue="1" operator="containsText" text="dsoy jktdh; fo|ky;ksa esa iz;ksx gsrq fu%'kqYd">
      <formula>NOT(ISERROR(SEARCH("dsoy jktdh; fo|ky;ksa esa iz;ksx gsrq fu%'kqYd",O391)))</formula>
    </cfRule>
    <cfRule type="containsText" dxfId="15617" priority="16233" stopIfTrue="1" operator="containsText" text="dsoy jktdh; fo|ky;ksa esa iz;ksx gsrq fu%'kqYd">
      <formula>NOT(ISERROR(SEARCH("dsoy jktdh; fo|ky;ksa esa iz;ksx gsrq fu%'kqYd",O391)))</formula>
    </cfRule>
    <cfRule type="containsText" dxfId="15616" priority="16234" stopIfTrue="1" operator="containsText" text="f'k{kk foHkkx jktLFkku">
      <formula>NOT(ISERROR(SEARCH("f'k{kk foHkkx jktLFkku",O391)))</formula>
    </cfRule>
    <cfRule type="containsText" dxfId="15615" priority="16235" stopIfTrue="1" operator="containsText" text="iw.kkZad">
      <formula>NOT(ISERROR(SEARCH("iw.kkZad",O391)))</formula>
    </cfRule>
  </conditionalFormatting>
  <conditionalFormatting sqref="F395">
    <cfRule type="cellIs" dxfId="15614" priority="16152" stopIfTrue="1" operator="equal">
      <formula>0</formula>
    </cfRule>
  </conditionalFormatting>
  <conditionalFormatting sqref="F395">
    <cfRule type="containsText" dxfId="15613" priority="16147" stopIfTrue="1" operator="containsText" text="dsoy jktdh; fo|ky;ksa esa iz;ksx gsrq fu%'kqYd">
      <formula>NOT(ISERROR(SEARCH("dsoy jktdh; fo|ky;ksa esa iz;ksx gsrq fu%'kqYd",F395)))</formula>
    </cfRule>
    <cfRule type="containsText" dxfId="15612" priority="16148" stopIfTrue="1" operator="containsText" text="dsoy jktdh; fo|ky;ksa esa iz;ksx gsrq fu%'kqYd">
      <formula>NOT(ISERROR(SEARCH("dsoy jktdh; fo|ky;ksa esa iz;ksx gsrq fu%'kqYd",F395)))</formula>
    </cfRule>
    <cfRule type="containsText" dxfId="15611" priority="16149" stopIfTrue="1" operator="containsText" text="dsoy jktdh; fo|ky;ksa esa iz;ksx gsrq fu%'kqYd">
      <formula>NOT(ISERROR(SEARCH("dsoy jktdh; fo|ky;ksa esa iz;ksx gsrq fu%'kqYd",F395)))</formula>
    </cfRule>
    <cfRule type="containsText" dxfId="15610" priority="16150" stopIfTrue="1" operator="containsText" text="f'k{kk foHkkx jktLFkku">
      <formula>NOT(ISERROR(SEARCH("f'k{kk foHkkx jktLFkku",F395)))</formula>
    </cfRule>
    <cfRule type="containsText" dxfId="15609" priority="16151" stopIfTrue="1" operator="containsText" text="iw.kkZad">
      <formula>NOT(ISERROR(SEARCH("iw.kkZad",F395)))</formula>
    </cfRule>
  </conditionalFormatting>
  <conditionalFormatting sqref="N391:N393">
    <cfRule type="cellIs" dxfId="15608" priority="16182" stopIfTrue="1" operator="equal">
      <formula>0</formula>
    </cfRule>
  </conditionalFormatting>
  <conditionalFormatting sqref="N391:N393">
    <cfRule type="containsText" dxfId="15607" priority="16177" stopIfTrue="1" operator="containsText" text="dsoy jktdh; fo|ky;ksa esa iz;ksx gsrq fu%'kqYd">
      <formula>NOT(ISERROR(SEARCH("dsoy jktdh; fo|ky;ksa esa iz;ksx gsrq fu%'kqYd",N391)))</formula>
    </cfRule>
    <cfRule type="containsText" dxfId="15606" priority="16178" stopIfTrue="1" operator="containsText" text="dsoy jktdh; fo|ky;ksa esa iz;ksx gsrq fu%'kqYd">
      <formula>NOT(ISERROR(SEARCH("dsoy jktdh; fo|ky;ksa esa iz;ksx gsrq fu%'kqYd",N391)))</formula>
    </cfRule>
    <cfRule type="containsText" dxfId="15605" priority="16179" stopIfTrue="1" operator="containsText" text="dsoy jktdh; fo|ky;ksa esa iz;ksx gsrq fu%'kqYd">
      <formula>NOT(ISERROR(SEARCH("dsoy jktdh; fo|ky;ksa esa iz;ksx gsrq fu%'kqYd",N391)))</formula>
    </cfRule>
    <cfRule type="containsText" dxfId="15604" priority="16180" stopIfTrue="1" operator="containsText" text="f'k{kk foHkkx jktLFkku">
      <formula>NOT(ISERROR(SEARCH("f'k{kk foHkkx jktLFkku",N391)))</formula>
    </cfRule>
    <cfRule type="containsText" dxfId="15603" priority="16181" stopIfTrue="1" operator="containsText" text="iw.kkZad">
      <formula>NOT(ISERROR(SEARCH("iw.kkZad",N391)))</formula>
    </cfRule>
  </conditionalFormatting>
  <conditionalFormatting sqref="J391:J393">
    <cfRule type="cellIs" dxfId="15602" priority="16164" stopIfTrue="1" operator="equal">
      <formula>0</formula>
    </cfRule>
  </conditionalFormatting>
  <conditionalFormatting sqref="J391:J393">
    <cfRule type="containsText" dxfId="15601" priority="16159" stopIfTrue="1" operator="containsText" text="dsoy jktdh; fo|ky;ksa esa iz;ksx gsrq fu%'kqYd">
      <formula>NOT(ISERROR(SEARCH("dsoy jktdh; fo|ky;ksa esa iz;ksx gsrq fu%'kqYd",J391)))</formula>
    </cfRule>
    <cfRule type="containsText" dxfId="15600" priority="16160" stopIfTrue="1" operator="containsText" text="dsoy jktdh; fo|ky;ksa esa iz;ksx gsrq fu%'kqYd">
      <formula>NOT(ISERROR(SEARCH("dsoy jktdh; fo|ky;ksa esa iz;ksx gsrq fu%'kqYd",J391)))</formula>
    </cfRule>
    <cfRule type="containsText" dxfId="15599" priority="16161" stopIfTrue="1" operator="containsText" text="dsoy jktdh; fo|ky;ksa esa iz;ksx gsrq fu%'kqYd">
      <formula>NOT(ISERROR(SEARCH("dsoy jktdh; fo|ky;ksa esa iz;ksx gsrq fu%'kqYd",J391)))</formula>
    </cfRule>
    <cfRule type="containsText" dxfId="15598" priority="16162" stopIfTrue="1" operator="containsText" text="f'k{kk foHkkx jktLFkku">
      <formula>NOT(ISERROR(SEARCH("f'k{kk foHkkx jktLFkku",J391)))</formula>
    </cfRule>
    <cfRule type="containsText" dxfId="15597" priority="16163" stopIfTrue="1" operator="containsText" text="iw.kkZad">
      <formula>NOT(ISERROR(SEARCH("iw.kkZad",J391)))</formula>
    </cfRule>
  </conditionalFormatting>
  <conditionalFormatting sqref="O392:Q392">
    <cfRule type="cellIs" dxfId="15596" priority="16230" stopIfTrue="1" operator="equal">
      <formula>0</formula>
    </cfRule>
  </conditionalFormatting>
  <conditionalFormatting sqref="O392:Q392">
    <cfRule type="containsText" dxfId="15595" priority="16225" stopIfTrue="1" operator="containsText" text="dsoy jktdh; fo|ky;ksa esa iz;ksx gsrq fu%'kqYd">
      <formula>NOT(ISERROR(SEARCH("dsoy jktdh; fo|ky;ksa esa iz;ksx gsrq fu%'kqYd",O392)))</formula>
    </cfRule>
    <cfRule type="containsText" dxfId="15594" priority="16226" stopIfTrue="1" operator="containsText" text="dsoy jktdh; fo|ky;ksa esa iz;ksx gsrq fu%'kqYd">
      <formula>NOT(ISERROR(SEARCH("dsoy jktdh; fo|ky;ksa esa iz;ksx gsrq fu%'kqYd",O392)))</formula>
    </cfRule>
    <cfRule type="containsText" dxfId="15593" priority="16227" stopIfTrue="1" operator="containsText" text="dsoy jktdh; fo|ky;ksa esa iz;ksx gsrq fu%'kqYd">
      <formula>NOT(ISERROR(SEARCH("dsoy jktdh; fo|ky;ksa esa iz;ksx gsrq fu%'kqYd",O392)))</formula>
    </cfRule>
    <cfRule type="containsText" dxfId="15592" priority="16228" stopIfTrue="1" operator="containsText" text="f'k{kk foHkkx jktLFkku">
      <formula>NOT(ISERROR(SEARCH("f'k{kk foHkkx jktLFkku",O392)))</formula>
    </cfRule>
    <cfRule type="containsText" dxfId="15591" priority="16229" stopIfTrue="1" operator="containsText" text="iw.kkZad">
      <formula>NOT(ISERROR(SEARCH("iw.kkZad",O392)))</formula>
    </cfRule>
  </conditionalFormatting>
  <conditionalFormatting sqref="O393:Q393">
    <cfRule type="cellIs" dxfId="15590" priority="16224" stopIfTrue="1" operator="equal">
      <formula>0</formula>
    </cfRule>
  </conditionalFormatting>
  <conditionalFormatting sqref="O393:Q393">
    <cfRule type="containsText" dxfId="15589" priority="16219" stopIfTrue="1" operator="containsText" text="dsoy jktdh; fo|ky;ksa esa iz;ksx gsrq fu%'kqYd">
      <formula>NOT(ISERROR(SEARCH("dsoy jktdh; fo|ky;ksa esa iz;ksx gsrq fu%'kqYd",O393)))</formula>
    </cfRule>
    <cfRule type="containsText" dxfId="15588" priority="16220" stopIfTrue="1" operator="containsText" text="dsoy jktdh; fo|ky;ksa esa iz;ksx gsrq fu%'kqYd">
      <formula>NOT(ISERROR(SEARCH("dsoy jktdh; fo|ky;ksa esa iz;ksx gsrq fu%'kqYd",O393)))</formula>
    </cfRule>
    <cfRule type="containsText" dxfId="15587" priority="16221" stopIfTrue="1" operator="containsText" text="dsoy jktdh; fo|ky;ksa esa iz;ksx gsrq fu%'kqYd">
      <formula>NOT(ISERROR(SEARCH("dsoy jktdh; fo|ky;ksa esa iz;ksx gsrq fu%'kqYd",O393)))</formula>
    </cfRule>
    <cfRule type="containsText" dxfId="15586" priority="16222" stopIfTrue="1" operator="containsText" text="f'k{kk foHkkx jktLFkku">
      <formula>NOT(ISERROR(SEARCH("f'k{kk foHkkx jktLFkku",O393)))</formula>
    </cfRule>
    <cfRule type="containsText" dxfId="15585" priority="16223" stopIfTrue="1" operator="containsText" text="iw.kkZad">
      <formula>NOT(ISERROR(SEARCH("iw.kkZad",O393)))</formula>
    </cfRule>
  </conditionalFormatting>
  <conditionalFormatting sqref="D395">
    <cfRule type="cellIs" dxfId="15584" priority="16158" stopIfTrue="1" operator="equal">
      <formula>0</formula>
    </cfRule>
  </conditionalFormatting>
  <conditionalFormatting sqref="D395">
    <cfRule type="containsText" dxfId="15583" priority="16153" stopIfTrue="1" operator="containsText" text="dsoy jktdh; fo|ky;ksa esa iz;ksx gsrq fu%'kqYd">
      <formula>NOT(ISERROR(SEARCH("dsoy jktdh; fo|ky;ksa esa iz;ksx gsrq fu%'kqYd",D395)))</formula>
    </cfRule>
    <cfRule type="containsText" dxfId="15582" priority="16154" stopIfTrue="1" operator="containsText" text="dsoy jktdh; fo|ky;ksa esa iz;ksx gsrq fu%'kqYd">
      <formula>NOT(ISERROR(SEARCH("dsoy jktdh; fo|ky;ksa esa iz;ksx gsrq fu%'kqYd",D395)))</formula>
    </cfRule>
    <cfRule type="containsText" dxfId="15581" priority="16155" stopIfTrue="1" operator="containsText" text="dsoy jktdh; fo|ky;ksa esa iz;ksx gsrq fu%'kqYd">
      <formula>NOT(ISERROR(SEARCH("dsoy jktdh; fo|ky;ksa esa iz;ksx gsrq fu%'kqYd",D395)))</formula>
    </cfRule>
    <cfRule type="containsText" dxfId="15580" priority="16156" stopIfTrue="1" operator="containsText" text="f'k{kk foHkkx jktLFkku">
      <formula>NOT(ISERROR(SEARCH("f'k{kk foHkkx jktLFkku",D395)))</formula>
    </cfRule>
    <cfRule type="containsText" dxfId="15579" priority="16157" stopIfTrue="1" operator="containsText" text="iw.kkZad">
      <formula>NOT(ISERROR(SEARCH("iw.kkZad",D395)))</formula>
    </cfRule>
  </conditionalFormatting>
  <conditionalFormatting sqref="L395">
    <cfRule type="cellIs" dxfId="15578" priority="16146" stopIfTrue="1" operator="equal">
      <formula>0</formula>
    </cfRule>
  </conditionalFormatting>
  <conditionalFormatting sqref="L395">
    <cfRule type="containsText" dxfId="15577" priority="16141" stopIfTrue="1" operator="containsText" text="dsoy jktdh; fo|ky;ksa esa iz;ksx gsrq fu%'kqYd">
      <formula>NOT(ISERROR(SEARCH("dsoy jktdh; fo|ky;ksa esa iz;ksx gsrq fu%'kqYd",L395)))</formula>
    </cfRule>
    <cfRule type="containsText" dxfId="15576" priority="16142" stopIfTrue="1" operator="containsText" text="dsoy jktdh; fo|ky;ksa esa iz;ksx gsrq fu%'kqYd">
      <formula>NOT(ISERROR(SEARCH("dsoy jktdh; fo|ky;ksa esa iz;ksx gsrq fu%'kqYd",L395)))</formula>
    </cfRule>
    <cfRule type="containsText" dxfId="15575" priority="16143" stopIfTrue="1" operator="containsText" text="dsoy jktdh; fo|ky;ksa esa iz;ksx gsrq fu%'kqYd">
      <formula>NOT(ISERROR(SEARCH("dsoy jktdh; fo|ky;ksa esa iz;ksx gsrq fu%'kqYd",L395)))</formula>
    </cfRule>
    <cfRule type="containsText" dxfId="15574" priority="16144" stopIfTrue="1" operator="containsText" text="f'k{kk foHkkx jktLFkku">
      <formula>NOT(ISERROR(SEARCH("f'k{kk foHkkx jktLFkku",L395)))</formula>
    </cfRule>
    <cfRule type="containsText" dxfId="15573" priority="16145" stopIfTrue="1" operator="containsText" text="iw.kkZad">
      <formula>NOT(ISERROR(SEARCH("iw.kkZad",L395)))</formula>
    </cfRule>
  </conditionalFormatting>
  <conditionalFormatting sqref="L396">
    <cfRule type="cellIs" dxfId="15572" priority="16140" stopIfTrue="1" operator="equal">
      <formula>0</formula>
    </cfRule>
  </conditionalFormatting>
  <conditionalFormatting sqref="L396">
    <cfRule type="containsText" dxfId="15571" priority="16135" stopIfTrue="1" operator="containsText" text="dsoy jktdh; fo|ky;ksa esa iz;ksx gsrq fu%'kqYd">
      <formula>NOT(ISERROR(SEARCH("dsoy jktdh; fo|ky;ksa esa iz;ksx gsrq fu%'kqYd",L396)))</formula>
    </cfRule>
    <cfRule type="containsText" dxfId="15570" priority="16136" stopIfTrue="1" operator="containsText" text="dsoy jktdh; fo|ky;ksa esa iz;ksx gsrq fu%'kqYd">
      <formula>NOT(ISERROR(SEARCH("dsoy jktdh; fo|ky;ksa esa iz;ksx gsrq fu%'kqYd",L396)))</formula>
    </cfRule>
    <cfRule type="containsText" dxfId="15569" priority="16137" stopIfTrue="1" operator="containsText" text="dsoy jktdh; fo|ky;ksa esa iz;ksx gsrq fu%'kqYd">
      <formula>NOT(ISERROR(SEARCH("dsoy jktdh; fo|ky;ksa esa iz;ksx gsrq fu%'kqYd",L396)))</formula>
    </cfRule>
    <cfRule type="containsText" dxfId="15568" priority="16138" stopIfTrue="1" operator="containsText" text="f'k{kk foHkkx jktLFkku">
      <formula>NOT(ISERROR(SEARCH("f'k{kk foHkkx jktLFkku",L396)))</formula>
    </cfRule>
    <cfRule type="containsText" dxfId="15567" priority="16139" stopIfTrue="1" operator="containsText" text="iw.kkZad">
      <formula>NOT(ISERROR(SEARCH("iw.kkZad",L396)))</formula>
    </cfRule>
  </conditionalFormatting>
  <conditionalFormatting sqref="O394">
    <cfRule type="cellIs" dxfId="15566" priority="16134" stopIfTrue="1" operator="equal">
      <formula>0</formula>
    </cfRule>
  </conditionalFormatting>
  <conditionalFormatting sqref="O394">
    <cfRule type="containsText" dxfId="15565" priority="16129" stopIfTrue="1" operator="containsText" text="dsoy jktdh; fo|ky;ksa esa iz;ksx gsrq fu%'kqYd">
      <formula>NOT(ISERROR(SEARCH("dsoy jktdh; fo|ky;ksa esa iz;ksx gsrq fu%'kqYd",O394)))</formula>
    </cfRule>
    <cfRule type="containsText" dxfId="15564" priority="16130" stopIfTrue="1" operator="containsText" text="dsoy jktdh; fo|ky;ksa esa iz;ksx gsrq fu%'kqYd">
      <formula>NOT(ISERROR(SEARCH("dsoy jktdh; fo|ky;ksa esa iz;ksx gsrq fu%'kqYd",O394)))</formula>
    </cfRule>
    <cfRule type="containsText" dxfId="15563" priority="16131" stopIfTrue="1" operator="containsText" text="dsoy jktdh; fo|ky;ksa esa iz;ksx gsrq fu%'kqYd">
      <formula>NOT(ISERROR(SEARCH("dsoy jktdh; fo|ky;ksa esa iz;ksx gsrq fu%'kqYd",O394)))</formula>
    </cfRule>
    <cfRule type="containsText" dxfId="15562" priority="16132" stopIfTrue="1" operator="containsText" text="f'k{kk foHkkx jktLFkku">
      <formula>NOT(ISERROR(SEARCH("f'k{kk foHkkx jktLFkku",O394)))</formula>
    </cfRule>
    <cfRule type="containsText" dxfId="15561" priority="16133" stopIfTrue="1" operator="containsText" text="iw.kkZad">
      <formula>NOT(ISERROR(SEARCH("iw.kkZad",O394)))</formula>
    </cfRule>
  </conditionalFormatting>
  <conditionalFormatting sqref="O395">
    <cfRule type="cellIs" dxfId="15560" priority="16128" stopIfTrue="1" operator="equal">
      <formula>0</formula>
    </cfRule>
  </conditionalFormatting>
  <conditionalFormatting sqref="O395">
    <cfRule type="containsText" dxfId="15559" priority="16123" stopIfTrue="1" operator="containsText" text="dsoy jktdh; fo|ky;ksa esa iz;ksx gsrq fu%'kqYd">
      <formula>NOT(ISERROR(SEARCH("dsoy jktdh; fo|ky;ksa esa iz;ksx gsrq fu%'kqYd",O395)))</formula>
    </cfRule>
    <cfRule type="containsText" dxfId="15558" priority="16124" stopIfTrue="1" operator="containsText" text="dsoy jktdh; fo|ky;ksa esa iz;ksx gsrq fu%'kqYd">
      <formula>NOT(ISERROR(SEARCH("dsoy jktdh; fo|ky;ksa esa iz;ksx gsrq fu%'kqYd",O395)))</formula>
    </cfRule>
    <cfRule type="containsText" dxfId="15557" priority="16125" stopIfTrue="1" operator="containsText" text="dsoy jktdh; fo|ky;ksa esa iz;ksx gsrq fu%'kqYd">
      <formula>NOT(ISERROR(SEARCH("dsoy jktdh; fo|ky;ksa esa iz;ksx gsrq fu%'kqYd",O395)))</formula>
    </cfRule>
    <cfRule type="containsText" dxfId="15556" priority="16126" stopIfTrue="1" operator="containsText" text="f'k{kk foHkkx jktLFkku">
      <formula>NOT(ISERROR(SEARCH("f'k{kk foHkkx jktLFkku",O395)))</formula>
    </cfRule>
    <cfRule type="containsText" dxfId="15555" priority="16127" stopIfTrue="1" operator="containsText" text="iw.kkZad">
      <formula>NOT(ISERROR(SEARCH("iw.kkZad",O395)))</formula>
    </cfRule>
  </conditionalFormatting>
  <conditionalFormatting sqref="O396">
    <cfRule type="cellIs" dxfId="15554" priority="16122" stopIfTrue="1" operator="equal">
      <formula>0</formula>
    </cfRule>
  </conditionalFormatting>
  <conditionalFormatting sqref="O396">
    <cfRule type="containsText" dxfId="15553" priority="16117" stopIfTrue="1" operator="containsText" text="dsoy jktdh; fo|ky;ksa esa iz;ksx gsrq fu%'kqYd">
      <formula>NOT(ISERROR(SEARCH("dsoy jktdh; fo|ky;ksa esa iz;ksx gsrq fu%'kqYd",O396)))</formula>
    </cfRule>
    <cfRule type="containsText" dxfId="15552" priority="16118" stopIfTrue="1" operator="containsText" text="dsoy jktdh; fo|ky;ksa esa iz;ksx gsrq fu%'kqYd">
      <formula>NOT(ISERROR(SEARCH("dsoy jktdh; fo|ky;ksa esa iz;ksx gsrq fu%'kqYd",O396)))</formula>
    </cfRule>
    <cfRule type="containsText" dxfId="15551" priority="16119" stopIfTrue="1" operator="containsText" text="dsoy jktdh; fo|ky;ksa esa iz;ksx gsrq fu%'kqYd">
      <formula>NOT(ISERROR(SEARCH("dsoy jktdh; fo|ky;ksa esa iz;ksx gsrq fu%'kqYd",O396)))</formula>
    </cfRule>
    <cfRule type="containsText" dxfId="15550" priority="16120" stopIfTrue="1" operator="containsText" text="f'k{kk foHkkx jktLFkku">
      <formula>NOT(ISERROR(SEARCH("f'k{kk foHkkx jktLFkku",O396)))</formula>
    </cfRule>
    <cfRule type="containsText" dxfId="15549" priority="16121" stopIfTrue="1" operator="containsText" text="iw.kkZad">
      <formula>NOT(ISERROR(SEARCH("iw.kkZad",O396)))</formula>
    </cfRule>
  </conditionalFormatting>
  <conditionalFormatting sqref="J399:J402">
    <cfRule type="cellIs" dxfId="15548" priority="16116" stopIfTrue="1" operator="equal">
      <formula>0</formula>
    </cfRule>
  </conditionalFormatting>
  <conditionalFormatting sqref="J399:J402">
    <cfRule type="containsText" dxfId="15547" priority="16111" stopIfTrue="1" operator="containsText" text="dsoy jktdh; fo|ky;ksa esa iz;ksx gsrq fu%'kqYd">
      <formula>NOT(ISERROR(SEARCH("dsoy jktdh; fo|ky;ksa esa iz;ksx gsrq fu%'kqYd",J399)))</formula>
    </cfRule>
    <cfRule type="containsText" dxfId="15546" priority="16112" stopIfTrue="1" operator="containsText" text="dsoy jktdh; fo|ky;ksa esa iz;ksx gsrq fu%'kqYd">
      <formula>NOT(ISERROR(SEARCH("dsoy jktdh; fo|ky;ksa esa iz;ksx gsrq fu%'kqYd",J399)))</formula>
    </cfRule>
    <cfRule type="containsText" dxfId="15545" priority="16113" stopIfTrue="1" operator="containsText" text="dsoy jktdh; fo|ky;ksa esa iz;ksx gsrq fu%'kqYd">
      <formula>NOT(ISERROR(SEARCH("dsoy jktdh; fo|ky;ksa esa iz;ksx gsrq fu%'kqYd",J399)))</formula>
    </cfRule>
    <cfRule type="containsText" dxfId="15544" priority="16114" stopIfTrue="1" operator="containsText" text="f'k{kk foHkkx jktLFkku">
      <formula>NOT(ISERROR(SEARCH("f'k{kk foHkkx jktLFkku",J399)))</formula>
    </cfRule>
    <cfRule type="containsText" dxfId="15543" priority="16115" stopIfTrue="1" operator="containsText" text="iw.kkZad">
      <formula>NOT(ISERROR(SEARCH("iw.kkZad",J399)))</formula>
    </cfRule>
  </conditionalFormatting>
  <conditionalFormatting sqref="J403">
    <cfRule type="cellIs" dxfId="15542" priority="16110" stopIfTrue="1" operator="equal">
      <formula>0</formula>
    </cfRule>
  </conditionalFormatting>
  <conditionalFormatting sqref="J403">
    <cfRule type="containsText" dxfId="15541" priority="16105" stopIfTrue="1" operator="containsText" text="dsoy jktdh; fo|ky;ksa esa iz;ksx gsrq fu%'kqYd">
      <formula>NOT(ISERROR(SEARCH("dsoy jktdh; fo|ky;ksa esa iz;ksx gsrq fu%'kqYd",J403)))</formula>
    </cfRule>
    <cfRule type="containsText" dxfId="15540" priority="16106" stopIfTrue="1" operator="containsText" text="dsoy jktdh; fo|ky;ksa esa iz;ksx gsrq fu%'kqYd">
      <formula>NOT(ISERROR(SEARCH("dsoy jktdh; fo|ky;ksa esa iz;ksx gsrq fu%'kqYd",J403)))</formula>
    </cfRule>
    <cfRule type="containsText" dxfId="15539" priority="16107" stopIfTrue="1" operator="containsText" text="dsoy jktdh; fo|ky;ksa esa iz;ksx gsrq fu%'kqYd">
      <formula>NOT(ISERROR(SEARCH("dsoy jktdh; fo|ky;ksa esa iz;ksx gsrq fu%'kqYd",J403)))</formula>
    </cfRule>
    <cfRule type="containsText" dxfId="15538" priority="16108" stopIfTrue="1" operator="containsText" text="f'k{kk foHkkx jktLFkku">
      <formula>NOT(ISERROR(SEARCH("f'k{kk foHkkx jktLFkku",J403)))</formula>
    </cfRule>
    <cfRule type="containsText" dxfId="15537" priority="16109" stopIfTrue="1" operator="containsText" text="iw.kkZad">
      <formula>NOT(ISERROR(SEARCH("iw.kkZad",J403)))</formula>
    </cfRule>
  </conditionalFormatting>
  <conditionalFormatting sqref="N379">
    <cfRule type="cellIs" dxfId="15536" priority="16104" stopIfTrue="1" operator="equal">
      <formula>0</formula>
    </cfRule>
  </conditionalFormatting>
  <conditionalFormatting sqref="N379">
    <cfRule type="containsText" dxfId="15535" priority="16099" stopIfTrue="1" operator="containsText" text="dsoy jktdh; fo|ky;ksa esa iz;ksx gsrq fu%'kqYd">
      <formula>NOT(ISERROR(SEARCH("dsoy jktdh; fo|ky;ksa esa iz;ksx gsrq fu%'kqYd",N379)))</formula>
    </cfRule>
    <cfRule type="containsText" dxfId="15534" priority="16100" stopIfTrue="1" operator="containsText" text="dsoy jktdh; fo|ky;ksa esa iz;ksx gsrq fu%'kqYd">
      <formula>NOT(ISERROR(SEARCH("dsoy jktdh; fo|ky;ksa esa iz;ksx gsrq fu%'kqYd",N379)))</formula>
    </cfRule>
    <cfRule type="containsText" dxfId="15533" priority="16101" stopIfTrue="1" operator="containsText" text="dsoy jktdh; fo|ky;ksa esa iz;ksx gsrq fu%'kqYd">
      <formula>NOT(ISERROR(SEARCH("dsoy jktdh; fo|ky;ksa esa iz;ksx gsrq fu%'kqYd",N379)))</formula>
    </cfRule>
    <cfRule type="containsText" dxfId="15532" priority="16102" stopIfTrue="1" operator="containsText" text="f'k{kk foHkkx jktLFkku">
      <formula>NOT(ISERROR(SEARCH("f'k{kk foHkkx jktLFkku",N379)))</formula>
    </cfRule>
    <cfRule type="containsText" dxfId="15531" priority="16103" stopIfTrue="1" operator="containsText" text="iw.kkZad">
      <formula>NOT(ISERROR(SEARCH("iw.kkZad",N379)))</formula>
    </cfRule>
  </conditionalFormatting>
  <conditionalFormatting sqref="N380">
    <cfRule type="cellIs" dxfId="15530" priority="16098" stopIfTrue="1" operator="equal">
      <formula>0</formula>
    </cfRule>
  </conditionalFormatting>
  <conditionalFormatting sqref="N380">
    <cfRule type="containsText" dxfId="15529" priority="16093" stopIfTrue="1" operator="containsText" text="dsoy jktdh; fo|ky;ksa esa iz;ksx gsrq fu%'kqYd">
      <formula>NOT(ISERROR(SEARCH("dsoy jktdh; fo|ky;ksa esa iz;ksx gsrq fu%'kqYd",N380)))</formula>
    </cfRule>
    <cfRule type="containsText" dxfId="15528" priority="16094" stopIfTrue="1" operator="containsText" text="dsoy jktdh; fo|ky;ksa esa iz;ksx gsrq fu%'kqYd">
      <formula>NOT(ISERROR(SEARCH("dsoy jktdh; fo|ky;ksa esa iz;ksx gsrq fu%'kqYd",N380)))</formula>
    </cfRule>
    <cfRule type="containsText" dxfId="15527" priority="16095" stopIfTrue="1" operator="containsText" text="dsoy jktdh; fo|ky;ksa esa iz;ksx gsrq fu%'kqYd">
      <formula>NOT(ISERROR(SEARCH("dsoy jktdh; fo|ky;ksa esa iz;ksx gsrq fu%'kqYd",N380)))</formula>
    </cfRule>
    <cfRule type="containsText" dxfId="15526" priority="16096" stopIfTrue="1" operator="containsText" text="f'k{kk foHkkx jktLFkku">
      <formula>NOT(ISERROR(SEARCH("f'k{kk foHkkx jktLFkku",N380)))</formula>
    </cfRule>
    <cfRule type="containsText" dxfId="15525" priority="16097" stopIfTrue="1" operator="containsText" text="iw.kkZad">
      <formula>NOT(ISERROR(SEARCH("iw.kkZad",N380)))</formula>
    </cfRule>
  </conditionalFormatting>
  <conditionalFormatting sqref="B380:C380">
    <cfRule type="cellIs" dxfId="15524" priority="16092" stopIfTrue="1" operator="equal">
      <formula>0</formula>
    </cfRule>
  </conditionalFormatting>
  <conditionalFormatting sqref="B380:C380">
    <cfRule type="containsText" dxfId="15523" priority="16087" stopIfTrue="1" operator="containsText" text="dsoy jktdh; fo|ky;ksa esa iz;ksx gsrq fu%'kqYd">
      <formula>NOT(ISERROR(SEARCH("dsoy jktdh; fo|ky;ksa esa iz;ksx gsrq fu%'kqYd",B380)))</formula>
    </cfRule>
    <cfRule type="containsText" dxfId="15522" priority="16088" stopIfTrue="1" operator="containsText" text="dsoy jktdh; fo|ky;ksa esa iz;ksx gsrq fu%'kqYd">
      <formula>NOT(ISERROR(SEARCH("dsoy jktdh; fo|ky;ksa esa iz;ksx gsrq fu%'kqYd",B380)))</formula>
    </cfRule>
    <cfRule type="containsText" dxfId="15521" priority="16089" stopIfTrue="1" operator="containsText" text="dsoy jktdh; fo|ky;ksa esa iz;ksx gsrq fu%'kqYd">
      <formula>NOT(ISERROR(SEARCH("dsoy jktdh; fo|ky;ksa esa iz;ksx gsrq fu%'kqYd",B380)))</formula>
    </cfRule>
    <cfRule type="containsText" dxfId="15520" priority="16090" stopIfTrue="1" operator="containsText" text="f'k{kk foHkkx jktLFkku">
      <formula>NOT(ISERROR(SEARCH("f'k{kk foHkkx jktLFkku",B380)))</formula>
    </cfRule>
    <cfRule type="containsText" dxfId="15519" priority="16091" stopIfTrue="1" operator="containsText" text="iw.kkZad">
      <formula>NOT(ISERROR(SEARCH("iw.kkZad",B380)))</formula>
    </cfRule>
  </conditionalFormatting>
  <conditionalFormatting sqref="B422:F422 B425:D425 F425 H425 B423:C424 B415:C417 A404:A405 B427:D427 F427 H427 C408:C410 B406:B410 B412:C412 J410 B426">
    <cfRule type="cellIs" dxfId="15518" priority="16086" stopIfTrue="1" operator="equal">
      <formula>0</formula>
    </cfRule>
  </conditionalFormatting>
  <conditionalFormatting sqref="B422:F422 B425:D425 F425 H425 B423:C424 B415:C417 A404:A405 B427:D427 F427 H427 C408:C410 B406:B410 B412:C412 J410 B426">
    <cfRule type="containsText" dxfId="15517" priority="16081" stopIfTrue="1" operator="containsText" text="dsoy jktdh; fo|ky;ksa esa iz;ksx gsrq fu%'kqYd">
      <formula>NOT(ISERROR(SEARCH("dsoy jktdh; fo|ky;ksa esa iz;ksx gsrq fu%'kqYd",A404)))</formula>
    </cfRule>
    <cfRule type="containsText" dxfId="15516" priority="16082" stopIfTrue="1" operator="containsText" text="dsoy jktdh; fo|ky;ksa esa iz;ksx gsrq fu%'kqYd">
      <formula>NOT(ISERROR(SEARCH("dsoy jktdh; fo|ky;ksa esa iz;ksx gsrq fu%'kqYd",A404)))</formula>
    </cfRule>
    <cfRule type="containsText" dxfId="15515" priority="16083" stopIfTrue="1" operator="containsText" text="dsoy jktdh; fo|ky;ksa esa iz;ksx gsrq fu%'kqYd">
      <formula>NOT(ISERROR(SEARCH("dsoy jktdh; fo|ky;ksa esa iz;ksx gsrq fu%'kqYd",A404)))</formula>
    </cfRule>
    <cfRule type="containsText" dxfId="15514" priority="16084" stopIfTrue="1" operator="containsText" text="f'k{kk foHkkx jktLFkku">
      <formula>NOT(ISERROR(SEARCH("f'k{kk foHkkx jktLFkku",A404)))</formula>
    </cfRule>
    <cfRule type="containsText" dxfId="15513" priority="16085" stopIfTrue="1" operator="containsText" text="iw.kkZad">
      <formula>NOT(ISERROR(SEARCH("iw.kkZad",A404)))</formula>
    </cfRule>
  </conditionalFormatting>
  <conditionalFormatting sqref="B412:C412">
    <cfRule type="cellIs" dxfId="15512" priority="16079" operator="equal">
      <formula>0</formula>
    </cfRule>
    <cfRule type="containsText" dxfId="15511" priority="16080" stopIfTrue="1" operator="containsText" text="false">
      <formula>NOT(ISERROR(SEARCH("false",B412)))</formula>
    </cfRule>
  </conditionalFormatting>
  <conditionalFormatting sqref="H430:H434">
    <cfRule type="cellIs" dxfId="15510" priority="16012" stopIfTrue="1" operator="equal">
      <formula>0</formula>
    </cfRule>
  </conditionalFormatting>
  <conditionalFormatting sqref="H430:H434">
    <cfRule type="containsText" dxfId="15509" priority="16007" stopIfTrue="1" operator="containsText" text="dsoy jktdh; fo|ky;ksa esa iz;ksx gsrq fu%'kqYd">
      <formula>NOT(ISERROR(SEARCH("dsoy jktdh; fo|ky;ksa esa iz;ksx gsrq fu%'kqYd",H430)))</formula>
    </cfRule>
    <cfRule type="containsText" dxfId="15508" priority="16008" stopIfTrue="1" operator="containsText" text="dsoy jktdh; fo|ky;ksa esa iz;ksx gsrq fu%'kqYd">
      <formula>NOT(ISERROR(SEARCH("dsoy jktdh; fo|ky;ksa esa iz;ksx gsrq fu%'kqYd",H430)))</formula>
    </cfRule>
    <cfRule type="containsText" dxfId="15507" priority="16009" stopIfTrue="1" operator="containsText" text="dsoy jktdh; fo|ky;ksa esa iz;ksx gsrq fu%'kqYd">
      <formula>NOT(ISERROR(SEARCH("dsoy jktdh; fo|ky;ksa esa iz;ksx gsrq fu%'kqYd",H430)))</formula>
    </cfRule>
    <cfRule type="containsText" dxfId="15506" priority="16010" stopIfTrue="1" operator="containsText" text="f'k{kk foHkkx jktLFkku">
      <formula>NOT(ISERROR(SEARCH("f'k{kk foHkkx jktLFkku",H430)))</formula>
    </cfRule>
    <cfRule type="containsText" dxfId="15505" priority="16011" stopIfTrue="1" operator="containsText" text="iw.kkZad">
      <formula>NOT(ISERROR(SEARCH("iw.kkZad",H430)))</formula>
    </cfRule>
  </conditionalFormatting>
  <conditionalFormatting sqref="D423:F423">
    <cfRule type="cellIs" dxfId="15504" priority="16078" stopIfTrue="1" operator="equal">
      <formula>0</formula>
    </cfRule>
  </conditionalFormatting>
  <conditionalFormatting sqref="D423:F423">
    <cfRule type="containsText" dxfId="15503" priority="16073" stopIfTrue="1" operator="containsText" text="dsoy jktdh; fo|ky;ksa esa iz;ksx gsrq fu%'kqYd">
      <formula>NOT(ISERROR(SEARCH("dsoy jktdh; fo|ky;ksa esa iz;ksx gsrq fu%'kqYd",D423)))</formula>
    </cfRule>
    <cfRule type="containsText" dxfId="15502" priority="16074" stopIfTrue="1" operator="containsText" text="dsoy jktdh; fo|ky;ksa esa iz;ksx gsrq fu%'kqYd">
      <formula>NOT(ISERROR(SEARCH("dsoy jktdh; fo|ky;ksa esa iz;ksx gsrq fu%'kqYd",D423)))</formula>
    </cfRule>
    <cfRule type="containsText" dxfId="15501" priority="16075" stopIfTrue="1" operator="containsText" text="dsoy jktdh; fo|ky;ksa esa iz;ksx gsrq fu%'kqYd">
      <formula>NOT(ISERROR(SEARCH("dsoy jktdh; fo|ky;ksa esa iz;ksx gsrq fu%'kqYd",D423)))</formula>
    </cfRule>
    <cfRule type="containsText" dxfId="15500" priority="16076" stopIfTrue="1" operator="containsText" text="f'k{kk foHkkx jktLFkku">
      <formula>NOT(ISERROR(SEARCH("f'k{kk foHkkx jktLFkku",D423)))</formula>
    </cfRule>
    <cfRule type="containsText" dxfId="15499" priority="16077" stopIfTrue="1" operator="containsText" text="iw.kkZad">
      <formula>NOT(ISERROR(SEARCH("iw.kkZad",D423)))</formula>
    </cfRule>
  </conditionalFormatting>
  <conditionalFormatting sqref="D424:F424">
    <cfRule type="cellIs" dxfId="15498" priority="16072" stopIfTrue="1" operator="equal">
      <formula>0</formula>
    </cfRule>
  </conditionalFormatting>
  <conditionalFormatting sqref="D424:F424">
    <cfRule type="containsText" dxfId="15497" priority="16067" stopIfTrue="1" operator="containsText" text="dsoy jktdh; fo|ky;ksa esa iz;ksx gsrq fu%'kqYd">
      <formula>NOT(ISERROR(SEARCH("dsoy jktdh; fo|ky;ksa esa iz;ksx gsrq fu%'kqYd",D424)))</formula>
    </cfRule>
    <cfRule type="containsText" dxfId="15496" priority="16068" stopIfTrue="1" operator="containsText" text="dsoy jktdh; fo|ky;ksa esa iz;ksx gsrq fu%'kqYd">
      <formula>NOT(ISERROR(SEARCH("dsoy jktdh; fo|ky;ksa esa iz;ksx gsrq fu%'kqYd",D424)))</formula>
    </cfRule>
    <cfRule type="containsText" dxfId="15495" priority="16069" stopIfTrue="1" operator="containsText" text="dsoy jktdh; fo|ky;ksa esa iz;ksx gsrq fu%'kqYd">
      <formula>NOT(ISERROR(SEARCH("dsoy jktdh; fo|ky;ksa esa iz;ksx gsrq fu%'kqYd",D424)))</formula>
    </cfRule>
    <cfRule type="containsText" dxfId="15494" priority="16070" stopIfTrue="1" operator="containsText" text="f'k{kk foHkkx jktLFkku">
      <formula>NOT(ISERROR(SEARCH("f'k{kk foHkkx jktLFkku",D424)))</formula>
    </cfRule>
    <cfRule type="containsText" dxfId="15493" priority="16071" stopIfTrue="1" operator="containsText" text="iw.kkZad">
      <formula>NOT(ISERROR(SEARCH("iw.kkZad",D424)))</formula>
    </cfRule>
  </conditionalFormatting>
  <conditionalFormatting sqref="L425">
    <cfRule type="cellIs" dxfId="15492" priority="16066" stopIfTrue="1" operator="equal">
      <formula>0</formula>
    </cfRule>
  </conditionalFormatting>
  <conditionalFormatting sqref="L425">
    <cfRule type="containsText" dxfId="15491" priority="16061" stopIfTrue="1" operator="containsText" text="dsoy jktdh; fo|ky;ksa esa iz;ksx gsrq fu%'kqYd">
      <formula>NOT(ISERROR(SEARCH("dsoy jktdh; fo|ky;ksa esa iz;ksx gsrq fu%'kqYd",L425)))</formula>
    </cfRule>
    <cfRule type="containsText" dxfId="15490" priority="16062" stopIfTrue="1" operator="containsText" text="dsoy jktdh; fo|ky;ksa esa iz;ksx gsrq fu%'kqYd">
      <formula>NOT(ISERROR(SEARCH("dsoy jktdh; fo|ky;ksa esa iz;ksx gsrq fu%'kqYd",L425)))</formula>
    </cfRule>
    <cfRule type="containsText" dxfId="15489" priority="16063" stopIfTrue="1" operator="containsText" text="dsoy jktdh; fo|ky;ksa esa iz;ksx gsrq fu%'kqYd">
      <formula>NOT(ISERROR(SEARCH("dsoy jktdh; fo|ky;ksa esa iz;ksx gsrq fu%'kqYd",L425)))</formula>
    </cfRule>
    <cfRule type="containsText" dxfId="15488" priority="16064" stopIfTrue="1" operator="containsText" text="f'k{kk foHkkx jktLFkku">
      <formula>NOT(ISERROR(SEARCH("f'k{kk foHkkx jktLFkku",L425)))</formula>
    </cfRule>
    <cfRule type="containsText" dxfId="15487" priority="16065" stopIfTrue="1" operator="containsText" text="iw.kkZad">
      <formula>NOT(ISERROR(SEARCH("iw.kkZad",L425)))</formula>
    </cfRule>
  </conditionalFormatting>
  <conditionalFormatting sqref="H426">
    <cfRule type="cellIs" dxfId="15486" priority="16060" stopIfTrue="1" operator="equal">
      <formula>0</formula>
    </cfRule>
  </conditionalFormatting>
  <conditionalFormatting sqref="H426">
    <cfRule type="containsText" dxfId="15485" priority="16055" stopIfTrue="1" operator="containsText" text="dsoy jktdh; fo|ky;ksa esa iz;ksx gsrq fu%'kqYd">
      <formula>NOT(ISERROR(SEARCH("dsoy jktdh; fo|ky;ksa esa iz;ksx gsrq fu%'kqYd",H426)))</formula>
    </cfRule>
    <cfRule type="containsText" dxfId="15484" priority="16056" stopIfTrue="1" operator="containsText" text="dsoy jktdh; fo|ky;ksa esa iz;ksx gsrq fu%'kqYd">
      <formula>NOT(ISERROR(SEARCH("dsoy jktdh; fo|ky;ksa esa iz;ksx gsrq fu%'kqYd",H426)))</formula>
    </cfRule>
    <cfRule type="containsText" dxfId="15483" priority="16057" stopIfTrue="1" operator="containsText" text="dsoy jktdh; fo|ky;ksa esa iz;ksx gsrq fu%'kqYd">
      <formula>NOT(ISERROR(SEARCH("dsoy jktdh; fo|ky;ksa esa iz;ksx gsrq fu%'kqYd",H426)))</formula>
    </cfRule>
    <cfRule type="containsText" dxfId="15482" priority="16058" stopIfTrue="1" operator="containsText" text="f'k{kk foHkkx jktLFkku">
      <formula>NOT(ISERROR(SEARCH("f'k{kk foHkkx jktLFkku",H426)))</formula>
    </cfRule>
    <cfRule type="containsText" dxfId="15481" priority="16059" stopIfTrue="1" operator="containsText" text="iw.kkZad">
      <formula>NOT(ISERROR(SEARCH("iw.kkZad",H426)))</formula>
    </cfRule>
  </conditionalFormatting>
  <conditionalFormatting sqref="C419">
    <cfRule type="cellIs" dxfId="15480" priority="16054" stopIfTrue="1" operator="equal">
      <formula>0</formula>
    </cfRule>
  </conditionalFormatting>
  <conditionalFormatting sqref="C419">
    <cfRule type="containsText" dxfId="15479" priority="16049" stopIfTrue="1" operator="containsText" text="dsoy jktdh; fo|ky;ksa esa iz;ksx gsrq fu%'kqYd">
      <formula>NOT(ISERROR(SEARCH("dsoy jktdh; fo|ky;ksa esa iz;ksx gsrq fu%'kqYd",C419)))</formula>
    </cfRule>
    <cfRule type="containsText" dxfId="15478" priority="16050" stopIfTrue="1" operator="containsText" text="dsoy jktdh; fo|ky;ksa esa iz;ksx gsrq fu%'kqYd">
      <formula>NOT(ISERROR(SEARCH("dsoy jktdh; fo|ky;ksa esa iz;ksx gsrq fu%'kqYd",C419)))</formula>
    </cfRule>
    <cfRule type="containsText" dxfId="15477" priority="16051" stopIfTrue="1" operator="containsText" text="dsoy jktdh; fo|ky;ksa esa iz;ksx gsrq fu%'kqYd">
      <formula>NOT(ISERROR(SEARCH("dsoy jktdh; fo|ky;ksa esa iz;ksx gsrq fu%'kqYd",C419)))</formula>
    </cfRule>
    <cfRule type="containsText" dxfId="15476" priority="16052" stopIfTrue="1" operator="containsText" text="f'k{kk foHkkx jktLFkku">
      <formula>NOT(ISERROR(SEARCH("f'k{kk foHkkx jktLFkku",C419)))</formula>
    </cfRule>
    <cfRule type="containsText" dxfId="15475" priority="16053" stopIfTrue="1" operator="containsText" text="iw.kkZad">
      <formula>NOT(ISERROR(SEARCH("iw.kkZad",C419)))</formula>
    </cfRule>
  </conditionalFormatting>
  <conditionalFormatting sqref="B418">
    <cfRule type="cellIs" dxfId="15474" priority="16048" stopIfTrue="1" operator="equal">
      <formula>0</formula>
    </cfRule>
  </conditionalFormatting>
  <conditionalFormatting sqref="B418">
    <cfRule type="containsText" dxfId="15473" priority="16043" stopIfTrue="1" operator="containsText" text="dsoy jktdh; fo|ky;ksa esa iz;ksx gsrq fu%'kqYd">
      <formula>NOT(ISERROR(SEARCH("dsoy jktdh; fo|ky;ksa esa iz;ksx gsrq fu%'kqYd",B418)))</formula>
    </cfRule>
    <cfRule type="containsText" dxfId="15472" priority="16044" stopIfTrue="1" operator="containsText" text="dsoy jktdh; fo|ky;ksa esa iz;ksx gsrq fu%'kqYd">
      <formula>NOT(ISERROR(SEARCH("dsoy jktdh; fo|ky;ksa esa iz;ksx gsrq fu%'kqYd",B418)))</formula>
    </cfRule>
    <cfRule type="containsText" dxfId="15471" priority="16045" stopIfTrue="1" operator="containsText" text="dsoy jktdh; fo|ky;ksa esa iz;ksx gsrq fu%'kqYd">
      <formula>NOT(ISERROR(SEARCH("dsoy jktdh; fo|ky;ksa esa iz;ksx gsrq fu%'kqYd",B418)))</formula>
    </cfRule>
    <cfRule type="containsText" dxfId="15470" priority="16046" stopIfTrue="1" operator="containsText" text="f'k{kk foHkkx jktLFkku">
      <formula>NOT(ISERROR(SEARCH("f'k{kk foHkkx jktLFkku",B418)))</formula>
    </cfRule>
    <cfRule type="containsText" dxfId="15469" priority="16047" stopIfTrue="1" operator="containsText" text="iw.kkZad">
      <formula>NOT(ISERROR(SEARCH("iw.kkZad",B418)))</formula>
    </cfRule>
  </conditionalFormatting>
  <conditionalFormatting sqref="K414 D414:F414 H414:I414">
    <cfRule type="cellIs" dxfId="15468" priority="16042" stopIfTrue="1" operator="equal">
      <formula>0</formula>
    </cfRule>
  </conditionalFormatting>
  <conditionalFormatting sqref="K414 D414:F414 H414:I414">
    <cfRule type="containsText" dxfId="15467" priority="16037" stopIfTrue="1" operator="containsText" text="dsoy jktdh; fo|ky;ksa esa iz;ksx gsrq fu%'kqYd">
      <formula>NOT(ISERROR(SEARCH("dsoy jktdh; fo|ky;ksa esa iz;ksx gsrq fu%'kqYd",D414)))</formula>
    </cfRule>
    <cfRule type="containsText" dxfId="15466" priority="16038" stopIfTrue="1" operator="containsText" text="dsoy jktdh; fo|ky;ksa esa iz;ksx gsrq fu%'kqYd">
      <formula>NOT(ISERROR(SEARCH("dsoy jktdh; fo|ky;ksa esa iz;ksx gsrq fu%'kqYd",D414)))</formula>
    </cfRule>
    <cfRule type="containsText" dxfId="15465" priority="16039" stopIfTrue="1" operator="containsText" text="dsoy jktdh; fo|ky;ksa esa iz;ksx gsrq fu%'kqYd">
      <formula>NOT(ISERROR(SEARCH("dsoy jktdh; fo|ky;ksa esa iz;ksx gsrq fu%'kqYd",D414)))</formula>
    </cfRule>
    <cfRule type="containsText" dxfId="15464" priority="16040" stopIfTrue="1" operator="containsText" text="f'k{kk foHkkx jktLFkku">
      <formula>NOT(ISERROR(SEARCH("f'k{kk foHkkx jktLFkku",D414)))</formula>
    </cfRule>
    <cfRule type="containsText" dxfId="15463" priority="16041" stopIfTrue="1" operator="containsText" text="iw.kkZad">
      <formula>NOT(ISERROR(SEARCH("iw.kkZad",D414)))</formula>
    </cfRule>
  </conditionalFormatting>
  <conditionalFormatting sqref="K414 D414:F414 H414:I414">
    <cfRule type="cellIs" dxfId="15462" priority="16035" operator="equal">
      <formula>0</formula>
    </cfRule>
    <cfRule type="containsText" dxfId="15461" priority="16036" stopIfTrue="1" operator="containsText" text="false">
      <formula>NOT(ISERROR(SEARCH("false",D414)))</formula>
    </cfRule>
  </conditionalFormatting>
  <conditionalFormatting sqref="K414 D414:F414 H414:I414">
    <cfRule type="containsText" dxfId="15460" priority="16034" stopIfTrue="1" operator="containsText" text="izk;ks-">
      <formula>NOT(ISERROR(SEARCH("izk;ks-",D414)))</formula>
    </cfRule>
  </conditionalFormatting>
  <conditionalFormatting sqref="K418 D418:F418 H418:I418">
    <cfRule type="cellIs" dxfId="15459" priority="16033" stopIfTrue="1" operator="equal">
      <formula>0</formula>
    </cfRule>
  </conditionalFormatting>
  <conditionalFormatting sqref="K418 D418:F418 H418:I418">
    <cfRule type="containsText" dxfId="15458" priority="16028" stopIfTrue="1" operator="containsText" text="dsoy jktdh; fo|ky;ksa esa iz;ksx gsrq fu%'kqYd">
      <formula>NOT(ISERROR(SEARCH("dsoy jktdh; fo|ky;ksa esa iz;ksx gsrq fu%'kqYd",D418)))</formula>
    </cfRule>
    <cfRule type="containsText" dxfId="15457" priority="16029" stopIfTrue="1" operator="containsText" text="dsoy jktdh; fo|ky;ksa esa iz;ksx gsrq fu%'kqYd">
      <formula>NOT(ISERROR(SEARCH("dsoy jktdh; fo|ky;ksa esa iz;ksx gsrq fu%'kqYd",D418)))</formula>
    </cfRule>
    <cfRule type="containsText" dxfId="15456" priority="16030" stopIfTrue="1" operator="containsText" text="dsoy jktdh; fo|ky;ksa esa iz;ksx gsrq fu%'kqYd">
      <formula>NOT(ISERROR(SEARCH("dsoy jktdh; fo|ky;ksa esa iz;ksx gsrq fu%'kqYd",D418)))</formula>
    </cfRule>
    <cfRule type="containsText" dxfId="15455" priority="16031" stopIfTrue="1" operator="containsText" text="f'k{kk foHkkx jktLFkku">
      <formula>NOT(ISERROR(SEARCH("f'k{kk foHkkx jktLFkku",D418)))</formula>
    </cfRule>
    <cfRule type="containsText" dxfId="15454" priority="16032" stopIfTrue="1" operator="containsText" text="iw.kkZad">
      <formula>NOT(ISERROR(SEARCH("iw.kkZad",D418)))</formula>
    </cfRule>
  </conditionalFormatting>
  <conditionalFormatting sqref="K418 D418:F418 H418:I418">
    <cfRule type="cellIs" dxfId="15453" priority="16026" operator="equal">
      <formula>0</formula>
    </cfRule>
    <cfRule type="containsText" dxfId="15452" priority="16027" stopIfTrue="1" operator="containsText" text="false">
      <formula>NOT(ISERROR(SEARCH("false",D418)))</formula>
    </cfRule>
  </conditionalFormatting>
  <conditionalFormatting sqref="K418 D418:F418 H418:I418">
    <cfRule type="containsText" dxfId="15451" priority="16025" stopIfTrue="1" operator="containsText" text="izk;ks-">
      <formula>NOT(ISERROR(SEARCH("izk;ks-",D418)))</formula>
    </cfRule>
  </conditionalFormatting>
  <conditionalFormatting sqref="D430:D434">
    <cfRule type="cellIs" dxfId="15450" priority="16024" stopIfTrue="1" operator="equal">
      <formula>0</formula>
    </cfRule>
  </conditionalFormatting>
  <conditionalFormatting sqref="D430:D434">
    <cfRule type="containsText" dxfId="15449" priority="16019" stopIfTrue="1" operator="containsText" text="dsoy jktdh; fo|ky;ksa esa iz;ksx gsrq fu%'kqYd">
      <formula>NOT(ISERROR(SEARCH("dsoy jktdh; fo|ky;ksa esa iz;ksx gsrq fu%'kqYd",D430)))</formula>
    </cfRule>
    <cfRule type="containsText" dxfId="15448" priority="16020" stopIfTrue="1" operator="containsText" text="dsoy jktdh; fo|ky;ksa esa iz;ksx gsrq fu%'kqYd">
      <formula>NOT(ISERROR(SEARCH("dsoy jktdh; fo|ky;ksa esa iz;ksx gsrq fu%'kqYd",D430)))</formula>
    </cfRule>
    <cfRule type="containsText" dxfId="15447" priority="16021" stopIfTrue="1" operator="containsText" text="dsoy jktdh; fo|ky;ksa esa iz;ksx gsrq fu%'kqYd">
      <formula>NOT(ISERROR(SEARCH("dsoy jktdh; fo|ky;ksa esa iz;ksx gsrq fu%'kqYd",D430)))</formula>
    </cfRule>
    <cfRule type="containsText" dxfId="15446" priority="16022" stopIfTrue="1" operator="containsText" text="f'k{kk foHkkx jktLFkku">
      <formula>NOT(ISERROR(SEARCH("f'k{kk foHkkx jktLFkku",D430)))</formula>
    </cfRule>
    <cfRule type="containsText" dxfId="15445" priority="16023" stopIfTrue="1" operator="containsText" text="iw.kkZad">
      <formula>NOT(ISERROR(SEARCH("iw.kkZad",D430)))</formula>
    </cfRule>
  </conditionalFormatting>
  <conditionalFormatting sqref="F430:F434">
    <cfRule type="cellIs" dxfId="15444" priority="16018" stopIfTrue="1" operator="equal">
      <formula>0</formula>
    </cfRule>
  </conditionalFormatting>
  <conditionalFormatting sqref="F430:F434">
    <cfRule type="containsText" dxfId="15443" priority="16013" stopIfTrue="1" operator="containsText" text="dsoy jktdh; fo|ky;ksa esa iz;ksx gsrq fu%'kqYd">
      <formula>NOT(ISERROR(SEARCH("dsoy jktdh; fo|ky;ksa esa iz;ksx gsrq fu%'kqYd",F430)))</formula>
    </cfRule>
    <cfRule type="containsText" dxfId="15442" priority="16014" stopIfTrue="1" operator="containsText" text="dsoy jktdh; fo|ky;ksa esa iz;ksx gsrq fu%'kqYd">
      <formula>NOT(ISERROR(SEARCH("dsoy jktdh; fo|ky;ksa esa iz;ksx gsrq fu%'kqYd",F430)))</formula>
    </cfRule>
    <cfRule type="containsText" dxfId="15441" priority="16015" stopIfTrue="1" operator="containsText" text="dsoy jktdh; fo|ky;ksa esa iz;ksx gsrq fu%'kqYd">
      <formula>NOT(ISERROR(SEARCH("dsoy jktdh; fo|ky;ksa esa iz;ksx gsrq fu%'kqYd",F430)))</formula>
    </cfRule>
    <cfRule type="containsText" dxfId="15440" priority="16016" stopIfTrue="1" operator="containsText" text="f'k{kk foHkkx jktLFkku">
      <formula>NOT(ISERROR(SEARCH("f'k{kk foHkkx jktLFkku",F430)))</formula>
    </cfRule>
    <cfRule type="containsText" dxfId="15439" priority="16017" stopIfTrue="1" operator="containsText" text="iw.kkZad">
      <formula>NOT(ISERROR(SEARCH("iw.kkZad",F430)))</formula>
    </cfRule>
  </conditionalFormatting>
  <conditionalFormatting sqref="B431:C431">
    <cfRule type="cellIs" dxfId="15438" priority="16006" stopIfTrue="1" operator="equal">
      <formula>0</formula>
    </cfRule>
  </conditionalFormatting>
  <conditionalFormatting sqref="B431:C431">
    <cfRule type="containsText" dxfId="15437" priority="16001" stopIfTrue="1" operator="containsText" text="dsoy jktdh; fo|ky;ksa esa iz;ksx gsrq fu%'kqYd">
      <formula>NOT(ISERROR(SEARCH("dsoy jktdh; fo|ky;ksa esa iz;ksx gsrq fu%'kqYd",B431)))</formula>
    </cfRule>
    <cfRule type="containsText" dxfId="15436" priority="16002" stopIfTrue="1" operator="containsText" text="dsoy jktdh; fo|ky;ksa esa iz;ksx gsrq fu%'kqYd">
      <formula>NOT(ISERROR(SEARCH("dsoy jktdh; fo|ky;ksa esa iz;ksx gsrq fu%'kqYd",B431)))</formula>
    </cfRule>
    <cfRule type="containsText" dxfId="15435" priority="16003" stopIfTrue="1" operator="containsText" text="dsoy jktdh; fo|ky;ksa esa iz;ksx gsrq fu%'kqYd">
      <formula>NOT(ISERROR(SEARCH("dsoy jktdh; fo|ky;ksa esa iz;ksx gsrq fu%'kqYd",B431)))</formula>
    </cfRule>
    <cfRule type="containsText" dxfId="15434" priority="16004" stopIfTrue="1" operator="containsText" text="f'k{kk foHkkx jktLFkku">
      <formula>NOT(ISERROR(SEARCH("f'k{kk foHkkx jktLFkku",B431)))</formula>
    </cfRule>
    <cfRule type="containsText" dxfId="15433" priority="16005" stopIfTrue="1" operator="containsText" text="iw.kkZad">
      <formula>NOT(ISERROR(SEARCH("iw.kkZad",B431)))</formula>
    </cfRule>
  </conditionalFormatting>
  <conditionalFormatting sqref="G415:G417">
    <cfRule type="expression" dxfId="15432" priority="16000">
      <formula>is(error)</formula>
    </cfRule>
  </conditionalFormatting>
  <conditionalFormatting sqref="G415:G417">
    <cfRule type="cellIs" dxfId="15431" priority="15999" operator="equal">
      <formula>0</formula>
    </cfRule>
  </conditionalFormatting>
  <conditionalFormatting sqref="G415:G417">
    <cfRule type="expression" dxfId="15430" priority="15998">
      <formula>ISERROR(G415)</formula>
    </cfRule>
  </conditionalFormatting>
  <conditionalFormatting sqref="K415:K417">
    <cfRule type="expression" dxfId="15429" priority="15997">
      <formula>is(error)</formula>
    </cfRule>
  </conditionalFormatting>
  <conditionalFormatting sqref="K415:K417">
    <cfRule type="cellIs" dxfId="15428" priority="15996" operator="equal">
      <formula>0</formula>
    </cfRule>
  </conditionalFormatting>
  <conditionalFormatting sqref="K415:K417">
    <cfRule type="expression" dxfId="15427" priority="15995">
      <formula>ISERROR(K415)</formula>
    </cfRule>
  </conditionalFormatting>
  <conditionalFormatting sqref="G419">
    <cfRule type="expression" dxfId="15426" priority="15994">
      <formula>is(error)</formula>
    </cfRule>
  </conditionalFormatting>
  <conditionalFormatting sqref="G419">
    <cfRule type="cellIs" dxfId="15425" priority="15993" operator="equal">
      <formula>0</formula>
    </cfRule>
  </conditionalFormatting>
  <conditionalFormatting sqref="G419">
    <cfRule type="expression" dxfId="15424" priority="15992">
      <formula>ISERROR(G419)</formula>
    </cfRule>
  </conditionalFormatting>
  <conditionalFormatting sqref="K419">
    <cfRule type="expression" dxfId="15423" priority="15991">
      <formula>is(error)</formula>
    </cfRule>
  </conditionalFormatting>
  <conditionalFormatting sqref="K419">
    <cfRule type="cellIs" dxfId="15422" priority="15990" operator="equal">
      <formula>0</formula>
    </cfRule>
  </conditionalFormatting>
  <conditionalFormatting sqref="K419">
    <cfRule type="expression" dxfId="15421" priority="15989">
      <formula>ISERROR(K419)</formula>
    </cfRule>
  </conditionalFormatting>
  <conditionalFormatting sqref="O422:Q422">
    <cfRule type="cellIs" dxfId="15420" priority="15988" stopIfTrue="1" operator="equal">
      <formula>0</formula>
    </cfRule>
  </conditionalFormatting>
  <conditionalFormatting sqref="O422:Q422">
    <cfRule type="containsText" dxfId="15419" priority="15983" stopIfTrue="1" operator="containsText" text="dsoy jktdh; fo|ky;ksa esa iz;ksx gsrq fu%'kqYd">
      <formula>NOT(ISERROR(SEARCH("dsoy jktdh; fo|ky;ksa esa iz;ksx gsrq fu%'kqYd",O422)))</formula>
    </cfRule>
    <cfRule type="containsText" dxfId="15418" priority="15984" stopIfTrue="1" operator="containsText" text="dsoy jktdh; fo|ky;ksa esa iz;ksx gsrq fu%'kqYd">
      <formula>NOT(ISERROR(SEARCH("dsoy jktdh; fo|ky;ksa esa iz;ksx gsrq fu%'kqYd",O422)))</formula>
    </cfRule>
    <cfRule type="containsText" dxfId="15417" priority="15985" stopIfTrue="1" operator="containsText" text="dsoy jktdh; fo|ky;ksa esa iz;ksx gsrq fu%'kqYd">
      <formula>NOT(ISERROR(SEARCH("dsoy jktdh; fo|ky;ksa esa iz;ksx gsrq fu%'kqYd",O422)))</formula>
    </cfRule>
    <cfRule type="containsText" dxfId="15416" priority="15986" stopIfTrue="1" operator="containsText" text="f'k{kk foHkkx jktLFkku">
      <formula>NOT(ISERROR(SEARCH("f'k{kk foHkkx jktLFkku",O422)))</formula>
    </cfRule>
    <cfRule type="containsText" dxfId="15415" priority="15987" stopIfTrue="1" operator="containsText" text="iw.kkZad">
      <formula>NOT(ISERROR(SEARCH("iw.kkZad",O422)))</formula>
    </cfRule>
  </conditionalFormatting>
  <conditionalFormatting sqref="F426">
    <cfRule type="cellIs" dxfId="15414" priority="15904" stopIfTrue="1" operator="equal">
      <formula>0</formula>
    </cfRule>
  </conditionalFormatting>
  <conditionalFormatting sqref="F426">
    <cfRule type="containsText" dxfId="15413" priority="15899" stopIfTrue="1" operator="containsText" text="dsoy jktdh; fo|ky;ksa esa iz;ksx gsrq fu%'kqYd">
      <formula>NOT(ISERROR(SEARCH("dsoy jktdh; fo|ky;ksa esa iz;ksx gsrq fu%'kqYd",F426)))</formula>
    </cfRule>
    <cfRule type="containsText" dxfId="15412" priority="15900" stopIfTrue="1" operator="containsText" text="dsoy jktdh; fo|ky;ksa esa iz;ksx gsrq fu%'kqYd">
      <formula>NOT(ISERROR(SEARCH("dsoy jktdh; fo|ky;ksa esa iz;ksx gsrq fu%'kqYd",F426)))</formula>
    </cfRule>
    <cfRule type="containsText" dxfId="15411" priority="15901" stopIfTrue="1" operator="containsText" text="dsoy jktdh; fo|ky;ksa esa iz;ksx gsrq fu%'kqYd">
      <formula>NOT(ISERROR(SEARCH("dsoy jktdh; fo|ky;ksa esa iz;ksx gsrq fu%'kqYd",F426)))</formula>
    </cfRule>
    <cfRule type="containsText" dxfId="15410" priority="15902" stopIfTrue="1" operator="containsText" text="f'k{kk foHkkx jktLFkku">
      <formula>NOT(ISERROR(SEARCH("f'k{kk foHkkx jktLFkku",F426)))</formula>
    </cfRule>
    <cfRule type="containsText" dxfId="15409" priority="15903" stopIfTrue="1" operator="containsText" text="iw.kkZad">
      <formula>NOT(ISERROR(SEARCH("iw.kkZad",F426)))</formula>
    </cfRule>
  </conditionalFormatting>
  <conditionalFormatting sqref="N422:N424">
    <cfRule type="cellIs" dxfId="15408" priority="15934" stopIfTrue="1" operator="equal">
      <formula>0</formula>
    </cfRule>
  </conditionalFormatting>
  <conditionalFormatting sqref="N422:N424">
    <cfRule type="containsText" dxfId="15407" priority="15929" stopIfTrue="1" operator="containsText" text="dsoy jktdh; fo|ky;ksa esa iz;ksx gsrq fu%'kqYd">
      <formula>NOT(ISERROR(SEARCH("dsoy jktdh; fo|ky;ksa esa iz;ksx gsrq fu%'kqYd",N422)))</formula>
    </cfRule>
    <cfRule type="containsText" dxfId="15406" priority="15930" stopIfTrue="1" operator="containsText" text="dsoy jktdh; fo|ky;ksa esa iz;ksx gsrq fu%'kqYd">
      <formula>NOT(ISERROR(SEARCH("dsoy jktdh; fo|ky;ksa esa iz;ksx gsrq fu%'kqYd",N422)))</formula>
    </cfRule>
    <cfRule type="containsText" dxfId="15405" priority="15931" stopIfTrue="1" operator="containsText" text="dsoy jktdh; fo|ky;ksa esa iz;ksx gsrq fu%'kqYd">
      <formula>NOT(ISERROR(SEARCH("dsoy jktdh; fo|ky;ksa esa iz;ksx gsrq fu%'kqYd",N422)))</formula>
    </cfRule>
    <cfRule type="containsText" dxfId="15404" priority="15932" stopIfTrue="1" operator="containsText" text="f'k{kk foHkkx jktLFkku">
      <formula>NOT(ISERROR(SEARCH("f'k{kk foHkkx jktLFkku",N422)))</formula>
    </cfRule>
    <cfRule type="containsText" dxfId="15403" priority="15933" stopIfTrue="1" operator="containsText" text="iw.kkZad">
      <formula>NOT(ISERROR(SEARCH("iw.kkZad",N422)))</formula>
    </cfRule>
  </conditionalFormatting>
  <conditionalFormatting sqref="J422:J424">
    <cfRule type="cellIs" dxfId="15402" priority="15916" stopIfTrue="1" operator="equal">
      <formula>0</formula>
    </cfRule>
  </conditionalFormatting>
  <conditionalFormatting sqref="J422:J424">
    <cfRule type="containsText" dxfId="15401" priority="15911" stopIfTrue="1" operator="containsText" text="dsoy jktdh; fo|ky;ksa esa iz;ksx gsrq fu%'kqYd">
      <formula>NOT(ISERROR(SEARCH("dsoy jktdh; fo|ky;ksa esa iz;ksx gsrq fu%'kqYd",J422)))</formula>
    </cfRule>
    <cfRule type="containsText" dxfId="15400" priority="15912" stopIfTrue="1" operator="containsText" text="dsoy jktdh; fo|ky;ksa esa iz;ksx gsrq fu%'kqYd">
      <formula>NOT(ISERROR(SEARCH("dsoy jktdh; fo|ky;ksa esa iz;ksx gsrq fu%'kqYd",J422)))</formula>
    </cfRule>
    <cfRule type="containsText" dxfId="15399" priority="15913" stopIfTrue="1" operator="containsText" text="dsoy jktdh; fo|ky;ksa esa iz;ksx gsrq fu%'kqYd">
      <formula>NOT(ISERROR(SEARCH("dsoy jktdh; fo|ky;ksa esa iz;ksx gsrq fu%'kqYd",J422)))</formula>
    </cfRule>
    <cfRule type="containsText" dxfId="15398" priority="15914" stopIfTrue="1" operator="containsText" text="f'k{kk foHkkx jktLFkku">
      <formula>NOT(ISERROR(SEARCH("f'k{kk foHkkx jktLFkku",J422)))</formula>
    </cfRule>
    <cfRule type="containsText" dxfId="15397" priority="15915" stopIfTrue="1" operator="containsText" text="iw.kkZad">
      <formula>NOT(ISERROR(SEARCH("iw.kkZad",J422)))</formula>
    </cfRule>
  </conditionalFormatting>
  <conditionalFormatting sqref="O423:Q423">
    <cfRule type="cellIs" dxfId="15396" priority="15982" stopIfTrue="1" operator="equal">
      <formula>0</formula>
    </cfRule>
  </conditionalFormatting>
  <conditionalFormatting sqref="O423:Q423">
    <cfRule type="containsText" dxfId="15395" priority="15977" stopIfTrue="1" operator="containsText" text="dsoy jktdh; fo|ky;ksa esa iz;ksx gsrq fu%'kqYd">
      <formula>NOT(ISERROR(SEARCH("dsoy jktdh; fo|ky;ksa esa iz;ksx gsrq fu%'kqYd",O423)))</formula>
    </cfRule>
    <cfRule type="containsText" dxfId="15394" priority="15978" stopIfTrue="1" operator="containsText" text="dsoy jktdh; fo|ky;ksa esa iz;ksx gsrq fu%'kqYd">
      <formula>NOT(ISERROR(SEARCH("dsoy jktdh; fo|ky;ksa esa iz;ksx gsrq fu%'kqYd",O423)))</formula>
    </cfRule>
    <cfRule type="containsText" dxfId="15393" priority="15979" stopIfTrue="1" operator="containsText" text="dsoy jktdh; fo|ky;ksa esa iz;ksx gsrq fu%'kqYd">
      <formula>NOT(ISERROR(SEARCH("dsoy jktdh; fo|ky;ksa esa iz;ksx gsrq fu%'kqYd",O423)))</formula>
    </cfRule>
    <cfRule type="containsText" dxfId="15392" priority="15980" stopIfTrue="1" operator="containsText" text="f'k{kk foHkkx jktLFkku">
      <formula>NOT(ISERROR(SEARCH("f'k{kk foHkkx jktLFkku",O423)))</formula>
    </cfRule>
    <cfRule type="containsText" dxfId="15391" priority="15981" stopIfTrue="1" operator="containsText" text="iw.kkZad">
      <formula>NOT(ISERROR(SEARCH("iw.kkZad",O423)))</formula>
    </cfRule>
  </conditionalFormatting>
  <conditionalFormatting sqref="O424:Q424">
    <cfRule type="cellIs" dxfId="15390" priority="15976" stopIfTrue="1" operator="equal">
      <formula>0</formula>
    </cfRule>
  </conditionalFormatting>
  <conditionalFormatting sqref="O424:Q424">
    <cfRule type="containsText" dxfId="15389" priority="15971" stopIfTrue="1" operator="containsText" text="dsoy jktdh; fo|ky;ksa esa iz;ksx gsrq fu%'kqYd">
      <formula>NOT(ISERROR(SEARCH("dsoy jktdh; fo|ky;ksa esa iz;ksx gsrq fu%'kqYd",O424)))</formula>
    </cfRule>
    <cfRule type="containsText" dxfId="15388" priority="15972" stopIfTrue="1" operator="containsText" text="dsoy jktdh; fo|ky;ksa esa iz;ksx gsrq fu%'kqYd">
      <formula>NOT(ISERROR(SEARCH("dsoy jktdh; fo|ky;ksa esa iz;ksx gsrq fu%'kqYd",O424)))</formula>
    </cfRule>
    <cfRule type="containsText" dxfId="15387" priority="15973" stopIfTrue="1" operator="containsText" text="dsoy jktdh; fo|ky;ksa esa iz;ksx gsrq fu%'kqYd">
      <formula>NOT(ISERROR(SEARCH("dsoy jktdh; fo|ky;ksa esa iz;ksx gsrq fu%'kqYd",O424)))</formula>
    </cfRule>
    <cfRule type="containsText" dxfId="15386" priority="15974" stopIfTrue="1" operator="containsText" text="f'k{kk foHkkx jktLFkku">
      <formula>NOT(ISERROR(SEARCH("f'k{kk foHkkx jktLFkku",O424)))</formula>
    </cfRule>
    <cfRule type="containsText" dxfId="15385" priority="15975" stopIfTrue="1" operator="containsText" text="iw.kkZad">
      <formula>NOT(ISERROR(SEARCH("iw.kkZad",O424)))</formula>
    </cfRule>
  </conditionalFormatting>
  <conditionalFormatting sqref="D426">
    <cfRule type="cellIs" dxfId="15384" priority="15910" stopIfTrue="1" operator="equal">
      <formula>0</formula>
    </cfRule>
  </conditionalFormatting>
  <conditionalFormatting sqref="D426">
    <cfRule type="containsText" dxfId="15383" priority="15905" stopIfTrue="1" operator="containsText" text="dsoy jktdh; fo|ky;ksa esa iz;ksx gsrq fu%'kqYd">
      <formula>NOT(ISERROR(SEARCH("dsoy jktdh; fo|ky;ksa esa iz;ksx gsrq fu%'kqYd",D426)))</formula>
    </cfRule>
    <cfRule type="containsText" dxfId="15382" priority="15906" stopIfTrue="1" operator="containsText" text="dsoy jktdh; fo|ky;ksa esa iz;ksx gsrq fu%'kqYd">
      <formula>NOT(ISERROR(SEARCH("dsoy jktdh; fo|ky;ksa esa iz;ksx gsrq fu%'kqYd",D426)))</formula>
    </cfRule>
    <cfRule type="containsText" dxfId="15381" priority="15907" stopIfTrue="1" operator="containsText" text="dsoy jktdh; fo|ky;ksa esa iz;ksx gsrq fu%'kqYd">
      <formula>NOT(ISERROR(SEARCH("dsoy jktdh; fo|ky;ksa esa iz;ksx gsrq fu%'kqYd",D426)))</formula>
    </cfRule>
    <cfRule type="containsText" dxfId="15380" priority="15908" stopIfTrue="1" operator="containsText" text="f'k{kk foHkkx jktLFkku">
      <formula>NOT(ISERROR(SEARCH("f'k{kk foHkkx jktLFkku",D426)))</formula>
    </cfRule>
    <cfRule type="containsText" dxfId="15379" priority="15909" stopIfTrue="1" operator="containsText" text="iw.kkZad">
      <formula>NOT(ISERROR(SEARCH("iw.kkZad",D426)))</formula>
    </cfRule>
  </conditionalFormatting>
  <conditionalFormatting sqref="L426">
    <cfRule type="cellIs" dxfId="15378" priority="15898" stopIfTrue="1" operator="equal">
      <formula>0</formula>
    </cfRule>
  </conditionalFormatting>
  <conditionalFormatting sqref="L426">
    <cfRule type="containsText" dxfId="15377" priority="15893" stopIfTrue="1" operator="containsText" text="dsoy jktdh; fo|ky;ksa esa iz;ksx gsrq fu%'kqYd">
      <formula>NOT(ISERROR(SEARCH("dsoy jktdh; fo|ky;ksa esa iz;ksx gsrq fu%'kqYd",L426)))</formula>
    </cfRule>
    <cfRule type="containsText" dxfId="15376" priority="15894" stopIfTrue="1" operator="containsText" text="dsoy jktdh; fo|ky;ksa esa iz;ksx gsrq fu%'kqYd">
      <formula>NOT(ISERROR(SEARCH("dsoy jktdh; fo|ky;ksa esa iz;ksx gsrq fu%'kqYd",L426)))</formula>
    </cfRule>
    <cfRule type="containsText" dxfId="15375" priority="15895" stopIfTrue="1" operator="containsText" text="dsoy jktdh; fo|ky;ksa esa iz;ksx gsrq fu%'kqYd">
      <formula>NOT(ISERROR(SEARCH("dsoy jktdh; fo|ky;ksa esa iz;ksx gsrq fu%'kqYd",L426)))</formula>
    </cfRule>
    <cfRule type="containsText" dxfId="15374" priority="15896" stopIfTrue="1" operator="containsText" text="f'k{kk foHkkx jktLFkku">
      <formula>NOT(ISERROR(SEARCH("f'k{kk foHkkx jktLFkku",L426)))</formula>
    </cfRule>
    <cfRule type="containsText" dxfId="15373" priority="15897" stopIfTrue="1" operator="containsText" text="iw.kkZad">
      <formula>NOT(ISERROR(SEARCH("iw.kkZad",L426)))</formula>
    </cfRule>
  </conditionalFormatting>
  <conditionalFormatting sqref="L427">
    <cfRule type="cellIs" dxfId="15372" priority="15892" stopIfTrue="1" operator="equal">
      <formula>0</formula>
    </cfRule>
  </conditionalFormatting>
  <conditionalFormatting sqref="L427">
    <cfRule type="containsText" dxfId="15371" priority="15887" stopIfTrue="1" operator="containsText" text="dsoy jktdh; fo|ky;ksa esa iz;ksx gsrq fu%'kqYd">
      <formula>NOT(ISERROR(SEARCH("dsoy jktdh; fo|ky;ksa esa iz;ksx gsrq fu%'kqYd",L427)))</formula>
    </cfRule>
    <cfRule type="containsText" dxfId="15370" priority="15888" stopIfTrue="1" operator="containsText" text="dsoy jktdh; fo|ky;ksa esa iz;ksx gsrq fu%'kqYd">
      <formula>NOT(ISERROR(SEARCH("dsoy jktdh; fo|ky;ksa esa iz;ksx gsrq fu%'kqYd",L427)))</formula>
    </cfRule>
    <cfRule type="containsText" dxfId="15369" priority="15889" stopIfTrue="1" operator="containsText" text="dsoy jktdh; fo|ky;ksa esa iz;ksx gsrq fu%'kqYd">
      <formula>NOT(ISERROR(SEARCH("dsoy jktdh; fo|ky;ksa esa iz;ksx gsrq fu%'kqYd",L427)))</formula>
    </cfRule>
    <cfRule type="containsText" dxfId="15368" priority="15890" stopIfTrue="1" operator="containsText" text="f'k{kk foHkkx jktLFkku">
      <formula>NOT(ISERROR(SEARCH("f'k{kk foHkkx jktLFkku",L427)))</formula>
    </cfRule>
    <cfRule type="containsText" dxfId="15367" priority="15891" stopIfTrue="1" operator="containsText" text="iw.kkZad">
      <formula>NOT(ISERROR(SEARCH("iw.kkZad",L427)))</formula>
    </cfRule>
  </conditionalFormatting>
  <conditionalFormatting sqref="O425">
    <cfRule type="cellIs" dxfId="15366" priority="15886" stopIfTrue="1" operator="equal">
      <formula>0</formula>
    </cfRule>
  </conditionalFormatting>
  <conditionalFormatting sqref="O425">
    <cfRule type="containsText" dxfId="15365" priority="15881" stopIfTrue="1" operator="containsText" text="dsoy jktdh; fo|ky;ksa esa iz;ksx gsrq fu%'kqYd">
      <formula>NOT(ISERROR(SEARCH("dsoy jktdh; fo|ky;ksa esa iz;ksx gsrq fu%'kqYd",O425)))</formula>
    </cfRule>
    <cfRule type="containsText" dxfId="15364" priority="15882" stopIfTrue="1" operator="containsText" text="dsoy jktdh; fo|ky;ksa esa iz;ksx gsrq fu%'kqYd">
      <formula>NOT(ISERROR(SEARCH("dsoy jktdh; fo|ky;ksa esa iz;ksx gsrq fu%'kqYd",O425)))</formula>
    </cfRule>
    <cfRule type="containsText" dxfId="15363" priority="15883" stopIfTrue="1" operator="containsText" text="dsoy jktdh; fo|ky;ksa esa iz;ksx gsrq fu%'kqYd">
      <formula>NOT(ISERROR(SEARCH("dsoy jktdh; fo|ky;ksa esa iz;ksx gsrq fu%'kqYd",O425)))</formula>
    </cfRule>
    <cfRule type="containsText" dxfId="15362" priority="15884" stopIfTrue="1" operator="containsText" text="f'k{kk foHkkx jktLFkku">
      <formula>NOT(ISERROR(SEARCH("f'k{kk foHkkx jktLFkku",O425)))</formula>
    </cfRule>
    <cfRule type="containsText" dxfId="15361" priority="15885" stopIfTrue="1" operator="containsText" text="iw.kkZad">
      <formula>NOT(ISERROR(SEARCH("iw.kkZad",O425)))</formula>
    </cfRule>
  </conditionalFormatting>
  <conditionalFormatting sqref="O426">
    <cfRule type="cellIs" dxfId="15360" priority="15880" stopIfTrue="1" operator="equal">
      <formula>0</formula>
    </cfRule>
  </conditionalFormatting>
  <conditionalFormatting sqref="O426">
    <cfRule type="containsText" dxfId="15359" priority="15875" stopIfTrue="1" operator="containsText" text="dsoy jktdh; fo|ky;ksa esa iz;ksx gsrq fu%'kqYd">
      <formula>NOT(ISERROR(SEARCH("dsoy jktdh; fo|ky;ksa esa iz;ksx gsrq fu%'kqYd",O426)))</formula>
    </cfRule>
    <cfRule type="containsText" dxfId="15358" priority="15876" stopIfTrue="1" operator="containsText" text="dsoy jktdh; fo|ky;ksa esa iz;ksx gsrq fu%'kqYd">
      <formula>NOT(ISERROR(SEARCH("dsoy jktdh; fo|ky;ksa esa iz;ksx gsrq fu%'kqYd",O426)))</formula>
    </cfRule>
    <cfRule type="containsText" dxfId="15357" priority="15877" stopIfTrue="1" operator="containsText" text="dsoy jktdh; fo|ky;ksa esa iz;ksx gsrq fu%'kqYd">
      <formula>NOT(ISERROR(SEARCH("dsoy jktdh; fo|ky;ksa esa iz;ksx gsrq fu%'kqYd",O426)))</formula>
    </cfRule>
    <cfRule type="containsText" dxfId="15356" priority="15878" stopIfTrue="1" operator="containsText" text="f'k{kk foHkkx jktLFkku">
      <formula>NOT(ISERROR(SEARCH("f'k{kk foHkkx jktLFkku",O426)))</formula>
    </cfRule>
    <cfRule type="containsText" dxfId="15355" priority="15879" stopIfTrue="1" operator="containsText" text="iw.kkZad">
      <formula>NOT(ISERROR(SEARCH("iw.kkZad",O426)))</formula>
    </cfRule>
  </conditionalFormatting>
  <conditionalFormatting sqref="O427">
    <cfRule type="cellIs" dxfId="15354" priority="15874" stopIfTrue="1" operator="equal">
      <formula>0</formula>
    </cfRule>
  </conditionalFormatting>
  <conditionalFormatting sqref="O427">
    <cfRule type="containsText" dxfId="15353" priority="15869" stopIfTrue="1" operator="containsText" text="dsoy jktdh; fo|ky;ksa esa iz;ksx gsrq fu%'kqYd">
      <formula>NOT(ISERROR(SEARCH("dsoy jktdh; fo|ky;ksa esa iz;ksx gsrq fu%'kqYd",O427)))</formula>
    </cfRule>
    <cfRule type="containsText" dxfId="15352" priority="15870" stopIfTrue="1" operator="containsText" text="dsoy jktdh; fo|ky;ksa esa iz;ksx gsrq fu%'kqYd">
      <formula>NOT(ISERROR(SEARCH("dsoy jktdh; fo|ky;ksa esa iz;ksx gsrq fu%'kqYd",O427)))</formula>
    </cfRule>
    <cfRule type="containsText" dxfId="15351" priority="15871" stopIfTrue="1" operator="containsText" text="dsoy jktdh; fo|ky;ksa esa iz;ksx gsrq fu%'kqYd">
      <formula>NOT(ISERROR(SEARCH("dsoy jktdh; fo|ky;ksa esa iz;ksx gsrq fu%'kqYd",O427)))</formula>
    </cfRule>
    <cfRule type="containsText" dxfId="15350" priority="15872" stopIfTrue="1" operator="containsText" text="f'k{kk foHkkx jktLFkku">
      <formula>NOT(ISERROR(SEARCH("f'k{kk foHkkx jktLFkku",O427)))</formula>
    </cfRule>
    <cfRule type="containsText" dxfId="15349" priority="15873" stopIfTrue="1" operator="containsText" text="iw.kkZad">
      <formula>NOT(ISERROR(SEARCH("iw.kkZad",O427)))</formula>
    </cfRule>
  </conditionalFormatting>
  <conditionalFormatting sqref="J430:J433">
    <cfRule type="cellIs" dxfId="15348" priority="15868" stopIfTrue="1" operator="equal">
      <formula>0</formula>
    </cfRule>
  </conditionalFormatting>
  <conditionalFormatting sqref="J430:J433">
    <cfRule type="containsText" dxfId="15347" priority="15863" stopIfTrue="1" operator="containsText" text="dsoy jktdh; fo|ky;ksa esa iz;ksx gsrq fu%'kqYd">
      <formula>NOT(ISERROR(SEARCH("dsoy jktdh; fo|ky;ksa esa iz;ksx gsrq fu%'kqYd",J430)))</formula>
    </cfRule>
    <cfRule type="containsText" dxfId="15346" priority="15864" stopIfTrue="1" operator="containsText" text="dsoy jktdh; fo|ky;ksa esa iz;ksx gsrq fu%'kqYd">
      <formula>NOT(ISERROR(SEARCH("dsoy jktdh; fo|ky;ksa esa iz;ksx gsrq fu%'kqYd",J430)))</formula>
    </cfRule>
    <cfRule type="containsText" dxfId="15345" priority="15865" stopIfTrue="1" operator="containsText" text="dsoy jktdh; fo|ky;ksa esa iz;ksx gsrq fu%'kqYd">
      <formula>NOT(ISERROR(SEARCH("dsoy jktdh; fo|ky;ksa esa iz;ksx gsrq fu%'kqYd",J430)))</formula>
    </cfRule>
    <cfRule type="containsText" dxfId="15344" priority="15866" stopIfTrue="1" operator="containsText" text="f'k{kk foHkkx jktLFkku">
      <formula>NOT(ISERROR(SEARCH("f'k{kk foHkkx jktLFkku",J430)))</formula>
    </cfRule>
    <cfRule type="containsText" dxfId="15343" priority="15867" stopIfTrue="1" operator="containsText" text="iw.kkZad">
      <formula>NOT(ISERROR(SEARCH("iw.kkZad",J430)))</formula>
    </cfRule>
  </conditionalFormatting>
  <conditionalFormatting sqref="J434">
    <cfRule type="cellIs" dxfId="15342" priority="15862" stopIfTrue="1" operator="equal">
      <formula>0</formula>
    </cfRule>
  </conditionalFormatting>
  <conditionalFormatting sqref="J434">
    <cfRule type="containsText" dxfId="15341" priority="15857" stopIfTrue="1" operator="containsText" text="dsoy jktdh; fo|ky;ksa esa iz;ksx gsrq fu%'kqYd">
      <formula>NOT(ISERROR(SEARCH("dsoy jktdh; fo|ky;ksa esa iz;ksx gsrq fu%'kqYd",J434)))</formula>
    </cfRule>
    <cfRule type="containsText" dxfId="15340" priority="15858" stopIfTrue="1" operator="containsText" text="dsoy jktdh; fo|ky;ksa esa iz;ksx gsrq fu%'kqYd">
      <formula>NOT(ISERROR(SEARCH("dsoy jktdh; fo|ky;ksa esa iz;ksx gsrq fu%'kqYd",J434)))</formula>
    </cfRule>
    <cfRule type="containsText" dxfId="15339" priority="15859" stopIfTrue="1" operator="containsText" text="dsoy jktdh; fo|ky;ksa esa iz;ksx gsrq fu%'kqYd">
      <formula>NOT(ISERROR(SEARCH("dsoy jktdh; fo|ky;ksa esa iz;ksx gsrq fu%'kqYd",J434)))</formula>
    </cfRule>
    <cfRule type="containsText" dxfId="15338" priority="15860" stopIfTrue="1" operator="containsText" text="f'k{kk foHkkx jktLFkku">
      <formula>NOT(ISERROR(SEARCH("f'k{kk foHkkx jktLFkku",J434)))</formula>
    </cfRule>
    <cfRule type="containsText" dxfId="15337" priority="15861" stopIfTrue="1" operator="containsText" text="iw.kkZad">
      <formula>NOT(ISERROR(SEARCH("iw.kkZad",J434)))</formula>
    </cfRule>
  </conditionalFormatting>
  <conditionalFormatting sqref="N410">
    <cfRule type="cellIs" dxfId="15336" priority="15856" stopIfTrue="1" operator="equal">
      <formula>0</formula>
    </cfRule>
  </conditionalFormatting>
  <conditionalFormatting sqref="N410">
    <cfRule type="containsText" dxfId="15335" priority="15851" stopIfTrue="1" operator="containsText" text="dsoy jktdh; fo|ky;ksa esa iz;ksx gsrq fu%'kqYd">
      <formula>NOT(ISERROR(SEARCH("dsoy jktdh; fo|ky;ksa esa iz;ksx gsrq fu%'kqYd",N410)))</formula>
    </cfRule>
    <cfRule type="containsText" dxfId="15334" priority="15852" stopIfTrue="1" operator="containsText" text="dsoy jktdh; fo|ky;ksa esa iz;ksx gsrq fu%'kqYd">
      <formula>NOT(ISERROR(SEARCH("dsoy jktdh; fo|ky;ksa esa iz;ksx gsrq fu%'kqYd",N410)))</formula>
    </cfRule>
    <cfRule type="containsText" dxfId="15333" priority="15853" stopIfTrue="1" operator="containsText" text="dsoy jktdh; fo|ky;ksa esa iz;ksx gsrq fu%'kqYd">
      <formula>NOT(ISERROR(SEARCH("dsoy jktdh; fo|ky;ksa esa iz;ksx gsrq fu%'kqYd",N410)))</formula>
    </cfRule>
    <cfRule type="containsText" dxfId="15332" priority="15854" stopIfTrue="1" operator="containsText" text="f'k{kk foHkkx jktLFkku">
      <formula>NOT(ISERROR(SEARCH("f'k{kk foHkkx jktLFkku",N410)))</formula>
    </cfRule>
    <cfRule type="containsText" dxfId="15331" priority="15855" stopIfTrue="1" operator="containsText" text="iw.kkZad">
      <formula>NOT(ISERROR(SEARCH("iw.kkZad",N410)))</formula>
    </cfRule>
  </conditionalFormatting>
  <conditionalFormatting sqref="N411">
    <cfRule type="cellIs" dxfId="15330" priority="15850" stopIfTrue="1" operator="equal">
      <formula>0</formula>
    </cfRule>
  </conditionalFormatting>
  <conditionalFormatting sqref="N411">
    <cfRule type="containsText" dxfId="15329" priority="15845" stopIfTrue="1" operator="containsText" text="dsoy jktdh; fo|ky;ksa esa iz;ksx gsrq fu%'kqYd">
      <formula>NOT(ISERROR(SEARCH("dsoy jktdh; fo|ky;ksa esa iz;ksx gsrq fu%'kqYd",N411)))</formula>
    </cfRule>
    <cfRule type="containsText" dxfId="15328" priority="15846" stopIfTrue="1" operator="containsText" text="dsoy jktdh; fo|ky;ksa esa iz;ksx gsrq fu%'kqYd">
      <formula>NOT(ISERROR(SEARCH("dsoy jktdh; fo|ky;ksa esa iz;ksx gsrq fu%'kqYd",N411)))</formula>
    </cfRule>
    <cfRule type="containsText" dxfId="15327" priority="15847" stopIfTrue="1" operator="containsText" text="dsoy jktdh; fo|ky;ksa esa iz;ksx gsrq fu%'kqYd">
      <formula>NOT(ISERROR(SEARCH("dsoy jktdh; fo|ky;ksa esa iz;ksx gsrq fu%'kqYd",N411)))</formula>
    </cfRule>
    <cfRule type="containsText" dxfId="15326" priority="15848" stopIfTrue="1" operator="containsText" text="f'k{kk foHkkx jktLFkku">
      <formula>NOT(ISERROR(SEARCH("f'k{kk foHkkx jktLFkku",N411)))</formula>
    </cfRule>
    <cfRule type="containsText" dxfId="15325" priority="15849" stopIfTrue="1" operator="containsText" text="iw.kkZad">
      <formula>NOT(ISERROR(SEARCH("iw.kkZad",N411)))</formula>
    </cfRule>
  </conditionalFormatting>
  <conditionalFormatting sqref="B411:C411">
    <cfRule type="cellIs" dxfId="15324" priority="15844" stopIfTrue="1" operator="equal">
      <formula>0</formula>
    </cfRule>
  </conditionalFormatting>
  <conditionalFormatting sqref="B411:C411">
    <cfRule type="containsText" dxfId="15323" priority="15839" stopIfTrue="1" operator="containsText" text="dsoy jktdh; fo|ky;ksa esa iz;ksx gsrq fu%'kqYd">
      <formula>NOT(ISERROR(SEARCH("dsoy jktdh; fo|ky;ksa esa iz;ksx gsrq fu%'kqYd",B411)))</formula>
    </cfRule>
    <cfRule type="containsText" dxfId="15322" priority="15840" stopIfTrue="1" operator="containsText" text="dsoy jktdh; fo|ky;ksa esa iz;ksx gsrq fu%'kqYd">
      <formula>NOT(ISERROR(SEARCH("dsoy jktdh; fo|ky;ksa esa iz;ksx gsrq fu%'kqYd",B411)))</formula>
    </cfRule>
    <cfRule type="containsText" dxfId="15321" priority="15841" stopIfTrue="1" operator="containsText" text="dsoy jktdh; fo|ky;ksa esa iz;ksx gsrq fu%'kqYd">
      <formula>NOT(ISERROR(SEARCH("dsoy jktdh; fo|ky;ksa esa iz;ksx gsrq fu%'kqYd",B411)))</formula>
    </cfRule>
    <cfRule type="containsText" dxfId="15320" priority="15842" stopIfTrue="1" operator="containsText" text="f'k{kk foHkkx jktLFkku">
      <formula>NOT(ISERROR(SEARCH("f'k{kk foHkkx jktLFkku",B411)))</formula>
    </cfRule>
    <cfRule type="containsText" dxfId="15319" priority="15843" stopIfTrue="1" operator="containsText" text="iw.kkZad">
      <formula>NOT(ISERROR(SEARCH("iw.kkZad",B411)))</formula>
    </cfRule>
  </conditionalFormatting>
  <conditionalFormatting sqref="B453:F453 B456:D456 F456 H456 B454:C455 B446:C448 A435:A436 B458:D458 F458 H458 C439:C441 B437:B441 B443:C443 J441 B457">
    <cfRule type="cellIs" dxfId="15318" priority="15838" stopIfTrue="1" operator="equal">
      <formula>0</formula>
    </cfRule>
  </conditionalFormatting>
  <conditionalFormatting sqref="B453:F453 B456:D456 F456 H456 B454:C455 B446:C448 A435:A436 B458:D458 F458 H458 C439:C441 B437:B441 B443:C443 J441 B457">
    <cfRule type="containsText" dxfId="15317" priority="15833" stopIfTrue="1" operator="containsText" text="dsoy jktdh; fo|ky;ksa esa iz;ksx gsrq fu%'kqYd">
      <formula>NOT(ISERROR(SEARCH("dsoy jktdh; fo|ky;ksa esa iz;ksx gsrq fu%'kqYd",A435)))</formula>
    </cfRule>
    <cfRule type="containsText" dxfId="15316" priority="15834" stopIfTrue="1" operator="containsText" text="dsoy jktdh; fo|ky;ksa esa iz;ksx gsrq fu%'kqYd">
      <formula>NOT(ISERROR(SEARCH("dsoy jktdh; fo|ky;ksa esa iz;ksx gsrq fu%'kqYd",A435)))</formula>
    </cfRule>
    <cfRule type="containsText" dxfId="15315" priority="15835" stopIfTrue="1" operator="containsText" text="dsoy jktdh; fo|ky;ksa esa iz;ksx gsrq fu%'kqYd">
      <formula>NOT(ISERROR(SEARCH("dsoy jktdh; fo|ky;ksa esa iz;ksx gsrq fu%'kqYd",A435)))</formula>
    </cfRule>
    <cfRule type="containsText" dxfId="15314" priority="15836" stopIfTrue="1" operator="containsText" text="f'k{kk foHkkx jktLFkku">
      <formula>NOT(ISERROR(SEARCH("f'k{kk foHkkx jktLFkku",A435)))</formula>
    </cfRule>
    <cfRule type="containsText" dxfId="15313" priority="15837" stopIfTrue="1" operator="containsText" text="iw.kkZad">
      <formula>NOT(ISERROR(SEARCH("iw.kkZad",A435)))</formula>
    </cfRule>
  </conditionalFormatting>
  <conditionalFormatting sqref="B443:C443">
    <cfRule type="cellIs" dxfId="15312" priority="15831" operator="equal">
      <formula>0</formula>
    </cfRule>
    <cfRule type="containsText" dxfId="15311" priority="15832" stopIfTrue="1" operator="containsText" text="false">
      <formula>NOT(ISERROR(SEARCH("false",B443)))</formula>
    </cfRule>
  </conditionalFormatting>
  <conditionalFormatting sqref="H461:H465">
    <cfRule type="cellIs" dxfId="15310" priority="15764" stopIfTrue="1" operator="equal">
      <formula>0</formula>
    </cfRule>
  </conditionalFormatting>
  <conditionalFormatting sqref="H461:H465">
    <cfRule type="containsText" dxfId="15309" priority="15759" stopIfTrue="1" operator="containsText" text="dsoy jktdh; fo|ky;ksa esa iz;ksx gsrq fu%'kqYd">
      <formula>NOT(ISERROR(SEARCH("dsoy jktdh; fo|ky;ksa esa iz;ksx gsrq fu%'kqYd",H461)))</formula>
    </cfRule>
    <cfRule type="containsText" dxfId="15308" priority="15760" stopIfTrue="1" operator="containsText" text="dsoy jktdh; fo|ky;ksa esa iz;ksx gsrq fu%'kqYd">
      <formula>NOT(ISERROR(SEARCH("dsoy jktdh; fo|ky;ksa esa iz;ksx gsrq fu%'kqYd",H461)))</formula>
    </cfRule>
    <cfRule type="containsText" dxfId="15307" priority="15761" stopIfTrue="1" operator="containsText" text="dsoy jktdh; fo|ky;ksa esa iz;ksx gsrq fu%'kqYd">
      <formula>NOT(ISERROR(SEARCH("dsoy jktdh; fo|ky;ksa esa iz;ksx gsrq fu%'kqYd",H461)))</formula>
    </cfRule>
    <cfRule type="containsText" dxfId="15306" priority="15762" stopIfTrue="1" operator="containsText" text="f'k{kk foHkkx jktLFkku">
      <formula>NOT(ISERROR(SEARCH("f'k{kk foHkkx jktLFkku",H461)))</formula>
    </cfRule>
    <cfRule type="containsText" dxfId="15305" priority="15763" stopIfTrue="1" operator="containsText" text="iw.kkZad">
      <formula>NOT(ISERROR(SEARCH("iw.kkZad",H461)))</formula>
    </cfRule>
  </conditionalFormatting>
  <conditionalFormatting sqref="D454:F454">
    <cfRule type="cellIs" dxfId="15304" priority="15830" stopIfTrue="1" operator="equal">
      <formula>0</formula>
    </cfRule>
  </conditionalFormatting>
  <conditionalFormatting sqref="D454:F454">
    <cfRule type="containsText" dxfId="15303" priority="15825" stopIfTrue="1" operator="containsText" text="dsoy jktdh; fo|ky;ksa esa iz;ksx gsrq fu%'kqYd">
      <formula>NOT(ISERROR(SEARCH("dsoy jktdh; fo|ky;ksa esa iz;ksx gsrq fu%'kqYd",D454)))</formula>
    </cfRule>
    <cfRule type="containsText" dxfId="15302" priority="15826" stopIfTrue="1" operator="containsText" text="dsoy jktdh; fo|ky;ksa esa iz;ksx gsrq fu%'kqYd">
      <formula>NOT(ISERROR(SEARCH("dsoy jktdh; fo|ky;ksa esa iz;ksx gsrq fu%'kqYd",D454)))</formula>
    </cfRule>
    <cfRule type="containsText" dxfId="15301" priority="15827" stopIfTrue="1" operator="containsText" text="dsoy jktdh; fo|ky;ksa esa iz;ksx gsrq fu%'kqYd">
      <formula>NOT(ISERROR(SEARCH("dsoy jktdh; fo|ky;ksa esa iz;ksx gsrq fu%'kqYd",D454)))</formula>
    </cfRule>
    <cfRule type="containsText" dxfId="15300" priority="15828" stopIfTrue="1" operator="containsText" text="f'k{kk foHkkx jktLFkku">
      <formula>NOT(ISERROR(SEARCH("f'k{kk foHkkx jktLFkku",D454)))</formula>
    </cfRule>
    <cfRule type="containsText" dxfId="15299" priority="15829" stopIfTrue="1" operator="containsText" text="iw.kkZad">
      <formula>NOT(ISERROR(SEARCH("iw.kkZad",D454)))</formula>
    </cfRule>
  </conditionalFormatting>
  <conditionalFormatting sqref="D455:F455">
    <cfRule type="cellIs" dxfId="15298" priority="15824" stopIfTrue="1" operator="equal">
      <formula>0</formula>
    </cfRule>
  </conditionalFormatting>
  <conditionalFormatting sqref="D455:F455">
    <cfRule type="containsText" dxfId="15297" priority="15819" stopIfTrue="1" operator="containsText" text="dsoy jktdh; fo|ky;ksa esa iz;ksx gsrq fu%'kqYd">
      <formula>NOT(ISERROR(SEARCH("dsoy jktdh; fo|ky;ksa esa iz;ksx gsrq fu%'kqYd",D455)))</formula>
    </cfRule>
    <cfRule type="containsText" dxfId="15296" priority="15820" stopIfTrue="1" operator="containsText" text="dsoy jktdh; fo|ky;ksa esa iz;ksx gsrq fu%'kqYd">
      <formula>NOT(ISERROR(SEARCH("dsoy jktdh; fo|ky;ksa esa iz;ksx gsrq fu%'kqYd",D455)))</formula>
    </cfRule>
    <cfRule type="containsText" dxfId="15295" priority="15821" stopIfTrue="1" operator="containsText" text="dsoy jktdh; fo|ky;ksa esa iz;ksx gsrq fu%'kqYd">
      <formula>NOT(ISERROR(SEARCH("dsoy jktdh; fo|ky;ksa esa iz;ksx gsrq fu%'kqYd",D455)))</formula>
    </cfRule>
    <cfRule type="containsText" dxfId="15294" priority="15822" stopIfTrue="1" operator="containsText" text="f'k{kk foHkkx jktLFkku">
      <formula>NOT(ISERROR(SEARCH("f'k{kk foHkkx jktLFkku",D455)))</formula>
    </cfRule>
    <cfRule type="containsText" dxfId="15293" priority="15823" stopIfTrue="1" operator="containsText" text="iw.kkZad">
      <formula>NOT(ISERROR(SEARCH("iw.kkZad",D455)))</formula>
    </cfRule>
  </conditionalFormatting>
  <conditionalFormatting sqref="L456">
    <cfRule type="cellIs" dxfId="15292" priority="15818" stopIfTrue="1" operator="equal">
      <formula>0</formula>
    </cfRule>
  </conditionalFormatting>
  <conditionalFormatting sqref="L456">
    <cfRule type="containsText" dxfId="15291" priority="15813" stopIfTrue="1" operator="containsText" text="dsoy jktdh; fo|ky;ksa esa iz;ksx gsrq fu%'kqYd">
      <formula>NOT(ISERROR(SEARCH("dsoy jktdh; fo|ky;ksa esa iz;ksx gsrq fu%'kqYd",L456)))</formula>
    </cfRule>
    <cfRule type="containsText" dxfId="15290" priority="15814" stopIfTrue="1" operator="containsText" text="dsoy jktdh; fo|ky;ksa esa iz;ksx gsrq fu%'kqYd">
      <formula>NOT(ISERROR(SEARCH("dsoy jktdh; fo|ky;ksa esa iz;ksx gsrq fu%'kqYd",L456)))</formula>
    </cfRule>
    <cfRule type="containsText" dxfId="15289" priority="15815" stopIfTrue="1" operator="containsText" text="dsoy jktdh; fo|ky;ksa esa iz;ksx gsrq fu%'kqYd">
      <formula>NOT(ISERROR(SEARCH("dsoy jktdh; fo|ky;ksa esa iz;ksx gsrq fu%'kqYd",L456)))</formula>
    </cfRule>
    <cfRule type="containsText" dxfId="15288" priority="15816" stopIfTrue="1" operator="containsText" text="f'k{kk foHkkx jktLFkku">
      <formula>NOT(ISERROR(SEARCH("f'k{kk foHkkx jktLFkku",L456)))</formula>
    </cfRule>
    <cfRule type="containsText" dxfId="15287" priority="15817" stopIfTrue="1" operator="containsText" text="iw.kkZad">
      <formula>NOT(ISERROR(SEARCH("iw.kkZad",L456)))</formula>
    </cfRule>
  </conditionalFormatting>
  <conditionalFormatting sqref="H457">
    <cfRule type="cellIs" dxfId="15286" priority="15812" stopIfTrue="1" operator="equal">
      <formula>0</formula>
    </cfRule>
  </conditionalFormatting>
  <conditionalFormatting sqref="H457">
    <cfRule type="containsText" dxfId="15285" priority="15807" stopIfTrue="1" operator="containsText" text="dsoy jktdh; fo|ky;ksa esa iz;ksx gsrq fu%'kqYd">
      <formula>NOT(ISERROR(SEARCH("dsoy jktdh; fo|ky;ksa esa iz;ksx gsrq fu%'kqYd",H457)))</formula>
    </cfRule>
    <cfRule type="containsText" dxfId="15284" priority="15808" stopIfTrue="1" operator="containsText" text="dsoy jktdh; fo|ky;ksa esa iz;ksx gsrq fu%'kqYd">
      <formula>NOT(ISERROR(SEARCH("dsoy jktdh; fo|ky;ksa esa iz;ksx gsrq fu%'kqYd",H457)))</formula>
    </cfRule>
    <cfRule type="containsText" dxfId="15283" priority="15809" stopIfTrue="1" operator="containsText" text="dsoy jktdh; fo|ky;ksa esa iz;ksx gsrq fu%'kqYd">
      <formula>NOT(ISERROR(SEARCH("dsoy jktdh; fo|ky;ksa esa iz;ksx gsrq fu%'kqYd",H457)))</formula>
    </cfRule>
    <cfRule type="containsText" dxfId="15282" priority="15810" stopIfTrue="1" operator="containsText" text="f'k{kk foHkkx jktLFkku">
      <formula>NOT(ISERROR(SEARCH("f'k{kk foHkkx jktLFkku",H457)))</formula>
    </cfRule>
    <cfRule type="containsText" dxfId="15281" priority="15811" stopIfTrue="1" operator="containsText" text="iw.kkZad">
      <formula>NOT(ISERROR(SEARCH("iw.kkZad",H457)))</formula>
    </cfRule>
  </conditionalFormatting>
  <conditionalFormatting sqref="C450">
    <cfRule type="cellIs" dxfId="15280" priority="15806" stopIfTrue="1" operator="equal">
      <formula>0</formula>
    </cfRule>
  </conditionalFormatting>
  <conditionalFormatting sqref="C450">
    <cfRule type="containsText" dxfId="15279" priority="15801" stopIfTrue="1" operator="containsText" text="dsoy jktdh; fo|ky;ksa esa iz;ksx gsrq fu%'kqYd">
      <formula>NOT(ISERROR(SEARCH("dsoy jktdh; fo|ky;ksa esa iz;ksx gsrq fu%'kqYd",C450)))</formula>
    </cfRule>
    <cfRule type="containsText" dxfId="15278" priority="15802" stopIfTrue="1" operator="containsText" text="dsoy jktdh; fo|ky;ksa esa iz;ksx gsrq fu%'kqYd">
      <formula>NOT(ISERROR(SEARCH("dsoy jktdh; fo|ky;ksa esa iz;ksx gsrq fu%'kqYd",C450)))</formula>
    </cfRule>
    <cfRule type="containsText" dxfId="15277" priority="15803" stopIfTrue="1" operator="containsText" text="dsoy jktdh; fo|ky;ksa esa iz;ksx gsrq fu%'kqYd">
      <formula>NOT(ISERROR(SEARCH("dsoy jktdh; fo|ky;ksa esa iz;ksx gsrq fu%'kqYd",C450)))</formula>
    </cfRule>
    <cfRule type="containsText" dxfId="15276" priority="15804" stopIfTrue="1" operator="containsText" text="f'k{kk foHkkx jktLFkku">
      <formula>NOT(ISERROR(SEARCH("f'k{kk foHkkx jktLFkku",C450)))</formula>
    </cfRule>
    <cfRule type="containsText" dxfId="15275" priority="15805" stopIfTrue="1" operator="containsText" text="iw.kkZad">
      <formula>NOT(ISERROR(SEARCH("iw.kkZad",C450)))</formula>
    </cfRule>
  </conditionalFormatting>
  <conditionalFormatting sqref="B449">
    <cfRule type="cellIs" dxfId="15274" priority="15800" stopIfTrue="1" operator="equal">
      <formula>0</formula>
    </cfRule>
  </conditionalFormatting>
  <conditionalFormatting sqref="B449">
    <cfRule type="containsText" dxfId="15273" priority="15795" stopIfTrue="1" operator="containsText" text="dsoy jktdh; fo|ky;ksa esa iz;ksx gsrq fu%'kqYd">
      <formula>NOT(ISERROR(SEARCH("dsoy jktdh; fo|ky;ksa esa iz;ksx gsrq fu%'kqYd",B449)))</formula>
    </cfRule>
    <cfRule type="containsText" dxfId="15272" priority="15796" stopIfTrue="1" operator="containsText" text="dsoy jktdh; fo|ky;ksa esa iz;ksx gsrq fu%'kqYd">
      <formula>NOT(ISERROR(SEARCH("dsoy jktdh; fo|ky;ksa esa iz;ksx gsrq fu%'kqYd",B449)))</formula>
    </cfRule>
    <cfRule type="containsText" dxfId="15271" priority="15797" stopIfTrue="1" operator="containsText" text="dsoy jktdh; fo|ky;ksa esa iz;ksx gsrq fu%'kqYd">
      <formula>NOT(ISERROR(SEARCH("dsoy jktdh; fo|ky;ksa esa iz;ksx gsrq fu%'kqYd",B449)))</formula>
    </cfRule>
    <cfRule type="containsText" dxfId="15270" priority="15798" stopIfTrue="1" operator="containsText" text="f'k{kk foHkkx jktLFkku">
      <formula>NOT(ISERROR(SEARCH("f'k{kk foHkkx jktLFkku",B449)))</formula>
    </cfRule>
    <cfRule type="containsText" dxfId="15269" priority="15799" stopIfTrue="1" operator="containsText" text="iw.kkZad">
      <formula>NOT(ISERROR(SEARCH("iw.kkZad",B449)))</formula>
    </cfRule>
  </conditionalFormatting>
  <conditionalFormatting sqref="K445 D445:F445 H445:I445">
    <cfRule type="cellIs" dxfId="15268" priority="15794" stopIfTrue="1" operator="equal">
      <formula>0</formula>
    </cfRule>
  </conditionalFormatting>
  <conditionalFormatting sqref="K445 D445:F445 H445:I445">
    <cfRule type="containsText" dxfId="15267" priority="15789" stopIfTrue="1" operator="containsText" text="dsoy jktdh; fo|ky;ksa esa iz;ksx gsrq fu%'kqYd">
      <formula>NOT(ISERROR(SEARCH("dsoy jktdh; fo|ky;ksa esa iz;ksx gsrq fu%'kqYd",D445)))</formula>
    </cfRule>
    <cfRule type="containsText" dxfId="15266" priority="15790" stopIfTrue="1" operator="containsText" text="dsoy jktdh; fo|ky;ksa esa iz;ksx gsrq fu%'kqYd">
      <formula>NOT(ISERROR(SEARCH("dsoy jktdh; fo|ky;ksa esa iz;ksx gsrq fu%'kqYd",D445)))</formula>
    </cfRule>
    <cfRule type="containsText" dxfId="15265" priority="15791" stopIfTrue="1" operator="containsText" text="dsoy jktdh; fo|ky;ksa esa iz;ksx gsrq fu%'kqYd">
      <formula>NOT(ISERROR(SEARCH("dsoy jktdh; fo|ky;ksa esa iz;ksx gsrq fu%'kqYd",D445)))</formula>
    </cfRule>
    <cfRule type="containsText" dxfId="15264" priority="15792" stopIfTrue="1" operator="containsText" text="f'k{kk foHkkx jktLFkku">
      <formula>NOT(ISERROR(SEARCH("f'k{kk foHkkx jktLFkku",D445)))</formula>
    </cfRule>
    <cfRule type="containsText" dxfId="15263" priority="15793" stopIfTrue="1" operator="containsText" text="iw.kkZad">
      <formula>NOT(ISERROR(SEARCH("iw.kkZad",D445)))</formula>
    </cfRule>
  </conditionalFormatting>
  <conditionalFormatting sqref="K445 D445:F445 H445:I445">
    <cfRule type="cellIs" dxfId="15262" priority="15787" operator="equal">
      <formula>0</formula>
    </cfRule>
    <cfRule type="containsText" dxfId="15261" priority="15788" stopIfTrue="1" operator="containsText" text="false">
      <formula>NOT(ISERROR(SEARCH("false",D445)))</formula>
    </cfRule>
  </conditionalFormatting>
  <conditionalFormatting sqref="K445 D445:F445 H445:I445">
    <cfRule type="containsText" dxfId="15260" priority="15786" stopIfTrue="1" operator="containsText" text="izk;ks-">
      <formula>NOT(ISERROR(SEARCH("izk;ks-",D445)))</formula>
    </cfRule>
  </conditionalFormatting>
  <conditionalFormatting sqref="K449 D449:F449 H449:I449">
    <cfRule type="cellIs" dxfId="15259" priority="15785" stopIfTrue="1" operator="equal">
      <formula>0</formula>
    </cfRule>
  </conditionalFormatting>
  <conditionalFormatting sqref="K449 D449:F449 H449:I449">
    <cfRule type="containsText" dxfId="15258" priority="15780" stopIfTrue="1" operator="containsText" text="dsoy jktdh; fo|ky;ksa esa iz;ksx gsrq fu%'kqYd">
      <formula>NOT(ISERROR(SEARCH("dsoy jktdh; fo|ky;ksa esa iz;ksx gsrq fu%'kqYd",D449)))</formula>
    </cfRule>
    <cfRule type="containsText" dxfId="15257" priority="15781" stopIfTrue="1" operator="containsText" text="dsoy jktdh; fo|ky;ksa esa iz;ksx gsrq fu%'kqYd">
      <formula>NOT(ISERROR(SEARCH("dsoy jktdh; fo|ky;ksa esa iz;ksx gsrq fu%'kqYd",D449)))</formula>
    </cfRule>
    <cfRule type="containsText" dxfId="15256" priority="15782" stopIfTrue="1" operator="containsText" text="dsoy jktdh; fo|ky;ksa esa iz;ksx gsrq fu%'kqYd">
      <formula>NOT(ISERROR(SEARCH("dsoy jktdh; fo|ky;ksa esa iz;ksx gsrq fu%'kqYd",D449)))</formula>
    </cfRule>
    <cfRule type="containsText" dxfId="15255" priority="15783" stopIfTrue="1" operator="containsText" text="f'k{kk foHkkx jktLFkku">
      <formula>NOT(ISERROR(SEARCH("f'k{kk foHkkx jktLFkku",D449)))</formula>
    </cfRule>
    <cfRule type="containsText" dxfId="15254" priority="15784" stopIfTrue="1" operator="containsText" text="iw.kkZad">
      <formula>NOT(ISERROR(SEARCH("iw.kkZad",D449)))</formula>
    </cfRule>
  </conditionalFormatting>
  <conditionalFormatting sqref="K449 D449:F449 H449:I449">
    <cfRule type="cellIs" dxfId="15253" priority="15778" operator="equal">
      <formula>0</formula>
    </cfRule>
    <cfRule type="containsText" dxfId="15252" priority="15779" stopIfTrue="1" operator="containsText" text="false">
      <formula>NOT(ISERROR(SEARCH("false",D449)))</formula>
    </cfRule>
  </conditionalFormatting>
  <conditionalFormatting sqref="K449 D449:F449 H449:I449">
    <cfRule type="containsText" dxfId="15251" priority="15777" stopIfTrue="1" operator="containsText" text="izk;ks-">
      <formula>NOT(ISERROR(SEARCH("izk;ks-",D449)))</formula>
    </cfRule>
  </conditionalFormatting>
  <conditionalFormatting sqref="D461:D465">
    <cfRule type="cellIs" dxfId="15250" priority="15776" stopIfTrue="1" operator="equal">
      <formula>0</formula>
    </cfRule>
  </conditionalFormatting>
  <conditionalFormatting sqref="D461:D465">
    <cfRule type="containsText" dxfId="15249" priority="15771" stopIfTrue="1" operator="containsText" text="dsoy jktdh; fo|ky;ksa esa iz;ksx gsrq fu%'kqYd">
      <formula>NOT(ISERROR(SEARCH("dsoy jktdh; fo|ky;ksa esa iz;ksx gsrq fu%'kqYd",D461)))</formula>
    </cfRule>
    <cfRule type="containsText" dxfId="15248" priority="15772" stopIfTrue="1" operator="containsText" text="dsoy jktdh; fo|ky;ksa esa iz;ksx gsrq fu%'kqYd">
      <formula>NOT(ISERROR(SEARCH("dsoy jktdh; fo|ky;ksa esa iz;ksx gsrq fu%'kqYd",D461)))</formula>
    </cfRule>
    <cfRule type="containsText" dxfId="15247" priority="15773" stopIfTrue="1" operator="containsText" text="dsoy jktdh; fo|ky;ksa esa iz;ksx gsrq fu%'kqYd">
      <formula>NOT(ISERROR(SEARCH("dsoy jktdh; fo|ky;ksa esa iz;ksx gsrq fu%'kqYd",D461)))</formula>
    </cfRule>
    <cfRule type="containsText" dxfId="15246" priority="15774" stopIfTrue="1" operator="containsText" text="f'k{kk foHkkx jktLFkku">
      <formula>NOT(ISERROR(SEARCH("f'k{kk foHkkx jktLFkku",D461)))</formula>
    </cfRule>
    <cfRule type="containsText" dxfId="15245" priority="15775" stopIfTrue="1" operator="containsText" text="iw.kkZad">
      <formula>NOT(ISERROR(SEARCH("iw.kkZad",D461)))</formula>
    </cfRule>
  </conditionalFormatting>
  <conditionalFormatting sqref="F461:F465">
    <cfRule type="cellIs" dxfId="15244" priority="15770" stopIfTrue="1" operator="equal">
      <formula>0</formula>
    </cfRule>
  </conditionalFormatting>
  <conditionalFormatting sqref="F461:F465">
    <cfRule type="containsText" dxfId="15243" priority="15765" stopIfTrue="1" operator="containsText" text="dsoy jktdh; fo|ky;ksa esa iz;ksx gsrq fu%'kqYd">
      <formula>NOT(ISERROR(SEARCH("dsoy jktdh; fo|ky;ksa esa iz;ksx gsrq fu%'kqYd",F461)))</formula>
    </cfRule>
    <cfRule type="containsText" dxfId="15242" priority="15766" stopIfTrue="1" operator="containsText" text="dsoy jktdh; fo|ky;ksa esa iz;ksx gsrq fu%'kqYd">
      <formula>NOT(ISERROR(SEARCH("dsoy jktdh; fo|ky;ksa esa iz;ksx gsrq fu%'kqYd",F461)))</formula>
    </cfRule>
    <cfRule type="containsText" dxfId="15241" priority="15767" stopIfTrue="1" operator="containsText" text="dsoy jktdh; fo|ky;ksa esa iz;ksx gsrq fu%'kqYd">
      <formula>NOT(ISERROR(SEARCH("dsoy jktdh; fo|ky;ksa esa iz;ksx gsrq fu%'kqYd",F461)))</formula>
    </cfRule>
    <cfRule type="containsText" dxfId="15240" priority="15768" stopIfTrue="1" operator="containsText" text="f'k{kk foHkkx jktLFkku">
      <formula>NOT(ISERROR(SEARCH("f'k{kk foHkkx jktLFkku",F461)))</formula>
    </cfRule>
    <cfRule type="containsText" dxfId="15239" priority="15769" stopIfTrue="1" operator="containsText" text="iw.kkZad">
      <formula>NOT(ISERROR(SEARCH("iw.kkZad",F461)))</formula>
    </cfRule>
  </conditionalFormatting>
  <conditionalFormatting sqref="B462:C462">
    <cfRule type="cellIs" dxfId="15238" priority="15758" stopIfTrue="1" operator="equal">
      <formula>0</formula>
    </cfRule>
  </conditionalFormatting>
  <conditionalFormatting sqref="B462:C462">
    <cfRule type="containsText" dxfId="15237" priority="15753" stopIfTrue="1" operator="containsText" text="dsoy jktdh; fo|ky;ksa esa iz;ksx gsrq fu%'kqYd">
      <formula>NOT(ISERROR(SEARCH("dsoy jktdh; fo|ky;ksa esa iz;ksx gsrq fu%'kqYd",B462)))</formula>
    </cfRule>
    <cfRule type="containsText" dxfId="15236" priority="15754" stopIfTrue="1" operator="containsText" text="dsoy jktdh; fo|ky;ksa esa iz;ksx gsrq fu%'kqYd">
      <formula>NOT(ISERROR(SEARCH("dsoy jktdh; fo|ky;ksa esa iz;ksx gsrq fu%'kqYd",B462)))</formula>
    </cfRule>
    <cfRule type="containsText" dxfId="15235" priority="15755" stopIfTrue="1" operator="containsText" text="dsoy jktdh; fo|ky;ksa esa iz;ksx gsrq fu%'kqYd">
      <formula>NOT(ISERROR(SEARCH("dsoy jktdh; fo|ky;ksa esa iz;ksx gsrq fu%'kqYd",B462)))</formula>
    </cfRule>
    <cfRule type="containsText" dxfId="15234" priority="15756" stopIfTrue="1" operator="containsText" text="f'k{kk foHkkx jktLFkku">
      <formula>NOT(ISERROR(SEARCH("f'k{kk foHkkx jktLFkku",B462)))</formula>
    </cfRule>
    <cfRule type="containsText" dxfId="15233" priority="15757" stopIfTrue="1" operator="containsText" text="iw.kkZad">
      <formula>NOT(ISERROR(SEARCH("iw.kkZad",B462)))</formula>
    </cfRule>
  </conditionalFormatting>
  <conditionalFormatting sqref="G446:G448">
    <cfRule type="expression" dxfId="15232" priority="15752">
      <formula>is(error)</formula>
    </cfRule>
  </conditionalFormatting>
  <conditionalFormatting sqref="G446:G448">
    <cfRule type="cellIs" dxfId="15231" priority="15751" operator="equal">
      <formula>0</formula>
    </cfRule>
  </conditionalFormatting>
  <conditionalFormatting sqref="G446:G448">
    <cfRule type="expression" dxfId="15230" priority="15750">
      <formula>ISERROR(G446)</formula>
    </cfRule>
  </conditionalFormatting>
  <conditionalFormatting sqref="K446:K448">
    <cfRule type="expression" dxfId="15229" priority="15749">
      <formula>is(error)</formula>
    </cfRule>
  </conditionalFormatting>
  <conditionalFormatting sqref="K446:K448">
    <cfRule type="cellIs" dxfId="15228" priority="15748" operator="equal">
      <formula>0</formula>
    </cfRule>
  </conditionalFormatting>
  <conditionalFormatting sqref="K446:K448">
    <cfRule type="expression" dxfId="15227" priority="15747">
      <formula>ISERROR(K446)</formula>
    </cfRule>
  </conditionalFormatting>
  <conditionalFormatting sqref="G450">
    <cfRule type="expression" dxfId="15226" priority="15746">
      <formula>is(error)</formula>
    </cfRule>
  </conditionalFormatting>
  <conditionalFormatting sqref="G450">
    <cfRule type="cellIs" dxfId="15225" priority="15745" operator="equal">
      <formula>0</formula>
    </cfRule>
  </conditionalFormatting>
  <conditionalFormatting sqref="G450">
    <cfRule type="expression" dxfId="15224" priority="15744">
      <formula>ISERROR(G450)</formula>
    </cfRule>
  </conditionalFormatting>
  <conditionalFormatting sqref="K450">
    <cfRule type="expression" dxfId="15223" priority="15743">
      <formula>is(error)</formula>
    </cfRule>
  </conditionalFormatting>
  <conditionalFormatting sqref="K450">
    <cfRule type="cellIs" dxfId="15222" priority="15742" operator="equal">
      <formula>0</formula>
    </cfRule>
  </conditionalFormatting>
  <conditionalFormatting sqref="K450">
    <cfRule type="expression" dxfId="15221" priority="15741">
      <formula>ISERROR(K450)</formula>
    </cfRule>
  </conditionalFormatting>
  <conditionalFormatting sqref="O453:Q453">
    <cfRule type="cellIs" dxfId="15220" priority="15740" stopIfTrue="1" operator="equal">
      <formula>0</formula>
    </cfRule>
  </conditionalFormatting>
  <conditionalFormatting sqref="O453:Q453">
    <cfRule type="containsText" dxfId="15219" priority="15735" stopIfTrue="1" operator="containsText" text="dsoy jktdh; fo|ky;ksa esa iz;ksx gsrq fu%'kqYd">
      <formula>NOT(ISERROR(SEARCH("dsoy jktdh; fo|ky;ksa esa iz;ksx gsrq fu%'kqYd",O453)))</formula>
    </cfRule>
    <cfRule type="containsText" dxfId="15218" priority="15736" stopIfTrue="1" operator="containsText" text="dsoy jktdh; fo|ky;ksa esa iz;ksx gsrq fu%'kqYd">
      <formula>NOT(ISERROR(SEARCH("dsoy jktdh; fo|ky;ksa esa iz;ksx gsrq fu%'kqYd",O453)))</formula>
    </cfRule>
    <cfRule type="containsText" dxfId="15217" priority="15737" stopIfTrue="1" operator="containsText" text="dsoy jktdh; fo|ky;ksa esa iz;ksx gsrq fu%'kqYd">
      <formula>NOT(ISERROR(SEARCH("dsoy jktdh; fo|ky;ksa esa iz;ksx gsrq fu%'kqYd",O453)))</formula>
    </cfRule>
    <cfRule type="containsText" dxfId="15216" priority="15738" stopIfTrue="1" operator="containsText" text="f'k{kk foHkkx jktLFkku">
      <formula>NOT(ISERROR(SEARCH("f'k{kk foHkkx jktLFkku",O453)))</formula>
    </cfRule>
    <cfRule type="containsText" dxfId="15215" priority="15739" stopIfTrue="1" operator="containsText" text="iw.kkZad">
      <formula>NOT(ISERROR(SEARCH("iw.kkZad",O453)))</formula>
    </cfRule>
  </conditionalFormatting>
  <conditionalFormatting sqref="F457">
    <cfRule type="cellIs" dxfId="15214" priority="15656" stopIfTrue="1" operator="equal">
      <formula>0</formula>
    </cfRule>
  </conditionalFormatting>
  <conditionalFormatting sqref="F457">
    <cfRule type="containsText" dxfId="15213" priority="15651" stopIfTrue="1" operator="containsText" text="dsoy jktdh; fo|ky;ksa esa iz;ksx gsrq fu%'kqYd">
      <formula>NOT(ISERROR(SEARCH("dsoy jktdh; fo|ky;ksa esa iz;ksx gsrq fu%'kqYd",F457)))</formula>
    </cfRule>
    <cfRule type="containsText" dxfId="15212" priority="15652" stopIfTrue="1" operator="containsText" text="dsoy jktdh; fo|ky;ksa esa iz;ksx gsrq fu%'kqYd">
      <formula>NOT(ISERROR(SEARCH("dsoy jktdh; fo|ky;ksa esa iz;ksx gsrq fu%'kqYd",F457)))</formula>
    </cfRule>
    <cfRule type="containsText" dxfId="15211" priority="15653" stopIfTrue="1" operator="containsText" text="dsoy jktdh; fo|ky;ksa esa iz;ksx gsrq fu%'kqYd">
      <formula>NOT(ISERROR(SEARCH("dsoy jktdh; fo|ky;ksa esa iz;ksx gsrq fu%'kqYd",F457)))</formula>
    </cfRule>
    <cfRule type="containsText" dxfId="15210" priority="15654" stopIfTrue="1" operator="containsText" text="f'k{kk foHkkx jktLFkku">
      <formula>NOT(ISERROR(SEARCH("f'k{kk foHkkx jktLFkku",F457)))</formula>
    </cfRule>
    <cfRule type="containsText" dxfId="15209" priority="15655" stopIfTrue="1" operator="containsText" text="iw.kkZad">
      <formula>NOT(ISERROR(SEARCH("iw.kkZad",F457)))</formula>
    </cfRule>
  </conditionalFormatting>
  <conditionalFormatting sqref="N453:N455">
    <cfRule type="cellIs" dxfId="15208" priority="15686" stopIfTrue="1" operator="equal">
      <formula>0</formula>
    </cfRule>
  </conditionalFormatting>
  <conditionalFormatting sqref="N453:N455">
    <cfRule type="containsText" dxfId="15207" priority="15681" stopIfTrue="1" operator="containsText" text="dsoy jktdh; fo|ky;ksa esa iz;ksx gsrq fu%'kqYd">
      <formula>NOT(ISERROR(SEARCH("dsoy jktdh; fo|ky;ksa esa iz;ksx gsrq fu%'kqYd",N453)))</formula>
    </cfRule>
    <cfRule type="containsText" dxfId="15206" priority="15682" stopIfTrue="1" operator="containsText" text="dsoy jktdh; fo|ky;ksa esa iz;ksx gsrq fu%'kqYd">
      <formula>NOT(ISERROR(SEARCH("dsoy jktdh; fo|ky;ksa esa iz;ksx gsrq fu%'kqYd",N453)))</formula>
    </cfRule>
    <cfRule type="containsText" dxfId="15205" priority="15683" stopIfTrue="1" operator="containsText" text="dsoy jktdh; fo|ky;ksa esa iz;ksx gsrq fu%'kqYd">
      <formula>NOT(ISERROR(SEARCH("dsoy jktdh; fo|ky;ksa esa iz;ksx gsrq fu%'kqYd",N453)))</formula>
    </cfRule>
    <cfRule type="containsText" dxfId="15204" priority="15684" stopIfTrue="1" operator="containsText" text="f'k{kk foHkkx jktLFkku">
      <formula>NOT(ISERROR(SEARCH("f'k{kk foHkkx jktLFkku",N453)))</formula>
    </cfRule>
    <cfRule type="containsText" dxfId="15203" priority="15685" stopIfTrue="1" operator="containsText" text="iw.kkZad">
      <formula>NOT(ISERROR(SEARCH("iw.kkZad",N453)))</formula>
    </cfRule>
  </conditionalFormatting>
  <conditionalFormatting sqref="J453:J455">
    <cfRule type="cellIs" dxfId="15202" priority="15668" stopIfTrue="1" operator="equal">
      <formula>0</formula>
    </cfRule>
  </conditionalFormatting>
  <conditionalFormatting sqref="J453:J455">
    <cfRule type="containsText" dxfId="15201" priority="15663" stopIfTrue="1" operator="containsText" text="dsoy jktdh; fo|ky;ksa esa iz;ksx gsrq fu%'kqYd">
      <formula>NOT(ISERROR(SEARCH("dsoy jktdh; fo|ky;ksa esa iz;ksx gsrq fu%'kqYd",J453)))</formula>
    </cfRule>
    <cfRule type="containsText" dxfId="15200" priority="15664" stopIfTrue="1" operator="containsText" text="dsoy jktdh; fo|ky;ksa esa iz;ksx gsrq fu%'kqYd">
      <formula>NOT(ISERROR(SEARCH("dsoy jktdh; fo|ky;ksa esa iz;ksx gsrq fu%'kqYd",J453)))</formula>
    </cfRule>
    <cfRule type="containsText" dxfId="15199" priority="15665" stopIfTrue="1" operator="containsText" text="dsoy jktdh; fo|ky;ksa esa iz;ksx gsrq fu%'kqYd">
      <formula>NOT(ISERROR(SEARCH("dsoy jktdh; fo|ky;ksa esa iz;ksx gsrq fu%'kqYd",J453)))</formula>
    </cfRule>
    <cfRule type="containsText" dxfId="15198" priority="15666" stopIfTrue="1" operator="containsText" text="f'k{kk foHkkx jktLFkku">
      <formula>NOT(ISERROR(SEARCH("f'k{kk foHkkx jktLFkku",J453)))</formula>
    </cfRule>
    <cfRule type="containsText" dxfId="15197" priority="15667" stopIfTrue="1" operator="containsText" text="iw.kkZad">
      <formula>NOT(ISERROR(SEARCH("iw.kkZad",J453)))</formula>
    </cfRule>
  </conditionalFormatting>
  <conditionalFormatting sqref="O454:Q454">
    <cfRule type="cellIs" dxfId="15196" priority="15734" stopIfTrue="1" operator="equal">
      <formula>0</formula>
    </cfRule>
  </conditionalFormatting>
  <conditionalFormatting sqref="O454:Q454">
    <cfRule type="containsText" dxfId="15195" priority="15729" stopIfTrue="1" operator="containsText" text="dsoy jktdh; fo|ky;ksa esa iz;ksx gsrq fu%'kqYd">
      <formula>NOT(ISERROR(SEARCH("dsoy jktdh; fo|ky;ksa esa iz;ksx gsrq fu%'kqYd",O454)))</formula>
    </cfRule>
    <cfRule type="containsText" dxfId="15194" priority="15730" stopIfTrue="1" operator="containsText" text="dsoy jktdh; fo|ky;ksa esa iz;ksx gsrq fu%'kqYd">
      <formula>NOT(ISERROR(SEARCH("dsoy jktdh; fo|ky;ksa esa iz;ksx gsrq fu%'kqYd",O454)))</formula>
    </cfRule>
    <cfRule type="containsText" dxfId="15193" priority="15731" stopIfTrue="1" operator="containsText" text="dsoy jktdh; fo|ky;ksa esa iz;ksx gsrq fu%'kqYd">
      <formula>NOT(ISERROR(SEARCH("dsoy jktdh; fo|ky;ksa esa iz;ksx gsrq fu%'kqYd",O454)))</formula>
    </cfRule>
    <cfRule type="containsText" dxfId="15192" priority="15732" stopIfTrue="1" operator="containsText" text="f'k{kk foHkkx jktLFkku">
      <formula>NOT(ISERROR(SEARCH("f'k{kk foHkkx jktLFkku",O454)))</formula>
    </cfRule>
    <cfRule type="containsText" dxfId="15191" priority="15733" stopIfTrue="1" operator="containsText" text="iw.kkZad">
      <formula>NOT(ISERROR(SEARCH("iw.kkZad",O454)))</formula>
    </cfRule>
  </conditionalFormatting>
  <conditionalFormatting sqref="O455:Q455">
    <cfRule type="cellIs" dxfId="15190" priority="15728" stopIfTrue="1" operator="equal">
      <formula>0</formula>
    </cfRule>
  </conditionalFormatting>
  <conditionalFormatting sqref="O455:Q455">
    <cfRule type="containsText" dxfId="15189" priority="15723" stopIfTrue="1" operator="containsText" text="dsoy jktdh; fo|ky;ksa esa iz;ksx gsrq fu%'kqYd">
      <formula>NOT(ISERROR(SEARCH("dsoy jktdh; fo|ky;ksa esa iz;ksx gsrq fu%'kqYd",O455)))</formula>
    </cfRule>
    <cfRule type="containsText" dxfId="15188" priority="15724" stopIfTrue="1" operator="containsText" text="dsoy jktdh; fo|ky;ksa esa iz;ksx gsrq fu%'kqYd">
      <formula>NOT(ISERROR(SEARCH("dsoy jktdh; fo|ky;ksa esa iz;ksx gsrq fu%'kqYd",O455)))</formula>
    </cfRule>
    <cfRule type="containsText" dxfId="15187" priority="15725" stopIfTrue="1" operator="containsText" text="dsoy jktdh; fo|ky;ksa esa iz;ksx gsrq fu%'kqYd">
      <formula>NOT(ISERROR(SEARCH("dsoy jktdh; fo|ky;ksa esa iz;ksx gsrq fu%'kqYd",O455)))</formula>
    </cfRule>
    <cfRule type="containsText" dxfId="15186" priority="15726" stopIfTrue="1" operator="containsText" text="f'k{kk foHkkx jktLFkku">
      <formula>NOT(ISERROR(SEARCH("f'k{kk foHkkx jktLFkku",O455)))</formula>
    </cfRule>
    <cfRule type="containsText" dxfId="15185" priority="15727" stopIfTrue="1" operator="containsText" text="iw.kkZad">
      <formula>NOT(ISERROR(SEARCH("iw.kkZad",O455)))</formula>
    </cfRule>
  </conditionalFormatting>
  <conditionalFormatting sqref="D457">
    <cfRule type="cellIs" dxfId="15184" priority="15662" stopIfTrue="1" operator="equal">
      <formula>0</formula>
    </cfRule>
  </conditionalFormatting>
  <conditionalFormatting sqref="D457">
    <cfRule type="containsText" dxfId="15183" priority="15657" stopIfTrue="1" operator="containsText" text="dsoy jktdh; fo|ky;ksa esa iz;ksx gsrq fu%'kqYd">
      <formula>NOT(ISERROR(SEARCH("dsoy jktdh; fo|ky;ksa esa iz;ksx gsrq fu%'kqYd",D457)))</formula>
    </cfRule>
    <cfRule type="containsText" dxfId="15182" priority="15658" stopIfTrue="1" operator="containsText" text="dsoy jktdh; fo|ky;ksa esa iz;ksx gsrq fu%'kqYd">
      <formula>NOT(ISERROR(SEARCH("dsoy jktdh; fo|ky;ksa esa iz;ksx gsrq fu%'kqYd",D457)))</formula>
    </cfRule>
    <cfRule type="containsText" dxfId="15181" priority="15659" stopIfTrue="1" operator="containsText" text="dsoy jktdh; fo|ky;ksa esa iz;ksx gsrq fu%'kqYd">
      <formula>NOT(ISERROR(SEARCH("dsoy jktdh; fo|ky;ksa esa iz;ksx gsrq fu%'kqYd",D457)))</formula>
    </cfRule>
    <cfRule type="containsText" dxfId="15180" priority="15660" stopIfTrue="1" operator="containsText" text="f'k{kk foHkkx jktLFkku">
      <formula>NOT(ISERROR(SEARCH("f'k{kk foHkkx jktLFkku",D457)))</formula>
    </cfRule>
    <cfRule type="containsText" dxfId="15179" priority="15661" stopIfTrue="1" operator="containsText" text="iw.kkZad">
      <formula>NOT(ISERROR(SEARCH("iw.kkZad",D457)))</formula>
    </cfRule>
  </conditionalFormatting>
  <conditionalFormatting sqref="L457">
    <cfRule type="cellIs" dxfId="15178" priority="15650" stopIfTrue="1" operator="equal">
      <formula>0</formula>
    </cfRule>
  </conditionalFormatting>
  <conditionalFormatting sqref="L457">
    <cfRule type="containsText" dxfId="15177" priority="15645" stopIfTrue="1" operator="containsText" text="dsoy jktdh; fo|ky;ksa esa iz;ksx gsrq fu%'kqYd">
      <formula>NOT(ISERROR(SEARCH("dsoy jktdh; fo|ky;ksa esa iz;ksx gsrq fu%'kqYd",L457)))</formula>
    </cfRule>
    <cfRule type="containsText" dxfId="15176" priority="15646" stopIfTrue="1" operator="containsText" text="dsoy jktdh; fo|ky;ksa esa iz;ksx gsrq fu%'kqYd">
      <formula>NOT(ISERROR(SEARCH("dsoy jktdh; fo|ky;ksa esa iz;ksx gsrq fu%'kqYd",L457)))</formula>
    </cfRule>
    <cfRule type="containsText" dxfId="15175" priority="15647" stopIfTrue="1" operator="containsText" text="dsoy jktdh; fo|ky;ksa esa iz;ksx gsrq fu%'kqYd">
      <formula>NOT(ISERROR(SEARCH("dsoy jktdh; fo|ky;ksa esa iz;ksx gsrq fu%'kqYd",L457)))</formula>
    </cfRule>
    <cfRule type="containsText" dxfId="15174" priority="15648" stopIfTrue="1" operator="containsText" text="f'k{kk foHkkx jktLFkku">
      <formula>NOT(ISERROR(SEARCH("f'k{kk foHkkx jktLFkku",L457)))</formula>
    </cfRule>
    <cfRule type="containsText" dxfId="15173" priority="15649" stopIfTrue="1" operator="containsText" text="iw.kkZad">
      <formula>NOT(ISERROR(SEARCH("iw.kkZad",L457)))</formula>
    </cfRule>
  </conditionalFormatting>
  <conditionalFormatting sqref="L458">
    <cfRule type="cellIs" dxfId="15172" priority="15644" stopIfTrue="1" operator="equal">
      <formula>0</formula>
    </cfRule>
  </conditionalFormatting>
  <conditionalFormatting sqref="L458">
    <cfRule type="containsText" dxfId="15171" priority="15639" stopIfTrue="1" operator="containsText" text="dsoy jktdh; fo|ky;ksa esa iz;ksx gsrq fu%'kqYd">
      <formula>NOT(ISERROR(SEARCH("dsoy jktdh; fo|ky;ksa esa iz;ksx gsrq fu%'kqYd",L458)))</formula>
    </cfRule>
    <cfRule type="containsText" dxfId="15170" priority="15640" stopIfTrue="1" operator="containsText" text="dsoy jktdh; fo|ky;ksa esa iz;ksx gsrq fu%'kqYd">
      <formula>NOT(ISERROR(SEARCH("dsoy jktdh; fo|ky;ksa esa iz;ksx gsrq fu%'kqYd",L458)))</formula>
    </cfRule>
    <cfRule type="containsText" dxfId="15169" priority="15641" stopIfTrue="1" operator="containsText" text="dsoy jktdh; fo|ky;ksa esa iz;ksx gsrq fu%'kqYd">
      <formula>NOT(ISERROR(SEARCH("dsoy jktdh; fo|ky;ksa esa iz;ksx gsrq fu%'kqYd",L458)))</formula>
    </cfRule>
    <cfRule type="containsText" dxfId="15168" priority="15642" stopIfTrue="1" operator="containsText" text="f'k{kk foHkkx jktLFkku">
      <formula>NOT(ISERROR(SEARCH("f'k{kk foHkkx jktLFkku",L458)))</formula>
    </cfRule>
    <cfRule type="containsText" dxfId="15167" priority="15643" stopIfTrue="1" operator="containsText" text="iw.kkZad">
      <formula>NOT(ISERROR(SEARCH("iw.kkZad",L458)))</formula>
    </cfRule>
  </conditionalFormatting>
  <conditionalFormatting sqref="O456">
    <cfRule type="cellIs" dxfId="15166" priority="15638" stopIfTrue="1" operator="equal">
      <formula>0</formula>
    </cfRule>
  </conditionalFormatting>
  <conditionalFormatting sqref="O456">
    <cfRule type="containsText" dxfId="15165" priority="15633" stopIfTrue="1" operator="containsText" text="dsoy jktdh; fo|ky;ksa esa iz;ksx gsrq fu%'kqYd">
      <formula>NOT(ISERROR(SEARCH("dsoy jktdh; fo|ky;ksa esa iz;ksx gsrq fu%'kqYd",O456)))</formula>
    </cfRule>
    <cfRule type="containsText" dxfId="15164" priority="15634" stopIfTrue="1" operator="containsText" text="dsoy jktdh; fo|ky;ksa esa iz;ksx gsrq fu%'kqYd">
      <formula>NOT(ISERROR(SEARCH("dsoy jktdh; fo|ky;ksa esa iz;ksx gsrq fu%'kqYd",O456)))</formula>
    </cfRule>
    <cfRule type="containsText" dxfId="15163" priority="15635" stopIfTrue="1" operator="containsText" text="dsoy jktdh; fo|ky;ksa esa iz;ksx gsrq fu%'kqYd">
      <formula>NOT(ISERROR(SEARCH("dsoy jktdh; fo|ky;ksa esa iz;ksx gsrq fu%'kqYd",O456)))</formula>
    </cfRule>
    <cfRule type="containsText" dxfId="15162" priority="15636" stopIfTrue="1" operator="containsText" text="f'k{kk foHkkx jktLFkku">
      <formula>NOT(ISERROR(SEARCH("f'k{kk foHkkx jktLFkku",O456)))</formula>
    </cfRule>
    <cfRule type="containsText" dxfId="15161" priority="15637" stopIfTrue="1" operator="containsText" text="iw.kkZad">
      <formula>NOT(ISERROR(SEARCH("iw.kkZad",O456)))</formula>
    </cfRule>
  </conditionalFormatting>
  <conditionalFormatting sqref="O457">
    <cfRule type="cellIs" dxfId="15160" priority="15632" stopIfTrue="1" operator="equal">
      <formula>0</formula>
    </cfRule>
  </conditionalFormatting>
  <conditionalFormatting sqref="O457">
    <cfRule type="containsText" dxfId="15159" priority="15627" stopIfTrue="1" operator="containsText" text="dsoy jktdh; fo|ky;ksa esa iz;ksx gsrq fu%'kqYd">
      <formula>NOT(ISERROR(SEARCH("dsoy jktdh; fo|ky;ksa esa iz;ksx gsrq fu%'kqYd",O457)))</formula>
    </cfRule>
    <cfRule type="containsText" dxfId="15158" priority="15628" stopIfTrue="1" operator="containsText" text="dsoy jktdh; fo|ky;ksa esa iz;ksx gsrq fu%'kqYd">
      <formula>NOT(ISERROR(SEARCH("dsoy jktdh; fo|ky;ksa esa iz;ksx gsrq fu%'kqYd",O457)))</formula>
    </cfRule>
    <cfRule type="containsText" dxfId="15157" priority="15629" stopIfTrue="1" operator="containsText" text="dsoy jktdh; fo|ky;ksa esa iz;ksx gsrq fu%'kqYd">
      <formula>NOT(ISERROR(SEARCH("dsoy jktdh; fo|ky;ksa esa iz;ksx gsrq fu%'kqYd",O457)))</formula>
    </cfRule>
    <cfRule type="containsText" dxfId="15156" priority="15630" stopIfTrue="1" operator="containsText" text="f'k{kk foHkkx jktLFkku">
      <formula>NOT(ISERROR(SEARCH("f'k{kk foHkkx jktLFkku",O457)))</formula>
    </cfRule>
    <cfRule type="containsText" dxfId="15155" priority="15631" stopIfTrue="1" operator="containsText" text="iw.kkZad">
      <formula>NOT(ISERROR(SEARCH("iw.kkZad",O457)))</formula>
    </cfRule>
  </conditionalFormatting>
  <conditionalFormatting sqref="O458">
    <cfRule type="cellIs" dxfId="15154" priority="15626" stopIfTrue="1" operator="equal">
      <formula>0</formula>
    </cfRule>
  </conditionalFormatting>
  <conditionalFormatting sqref="O458">
    <cfRule type="containsText" dxfId="15153" priority="15621" stopIfTrue="1" operator="containsText" text="dsoy jktdh; fo|ky;ksa esa iz;ksx gsrq fu%'kqYd">
      <formula>NOT(ISERROR(SEARCH("dsoy jktdh; fo|ky;ksa esa iz;ksx gsrq fu%'kqYd",O458)))</formula>
    </cfRule>
    <cfRule type="containsText" dxfId="15152" priority="15622" stopIfTrue="1" operator="containsText" text="dsoy jktdh; fo|ky;ksa esa iz;ksx gsrq fu%'kqYd">
      <formula>NOT(ISERROR(SEARCH("dsoy jktdh; fo|ky;ksa esa iz;ksx gsrq fu%'kqYd",O458)))</formula>
    </cfRule>
    <cfRule type="containsText" dxfId="15151" priority="15623" stopIfTrue="1" operator="containsText" text="dsoy jktdh; fo|ky;ksa esa iz;ksx gsrq fu%'kqYd">
      <formula>NOT(ISERROR(SEARCH("dsoy jktdh; fo|ky;ksa esa iz;ksx gsrq fu%'kqYd",O458)))</formula>
    </cfRule>
    <cfRule type="containsText" dxfId="15150" priority="15624" stopIfTrue="1" operator="containsText" text="f'k{kk foHkkx jktLFkku">
      <formula>NOT(ISERROR(SEARCH("f'k{kk foHkkx jktLFkku",O458)))</formula>
    </cfRule>
    <cfRule type="containsText" dxfId="15149" priority="15625" stopIfTrue="1" operator="containsText" text="iw.kkZad">
      <formula>NOT(ISERROR(SEARCH("iw.kkZad",O458)))</formula>
    </cfRule>
  </conditionalFormatting>
  <conditionalFormatting sqref="J461:J464">
    <cfRule type="cellIs" dxfId="15148" priority="15620" stopIfTrue="1" operator="equal">
      <formula>0</formula>
    </cfRule>
  </conditionalFormatting>
  <conditionalFormatting sqref="J461:J464">
    <cfRule type="containsText" dxfId="15147" priority="15615" stopIfTrue="1" operator="containsText" text="dsoy jktdh; fo|ky;ksa esa iz;ksx gsrq fu%'kqYd">
      <formula>NOT(ISERROR(SEARCH("dsoy jktdh; fo|ky;ksa esa iz;ksx gsrq fu%'kqYd",J461)))</formula>
    </cfRule>
    <cfRule type="containsText" dxfId="15146" priority="15616" stopIfTrue="1" operator="containsText" text="dsoy jktdh; fo|ky;ksa esa iz;ksx gsrq fu%'kqYd">
      <formula>NOT(ISERROR(SEARCH("dsoy jktdh; fo|ky;ksa esa iz;ksx gsrq fu%'kqYd",J461)))</formula>
    </cfRule>
    <cfRule type="containsText" dxfId="15145" priority="15617" stopIfTrue="1" operator="containsText" text="dsoy jktdh; fo|ky;ksa esa iz;ksx gsrq fu%'kqYd">
      <formula>NOT(ISERROR(SEARCH("dsoy jktdh; fo|ky;ksa esa iz;ksx gsrq fu%'kqYd",J461)))</formula>
    </cfRule>
    <cfRule type="containsText" dxfId="15144" priority="15618" stopIfTrue="1" operator="containsText" text="f'k{kk foHkkx jktLFkku">
      <formula>NOT(ISERROR(SEARCH("f'k{kk foHkkx jktLFkku",J461)))</formula>
    </cfRule>
    <cfRule type="containsText" dxfId="15143" priority="15619" stopIfTrue="1" operator="containsText" text="iw.kkZad">
      <formula>NOT(ISERROR(SEARCH("iw.kkZad",J461)))</formula>
    </cfRule>
  </conditionalFormatting>
  <conditionalFormatting sqref="J465">
    <cfRule type="cellIs" dxfId="15142" priority="15614" stopIfTrue="1" operator="equal">
      <formula>0</formula>
    </cfRule>
  </conditionalFormatting>
  <conditionalFormatting sqref="J465">
    <cfRule type="containsText" dxfId="15141" priority="15609" stopIfTrue="1" operator="containsText" text="dsoy jktdh; fo|ky;ksa esa iz;ksx gsrq fu%'kqYd">
      <formula>NOT(ISERROR(SEARCH("dsoy jktdh; fo|ky;ksa esa iz;ksx gsrq fu%'kqYd",J465)))</formula>
    </cfRule>
    <cfRule type="containsText" dxfId="15140" priority="15610" stopIfTrue="1" operator="containsText" text="dsoy jktdh; fo|ky;ksa esa iz;ksx gsrq fu%'kqYd">
      <formula>NOT(ISERROR(SEARCH("dsoy jktdh; fo|ky;ksa esa iz;ksx gsrq fu%'kqYd",J465)))</formula>
    </cfRule>
    <cfRule type="containsText" dxfId="15139" priority="15611" stopIfTrue="1" operator="containsText" text="dsoy jktdh; fo|ky;ksa esa iz;ksx gsrq fu%'kqYd">
      <formula>NOT(ISERROR(SEARCH("dsoy jktdh; fo|ky;ksa esa iz;ksx gsrq fu%'kqYd",J465)))</formula>
    </cfRule>
    <cfRule type="containsText" dxfId="15138" priority="15612" stopIfTrue="1" operator="containsText" text="f'k{kk foHkkx jktLFkku">
      <formula>NOT(ISERROR(SEARCH("f'k{kk foHkkx jktLFkku",J465)))</formula>
    </cfRule>
    <cfRule type="containsText" dxfId="15137" priority="15613" stopIfTrue="1" operator="containsText" text="iw.kkZad">
      <formula>NOT(ISERROR(SEARCH("iw.kkZad",J465)))</formula>
    </cfRule>
  </conditionalFormatting>
  <conditionalFormatting sqref="N441">
    <cfRule type="cellIs" dxfId="15136" priority="15608" stopIfTrue="1" operator="equal">
      <formula>0</formula>
    </cfRule>
  </conditionalFormatting>
  <conditionalFormatting sqref="N441">
    <cfRule type="containsText" dxfId="15135" priority="15603" stopIfTrue="1" operator="containsText" text="dsoy jktdh; fo|ky;ksa esa iz;ksx gsrq fu%'kqYd">
      <formula>NOT(ISERROR(SEARCH("dsoy jktdh; fo|ky;ksa esa iz;ksx gsrq fu%'kqYd",N441)))</formula>
    </cfRule>
    <cfRule type="containsText" dxfId="15134" priority="15604" stopIfTrue="1" operator="containsText" text="dsoy jktdh; fo|ky;ksa esa iz;ksx gsrq fu%'kqYd">
      <formula>NOT(ISERROR(SEARCH("dsoy jktdh; fo|ky;ksa esa iz;ksx gsrq fu%'kqYd",N441)))</formula>
    </cfRule>
    <cfRule type="containsText" dxfId="15133" priority="15605" stopIfTrue="1" operator="containsText" text="dsoy jktdh; fo|ky;ksa esa iz;ksx gsrq fu%'kqYd">
      <formula>NOT(ISERROR(SEARCH("dsoy jktdh; fo|ky;ksa esa iz;ksx gsrq fu%'kqYd",N441)))</formula>
    </cfRule>
    <cfRule type="containsText" dxfId="15132" priority="15606" stopIfTrue="1" operator="containsText" text="f'k{kk foHkkx jktLFkku">
      <formula>NOT(ISERROR(SEARCH("f'k{kk foHkkx jktLFkku",N441)))</formula>
    </cfRule>
    <cfRule type="containsText" dxfId="15131" priority="15607" stopIfTrue="1" operator="containsText" text="iw.kkZad">
      <formula>NOT(ISERROR(SEARCH("iw.kkZad",N441)))</formula>
    </cfRule>
  </conditionalFormatting>
  <conditionalFormatting sqref="N442">
    <cfRule type="cellIs" dxfId="15130" priority="15602" stopIfTrue="1" operator="equal">
      <formula>0</formula>
    </cfRule>
  </conditionalFormatting>
  <conditionalFormatting sqref="N442">
    <cfRule type="containsText" dxfId="15129" priority="15597" stopIfTrue="1" operator="containsText" text="dsoy jktdh; fo|ky;ksa esa iz;ksx gsrq fu%'kqYd">
      <formula>NOT(ISERROR(SEARCH("dsoy jktdh; fo|ky;ksa esa iz;ksx gsrq fu%'kqYd",N442)))</formula>
    </cfRule>
    <cfRule type="containsText" dxfId="15128" priority="15598" stopIfTrue="1" operator="containsText" text="dsoy jktdh; fo|ky;ksa esa iz;ksx gsrq fu%'kqYd">
      <formula>NOT(ISERROR(SEARCH("dsoy jktdh; fo|ky;ksa esa iz;ksx gsrq fu%'kqYd",N442)))</formula>
    </cfRule>
    <cfRule type="containsText" dxfId="15127" priority="15599" stopIfTrue="1" operator="containsText" text="dsoy jktdh; fo|ky;ksa esa iz;ksx gsrq fu%'kqYd">
      <formula>NOT(ISERROR(SEARCH("dsoy jktdh; fo|ky;ksa esa iz;ksx gsrq fu%'kqYd",N442)))</formula>
    </cfRule>
    <cfRule type="containsText" dxfId="15126" priority="15600" stopIfTrue="1" operator="containsText" text="f'k{kk foHkkx jktLFkku">
      <formula>NOT(ISERROR(SEARCH("f'k{kk foHkkx jktLFkku",N442)))</formula>
    </cfRule>
    <cfRule type="containsText" dxfId="15125" priority="15601" stopIfTrue="1" operator="containsText" text="iw.kkZad">
      <formula>NOT(ISERROR(SEARCH("iw.kkZad",N442)))</formula>
    </cfRule>
  </conditionalFormatting>
  <conditionalFormatting sqref="B442:C442">
    <cfRule type="cellIs" dxfId="15124" priority="15596" stopIfTrue="1" operator="equal">
      <formula>0</formula>
    </cfRule>
  </conditionalFormatting>
  <conditionalFormatting sqref="B442:C442">
    <cfRule type="containsText" dxfId="15123" priority="15591" stopIfTrue="1" operator="containsText" text="dsoy jktdh; fo|ky;ksa esa iz;ksx gsrq fu%'kqYd">
      <formula>NOT(ISERROR(SEARCH("dsoy jktdh; fo|ky;ksa esa iz;ksx gsrq fu%'kqYd",B442)))</formula>
    </cfRule>
    <cfRule type="containsText" dxfId="15122" priority="15592" stopIfTrue="1" operator="containsText" text="dsoy jktdh; fo|ky;ksa esa iz;ksx gsrq fu%'kqYd">
      <formula>NOT(ISERROR(SEARCH("dsoy jktdh; fo|ky;ksa esa iz;ksx gsrq fu%'kqYd",B442)))</formula>
    </cfRule>
    <cfRule type="containsText" dxfId="15121" priority="15593" stopIfTrue="1" operator="containsText" text="dsoy jktdh; fo|ky;ksa esa iz;ksx gsrq fu%'kqYd">
      <formula>NOT(ISERROR(SEARCH("dsoy jktdh; fo|ky;ksa esa iz;ksx gsrq fu%'kqYd",B442)))</formula>
    </cfRule>
    <cfRule type="containsText" dxfId="15120" priority="15594" stopIfTrue="1" operator="containsText" text="f'k{kk foHkkx jktLFkku">
      <formula>NOT(ISERROR(SEARCH("f'k{kk foHkkx jktLFkku",B442)))</formula>
    </cfRule>
    <cfRule type="containsText" dxfId="15119" priority="15595" stopIfTrue="1" operator="containsText" text="iw.kkZad">
      <formula>NOT(ISERROR(SEARCH("iw.kkZad",B442)))</formula>
    </cfRule>
  </conditionalFormatting>
  <conditionalFormatting sqref="B484:F484 B487:D487 F487 H487 B485:C486 B477:C479 A466:A467 B489:D489 F489 H489 C470:C472 B468:B472 B474:C474 J472 B488">
    <cfRule type="cellIs" dxfId="15118" priority="15590" stopIfTrue="1" operator="equal">
      <formula>0</formula>
    </cfRule>
  </conditionalFormatting>
  <conditionalFormatting sqref="B484:F484 B487:D487 F487 H487 B485:C486 B477:C479 A466:A467 B489:D489 F489 H489 C470:C472 B468:B472 B474:C474 J472 B488">
    <cfRule type="containsText" dxfId="15117" priority="15585" stopIfTrue="1" operator="containsText" text="dsoy jktdh; fo|ky;ksa esa iz;ksx gsrq fu%'kqYd">
      <formula>NOT(ISERROR(SEARCH("dsoy jktdh; fo|ky;ksa esa iz;ksx gsrq fu%'kqYd",A466)))</formula>
    </cfRule>
    <cfRule type="containsText" dxfId="15116" priority="15586" stopIfTrue="1" operator="containsText" text="dsoy jktdh; fo|ky;ksa esa iz;ksx gsrq fu%'kqYd">
      <formula>NOT(ISERROR(SEARCH("dsoy jktdh; fo|ky;ksa esa iz;ksx gsrq fu%'kqYd",A466)))</formula>
    </cfRule>
    <cfRule type="containsText" dxfId="15115" priority="15587" stopIfTrue="1" operator="containsText" text="dsoy jktdh; fo|ky;ksa esa iz;ksx gsrq fu%'kqYd">
      <formula>NOT(ISERROR(SEARCH("dsoy jktdh; fo|ky;ksa esa iz;ksx gsrq fu%'kqYd",A466)))</formula>
    </cfRule>
    <cfRule type="containsText" dxfId="15114" priority="15588" stopIfTrue="1" operator="containsText" text="f'k{kk foHkkx jktLFkku">
      <formula>NOT(ISERROR(SEARCH("f'k{kk foHkkx jktLFkku",A466)))</formula>
    </cfRule>
    <cfRule type="containsText" dxfId="15113" priority="15589" stopIfTrue="1" operator="containsText" text="iw.kkZad">
      <formula>NOT(ISERROR(SEARCH("iw.kkZad",A466)))</formula>
    </cfRule>
  </conditionalFormatting>
  <conditionalFormatting sqref="B474:C474">
    <cfRule type="cellIs" dxfId="15112" priority="15583" operator="equal">
      <formula>0</formula>
    </cfRule>
    <cfRule type="containsText" dxfId="15111" priority="15584" stopIfTrue="1" operator="containsText" text="false">
      <formula>NOT(ISERROR(SEARCH("false",B474)))</formula>
    </cfRule>
  </conditionalFormatting>
  <conditionalFormatting sqref="H492:H496">
    <cfRule type="cellIs" dxfId="15110" priority="15516" stopIfTrue="1" operator="equal">
      <formula>0</formula>
    </cfRule>
  </conditionalFormatting>
  <conditionalFormatting sqref="H492:H496">
    <cfRule type="containsText" dxfId="15109" priority="15511" stopIfTrue="1" operator="containsText" text="dsoy jktdh; fo|ky;ksa esa iz;ksx gsrq fu%'kqYd">
      <formula>NOT(ISERROR(SEARCH("dsoy jktdh; fo|ky;ksa esa iz;ksx gsrq fu%'kqYd",H492)))</formula>
    </cfRule>
    <cfRule type="containsText" dxfId="15108" priority="15512" stopIfTrue="1" operator="containsText" text="dsoy jktdh; fo|ky;ksa esa iz;ksx gsrq fu%'kqYd">
      <formula>NOT(ISERROR(SEARCH("dsoy jktdh; fo|ky;ksa esa iz;ksx gsrq fu%'kqYd",H492)))</formula>
    </cfRule>
    <cfRule type="containsText" dxfId="15107" priority="15513" stopIfTrue="1" operator="containsText" text="dsoy jktdh; fo|ky;ksa esa iz;ksx gsrq fu%'kqYd">
      <formula>NOT(ISERROR(SEARCH("dsoy jktdh; fo|ky;ksa esa iz;ksx gsrq fu%'kqYd",H492)))</formula>
    </cfRule>
    <cfRule type="containsText" dxfId="15106" priority="15514" stopIfTrue="1" operator="containsText" text="f'k{kk foHkkx jktLFkku">
      <formula>NOT(ISERROR(SEARCH("f'k{kk foHkkx jktLFkku",H492)))</formula>
    </cfRule>
    <cfRule type="containsText" dxfId="15105" priority="15515" stopIfTrue="1" operator="containsText" text="iw.kkZad">
      <formula>NOT(ISERROR(SEARCH("iw.kkZad",H492)))</formula>
    </cfRule>
  </conditionalFormatting>
  <conditionalFormatting sqref="D485:F485">
    <cfRule type="cellIs" dxfId="15104" priority="15582" stopIfTrue="1" operator="equal">
      <formula>0</formula>
    </cfRule>
  </conditionalFormatting>
  <conditionalFormatting sqref="D485:F485">
    <cfRule type="containsText" dxfId="15103" priority="15577" stopIfTrue="1" operator="containsText" text="dsoy jktdh; fo|ky;ksa esa iz;ksx gsrq fu%'kqYd">
      <formula>NOT(ISERROR(SEARCH("dsoy jktdh; fo|ky;ksa esa iz;ksx gsrq fu%'kqYd",D485)))</formula>
    </cfRule>
    <cfRule type="containsText" dxfId="15102" priority="15578" stopIfTrue="1" operator="containsText" text="dsoy jktdh; fo|ky;ksa esa iz;ksx gsrq fu%'kqYd">
      <formula>NOT(ISERROR(SEARCH("dsoy jktdh; fo|ky;ksa esa iz;ksx gsrq fu%'kqYd",D485)))</formula>
    </cfRule>
    <cfRule type="containsText" dxfId="15101" priority="15579" stopIfTrue="1" operator="containsText" text="dsoy jktdh; fo|ky;ksa esa iz;ksx gsrq fu%'kqYd">
      <formula>NOT(ISERROR(SEARCH("dsoy jktdh; fo|ky;ksa esa iz;ksx gsrq fu%'kqYd",D485)))</formula>
    </cfRule>
    <cfRule type="containsText" dxfId="15100" priority="15580" stopIfTrue="1" operator="containsText" text="f'k{kk foHkkx jktLFkku">
      <formula>NOT(ISERROR(SEARCH("f'k{kk foHkkx jktLFkku",D485)))</formula>
    </cfRule>
    <cfRule type="containsText" dxfId="15099" priority="15581" stopIfTrue="1" operator="containsText" text="iw.kkZad">
      <formula>NOT(ISERROR(SEARCH("iw.kkZad",D485)))</formula>
    </cfRule>
  </conditionalFormatting>
  <conditionalFormatting sqref="D486:F486">
    <cfRule type="cellIs" dxfId="15098" priority="15576" stopIfTrue="1" operator="equal">
      <formula>0</formula>
    </cfRule>
  </conditionalFormatting>
  <conditionalFormatting sqref="D486:F486">
    <cfRule type="containsText" dxfId="15097" priority="15571" stopIfTrue="1" operator="containsText" text="dsoy jktdh; fo|ky;ksa esa iz;ksx gsrq fu%'kqYd">
      <formula>NOT(ISERROR(SEARCH("dsoy jktdh; fo|ky;ksa esa iz;ksx gsrq fu%'kqYd",D486)))</formula>
    </cfRule>
    <cfRule type="containsText" dxfId="15096" priority="15572" stopIfTrue="1" operator="containsText" text="dsoy jktdh; fo|ky;ksa esa iz;ksx gsrq fu%'kqYd">
      <formula>NOT(ISERROR(SEARCH("dsoy jktdh; fo|ky;ksa esa iz;ksx gsrq fu%'kqYd",D486)))</formula>
    </cfRule>
    <cfRule type="containsText" dxfId="15095" priority="15573" stopIfTrue="1" operator="containsText" text="dsoy jktdh; fo|ky;ksa esa iz;ksx gsrq fu%'kqYd">
      <formula>NOT(ISERROR(SEARCH("dsoy jktdh; fo|ky;ksa esa iz;ksx gsrq fu%'kqYd",D486)))</formula>
    </cfRule>
    <cfRule type="containsText" dxfId="15094" priority="15574" stopIfTrue="1" operator="containsText" text="f'k{kk foHkkx jktLFkku">
      <formula>NOT(ISERROR(SEARCH("f'k{kk foHkkx jktLFkku",D486)))</formula>
    </cfRule>
    <cfRule type="containsText" dxfId="15093" priority="15575" stopIfTrue="1" operator="containsText" text="iw.kkZad">
      <formula>NOT(ISERROR(SEARCH("iw.kkZad",D486)))</formula>
    </cfRule>
  </conditionalFormatting>
  <conditionalFormatting sqref="L487">
    <cfRule type="cellIs" dxfId="15092" priority="15570" stopIfTrue="1" operator="equal">
      <formula>0</formula>
    </cfRule>
  </conditionalFormatting>
  <conditionalFormatting sqref="L487">
    <cfRule type="containsText" dxfId="15091" priority="15565" stopIfTrue="1" operator="containsText" text="dsoy jktdh; fo|ky;ksa esa iz;ksx gsrq fu%'kqYd">
      <formula>NOT(ISERROR(SEARCH("dsoy jktdh; fo|ky;ksa esa iz;ksx gsrq fu%'kqYd",L487)))</formula>
    </cfRule>
    <cfRule type="containsText" dxfId="15090" priority="15566" stopIfTrue="1" operator="containsText" text="dsoy jktdh; fo|ky;ksa esa iz;ksx gsrq fu%'kqYd">
      <formula>NOT(ISERROR(SEARCH("dsoy jktdh; fo|ky;ksa esa iz;ksx gsrq fu%'kqYd",L487)))</formula>
    </cfRule>
    <cfRule type="containsText" dxfId="15089" priority="15567" stopIfTrue="1" operator="containsText" text="dsoy jktdh; fo|ky;ksa esa iz;ksx gsrq fu%'kqYd">
      <formula>NOT(ISERROR(SEARCH("dsoy jktdh; fo|ky;ksa esa iz;ksx gsrq fu%'kqYd",L487)))</formula>
    </cfRule>
    <cfRule type="containsText" dxfId="15088" priority="15568" stopIfTrue="1" operator="containsText" text="f'k{kk foHkkx jktLFkku">
      <formula>NOT(ISERROR(SEARCH("f'k{kk foHkkx jktLFkku",L487)))</formula>
    </cfRule>
    <cfRule type="containsText" dxfId="15087" priority="15569" stopIfTrue="1" operator="containsText" text="iw.kkZad">
      <formula>NOT(ISERROR(SEARCH("iw.kkZad",L487)))</formula>
    </cfRule>
  </conditionalFormatting>
  <conditionalFormatting sqref="H488">
    <cfRule type="cellIs" dxfId="15086" priority="15564" stopIfTrue="1" operator="equal">
      <formula>0</formula>
    </cfRule>
  </conditionalFormatting>
  <conditionalFormatting sqref="H488">
    <cfRule type="containsText" dxfId="15085" priority="15559" stopIfTrue="1" operator="containsText" text="dsoy jktdh; fo|ky;ksa esa iz;ksx gsrq fu%'kqYd">
      <formula>NOT(ISERROR(SEARCH("dsoy jktdh; fo|ky;ksa esa iz;ksx gsrq fu%'kqYd",H488)))</formula>
    </cfRule>
    <cfRule type="containsText" dxfId="15084" priority="15560" stopIfTrue="1" operator="containsText" text="dsoy jktdh; fo|ky;ksa esa iz;ksx gsrq fu%'kqYd">
      <formula>NOT(ISERROR(SEARCH("dsoy jktdh; fo|ky;ksa esa iz;ksx gsrq fu%'kqYd",H488)))</formula>
    </cfRule>
    <cfRule type="containsText" dxfId="15083" priority="15561" stopIfTrue="1" operator="containsText" text="dsoy jktdh; fo|ky;ksa esa iz;ksx gsrq fu%'kqYd">
      <formula>NOT(ISERROR(SEARCH("dsoy jktdh; fo|ky;ksa esa iz;ksx gsrq fu%'kqYd",H488)))</formula>
    </cfRule>
    <cfRule type="containsText" dxfId="15082" priority="15562" stopIfTrue="1" operator="containsText" text="f'k{kk foHkkx jktLFkku">
      <formula>NOT(ISERROR(SEARCH("f'k{kk foHkkx jktLFkku",H488)))</formula>
    </cfRule>
    <cfRule type="containsText" dxfId="15081" priority="15563" stopIfTrue="1" operator="containsText" text="iw.kkZad">
      <formula>NOT(ISERROR(SEARCH("iw.kkZad",H488)))</formula>
    </cfRule>
  </conditionalFormatting>
  <conditionalFormatting sqref="C481">
    <cfRule type="cellIs" dxfId="15080" priority="15558" stopIfTrue="1" operator="equal">
      <formula>0</formula>
    </cfRule>
  </conditionalFormatting>
  <conditionalFormatting sqref="C481">
    <cfRule type="containsText" dxfId="15079" priority="15553" stopIfTrue="1" operator="containsText" text="dsoy jktdh; fo|ky;ksa esa iz;ksx gsrq fu%'kqYd">
      <formula>NOT(ISERROR(SEARCH("dsoy jktdh; fo|ky;ksa esa iz;ksx gsrq fu%'kqYd",C481)))</formula>
    </cfRule>
    <cfRule type="containsText" dxfId="15078" priority="15554" stopIfTrue="1" operator="containsText" text="dsoy jktdh; fo|ky;ksa esa iz;ksx gsrq fu%'kqYd">
      <formula>NOT(ISERROR(SEARCH("dsoy jktdh; fo|ky;ksa esa iz;ksx gsrq fu%'kqYd",C481)))</formula>
    </cfRule>
    <cfRule type="containsText" dxfId="15077" priority="15555" stopIfTrue="1" operator="containsText" text="dsoy jktdh; fo|ky;ksa esa iz;ksx gsrq fu%'kqYd">
      <formula>NOT(ISERROR(SEARCH("dsoy jktdh; fo|ky;ksa esa iz;ksx gsrq fu%'kqYd",C481)))</formula>
    </cfRule>
    <cfRule type="containsText" dxfId="15076" priority="15556" stopIfTrue="1" operator="containsText" text="f'k{kk foHkkx jktLFkku">
      <formula>NOT(ISERROR(SEARCH("f'k{kk foHkkx jktLFkku",C481)))</formula>
    </cfRule>
    <cfRule type="containsText" dxfId="15075" priority="15557" stopIfTrue="1" operator="containsText" text="iw.kkZad">
      <formula>NOT(ISERROR(SEARCH("iw.kkZad",C481)))</formula>
    </cfRule>
  </conditionalFormatting>
  <conditionalFormatting sqref="B480">
    <cfRule type="cellIs" dxfId="15074" priority="15552" stopIfTrue="1" operator="equal">
      <formula>0</formula>
    </cfRule>
  </conditionalFormatting>
  <conditionalFormatting sqref="B480">
    <cfRule type="containsText" dxfId="15073" priority="15547" stopIfTrue="1" operator="containsText" text="dsoy jktdh; fo|ky;ksa esa iz;ksx gsrq fu%'kqYd">
      <formula>NOT(ISERROR(SEARCH("dsoy jktdh; fo|ky;ksa esa iz;ksx gsrq fu%'kqYd",B480)))</formula>
    </cfRule>
    <cfRule type="containsText" dxfId="15072" priority="15548" stopIfTrue="1" operator="containsText" text="dsoy jktdh; fo|ky;ksa esa iz;ksx gsrq fu%'kqYd">
      <formula>NOT(ISERROR(SEARCH("dsoy jktdh; fo|ky;ksa esa iz;ksx gsrq fu%'kqYd",B480)))</formula>
    </cfRule>
    <cfRule type="containsText" dxfId="15071" priority="15549" stopIfTrue="1" operator="containsText" text="dsoy jktdh; fo|ky;ksa esa iz;ksx gsrq fu%'kqYd">
      <formula>NOT(ISERROR(SEARCH("dsoy jktdh; fo|ky;ksa esa iz;ksx gsrq fu%'kqYd",B480)))</formula>
    </cfRule>
    <cfRule type="containsText" dxfId="15070" priority="15550" stopIfTrue="1" operator="containsText" text="f'k{kk foHkkx jktLFkku">
      <formula>NOT(ISERROR(SEARCH("f'k{kk foHkkx jktLFkku",B480)))</formula>
    </cfRule>
    <cfRule type="containsText" dxfId="15069" priority="15551" stopIfTrue="1" operator="containsText" text="iw.kkZad">
      <formula>NOT(ISERROR(SEARCH("iw.kkZad",B480)))</formula>
    </cfRule>
  </conditionalFormatting>
  <conditionalFormatting sqref="K476 D476:F476 H476:I476">
    <cfRule type="cellIs" dxfId="15068" priority="15546" stopIfTrue="1" operator="equal">
      <formula>0</formula>
    </cfRule>
  </conditionalFormatting>
  <conditionalFormatting sqref="K476 D476:F476 H476:I476">
    <cfRule type="containsText" dxfId="15067" priority="15541" stopIfTrue="1" operator="containsText" text="dsoy jktdh; fo|ky;ksa esa iz;ksx gsrq fu%'kqYd">
      <formula>NOT(ISERROR(SEARCH("dsoy jktdh; fo|ky;ksa esa iz;ksx gsrq fu%'kqYd",D476)))</formula>
    </cfRule>
    <cfRule type="containsText" dxfId="15066" priority="15542" stopIfTrue="1" operator="containsText" text="dsoy jktdh; fo|ky;ksa esa iz;ksx gsrq fu%'kqYd">
      <formula>NOT(ISERROR(SEARCH("dsoy jktdh; fo|ky;ksa esa iz;ksx gsrq fu%'kqYd",D476)))</formula>
    </cfRule>
    <cfRule type="containsText" dxfId="15065" priority="15543" stopIfTrue="1" operator="containsText" text="dsoy jktdh; fo|ky;ksa esa iz;ksx gsrq fu%'kqYd">
      <formula>NOT(ISERROR(SEARCH("dsoy jktdh; fo|ky;ksa esa iz;ksx gsrq fu%'kqYd",D476)))</formula>
    </cfRule>
    <cfRule type="containsText" dxfId="15064" priority="15544" stopIfTrue="1" operator="containsText" text="f'k{kk foHkkx jktLFkku">
      <formula>NOT(ISERROR(SEARCH("f'k{kk foHkkx jktLFkku",D476)))</formula>
    </cfRule>
    <cfRule type="containsText" dxfId="15063" priority="15545" stopIfTrue="1" operator="containsText" text="iw.kkZad">
      <formula>NOT(ISERROR(SEARCH("iw.kkZad",D476)))</formula>
    </cfRule>
  </conditionalFormatting>
  <conditionalFormatting sqref="K476 D476:F476 H476:I476">
    <cfRule type="cellIs" dxfId="15062" priority="15539" operator="equal">
      <formula>0</formula>
    </cfRule>
    <cfRule type="containsText" dxfId="15061" priority="15540" stopIfTrue="1" operator="containsText" text="false">
      <formula>NOT(ISERROR(SEARCH("false",D476)))</formula>
    </cfRule>
  </conditionalFormatting>
  <conditionalFormatting sqref="K476 D476:F476 H476:I476">
    <cfRule type="containsText" dxfId="15060" priority="15538" stopIfTrue="1" operator="containsText" text="izk;ks-">
      <formula>NOT(ISERROR(SEARCH("izk;ks-",D476)))</formula>
    </cfRule>
  </conditionalFormatting>
  <conditionalFormatting sqref="K480 D480:F480 H480:I480">
    <cfRule type="cellIs" dxfId="15059" priority="15537" stopIfTrue="1" operator="equal">
      <formula>0</formula>
    </cfRule>
  </conditionalFormatting>
  <conditionalFormatting sqref="K480 D480:F480 H480:I480">
    <cfRule type="containsText" dxfId="15058" priority="15532" stopIfTrue="1" operator="containsText" text="dsoy jktdh; fo|ky;ksa esa iz;ksx gsrq fu%'kqYd">
      <formula>NOT(ISERROR(SEARCH("dsoy jktdh; fo|ky;ksa esa iz;ksx gsrq fu%'kqYd",D480)))</formula>
    </cfRule>
    <cfRule type="containsText" dxfId="15057" priority="15533" stopIfTrue="1" operator="containsText" text="dsoy jktdh; fo|ky;ksa esa iz;ksx gsrq fu%'kqYd">
      <formula>NOT(ISERROR(SEARCH("dsoy jktdh; fo|ky;ksa esa iz;ksx gsrq fu%'kqYd",D480)))</formula>
    </cfRule>
    <cfRule type="containsText" dxfId="15056" priority="15534" stopIfTrue="1" operator="containsText" text="dsoy jktdh; fo|ky;ksa esa iz;ksx gsrq fu%'kqYd">
      <formula>NOT(ISERROR(SEARCH("dsoy jktdh; fo|ky;ksa esa iz;ksx gsrq fu%'kqYd",D480)))</formula>
    </cfRule>
    <cfRule type="containsText" dxfId="15055" priority="15535" stopIfTrue="1" operator="containsText" text="f'k{kk foHkkx jktLFkku">
      <formula>NOT(ISERROR(SEARCH("f'k{kk foHkkx jktLFkku",D480)))</formula>
    </cfRule>
    <cfRule type="containsText" dxfId="15054" priority="15536" stopIfTrue="1" operator="containsText" text="iw.kkZad">
      <formula>NOT(ISERROR(SEARCH("iw.kkZad",D480)))</formula>
    </cfRule>
  </conditionalFormatting>
  <conditionalFormatting sqref="K480 D480:F480 H480:I480">
    <cfRule type="cellIs" dxfId="15053" priority="15530" operator="equal">
      <formula>0</formula>
    </cfRule>
    <cfRule type="containsText" dxfId="15052" priority="15531" stopIfTrue="1" operator="containsText" text="false">
      <formula>NOT(ISERROR(SEARCH("false",D480)))</formula>
    </cfRule>
  </conditionalFormatting>
  <conditionalFormatting sqref="K480 D480:F480 H480:I480">
    <cfRule type="containsText" dxfId="15051" priority="15529" stopIfTrue="1" operator="containsText" text="izk;ks-">
      <formula>NOT(ISERROR(SEARCH("izk;ks-",D480)))</formula>
    </cfRule>
  </conditionalFormatting>
  <conditionalFormatting sqref="D492:D496">
    <cfRule type="cellIs" dxfId="15050" priority="15528" stopIfTrue="1" operator="equal">
      <formula>0</formula>
    </cfRule>
  </conditionalFormatting>
  <conditionalFormatting sqref="D492:D496">
    <cfRule type="containsText" dxfId="15049" priority="15523" stopIfTrue="1" operator="containsText" text="dsoy jktdh; fo|ky;ksa esa iz;ksx gsrq fu%'kqYd">
      <formula>NOT(ISERROR(SEARCH("dsoy jktdh; fo|ky;ksa esa iz;ksx gsrq fu%'kqYd",D492)))</formula>
    </cfRule>
    <cfRule type="containsText" dxfId="15048" priority="15524" stopIfTrue="1" operator="containsText" text="dsoy jktdh; fo|ky;ksa esa iz;ksx gsrq fu%'kqYd">
      <formula>NOT(ISERROR(SEARCH("dsoy jktdh; fo|ky;ksa esa iz;ksx gsrq fu%'kqYd",D492)))</formula>
    </cfRule>
    <cfRule type="containsText" dxfId="15047" priority="15525" stopIfTrue="1" operator="containsText" text="dsoy jktdh; fo|ky;ksa esa iz;ksx gsrq fu%'kqYd">
      <formula>NOT(ISERROR(SEARCH("dsoy jktdh; fo|ky;ksa esa iz;ksx gsrq fu%'kqYd",D492)))</formula>
    </cfRule>
    <cfRule type="containsText" dxfId="15046" priority="15526" stopIfTrue="1" operator="containsText" text="f'k{kk foHkkx jktLFkku">
      <formula>NOT(ISERROR(SEARCH("f'k{kk foHkkx jktLFkku",D492)))</formula>
    </cfRule>
    <cfRule type="containsText" dxfId="15045" priority="15527" stopIfTrue="1" operator="containsText" text="iw.kkZad">
      <formula>NOT(ISERROR(SEARCH("iw.kkZad",D492)))</formula>
    </cfRule>
  </conditionalFormatting>
  <conditionalFormatting sqref="F492:F496">
    <cfRule type="cellIs" dxfId="15044" priority="15522" stopIfTrue="1" operator="equal">
      <formula>0</formula>
    </cfRule>
  </conditionalFormatting>
  <conditionalFormatting sqref="F492:F496">
    <cfRule type="containsText" dxfId="15043" priority="15517" stopIfTrue="1" operator="containsText" text="dsoy jktdh; fo|ky;ksa esa iz;ksx gsrq fu%'kqYd">
      <formula>NOT(ISERROR(SEARCH("dsoy jktdh; fo|ky;ksa esa iz;ksx gsrq fu%'kqYd",F492)))</formula>
    </cfRule>
    <cfRule type="containsText" dxfId="15042" priority="15518" stopIfTrue="1" operator="containsText" text="dsoy jktdh; fo|ky;ksa esa iz;ksx gsrq fu%'kqYd">
      <formula>NOT(ISERROR(SEARCH("dsoy jktdh; fo|ky;ksa esa iz;ksx gsrq fu%'kqYd",F492)))</formula>
    </cfRule>
    <cfRule type="containsText" dxfId="15041" priority="15519" stopIfTrue="1" operator="containsText" text="dsoy jktdh; fo|ky;ksa esa iz;ksx gsrq fu%'kqYd">
      <formula>NOT(ISERROR(SEARCH("dsoy jktdh; fo|ky;ksa esa iz;ksx gsrq fu%'kqYd",F492)))</formula>
    </cfRule>
    <cfRule type="containsText" dxfId="15040" priority="15520" stopIfTrue="1" operator="containsText" text="f'k{kk foHkkx jktLFkku">
      <formula>NOT(ISERROR(SEARCH("f'k{kk foHkkx jktLFkku",F492)))</formula>
    </cfRule>
    <cfRule type="containsText" dxfId="15039" priority="15521" stopIfTrue="1" operator="containsText" text="iw.kkZad">
      <formula>NOT(ISERROR(SEARCH("iw.kkZad",F492)))</formula>
    </cfRule>
  </conditionalFormatting>
  <conditionalFormatting sqref="B493:C493">
    <cfRule type="cellIs" dxfId="15038" priority="15510" stopIfTrue="1" operator="equal">
      <formula>0</formula>
    </cfRule>
  </conditionalFormatting>
  <conditionalFormatting sqref="B493:C493">
    <cfRule type="containsText" dxfId="15037" priority="15505" stopIfTrue="1" operator="containsText" text="dsoy jktdh; fo|ky;ksa esa iz;ksx gsrq fu%'kqYd">
      <formula>NOT(ISERROR(SEARCH("dsoy jktdh; fo|ky;ksa esa iz;ksx gsrq fu%'kqYd",B493)))</formula>
    </cfRule>
    <cfRule type="containsText" dxfId="15036" priority="15506" stopIfTrue="1" operator="containsText" text="dsoy jktdh; fo|ky;ksa esa iz;ksx gsrq fu%'kqYd">
      <formula>NOT(ISERROR(SEARCH("dsoy jktdh; fo|ky;ksa esa iz;ksx gsrq fu%'kqYd",B493)))</formula>
    </cfRule>
    <cfRule type="containsText" dxfId="15035" priority="15507" stopIfTrue="1" operator="containsText" text="dsoy jktdh; fo|ky;ksa esa iz;ksx gsrq fu%'kqYd">
      <formula>NOT(ISERROR(SEARCH("dsoy jktdh; fo|ky;ksa esa iz;ksx gsrq fu%'kqYd",B493)))</formula>
    </cfRule>
    <cfRule type="containsText" dxfId="15034" priority="15508" stopIfTrue="1" operator="containsText" text="f'k{kk foHkkx jktLFkku">
      <formula>NOT(ISERROR(SEARCH("f'k{kk foHkkx jktLFkku",B493)))</formula>
    </cfRule>
    <cfRule type="containsText" dxfId="15033" priority="15509" stopIfTrue="1" operator="containsText" text="iw.kkZad">
      <formula>NOT(ISERROR(SEARCH("iw.kkZad",B493)))</formula>
    </cfRule>
  </conditionalFormatting>
  <conditionalFormatting sqref="G477:G479">
    <cfRule type="expression" dxfId="15032" priority="15504">
      <formula>is(error)</formula>
    </cfRule>
  </conditionalFormatting>
  <conditionalFormatting sqref="G477:G479">
    <cfRule type="cellIs" dxfId="15031" priority="15503" operator="equal">
      <formula>0</formula>
    </cfRule>
  </conditionalFormatting>
  <conditionalFormatting sqref="G477:G479">
    <cfRule type="expression" dxfId="15030" priority="15502">
      <formula>ISERROR(G477)</formula>
    </cfRule>
  </conditionalFormatting>
  <conditionalFormatting sqref="K477:K479">
    <cfRule type="expression" dxfId="15029" priority="15501">
      <formula>is(error)</formula>
    </cfRule>
  </conditionalFormatting>
  <conditionalFormatting sqref="K477:K479">
    <cfRule type="cellIs" dxfId="15028" priority="15500" operator="equal">
      <formula>0</formula>
    </cfRule>
  </conditionalFormatting>
  <conditionalFormatting sqref="K477:K479">
    <cfRule type="expression" dxfId="15027" priority="15499">
      <formula>ISERROR(K477)</formula>
    </cfRule>
  </conditionalFormatting>
  <conditionalFormatting sqref="G481">
    <cfRule type="expression" dxfId="15026" priority="15498">
      <formula>is(error)</formula>
    </cfRule>
  </conditionalFormatting>
  <conditionalFormatting sqref="G481">
    <cfRule type="cellIs" dxfId="15025" priority="15497" operator="equal">
      <formula>0</formula>
    </cfRule>
  </conditionalFormatting>
  <conditionalFormatting sqref="G481">
    <cfRule type="expression" dxfId="15024" priority="15496">
      <formula>ISERROR(G481)</formula>
    </cfRule>
  </conditionalFormatting>
  <conditionalFormatting sqref="K481">
    <cfRule type="expression" dxfId="15023" priority="15495">
      <formula>is(error)</formula>
    </cfRule>
  </conditionalFormatting>
  <conditionalFormatting sqref="K481">
    <cfRule type="cellIs" dxfId="15022" priority="15494" operator="equal">
      <formula>0</formula>
    </cfRule>
  </conditionalFormatting>
  <conditionalFormatting sqref="K481">
    <cfRule type="expression" dxfId="15021" priority="15493">
      <formula>ISERROR(K481)</formula>
    </cfRule>
  </conditionalFormatting>
  <conditionalFormatting sqref="O484:Q484">
    <cfRule type="cellIs" dxfId="15020" priority="15492" stopIfTrue="1" operator="equal">
      <formula>0</formula>
    </cfRule>
  </conditionalFormatting>
  <conditionalFormatting sqref="O484:Q484">
    <cfRule type="containsText" dxfId="15019" priority="15487" stopIfTrue="1" operator="containsText" text="dsoy jktdh; fo|ky;ksa esa iz;ksx gsrq fu%'kqYd">
      <formula>NOT(ISERROR(SEARCH("dsoy jktdh; fo|ky;ksa esa iz;ksx gsrq fu%'kqYd",O484)))</formula>
    </cfRule>
    <cfRule type="containsText" dxfId="15018" priority="15488" stopIfTrue="1" operator="containsText" text="dsoy jktdh; fo|ky;ksa esa iz;ksx gsrq fu%'kqYd">
      <formula>NOT(ISERROR(SEARCH("dsoy jktdh; fo|ky;ksa esa iz;ksx gsrq fu%'kqYd",O484)))</formula>
    </cfRule>
    <cfRule type="containsText" dxfId="15017" priority="15489" stopIfTrue="1" operator="containsText" text="dsoy jktdh; fo|ky;ksa esa iz;ksx gsrq fu%'kqYd">
      <formula>NOT(ISERROR(SEARCH("dsoy jktdh; fo|ky;ksa esa iz;ksx gsrq fu%'kqYd",O484)))</formula>
    </cfRule>
    <cfRule type="containsText" dxfId="15016" priority="15490" stopIfTrue="1" operator="containsText" text="f'k{kk foHkkx jktLFkku">
      <formula>NOT(ISERROR(SEARCH("f'k{kk foHkkx jktLFkku",O484)))</formula>
    </cfRule>
    <cfRule type="containsText" dxfId="15015" priority="15491" stopIfTrue="1" operator="containsText" text="iw.kkZad">
      <formula>NOT(ISERROR(SEARCH("iw.kkZad",O484)))</formula>
    </cfRule>
  </conditionalFormatting>
  <conditionalFormatting sqref="F488">
    <cfRule type="cellIs" dxfId="15014" priority="15408" stopIfTrue="1" operator="equal">
      <formula>0</formula>
    </cfRule>
  </conditionalFormatting>
  <conditionalFormatting sqref="F488">
    <cfRule type="containsText" dxfId="15013" priority="15403" stopIfTrue="1" operator="containsText" text="dsoy jktdh; fo|ky;ksa esa iz;ksx gsrq fu%'kqYd">
      <formula>NOT(ISERROR(SEARCH("dsoy jktdh; fo|ky;ksa esa iz;ksx gsrq fu%'kqYd",F488)))</formula>
    </cfRule>
    <cfRule type="containsText" dxfId="15012" priority="15404" stopIfTrue="1" operator="containsText" text="dsoy jktdh; fo|ky;ksa esa iz;ksx gsrq fu%'kqYd">
      <formula>NOT(ISERROR(SEARCH("dsoy jktdh; fo|ky;ksa esa iz;ksx gsrq fu%'kqYd",F488)))</formula>
    </cfRule>
    <cfRule type="containsText" dxfId="15011" priority="15405" stopIfTrue="1" operator="containsText" text="dsoy jktdh; fo|ky;ksa esa iz;ksx gsrq fu%'kqYd">
      <formula>NOT(ISERROR(SEARCH("dsoy jktdh; fo|ky;ksa esa iz;ksx gsrq fu%'kqYd",F488)))</formula>
    </cfRule>
    <cfRule type="containsText" dxfId="15010" priority="15406" stopIfTrue="1" operator="containsText" text="f'k{kk foHkkx jktLFkku">
      <formula>NOT(ISERROR(SEARCH("f'k{kk foHkkx jktLFkku",F488)))</formula>
    </cfRule>
    <cfRule type="containsText" dxfId="15009" priority="15407" stopIfTrue="1" operator="containsText" text="iw.kkZad">
      <formula>NOT(ISERROR(SEARCH("iw.kkZad",F488)))</formula>
    </cfRule>
  </conditionalFormatting>
  <conditionalFormatting sqref="N484:N486">
    <cfRule type="cellIs" dxfId="15008" priority="15438" stopIfTrue="1" operator="equal">
      <formula>0</formula>
    </cfRule>
  </conditionalFormatting>
  <conditionalFormatting sqref="N484:N486">
    <cfRule type="containsText" dxfId="15007" priority="15433" stopIfTrue="1" operator="containsText" text="dsoy jktdh; fo|ky;ksa esa iz;ksx gsrq fu%'kqYd">
      <formula>NOT(ISERROR(SEARCH("dsoy jktdh; fo|ky;ksa esa iz;ksx gsrq fu%'kqYd",N484)))</formula>
    </cfRule>
    <cfRule type="containsText" dxfId="15006" priority="15434" stopIfTrue="1" operator="containsText" text="dsoy jktdh; fo|ky;ksa esa iz;ksx gsrq fu%'kqYd">
      <formula>NOT(ISERROR(SEARCH("dsoy jktdh; fo|ky;ksa esa iz;ksx gsrq fu%'kqYd",N484)))</formula>
    </cfRule>
    <cfRule type="containsText" dxfId="15005" priority="15435" stopIfTrue="1" operator="containsText" text="dsoy jktdh; fo|ky;ksa esa iz;ksx gsrq fu%'kqYd">
      <formula>NOT(ISERROR(SEARCH("dsoy jktdh; fo|ky;ksa esa iz;ksx gsrq fu%'kqYd",N484)))</formula>
    </cfRule>
    <cfRule type="containsText" dxfId="15004" priority="15436" stopIfTrue="1" operator="containsText" text="f'k{kk foHkkx jktLFkku">
      <formula>NOT(ISERROR(SEARCH("f'k{kk foHkkx jktLFkku",N484)))</formula>
    </cfRule>
    <cfRule type="containsText" dxfId="15003" priority="15437" stopIfTrue="1" operator="containsText" text="iw.kkZad">
      <formula>NOT(ISERROR(SEARCH("iw.kkZad",N484)))</formula>
    </cfRule>
  </conditionalFormatting>
  <conditionalFormatting sqref="J484:J486">
    <cfRule type="cellIs" dxfId="15002" priority="15420" stopIfTrue="1" operator="equal">
      <formula>0</formula>
    </cfRule>
  </conditionalFormatting>
  <conditionalFormatting sqref="J484:J486">
    <cfRule type="containsText" dxfId="15001" priority="15415" stopIfTrue="1" operator="containsText" text="dsoy jktdh; fo|ky;ksa esa iz;ksx gsrq fu%'kqYd">
      <formula>NOT(ISERROR(SEARCH("dsoy jktdh; fo|ky;ksa esa iz;ksx gsrq fu%'kqYd",J484)))</formula>
    </cfRule>
    <cfRule type="containsText" dxfId="15000" priority="15416" stopIfTrue="1" operator="containsText" text="dsoy jktdh; fo|ky;ksa esa iz;ksx gsrq fu%'kqYd">
      <formula>NOT(ISERROR(SEARCH("dsoy jktdh; fo|ky;ksa esa iz;ksx gsrq fu%'kqYd",J484)))</formula>
    </cfRule>
    <cfRule type="containsText" dxfId="14999" priority="15417" stopIfTrue="1" operator="containsText" text="dsoy jktdh; fo|ky;ksa esa iz;ksx gsrq fu%'kqYd">
      <formula>NOT(ISERROR(SEARCH("dsoy jktdh; fo|ky;ksa esa iz;ksx gsrq fu%'kqYd",J484)))</formula>
    </cfRule>
    <cfRule type="containsText" dxfId="14998" priority="15418" stopIfTrue="1" operator="containsText" text="f'k{kk foHkkx jktLFkku">
      <formula>NOT(ISERROR(SEARCH("f'k{kk foHkkx jktLFkku",J484)))</formula>
    </cfRule>
    <cfRule type="containsText" dxfId="14997" priority="15419" stopIfTrue="1" operator="containsText" text="iw.kkZad">
      <formula>NOT(ISERROR(SEARCH("iw.kkZad",J484)))</formula>
    </cfRule>
  </conditionalFormatting>
  <conditionalFormatting sqref="O485:Q485">
    <cfRule type="cellIs" dxfId="14996" priority="15486" stopIfTrue="1" operator="equal">
      <formula>0</formula>
    </cfRule>
  </conditionalFormatting>
  <conditionalFormatting sqref="O485:Q485">
    <cfRule type="containsText" dxfId="14995" priority="15481" stopIfTrue="1" operator="containsText" text="dsoy jktdh; fo|ky;ksa esa iz;ksx gsrq fu%'kqYd">
      <formula>NOT(ISERROR(SEARCH("dsoy jktdh; fo|ky;ksa esa iz;ksx gsrq fu%'kqYd",O485)))</formula>
    </cfRule>
    <cfRule type="containsText" dxfId="14994" priority="15482" stopIfTrue="1" operator="containsText" text="dsoy jktdh; fo|ky;ksa esa iz;ksx gsrq fu%'kqYd">
      <formula>NOT(ISERROR(SEARCH("dsoy jktdh; fo|ky;ksa esa iz;ksx gsrq fu%'kqYd",O485)))</formula>
    </cfRule>
    <cfRule type="containsText" dxfId="14993" priority="15483" stopIfTrue="1" operator="containsText" text="dsoy jktdh; fo|ky;ksa esa iz;ksx gsrq fu%'kqYd">
      <formula>NOT(ISERROR(SEARCH("dsoy jktdh; fo|ky;ksa esa iz;ksx gsrq fu%'kqYd",O485)))</formula>
    </cfRule>
    <cfRule type="containsText" dxfId="14992" priority="15484" stopIfTrue="1" operator="containsText" text="f'k{kk foHkkx jktLFkku">
      <formula>NOT(ISERROR(SEARCH("f'k{kk foHkkx jktLFkku",O485)))</formula>
    </cfRule>
    <cfRule type="containsText" dxfId="14991" priority="15485" stopIfTrue="1" operator="containsText" text="iw.kkZad">
      <formula>NOT(ISERROR(SEARCH("iw.kkZad",O485)))</formula>
    </cfRule>
  </conditionalFormatting>
  <conditionalFormatting sqref="O486:Q486">
    <cfRule type="cellIs" dxfId="14990" priority="15480" stopIfTrue="1" operator="equal">
      <formula>0</formula>
    </cfRule>
  </conditionalFormatting>
  <conditionalFormatting sqref="O486:Q486">
    <cfRule type="containsText" dxfId="14989" priority="15475" stopIfTrue="1" operator="containsText" text="dsoy jktdh; fo|ky;ksa esa iz;ksx gsrq fu%'kqYd">
      <formula>NOT(ISERROR(SEARCH("dsoy jktdh; fo|ky;ksa esa iz;ksx gsrq fu%'kqYd",O486)))</formula>
    </cfRule>
    <cfRule type="containsText" dxfId="14988" priority="15476" stopIfTrue="1" operator="containsText" text="dsoy jktdh; fo|ky;ksa esa iz;ksx gsrq fu%'kqYd">
      <formula>NOT(ISERROR(SEARCH("dsoy jktdh; fo|ky;ksa esa iz;ksx gsrq fu%'kqYd",O486)))</formula>
    </cfRule>
    <cfRule type="containsText" dxfId="14987" priority="15477" stopIfTrue="1" operator="containsText" text="dsoy jktdh; fo|ky;ksa esa iz;ksx gsrq fu%'kqYd">
      <formula>NOT(ISERROR(SEARCH("dsoy jktdh; fo|ky;ksa esa iz;ksx gsrq fu%'kqYd",O486)))</formula>
    </cfRule>
    <cfRule type="containsText" dxfId="14986" priority="15478" stopIfTrue="1" operator="containsText" text="f'k{kk foHkkx jktLFkku">
      <formula>NOT(ISERROR(SEARCH("f'k{kk foHkkx jktLFkku",O486)))</formula>
    </cfRule>
    <cfRule type="containsText" dxfId="14985" priority="15479" stopIfTrue="1" operator="containsText" text="iw.kkZad">
      <formula>NOT(ISERROR(SEARCH("iw.kkZad",O486)))</formula>
    </cfRule>
  </conditionalFormatting>
  <conditionalFormatting sqref="D488">
    <cfRule type="cellIs" dxfId="14984" priority="15414" stopIfTrue="1" operator="equal">
      <formula>0</formula>
    </cfRule>
  </conditionalFormatting>
  <conditionalFormatting sqref="D488">
    <cfRule type="containsText" dxfId="14983" priority="15409" stopIfTrue="1" operator="containsText" text="dsoy jktdh; fo|ky;ksa esa iz;ksx gsrq fu%'kqYd">
      <formula>NOT(ISERROR(SEARCH("dsoy jktdh; fo|ky;ksa esa iz;ksx gsrq fu%'kqYd",D488)))</formula>
    </cfRule>
    <cfRule type="containsText" dxfId="14982" priority="15410" stopIfTrue="1" operator="containsText" text="dsoy jktdh; fo|ky;ksa esa iz;ksx gsrq fu%'kqYd">
      <formula>NOT(ISERROR(SEARCH("dsoy jktdh; fo|ky;ksa esa iz;ksx gsrq fu%'kqYd",D488)))</formula>
    </cfRule>
    <cfRule type="containsText" dxfId="14981" priority="15411" stopIfTrue="1" operator="containsText" text="dsoy jktdh; fo|ky;ksa esa iz;ksx gsrq fu%'kqYd">
      <formula>NOT(ISERROR(SEARCH("dsoy jktdh; fo|ky;ksa esa iz;ksx gsrq fu%'kqYd",D488)))</formula>
    </cfRule>
    <cfRule type="containsText" dxfId="14980" priority="15412" stopIfTrue="1" operator="containsText" text="f'k{kk foHkkx jktLFkku">
      <formula>NOT(ISERROR(SEARCH("f'k{kk foHkkx jktLFkku",D488)))</formula>
    </cfRule>
    <cfRule type="containsText" dxfId="14979" priority="15413" stopIfTrue="1" operator="containsText" text="iw.kkZad">
      <formula>NOT(ISERROR(SEARCH("iw.kkZad",D488)))</formula>
    </cfRule>
  </conditionalFormatting>
  <conditionalFormatting sqref="L488">
    <cfRule type="cellIs" dxfId="14978" priority="15402" stopIfTrue="1" operator="equal">
      <formula>0</formula>
    </cfRule>
  </conditionalFormatting>
  <conditionalFormatting sqref="L488">
    <cfRule type="containsText" dxfId="14977" priority="15397" stopIfTrue="1" operator="containsText" text="dsoy jktdh; fo|ky;ksa esa iz;ksx gsrq fu%'kqYd">
      <formula>NOT(ISERROR(SEARCH("dsoy jktdh; fo|ky;ksa esa iz;ksx gsrq fu%'kqYd",L488)))</formula>
    </cfRule>
    <cfRule type="containsText" dxfId="14976" priority="15398" stopIfTrue="1" operator="containsText" text="dsoy jktdh; fo|ky;ksa esa iz;ksx gsrq fu%'kqYd">
      <formula>NOT(ISERROR(SEARCH("dsoy jktdh; fo|ky;ksa esa iz;ksx gsrq fu%'kqYd",L488)))</formula>
    </cfRule>
    <cfRule type="containsText" dxfId="14975" priority="15399" stopIfTrue="1" operator="containsText" text="dsoy jktdh; fo|ky;ksa esa iz;ksx gsrq fu%'kqYd">
      <formula>NOT(ISERROR(SEARCH("dsoy jktdh; fo|ky;ksa esa iz;ksx gsrq fu%'kqYd",L488)))</formula>
    </cfRule>
    <cfRule type="containsText" dxfId="14974" priority="15400" stopIfTrue="1" operator="containsText" text="f'k{kk foHkkx jktLFkku">
      <formula>NOT(ISERROR(SEARCH("f'k{kk foHkkx jktLFkku",L488)))</formula>
    </cfRule>
    <cfRule type="containsText" dxfId="14973" priority="15401" stopIfTrue="1" operator="containsText" text="iw.kkZad">
      <formula>NOT(ISERROR(SEARCH("iw.kkZad",L488)))</formula>
    </cfRule>
  </conditionalFormatting>
  <conditionalFormatting sqref="L489">
    <cfRule type="cellIs" dxfId="14972" priority="15396" stopIfTrue="1" operator="equal">
      <formula>0</formula>
    </cfRule>
  </conditionalFormatting>
  <conditionalFormatting sqref="L489">
    <cfRule type="containsText" dxfId="14971" priority="15391" stopIfTrue="1" operator="containsText" text="dsoy jktdh; fo|ky;ksa esa iz;ksx gsrq fu%'kqYd">
      <formula>NOT(ISERROR(SEARCH("dsoy jktdh; fo|ky;ksa esa iz;ksx gsrq fu%'kqYd",L489)))</formula>
    </cfRule>
    <cfRule type="containsText" dxfId="14970" priority="15392" stopIfTrue="1" operator="containsText" text="dsoy jktdh; fo|ky;ksa esa iz;ksx gsrq fu%'kqYd">
      <formula>NOT(ISERROR(SEARCH("dsoy jktdh; fo|ky;ksa esa iz;ksx gsrq fu%'kqYd",L489)))</formula>
    </cfRule>
    <cfRule type="containsText" dxfId="14969" priority="15393" stopIfTrue="1" operator="containsText" text="dsoy jktdh; fo|ky;ksa esa iz;ksx gsrq fu%'kqYd">
      <formula>NOT(ISERROR(SEARCH("dsoy jktdh; fo|ky;ksa esa iz;ksx gsrq fu%'kqYd",L489)))</formula>
    </cfRule>
    <cfRule type="containsText" dxfId="14968" priority="15394" stopIfTrue="1" operator="containsText" text="f'k{kk foHkkx jktLFkku">
      <formula>NOT(ISERROR(SEARCH("f'k{kk foHkkx jktLFkku",L489)))</formula>
    </cfRule>
    <cfRule type="containsText" dxfId="14967" priority="15395" stopIfTrue="1" operator="containsText" text="iw.kkZad">
      <formula>NOT(ISERROR(SEARCH("iw.kkZad",L489)))</formula>
    </cfRule>
  </conditionalFormatting>
  <conditionalFormatting sqref="O487">
    <cfRule type="cellIs" dxfId="14966" priority="15390" stopIfTrue="1" operator="equal">
      <formula>0</formula>
    </cfRule>
  </conditionalFormatting>
  <conditionalFormatting sqref="O487">
    <cfRule type="containsText" dxfId="14965" priority="15385" stopIfTrue="1" operator="containsText" text="dsoy jktdh; fo|ky;ksa esa iz;ksx gsrq fu%'kqYd">
      <formula>NOT(ISERROR(SEARCH("dsoy jktdh; fo|ky;ksa esa iz;ksx gsrq fu%'kqYd",O487)))</formula>
    </cfRule>
    <cfRule type="containsText" dxfId="14964" priority="15386" stopIfTrue="1" operator="containsText" text="dsoy jktdh; fo|ky;ksa esa iz;ksx gsrq fu%'kqYd">
      <formula>NOT(ISERROR(SEARCH("dsoy jktdh; fo|ky;ksa esa iz;ksx gsrq fu%'kqYd",O487)))</formula>
    </cfRule>
    <cfRule type="containsText" dxfId="14963" priority="15387" stopIfTrue="1" operator="containsText" text="dsoy jktdh; fo|ky;ksa esa iz;ksx gsrq fu%'kqYd">
      <formula>NOT(ISERROR(SEARCH("dsoy jktdh; fo|ky;ksa esa iz;ksx gsrq fu%'kqYd",O487)))</formula>
    </cfRule>
    <cfRule type="containsText" dxfId="14962" priority="15388" stopIfTrue="1" operator="containsText" text="f'k{kk foHkkx jktLFkku">
      <formula>NOT(ISERROR(SEARCH("f'k{kk foHkkx jktLFkku",O487)))</formula>
    </cfRule>
    <cfRule type="containsText" dxfId="14961" priority="15389" stopIfTrue="1" operator="containsText" text="iw.kkZad">
      <formula>NOT(ISERROR(SEARCH("iw.kkZad",O487)))</formula>
    </cfRule>
  </conditionalFormatting>
  <conditionalFormatting sqref="O488">
    <cfRule type="cellIs" dxfId="14960" priority="15384" stopIfTrue="1" operator="equal">
      <formula>0</formula>
    </cfRule>
  </conditionalFormatting>
  <conditionalFormatting sqref="O488">
    <cfRule type="containsText" dxfId="14959" priority="15379" stopIfTrue="1" operator="containsText" text="dsoy jktdh; fo|ky;ksa esa iz;ksx gsrq fu%'kqYd">
      <formula>NOT(ISERROR(SEARCH("dsoy jktdh; fo|ky;ksa esa iz;ksx gsrq fu%'kqYd",O488)))</formula>
    </cfRule>
    <cfRule type="containsText" dxfId="14958" priority="15380" stopIfTrue="1" operator="containsText" text="dsoy jktdh; fo|ky;ksa esa iz;ksx gsrq fu%'kqYd">
      <formula>NOT(ISERROR(SEARCH("dsoy jktdh; fo|ky;ksa esa iz;ksx gsrq fu%'kqYd",O488)))</formula>
    </cfRule>
    <cfRule type="containsText" dxfId="14957" priority="15381" stopIfTrue="1" operator="containsText" text="dsoy jktdh; fo|ky;ksa esa iz;ksx gsrq fu%'kqYd">
      <formula>NOT(ISERROR(SEARCH("dsoy jktdh; fo|ky;ksa esa iz;ksx gsrq fu%'kqYd",O488)))</formula>
    </cfRule>
    <cfRule type="containsText" dxfId="14956" priority="15382" stopIfTrue="1" operator="containsText" text="f'k{kk foHkkx jktLFkku">
      <formula>NOT(ISERROR(SEARCH("f'k{kk foHkkx jktLFkku",O488)))</formula>
    </cfRule>
    <cfRule type="containsText" dxfId="14955" priority="15383" stopIfTrue="1" operator="containsText" text="iw.kkZad">
      <formula>NOT(ISERROR(SEARCH("iw.kkZad",O488)))</formula>
    </cfRule>
  </conditionalFormatting>
  <conditionalFormatting sqref="O489">
    <cfRule type="cellIs" dxfId="14954" priority="15378" stopIfTrue="1" operator="equal">
      <formula>0</formula>
    </cfRule>
  </conditionalFormatting>
  <conditionalFormatting sqref="O489">
    <cfRule type="containsText" dxfId="14953" priority="15373" stopIfTrue="1" operator="containsText" text="dsoy jktdh; fo|ky;ksa esa iz;ksx gsrq fu%'kqYd">
      <formula>NOT(ISERROR(SEARCH("dsoy jktdh; fo|ky;ksa esa iz;ksx gsrq fu%'kqYd",O489)))</formula>
    </cfRule>
    <cfRule type="containsText" dxfId="14952" priority="15374" stopIfTrue="1" operator="containsText" text="dsoy jktdh; fo|ky;ksa esa iz;ksx gsrq fu%'kqYd">
      <formula>NOT(ISERROR(SEARCH("dsoy jktdh; fo|ky;ksa esa iz;ksx gsrq fu%'kqYd",O489)))</formula>
    </cfRule>
    <cfRule type="containsText" dxfId="14951" priority="15375" stopIfTrue="1" operator="containsText" text="dsoy jktdh; fo|ky;ksa esa iz;ksx gsrq fu%'kqYd">
      <formula>NOT(ISERROR(SEARCH("dsoy jktdh; fo|ky;ksa esa iz;ksx gsrq fu%'kqYd",O489)))</formula>
    </cfRule>
    <cfRule type="containsText" dxfId="14950" priority="15376" stopIfTrue="1" operator="containsText" text="f'k{kk foHkkx jktLFkku">
      <formula>NOT(ISERROR(SEARCH("f'k{kk foHkkx jktLFkku",O489)))</formula>
    </cfRule>
    <cfRule type="containsText" dxfId="14949" priority="15377" stopIfTrue="1" operator="containsText" text="iw.kkZad">
      <formula>NOT(ISERROR(SEARCH("iw.kkZad",O489)))</formula>
    </cfRule>
  </conditionalFormatting>
  <conditionalFormatting sqref="J492:J495">
    <cfRule type="cellIs" dxfId="14948" priority="15372" stopIfTrue="1" operator="equal">
      <formula>0</formula>
    </cfRule>
  </conditionalFormatting>
  <conditionalFormatting sqref="J492:J495">
    <cfRule type="containsText" dxfId="14947" priority="15367" stopIfTrue="1" operator="containsText" text="dsoy jktdh; fo|ky;ksa esa iz;ksx gsrq fu%'kqYd">
      <formula>NOT(ISERROR(SEARCH("dsoy jktdh; fo|ky;ksa esa iz;ksx gsrq fu%'kqYd",J492)))</formula>
    </cfRule>
    <cfRule type="containsText" dxfId="14946" priority="15368" stopIfTrue="1" operator="containsText" text="dsoy jktdh; fo|ky;ksa esa iz;ksx gsrq fu%'kqYd">
      <formula>NOT(ISERROR(SEARCH("dsoy jktdh; fo|ky;ksa esa iz;ksx gsrq fu%'kqYd",J492)))</formula>
    </cfRule>
    <cfRule type="containsText" dxfId="14945" priority="15369" stopIfTrue="1" operator="containsText" text="dsoy jktdh; fo|ky;ksa esa iz;ksx gsrq fu%'kqYd">
      <formula>NOT(ISERROR(SEARCH("dsoy jktdh; fo|ky;ksa esa iz;ksx gsrq fu%'kqYd",J492)))</formula>
    </cfRule>
    <cfRule type="containsText" dxfId="14944" priority="15370" stopIfTrue="1" operator="containsText" text="f'k{kk foHkkx jktLFkku">
      <formula>NOT(ISERROR(SEARCH("f'k{kk foHkkx jktLFkku",J492)))</formula>
    </cfRule>
    <cfRule type="containsText" dxfId="14943" priority="15371" stopIfTrue="1" operator="containsText" text="iw.kkZad">
      <formula>NOT(ISERROR(SEARCH("iw.kkZad",J492)))</formula>
    </cfRule>
  </conditionalFormatting>
  <conditionalFormatting sqref="J496">
    <cfRule type="cellIs" dxfId="14942" priority="15366" stopIfTrue="1" operator="equal">
      <formula>0</formula>
    </cfRule>
  </conditionalFormatting>
  <conditionalFormatting sqref="J496">
    <cfRule type="containsText" dxfId="14941" priority="15361" stopIfTrue="1" operator="containsText" text="dsoy jktdh; fo|ky;ksa esa iz;ksx gsrq fu%'kqYd">
      <formula>NOT(ISERROR(SEARCH("dsoy jktdh; fo|ky;ksa esa iz;ksx gsrq fu%'kqYd",J496)))</formula>
    </cfRule>
    <cfRule type="containsText" dxfId="14940" priority="15362" stopIfTrue="1" operator="containsText" text="dsoy jktdh; fo|ky;ksa esa iz;ksx gsrq fu%'kqYd">
      <formula>NOT(ISERROR(SEARCH("dsoy jktdh; fo|ky;ksa esa iz;ksx gsrq fu%'kqYd",J496)))</formula>
    </cfRule>
    <cfRule type="containsText" dxfId="14939" priority="15363" stopIfTrue="1" operator="containsText" text="dsoy jktdh; fo|ky;ksa esa iz;ksx gsrq fu%'kqYd">
      <formula>NOT(ISERROR(SEARCH("dsoy jktdh; fo|ky;ksa esa iz;ksx gsrq fu%'kqYd",J496)))</formula>
    </cfRule>
    <cfRule type="containsText" dxfId="14938" priority="15364" stopIfTrue="1" operator="containsText" text="f'k{kk foHkkx jktLFkku">
      <formula>NOT(ISERROR(SEARCH("f'k{kk foHkkx jktLFkku",J496)))</formula>
    </cfRule>
    <cfRule type="containsText" dxfId="14937" priority="15365" stopIfTrue="1" operator="containsText" text="iw.kkZad">
      <formula>NOT(ISERROR(SEARCH("iw.kkZad",J496)))</formula>
    </cfRule>
  </conditionalFormatting>
  <conditionalFormatting sqref="N472">
    <cfRule type="cellIs" dxfId="14936" priority="15360" stopIfTrue="1" operator="equal">
      <formula>0</formula>
    </cfRule>
  </conditionalFormatting>
  <conditionalFormatting sqref="N472">
    <cfRule type="containsText" dxfId="14935" priority="15355" stopIfTrue="1" operator="containsText" text="dsoy jktdh; fo|ky;ksa esa iz;ksx gsrq fu%'kqYd">
      <formula>NOT(ISERROR(SEARCH("dsoy jktdh; fo|ky;ksa esa iz;ksx gsrq fu%'kqYd",N472)))</formula>
    </cfRule>
    <cfRule type="containsText" dxfId="14934" priority="15356" stopIfTrue="1" operator="containsText" text="dsoy jktdh; fo|ky;ksa esa iz;ksx gsrq fu%'kqYd">
      <formula>NOT(ISERROR(SEARCH("dsoy jktdh; fo|ky;ksa esa iz;ksx gsrq fu%'kqYd",N472)))</formula>
    </cfRule>
    <cfRule type="containsText" dxfId="14933" priority="15357" stopIfTrue="1" operator="containsText" text="dsoy jktdh; fo|ky;ksa esa iz;ksx gsrq fu%'kqYd">
      <formula>NOT(ISERROR(SEARCH("dsoy jktdh; fo|ky;ksa esa iz;ksx gsrq fu%'kqYd",N472)))</formula>
    </cfRule>
    <cfRule type="containsText" dxfId="14932" priority="15358" stopIfTrue="1" operator="containsText" text="f'k{kk foHkkx jktLFkku">
      <formula>NOT(ISERROR(SEARCH("f'k{kk foHkkx jktLFkku",N472)))</formula>
    </cfRule>
    <cfRule type="containsText" dxfId="14931" priority="15359" stopIfTrue="1" operator="containsText" text="iw.kkZad">
      <formula>NOT(ISERROR(SEARCH("iw.kkZad",N472)))</formula>
    </cfRule>
  </conditionalFormatting>
  <conditionalFormatting sqref="N473">
    <cfRule type="cellIs" dxfId="14930" priority="15354" stopIfTrue="1" operator="equal">
      <formula>0</formula>
    </cfRule>
  </conditionalFormatting>
  <conditionalFormatting sqref="N473">
    <cfRule type="containsText" dxfId="14929" priority="15349" stopIfTrue="1" operator="containsText" text="dsoy jktdh; fo|ky;ksa esa iz;ksx gsrq fu%'kqYd">
      <formula>NOT(ISERROR(SEARCH("dsoy jktdh; fo|ky;ksa esa iz;ksx gsrq fu%'kqYd",N473)))</formula>
    </cfRule>
    <cfRule type="containsText" dxfId="14928" priority="15350" stopIfTrue="1" operator="containsText" text="dsoy jktdh; fo|ky;ksa esa iz;ksx gsrq fu%'kqYd">
      <formula>NOT(ISERROR(SEARCH("dsoy jktdh; fo|ky;ksa esa iz;ksx gsrq fu%'kqYd",N473)))</formula>
    </cfRule>
    <cfRule type="containsText" dxfId="14927" priority="15351" stopIfTrue="1" operator="containsText" text="dsoy jktdh; fo|ky;ksa esa iz;ksx gsrq fu%'kqYd">
      <formula>NOT(ISERROR(SEARCH("dsoy jktdh; fo|ky;ksa esa iz;ksx gsrq fu%'kqYd",N473)))</formula>
    </cfRule>
    <cfRule type="containsText" dxfId="14926" priority="15352" stopIfTrue="1" operator="containsText" text="f'k{kk foHkkx jktLFkku">
      <formula>NOT(ISERROR(SEARCH("f'k{kk foHkkx jktLFkku",N473)))</formula>
    </cfRule>
    <cfRule type="containsText" dxfId="14925" priority="15353" stopIfTrue="1" operator="containsText" text="iw.kkZad">
      <formula>NOT(ISERROR(SEARCH("iw.kkZad",N473)))</formula>
    </cfRule>
  </conditionalFormatting>
  <conditionalFormatting sqref="B473:C473">
    <cfRule type="cellIs" dxfId="14924" priority="15348" stopIfTrue="1" operator="equal">
      <formula>0</formula>
    </cfRule>
  </conditionalFormatting>
  <conditionalFormatting sqref="B473:C473">
    <cfRule type="containsText" dxfId="14923" priority="15343" stopIfTrue="1" operator="containsText" text="dsoy jktdh; fo|ky;ksa esa iz;ksx gsrq fu%'kqYd">
      <formula>NOT(ISERROR(SEARCH("dsoy jktdh; fo|ky;ksa esa iz;ksx gsrq fu%'kqYd",B473)))</formula>
    </cfRule>
    <cfRule type="containsText" dxfId="14922" priority="15344" stopIfTrue="1" operator="containsText" text="dsoy jktdh; fo|ky;ksa esa iz;ksx gsrq fu%'kqYd">
      <formula>NOT(ISERROR(SEARCH("dsoy jktdh; fo|ky;ksa esa iz;ksx gsrq fu%'kqYd",B473)))</formula>
    </cfRule>
    <cfRule type="containsText" dxfId="14921" priority="15345" stopIfTrue="1" operator="containsText" text="dsoy jktdh; fo|ky;ksa esa iz;ksx gsrq fu%'kqYd">
      <formula>NOT(ISERROR(SEARCH("dsoy jktdh; fo|ky;ksa esa iz;ksx gsrq fu%'kqYd",B473)))</formula>
    </cfRule>
    <cfRule type="containsText" dxfId="14920" priority="15346" stopIfTrue="1" operator="containsText" text="f'k{kk foHkkx jktLFkku">
      <formula>NOT(ISERROR(SEARCH("f'k{kk foHkkx jktLFkku",B473)))</formula>
    </cfRule>
    <cfRule type="containsText" dxfId="14919" priority="15347" stopIfTrue="1" operator="containsText" text="iw.kkZad">
      <formula>NOT(ISERROR(SEARCH("iw.kkZad",B473)))</formula>
    </cfRule>
  </conditionalFormatting>
  <conditionalFormatting sqref="B515:F515 B518:D518 F518 H518 B516:C517 B508:C510 A497:A498 B520:D520 F520 H520 C501:C503 B499:B503 B505:C505 J503 B519">
    <cfRule type="cellIs" dxfId="14918" priority="15342" stopIfTrue="1" operator="equal">
      <formula>0</formula>
    </cfRule>
  </conditionalFormatting>
  <conditionalFormatting sqref="B515:F515 B518:D518 F518 H518 B516:C517 B508:C510 A497:A498 B520:D520 F520 H520 C501:C503 B499:B503 B505:C505 J503 B519">
    <cfRule type="containsText" dxfId="14917" priority="15337" stopIfTrue="1" operator="containsText" text="dsoy jktdh; fo|ky;ksa esa iz;ksx gsrq fu%'kqYd">
      <formula>NOT(ISERROR(SEARCH("dsoy jktdh; fo|ky;ksa esa iz;ksx gsrq fu%'kqYd",A497)))</formula>
    </cfRule>
    <cfRule type="containsText" dxfId="14916" priority="15338" stopIfTrue="1" operator="containsText" text="dsoy jktdh; fo|ky;ksa esa iz;ksx gsrq fu%'kqYd">
      <formula>NOT(ISERROR(SEARCH("dsoy jktdh; fo|ky;ksa esa iz;ksx gsrq fu%'kqYd",A497)))</formula>
    </cfRule>
    <cfRule type="containsText" dxfId="14915" priority="15339" stopIfTrue="1" operator="containsText" text="dsoy jktdh; fo|ky;ksa esa iz;ksx gsrq fu%'kqYd">
      <formula>NOT(ISERROR(SEARCH("dsoy jktdh; fo|ky;ksa esa iz;ksx gsrq fu%'kqYd",A497)))</formula>
    </cfRule>
    <cfRule type="containsText" dxfId="14914" priority="15340" stopIfTrue="1" operator="containsText" text="f'k{kk foHkkx jktLFkku">
      <formula>NOT(ISERROR(SEARCH("f'k{kk foHkkx jktLFkku",A497)))</formula>
    </cfRule>
    <cfRule type="containsText" dxfId="14913" priority="15341" stopIfTrue="1" operator="containsText" text="iw.kkZad">
      <formula>NOT(ISERROR(SEARCH("iw.kkZad",A497)))</formula>
    </cfRule>
  </conditionalFormatting>
  <conditionalFormatting sqref="B505:C505">
    <cfRule type="cellIs" dxfId="14912" priority="15335" operator="equal">
      <formula>0</formula>
    </cfRule>
    <cfRule type="containsText" dxfId="14911" priority="15336" stopIfTrue="1" operator="containsText" text="false">
      <formula>NOT(ISERROR(SEARCH("false",B505)))</formula>
    </cfRule>
  </conditionalFormatting>
  <conditionalFormatting sqref="H523:H527">
    <cfRule type="cellIs" dxfId="14910" priority="15268" stopIfTrue="1" operator="equal">
      <formula>0</formula>
    </cfRule>
  </conditionalFormatting>
  <conditionalFormatting sqref="H523:H527">
    <cfRule type="containsText" dxfId="14909" priority="15263" stopIfTrue="1" operator="containsText" text="dsoy jktdh; fo|ky;ksa esa iz;ksx gsrq fu%'kqYd">
      <formula>NOT(ISERROR(SEARCH("dsoy jktdh; fo|ky;ksa esa iz;ksx gsrq fu%'kqYd",H523)))</formula>
    </cfRule>
    <cfRule type="containsText" dxfId="14908" priority="15264" stopIfTrue="1" operator="containsText" text="dsoy jktdh; fo|ky;ksa esa iz;ksx gsrq fu%'kqYd">
      <formula>NOT(ISERROR(SEARCH("dsoy jktdh; fo|ky;ksa esa iz;ksx gsrq fu%'kqYd",H523)))</formula>
    </cfRule>
    <cfRule type="containsText" dxfId="14907" priority="15265" stopIfTrue="1" operator="containsText" text="dsoy jktdh; fo|ky;ksa esa iz;ksx gsrq fu%'kqYd">
      <formula>NOT(ISERROR(SEARCH("dsoy jktdh; fo|ky;ksa esa iz;ksx gsrq fu%'kqYd",H523)))</formula>
    </cfRule>
    <cfRule type="containsText" dxfId="14906" priority="15266" stopIfTrue="1" operator="containsText" text="f'k{kk foHkkx jktLFkku">
      <formula>NOT(ISERROR(SEARCH("f'k{kk foHkkx jktLFkku",H523)))</formula>
    </cfRule>
    <cfRule type="containsText" dxfId="14905" priority="15267" stopIfTrue="1" operator="containsText" text="iw.kkZad">
      <formula>NOT(ISERROR(SEARCH("iw.kkZad",H523)))</formula>
    </cfRule>
  </conditionalFormatting>
  <conditionalFormatting sqref="D516:F516">
    <cfRule type="cellIs" dxfId="14904" priority="15334" stopIfTrue="1" operator="equal">
      <formula>0</formula>
    </cfRule>
  </conditionalFormatting>
  <conditionalFormatting sqref="D516:F516">
    <cfRule type="containsText" dxfId="14903" priority="15329" stopIfTrue="1" operator="containsText" text="dsoy jktdh; fo|ky;ksa esa iz;ksx gsrq fu%'kqYd">
      <formula>NOT(ISERROR(SEARCH("dsoy jktdh; fo|ky;ksa esa iz;ksx gsrq fu%'kqYd",D516)))</formula>
    </cfRule>
    <cfRule type="containsText" dxfId="14902" priority="15330" stopIfTrue="1" operator="containsText" text="dsoy jktdh; fo|ky;ksa esa iz;ksx gsrq fu%'kqYd">
      <formula>NOT(ISERROR(SEARCH("dsoy jktdh; fo|ky;ksa esa iz;ksx gsrq fu%'kqYd",D516)))</formula>
    </cfRule>
    <cfRule type="containsText" dxfId="14901" priority="15331" stopIfTrue="1" operator="containsText" text="dsoy jktdh; fo|ky;ksa esa iz;ksx gsrq fu%'kqYd">
      <formula>NOT(ISERROR(SEARCH("dsoy jktdh; fo|ky;ksa esa iz;ksx gsrq fu%'kqYd",D516)))</formula>
    </cfRule>
    <cfRule type="containsText" dxfId="14900" priority="15332" stopIfTrue="1" operator="containsText" text="f'k{kk foHkkx jktLFkku">
      <formula>NOT(ISERROR(SEARCH("f'k{kk foHkkx jktLFkku",D516)))</formula>
    </cfRule>
    <cfRule type="containsText" dxfId="14899" priority="15333" stopIfTrue="1" operator="containsText" text="iw.kkZad">
      <formula>NOT(ISERROR(SEARCH("iw.kkZad",D516)))</formula>
    </cfRule>
  </conditionalFormatting>
  <conditionalFormatting sqref="D517:F517">
    <cfRule type="cellIs" dxfId="14898" priority="15328" stopIfTrue="1" operator="equal">
      <formula>0</formula>
    </cfRule>
  </conditionalFormatting>
  <conditionalFormatting sqref="D517:F517">
    <cfRule type="containsText" dxfId="14897" priority="15323" stopIfTrue="1" operator="containsText" text="dsoy jktdh; fo|ky;ksa esa iz;ksx gsrq fu%'kqYd">
      <formula>NOT(ISERROR(SEARCH("dsoy jktdh; fo|ky;ksa esa iz;ksx gsrq fu%'kqYd",D517)))</formula>
    </cfRule>
    <cfRule type="containsText" dxfId="14896" priority="15324" stopIfTrue="1" operator="containsText" text="dsoy jktdh; fo|ky;ksa esa iz;ksx gsrq fu%'kqYd">
      <formula>NOT(ISERROR(SEARCH("dsoy jktdh; fo|ky;ksa esa iz;ksx gsrq fu%'kqYd",D517)))</formula>
    </cfRule>
    <cfRule type="containsText" dxfId="14895" priority="15325" stopIfTrue="1" operator="containsText" text="dsoy jktdh; fo|ky;ksa esa iz;ksx gsrq fu%'kqYd">
      <formula>NOT(ISERROR(SEARCH("dsoy jktdh; fo|ky;ksa esa iz;ksx gsrq fu%'kqYd",D517)))</formula>
    </cfRule>
    <cfRule type="containsText" dxfId="14894" priority="15326" stopIfTrue="1" operator="containsText" text="f'k{kk foHkkx jktLFkku">
      <formula>NOT(ISERROR(SEARCH("f'k{kk foHkkx jktLFkku",D517)))</formula>
    </cfRule>
    <cfRule type="containsText" dxfId="14893" priority="15327" stopIfTrue="1" operator="containsText" text="iw.kkZad">
      <formula>NOT(ISERROR(SEARCH("iw.kkZad",D517)))</formula>
    </cfRule>
  </conditionalFormatting>
  <conditionalFormatting sqref="L518">
    <cfRule type="cellIs" dxfId="14892" priority="15322" stopIfTrue="1" operator="equal">
      <formula>0</formula>
    </cfRule>
  </conditionalFormatting>
  <conditionalFormatting sqref="L518">
    <cfRule type="containsText" dxfId="14891" priority="15317" stopIfTrue="1" operator="containsText" text="dsoy jktdh; fo|ky;ksa esa iz;ksx gsrq fu%'kqYd">
      <formula>NOT(ISERROR(SEARCH("dsoy jktdh; fo|ky;ksa esa iz;ksx gsrq fu%'kqYd",L518)))</formula>
    </cfRule>
    <cfRule type="containsText" dxfId="14890" priority="15318" stopIfTrue="1" operator="containsText" text="dsoy jktdh; fo|ky;ksa esa iz;ksx gsrq fu%'kqYd">
      <formula>NOT(ISERROR(SEARCH("dsoy jktdh; fo|ky;ksa esa iz;ksx gsrq fu%'kqYd",L518)))</formula>
    </cfRule>
    <cfRule type="containsText" dxfId="14889" priority="15319" stopIfTrue="1" operator="containsText" text="dsoy jktdh; fo|ky;ksa esa iz;ksx gsrq fu%'kqYd">
      <formula>NOT(ISERROR(SEARCH("dsoy jktdh; fo|ky;ksa esa iz;ksx gsrq fu%'kqYd",L518)))</formula>
    </cfRule>
    <cfRule type="containsText" dxfId="14888" priority="15320" stopIfTrue="1" operator="containsText" text="f'k{kk foHkkx jktLFkku">
      <formula>NOT(ISERROR(SEARCH("f'k{kk foHkkx jktLFkku",L518)))</formula>
    </cfRule>
    <cfRule type="containsText" dxfId="14887" priority="15321" stopIfTrue="1" operator="containsText" text="iw.kkZad">
      <formula>NOT(ISERROR(SEARCH("iw.kkZad",L518)))</formula>
    </cfRule>
  </conditionalFormatting>
  <conditionalFormatting sqref="H519">
    <cfRule type="cellIs" dxfId="14886" priority="15316" stopIfTrue="1" operator="equal">
      <formula>0</formula>
    </cfRule>
  </conditionalFormatting>
  <conditionalFormatting sqref="H519">
    <cfRule type="containsText" dxfId="14885" priority="15311" stopIfTrue="1" operator="containsText" text="dsoy jktdh; fo|ky;ksa esa iz;ksx gsrq fu%'kqYd">
      <formula>NOT(ISERROR(SEARCH("dsoy jktdh; fo|ky;ksa esa iz;ksx gsrq fu%'kqYd",H519)))</formula>
    </cfRule>
    <cfRule type="containsText" dxfId="14884" priority="15312" stopIfTrue="1" operator="containsText" text="dsoy jktdh; fo|ky;ksa esa iz;ksx gsrq fu%'kqYd">
      <formula>NOT(ISERROR(SEARCH("dsoy jktdh; fo|ky;ksa esa iz;ksx gsrq fu%'kqYd",H519)))</formula>
    </cfRule>
    <cfRule type="containsText" dxfId="14883" priority="15313" stopIfTrue="1" operator="containsText" text="dsoy jktdh; fo|ky;ksa esa iz;ksx gsrq fu%'kqYd">
      <formula>NOT(ISERROR(SEARCH("dsoy jktdh; fo|ky;ksa esa iz;ksx gsrq fu%'kqYd",H519)))</formula>
    </cfRule>
    <cfRule type="containsText" dxfId="14882" priority="15314" stopIfTrue="1" operator="containsText" text="f'k{kk foHkkx jktLFkku">
      <formula>NOT(ISERROR(SEARCH("f'k{kk foHkkx jktLFkku",H519)))</formula>
    </cfRule>
    <cfRule type="containsText" dxfId="14881" priority="15315" stopIfTrue="1" operator="containsText" text="iw.kkZad">
      <formula>NOT(ISERROR(SEARCH("iw.kkZad",H519)))</formula>
    </cfRule>
  </conditionalFormatting>
  <conditionalFormatting sqref="C512">
    <cfRule type="cellIs" dxfId="14880" priority="15310" stopIfTrue="1" operator="equal">
      <formula>0</formula>
    </cfRule>
  </conditionalFormatting>
  <conditionalFormatting sqref="C512">
    <cfRule type="containsText" dxfId="14879" priority="15305" stopIfTrue="1" operator="containsText" text="dsoy jktdh; fo|ky;ksa esa iz;ksx gsrq fu%'kqYd">
      <formula>NOT(ISERROR(SEARCH("dsoy jktdh; fo|ky;ksa esa iz;ksx gsrq fu%'kqYd",C512)))</formula>
    </cfRule>
    <cfRule type="containsText" dxfId="14878" priority="15306" stopIfTrue="1" operator="containsText" text="dsoy jktdh; fo|ky;ksa esa iz;ksx gsrq fu%'kqYd">
      <formula>NOT(ISERROR(SEARCH("dsoy jktdh; fo|ky;ksa esa iz;ksx gsrq fu%'kqYd",C512)))</formula>
    </cfRule>
    <cfRule type="containsText" dxfId="14877" priority="15307" stopIfTrue="1" operator="containsText" text="dsoy jktdh; fo|ky;ksa esa iz;ksx gsrq fu%'kqYd">
      <formula>NOT(ISERROR(SEARCH("dsoy jktdh; fo|ky;ksa esa iz;ksx gsrq fu%'kqYd",C512)))</formula>
    </cfRule>
    <cfRule type="containsText" dxfId="14876" priority="15308" stopIfTrue="1" operator="containsText" text="f'k{kk foHkkx jktLFkku">
      <formula>NOT(ISERROR(SEARCH("f'k{kk foHkkx jktLFkku",C512)))</formula>
    </cfRule>
    <cfRule type="containsText" dxfId="14875" priority="15309" stopIfTrue="1" operator="containsText" text="iw.kkZad">
      <formula>NOT(ISERROR(SEARCH("iw.kkZad",C512)))</formula>
    </cfRule>
  </conditionalFormatting>
  <conditionalFormatting sqref="B511">
    <cfRule type="cellIs" dxfId="14874" priority="15304" stopIfTrue="1" operator="equal">
      <formula>0</formula>
    </cfRule>
  </conditionalFormatting>
  <conditionalFormatting sqref="B511">
    <cfRule type="containsText" dxfId="14873" priority="15299" stopIfTrue="1" operator="containsText" text="dsoy jktdh; fo|ky;ksa esa iz;ksx gsrq fu%'kqYd">
      <formula>NOT(ISERROR(SEARCH("dsoy jktdh; fo|ky;ksa esa iz;ksx gsrq fu%'kqYd",B511)))</formula>
    </cfRule>
    <cfRule type="containsText" dxfId="14872" priority="15300" stopIfTrue="1" operator="containsText" text="dsoy jktdh; fo|ky;ksa esa iz;ksx gsrq fu%'kqYd">
      <formula>NOT(ISERROR(SEARCH("dsoy jktdh; fo|ky;ksa esa iz;ksx gsrq fu%'kqYd",B511)))</formula>
    </cfRule>
    <cfRule type="containsText" dxfId="14871" priority="15301" stopIfTrue="1" operator="containsText" text="dsoy jktdh; fo|ky;ksa esa iz;ksx gsrq fu%'kqYd">
      <formula>NOT(ISERROR(SEARCH("dsoy jktdh; fo|ky;ksa esa iz;ksx gsrq fu%'kqYd",B511)))</formula>
    </cfRule>
    <cfRule type="containsText" dxfId="14870" priority="15302" stopIfTrue="1" operator="containsText" text="f'k{kk foHkkx jktLFkku">
      <formula>NOT(ISERROR(SEARCH("f'k{kk foHkkx jktLFkku",B511)))</formula>
    </cfRule>
    <cfRule type="containsText" dxfId="14869" priority="15303" stopIfTrue="1" operator="containsText" text="iw.kkZad">
      <formula>NOT(ISERROR(SEARCH("iw.kkZad",B511)))</formula>
    </cfRule>
  </conditionalFormatting>
  <conditionalFormatting sqref="K507 D507:F507 H507:I507">
    <cfRule type="cellIs" dxfId="14868" priority="15298" stopIfTrue="1" operator="equal">
      <formula>0</formula>
    </cfRule>
  </conditionalFormatting>
  <conditionalFormatting sqref="K507 D507:F507 H507:I507">
    <cfRule type="containsText" dxfId="14867" priority="15293" stopIfTrue="1" operator="containsText" text="dsoy jktdh; fo|ky;ksa esa iz;ksx gsrq fu%'kqYd">
      <formula>NOT(ISERROR(SEARCH("dsoy jktdh; fo|ky;ksa esa iz;ksx gsrq fu%'kqYd",D507)))</formula>
    </cfRule>
    <cfRule type="containsText" dxfId="14866" priority="15294" stopIfTrue="1" operator="containsText" text="dsoy jktdh; fo|ky;ksa esa iz;ksx gsrq fu%'kqYd">
      <formula>NOT(ISERROR(SEARCH("dsoy jktdh; fo|ky;ksa esa iz;ksx gsrq fu%'kqYd",D507)))</formula>
    </cfRule>
    <cfRule type="containsText" dxfId="14865" priority="15295" stopIfTrue="1" operator="containsText" text="dsoy jktdh; fo|ky;ksa esa iz;ksx gsrq fu%'kqYd">
      <formula>NOT(ISERROR(SEARCH("dsoy jktdh; fo|ky;ksa esa iz;ksx gsrq fu%'kqYd",D507)))</formula>
    </cfRule>
    <cfRule type="containsText" dxfId="14864" priority="15296" stopIfTrue="1" operator="containsText" text="f'k{kk foHkkx jktLFkku">
      <formula>NOT(ISERROR(SEARCH("f'k{kk foHkkx jktLFkku",D507)))</formula>
    </cfRule>
    <cfRule type="containsText" dxfId="14863" priority="15297" stopIfTrue="1" operator="containsText" text="iw.kkZad">
      <formula>NOT(ISERROR(SEARCH("iw.kkZad",D507)))</formula>
    </cfRule>
  </conditionalFormatting>
  <conditionalFormatting sqref="K507 D507:F507 H507:I507">
    <cfRule type="cellIs" dxfId="14862" priority="15291" operator="equal">
      <formula>0</formula>
    </cfRule>
    <cfRule type="containsText" dxfId="14861" priority="15292" stopIfTrue="1" operator="containsText" text="false">
      <formula>NOT(ISERROR(SEARCH("false",D507)))</formula>
    </cfRule>
  </conditionalFormatting>
  <conditionalFormatting sqref="K507 D507:F507 H507:I507">
    <cfRule type="containsText" dxfId="14860" priority="15290" stopIfTrue="1" operator="containsText" text="izk;ks-">
      <formula>NOT(ISERROR(SEARCH("izk;ks-",D507)))</formula>
    </cfRule>
  </conditionalFormatting>
  <conditionalFormatting sqref="K511 D511:F511 H511:I511">
    <cfRule type="cellIs" dxfId="14859" priority="15289" stopIfTrue="1" operator="equal">
      <formula>0</formula>
    </cfRule>
  </conditionalFormatting>
  <conditionalFormatting sqref="K511 D511:F511 H511:I511">
    <cfRule type="containsText" dxfId="14858" priority="15284" stopIfTrue="1" operator="containsText" text="dsoy jktdh; fo|ky;ksa esa iz;ksx gsrq fu%'kqYd">
      <formula>NOT(ISERROR(SEARCH("dsoy jktdh; fo|ky;ksa esa iz;ksx gsrq fu%'kqYd",D511)))</formula>
    </cfRule>
    <cfRule type="containsText" dxfId="14857" priority="15285" stopIfTrue="1" operator="containsText" text="dsoy jktdh; fo|ky;ksa esa iz;ksx gsrq fu%'kqYd">
      <formula>NOT(ISERROR(SEARCH("dsoy jktdh; fo|ky;ksa esa iz;ksx gsrq fu%'kqYd",D511)))</formula>
    </cfRule>
    <cfRule type="containsText" dxfId="14856" priority="15286" stopIfTrue="1" operator="containsText" text="dsoy jktdh; fo|ky;ksa esa iz;ksx gsrq fu%'kqYd">
      <formula>NOT(ISERROR(SEARCH("dsoy jktdh; fo|ky;ksa esa iz;ksx gsrq fu%'kqYd",D511)))</formula>
    </cfRule>
    <cfRule type="containsText" dxfId="14855" priority="15287" stopIfTrue="1" operator="containsText" text="f'k{kk foHkkx jktLFkku">
      <formula>NOT(ISERROR(SEARCH("f'k{kk foHkkx jktLFkku",D511)))</formula>
    </cfRule>
    <cfRule type="containsText" dxfId="14854" priority="15288" stopIfTrue="1" operator="containsText" text="iw.kkZad">
      <formula>NOT(ISERROR(SEARCH("iw.kkZad",D511)))</formula>
    </cfRule>
  </conditionalFormatting>
  <conditionalFormatting sqref="K511 D511:F511 H511:I511">
    <cfRule type="cellIs" dxfId="14853" priority="15282" operator="equal">
      <formula>0</formula>
    </cfRule>
    <cfRule type="containsText" dxfId="14852" priority="15283" stopIfTrue="1" operator="containsText" text="false">
      <formula>NOT(ISERROR(SEARCH("false",D511)))</formula>
    </cfRule>
  </conditionalFormatting>
  <conditionalFormatting sqref="K511 D511:F511 H511:I511">
    <cfRule type="containsText" dxfId="14851" priority="15281" stopIfTrue="1" operator="containsText" text="izk;ks-">
      <formula>NOT(ISERROR(SEARCH("izk;ks-",D511)))</formula>
    </cfRule>
  </conditionalFormatting>
  <conditionalFormatting sqref="D523:D527">
    <cfRule type="cellIs" dxfId="14850" priority="15280" stopIfTrue="1" operator="equal">
      <formula>0</formula>
    </cfRule>
  </conditionalFormatting>
  <conditionalFormatting sqref="D523:D527">
    <cfRule type="containsText" dxfId="14849" priority="15275" stopIfTrue="1" operator="containsText" text="dsoy jktdh; fo|ky;ksa esa iz;ksx gsrq fu%'kqYd">
      <formula>NOT(ISERROR(SEARCH("dsoy jktdh; fo|ky;ksa esa iz;ksx gsrq fu%'kqYd",D523)))</formula>
    </cfRule>
    <cfRule type="containsText" dxfId="14848" priority="15276" stopIfTrue="1" operator="containsText" text="dsoy jktdh; fo|ky;ksa esa iz;ksx gsrq fu%'kqYd">
      <formula>NOT(ISERROR(SEARCH("dsoy jktdh; fo|ky;ksa esa iz;ksx gsrq fu%'kqYd",D523)))</formula>
    </cfRule>
    <cfRule type="containsText" dxfId="14847" priority="15277" stopIfTrue="1" operator="containsText" text="dsoy jktdh; fo|ky;ksa esa iz;ksx gsrq fu%'kqYd">
      <formula>NOT(ISERROR(SEARCH("dsoy jktdh; fo|ky;ksa esa iz;ksx gsrq fu%'kqYd",D523)))</formula>
    </cfRule>
    <cfRule type="containsText" dxfId="14846" priority="15278" stopIfTrue="1" operator="containsText" text="f'k{kk foHkkx jktLFkku">
      <formula>NOT(ISERROR(SEARCH("f'k{kk foHkkx jktLFkku",D523)))</formula>
    </cfRule>
    <cfRule type="containsText" dxfId="14845" priority="15279" stopIfTrue="1" operator="containsText" text="iw.kkZad">
      <formula>NOT(ISERROR(SEARCH("iw.kkZad",D523)))</formula>
    </cfRule>
  </conditionalFormatting>
  <conditionalFormatting sqref="F523:F527">
    <cfRule type="cellIs" dxfId="14844" priority="15274" stopIfTrue="1" operator="equal">
      <formula>0</formula>
    </cfRule>
  </conditionalFormatting>
  <conditionalFormatting sqref="F523:F527">
    <cfRule type="containsText" dxfId="14843" priority="15269" stopIfTrue="1" operator="containsText" text="dsoy jktdh; fo|ky;ksa esa iz;ksx gsrq fu%'kqYd">
      <formula>NOT(ISERROR(SEARCH("dsoy jktdh; fo|ky;ksa esa iz;ksx gsrq fu%'kqYd",F523)))</formula>
    </cfRule>
    <cfRule type="containsText" dxfId="14842" priority="15270" stopIfTrue="1" operator="containsText" text="dsoy jktdh; fo|ky;ksa esa iz;ksx gsrq fu%'kqYd">
      <formula>NOT(ISERROR(SEARCH("dsoy jktdh; fo|ky;ksa esa iz;ksx gsrq fu%'kqYd",F523)))</formula>
    </cfRule>
    <cfRule type="containsText" dxfId="14841" priority="15271" stopIfTrue="1" operator="containsText" text="dsoy jktdh; fo|ky;ksa esa iz;ksx gsrq fu%'kqYd">
      <formula>NOT(ISERROR(SEARCH("dsoy jktdh; fo|ky;ksa esa iz;ksx gsrq fu%'kqYd",F523)))</formula>
    </cfRule>
    <cfRule type="containsText" dxfId="14840" priority="15272" stopIfTrue="1" operator="containsText" text="f'k{kk foHkkx jktLFkku">
      <formula>NOT(ISERROR(SEARCH("f'k{kk foHkkx jktLFkku",F523)))</formula>
    </cfRule>
    <cfRule type="containsText" dxfId="14839" priority="15273" stopIfTrue="1" operator="containsText" text="iw.kkZad">
      <formula>NOT(ISERROR(SEARCH("iw.kkZad",F523)))</formula>
    </cfRule>
  </conditionalFormatting>
  <conditionalFormatting sqref="B524:C524">
    <cfRule type="cellIs" dxfId="14838" priority="15262" stopIfTrue="1" operator="equal">
      <formula>0</formula>
    </cfRule>
  </conditionalFormatting>
  <conditionalFormatting sqref="B524:C524">
    <cfRule type="containsText" dxfId="14837" priority="15257" stopIfTrue="1" operator="containsText" text="dsoy jktdh; fo|ky;ksa esa iz;ksx gsrq fu%'kqYd">
      <formula>NOT(ISERROR(SEARCH("dsoy jktdh; fo|ky;ksa esa iz;ksx gsrq fu%'kqYd",B524)))</formula>
    </cfRule>
    <cfRule type="containsText" dxfId="14836" priority="15258" stopIfTrue="1" operator="containsText" text="dsoy jktdh; fo|ky;ksa esa iz;ksx gsrq fu%'kqYd">
      <formula>NOT(ISERROR(SEARCH("dsoy jktdh; fo|ky;ksa esa iz;ksx gsrq fu%'kqYd",B524)))</formula>
    </cfRule>
    <cfRule type="containsText" dxfId="14835" priority="15259" stopIfTrue="1" operator="containsText" text="dsoy jktdh; fo|ky;ksa esa iz;ksx gsrq fu%'kqYd">
      <formula>NOT(ISERROR(SEARCH("dsoy jktdh; fo|ky;ksa esa iz;ksx gsrq fu%'kqYd",B524)))</formula>
    </cfRule>
    <cfRule type="containsText" dxfId="14834" priority="15260" stopIfTrue="1" operator="containsText" text="f'k{kk foHkkx jktLFkku">
      <formula>NOT(ISERROR(SEARCH("f'k{kk foHkkx jktLFkku",B524)))</formula>
    </cfRule>
    <cfRule type="containsText" dxfId="14833" priority="15261" stopIfTrue="1" operator="containsText" text="iw.kkZad">
      <formula>NOT(ISERROR(SEARCH("iw.kkZad",B524)))</formula>
    </cfRule>
  </conditionalFormatting>
  <conditionalFormatting sqref="G508:G510">
    <cfRule type="expression" dxfId="14832" priority="15256">
      <formula>is(error)</formula>
    </cfRule>
  </conditionalFormatting>
  <conditionalFormatting sqref="G508:G510">
    <cfRule type="cellIs" dxfId="14831" priority="15255" operator="equal">
      <formula>0</formula>
    </cfRule>
  </conditionalFormatting>
  <conditionalFormatting sqref="G508:G510">
    <cfRule type="expression" dxfId="14830" priority="15254">
      <formula>ISERROR(G508)</formula>
    </cfRule>
  </conditionalFormatting>
  <conditionalFormatting sqref="K508:K510">
    <cfRule type="expression" dxfId="14829" priority="15253">
      <formula>is(error)</formula>
    </cfRule>
  </conditionalFormatting>
  <conditionalFormatting sqref="K508:K510">
    <cfRule type="cellIs" dxfId="14828" priority="15252" operator="equal">
      <formula>0</formula>
    </cfRule>
  </conditionalFormatting>
  <conditionalFormatting sqref="K508:K510">
    <cfRule type="expression" dxfId="14827" priority="15251">
      <formula>ISERROR(K508)</formula>
    </cfRule>
  </conditionalFormatting>
  <conditionalFormatting sqref="G512">
    <cfRule type="expression" dxfId="14826" priority="15250">
      <formula>is(error)</formula>
    </cfRule>
  </conditionalFormatting>
  <conditionalFormatting sqref="G512">
    <cfRule type="cellIs" dxfId="14825" priority="15249" operator="equal">
      <formula>0</formula>
    </cfRule>
  </conditionalFormatting>
  <conditionalFormatting sqref="G512">
    <cfRule type="expression" dxfId="14824" priority="15248">
      <formula>ISERROR(G512)</formula>
    </cfRule>
  </conditionalFormatting>
  <conditionalFormatting sqref="K512">
    <cfRule type="expression" dxfId="14823" priority="15247">
      <formula>is(error)</formula>
    </cfRule>
  </conditionalFormatting>
  <conditionalFormatting sqref="K512">
    <cfRule type="cellIs" dxfId="14822" priority="15246" operator="equal">
      <formula>0</formula>
    </cfRule>
  </conditionalFormatting>
  <conditionalFormatting sqref="K512">
    <cfRule type="expression" dxfId="14821" priority="15245">
      <formula>ISERROR(K512)</formula>
    </cfRule>
  </conditionalFormatting>
  <conditionalFormatting sqref="O515:Q515">
    <cfRule type="cellIs" dxfId="14820" priority="15244" stopIfTrue="1" operator="equal">
      <formula>0</formula>
    </cfRule>
  </conditionalFormatting>
  <conditionalFormatting sqref="O515:Q515">
    <cfRule type="containsText" dxfId="14819" priority="15239" stopIfTrue="1" operator="containsText" text="dsoy jktdh; fo|ky;ksa esa iz;ksx gsrq fu%'kqYd">
      <formula>NOT(ISERROR(SEARCH("dsoy jktdh; fo|ky;ksa esa iz;ksx gsrq fu%'kqYd",O515)))</formula>
    </cfRule>
    <cfRule type="containsText" dxfId="14818" priority="15240" stopIfTrue="1" operator="containsText" text="dsoy jktdh; fo|ky;ksa esa iz;ksx gsrq fu%'kqYd">
      <formula>NOT(ISERROR(SEARCH("dsoy jktdh; fo|ky;ksa esa iz;ksx gsrq fu%'kqYd",O515)))</formula>
    </cfRule>
    <cfRule type="containsText" dxfId="14817" priority="15241" stopIfTrue="1" operator="containsText" text="dsoy jktdh; fo|ky;ksa esa iz;ksx gsrq fu%'kqYd">
      <formula>NOT(ISERROR(SEARCH("dsoy jktdh; fo|ky;ksa esa iz;ksx gsrq fu%'kqYd",O515)))</formula>
    </cfRule>
    <cfRule type="containsText" dxfId="14816" priority="15242" stopIfTrue="1" operator="containsText" text="f'k{kk foHkkx jktLFkku">
      <formula>NOT(ISERROR(SEARCH("f'k{kk foHkkx jktLFkku",O515)))</formula>
    </cfRule>
    <cfRule type="containsText" dxfId="14815" priority="15243" stopIfTrue="1" operator="containsText" text="iw.kkZad">
      <formula>NOT(ISERROR(SEARCH("iw.kkZad",O515)))</formula>
    </cfRule>
  </conditionalFormatting>
  <conditionalFormatting sqref="F519">
    <cfRule type="cellIs" dxfId="14814" priority="15160" stopIfTrue="1" operator="equal">
      <formula>0</formula>
    </cfRule>
  </conditionalFormatting>
  <conditionalFormatting sqref="F519">
    <cfRule type="containsText" dxfId="14813" priority="15155" stopIfTrue="1" operator="containsText" text="dsoy jktdh; fo|ky;ksa esa iz;ksx gsrq fu%'kqYd">
      <formula>NOT(ISERROR(SEARCH("dsoy jktdh; fo|ky;ksa esa iz;ksx gsrq fu%'kqYd",F519)))</formula>
    </cfRule>
    <cfRule type="containsText" dxfId="14812" priority="15156" stopIfTrue="1" operator="containsText" text="dsoy jktdh; fo|ky;ksa esa iz;ksx gsrq fu%'kqYd">
      <formula>NOT(ISERROR(SEARCH("dsoy jktdh; fo|ky;ksa esa iz;ksx gsrq fu%'kqYd",F519)))</formula>
    </cfRule>
    <cfRule type="containsText" dxfId="14811" priority="15157" stopIfTrue="1" operator="containsText" text="dsoy jktdh; fo|ky;ksa esa iz;ksx gsrq fu%'kqYd">
      <formula>NOT(ISERROR(SEARCH("dsoy jktdh; fo|ky;ksa esa iz;ksx gsrq fu%'kqYd",F519)))</formula>
    </cfRule>
    <cfRule type="containsText" dxfId="14810" priority="15158" stopIfTrue="1" operator="containsText" text="f'k{kk foHkkx jktLFkku">
      <formula>NOT(ISERROR(SEARCH("f'k{kk foHkkx jktLFkku",F519)))</formula>
    </cfRule>
    <cfRule type="containsText" dxfId="14809" priority="15159" stopIfTrue="1" operator="containsText" text="iw.kkZad">
      <formula>NOT(ISERROR(SEARCH("iw.kkZad",F519)))</formula>
    </cfRule>
  </conditionalFormatting>
  <conditionalFormatting sqref="N515:N517">
    <cfRule type="cellIs" dxfId="14808" priority="15190" stopIfTrue="1" operator="equal">
      <formula>0</formula>
    </cfRule>
  </conditionalFormatting>
  <conditionalFormatting sqref="N515:N517">
    <cfRule type="containsText" dxfId="14807" priority="15185" stopIfTrue="1" operator="containsText" text="dsoy jktdh; fo|ky;ksa esa iz;ksx gsrq fu%'kqYd">
      <formula>NOT(ISERROR(SEARCH("dsoy jktdh; fo|ky;ksa esa iz;ksx gsrq fu%'kqYd",N515)))</formula>
    </cfRule>
    <cfRule type="containsText" dxfId="14806" priority="15186" stopIfTrue="1" operator="containsText" text="dsoy jktdh; fo|ky;ksa esa iz;ksx gsrq fu%'kqYd">
      <formula>NOT(ISERROR(SEARCH("dsoy jktdh; fo|ky;ksa esa iz;ksx gsrq fu%'kqYd",N515)))</formula>
    </cfRule>
    <cfRule type="containsText" dxfId="14805" priority="15187" stopIfTrue="1" operator="containsText" text="dsoy jktdh; fo|ky;ksa esa iz;ksx gsrq fu%'kqYd">
      <formula>NOT(ISERROR(SEARCH("dsoy jktdh; fo|ky;ksa esa iz;ksx gsrq fu%'kqYd",N515)))</formula>
    </cfRule>
    <cfRule type="containsText" dxfId="14804" priority="15188" stopIfTrue="1" operator="containsText" text="f'k{kk foHkkx jktLFkku">
      <formula>NOT(ISERROR(SEARCH("f'k{kk foHkkx jktLFkku",N515)))</formula>
    </cfRule>
    <cfRule type="containsText" dxfId="14803" priority="15189" stopIfTrue="1" operator="containsText" text="iw.kkZad">
      <formula>NOT(ISERROR(SEARCH("iw.kkZad",N515)))</formula>
    </cfRule>
  </conditionalFormatting>
  <conditionalFormatting sqref="J515:J517">
    <cfRule type="cellIs" dxfId="14802" priority="15172" stopIfTrue="1" operator="equal">
      <formula>0</formula>
    </cfRule>
  </conditionalFormatting>
  <conditionalFormatting sqref="J515:J517">
    <cfRule type="containsText" dxfId="14801" priority="15167" stopIfTrue="1" operator="containsText" text="dsoy jktdh; fo|ky;ksa esa iz;ksx gsrq fu%'kqYd">
      <formula>NOT(ISERROR(SEARCH("dsoy jktdh; fo|ky;ksa esa iz;ksx gsrq fu%'kqYd",J515)))</formula>
    </cfRule>
    <cfRule type="containsText" dxfId="14800" priority="15168" stopIfTrue="1" operator="containsText" text="dsoy jktdh; fo|ky;ksa esa iz;ksx gsrq fu%'kqYd">
      <formula>NOT(ISERROR(SEARCH("dsoy jktdh; fo|ky;ksa esa iz;ksx gsrq fu%'kqYd",J515)))</formula>
    </cfRule>
    <cfRule type="containsText" dxfId="14799" priority="15169" stopIfTrue="1" operator="containsText" text="dsoy jktdh; fo|ky;ksa esa iz;ksx gsrq fu%'kqYd">
      <formula>NOT(ISERROR(SEARCH("dsoy jktdh; fo|ky;ksa esa iz;ksx gsrq fu%'kqYd",J515)))</formula>
    </cfRule>
    <cfRule type="containsText" dxfId="14798" priority="15170" stopIfTrue="1" operator="containsText" text="f'k{kk foHkkx jktLFkku">
      <formula>NOT(ISERROR(SEARCH("f'k{kk foHkkx jktLFkku",J515)))</formula>
    </cfRule>
    <cfRule type="containsText" dxfId="14797" priority="15171" stopIfTrue="1" operator="containsText" text="iw.kkZad">
      <formula>NOT(ISERROR(SEARCH("iw.kkZad",J515)))</formula>
    </cfRule>
  </conditionalFormatting>
  <conditionalFormatting sqref="O516:Q516">
    <cfRule type="cellIs" dxfId="14796" priority="15238" stopIfTrue="1" operator="equal">
      <formula>0</formula>
    </cfRule>
  </conditionalFormatting>
  <conditionalFormatting sqref="O516:Q516">
    <cfRule type="containsText" dxfId="14795" priority="15233" stopIfTrue="1" operator="containsText" text="dsoy jktdh; fo|ky;ksa esa iz;ksx gsrq fu%'kqYd">
      <formula>NOT(ISERROR(SEARCH("dsoy jktdh; fo|ky;ksa esa iz;ksx gsrq fu%'kqYd",O516)))</formula>
    </cfRule>
    <cfRule type="containsText" dxfId="14794" priority="15234" stopIfTrue="1" operator="containsText" text="dsoy jktdh; fo|ky;ksa esa iz;ksx gsrq fu%'kqYd">
      <formula>NOT(ISERROR(SEARCH("dsoy jktdh; fo|ky;ksa esa iz;ksx gsrq fu%'kqYd",O516)))</formula>
    </cfRule>
    <cfRule type="containsText" dxfId="14793" priority="15235" stopIfTrue="1" operator="containsText" text="dsoy jktdh; fo|ky;ksa esa iz;ksx gsrq fu%'kqYd">
      <formula>NOT(ISERROR(SEARCH("dsoy jktdh; fo|ky;ksa esa iz;ksx gsrq fu%'kqYd",O516)))</formula>
    </cfRule>
    <cfRule type="containsText" dxfId="14792" priority="15236" stopIfTrue="1" operator="containsText" text="f'k{kk foHkkx jktLFkku">
      <formula>NOT(ISERROR(SEARCH("f'k{kk foHkkx jktLFkku",O516)))</formula>
    </cfRule>
    <cfRule type="containsText" dxfId="14791" priority="15237" stopIfTrue="1" operator="containsText" text="iw.kkZad">
      <formula>NOT(ISERROR(SEARCH("iw.kkZad",O516)))</formula>
    </cfRule>
  </conditionalFormatting>
  <conditionalFormatting sqref="O517:Q517">
    <cfRule type="cellIs" dxfId="14790" priority="15232" stopIfTrue="1" operator="equal">
      <formula>0</formula>
    </cfRule>
  </conditionalFormatting>
  <conditionalFormatting sqref="O517:Q517">
    <cfRule type="containsText" dxfId="14789" priority="15227" stopIfTrue="1" operator="containsText" text="dsoy jktdh; fo|ky;ksa esa iz;ksx gsrq fu%'kqYd">
      <formula>NOT(ISERROR(SEARCH("dsoy jktdh; fo|ky;ksa esa iz;ksx gsrq fu%'kqYd",O517)))</formula>
    </cfRule>
    <cfRule type="containsText" dxfId="14788" priority="15228" stopIfTrue="1" operator="containsText" text="dsoy jktdh; fo|ky;ksa esa iz;ksx gsrq fu%'kqYd">
      <formula>NOT(ISERROR(SEARCH("dsoy jktdh; fo|ky;ksa esa iz;ksx gsrq fu%'kqYd",O517)))</formula>
    </cfRule>
    <cfRule type="containsText" dxfId="14787" priority="15229" stopIfTrue="1" operator="containsText" text="dsoy jktdh; fo|ky;ksa esa iz;ksx gsrq fu%'kqYd">
      <formula>NOT(ISERROR(SEARCH("dsoy jktdh; fo|ky;ksa esa iz;ksx gsrq fu%'kqYd",O517)))</formula>
    </cfRule>
    <cfRule type="containsText" dxfId="14786" priority="15230" stopIfTrue="1" operator="containsText" text="f'k{kk foHkkx jktLFkku">
      <formula>NOT(ISERROR(SEARCH("f'k{kk foHkkx jktLFkku",O517)))</formula>
    </cfRule>
    <cfRule type="containsText" dxfId="14785" priority="15231" stopIfTrue="1" operator="containsText" text="iw.kkZad">
      <formula>NOT(ISERROR(SEARCH("iw.kkZad",O517)))</formula>
    </cfRule>
  </conditionalFormatting>
  <conditionalFormatting sqref="D519">
    <cfRule type="cellIs" dxfId="14784" priority="15166" stopIfTrue="1" operator="equal">
      <formula>0</formula>
    </cfRule>
  </conditionalFormatting>
  <conditionalFormatting sqref="D519">
    <cfRule type="containsText" dxfId="14783" priority="15161" stopIfTrue="1" operator="containsText" text="dsoy jktdh; fo|ky;ksa esa iz;ksx gsrq fu%'kqYd">
      <formula>NOT(ISERROR(SEARCH("dsoy jktdh; fo|ky;ksa esa iz;ksx gsrq fu%'kqYd",D519)))</formula>
    </cfRule>
    <cfRule type="containsText" dxfId="14782" priority="15162" stopIfTrue="1" operator="containsText" text="dsoy jktdh; fo|ky;ksa esa iz;ksx gsrq fu%'kqYd">
      <formula>NOT(ISERROR(SEARCH("dsoy jktdh; fo|ky;ksa esa iz;ksx gsrq fu%'kqYd",D519)))</formula>
    </cfRule>
    <cfRule type="containsText" dxfId="14781" priority="15163" stopIfTrue="1" operator="containsText" text="dsoy jktdh; fo|ky;ksa esa iz;ksx gsrq fu%'kqYd">
      <formula>NOT(ISERROR(SEARCH("dsoy jktdh; fo|ky;ksa esa iz;ksx gsrq fu%'kqYd",D519)))</formula>
    </cfRule>
    <cfRule type="containsText" dxfId="14780" priority="15164" stopIfTrue="1" operator="containsText" text="f'k{kk foHkkx jktLFkku">
      <formula>NOT(ISERROR(SEARCH("f'k{kk foHkkx jktLFkku",D519)))</formula>
    </cfRule>
    <cfRule type="containsText" dxfId="14779" priority="15165" stopIfTrue="1" operator="containsText" text="iw.kkZad">
      <formula>NOT(ISERROR(SEARCH("iw.kkZad",D519)))</formula>
    </cfRule>
  </conditionalFormatting>
  <conditionalFormatting sqref="L519">
    <cfRule type="cellIs" dxfId="14778" priority="15154" stopIfTrue="1" operator="equal">
      <formula>0</formula>
    </cfRule>
  </conditionalFormatting>
  <conditionalFormatting sqref="L519">
    <cfRule type="containsText" dxfId="14777" priority="15149" stopIfTrue="1" operator="containsText" text="dsoy jktdh; fo|ky;ksa esa iz;ksx gsrq fu%'kqYd">
      <formula>NOT(ISERROR(SEARCH("dsoy jktdh; fo|ky;ksa esa iz;ksx gsrq fu%'kqYd",L519)))</formula>
    </cfRule>
    <cfRule type="containsText" dxfId="14776" priority="15150" stopIfTrue="1" operator="containsText" text="dsoy jktdh; fo|ky;ksa esa iz;ksx gsrq fu%'kqYd">
      <formula>NOT(ISERROR(SEARCH("dsoy jktdh; fo|ky;ksa esa iz;ksx gsrq fu%'kqYd",L519)))</formula>
    </cfRule>
    <cfRule type="containsText" dxfId="14775" priority="15151" stopIfTrue="1" operator="containsText" text="dsoy jktdh; fo|ky;ksa esa iz;ksx gsrq fu%'kqYd">
      <formula>NOT(ISERROR(SEARCH("dsoy jktdh; fo|ky;ksa esa iz;ksx gsrq fu%'kqYd",L519)))</formula>
    </cfRule>
    <cfRule type="containsText" dxfId="14774" priority="15152" stopIfTrue="1" operator="containsText" text="f'k{kk foHkkx jktLFkku">
      <formula>NOT(ISERROR(SEARCH("f'k{kk foHkkx jktLFkku",L519)))</formula>
    </cfRule>
    <cfRule type="containsText" dxfId="14773" priority="15153" stopIfTrue="1" operator="containsText" text="iw.kkZad">
      <formula>NOT(ISERROR(SEARCH("iw.kkZad",L519)))</formula>
    </cfRule>
  </conditionalFormatting>
  <conditionalFormatting sqref="L520">
    <cfRule type="cellIs" dxfId="14772" priority="15148" stopIfTrue="1" operator="equal">
      <formula>0</formula>
    </cfRule>
  </conditionalFormatting>
  <conditionalFormatting sqref="L520">
    <cfRule type="containsText" dxfId="14771" priority="15143" stopIfTrue="1" operator="containsText" text="dsoy jktdh; fo|ky;ksa esa iz;ksx gsrq fu%'kqYd">
      <formula>NOT(ISERROR(SEARCH("dsoy jktdh; fo|ky;ksa esa iz;ksx gsrq fu%'kqYd",L520)))</formula>
    </cfRule>
    <cfRule type="containsText" dxfId="14770" priority="15144" stopIfTrue="1" operator="containsText" text="dsoy jktdh; fo|ky;ksa esa iz;ksx gsrq fu%'kqYd">
      <formula>NOT(ISERROR(SEARCH("dsoy jktdh; fo|ky;ksa esa iz;ksx gsrq fu%'kqYd",L520)))</formula>
    </cfRule>
    <cfRule type="containsText" dxfId="14769" priority="15145" stopIfTrue="1" operator="containsText" text="dsoy jktdh; fo|ky;ksa esa iz;ksx gsrq fu%'kqYd">
      <formula>NOT(ISERROR(SEARCH("dsoy jktdh; fo|ky;ksa esa iz;ksx gsrq fu%'kqYd",L520)))</formula>
    </cfRule>
    <cfRule type="containsText" dxfId="14768" priority="15146" stopIfTrue="1" operator="containsText" text="f'k{kk foHkkx jktLFkku">
      <formula>NOT(ISERROR(SEARCH("f'k{kk foHkkx jktLFkku",L520)))</formula>
    </cfRule>
    <cfRule type="containsText" dxfId="14767" priority="15147" stopIfTrue="1" operator="containsText" text="iw.kkZad">
      <formula>NOT(ISERROR(SEARCH("iw.kkZad",L520)))</formula>
    </cfRule>
  </conditionalFormatting>
  <conditionalFormatting sqref="O518">
    <cfRule type="cellIs" dxfId="14766" priority="15142" stopIfTrue="1" operator="equal">
      <formula>0</formula>
    </cfRule>
  </conditionalFormatting>
  <conditionalFormatting sqref="O518">
    <cfRule type="containsText" dxfId="14765" priority="15137" stopIfTrue="1" operator="containsText" text="dsoy jktdh; fo|ky;ksa esa iz;ksx gsrq fu%'kqYd">
      <formula>NOT(ISERROR(SEARCH("dsoy jktdh; fo|ky;ksa esa iz;ksx gsrq fu%'kqYd",O518)))</formula>
    </cfRule>
    <cfRule type="containsText" dxfId="14764" priority="15138" stopIfTrue="1" operator="containsText" text="dsoy jktdh; fo|ky;ksa esa iz;ksx gsrq fu%'kqYd">
      <formula>NOT(ISERROR(SEARCH("dsoy jktdh; fo|ky;ksa esa iz;ksx gsrq fu%'kqYd",O518)))</formula>
    </cfRule>
    <cfRule type="containsText" dxfId="14763" priority="15139" stopIfTrue="1" operator="containsText" text="dsoy jktdh; fo|ky;ksa esa iz;ksx gsrq fu%'kqYd">
      <formula>NOT(ISERROR(SEARCH("dsoy jktdh; fo|ky;ksa esa iz;ksx gsrq fu%'kqYd",O518)))</formula>
    </cfRule>
    <cfRule type="containsText" dxfId="14762" priority="15140" stopIfTrue="1" operator="containsText" text="f'k{kk foHkkx jktLFkku">
      <formula>NOT(ISERROR(SEARCH("f'k{kk foHkkx jktLFkku",O518)))</formula>
    </cfRule>
    <cfRule type="containsText" dxfId="14761" priority="15141" stopIfTrue="1" operator="containsText" text="iw.kkZad">
      <formula>NOT(ISERROR(SEARCH("iw.kkZad",O518)))</formula>
    </cfRule>
  </conditionalFormatting>
  <conditionalFormatting sqref="O519">
    <cfRule type="cellIs" dxfId="14760" priority="15136" stopIfTrue="1" operator="equal">
      <formula>0</formula>
    </cfRule>
  </conditionalFormatting>
  <conditionalFormatting sqref="O519">
    <cfRule type="containsText" dxfId="14759" priority="15131" stopIfTrue="1" operator="containsText" text="dsoy jktdh; fo|ky;ksa esa iz;ksx gsrq fu%'kqYd">
      <formula>NOT(ISERROR(SEARCH("dsoy jktdh; fo|ky;ksa esa iz;ksx gsrq fu%'kqYd",O519)))</formula>
    </cfRule>
    <cfRule type="containsText" dxfId="14758" priority="15132" stopIfTrue="1" operator="containsText" text="dsoy jktdh; fo|ky;ksa esa iz;ksx gsrq fu%'kqYd">
      <formula>NOT(ISERROR(SEARCH("dsoy jktdh; fo|ky;ksa esa iz;ksx gsrq fu%'kqYd",O519)))</formula>
    </cfRule>
    <cfRule type="containsText" dxfId="14757" priority="15133" stopIfTrue="1" operator="containsText" text="dsoy jktdh; fo|ky;ksa esa iz;ksx gsrq fu%'kqYd">
      <formula>NOT(ISERROR(SEARCH("dsoy jktdh; fo|ky;ksa esa iz;ksx gsrq fu%'kqYd",O519)))</formula>
    </cfRule>
    <cfRule type="containsText" dxfId="14756" priority="15134" stopIfTrue="1" operator="containsText" text="f'k{kk foHkkx jktLFkku">
      <formula>NOT(ISERROR(SEARCH("f'k{kk foHkkx jktLFkku",O519)))</formula>
    </cfRule>
    <cfRule type="containsText" dxfId="14755" priority="15135" stopIfTrue="1" operator="containsText" text="iw.kkZad">
      <formula>NOT(ISERROR(SEARCH("iw.kkZad",O519)))</formula>
    </cfRule>
  </conditionalFormatting>
  <conditionalFormatting sqref="O520">
    <cfRule type="cellIs" dxfId="14754" priority="15130" stopIfTrue="1" operator="equal">
      <formula>0</formula>
    </cfRule>
  </conditionalFormatting>
  <conditionalFormatting sqref="O520">
    <cfRule type="containsText" dxfId="14753" priority="15125" stopIfTrue="1" operator="containsText" text="dsoy jktdh; fo|ky;ksa esa iz;ksx gsrq fu%'kqYd">
      <formula>NOT(ISERROR(SEARCH("dsoy jktdh; fo|ky;ksa esa iz;ksx gsrq fu%'kqYd",O520)))</formula>
    </cfRule>
    <cfRule type="containsText" dxfId="14752" priority="15126" stopIfTrue="1" operator="containsText" text="dsoy jktdh; fo|ky;ksa esa iz;ksx gsrq fu%'kqYd">
      <formula>NOT(ISERROR(SEARCH("dsoy jktdh; fo|ky;ksa esa iz;ksx gsrq fu%'kqYd",O520)))</formula>
    </cfRule>
    <cfRule type="containsText" dxfId="14751" priority="15127" stopIfTrue="1" operator="containsText" text="dsoy jktdh; fo|ky;ksa esa iz;ksx gsrq fu%'kqYd">
      <formula>NOT(ISERROR(SEARCH("dsoy jktdh; fo|ky;ksa esa iz;ksx gsrq fu%'kqYd",O520)))</formula>
    </cfRule>
    <cfRule type="containsText" dxfId="14750" priority="15128" stopIfTrue="1" operator="containsText" text="f'k{kk foHkkx jktLFkku">
      <formula>NOT(ISERROR(SEARCH("f'k{kk foHkkx jktLFkku",O520)))</formula>
    </cfRule>
    <cfRule type="containsText" dxfId="14749" priority="15129" stopIfTrue="1" operator="containsText" text="iw.kkZad">
      <formula>NOT(ISERROR(SEARCH("iw.kkZad",O520)))</formula>
    </cfRule>
  </conditionalFormatting>
  <conditionalFormatting sqref="J523:J526">
    <cfRule type="cellIs" dxfId="14748" priority="15124" stopIfTrue="1" operator="equal">
      <formula>0</formula>
    </cfRule>
  </conditionalFormatting>
  <conditionalFormatting sqref="J523:J526">
    <cfRule type="containsText" dxfId="14747" priority="15119" stopIfTrue="1" operator="containsText" text="dsoy jktdh; fo|ky;ksa esa iz;ksx gsrq fu%'kqYd">
      <formula>NOT(ISERROR(SEARCH("dsoy jktdh; fo|ky;ksa esa iz;ksx gsrq fu%'kqYd",J523)))</formula>
    </cfRule>
    <cfRule type="containsText" dxfId="14746" priority="15120" stopIfTrue="1" operator="containsText" text="dsoy jktdh; fo|ky;ksa esa iz;ksx gsrq fu%'kqYd">
      <formula>NOT(ISERROR(SEARCH("dsoy jktdh; fo|ky;ksa esa iz;ksx gsrq fu%'kqYd",J523)))</formula>
    </cfRule>
    <cfRule type="containsText" dxfId="14745" priority="15121" stopIfTrue="1" operator="containsText" text="dsoy jktdh; fo|ky;ksa esa iz;ksx gsrq fu%'kqYd">
      <formula>NOT(ISERROR(SEARCH("dsoy jktdh; fo|ky;ksa esa iz;ksx gsrq fu%'kqYd",J523)))</formula>
    </cfRule>
    <cfRule type="containsText" dxfId="14744" priority="15122" stopIfTrue="1" operator="containsText" text="f'k{kk foHkkx jktLFkku">
      <formula>NOT(ISERROR(SEARCH("f'k{kk foHkkx jktLFkku",J523)))</formula>
    </cfRule>
    <cfRule type="containsText" dxfId="14743" priority="15123" stopIfTrue="1" operator="containsText" text="iw.kkZad">
      <formula>NOT(ISERROR(SEARCH("iw.kkZad",J523)))</formula>
    </cfRule>
  </conditionalFormatting>
  <conditionalFormatting sqref="J527">
    <cfRule type="cellIs" dxfId="14742" priority="15118" stopIfTrue="1" operator="equal">
      <formula>0</formula>
    </cfRule>
  </conditionalFormatting>
  <conditionalFormatting sqref="J527">
    <cfRule type="containsText" dxfId="14741" priority="15113" stopIfTrue="1" operator="containsText" text="dsoy jktdh; fo|ky;ksa esa iz;ksx gsrq fu%'kqYd">
      <formula>NOT(ISERROR(SEARCH("dsoy jktdh; fo|ky;ksa esa iz;ksx gsrq fu%'kqYd",J527)))</formula>
    </cfRule>
    <cfRule type="containsText" dxfId="14740" priority="15114" stopIfTrue="1" operator="containsText" text="dsoy jktdh; fo|ky;ksa esa iz;ksx gsrq fu%'kqYd">
      <formula>NOT(ISERROR(SEARCH("dsoy jktdh; fo|ky;ksa esa iz;ksx gsrq fu%'kqYd",J527)))</formula>
    </cfRule>
    <cfRule type="containsText" dxfId="14739" priority="15115" stopIfTrue="1" operator="containsText" text="dsoy jktdh; fo|ky;ksa esa iz;ksx gsrq fu%'kqYd">
      <formula>NOT(ISERROR(SEARCH("dsoy jktdh; fo|ky;ksa esa iz;ksx gsrq fu%'kqYd",J527)))</formula>
    </cfRule>
    <cfRule type="containsText" dxfId="14738" priority="15116" stopIfTrue="1" operator="containsText" text="f'k{kk foHkkx jktLFkku">
      <formula>NOT(ISERROR(SEARCH("f'k{kk foHkkx jktLFkku",J527)))</formula>
    </cfRule>
    <cfRule type="containsText" dxfId="14737" priority="15117" stopIfTrue="1" operator="containsText" text="iw.kkZad">
      <formula>NOT(ISERROR(SEARCH("iw.kkZad",J527)))</formula>
    </cfRule>
  </conditionalFormatting>
  <conditionalFormatting sqref="N503">
    <cfRule type="cellIs" dxfId="14736" priority="15112" stopIfTrue="1" operator="equal">
      <formula>0</formula>
    </cfRule>
  </conditionalFormatting>
  <conditionalFormatting sqref="N503">
    <cfRule type="containsText" dxfId="14735" priority="15107" stopIfTrue="1" operator="containsText" text="dsoy jktdh; fo|ky;ksa esa iz;ksx gsrq fu%'kqYd">
      <formula>NOT(ISERROR(SEARCH("dsoy jktdh; fo|ky;ksa esa iz;ksx gsrq fu%'kqYd",N503)))</formula>
    </cfRule>
    <cfRule type="containsText" dxfId="14734" priority="15108" stopIfTrue="1" operator="containsText" text="dsoy jktdh; fo|ky;ksa esa iz;ksx gsrq fu%'kqYd">
      <formula>NOT(ISERROR(SEARCH("dsoy jktdh; fo|ky;ksa esa iz;ksx gsrq fu%'kqYd",N503)))</formula>
    </cfRule>
    <cfRule type="containsText" dxfId="14733" priority="15109" stopIfTrue="1" operator="containsText" text="dsoy jktdh; fo|ky;ksa esa iz;ksx gsrq fu%'kqYd">
      <formula>NOT(ISERROR(SEARCH("dsoy jktdh; fo|ky;ksa esa iz;ksx gsrq fu%'kqYd",N503)))</formula>
    </cfRule>
    <cfRule type="containsText" dxfId="14732" priority="15110" stopIfTrue="1" operator="containsText" text="f'k{kk foHkkx jktLFkku">
      <formula>NOT(ISERROR(SEARCH("f'k{kk foHkkx jktLFkku",N503)))</formula>
    </cfRule>
    <cfRule type="containsText" dxfId="14731" priority="15111" stopIfTrue="1" operator="containsText" text="iw.kkZad">
      <formula>NOT(ISERROR(SEARCH("iw.kkZad",N503)))</formula>
    </cfRule>
  </conditionalFormatting>
  <conditionalFormatting sqref="N504">
    <cfRule type="cellIs" dxfId="14730" priority="15106" stopIfTrue="1" operator="equal">
      <formula>0</formula>
    </cfRule>
  </conditionalFormatting>
  <conditionalFormatting sqref="N504">
    <cfRule type="containsText" dxfId="14729" priority="15101" stopIfTrue="1" operator="containsText" text="dsoy jktdh; fo|ky;ksa esa iz;ksx gsrq fu%'kqYd">
      <formula>NOT(ISERROR(SEARCH("dsoy jktdh; fo|ky;ksa esa iz;ksx gsrq fu%'kqYd",N504)))</formula>
    </cfRule>
    <cfRule type="containsText" dxfId="14728" priority="15102" stopIfTrue="1" operator="containsText" text="dsoy jktdh; fo|ky;ksa esa iz;ksx gsrq fu%'kqYd">
      <formula>NOT(ISERROR(SEARCH("dsoy jktdh; fo|ky;ksa esa iz;ksx gsrq fu%'kqYd",N504)))</formula>
    </cfRule>
    <cfRule type="containsText" dxfId="14727" priority="15103" stopIfTrue="1" operator="containsText" text="dsoy jktdh; fo|ky;ksa esa iz;ksx gsrq fu%'kqYd">
      <formula>NOT(ISERROR(SEARCH("dsoy jktdh; fo|ky;ksa esa iz;ksx gsrq fu%'kqYd",N504)))</formula>
    </cfRule>
    <cfRule type="containsText" dxfId="14726" priority="15104" stopIfTrue="1" operator="containsText" text="f'k{kk foHkkx jktLFkku">
      <formula>NOT(ISERROR(SEARCH("f'k{kk foHkkx jktLFkku",N504)))</formula>
    </cfRule>
    <cfRule type="containsText" dxfId="14725" priority="15105" stopIfTrue="1" operator="containsText" text="iw.kkZad">
      <formula>NOT(ISERROR(SEARCH("iw.kkZad",N504)))</formula>
    </cfRule>
  </conditionalFormatting>
  <conditionalFormatting sqref="B504:C504">
    <cfRule type="cellIs" dxfId="14724" priority="15100" stopIfTrue="1" operator="equal">
      <formula>0</formula>
    </cfRule>
  </conditionalFormatting>
  <conditionalFormatting sqref="B504:C504">
    <cfRule type="containsText" dxfId="14723" priority="15095" stopIfTrue="1" operator="containsText" text="dsoy jktdh; fo|ky;ksa esa iz;ksx gsrq fu%'kqYd">
      <formula>NOT(ISERROR(SEARCH("dsoy jktdh; fo|ky;ksa esa iz;ksx gsrq fu%'kqYd",B504)))</formula>
    </cfRule>
    <cfRule type="containsText" dxfId="14722" priority="15096" stopIfTrue="1" operator="containsText" text="dsoy jktdh; fo|ky;ksa esa iz;ksx gsrq fu%'kqYd">
      <formula>NOT(ISERROR(SEARCH("dsoy jktdh; fo|ky;ksa esa iz;ksx gsrq fu%'kqYd",B504)))</formula>
    </cfRule>
    <cfRule type="containsText" dxfId="14721" priority="15097" stopIfTrue="1" operator="containsText" text="dsoy jktdh; fo|ky;ksa esa iz;ksx gsrq fu%'kqYd">
      <formula>NOT(ISERROR(SEARCH("dsoy jktdh; fo|ky;ksa esa iz;ksx gsrq fu%'kqYd",B504)))</formula>
    </cfRule>
    <cfRule type="containsText" dxfId="14720" priority="15098" stopIfTrue="1" operator="containsText" text="f'k{kk foHkkx jktLFkku">
      <formula>NOT(ISERROR(SEARCH("f'k{kk foHkkx jktLFkku",B504)))</formula>
    </cfRule>
    <cfRule type="containsText" dxfId="14719" priority="15099" stopIfTrue="1" operator="containsText" text="iw.kkZad">
      <formula>NOT(ISERROR(SEARCH("iw.kkZad",B504)))</formula>
    </cfRule>
  </conditionalFormatting>
  <conditionalFormatting sqref="B546:F546 B549:D549 F549 H549 B547:C548 B539:C541 A528:A529 B551:D551 F551 H551 C532:C534 B530:B534 B536:C536 J534 B550">
    <cfRule type="cellIs" dxfId="14718" priority="15094" stopIfTrue="1" operator="equal">
      <formula>0</formula>
    </cfRule>
  </conditionalFormatting>
  <conditionalFormatting sqref="B546:F546 B549:D549 F549 H549 B547:C548 B539:C541 A528:A529 B551:D551 F551 H551 C532:C534 B530:B534 B536:C536 J534 B550">
    <cfRule type="containsText" dxfId="14717" priority="15089" stopIfTrue="1" operator="containsText" text="dsoy jktdh; fo|ky;ksa esa iz;ksx gsrq fu%'kqYd">
      <formula>NOT(ISERROR(SEARCH("dsoy jktdh; fo|ky;ksa esa iz;ksx gsrq fu%'kqYd",A528)))</formula>
    </cfRule>
    <cfRule type="containsText" dxfId="14716" priority="15090" stopIfTrue="1" operator="containsText" text="dsoy jktdh; fo|ky;ksa esa iz;ksx gsrq fu%'kqYd">
      <formula>NOT(ISERROR(SEARCH("dsoy jktdh; fo|ky;ksa esa iz;ksx gsrq fu%'kqYd",A528)))</formula>
    </cfRule>
    <cfRule type="containsText" dxfId="14715" priority="15091" stopIfTrue="1" operator="containsText" text="dsoy jktdh; fo|ky;ksa esa iz;ksx gsrq fu%'kqYd">
      <formula>NOT(ISERROR(SEARCH("dsoy jktdh; fo|ky;ksa esa iz;ksx gsrq fu%'kqYd",A528)))</formula>
    </cfRule>
    <cfRule type="containsText" dxfId="14714" priority="15092" stopIfTrue="1" operator="containsText" text="f'k{kk foHkkx jktLFkku">
      <formula>NOT(ISERROR(SEARCH("f'k{kk foHkkx jktLFkku",A528)))</formula>
    </cfRule>
    <cfRule type="containsText" dxfId="14713" priority="15093" stopIfTrue="1" operator="containsText" text="iw.kkZad">
      <formula>NOT(ISERROR(SEARCH("iw.kkZad",A528)))</formula>
    </cfRule>
  </conditionalFormatting>
  <conditionalFormatting sqref="B536:C536">
    <cfRule type="cellIs" dxfId="14712" priority="15087" operator="equal">
      <formula>0</formula>
    </cfRule>
    <cfRule type="containsText" dxfId="14711" priority="15088" stopIfTrue="1" operator="containsText" text="false">
      <formula>NOT(ISERROR(SEARCH("false",B536)))</formula>
    </cfRule>
  </conditionalFormatting>
  <conditionalFormatting sqref="H554:H558">
    <cfRule type="cellIs" dxfId="14710" priority="15020" stopIfTrue="1" operator="equal">
      <formula>0</formula>
    </cfRule>
  </conditionalFormatting>
  <conditionalFormatting sqref="H554:H558">
    <cfRule type="containsText" dxfId="14709" priority="15015" stopIfTrue="1" operator="containsText" text="dsoy jktdh; fo|ky;ksa esa iz;ksx gsrq fu%'kqYd">
      <formula>NOT(ISERROR(SEARCH("dsoy jktdh; fo|ky;ksa esa iz;ksx gsrq fu%'kqYd",H554)))</formula>
    </cfRule>
    <cfRule type="containsText" dxfId="14708" priority="15016" stopIfTrue="1" operator="containsText" text="dsoy jktdh; fo|ky;ksa esa iz;ksx gsrq fu%'kqYd">
      <formula>NOT(ISERROR(SEARCH("dsoy jktdh; fo|ky;ksa esa iz;ksx gsrq fu%'kqYd",H554)))</formula>
    </cfRule>
    <cfRule type="containsText" dxfId="14707" priority="15017" stopIfTrue="1" operator="containsText" text="dsoy jktdh; fo|ky;ksa esa iz;ksx gsrq fu%'kqYd">
      <formula>NOT(ISERROR(SEARCH("dsoy jktdh; fo|ky;ksa esa iz;ksx gsrq fu%'kqYd",H554)))</formula>
    </cfRule>
    <cfRule type="containsText" dxfId="14706" priority="15018" stopIfTrue="1" operator="containsText" text="f'k{kk foHkkx jktLFkku">
      <formula>NOT(ISERROR(SEARCH("f'k{kk foHkkx jktLFkku",H554)))</formula>
    </cfRule>
    <cfRule type="containsText" dxfId="14705" priority="15019" stopIfTrue="1" operator="containsText" text="iw.kkZad">
      <formula>NOT(ISERROR(SEARCH("iw.kkZad",H554)))</formula>
    </cfRule>
  </conditionalFormatting>
  <conditionalFormatting sqref="D547:F547">
    <cfRule type="cellIs" dxfId="14704" priority="15086" stopIfTrue="1" operator="equal">
      <formula>0</formula>
    </cfRule>
  </conditionalFormatting>
  <conditionalFormatting sqref="D547:F547">
    <cfRule type="containsText" dxfId="14703" priority="15081" stopIfTrue="1" operator="containsText" text="dsoy jktdh; fo|ky;ksa esa iz;ksx gsrq fu%'kqYd">
      <formula>NOT(ISERROR(SEARCH("dsoy jktdh; fo|ky;ksa esa iz;ksx gsrq fu%'kqYd",D547)))</formula>
    </cfRule>
    <cfRule type="containsText" dxfId="14702" priority="15082" stopIfTrue="1" operator="containsText" text="dsoy jktdh; fo|ky;ksa esa iz;ksx gsrq fu%'kqYd">
      <formula>NOT(ISERROR(SEARCH("dsoy jktdh; fo|ky;ksa esa iz;ksx gsrq fu%'kqYd",D547)))</formula>
    </cfRule>
    <cfRule type="containsText" dxfId="14701" priority="15083" stopIfTrue="1" operator="containsText" text="dsoy jktdh; fo|ky;ksa esa iz;ksx gsrq fu%'kqYd">
      <formula>NOT(ISERROR(SEARCH("dsoy jktdh; fo|ky;ksa esa iz;ksx gsrq fu%'kqYd",D547)))</formula>
    </cfRule>
    <cfRule type="containsText" dxfId="14700" priority="15084" stopIfTrue="1" operator="containsText" text="f'k{kk foHkkx jktLFkku">
      <formula>NOT(ISERROR(SEARCH("f'k{kk foHkkx jktLFkku",D547)))</formula>
    </cfRule>
    <cfRule type="containsText" dxfId="14699" priority="15085" stopIfTrue="1" operator="containsText" text="iw.kkZad">
      <formula>NOT(ISERROR(SEARCH("iw.kkZad",D547)))</formula>
    </cfRule>
  </conditionalFormatting>
  <conditionalFormatting sqref="D548:F548">
    <cfRule type="cellIs" dxfId="14698" priority="15080" stopIfTrue="1" operator="equal">
      <formula>0</formula>
    </cfRule>
  </conditionalFormatting>
  <conditionalFormatting sqref="D548:F548">
    <cfRule type="containsText" dxfId="14697" priority="15075" stopIfTrue="1" operator="containsText" text="dsoy jktdh; fo|ky;ksa esa iz;ksx gsrq fu%'kqYd">
      <formula>NOT(ISERROR(SEARCH("dsoy jktdh; fo|ky;ksa esa iz;ksx gsrq fu%'kqYd",D548)))</formula>
    </cfRule>
    <cfRule type="containsText" dxfId="14696" priority="15076" stopIfTrue="1" operator="containsText" text="dsoy jktdh; fo|ky;ksa esa iz;ksx gsrq fu%'kqYd">
      <formula>NOT(ISERROR(SEARCH("dsoy jktdh; fo|ky;ksa esa iz;ksx gsrq fu%'kqYd",D548)))</formula>
    </cfRule>
    <cfRule type="containsText" dxfId="14695" priority="15077" stopIfTrue="1" operator="containsText" text="dsoy jktdh; fo|ky;ksa esa iz;ksx gsrq fu%'kqYd">
      <formula>NOT(ISERROR(SEARCH("dsoy jktdh; fo|ky;ksa esa iz;ksx gsrq fu%'kqYd",D548)))</formula>
    </cfRule>
    <cfRule type="containsText" dxfId="14694" priority="15078" stopIfTrue="1" operator="containsText" text="f'k{kk foHkkx jktLFkku">
      <formula>NOT(ISERROR(SEARCH("f'k{kk foHkkx jktLFkku",D548)))</formula>
    </cfRule>
    <cfRule type="containsText" dxfId="14693" priority="15079" stopIfTrue="1" operator="containsText" text="iw.kkZad">
      <formula>NOT(ISERROR(SEARCH("iw.kkZad",D548)))</formula>
    </cfRule>
  </conditionalFormatting>
  <conditionalFormatting sqref="L549">
    <cfRule type="cellIs" dxfId="14692" priority="15074" stopIfTrue="1" operator="equal">
      <formula>0</formula>
    </cfRule>
  </conditionalFormatting>
  <conditionalFormatting sqref="L549">
    <cfRule type="containsText" dxfId="14691" priority="15069" stopIfTrue="1" operator="containsText" text="dsoy jktdh; fo|ky;ksa esa iz;ksx gsrq fu%'kqYd">
      <formula>NOT(ISERROR(SEARCH("dsoy jktdh; fo|ky;ksa esa iz;ksx gsrq fu%'kqYd",L549)))</formula>
    </cfRule>
    <cfRule type="containsText" dxfId="14690" priority="15070" stopIfTrue="1" operator="containsText" text="dsoy jktdh; fo|ky;ksa esa iz;ksx gsrq fu%'kqYd">
      <formula>NOT(ISERROR(SEARCH("dsoy jktdh; fo|ky;ksa esa iz;ksx gsrq fu%'kqYd",L549)))</formula>
    </cfRule>
    <cfRule type="containsText" dxfId="14689" priority="15071" stopIfTrue="1" operator="containsText" text="dsoy jktdh; fo|ky;ksa esa iz;ksx gsrq fu%'kqYd">
      <formula>NOT(ISERROR(SEARCH("dsoy jktdh; fo|ky;ksa esa iz;ksx gsrq fu%'kqYd",L549)))</formula>
    </cfRule>
    <cfRule type="containsText" dxfId="14688" priority="15072" stopIfTrue="1" operator="containsText" text="f'k{kk foHkkx jktLFkku">
      <formula>NOT(ISERROR(SEARCH("f'k{kk foHkkx jktLFkku",L549)))</formula>
    </cfRule>
    <cfRule type="containsText" dxfId="14687" priority="15073" stopIfTrue="1" operator="containsText" text="iw.kkZad">
      <formula>NOT(ISERROR(SEARCH("iw.kkZad",L549)))</formula>
    </cfRule>
  </conditionalFormatting>
  <conditionalFormatting sqref="H550">
    <cfRule type="cellIs" dxfId="14686" priority="15068" stopIfTrue="1" operator="equal">
      <formula>0</formula>
    </cfRule>
  </conditionalFormatting>
  <conditionalFormatting sqref="H550">
    <cfRule type="containsText" dxfId="14685" priority="15063" stopIfTrue="1" operator="containsText" text="dsoy jktdh; fo|ky;ksa esa iz;ksx gsrq fu%'kqYd">
      <formula>NOT(ISERROR(SEARCH("dsoy jktdh; fo|ky;ksa esa iz;ksx gsrq fu%'kqYd",H550)))</formula>
    </cfRule>
    <cfRule type="containsText" dxfId="14684" priority="15064" stopIfTrue="1" operator="containsText" text="dsoy jktdh; fo|ky;ksa esa iz;ksx gsrq fu%'kqYd">
      <formula>NOT(ISERROR(SEARCH("dsoy jktdh; fo|ky;ksa esa iz;ksx gsrq fu%'kqYd",H550)))</formula>
    </cfRule>
    <cfRule type="containsText" dxfId="14683" priority="15065" stopIfTrue="1" operator="containsText" text="dsoy jktdh; fo|ky;ksa esa iz;ksx gsrq fu%'kqYd">
      <formula>NOT(ISERROR(SEARCH("dsoy jktdh; fo|ky;ksa esa iz;ksx gsrq fu%'kqYd",H550)))</formula>
    </cfRule>
    <cfRule type="containsText" dxfId="14682" priority="15066" stopIfTrue="1" operator="containsText" text="f'k{kk foHkkx jktLFkku">
      <formula>NOT(ISERROR(SEARCH("f'k{kk foHkkx jktLFkku",H550)))</formula>
    </cfRule>
    <cfRule type="containsText" dxfId="14681" priority="15067" stopIfTrue="1" operator="containsText" text="iw.kkZad">
      <formula>NOT(ISERROR(SEARCH("iw.kkZad",H550)))</formula>
    </cfRule>
  </conditionalFormatting>
  <conditionalFormatting sqref="C543">
    <cfRule type="cellIs" dxfId="14680" priority="15062" stopIfTrue="1" operator="equal">
      <formula>0</formula>
    </cfRule>
  </conditionalFormatting>
  <conditionalFormatting sqref="C543">
    <cfRule type="containsText" dxfId="14679" priority="15057" stopIfTrue="1" operator="containsText" text="dsoy jktdh; fo|ky;ksa esa iz;ksx gsrq fu%'kqYd">
      <formula>NOT(ISERROR(SEARCH("dsoy jktdh; fo|ky;ksa esa iz;ksx gsrq fu%'kqYd",C543)))</formula>
    </cfRule>
    <cfRule type="containsText" dxfId="14678" priority="15058" stopIfTrue="1" operator="containsText" text="dsoy jktdh; fo|ky;ksa esa iz;ksx gsrq fu%'kqYd">
      <formula>NOT(ISERROR(SEARCH("dsoy jktdh; fo|ky;ksa esa iz;ksx gsrq fu%'kqYd",C543)))</formula>
    </cfRule>
    <cfRule type="containsText" dxfId="14677" priority="15059" stopIfTrue="1" operator="containsText" text="dsoy jktdh; fo|ky;ksa esa iz;ksx gsrq fu%'kqYd">
      <formula>NOT(ISERROR(SEARCH("dsoy jktdh; fo|ky;ksa esa iz;ksx gsrq fu%'kqYd",C543)))</formula>
    </cfRule>
    <cfRule type="containsText" dxfId="14676" priority="15060" stopIfTrue="1" operator="containsText" text="f'k{kk foHkkx jktLFkku">
      <formula>NOT(ISERROR(SEARCH("f'k{kk foHkkx jktLFkku",C543)))</formula>
    </cfRule>
    <cfRule type="containsText" dxfId="14675" priority="15061" stopIfTrue="1" operator="containsText" text="iw.kkZad">
      <formula>NOT(ISERROR(SEARCH("iw.kkZad",C543)))</formula>
    </cfRule>
  </conditionalFormatting>
  <conditionalFormatting sqref="B542">
    <cfRule type="cellIs" dxfId="14674" priority="15056" stopIfTrue="1" operator="equal">
      <formula>0</formula>
    </cfRule>
  </conditionalFormatting>
  <conditionalFormatting sqref="B542">
    <cfRule type="containsText" dxfId="14673" priority="15051" stopIfTrue="1" operator="containsText" text="dsoy jktdh; fo|ky;ksa esa iz;ksx gsrq fu%'kqYd">
      <formula>NOT(ISERROR(SEARCH("dsoy jktdh; fo|ky;ksa esa iz;ksx gsrq fu%'kqYd",B542)))</formula>
    </cfRule>
    <cfRule type="containsText" dxfId="14672" priority="15052" stopIfTrue="1" operator="containsText" text="dsoy jktdh; fo|ky;ksa esa iz;ksx gsrq fu%'kqYd">
      <formula>NOT(ISERROR(SEARCH("dsoy jktdh; fo|ky;ksa esa iz;ksx gsrq fu%'kqYd",B542)))</formula>
    </cfRule>
    <cfRule type="containsText" dxfId="14671" priority="15053" stopIfTrue="1" operator="containsText" text="dsoy jktdh; fo|ky;ksa esa iz;ksx gsrq fu%'kqYd">
      <formula>NOT(ISERROR(SEARCH("dsoy jktdh; fo|ky;ksa esa iz;ksx gsrq fu%'kqYd",B542)))</formula>
    </cfRule>
    <cfRule type="containsText" dxfId="14670" priority="15054" stopIfTrue="1" operator="containsText" text="f'k{kk foHkkx jktLFkku">
      <formula>NOT(ISERROR(SEARCH("f'k{kk foHkkx jktLFkku",B542)))</formula>
    </cfRule>
    <cfRule type="containsText" dxfId="14669" priority="15055" stopIfTrue="1" operator="containsText" text="iw.kkZad">
      <formula>NOT(ISERROR(SEARCH("iw.kkZad",B542)))</formula>
    </cfRule>
  </conditionalFormatting>
  <conditionalFormatting sqref="K538 D538:F538 H538:I538">
    <cfRule type="cellIs" dxfId="14668" priority="15050" stopIfTrue="1" operator="equal">
      <formula>0</formula>
    </cfRule>
  </conditionalFormatting>
  <conditionalFormatting sqref="K538 D538:F538 H538:I538">
    <cfRule type="containsText" dxfId="14667" priority="15045" stopIfTrue="1" operator="containsText" text="dsoy jktdh; fo|ky;ksa esa iz;ksx gsrq fu%'kqYd">
      <formula>NOT(ISERROR(SEARCH("dsoy jktdh; fo|ky;ksa esa iz;ksx gsrq fu%'kqYd",D538)))</formula>
    </cfRule>
    <cfRule type="containsText" dxfId="14666" priority="15046" stopIfTrue="1" operator="containsText" text="dsoy jktdh; fo|ky;ksa esa iz;ksx gsrq fu%'kqYd">
      <formula>NOT(ISERROR(SEARCH("dsoy jktdh; fo|ky;ksa esa iz;ksx gsrq fu%'kqYd",D538)))</formula>
    </cfRule>
    <cfRule type="containsText" dxfId="14665" priority="15047" stopIfTrue="1" operator="containsText" text="dsoy jktdh; fo|ky;ksa esa iz;ksx gsrq fu%'kqYd">
      <formula>NOT(ISERROR(SEARCH("dsoy jktdh; fo|ky;ksa esa iz;ksx gsrq fu%'kqYd",D538)))</formula>
    </cfRule>
    <cfRule type="containsText" dxfId="14664" priority="15048" stopIfTrue="1" operator="containsText" text="f'k{kk foHkkx jktLFkku">
      <formula>NOT(ISERROR(SEARCH("f'k{kk foHkkx jktLFkku",D538)))</formula>
    </cfRule>
    <cfRule type="containsText" dxfId="14663" priority="15049" stopIfTrue="1" operator="containsText" text="iw.kkZad">
      <formula>NOT(ISERROR(SEARCH("iw.kkZad",D538)))</formula>
    </cfRule>
  </conditionalFormatting>
  <conditionalFormatting sqref="K538 D538:F538 H538:I538">
    <cfRule type="cellIs" dxfId="14662" priority="15043" operator="equal">
      <formula>0</formula>
    </cfRule>
    <cfRule type="containsText" dxfId="14661" priority="15044" stopIfTrue="1" operator="containsText" text="false">
      <formula>NOT(ISERROR(SEARCH("false",D538)))</formula>
    </cfRule>
  </conditionalFormatting>
  <conditionalFormatting sqref="K538 D538:F538 H538:I538">
    <cfRule type="containsText" dxfId="14660" priority="15042" stopIfTrue="1" operator="containsText" text="izk;ks-">
      <formula>NOT(ISERROR(SEARCH("izk;ks-",D538)))</formula>
    </cfRule>
  </conditionalFormatting>
  <conditionalFormatting sqref="K542 D542:F542 H542:I542">
    <cfRule type="cellIs" dxfId="14659" priority="15041" stopIfTrue="1" operator="equal">
      <formula>0</formula>
    </cfRule>
  </conditionalFormatting>
  <conditionalFormatting sqref="K542 D542:F542 H542:I542">
    <cfRule type="containsText" dxfId="14658" priority="15036" stopIfTrue="1" operator="containsText" text="dsoy jktdh; fo|ky;ksa esa iz;ksx gsrq fu%'kqYd">
      <formula>NOT(ISERROR(SEARCH("dsoy jktdh; fo|ky;ksa esa iz;ksx gsrq fu%'kqYd",D542)))</formula>
    </cfRule>
    <cfRule type="containsText" dxfId="14657" priority="15037" stopIfTrue="1" operator="containsText" text="dsoy jktdh; fo|ky;ksa esa iz;ksx gsrq fu%'kqYd">
      <formula>NOT(ISERROR(SEARCH("dsoy jktdh; fo|ky;ksa esa iz;ksx gsrq fu%'kqYd",D542)))</formula>
    </cfRule>
    <cfRule type="containsText" dxfId="14656" priority="15038" stopIfTrue="1" operator="containsText" text="dsoy jktdh; fo|ky;ksa esa iz;ksx gsrq fu%'kqYd">
      <formula>NOT(ISERROR(SEARCH("dsoy jktdh; fo|ky;ksa esa iz;ksx gsrq fu%'kqYd",D542)))</formula>
    </cfRule>
    <cfRule type="containsText" dxfId="14655" priority="15039" stopIfTrue="1" operator="containsText" text="f'k{kk foHkkx jktLFkku">
      <formula>NOT(ISERROR(SEARCH("f'k{kk foHkkx jktLFkku",D542)))</formula>
    </cfRule>
    <cfRule type="containsText" dxfId="14654" priority="15040" stopIfTrue="1" operator="containsText" text="iw.kkZad">
      <formula>NOT(ISERROR(SEARCH("iw.kkZad",D542)))</formula>
    </cfRule>
  </conditionalFormatting>
  <conditionalFormatting sqref="K542 D542:F542 H542:I542">
    <cfRule type="cellIs" dxfId="14653" priority="15034" operator="equal">
      <formula>0</formula>
    </cfRule>
    <cfRule type="containsText" dxfId="14652" priority="15035" stopIfTrue="1" operator="containsText" text="false">
      <formula>NOT(ISERROR(SEARCH("false",D542)))</formula>
    </cfRule>
  </conditionalFormatting>
  <conditionalFormatting sqref="K542 D542:F542 H542:I542">
    <cfRule type="containsText" dxfId="14651" priority="15033" stopIfTrue="1" operator="containsText" text="izk;ks-">
      <formula>NOT(ISERROR(SEARCH("izk;ks-",D542)))</formula>
    </cfRule>
  </conditionalFormatting>
  <conditionalFormatting sqref="D554:D558">
    <cfRule type="cellIs" dxfId="14650" priority="15032" stopIfTrue="1" operator="equal">
      <formula>0</formula>
    </cfRule>
  </conditionalFormatting>
  <conditionalFormatting sqref="D554:D558">
    <cfRule type="containsText" dxfId="14649" priority="15027" stopIfTrue="1" operator="containsText" text="dsoy jktdh; fo|ky;ksa esa iz;ksx gsrq fu%'kqYd">
      <formula>NOT(ISERROR(SEARCH("dsoy jktdh; fo|ky;ksa esa iz;ksx gsrq fu%'kqYd",D554)))</formula>
    </cfRule>
    <cfRule type="containsText" dxfId="14648" priority="15028" stopIfTrue="1" operator="containsText" text="dsoy jktdh; fo|ky;ksa esa iz;ksx gsrq fu%'kqYd">
      <formula>NOT(ISERROR(SEARCH("dsoy jktdh; fo|ky;ksa esa iz;ksx gsrq fu%'kqYd",D554)))</formula>
    </cfRule>
    <cfRule type="containsText" dxfId="14647" priority="15029" stopIfTrue="1" operator="containsText" text="dsoy jktdh; fo|ky;ksa esa iz;ksx gsrq fu%'kqYd">
      <formula>NOT(ISERROR(SEARCH("dsoy jktdh; fo|ky;ksa esa iz;ksx gsrq fu%'kqYd",D554)))</formula>
    </cfRule>
    <cfRule type="containsText" dxfId="14646" priority="15030" stopIfTrue="1" operator="containsText" text="f'k{kk foHkkx jktLFkku">
      <formula>NOT(ISERROR(SEARCH("f'k{kk foHkkx jktLFkku",D554)))</formula>
    </cfRule>
    <cfRule type="containsText" dxfId="14645" priority="15031" stopIfTrue="1" operator="containsText" text="iw.kkZad">
      <formula>NOT(ISERROR(SEARCH("iw.kkZad",D554)))</formula>
    </cfRule>
  </conditionalFormatting>
  <conditionalFormatting sqref="F554:F558">
    <cfRule type="cellIs" dxfId="14644" priority="15026" stopIfTrue="1" operator="equal">
      <formula>0</formula>
    </cfRule>
  </conditionalFormatting>
  <conditionalFormatting sqref="F554:F558">
    <cfRule type="containsText" dxfId="14643" priority="15021" stopIfTrue="1" operator="containsText" text="dsoy jktdh; fo|ky;ksa esa iz;ksx gsrq fu%'kqYd">
      <formula>NOT(ISERROR(SEARCH("dsoy jktdh; fo|ky;ksa esa iz;ksx gsrq fu%'kqYd",F554)))</formula>
    </cfRule>
    <cfRule type="containsText" dxfId="14642" priority="15022" stopIfTrue="1" operator="containsText" text="dsoy jktdh; fo|ky;ksa esa iz;ksx gsrq fu%'kqYd">
      <formula>NOT(ISERROR(SEARCH("dsoy jktdh; fo|ky;ksa esa iz;ksx gsrq fu%'kqYd",F554)))</formula>
    </cfRule>
    <cfRule type="containsText" dxfId="14641" priority="15023" stopIfTrue="1" operator="containsText" text="dsoy jktdh; fo|ky;ksa esa iz;ksx gsrq fu%'kqYd">
      <formula>NOT(ISERROR(SEARCH("dsoy jktdh; fo|ky;ksa esa iz;ksx gsrq fu%'kqYd",F554)))</formula>
    </cfRule>
    <cfRule type="containsText" dxfId="14640" priority="15024" stopIfTrue="1" operator="containsText" text="f'k{kk foHkkx jktLFkku">
      <formula>NOT(ISERROR(SEARCH("f'k{kk foHkkx jktLFkku",F554)))</formula>
    </cfRule>
    <cfRule type="containsText" dxfId="14639" priority="15025" stopIfTrue="1" operator="containsText" text="iw.kkZad">
      <formula>NOT(ISERROR(SEARCH("iw.kkZad",F554)))</formula>
    </cfRule>
  </conditionalFormatting>
  <conditionalFormatting sqref="B555:C555">
    <cfRule type="cellIs" dxfId="14638" priority="15014" stopIfTrue="1" operator="equal">
      <formula>0</formula>
    </cfRule>
  </conditionalFormatting>
  <conditionalFormatting sqref="B555:C555">
    <cfRule type="containsText" dxfId="14637" priority="15009" stopIfTrue="1" operator="containsText" text="dsoy jktdh; fo|ky;ksa esa iz;ksx gsrq fu%'kqYd">
      <formula>NOT(ISERROR(SEARCH("dsoy jktdh; fo|ky;ksa esa iz;ksx gsrq fu%'kqYd",B555)))</formula>
    </cfRule>
    <cfRule type="containsText" dxfId="14636" priority="15010" stopIfTrue="1" operator="containsText" text="dsoy jktdh; fo|ky;ksa esa iz;ksx gsrq fu%'kqYd">
      <formula>NOT(ISERROR(SEARCH("dsoy jktdh; fo|ky;ksa esa iz;ksx gsrq fu%'kqYd",B555)))</formula>
    </cfRule>
    <cfRule type="containsText" dxfId="14635" priority="15011" stopIfTrue="1" operator="containsText" text="dsoy jktdh; fo|ky;ksa esa iz;ksx gsrq fu%'kqYd">
      <formula>NOT(ISERROR(SEARCH("dsoy jktdh; fo|ky;ksa esa iz;ksx gsrq fu%'kqYd",B555)))</formula>
    </cfRule>
    <cfRule type="containsText" dxfId="14634" priority="15012" stopIfTrue="1" operator="containsText" text="f'k{kk foHkkx jktLFkku">
      <formula>NOT(ISERROR(SEARCH("f'k{kk foHkkx jktLFkku",B555)))</formula>
    </cfRule>
    <cfRule type="containsText" dxfId="14633" priority="15013" stopIfTrue="1" operator="containsText" text="iw.kkZad">
      <formula>NOT(ISERROR(SEARCH("iw.kkZad",B555)))</formula>
    </cfRule>
  </conditionalFormatting>
  <conditionalFormatting sqref="G539:G541">
    <cfRule type="expression" dxfId="14632" priority="15008">
      <formula>is(error)</formula>
    </cfRule>
  </conditionalFormatting>
  <conditionalFormatting sqref="G539:G541">
    <cfRule type="cellIs" dxfId="14631" priority="15007" operator="equal">
      <formula>0</formula>
    </cfRule>
  </conditionalFormatting>
  <conditionalFormatting sqref="G539:G541">
    <cfRule type="expression" dxfId="14630" priority="15006">
      <formula>ISERROR(G539)</formula>
    </cfRule>
  </conditionalFormatting>
  <conditionalFormatting sqref="K539:K541">
    <cfRule type="expression" dxfId="14629" priority="15005">
      <formula>is(error)</formula>
    </cfRule>
  </conditionalFormatting>
  <conditionalFormatting sqref="K539:K541">
    <cfRule type="cellIs" dxfId="14628" priority="15004" operator="equal">
      <formula>0</formula>
    </cfRule>
  </conditionalFormatting>
  <conditionalFormatting sqref="K539:K541">
    <cfRule type="expression" dxfId="14627" priority="15003">
      <formula>ISERROR(K539)</formula>
    </cfRule>
  </conditionalFormatting>
  <conditionalFormatting sqref="G543">
    <cfRule type="expression" dxfId="14626" priority="15002">
      <formula>is(error)</formula>
    </cfRule>
  </conditionalFormatting>
  <conditionalFormatting sqref="G543">
    <cfRule type="cellIs" dxfId="14625" priority="15001" operator="equal">
      <formula>0</formula>
    </cfRule>
  </conditionalFormatting>
  <conditionalFormatting sqref="G543">
    <cfRule type="expression" dxfId="14624" priority="15000">
      <formula>ISERROR(G543)</formula>
    </cfRule>
  </conditionalFormatting>
  <conditionalFormatting sqref="K543">
    <cfRule type="expression" dxfId="14623" priority="14999">
      <formula>is(error)</formula>
    </cfRule>
  </conditionalFormatting>
  <conditionalFormatting sqref="K543">
    <cfRule type="cellIs" dxfId="14622" priority="14998" operator="equal">
      <formula>0</formula>
    </cfRule>
  </conditionalFormatting>
  <conditionalFormatting sqref="K543">
    <cfRule type="expression" dxfId="14621" priority="14997">
      <formula>ISERROR(K543)</formula>
    </cfRule>
  </conditionalFormatting>
  <conditionalFormatting sqref="O546:Q546">
    <cfRule type="cellIs" dxfId="14620" priority="14996" stopIfTrue="1" operator="equal">
      <formula>0</formula>
    </cfRule>
  </conditionalFormatting>
  <conditionalFormatting sqref="O546:Q546">
    <cfRule type="containsText" dxfId="14619" priority="14991" stopIfTrue="1" operator="containsText" text="dsoy jktdh; fo|ky;ksa esa iz;ksx gsrq fu%'kqYd">
      <formula>NOT(ISERROR(SEARCH("dsoy jktdh; fo|ky;ksa esa iz;ksx gsrq fu%'kqYd",O546)))</formula>
    </cfRule>
    <cfRule type="containsText" dxfId="14618" priority="14992" stopIfTrue="1" operator="containsText" text="dsoy jktdh; fo|ky;ksa esa iz;ksx gsrq fu%'kqYd">
      <formula>NOT(ISERROR(SEARCH("dsoy jktdh; fo|ky;ksa esa iz;ksx gsrq fu%'kqYd",O546)))</formula>
    </cfRule>
    <cfRule type="containsText" dxfId="14617" priority="14993" stopIfTrue="1" operator="containsText" text="dsoy jktdh; fo|ky;ksa esa iz;ksx gsrq fu%'kqYd">
      <formula>NOT(ISERROR(SEARCH("dsoy jktdh; fo|ky;ksa esa iz;ksx gsrq fu%'kqYd",O546)))</formula>
    </cfRule>
    <cfRule type="containsText" dxfId="14616" priority="14994" stopIfTrue="1" operator="containsText" text="f'k{kk foHkkx jktLFkku">
      <formula>NOT(ISERROR(SEARCH("f'k{kk foHkkx jktLFkku",O546)))</formula>
    </cfRule>
    <cfRule type="containsText" dxfId="14615" priority="14995" stopIfTrue="1" operator="containsText" text="iw.kkZad">
      <formula>NOT(ISERROR(SEARCH("iw.kkZad",O546)))</formula>
    </cfRule>
  </conditionalFormatting>
  <conditionalFormatting sqref="F550">
    <cfRule type="cellIs" dxfId="14614" priority="14912" stopIfTrue="1" operator="equal">
      <formula>0</formula>
    </cfRule>
  </conditionalFormatting>
  <conditionalFormatting sqref="F550">
    <cfRule type="containsText" dxfId="14613" priority="14907" stopIfTrue="1" operator="containsText" text="dsoy jktdh; fo|ky;ksa esa iz;ksx gsrq fu%'kqYd">
      <formula>NOT(ISERROR(SEARCH("dsoy jktdh; fo|ky;ksa esa iz;ksx gsrq fu%'kqYd",F550)))</formula>
    </cfRule>
    <cfRule type="containsText" dxfId="14612" priority="14908" stopIfTrue="1" operator="containsText" text="dsoy jktdh; fo|ky;ksa esa iz;ksx gsrq fu%'kqYd">
      <formula>NOT(ISERROR(SEARCH("dsoy jktdh; fo|ky;ksa esa iz;ksx gsrq fu%'kqYd",F550)))</formula>
    </cfRule>
    <cfRule type="containsText" dxfId="14611" priority="14909" stopIfTrue="1" operator="containsText" text="dsoy jktdh; fo|ky;ksa esa iz;ksx gsrq fu%'kqYd">
      <formula>NOT(ISERROR(SEARCH("dsoy jktdh; fo|ky;ksa esa iz;ksx gsrq fu%'kqYd",F550)))</formula>
    </cfRule>
    <cfRule type="containsText" dxfId="14610" priority="14910" stopIfTrue="1" operator="containsText" text="f'k{kk foHkkx jktLFkku">
      <formula>NOT(ISERROR(SEARCH("f'k{kk foHkkx jktLFkku",F550)))</formula>
    </cfRule>
    <cfRule type="containsText" dxfId="14609" priority="14911" stopIfTrue="1" operator="containsText" text="iw.kkZad">
      <formula>NOT(ISERROR(SEARCH("iw.kkZad",F550)))</formula>
    </cfRule>
  </conditionalFormatting>
  <conditionalFormatting sqref="N546:N548">
    <cfRule type="cellIs" dxfId="14608" priority="14942" stopIfTrue="1" operator="equal">
      <formula>0</formula>
    </cfRule>
  </conditionalFormatting>
  <conditionalFormatting sqref="N546:N548">
    <cfRule type="containsText" dxfId="14607" priority="14937" stopIfTrue="1" operator="containsText" text="dsoy jktdh; fo|ky;ksa esa iz;ksx gsrq fu%'kqYd">
      <formula>NOT(ISERROR(SEARCH("dsoy jktdh; fo|ky;ksa esa iz;ksx gsrq fu%'kqYd",N546)))</formula>
    </cfRule>
    <cfRule type="containsText" dxfId="14606" priority="14938" stopIfTrue="1" operator="containsText" text="dsoy jktdh; fo|ky;ksa esa iz;ksx gsrq fu%'kqYd">
      <formula>NOT(ISERROR(SEARCH("dsoy jktdh; fo|ky;ksa esa iz;ksx gsrq fu%'kqYd",N546)))</formula>
    </cfRule>
    <cfRule type="containsText" dxfId="14605" priority="14939" stopIfTrue="1" operator="containsText" text="dsoy jktdh; fo|ky;ksa esa iz;ksx gsrq fu%'kqYd">
      <formula>NOT(ISERROR(SEARCH("dsoy jktdh; fo|ky;ksa esa iz;ksx gsrq fu%'kqYd",N546)))</formula>
    </cfRule>
    <cfRule type="containsText" dxfId="14604" priority="14940" stopIfTrue="1" operator="containsText" text="f'k{kk foHkkx jktLFkku">
      <formula>NOT(ISERROR(SEARCH("f'k{kk foHkkx jktLFkku",N546)))</formula>
    </cfRule>
    <cfRule type="containsText" dxfId="14603" priority="14941" stopIfTrue="1" operator="containsText" text="iw.kkZad">
      <formula>NOT(ISERROR(SEARCH("iw.kkZad",N546)))</formula>
    </cfRule>
  </conditionalFormatting>
  <conditionalFormatting sqref="J546:J548">
    <cfRule type="cellIs" dxfId="14602" priority="14924" stopIfTrue="1" operator="equal">
      <formula>0</formula>
    </cfRule>
  </conditionalFormatting>
  <conditionalFormatting sqref="J546:J548">
    <cfRule type="containsText" dxfId="14601" priority="14919" stopIfTrue="1" operator="containsText" text="dsoy jktdh; fo|ky;ksa esa iz;ksx gsrq fu%'kqYd">
      <formula>NOT(ISERROR(SEARCH("dsoy jktdh; fo|ky;ksa esa iz;ksx gsrq fu%'kqYd",J546)))</formula>
    </cfRule>
    <cfRule type="containsText" dxfId="14600" priority="14920" stopIfTrue="1" operator="containsText" text="dsoy jktdh; fo|ky;ksa esa iz;ksx gsrq fu%'kqYd">
      <formula>NOT(ISERROR(SEARCH("dsoy jktdh; fo|ky;ksa esa iz;ksx gsrq fu%'kqYd",J546)))</formula>
    </cfRule>
    <cfRule type="containsText" dxfId="14599" priority="14921" stopIfTrue="1" operator="containsText" text="dsoy jktdh; fo|ky;ksa esa iz;ksx gsrq fu%'kqYd">
      <formula>NOT(ISERROR(SEARCH("dsoy jktdh; fo|ky;ksa esa iz;ksx gsrq fu%'kqYd",J546)))</formula>
    </cfRule>
    <cfRule type="containsText" dxfId="14598" priority="14922" stopIfTrue="1" operator="containsText" text="f'k{kk foHkkx jktLFkku">
      <formula>NOT(ISERROR(SEARCH("f'k{kk foHkkx jktLFkku",J546)))</formula>
    </cfRule>
    <cfRule type="containsText" dxfId="14597" priority="14923" stopIfTrue="1" operator="containsText" text="iw.kkZad">
      <formula>NOT(ISERROR(SEARCH("iw.kkZad",J546)))</formula>
    </cfRule>
  </conditionalFormatting>
  <conditionalFormatting sqref="O547:Q547">
    <cfRule type="cellIs" dxfId="14596" priority="14990" stopIfTrue="1" operator="equal">
      <formula>0</formula>
    </cfRule>
  </conditionalFormatting>
  <conditionalFormatting sqref="O547:Q547">
    <cfRule type="containsText" dxfId="14595" priority="14985" stopIfTrue="1" operator="containsText" text="dsoy jktdh; fo|ky;ksa esa iz;ksx gsrq fu%'kqYd">
      <formula>NOT(ISERROR(SEARCH("dsoy jktdh; fo|ky;ksa esa iz;ksx gsrq fu%'kqYd",O547)))</formula>
    </cfRule>
    <cfRule type="containsText" dxfId="14594" priority="14986" stopIfTrue="1" operator="containsText" text="dsoy jktdh; fo|ky;ksa esa iz;ksx gsrq fu%'kqYd">
      <formula>NOT(ISERROR(SEARCH("dsoy jktdh; fo|ky;ksa esa iz;ksx gsrq fu%'kqYd",O547)))</formula>
    </cfRule>
    <cfRule type="containsText" dxfId="14593" priority="14987" stopIfTrue="1" operator="containsText" text="dsoy jktdh; fo|ky;ksa esa iz;ksx gsrq fu%'kqYd">
      <formula>NOT(ISERROR(SEARCH("dsoy jktdh; fo|ky;ksa esa iz;ksx gsrq fu%'kqYd",O547)))</formula>
    </cfRule>
    <cfRule type="containsText" dxfId="14592" priority="14988" stopIfTrue="1" operator="containsText" text="f'k{kk foHkkx jktLFkku">
      <formula>NOT(ISERROR(SEARCH("f'k{kk foHkkx jktLFkku",O547)))</formula>
    </cfRule>
    <cfRule type="containsText" dxfId="14591" priority="14989" stopIfTrue="1" operator="containsText" text="iw.kkZad">
      <formula>NOT(ISERROR(SEARCH("iw.kkZad",O547)))</formula>
    </cfRule>
  </conditionalFormatting>
  <conditionalFormatting sqref="O548:Q548">
    <cfRule type="cellIs" dxfId="14590" priority="14984" stopIfTrue="1" operator="equal">
      <formula>0</formula>
    </cfRule>
  </conditionalFormatting>
  <conditionalFormatting sqref="O548:Q548">
    <cfRule type="containsText" dxfId="14589" priority="14979" stopIfTrue="1" operator="containsText" text="dsoy jktdh; fo|ky;ksa esa iz;ksx gsrq fu%'kqYd">
      <formula>NOT(ISERROR(SEARCH("dsoy jktdh; fo|ky;ksa esa iz;ksx gsrq fu%'kqYd",O548)))</formula>
    </cfRule>
    <cfRule type="containsText" dxfId="14588" priority="14980" stopIfTrue="1" operator="containsText" text="dsoy jktdh; fo|ky;ksa esa iz;ksx gsrq fu%'kqYd">
      <formula>NOT(ISERROR(SEARCH("dsoy jktdh; fo|ky;ksa esa iz;ksx gsrq fu%'kqYd",O548)))</formula>
    </cfRule>
    <cfRule type="containsText" dxfId="14587" priority="14981" stopIfTrue="1" operator="containsText" text="dsoy jktdh; fo|ky;ksa esa iz;ksx gsrq fu%'kqYd">
      <formula>NOT(ISERROR(SEARCH("dsoy jktdh; fo|ky;ksa esa iz;ksx gsrq fu%'kqYd",O548)))</formula>
    </cfRule>
    <cfRule type="containsText" dxfId="14586" priority="14982" stopIfTrue="1" operator="containsText" text="f'k{kk foHkkx jktLFkku">
      <formula>NOT(ISERROR(SEARCH("f'k{kk foHkkx jktLFkku",O548)))</formula>
    </cfRule>
    <cfRule type="containsText" dxfId="14585" priority="14983" stopIfTrue="1" operator="containsText" text="iw.kkZad">
      <formula>NOT(ISERROR(SEARCH("iw.kkZad",O548)))</formula>
    </cfRule>
  </conditionalFormatting>
  <conditionalFormatting sqref="D550">
    <cfRule type="cellIs" dxfId="14584" priority="14918" stopIfTrue="1" operator="equal">
      <formula>0</formula>
    </cfRule>
  </conditionalFormatting>
  <conditionalFormatting sqref="D550">
    <cfRule type="containsText" dxfId="14583" priority="14913" stopIfTrue="1" operator="containsText" text="dsoy jktdh; fo|ky;ksa esa iz;ksx gsrq fu%'kqYd">
      <formula>NOT(ISERROR(SEARCH("dsoy jktdh; fo|ky;ksa esa iz;ksx gsrq fu%'kqYd",D550)))</formula>
    </cfRule>
    <cfRule type="containsText" dxfId="14582" priority="14914" stopIfTrue="1" operator="containsText" text="dsoy jktdh; fo|ky;ksa esa iz;ksx gsrq fu%'kqYd">
      <formula>NOT(ISERROR(SEARCH("dsoy jktdh; fo|ky;ksa esa iz;ksx gsrq fu%'kqYd",D550)))</formula>
    </cfRule>
    <cfRule type="containsText" dxfId="14581" priority="14915" stopIfTrue="1" operator="containsText" text="dsoy jktdh; fo|ky;ksa esa iz;ksx gsrq fu%'kqYd">
      <formula>NOT(ISERROR(SEARCH("dsoy jktdh; fo|ky;ksa esa iz;ksx gsrq fu%'kqYd",D550)))</formula>
    </cfRule>
    <cfRule type="containsText" dxfId="14580" priority="14916" stopIfTrue="1" operator="containsText" text="f'k{kk foHkkx jktLFkku">
      <formula>NOT(ISERROR(SEARCH("f'k{kk foHkkx jktLFkku",D550)))</formula>
    </cfRule>
    <cfRule type="containsText" dxfId="14579" priority="14917" stopIfTrue="1" operator="containsText" text="iw.kkZad">
      <formula>NOT(ISERROR(SEARCH("iw.kkZad",D550)))</formula>
    </cfRule>
  </conditionalFormatting>
  <conditionalFormatting sqref="L550">
    <cfRule type="cellIs" dxfId="14578" priority="14906" stopIfTrue="1" operator="equal">
      <formula>0</formula>
    </cfRule>
  </conditionalFormatting>
  <conditionalFormatting sqref="L550">
    <cfRule type="containsText" dxfId="14577" priority="14901" stopIfTrue="1" operator="containsText" text="dsoy jktdh; fo|ky;ksa esa iz;ksx gsrq fu%'kqYd">
      <formula>NOT(ISERROR(SEARCH("dsoy jktdh; fo|ky;ksa esa iz;ksx gsrq fu%'kqYd",L550)))</formula>
    </cfRule>
    <cfRule type="containsText" dxfId="14576" priority="14902" stopIfTrue="1" operator="containsText" text="dsoy jktdh; fo|ky;ksa esa iz;ksx gsrq fu%'kqYd">
      <formula>NOT(ISERROR(SEARCH("dsoy jktdh; fo|ky;ksa esa iz;ksx gsrq fu%'kqYd",L550)))</formula>
    </cfRule>
    <cfRule type="containsText" dxfId="14575" priority="14903" stopIfTrue="1" operator="containsText" text="dsoy jktdh; fo|ky;ksa esa iz;ksx gsrq fu%'kqYd">
      <formula>NOT(ISERROR(SEARCH("dsoy jktdh; fo|ky;ksa esa iz;ksx gsrq fu%'kqYd",L550)))</formula>
    </cfRule>
    <cfRule type="containsText" dxfId="14574" priority="14904" stopIfTrue="1" operator="containsText" text="f'k{kk foHkkx jktLFkku">
      <formula>NOT(ISERROR(SEARCH("f'k{kk foHkkx jktLFkku",L550)))</formula>
    </cfRule>
    <cfRule type="containsText" dxfId="14573" priority="14905" stopIfTrue="1" operator="containsText" text="iw.kkZad">
      <formula>NOT(ISERROR(SEARCH("iw.kkZad",L550)))</formula>
    </cfRule>
  </conditionalFormatting>
  <conditionalFormatting sqref="L551">
    <cfRule type="cellIs" dxfId="14572" priority="14900" stopIfTrue="1" operator="equal">
      <formula>0</formula>
    </cfRule>
  </conditionalFormatting>
  <conditionalFormatting sqref="L551">
    <cfRule type="containsText" dxfId="14571" priority="14895" stopIfTrue="1" operator="containsText" text="dsoy jktdh; fo|ky;ksa esa iz;ksx gsrq fu%'kqYd">
      <formula>NOT(ISERROR(SEARCH("dsoy jktdh; fo|ky;ksa esa iz;ksx gsrq fu%'kqYd",L551)))</formula>
    </cfRule>
    <cfRule type="containsText" dxfId="14570" priority="14896" stopIfTrue="1" operator="containsText" text="dsoy jktdh; fo|ky;ksa esa iz;ksx gsrq fu%'kqYd">
      <formula>NOT(ISERROR(SEARCH("dsoy jktdh; fo|ky;ksa esa iz;ksx gsrq fu%'kqYd",L551)))</formula>
    </cfRule>
    <cfRule type="containsText" dxfId="14569" priority="14897" stopIfTrue="1" operator="containsText" text="dsoy jktdh; fo|ky;ksa esa iz;ksx gsrq fu%'kqYd">
      <formula>NOT(ISERROR(SEARCH("dsoy jktdh; fo|ky;ksa esa iz;ksx gsrq fu%'kqYd",L551)))</formula>
    </cfRule>
    <cfRule type="containsText" dxfId="14568" priority="14898" stopIfTrue="1" operator="containsText" text="f'k{kk foHkkx jktLFkku">
      <formula>NOT(ISERROR(SEARCH("f'k{kk foHkkx jktLFkku",L551)))</formula>
    </cfRule>
    <cfRule type="containsText" dxfId="14567" priority="14899" stopIfTrue="1" operator="containsText" text="iw.kkZad">
      <formula>NOT(ISERROR(SEARCH("iw.kkZad",L551)))</formula>
    </cfRule>
  </conditionalFormatting>
  <conditionalFormatting sqref="O549">
    <cfRule type="cellIs" dxfId="14566" priority="14894" stopIfTrue="1" operator="equal">
      <formula>0</formula>
    </cfRule>
  </conditionalFormatting>
  <conditionalFormatting sqref="O549">
    <cfRule type="containsText" dxfId="14565" priority="14889" stopIfTrue="1" operator="containsText" text="dsoy jktdh; fo|ky;ksa esa iz;ksx gsrq fu%'kqYd">
      <formula>NOT(ISERROR(SEARCH("dsoy jktdh; fo|ky;ksa esa iz;ksx gsrq fu%'kqYd",O549)))</formula>
    </cfRule>
    <cfRule type="containsText" dxfId="14564" priority="14890" stopIfTrue="1" operator="containsText" text="dsoy jktdh; fo|ky;ksa esa iz;ksx gsrq fu%'kqYd">
      <formula>NOT(ISERROR(SEARCH("dsoy jktdh; fo|ky;ksa esa iz;ksx gsrq fu%'kqYd",O549)))</formula>
    </cfRule>
    <cfRule type="containsText" dxfId="14563" priority="14891" stopIfTrue="1" operator="containsText" text="dsoy jktdh; fo|ky;ksa esa iz;ksx gsrq fu%'kqYd">
      <formula>NOT(ISERROR(SEARCH("dsoy jktdh; fo|ky;ksa esa iz;ksx gsrq fu%'kqYd",O549)))</formula>
    </cfRule>
    <cfRule type="containsText" dxfId="14562" priority="14892" stopIfTrue="1" operator="containsText" text="f'k{kk foHkkx jktLFkku">
      <formula>NOT(ISERROR(SEARCH("f'k{kk foHkkx jktLFkku",O549)))</formula>
    </cfRule>
    <cfRule type="containsText" dxfId="14561" priority="14893" stopIfTrue="1" operator="containsText" text="iw.kkZad">
      <formula>NOT(ISERROR(SEARCH("iw.kkZad",O549)))</formula>
    </cfRule>
  </conditionalFormatting>
  <conditionalFormatting sqref="O550">
    <cfRule type="cellIs" dxfId="14560" priority="14888" stopIfTrue="1" operator="equal">
      <formula>0</formula>
    </cfRule>
  </conditionalFormatting>
  <conditionalFormatting sqref="O550">
    <cfRule type="containsText" dxfId="14559" priority="14883" stopIfTrue="1" operator="containsText" text="dsoy jktdh; fo|ky;ksa esa iz;ksx gsrq fu%'kqYd">
      <formula>NOT(ISERROR(SEARCH("dsoy jktdh; fo|ky;ksa esa iz;ksx gsrq fu%'kqYd",O550)))</formula>
    </cfRule>
    <cfRule type="containsText" dxfId="14558" priority="14884" stopIfTrue="1" operator="containsText" text="dsoy jktdh; fo|ky;ksa esa iz;ksx gsrq fu%'kqYd">
      <formula>NOT(ISERROR(SEARCH("dsoy jktdh; fo|ky;ksa esa iz;ksx gsrq fu%'kqYd",O550)))</formula>
    </cfRule>
    <cfRule type="containsText" dxfId="14557" priority="14885" stopIfTrue="1" operator="containsText" text="dsoy jktdh; fo|ky;ksa esa iz;ksx gsrq fu%'kqYd">
      <formula>NOT(ISERROR(SEARCH("dsoy jktdh; fo|ky;ksa esa iz;ksx gsrq fu%'kqYd",O550)))</formula>
    </cfRule>
    <cfRule type="containsText" dxfId="14556" priority="14886" stopIfTrue="1" operator="containsText" text="f'k{kk foHkkx jktLFkku">
      <formula>NOT(ISERROR(SEARCH("f'k{kk foHkkx jktLFkku",O550)))</formula>
    </cfRule>
    <cfRule type="containsText" dxfId="14555" priority="14887" stopIfTrue="1" operator="containsText" text="iw.kkZad">
      <formula>NOT(ISERROR(SEARCH("iw.kkZad",O550)))</formula>
    </cfRule>
  </conditionalFormatting>
  <conditionalFormatting sqref="O551">
    <cfRule type="cellIs" dxfId="14554" priority="14882" stopIfTrue="1" operator="equal">
      <formula>0</formula>
    </cfRule>
  </conditionalFormatting>
  <conditionalFormatting sqref="O551">
    <cfRule type="containsText" dxfId="14553" priority="14877" stopIfTrue="1" operator="containsText" text="dsoy jktdh; fo|ky;ksa esa iz;ksx gsrq fu%'kqYd">
      <formula>NOT(ISERROR(SEARCH("dsoy jktdh; fo|ky;ksa esa iz;ksx gsrq fu%'kqYd",O551)))</formula>
    </cfRule>
    <cfRule type="containsText" dxfId="14552" priority="14878" stopIfTrue="1" operator="containsText" text="dsoy jktdh; fo|ky;ksa esa iz;ksx gsrq fu%'kqYd">
      <formula>NOT(ISERROR(SEARCH("dsoy jktdh; fo|ky;ksa esa iz;ksx gsrq fu%'kqYd",O551)))</formula>
    </cfRule>
    <cfRule type="containsText" dxfId="14551" priority="14879" stopIfTrue="1" operator="containsText" text="dsoy jktdh; fo|ky;ksa esa iz;ksx gsrq fu%'kqYd">
      <formula>NOT(ISERROR(SEARCH("dsoy jktdh; fo|ky;ksa esa iz;ksx gsrq fu%'kqYd",O551)))</formula>
    </cfRule>
    <cfRule type="containsText" dxfId="14550" priority="14880" stopIfTrue="1" operator="containsText" text="f'k{kk foHkkx jktLFkku">
      <formula>NOT(ISERROR(SEARCH("f'k{kk foHkkx jktLFkku",O551)))</formula>
    </cfRule>
    <cfRule type="containsText" dxfId="14549" priority="14881" stopIfTrue="1" operator="containsText" text="iw.kkZad">
      <formula>NOT(ISERROR(SEARCH("iw.kkZad",O551)))</formula>
    </cfRule>
  </conditionalFormatting>
  <conditionalFormatting sqref="J554:J557">
    <cfRule type="cellIs" dxfId="14548" priority="14876" stopIfTrue="1" operator="equal">
      <formula>0</formula>
    </cfRule>
  </conditionalFormatting>
  <conditionalFormatting sqref="J554:J557">
    <cfRule type="containsText" dxfId="14547" priority="14871" stopIfTrue="1" operator="containsText" text="dsoy jktdh; fo|ky;ksa esa iz;ksx gsrq fu%'kqYd">
      <formula>NOT(ISERROR(SEARCH("dsoy jktdh; fo|ky;ksa esa iz;ksx gsrq fu%'kqYd",J554)))</formula>
    </cfRule>
    <cfRule type="containsText" dxfId="14546" priority="14872" stopIfTrue="1" operator="containsText" text="dsoy jktdh; fo|ky;ksa esa iz;ksx gsrq fu%'kqYd">
      <formula>NOT(ISERROR(SEARCH("dsoy jktdh; fo|ky;ksa esa iz;ksx gsrq fu%'kqYd",J554)))</formula>
    </cfRule>
    <cfRule type="containsText" dxfId="14545" priority="14873" stopIfTrue="1" operator="containsText" text="dsoy jktdh; fo|ky;ksa esa iz;ksx gsrq fu%'kqYd">
      <formula>NOT(ISERROR(SEARCH("dsoy jktdh; fo|ky;ksa esa iz;ksx gsrq fu%'kqYd",J554)))</formula>
    </cfRule>
    <cfRule type="containsText" dxfId="14544" priority="14874" stopIfTrue="1" operator="containsText" text="f'k{kk foHkkx jktLFkku">
      <formula>NOT(ISERROR(SEARCH("f'k{kk foHkkx jktLFkku",J554)))</formula>
    </cfRule>
    <cfRule type="containsText" dxfId="14543" priority="14875" stopIfTrue="1" operator="containsText" text="iw.kkZad">
      <formula>NOT(ISERROR(SEARCH("iw.kkZad",J554)))</formula>
    </cfRule>
  </conditionalFormatting>
  <conditionalFormatting sqref="J558">
    <cfRule type="cellIs" dxfId="14542" priority="14870" stopIfTrue="1" operator="equal">
      <formula>0</formula>
    </cfRule>
  </conditionalFormatting>
  <conditionalFormatting sqref="J558">
    <cfRule type="containsText" dxfId="14541" priority="14865" stopIfTrue="1" operator="containsText" text="dsoy jktdh; fo|ky;ksa esa iz;ksx gsrq fu%'kqYd">
      <formula>NOT(ISERROR(SEARCH("dsoy jktdh; fo|ky;ksa esa iz;ksx gsrq fu%'kqYd",J558)))</formula>
    </cfRule>
    <cfRule type="containsText" dxfId="14540" priority="14866" stopIfTrue="1" operator="containsText" text="dsoy jktdh; fo|ky;ksa esa iz;ksx gsrq fu%'kqYd">
      <formula>NOT(ISERROR(SEARCH("dsoy jktdh; fo|ky;ksa esa iz;ksx gsrq fu%'kqYd",J558)))</formula>
    </cfRule>
    <cfRule type="containsText" dxfId="14539" priority="14867" stopIfTrue="1" operator="containsText" text="dsoy jktdh; fo|ky;ksa esa iz;ksx gsrq fu%'kqYd">
      <formula>NOT(ISERROR(SEARCH("dsoy jktdh; fo|ky;ksa esa iz;ksx gsrq fu%'kqYd",J558)))</formula>
    </cfRule>
    <cfRule type="containsText" dxfId="14538" priority="14868" stopIfTrue="1" operator="containsText" text="f'k{kk foHkkx jktLFkku">
      <formula>NOT(ISERROR(SEARCH("f'k{kk foHkkx jktLFkku",J558)))</formula>
    </cfRule>
    <cfRule type="containsText" dxfId="14537" priority="14869" stopIfTrue="1" operator="containsText" text="iw.kkZad">
      <formula>NOT(ISERROR(SEARCH("iw.kkZad",J558)))</formula>
    </cfRule>
  </conditionalFormatting>
  <conditionalFormatting sqref="N534">
    <cfRule type="cellIs" dxfId="14536" priority="14864" stopIfTrue="1" operator="equal">
      <formula>0</formula>
    </cfRule>
  </conditionalFormatting>
  <conditionalFormatting sqref="N534">
    <cfRule type="containsText" dxfId="14535" priority="14859" stopIfTrue="1" operator="containsText" text="dsoy jktdh; fo|ky;ksa esa iz;ksx gsrq fu%'kqYd">
      <formula>NOT(ISERROR(SEARCH("dsoy jktdh; fo|ky;ksa esa iz;ksx gsrq fu%'kqYd",N534)))</formula>
    </cfRule>
    <cfRule type="containsText" dxfId="14534" priority="14860" stopIfTrue="1" operator="containsText" text="dsoy jktdh; fo|ky;ksa esa iz;ksx gsrq fu%'kqYd">
      <formula>NOT(ISERROR(SEARCH("dsoy jktdh; fo|ky;ksa esa iz;ksx gsrq fu%'kqYd",N534)))</formula>
    </cfRule>
    <cfRule type="containsText" dxfId="14533" priority="14861" stopIfTrue="1" operator="containsText" text="dsoy jktdh; fo|ky;ksa esa iz;ksx gsrq fu%'kqYd">
      <formula>NOT(ISERROR(SEARCH("dsoy jktdh; fo|ky;ksa esa iz;ksx gsrq fu%'kqYd",N534)))</formula>
    </cfRule>
    <cfRule type="containsText" dxfId="14532" priority="14862" stopIfTrue="1" operator="containsText" text="f'k{kk foHkkx jktLFkku">
      <formula>NOT(ISERROR(SEARCH("f'k{kk foHkkx jktLFkku",N534)))</formula>
    </cfRule>
    <cfRule type="containsText" dxfId="14531" priority="14863" stopIfTrue="1" operator="containsText" text="iw.kkZad">
      <formula>NOT(ISERROR(SEARCH("iw.kkZad",N534)))</formula>
    </cfRule>
  </conditionalFormatting>
  <conditionalFormatting sqref="N535">
    <cfRule type="cellIs" dxfId="14530" priority="14858" stopIfTrue="1" operator="equal">
      <formula>0</formula>
    </cfRule>
  </conditionalFormatting>
  <conditionalFormatting sqref="N535">
    <cfRule type="containsText" dxfId="14529" priority="14853" stopIfTrue="1" operator="containsText" text="dsoy jktdh; fo|ky;ksa esa iz;ksx gsrq fu%'kqYd">
      <formula>NOT(ISERROR(SEARCH("dsoy jktdh; fo|ky;ksa esa iz;ksx gsrq fu%'kqYd",N535)))</formula>
    </cfRule>
    <cfRule type="containsText" dxfId="14528" priority="14854" stopIfTrue="1" operator="containsText" text="dsoy jktdh; fo|ky;ksa esa iz;ksx gsrq fu%'kqYd">
      <formula>NOT(ISERROR(SEARCH("dsoy jktdh; fo|ky;ksa esa iz;ksx gsrq fu%'kqYd",N535)))</formula>
    </cfRule>
    <cfRule type="containsText" dxfId="14527" priority="14855" stopIfTrue="1" operator="containsText" text="dsoy jktdh; fo|ky;ksa esa iz;ksx gsrq fu%'kqYd">
      <formula>NOT(ISERROR(SEARCH("dsoy jktdh; fo|ky;ksa esa iz;ksx gsrq fu%'kqYd",N535)))</formula>
    </cfRule>
    <cfRule type="containsText" dxfId="14526" priority="14856" stopIfTrue="1" operator="containsText" text="f'k{kk foHkkx jktLFkku">
      <formula>NOT(ISERROR(SEARCH("f'k{kk foHkkx jktLFkku",N535)))</formula>
    </cfRule>
    <cfRule type="containsText" dxfId="14525" priority="14857" stopIfTrue="1" operator="containsText" text="iw.kkZad">
      <formula>NOT(ISERROR(SEARCH("iw.kkZad",N535)))</formula>
    </cfRule>
  </conditionalFormatting>
  <conditionalFormatting sqref="B535:C535">
    <cfRule type="cellIs" dxfId="14524" priority="14852" stopIfTrue="1" operator="equal">
      <formula>0</formula>
    </cfRule>
  </conditionalFormatting>
  <conditionalFormatting sqref="B535:C535">
    <cfRule type="containsText" dxfId="14523" priority="14847" stopIfTrue="1" operator="containsText" text="dsoy jktdh; fo|ky;ksa esa iz;ksx gsrq fu%'kqYd">
      <formula>NOT(ISERROR(SEARCH("dsoy jktdh; fo|ky;ksa esa iz;ksx gsrq fu%'kqYd",B535)))</formula>
    </cfRule>
    <cfRule type="containsText" dxfId="14522" priority="14848" stopIfTrue="1" operator="containsText" text="dsoy jktdh; fo|ky;ksa esa iz;ksx gsrq fu%'kqYd">
      <formula>NOT(ISERROR(SEARCH("dsoy jktdh; fo|ky;ksa esa iz;ksx gsrq fu%'kqYd",B535)))</formula>
    </cfRule>
    <cfRule type="containsText" dxfId="14521" priority="14849" stopIfTrue="1" operator="containsText" text="dsoy jktdh; fo|ky;ksa esa iz;ksx gsrq fu%'kqYd">
      <formula>NOT(ISERROR(SEARCH("dsoy jktdh; fo|ky;ksa esa iz;ksx gsrq fu%'kqYd",B535)))</formula>
    </cfRule>
    <cfRule type="containsText" dxfId="14520" priority="14850" stopIfTrue="1" operator="containsText" text="f'k{kk foHkkx jktLFkku">
      <formula>NOT(ISERROR(SEARCH("f'k{kk foHkkx jktLFkku",B535)))</formula>
    </cfRule>
    <cfRule type="containsText" dxfId="14519" priority="14851" stopIfTrue="1" operator="containsText" text="iw.kkZad">
      <formula>NOT(ISERROR(SEARCH("iw.kkZad",B535)))</formula>
    </cfRule>
  </conditionalFormatting>
  <conditionalFormatting sqref="B577:F577 B580:D580 F580 H580 B578:C579 B570:C572 A559:A560 B582:D582 F582 H582 C563:C565 B561:B565 B567:C567 J565 B581">
    <cfRule type="cellIs" dxfId="14518" priority="14846" stopIfTrue="1" operator="equal">
      <formula>0</formula>
    </cfRule>
  </conditionalFormatting>
  <conditionalFormatting sqref="B577:F577 B580:D580 F580 H580 B578:C579 B570:C572 A559:A560 B582:D582 F582 H582 C563:C565 B561:B565 B567:C567 J565 B581">
    <cfRule type="containsText" dxfId="14517" priority="14841" stopIfTrue="1" operator="containsText" text="dsoy jktdh; fo|ky;ksa esa iz;ksx gsrq fu%'kqYd">
      <formula>NOT(ISERROR(SEARCH("dsoy jktdh; fo|ky;ksa esa iz;ksx gsrq fu%'kqYd",A559)))</formula>
    </cfRule>
    <cfRule type="containsText" dxfId="14516" priority="14842" stopIfTrue="1" operator="containsText" text="dsoy jktdh; fo|ky;ksa esa iz;ksx gsrq fu%'kqYd">
      <formula>NOT(ISERROR(SEARCH("dsoy jktdh; fo|ky;ksa esa iz;ksx gsrq fu%'kqYd",A559)))</formula>
    </cfRule>
    <cfRule type="containsText" dxfId="14515" priority="14843" stopIfTrue="1" operator="containsText" text="dsoy jktdh; fo|ky;ksa esa iz;ksx gsrq fu%'kqYd">
      <formula>NOT(ISERROR(SEARCH("dsoy jktdh; fo|ky;ksa esa iz;ksx gsrq fu%'kqYd",A559)))</formula>
    </cfRule>
    <cfRule type="containsText" dxfId="14514" priority="14844" stopIfTrue="1" operator="containsText" text="f'k{kk foHkkx jktLFkku">
      <formula>NOT(ISERROR(SEARCH("f'k{kk foHkkx jktLFkku",A559)))</formula>
    </cfRule>
    <cfRule type="containsText" dxfId="14513" priority="14845" stopIfTrue="1" operator="containsText" text="iw.kkZad">
      <formula>NOT(ISERROR(SEARCH("iw.kkZad",A559)))</formula>
    </cfRule>
  </conditionalFormatting>
  <conditionalFormatting sqref="B567:C567">
    <cfRule type="cellIs" dxfId="14512" priority="14839" operator="equal">
      <formula>0</formula>
    </cfRule>
    <cfRule type="containsText" dxfId="14511" priority="14840" stopIfTrue="1" operator="containsText" text="false">
      <formula>NOT(ISERROR(SEARCH("false",B567)))</formula>
    </cfRule>
  </conditionalFormatting>
  <conditionalFormatting sqref="H585:H589">
    <cfRule type="cellIs" dxfId="14510" priority="14772" stopIfTrue="1" operator="equal">
      <formula>0</formula>
    </cfRule>
  </conditionalFormatting>
  <conditionalFormatting sqref="H585:H589">
    <cfRule type="containsText" dxfId="14509" priority="14767" stopIfTrue="1" operator="containsText" text="dsoy jktdh; fo|ky;ksa esa iz;ksx gsrq fu%'kqYd">
      <formula>NOT(ISERROR(SEARCH("dsoy jktdh; fo|ky;ksa esa iz;ksx gsrq fu%'kqYd",H585)))</formula>
    </cfRule>
    <cfRule type="containsText" dxfId="14508" priority="14768" stopIfTrue="1" operator="containsText" text="dsoy jktdh; fo|ky;ksa esa iz;ksx gsrq fu%'kqYd">
      <formula>NOT(ISERROR(SEARCH("dsoy jktdh; fo|ky;ksa esa iz;ksx gsrq fu%'kqYd",H585)))</formula>
    </cfRule>
    <cfRule type="containsText" dxfId="14507" priority="14769" stopIfTrue="1" operator="containsText" text="dsoy jktdh; fo|ky;ksa esa iz;ksx gsrq fu%'kqYd">
      <formula>NOT(ISERROR(SEARCH("dsoy jktdh; fo|ky;ksa esa iz;ksx gsrq fu%'kqYd",H585)))</formula>
    </cfRule>
    <cfRule type="containsText" dxfId="14506" priority="14770" stopIfTrue="1" operator="containsText" text="f'k{kk foHkkx jktLFkku">
      <formula>NOT(ISERROR(SEARCH("f'k{kk foHkkx jktLFkku",H585)))</formula>
    </cfRule>
    <cfRule type="containsText" dxfId="14505" priority="14771" stopIfTrue="1" operator="containsText" text="iw.kkZad">
      <formula>NOT(ISERROR(SEARCH("iw.kkZad",H585)))</formula>
    </cfRule>
  </conditionalFormatting>
  <conditionalFormatting sqref="D578:F578">
    <cfRule type="cellIs" dxfId="14504" priority="14838" stopIfTrue="1" operator="equal">
      <formula>0</formula>
    </cfRule>
  </conditionalFormatting>
  <conditionalFormatting sqref="D578:F578">
    <cfRule type="containsText" dxfId="14503" priority="14833" stopIfTrue="1" operator="containsText" text="dsoy jktdh; fo|ky;ksa esa iz;ksx gsrq fu%'kqYd">
      <formula>NOT(ISERROR(SEARCH("dsoy jktdh; fo|ky;ksa esa iz;ksx gsrq fu%'kqYd",D578)))</formula>
    </cfRule>
    <cfRule type="containsText" dxfId="14502" priority="14834" stopIfTrue="1" operator="containsText" text="dsoy jktdh; fo|ky;ksa esa iz;ksx gsrq fu%'kqYd">
      <formula>NOT(ISERROR(SEARCH("dsoy jktdh; fo|ky;ksa esa iz;ksx gsrq fu%'kqYd",D578)))</formula>
    </cfRule>
    <cfRule type="containsText" dxfId="14501" priority="14835" stopIfTrue="1" operator="containsText" text="dsoy jktdh; fo|ky;ksa esa iz;ksx gsrq fu%'kqYd">
      <formula>NOT(ISERROR(SEARCH("dsoy jktdh; fo|ky;ksa esa iz;ksx gsrq fu%'kqYd",D578)))</formula>
    </cfRule>
    <cfRule type="containsText" dxfId="14500" priority="14836" stopIfTrue="1" operator="containsText" text="f'k{kk foHkkx jktLFkku">
      <formula>NOT(ISERROR(SEARCH("f'k{kk foHkkx jktLFkku",D578)))</formula>
    </cfRule>
    <cfRule type="containsText" dxfId="14499" priority="14837" stopIfTrue="1" operator="containsText" text="iw.kkZad">
      <formula>NOT(ISERROR(SEARCH("iw.kkZad",D578)))</formula>
    </cfRule>
  </conditionalFormatting>
  <conditionalFormatting sqref="D579:F579">
    <cfRule type="cellIs" dxfId="14498" priority="14832" stopIfTrue="1" operator="equal">
      <formula>0</formula>
    </cfRule>
  </conditionalFormatting>
  <conditionalFormatting sqref="D579:F579">
    <cfRule type="containsText" dxfId="14497" priority="14827" stopIfTrue="1" operator="containsText" text="dsoy jktdh; fo|ky;ksa esa iz;ksx gsrq fu%'kqYd">
      <formula>NOT(ISERROR(SEARCH("dsoy jktdh; fo|ky;ksa esa iz;ksx gsrq fu%'kqYd",D579)))</formula>
    </cfRule>
    <cfRule type="containsText" dxfId="14496" priority="14828" stopIfTrue="1" operator="containsText" text="dsoy jktdh; fo|ky;ksa esa iz;ksx gsrq fu%'kqYd">
      <formula>NOT(ISERROR(SEARCH("dsoy jktdh; fo|ky;ksa esa iz;ksx gsrq fu%'kqYd",D579)))</formula>
    </cfRule>
    <cfRule type="containsText" dxfId="14495" priority="14829" stopIfTrue="1" operator="containsText" text="dsoy jktdh; fo|ky;ksa esa iz;ksx gsrq fu%'kqYd">
      <formula>NOT(ISERROR(SEARCH("dsoy jktdh; fo|ky;ksa esa iz;ksx gsrq fu%'kqYd",D579)))</formula>
    </cfRule>
    <cfRule type="containsText" dxfId="14494" priority="14830" stopIfTrue="1" operator="containsText" text="f'k{kk foHkkx jktLFkku">
      <formula>NOT(ISERROR(SEARCH("f'k{kk foHkkx jktLFkku",D579)))</formula>
    </cfRule>
    <cfRule type="containsText" dxfId="14493" priority="14831" stopIfTrue="1" operator="containsText" text="iw.kkZad">
      <formula>NOT(ISERROR(SEARCH("iw.kkZad",D579)))</formula>
    </cfRule>
  </conditionalFormatting>
  <conditionalFormatting sqref="L580">
    <cfRule type="cellIs" dxfId="14492" priority="14826" stopIfTrue="1" operator="equal">
      <formula>0</formula>
    </cfRule>
  </conditionalFormatting>
  <conditionalFormatting sqref="L580">
    <cfRule type="containsText" dxfId="14491" priority="14821" stopIfTrue="1" operator="containsText" text="dsoy jktdh; fo|ky;ksa esa iz;ksx gsrq fu%'kqYd">
      <formula>NOT(ISERROR(SEARCH("dsoy jktdh; fo|ky;ksa esa iz;ksx gsrq fu%'kqYd",L580)))</formula>
    </cfRule>
    <cfRule type="containsText" dxfId="14490" priority="14822" stopIfTrue="1" operator="containsText" text="dsoy jktdh; fo|ky;ksa esa iz;ksx gsrq fu%'kqYd">
      <formula>NOT(ISERROR(SEARCH("dsoy jktdh; fo|ky;ksa esa iz;ksx gsrq fu%'kqYd",L580)))</formula>
    </cfRule>
    <cfRule type="containsText" dxfId="14489" priority="14823" stopIfTrue="1" operator="containsText" text="dsoy jktdh; fo|ky;ksa esa iz;ksx gsrq fu%'kqYd">
      <formula>NOT(ISERROR(SEARCH("dsoy jktdh; fo|ky;ksa esa iz;ksx gsrq fu%'kqYd",L580)))</formula>
    </cfRule>
    <cfRule type="containsText" dxfId="14488" priority="14824" stopIfTrue="1" operator="containsText" text="f'k{kk foHkkx jktLFkku">
      <formula>NOT(ISERROR(SEARCH("f'k{kk foHkkx jktLFkku",L580)))</formula>
    </cfRule>
    <cfRule type="containsText" dxfId="14487" priority="14825" stopIfTrue="1" operator="containsText" text="iw.kkZad">
      <formula>NOT(ISERROR(SEARCH("iw.kkZad",L580)))</formula>
    </cfRule>
  </conditionalFormatting>
  <conditionalFormatting sqref="H581">
    <cfRule type="cellIs" dxfId="14486" priority="14820" stopIfTrue="1" operator="equal">
      <formula>0</formula>
    </cfRule>
  </conditionalFormatting>
  <conditionalFormatting sqref="H581">
    <cfRule type="containsText" dxfId="14485" priority="14815" stopIfTrue="1" operator="containsText" text="dsoy jktdh; fo|ky;ksa esa iz;ksx gsrq fu%'kqYd">
      <formula>NOT(ISERROR(SEARCH("dsoy jktdh; fo|ky;ksa esa iz;ksx gsrq fu%'kqYd",H581)))</formula>
    </cfRule>
    <cfRule type="containsText" dxfId="14484" priority="14816" stopIfTrue="1" operator="containsText" text="dsoy jktdh; fo|ky;ksa esa iz;ksx gsrq fu%'kqYd">
      <formula>NOT(ISERROR(SEARCH("dsoy jktdh; fo|ky;ksa esa iz;ksx gsrq fu%'kqYd",H581)))</formula>
    </cfRule>
    <cfRule type="containsText" dxfId="14483" priority="14817" stopIfTrue="1" operator="containsText" text="dsoy jktdh; fo|ky;ksa esa iz;ksx gsrq fu%'kqYd">
      <formula>NOT(ISERROR(SEARCH("dsoy jktdh; fo|ky;ksa esa iz;ksx gsrq fu%'kqYd",H581)))</formula>
    </cfRule>
    <cfRule type="containsText" dxfId="14482" priority="14818" stopIfTrue="1" operator="containsText" text="f'k{kk foHkkx jktLFkku">
      <formula>NOT(ISERROR(SEARCH("f'k{kk foHkkx jktLFkku",H581)))</formula>
    </cfRule>
    <cfRule type="containsText" dxfId="14481" priority="14819" stopIfTrue="1" operator="containsText" text="iw.kkZad">
      <formula>NOT(ISERROR(SEARCH("iw.kkZad",H581)))</formula>
    </cfRule>
  </conditionalFormatting>
  <conditionalFormatting sqref="C574">
    <cfRule type="cellIs" dxfId="14480" priority="14814" stopIfTrue="1" operator="equal">
      <formula>0</formula>
    </cfRule>
  </conditionalFormatting>
  <conditionalFormatting sqref="C574">
    <cfRule type="containsText" dxfId="14479" priority="14809" stopIfTrue="1" operator="containsText" text="dsoy jktdh; fo|ky;ksa esa iz;ksx gsrq fu%'kqYd">
      <formula>NOT(ISERROR(SEARCH("dsoy jktdh; fo|ky;ksa esa iz;ksx gsrq fu%'kqYd",C574)))</formula>
    </cfRule>
    <cfRule type="containsText" dxfId="14478" priority="14810" stopIfTrue="1" operator="containsText" text="dsoy jktdh; fo|ky;ksa esa iz;ksx gsrq fu%'kqYd">
      <formula>NOT(ISERROR(SEARCH("dsoy jktdh; fo|ky;ksa esa iz;ksx gsrq fu%'kqYd",C574)))</formula>
    </cfRule>
    <cfRule type="containsText" dxfId="14477" priority="14811" stopIfTrue="1" operator="containsText" text="dsoy jktdh; fo|ky;ksa esa iz;ksx gsrq fu%'kqYd">
      <formula>NOT(ISERROR(SEARCH("dsoy jktdh; fo|ky;ksa esa iz;ksx gsrq fu%'kqYd",C574)))</formula>
    </cfRule>
    <cfRule type="containsText" dxfId="14476" priority="14812" stopIfTrue="1" operator="containsText" text="f'k{kk foHkkx jktLFkku">
      <formula>NOT(ISERROR(SEARCH("f'k{kk foHkkx jktLFkku",C574)))</formula>
    </cfRule>
    <cfRule type="containsText" dxfId="14475" priority="14813" stopIfTrue="1" operator="containsText" text="iw.kkZad">
      <formula>NOT(ISERROR(SEARCH("iw.kkZad",C574)))</formula>
    </cfRule>
  </conditionalFormatting>
  <conditionalFormatting sqref="B573">
    <cfRule type="cellIs" dxfId="14474" priority="14808" stopIfTrue="1" operator="equal">
      <formula>0</formula>
    </cfRule>
  </conditionalFormatting>
  <conditionalFormatting sqref="B573">
    <cfRule type="containsText" dxfId="14473" priority="14803" stopIfTrue="1" operator="containsText" text="dsoy jktdh; fo|ky;ksa esa iz;ksx gsrq fu%'kqYd">
      <formula>NOT(ISERROR(SEARCH("dsoy jktdh; fo|ky;ksa esa iz;ksx gsrq fu%'kqYd",B573)))</formula>
    </cfRule>
    <cfRule type="containsText" dxfId="14472" priority="14804" stopIfTrue="1" operator="containsText" text="dsoy jktdh; fo|ky;ksa esa iz;ksx gsrq fu%'kqYd">
      <formula>NOT(ISERROR(SEARCH("dsoy jktdh; fo|ky;ksa esa iz;ksx gsrq fu%'kqYd",B573)))</formula>
    </cfRule>
    <cfRule type="containsText" dxfId="14471" priority="14805" stopIfTrue="1" operator="containsText" text="dsoy jktdh; fo|ky;ksa esa iz;ksx gsrq fu%'kqYd">
      <formula>NOT(ISERROR(SEARCH("dsoy jktdh; fo|ky;ksa esa iz;ksx gsrq fu%'kqYd",B573)))</formula>
    </cfRule>
    <cfRule type="containsText" dxfId="14470" priority="14806" stopIfTrue="1" operator="containsText" text="f'k{kk foHkkx jktLFkku">
      <formula>NOT(ISERROR(SEARCH("f'k{kk foHkkx jktLFkku",B573)))</formula>
    </cfRule>
    <cfRule type="containsText" dxfId="14469" priority="14807" stopIfTrue="1" operator="containsText" text="iw.kkZad">
      <formula>NOT(ISERROR(SEARCH("iw.kkZad",B573)))</formula>
    </cfRule>
  </conditionalFormatting>
  <conditionalFormatting sqref="K569 D569:F569 H569:I569">
    <cfRule type="cellIs" dxfId="14468" priority="14802" stopIfTrue="1" operator="equal">
      <formula>0</formula>
    </cfRule>
  </conditionalFormatting>
  <conditionalFormatting sqref="K569 D569:F569 H569:I569">
    <cfRule type="containsText" dxfId="14467" priority="14797" stopIfTrue="1" operator="containsText" text="dsoy jktdh; fo|ky;ksa esa iz;ksx gsrq fu%'kqYd">
      <formula>NOT(ISERROR(SEARCH("dsoy jktdh; fo|ky;ksa esa iz;ksx gsrq fu%'kqYd",D569)))</formula>
    </cfRule>
    <cfRule type="containsText" dxfId="14466" priority="14798" stopIfTrue="1" operator="containsText" text="dsoy jktdh; fo|ky;ksa esa iz;ksx gsrq fu%'kqYd">
      <formula>NOT(ISERROR(SEARCH("dsoy jktdh; fo|ky;ksa esa iz;ksx gsrq fu%'kqYd",D569)))</formula>
    </cfRule>
    <cfRule type="containsText" dxfId="14465" priority="14799" stopIfTrue="1" operator="containsText" text="dsoy jktdh; fo|ky;ksa esa iz;ksx gsrq fu%'kqYd">
      <formula>NOT(ISERROR(SEARCH("dsoy jktdh; fo|ky;ksa esa iz;ksx gsrq fu%'kqYd",D569)))</formula>
    </cfRule>
    <cfRule type="containsText" dxfId="14464" priority="14800" stopIfTrue="1" operator="containsText" text="f'k{kk foHkkx jktLFkku">
      <formula>NOT(ISERROR(SEARCH("f'k{kk foHkkx jktLFkku",D569)))</formula>
    </cfRule>
    <cfRule type="containsText" dxfId="14463" priority="14801" stopIfTrue="1" operator="containsText" text="iw.kkZad">
      <formula>NOT(ISERROR(SEARCH("iw.kkZad",D569)))</formula>
    </cfRule>
  </conditionalFormatting>
  <conditionalFormatting sqref="K569 D569:F569 H569:I569">
    <cfRule type="cellIs" dxfId="14462" priority="14795" operator="equal">
      <formula>0</formula>
    </cfRule>
    <cfRule type="containsText" dxfId="14461" priority="14796" stopIfTrue="1" operator="containsText" text="false">
      <formula>NOT(ISERROR(SEARCH("false",D569)))</formula>
    </cfRule>
  </conditionalFormatting>
  <conditionalFormatting sqref="K569 D569:F569 H569:I569">
    <cfRule type="containsText" dxfId="14460" priority="14794" stopIfTrue="1" operator="containsText" text="izk;ks-">
      <formula>NOT(ISERROR(SEARCH("izk;ks-",D569)))</formula>
    </cfRule>
  </conditionalFormatting>
  <conditionalFormatting sqref="K573 D573:F573 H573:I573">
    <cfRule type="cellIs" dxfId="14459" priority="14793" stopIfTrue="1" operator="equal">
      <formula>0</formula>
    </cfRule>
  </conditionalFormatting>
  <conditionalFormatting sqref="K573 D573:F573 H573:I573">
    <cfRule type="containsText" dxfId="14458" priority="14788" stopIfTrue="1" operator="containsText" text="dsoy jktdh; fo|ky;ksa esa iz;ksx gsrq fu%'kqYd">
      <formula>NOT(ISERROR(SEARCH("dsoy jktdh; fo|ky;ksa esa iz;ksx gsrq fu%'kqYd",D573)))</formula>
    </cfRule>
    <cfRule type="containsText" dxfId="14457" priority="14789" stopIfTrue="1" operator="containsText" text="dsoy jktdh; fo|ky;ksa esa iz;ksx gsrq fu%'kqYd">
      <formula>NOT(ISERROR(SEARCH("dsoy jktdh; fo|ky;ksa esa iz;ksx gsrq fu%'kqYd",D573)))</formula>
    </cfRule>
    <cfRule type="containsText" dxfId="14456" priority="14790" stopIfTrue="1" operator="containsText" text="dsoy jktdh; fo|ky;ksa esa iz;ksx gsrq fu%'kqYd">
      <formula>NOT(ISERROR(SEARCH("dsoy jktdh; fo|ky;ksa esa iz;ksx gsrq fu%'kqYd",D573)))</formula>
    </cfRule>
    <cfRule type="containsText" dxfId="14455" priority="14791" stopIfTrue="1" operator="containsText" text="f'k{kk foHkkx jktLFkku">
      <formula>NOT(ISERROR(SEARCH("f'k{kk foHkkx jktLFkku",D573)))</formula>
    </cfRule>
    <cfRule type="containsText" dxfId="14454" priority="14792" stopIfTrue="1" operator="containsText" text="iw.kkZad">
      <formula>NOT(ISERROR(SEARCH("iw.kkZad",D573)))</formula>
    </cfRule>
  </conditionalFormatting>
  <conditionalFormatting sqref="K573 D573:F573 H573:I573">
    <cfRule type="cellIs" dxfId="14453" priority="14786" operator="equal">
      <formula>0</formula>
    </cfRule>
    <cfRule type="containsText" dxfId="14452" priority="14787" stopIfTrue="1" operator="containsText" text="false">
      <formula>NOT(ISERROR(SEARCH("false",D573)))</formula>
    </cfRule>
  </conditionalFormatting>
  <conditionalFormatting sqref="K573 D573:F573 H573:I573">
    <cfRule type="containsText" dxfId="14451" priority="14785" stopIfTrue="1" operator="containsText" text="izk;ks-">
      <formula>NOT(ISERROR(SEARCH("izk;ks-",D573)))</formula>
    </cfRule>
  </conditionalFormatting>
  <conditionalFormatting sqref="D585:D589">
    <cfRule type="cellIs" dxfId="14450" priority="14784" stopIfTrue="1" operator="equal">
      <formula>0</formula>
    </cfRule>
  </conditionalFormatting>
  <conditionalFormatting sqref="D585:D589">
    <cfRule type="containsText" dxfId="14449" priority="14779" stopIfTrue="1" operator="containsText" text="dsoy jktdh; fo|ky;ksa esa iz;ksx gsrq fu%'kqYd">
      <formula>NOT(ISERROR(SEARCH("dsoy jktdh; fo|ky;ksa esa iz;ksx gsrq fu%'kqYd",D585)))</formula>
    </cfRule>
    <cfRule type="containsText" dxfId="14448" priority="14780" stopIfTrue="1" operator="containsText" text="dsoy jktdh; fo|ky;ksa esa iz;ksx gsrq fu%'kqYd">
      <formula>NOT(ISERROR(SEARCH("dsoy jktdh; fo|ky;ksa esa iz;ksx gsrq fu%'kqYd",D585)))</formula>
    </cfRule>
    <cfRule type="containsText" dxfId="14447" priority="14781" stopIfTrue="1" operator="containsText" text="dsoy jktdh; fo|ky;ksa esa iz;ksx gsrq fu%'kqYd">
      <formula>NOT(ISERROR(SEARCH("dsoy jktdh; fo|ky;ksa esa iz;ksx gsrq fu%'kqYd",D585)))</formula>
    </cfRule>
    <cfRule type="containsText" dxfId="14446" priority="14782" stopIfTrue="1" operator="containsText" text="f'k{kk foHkkx jktLFkku">
      <formula>NOT(ISERROR(SEARCH("f'k{kk foHkkx jktLFkku",D585)))</formula>
    </cfRule>
    <cfRule type="containsText" dxfId="14445" priority="14783" stopIfTrue="1" operator="containsText" text="iw.kkZad">
      <formula>NOT(ISERROR(SEARCH("iw.kkZad",D585)))</formula>
    </cfRule>
  </conditionalFormatting>
  <conditionalFormatting sqref="F585:F589">
    <cfRule type="cellIs" dxfId="14444" priority="14778" stopIfTrue="1" operator="equal">
      <formula>0</formula>
    </cfRule>
  </conditionalFormatting>
  <conditionalFormatting sqref="F585:F589">
    <cfRule type="containsText" dxfId="14443" priority="14773" stopIfTrue="1" operator="containsText" text="dsoy jktdh; fo|ky;ksa esa iz;ksx gsrq fu%'kqYd">
      <formula>NOT(ISERROR(SEARCH("dsoy jktdh; fo|ky;ksa esa iz;ksx gsrq fu%'kqYd",F585)))</formula>
    </cfRule>
    <cfRule type="containsText" dxfId="14442" priority="14774" stopIfTrue="1" operator="containsText" text="dsoy jktdh; fo|ky;ksa esa iz;ksx gsrq fu%'kqYd">
      <formula>NOT(ISERROR(SEARCH("dsoy jktdh; fo|ky;ksa esa iz;ksx gsrq fu%'kqYd",F585)))</formula>
    </cfRule>
    <cfRule type="containsText" dxfId="14441" priority="14775" stopIfTrue="1" operator="containsText" text="dsoy jktdh; fo|ky;ksa esa iz;ksx gsrq fu%'kqYd">
      <formula>NOT(ISERROR(SEARCH("dsoy jktdh; fo|ky;ksa esa iz;ksx gsrq fu%'kqYd",F585)))</formula>
    </cfRule>
    <cfRule type="containsText" dxfId="14440" priority="14776" stopIfTrue="1" operator="containsText" text="f'k{kk foHkkx jktLFkku">
      <formula>NOT(ISERROR(SEARCH("f'k{kk foHkkx jktLFkku",F585)))</formula>
    </cfRule>
    <cfRule type="containsText" dxfId="14439" priority="14777" stopIfTrue="1" operator="containsText" text="iw.kkZad">
      <formula>NOT(ISERROR(SEARCH("iw.kkZad",F585)))</formula>
    </cfRule>
  </conditionalFormatting>
  <conditionalFormatting sqref="B586:C586">
    <cfRule type="cellIs" dxfId="14438" priority="14766" stopIfTrue="1" operator="equal">
      <formula>0</formula>
    </cfRule>
  </conditionalFormatting>
  <conditionalFormatting sqref="B586:C586">
    <cfRule type="containsText" dxfId="14437" priority="14761" stopIfTrue="1" operator="containsText" text="dsoy jktdh; fo|ky;ksa esa iz;ksx gsrq fu%'kqYd">
      <formula>NOT(ISERROR(SEARCH("dsoy jktdh; fo|ky;ksa esa iz;ksx gsrq fu%'kqYd",B586)))</formula>
    </cfRule>
    <cfRule type="containsText" dxfId="14436" priority="14762" stopIfTrue="1" operator="containsText" text="dsoy jktdh; fo|ky;ksa esa iz;ksx gsrq fu%'kqYd">
      <formula>NOT(ISERROR(SEARCH("dsoy jktdh; fo|ky;ksa esa iz;ksx gsrq fu%'kqYd",B586)))</formula>
    </cfRule>
    <cfRule type="containsText" dxfId="14435" priority="14763" stopIfTrue="1" operator="containsText" text="dsoy jktdh; fo|ky;ksa esa iz;ksx gsrq fu%'kqYd">
      <formula>NOT(ISERROR(SEARCH("dsoy jktdh; fo|ky;ksa esa iz;ksx gsrq fu%'kqYd",B586)))</formula>
    </cfRule>
    <cfRule type="containsText" dxfId="14434" priority="14764" stopIfTrue="1" operator="containsText" text="f'k{kk foHkkx jktLFkku">
      <formula>NOT(ISERROR(SEARCH("f'k{kk foHkkx jktLFkku",B586)))</formula>
    </cfRule>
    <cfRule type="containsText" dxfId="14433" priority="14765" stopIfTrue="1" operator="containsText" text="iw.kkZad">
      <formula>NOT(ISERROR(SEARCH("iw.kkZad",B586)))</formula>
    </cfRule>
  </conditionalFormatting>
  <conditionalFormatting sqref="G570:G572">
    <cfRule type="expression" dxfId="14432" priority="14760">
      <formula>is(error)</formula>
    </cfRule>
  </conditionalFormatting>
  <conditionalFormatting sqref="G570:G572">
    <cfRule type="cellIs" dxfId="14431" priority="14759" operator="equal">
      <formula>0</formula>
    </cfRule>
  </conditionalFormatting>
  <conditionalFormatting sqref="G570:G572">
    <cfRule type="expression" dxfId="14430" priority="14758">
      <formula>ISERROR(G570)</formula>
    </cfRule>
  </conditionalFormatting>
  <conditionalFormatting sqref="K570:K572">
    <cfRule type="expression" dxfId="14429" priority="14757">
      <formula>is(error)</formula>
    </cfRule>
  </conditionalFormatting>
  <conditionalFormatting sqref="K570:K572">
    <cfRule type="cellIs" dxfId="14428" priority="14756" operator="equal">
      <formula>0</formula>
    </cfRule>
  </conditionalFormatting>
  <conditionalFormatting sqref="K570:K572">
    <cfRule type="expression" dxfId="14427" priority="14755">
      <formula>ISERROR(K570)</formula>
    </cfRule>
  </conditionalFormatting>
  <conditionalFormatting sqref="G574">
    <cfRule type="expression" dxfId="14426" priority="14754">
      <formula>is(error)</formula>
    </cfRule>
  </conditionalFormatting>
  <conditionalFormatting sqref="G574">
    <cfRule type="cellIs" dxfId="14425" priority="14753" operator="equal">
      <formula>0</formula>
    </cfRule>
  </conditionalFormatting>
  <conditionalFormatting sqref="G574">
    <cfRule type="expression" dxfId="14424" priority="14752">
      <formula>ISERROR(G574)</formula>
    </cfRule>
  </conditionalFormatting>
  <conditionalFormatting sqref="K574">
    <cfRule type="expression" dxfId="14423" priority="14751">
      <formula>is(error)</formula>
    </cfRule>
  </conditionalFormatting>
  <conditionalFormatting sqref="K574">
    <cfRule type="cellIs" dxfId="14422" priority="14750" operator="equal">
      <formula>0</formula>
    </cfRule>
  </conditionalFormatting>
  <conditionalFormatting sqref="K574">
    <cfRule type="expression" dxfId="14421" priority="14749">
      <formula>ISERROR(K574)</formula>
    </cfRule>
  </conditionalFormatting>
  <conditionalFormatting sqref="O577:Q577">
    <cfRule type="cellIs" dxfId="14420" priority="14748" stopIfTrue="1" operator="equal">
      <formula>0</formula>
    </cfRule>
  </conditionalFormatting>
  <conditionalFormatting sqref="O577:Q577">
    <cfRule type="containsText" dxfId="14419" priority="14743" stopIfTrue="1" operator="containsText" text="dsoy jktdh; fo|ky;ksa esa iz;ksx gsrq fu%'kqYd">
      <formula>NOT(ISERROR(SEARCH("dsoy jktdh; fo|ky;ksa esa iz;ksx gsrq fu%'kqYd",O577)))</formula>
    </cfRule>
    <cfRule type="containsText" dxfId="14418" priority="14744" stopIfTrue="1" operator="containsText" text="dsoy jktdh; fo|ky;ksa esa iz;ksx gsrq fu%'kqYd">
      <formula>NOT(ISERROR(SEARCH("dsoy jktdh; fo|ky;ksa esa iz;ksx gsrq fu%'kqYd",O577)))</formula>
    </cfRule>
    <cfRule type="containsText" dxfId="14417" priority="14745" stopIfTrue="1" operator="containsText" text="dsoy jktdh; fo|ky;ksa esa iz;ksx gsrq fu%'kqYd">
      <formula>NOT(ISERROR(SEARCH("dsoy jktdh; fo|ky;ksa esa iz;ksx gsrq fu%'kqYd",O577)))</formula>
    </cfRule>
    <cfRule type="containsText" dxfId="14416" priority="14746" stopIfTrue="1" operator="containsText" text="f'k{kk foHkkx jktLFkku">
      <formula>NOT(ISERROR(SEARCH("f'k{kk foHkkx jktLFkku",O577)))</formula>
    </cfRule>
    <cfRule type="containsText" dxfId="14415" priority="14747" stopIfTrue="1" operator="containsText" text="iw.kkZad">
      <formula>NOT(ISERROR(SEARCH("iw.kkZad",O577)))</formula>
    </cfRule>
  </conditionalFormatting>
  <conditionalFormatting sqref="F581">
    <cfRule type="cellIs" dxfId="14414" priority="14664" stopIfTrue="1" operator="equal">
      <formula>0</formula>
    </cfRule>
  </conditionalFormatting>
  <conditionalFormatting sqref="F581">
    <cfRule type="containsText" dxfId="14413" priority="14659" stopIfTrue="1" operator="containsText" text="dsoy jktdh; fo|ky;ksa esa iz;ksx gsrq fu%'kqYd">
      <formula>NOT(ISERROR(SEARCH("dsoy jktdh; fo|ky;ksa esa iz;ksx gsrq fu%'kqYd",F581)))</formula>
    </cfRule>
    <cfRule type="containsText" dxfId="14412" priority="14660" stopIfTrue="1" operator="containsText" text="dsoy jktdh; fo|ky;ksa esa iz;ksx gsrq fu%'kqYd">
      <formula>NOT(ISERROR(SEARCH("dsoy jktdh; fo|ky;ksa esa iz;ksx gsrq fu%'kqYd",F581)))</formula>
    </cfRule>
    <cfRule type="containsText" dxfId="14411" priority="14661" stopIfTrue="1" operator="containsText" text="dsoy jktdh; fo|ky;ksa esa iz;ksx gsrq fu%'kqYd">
      <formula>NOT(ISERROR(SEARCH("dsoy jktdh; fo|ky;ksa esa iz;ksx gsrq fu%'kqYd",F581)))</formula>
    </cfRule>
    <cfRule type="containsText" dxfId="14410" priority="14662" stopIfTrue="1" operator="containsText" text="f'k{kk foHkkx jktLFkku">
      <formula>NOT(ISERROR(SEARCH("f'k{kk foHkkx jktLFkku",F581)))</formula>
    </cfRule>
    <cfRule type="containsText" dxfId="14409" priority="14663" stopIfTrue="1" operator="containsText" text="iw.kkZad">
      <formula>NOT(ISERROR(SEARCH("iw.kkZad",F581)))</formula>
    </cfRule>
  </conditionalFormatting>
  <conditionalFormatting sqref="N577:N579">
    <cfRule type="cellIs" dxfId="14408" priority="14694" stopIfTrue="1" operator="equal">
      <formula>0</formula>
    </cfRule>
  </conditionalFormatting>
  <conditionalFormatting sqref="N577:N579">
    <cfRule type="containsText" dxfId="14407" priority="14689" stopIfTrue="1" operator="containsText" text="dsoy jktdh; fo|ky;ksa esa iz;ksx gsrq fu%'kqYd">
      <formula>NOT(ISERROR(SEARCH("dsoy jktdh; fo|ky;ksa esa iz;ksx gsrq fu%'kqYd",N577)))</formula>
    </cfRule>
    <cfRule type="containsText" dxfId="14406" priority="14690" stopIfTrue="1" operator="containsText" text="dsoy jktdh; fo|ky;ksa esa iz;ksx gsrq fu%'kqYd">
      <formula>NOT(ISERROR(SEARCH("dsoy jktdh; fo|ky;ksa esa iz;ksx gsrq fu%'kqYd",N577)))</formula>
    </cfRule>
    <cfRule type="containsText" dxfId="14405" priority="14691" stopIfTrue="1" operator="containsText" text="dsoy jktdh; fo|ky;ksa esa iz;ksx gsrq fu%'kqYd">
      <formula>NOT(ISERROR(SEARCH("dsoy jktdh; fo|ky;ksa esa iz;ksx gsrq fu%'kqYd",N577)))</formula>
    </cfRule>
    <cfRule type="containsText" dxfId="14404" priority="14692" stopIfTrue="1" operator="containsText" text="f'k{kk foHkkx jktLFkku">
      <formula>NOT(ISERROR(SEARCH("f'k{kk foHkkx jktLFkku",N577)))</formula>
    </cfRule>
    <cfRule type="containsText" dxfId="14403" priority="14693" stopIfTrue="1" operator="containsText" text="iw.kkZad">
      <formula>NOT(ISERROR(SEARCH("iw.kkZad",N577)))</formula>
    </cfRule>
  </conditionalFormatting>
  <conditionalFormatting sqref="J577:J579">
    <cfRule type="cellIs" dxfId="14402" priority="14676" stopIfTrue="1" operator="equal">
      <formula>0</formula>
    </cfRule>
  </conditionalFormatting>
  <conditionalFormatting sqref="J577:J579">
    <cfRule type="containsText" dxfId="14401" priority="14671" stopIfTrue="1" operator="containsText" text="dsoy jktdh; fo|ky;ksa esa iz;ksx gsrq fu%'kqYd">
      <formula>NOT(ISERROR(SEARCH("dsoy jktdh; fo|ky;ksa esa iz;ksx gsrq fu%'kqYd",J577)))</formula>
    </cfRule>
    <cfRule type="containsText" dxfId="14400" priority="14672" stopIfTrue="1" operator="containsText" text="dsoy jktdh; fo|ky;ksa esa iz;ksx gsrq fu%'kqYd">
      <formula>NOT(ISERROR(SEARCH("dsoy jktdh; fo|ky;ksa esa iz;ksx gsrq fu%'kqYd",J577)))</formula>
    </cfRule>
    <cfRule type="containsText" dxfId="14399" priority="14673" stopIfTrue="1" operator="containsText" text="dsoy jktdh; fo|ky;ksa esa iz;ksx gsrq fu%'kqYd">
      <formula>NOT(ISERROR(SEARCH("dsoy jktdh; fo|ky;ksa esa iz;ksx gsrq fu%'kqYd",J577)))</formula>
    </cfRule>
    <cfRule type="containsText" dxfId="14398" priority="14674" stopIfTrue="1" operator="containsText" text="f'k{kk foHkkx jktLFkku">
      <formula>NOT(ISERROR(SEARCH("f'k{kk foHkkx jktLFkku",J577)))</formula>
    </cfRule>
    <cfRule type="containsText" dxfId="14397" priority="14675" stopIfTrue="1" operator="containsText" text="iw.kkZad">
      <formula>NOT(ISERROR(SEARCH("iw.kkZad",J577)))</formula>
    </cfRule>
  </conditionalFormatting>
  <conditionalFormatting sqref="O578:Q578">
    <cfRule type="cellIs" dxfId="14396" priority="14742" stopIfTrue="1" operator="equal">
      <formula>0</formula>
    </cfRule>
  </conditionalFormatting>
  <conditionalFormatting sqref="O578:Q578">
    <cfRule type="containsText" dxfId="14395" priority="14737" stopIfTrue="1" operator="containsText" text="dsoy jktdh; fo|ky;ksa esa iz;ksx gsrq fu%'kqYd">
      <formula>NOT(ISERROR(SEARCH("dsoy jktdh; fo|ky;ksa esa iz;ksx gsrq fu%'kqYd",O578)))</formula>
    </cfRule>
    <cfRule type="containsText" dxfId="14394" priority="14738" stopIfTrue="1" operator="containsText" text="dsoy jktdh; fo|ky;ksa esa iz;ksx gsrq fu%'kqYd">
      <formula>NOT(ISERROR(SEARCH("dsoy jktdh; fo|ky;ksa esa iz;ksx gsrq fu%'kqYd",O578)))</formula>
    </cfRule>
    <cfRule type="containsText" dxfId="14393" priority="14739" stopIfTrue="1" operator="containsText" text="dsoy jktdh; fo|ky;ksa esa iz;ksx gsrq fu%'kqYd">
      <formula>NOT(ISERROR(SEARCH("dsoy jktdh; fo|ky;ksa esa iz;ksx gsrq fu%'kqYd",O578)))</formula>
    </cfRule>
    <cfRule type="containsText" dxfId="14392" priority="14740" stopIfTrue="1" operator="containsText" text="f'k{kk foHkkx jktLFkku">
      <formula>NOT(ISERROR(SEARCH("f'k{kk foHkkx jktLFkku",O578)))</formula>
    </cfRule>
    <cfRule type="containsText" dxfId="14391" priority="14741" stopIfTrue="1" operator="containsText" text="iw.kkZad">
      <formula>NOT(ISERROR(SEARCH("iw.kkZad",O578)))</formula>
    </cfRule>
  </conditionalFormatting>
  <conditionalFormatting sqref="O579:Q579">
    <cfRule type="cellIs" dxfId="14390" priority="14736" stopIfTrue="1" operator="equal">
      <formula>0</formula>
    </cfRule>
  </conditionalFormatting>
  <conditionalFormatting sqref="O579:Q579">
    <cfRule type="containsText" dxfId="14389" priority="14731" stopIfTrue="1" operator="containsText" text="dsoy jktdh; fo|ky;ksa esa iz;ksx gsrq fu%'kqYd">
      <formula>NOT(ISERROR(SEARCH("dsoy jktdh; fo|ky;ksa esa iz;ksx gsrq fu%'kqYd",O579)))</formula>
    </cfRule>
    <cfRule type="containsText" dxfId="14388" priority="14732" stopIfTrue="1" operator="containsText" text="dsoy jktdh; fo|ky;ksa esa iz;ksx gsrq fu%'kqYd">
      <formula>NOT(ISERROR(SEARCH("dsoy jktdh; fo|ky;ksa esa iz;ksx gsrq fu%'kqYd",O579)))</formula>
    </cfRule>
    <cfRule type="containsText" dxfId="14387" priority="14733" stopIfTrue="1" operator="containsText" text="dsoy jktdh; fo|ky;ksa esa iz;ksx gsrq fu%'kqYd">
      <formula>NOT(ISERROR(SEARCH("dsoy jktdh; fo|ky;ksa esa iz;ksx gsrq fu%'kqYd",O579)))</formula>
    </cfRule>
    <cfRule type="containsText" dxfId="14386" priority="14734" stopIfTrue="1" operator="containsText" text="f'k{kk foHkkx jktLFkku">
      <formula>NOT(ISERROR(SEARCH("f'k{kk foHkkx jktLFkku",O579)))</formula>
    </cfRule>
    <cfRule type="containsText" dxfId="14385" priority="14735" stopIfTrue="1" operator="containsText" text="iw.kkZad">
      <formula>NOT(ISERROR(SEARCH("iw.kkZad",O579)))</formula>
    </cfRule>
  </conditionalFormatting>
  <conditionalFormatting sqref="D581">
    <cfRule type="cellIs" dxfId="14384" priority="14670" stopIfTrue="1" operator="equal">
      <formula>0</formula>
    </cfRule>
  </conditionalFormatting>
  <conditionalFormatting sqref="D581">
    <cfRule type="containsText" dxfId="14383" priority="14665" stopIfTrue="1" operator="containsText" text="dsoy jktdh; fo|ky;ksa esa iz;ksx gsrq fu%'kqYd">
      <formula>NOT(ISERROR(SEARCH("dsoy jktdh; fo|ky;ksa esa iz;ksx gsrq fu%'kqYd",D581)))</formula>
    </cfRule>
    <cfRule type="containsText" dxfId="14382" priority="14666" stopIfTrue="1" operator="containsText" text="dsoy jktdh; fo|ky;ksa esa iz;ksx gsrq fu%'kqYd">
      <formula>NOT(ISERROR(SEARCH("dsoy jktdh; fo|ky;ksa esa iz;ksx gsrq fu%'kqYd",D581)))</formula>
    </cfRule>
    <cfRule type="containsText" dxfId="14381" priority="14667" stopIfTrue="1" operator="containsText" text="dsoy jktdh; fo|ky;ksa esa iz;ksx gsrq fu%'kqYd">
      <formula>NOT(ISERROR(SEARCH("dsoy jktdh; fo|ky;ksa esa iz;ksx gsrq fu%'kqYd",D581)))</formula>
    </cfRule>
    <cfRule type="containsText" dxfId="14380" priority="14668" stopIfTrue="1" operator="containsText" text="f'k{kk foHkkx jktLFkku">
      <formula>NOT(ISERROR(SEARCH("f'k{kk foHkkx jktLFkku",D581)))</formula>
    </cfRule>
    <cfRule type="containsText" dxfId="14379" priority="14669" stopIfTrue="1" operator="containsText" text="iw.kkZad">
      <formula>NOT(ISERROR(SEARCH("iw.kkZad",D581)))</formula>
    </cfRule>
  </conditionalFormatting>
  <conditionalFormatting sqref="L581">
    <cfRule type="cellIs" dxfId="14378" priority="14658" stopIfTrue="1" operator="equal">
      <formula>0</formula>
    </cfRule>
  </conditionalFormatting>
  <conditionalFormatting sqref="L581">
    <cfRule type="containsText" dxfId="14377" priority="14653" stopIfTrue="1" operator="containsText" text="dsoy jktdh; fo|ky;ksa esa iz;ksx gsrq fu%'kqYd">
      <formula>NOT(ISERROR(SEARCH("dsoy jktdh; fo|ky;ksa esa iz;ksx gsrq fu%'kqYd",L581)))</formula>
    </cfRule>
    <cfRule type="containsText" dxfId="14376" priority="14654" stopIfTrue="1" operator="containsText" text="dsoy jktdh; fo|ky;ksa esa iz;ksx gsrq fu%'kqYd">
      <formula>NOT(ISERROR(SEARCH("dsoy jktdh; fo|ky;ksa esa iz;ksx gsrq fu%'kqYd",L581)))</formula>
    </cfRule>
    <cfRule type="containsText" dxfId="14375" priority="14655" stopIfTrue="1" operator="containsText" text="dsoy jktdh; fo|ky;ksa esa iz;ksx gsrq fu%'kqYd">
      <formula>NOT(ISERROR(SEARCH("dsoy jktdh; fo|ky;ksa esa iz;ksx gsrq fu%'kqYd",L581)))</formula>
    </cfRule>
    <cfRule type="containsText" dxfId="14374" priority="14656" stopIfTrue="1" operator="containsText" text="f'k{kk foHkkx jktLFkku">
      <formula>NOT(ISERROR(SEARCH("f'k{kk foHkkx jktLFkku",L581)))</formula>
    </cfRule>
    <cfRule type="containsText" dxfId="14373" priority="14657" stopIfTrue="1" operator="containsText" text="iw.kkZad">
      <formula>NOT(ISERROR(SEARCH("iw.kkZad",L581)))</formula>
    </cfRule>
  </conditionalFormatting>
  <conditionalFormatting sqref="L582">
    <cfRule type="cellIs" dxfId="14372" priority="14652" stopIfTrue="1" operator="equal">
      <formula>0</formula>
    </cfRule>
  </conditionalFormatting>
  <conditionalFormatting sqref="L582">
    <cfRule type="containsText" dxfId="14371" priority="14647" stopIfTrue="1" operator="containsText" text="dsoy jktdh; fo|ky;ksa esa iz;ksx gsrq fu%'kqYd">
      <formula>NOT(ISERROR(SEARCH("dsoy jktdh; fo|ky;ksa esa iz;ksx gsrq fu%'kqYd",L582)))</formula>
    </cfRule>
    <cfRule type="containsText" dxfId="14370" priority="14648" stopIfTrue="1" operator="containsText" text="dsoy jktdh; fo|ky;ksa esa iz;ksx gsrq fu%'kqYd">
      <formula>NOT(ISERROR(SEARCH("dsoy jktdh; fo|ky;ksa esa iz;ksx gsrq fu%'kqYd",L582)))</formula>
    </cfRule>
    <cfRule type="containsText" dxfId="14369" priority="14649" stopIfTrue="1" operator="containsText" text="dsoy jktdh; fo|ky;ksa esa iz;ksx gsrq fu%'kqYd">
      <formula>NOT(ISERROR(SEARCH("dsoy jktdh; fo|ky;ksa esa iz;ksx gsrq fu%'kqYd",L582)))</formula>
    </cfRule>
    <cfRule type="containsText" dxfId="14368" priority="14650" stopIfTrue="1" operator="containsText" text="f'k{kk foHkkx jktLFkku">
      <formula>NOT(ISERROR(SEARCH("f'k{kk foHkkx jktLFkku",L582)))</formula>
    </cfRule>
    <cfRule type="containsText" dxfId="14367" priority="14651" stopIfTrue="1" operator="containsText" text="iw.kkZad">
      <formula>NOT(ISERROR(SEARCH("iw.kkZad",L582)))</formula>
    </cfRule>
  </conditionalFormatting>
  <conditionalFormatting sqref="O580">
    <cfRule type="cellIs" dxfId="14366" priority="14646" stopIfTrue="1" operator="equal">
      <formula>0</formula>
    </cfRule>
  </conditionalFormatting>
  <conditionalFormatting sqref="O580">
    <cfRule type="containsText" dxfId="14365" priority="14641" stopIfTrue="1" operator="containsText" text="dsoy jktdh; fo|ky;ksa esa iz;ksx gsrq fu%'kqYd">
      <formula>NOT(ISERROR(SEARCH("dsoy jktdh; fo|ky;ksa esa iz;ksx gsrq fu%'kqYd",O580)))</formula>
    </cfRule>
    <cfRule type="containsText" dxfId="14364" priority="14642" stopIfTrue="1" operator="containsText" text="dsoy jktdh; fo|ky;ksa esa iz;ksx gsrq fu%'kqYd">
      <formula>NOT(ISERROR(SEARCH("dsoy jktdh; fo|ky;ksa esa iz;ksx gsrq fu%'kqYd",O580)))</formula>
    </cfRule>
    <cfRule type="containsText" dxfId="14363" priority="14643" stopIfTrue="1" operator="containsText" text="dsoy jktdh; fo|ky;ksa esa iz;ksx gsrq fu%'kqYd">
      <formula>NOT(ISERROR(SEARCH("dsoy jktdh; fo|ky;ksa esa iz;ksx gsrq fu%'kqYd",O580)))</formula>
    </cfRule>
    <cfRule type="containsText" dxfId="14362" priority="14644" stopIfTrue="1" operator="containsText" text="f'k{kk foHkkx jktLFkku">
      <formula>NOT(ISERROR(SEARCH("f'k{kk foHkkx jktLFkku",O580)))</formula>
    </cfRule>
    <cfRule type="containsText" dxfId="14361" priority="14645" stopIfTrue="1" operator="containsText" text="iw.kkZad">
      <formula>NOT(ISERROR(SEARCH("iw.kkZad",O580)))</formula>
    </cfRule>
  </conditionalFormatting>
  <conditionalFormatting sqref="O581">
    <cfRule type="cellIs" dxfId="14360" priority="14640" stopIfTrue="1" operator="equal">
      <formula>0</formula>
    </cfRule>
  </conditionalFormatting>
  <conditionalFormatting sqref="O581">
    <cfRule type="containsText" dxfId="14359" priority="14635" stopIfTrue="1" operator="containsText" text="dsoy jktdh; fo|ky;ksa esa iz;ksx gsrq fu%'kqYd">
      <formula>NOT(ISERROR(SEARCH("dsoy jktdh; fo|ky;ksa esa iz;ksx gsrq fu%'kqYd",O581)))</formula>
    </cfRule>
    <cfRule type="containsText" dxfId="14358" priority="14636" stopIfTrue="1" operator="containsText" text="dsoy jktdh; fo|ky;ksa esa iz;ksx gsrq fu%'kqYd">
      <formula>NOT(ISERROR(SEARCH("dsoy jktdh; fo|ky;ksa esa iz;ksx gsrq fu%'kqYd",O581)))</formula>
    </cfRule>
    <cfRule type="containsText" dxfId="14357" priority="14637" stopIfTrue="1" operator="containsText" text="dsoy jktdh; fo|ky;ksa esa iz;ksx gsrq fu%'kqYd">
      <formula>NOT(ISERROR(SEARCH("dsoy jktdh; fo|ky;ksa esa iz;ksx gsrq fu%'kqYd",O581)))</formula>
    </cfRule>
    <cfRule type="containsText" dxfId="14356" priority="14638" stopIfTrue="1" operator="containsText" text="f'k{kk foHkkx jktLFkku">
      <formula>NOT(ISERROR(SEARCH("f'k{kk foHkkx jktLFkku",O581)))</formula>
    </cfRule>
    <cfRule type="containsText" dxfId="14355" priority="14639" stopIfTrue="1" operator="containsText" text="iw.kkZad">
      <formula>NOT(ISERROR(SEARCH("iw.kkZad",O581)))</formula>
    </cfRule>
  </conditionalFormatting>
  <conditionalFormatting sqref="O582">
    <cfRule type="cellIs" dxfId="14354" priority="14634" stopIfTrue="1" operator="equal">
      <formula>0</formula>
    </cfRule>
  </conditionalFormatting>
  <conditionalFormatting sqref="O582">
    <cfRule type="containsText" dxfId="14353" priority="14629" stopIfTrue="1" operator="containsText" text="dsoy jktdh; fo|ky;ksa esa iz;ksx gsrq fu%'kqYd">
      <formula>NOT(ISERROR(SEARCH("dsoy jktdh; fo|ky;ksa esa iz;ksx gsrq fu%'kqYd",O582)))</formula>
    </cfRule>
    <cfRule type="containsText" dxfId="14352" priority="14630" stopIfTrue="1" operator="containsText" text="dsoy jktdh; fo|ky;ksa esa iz;ksx gsrq fu%'kqYd">
      <formula>NOT(ISERROR(SEARCH("dsoy jktdh; fo|ky;ksa esa iz;ksx gsrq fu%'kqYd",O582)))</formula>
    </cfRule>
    <cfRule type="containsText" dxfId="14351" priority="14631" stopIfTrue="1" operator="containsText" text="dsoy jktdh; fo|ky;ksa esa iz;ksx gsrq fu%'kqYd">
      <formula>NOT(ISERROR(SEARCH("dsoy jktdh; fo|ky;ksa esa iz;ksx gsrq fu%'kqYd",O582)))</formula>
    </cfRule>
    <cfRule type="containsText" dxfId="14350" priority="14632" stopIfTrue="1" operator="containsText" text="f'k{kk foHkkx jktLFkku">
      <formula>NOT(ISERROR(SEARCH("f'k{kk foHkkx jktLFkku",O582)))</formula>
    </cfRule>
    <cfRule type="containsText" dxfId="14349" priority="14633" stopIfTrue="1" operator="containsText" text="iw.kkZad">
      <formula>NOT(ISERROR(SEARCH("iw.kkZad",O582)))</formula>
    </cfRule>
  </conditionalFormatting>
  <conditionalFormatting sqref="J585:J588">
    <cfRule type="cellIs" dxfId="14348" priority="14628" stopIfTrue="1" operator="equal">
      <formula>0</formula>
    </cfRule>
  </conditionalFormatting>
  <conditionalFormatting sqref="J585:J588">
    <cfRule type="containsText" dxfId="14347" priority="14623" stopIfTrue="1" operator="containsText" text="dsoy jktdh; fo|ky;ksa esa iz;ksx gsrq fu%'kqYd">
      <formula>NOT(ISERROR(SEARCH("dsoy jktdh; fo|ky;ksa esa iz;ksx gsrq fu%'kqYd",J585)))</formula>
    </cfRule>
    <cfRule type="containsText" dxfId="14346" priority="14624" stopIfTrue="1" operator="containsText" text="dsoy jktdh; fo|ky;ksa esa iz;ksx gsrq fu%'kqYd">
      <formula>NOT(ISERROR(SEARCH("dsoy jktdh; fo|ky;ksa esa iz;ksx gsrq fu%'kqYd",J585)))</formula>
    </cfRule>
    <cfRule type="containsText" dxfId="14345" priority="14625" stopIfTrue="1" operator="containsText" text="dsoy jktdh; fo|ky;ksa esa iz;ksx gsrq fu%'kqYd">
      <formula>NOT(ISERROR(SEARCH("dsoy jktdh; fo|ky;ksa esa iz;ksx gsrq fu%'kqYd",J585)))</formula>
    </cfRule>
    <cfRule type="containsText" dxfId="14344" priority="14626" stopIfTrue="1" operator="containsText" text="f'k{kk foHkkx jktLFkku">
      <formula>NOT(ISERROR(SEARCH("f'k{kk foHkkx jktLFkku",J585)))</formula>
    </cfRule>
    <cfRule type="containsText" dxfId="14343" priority="14627" stopIfTrue="1" operator="containsText" text="iw.kkZad">
      <formula>NOT(ISERROR(SEARCH("iw.kkZad",J585)))</formula>
    </cfRule>
  </conditionalFormatting>
  <conditionalFormatting sqref="J589">
    <cfRule type="cellIs" dxfId="14342" priority="14622" stopIfTrue="1" operator="equal">
      <formula>0</formula>
    </cfRule>
  </conditionalFormatting>
  <conditionalFormatting sqref="J589">
    <cfRule type="containsText" dxfId="14341" priority="14617" stopIfTrue="1" operator="containsText" text="dsoy jktdh; fo|ky;ksa esa iz;ksx gsrq fu%'kqYd">
      <formula>NOT(ISERROR(SEARCH("dsoy jktdh; fo|ky;ksa esa iz;ksx gsrq fu%'kqYd",J589)))</formula>
    </cfRule>
    <cfRule type="containsText" dxfId="14340" priority="14618" stopIfTrue="1" operator="containsText" text="dsoy jktdh; fo|ky;ksa esa iz;ksx gsrq fu%'kqYd">
      <formula>NOT(ISERROR(SEARCH("dsoy jktdh; fo|ky;ksa esa iz;ksx gsrq fu%'kqYd",J589)))</formula>
    </cfRule>
    <cfRule type="containsText" dxfId="14339" priority="14619" stopIfTrue="1" operator="containsText" text="dsoy jktdh; fo|ky;ksa esa iz;ksx gsrq fu%'kqYd">
      <formula>NOT(ISERROR(SEARCH("dsoy jktdh; fo|ky;ksa esa iz;ksx gsrq fu%'kqYd",J589)))</formula>
    </cfRule>
    <cfRule type="containsText" dxfId="14338" priority="14620" stopIfTrue="1" operator="containsText" text="f'k{kk foHkkx jktLFkku">
      <formula>NOT(ISERROR(SEARCH("f'k{kk foHkkx jktLFkku",J589)))</formula>
    </cfRule>
    <cfRule type="containsText" dxfId="14337" priority="14621" stopIfTrue="1" operator="containsText" text="iw.kkZad">
      <formula>NOT(ISERROR(SEARCH("iw.kkZad",J589)))</formula>
    </cfRule>
  </conditionalFormatting>
  <conditionalFormatting sqref="N565">
    <cfRule type="cellIs" dxfId="14336" priority="14616" stopIfTrue="1" operator="equal">
      <formula>0</formula>
    </cfRule>
  </conditionalFormatting>
  <conditionalFormatting sqref="N565">
    <cfRule type="containsText" dxfId="14335" priority="14611" stopIfTrue="1" operator="containsText" text="dsoy jktdh; fo|ky;ksa esa iz;ksx gsrq fu%'kqYd">
      <formula>NOT(ISERROR(SEARCH("dsoy jktdh; fo|ky;ksa esa iz;ksx gsrq fu%'kqYd",N565)))</formula>
    </cfRule>
    <cfRule type="containsText" dxfId="14334" priority="14612" stopIfTrue="1" operator="containsText" text="dsoy jktdh; fo|ky;ksa esa iz;ksx gsrq fu%'kqYd">
      <formula>NOT(ISERROR(SEARCH("dsoy jktdh; fo|ky;ksa esa iz;ksx gsrq fu%'kqYd",N565)))</formula>
    </cfRule>
    <cfRule type="containsText" dxfId="14333" priority="14613" stopIfTrue="1" operator="containsText" text="dsoy jktdh; fo|ky;ksa esa iz;ksx gsrq fu%'kqYd">
      <formula>NOT(ISERROR(SEARCH("dsoy jktdh; fo|ky;ksa esa iz;ksx gsrq fu%'kqYd",N565)))</formula>
    </cfRule>
    <cfRule type="containsText" dxfId="14332" priority="14614" stopIfTrue="1" operator="containsText" text="f'k{kk foHkkx jktLFkku">
      <formula>NOT(ISERROR(SEARCH("f'k{kk foHkkx jktLFkku",N565)))</formula>
    </cfRule>
    <cfRule type="containsText" dxfId="14331" priority="14615" stopIfTrue="1" operator="containsText" text="iw.kkZad">
      <formula>NOT(ISERROR(SEARCH("iw.kkZad",N565)))</formula>
    </cfRule>
  </conditionalFormatting>
  <conditionalFormatting sqref="N566">
    <cfRule type="cellIs" dxfId="14330" priority="14610" stopIfTrue="1" operator="equal">
      <formula>0</formula>
    </cfRule>
  </conditionalFormatting>
  <conditionalFormatting sqref="N566">
    <cfRule type="containsText" dxfId="14329" priority="14605" stopIfTrue="1" operator="containsText" text="dsoy jktdh; fo|ky;ksa esa iz;ksx gsrq fu%'kqYd">
      <formula>NOT(ISERROR(SEARCH("dsoy jktdh; fo|ky;ksa esa iz;ksx gsrq fu%'kqYd",N566)))</formula>
    </cfRule>
    <cfRule type="containsText" dxfId="14328" priority="14606" stopIfTrue="1" operator="containsText" text="dsoy jktdh; fo|ky;ksa esa iz;ksx gsrq fu%'kqYd">
      <formula>NOT(ISERROR(SEARCH("dsoy jktdh; fo|ky;ksa esa iz;ksx gsrq fu%'kqYd",N566)))</formula>
    </cfRule>
    <cfRule type="containsText" dxfId="14327" priority="14607" stopIfTrue="1" operator="containsText" text="dsoy jktdh; fo|ky;ksa esa iz;ksx gsrq fu%'kqYd">
      <formula>NOT(ISERROR(SEARCH("dsoy jktdh; fo|ky;ksa esa iz;ksx gsrq fu%'kqYd",N566)))</formula>
    </cfRule>
    <cfRule type="containsText" dxfId="14326" priority="14608" stopIfTrue="1" operator="containsText" text="f'k{kk foHkkx jktLFkku">
      <formula>NOT(ISERROR(SEARCH("f'k{kk foHkkx jktLFkku",N566)))</formula>
    </cfRule>
    <cfRule type="containsText" dxfId="14325" priority="14609" stopIfTrue="1" operator="containsText" text="iw.kkZad">
      <formula>NOT(ISERROR(SEARCH("iw.kkZad",N566)))</formula>
    </cfRule>
  </conditionalFormatting>
  <conditionalFormatting sqref="B566:C566">
    <cfRule type="cellIs" dxfId="14324" priority="14604" stopIfTrue="1" operator="equal">
      <formula>0</formula>
    </cfRule>
  </conditionalFormatting>
  <conditionalFormatting sqref="B566:C566">
    <cfRule type="containsText" dxfId="14323" priority="14599" stopIfTrue="1" operator="containsText" text="dsoy jktdh; fo|ky;ksa esa iz;ksx gsrq fu%'kqYd">
      <formula>NOT(ISERROR(SEARCH("dsoy jktdh; fo|ky;ksa esa iz;ksx gsrq fu%'kqYd",B566)))</formula>
    </cfRule>
    <cfRule type="containsText" dxfId="14322" priority="14600" stopIfTrue="1" operator="containsText" text="dsoy jktdh; fo|ky;ksa esa iz;ksx gsrq fu%'kqYd">
      <formula>NOT(ISERROR(SEARCH("dsoy jktdh; fo|ky;ksa esa iz;ksx gsrq fu%'kqYd",B566)))</formula>
    </cfRule>
    <cfRule type="containsText" dxfId="14321" priority="14601" stopIfTrue="1" operator="containsText" text="dsoy jktdh; fo|ky;ksa esa iz;ksx gsrq fu%'kqYd">
      <formula>NOT(ISERROR(SEARCH("dsoy jktdh; fo|ky;ksa esa iz;ksx gsrq fu%'kqYd",B566)))</formula>
    </cfRule>
    <cfRule type="containsText" dxfId="14320" priority="14602" stopIfTrue="1" operator="containsText" text="f'k{kk foHkkx jktLFkku">
      <formula>NOT(ISERROR(SEARCH("f'k{kk foHkkx jktLFkku",B566)))</formula>
    </cfRule>
    <cfRule type="containsText" dxfId="14319" priority="14603" stopIfTrue="1" operator="containsText" text="iw.kkZad">
      <formula>NOT(ISERROR(SEARCH("iw.kkZad",B566)))</formula>
    </cfRule>
  </conditionalFormatting>
  <conditionalFormatting sqref="B608:F608 B611:D611 F611 H611 B609:C610 B601:C603 A590:A591 B613:D613 F613 H613 C594:C596 B592:B596 B598:C598 J596 B612">
    <cfRule type="cellIs" dxfId="14318" priority="14598" stopIfTrue="1" operator="equal">
      <formula>0</formula>
    </cfRule>
  </conditionalFormatting>
  <conditionalFormatting sqref="B608:F608 B611:D611 F611 H611 B609:C610 B601:C603 A590:A591 B613:D613 F613 H613 C594:C596 B592:B596 B598:C598 J596 B612">
    <cfRule type="containsText" dxfId="14317" priority="14593" stopIfTrue="1" operator="containsText" text="dsoy jktdh; fo|ky;ksa esa iz;ksx gsrq fu%'kqYd">
      <formula>NOT(ISERROR(SEARCH("dsoy jktdh; fo|ky;ksa esa iz;ksx gsrq fu%'kqYd",A590)))</formula>
    </cfRule>
    <cfRule type="containsText" dxfId="14316" priority="14594" stopIfTrue="1" operator="containsText" text="dsoy jktdh; fo|ky;ksa esa iz;ksx gsrq fu%'kqYd">
      <formula>NOT(ISERROR(SEARCH("dsoy jktdh; fo|ky;ksa esa iz;ksx gsrq fu%'kqYd",A590)))</formula>
    </cfRule>
    <cfRule type="containsText" dxfId="14315" priority="14595" stopIfTrue="1" operator="containsText" text="dsoy jktdh; fo|ky;ksa esa iz;ksx gsrq fu%'kqYd">
      <formula>NOT(ISERROR(SEARCH("dsoy jktdh; fo|ky;ksa esa iz;ksx gsrq fu%'kqYd",A590)))</formula>
    </cfRule>
    <cfRule type="containsText" dxfId="14314" priority="14596" stopIfTrue="1" operator="containsText" text="f'k{kk foHkkx jktLFkku">
      <formula>NOT(ISERROR(SEARCH("f'k{kk foHkkx jktLFkku",A590)))</formula>
    </cfRule>
    <cfRule type="containsText" dxfId="14313" priority="14597" stopIfTrue="1" operator="containsText" text="iw.kkZad">
      <formula>NOT(ISERROR(SEARCH("iw.kkZad",A590)))</formula>
    </cfRule>
  </conditionalFormatting>
  <conditionalFormatting sqref="B598:C598">
    <cfRule type="cellIs" dxfId="14312" priority="14591" operator="equal">
      <formula>0</formula>
    </cfRule>
    <cfRule type="containsText" dxfId="14311" priority="14592" stopIfTrue="1" operator="containsText" text="false">
      <formula>NOT(ISERROR(SEARCH("false",B598)))</formula>
    </cfRule>
  </conditionalFormatting>
  <conditionalFormatting sqref="H616:H620">
    <cfRule type="cellIs" dxfId="14310" priority="14524" stopIfTrue="1" operator="equal">
      <formula>0</formula>
    </cfRule>
  </conditionalFormatting>
  <conditionalFormatting sqref="H616:H620">
    <cfRule type="containsText" dxfId="14309" priority="14519" stopIfTrue="1" operator="containsText" text="dsoy jktdh; fo|ky;ksa esa iz;ksx gsrq fu%'kqYd">
      <formula>NOT(ISERROR(SEARCH("dsoy jktdh; fo|ky;ksa esa iz;ksx gsrq fu%'kqYd",H616)))</formula>
    </cfRule>
    <cfRule type="containsText" dxfId="14308" priority="14520" stopIfTrue="1" operator="containsText" text="dsoy jktdh; fo|ky;ksa esa iz;ksx gsrq fu%'kqYd">
      <formula>NOT(ISERROR(SEARCH("dsoy jktdh; fo|ky;ksa esa iz;ksx gsrq fu%'kqYd",H616)))</formula>
    </cfRule>
    <cfRule type="containsText" dxfId="14307" priority="14521" stopIfTrue="1" operator="containsText" text="dsoy jktdh; fo|ky;ksa esa iz;ksx gsrq fu%'kqYd">
      <formula>NOT(ISERROR(SEARCH("dsoy jktdh; fo|ky;ksa esa iz;ksx gsrq fu%'kqYd",H616)))</formula>
    </cfRule>
    <cfRule type="containsText" dxfId="14306" priority="14522" stopIfTrue="1" operator="containsText" text="f'k{kk foHkkx jktLFkku">
      <formula>NOT(ISERROR(SEARCH("f'k{kk foHkkx jktLFkku",H616)))</formula>
    </cfRule>
    <cfRule type="containsText" dxfId="14305" priority="14523" stopIfTrue="1" operator="containsText" text="iw.kkZad">
      <formula>NOT(ISERROR(SEARCH("iw.kkZad",H616)))</formula>
    </cfRule>
  </conditionalFormatting>
  <conditionalFormatting sqref="D609:F609">
    <cfRule type="cellIs" dxfId="14304" priority="14590" stopIfTrue="1" operator="equal">
      <formula>0</formula>
    </cfRule>
  </conditionalFormatting>
  <conditionalFormatting sqref="D609:F609">
    <cfRule type="containsText" dxfId="14303" priority="14585" stopIfTrue="1" operator="containsText" text="dsoy jktdh; fo|ky;ksa esa iz;ksx gsrq fu%'kqYd">
      <formula>NOT(ISERROR(SEARCH("dsoy jktdh; fo|ky;ksa esa iz;ksx gsrq fu%'kqYd",D609)))</formula>
    </cfRule>
    <cfRule type="containsText" dxfId="14302" priority="14586" stopIfTrue="1" operator="containsText" text="dsoy jktdh; fo|ky;ksa esa iz;ksx gsrq fu%'kqYd">
      <formula>NOT(ISERROR(SEARCH("dsoy jktdh; fo|ky;ksa esa iz;ksx gsrq fu%'kqYd",D609)))</formula>
    </cfRule>
    <cfRule type="containsText" dxfId="14301" priority="14587" stopIfTrue="1" operator="containsText" text="dsoy jktdh; fo|ky;ksa esa iz;ksx gsrq fu%'kqYd">
      <formula>NOT(ISERROR(SEARCH("dsoy jktdh; fo|ky;ksa esa iz;ksx gsrq fu%'kqYd",D609)))</formula>
    </cfRule>
    <cfRule type="containsText" dxfId="14300" priority="14588" stopIfTrue="1" operator="containsText" text="f'k{kk foHkkx jktLFkku">
      <formula>NOT(ISERROR(SEARCH("f'k{kk foHkkx jktLFkku",D609)))</formula>
    </cfRule>
    <cfRule type="containsText" dxfId="14299" priority="14589" stopIfTrue="1" operator="containsText" text="iw.kkZad">
      <formula>NOT(ISERROR(SEARCH("iw.kkZad",D609)))</formula>
    </cfRule>
  </conditionalFormatting>
  <conditionalFormatting sqref="D610:F610">
    <cfRule type="cellIs" dxfId="14298" priority="14584" stopIfTrue="1" operator="equal">
      <formula>0</formula>
    </cfRule>
  </conditionalFormatting>
  <conditionalFormatting sqref="D610:F610">
    <cfRule type="containsText" dxfId="14297" priority="14579" stopIfTrue="1" operator="containsText" text="dsoy jktdh; fo|ky;ksa esa iz;ksx gsrq fu%'kqYd">
      <formula>NOT(ISERROR(SEARCH("dsoy jktdh; fo|ky;ksa esa iz;ksx gsrq fu%'kqYd",D610)))</formula>
    </cfRule>
    <cfRule type="containsText" dxfId="14296" priority="14580" stopIfTrue="1" operator="containsText" text="dsoy jktdh; fo|ky;ksa esa iz;ksx gsrq fu%'kqYd">
      <formula>NOT(ISERROR(SEARCH("dsoy jktdh; fo|ky;ksa esa iz;ksx gsrq fu%'kqYd",D610)))</formula>
    </cfRule>
    <cfRule type="containsText" dxfId="14295" priority="14581" stopIfTrue="1" operator="containsText" text="dsoy jktdh; fo|ky;ksa esa iz;ksx gsrq fu%'kqYd">
      <formula>NOT(ISERROR(SEARCH("dsoy jktdh; fo|ky;ksa esa iz;ksx gsrq fu%'kqYd",D610)))</formula>
    </cfRule>
    <cfRule type="containsText" dxfId="14294" priority="14582" stopIfTrue="1" operator="containsText" text="f'k{kk foHkkx jktLFkku">
      <formula>NOT(ISERROR(SEARCH("f'k{kk foHkkx jktLFkku",D610)))</formula>
    </cfRule>
    <cfRule type="containsText" dxfId="14293" priority="14583" stopIfTrue="1" operator="containsText" text="iw.kkZad">
      <formula>NOT(ISERROR(SEARCH("iw.kkZad",D610)))</formula>
    </cfRule>
  </conditionalFormatting>
  <conditionalFormatting sqref="L611">
    <cfRule type="cellIs" dxfId="14292" priority="14578" stopIfTrue="1" operator="equal">
      <formula>0</formula>
    </cfRule>
  </conditionalFormatting>
  <conditionalFormatting sqref="L611">
    <cfRule type="containsText" dxfId="14291" priority="14573" stopIfTrue="1" operator="containsText" text="dsoy jktdh; fo|ky;ksa esa iz;ksx gsrq fu%'kqYd">
      <formula>NOT(ISERROR(SEARCH("dsoy jktdh; fo|ky;ksa esa iz;ksx gsrq fu%'kqYd",L611)))</formula>
    </cfRule>
    <cfRule type="containsText" dxfId="14290" priority="14574" stopIfTrue="1" operator="containsText" text="dsoy jktdh; fo|ky;ksa esa iz;ksx gsrq fu%'kqYd">
      <formula>NOT(ISERROR(SEARCH("dsoy jktdh; fo|ky;ksa esa iz;ksx gsrq fu%'kqYd",L611)))</formula>
    </cfRule>
    <cfRule type="containsText" dxfId="14289" priority="14575" stopIfTrue="1" operator="containsText" text="dsoy jktdh; fo|ky;ksa esa iz;ksx gsrq fu%'kqYd">
      <formula>NOT(ISERROR(SEARCH("dsoy jktdh; fo|ky;ksa esa iz;ksx gsrq fu%'kqYd",L611)))</formula>
    </cfRule>
    <cfRule type="containsText" dxfId="14288" priority="14576" stopIfTrue="1" operator="containsText" text="f'k{kk foHkkx jktLFkku">
      <formula>NOT(ISERROR(SEARCH("f'k{kk foHkkx jktLFkku",L611)))</formula>
    </cfRule>
    <cfRule type="containsText" dxfId="14287" priority="14577" stopIfTrue="1" operator="containsText" text="iw.kkZad">
      <formula>NOT(ISERROR(SEARCH("iw.kkZad",L611)))</formula>
    </cfRule>
  </conditionalFormatting>
  <conditionalFormatting sqref="H612">
    <cfRule type="cellIs" dxfId="14286" priority="14572" stopIfTrue="1" operator="equal">
      <formula>0</formula>
    </cfRule>
  </conditionalFormatting>
  <conditionalFormatting sqref="H612">
    <cfRule type="containsText" dxfId="14285" priority="14567" stopIfTrue="1" operator="containsText" text="dsoy jktdh; fo|ky;ksa esa iz;ksx gsrq fu%'kqYd">
      <formula>NOT(ISERROR(SEARCH("dsoy jktdh; fo|ky;ksa esa iz;ksx gsrq fu%'kqYd",H612)))</formula>
    </cfRule>
    <cfRule type="containsText" dxfId="14284" priority="14568" stopIfTrue="1" operator="containsText" text="dsoy jktdh; fo|ky;ksa esa iz;ksx gsrq fu%'kqYd">
      <formula>NOT(ISERROR(SEARCH("dsoy jktdh; fo|ky;ksa esa iz;ksx gsrq fu%'kqYd",H612)))</formula>
    </cfRule>
    <cfRule type="containsText" dxfId="14283" priority="14569" stopIfTrue="1" operator="containsText" text="dsoy jktdh; fo|ky;ksa esa iz;ksx gsrq fu%'kqYd">
      <formula>NOT(ISERROR(SEARCH("dsoy jktdh; fo|ky;ksa esa iz;ksx gsrq fu%'kqYd",H612)))</formula>
    </cfRule>
    <cfRule type="containsText" dxfId="14282" priority="14570" stopIfTrue="1" operator="containsText" text="f'k{kk foHkkx jktLFkku">
      <formula>NOT(ISERROR(SEARCH("f'k{kk foHkkx jktLFkku",H612)))</formula>
    </cfRule>
    <cfRule type="containsText" dxfId="14281" priority="14571" stopIfTrue="1" operator="containsText" text="iw.kkZad">
      <formula>NOT(ISERROR(SEARCH("iw.kkZad",H612)))</formula>
    </cfRule>
  </conditionalFormatting>
  <conditionalFormatting sqref="C605">
    <cfRule type="cellIs" dxfId="14280" priority="14566" stopIfTrue="1" operator="equal">
      <formula>0</formula>
    </cfRule>
  </conditionalFormatting>
  <conditionalFormatting sqref="C605">
    <cfRule type="containsText" dxfId="14279" priority="14561" stopIfTrue="1" operator="containsText" text="dsoy jktdh; fo|ky;ksa esa iz;ksx gsrq fu%'kqYd">
      <formula>NOT(ISERROR(SEARCH("dsoy jktdh; fo|ky;ksa esa iz;ksx gsrq fu%'kqYd",C605)))</formula>
    </cfRule>
    <cfRule type="containsText" dxfId="14278" priority="14562" stopIfTrue="1" operator="containsText" text="dsoy jktdh; fo|ky;ksa esa iz;ksx gsrq fu%'kqYd">
      <formula>NOT(ISERROR(SEARCH("dsoy jktdh; fo|ky;ksa esa iz;ksx gsrq fu%'kqYd",C605)))</formula>
    </cfRule>
    <cfRule type="containsText" dxfId="14277" priority="14563" stopIfTrue="1" operator="containsText" text="dsoy jktdh; fo|ky;ksa esa iz;ksx gsrq fu%'kqYd">
      <formula>NOT(ISERROR(SEARCH("dsoy jktdh; fo|ky;ksa esa iz;ksx gsrq fu%'kqYd",C605)))</formula>
    </cfRule>
    <cfRule type="containsText" dxfId="14276" priority="14564" stopIfTrue="1" operator="containsText" text="f'k{kk foHkkx jktLFkku">
      <formula>NOT(ISERROR(SEARCH("f'k{kk foHkkx jktLFkku",C605)))</formula>
    </cfRule>
    <cfRule type="containsText" dxfId="14275" priority="14565" stopIfTrue="1" operator="containsText" text="iw.kkZad">
      <formula>NOT(ISERROR(SEARCH("iw.kkZad",C605)))</formula>
    </cfRule>
  </conditionalFormatting>
  <conditionalFormatting sqref="B604">
    <cfRule type="cellIs" dxfId="14274" priority="14560" stopIfTrue="1" operator="equal">
      <formula>0</formula>
    </cfRule>
  </conditionalFormatting>
  <conditionalFormatting sqref="B604">
    <cfRule type="containsText" dxfId="14273" priority="14555" stopIfTrue="1" operator="containsText" text="dsoy jktdh; fo|ky;ksa esa iz;ksx gsrq fu%'kqYd">
      <formula>NOT(ISERROR(SEARCH("dsoy jktdh; fo|ky;ksa esa iz;ksx gsrq fu%'kqYd",B604)))</formula>
    </cfRule>
    <cfRule type="containsText" dxfId="14272" priority="14556" stopIfTrue="1" operator="containsText" text="dsoy jktdh; fo|ky;ksa esa iz;ksx gsrq fu%'kqYd">
      <formula>NOT(ISERROR(SEARCH("dsoy jktdh; fo|ky;ksa esa iz;ksx gsrq fu%'kqYd",B604)))</formula>
    </cfRule>
    <cfRule type="containsText" dxfId="14271" priority="14557" stopIfTrue="1" operator="containsText" text="dsoy jktdh; fo|ky;ksa esa iz;ksx gsrq fu%'kqYd">
      <formula>NOT(ISERROR(SEARCH("dsoy jktdh; fo|ky;ksa esa iz;ksx gsrq fu%'kqYd",B604)))</formula>
    </cfRule>
    <cfRule type="containsText" dxfId="14270" priority="14558" stopIfTrue="1" operator="containsText" text="f'k{kk foHkkx jktLFkku">
      <formula>NOT(ISERROR(SEARCH("f'k{kk foHkkx jktLFkku",B604)))</formula>
    </cfRule>
    <cfRule type="containsText" dxfId="14269" priority="14559" stopIfTrue="1" operator="containsText" text="iw.kkZad">
      <formula>NOT(ISERROR(SEARCH("iw.kkZad",B604)))</formula>
    </cfRule>
  </conditionalFormatting>
  <conditionalFormatting sqref="K600 D600:F600 H600:I600">
    <cfRule type="cellIs" dxfId="14268" priority="14554" stopIfTrue="1" operator="equal">
      <formula>0</formula>
    </cfRule>
  </conditionalFormatting>
  <conditionalFormatting sqref="K600 D600:F600 H600:I600">
    <cfRule type="containsText" dxfId="14267" priority="14549" stopIfTrue="1" operator="containsText" text="dsoy jktdh; fo|ky;ksa esa iz;ksx gsrq fu%'kqYd">
      <formula>NOT(ISERROR(SEARCH("dsoy jktdh; fo|ky;ksa esa iz;ksx gsrq fu%'kqYd",D600)))</formula>
    </cfRule>
    <cfRule type="containsText" dxfId="14266" priority="14550" stopIfTrue="1" operator="containsText" text="dsoy jktdh; fo|ky;ksa esa iz;ksx gsrq fu%'kqYd">
      <formula>NOT(ISERROR(SEARCH("dsoy jktdh; fo|ky;ksa esa iz;ksx gsrq fu%'kqYd",D600)))</formula>
    </cfRule>
    <cfRule type="containsText" dxfId="14265" priority="14551" stopIfTrue="1" operator="containsText" text="dsoy jktdh; fo|ky;ksa esa iz;ksx gsrq fu%'kqYd">
      <formula>NOT(ISERROR(SEARCH("dsoy jktdh; fo|ky;ksa esa iz;ksx gsrq fu%'kqYd",D600)))</formula>
    </cfRule>
    <cfRule type="containsText" dxfId="14264" priority="14552" stopIfTrue="1" operator="containsText" text="f'k{kk foHkkx jktLFkku">
      <formula>NOT(ISERROR(SEARCH("f'k{kk foHkkx jktLFkku",D600)))</formula>
    </cfRule>
    <cfRule type="containsText" dxfId="14263" priority="14553" stopIfTrue="1" operator="containsText" text="iw.kkZad">
      <formula>NOT(ISERROR(SEARCH("iw.kkZad",D600)))</formula>
    </cfRule>
  </conditionalFormatting>
  <conditionalFormatting sqref="K600 D600:F600 H600:I600">
    <cfRule type="cellIs" dxfId="14262" priority="14547" operator="equal">
      <formula>0</formula>
    </cfRule>
    <cfRule type="containsText" dxfId="14261" priority="14548" stopIfTrue="1" operator="containsText" text="false">
      <formula>NOT(ISERROR(SEARCH("false",D600)))</formula>
    </cfRule>
  </conditionalFormatting>
  <conditionalFormatting sqref="K600 D600:F600 H600:I600">
    <cfRule type="containsText" dxfId="14260" priority="14546" stopIfTrue="1" operator="containsText" text="izk;ks-">
      <formula>NOT(ISERROR(SEARCH("izk;ks-",D600)))</formula>
    </cfRule>
  </conditionalFormatting>
  <conditionalFormatting sqref="K604 D604:F604 H604:I604">
    <cfRule type="cellIs" dxfId="14259" priority="14545" stopIfTrue="1" operator="equal">
      <formula>0</formula>
    </cfRule>
  </conditionalFormatting>
  <conditionalFormatting sqref="K604 D604:F604 H604:I604">
    <cfRule type="containsText" dxfId="14258" priority="14540" stopIfTrue="1" operator="containsText" text="dsoy jktdh; fo|ky;ksa esa iz;ksx gsrq fu%'kqYd">
      <formula>NOT(ISERROR(SEARCH("dsoy jktdh; fo|ky;ksa esa iz;ksx gsrq fu%'kqYd",D604)))</formula>
    </cfRule>
    <cfRule type="containsText" dxfId="14257" priority="14541" stopIfTrue="1" operator="containsText" text="dsoy jktdh; fo|ky;ksa esa iz;ksx gsrq fu%'kqYd">
      <formula>NOT(ISERROR(SEARCH("dsoy jktdh; fo|ky;ksa esa iz;ksx gsrq fu%'kqYd",D604)))</formula>
    </cfRule>
    <cfRule type="containsText" dxfId="14256" priority="14542" stopIfTrue="1" operator="containsText" text="dsoy jktdh; fo|ky;ksa esa iz;ksx gsrq fu%'kqYd">
      <formula>NOT(ISERROR(SEARCH("dsoy jktdh; fo|ky;ksa esa iz;ksx gsrq fu%'kqYd",D604)))</formula>
    </cfRule>
    <cfRule type="containsText" dxfId="14255" priority="14543" stopIfTrue="1" operator="containsText" text="f'k{kk foHkkx jktLFkku">
      <formula>NOT(ISERROR(SEARCH("f'k{kk foHkkx jktLFkku",D604)))</formula>
    </cfRule>
    <cfRule type="containsText" dxfId="14254" priority="14544" stopIfTrue="1" operator="containsText" text="iw.kkZad">
      <formula>NOT(ISERROR(SEARCH("iw.kkZad",D604)))</formula>
    </cfRule>
  </conditionalFormatting>
  <conditionalFormatting sqref="K604 D604:F604 H604:I604">
    <cfRule type="cellIs" dxfId="14253" priority="14538" operator="equal">
      <formula>0</formula>
    </cfRule>
    <cfRule type="containsText" dxfId="14252" priority="14539" stopIfTrue="1" operator="containsText" text="false">
      <formula>NOT(ISERROR(SEARCH("false",D604)))</formula>
    </cfRule>
  </conditionalFormatting>
  <conditionalFormatting sqref="K604 D604:F604 H604:I604">
    <cfRule type="containsText" dxfId="14251" priority="14537" stopIfTrue="1" operator="containsText" text="izk;ks-">
      <formula>NOT(ISERROR(SEARCH("izk;ks-",D604)))</formula>
    </cfRule>
  </conditionalFormatting>
  <conditionalFormatting sqref="D616:D620">
    <cfRule type="cellIs" dxfId="14250" priority="14536" stopIfTrue="1" operator="equal">
      <formula>0</formula>
    </cfRule>
  </conditionalFormatting>
  <conditionalFormatting sqref="D616:D620">
    <cfRule type="containsText" dxfId="14249" priority="14531" stopIfTrue="1" operator="containsText" text="dsoy jktdh; fo|ky;ksa esa iz;ksx gsrq fu%'kqYd">
      <formula>NOT(ISERROR(SEARCH("dsoy jktdh; fo|ky;ksa esa iz;ksx gsrq fu%'kqYd",D616)))</formula>
    </cfRule>
    <cfRule type="containsText" dxfId="14248" priority="14532" stopIfTrue="1" operator="containsText" text="dsoy jktdh; fo|ky;ksa esa iz;ksx gsrq fu%'kqYd">
      <formula>NOT(ISERROR(SEARCH("dsoy jktdh; fo|ky;ksa esa iz;ksx gsrq fu%'kqYd",D616)))</formula>
    </cfRule>
    <cfRule type="containsText" dxfId="14247" priority="14533" stopIfTrue="1" operator="containsText" text="dsoy jktdh; fo|ky;ksa esa iz;ksx gsrq fu%'kqYd">
      <formula>NOT(ISERROR(SEARCH("dsoy jktdh; fo|ky;ksa esa iz;ksx gsrq fu%'kqYd",D616)))</formula>
    </cfRule>
    <cfRule type="containsText" dxfId="14246" priority="14534" stopIfTrue="1" operator="containsText" text="f'k{kk foHkkx jktLFkku">
      <formula>NOT(ISERROR(SEARCH("f'k{kk foHkkx jktLFkku",D616)))</formula>
    </cfRule>
    <cfRule type="containsText" dxfId="14245" priority="14535" stopIfTrue="1" operator="containsText" text="iw.kkZad">
      <formula>NOT(ISERROR(SEARCH("iw.kkZad",D616)))</formula>
    </cfRule>
  </conditionalFormatting>
  <conditionalFormatting sqref="F616:F620">
    <cfRule type="cellIs" dxfId="14244" priority="14530" stopIfTrue="1" operator="equal">
      <formula>0</formula>
    </cfRule>
  </conditionalFormatting>
  <conditionalFormatting sqref="F616:F620">
    <cfRule type="containsText" dxfId="14243" priority="14525" stopIfTrue="1" operator="containsText" text="dsoy jktdh; fo|ky;ksa esa iz;ksx gsrq fu%'kqYd">
      <formula>NOT(ISERROR(SEARCH("dsoy jktdh; fo|ky;ksa esa iz;ksx gsrq fu%'kqYd",F616)))</formula>
    </cfRule>
    <cfRule type="containsText" dxfId="14242" priority="14526" stopIfTrue="1" operator="containsText" text="dsoy jktdh; fo|ky;ksa esa iz;ksx gsrq fu%'kqYd">
      <formula>NOT(ISERROR(SEARCH("dsoy jktdh; fo|ky;ksa esa iz;ksx gsrq fu%'kqYd",F616)))</formula>
    </cfRule>
    <cfRule type="containsText" dxfId="14241" priority="14527" stopIfTrue="1" operator="containsText" text="dsoy jktdh; fo|ky;ksa esa iz;ksx gsrq fu%'kqYd">
      <formula>NOT(ISERROR(SEARCH("dsoy jktdh; fo|ky;ksa esa iz;ksx gsrq fu%'kqYd",F616)))</formula>
    </cfRule>
    <cfRule type="containsText" dxfId="14240" priority="14528" stopIfTrue="1" operator="containsText" text="f'k{kk foHkkx jktLFkku">
      <formula>NOT(ISERROR(SEARCH("f'k{kk foHkkx jktLFkku",F616)))</formula>
    </cfRule>
    <cfRule type="containsText" dxfId="14239" priority="14529" stopIfTrue="1" operator="containsText" text="iw.kkZad">
      <formula>NOT(ISERROR(SEARCH("iw.kkZad",F616)))</formula>
    </cfRule>
  </conditionalFormatting>
  <conditionalFormatting sqref="B617:C617">
    <cfRule type="cellIs" dxfId="14238" priority="14518" stopIfTrue="1" operator="equal">
      <formula>0</formula>
    </cfRule>
  </conditionalFormatting>
  <conditionalFormatting sqref="B617:C617">
    <cfRule type="containsText" dxfId="14237" priority="14513" stopIfTrue="1" operator="containsText" text="dsoy jktdh; fo|ky;ksa esa iz;ksx gsrq fu%'kqYd">
      <formula>NOT(ISERROR(SEARCH("dsoy jktdh; fo|ky;ksa esa iz;ksx gsrq fu%'kqYd",B617)))</formula>
    </cfRule>
    <cfRule type="containsText" dxfId="14236" priority="14514" stopIfTrue="1" operator="containsText" text="dsoy jktdh; fo|ky;ksa esa iz;ksx gsrq fu%'kqYd">
      <formula>NOT(ISERROR(SEARCH("dsoy jktdh; fo|ky;ksa esa iz;ksx gsrq fu%'kqYd",B617)))</formula>
    </cfRule>
    <cfRule type="containsText" dxfId="14235" priority="14515" stopIfTrue="1" operator="containsText" text="dsoy jktdh; fo|ky;ksa esa iz;ksx gsrq fu%'kqYd">
      <formula>NOT(ISERROR(SEARCH("dsoy jktdh; fo|ky;ksa esa iz;ksx gsrq fu%'kqYd",B617)))</formula>
    </cfRule>
    <cfRule type="containsText" dxfId="14234" priority="14516" stopIfTrue="1" operator="containsText" text="f'k{kk foHkkx jktLFkku">
      <formula>NOT(ISERROR(SEARCH("f'k{kk foHkkx jktLFkku",B617)))</formula>
    </cfRule>
    <cfRule type="containsText" dxfId="14233" priority="14517" stopIfTrue="1" operator="containsText" text="iw.kkZad">
      <formula>NOT(ISERROR(SEARCH("iw.kkZad",B617)))</formula>
    </cfRule>
  </conditionalFormatting>
  <conditionalFormatting sqref="G601:G603">
    <cfRule type="expression" dxfId="14232" priority="14512">
      <formula>is(error)</formula>
    </cfRule>
  </conditionalFormatting>
  <conditionalFormatting sqref="G601:G603">
    <cfRule type="cellIs" dxfId="14231" priority="14511" operator="equal">
      <formula>0</formula>
    </cfRule>
  </conditionalFormatting>
  <conditionalFormatting sqref="G601:G603">
    <cfRule type="expression" dxfId="14230" priority="14510">
      <formula>ISERROR(G601)</formula>
    </cfRule>
  </conditionalFormatting>
  <conditionalFormatting sqref="K601:K603">
    <cfRule type="expression" dxfId="14229" priority="14509">
      <formula>is(error)</formula>
    </cfRule>
  </conditionalFormatting>
  <conditionalFormatting sqref="K601:K603">
    <cfRule type="cellIs" dxfId="14228" priority="14508" operator="equal">
      <formula>0</formula>
    </cfRule>
  </conditionalFormatting>
  <conditionalFormatting sqref="K601:K603">
    <cfRule type="expression" dxfId="14227" priority="14507">
      <formula>ISERROR(K601)</formula>
    </cfRule>
  </conditionalFormatting>
  <conditionalFormatting sqref="G605">
    <cfRule type="expression" dxfId="14226" priority="14506">
      <formula>is(error)</formula>
    </cfRule>
  </conditionalFormatting>
  <conditionalFormatting sqref="G605">
    <cfRule type="cellIs" dxfId="14225" priority="14505" operator="equal">
      <formula>0</formula>
    </cfRule>
  </conditionalFormatting>
  <conditionalFormatting sqref="G605">
    <cfRule type="expression" dxfId="14224" priority="14504">
      <formula>ISERROR(G605)</formula>
    </cfRule>
  </conditionalFormatting>
  <conditionalFormatting sqref="K605">
    <cfRule type="expression" dxfId="14223" priority="14503">
      <formula>is(error)</formula>
    </cfRule>
  </conditionalFormatting>
  <conditionalFormatting sqref="K605">
    <cfRule type="cellIs" dxfId="14222" priority="14502" operator="equal">
      <formula>0</formula>
    </cfRule>
  </conditionalFormatting>
  <conditionalFormatting sqref="K605">
    <cfRule type="expression" dxfId="14221" priority="14501">
      <formula>ISERROR(K605)</formula>
    </cfRule>
  </conditionalFormatting>
  <conditionalFormatting sqref="O608:Q608">
    <cfRule type="cellIs" dxfId="14220" priority="14500" stopIfTrue="1" operator="equal">
      <formula>0</formula>
    </cfRule>
  </conditionalFormatting>
  <conditionalFormatting sqref="O608:Q608">
    <cfRule type="containsText" dxfId="14219" priority="14495" stopIfTrue="1" operator="containsText" text="dsoy jktdh; fo|ky;ksa esa iz;ksx gsrq fu%'kqYd">
      <formula>NOT(ISERROR(SEARCH("dsoy jktdh; fo|ky;ksa esa iz;ksx gsrq fu%'kqYd",O608)))</formula>
    </cfRule>
    <cfRule type="containsText" dxfId="14218" priority="14496" stopIfTrue="1" operator="containsText" text="dsoy jktdh; fo|ky;ksa esa iz;ksx gsrq fu%'kqYd">
      <formula>NOT(ISERROR(SEARCH("dsoy jktdh; fo|ky;ksa esa iz;ksx gsrq fu%'kqYd",O608)))</formula>
    </cfRule>
    <cfRule type="containsText" dxfId="14217" priority="14497" stopIfTrue="1" operator="containsText" text="dsoy jktdh; fo|ky;ksa esa iz;ksx gsrq fu%'kqYd">
      <formula>NOT(ISERROR(SEARCH("dsoy jktdh; fo|ky;ksa esa iz;ksx gsrq fu%'kqYd",O608)))</formula>
    </cfRule>
    <cfRule type="containsText" dxfId="14216" priority="14498" stopIfTrue="1" operator="containsText" text="f'k{kk foHkkx jktLFkku">
      <formula>NOT(ISERROR(SEARCH("f'k{kk foHkkx jktLFkku",O608)))</formula>
    </cfRule>
    <cfRule type="containsText" dxfId="14215" priority="14499" stopIfTrue="1" operator="containsText" text="iw.kkZad">
      <formula>NOT(ISERROR(SEARCH("iw.kkZad",O608)))</formula>
    </cfRule>
  </conditionalFormatting>
  <conditionalFormatting sqref="F612">
    <cfRule type="cellIs" dxfId="14214" priority="14416" stopIfTrue="1" operator="equal">
      <formula>0</formula>
    </cfRule>
  </conditionalFormatting>
  <conditionalFormatting sqref="F612">
    <cfRule type="containsText" dxfId="14213" priority="14411" stopIfTrue="1" operator="containsText" text="dsoy jktdh; fo|ky;ksa esa iz;ksx gsrq fu%'kqYd">
      <formula>NOT(ISERROR(SEARCH("dsoy jktdh; fo|ky;ksa esa iz;ksx gsrq fu%'kqYd",F612)))</formula>
    </cfRule>
    <cfRule type="containsText" dxfId="14212" priority="14412" stopIfTrue="1" operator="containsText" text="dsoy jktdh; fo|ky;ksa esa iz;ksx gsrq fu%'kqYd">
      <formula>NOT(ISERROR(SEARCH("dsoy jktdh; fo|ky;ksa esa iz;ksx gsrq fu%'kqYd",F612)))</formula>
    </cfRule>
    <cfRule type="containsText" dxfId="14211" priority="14413" stopIfTrue="1" operator="containsText" text="dsoy jktdh; fo|ky;ksa esa iz;ksx gsrq fu%'kqYd">
      <formula>NOT(ISERROR(SEARCH("dsoy jktdh; fo|ky;ksa esa iz;ksx gsrq fu%'kqYd",F612)))</formula>
    </cfRule>
    <cfRule type="containsText" dxfId="14210" priority="14414" stopIfTrue="1" operator="containsText" text="f'k{kk foHkkx jktLFkku">
      <formula>NOT(ISERROR(SEARCH("f'k{kk foHkkx jktLFkku",F612)))</formula>
    </cfRule>
    <cfRule type="containsText" dxfId="14209" priority="14415" stopIfTrue="1" operator="containsText" text="iw.kkZad">
      <formula>NOT(ISERROR(SEARCH("iw.kkZad",F612)))</formula>
    </cfRule>
  </conditionalFormatting>
  <conditionalFormatting sqref="N608:N610">
    <cfRule type="cellIs" dxfId="14208" priority="14446" stopIfTrue="1" operator="equal">
      <formula>0</formula>
    </cfRule>
  </conditionalFormatting>
  <conditionalFormatting sqref="N608:N610">
    <cfRule type="containsText" dxfId="14207" priority="14441" stopIfTrue="1" operator="containsText" text="dsoy jktdh; fo|ky;ksa esa iz;ksx gsrq fu%'kqYd">
      <formula>NOT(ISERROR(SEARCH("dsoy jktdh; fo|ky;ksa esa iz;ksx gsrq fu%'kqYd",N608)))</formula>
    </cfRule>
    <cfRule type="containsText" dxfId="14206" priority="14442" stopIfTrue="1" operator="containsText" text="dsoy jktdh; fo|ky;ksa esa iz;ksx gsrq fu%'kqYd">
      <formula>NOT(ISERROR(SEARCH("dsoy jktdh; fo|ky;ksa esa iz;ksx gsrq fu%'kqYd",N608)))</formula>
    </cfRule>
    <cfRule type="containsText" dxfId="14205" priority="14443" stopIfTrue="1" operator="containsText" text="dsoy jktdh; fo|ky;ksa esa iz;ksx gsrq fu%'kqYd">
      <formula>NOT(ISERROR(SEARCH("dsoy jktdh; fo|ky;ksa esa iz;ksx gsrq fu%'kqYd",N608)))</formula>
    </cfRule>
    <cfRule type="containsText" dxfId="14204" priority="14444" stopIfTrue="1" operator="containsText" text="f'k{kk foHkkx jktLFkku">
      <formula>NOT(ISERROR(SEARCH("f'k{kk foHkkx jktLFkku",N608)))</formula>
    </cfRule>
    <cfRule type="containsText" dxfId="14203" priority="14445" stopIfTrue="1" operator="containsText" text="iw.kkZad">
      <formula>NOT(ISERROR(SEARCH("iw.kkZad",N608)))</formula>
    </cfRule>
  </conditionalFormatting>
  <conditionalFormatting sqref="J608:J610">
    <cfRule type="cellIs" dxfId="14202" priority="14428" stopIfTrue="1" operator="equal">
      <formula>0</formula>
    </cfRule>
  </conditionalFormatting>
  <conditionalFormatting sqref="J608:J610">
    <cfRule type="containsText" dxfId="14201" priority="14423" stopIfTrue="1" operator="containsText" text="dsoy jktdh; fo|ky;ksa esa iz;ksx gsrq fu%'kqYd">
      <formula>NOT(ISERROR(SEARCH("dsoy jktdh; fo|ky;ksa esa iz;ksx gsrq fu%'kqYd",J608)))</formula>
    </cfRule>
    <cfRule type="containsText" dxfId="14200" priority="14424" stopIfTrue="1" operator="containsText" text="dsoy jktdh; fo|ky;ksa esa iz;ksx gsrq fu%'kqYd">
      <formula>NOT(ISERROR(SEARCH("dsoy jktdh; fo|ky;ksa esa iz;ksx gsrq fu%'kqYd",J608)))</formula>
    </cfRule>
    <cfRule type="containsText" dxfId="14199" priority="14425" stopIfTrue="1" operator="containsText" text="dsoy jktdh; fo|ky;ksa esa iz;ksx gsrq fu%'kqYd">
      <formula>NOT(ISERROR(SEARCH("dsoy jktdh; fo|ky;ksa esa iz;ksx gsrq fu%'kqYd",J608)))</formula>
    </cfRule>
    <cfRule type="containsText" dxfId="14198" priority="14426" stopIfTrue="1" operator="containsText" text="f'k{kk foHkkx jktLFkku">
      <formula>NOT(ISERROR(SEARCH("f'k{kk foHkkx jktLFkku",J608)))</formula>
    </cfRule>
    <cfRule type="containsText" dxfId="14197" priority="14427" stopIfTrue="1" operator="containsText" text="iw.kkZad">
      <formula>NOT(ISERROR(SEARCH("iw.kkZad",J608)))</formula>
    </cfRule>
  </conditionalFormatting>
  <conditionalFormatting sqref="O609:Q609">
    <cfRule type="cellIs" dxfId="14196" priority="14494" stopIfTrue="1" operator="equal">
      <formula>0</formula>
    </cfRule>
  </conditionalFormatting>
  <conditionalFormatting sqref="O609:Q609">
    <cfRule type="containsText" dxfId="14195" priority="14489" stopIfTrue="1" operator="containsText" text="dsoy jktdh; fo|ky;ksa esa iz;ksx gsrq fu%'kqYd">
      <formula>NOT(ISERROR(SEARCH("dsoy jktdh; fo|ky;ksa esa iz;ksx gsrq fu%'kqYd",O609)))</formula>
    </cfRule>
    <cfRule type="containsText" dxfId="14194" priority="14490" stopIfTrue="1" operator="containsText" text="dsoy jktdh; fo|ky;ksa esa iz;ksx gsrq fu%'kqYd">
      <formula>NOT(ISERROR(SEARCH("dsoy jktdh; fo|ky;ksa esa iz;ksx gsrq fu%'kqYd",O609)))</formula>
    </cfRule>
    <cfRule type="containsText" dxfId="14193" priority="14491" stopIfTrue="1" operator="containsText" text="dsoy jktdh; fo|ky;ksa esa iz;ksx gsrq fu%'kqYd">
      <formula>NOT(ISERROR(SEARCH("dsoy jktdh; fo|ky;ksa esa iz;ksx gsrq fu%'kqYd",O609)))</formula>
    </cfRule>
    <cfRule type="containsText" dxfId="14192" priority="14492" stopIfTrue="1" operator="containsText" text="f'k{kk foHkkx jktLFkku">
      <formula>NOT(ISERROR(SEARCH("f'k{kk foHkkx jktLFkku",O609)))</formula>
    </cfRule>
    <cfRule type="containsText" dxfId="14191" priority="14493" stopIfTrue="1" operator="containsText" text="iw.kkZad">
      <formula>NOT(ISERROR(SEARCH("iw.kkZad",O609)))</formula>
    </cfRule>
  </conditionalFormatting>
  <conditionalFormatting sqref="O610:Q610">
    <cfRule type="cellIs" dxfId="14190" priority="14488" stopIfTrue="1" operator="equal">
      <formula>0</formula>
    </cfRule>
  </conditionalFormatting>
  <conditionalFormatting sqref="O610:Q610">
    <cfRule type="containsText" dxfId="14189" priority="14483" stopIfTrue="1" operator="containsText" text="dsoy jktdh; fo|ky;ksa esa iz;ksx gsrq fu%'kqYd">
      <formula>NOT(ISERROR(SEARCH("dsoy jktdh; fo|ky;ksa esa iz;ksx gsrq fu%'kqYd",O610)))</formula>
    </cfRule>
    <cfRule type="containsText" dxfId="14188" priority="14484" stopIfTrue="1" operator="containsText" text="dsoy jktdh; fo|ky;ksa esa iz;ksx gsrq fu%'kqYd">
      <formula>NOT(ISERROR(SEARCH("dsoy jktdh; fo|ky;ksa esa iz;ksx gsrq fu%'kqYd",O610)))</formula>
    </cfRule>
    <cfRule type="containsText" dxfId="14187" priority="14485" stopIfTrue="1" operator="containsText" text="dsoy jktdh; fo|ky;ksa esa iz;ksx gsrq fu%'kqYd">
      <formula>NOT(ISERROR(SEARCH("dsoy jktdh; fo|ky;ksa esa iz;ksx gsrq fu%'kqYd",O610)))</formula>
    </cfRule>
    <cfRule type="containsText" dxfId="14186" priority="14486" stopIfTrue="1" operator="containsText" text="f'k{kk foHkkx jktLFkku">
      <formula>NOT(ISERROR(SEARCH("f'k{kk foHkkx jktLFkku",O610)))</formula>
    </cfRule>
    <cfRule type="containsText" dxfId="14185" priority="14487" stopIfTrue="1" operator="containsText" text="iw.kkZad">
      <formula>NOT(ISERROR(SEARCH("iw.kkZad",O610)))</formula>
    </cfRule>
  </conditionalFormatting>
  <conditionalFormatting sqref="D612">
    <cfRule type="cellIs" dxfId="14184" priority="14422" stopIfTrue="1" operator="equal">
      <formula>0</formula>
    </cfRule>
  </conditionalFormatting>
  <conditionalFormatting sqref="D612">
    <cfRule type="containsText" dxfId="14183" priority="14417" stopIfTrue="1" operator="containsText" text="dsoy jktdh; fo|ky;ksa esa iz;ksx gsrq fu%'kqYd">
      <formula>NOT(ISERROR(SEARCH("dsoy jktdh; fo|ky;ksa esa iz;ksx gsrq fu%'kqYd",D612)))</formula>
    </cfRule>
    <cfRule type="containsText" dxfId="14182" priority="14418" stopIfTrue="1" operator="containsText" text="dsoy jktdh; fo|ky;ksa esa iz;ksx gsrq fu%'kqYd">
      <formula>NOT(ISERROR(SEARCH("dsoy jktdh; fo|ky;ksa esa iz;ksx gsrq fu%'kqYd",D612)))</formula>
    </cfRule>
    <cfRule type="containsText" dxfId="14181" priority="14419" stopIfTrue="1" operator="containsText" text="dsoy jktdh; fo|ky;ksa esa iz;ksx gsrq fu%'kqYd">
      <formula>NOT(ISERROR(SEARCH("dsoy jktdh; fo|ky;ksa esa iz;ksx gsrq fu%'kqYd",D612)))</formula>
    </cfRule>
    <cfRule type="containsText" dxfId="14180" priority="14420" stopIfTrue="1" operator="containsText" text="f'k{kk foHkkx jktLFkku">
      <formula>NOT(ISERROR(SEARCH("f'k{kk foHkkx jktLFkku",D612)))</formula>
    </cfRule>
    <cfRule type="containsText" dxfId="14179" priority="14421" stopIfTrue="1" operator="containsText" text="iw.kkZad">
      <formula>NOT(ISERROR(SEARCH("iw.kkZad",D612)))</formula>
    </cfRule>
  </conditionalFormatting>
  <conditionalFormatting sqref="L612">
    <cfRule type="cellIs" dxfId="14178" priority="14410" stopIfTrue="1" operator="equal">
      <formula>0</formula>
    </cfRule>
  </conditionalFormatting>
  <conditionalFormatting sqref="L612">
    <cfRule type="containsText" dxfId="14177" priority="14405" stopIfTrue="1" operator="containsText" text="dsoy jktdh; fo|ky;ksa esa iz;ksx gsrq fu%'kqYd">
      <formula>NOT(ISERROR(SEARCH("dsoy jktdh; fo|ky;ksa esa iz;ksx gsrq fu%'kqYd",L612)))</formula>
    </cfRule>
    <cfRule type="containsText" dxfId="14176" priority="14406" stopIfTrue="1" operator="containsText" text="dsoy jktdh; fo|ky;ksa esa iz;ksx gsrq fu%'kqYd">
      <formula>NOT(ISERROR(SEARCH("dsoy jktdh; fo|ky;ksa esa iz;ksx gsrq fu%'kqYd",L612)))</formula>
    </cfRule>
    <cfRule type="containsText" dxfId="14175" priority="14407" stopIfTrue="1" operator="containsText" text="dsoy jktdh; fo|ky;ksa esa iz;ksx gsrq fu%'kqYd">
      <formula>NOT(ISERROR(SEARCH("dsoy jktdh; fo|ky;ksa esa iz;ksx gsrq fu%'kqYd",L612)))</formula>
    </cfRule>
    <cfRule type="containsText" dxfId="14174" priority="14408" stopIfTrue="1" operator="containsText" text="f'k{kk foHkkx jktLFkku">
      <formula>NOT(ISERROR(SEARCH("f'k{kk foHkkx jktLFkku",L612)))</formula>
    </cfRule>
    <cfRule type="containsText" dxfId="14173" priority="14409" stopIfTrue="1" operator="containsText" text="iw.kkZad">
      <formula>NOT(ISERROR(SEARCH("iw.kkZad",L612)))</formula>
    </cfRule>
  </conditionalFormatting>
  <conditionalFormatting sqref="L613">
    <cfRule type="cellIs" dxfId="14172" priority="14404" stopIfTrue="1" operator="equal">
      <formula>0</formula>
    </cfRule>
  </conditionalFormatting>
  <conditionalFormatting sqref="L613">
    <cfRule type="containsText" dxfId="14171" priority="14399" stopIfTrue="1" operator="containsText" text="dsoy jktdh; fo|ky;ksa esa iz;ksx gsrq fu%'kqYd">
      <formula>NOT(ISERROR(SEARCH("dsoy jktdh; fo|ky;ksa esa iz;ksx gsrq fu%'kqYd",L613)))</formula>
    </cfRule>
    <cfRule type="containsText" dxfId="14170" priority="14400" stopIfTrue="1" operator="containsText" text="dsoy jktdh; fo|ky;ksa esa iz;ksx gsrq fu%'kqYd">
      <formula>NOT(ISERROR(SEARCH("dsoy jktdh; fo|ky;ksa esa iz;ksx gsrq fu%'kqYd",L613)))</formula>
    </cfRule>
    <cfRule type="containsText" dxfId="14169" priority="14401" stopIfTrue="1" operator="containsText" text="dsoy jktdh; fo|ky;ksa esa iz;ksx gsrq fu%'kqYd">
      <formula>NOT(ISERROR(SEARCH("dsoy jktdh; fo|ky;ksa esa iz;ksx gsrq fu%'kqYd",L613)))</formula>
    </cfRule>
    <cfRule type="containsText" dxfId="14168" priority="14402" stopIfTrue="1" operator="containsText" text="f'k{kk foHkkx jktLFkku">
      <formula>NOT(ISERROR(SEARCH("f'k{kk foHkkx jktLFkku",L613)))</formula>
    </cfRule>
    <cfRule type="containsText" dxfId="14167" priority="14403" stopIfTrue="1" operator="containsText" text="iw.kkZad">
      <formula>NOT(ISERROR(SEARCH("iw.kkZad",L613)))</formula>
    </cfRule>
  </conditionalFormatting>
  <conditionalFormatting sqref="O611">
    <cfRule type="cellIs" dxfId="14166" priority="14398" stopIfTrue="1" operator="equal">
      <formula>0</formula>
    </cfRule>
  </conditionalFormatting>
  <conditionalFormatting sqref="O611">
    <cfRule type="containsText" dxfId="14165" priority="14393" stopIfTrue="1" operator="containsText" text="dsoy jktdh; fo|ky;ksa esa iz;ksx gsrq fu%'kqYd">
      <formula>NOT(ISERROR(SEARCH("dsoy jktdh; fo|ky;ksa esa iz;ksx gsrq fu%'kqYd",O611)))</formula>
    </cfRule>
    <cfRule type="containsText" dxfId="14164" priority="14394" stopIfTrue="1" operator="containsText" text="dsoy jktdh; fo|ky;ksa esa iz;ksx gsrq fu%'kqYd">
      <formula>NOT(ISERROR(SEARCH("dsoy jktdh; fo|ky;ksa esa iz;ksx gsrq fu%'kqYd",O611)))</formula>
    </cfRule>
    <cfRule type="containsText" dxfId="14163" priority="14395" stopIfTrue="1" operator="containsText" text="dsoy jktdh; fo|ky;ksa esa iz;ksx gsrq fu%'kqYd">
      <formula>NOT(ISERROR(SEARCH("dsoy jktdh; fo|ky;ksa esa iz;ksx gsrq fu%'kqYd",O611)))</formula>
    </cfRule>
    <cfRule type="containsText" dxfId="14162" priority="14396" stopIfTrue="1" operator="containsText" text="f'k{kk foHkkx jktLFkku">
      <formula>NOT(ISERROR(SEARCH("f'k{kk foHkkx jktLFkku",O611)))</formula>
    </cfRule>
    <cfRule type="containsText" dxfId="14161" priority="14397" stopIfTrue="1" operator="containsText" text="iw.kkZad">
      <formula>NOT(ISERROR(SEARCH("iw.kkZad",O611)))</formula>
    </cfRule>
  </conditionalFormatting>
  <conditionalFormatting sqref="O612">
    <cfRule type="cellIs" dxfId="14160" priority="14392" stopIfTrue="1" operator="equal">
      <formula>0</formula>
    </cfRule>
  </conditionalFormatting>
  <conditionalFormatting sqref="O612">
    <cfRule type="containsText" dxfId="14159" priority="14387" stopIfTrue="1" operator="containsText" text="dsoy jktdh; fo|ky;ksa esa iz;ksx gsrq fu%'kqYd">
      <formula>NOT(ISERROR(SEARCH("dsoy jktdh; fo|ky;ksa esa iz;ksx gsrq fu%'kqYd",O612)))</formula>
    </cfRule>
    <cfRule type="containsText" dxfId="14158" priority="14388" stopIfTrue="1" operator="containsText" text="dsoy jktdh; fo|ky;ksa esa iz;ksx gsrq fu%'kqYd">
      <formula>NOT(ISERROR(SEARCH("dsoy jktdh; fo|ky;ksa esa iz;ksx gsrq fu%'kqYd",O612)))</formula>
    </cfRule>
    <cfRule type="containsText" dxfId="14157" priority="14389" stopIfTrue="1" operator="containsText" text="dsoy jktdh; fo|ky;ksa esa iz;ksx gsrq fu%'kqYd">
      <formula>NOT(ISERROR(SEARCH("dsoy jktdh; fo|ky;ksa esa iz;ksx gsrq fu%'kqYd",O612)))</formula>
    </cfRule>
    <cfRule type="containsText" dxfId="14156" priority="14390" stopIfTrue="1" operator="containsText" text="f'k{kk foHkkx jktLFkku">
      <formula>NOT(ISERROR(SEARCH("f'k{kk foHkkx jktLFkku",O612)))</formula>
    </cfRule>
    <cfRule type="containsText" dxfId="14155" priority="14391" stopIfTrue="1" operator="containsText" text="iw.kkZad">
      <formula>NOT(ISERROR(SEARCH("iw.kkZad",O612)))</formula>
    </cfRule>
  </conditionalFormatting>
  <conditionalFormatting sqref="O613">
    <cfRule type="cellIs" dxfId="14154" priority="14386" stopIfTrue="1" operator="equal">
      <formula>0</formula>
    </cfRule>
  </conditionalFormatting>
  <conditionalFormatting sqref="O613">
    <cfRule type="containsText" dxfId="14153" priority="14381" stopIfTrue="1" operator="containsText" text="dsoy jktdh; fo|ky;ksa esa iz;ksx gsrq fu%'kqYd">
      <formula>NOT(ISERROR(SEARCH("dsoy jktdh; fo|ky;ksa esa iz;ksx gsrq fu%'kqYd",O613)))</formula>
    </cfRule>
    <cfRule type="containsText" dxfId="14152" priority="14382" stopIfTrue="1" operator="containsText" text="dsoy jktdh; fo|ky;ksa esa iz;ksx gsrq fu%'kqYd">
      <formula>NOT(ISERROR(SEARCH("dsoy jktdh; fo|ky;ksa esa iz;ksx gsrq fu%'kqYd",O613)))</formula>
    </cfRule>
    <cfRule type="containsText" dxfId="14151" priority="14383" stopIfTrue="1" operator="containsText" text="dsoy jktdh; fo|ky;ksa esa iz;ksx gsrq fu%'kqYd">
      <formula>NOT(ISERROR(SEARCH("dsoy jktdh; fo|ky;ksa esa iz;ksx gsrq fu%'kqYd",O613)))</formula>
    </cfRule>
    <cfRule type="containsText" dxfId="14150" priority="14384" stopIfTrue="1" operator="containsText" text="f'k{kk foHkkx jktLFkku">
      <formula>NOT(ISERROR(SEARCH("f'k{kk foHkkx jktLFkku",O613)))</formula>
    </cfRule>
    <cfRule type="containsText" dxfId="14149" priority="14385" stopIfTrue="1" operator="containsText" text="iw.kkZad">
      <formula>NOT(ISERROR(SEARCH("iw.kkZad",O613)))</formula>
    </cfRule>
  </conditionalFormatting>
  <conditionalFormatting sqref="J616:J619">
    <cfRule type="cellIs" dxfId="14148" priority="14380" stopIfTrue="1" operator="equal">
      <formula>0</formula>
    </cfRule>
  </conditionalFormatting>
  <conditionalFormatting sqref="J616:J619">
    <cfRule type="containsText" dxfId="14147" priority="14375" stopIfTrue="1" operator="containsText" text="dsoy jktdh; fo|ky;ksa esa iz;ksx gsrq fu%'kqYd">
      <formula>NOT(ISERROR(SEARCH("dsoy jktdh; fo|ky;ksa esa iz;ksx gsrq fu%'kqYd",J616)))</formula>
    </cfRule>
    <cfRule type="containsText" dxfId="14146" priority="14376" stopIfTrue="1" operator="containsText" text="dsoy jktdh; fo|ky;ksa esa iz;ksx gsrq fu%'kqYd">
      <formula>NOT(ISERROR(SEARCH("dsoy jktdh; fo|ky;ksa esa iz;ksx gsrq fu%'kqYd",J616)))</formula>
    </cfRule>
    <cfRule type="containsText" dxfId="14145" priority="14377" stopIfTrue="1" operator="containsText" text="dsoy jktdh; fo|ky;ksa esa iz;ksx gsrq fu%'kqYd">
      <formula>NOT(ISERROR(SEARCH("dsoy jktdh; fo|ky;ksa esa iz;ksx gsrq fu%'kqYd",J616)))</formula>
    </cfRule>
    <cfRule type="containsText" dxfId="14144" priority="14378" stopIfTrue="1" operator="containsText" text="f'k{kk foHkkx jktLFkku">
      <formula>NOT(ISERROR(SEARCH("f'k{kk foHkkx jktLFkku",J616)))</formula>
    </cfRule>
    <cfRule type="containsText" dxfId="14143" priority="14379" stopIfTrue="1" operator="containsText" text="iw.kkZad">
      <formula>NOT(ISERROR(SEARCH("iw.kkZad",J616)))</formula>
    </cfRule>
  </conditionalFormatting>
  <conditionalFormatting sqref="J620">
    <cfRule type="cellIs" dxfId="14142" priority="14374" stopIfTrue="1" operator="equal">
      <formula>0</formula>
    </cfRule>
  </conditionalFormatting>
  <conditionalFormatting sqref="J620">
    <cfRule type="containsText" dxfId="14141" priority="14369" stopIfTrue="1" operator="containsText" text="dsoy jktdh; fo|ky;ksa esa iz;ksx gsrq fu%'kqYd">
      <formula>NOT(ISERROR(SEARCH("dsoy jktdh; fo|ky;ksa esa iz;ksx gsrq fu%'kqYd",J620)))</formula>
    </cfRule>
    <cfRule type="containsText" dxfId="14140" priority="14370" stopIfTrue="1" operator="containsText" text="dsoy jktdh; fo|ky;ksa esa iz;ksx gsrq fu%'kqYd">
      <formula>NOT(ISERROR(SEARCH("dsoy jktdh; fo|ky;ksa esa iz;ksx gsrq fu%'kqYd",J620)))</formula>
    </cfRule>
    <cfRule type="containsText" dxfId="14139" priority="14371" stopIfTrue="1" operator="containsText" text="dsoy jktdh; fo|ky;ksa esa iz;ksx gsrq fu%'kqYd">
      <formula>NOT(ISERROR(SEARCH("dsoy jktdh; fo|ky;ksa esa iz;ksx gsrq fu%'kqYd",J620)))</formula>
    </cfRule>
    <cfRule type="containsText" dxfId="14138" priority="14372" stopIfTrue="1" operator="containsText" text="f'k{kk foHkkx jktLFkku">
      <formula>NOT(ISERROR(SEARCH("f'k{kk foHkkx jktLFkku",J620)))</formula>
    </cfRule>
    <cfRule type="containsText" dxfId="14137" priority="14373" stopIfTrue="1" operator="containsText" text="iw.kkZad">
      <formula>NOT(ISERROR(SEARCH("iw.kkZad",J620)))</formula>
    </cfRule>
  </conditionalFormatting>
  <conditionalFormatting sqref="N596">
    <cfRule type="cellIs" dxfId="14136" priority="14368" stopIfTrue="1" operator="equal">
      <formula>0</formula>
    </cfRule>
  </conditionalFormatting>
  <conditionalFormatting sqref="N596">
    <cfRule type="containsText" dxfId="14135" priority="14363" stopIfTrue="1" operator="containsText" text="dsoy jktdh; fo|ky;ksa esa iz;ksx gsrq fu%'kqYd">
      <formula>NOT(ISERROR(SEARCH("dsoy jktdh; fo|ky;ksa esa iz;ksx gsrq fu%'kqYd",N596)))</formula>
    </cfRule>
    <cfRule type="containsText" dxfId="14134" priority="14364" stopIfTrue="1" operator="containsText" text="dsoy jktdh; fo|ky;ksa esa iz;ksx gsrq fu%'kqYd">
      <formula>NOT(ISERROR(SEARCH("dsoy jktdh; fo|ky;ksa esa iz;ksx gsrq fu%'kqYd",N596)))</formula>
    </cfRule>
    <cfRule type="containsText" dxfId="14133" priority="14365" stopIfTrue="1" operator="containsText" text="dsoy jktdh; fo|ky;ksa esa iz;ksx gsrq fu%'kqYd">
      <formula>NOT(ISERROR(SEARCH("dsoy jktdh; fo|ky;ksa esa iz;ksx gsrq fu%'kqYd",N596)))</formula>
    </cfRule>
    <cfRule type="containsText" dxfId="14132" priority="14366" stopIfTrue="1" operator="containsText" text="f'k{kk foHkkx jktLFkku">
      <formula>NOT(ISERROR(SEARCH("f'k{kk foHkkx jktLFkku",N596)))</formula>
    </cfRule>
    <cfRule type="containsText" dxfId="14131" priority="14367" stopIfTrue="1" operator="containsText" text="iw.kkZad">
      <formula>NOT(ISERROR(SEARCH("iw.kkZad",N596)))</formula>
    </cfRule>
  </conditionalFormatting>
  <conditionalFormatting sqref="N597">
    <cfRule type="cellIs" dxfId="14130" priority="14362" stopIfTrue="1" operator="equal">
      <formula>0</formula>
    </cfRule>
  </conditionalFormatting>
  <conditionalFormatting sqref="N597">
    <cfRule type="containsText" dxfId="14129" priority="14357" stopIfTrue="1" operator="containsText" text="dsoy jktdh; fo|ky;ksa esa iz;ksx gsrq fu%'kqYd">
      <formula>NOT(ISERROR(SEARCH("dsoy jktdh; fo|ky;ksa esa iz;ksx gsrq fu%'kqYd",N597)))</formula>
    </cfRule>
    <cfRule type="containsText" dxfId="14128" priority="14358" stopIfTrue="1" operator="containsText" text="dsoy jktdh; fo|ky;ksa esa iz;ksx gsrq fu%'kqYd">
      <formula>NOT(ISERROR(SEARCH("dsoy jktdh; fo|ky;ksa esa iz;ksx gsrq fu%'kqYd",N597)))</formula>
    </cfRule>
    <cfRule type="containsText" dxfId="14127" priority="14359" stopIfTrue="1" operator="containsText" text="dsoy jktdh; fo|ky;ksa esa iz;ksx gsrq fu%'kqYd">
      <formula>NOT(ISERROR(SEARCH("dsoy jktdh; fo|ky;ksa esa iz;ksx gsrq fu%'kqYd",N597)))</formula>
    </cfRule>
    <cfRule type="containsText" dxfId="14126" priority="14360" stopIfTrue="1" operator="containsText" text="f'k{kk foHkkx jktLFkku">
      <formula>NOT(ISERROR(SEARCH("f'k{kk foHkkx jktLFkku",N597)))</formula>
    </cfRule>
    <cfRule type="containsText" dxfId="14125" priority="14361" stopIfTrue="1" operator="containsText" text="iw.kkZad">
      <formula>NOT(ISERROR(SEARCH("iw.kkZad",N597)))</formula>
    </cfRule>
  </conditionalFormatting>
  <conditionalFormatting sqref="B597:C597">
    <cfRule type="cellIs" dxfId="14124" priority="14356" stopIfTrue="1" operator="equal">
      <formula>0</formula>
    </cfRule>
  </conditionalFormatting>
  <conditionalFormatting sqref="B597:C597">
    <cfRule type="containsText" dxfId="14123" priority="14351" stopIfTrue="1" operator="containsText" text="dsoy jktdh; fo|ky;ksa esa iz;ksx gsrq fu%'kqYd">
      <formula>NOT(ISERROR(SEARCH("dsoy jktdh; fo|ky;ksa esa iz;ksx gsrq fu%'kqYd",B597)))</formula>
    </cfRule>
    <cfRule type="containsText" dxfId="14122" priority="14352" stopIfTrue="1" operator="containsText" text="dsoy jktdh; fo|ky;ksa esa iz;ksx gsrq fu%'kqYd">
      <formula>NOT(ISERROR(SEARCH("dsoy jktdh; fo|ky;ksa esa iz;ksx gsrq fu%'kqYd",B597)))</formula>
    </cfRule>
    <cfRule type="containsText" dxfId="14121" priority="14353" stopIfTrue="1" operator="containsText" text="dsoy jktdh; fo|ky;ksa esa iz;ksx gsrq fu%'kqYd">
      <formula>NOT(ISERROR(SEARCH("dsoy jktdh; fo|ky;ksa esa iz;ksx gsrq fu%'kqYd",B597)))</formula>
    </cfRule>
    <cfRule type="containsText" dxfId="14120" priority="14354" stopIfTrue="1" operator="containsText" text="f'k{kk foHkkx jktLFkku">
      <formula>NOT(ISERROR(SEARCH("f'k{kk foHkkx jktLFkku",B597)))</formula>
    </cfRule>
    <cfRule type="containsText" dxfId="14119" priority="14355" stopIfTrue="1" operator="containsText" text="iw.kkZad">
      <formula>NOT(ISERROR(SEARCH("iw.kkZad",B597)))</formula>
    </cfRule>
  </conditionalFormatting>
  <conditionalFormatting sqref="B639:F639 B642:D642 F642 H642 B640:C641 B632:C634 A621:A622 B644:D644 F644 H644 C625:C627 B623:B627 B629:C629 J627 B643">
    <cfRule type="cellIs" dxfId="14118" priority="14350" stopIfTrue="1" operator="equal">
      <formula>0</formula>
    </cfRule>
  </conditionalFormatting>
  <conditionalFormatting sqref="B639:F639 B642:D642 F642 H642 B640:C641 B632:C634 A621:A622 B644:D644 F644 H644 C625:C627 B623:B627 B629:C629 J627 B643">
    <cfRule type="containsText" dxfId="14117" priority="14345" stopIfTrue="1" operator="containsText" text="dsoy jktdh; fo|ky;ksa esa iz;ksx gsrq fu%'kqYd">
      <formula>NOT(ISERROR(SEARCH("dsoy jktdh; fo|ky;ksa esa iz;ksx gsrq fu%'kqYd",A621)))</formula>
    </cfRule>
    <cfRule type="containsText" dxfId="14116" priority="14346" stopIfTrue="1" operator="containsText" text="dsoy jktdh; fo|ky;ksa esa iz;ksx gsrq fu%'kqYd">
      <formula>NOT(ISERROR(SEARCH("dsoy jktdh; fo|ky;ksa esa iz;ksx gsrq fu%'kqYd",A621)))</formula>
    </cfRule>
    <cfRule type="containsText" dxfId="14115" priority="14347" stopIfTrue="1" operator="containsText" text="dsoy jktdh; fo|ky;ksa esa iz;ksx gsrq fu%'kqYd">
      <formula>NOT(ISERROR(SEARCH("dsoy jktdh; fo|ky;ksa esa iz;ksx gsrq fu%'kqYd",A621)))</formula>
    </cfRule>
    <cfRule type="containsText" dxfId="14114" priority="14348" stopIfTrue="1" operator="containsText" text="f'k{kk foHkkx jktLFkku">
      <formula>NOT(ISERROR(SEARCH("f'k{kk foHkkx jktLFkku",A621)))</formula>
    </cfRule>
    <cfRule type="containsText" dxfId="14113" priority="14349" stopIfTrue="1" operator="containsText" text="iw.kkZad">
      <formula>NOT(ISERROR(SEARCH("iw.kkZad",A621)))</formula>
    </cfRule>
  </conditionalFormatting>
  <conditionalFormatting sqref="B629:C629">
    <cfRule type="cellIs" dxfId="14112" priority="14343" operator="equal">
      <formula>0</formula>
    </cfRule>
    <cfRule type="containsText" dxfId="14111" priority="14344" stopIfTrue="1" operator="containsText" text="false">
      <formula>NOT(ISERROR(SEARCH("false",B629)))</formula>
    </cfRule>
  </conditionalFormatting>
  <conditionalFormatting sqref="H647:H651">
    <cfRule type="cellIs" dxfId="14110" priority="14276" stopIfTrue="1" operator="equal">
      <formula>0</formula>
    </cfRule>
  </conditionalFormatting>
  <conditionalFormatting sqref="H647:H651">
    <cfRule type="containsText" dxfId="14109" priority="14271" stopIfTrue="1" operator="containsText" text="dsoy jktdh; fo|ky;ksa esa iz;ksx gsrq fu%'kqYd">
      <formula>NOT(ISERROR(SEARCH("dsoy jktdh; fo|ky;ksa esa iz;ksx gsrq fu%'kqYd",H647)))</formula>
    </cfRule>
    <cfRule type="containsText" dxfId="14108" priority="14272" stopIfTrue="1" operator="containsText" text="dsoy jktdh; fo|ky;ksa esa iz;ksx gsrq fu%'kqYd">
      <formula>NOT(ISERROR(SEARCH("dsoy jktdh; fo|ky;ksa esa iz;ksx gsrq fu%'kqYd",H647)))</formula>
    </cfRule>
    <cfRule type="containsText" dxfId="14107" priority="14273" stopIfTrue="1" operator="containsText" text="dsoy jktdh; fo|ky;ksa esa iz;ksx gsrq fu%'kqYd">
      <formula>NOT(ISERROR(SEARCH("dsoy jktdh; fo|ky;ksa esa iz;ksx gsrq fu%'kqYd",H647)))</formula>
    </cfRule>
    <cfRule type="containsText" dxfId="14106" priority="14274" stopIfTrue="1" operator="containsText" text="f'k{kk foHkkx jktLFkku">
      <formula>NOT(ISERROR(SEARCH("f'k{kk foHkkx jktLFkku",H647)))</formula>
    </cfRule>
    <cfRule type="containsText" dxfId="14105" priority="14275" stopIfTrue="1" operator="containsText" text="iw.kkZad">
      <formula>NOT(ISERROR(SEARCH("iw.kkZad",H647)))</formula>
    </cfRule>
  </conditionalFormatting>
  <conditionalFormatting sqref="D640:F640">
    <cfRule type="cellIs" dxfId="14104" priority="14342" stopIfTrue="1" operator="equal">
      <formula>0</formula>
    </cfRule>
  </conditionalFormatting>
  <conditionalFormatting sqref="D640:F640">
    <cfRule type="containsText" dxfId="14103" priority="14337" stopIfTrue="1" operator="containsText" text="dsoy jktdh; fo|ky;ksa esa iz;ksx gsrq fu%'kqYd">
      <formula>NOT(ISERROR(SEARCH("dsoy jktdh; fo|ky;ksa esa iz;ksx gsrq fu%'kqYd",D640)))</formula>
    </cfRule>
    <cfRule type="containsText" dxfId="14102" priority="14338" stopIfTrue="1" operator="containsText" text="dsoy jktdh; fo|ky;ksa esa iz;ksx gsrq fu%'kqYd">
      <formula>NOT(ISERROR(SEARCH("dsoy jktdh; fo|ky;ksa esa iz;ksx gsrq fu%'kqYd",D640)))</formula>
    </cfRule>
    <cfRule type="containsText" dxfId="14101" priority="14339" stopIfTrue="1" operator="containsText" text="dsoy jktdh; fo|ky;ksa esa iz;ksx gsrq fu%'kqYd">
      <formula>NOT(ISERROR(SEARCH("dsoy jktdh; fo|ky;ksa esa iz;ksx gsrq fu%'kqYd",D640)))</formula>
    </cfRule>
    <cfRule type="containsText" dxfId="14100" priority="14340" stopIfTrue="1" operator="containsText" text="f'k{kk foHkkx jktLFkku">
      <formula>NOT(ISERROR(SEARCH("f'k{kk foHkkx jktLFkku",D640)))</formula>
    </cfRule>
    <cfRule type="containsText" dxfId="14099" priority="14341" stopIfTrue="1" operator="containsText" text="iw.kkZad">
      <formula>NOT(ISERROR(SEARCH("iw.kkZad",D640)))</formula>
    </cfRule>
  </conditionalFormatting>
  <conditionalFormatting sqref="D641:F641">
    <cfRule type="cellIs" dxfId="14098" priority="14336" stopIfTrue="1" operator="equal">
      <formula>0</formula>
    </cfRule>
  </conditionalFormatting>
  <conditionalFormatting sqref="D641:F641">
    <cfRule type="containsText" dxfId="14097" priority="14331" stopIfTrue="1" operator="containsText" text="dsoy jktdh; fo|ky;ksa esa iz;ksx gsrq fu%'kqYd">
      <formula>NOT(ISERROR(SEARCH("dsoy jktdh; fo|ky;ksa esa iz;ksx gsrq fu%'kqYd",D641)))</formula>
    </cfRule>
    <cfRule type="containsText" dxfId="14096" priority="14332" stopIfTrue="1" operator="containsText" text="dsoy jktdh; fo|ky;ksa esa iz;ksx gsrq fu%'kqYd">
      <formula>NOT(ISERROR(SEARCH("dsoy jktdh; fo|ky;ksa esa iz;ksx gsrq fu%'kqYd",D641)))</formula>
    </cfRule>
    <cfRule type="containsText" dxfId="14095" priority="14333" stopIfTrue="1" operator="containsText" text="dsoy jktdh; fo|ky;ksa esa iz;ksx gsrq fu%'kqYd">
      <formula>NOT(ISERROR(SEARCH("dsoy jktdh; fo|ky;ksa esa iz;ksx gsrq fu%'kqYd",D641)))</formula>
    </cfRule>
    <cfRule type="containsText" dxfId="14094" priority="14334" stopIfTrue="1" operator="containsText" text="f'k{kk foHkkx jktLFkku">
      <formula>NOT(ISERROR(SEARCH("f'k{kk foHkkx jktLFkku",D641)))</formula>
    </cfRule>
    <cfRule type="containsText" dxfId="14093" priority="14335" stopIfTrue="1" operator="containsText" text="iw.kkZad">
      <formula>NOT(ISERROR(SEARCH("iw.kkZad",D641)))</formula>
    </cfRule>
  </conditionalFormatting>
  <conditionalFormatting sqref="L642">
    <cfRule type="cellIs" dxfId="14092" priority="14330" stopIfTrue="1" operator="equal">
      <formula>0</formula>
    </cfRule>
  </conditionalFormatting>
  <conditionalFormatting sqref="L642">
    <cfRule type="containsText" dxfId="14091" priority="14325" stopIfTrue="1" operator="containsText" text="dsoy jktdh; fo|ky;ksa esa iz;ksx gsrq fu%'kqYd">
      <formula>NOT(ISERROR(SEARCH("dsoy jktdh; fo|ky;ksa esa iz;ksx gsrq fu%'kqYd",L642)))</formula>
    </cfRule>
    <cfRule type="containsText" dxfId="14090" priority="14326" stopIfTrue="1" operator="containsText" text="dsoy jktdh; fo|ky;ksa esa iz;ksx gsrq fu%'kqYd">
      <formula>NOT(ISERROR(SEARCH("dsoy jktdh; fo|ky;ksa esa iz;ksx gsrq fu%'kqYd",L642)))</formula>
    </cfRule>
    <cfRule type="containsText" dxfId="14089" priority="14327" stopIfTrue="1" operator="containsText" text="dsoy jktdh; fo|ky;ksa esa iz;ksx gsrq fu%'kqYd">
      <formula>NOT(ISERROR(SEARCH("dsoy jktdh; fo|ky;ksa esa iz;ksx gsrq fu%'kqYd",L642)))</formula>
    </cfRule>
    <cfRule type="containsText" dxfId="14088" priority="14328" stopIfTrue="1" operator="containsText" text="f'k{kk foHkkx jktLFkku">
      <formula>NOT(ISERROR(SEARCH("f'k{kk foHkkx jktLFkku",L642)))</formula>
    </cfRule>
    <cfRule type="containsText" dxfId="14087" priority="14329" stopIfTrue="1" operator="containsText" text="iw.kkZad">
      <formula>NOT(ISERROR(SEARCH("iw.kkZad",L642)))</formula>
    </cfRule>
  </conditionalFormatting>
  <conditionalFormatting sqref="H643">
    <cfRule type="cellIs" dxfId="14086" priority="14324" stopIfTrue="1" operator="equal">
      <formula>0</formula>
    </cfRule>
  </conditionalFormatting>
  <conditionalFormatting sqref="H643">
    <cfRule type="containsText" dxfId="14085" priority="14319" stopIfTrue="1" operator="containsText" text="dsoy jktdh; fo|ky;ksa esa iz;ksx gsrq fu%'kqYd">
      <formula>NOT(ISERROR(SEARCH("dsoy jktdh; fo|ky;ksa esa iz;ksx gsrq fu%'kqYd",H643)))</formula>
    </cfRule>
    <cfRule type="containsText" dxfId="14084" priority="14320" stopIfTrue="1" operator="containsText" text="dsoy jktdh; fo|ky;ksa esa iz;ksx gsrq fu%'kqYd">
      <formula>NOT(ISERROR(SEARCH("dsoy jktdh; fo|ky;ksa esa iz;ksx gsrq fu%'kqYd",H643)))</formula>
    </cfRule>
    <cfRule type="containsText" dxfId="14083" priority="14321" stopIfTrue="1" operator="containsText" text="dsoy jktdh; fo|ky;ksa esa iz;ksx gsrq fu%'kqYd">
      <formula>NOT(ISERROR(SEARCH("dsoy jktdh; fo|ky;ksa esa iz;ksx gsrq fu%'kqYd",H643)))</formula>
    </cfRule>
    <cfRule type="containsText" dxfId="14082" priority="14322" stopIfTrue="1" operator="containsText" text="f'k{kk foHkkx jktLFkku">
      <formula>NOT(ISERROR(SEARCH("f'k{kk foHkkx jktLFkku",H643)))</formula>
    </cfRule>
    <cfRule type="containsText" dxfId="14081" priority="14323" stopIfTrue="1" operator="containsText" text="iw.kkZad">
      <formula>NOT(ISERROR(SEARCH("iw.kkZad",H643)))</formula>
    </cfRule>
  </conditionalFormatting>
  <conditionalFormatting sqref="C636">
    <cfRule type="cellIs" dxfId="14080" priority="14318" stopIfTrue="1" operator="equal">
      <formula>0</formula>
    </cfRule>
  </conditionalFormatting>
  <conditionalFormatting sqref="C636">
    <cfRule type="containsText" dxfId="14079" priority="14313" stopIfTrue="1" operator="containsText" text="dsoy jktdh; fo|ky;ksa esa iz;ksx gsrq fu%'kqYd">
      <formula>NOT(ISERROR(SEARCH("dsoy jktdh; fo|ky;ksa esa iz;ksx gsrq fu%'kqYd",C636)))</formula>
    </cfRule>
    <cfRule type="containsText" dxfId="14078" priority="14314" stopIfTrue="1" operator="containsText" text="dsoy jktdh; fo|ky;ksa esa iz;ksx gsrq fu%'kqYd">
      <formula>NOT(ISERROR(SEARCH("dsoy jktdh; fo|ky;ksa esa iz;ksx gsrq fu%'kqYd",C636)))</formula>
    </cfRule>
    <cfRule type="containsText" dxfId="14077" priority="14315" stopIfTrue="1" operator="containsText" text="dsoy jktdh; fo|ky;ksa esa iz;ksx gsrq fu%'kqYd">
      <formula>NOT(ISERROR(SEARCH("dsoy jktdh; fo|ky;ksa esa iz;ksx gsrq fu%'kqYd",C636)))</formula>
    </cfRule>
    <cfRule type="containsText" dxfId="14076" priority="14316" stopIfTrue="1" operator="containsText" text="f'k{kk foHkkx jktLFkku">
      <formula>NOT(ISERROR(SEARCH("f'k{kk foHkkx jktLFkku",C636)))</formula>
    </cfRule>
    <cfRule type="containsText" dxfId="14075" priority="14317" stopIfTrue="1" operator="containsText" text="iw.kkZad">
      <formula>NOT(ISERROR(SEARCH("iw.kkZad",C636)))</formula>
    </cfRule>
  </conditionalFormatting>
  <conditionalFormatting sqref="B635">
    <cfRule type="cellIs" dxfId="14074" priority="14312" stopIfTrue="1" operator="equal">
      <formula>0</formula>
    </cfRule>
  </conditionalFormatting>
  <conditionalFormatting sqref="B635">
    <cfRule type="containsText" dxfId="14073" priority="14307" stopIfTrue="1" operator="containsText" text="dsoy jktdh; fo|ky;ksa esa iz;ksx gsrq fu%'kqYd">
      <formula>NOT(ISERROR(SEARCH("dsoy jktdh; fo|ky;ksa esa iz;ksx gsrq fu%'kqYd",B635)))</formula>
    </cfRule>
    <cfRule type="containsText" dxfId="14072" priority="14308" stopIfTrue="1" operator="containsText" text="dsoy jktdh; fo|ky;ksa esa iz;ksx gsrq fu%'kqYd">
      <formula>NOT(ISERROR(SEARCH("dsoy jktdh; fo|ky;ksa esa iz;ksx gsrq fu%'kqYd",B635)))</formula>
    </cfRule>
    <cfRule type="containsText" dxfId="14071" priority="14309" stopIfTrue="1" operator="containsText" text="dsoy jktdh; fo|ky;ksa esa iz;ksx gsrq fu%'kqYd">
      <formula>NOT(ISERROR(SEARCH("dsoy jktdh; fo|ky;ksa esa iz;ksx gsrq fu%'kqYd",B635)))</formula>
    </cfRule>
    <cfRule type="containsText" dxfId="14070" priority="14310" stopIfTrue="1" operator="containsText" text="f'k{kk foHkkx jktLFkku">
      <formula>NOT(ISERROR(SEARCH("f'k{kk foHkkx jktLFkku",B635)))</formula>
    </cfRule>
    <cfRule type="containsText" dxfId="14069" priority="14311" stopIfTrue="1" operator="containsText" text="iw.kkZad">
      <formula>NOT(ISERROR(SEARCH("iw.kkZad",B635)))</formula>
    </cfRule>
  </conditionalFormatting>
  <conditionalFormatting sqref="K631 D631:F631 H631:I631">
    <cfRule type="cellIs" dxfId="14068" priority="14306" stopIfTrue="1" operator="equal">
      <formula>0</formula>
    </cfRule>
  </conditionalFormatting>
  <conditionalFormatting sqref="K631 D631:F631 H631:I631">
    <cfRule type="containsText" dxfId="14067" priority="14301" stopIfTrue="1" operator="containsText" text="dsoy jktdh; fo|ky;ksa esa iz;ksx gsrq fu%'kqYd">
      <formula>NOT(ISERROR(SEARCH("dsoy jktdh; fo|ky;ksa esa iz;ksx gsrq fu%'kqYd",D631)))</formula>
    </cfRule>
    <cfRule type="containsText" dxfId="14066" priority="14302" stopIfTrue="1" operator="containsText" text="dsoy jktdh; fo|ky;ksa esa iz;ksx gsrq fu%'kqYd">
      <formula>NOT(ISERROR(SEARCH("dsoy jktdh; fo|ky;ksa esa iz;ksx gsrq fu%'kqYd",D631)))</formula>
    </cfRule>
    <cfRule type="containsText" dxfId="14065" priority="14303" stopIfTrue="1" operator="containsText" text="dsoy jktdh; fo|ky;ksa esa iz;ksx gsrq fu%'kqYd">
      <formula>NOT(ISERROR(SEARCH("dsoy jktdh; fo|ky;ksa esa iz;ksx gsrq fu%'kqYd",D631)))</formula>
    </cfRule>
    <cfRule type="containsText" dxfId="14064" priority="14304" stopIfTrue="1" operator="containsText" text="f'k{kk foHkkx jktLFkku">
      <formula>NOT(ISERROR(SEARCH("f'k{kk foHkkx jktLFkku",D631)))</formula>
    </cfRule>
    <cfRule type="containsText" dxfId="14063" priority="14305" stopIfTrue="1" operator="containsText" text="iw.kkZad">
      <formula>NOT(ISERROR(SEARCH("iw.kkZad",D631)))</formula>
    </cfRule>
  </conditionalFormatting>
  <conditionalFormatting sqref="K631 D631:F631 H631:I631">
    <cfRule type="cellIs" dxfId="14062" priority="14299" operator="equal">
      <formula>0</formula>
    </cfRule>
    <cfRule type="containsText" dxfId="14061" priority="14300" stopIfTrue="1" operator="containsText" text="false">
      <formula>NOT(ISERROR(SEARCH("false",D631)))</formula>
    </cfRule>
  </conditionalFormatting>
  <conditionalFormatting sqref="K631 D631:F631 H631:I631">
    <cfRule type="containsText" dxfId="14060" priority="14298" stopIfTrue="1" operator="containsText" text="izk;ks-">
      <formula>NOT(ISERROR(SEARCH("izk;ks-",D631)))</formula>
    </cfRule>
  </conditionalFormatting>
  <conditionalFormatting sqref="K635 D635:F635 H635:I635">
    <cfRule type="cellIs" dxfId="14059" priority="14297" stopIfTrue="1" operator="equal">
      <formula>0</formula>
    </cfRule>
  </conditionalFormatting>
  <conditionalFormatting sqref="K635 D635:F635 H635:I635">
    <cfRule type="containsText" dxfId="14058" priority="14292" stopIfTrue="1" operator="containsText" text="dsoy jktdh; fo|ky;ksa esa iz;ksx gsrq fu%'kqYd">
      <formula>NOT(ISERROR(SEARCH("dsoy jktdh; fo|ky;ksa esa iz;ksx gsrq fu%'kqYd",D635)))</formula>
    </cfRule>
    <cfRule type="containsText" dxfId="14057" priority="14293" stopIfTrue="1" operator="containsText" text="dsoy jktdh; fo|ky;ksa esa iz;ksx gsrq fu%'kqYd">
      <formula>NOT(ISERROR(SEARCH("dsoy jktdh; fo|ky;ksa esa iz;ksx gsrq fu%'kqYd",D635)))</formula>
    </cfRule>
    <cfRule type="containsText" dxfId="14056" priority="14294" stopIfTrue="1" operator="containsText" text="dsoy jktdh; fo|ky;ksa esa iz;ksx gsrq fu%'kqYd">
      <formula>NOT(ISERROR(SEARCH("dsoy jktdh; fo|ky;ksa esa iz;ksx gsrq fu%'kqYd",D635)))</formula>
    </cfRule>
    <cfRule type="containsText" dxfId="14055" priority="14295" stopIfTrue="1" operator="containsText" text="f'k{kk foHkkx jktLFkku">
      <formula>NOT(ISERROR(SEARCH("f'k{kk foHkkx jktLFkku",D635)))</formula>
    </cfRule>
    <cfRule type="containsText" dxfId="14054" priority="14296" stopIfTrue="1" operator="containsText" text="iw.kkZad">
      <formula>NOT(ISERROR(SEARCH("iw.kkZad",D635)))</formula>
    </cfRule>
  </conditionalFormatting>
  <conditionalFormatting sqref="K635 D635:F635 H635:I635">
    <cfRule type="cellIs" dxfId="14053" priority="14290" operator="equal">
      <formula>0</formula>
    </cfRule>
    <cfRule type="containsText" dxfId="14052" priority="14291" stopIfTrue="1" operator="containsText" text="false">
      <formula>NOT(ISERROR(SEARCH("false",D635)))</formula>
    </cfRule>
  </conditionalFormatting>
  <conditionalFormatting sqref="K635 D635:F635 H635:I635">
    <cfRule type="containsText" dxfId="14051" priority="14289" stopIfTrue="1" operator="containsText" text="izk;ks-">
      <formula>NOT(ISERROR(SEARCH("izk;ks-",D635)))</formula>
    </cfRule>
  </conditionalFormatting>
  <conditionalFormatting sqref="D647:D651">
    <cfRule type="cellIs" dxfId="14050" priority="14288" stopIfTrue="1" operator="equal">
      <formula>0</formula>
    </cfRule>
  </conditionalFormatting>
  <conditionalFormatting sqref="D647:D651">
    <cfRule type="containsText" dxfId="14049" priority="14283" stopIfTrue="1" operator="containsText" text="dsoy jktdh; fo|ky;ksa esa iz;ksx gsrq fu%'kqYd">
      <formula>NOT(ISERROR(SEARCH("dsoy jktdh; fo|ky;ksa esa iz;ksx gsrq fu%'kqYd",D647)))</formula>
    </cfRule>
    <cfRule type="containsText" dxfId="14048" priority="14284" stopIfTrue="1" operator="containsText" text="dsoy jktdh; fo|ky;ksa esa iz;ksx gsrq fu%'kqYd">
      <formula>NOT(ISERROR(SEARCH("dsoy jktdh; fo|ky;ksa esa iz;ksx gsrq fu%'kqYd",D647)))</formula>
    </cfRule>
    <cfRule type="containsText" dxfId="14047" priority="14285" stopIfTrue="1" operator="containsText" text="dsoy jktdh; fo|ky;ksa esa iz;ksx gsrq fu%'kqYd">
      <formula>NOT(ISERROR(SEARCH("dsoy jktdh; fo|ky;ksa esa iz;ksx gsrq fu%'kqYd",D647)))</formula>
    </cfRule>
    <cfRule type="containsText" dxfId="14046" priority="14286" stopIfTrue="1" operator="containsText" text="f'k{kk foHkkx jktLFkku">
      <formula>NOT(ISERROR(SEARCH("f'k{kk foHkkx jktLFkku",D647)))</formula>
    </cfRule>
    <cfRule type="containsText" dxfId="14045" priority="14287" stopIfTrue="1" operator="containsText" text="iw.kkZad">
      <formula>NOT(ISERROR(SEARCH("iw.kkZad",D647)))</formula>
    </cfRule>
  </conditionalFormatting>
  <conditionalFormatting sqref="F647:F651">
    <cfRule type="cellIs" dxfId="14044" priority="14282" stopIfTrue="1" operator="equal">
      <formula>0</formula>
    </cfRule>
  </conditionalFormatting>
  <conditionalFormatting sqref="F647:F651">
    <cfRule type="containsText" dxfId="14043" priority="14277" stopIfTrue="1" operator="containsText" text="dsoy jktdh; fo|ky;ksa esa iz;ksx gsrq fu%'kqYd">
      <formula>NOT(ISERROR(SEARCH("dsoy jktdh; fo|ky;ksa esa iz;ksx gsrq fu%'kqYd",F647)))</formula>
    </cfRule>
    <cfRule type="containsText" dxfId="14042" priority="14278" stopIfTrue="1" operator="containsText" text="dsoy jktdh; fo|ky;ksa esa iz;ksx gsrq fu%'kqYd">
      <formula>NOT(ISERROR(SEARCH("dsoy jktdh; fo|ky;ksa esa iz;ksx gsrq fu%'kqYd",F647)))</formula>
    </cfRule>
    <cfRule type="containsText" dxfId="14041" priority="14279" stopIfTrue="1" operator="containsText" text="dsoy jktdh; fo|ky;ksa esa iz;ksx gsrq fu%'kqYd">
      <formula>NOT(ISERROR(SEARCH("dsoy jktdh; fo|ky;ksa esa iz;ksx gsrq fu%'kqYd",F647)))</formula>
    </cfRule>
    <cfRule type="containsText" dxfId="14040" priority="14280" stopIfTrue="1" operator="containsText" text="f'k{kk foHkkx jktLFkku">
      <formula>NOT(ISERROR(SEARCH("f'k{kk foHkkx jktLFkku",F647)))</formula>
    </cfRule>
    <cfRule type="containsText" dxfId="14039" priority="14281" stopIfTrue="1" operator="containsText" text="iw.kkZad">
      <formula>NOT(ISERROR(SEARCH("iw.kkZad",F647)))</formula>
    </cfRule>
  </conditionalFormatting>
  <conditionalFormatting sqref="B648:C648">
    <cfRule type="cellIs" dxfId="14038" priority="14270" stopIfTrue="1" operator="equal">
      <formula>0</formula>
    </cfRule>
  </conditionalFormatting>
  <conditionalFormatting sqref="B648:C648">
    <cfRule type="containsText" dxfId="14037" priority="14265" stopIfTrue="1" operator="containsText" text="dsoy jktdh; fo|ky;ksa esa iz;ksx gsrq fu%'kqYd">
      <formula>NOT(ISERROR(SEARCH("dsoy jktdh; fo|ky;ksa esa iz;ksx gsrq fu%'kqYd",B648)))</formula>
    </cfRule>
    <cfRule type="containsText" dxfId="14036" priority="14266" stopIfTrue="1" operator="containsText" text="dsoy jktdh; fo|ky;ksa esa iz;ksx gsrq fu%'kqYd">
      <formula>NOT(ISERROR(SEARCH("dsoy jktdh; fo|ky;ksa esa iz;ksx gsrq fu%'kqYd",B648)))</formula>
    </cfRule>
    <cfRule type="containsText" dxfId="14035" priority="14267" stopIfTrue="1" operator="containsText" text="dsoy jktdh; fo|ky;ksa esa iz;ksx gsrq fu%'kqYd">
      <formula>NOT(ISERROR(SEARCH("dsoy jktdh; fo|ky;ksa esa iz;ksx gsrq fu%'kqYd",B648)))</formula>
    </cfRule>
    <cfRule type="containsText" dxfId="14034" priority="14268" stopIfTrue="1" operator="containsText" text="f'k{kk foHkkx jktLFkku">
      <formula>NOT(ISERROR(SEARCH("f'k{kk foHkkx jktLFkku",B648)))</formula>
    </cfRule>
    <cfRule type="containsText" dxfId="14033" priority="14269" stopIfTrue="1" operator="containsText" text="iw.kkZad">
      <formula>NOT(ISERROR(SEARCH("iw.kkZad",B648)))</formula>
    </cfRule>
  </conditionalFormatting>
  <conditionalFormatting sqref="G632:G634">
    <cfRule type="expression" dxfId="14032" priority="14264">
      <formula>is(error)</formula>
    </cfRule>
  </conditionalFormatting>
  <conditionalFormatting sqref="G632:G634">
    <cfRule type="cellIs" dxfId="14031" priority="14263" operator="equal">
      <formula>0</formula>
    </cfRule>
  </conditionalFormatting>
  <conditionalFormatting sqref="G632:G634">
    <cfRule type="expression" dxfId="14030" priority="14262">
      <formula>ISERROR(G632)</formula>
    </cfRule>
  </conditionalFormatting>
  <conditionalFormatting sqref="K632:K634">
    <cfRule type="expression" dxfId="14029" priority="14261">
      <formula>is(error)</formula>
    </cfRule>
  </conditionalFormatting>
  <conditionalFormatting sqref="K632:K634">
    <cfRule type="cellIs" dxfId="14028" priority="14260" operator="equal">
      <formula>0</formula>
    </cfRule>
  </conditionalFormatting>
  <conditionalFormatting sqref="K632:K634">
    <cfRule type="expression" dxfId="14027" priority="14259">
      <formula>ISERROR(K632)</formula>
    </cfRule>
  </conditionalFormatting>
  <conditionalFormatting sqref="G636">
    <cfRule type="expression" dxfId="14026" priority="14258">
      <formula>is(error)</formula>
    </cfRule>
  </conditionalFormatting>
  <conditionalFormatting sqref="G636">
    <cfRule type="cellIs" dxfId="14025" priority="14257" operator="equal">
      <formula>0</formula>
    </cfRule>
  </conditionalFormatting>
  <conditionalFormatting sqref="G636">
    <cfRule type="expression" dxfId="14024" priority="14256">
      <formula>ISERROR(G636)</formula>
    </cfRule>
  </conditionalFormatting>
  <conditionalFormatting sqref="K636">
    <cfRule type="expression" dxfId="14023" priority="14255">
      <formula>is(error)</formula>
    </cfRule>
  </conditionalFormatting>
  <conditionalFormatting sqref="K636">
    <cfRule type="cellIs" dxfId="14022" priority="14254" operator="equal">
      <formula>0</formula>
    </cfRule>
  </conditionalFormatting>
  <conditionalFormatting sqref="K636">
    <cfRule type="expression" dxfId="14021" priority="14253">
      <formula>ISERROR(K636)</formula>
    </cfRule>
  </conditionalFormatting>
  <conditionalFormatting sqref="O639:Q639">
    <cfRule type="cellIs" dxfId="14020" priority="14252" stopIfTrue="1" operator="equal">
      <formula>0</formula>
    </cfRule>
  </conditionalFormatting>
  <conditionalFormatting sqref="O639:Q639">
    <cfRule type="containsText" dxfId="14019" priority="14247" stopIfTrue="1" operator="containsText" text="dsoy jktdh; fo|ky;ksa esa iz;ksx gsrq fu%'kqYd">
      <formula>NOT(ISERROR(SEARCH("dsoy jktdh; fo|ky;ksa esa iz;ksx gsrq fu%'kqYd",O639)))</formula>
    </cfRule>
    <cfRule type="containsText" dxfId="14018" priority="14248" stopIfTrue="1" operator="containsText" text="dsoy jktdh; fo|ky;ksa esa iz;ksx gsrq fu%'kqYd">
      <formula>NOT(ISERROR(SEARCH("dsoy jktdh; fo|ky;ksa esa iz;ksx gsrq fu%'kqYd",O639)))</formula>
    </cfRule>
    <cfRule type="containsText" dxfId="14017" priority="14249" stopIfTrue="1" operator="containsText" text="dsoy jktdh; fo|ky;ksa esa iz;ksx gsrq fu%'kqYd">
      <formula>NOT(ISERROR(SEARCH("dsoy jktdh; fo|ky;ksa esa iz;ksx gsrq fu%'kqYd",O639)))</formula>
    </cfRule>
    <cfRule type="containsText" dxfId="14016" priority="14250" stopIfTrue="1" operator="containsText" text="f'k{kk foHkkx jktLFkku">
      <formula>NOT(ISERROR(SEARCH("f'k{kk foHkkx jktLFkku",O639)))</formula>
    </cfRule>
    <cfRule type="containsText" dxfId="14015" priority="14251" stopIfTrue="1" operator="containsText" text="iw.kkZad">
      <formula>NOT(ISERROR(SEARCH("iw.kkZad",O639)))</formula>
    </cfRule>
  </conditionalFormatting>
  <conditionalFormatting sqref="F643">
    <cfRule type="cellIs" dxfId="14014" priority="14168" stopIfTrue="1" operator="equal">
      <formula>0</formula>
    </cfRule>
  </conditionalFormatting>
  <conditionalFormatting sqref="F643">
    <cfRule type="containsText" dxfId="14013" priority="14163" stopIfTrue="1" operator="containsText" text="dsoy jktdh; fo|ky;ksa esa iz;ksx gsrq fu%'kqYd">
      <formula>NOT(ISERROR(SEARCH("dsoy jktdh; fo|ky;ksa esa iz;ksx gsrq fu%'kqYd",F643)))</formula>
    </cfRule>
    <cfRule type="containsText" dxfId="14012" priority="14164" stopIfTrue="1" operator="containsText" text="dsoy jktdh; fo|ky;ksa esa iz;ksx gsrq fu%'kqYd">
      <formula>NOT(ISERROR(SEARCH("dsoy jktdh; fo|ky;ksa esa iz;ksx gsrq fu%'kqYd",F643)))</formula>
    </cfRule>
    <cfRule type="containsText" dxfId="14011" priority="14165" stopIfTrue="1" operator="containsText" text="dsoy jktdh; fo|ky;ksa esa iz;ksx gsrq fu%'kqYd">
      <formula>NOT(ISERROR(SEARCH("dsoy jktdh; fo|ky;ksa esa iz;ksx gsrq fu%'kqYd",F643)))</formula>
    </cfRule>
    <cfRule type="containsText" dxfId="14010" priority="14166" stopIfTrue="1" operator="containsText" text="f'k{kk foHkkx jktLFkku">
      <formula>NOT(ISERROR(SEARCH("f'k{kk foHkkx jktLFkku",F643)))</formula>
    </cfRule>
    <cfRule type="containsText" dxfId="14009" priority="14167" stopIfTrue="1" operator="containsText" text="iw.kkZad">
      <formula>NOT(ISERROR(SEARCH("iw.kkZad",F643)))</formula>
    </cfRule>
  </conditionalFormatting>
  <conditionalFormatting sqref="N639:N641">
    <cfRule type="cellIs" dxfId="14008" priority="14198" stopIfTrue="1" operator="equal">
      <formula>0</formula>
    </cfRule>
  </conditionalFormatting>
  <conditionalFormatting sqref="N639:N641">
    <cfRule type="containsText" dxfId="14007" priority="14193" stopIfTrue="1" operator="containsText" text="dsoy jktdh; fo|ky;ksa esa iz;ksx gsrq fu%'kqYd">
      <formula>NOT(ISERROR(SEARCH("dsoy jktdh; fo|ky;ksa esa iz;ksx gsrq fu%'kqYd",N639)))</formula>
    </cfRule>
    <cfRule type="containsText" dxfId="14006" priority="14194" stopIfTrue="1" operator="containsText" text="dsoy jktdh; fo|ky;ksa esa iz;ksx gsrq fu%'kqYd">
      <formula>NOT(ISERROR(SEARCH("dsoy jktdh; fo|ky;ksa esa iz;ksx gsrq fu%'kqYd",N639)))</formula>
    </cfRule>
    <cfRule type="containsText" dxfId="14005" priority="14195" stopIfTrue="1" operator="containsText" text="dsoy jktdh; fo|ky;ksa esa iz;ksx gsrq fu%'kqYd">
      <formula>NOT(ISERROR(SEARCH("dsoy jktdh; fo|ky;ksa esa iz;ksx gsrq fu%'kqYd",N639)))</formula>
    </cfRule>
    <cfRule type="containsText" dxfId="14004" priority="14196" stopIfTrue="1" operator="containsText" text="f'k{kk foHkkx jktLFkku">
      <formula>NOT(ISERROR(SEARCH("f'k{kk foHkkx jktLFkku",N639)))</formula>
    </cfRule>
    <cfRule type="containsText" dxfId="14003" priority="14197" stopIfTrue="1" operator="containsText" text="iw.kkZad">
      <formula>NOT(ISERROR(SEARCH("iw.kkZad",N639)))</formula>
    </cfRule>
  </conditionalFormatting>
  <conditionalFormatting sqref="J639:J641">
    <cfRule type="cellIs" dxfId="14002" priority="14180" stopIfTrue="1" operator="equal">
      <formula>0</formula>
    </cfRule>
  </conditionalFormatting>
  <conditionalFormatting sqref="J639:J641">
    <cfRule type="containsText" dxfId="14001" priority="14175" stopIfTrue="1" operator="containsText" text="dsoy jktdh; fo|ky;ksa esa iz;ksx gsrq fu%'kqYd">
      <formula>NOT(ISERROR(SEARCH("dsoy jktdh; fo|ky;ksa esa iz;ksx gsrq fu%'kqYd",J639)))</formula>
    </cfRule>
    <cfRule type="containsText" dxfId="14000" priority="14176" stopIfTrue="1" operator="containsText" text="dsoy jktdh; fo|ky;ksa esa iz;ksx gsrq fu%'kqYd">
      <formula>NOT(ISERROR(SEARCH("dsoy jktdh; fo|ky;ksa esa iz;ksx gsrq fu%'kqYd",J639)))</formula>
    </cfRule>
    <cfRule type="containsText" dxfId="13999" priority="14177" stopIfTrue="1" operator="containsText" text="dsoy jktdh; fo|ky;ksa esa iz;ksx gsrq fu%'kqYd">
      <formula>NOT(ISERROR(SEARCH("dsoy jktdh; fo|ky;ksa esa iz;ksx gsrq fu%'kqYd",J639)))</formula>
    </cfRule>
    <cfRule type="containsText" dxfId="13998" priority="14178" stopIfTrue="1" operator="containsText" text="f'k{kk foHkkx jktLFkku">
      <formula>NOT(ISERROR(SEARCH("f'k{kk foHkkx jktLFkku",J639)))</formula>
    </cfRule>
    <cfRule type="containsText" dxfId="13997" priority="14179" stopIfTrue="1" operator="containsText" text="iw.kkZad">
      <formula>NOT(ISERROR(SEARCH("iw.kkZad",J639)))</formula>
    </cfRule>
  </conditionalFormatting>
  <conditionalFormatting sqref="O640:Q640">
    <cfRule type="cellIs" dxfId="13996" priority="14246" stopIfTrue="1" operator="equal">
      <formula>0</formula>
    </cfRule>
  </conditionalFormatting>
  <conditionalFormatting sqref="O640:Q640">
    <cfRule type="containsText" dxfId="13995" priority="14241" stopIfTrue="1" operator="containsText" text="dsoy jktdh; fo|ky;ksa esa iz;ksx gsrq fu%'kqYd">
      <formula>NOT(ISERROR(SEARCH("dsoy jktdh; fo|ky;ksa esa iz;ksx gsrq fu%'kqYd",O640)))</formula>
    </cfRule>
    <cfRule type="containsText" dxfId="13994" priority="14242" stopIfTrue="1" operator="containsText" text="dsoy jktdh; fo|ky;ksa esa iz;ksx gsrq fu%'kqYd">
      <formula>NOT(ISERROR(SEARCH("dsoy jktdh; fo|ky;ksa esa iz;ksx gsrq fu%'kqYd",O640)))</formula>
    </cfRule>
    <cfRule type="containsText" dxfId="13993" priority="14243" stopIfTrue="1" operator="containsText" text="dsoy jktdh; fo|ky;ksa esa iz;ksx gsrq fu%'kqYd">
      <formula>NOT(ISERROR(SEARCH("dsoy jktdh; fo|ky;ksa esa iz;ksx gsrq fu%'kqYd",O640)))</formula>
    </cfRule>
    <cfRule type="containsText" dxfId="13992" priority="14244" stopIfTrue="1" operator="containsText" text="f'k{kk foHkkx jktLFkku">
      <formula>NOT(ISERROR(SEARCH("f'k{kk foHkkx jktLFkku",O640)))</formula>
    </cfRule>
    <cfRule type="containsText" dxfId="13991" priority="14245" stopIfTrue="1" operator="containsText" text="iw.kkZad">
      <formula>NOT(ISERROR(SEARCH("iw.kkZad",O640)))</formula>
    </cfRule>
  </conditionalFormatting>
  <conditionalFormatting sqref="O641:Q641">
    <cfRule type="cellIs" dxfId="13990" priority="14240" stopIfTrue="1" operator="equal">
      <formula>0</formula>
    </cfRule>
  </conditionalFormatting>
  <conditionalFormatting sqref="O641:Q641">
    <cfRule type="containsText" dxfId="13989" priority="14235" stopIfTrue="1" operator="containsText" text="dsoy jktdh; fo|ky;ksa esa iz;ksx gsrq fu%'kqYd">
      <formula>NOT(ISERROR(SEARCH("dsoy jktdh; fo|ky;ksa esa iz;ksx gsrq fu%'kqYd",O641)))</formula>
    </cfRule>
    <cfRule type="containsText" dxfId="13988" priority="14236" stopIfTrue="1" operator="containsText" text="dsoy jktdh; fo|ky;ksa esa iz;ksx gsrq fu%'kqYd">
      <formula>NOT(ISERROR(SEARCH("dsoy jktdh; fo|ky;ksa esa iz;ksx gsrq fu%'kqYd",O641)))</formula>
    </cfRule>
    <cfRule type="containsText" dxfId="13987" priority="14237" stopIfTrue="1" operator="containsText" text="dsoy jktdh; fo|ky;ksa esa iz;ksx gsrq fu%'kqYd">
      <formula>NOT(ISERROR(SEARCH("dsoy jktdh; fo|ky;ksa esa iz;ksx gsrq fu%'kqYd",O641)))</formula>
    </cfRule>
    <cfRule type="containsText" dxfId="13986" priority="14238" stopIfTrue="1" operator="containsText" text="f'k{kk foHkkx jktLFkku">
      <formula>NOT(ISERROR(SEARCH("f'k{kk foHkkx jktLFkku",O641)))</formula>
    </cfRule>
    <cfRule type="containsText" dxfId="13985" priority="14239" stopIfTrue="1" operator="containsText" text="iw.kkZad">
      <formula>NOT(ISERROR(SEARCH("iw.kkZad",O641)))</formula>
    </cfRule>
  </conditionalFormatting>
  <conditionalFormatting sqref="D643">
    <cfRule type="cellIs" dxfId="13984" priority="14174" stopIfTrue="1" operator="equal">
      <formula>0</formula>
    </cfRule>
  </conditionalFormatting>
  <conditionalFormatting sqref="D643">
    <cfRule type="containsText" dxfId="13983" priority="14169" stopIfTrue="1" operator="containsText" text="dsoy jktdh; fo|ky;ksa esa iz;ksx gsrq fu%'kqYd">
      <formula>NOT(ISERROR(SEARCH("dsoy jktdh; fo|ky;ksa esa iz;ksx gsrq fu%'kqYd",D643)))</formula>
    </cfRule>
    <cfRule type="containsText" dxfId="13982" priority="14170" stopIfTrue="1" operator="containsText" text="dsoy jktdh; fo|ky;ksa esa iz;ksx gsrq fu%'kqYd">
      <formula>NOT(ISERROR(SEARCH("dsoy jktdh; fo|ky;ksa esa iz;ksx gsrq fu%'kqYd",D643)))</formula>
    </cfRule>
    <cfRule type="containsText" dxfId="13981" priority="14171" stopIfTrue="1" operator="containsText" text="dsoy jktdh; fo|ky;ksa esa iz;ksx gsrq fu%'kqYd">
      <formula>NOT(ISERROR(SEARCH("dsoy jktdh; fo|ky;ksa esa iz;ksx gsrq fu%'kqYd",D643)))</formula>
    </cfRule>
    <cfRule type="containsText" dxfId="13980" priority="14172" stopIfTrue="1" operator="containsText" text="f'k{kk foHkkx jktLFkku">
      <formula>NOT(ISERROR(SEARCH("f'k{kk foHkkx jktLFkku",D643)))</formula>
    </cfRule>
    <cfRule type="containsText" dxfId="13979" priority="14173" stopIfTrue="1" operator="containsText" text="iw.kkZad">
      <formula>NOT(ISERROR(SEARCH("iw.kkZad",D643)))</formula>
    </cfRule>
  </conditionalFormatting>
  <conditionalFormatting sqref="L643">
    <cfRule type="cellIs" dxfId="13978" priority="14162" stopIfTrue="1" operator="equal">
      <formula>0</formula>
    </cfRule>
  </conditionalFormatting>
  <conditionalFormatting sqref="L643">
    <cfRule type="containsText" dxfId="13977" priority="14157" stopIfTrue="1" operator="containsText" text="dsoy jktdh; fo|ky;ksa esa iz;ksx gsrq fu%'kqYd">
      <formula>NOT(ISERROR(SEARCH("dsoy jktdh; fo|ky;ksa esa iz;ksx gsrq fu%'kqYd",L643)))</formula>
    </cfRule>
    <cfRule type="containsText" dxfId="13976" priority="14158" stopIfTrue="1" operator="containsText" text="dsoy jktdh; fo|ky;ksa esa iz;ksx gsrq fu%'kqYd">
      <formula>NOT(ISERROR(SEARCH("dsoy jktdh; fo|ky;ksa esa iz;ksx gsrq fu%'kqYd",L643)))</formula>
    </cfRule>
    <cfRule type="containsText" dxfId="13975" priority="14159" stopIfTrue="1" operator="containsText" text="dsoy jktdh; fo|ky;ksa esa iz;ksx gsrq fu%'kqYd">
      <formula>NOT(ISERROR(SEARCH("dsoy jktdh; fo|ky;ksa esa iz;ksx gsrq fu%'kqYd",L643)))</formula>
    </cfRule>
    <cfRule type="containsText" dxfId="13974" priority="14160" stopIfTrue="1" operator="containsText" text="f'k{kk foHkkx jktLFkku">
      <formula>NOT(ISERROR(SEARCH("f'k{kk foHkkx jktLFkku",L643)))</formula>
    </cfRule>
    <cfRule type="containsText" dxfId="13973" priority="14161" stopIfTrue="1" operator="containsText" text="iw.kkZad">
      <formula>NOT(ISERROR(SEARCH("iw.kkZad",L643)))</formula>
    </cfRule>
  </conditionalFormatting>
  <conditionalFormatting sqref="L644">
    <cfRule type="cellIs" dxfId="13972" priority="14156" stopIfTrue="1" operator="equal">
      <formula>0</formula>
    </cfRule>
  </conditionalFormatting>
  <conditionalFormatting sqref="L644">
    <cfRule type="containsText" dxfId="13971" priority="14151" stopIfTrue="1" operator="containsText" text="dsoy jktdh; fo|ky;ksa esa iz;ksx gsrq fu%'kqYd">
      <formula>NOT(ISERROR(SEARCH("dsoy jktdh; fo|ky;ksa esa iz;ksx gsrq fu%'kqYd",L644)))</formula>
    </cfRule>
    <cfRule type="containsText" dxfId="13970" priority="14152" stopIfTrue="1" operator="containsText" text="dsoy jktdh; fo|ky;ksa esa iz;ksx gsrq fu%'kqYd">
      <formula>NOT(ISERROR(SEARCH("dsoy jktdh; fo|ky;ksa esa iz;ksx gsrq fu%'kqYd",L644)))</formula>
    </cfRule>
    <cfRule type="containsText" dxfId="13969" priority="14153" stopIfTrue="1" operator="containsText" text="dsoy jktdh; fo|ky;ksa esa iz;ksx gsrq fu%'kqYd">
      <formula>NOT(ISERROR(SEARCH("dsoy jktdh; fo|ky;ksa esa iz;ksx gsrq fu%'kqYd",L644)))</formula>
    </cfRule>
    <cfRule type="containsText" dxfId="13968" priority="14154" stopIfTrue="1" operator="containsText" text="f'k{kk foHkkx jktLFkku">
      <formula>NOT(ISERROR(SEARCH("f'k{kk foHkkx jktLFkku",L644)))</formula>
    </cfRule>
    <cfRule type="containsText" dxfId="13967" priority="14155" stopIfTrue="1" operator="containsText" text="iw.kkZad">
      <formula>NOT(ISERROR(SEARCH("iw.kkZad",L644)))</formula>
    </cfRule>
  </conditionalFormatting>
  <conditionalFormatting sqref="O642">
    <cfRule type="cellIs" dxfId="13966" priority="14150" stopIfTrue="1" operator="equal">
      <formula>0</formula>
    </cfRule>
  </conditionalFormatting>
  <conditionalFormatting sqref="O642">
    <cfRule type="containsText" dxfId="13965" priority="14145" stopIfTrue="1" operator="containsText" text="dsoy jktdh; fo|ky;ksa esa iz;ksx gsrq fu%'kqYd">
      <formula>NOT(ISERROR(SEARCH("dsoy jktdh; fo|ky;ksa esa iz;ksx gsrq fu%'kqYd",O642)))</formula>
    </cfRule>
    <cfRule type="containsText" dxfId="13964" priority="14146" stopIfTrue="1" operator="containsText" text="dsoy jktdh; fo|ky;ksa esa iz;ksx gsrq fu%'kqYd">
      <formula>NOT(ISERROR(SEARCH("dsoy jktdh; fo|ky;ksa esa iz;ksx gsrq fu%'kqYd",O642)))</formula>
    </cfRule>
    <cfRule type="containsText" dxfId="13963" priority="14147" stopIfTrue="1" operator="containsText" text="dsoy jktdh; fo|ky;ksa esa iz;ksx gsrq fu%'kqYd">
      <formula>NOT(ISERROR(SEARCH("dsoy jktdh; fo|ky;ksa esa iz;ksx gsrq fu%'kqYd",O642)))</formula>
    </cfRule>
    <cfRule type="containsText" dxfId="13962" priority="14148" stopIfTrue="1" operator="containsText" text="f'k{kk foHkkx jktLFkku">
      <formula>NOT(ISERROR(SEARCH("f'k{kk foHkkx jktLFkku",O642)))</formula>
    </cfRule>
    <cfRule type="containsText" dxfId="13961" priority="14149" stopIfTrue="1" operator="containsText" text="iw.kkZad">
      <formula>NOT(ISERROR(SEARCH("iw.kkZad",O642)))</formula>
    </cfRule>
  </conditionalFormatting>
  <conditionalFormatting sqref="O643">
    <cfRule type="cellIs" dxfId="13960" priority="14144" stopIfTrue="1" operator="equal">
      <formula>0</formula>
    </cfRule>
  </conditionalFormatting>
  <conditionalFormatting sqref="O643">
    <cfRule type="containsText" dxfId="13959" priority="14139" stopIfTrue="1" operator="containsText" text="dsoy jktdh; fo|ky;ksa esa iz;ksx gsrq fu%'kqYd">
      <formula>NOT(ISERROR(SEARCH("dsoy jktdh; fo|ky;ksa esa iz;ksx gsrq fu%'kqYd",O643)))</formula>
    </cfRule>
    <cfRule type="containsText" dxfId="13958" priority="14140" stopIfTrue="1" operator="containsText" text="dsoy jktdh; fo|ky;ksa esa iz;ksx gsrq fu%'kqYd">
      <formula>NOT(ISERROR(SEARCH("dsoy jktdh; fo|ky;ksa esa iz;ksx gsrq fu%'kqYd",O643)))</formula>
    </cfRule>
    <cfRule type="containsText" dxfId="13957" priority="14141" stopIfTrue="1" operator="containsText" text="dsoy jktdh; fo|ky;ksa esa iz;ksx gsrq fu%'kqYd">
      <formula>NOT(ISERROR(SEARCH("dsoy jktdh; fo|ky;ksa esa iz;ksx gsrq fu%'kqYd",O643)))</formula>
    </cfRule>
    <cfRule type="containsText" dxfId="13956" priority="14142" stopIfTrue="1" operator="containsText" text="f'k{kk foHkkx jktLFkku">
      <formula>NOT(ISERROR(SEARCH("f'k{kk foHkkx jktLFkku",O643)))</formula>
    </cfRule>
    <cfRule type="containsText" dxfId="13955" priority="14143" stopIfTrue="1" operator="containsText" text="iw.kkZad">
      <formula>NOT(ISERROR(SEARCH("iw.kkZad",O643)))</formula>
    </cfRule>
  </conditionalFormatting>
  <conditionalFormatting sqref="O644">
    <cfRule type="cellIs" dxfId="13954" priority="14138" stopIfTrue="1" operator="equal">
      <formula>0</formula>
    </cfRule>
  </conditionalFormatting>
  <conditionalFormatting sqref="O644">
    <cfRule type="containsText" dxfId="13953" priority="14133" stopIfTrue="1" operator="containsText" text="dsoy jktdh; fo|ky;ksa esa iz;ksx gsrq fu%'kqYd">
      <formula>NOT(ISERROR(SEARCH("dsoy jktdh; fo|ky;ksa esa iz;ksx gsrq fu%'kqYd",O644)))</formula>
    </cfRule>
    <cfRule type="containsText" dxfId="13952" priority="14134" stopIfTrue="1" operator="containsText" text="dsoy jktdh; fo|ky;ksa esa iz;ksx gsrq fu%'kqYd">
      <formula>NOT(ISERROR(SEARCH("dsoy jktdh; fo|ky;ksa esa iz;ksx gsrq fu%'kqYd",O644)))</formula>
    </cfRule>
    <cfRule type="containsText" dxfId="13951" priority="14135" stopIfTrue="1" operator="containsText" text="dsoy jktdh; fo|ky;ksa esa iz;ksx gsrq fu%'kqYd">
      <formula>NOT(ISERROR(SEARCH("dsoy jktdh; fo|ky;ksa esa iz;ksx gsrq fu%'kqYd",O644)))</formula>
    </cfRule>
    <cfRule type="containsText" dxfId="13950" priority="14136" stopIfTrue="1" operator="containsText" text="f'k{kk foHkkx jktLFkku">
      <formula>NOT(ISERROR(SEARCH("f'k{kk foHkkx jktLFkku",O644)))</formula>
    </cfRule>
    <cfRule type="containsText" dxfId="13949" priority="14137" stopIfTrue="1" operator="containsText" text="iw.kkZad">
      <formula>NOT(ISERROR(SEARCH("iw.kkZad",O644)))</formula>
    </cfRule>
  </conditionalFormatting>
  <conditionalFormatting sqref="J647:J650">
    <cfRule type="cellIs" dxfId="13948" priority="14132" stopIfTrue="1" operator="equal">
      <formula>0</formula>
    </cfRule>
  </conditionalFormatting>
  <conditionalFormatting sqref="J647:J650">
    <cfRule type="containsText" dxfId="13947" priority="14127" stopIfTrue="1" operator="containsText" text="dsoy jktdh; fo|ky;ksa esa iz;ksx gsrq fu%'kqYd">
      <formula>NOT(ISERROR(SEARCH("dsoy jktdh; fo|ky;ksa esa iz;ksx gsrq fu%'kqYd",J647)))</formula>
    </cfRule>
    <cfRule type="containsText" dxfId="13946" priority="14128" stopIfTrue="1" operator="containsText" text="dsoy jktdh; fo|ky;ksa esa iz;ksx gsrq fu%'kqYd">
      <formula>NOT(ISERROR(SEARCH("dsoy jktdh; fo|ky;ksa esa iz;ksx gsrq fu%'kqYd",J647)))</formula>
    </cfRule>
    <cfRule type="containsText" dxfId="13945" priority="14129" stopIfTrue="1" operator="containsText" text="dsoy jktdh; fo|ky;ksa esa iz;ksx gsrq fu%'kqYd">
      <formula>NOT(ISERROR(SEARCH("dsoy jktdh; fo|ky;ksa esa iz;ksx gsrq fu%'kqYd",J647)))</formula>
    </cfRule>
    <cfRule type="containsText" dxfId="13944" priority="14130" stopIfTrue="1" operator="containsText" text="f'k{kk foHkkx jktLFkku">
      <formula>NOT(ISERROR(SEARCH("f'k{kk foHkkx jktLFkku",J647)))</formula>
    </cfRule>
    <cfRule type="containsText" dxfId="13943" priority="14131" stopIfTrue="1" operator="containsText" text="iw.kkZad">
      <formula>NOT(ISERROR(SEARCH("iw.kkZad",J647)))</formula>
    </cfRule>
  </conditionalFormatting>
  <conditionalFormatting sqref="J651">
    <cfRule type="cellIs" dxfId="13942" priority="14126" stopIfTrue="1" operator="equal">
      <formula>0</formula>
    </cfRule>
  </conditionalFormatting>
  <conditionalFormatting sqref="J651">
    <cfRule type="containsText" dxfId="13941" priority="14121" stopIfTrue="1" operator="containsText" text="dsoy jktdh; fo|ky;ksa esa iz;ksx gsrq fu%'kqYd">
      <formula>NOT(ISERROR(SEARCH("dsoy jktdh; fo|ky;ksa esa iz;ksx gsrq fu%'kqYd",J651)))</formula>
    </cfRule>
    <cfRule type="containsText" dxfId="13940" priority="14122" stopIfTrue="1" operator="containsText" text="dsoy jktdh; fo|ky;ksa esa iz;ksx gsrq fu%'kqYd">
      <formula>NOT(ISERROR(SEARCH("dsoy jktdh; fo|ky;ksa esa iz;ksx gsrq fu%'kqYd",J651)))</formula>
    </cfRule>
    <cfRule type="containsText" dxfId="13939" priority="14123" stopIfTrue="1" operator="containsText" text="dsoy jktdh; fo|ky;ksa esa iz;ksx gsrq fu%'kqYd">
      <formula>NOT(ISERROR(SEARCH("dsoy jktdh; fo|ky;ksa esa iz;ksx gsrq fu%'kqYd",J651)))</formula>
    </cfRule>
    <cfRule type="containsText" dxfId="13938" priority="14124" stopIfTrue="1" operator="containsText" text="f'k{kk foHkkx jktLFkku">
      <formula>NOT(ISERROR(SEARCH("f'k{kk foHkkx jktLFkku",J651)))</formula>
    </cfRule>
    <cfRule type="containsText" dxfId="13937" priority="14125" stopIfTrue="1" operator="containsText" text="iw.kkZad">
      <formula>NOT(ISERROR(SEARCH("iw.kkZad",J651)))</formula>
    </cfRule>
  </conditionalFormatting>
  <conditionalFormatting sqref="N627">
    <cfRule type="cellIs" dxfId="13936" priority="14120" stopIfTrue="1" operator="equal">
      <formula>0</formula>
    </cfRule>
  </conditionalFormatting>
  <conditionalFormatting sqref="N627">
    <cfRule type="containsText" dxfId="13935" priority="14115" stopIfTrue="1" operator="containsText" text="dsoy jktdh; fo|ky;ksa esa iz;ksx gsrq fu%'kqYd">
      <formula>NOT(ISERROR(SEARCH("dsoy jktdh; fo|ky;ksa esa iz;ksx gsrq fu%'kqYd",N627)))</formula>
    </cfRule>
    <cfRule type="containsText" dxfId="13934" priority="14116" stopIfTrue="1" operator="containsText" text="dsoy jktdh; fo|ky;ksa esa iz;ksx gsrq fu%'kqYd">
      <formula>NOT(ISERROR(SEARCH("dsoy jktdh; fo|ky;ksa esa iz;ksx gsrq fu%'kqYd",N627)))</formula>
    </cfRule>
    <cfRule type="containsText" dxfId="13933" priority="14117" stopIfTrue="1" operator="containsText" text="dsoy jktdh; fo|ky;ksa esa iz;ksx gsrq fu%'kqYd">
      <formula>NOT(ISERROR(SEARCH("dsoy jktdh; fo|ky;ksa esa iz;ksx gsrq fu%'kqYd",N627)))</formula>
    </cfRule>
    <cfRule type="containsText" dxfId="13932" priority="14118" stopIfTrue="1" operator="containsText" text="f'k{kk foHkkx jktLFkku">
      <formula>NOT(ISERROR(SEARCH("f'k{kk foHkkx jktLFkku",N627)))</formula>
    </cfRule>
    <cfRule type="containsText" dxfId="13931" priority="14119" stopIfTrue="1" operator="containsText" text="iw.kkZad">
      <formula>NOT(ISERROR(SEARCH("iw.kkZad",N627)))</formula>
    </cfRule>
  </conditionalFormatting>
  <conditionalFormatting sqref="N628">
    <cfRule type="cellIs" dxfId="13930" priority="14114" stopIfTrue="1" operator="equal">
      <formula>0</formula>
    </cfRule>
  </conditionalFormatting>
  <conditionalFormatting sqref="N628">
    <cfRule type="containsText" dxfId="13929" priority="14109" stopIfTrue="1" operator="containsText" text="dsoy jktdh; fo|ky;ksa esa iz;ksx gsrq fu%'kqYd">
      <formula>NOT(ISERROR(SEARCH("dsoy jktdh; fo|ky;ksa esa iz;ksx gsrq fu%'kqYd",N628)))</formula>
    </cfRule>
    <cfRule type="containsText" dxfId="13928" priority="14110" stopIfTrue="1" operator="containsText" text="dsoy jktdh; fo|ky;ksa esa iz;ksx gsrq fu%'kqYd">
      <formula>NOT(ISERROR(SEARCH("dsoy jktdh; fo|ky;ksa esa iz;ksx gsrq fu%'kqYd",N628)))</formula>
    </cfRule>
    <cfRule type="containsText" dxfId="13927" priority="14111" stopIfTrue="1" operator="containsText" text="dsoy jktdh; fo|ky;ksa esa iz;ksx gsrq fu%'kqYd">
      <formula>NOT(ISERROR(SEARCH("dsoy jktdh; fo|ky;ksa esa iz;ksx gsrq fu%'kqYd",N628)))</formula>
    </cfRule>
    <cfRule type="containsText" dxfId="13926" priority="14112" stopIfTrue="1" operator="containsText" text="f'k{kk foHkkx jktLFkku">
      <formula>NOT(ISERROR(SEARCH("f'k{kk foHkkx jktLFkku",N628)))</formula>
    </cfRule>
    <cfRule type="containsText" dxfId="13925" priority="14113" stopIfTrue="1" operator="containsText" text="iw.kkZad">
      <formula>NOT(ISERROR(SEARCH("iw.kkZad",N628)))</formula>
    </cfRule>
  </conditionalFormatting>
  <conditionalFormatting sqref="B628:C628">
    <cfRule type="cellIs" dxfId="13924" priority="14108" stopIfTrue="1" operator="equal">
      <formula>0</formula>
    </cfRule>
  </conditionalFormatting>
  <conditionalFormatting sqref="B628:C628">
    <cfRule type="containsText" dxfId="13923" priority="14103" stopIfTrue="1" operator="containsText" text="dsoy jktdh; fo|ky;ksa esa iz;ksx gsrq fu%'kqYd">
      <formula>NOT(ISERROR(SEARCH("dsoy jktdh; fo|ky;ksa esa iz;ksx gsrq fu%'kqYd",B628)))</formula>
    </cfRule>
    <cfRule type="containsText" dxfId="13922" priority="14104" stopIfTrue="1" operator="containsText" text="dsoy jktdh; fo|ky;ksa esa iz;ksx gsrq fu%'kqYd">
      <formula>NOT(ISERROR(SEARCH("dsoy jktdh; fo|ky;ksa esa iz;ksx gsrq fu%'kqYd",B628)))</formula>
    </cfRule>
    <cfRule type="containsText" dxfId="13921" priority="14105" stopIfTrue="1" operator="containsText" text="dsoy jktdh; fo|ky;ksa esa iz;ksx gsrq fu%'kqYd">
      <formula>NOT(ISERROR(SEARCH("dsoy jktdh; fo|ky;ksa esa iz;ksx gsrq fu%'kqYd",B628)))</formula>
    </cfRule>
    <cfRule type="containsText" dxfId="13920" priority="14106" stopIfTrue="1" operator="containsText" text="f'k{kk foHkkx jktLFkku">
      <formula>NOT(ISERROR(SEARCH("f'k{kk foHkkx jktLFkku",B628)))</formula>
    </cfRule>
    <cfRule type="containsText" dxfId="13919" priority="14107" stopIfTrue="1" operator="containsText" text="iw.kkZad">
      <formula>NOT(ISERROR(SEARCH("iw.kkZad",B628)))</formula>
    </cfRule>
  </conditionalFormatting>
  <conditionalFormatting sqref="B670:F670 B673:D673 F673 H673 B671:C672 B663:C665 A652:A653 B675:D675 F675 H675 C656:C658 B654:B658 B660:C660 J658 B674">
    <cfRule type="cellIs" dxfId="13918" priority="14102" stopIfTrue="1" operator="equal">
      <formula>0</formula>
    </cfRule>
  </conditionalFormatting>
  <conditionalFormatting sqref="B670:F670 B673:D673 F673 H673 B671:C672 B663:C665 A652:A653 B675:D675 F675 H675 C656:C658 B654:B658 B660:C660 J658 B674">
    <cfRule type="containsText" dxfId="13917" priority="14097" stopIfTrue="1" operator="containsText" text="dsoy jktdh; fo|ky;ksa esa iz;ksx gsrq fu%'kqYd">
      <formula>NOT(ISERROR(SEARCH("dsoy jktdh; fo|ky;ksa esa iz;ksx gsrq fu%'kqYd",A652)))</formula>
    </cfRule>
    <cfRule type="containsText" dxfId="13916" priority="14098" stopIfTrue="1" operator="containsText" text="dsoy jktdh; fo|ky;ksa esa iz;ksx gsrq fu%'kqYd">
      <formula>NOT(ISERROR(SEARCH("dsoy jktdh; fo|ky;ksa esa iz;ksx gsrq fu%'kqYd",A652)))</formula>
    </cfRule>
    <cfRule type="containsText" dxfId="13915" priority="14099" stopIfTrue="1" operator="containsText" text="dsoy jktdh; fo|ky;ksa esa iz;ksx gsrq fu%'kqYd">
      <formula>NOT(ISERROR(SEARCH("dsoy jktdh; fo|ky;ksa esa iz;ksx gsrq fu%'kqYd",A652)))</formula>
    </cfRule>
    <cfRule type="containsText" dxfId="13914" priority="14100" stopIfTrue="1" operator="containsText" text="f'k{kk foHkkx jktLFkku">
      <formula>NOT(ISERROR(SEARCH("f'k{kk foHkkx jktLFkku",A652)))</formula>
    </cfRule>
    <cfRule type="containsText" dxfId="13913" priority="14101" stopIfTrue="1" operator="containsText" text="iw.kkZad">
      <formula>NOT(ISERROR(SEARCH("iw.kkZad",A652)))</formula>
    </cfRule>
  </conditionalFormatting>
  <conditionalFormatting sqref="B660:C660">
    <cfRule type="cellIs" dxfId="13912" priority="14095" operator="equal">
      <formula>0</formula>
    </cfRule>
    <cfRule type="containsText" dxfId="13911" priority="14096" stopIfTrue="1" operator="containsText" text="false">
      <formula>NOT(ISERROR(SEARCH("false",B660)))</formula>
    </cfRule>
  </conditionalFormatting>
  <conditionalFormatting sqref="H678:H682">
    <cfRule type="cellIs" dxfId="13910" priority="14028" stopIfTrue="1" operator="equal">
      <formula>0</formula>
    </cfRule>
  </conditionalFormatting>
  <conditionalFormatting sqref="H678:H682">
    <cfRule type="containsText" dxfId="13909" priority="14023" stopIfTrue="1" operator="containsText" text="dsoy jktdh; fo|ky;ksa esa iz;ksx gsrq fu%'kqYd">
      <formula>NOT(ISERROR(SEARCH("dsoy jktdh; fo|ky;ksa esa iz;ksx gsrq fu%'kqYd",H678)))</formula>
    </cfRule>
    <cfRule type="containsText" dxfId="13908" priority="14024" stopIfTrue="1" operator="containsText" text="dsoy jktdh; fo|ky;ksa esa iz;ksx gsrq fu%'kqYd">
      <formula>NOT(ISERROR(SEARCH("dsoy jktdh; fo|ky;ksa esa iz;ksx gsrq fu%'kqYd",H678)))</formula>
    </cfRule>
    <cfRule type="containsText" dxfId="13907" priority="14025" stopIfTrue="1" operator="containsText" text="dsoy jktdh; fo|ky;ksa esa iz;ksx gsrq fu%'kqYd">
      <formula>NOT(ISERROR(SEARCH("dsoy jktdh; fo|ky;ksa esa iz;ksx gsrq fu%'kqYd",H678)))</formula>
    </cfRule>
    <cfRule type="containsText" dxfId="13906" priority="14026" stopIfTrue="1" operator="containsText" text="f'k{kk foHkkx jktLFkku">
      <formula>NOT(ISERROR(SEARCH("f'k{kk foHkkx jktLFkku",H678)))</formula>
    </cfRule>
    <cfRule type="containsText" dxfId="13905" priority="14027" stopIfTrue="1" operator="containsText" text="iw.kkZad">
      <formula>NOT(ISERROR(SEARCH("iw.kkZad",H678)))</formula>
    </cfRule>
  </conditionalFormatting>
  <conditionalFormatting sqref="D671:F671">
    <cfRule type="cellIs" dxfId="13904" priority="14094" stopIfTrue="1" operator="equal">
      <formula>0</formula>
    </cfRule>
  </conditionalFormatting>
  <conditionalFormatting sqref="D671:F671">
    <cfRule type="containsText" dxfId="13903" priority="14089" stopIfTrue="1" operator="containsText" text="dsoy jktdh; fo|ky;ksa esa iz;ksx gsrq fu%'kqYd">
      <formula>NOT(ISERROR(SEARCH("dsoy jktdh; fo|ky;ksa esa iz;ksx gsrq fu%'kqYd",D671)))</formula>
    </cfRule>
    <cfRule type="containsText" dxfId="13902" priority="14090" stopIfTrue="1" operator="containsText" text="dsoy jktdh; fo|ky;ksa esa iz;ksx gsrq fu%'kqYd">
      <formula>NOT(ISERROR(SEARCH("dsoy jktdh; fo|ky;ksa esa iz;ksx gsrq fu%'kqYd",D671)))</formula>
    </cfRule>
    <cfRule type="containsText" dxfId="13901" priority="14091" stopIfTrue="1" operator="containsText" text="dsoy jktdh; fo|ky;ksa esa iz;ksx gsrq fu%'kqYd">
      <formula>NOT(ISERROR(SEARCH("dsoy jktdh; fo|ky;ksa esa iz;ksx gsrq fu%'kqYd",D671)))</formula>
    </cfRule>
    <cfRule type="containsText" dxfId="13900" priority="14092" stopIfTrue="1" operator="containsText" text="f'k{kk foHkkx jktLFkku">
      <formula>NOT(ISERROR(SEARCH("f'k{kk foHkkx jktLFkku",D671)))</formula>
    </cfRule>
    <cfRule type="containsText" dxfId="13899" priority="14093" stopIfTrue="1" operator="containsText" text="iw.kkZad">
      <formula>NOT(ISERROR(SEARCH("iw.kkZad",D671)))</formula>
    </cfRule>
  </conditionalFormatting>
  <conditionalFormatting sqref="D672:F672">
    <cfRule type="cellIs" dxfId="13898" priority="14088" stopIfTrue="1" operator="equal">
      <formula>0</formula>
    </cfRule>
  </conditionalFormatting>
  <conditionalFormatting sqref="D672:F672">
    <cfRule type="containsText" dxfId="13897" priority="14083" stopIfTrue="1" operator="containsText" text="dsoy jktdh; fo|ky;ksa esa iz;ksx gsrq fu%'kqYd">
      <formula>NOT(ISERROR(SEARCH("dsoy jktdh; fo|ky;ksa esa iz;ksx gsrq fu%'kqYd",D672)))</formula>
    </cfRule>
    <cfRule type="containsText" dxfId="13896" priority="14084" stopIfTrue="1" operator="containsText" text="dsoy jktdh; fo|ky;ksa esa iz;ksx gsrq fu%'kqYd">
      <formula>NOT(ISERROR(SEARCH("dsoy jktdh; fo|ky;ksa esa iz;ksx gsrq fu%'kqYd",D672)))</formula>
    </cfRule>
    <cfRule type="containsText" dxfId="13895" priority="14085" stopIfTrue="1" operator="containsText" text="dsoy jktdh; fo|ky;ksa esa iz;ksx gsrq fu%'kqYd">
      <formula>NOT(ISERROR(SEARCH("dsoy jktdh; fo|ky;ksa esa iz;ksx gsrq fu%'kqYd",D672)))</formula>
    </cfRule>
    <cfRule type="containsText" dxfId="13894" priority="14086" stopIfTrue="1" operator="containsText" text="f'k{kk foHkkx jktLFkku">
      <formula>NOT(ISERROR(SEARCH("f'k{kk foHkkx jktLFkku",D672)))</formula>
    </cfRule>
    <cfRule type="containsText" dxfId="13893" priority="14087" stopIfTrue="1" operator="containsText" text="iw.kkZad">
      <formula>NOT(ISERROR(SEARCH("iw.kkZad",D672)))</formula>
    </cfRule>
  </conditionalFormatting>
  <conditionalFormatting sqref="L673">
    <cfRule type="cellIs" dxfId="13892" priority="14082" stopIfTrue="1" operator="equal">
      <formula>0</formula>
    </cfRule>
  </conditionalFormatting>
  <conditionalFormatting sqref="L673">
    <cfRule type="containsText" dxfId="13891" priority="14077" stopIfTrue="1" operator="containsText" text="dsoy jktdh; fo|ky;ksa esa iz;ksx gsrq fu%'kqYd">
      <formula>NOT(ISERROR(SEARCH("dsoy jktdh; fo|ky;ksa esa iz;ksx gsrq fu%'kqYd",L673)))</formula>
    </cfRule>
    <cfRule type="containsText" dxfId="13890" priority="14078" stopIfTrue="1" operator="containsText" text="dsoy jktdh; fo|ky;ksa esa iz;ksx gsrq fu%'kqYd">
      <formula>NOT(ISERROR(SEARCH("dsoy jktdh; fo|ky;ksa esa iz;ksx gsrq fu%'kqYd",L673)))</formula>
    </cfRule>
    <cfRule type="containsText" dxfId="13889" priority="14079" stopIfTrue="1" operator="containsText" text="dsoy jktdh; fo|ky;ksa esa iz;ksx gsrq fu%'kqYd">
      <formula>NOT(ISERROR(SEARCH("dsoy jktdh; fo|ky;ksa esa iz;ksx gsrq fu%'kqYd",L673)))</formula>
    </cfRule>
    <cfRule type="containsText" dxfId="13888" priority="14080" stopIfTrue="1" operator="containsText" text="f'k{kk foHkkx jktLFkku">
      <formula>NOT(ISERROR(SEARCH("f'k{kk foHkkx jktLFkku",L673)))</formula>
    </cfRule>
    <cfRule type="containsText" dxfId="13887" priority="14081" stopIfTrue="1" operator="containsText" text="iw.kkZad">
      <formula>NOT(ISERROR(SEARCH("iw.kkZad",L673)))</formula>
    </cfRule>
  </conditionalFormatting>
  <conditionalFormatting sqref="H674">
    <cfRule type="cellIs" dxfId="13886" priority="14076" stopIfTrue="1" operator="equal">
      <formula>0</formula>
    </cfRule>
  </conditionalFormatting>
  <conditionalFormatting sqref="H674">
    <cfRule type="containsText" dxfId="13885" priority="14071" stopIfTrue="1" operator="containsText" text="dsoy jktdh; fo|ky;ksa esa iz;ksx gsrq fu%'kqYd">
      <formula>NOT(ISERROR(SEARCH("dsoy jktdh; fo|ky;ksa esa iz;ksx gsrq fu%'kqYd",H674)))</formula>
    </cfRule>
    <cfRule type="containsText" dxfId="13884" priority="14072" stopIfTrue="1" operator="containsText" text="dsoy jktdh; fo|ky;ksa esa iz;ksx gsrq fu%'kqYd">
      <formula>NOT(ISERROR(SEARCH("dsoy jktdh; fo|ky;ksa esa iz;ksx gsrq fu%'kqYd",H674)))</formula>
    </cfRule>
    <cfRule type="containsText" dxfId="13883" priority="14073" stopIfTrue="1" operator="containsText" text="dsoy jktdh; fo|ky;ksa esa iz;ksx gsrq fu%'kqYd">
      <formula>NOT(ISERROR(SEARCH("dsoy jktdh; fo|ky;ksa esa iz;ksx gsrq fu%'kqYd",H674)))</formula>
    </cfRule>
    <cfRule type="containsText" dxfId="13882" priority="14074" stopIfTrue="1" operator="containsText" text="f'k{kk foHkkx jktLFkku">
      <formula>NOT(ISERROR(SEARCH("f'k{kk foHkkx jktLFkku",H674)))</formula>
    </cfRule>
    <cfRule type="containsText" dxfId="13881" priority="14075" stopIfTrue="1" operator="containsText" text="iw.kkZad">
      <formula>NOT(ISERROR(SEARCH("iw.kkZad",H674)))</formula>
    </cfRule>
  </conditionalFormatting>
  <conditionalFormatting sqref="C667">
    <cfRule type="cellIs" dxfId="13880" priority="14070" stopIfTrue="1" operator="equal">
      <formula>0</formula>
    </cfRule>
  </conditionalFormatting>
  <conditionalFormatting sqref="C667">
    <cfRule type="containsText" dxfId="13879" priority="14065" stopIfTrue="1" operator="containsText" text="dsoy jktdh; fo|ky;ksa esa iz;ksx gsrq fu%'kqYd">
      <formula>NOT(ISERROR(SEARCH("dsoy jktdh; fo|ky;ksa esa iz;ksx gsrq fu%'kqYd",C667)))</formula>
    </cfRule>
    <cfRule type="containsText" dxfId="13878" priority="14066" stopIfTrue="1" operator="containsText" text="dsoy jktdh; fo|ky;ksa esa iz;ksx gsrq fu%'kqYd">
      <formula>NOT(ISERROR(SEARCH("dsoy jktdh; fo|ky;ksa esa iz;ksx gsrq fu%'kqYd",C667)))</formula>
    </cfRule>
    <cfRule type="containsText" dxfId="13877" priority="14067" stopIfTrue="1" operator="containsText" text="dsoy jktdh; fo|ky;ksa esa iz;ksx gsrq fu%'kqYd">
      <formula>NOT(ISERROR(SEARCH("dsoy jktdh; fo|ky;ksa esa iz;ksx gsrq fu%'kqYd",C667)))</formula>
    </cfRule>
    <cfRule type="containsText" dxfId="13876" priority="14068" stopIfTrue="1" operator="containsText" text="f'k{kk foHkkx jktLFkku">
      <formula>NOT(ISERROR(SEARCH("f'k{kk foHkkx jktLFkku",C667)))</formula>
    </cfRule>
    <cfRule type="containsText" dxfId="13875" priority="14069" stopIfTrue="1" operator="containsText" text="iw.kkZad">
      <formula>NOT(ISERROR(SEARCH("iw.kkZad",C667)))</formula>
    </cfRule>
  </conditionalFormatting>
  <conditionalFormatting sqref="B666">
    <cfRule type="cellIs" dxfId="13874" priority="14064" stopIfTrue="1" operator="equal">
      <formula>0</formula>
    </cfRule>
  </conditionalFormatting>
  <conditionalFormatting sqref="B666">
    <cfRule type="containsText" dxfId="13873" priority="14059" stopIfTrue="1" operator="containsText" text="dsoy jktdh; fo|ky;ksa esa iz;ksx gsrq fu%'kqYd">
      <formula>NOT(ISERROR(SEARCH("dsoy jktdh; fo|ky;ksa esa iz;ksx gsrq fu%'kqYd",B666)))</formula>
    </cfRule>
    <cfRule type="containsText" dxfId="13872" priority="14060" stopIfTrue="1" operator="containsText" text="dsoy jktdh; fo|ky;ksa esa iz;ksx gsrq fu%'kqYd">
      <formula>NOT(ISERROR(SEARCH("dsoy jktdh; fo|ky;ksa esa iz;ksx gsrq fu%'kqYd",B666)))</formula>
    </cfRule>
    <cfRule type="containsText" dxfId="13871" priority="14061" stopIfTrue="1" operator="containsText" text="dsoy jktdh; fo|ky;ksa esa iz;ksx gsrq fu%'kqYd">
      <formula>NOT(ISERROR(SEARCH("dsoy jktdh; fo|ky;ksa esa iz;ksx gsrq fu%'kqYd",B666)))</formula>
    </cfRule>
    <cfRule type="containsText" dxfId="13870" priority="14062" stopIfTrue="1" operator="containsText" text="f'k{kk foHkkx jktLFkku">
      <formula>NOT(ISERROR(SEARCH("f'k{kk foHkkx jktLFkku",B666)))</formula>
    </cfRule>
    <cfRule type="containsText" dxfId="13869" priority="14063" stopIfTrue="1" operator="containsText" text="iw.kkZad">
      <formula>NOT(ISERROR(SEARCH("iw.kkZad",B666)))</formula>
    </cfRule>
  </conditionalFormatting>
  <conditionalFormatting sqref="K662 D662:F662 H662:I662">
    <cfRule type="cellIs" dxfId="13868" priority="14058" stopIfTrue="1" operator="equal">
      <formula>0</formula>
    </cfRule>
  </conditionalFormatting>
  <conditionalFormatting sqref="K662 D662:F662 H662:I662">
    <cfRule type="containsText" dxfId="13867" priority="14053" stopIfTrue="1" operator="containsText" text="dsoy jktdh; fo|ky;ksa esa iz;ksx gsrq fu%'kqYd">
      <formula>NOT(ISERROR(SEARCH("dsoy jktdh; fo|ky;ksa esa iz;ksx gsrq fu%'kqYd",D662)))</formula>
    </cfRule>
    <cfRule type="containsText" dxfId="13866" priority="14054" stopIfTrue="1" operator="containsText" text="dsoy jktdh; fo|ky;ksa esa iz;ksx gsrq fu%'kqYd">
      <formula>NOT(ISERROR(SEARCH("dsoy jktdh; fo|ky;ksa esa iz;ksx gsrq fu%'kqYd",D662)))</formula>
    </cfRule>
    <cfRule type="containsText" dxfId="13865" priority="14055" stopIfTrue="1" operator="containsText" text="dsoy jktdh; fo|ky;ksa esa iz;ksx gsrq fu%'kqYd">
      <formula>NOT(ISERROR(SEARCH("dsoy jktdh; fo|ky;ksa esa iz;ksx gsrq fu%'kqYd",D662)))</formula>
    </cfRule>
    <cfRule type="containsText" dxfId="13864" priority="14056" stopIfTrue="1" operator="containsText" text="f'k{kk foHkkx jktLFkku">
      <formula>NOT(ISERROR(SEARCH("f'k{kk foHkkx jktLFkku",D662)))</formula>
    </cfRule>
    <cfRule type="containsText" dxfId="13863" priority="14057" stopIfTrue="1" operator="containsText" text="iw.kkZad">
      <formula>NOT(ISERROR(SEARCH("iw.kkZad",D662)))</formula>
    </cfRule>
  </conditionalFormatting>
  <conditionalFormatting sqref="K662 D662:F662 H662:I662">
    <cfRule type="cellIs" dxfId="13862" priority="14051" operator="equal">
      <formula>0</formula>
    </cfRule>
    <cfRule type="containsText" dxfId="13861" priority="14052" stopIfTrue="1" operator="containsText" text="false">
      <formula>NOT(ISERROR(SEARCH("false",D662)))</formula>
    </cfRule>
  </conditionalFormatting>
  <conditionalFormatting sqref="K662 D662:F662 H662:I662">
    <cfRule type="containsText" dxfId="13860" priority="14050" stopIfTrue="1" operator="containsText" text="izk;ks-">
      <formula>NOT(ISERROR(SEARCH("izk;ks-",D662)))</formula>
    </cfRule>
  </conditionalFormatting>
  <conditionalFormatting sqref="K666 D666:F666 H666:I666">
    <cfRule type="cellIs" dxfId="13859" priority="14049" stopIfTrue="1" operator="equal">
      <formula>0</formula>
    </cfRule>
  </conditionalFormatting>
  <conditionalFormatting sqref="K666 D666:F666 H666:I666">
    <cfRule type="containsText" dxfId="13858" priority="14044" stopIfTrue="1" operator="containsText" text="dsoy jktdh; fo|ky;ksa esa iz;ksx gsrq fu%'kqYd">
      <formula>NOT(ISERROR(SEARCH("dsoy jktdh; fo|ky;ksa esa iz;ksx gsrq fu%'kqYd",D666)))</formula>
    </cfRule>
    <cfRule type="containsText" dxfId="13857" priority="14045" stopIfTrue="1" operator="containsText" text="dsoy jktdh; fo|ky;ksa esa iz;ksx gsrq fu%'kqYd">
      <formula>NOT(ISERROR(SEARCH("dsoy jktdh; fo|ky;ksa esa iz;ksx gsrq fu%'kqYd",D666)))</formula>
    </cfRule>
    <cfRule type="containsText" dxfId="13856" priority="14046" stopIfTrue="1" operator="containsText" text="dsoy jktdh; fo|ky;ksa esa iz;ksx gsrq fu%'kqYd">
      <formula>NOT(ISERROR(SEARCH("dsoy jktdh; fo|ky;ksa esa iz;ksx gsrq fu%'kqYd",D666)))</formula>
    </cfRule>
    <cfRule type="containsText" dxfId="13855" priority="14047" stopIfTrue="1" operator="containsText" text="f'k{kk foHkkx jktLFkku">
      <formula>NOT(ISERROR(SEARCH("f'k{kk foHkkx jktLFkku",D666)))</formula>
    </cfRule>
    <cfRule type="containsText" dxfId="13854" priority="14048" stopIfTrue="1" operator="containsText" text="iw.kkZad">
      <formula>NOT(ISERROR(SEARCH("iw.kkZad",D666)))</formula>
    </cfRule>
  </conditionalFormatting>
  <conditionalFormatting sqref="K666 D666:F666 H666:I666">
    <cfRule type="cellIs" dxfId="13853" priority="14042" operator="equal">
      <formula>0</formula>
    </cfRule>
    <cfRule type="containsText" dxfId="13852" priority="14043" stopIfTrue="1" operator="containsText" text="false">
      <formula>NOT(ISERROR(SEARCH("false",D666)))</formula>
    </cfRule>
  </conditionalFormatting>
  <conditionalFormatting sqref="K666 D666:F666 H666:I666">
    <cfRule type="containsText" dxfId="13851" priority="14041" stopIfTrue="1" operator="containsText" text="izk;ks-">
      <formula>NOT(ISERROR(SEARCH("izk;ks-",D666)))</formula>
    </cfRule>
  </conditionalFormatting>
  <conditionalFormatting sqref="D678:D682">
    <cfRule type="cellIs" dxfId="13850" priority="14040" stopIfTrue="1" operator="equal">
      <formula>0</formula>
    </cfRule>
  </conditionalFormatting>
  <conditionalFormatting sqref="D678:D682">
    <cfRule type="containsText" dxfId="13849" priority="14035" stopIfTrue="1" operator="containsText" text="dsoy jktdh; fo|ky;ksa esa iz;ksx gsrq fu%'kqYd">
      <formula>NOT(ISERROR(SEARCH("dsoy jktdh; fo|ky;ksa esa iz;ksx gsrq fu%'kqYd",D678)))</formula>
    </cfRule>
    <cfRule type="containsText" dxfId="13848" priority="14036" stopIfTrue="1" operator="containsText" text="dsoy jktdh; fo|ky;ksa esa iz;ksx gsrq fu%'kqYd">
      <formula>NOT(ISERROR(SEARCH("dsoy jktdh; fo|ky;ksa esa iz;ksx gsrq fu%'kqYd",D678)))</formula>
    </cfRule>
    <cfRule type="containsText" dxfId="13847" priority="14037" stopIfTrue="1" operator="containsText" text="dsoy jktdh; fo|ky;ksa esa iz;ksx gsrq fu%'kqYd">
      <formula>NOT(ISERROR(SEARCH("dsoy jktdh; fo|ky;ksa esa iz;ksx gsrq fu%'kqYd",D678)))</formula>
    </cfRule>
    <cfRule type="containsText" dxfId="13846" priority="14038" stopIfTrue="1" operator="containsText" text="f'k{kk foHkkx jktLFkku">
      <formula>NOT(ISERROR(SEARCH("f'k{kk foHkkx jktLFkku",D678)))</formula>
    </cfRule>
    <cfRule type="containsText" dxfId="13845" priority="14039" stopIfTrue="1" operator="containsText" text="iw.kkZad">
      <formula>NOT(ISERROR(SEARCH("iw.kkZad",D678)))</formula>
    </cfRule>
  </conditionalFormatting>
  <conditionalFormatting sqref="F678:F682">
    <cfRule type="cellIs" dxfId="13844" priority="14034" stopIfTrue="1" operator="equal">
      <formula>0</formula>
    </cfRule>
  </conditionalFormatting>
  <conditionalFormatting sqref="F678:F682">
    <cfRule type="containsText" dxfId="13843" priority="14029" stopIfTrue="1" operator="containsText" text="dsoy jktdh; fo|ky;ksa esa iz;ksx gsrq fu%'kqYd">
      <formula>NOT(ISERROR(SEARCH("dsoy jktdh; fo|ky;ksa esa iz;ksx gsrq fu%'kqYd",F678)))</formula>
    </cfRule>
    <cfRule type="containsText" dxfId="13842" priority="14030" stopIfTrue="1" operator="containsText" text="dsoy jktdh; fo|ky;ksa esa iz;ksx gsrq fu%'kqYd">
      <formula>NOT(ISERROR(SEARCH("dsoy jktdh; fo|ky;ksa esa iz;ksx gsrq fu%'kqYd",F678)))</formula>
    </cfRule>
    <cfRule type="containsText" dxfId="13841" priority="14031" stopIfTrue="1" operator="containsText" text="dsoy jktdh; fo|ky;ksa esa iz;ksx gsrq fu%'kqYd">
      <formula>NOT(ISERROR(SEARCH("dsoy jktdh; fo|ky;ksa esa iz;ksx gsrq fu%'kqYd",F678)))</formula>
    </cfRule>
    <cfRule type="containsText" dxfId="13840" priority="14032" stopIfTrue="1" operator="containsText" text="f'k{kk foHkkx jktLFkku">
      <formula>NOT(ISERROR(SEARCH("f'k{kk foHkkx jktLFkku",F678)))</formula>
    </cfRule>
    <cfRule type="containsText" dxfId="13839" priority="14033" stopIfTrue="1" operator="containsText" text="iw.kkZad">
      <formula>NOT(ISERROR(SEARCH("iw.kkZad",F678)))</formula>
    </cfRule>
  </conditionalFormatting>
  <conditionalFormatting sqref="B679:C679">
    <cfRule type="cellIs" dxfId="13838" priority="14022" stopIfTrue="1" operator="equal">
      <formula>0</formula>
    </cfRule>
  </conditionalFormatting>
  <conditionalFormatting sqref="B679:C679">
    <cfRule type="containsText" dxfId="13837" priority="14017" stopIfTrue="1" operator="containsText" text="dsoy jktdh; fo|ky;ksa esa iz;ksx gsrq fu%'kqYd">
      <formula>NOT(ISERROR(SEARCH("dsoy jktdh; fo|ky;ksa esa iz;ksx gsrq fu%'kqYd",B679)))</formula>
    </cfRule>
    <cfRule type="containsText" dxfId="13836" priority="14018" stopIfTrue="1" operator="containsText" text="dsoy jktdh; fo|ky;ksa esa iz;ksx gsrq fu%'kqYd">
      <formula>NOT(ISERROR(SEARCH("dsoy jktdh; fo|ky;ksa esa iz;ksx gsrq fu%'kqYd",B679)))</formula>
    </cfRule>
    <cfRule type="containsText" dxfId="13835" priority="14019" stopIfTrue="1" operator="containsText" text="dsoy jktdh; fo|ky;ksa esa iz;ksx gsrq fu%'kqYd">
      <formula>NOT(ISERROR(SEARCH("dsoy jktdh; fo|ky;ksa esa iz;ksx gsrq fu%'kqYd",B679)))</formula>
    </cfRule>
    <cfRule type="containsText" dxfId="13834" priority="14020" stopIfTrue="1" operator="containsText" text="f'k{kk foHkkx jktLFkku">
      <formula>NOT(ISERROR(SEARCH("f'k{kk foHkkx jktLFkku",B679)))</formula>
    </cfRule>
    <cfRule type="containsText" dxfId="13833" priority="14021" stopIfTrue="1" operator="containsText" text="iw.kkZad">
      <formula>NOT(ISERROR(SEARCH("iw.kkZad",B679)))</formula>
    </cfRule>
  </conditionalFormatting>
  <conditionalFormatting sqref="G663:G665">
    <cfRule type="expression" dxfId="13832" priority="14016">
      <formula>is(error)</formula>
    </cfRule>
  </conditionalFormatting>
  <conditionalFormatting sqref="G663:G665">
    <cfRule type="cellIs" dxfId="13831" priority="14015" operator="equal">
      <formula>0</formula>
    </cfRule>
  </conditionalFormatting>
  <conditionalFormatting sqref="G663:G665">
    <cfRule type="expression" dxfId="13830" priority="14014">
      <formula>ISERROR(G663)</formula>
    </cfRule>
  </conditionalFormatting>
  <conditionalFormatting sqref="K663:K665">
    <cfRule type="expression" dxfId="13829" priority="14013">
      <formula>is(error)</formula>
    </cfRule>
  </conditionalFormatting>
  <conditionalFormatting sqref="K663:K665">
    <cfRule type="cellIs" dxfId="13828" priority="14012" operator="equal">
      <formula>0</formula>
    </cfRule>
  </conditionalFormatting>
  <conditionalFormatting sqref="K663:K665">
    <cfRule type="expression" dxfId="13827" priority="14011">
      <formula>ISERROR(K663)</formula>
    </cfRule>
  </conditionalFormatting>
  <conditionalFormatting sqref="G667">
    <cfRule type="expression" dxfId="13826" priority="14010">
      <formula>is(error)</formula>
    </cfRule>
  </conditionalFormatting>
  <conditionalFormatting sqref="G667">
    <cfRule type="cellIs" dxfId="13825" priority="14009" operator="equal">
      <formula>0</formula>
    </cfRule>
  </conditionalFormatting>
  <conditionalFormatting sqref="G667">
    <cfRule type="expression" dxfId="13824" priority="14008">
      <formula>ISERROR(G667)</formula>
    </cfRule>
  </conditionalFormatting>
  <conditionalFormatting sqref="K667">
    <cfRule type="expression" dxfId="13823" priority="14007">
      <formula>is(error)</formula>
    </cfRule>
  </conditionalFormatting>
  <conditionalFormatting sqref="K667">
    <cfRule type="cellIs" dxfId="13822" priority="14006" operator="equal">
      <formula>0</formula>
    </cfRule>
  </conditionalFormatting>
  <conditionalFormatting sqref="K667">
    <cfRule type="expression" dxfId="13821" priority="14005">
      <formula>ISERROR(K667)</formula>
    </cfRule>
  </conditionalFormatting>
  <conditionalFormatting sqref="O670:Q670">
    <cfRule type="cellIs" dxfId="13820" priority="14004" stopIfTrue="1" operator="equal">
      <formula>0</formula>
    </cfRule>
  </conditionalFormatting>
  <conditionalFormatting sqref="O670:Q670">
    <cfRule type="containsText" dxfId="13819" priority="13999" stopIfTrue="1" operator="containsText" text="dsoy jktdh; fo|ky;ksa esa iz;ksx gsrq fu%'kqYd">
      <formula>NOT(ISERROR(SEARCH("dsoy jktdh; fo|ky;ksa esa iz;ksx gsrq fu%'kqYd",O670)))</formula>
    </cfRule>
    <cfRule type="containsText" dxfId="13818" priority="14000" stopIfTrue="1" operator="containsText" text="dsoy jktdh; fo|ky;ksa esa iz;ksx gsrq fu%'kqYd">
      <formula>NOT(ISERROR(SEARCH("dsoy jktdh; fo|ky;ksa esa iz;ksx gsrq fu%'kqYd",O670)))</formula>
    </cfRule>
    <cfRule type="containsText" dxfId="13817" priority="14001" stopIfTrue="1" operator="containsText" text="dsoy jktdh; fo|ky;ksa esa iz;ksx gsrq fu%'kqYd">
      <formula>NOT(ISERROR(SEARCH("dsoy jktdh; fo|ky;ksa esa iz;ksx gsrq fu%'kqYd",O670)))</formula>
    </cfRule>
    <cfRule type="containsText" dxfId="13816" priority="14002" stopIfTrue="1" operator="containsText" text="f'k{kk foHkkx jktLFkku">
      <formula>NOT(ISERROR(SEARCH("f'k{kk foHkkx jktLFkku",O670)))</formula>
    </cfRule>
    <cfRule type="containsText" dxfId="13815" priority="14003" stopIfTrue="1" operator="containsText" text="iw.kkZad">
      <formula>NOT(ISERROR(SEARCH("iw.kkZad",O670)))</formula>
    </cfRule>
  </conditionalFormatting>
  <conditionalFormatting sqref="F674">
    <cfRule type="cellIs" dxfId="13814" priority="13920" stopIfTrue="1" operator="equal">
      <formula>0</formula>
    </cfRule>
  </conditionalFormatting>
  <conditionalFormatting sqref="F674">
    <cfRule type="containsText" dxfId="13813" priority="13915" stopIfTrue="1" operator="containsText" text="dsoy jktdh; fo|ky;ksa esa iz;ksx gsrq fu%'kqYd">
      <formula>NOT(ISERROR(SEARCH("dsoy jktdh; fo|ky;ksa esa iz;ksx gsrq fu%'kqYd",F674)))</formula>
    </cfRule>
    <cfRule type="containsText" dxfId="13812" priority="13916" stopIfTrue="1" operator="containsText" text="dsoy jktdh; fo|ky;ksa esa iz;ksx gsrq fu%'kqYd">
      <formula>NOT(ISERROR(SEARCH("dsoy jktdh; fo|ky;ksa esa iz;ksx gsrq fu%'kqYd",F674)))</formula>
    </cfRule>
    <cfRule type="containsText" dxfId="13811" priority="13917" stopIfTrue="1" operator="containsText" text="dsoy jktdh; fo|ky;ksa esa iz;ksx gsrq fu%'kqYd">
      <formula>NOT(ISERROR(SEARCH("dsoy jktdh; fo|ky;ksa esa iz;ksx gsrq fu%'kqYd",F674)))</formula>
    </cfRule>
    <cfRule type="containsText" dxfId="13810" priority="13918" stopIfTrue="1" operator="containsText" text="f'k{kk foHkkx jktLFkku">
      <formula>NOT(ISERROR(SEARCH("f'k{kk foHkkx jktLFkku",F674)))</formula>
    </cfRule>
    <cfRule type="containsText" dxfId="13809" priority="13919" stopIfTrue="1" operator="containsText" text="iw.kkZad">
      <formula>NOT(ISERROR(SEARCH("iw.kkZad",F674)))</formula>
    </cfRule>
  </conditionalFormatting>
  <conditionalFormatting sqref="N670:N672">
    <cfRule type="cellIs" dxfId="13808" priority="13950" stopIfTrue="1" operator="equal">
      <formula>0</formula>
    </cfRule>
  </conditionalFormatting>
  <conditionalFormatting sqref="N670:N672">
    <cfRule type="containsText" dxfId="13807" priority="13945" stopIfTrue="1" operator="containsText" text="dsoy jktdh; fo|ky;ksa esa iz;ksx gsrq fu%'kqYd">
      <formula>NOT(ISERROR(SEARCH("dsoy jktdh; fo|ky;ksa esa iz;ksx gsrq fu%'kqYd",N670)))</formula>
    </cfRule>
    <cfRule type="containsText" dxfId="13806" priority="13946" stopIfTrue="1" operator="containsText" text="dsoy jktdh; fo|ky;ksa esa iz;ksx gsrq fu%'kqYd">
      <formula>NOT(ISERROR(SEARCH("dsoy jktdh; fo|ky;ksa esa iz;ksx gsrq fu%'kqYd",N670)))</formula>
    </cfRule>
    <cfRule type="containsText" dxfId="13805" priority="13947" stopIfTrue="1" operator="containsText" text="dsoy jktdh; fo|ky;ksa esa iz;ksx gsrq fu%'kqYd">
      <formula>NOT(ISERROR(SEARCH("dsoy jktdh; fo|ky;ksa esa iz;ksx gsrq fu%'kqYd",N670)))</formula>
    </cfRule>
    <cfRule type="containsText" dxfId="13804" priority="13948" stopIfTrue="1" operator="containsText" text="f'k{kk foHkkx jktLFkku">
      <formula>NOT(ISERROR(SEARCH("f'k{kk foHkkx jktLFkku",N670)))</formula>
    </cfRule>
    <cfRule type="containsText" dxfId="13803" priority="13949" stopIfTrue="1" operator="containsText" text="iw.kkZad">
      <formula>NOT(ISERROR(SEARCH("iw.kkZad",N670)))</formula>
    </cfRule>
  </conditionalFormatting>
  <conditionalFormatting sqref="J670:J672">
    <cfRule type="cellIs" dxfId="13802" priority="13932" stopIfTrue="1" operator="equal">
      <formula>0</formula>
    </cfRule>
  </conditionalFormatting>
  <conditionalFormatting sqref="J670:J672">
    <cfRule type="containsText" dxfId="13801" priority="13927" stopIfTrue="1" operator="containsText" text="dsoy jktdh; fo|ky;ksa esa iz;ksx gsrq fu%'kqYd">
      <formula>NOT(ISERROR(SEARCH("dsoy jktdh; fo|ky;ksa esa iz;ksx gsrq fu%'kqYd",J670)))</formula>
    </cfRule>
    <cfRule type="containsText" dxfId="13800" priority="13928" stopIfTrue="1" operator="containsText" text="dsoy jktdh; fo|ky;ksa esa iz;ksx gsrq fu%'kqYd">
      <formula>NOT(ISERROR(SEARCH("dsoy jktdh; fo|ky;ksa esa iz;ksx gsrq fu%'kqYd",J670)))</formula>
    </cfRule>
    <cfRule type="containsText" dxfId="13799" priority="13929" stopIfTrue="1" operator="containsText" text="dsoy jktdh; fo|ky;ksa esa iz;ksx gsrq fu%'kqYd">
      <formula>NOT(ISERROR(SEARCH("dsoy jktdh; fo|ky;ksa esa iz;ksx gsrq fu%'kqYd",J670)))</formula>
    </cfRule>
    <cfRule type="containsText" dxfId="13798" priority="13930" stopIfTrue="1" operator="containsText" text="f'k{kk foHkkx jktLFkku">
      <formula>NOT(ISERROR(SEARCH("f'k{kk foHkkx jktLFkku",J670)))</formula>
    </cfRule>
    <cfRule type="containsText" dxfId="13797" priority="13931" stopIfTrue="1" operator="containsText" text="iw.kkZad">
      <formula>NOT(ISERROR(SEARCH("iw.kkZad",J670)))</formula>
    </cfRule>
  </conditionalFormatting>
  <conditionalFormatting sqref="O671:Q671">
    <cfRule type="cellIs" dxfId="13796" priority="13998" stopIfTrue="1" operator="equal">
      <formula>0</formula>
    </cfRule>
  </conditionalFormatting>
  <conditionalFormatting sqref="O671:Q671">
    <cfRule type="containsText" dxfId="13795" priority="13993" stopIfTrue="1" operator="containsText" text="dsoy jktdh; fo|ky;ksa esa iz;ksx gsrq fu%'kqYd">
      <formula>NOT(ISERROR(SEARCH("dsoy jktdh; fo|ky;ksa esa iz;ksx gsrq fu%'kqYd",O671)))</formula>
    </cfRule>
    <cfRule type="containsText" dxfId="13794" priority="13994" stopIfTrue="1" operator="containsText" text="dsoy jktdh; fo|ky;ksa esa iz;ksx gsrq fu%'kqYd">
      <formula>NOT(ISERROR(SEARCH("dsoy jktdh; fo|ky;ksa esa iz;ksx gsrq fu%'kqYd",O671)))</formula>
    </cfRule>
    <cfRule type="containsText" dxfId="13793" priority="13995" stopIfTrue="1" operator="containsText" text="dsoy jktdh; fo|ky;ksa esa iz;ksx gsrq fu%'kqYd">
      <formula>NOT(ISERROR(SEARCH("dsoy jktdh; fo|ky;ksa esa iz;ksx gsrq fu%'kqYd",O671)))</formula>
    </cfRule>
    <cfRule type="containsText" dxfId="13792" priority="13996" stopIfTrue="1" operator="containsText" text="f'k{kk foHkkx jktLFkku">
      <formula>NOT(ISERROR(SEARCH("f'k{kk foHkkx jktLFkku",O671)))</formula>
    </cfRule>
    <cfRule type="containsText" dxfId="13791" priority="13997" stopIfTrue="1" operator="containsText" text="iw.kkZad">
      <formula>NOT(ISERROR(SEARCH("iw.kkZad",O671)))</formula>
    </cfRule>
  </conditionalFormatting>
  <conditionalFormatting sqref="O672:Q672">
    <cfRule type="cellIs" dxfId="13790" priority="13992" stopIfTrue="1" operator="equal">
      <formula>0</formula>
    </cfRule>
  </conditionalFormatting>
  <conditionalFormatting sqref="O672:Q672">
    <cfRule type="containsText" dxfId="13789" priority="13987" stopIfTrue="1" operator="containsText" text="dsoy jktdh; fo|ky;ksa esa iz;ksx gsrq fu%'kqYd">
      <formula>NOT(ISERROR(SEARCH("dsoy jktdh; fo|ky;ksa esa iz;ksx gsrq fu%'kqYd",O672)))</formula>
    </cfRule>
    <cfRule type="containsText" dxfId="13788" priority="13988" stopIfTrue="1" operator="containsText" text="dsoy jktdh; fo|ky;ksa esa iz;ksx gsrq fu%'kqYd">
      <formula>NOT(ISERROR(SEARCH("dsoy jktdh; fo|ky;ksa esa iz;ksx gsrq fu%'kqYd",O672)))</formula>
    </cfRule>
    <cfRule type="containsText" dxfId="13787" priority="13989" stopIfTrue="1" operator="containsText" text="dsoy jktdh; fo|ky;ksa esa iz;ksx gsrq fu%'kqYd">
      <formula>NOT(ISERROR(SEARCH("dsoy jktdh; fo|ky;ksa esa iz;ksx gsrq fu%'kqYd",O672)))</formula>
    </cfRule>
    <cfRule type="containsText" dxfId="13786" priority="13990" stopIfTrue="1" operator="containsText" text="f'k{kk foHkkx jktLFkku">
      <formula>NOT(ISERROR(SEARCH("f'k{kk foHkkx jktLFkku",O672)))</formula>
    </cfRule>
    <cfRule type="containsText" dxfId="13785" priority="13991" stopIfTrue="1" operator="containsText" text="iw.kkZad">
      <formula>NOT(ISERROR(SEARCH("iw.kkZad",O672)))</formula>
    </cfRule>
  </conditionalFormatting>
  <conditionalFormatting sqref="D674">
    <cfRule type="cellIs" dxfId="13784" priority="13926" stopIfTrue="1" operator="equal">
      <formula>0</formula>
    </cfRule>
  </conditionalFormatting>
  <conditionalFormatting sqref="D674">
    <cfRule type="containsText" dxfId="13783" priority="13921" stopIfTrue="1" operator="containsText" text="dsoy jktdh; fo|ky;ksa esa iz;ksx gsrq fu%'kqYd">
      <formula>NOT(ISERROR(SEARCH("dsoy jktdh; fo|ky;ksa esa iz;ksx gsrq fu%'kqYd",D674)))</formula>
    </cfRule>
    <cfRule type="containsText" dxfId="13782" priority="13922" stopIfTrue="1" operator="containsText" text="dsoy jktdh; fo|ky;ksa esa iz;ksx gsrq fu%'kqYd">
      <formula>NOT(ISERROR(SEARCH("dsoy jktdh; fo|ky;ksa esa iz;ksx gsrq fu%'kqYd",D674)))</formula>
    </cfRule>
    <cfRule type="containsText" dxfId="13781" priority="13923" stopIfTrue="1" operator="containsText" text="dsoy jktdh; fo|ky;ksa esa iz;ksx gsrq fu%'kqYd">
      <formula>NOT(ISERROR(SEARCH("dsoy jktdh; fo|ky;ksa esa iz;ksx gsrq fu%'kqYd",D674)))</formula>
    </cfRule>
    <cfRule type="containsText" dxfId="13780" priority="13924" stopIfTrue="1" operator="containsText" text="f'k{kk foHkkx jktLFkku">
      <formula>NOT(ISERROR(SEARCH("f'k{kk foHkkx jktLFkku",D674)))</formula>
    </cfRule>
    <cfRule type="containsText" dxfId="13779" priority="13925" stopIfTrue="1" operator="containsText" text="iw.kkZad">
      <formula>NOT(ISERROR(SEARCH("iw.kkZad",D674)))</formula>
    </cfRule>
  </conditionalFormatting>
  <conditionalFormatting sqref="L674">
    <cfRule type="cellIs" dxfId="13778" priority="13914" stopIfTrue="1" operator="equal">
      <formula>0</formula>
    </cfRule>
  </conditionalFormatting>
  <conditionalFormatting sqref="L674">
    <cfRule type="containsText" dxfId="13777" priority="13909" stopIfTrue="1" operator="containsText" text="dsoy jktdh; fo|ky;ksa esa iz;ksx gsrq fu%'kqYd">
      <formula>NOT(ISERROR(SEARCH("dsoy jktdh; fo|ky;ksa esa iz;ksx gsrq fu%'kqYd",L674)))</formula>
    </cfRule>
    <cfRule type="containsText" dxfId="13776" priority="13910" stopIfTrue="1" operator="containsText" text="dsoy jktdh; fo|ky;ksa esa iz;ksx gsrq fu%'kqYd">
      <formula>NOT(ISERROR(SEARCH("dsoy jktdh; fo|ky;ksa esa iz;ksx gsrq fu%'kqYd",L674)))</formula>
    </cfRule>
    <cfRule type="containsText" dxfId="13775" priority="13911" stopIfTrue="1" operator="containsText" text="dsoy jktdh; fo|ky;ksa esa iz;ksx gsrq fu%'kqYd">
      <formula>NOT(ISERROR(SEARCH("dsoy jktdh; fo|ky;ksa esa iz;ksx gsrq fu%'kqYd",L674)))</formula>
    </cfRule>
    <cfRule type="containsText" dxfId="13774" priority="13912" stopIfTrue="1" operator="containsText" text="f'k{kk foHkkx jktLFkku">
      <formula>NOT(ISERROR(SEARCH("f'k{kk foHkkx jktLFkku",L674)))</formula>
    </cfRule>
    <cfRule type="containsText" dxfId="13773" priority="13913" stopIfTrue="1" operator="containsText" text="iw.kkZad">
      <formula>NOT(ISERROR(SEARCH("iw.kkZad",L674)))</formula>
    </cfRule>
  </conditionalFormatting>
  <conditionalFormatting sqref="L675">
    <cfRule type="cellIs" dxfId="13772" priority="13908" stopIfTrue="1" operator="equal">
      <formula>0</formula>
    </cfRule>
  </conditionalFormatting>
  <conditionalFormatting sqref="L675">
    <cfRule type="containsText" dxfId="13771" priority="13903" stopIfTrue="1" operator="containsText" text="dsoy jktdh; fo|ky;ksa esa iz;ksx gsrq fu%'kqYd">
      <formula>NOT(ISERROR(SEARCH("dsoy jktdh; fo|ky;ksa esa iz;ksx gsrq fu%'kqYd",L675)))</formula>
    </cfRule>
    <cfRule type="containsText" dxfId="13770" priority="13904" stopIfTrue="1" operator="containsText" text="dsoy jktdh; fo|ky;ksa esa iz;ksx gsrq fu%'kqYd">
      <formula>NOT(ISERROR(SEARCH("dsoy jktdh; fo|ky;ksa esa iz;ksx gsrq fu%'kqYd",L675)))</formula>
    </cfRule>
    <cfRule type="containsText" dxfId="13769" priority="13905" stopIfTrue="1" operator="containsText" text="dsoy jktdh; fo|ky;ksa esa iz;ksx gsrq fu%'kqYd">
      <formula>NOT(ISERROR(SEARCH("dsoy jktdh; fo|ky;ksa esa iz;ksx gsrq fu%'kqYd",L675)))</formula>
    </cfRule>
    <cfRule type="containsText" dxfId="13768" priority="13906" stopIfTrue="1" operator="containsText" text="f'k{kk foHkkx jktLFkku">
      <formula>NOT(ISERROR(SEARCH("f'k{kk foHkkx jktLFkku",L675)))</formula>
    </cfRule>
    <cfRule type="containsText" dxfId="13767" priority="13907" stopIfTrue="1" operator="containsText" text="iw.kkZad">
      <formula>NOT(ISERROR(SEARCH("iw.kkZad",L675)))</formula>
    </cfRule>
  </conditionalFormatting>
  <conditionalFormatting sqref="O673">
    <cfRule type="cellIs" dxfId="13766" priority="13902" stopIfTrue="1" operator="equal">
      <formula>0</formula>
    </cfRule>
  </conditionalFormatting>
  <conditionalFormatting sqref="O673">
    <cfRule type="containsText" dxfId="13765" priority="13897" stopIfTrue="1" operator="containsText" text="dsoy jktdh; fo|ky;ksa esa iz;ksx gsrq fu%'kqYd">
      <formula>NOT(ISERROR(SEARCH("dsoy jktdh; fo|ky;ksa esa iz;ksx gsrq fu%'kqYd",O673)))</formula>
    </cfRule>
    <cfRule type="containsText" dxfId="13764" priority="13898" stopIfTrue="1" operator="containsText" text="dsoy jktdh; fo|ky;ksa esa iz;ksx gsrq fu%'kqYd">
      <formula>NOT(ISERROR(SEARCH("dsoy jktdh; fo|ky;ksa esa iz;ksx gsrq fu%'kqYd",O673)))</formula>
    </cfRule>
    <cfRule type="containsText" dxfId="13763" priority="13899" stopIfTrue="1" operator="containsText" text="dsoy jktdh; fo|ky;ksa esa iz;ksx gsrq fu%'kqYd">
      <formula>NOT(ISERROR(SEARCH("dsoy jktdh; fo|ky;ksa esa iz;ksx gsrq fu%'kqYd",O673)))</formula>
    </cfRule>
    <cfRule type="containsText" dxfId="13762" priority="13900" stopIfTrue="1" operator="containsText" text="f'k{kk foHkkx jktLFkku">
      <formula>NOT(ISERROR(SEARCH("f'k{kk foHkkx jktLFkku",O673)))</formula>
    </cfRule>
    <cfRule type="containsText" dxfId="13761" priority="13901" stopIfTrue="1" operator="containsText" text="iw.kkZad">
      <formula>NOT(ISERROR(SEARCH("iw.kkZad",O673)))</formula>
    </cfRule>
  </conditionalFormatting>
  <conditionalFormatting sqref="O674">
    <cfRule type="cellIs" dxfId="13760" priority="13896" stopIfTrue="1" operator="equal">
      <formula>0</formula>
    </cfRule>
  </conditionalFormatting>
  <conditionalFormatting sqref="O674">
    <cfRule type="containsText" dxfId="13759" priority="13891" stopIfTrue="1" operator="containsText" text="dsoy jktdh; fo|ky;ksa esa iz;ksx gsrq fu%'kqYd">
      <formula>NOT(ISERROR(SEARCH("dsoy jktdh; fo|ky;ksa esa iz;ksx gsrq fu%'kqYd",O674)))</formula>
    </cfRule>
    <cfRule type="containsText" dxfId="13758" priority="13892" stopIfTrue="1" operator="containsText" text="dsoy jktdh; fo|ky;ksa esa iz;ksx gsrq fu%'kqYd">
      <formula>NOT(ISERROR(SEARCH("dsoy jktdh; fo|ky;ksa esa iz;ksx gsrq fu%'kqYd",O674)))</formula>
    </cfRule>
    <cfRule type="containsText" dxfId="13757" priority="13893" stopIfTrue="1" operator="containsText" text="dsoy jktdh; fo|ky;ksa esa iz;ksx gsrq fu%'kqYd">
      <formula>NOT(ISERROR(SEARCH("dsoy jktdh; fo|ky;ksa esa iz;ksx gsrq fu%'kqYd",O674)))</formula>
    </cfRule>
    <cfRule type="containsText" dxfId="13756" priority="13894" stopIfTrue="1" operator="containsText" text="f'k{kk foHkkx jktLFkku">
      <formula>NOT(ISERROR(SEARCH("f'k{kk foHkkx jktLFkku",O674)))</formula>
    </cfRule>
    <cfRule type="containsText" dxfId="13755" priority="13895" stopIfTrue="1" operator="containsText" text="iw.kkZad">
      <formula>NOT(ISERROR(SEARCH("iw.kkZad",O674)))</formula>
    </cfRule>
  </conditionalFormatting>
  <conditionalFormatting sqref="O675">
    <cfRule type="cellIs" dxfId="13754" priority="13890" stopIfTrue="1" operator="equal">
      <formula>0</formula>
    </cfRule>
  </conditionalFormatting>
  <conditionalFormatting sqref="O675">
    <cfRule type="containsText" dxfId="13753" priority="13885" stopIfTrue="1" operator="containsText" text="dsoy jktdh; fo|ky;ksa esa iz;ksx gsrq fu%'kqYd">
      <formula>NOT(ISERROR(SEARCH("dsoy jktdh; fo|ky;ksa esa iz;ksx gsrq fu%'kqYd",O675)))</formula>
    </cfRule>
    <cfRule type="containsText" dxfId="13752" priority="13886" stopIfTrue="1" operator="containsText" text="dsoy jktdh; fo|ky;ksa esa iz;ksx gsrq fu%'kqYd">
      <formula>NOT(ISERROR(SEARCH("dsoy jktdh; fo|ky;ksa esa iz;ksx gsrq fu%'kqYd",O675)))</formula>
    </cfRule>
    <cfRule type="containsText" dxfId="13751" priority="13887" stopIfTrue="1" operator="containsText" text="dsoy jktdh; fo|ky;ksa esa iz;ksx gsrq fu%'kqYd">
      <formula>NOT(ISERROR(SEARCH("dsoy jktdh; fo|ky;ksa esa iz;ksx gsrq fu%'kqYd",O675)))</formula>
    </cfRule>
    <cfRule type="containsText" dxfId="13750" priority="13888" stopIfTrue="1" operator="containsText" text="f'k{kk foHkkx jktLFkku">
      <formula>NOT(ISERROR(SEARCH("f'k{kk foHkkx jktLFkku",O675)))</formula>
    </cfRule>
    <cfRule type="containsText" dxfId="13749" priority="13889" stopIfTrue="1" operator="containsText" text="iw.kkZad">
      <formula>NOT(ISERROR(SEARCH("iw.kkZad",O675)))</formula>
    </cfRule>
  </conditionalFormatting>
  <conditionalFormatting sqref="J678:J681">
    <cfRule type="cellIs" dxfId="13748" priority="13884" stopIfTrue="1" operator="equal">
      <formula>0</formula>
    </cfRule>
  </conditionalFormatting>
  <conditionalFormatting sqref="J678:J681">
    <cfRule type="containsText" dxfId="13747" priority="13879" stopIfTrue="1" operator="containsText" text="dsoy jktdh; fo|ky;ksa esa iz;ksx gsrq fu%'kqYd">
      <formula>NOT(ISERROR(SEARCH("dsoy jktdh; fo|ky;ksa esa iz;ksx gsrq fu%'kqYd",J678)))</formula>
    </cfRule>
    <cfRule type="containsText" dxfId="13746" priority="13880" stopIfTrue="1" operator="containsText" text="dsoy jktdh; fo|ky;ksa esa iz;ksx gsrq fu%'kqYd">
      <formula>NOT(ISERROR(SEARCH("dsoy jktdh; fo|ky;ksa esa iz;ksx gsrq fu%'kqYd",J678)))</formula>
    </cfRule>
    <cfRule type="containsText" dxfId="13745" priority="13881" stopIfTrue="1" operator="containsText" text="dsoy jktdh; fo|ky;ksa esa iz;ksx gsrq fu%'kqYd">
      <formula>NOT(ISERROR(SEARCH("dsoy jktdh; fo|ky;ksa esa iz;ksx gsrq fu%'kqYd",J678)))</formula>
    </cfRule>
    <cfRule type="containsText" dxfId="13744" priority="13882" stopIfTrue="1" operator="containsText" text="f'k{kk foHkkx jktLFkku">
      <formula>NOT(ISERROR(SEARCH("f'k{kk foHkkx jktLFkku",J678)))</formula>
    </cfRule>
    <cfRule type="containsText" dxfId="13743" priority="13883" stopIfTrue="1" operator="containsText" text="iw.kkZad">
      <formula>NOT(ISERROR(SEARCH("iw.kkZad",J678)))</formula>
    </cfRule>
  </conditionalFormatting>
  <conditionalFormatting sqref="J682">
    <cfRule type="cellIs" dxfId="13742" priority="13878" stopIfTrue="1" operator="equal">
      <formula>0</formula>
    </cfRule>
  </conditionalFormatting>
  <conditionalFormatting sqref="J682">
    <cfRule type="containsText" dxfId="13741" priority="13873" stopIfTrue="1" operator="containsText" text="dsoy jktdh; fo|ky;ksa esa iz;ksx gsrq fu%'kqYd">
      <formula>NOT(ISERROR(SEARCH("dsoy jktdh; fo|ky;ksa esa iz;ksx gsrq fu%'kqYd",J682)))</formula>
    </cfRule>
    <cfRule type="containsText" dxfId="13740" priority="13874" stopIfTrue="1" operator="containsText" text="dsoy jktdh; fo|ky;ksa esa iz;ksx gsrq fu%'kqYd">
      <formula>NOT(ISERROR(SEARCH("dsoy jktdh; fo|ky;ksa esa iz;ksx gsrq fu%'kqYd",J682)))</formula>
    </cfRule>
    <cfRule type="containsText" dxfId="13739" priority="13875" stopIfTrue="1" operator="containsText" text="dsoy jktdh; fo|ky;ksa esa iz;ksx gsrq fu%'kqYd">
      <formula>NOT(ISERROR(SEARCH("dsoy jktdh; fo|ky;ksa esa iz;ksx gsrq fu%'kqYd",J682)))</formula>
    </cfRule>
    <cfRule type="containsText" dxfId="13738" priority="13876" stopIfTrue="1" operator="containsText" text="f'k{kk foHkkx jktLFkku">
      <formula>NOT(ISERROR(SEARCH("f'k{kk foHkkx jktLFkku",J682)))</formula>
    </cfRule>
    <cfRule type="containsText" dxfId="13737" priority="13877" stopIfTrue="1" operator="containsText" text="iw.kkZad">
      <formula>NOT(ISERROR(SEARCH("iw.kkZad",J682)))</formula>
    </cfRule>
  </conditionalFormatting>
  <conditionalFormatting sqref="N658">
    <cfRule type="cellIs" dxfId="13736" priority="13872" stopIfTrue="1" operator="equal">
      <formula>0</formula>
    </cfRule>
  </conditionalFormatting>
  <conditionalFormatting sqref="N658">
    <cfRule type="containsText" dxfId="13735" priority="13867" stopIfTrue="1" operator="containsText" text="dsoy jktdh; fo|ky;ksa esa iz;ksx gsrq fu%'kqYd">
      <formula>NOT(ISERROR(SEARCH("dsoy jktdh; fo|ky;ksa esa iz;ksx gsrq fu%'kqYd",N658)))</formula>
    </cfRule>
    <cfRule type="containsText" dxfId="13734" priority="13868" stopIfTrue="1" operator="containsText" text="dsoy jktdh; fo|ky;ksa esa iz;ksx gsrq fu%'kqYd">
      <formula>NOT(ISERROR(SEARCH("dsoy jktdh; fo|ky;ksa esa iz;ksx gsrq fu%'kqYd",N658)))</formula>
    </cfRule>
    <cfRule type="containsText" dxfId="13733" priority="13869" stopIfTrue="1" operator="containsText" text="dsoy jktdh; fo|ky;ksa esa iz;ksx gsrq fu%'kqYd">
      <formula>NOT(ISERROR(SEARCH("dsoy jktdh; fo|ky;ksa esa iz;ksx gsrq fu%'kqYd",N658)))</formula>
    </cfRule>
    <cfRule type="containsText" dxfId="13732" priority="13870" stopIfTrue="1" operator="containsText" text="f'k{kk foHkkx jktLFkku">
      <formula>NOT(ISERROR(SEARCH("f'k{kk foHkkx jktLFkku",N658)))</formula>
    </cfRule>
    <cfRule type="containsText" dxfId="13731" priority="13871" stopIfTrue="1" operator="containsText" text="iw.kkZad">
      <formula>NOT(ISERROR(SEARCH("iw.kkZad",N658)))</formula>
    </cfRule>
  </conditionalFormatting>
  <conditionalFormatting sqref="N659">
    <cfRule type="cellIs" dxfId="13730" priority="13866" stopIfTrue="1" operator="equal">
      <formula>0</formula>
    </cfRule>
  </conditionalFormatting>
  <conditionalFormatting sqref="N659">
    <cfRule type="containsText" dxfId="13729" priority="13861" stopIfTrue="1" operator="containsText" text="dsoy jktdh; fo|ky;ksa esa iz;ksx gsrq fu%'kqYd">
      <formula>NOT(ISERROR(SEARCH("dsoy jktdh; fo|ky;ksa esa iz;ksx gsrq fu%'kqYd",N659)))</formula>
    </cfRule>
    <cfRule type="containsText" dxfId="13728" priority="13862" stopIfTrue="1" operator="containsText" text="dsoy jktdh; fo|ky;ksa esa iz;ksx gsrq fu%'kqYd">
      <formula>NOT(ISERROR(SEARCH("dsoy jktdh; fo|ky;ksa esa iz;ksx gsrq fu%'kqYd",N659)))</formula>
    </cfRule>
    <cfRule type="containsText" dxfId="13727" priority="13863" stopIfTrue="1" operator="containsText" text="dsoy jktdh; fo|ky;ksa esa iz;ksx gsrq fu%'kqYd">
      <formula>NOT(ISERROR(SEARCH("dsoy jktdh; fo|ky;ksa esa iz;ksx gsrq fu%'kqYd",N659)))</formula>
    </cfRule>
    <cfRule type="containsText" dxfId="13726" priority="13864" stopIfTrue="1" operator="containsText" text="f'k{kk foHkkx jktLFkku">
      <formula>NOT(ISERROR(SEARCH("f'k{kk foHkkx jktLFkku",N659)))</formula>
    </cfRule>
    <cfRule type="containsText" dxfId="13725" priority="13865" stopIfTrue="1" operator="containsText" text="iw.kkZad">
      <formula>NOT(ISERROR(SEARCH("iw.kkZad",N659)))</formula>
    </cfRule>
  </conditionalFormatting>
  <conditionalFormatting sqref="B659:C659">
    <cfRule type="cellIs" dxfId="13724" priority="13860" stopIfTrue="1" operator="equal">
      <formula>0</formula>
    </cfRule>
  </conditionalFormatting>
  <conditionalFormatting sqref="B659:C659">
    <cfRule type="containsText" dxfId="13723" priority="13855" stopIfTrue="1" operator="containsText" text="dsoy jktdh; fo|ky;ksa esa iz;ksx gsrq fu%'kqYd">
      <formula>NOT(ISERROR(SEARCH("dsoy jktdh; fo|ky;ksa esa iz;ksx gsrq fu%'kqYd",B659)))</formula>
    </cfRule>
    <cfRule type="containsText" dxfId="13722" priority="13856" stopIfTrue="1" operator="containsText" text="dsoy jktdh; fo|ky;ksa esa iz;ksx gsrq fu%'kqYd">
      <formula>NOT(ISERROR(SEARCH("dsoy jktdh; fo|ky;ksa esa iz;ksx gsrq fu%'kqYd",B659)))</formula>
    </cfRule>
    <cfRule type="containsText" dxfId="13721" priority="13857" stopIfTrue="1" operator="containsText" text="dsoy jktdh; fo|ky;ksa esa iz;ksx gsrq fu%'kqYd">
      <formula>NOT(ISERROR(SEARCH("dsoy jktdh; fo|ky;ksa esa iz;ksx gsrq fu%'kqYd",B659)))</formula>
    </cfRule>
    <cfRule type="containsText" dxfId="13720" priority="13858" stopIfTrue="1" operator="containsText" text="f'k{kk foHkkx jktLFkku">
      <formula>NOT(ISERROR(SEARCH("f'k{kk foHkkx jktLFkku",B659)))</formula>
    </cfRule>
    <cfRule type="containsText" dxfId="13719" priority="13859" stopIfTrue="1" operator="containsText" text="iw.kkZad">
      <formula>NOT(ISERROR(SEARCH("iw.kkZad",B659)))</formula>
    </cfRule>
  </conditionalFormatting>
  <conditionalFormatting sqref="B701:F701 B704:D704 F704 H704 B702:C703 B694:C696 A683:A684 B706:D706 F706 H706 C687:C689 B685:B689 B691:C691 J689 B705">
    <cfRule type="cellIs" dxfId="13718" priority="13854" stopIfTrue="1" operator="equal">
      <formula>0</formula>
    </cfRule>
  </conditionalFormatting>
  <conditionalFormatting sqref="B701:F701 B704:D704 F704 H704 B702:C703 B694:C696 A683:A684 B706:D706 F706 H706 C687:C689 B685:B689 B691:C691 J689 B705">
    <cfRule type="containsText" dxfId="13717" priority="13849" stopIfTrue="1" operator="containsText" text="dsoy jktdh; fo|ky;ksa esa iz;ksx gsrq fu%'kqYd">
      <formula>NOT(ISERROR(SEARCH("dsoy jktdh; fo|ky;ksa esa iz;ksx gsrq fu%'kqYd",A683)))</formula>
    </cfRule>
    <cfRule type="containsText" dxfId="13716" priority="13850" stopIfTrue="1" operator="containsText" text="dsoy jktdh; fo|ky;ksa esa iz;ksx gsrq fu%'kqYd">
      <formula>NOT(ISERROR(SEARCH("dsoy jktdh; fo|ky;ksa esa iz;ksx gsrq fu%'kqYd",A683)))</formula>
    </cfRule>
    <cfRule type="containsText" dxfId="13715" priority="13851" stopIfTrue="1" operator="containsText" text="dsoy jktdh; fo|ky;ksa esa iz;ksx gsrq fu%'kqYd">
      <formula>NOT(ISERROR(SEARCH("dsoy jktdh; fo|ky;ksa esa iz;ksx gsrq fu%'kqYd",A683)))</formula>
    </cfRule>
    <cfRule type="containsText" dxfId="13714" priority="13852" stopIfTrue="1" operator="containsText" text="f'k{kk foHkkx jktLFkku">
      <formula>NOT(ISERROR(SEARCH("f'k{kk foHkkx jktLFkku",A683)))</formula>
    </cfRule>
    <cfRule type="containsText" dxfId="13713" priority="13853" stopIfTrue="1" operator="containsText" text="iw.kkZad">
      <formula>NOT(ISERROR(SEARCH("iw.kkZad",A683)))</formula>
    </cfRule>
  </conditionalFormatting>
  <conditionalFormatting sqref="B691:C691">
    <cfRule type="cellIs" dxfId="13712" priority="13847" operator="equal">
      <formula>0</formula>
    </cfRule>
    <cfRule type="containsText" dxfId="13711" priority="13848" stopIfTrue="1" operator="containsText" text="false">
      <formula>NOT(ISERROR(SEARCH("false",B691)))</formula>
    </cfRule>
  </conditionalFormatting>
  <conditionalFormatting sqref="H709:H713">
    <cfRule type="cellIs" dxfId="13710" priority="13780" stopIfTrue="1" operator="equal">
      <formula>0</formula>
    </cfRule>
  </conditionalFormatting>
  <conditionalFormatting sqref="H709:H713">
    <cfRule type="containsText" dxfId="13709" priority="13775" stopIfTrue="1" operator="containsText" text="dsoy jktdh; fo|ky;ksa esa iz;ksx gsrq fu%'kqYd">
      <formula>NOT(ISERROR(SEARCH("dsoy jktdh; fo|ky;ksa esa iz;ksx gsrq fu%'kqYd",H709)))</formula>
    </cfRule>
    <cfRule type="containsText" dxfId="13708" priority="13776" stopIfTrue="1" operator="containsText" text="dsoy jktdh; fo|ky;ksa esa iz;ksx gsrq fu%'kqYd">
      <formula>NOT(ISERROR(SEARCH("dsoy jktdh; fo|ky;ksa esa iz;ksx gsrq fu%'kqYd",H709)))</formula>
    </cfRule>
    <cfRule type="containsText" dxfId="13707" priority="13777" stopIfTrue="1" operator="containsText" text="dsoy jktdh; fo|ky;ksa esa iz;ksx gsrq fu%'kqYd">
      <formula>NOT(ISERROR(SEARCH("dsoy jktdh; fo|ky;ksa esa iz;ksx gsrq fu%'kqYd",H709)))</formula>
    </cfRule>
    <cfRule type="containsText" dxfId="13706" priority="13778" stopIfTrue="1" operator="containsText" text="f'k{kk foHkkx jktLFkku">
      <formula>NOT(ISERROR(SEARCH("f'k{kk foHkkx jktLFkku",H709)))</formula>
    </cfRule>
    <cfRule type="containsText" dxfId="13705" priority="13779" stopIfTrue="1" operator="containsText" text="iw.kkZad">
      <formula>NOT(ISERROR(SEARCH("iw.kkZad",H709)))</formula>
    </cfRule>
  </conditionalFormatting>
  <conditionalFormatting sqref="D702:F702">
    <cfRule type="cellIs" dxfId="13704" priority="13846" stopIfTrue="1" operator="equal">
      <formula>0</formula>
    </cfRule>
  </conditionalFormatting>
  <conditionalFormatting sqref="D702:F702">
    <cfRule type="containsText" dxfId="13703" priority="13841" stopIfTrue="1" operator="containsText" text="dsoy jktdh; fo|ky;ksa esa iz;ksx gsrq fu%'kqYd">
      <formula>NOT(ISERROR(SEARCH("dsoy jktdh; fo|ky;ksa esa iz;ksx gsrq fu%'kqYd",D702)))</formula>
    </cfRule>
    <cfRule type="containsText" dxfId="13702" priority="13842" stopIfTrue="1" operator="containsText" text="dsoy jktdh; fo|ky;ksa esa iz;ksx gsrq fu%'kqYd">
      <formula>NOT(ISERROR(SEARCH("dsoy jktdh; fo|ky;ksa esa iz;ksx gsrq fu%'kqYd",D702)))</formula>
    </cfRule>
    <cfRule type="containsText" dxfId="13701" priority="13843" stopIfTrue="1" operator="containsText" text="dsoy jktdh; fo|ky;ksa esa iz;ksx gsrq fu%'kqYd">
      <formula>NOT(ISERROR(SEARCH("dsoy jktdh; fo|ky;ksa esa iz;ksx gsrq fu%'kqYd",D702)))</formula>
    </cfRule>
    <cfRule type="containsText" dxfId="13700" priority="13844" stopIfTrue="1" operator="containsText" text="f'k{kk foHkkx jktLFkku">
      <formula>NOT(ISERROR(SEARCH("f'k{kk foHkkx jktLFkku",D702)))</formula>
    </cfRule>
    <cfRule type="containsText" dxfId="13699" priority="13845" stopIfTrue="1" operator="containsText" text="iw.kkZad">
      <formula>NOT(ISERROR(SEARCH("iw.kkZad",D702)))</formula>
    </cfRule>
  </conditionalFormatting>
  <conditionalFormatting sqref="D703:F703">
    <cfRule type="cellIs" dxfId="13698" priority="13840" stopIfTrue="1" operator="equal">
      <formula>0</formula>
    </cfRule>
  </conditionalFormatting>
  <conditionalFormatting sqref="D703:F703">
    <cfRule type="containsText" dxfId="13697" priority="13835" stopIfTrue="1" operator="containsText" text="dsoy jktdh; fo|ky;ksa esa iz;ksx gsrq fu%'kqYd">
      <formula>NOT(ISERROR(SEARCH("dsoy jktdh; fo|ky;ksa esa iz;ksx gsrq fu%'kqYd",D703)))</formula>
    </cfRule>
    <cfRule type="containsText" dxfId="13696" priority="13836" stopIfTrue="1" operator="containsText" text="dsoy jktdh; fo|ky;ksa esa iz;ksx gsrq fu%'kqYd">
      <formula>NOT(ISERROR(SEARCH("dsoy jktdh; fo|ky;ksa esa iz;ksx gsrq fu%'kqYd",D703)))</formula>
    </cfRule>
    <cfRule type="containsText" dxfId="13695" priority="13837" stopIfTrue="1" operator="containsText" text="dsoy jktdh; fo|ky;ksa esa iz;ksx gsrq fu%'kqYd">
      <formula>NOT(ISERROR(SEARCH("dsoy jktdh; fo|ky;ksa esa iz;ksx gsrq fu%'kqYd",D703)))</formula>
    </cfRule>
    <cfRule type="containsText" dxfId="13694" priority="13838" stopIfTrue="1" operator="containsText" text="f'k{kk foHkkx jktLFkku">
      <formula>NOT(ISERROR(SEARCH("f'k{kk foHkkx jktLFkku",D703)))</formula>
    </cfRule>
    <cfRule type="containsText" dxfId="13693" priority="13839" stopIfTrue="1" operator="containsText" text="iw.kkZad">
      <formula>NOT(ISERROR(SEARCH("iw.kkZad",D703)))</formula>
    </cfRule>
  </conditionalFormatting>
  <conditionalFormatting sqref="L704">
    <cfRule type="cellIs" dxfId="13692" priority="13834" stopIfTrue="1" operator="equal">
      <formula>0</formula>
    </cfRule>
  </conditionalFormatting>
  <conditionalFormatting sqref="L704">
    <cfRule type="containsText" dxfId="13691" priority="13829" stopIfTrue="1" operator="containsText" text="dsoy jktdh; fo|ky;ksa esa iz;ksx gsrq fu%'kqYd">
      <formula>NOT(ISERROR(SEARCH("dsoy jktdh; fo|ky;ksa esa iz;ksx gsrq fu%'kqYd",L704)))</formula>
    </cfRule>
    <cfRule type="containsText" dxfId="13690" priority="13830" stopIfTrue="1" operator="containsText" text="dsoy jktdh; fo|ky;ksa esa iz;ksx gsrq fu%'kqYd">
      <formula>NOT(ISERROR(SEARCH("dsoy jktdh; fo|ky;ksa esa iz;ksx gsrq fu%'kqYd",L704)))</formula>
    </cfRule>
    <cfRule type="containsText" dxfId="13689" priority="13831" stopIfTrue="1" operator="containsText" text="dsoy jktdh; fo|ky;ksa esa iz;ksx gsrq fu%'kqYd">
      <formula>NOT(ISERROR(SEARCH("dsoy jktdh; fo|ky;ksa esa iz;ksx gsrq fu%'kqYd",L704)))</formula>
    </cfRule>
    <cfRule type="containsText" dxfId="13688" priority="13832" stopIfTrue="1" operator="containsText" text="f'k{kk foHkkx jktLFkku">
      <formula>NOT(ISERROR(SEARCH("f'k{kk foHkkx jktLFkku",L704)))</formula>
    </cfRule>
    <cfRule type="containsText" dxfId="13687" priority="13833" stopIfTrue="1" operator="containsText" text="iw.kkZad">
      <formula>NOT(ISERROR(SEARCH("iw.kkZad",L704)))</formula>
    </cfRule>
  </conditionalFormatting>
  <conditionalFormatting sqref="H705">
    <cfRule type="cellIs" dxfId="13686" priority="13828" stopIfTrue="1" operator="equal">
      <formula>0</formula>
    </cfRule>
  </conditionalFormatting>
  <conditionalFormatting sqref="H705">
    <cfRule type="containsText" dxfId="13685" priority="13823" stopIfTrue="1" operator="containsText" text="dsoy jktdh; fo|ky;ksa esa iz;ksx gsrq fu%'kqYd">
      <formula>NOT(ISERROR(SEARCH("dsoy jktdh; fo|ky;ksa esa iz;ksx gsrq fu%'kqYd",H705)))</formula>
    </cfRule>
    <cfRule type="containsText" dxfId="13684" priority="13824" stopIfTrue="1" operator="containsText" text="dsoy jktdh; fo|ky;ksa esa iz;ksx gsrq fu%'kqYd">
      <formula>NOT(ISERROR(SEARCH("dsoy jktdh; fo|ky;ksa esa iz;ksx gsrq fu%'kqYd",H705)))</formula>
    </cfRule>
    <cfRule type="containsText" dxfId="13683" priority="13825" stopIfTrue="1" operator="containsText" text="dsoy jktdh; fo|ky;ksa esa iz;ksx gsrq fu%'kqYd">
      <formula>NOT(ISERROR(SEARCH("dsoy jktdh; fo|ky;ksa esa iz;ksx gsrq fu%'kqYd",H705)))</formula>
    </cfRule>
    <cfRule type="containsText" dxfId="13682" priority="13826" stopIfTrue="1" operator="containsText" text="f'k{kk foHkkx jktLFkku">
      <formula>NOT(ISERROR(SEARCH("f'k{kk foHkkx jktLFkku",H705)))</formula>
    </cfRule>
    <cfRule type="containsText" dxfId="13681" priority="13827" stopIfTrue="1" operator="containsText" text="iw.kkZad">
      <formula>NOT(ISERROR(SEARCH("iw.kkZad",H705)))</formula>
    </cfRule>
  </conditionalFormatting>
  <conditionalFormatting sqref="C698">
    <cfRule type="cellIs" dxfId="13680" priority="13822" stopIfTrue="1" operator="equal">
      <formula>0</formula>
    </cfRule>
  </conditionalFormatting>
  <conditionalFormatting sqref="C698">
    <cfRule type="containsText" dxfId="13679" priority="13817" stopIfTrue="1" operator="containsText" text="dsoy jktdh; fo|ky;ksa esa iz;ksx gsrq fu%'kqYd">
      <formula>NOT(ISERROR(SEARCH("dsoy jktdh; fo|ky;ksa esa iz;ksx gsrq fu%'kqYd",C698)))</formula>
    </cfRule>
    <cfRule type="containsText" dxfId="13678" priority="13818" stopIfTrue="1" operator="containsText" text="dsoy jktdh; fo|ky;ksa esa iz;ksx gsrq fu%'kqYd">
      <formula>NOT(ISERROR(SEARCH("dsoy jktdh; fo|ky;ksa esa iz;ksx gsrq fu%'kqYd",C698)))</formula>
    </cfRule>
    <cfRule type="containsText" dxfId="13677" priority="13819" stopIfTrue="1" operator="containsText" text="dsoy jktdh; fo|ky;ksa esa iz;ksx gsrq fu%'kqYd">
      <formula>NOT(ISERROR(SEARCH("dsoy jktdh; fo|ky;ksa esa iz;ksx gsrq fu%'kqYd",C698)))</formula>
    </cfRule>
    <cfRule type="containsText" dxfId="13676" priority="13820" stopIfTrue="1" operator="containsText" text="f'k{kk foHkkx jktLFkku">
      <formula>NOT(ISERROR(SEARCH("f'k{kk foHkkx jktLFkku",C698)))</formula>
    </cfRule>
    <cfRule type="containsText" dxfId="13675" priority="13821" stopIfTrue="1" operator="containsText" text="iw.kkZad">
      <formula>NOT(ISERROR(SEARCH("iw.kkZad",C698)))</formula>
    </cfRule>
  </conditionalFormatting>
  <conditionalFormatting sqref="B697">
    <cfRule type="cellIs" dxfId="13674" priority="13816" stopIfTrue="1" operator="equal">
      <formula>0</formula>
    </cfRule>
  </conditionalFormatting>
  <conditionalFormatting sqref="B697">
    <cfRule type="containsText" dxfId="13673" priority="13811" stopIfTrue="1" operator="containsText" text="dsoy jktdh; fo|ky;ksa esa iz;ksx gsrq fu%'kqYd">
      <formula>NOT(ISERROR(SEARCH("dsoy jktdh; fo|ky;ksa esa iz;ksx gsrq fu%'kqYd",B697)))</formula>
    </cfRule>
    <cfRule type="containsText" dxfId="13672" priority="13812" stopIfTrue="1" operator="containsText" text="dsoy jktdh; fo|ky;ksa esa iz;ksx gsrq fu%'kqYd">
      <formula>NOT(ISERROR(SEARCH("dsoy jktdh; fo|ky;ksa esa iz;ksx gsrq fu%'kqYd",B697)))</formula>
    </cfRule>
    <cfRule type="containsText" dxfId="13671" priority="13813" stopIfTrue="1" operator="containsText" text="dsoy jktdh; fo|ky;ksa esa iz;ksx gsrq fu%'kqYd">
      <formula>NOT(ISERROR(SEARCH("dsoy jktdh; fo|ky;ksa esa iz;ksx gsrq fu%'kqYd",B697)))</formula>
    </cfRule>
    <cfRule type="containsText" dxfId="13670" priority="13814" stopIfTrue="1" operator="containsText" text="f'k{kk foHkkx jktLFkku">
      <formula>NOT(ISERROR(SEARCH("f'k{kk foHkkx jktLFkku",B697)))</formula>
    </cfRule>
    <cfRule type="containsText" dxfId="13669" priority="13815" stopIfTrue="1" operator="containsText" text="iw.kkZad">
      <formula>NOT(ISERROR(SEARCH("iw.kkZad",B697)))</formula>
    </cfRule>
  </conditionalFormatting>
  <conditionalFormatting sqref="K693 D693:F693 H693:I693">
    <cfRule type="cellIs" dxfId="13668" priority="13810" stopIfTrue="1" operator="equal">
      <formula>0</formula>
    </cfRule>
  </conditionalFormatting>
  <conditionalFormatting sqref="K693 D693:F693 H693:I693">
    <cfRule type="containsText" dxfId="13667" priority="13805" stopIfTrue="1" operator="containsText" text="dsoy jktdh; fo|ky;ksa esa iz;ksx gsrq fu%'kqYd">
      <formula>NOT(ISERROR(SEARCH("dsoy jktdh; fo|ky;ksa esa iz;ksx gsrq fu%'kqYd",D693)))</formula>
    </cfRule>
    <cfRule type="containsText" dxfId="13666" priority="13806" stopIfTrue="1" operator="containsText" text="dsoy jktdh; fo|ky;ksa esa iz;ksx gsrq fu%'kqYd">
      <formula>NOT(ISERROR(SEARCH("dsoy jktdh; fo|ky;ksa esa iz;ksx gsrq fu%'kqYd",D693)))</formula>
    </cfRule>
    <cfRule type="containsText" dxfId="13665" priority="13807" stopIfTrue="1" operator="containsText" text="dsoy jktdh; fo|ky;ksa esa iz;ksx gsrq fu%'kqYd">
      <formula>NOT(ISERROR(SEARCH("dsoy jktdh; fo|ky;ksa esa iz;ksx gsrq fu%'kqYd",D693)))</formula>
    </cfRule>
    <cfRule type="containsText" dxfId="13664" priority="13808" stopIfTrue="1" operator="containsText" text="f'k{kk foHkkx jktLFkku">
      <formula>NOT(ISERROR(SEARCH("f'k{kk foHkkx jktLFkku",D693)))</formula>
    </cfRule>
    <cfRule type="containsText" dxfId="13663" priority="13809" stopIfTrue="1" operator="containsText" text="iw.kkZad">
      <formula>NOT(ISERROR(SEARCH("iw.kkZad",D693)))</formula>
    </cfRule>
  </conditionalFormatting>
  <conditionalFormatting sqref="K693 D693:F693 H693:I693">
    <cfRule type="cellIs" dxfId="13662" priority="13803" operator="equal">
      <formula>0</formula>
    </cfRule>
    <cfRule type="containsText" dxfId="13661" priority="13804" stopIfTrue="1" operator="containsText" text="false">
      <formula>NOT(ISERROR(SEARCH("false",D693)))</formula>
    </cfRule>
  </conditionalFormatting>
  <conditionalFormatting sqref="K693 D693:F693 H693:I693">
    <cfRule type="containsText" dxfId="13660" priority="13802" stopIfTrue="1" operator="containsText" text="izk;ks-">
      <formula>NOT(ISERROR(SEARCH("izk;ks-",D693)))</formula>
    </cfRule>
  </conditionalFormatting>
  <conditionalFormatting sqref="K697 D697:F697 H697:I697">
    <cfRule type="cellIs" dxfId="13659" priority="13801" stopIfTrue="1" operator="equal">
      <formula>0</formula>
    </cfRule>
  </conditionalFormatting>
  <conditionalFormatting sqref="K697 D697:F697 H697:I697">
    <cfRule type="containsText" dxfId="13658" priority="13796" stopIfTrue="1" operator="containsText" text="dsoy jktdh; fo|ky;ksa esa iz;ksx gsrq fu%'kqYd">
      <formula>NOT(ISERROR(SEARCH("dsoy jktdh; fo|ky;ksa esa iz;ksx gsrq fu%'kqYd",D697)))</formula>
    </cfRule>
    <cfRule type="containsText" dxfId="13657" priority="13797" stopIfTrue="1" operator="containsText" text="dsoy jktdh; fo|ky;ksa esa iz;ksx gsrq fu%'kqYd">
      <formula>NOT(ISERROR(SEARCH("dsoy jktdh; fo|ky;ksa esa iz;ksx gsrq fu%'kqYd",D697)))</formula>
    </cfRule>
    <cfRule type="containsText" dxfId="13656" priority="13798" stopIfTrue="1" operator="containsText" text="dsoy jktdh; fo|ky;ksa esa iz;ksx gsrq fu%'kqYd">
      <formula>NOT(ISERROR(SEARCH("dsoy jktdh; fo|ky;ksa esa iz;ksx gsrq fu%'kqYd",D697)))</formula>
    </cfRule>
    <cfRule type="containsText" dxfId="13655" priority="13799" stopIfTrue="1" operator="containsText" text="f'k{kk foHkkx jktLFkku">
      <formula>NOT(ISERROR(SEARCH("f'k{kk foHkkx jktLFkku",D697)))</formula>
    </cfRule>
    <cfRule type="containsText" dxfId="13654" priority="13800" stopIfTrue="1" operator="containsText" text="iw.kkZad">
      <formula>NOT(ISERROR(SEARCH("iw.kkZad",D697)))</formula>
    </cfRule>
  </conditionalFormatting>
  <conditionalFormatting sqref="K697 D697:F697 H697:I697">
    <cfRule type="cellIs" dxfId="13653" priority="13794" operator="equal">
      <formula>0</formula>
    </cfRule>
    <cfRule type="containsText" dxfId="13652" priority="13795" stopIfTrue="1" operator="containsText" text="false">
      <formula>NOT(ISERROR(SEARCH("false",D697)))</formula>
    </cfRule>
  </conditionalFormatting>
  <conditionalFormatting sqref="K697 D697:F697 H697:I697">
    <cfRule type="containsText" dxfId="13651" priority="13793" stopIfTrue="1" operator="containsText" text="izk;ks-">
      <formula>NOT(ISERROR(SEARCH("izk;ks-",D697)))</formula>
    </cfRule>
  </conditionalFormatting>
  <conditionalFormatting sqref="D709:D713">
    <cfRule type="cellIs" dxfId="13650" priority="13792" stopIfTrue="1" operator="equal">
      <formula>0</formula>
    </cfRule>
  </conditionalFormatting>
  <conditionalFormatting sqref="D709:D713">
    <cfRule type="containsText" dxfId="13649" priority="13787" stopIfTrue="1" operator="containsText" text="dsoy jktdh; fo|ky;ksa esa iz;ksx gsrq fu%'kqYd">
      <formula>NOT(ISERROR(SEARCH("dsoy jktdh; fo|ky;ksa esa iz;ksx gsrq fu%'kqYd",D709)))</formula>
    </cfRule>
    <cfRule type="containsText" dxfId="13648" priority="13788" stopIfTrue="1" operator="containsText" text="dsoy jktdh; fo|ky;ksa esa iz;ksx gsrq fu%'kqYd">
      <formula>NOT(ISERROR(SEARCH("dsoy jktdh; fo|ky;ksa esa iz;ksx gsrq fu%'kqYd",D709)))</formula>
    </cfRule>
    <cfRule type="containsText" dxfId="13647" priority="13789" stopIfTrue="1" operator="containsText" text="dsoy jktdh; fo|ky;ksa esa iz;ksx gsrq fu%'kqYd">
      <formula>NOT(ISERROR(SEARCH("dsoy jktdh; fo|ky;ksa esa iz;ksx gsrq fu%'kqYd",D709)))</formula>
    </cfRule>
    <cfRule type="containsText" dxfId="13646" priority="13790" stopIfTrue="1" operator="containsText" text="f'k{kk foHkkx jktLFkku">
      <formula>NOT(ISERROR(SEARCH("f'k{kk foHkkx jktLFkku",D709)))</formula>
    </cfRule>
    <cfRule type="containsText" dxfId="13645" priority="13791" stopIfTrue="1" operator="containsText" text="iw.kkZad">
      <formula>NOT(ISERROR(SEARCH("iw.kkZad",D709)))</formula>
    </cfRule>
  </conditionalFormatting>
  <conditionalFormatting sqref="F709:F713">
    <cfRule type="cellIs" dxfId="13644" priority="13786" stopIfTrue="1" operator="equal">
      <formula>0</formula>
    </cfRule>
  </conditionalFormatting>
  <conditionalFormatting sqref="F709:F713">
    <cfRule type="containsText" dxfId="13643" priority="13781" stopIfTrue="1" operator="containsText" text="dsoy jktdh; fo|ky;ksa esa iz;ksx gsrq fu%'kqYd">
      <formula>NOT(ISERROR(SEARCH("dsoy jktdh; fo|ky;ksa esa iz;ksx gsrq fu%'kqYd",F709)))</formula>
    </cfRule>
    <cfRule type="containsText" dxfId="13642" priority="13782" stopIfTrue="1" operator="containsText" text="dsoy jktdh; fo|ky;ksa esa iz;ksx gsrq fu%'kqYd">
      <formula>NOT(ISERROR(SEARCH("dsoy jktdh; fo|ky;ksa esa iz;ksx gsrq fu%'kqYd",F709)))</formula>
    </cfRule>
    <cfRule type="containsText" dxfId="13641" priority="13783" stopIfTrue="1" operator="containsText" text="dsoy jktdh; fo|ky;ksa esa iz;ksx gsrq fu%'kqYd">
      <formula>NOT(ISERROR(SEARCH("dsoy jktdh; fo|ky;ksa esa iz;ksx gsrq fu%'kqYd",F709)))</formula>
    </cfRule>
    <cfRule type="containsText" dxfId="13640" priority="13784" stopIfTrue="1" operator="containsText" text="f'k{kk foHkkx jktLFkku">
      <formula>NOT(ISERROR(SEARCH("f'k{kk foHkkx jktLFkku",F709)))</formula>
    </cfRule>
    <cfRule type="containsText" dxfId="13639" priority="13785" stopIfTrue="1" operator="containsText" text="iw.kkZad">
      <formula>NOT(ISERROR(SEARCH("iw.kkZad",F709)))</formula>
    </cfRule>
  </conditionalFormatting>
  <conditionalFormatting sqref="B710:C710">
    <cfRule type="cellIs" dxfId="13638" priority="13774" stopIfTrue="1" operator="equal">
      <formula>0</formula>
    </cfRule>
  </conditionalFormatting>
  <conditionalFormatting sqref="B710:C710">
    <cfRule type="containsText" dxfId="13637" priority="13769" stopIfTrue="1" operator="containsText" text="dsoy jktdh; fo|ky;ksa esa iz;ksx gsrq fu%'kqYd">
      <formula>NOT(ISERROR(SEARCH("dsoy jktdh; fo|ky;ksa esa iz;ksx gsrq fu%'kqYd",B710)))</formula>
    </cfRule>
    <cfRule type="containsText" dxfId="13636" priority="13770" stopIfTrue="1" operator="containsText" text="dsoy jktdh; fo|ky;ksa esa iz;ksx gsrq fu%'kqYd">
      <formula>NOT(ISERROR(SEARCH("dsoy jktdh; fo|ky;ksa esa iz;ksx gsrq fu%'kqYd",B710)))</formula>
    </cfRule>
    <cfRule type="containsText" dxfId="13635" priority="13771" stopIfTrue="1" operator="containsText" text="dsoy jktdh; fo|ky;ksa esa iz;ksx gsrq fu%'kqYd">
      <formula>NOT(ISERROR(SEARCH("dsoy jktdh; fo|ky;ksa esa iz;ksx gsrq fu%'kqYd",B710)))</formula>
    </cfRule>
    <cfRule type="containsText" dxfId="13634" priority="13772" stopIfTrue="1" operator="containsText" text="f'k{kk foHkkx jktLFkku">
      <formula>NOT(ISERROR(SEARCH("f'k{kk foHkkx jktLFkku",B710)))</formula>
    </cfRule>
    <cfRule type="containsText" dxfId="13633" priority="13773" stopIfTrue="1" operator="containsText" text="iw.kkZad">
      <formula>NOT(ISERROR(SEARCH("iw.kkZad",B710)))</formula>
    </cfRule>
  </conditionalFormatting>
  <conditionalFormatting sqref="G694:G696">
    <cfRule type="expression" dxfId="13632" priority="13768">
      <formula>is(error)</formula>
    </cfRule>
  </conditionalFormatting>
  <conditionalFormatting sqref="G694:G696">
    <cfRule type="cellIs" dxfId="13631" priority="13767" operator="equal">
      <formula>0</formula>
    </cfRule>
  </conditionalFormatting>
  <conditionalFormatting sqref="G694:G696">
    <cfRule type="expression" dxfId="13630" priority="13766">
      <formula>ISERROR(G694)</formula>
    </cfRule>
  </conditionalFormatting>
  <conditionalFormatting sqref="K694:K696">
    <cfRule type="expression" dxfId="13629" priority="13765">
      <formula>is(error)</formula>
    </cfRule>
  </conditionalFormatting>
  <conditionalFormatting sqref="K694:K696">
    <cfRule type="cellIs" dxfId="13628" priority="13764" operator="equal">
      <formula>0</formula>
    </cfRule>
  </conditionalFormatting>
  <conditionalFormatting sqref="K694:K696">
    <cfRule type="expression" dxfId="13627" priority="13763">
      <formula>ISERROR(K694)</formula>
    </cfRule>
  </conditionalFormatting>
  <conditionalFormatting sqref="G698">
    <cfRule type="expression" dxfId="13626" priority="13762">
      <formula>is(error)</formula>
    </cfRule>
  </conditionalFormatting>
  <conditionalFormatting sqref="G698">
    <cfRule type="cellIs" dxfId="13625" priority="13761" operator="equal">
      <formula>0</formula>
    </cfRule>
  </conditionalFormatting>
  <conditionalFormatting sqref="G698">
    <cfRule type="expression" dxfId="13624" priority="13760">
      <formula>ISERROR(G698)</formula>
    </cfRule>
  </conditionalFormatting>
  <conditionalFormatting sqref="K698">
    <cfRule type="expression" dxfId="13623" priority="13759">
      <formula>is(error)</formula>
    </cfRule>
  </conditionalFormatting>
  <conditionalFormatting sqref="K698">
    <cfRule type="cellIs" dxfId="13622" priority="13758" operator="equal">
      <formula>0</formula>
    </cfRule>
  </conditionalFormatting>
  <conditionalFormatting sqref="K698">
    <cfRule type="expression" dxfId="13621" priority="13757">
      <formula>ISERROR(K698)</formula>
    </cfRule>
  </conditionalFormatting>
  <conditionalFormatting sqref="O701:Q701">
    <cfRule type="cellIs" dxfId="13620" priority="13756" stopIfTrue="1" operator="equal">
      <formula>0</formula>
    </cfRule>
  </conditionalFormatting>
  <conditionalFormatting sqref="O701:Q701">
    <cfRule type="containsText" dxfId="13619" priority="13751" stopIfTrue="1" operator="containsText" text="dsoy jktdh; fo|ky;ksa esa iz;ksx gsrq fu%'kqYd">
      <formula>NOT(ISERROR(SEARCH("dsoy jktdh; fo|ky;ksa esa iz;ksx gsrq fu%'kqYd",O701)))</formula>
    </cfRule>
    <cfRule type="containsText" dxfId="13618" priority="13752" stopIfTrue="1" operator="containsText" text="dsoy jktdh; fo|ky;ksa esa iz;ksx gsrq fu%'kqYd">
      <formula>NOT(ISERROR(SEARCH("dsoy jktdh; fo|ky;ksa esa iz;ksx gsrq fu%'kqYd",O701)))</formula>
    </cfRule>
    <cfRule type="containsText" dxfId="13617" priority="13753" stopIfTrue="1" operator="containsText" text="dsoy jktdh; fo|ky;ksa esa iz;ksx gsrq fu%'kqYd">
      <formula>NOT(ISERROR(SEARCH("dsoy jktdh; fo|ky;ksa esa iz;ksx gsrq fu%'kqYd",O701)))</formula>
    </cfRule>
    <cfRule type="containsText" dxfId="13616" priority="13754" stopIfTrue="1" operator="containsText" text="f'k{kk foHkkx jktLFkku">
      <formula>NOT(ISERROR(SEARCH("f'k{kk foHkkx jktLFkku",O701)))</formula>
    </cfRule>
    <cfRule type="containsText" dxfId="13615" priority="13755" stopIfTrue="1" operator="containsText" text="iw.kkZad">
      <formula>NOT(ISERROR(SEARCH("iw.kkZad",O701)))</formula>
    </cfRule>
  </conditionalFormatting>
  <conditionalFormatting sqref="F705">
    <cfRule type="cellIs" dxfId="13614" priority="13672" stopIfTrue="1" operator="equal">
      <formula>0</formula>
    </cfRule>
  </conditionalFormatting>
  <conditionalFormatting sqref="F705">
    <cfRule type="containsText" dxfId="13613" priority="13667" stopIfTrue="1" operator="containsText" text="dsoy jktdh; fo|ky;ksa esa iz;ksx gsrq fu%'kqYd">
      <formula>NOT(ISERROR(SEARCH("dsoy jktdh; fo|ky;ksa esa iz;ksx gsrq fu%'kqYd",F705)))</formula>
    </cfRule>
    <cfRule type="containsText" dxfId="13612" priority="13668" stopIfTrue="1" operator="containsText" text="dsoy jktdh; fo|ky;ksa esa iz;ksx gsrq fu%'kqYd">
      <formula>NOT(ISERROR(SEARCH("dsoy jktdh; fo|ky;ksa esa iz;ksx gsrq fu%'kqYd",F705)))</formula>
    </cfRule>
    <cfRule type="containsText" dxfId="13611" priority="13669" stopIfTrue="1" operator="containsText" text="dsoy jktdh; fo|ky;ksa esa iz;ksx gsrq fu%'kqYd">
      <formula>NOT(ISERROR(SEARCH("dsoy jktdh; fo|ky;ksa esa iz;ksx gsrq fu%'kqYd",F705)))</formula>
    </cfRule>
    <cfRule type="containsText" dxfId="13610" priority="13670" stopIfTrue="1" operator="containsText" text="f'k{kk foHkkx jktLFkku">
      <formula>NOT(ISERROR(SEARCH("f'k{kk foHkkx jktLFkku",F705)))</formula>
    </cfRule>
    <cfRule type="containsText" dxfId="13609" priority="13671" stopIfTrue="1" operator="containsText" text="iw.kkZad">
      <formula>NOT(ISERROR(SEARCH("iw.kkZad",F705)))</formula>
    </cfRule>
  </conditionalFormatting>
  <conditionalFormatting sqref="N701:N703">
    <cfRule type="cellIs" dxfId="13608" priority="13702" stopIfTrue="1" operator="equal">
      <formula>0</formula>
    </cfRule>
  </conditionalFormatting>
  <conditionalFormatting sqref="N701:N703">
    <cfRule type="containsText" dxfId="13607" priority="13697" stopIfTrue="1" operator="containsText" text="dsoy jktdh; fo|ky;ksa esa iz;ksx gsrq fu%'kqYd">
      <formula>NOT(ISERROR(SEARCH("dsoy jktdh; fo|ky;ksa esa iz;ksx gsrq fu%'kqYd",N701)))</formula>
    </cfRule>
    <cfRule type="containsText" dxfId="13606" priority="13698" stopIfTrue="1" operator="containsText" text="dsoy jktdh; fo|ky;ksa esa iz;ksx gsrq fu%'kqYd">
      <formula>NOT(ISERROR(SEARCH("dsoy jktdh; fo|ky;ksa esa iz;ksx gsrq fu%'kqYd",N701)))</formula>
    </cfRule>
    <cfRule type="containsText" dxfId="13605" priority="13699" stopIfTrue="1" operator="containsText" text="dsoy jktdh; fo|ky;ksa esa iz;ksx gsrq fu%'kqYd">
      <formula>NOT(ISERROR(SEARCH("dsoy jktdh; fo|ky;ksa esa iz;ksx gsrq fu%'kqYd",N701)))</formula>
    </cfRule>
    <cfRule type="containsText" dxfId="13604" priority="13700" stopIfTrue="1" operator="containsText" text="f'k{kk foHkkx jktLFkku">
      <formula>NOT(ISERROR(SEARCH("f'k{kk foHkkx jktLFkku",N701)))</formula>
    </cfRule>
    <cfRule type="containsText" dxfId="13603" priority="13701" stopIfTrue="1" operator="containsText" text="iw.kkZad">
      <formula>NOT(ISERROR(SEARCH("iw.kkZad",N701)))</formula>
    </cfRule>
  </conditionalFormatting>
  <conditionalFormatting sqref="J701:J703">
    <cfRule type="cellIs" dxfId="13602" priority="13684" stopIfTrue="1" operator="equal">
      <formula>0</formula>
    </cfRule>
  </conditionalFormatting>
  <conditionalFormatting sqref="J701:J703">
    <cfRule type="containsText" dxfId="13601" priority="13679" stopIfTrue="1" operator="containsText" text="dsoy jktdh; fo|ky;ksa esa iz;ksx gsrq fu%'kqYd">
      <formula>NOT(ISERROR(SEARCH("dsoy jktdh; fo|ky;ksa esa iz;ksx gsrq fu%'kqYd",J701)))</formula>
    </cfRule>
    <cfRule type="containsText" dxfId="13600" priority="13680" stopIfTrue="1" operator="containsText" text="dsoy jktdh; fo|ky;ksa esa iz;ksx gsrq fu%'kqYd">
      <formula>NOT(ISERROR(SEARCH("dsoy jktdh; fo|ky;ksa esa iz;ksx gsrq fu%'kqYd",J701)))</formula>
    </cfRule>
    <cfRule type="containsText" dxfId="13599" priority="13681" stopIfTrue="1" operator="containsText" text="dsoy jktdh; fo|ky;ksa esa iz;ksx gsrq fu%'kqYd">
      <formula>NOT(ISERROR(SEARCH("dsoy jktdh; fo|ky;ksa esa iz;ksx gsrq fu%'kqYd",J701)))</formula>
    </cfRule>
    <cfRule type="containsText" dxfId="13598" priority="13682" stopIfTrue="1" operator="containsText" text="f'k{kk foHkkx jktLFkku">
      <formula>NOT(ISERROR(SEARCH("f'k{kk foHkkx jktLFkku",J701)))</formula>
    </cfRule>
    <cfRule type="containsText" dxfId="13597" priority="13683" stopIfTrue="1" operator="containsText" text="iw.kkZad">
      <formula>NOT(ISERROR(SEARCH("iw.kkZad",J701)))</formula>
    </cfRule>
  </conditionalFormatting>
  <conditionalFormatting sqref="O702:Q702">
    <cfRule type="cellIs" dxfId="13596" priority="13750" stopIfTrue="1" operator="equal">
      <formula>0</formula>
    </cfRule>
  </conditionalFormatting>
  <conditionalFormatting sqref="O702:Q702">
    <cfRule type="containsText" dxfId="13595" priority="13745" stopIfTrue="1" operator="containsText" text="dsoy jktdh; fo|ky;ksa esa iz;ksx gsrq fu%'kqYd">
      <formula>NOT(ISERROR(SEARCH("dsoy jktdh; fo|ky;ksa esa iz;ksx gsrq fu%'kqYd",O702)))</formula>
    </cfRule>
    <cfRule type="containsText" dxfId="13594" priority="13746" stopIfTrue="1" operator="containsText" text="dsoy jktdh; fo|ky;ksa esa iz;ksx gsrq fu%'kqYd">
      <formula>NOT(ISERROR(SEARCH("dsoy jktdh; fo|ky;ksa esa iz;ksx gsrq fu%'kqYd",O702)))</formula>
    </cfRule>
    <cfRule type="containsText" dxfId="13593" priority="13747" stopIfTrue="1" operator="containsText" text="dsoy jktdh; fo|ky;ksa esa iz;ksx gsrq fu%'kqYd">
      <formula>NOT(ISERROR(SEARCH("dsoy jktdh; fo|ky;ksa esa iz;ksx gsrq fu%'kqYd",O702)))</formula>
    </cfRule>
    <cfRule type="containsText" dxfId="13592" priority="13748" stopIfTrue="1" operator="containsText" text="f'k{kk foHkkx jktLFkku">
      <formula>NOT(ISERROR(SEARCH("f'k{kk foHkkx jktLFkku",O702)))</formula>
    </cfRule>
    <cfRule type="containsText" dxfId="13591" priority="13749" stopIfTrue="1" operator="containsText" text="iw.kkZad">
      <formula>NOT(ISERROR(SEARCH("iw.kkZad",O702)))</formula>
    </cfRule>
  </conditionalFormatting>
  <conditionalFormatting sqref="O703:Q703">
    <cfRule type="cellIs" dxfId="13590" priority="13744" stopIfTrue="1" operator="equal">
      <formula>0</formula>
    </cfRule>
  </conditionalFormatting>
  <conditionalFormatting sqref="O703:Q703">
    <cfRule type="containsText" dxfId="13589" priority="13739" stopIfTrue="1" operator="containsText" text="dsoy jktdh; fo|ky;ksa esa iz;ksx gsrq fu%'kqYd">
      <formula>NOT(ISERROR(SEARCH("dsoy jktdh; fo|ky;ksa esa iz;ksx gsrq fu%'kqYd",O703)))</formula>
    </cfRule>
    <cfRule type="containsText" dxfId="13588" priority="13740" stopIfTrue="1" operator="containsText" text="dsoy jktdh; fo|ky;ksa esa iz;ksx gsrq fu%'kqYd">
      <formula>NOT(ISERROR(SEARCH("dsoy jktdh; fo|ky;ksa esa iz;ksx gsrq fu%'kqYd",O703)))</formula>
    </cfRule>
    <cfRule type="containsText" dxfId="13587" priority="13741" stopIfTrue="1" operator="containsText" text="dsoy jktdh; fo|ky;ksa esa iz;ksx gsrq fu%'kqYd">
      <formula>NOT(ISERROR(SEARCH("dsoy jktdh; fo|ky;ksa esa iz;ksx gsrq fu%'kqYd",O703)))</formula>
    </cfRule>
    <cfRule type="containsText" dxfId="13586" priority="13742" stopIfTrue="1" operator="containsText" text="f'k{kk foHkkx jktLFkku">
      <formula>NOT(ISERROR(SEARCH("f'k{kk foHkkx jktLFkku",O703)))</formula>
    </cfRule>
    <cfRule type="containsText" dxfId="13585" priority="13743" stopIfTrue="1" operator="containsText" text="iw.kkZad">
      <formula>NOT(ISERROR(SEARCH("iw.kkZad",O703)))</formula>
    </cfRule>
  </conditionalFormatting>
  <conditionalFormatting sqref="D705">
    <cfRule type="cellIs" dxfId="13584" priority="13678" stopIfTrue="1" operator="equal">
      <formula>0</formula>
    </cfRule>
  </conditionalFormatting>
  <conditionalFormatting sqref="D705">
    <cfRule type="containsText" dxfId="13583" priority="13673" stopIfTrue="1" operator="containsText" text="dsoy jktdh; fo|ky;ksa esa iz;ksx gsrq fu%'kqYd">
      <formula>NOT(ISERROR(SEARCH("dsoy jktdh; fo|ky;ksa esa iz;ksx gsrq fu%'kqYd",D705)))</formula>
    </cfRule>
    <cfRule type="containsText" dxfId="13582" priority="13674" stopIfTrue="1" operator="containsText" text="dsoy jktdh; fo|ky;ksa esa iz;ksx gsrq fu%'kqYd">
      <formula>NOT(ISERROR(SEARCH("dsoy jktdh; fo|ky;ksa esa iz;ksx gsrq fu%'kqYd",D705)))</formula>
    </cfRule>
    <cfRule type="containsText" dxfId="13581" priority="13675" stopIfTrue="1" operator="containsText" text="dsoy jktdh; fo|ky;ksa esa iz;ksx gsrq fu%'kqYd">
      <formula>NOT(ISERROR(SEARCH("dsoy jktdh; fo|ky;ksa esa iz;ksx gsrq fu%'kqYd",D705)))</formula>
    </cfRule>
    <cfRule type="containsText" dxfId="13580" priority="13676" stopIfTrue="1" operator="containsText" text="f'k{kk foHkkx jktLFkku">
      <formula>NOT(ISERROR(SEARCH("f'k{kk foHkkx jktLFkku",D705)))</formula>
    </cfRule>
    <cfRule type="containsText" dxfId="13579" priority="13677" stopIfTrue="1" operator="containsText" text="iw.kkZad">
      <formula>NOT(ISERROR(SEARCH("iw.kkZad",D705)))</formula>
    </cfRule>
  </conditionalFormatting>
  <conditionalFormatting sqref="L705">
    <cfRule type="cellIs" dxfId="13578" priority="13666" stopIfTrue="1" operator="equal">
      <formula>0</formula>
    </cfRule>
  </conditionalFormatting>
  <conditionalFormatting sqref="L705">
    <cfRule type="containsText" dxfId="13577" priority="13661" stopIfTrue="1" operator="containsText" text="dsoy jktdh; fo|ky;ksa esa iz;ksx gsrq fu%'kqYd">
      <formula>NOT(ISERROR(SEARCH("dsoy jktdh; fo|ky;ksa esa iz;ksx gsrq fu%'kqYd",L705)))</formula>
    </cfRule>
    <cfRule type="containsText" dxfId="13576" priority="13662" stopIfTrue="1" operator="containsText" text="dsoy jktdh; fo|ky;ksa esa iz;ksx gsrq fu%'kqYd">
      <formula>NOT(ISERROR(SEARCH("dsoy jktdh; fo|ky;ksa esa iz;ksx gsrq fu%'kqYd",L705)))</formula>
    </cfRule>
    <cfRule type="containsText" dxfId="13575" priority="13663" stopIfTrue="1" operator="containsText" text="dsoy jktdh; fo|ky;ksa esa iz;ksx gsrq fu%'kqYd">
      <formula>NOT(ISERROR(SEARCH("dsoy jktdh; fo|ky;ksa esa iz;ksx gsrq fu%'kqYd",L705)))</formula>
    </cfRule>
    <cfRule type="containsText" dxfId="13574" priority="13664" stopIfTrue="1" operator="containsText" text="f'k{kk foHkkx jktLFkku">
      <formula>NOT(ISERROR(SEARCH("f'k{kk foHkkx jktLFkku",L705)))</formula>
    </cfRule>
    <cfRule type="containsText" dxfId="13573" priority="13665" stopIfTrue="1" operator="containsText" text="iw.kkZad">
      <formula>NOT(ISERROR(SEARCH("iw.kkZad",L705)))</formula>
    </cfRule>
  </conditionalFormatting>
  <conditionalFormatting sqref="L706">
    <cfRule type="cellIs" dxfId="13572" priority="13660" stopIfTrue="1" operator="equal">
      <formula>0</formula>
    </cfRule>
  </conditionalFormatting>
  <conditionalFormatting sqref="L706">
    <cfRule type="containsText" dxfId="13571" priority="13655" stopIfTrue="1" operator="containsText" text="dsoy jktdh; fo|ky;ksa esa iz;ksx gsrq fu%'kqYd">
      <formula>NOT(ISERROR(SEARCH("dsoy jktdh; fo|ky;ksa esa iz;ksx gsrq fu%'kqYd",L706)))</formula>
    </cfRule>
    <cfRule type="containsText" dxfId="13570" priority="13656" stopIfTrue="1" operator="containsText" text="dsoy jktdh; fo|ky;ksa esa iz;ksx gsrq fu%'kqYd">
      <formula>NOT(ISERROR(SEARCH("dsoy jktdh; fo|ky;ksa esa iz;ksx gsrq fu%'kqYd",L706)))</formula>
    </cfRule>
    <cfRule type="containsText" dxfId="13569" priority="13657" stopIfTrue="1" operator="containsText" text="dsoy jktdh; fo|ky;ksa esa iz;ksx gsrq fu%'kqYd">
      <formula>NOT(ISERROR(SEARCH("dsoy jktdh; fo|ky;ksa esa iz;ksx gsrq fu%'kqYd",L706)))</formula>
    </cfRule>
    <cfRule type="containsText" dxfId="13568" priority="13658" stopIfTrue="1" operator="containsText" text="f'k{kk foHkkx jktLFkku">
      <formula>NOT(ISERROR(SEARCH("f'k{kk foHkkx jktLFkku",L706)))</formula>
    </cfRule>
    <cfRule type="containsText" dxfId="13567" priority="13659" stopIfTrue="1" operator="containsText" text="iw.kkZad">
      <formula>NOT(ISERROR(SEARCH("iw.kkZad",L706)))</formula>
    </cfRule>
  </conditionalFormatting>
  <conditionalFormatting sqref="O704">
    <cfRule type="cellIs" dxfId="13566" priority="13654" stopIfTrue="1" operator="equal">
      <formula>0</formula>
    </cfRule>
  </conditionalFormatting>
  <conditionalFormatting sqref="O704">
    <cfRule type="containsText" dxfId="13565" priority="13649" stopIfTrue="1" operator="containsText" text="dsoy jktdh; fo|ky;ksa esa iz;ksx gsrq fu%'kqYd">
      <formula>NOT(ISERROR(SEARCH("dsoy jktdh; fo|ky;ksa esa iz;ksx gsrq fu%'kqYd",O704)))</formula>
    </cfRule>
    <cfRule type="containsText" dxfId="13564" priority="13650" stopIfTrue="1" operator="containsText" text="dsoy jktdh; fo|ky;ksa esa iz;ksx gsrq fu%'kqYd">
      <formula>NOT(ISERROR(SEARCH("dsoy jktdh; fo|ky;ksa esa iz;ksx gsrq fu%'kqYd",O704)))</formula>
    </cfRule>
    <cfRule type="containsText" dxfId="13563" priority="13651" stopIfTrue="1" operator="containsText" text="dsoy jktdh; fo|ky;ksa esa iz;ksx gsrq fu%'kqYd">
      <formula>NOT(ISERROR(SEARCH("dsoy jktdh; fo|ky;ksa esa iz;ksx gsrq fu%'kqYd",O704)))</formula>
    </cfRule>
    <cfRule type="containsText" dxfId="13562" priority="13652" stopIfTrue="1" operator="containsText" text="f'k{kk foHkkx jktLFkku">
      <formula>NOT(ISERROR(SEARCH("f'k{kk foHkkx jktLFkku",O704)))</formula>
    </cfRule>
    <cfRule type="containsText" dxfId="13561" priority="13653" stopIfTrue="1" operator="containsText" text="iw.kkZad">
      <formula>NOT(ISERROR(SEARCH("iw.kkZad",O704)))</formula>
    </cfRule>
  </conditionalFormatting>
  <conditionalFormatting sqref="O705">
    <cfRule type="cellIs" dxfId="13560" priority="13648" stopIfTrue="1" operator="equal">
      <formula>0</formula>
    </cfRule>
  </conditionalFormatting>
  <conditionalFormatting sqref="O705">
    <cfRule type="containsText" dxfId="13559" priority="13643" stopIfTrue="1" operator="containsText" text="dsoy jktdh; fo|ky;ksa esa iz;ksx gsrq fu%'kqYd">
      <formula>NOT(ISERROR(SEARCH("dsoy jktdh; fo|ky;ksa esa iz;ksx gsrq fu%'kqYd",O705)))</formula>
    </cfRule>
    <cfRule type="containsText" dxfId="13558" priority="13644" stopIfTrue="1" operator="containsText" text="dsoy jktdh; fo|ky;ksa esa iz;ksx gsrq fu%'kqYd">
      <formula>NOT(ISERROR(SEARCH("dsoy jktdh; fo|ky;ksa esa iz;ksx gsrq fu%'kqYd",O705)))</formula>
    </cfRule>
    <cfRule type="containsText" dxfId="13557" priority="13645" stopIfTrue="1" operator="containsText" text="dsoy jktdh; fo|ky;ksa esa iz;ksx gsrq fu%'kqYd">
      <formula>NOT(ISERROR(SEARCH("dsoy jktdh; fo|ky;ksa esa iz;ksx gsrq fu%'kqYd",O705)))</formula>
    </cfRule>
    <cfRule type="containsText" dxfId="13556" priority="13646" stopIfTrue="1" operator="containsText" text="f'k{kk foHkkx jktLFkku">
      <formula>NOT(ISERROR(SEARCH("f'k{kk foHkkx jktLFkku",O705)))</formula>
    </cfRule>
    <cfRule type="containsText" dxfId="13555" priority="13647" stopIfTrue="1" operator="containsText" text="iw.kkZad">
      <formula>NOT(ISERROR(SEARCH("iw.kkZad",O705)))</formula>
    </cfRule>
  </conditionalFormatting>
  <conditionalFormatting sqref="O706">
    <cfRule type="cellIs" dxfId="13554" priority="13642" stopIfTrue="1" operator="equal">
      <formula>0</formula>
    </cfRule>
  </conditionalFormatting>
  <conditionalFormatting sqref="O706">
    <cfRule type="containsText" dxfId="13553" priority="13637" stopIfTrue="1" operator="containsText" text="dsoy jktdh; fo|ky;ksa esa iz;ksx gsrq fu%'kqYd">
      <formula>NOT(ISERROR(SEARCH("dsoy jktdh; fo|ky;ksa esa iz;ksx gsrq fu%'kqYd",O706)))</formula>
    </cfRule>
    <cfRule type="containsText" dxfId="13552" priority="13638" stopIfTrue="1" operator="containsText" text="dsoy jktdh; fo|ky;ksa esa iz;ksx gsrq fu%'kqYd">
      <formula>NOT(ISERROR(SEARCH("dsoy jktdh; fo|ky;ksa esa iz;ksx gsrq fu%'kqYd",O706)))</formula>
    </cfRule>
    <cfRule type="containsText" dxfId="13551" priority="13639" stopIfTrue="1" operator="containsText" text="dsoy jktdh; fo|ky;ksa esa iz;ksx gsrq fu%'kqYd">
      <formula>NOT(ISERROR(SEARCH("dsoy jktdh; fo|ky;ksa esa iz;ksx gsrq fu%'kqYd",O706)))</formula>
    </cfRule>
    <cfRule type="containsText" dxfId="13550" priority="13640" stopIfTrue="1" operator="containsText" text="f'k{kk foHkkx jktLFkku">
      <formula>NOT(ISERROR(SEARCH("f'k{kk foHkkx jktLFkku",O706)))</formula>
    </cfRule>
    <cfRule type="containsText" dxfId="13549" priority="13641" stopIfTrue="1" operator="containsText" text="iw.kkZad">
      <formula>NOT(ISERROR(SEARCH("iw.kkZad",O706)))</formula>
    </cfRule>
  </conditionalFormatting>
  <conditionalFormatting sqref="J709:J712">
    <cfRule type="cellIs" dxfId="13548" priority="13636" stopIfTrue="1" operator="equal">
      <formula>0</formula>
    </cfRule>
  </conditionalFormatting>
  <conditionalFormatting sqref="J709:J712">
    <cfRule type="containsText" dxfId="13547" priority="13631" stopIfTrue="1" operator="containsText" text="dsoy jktdh; fo|ky;ksa esa iz;ksx gsrq fu%'kqYd">
      <formula>NOT(ISERROR(SEARCH("dsoy jktdh; fo|ky;ksa esa iz;ksx gsrq fu%'kqYd",J709)))</formula>
    </cfRule>
    <cfRule type="containsText" dxfId="13546" priority="13632" stopIfTrue="1" operator="containsText" text="dsoy jktdh; fo|ky;ksa esa iz;ksx gsrq fu%'kqYd">
      <formula>NOT(ISERROR(SEARCH("dsoy jktdh; fo|ky;ksa esa iz;ksx gsrq fu%'kqYd",J709)))</formula>
    </cfRule>
    <cfRule type="containsText" dxfId="13545" priority="13633" stopIfTrue="1" operator="containsText" text="dsoy jktdh; fo|ky;ksa esa iz;ksx gsrq fu%'kqYd">
      <formula>NOT(ISERROR(SEARCH("dsoy jktdh; fo|ky;ksa esa iz;ksx gsrq fu%'kqYd",J709)))</formula>
    </cfRule>
    <cfRule type="containsText" dxfId="13544" priority="13634" stopIfTrue="1" operator="containsText" text="f'k{kk foHkkx jktLFkku">
      <formula>NOT(ISERROR(SEARCH("f'k{kk foHkkx jktLFkku",J709)))</formula>
    </cfRule>
    <cfRule type="containsText" dxfId="13543" priority="13635" stopIfTrue="1" operator="containsText" text="iw.kkZad">
      <formula>NOT(ISERROR(SEARCH("iw.kkZad",J709)))</formula>
    </cfRule>
  </conditionalFormatting>
  <conditionalFormatting sqref="J713">
    <cfRule type="cellIs" dxfId="13542" priority="13630" stopIfTrue="1" operator="equal">
      <formula>0</formula>
    </cfRule>
  </conditionalFormatting>
  <conditionalFormatting sqref="J713">
    <cfRule type="containsText" dxfId="13541" priority="13625" stopIfTrue="1" operator="containsText" text="dsoy jktdh; fo|ky;ksa esa iz;ksx gsrq fu%'kqYd">
      <formula>NOT(ISERROR(SEARCH("dsoy jktdh; fo|ky;ksa esa iz;ksx gsrq fu%'kqYd",J713)))</formula>
    </cfRule>
    <cfRule type="containsText" dxfId="13540" priority="13626" stopIfTrue="1" operator="containsText" text="dsoy jktdh; fo|ky;ksa esa iz;ksx gsrq fu%'kqYd">
      <formula>NOT(ISERROR(SEARCH("dsoy jktdh; fo|ky;ksa esa iz;ksx gsrq fu%'kqYd",J713)))</formula>
    </cfRule>
    <cfRule type="containsText" dxfId="13539" priority="13627" stopIfTrue="1" operator="containsText" text="dsoy jktdh; fo|ky;ksa esa iz;ksx gsrq fu%'kqYd">
      <formula>NOT(ISERROR(SEARCH("dsoy jktdh; fo|ky;ksa esa iz;ksx gsrq fu%'kqYd",J713)))</formula>
    </cfRule>
    <cfRule type="containsText" dxfId="13538" priority="13628" stopIfTrue="1" operator="containsText" text="f'k{kk foHkkx jktLFkku">
      <formula>NOT(ISERROR(SEARCH("f'k{kk foHkkx jktLFkku",J713)))</formula>
    </cfRule>
    <cfRule type="containsText" dxfId="13537" priority="13629" stopIfTrue="1" operator="containsText" text="iw.kkZad">
      <formula>NOT(ISERROR(SEARCH("iw.kkZad",J713)))</formula>
    </cfRule>
  </conditionalFormatting>
  <conditionalFormatting sqref="N689">
    <cfRule type="cellIs" dxfId="13536" priority="13624" stopIfTrue="1" operator="equal">
      <formula>0</formula>
    </cfRule>
  </conditionalFormatting>
  <conditionalFormatting sqref="N689">
    <cfRule type="containsText" dxfId="13535" priority="13619" stopIfTrue="1" operator="containsText" text="dsoy jktdh; fo|ky;ksa esa iz;ksx gsrq fu%'kqYd">
      <formula>NOT(ISERROR(SEARCH("dsoy jktdh; fo|ky;ksa esa iz;ksx gsrq fu%'kqYd",N689)))</formula>
    </cfRule>
    <cfRule type="containsText" dxfId="13534" priority="13620" stopIfTrue="1" operator="containsText" text="dsoy jktdh; fo|ky;ksa esa iz;ksx gsrq fu%'kqYd">
      <formula>NOT(ISERROR(SEARCH("dsoy jktdh; fo|ky;ksa esa iz;ksx gsrq fu%'kqYd",N689)))</formula>
    </cfRule>
    <cfRule type="containsText" dxfId="13533" priority="13621" stopIfTrue="1" operator="containsText" text="dsoy jktdh; fo|ky;ksa esa iz;ksx gsrq fu%'kqYd">
      <formula>NOT(ISERROR(SEARCH("dsoy jktdh; fo|ky;ksa esa iz;ksx gsrq fu%'kqYd",N689)))</formula>
    </cfRule>
    <cfRule type="containsText" dxfId="13532" priority="13622" stopIfTrue="1" operator="containsText" text="f'k{kk foHkkx jktLFkku">
      <formula>NOT(ISERROR(SEARCH("f'k{kk foHkkx jktLFkku",N689)))</formula>
    </cfRule>
    <cfRule type="containsText" dxfId="13531" priority="13623" stopIfTrue="1" operator="containsText" text="iw.kkZad">
      <formula>NOT(ISERROR(SEARCH("iw.kkZad",N689)))</formula>
    </cfRule>
  </conditionalFormatting>
  <conditionalFormatting sqref="N690">
    <cfRule type="cellIs" dxfId="13530" priority="13618" stopIfTrue="1" operator="equal">
      <formula>0</formula>
    </cfRule>
  </conditionalFormatting>
  <conditionalFormatting sqref="N690">
    <cfRule type="containsText" dxfId="13529" priority="13613" stopIfTrue="1" operator="containsText" text="dsoy jktdh; fo|ky;ksa esa iz;ksx gsrq fu%'kqYd">
      <formula>NOT(ISERROR(SEARCH("dsoy jktdh; fo|ky;ksa esa iz;ksx gsrq fu%'kqYd",N690)))</formula>
    </cfRule>
    <cfRule type="containsText" dxfId="13528" priority="13614" stopIfTrue="1" operator="containsText" text="dsoy jktdh; fo|ky;ksa esa iz;ksx gsrq fu%'kqYd">
      <formula>NOT(ISERROR(SEARCH("dsoy jktdh; fo|ky;ksa esa iz;ksx gsrq fu%'kqYd",N690)))</formula>
    </cfRule>
    <cfRule type="containsText" dxfId="13527" priority="13615" stopIfTrue="1" operator="containsText" text="dsoy jktdh; fo|ky;ksa esa iz;ksx gsrq fu%'kqYd">
      <formula>NOT(ISERROR(SEARCH("dsoy jktdh; fo|ky;ksa esa iz;ksx gsrq fu%'kqYd",N690)))</formula>
    </cfRule>
    <cfRule type="containsText" dxfId="13526" priority="13616" stopIfTrue="1" operator="containsText" text="f'k{kk foHkkx jktLFkku">
      <formula>NOT(ISERROR(SEARCH("f'k{kk foHkkx jktLFkku",N690)))</formula>
    </cfRule>
    <cfRule type="containsText" dxfId="13525" priority="13617" stopIfTrue="1" operator="containsText" text="iw.kkZad">
      <formula>NOT(ISERROR(SEARCH("iw.kkZad",N690)))</formula>
    </cfRule>
  </conditionalFormatting>
  <conditionalFormatting sqref="B690:C690">
    <cfRule type="cellIs" dxfId="13524" priority="13612" stopIfTrue="1" operator="equal">
      <formula>0</formula>
    </cfRule>
  </conditionalFormatting>
  <conditionalFormatting sqref="B690:C690">
    <cfRule type="containsText" dxfId="13523" priority="13607" stopIfTrue="1" operator="containsText" text="dsoy jktdh; fo|ky;ksa esa iz;ksx gsrq fu%'kqYd">
      <formula>NOT(ISERROR(SEARCH("dsoy jktdh; fo|ky;ksa esa iz;ksx gsrq fu%'kqYd",B690)))</formula>
    </cfRule>
    <cfRule type="containsText" dxfId="13522" priority="13608" stopIfTrue="1" operator="containsText" text="dsoy jktdh; fo|ky;ksa esa iz;ksx gsrq fu%'kqYd">
      <formula>NOT(ISERROR(SEARCH("dsoy jktdh; fo|ky;ksa esa iz;ksx gsrq fu%'kqYd",B690)))</formula>
    </cfRule>
    <cfRule type="containsText" dxfId="13521" priority="13609" stopIfTrue="1" operator="containsText" text="dsoy jktdh; fo|ky;ksa esa iz;ksx gsrq fu%'kqYd">
      <formula>NOT(ISERROR(SEARCH("dsoy jktdh; fo|ky;ksa esa iz;ksx gsrq fu%'kqYd",B690)))</formula>
    </cfRule>
    <cfRule type="containsText" dxfId="13520" priority="13610" stopIfTrue="1" operator="containsText" text="f'k{kk foHkkx jktLFkku">
      <formula>NOT(ISERROR(SEARCH("f'k{kk foHkkx jktLFkku",B690)))</formula>
    </cfRule>
    <cfRule type="containsText" dxfId="13519" priority="13611" stopIfTrue="1" operator="containsText" text="iw.kkZad">
      <formula>NOT(ISERROR(SEARCH("iw.kkZad",B690)))</formula>
    </cfRule>
  </conditionalFormatting>
  <conditionalFormatting sqref="B732:F732 B735:D735 F735 H735 B733:C734 B725:C727 A714:A715 B737:D737 F737 H737 C718:C720 B716:B720 B722:C722 J720 B736">
    <cfRule type="cellIs" dxfId="13518" priority="13606" stopIfTrue="1" operator="equal">
      <formula>0</formula>
    </cfRule>
  </conditionalFormatting>
  <conditionalFormatting sqref="B732:F732 B735:D735 F735 H735 B733:C734 B725:C727 A714:A715 B737:D737 F737 H737 C718:C720 B716:B720 B722:C722 J720 B736">
    <cfRule type="containsText" dxfId="13517" priority="13601" stopIfTrue="1" operator="containsText" text="dsoy jktdh; fo|ky;ksa esa iz;ksx gsrq fu%'kqYd">
      <formula>NOT(ISERROR(SEARCH("dsoy jktdh; fo|ky;ksa esa iz;ksx gsrq fu%'kqYd",A714)))</formula>
    </cfRule>
    <cfRule type="containsText" dxfId="13516" priority="13602" stopIfTrue="1" operator="containsText" text="dsoy jktdh; fo|ky;ksa esa iz;ksx gsrq fu%'kqYd">
      <formula>NOT(ISERROR(SEARCH("dsoy jktdh; fo|ky;ksa esa iz;ksx gsrq fu%'kqYd",A714)))</formula>
    </cfRule>
    <cfRule type="containsText" dxfId="13515" priority="13603" stopIfTrue="1" operator="containsText" text="dsoy jktdh; fo|ky;ksa esa iz;ksx gsrq fu%'kqYd">
      <formula>NOT(ISERROR(SEARCH("dsoy jktdh; fo|ky;ksa esa iz;ksx gsrq fu%'kqYd",A714)))</formula>
    </cfRule>
    <cfRule type="containsText" dxfId="13514" priority="13604" stopIfTrue="1" operator="containsText" text="f'k{kk foHkkx jktLFkku">
      <formula>NOT(ISERROR(SEARCH("f'k{kk foHkkx jktLFkku",A714)))</formula>
    </cfRule>
    <cfRule type="containsText" dxfId="13513" priority="13605" stopIfTrue="1" operator="containsText" text="iw.kkZad">
      <formula>NOT(ISERROR(SEARCH("iw.kkZad",A714)))</formula>
    </cfRule>
  </conditionalFormatting>
  <conditionalFormatting sqref="B722:C722">
    <cfRule type="cellIs" dxfId="13512" priority="13599" operator="equal">
      <formula>0</formula>
    </cfRule>
    <cfRule type="containsText" dxfId="13511" priority="13600" stopIfTrue="1" operator="containsText" text="false">
      <formula>NOT(ISERROR(SEARCH("false",B722)))</formula>
    </cfRule>
  </conditionalFormatting>
  <conditionalFormatting sqref="H740:H744">
    <cfRule type="cellIs" dxfId="13510" priority="13532" stopIfTrue="1" operator="equal">
      <formula>0</formula>
    </cfRule>
  </conditionalFormatting>
  <conditionalFormatting sqref="H740:H744">
    <cfRule type="containsText" dxfId="13509" priority="13527" stopIfTrue="1" operator="containsText" text="dsoy jktdh; fo|ky;ksa esa iz;ksx gsrq fu%'kqYd">
      <formula>NOT(ISERROR(SEARCH("dsoy jktdh; fo|ky;ksa esa iz;ksx gsrq fu%'kqYd",H740)))</formula>
    </cfRule>
    <cfRule type="containsText" dxfId="13508" priority="13528" stopIfTrue="1" operator="containsText" text="dsoy jktdh; fo|ky;ksa esa iz;ksx gsrq fu%'kqYd">
      <formula>NOT(ISERROR(SEARCH("dsoy jktdh; fo|ky;ksa esa iz;ksx gsrq fu%'kqYd",H740)))</formula>
    </cfRule>
    <cfRule type="containsText" dxfId="13507" priority="13529" stopIfTrue="1" operator="containsText" text="dsoy jktdh; fo|ky;ksa esa iz;ksx gsrq fu%'kqYd">
      <formula>NOT(ISERROR(SEARCH("dsoy jktdh; fo|ky;ksa esa iz;ksx gsrq fu%'kqYd",H740)))</formula>
    </cfRule>
    <cfRule type="containsText" dxfId="13506" priority="13530" stopIfTrue="1" operator="containsText" text="f'k{kk foHkkx jktLFkku">
      <formula>NOT(ISERROR(SEARCH("f'k{kk foHkkx jktLFkku",H740)))</formula>
    </cfRule>
    <cfRule type="containsText" dxfId="13505" priority="13531" stopIfTrue="1" operator="containsText" text="iw.kkZad">
      <formula>NOT(ISERROR(SEARCH("iw.kkZad",H740)))</formula>
    </cfRule>
  </conditionalFormatting>
  <conditionalFormatting sqref="D733:F733">
    <cfRule type="cellIs" dxfId="13504" priority="13598" stopIfTrue="1" operator="equal">
      <formula>0</formula>
    </cfRule>
  </conditionalFormatting>
  <conditionalFormatting sqref="D733:F733">
    <cfRule type="containsText" dxfId="13503" priority="13593" stopIfTrue="1" operator="containsText" text="dsoy jktdh; fo|ky;ksa esa iz;ksx gsrq fu%'kqYd">
      <formula>NOT(ISERROR(SEARCH("dsoy jktdh; fo|ky;ksa esa iz;ksx gsrq fu%'kqYd",D733)))</formula>
    </cfRule>
    <cfRule type="containsText" dxfId="13502" priority="13594" stopIfTrue="1" operator="containsText" text="dsoy jktdh; fo|ky;ksa esa iz;ksx gsrq fu%'kqYd">
      <formula>NOT(ISERROR(SEARCH("dsoy jktdh; fo|ky;ksa esa iz;ksx gsrq fu%'kqYd",D733)))</formula>
    </cfRule>
    <cfRule type="containsText" dxfId="13501" priority="13595" stopIfTrue="1" operator="containsText" text="dsoy jktdh; fo|ky;ksa esa iz;ksx gsrq fu%'kqYd">
      <formula>NOT(ISERROR(SEARCH("dsoy jktdh; fo|ky;ksa esa iz;ksx gsrq fu%'kqYd",D733)))</formula>
    </cfRule>
    <cfRule type="containsText" dxfId="13500" priority="13596" stopIfTrue="1" operator="containsText" text="f'k{kk foHkkx jktLFkku">
      <formula>NOT(ISERROR(SEARCH("f'k{kk foHkkx jktLFkku",D733)))</formula>
    </cfRule>
    <cfRule type="containsText" dxfId="13499" priority="13597" stopIfTrue="1" operator="containsText" text="iw.kkZad">
      <formula>NOT(ISERROR(SEARCH("iw.kkZad",D733)))</formula>
    </cfRule>
  </conditionalFormatting>
  <conditionalFormatting sqref="D734:F734">
    <cfRule type="cellIs" dxfId="13498" priority="13592" stopIfTrue="1" operator="equal">
      <formula>0</formula>
    </cfRule>
  </conditionalFormatting>
  <conditionalFormatting sqref="D734:F734">
    <cfRule type="containsText" dxfId="13497" priority="13587" stopIfTrue="1" operator="containsText" text="dsoy jktdh; fo|ky;ksa esa iz;ksx gsrq fu%'kqYd">
      <formula>NOT(ISERROR(SEARCH("dsoy jktdh; fo|ky;ksa esa iz;ksx gsrq fu%'kqYd",D734)))</formula>
    </cfRule>
    <cfRule type="containsText" dxfId="13496" priority="13588" stopIfTrue="1" operator="containsText" text="dsoy jktdh; fo|ky;ksa esa iz;ksx gsrq fu%'kqYd">
      <formula>NOT(ISERROR(SEARCH("dsoy jktdh; fo|ky;ksa esa iz;ksx gsrq fu%'kqYd",D734)))</formula>
    </cfRule>
    <cfRule type="containsText" dxfId="13495" priority="13589" stopIfTrue="1" operator="containsText" text="dsoy jktdh; fo|ky;ksa esa iz;ksx gsrq fu%'kqYd">
      <formula>NOT(ISERROR(SEARCH("dsoy jktdh; fo|ky;ksa esa iz;ksx gsrq fu%'kqYd",D734)))</formula>
    </cfRule>
    <cfRule type="containsText" dxfId="13494" priority="13590" stopIfTrue="1" operator="containsText" text="f'k{kk foHkkx jktLFkku">
      <formula>NOT(ISERROR(SEARCH("f'k{kk foHkkx jktLFkku",D734)))</formula>
    </cfRule>
    <cfRule type="containsText" dxfId="13493" priority="13591" stopIfTrue="1" operator="containsText" text="iw.kkZad">
      <formula>NOT(ISERROR(SEARCH("iw.kkZad",D734)))</formula>
    </cfRule>
  </conditionalFormatting>
  <conditionalFormatting sqref="L735">
    <cfRule type="cellIs" dxfId="13492" priority="13586" stopIfTrue="1" operator="equal">
      <formula>0</formula>
    </cfRule>
  </conditionalFormatting>
  <conditionalFormatting sqref="L735">
    <cfRule type="containsText" dxfId="13491" priority="13581" stopIfTrue="1" operator="containsText" text="dsoy jktdh; fo|ky;ksa esa iz;ksx gsrq fu%'kqYd">
      <formula>NOT(ISERROR(SEARCH("dsoy jktdh; fo|ky;ksa esa iz;ksx gsrq fu%'kqYd",L735)))</formula>
    </cfRule>
    <cfRule type="containsText" dxfId="13490" priority="13582" stopIfTrue="1" operator="containsText" text="dsoy jktdh; fo|ky;ksa esa iz;ksx gsrq fu%'kqYd">
      <formula>NOT(ISERROR(SEARCH("dsoy jktdh; fo|ky;ksa esa iz;ksx gsrq fu%'kqYd",L735)))</formula>
    </cfRule>
    <cfRule type="containsText" dxfId="13489" priority="13583" stopIfTrue="1" operator="containsText" text="dsoy jktdh; fo|ky;ksa esa iz;ksx gsrq fu%'kqYd">
      <formula>NOT(ISERROR(SEARCH("dsoy jktdh; fo|ky;ksa esa iz;ksx gsrq fu%'kqYd",L735)))</formula>
    </cfRule>
    <cfRule type="containsText" dxfId="13488" priority="13584" stopIfTrue="1" operator="containsText" text="f'k{kk foHkkx jktLFkku">
      <formula>NOT(ISERROR(SEARCH("f'k{kk foHkkx jktLFkku",L735)))</formula>
    </cfRule>
    <cfRule type="containsText" dxfId="13487" priority="13585" stopIfTrue="1" operator="containsText" text="iw.kkZad">
      <formula>NOT(ISERROR(SEARCH("iw.kkZad",L735)))</formula>
    </cfRule>
  </conditionalFormatting>
  <conditionalFormatting sqref="H736">
    <cfRule type="cellIs" dxfId="13486" priority="13580" stopIfTrue="1" operator="equal">
      <formula>0</formula>
    </cfRule>
  </conditionalFormatting>
  <conditionalFormatting sqref="H736">
    <cfRule type="containsText" dxfId="13485" priority="13575" stopIfTrue="1" operator="containsText" text="dsoy jktdh; fo|ky;ksa esa iz;ksx gsrq fu%'kqYd">
      <formula>NOT(ISERROR(SEARCH("dsoy jktdh; fo|ky;ksa esa iz;ksx gsrq fu%'kqYd",H736)))</formula>
    </cfRule>
    <cfRule type="containsText" dxfId="13484" priority="13576" stopIfTrue="1" operator="containsText" text="dsoy jktdh; fo|ky;ksa esa iz;ksx gsrq fu%'kqYd">
      <formula>NOT(ISERROR(SEARCH("dsoy jktdh; fo|ky;ksa esa iz;ksx gsrq fu%'kqYd",H736)))</formula>
    </cfRule>
    <cfRule type="containsText" dxfId="13483" priority="13577" stopIfTrue="1" operator="containsText" text="dsoy jktdh; fo|ky;ksa esa iz;ksx gsrq fu%'kqYd">
      <formula>NOT(ISERROR(SEARCH("dsoy jktdh; fo|ky;ksa esa iz;ksx gsrq fu%'kqYd",H736)))</formula>
    </cfRule>
    <cfRule type="containsText" dxfId="13482" priority="13578" stopIfTrue="1" operator="containsText" text="f'k{kk foHkkx jktLFkku">
      <formula>NOT(ISERROR(SEARCH("f'k{kk foHkkx jktLFkku",H736)))</formula>
    </cfRule>
    <cfRule type="containsText" dxfId="13481" priority="13579" stopIfTrue="1" operator="containsText" text="iw.kkZad">
      <formula>NOT(ISERROR(SEARCH("iw.kkZad",H736)))</formula>
    </cfRule>
  </conditionalFormatting>
  <conditionalFormatting sqref="C729">
    <cfRule type="cellIs" dxfId="13480" priority="13574" stopIfTrue="1" operator="equal">
      <formula>0</formula>
    </cfRule>
  </conditionalFormatting>
  <conditionalFormatting sqref="C729">
    <cfRule type="containsText" dxfId="13479" priority="13569" stopIfTrue="1" operator="containsText" text="dsoy jktdh; fo|ky;ksa esa iz;ksx gsrq fu%'kqYd">
      <formula>NOT(ISERROR(SEARCH("dsoy jktdh; fo|ky;ksa esa iz;ksx gsrq fu%'kqYd",C729)))</formula>
    </cfRule>
    <cfRule type="containsText" dxfId="13478" priority="13570" stopIfTrue="1" operator="containsText" text="dsoy jktdh; fo|ky;ksa esa iz;ksx gsrq fu%'kqYd">
      <formula>NOT(ISERROR(SEARCH("dsoy jktdh; fo|ky;ksa esa iz;ksx gsrq fu%'kqYd",C729)))</formula>
    </cfRule>
    <cfRule type="containsText" dxfId="13477" priority="13571" stopIfTrue="1" operator="containsText" text="dsoy jktdh; fo|ky;ksa esa iz;ksx gsrq fu%'kqYd">
      <formula>NOT(ISERROR(SEARCH("dsoy jktdh; fo|ky;ksa esa iz;ksx gsrq fu%'kqYd",C729)))</formula>
    </cfRule>
    <cfRule type="containsText" dxfId="13476" priority="13572" stopIfTrue="1" operator="containsText" text="f'k{kk foHkkx jktLFkku">
      <formula>NOT(ISERROR(SEARCH("f'k{kk foHkkx jktLFkku",C729)))</formula>
    </cfRule>
    <cfRule type="containsText" dxfId="13475" priority="13573" stopIfTrue="1" operator="containsText" text="iw.kkZad">
      <formula>NOT(ISERROR(SEARCH("iw.kkZad",C729)))</formula>
    </cfRule>
  </conditionalFormatting>
  <conditionalFormatting sqref="B728">
    <cfRule type="cellIs" dxfId="13474" priority="13568" stopIfTrue="1" operator="equal">
      <formula>0</formula>
    </cfRule>
  </conditionalFormatting>
  <conditionalFormatting sqref="B728">
    <cfRule type="containsText" dxfId="13473" priority="13563" stopIfTrue="1" operator="containsText" text="dsoy jktdh; fo|ky;ksa esa iz;ksx gsrq fu%'kqYd">
      <formula>NOT(ISERROR(SEARCH("dsoy jktdh; fo|ky;ksa esa iz;ksx gsrq fu%'kqYd",B728)))</formula>
    </cfRule>
    <cfRule type="containsText" dxfId="13472" priority="13564" stopIfTrue="1" operator="containsText" text="dsoy jktdh; fo|ky;ksa esa iz;ksx gsrq fu%'kqYd">
      <formula>NOT(ISERROR(SEARCH("dsoy jktdh; fo|ky;ksa esa iz;ksx gsrq fu%'kqYd",B728)))</formula>
    </cfRule>
    <cfRule type="containsText" dxfId="13471" priority="13565" stopIfTrue="1" operator="containsText" text="dsoy jktdh; fo|ky;ksa esa iz;ksx gsrq fu%'kqYd">
      <formula>NOT(ISERROR(SEARCH("dsoy jktdh; fo|ky;ksa esa iz;ksx gsrq fu%'kqYd",B728)))</formula>
    </cfRule>
    <cfRule type="containsText" dxfId="13470" priority="13566" stopIfTrue="1" operator="containsText" text="f'k{kk foHkkx jktLFkku">
      <formula>NOT(ISERROR(SEARCH("f'k{kk foHkkx jktLFkku",B728)))</formula>
    </cfRule>
    <cfRule type="containsText" dxfId="13469" priority="13567" stopIfTrue="1" operator="containsText" text="iw.kkZad">
      <formula>NOT(ISERROR(SEARCH("iw.kkZad",B728)))</formula>
    </cfRule>
  </conditionalFormatting>
  <conditionalFormatting sqref="K724 D724:F724 H724:I724">
    <cfRule type="cellIs" dxfId="13468" priority="13562" stopIfTrue="1" operator="equal">
      <formula>0</formula>
    </cfRule>
  </conditionalFormatting>
  <conditionalFormatting sqref="K724 D724:F724 H724:I724">
    <cfRule type="containsText" dxfId="13467" priority="13557" stopIfTrue="1" operator="containsText" text="dsoy jktdh; fo|ky;ksa esa iz;ksx gsrq fu%'kqYd">
      <formula>NOT(ISERROR(SEARCH("dsoy jktdh; fo|ky;ksa esa iz;ksx gsrq fu%'kqYd",D724)))</formula>
    </cfRule>
    <cfRule type="containsText" dxfId="13466" priority="13558" stopIfTrue="1" operator="containsText" text="dsoy jktdh; fo|ky;ksa esa iz;ksx gsrq fu%'kqYd">
      <formula>NOT(ISERROR(SEARCH("dsoy jktdh; fo|ky;ksa esa iz;ksx gsrq fu%'kqYd",D724)))</formula>
    </cfRule>
    <cfRule type="containsText" dxfId="13465" priority="13559" stopIfTrue="1" operator="containsText" text="dsoy jktdh; fo|ky;ksa esa iz;ksx gsrq fu%'kqYd">
      <formula>NOT(ISERROR(SEARCH("dsoy jktdh; fo|ky;ksa esa iz;ksx gsrq fu%'kqYd",D724)))</formula>
    </cfRule>
    <cfRule type="containsText" dxfId="13464" priority="13560" stopIfTrue="1" operator="containsText" text="f'k{kk foHkkx jktLFkku">
      <formula>NOT(ISERROR(SEARCH("f'k{kk foHkkx jktLFkku",D724)))</formula>
    </cfRule>
    <cfRule type="containsText" dxfId="13463" priority="13561" stopIfTrue="1" operator="containsText" text="iw.kkZad">
      <formula>NOT(ISERROR(SEARCH("iw.kkZad",D724)))</formula>
    </cfRule>
  </conditionalFormatting>
  <conditionalFormatting sqref="K724 D724:F724 H724:I724">
    <cfRule type="cellIs" dxfId="13462" priority="13555" operator="equal">
      <formula>0</formula>
    </cfRule>
    <cfRule type="containsText" dxfId="13461" priority="13556" stopIfTrue="1" operator="containsText" text="false">
      <formula>NOT(ISERROR(SEARCH("false",D724)))</formula>
    </cfRule>
  </conditionalFormatting>
  <conditionalFormatting sqref="K724 D724:F724 H724:I724">
    <cfRule type="containsText" dxfId="13460" priority="13554" stopIfTrue="1" operator="containsText" text="izk;ks-">
      <formula>NOT(ISERROR(SEARCH("izk;ks-",D724)))</formula>
    </cfRule>
  </conditionalFormatting>
  <conditionalFormatting sqref="K728 D728:F728 H728:I728">
    <cfRule type="cellIs" dxfId="13459" priority="13553" stopIfTrue="1" operator="equal">
      <formula>0</formula>
    </cfRule>
  </conditionalFormatting>
  <conditionalFormatting sqref="K728 D728:F728 H728:I728">
    <cfRule type="containsText" dxfId="13458" priority="13548" stopIfTrue="1" operator="containsText" text="dsoy jktdh; fo|ky;ksa esa iz;ksx gsrq fu%'kqYd">
      <formula>NOT(ISERROR(SEARCH("dsoy jktdh; fo|ky;ksa esa iz;ksx gsrq fu%'kqYd",D728)))</formula>
    </cfRule>
    <cfRule type="containsText" dxfId="13457" priority="13549" stopIfTrue="1" operator="containsText" text="dsoy jktdh; fo|ky;ksa esa iz;ksx gsrq fu%'kqYd">
      <formula>NOT(ISERROR(SEARCH("dsoy jktdh; fo|ky;ksa esa iz;ksx gsrq fu%'kqYd",D728)))</formula>
    </cfRule>
    <cfRule type="containsText" dxfId="13456" priority="13550" stopIfTrue="1" operator="containsText" text="dsoy jktdh; fo|ky;ksa esa iz;ksx gsrq fu%'kqYd">
      <formula>NOT(ISERROR(SEARCH("dsoy jktdh; fo|ky;ksa esa iz;ksx gsrq fu%'kqYd",D728)))</formula>
    </cfRule>
    <cfRule type="containsText" dxfId="13455" priority="13551" stopIfTrue="1" operator="containsText" text="f'k{kk foHkkx jktLFkku">
      <formula>NOT(ISERROR(SEARCH("f'k{kk foHkkx jktLFkku",D728)))</formula>
    </cfRule>
    <cfRule type="containsText" dxfId="13454" priority="13552" stopIfTrue="1" operator="containsText" text="iw.kkZad">
      <formula>NOT(ISERROR(SEARCH("iw.kkZad",D728)))</formula>
    </cfRule>
  </conditionalFormatting>
  <conditionalFormatting sqref="K728 D728:F728 H728:I728">
    <cfRule type="cellIs" dxfId="13453" priority="13546" operator="equal">
      <formula>0</formula>
    </cfRule>
    <cfRule type="containsText" dxfId="13452" priority="13547" stopIfTrue="1" operator="containsText" text="false">
      <formula>NOT(ISERROR(SEARCH("false",D728)))</formula>
    </cfRule>
  </conditionalFormatting>
  <conditionalFormatting sqref="K728 D728:F728 H728:I728">
    <cfRule type="containsText" dxfId="13451" priority="13545" stopIfTrue="1" operator="containsText" text="izk;ks-">
      <formula>NOT(ISERROR(SEARCH("izk;ks-",D728)))</formula>
    </cfRule>
  </conditionalFormatting>
  <conditionalFormatting sqref="D740:D744">
    <cfRule type="cellIs" dxfId="13450" priority="13544" stopIfTrue="1" operator="equal">
      <formula>0</formula>
    </cfRule>
  </conditionalFormatting>
  <conditionalFormatting sqref="D740:D744">
    <cfRule type="containsText" dxfId="13449" priority="13539" stopIfTrue="1" operator="containsText" text="dsoy jktdh; fo|ky;ksa esa iz;ksx gsrq fu%'kqYd">
      <formula>NOT(ISERROR(SEARCH("dsoy jktdh; fo|ky;ksa esa iz;ksx gsrq fu%'kqYd",D740)))</formula>
    </cfRule>
    <cfRule type="containsText" dxfId="13448" priority="13540" stopIfTrue="1" operator="containsText" text="dsoy jktdh; fo|ky;ksa esa iz;ksx gsrq fu%'kqYd">
      <formula>NOT(ISERROR(SEARCH("dsoy jktdh; fo|ky;ksa esa iz;ksx gsrq fu%'kqYd",D740)))</formula>
    </cfRule>
    <cfRule type="containsText" dxfId="13447" priority="13541" stopIfTrue="1" operator="containsText" text="dsoy jktdh; fo|ky;ksa esa iz;ksx gsrq fu%'kqYd">
      <formula>NOT(ISERROR(SEARCH("dsoy jktdh; fo|ky;ksa esa iz;ksx gsrq fu%'kqYd",D740)))</formula>
    </cfRule>
    <cfRule type="containsText" dxfId="13446" priority="13542" stopIfTrue="1" operator="containsText" text="f'k{kk foHkkx jktLFkku">
      <formula>NOT(ISERROR(SEARCH("f'k{kk foHkkx jktLFkku",D740)))</formula>
    </cfRule>
    <cfRule type="containsText" dxfId="13445" priority="13543" stopIfTrue="1" operator="containsText" text="iw.kkZad">
      <formula>NOT(ISERROR(SEARCH("iw.kkZad",D740)))</formula>
    </cfRule>
  </conditionalFormatting>
  <conditionalFormatting sqref="F740:F744">
    <cfRule type="cellIs" dxfId="13444" priority="13538" stopIfTrue="1" operator="equal">
      <formula>0</formula>
    </cfRule>
  </conditionalFormatting>
  <conditionalFormatting sqref="F740:F744">
    <cfRule type="containsText" dxfId="13443" priority="13533" stopIfTrue="1" operator="containsText" text="dsoy jktdh; fo|ky;ksa esa iz;ksx gsrq fu%'kqYd">
      <formula>NOT(ISERROR(SEARCH("dsoy jktdh; fo|ky;ksa esa iz;ksx gsrq fu%'kqYd",F740)))</formula>
    </cfRule>
    <cfRule type="containsText" dxfId="13442" priority="13534" stopIfTrue="1" operator="containsText" text="dsoy jktdh; fo|ky;ksa esa iz;ksx gsrq fu%'kqYd">
      <formula>NOT(ISERROR(SEARCH("dsoy jktdh; fo|ky;ksa esa iz;ksx gsrq fu%'kqYd",F740)))</formula>
    </cfRule>
    <cfRule type="containsText" dxfId="13441" priority="13535" stopIfTrue="1" operator="containsText" text="dsoy jktdh; fo|ky;ksa esa iz;ksx gsrq fu%'kqYd">
      <formula>NOT(ISERROR(SEARCH("dsoy jktdh; fo|ky;ksa esa iz;ksx gsrq fu%'kqYd",F740)))</formula>
    </cfRule>
    <cfRule type="containsText" dxfId="13440" priority="13536" stopIfTrue="1" operator="containsText" text="f'k{kk foHkkx jktLFkku">
      <formula>NOT(ISERROR(SEARCH("f'k{kk foHkkx jktLFkku",F740)))</formula>
    </cfRule>
    <cfRule type="containsText" dxfId="13439" priority="13537" stopIfTrue="1" operator="containsText" text="iw.kkZad">
      <formula>NOT(ISERROR(SEARCH("iw.kkZad",F740)))</formula>
    </cfRule>
  </conditionalFormatting>
  <conditionalFormatting sqref="B741:C741">
    <cfRule type="cellIs" dxfId="13438" priority="13526" stopIfTrue="1" operator="equal">
      <formula>0</formula>
    </cfRule>
  </conditionalFormatting>
  <conditionalFormatting sqref="B741:C741">
    <cfRule type="containsText" dxfId="13437" priority="13521" stopIfTrue="1" operator="containsText" text="dsoy jktdh; fo|ky;ksa esa iz;ksx gsrq fu%'kqYd">
      <formula>NOT(ISERROR(SEARCH("dsoy jktdh; fo|ky;ksa esa iz;ksx gsrq fu%'kqYd",B741)))</formula>
    </cfRule>
    <cfRule type="containsText" dxfId="13436" priority="13522" stopIfTrue="1" operator="containsText" text="dsoy jktdh; fo|ky;ksa esa iz;ksx gsrq fu%'kqYd">
      <formula>NOT(ISERROR(SEARCH("dsoy jktdh; fo|ky;ksa esa iz;ksx gsrq fu%'kqYd",B741)))</formula>
    </cfRule>
    <cfRule type="containsText" dxfId="13435" priority="13523" stopIfTrue="1" operator="containsText" text="dsoy jktdh; fo|ky;ksa esa iz;ksx gsrq fu%'kqYd">
      <formula>NOT(ISERROR(SEARCH("dsoy jktdh; fo|ky;ksa esa iz;ksx gsrq fu%'kqYd",B741)))</formula>
    </cfRule>
    <cfRule type="containsText" dxfId="13434" priority="13524" stopIfTrue="1" operator="containsText" text="f'k{kk foHkkx jktLFkku">
      <formula>NOT(ISERROR(SEARCH("f'k{kk foHkkx jktLFkku",B741)))</formula>
    </cfRule>
    <cfRule type="containsText" dxfId="13433" priority="13525" stopIfTrue="1" operator="containsText" text="iw.kkZad">
      <formula>NOT(ISERROR(SEARCH("iw.kkZad",B741)))</formula>
    </cfRule>
  </conditionalFormatting>
  <conditionalFormatting sqref="G725:G727">
    <cfRule type="expression" dxfId="13432" priority="13520">
      <formula>is(error)</formula>
    </cfRule>
  </conditionalFormatting>
  <conditionalFormatting sqref="G725:G727">
    <cfRule type="cellIs" dxfId="13431" priority="13519" operator="equal">
      <formula>0</formula>
    </cfRule>
  </conditionalFormatting>
  <conditionalFormatting sqref="G725:G727">
    <cfRule type="expression" dxfId="13430" priority="13518">
      <formula>ISERROR(G725)</formula>
    </cfRule>
  </conditionalFormatting>
  <conditionalFormatting sqref="K725:K727">
    <cfRule type="expression" dxfId="13429" priority="13517">
      <formula>is(error)</formula>
    </cfRule>
  </conditionalFormatting>
  <conditionalFormatting sqref="K725:K727">
    <cfRule type="cellIs" dxfId="13428" priority="13516" operator="equal">
      <formula>0</formula>
    </cfRule>
  </conditionalFormatting>
  <conditionalFormatting sqref="K725:K727">
    <cfRule type="expression" dxfId="13427" priority="13515">
      <formula>ISERROR(K725)</formula>
    </cfRule>
  </conditionalFormatting>
  <conditionalFormatting sqref="G729">
    <cfRule type="expression" dxfId="13426" priority="13514">
      <formula>is(error)</formula>
    </cfRule>
  </conditionalFormatting>
  <conditionalFormatting sqref="G729">
    <cfRule type="cellIs" dxfId="13425" priority="13513" operator="equal">
      <formula>0</formula>
    </cfRule>
  </conditionalFormatting>
  <conditionalFormatting sqref="G729">
    <cfRule type="expression" dxfId="13424" priority="13512">
      <formula>ISERROR(G729)</formula>
    </cfRule>
  </conditionalFormatting>
  <conditionalFormatting sqref="K729">
    <cfRule type="expression" dxfId="13423" priority="13511">
      <formula>is(error)</formula>
    </cfRule>
  </conditionalFormatting>
  <conditionalFormatting sqref="K729">
    <cfRule type="cellIs" dxfId="13422" priority="13510" operator="equal">
      <formula>0</formula>
    </cfRule>
  </conditionalFormatting>
  <conditionalFormatting sqref="K729">
    <cfRule type="expression" dxfId="13421" priority="13509">
      <formula>ISERROR(K729)</formula>
    </cfRule>
  </conditionalFormatting>
  <conditionalFormatting sqref="O732:Q732">
    <cfRule type="cellIs" dxfId="13420" priority="13508" stopIfTrue="1" operator="equal">
      <formula>0</formula>
    </cfRule>
  </conditionalFormatting>
  <conditionalFormatting sqref="O732:Q732">
    <cfRule type="containsText" dxfId="13419" priority="13503" stopIfTrue="1" operator="containsText" text="dsoy jktdh; fo|ky;ksa esa iz;ksx gsrq fu%'kqYd">
      <formula>NOT(ISERROR(SEARCH("dsoy jktdh; fo|ky;ksa esa iz;ksx gsrq fu%'kqYd",O732)))</formula>
    </cfRule>
    <cfRule type="containsText" dxfId="13418" priority="13504" stopIfTrue="1" operator="containsText" text="dsoy jktdh; fo|ky;ksa esa iz;ksx gsrq fu%'kqYd">
      <formula>NOT(ISERROR(SEARCH("dsoy jktdh; fo|ky;ksa esa iz;ksx gsrq fu%'kqYd",O732)))</formula>
    </cfRule>
    <cfRule type="containsText" dxfId="13417" priority="13505" stopIfTrue="1" operator="containsText" text="dsoy jktdh; fo|ky;ksa esa iz;ksx gsrq fu%'kqYd">
      <formula>NOT(ISERROR(SEARCH("dsoy jktdh; fo|ky;ksa esa iz;ksx gsrq fu%'kqYd",O732)))</formula>
    </cfRule>
    <cfRule type="containsText" dxfId="13416" priority="13506" stopIfTrue="1" operator="containsText" text="f'k{kk foHkkx jktLFkku">
      <formula>NOT(ISERROR(SEARCH("f'k{kk foHkkx jktLFkku",O732)))</formula>
    </cfRule>
    <cfRule type="containsText" dxfId="13415" priority="13507" stopIfTrue="1" operator="containsText" text="iw.kkZad">
      <formula>NOT(ISERROR(SEARCH("iw.kkZad",O732)))</formula>
    </cfRule>
  </conditionalFormatting>
  <conditionalFormatting sqref="F736">
    <cfRule type="cellIs" dxfId="13414" priority="13424" stopIfTrue="1" operator="equal">
      <formula>0</formula>
    </cfRule>
  </conditionalFormatting>
  <conditionalFormatting sqref="F736">
    <cfRule type="containsText" dxfId="13413" priority="13419" stopIfTrue="1" operator="containsText" text="dsoy jktdh; fo|ky;ksa esa iz;ksx gsrq fu%'kqYd">
      <formula>NOT(ISERROR(SEARCH("dsoy jktdh; fo|ky;ksa esa iz;ksx gsrq fu%'kqYd",F736)))</formula>
    </cfRule>
    <cfRule type="containsText" dxfId="13412" priority="13420" stopIfTrue="1" operator="containsText" text="dsoy jktdh; fo|ky;ksa esa iz;ksx gsrq fu%'kqYd">
      <formula>NOT(ISERROR(SEARCH("dsoy jktdh; fo|ky;ksa esa iz;ksx gsrq fu%'kqYd",F736)))</formula>
    </cfRule>
    <cfRule type="containsText" dxfId="13411" priority="13421" stopIfTrue="1" operator="containsText" text="dsoy jktdh; fo|ky;ksa esa iz;ksx gsrq fu%'kqYd">
      <formula>NOT(ISERROR(SEARCH("dsoy jktdh; fo|ky;ksa esa iz;ksx gsrq fu%'kqYd",F736)))</formula>
    </cfRule>
    <cfRule type="containsText" dxfId="13410" priority="13422" stopIfTrue="1" operator="containsText" text="f'k{kk foHkkx jktLFkku">
      <formula>NOT(ISERROR(SEARCH("f'k{kk foHkkx jktLFkku",F736)))</formula>
    </cfRule>
    <cfRule type="containsText" dxfId="13409" priority="13423" stopIfTrue="1" operator="containsText" text="iw.kkZad">
      <formula>NOT(ISERROR(SEARCH("iw.kkZad",F736)))</formula>
    </cfRule>
  </conditionalFormatting>
  <conditionalFormatting sqref="N732:N734">
    <cfRule type="cellIs" dxfId="13408" priority="13454" stopIfTrue="1" operator="equal">
      <formula>0</formula>
    </cfRule>
  </conditionalFormatting>
  <conditionalFormatting sqref="N732:N734">
    <cfRule type="containsText" dxfId="13407" priority="13449" stopIfTrue="1" operator="containsText" text="dsoy jktdh; fo|ky;ksa esa iz;ksx gsrq fu%'kqYd">
      <formula>NOT(ISERROR(SEARCH("dsoy jktdh; fo|ky;ksa esa iz;ksx gsrq fu%'kqYd",N732)))</formula>
    </cfRule>
    <cfRule type="containsText" dxfId="13406" priority="13450" stopIfTrue="1" operator="containsText" text="dsoy jktdh; fo|ky;ksa esa iz;ksx gsrq fu%'kqYd">
      <formula>NOT(ISERROR(SEARCH("dsoy jktdh; fo|ky;ksa esa iz;ksx gsrq fu%'kqYd",N732)))</formula>
    </cfRule>
    <cfRule type="containsText" dxfId="13405" priority="13451" stopIfTrue="1" operator="containsText" text="dsoy jktdh; fo|ky;ksa esa iz;ksx gsrq fu%'kqYd">
      <formula>NOT(ISERROR(SEARCH("dsoy jktdh; fo|ky;ksa esa iz;ksx gsrq fu%'kqYd",N732)))</formula>
    </cfRule>
    <cfRule type="containsText" dxfId="13404" priority="13452" stopIfTrue="1" operator="containsText" text="f'k{kk foHkkx jktLFkku">
      <formula>NOT(ISERROR(SEARCH("f'k{kk foHkkx jktLFkku",N732)))</formula>
    </cfRule>
    <cfRule type="containsText" dxfId="13403" priority="13453" stopIfTrue="1" operator="containsText" text="iw.kkZad">
      <formula>NOT(ISERROR(SEARCH("iw.kkZad",N732)))</formula>
    </cfRule>
  </conditionalFormatting>
  <conditionalFormatting sqref="J732:J734">
    <cfRule type="cellIs" dxfId="13402" priority="13436" stopIfTrue="1" operator="equal">
      <formula>0</formula>
    </cfRule>
  </conditionalFormatting>
  <conditionalFormatting sqref="J732:J734">
    <cfRule type="containsText" dxfId="13401" priority="13431" stopIfTrue="1" operator="containsText" text="dsoy jktdh; fo|ky;ksa esa iz;ksx gsrq fu%'kqYd">
      <formula>NOT(ISERROR(SEARCH("dsoy jktdh; fo|ky;ksa esa iz;ksx gsrq fu%'kqYd",J732)))</formula>
    </cfRule>
    <cfRule type="containsText" dxfId="13400" priority="13432" stopIfTrue="1" operator="containsText" text="dsoy jktdh; fo|ky;ksa esa iz;ksx gsrq fu%'kqYd">
      <formula>NOT(ISERROR(SEARCH("dsoy jktdh; fo|ky;ksa esa iz;ksx gsrq fu%'kqYd",J732)))</formula>
    </cfRule>
    <cfRule type="containsText" dxfId="13399" priority="13433" stopIfTrue="1" operator="containsText" text="dsoy jktdh; fo|ky;ksa esa iz;ksx gsrq fu%'kqYd">
      <formula>NOT(ISERROR(SEARCH("dsoy jktdh; fo|ky;ksa esa iz;ksx gsrq fu%'kqYd",J732)))</formula>
    </cfRule>
    <cfRule type="containsText" dxfId="13398" priority="13434" stopIfTrue="1" operator="containsText" text="f'k{kk foHkkx jktLFkku">
      <formula>NOT(ISERROR(SEARCH("f'k{kk foHkkx jktLFkku",J732)))</formula>
    </cfRule>
    <cfRule type="containsText" dxfId="13397" priority="13435" stopIfTrue="1" operator="containsText" text="iw.kkZad">
      <formula>NOT(ISERROR(SEARCH("iw.kkZad",J732)))</formula>
    </cfRule>
  </conditionalFormatting>
  <conditionalFormatting sqref="O733:Q733">
    <cfRule type="cellIs" dxfId="13396" priority="13502" stopIfTrue="1" operator="equal">
      <formula>0</formula>
    </cfRule>
  </conditionalFormatting>
  <conditionalFormatting sqref="O733:Q733">
    <cfRule type="containsText" dxfId="13395" priority="13497" stopIfTrue="1" operator="containsText" text="dsoy jktdh; fo|ky;ksa esa iz;ksx gsrq fu%'kqYd">
      <formula>NOT(ISERROR(SEARCH("dsoy jktdh; fo|ky;ksa esa iz;ksx gsrq fu%'kqYd",O733)))</formula>
    </cfRule>
    <cfRule type="containsText" dxfId="13394" priority="13498" stopIfTrue="1" operator="containsText" text="dsoy jktdh; fo|ky;ksa esa iz;ksx gsrq fu%'kqYd">
      <formula>NOT(ISERROR(SEARCH("dsoy jktdh; fo|ky;ksa esa iz;ksx gsrq fu%'kqYd",O733)))</formula>
    </cfRule>
    <cfRule type="containsText" dxfId="13393" priority="13499" stopIfTrue="1" operator="containsText" text="dsoy jktdh; fo|ky;ksa esa iz;ksx gsrq fu%'kqYd">
      <formula>NOT(ISERROR(SEARCH("dsoy jktdh; fo|ky;ksa esa iz;ksx gsrq fu%'kqYd",O733)))</formula>
    </cfRule>
    <cfRule type="containsText" dxfId="13392" priority="13500" stopIfTrue="1" operator="containsText" text="f'k{kk foHkkx jktLFkku">
      <formula>NOT(ISERROR(SEARCH("f'k{kk foHkkx jktLFkku",O733)))</formula>
    </cfRule>
    <cfRule type="containsText" dxfId="13391" priority="13501" stopIfTrue="1" operator="containsText" text="iw.kkZad">
      <formula>NOT(ISERROR(SEARCH("iw.kkZad",O733)))</formula>
    </cfRule>
  </conditionalFormatting>
  <conditionalFormatting sqref="O734:Q734">
    <cfRule type="cellIs" dxfId="13390" priority="13496" stopIfTrue="1" operator="equal">
      <formula>0</formula>
    </cfRule>
  </conditionalFormatting>
  <conditionalFormatting sqref="O734:Q734">
    <cfRule type="containsText" dxfId="13389" priority="13491" stopIfTrue="1" operator="containsText" text="dsoy jktdh; fo|ky;ksa esa iz;ksx gsrq fu%'kqYd">
      <formula>NOT(ISERROR(SEARCH("dsoy jktdh; fo|ky;ksa esa iz;ksx gsrq fu%'kqYd",O734)))</formula>
    </cfRule>
    <cfRule type="containsText" dxfId="13388" priority="13492" stopIfTrue="1" operator="containsText" text="dsoy jktdh; fo|ky;ksa esa iz;ksx gsrq fu%'kqYd">
      <formula>NOT(ISERROR(SEARCH("dsoy jktdh; fo|ky;ksa esa iz;ksx gsrq fu%'kqYd",O734)))</formula>
    </cfRule>
    <cfRule type="containsText" dxfId="13387" priority="13493" stopIfTrue="1" operator="containsText" text="dsoy jktdh; fo|ky;ksa esa iz;ksx gsrq fu%'kqYd">
      <formula>NOT(ISERROR(SEARCH("dsoy jktdh; fo|ky;ksa esa iz;ksx gsrq fu%'kqYd",O734)))</formula>
    </cfRule>
    <cfRule type="containsText" dxfId="13386" priority="13494" stopIfTrue="1" operator="containsText" text="f'k{kk foHkkx jktLFkku">
      <formula>NOT(ISERROR(SEARCH("f'k{kk foHkkx jktLFkku",O734)))</formula>
    </cfRule>
    <cfRule type="containsText" dxfId="13385" priority="13495" stopIfTrue="1" operator="containsText" text="iw.kkZad">
      <formula>NOT(ISERROR(SEARCH("iw.kkZad",O734)))</formula>
    </cfRule>
  </conditionalFormatting>
  <conditionalFormatting sqref="D736">
    <cfRule type="cellIs" dxfId="13384" priority="13430" stopIfTrue="1" operator="equal">
      <formula>0</formula>
    </cfRule>
  </conditionalFormatting>
  <conditionalFormatting sqref="D736">
    <cfRule type="containsText" dxfId="13383" priority="13425" stopIfTrue="1" operator="containsText" text="dsoy jktdh; fo|ky;ksa esa iz;ksx gsrq fu%'kqYd">
      <formula>NOT(ISERROR(SEARCH("dsoy jktdh; fo|ky;ksa esa iz;ksx gsrq fu%'kqYd",D736)))</formula>
    </cfRule>
    <cfRule type="containsText" dxfId="13382" priority="13426" stopIfTrue="1" operator="containsText" text="dsoy jktdh; fo|ky;ksa esa iz;ksx gsrq fu%'kqYd">
      <formula>NOT(ISERROR(SEARCH("dsoy jktdh; fo|ky;ksa esa iz;ksx gsrq fu%'kqYd",D736)))</formula>
    </cfRule>
    <cfRule type="containsText" dxfId="13381" priority="13427" stopIfTrue="1" operator="containsText" text="dsoy jktdh; fo|ky;ksa esa iz;ksx gsrq fu%'kqYd">
      <formula>NOT(ISERROR(SEARCH("dsoy jktdh; fo|ky;ksa esa iz;ksx gsrq fu%'kqYd",D736)))</formula>
    </cfRule>
    <cfRule type="containsText" dxfId="13380" priority="13428" stopIfTrue="1" operator="containsText" text="f'k{kk foHkkx jktLFkku">
      <formula>NOT(ISERROR(SEARCH("f'k{kk foHkkx jktLFkku",D736)))</formula>
    </cfRule>
    <cfRule type="containsText" dxfId="13379" priority="13429" stopIfTrue="1" operator="containsText" text="iw.kkZad">
      <formula>NOT(ISERROR(SEARCH("iw.kkZad",D736)))</formula>
    </cfRule>
  </conditionalFormatting>
  <conditionalFormatting sqref="L736">
    <cfRule type="cellIs" dxfId="13378" priority="13418" stopIfTrue="1" operator="equal">
      <formula>0</formula>
    </cfRule>
  </conditionalFormatting>
  <conditionalFormatting sqref="L736">
    <cfRule type="containsText" dxfId="13377" priority="13413" stopIfTrue="1" operator="containsText" text="dsoy jktdh; fo|ky;ksa esa iz;ksx gsrq fu%'kqYd">
      <formula>NOT(ISERROR(SEARCH("dsoy jktdh; fo|ky;ksa esa iz;ksx gsrq fu%'kqYd",L736)))</formula>
    </cfRule>
    <cfRule type="containsText" dxfId="13376" priority="13414" stopIfTrue="1" operator="containsText" text="dsoy jktdh; fo|ky;ksa esa iz;ksx gsrq fu%'kqYd">
      <formula>NOT(ISERROR(SEARCH("dsoy jktdh; fo|ky;ksa esa iz;ksx gsrq fu%'kqYd",L736)))</formula>
    </cfRule>
    <cfRule type="containsText" dxfId="13375" priority="13415" stopIfTrue="1" operator="containsText" text="dsoy jktdh; fo|ky;ksa esa iz;ksx gsrq fu%'kqYd">
      <formula>NOT(ISERROR(SEARCH("dsoy jktdh; fo|ky;ksa esa iz;ksx gsrq fu%'kqYd",L736)))</formula>
    </cfRule>
    <cfRule type="containsText" dxfId="13374" priority="13416" stopIfTrue="1" operator="containsText" text="f'k{kk foHkkx jktLFkku">
      <formula>NOT(ISERROR(SEARCH("f'k{kk foHkkx jktLFkku",L736)))</formula>
    </cfRule>
    <cfRule type="containsText" dxfId="13373" priority="13417" stopIfTrue="1" operator="containsText" text="iw.kkZad">
      <formula>NOT(ISERROR(SEARCH("iw.kkZad",L736)))</formula>
    </cfRule>
  </conditionalFormatting>
  <conditionalFormatting sqref="L737">
    <cfRule type="cellIs" dxfId="13372" priority="13412" stopIfTrue="1" operator="equal">
      <formula>0</formula>
    </cfRule>
  </conditionalFormatting>
  <conditionalFormatting sqref="L737">
    <cfRule type="containsText" dxfId="13371" priority="13407" stopIfTrue="1" operator="containsText" text="dsoy jktdh; fo|ky;ksa esa iz;ksx gsrq fu%'kqYd">
      <formula>NOT(ISERROR(SEARCH("dsoy jktdh; fo|ky;ksa esa iz;ksx gsrq fu%'kqYd",L737)))</formula>
    </cfRule>
    <cfRule type="containsText" dxfId="13370" priority="13408" stopIfTrue="1" operator="containsText" text="dsoy jktdh; fo|ky;ksa esa iz;ksx gsrq fu%'kqYd">
      <formula>NOT(ISERROR(SEARCH("dsoy jktdh; fo|ky;ksa esa iz;ksx gsrq fu%'kqYd",L737)))</formula>
    </cfRule>
    <cfRule type="containsText" dxfId="13369" priority="13409" stopIfTrue="1" operator="containsText" text="dsoy jktdh; fo|ky;ksa esa iz;ksx gsrq fu%'kqYd">
      <formula>NOT(ISERROR(SEARCH("dsoy jktdh; fo|ky;ksa esa iz;ksx gsrq fu%'kqYd",L737)))</formula>
    </cfRule>
    <cfRule type="containsText" dxfId="13368" priority="13410" stopIfTrue="1" operator="containsText" text="f'k{kk foHkkx jktLFkku">
      <formula>NOT(ISERROR(SEARCH("f'k{kk foHkkx jktLFkku",L737)))</formula>
    </cfRule>
    <cfRule type="containsText" dxfId="13367" priority="13411" stopIfTrue="1" operator="containsText" text="iw.kkZad">
      <formula>NOT(ISERROR(SEARCH("iw.kkZad",L737)))</formula>
    </cfRule>
  </conditionalFormatting>
  <conditionalFormatting sqref="O735">
    <cfRule type="cellIs" dxfId="13366" priority="13406" stopIfTrue="1" operator="equal">
      <formula>0</formula>
    </cfRule>
  </conditionalFormatting>
  <conditionalFormatting sqref="O735">
    <cfRule type="containsText" dxfId="13365" priority="13401" stopIfTrue="1" operator="containsText" text="dsoy jktdh; fo|ky;ksa esa iz;ksx gsrq fu%'kqYd">
      <formula>NOT(ISERROR(SEARCH("dsoy jktdh; fo|ky;ksa esa iz;ksx gsrq fu%'kqYd",O735)))</formula>
    </cfRule>
    <cfRule type="containsText" dxfId="13364" priority="13402" stopIfTrue="1" operator="containsText" text="dsoy jktdh; fo|ky;ksa esa iz;ksx gsrq fu%'kqYd">
      <formula>NOT(ISERROR(SEARCH("dsoy jktdh; fo|ky;ksa esa iz;ksx gsrq fu%'kqYd",O735)))</formula>
    </cfRule>
    <cfRule type="containsText" dxfId="13363" priority="13403" stopIfTrue="1" operator="containsText" text="dsoy jktdh; fo|ky;ksa esa iz;ksx gsrq fu%'kqYd">
      <formula>NOT(ISERROR(SEARCH("dsoy jktdh; fo|ky;ksa esa iz;ksx gsrq fu%'kqYd",O735)))</formula>
    </cfRule>
    <cfRule type="containsText" dxfId="13362" priority="13404" stopIfTrue="1" operator="containsText" text="f'k{kk foHkkx jktLFkku">
      <formula>NOT(ISERROR(SEARCH("f'k{kk foHkkx jktLFkku",O735)))</formula>
    </cfRule>
    <cfRule type="containsText" dxfId="13361" priority="13405" stopIfTrue="1" operator="containsText" text="iw.kkZad">
      <formula>NOT(ISERROR(SEARCH("iw.kkZad",O735)))</formula>
    </cfRule>
  </conditionalFormatting>
  <conditionalFormatting sqref="O736">
    <cfRule type="cellIs" dxfId="13360" priority="13400" stopIfTrue="1" operator="equal">
      <formula>0</formula>
    </cfRule>
  </conditionalFormatting>
  <conditionalFormatting sqref="O736">
    <cfRule type="containsText" dxfId="13359" priority="13395" stopIfTrue="1" operator="containsText" text="dsoy jktdh; fo|ky;ksa esa iz;ksx gsrq fu%'kqYd">
      <formula>NOT(ISERROR(SEARCH("dsoy jktdh; fo|ky;ksa esa iz;ksx gsrq fu%'kqYd",O736)))</formula>
    </cfRule>
    <cfRule type="containsText" dxfId="13358" priority="13396" stopIfTrue="1" operator="containsText" text="dsoy jktdh; fo|ky;ksa esa iz;ksx gsrq fu%'kqYd">
      <formula>NOT(ISERROR(SEARCH("dsoy jktdh; fo|ky;ksa esa iz;ksx gsrq fu%'kqYd",O736)))</formula>
    </cfRule>
    <cfRule type="containsText" dxfId="13357" priority="13397" stopIfTrue="1" operator="containsText" text="dsoy jktdh; fo|ky;ksa esa iz;ksx gsrq fu%'kqYd">
      <formula>NOT(ISERROR(SEARCH("dsoy jktdh; fo|ky;ksa esa iz;ksx gsrq fu%'kqYd",O736)))</formula>
    </cfRule>
    <cfRule type="containsText" dxfId="13356" priority="13398" stopIfTrue="1" operator="containsText" text="f'k{kk foHkkx jktLFkku">
      <formula>NOT(ISERROR(SEARCH("f'k{kk foHkkx jktLFkku",O736)))</formula>
    </cfRule>
    <cfRule type="containsText" dxfId="13355" priority="13399" stopIfTrue="1" operator="containsText" text="iw.kkZad">
      <formula>NOT(ISERROR(SEARCH("iw.kkZad",O736)))</formula>
    </cfRule>
  </conditionalFormatting>
  <conditionalFormatting sqref="O737">
    <cfRule type="cellIs" dxfId="13354" priority="13394" stopIfTrue="1" operator="equal">
      <formula>0</formula>
    </cfRule>
  </conditionalFormatting>
  <conditionalFormatting sqref="O737">
    <cfRule type="containsText" dxfId="13353" priority="13389" stopIfTrue="1" operator="containsText" text="dsoy jktdh; fo|ky;ksa esa iz;ksx gsrq fu%'kqYd">
      <formula>NOT(ISERROR(SEARCH("dsoy jktdh; fo|ky;ksa esa iz;ksx gsrq fu%'kqYd",O737)))</formula>
    </cfRule>
    <cfRule type="containsText" dxfId="13352" priority="13390" stopIfTrue="1" operator="containsText" text="dsoy jktdh; fo|ky;ksa esa iz;ksx gsrq fu%'kqYd">
      <formula>NOT(ISERROR(SEARCH("dsoy jktdh; fo|ky;ksa esa iz;ksx gsrq fu%'kqYd",O737)))</formula>
    </cfRule>
    <cfRule type="containsText" dxfId="13351" priority="13391" stopIfTrue="1" operator="containsText" text="dsoy jktdh; fo|ky;ksa esa iz;ksx gsrq fu%'kqYd">
      <formula>NOT(ISERROR(SEARCH("dsoy jktdh; fo|ky;ksa esa iz;ksx gsrq fu%'kqYd",O737)))</formula>
    </cfRule>
    <cfRule type="containsText" dxfId="13350" priority="13392" stopIfTrue="1" operator="containsText" text="f'k{kk foHkkx jktLFkku">
      <formula>NOT(ISERROR(SEARCH("f'k{kk foHkkx jktLFkku",O737)))</formula>
    </cfRule>
    <cfRule type="containsText" dxfId="13349" priority="13393" stopIfTrue="1" operator="containsText" text="iw.kkZad">
      <formula>NOT(ISERROR(SEARCH("iw.kkZad",O737)))</formula>
    </cfRule>
  </conditionalFormatting>
  <conditionalFormatting sqref="J740:J743">
    <cfRule type="cellIs" dxfId="13348" priority="13388" stopIfTrue="1" operator="equal">
      <formula>0</formula>
    </cfRule>
  </conditionalFormatting>
  <conditionalFormatting sqref="J740:J743">
    <cfRule type="containsText" dxfId="13347" priority="13383" stopIfTrue="1" operator="containsText" text="dsoy jktdh; fo|ky;ksa esa iz;ksx gsrq fu%'kqYd">
      <formula>NOT(ISERROR(SEARCH("dsoy jktdh; fo|ky;ksa esa iz;ksx gsrq fu%'kqYd",J740)))</formula>
    </cfRule>
    <cfRule type="containsText" dxfId="13346" priority="13384" stopIfTrue="1" operator="containsText" text="dsoy jktdh; fo|ky;ksa esa iz;ksx gsrq fu%'kqYd">
      <formula>NOT(ISERROR(SEARCH("dsoy jktdh; fo|ky;ksa esa iz;ksx gsrq fu%'kqYd",J740)))</formula>
    </cfRule>
    <cfRule type="containsText" dxfId="13345" priority="13385" stopIfTrue="1" operator="containsText" text="dsoy jktdh; fo|ky;ksa esa iz;ksx gsrq fu%'kqYd">
      <formula>NOT(ISERROR(SEARCH("dsoy jktdh; fo|ky;ksa esa iz;ksx gsrq fu%'kqYd",J740)))</formula>
    </cfRule>
    <cfRule type="containsText" dxfId="13344" priority="13386" stopIfTrue="1" operator="containsText" text="f'k{kk foHkkx jktLFkku">
      <formula>NOT(ISERROR(SEARCH("f'k{kk foHkkx jktLFkku",J740)))</formula>
    </cfRule>
    <cfRule type="containsText" dxfId="13343" priority="13387" stopIfTrue="1" operator="containsText" text="iw.kkZad">
      <formula>NOT(ISERROR(SEARCH("iw.kkZad",J740)))</formula>
    </cfRule>
  </conditionalFormatting>
  <conditionalFormatting sqref="J744">
    <cfRule type="cellIs" dxfId="13342" priority="13382" stopIfTrue="1" operator="equal">
      <formula>0</formula>
    </cfRule>
  </conditionalFormatting>
  <conditionalFormatting sqref="J744">
    <cfRule type="containsText" dxfId="13341" priority="13377" stopIfTrue="1" operator="containsText" text="dsoy jktdh; fo|ky;ksa esa iz;ksx gsrq fu%'kqYd">
      <formula>NOT(ISERROR(SEARCH("dsoy jktdh; fo|ky;ksa esa iz;ksx gsrq fu%'kqYd",J744)))</formula>
    </cfRule>
    <cfRule type="containsText" dxfId="13340" priority="13378" stopIfTrue="1" operator="containsText" text="dsoy jktdh; fo|ky;ksa esa iz;ksx gsrq fu%'kqYd">
      <formula>NOT(ISERROR(SEARCH("dsoy jktdh; fo|ky;ksa esa iz;ksx gsrq fu%'kqYd",J744)))</formula>
    </cfRule>
    <cfRule type="containsText" dxfId="13339" priority="13379" stopIfTrue="1" operator="containsText" text="dsoy jktdh; fo|ky;ksa esa iz;ksx gsrq fu%'kqYd">
      <formula>NOT(ISERROR(SEARCH("dsoy jktdh; fo|ky;ksa esa iz;ksx gsrq fu%'kqYd",J744)))</formula>
    </cfRule>
    <cfRule type="containsText" dxfId="13338" priority="13380" stopIfTrue="1" operator="containsText" text="f'k{kk foHkkx jktLFkku">
      <formula>NOT(ISERROR(SEARCH("f'k{kk foHkkx jktLFkku",J744)))</formula>
    </cfRule>
    <cfRule type="containsText" dxfId="13337" priority="13381" stopIfTrue="1" operator="containsText" text="iw.kkZad">
      <formula>NOT(ISERROR(SEARCH("iw.kkZad",J744)))</formula>
    </cfRule>
  </conditionalFormatting>
  <conditionalFormatting sqref="N720">
    <cfRule type="cellIs" dxfId="13336" priority="13376" stopIfTrue="1" operator="equal">
      <formula>0</formula>
    </cfRule>
  </conditionalFormatting>
  <conditionalFormatting sqref="N720">
    <cfRule type="containsText" dxfId="13335" priority="13371" stopIfTrue="1" operator="containsText" text="dsoy jktdh; fo|ky;ksa esa iz;ksx gsrq fu%'kqYd">
      <formula>NOT(ISERROR(SEARCH("dsoy jktdh; fo|ky;ksa esa iz;ksx gsrq fu%'kqYd",N720)))</formula>
    </cfRule>
    <cfRule type="containsText" dxfId="13334" priority="13372" stopIfTrue="1" operator="containsText" text="dsoy jktdh; fo|ky;ksa esa iz;ksx gsrq fu%'kqYd">
      <formula>NOT(ISERROR(SEARCH("dsoy jktdh; fo|ky;ksa esa iz;ksx gsrq fu%'kqYd",N720)))</formula>
    </cfRule>
    <cfRule type="containsText" dxfId="13333" priority="13373" stopIfTrue="1" operator="containsText" text="dsoy jktdh; fo|ky;ksa esa iz;ksx gsrq fu%'kqYd">
      <formula>NOT(ISERROR(SEARCH("dsoy jktdh; fo|ky;ksa esa iz;ksx gsrq fu%'kqYd",N720)))</formula>
    </cfRule>
    <cfRule type="containsText" dxfId="13332" priority="13374" stopIfTrue="1" operator="containsText" text="f'k{kk foHkkx jktLFkku">
      <formula>NOT(ISERROR(SEARCH("f'k{kk foHkkx jktLFkku",N720)))</formula>
    </cfRule>
    <cfRule type="containsText" dxfId="13331" priority="13375" stopIfTrue="1" operator="containsText" text="iw.kkZad">
      <formula>NOT(ISERROR(SEARCH("iw.kkZad",N720)))</formula>
    </cfRule>
  </conditionalFormatting>
  <conditionalFormatting sqref="N721">
    <cfRule type="cellIs" dxfId="13330" priority="13370" stopIfTrue="1" operator="equal">
      <formula>0</formula>
    </cfRule>
  </conditionalFormatting>
  <conditionalFormatting sqref="N721">
    <cfRule type="containsText" dxfId="13329" priority="13365" stopIfTrue="1" operator="containsText" text="dsoy jktdh; fo|ky;ksa esa iz;ksx gsrq fu%'kqYd">
      <formula>NOT(ISERROR(SEARCH("dsoy jktdh; fo|ky;ksa esa iz;ksx gsrq fu%'kqYd",N721)))</formula>
    </cfRule>
    <cfRule type="containsText" dxfId="13328" priority="13366" stopIfTrue="1" operator="containsText" text="dsoy jktdh; fo|ky;ksa esa iz;ksx gsrq fu%'kqYd">
      <formula>NOT(ISERROR(SEARCH("dsoy jktdh; fo|ky;ksa esa iz;ksx gsrq fu%'kqYd",N721)))</formula>
    </cfRule>
    <cfRule type="containsText" dxfId="13327" priority="13367" stopIfTrue="1" operator="containsText" text="dsoy jktdh; fo|ky;ksa esa iz;ksx gsrq fu%'kqYd">
      <formula>NOT(ISERROR(SEARCH("dsoy jktdh; fo|ky;ksa esa iz;ksx gsrq fu%'kqYd",N721)))</formula>
    </cfRule>
    <cfRule type="containsText" dxfId="13326" priority="13368" stopIfTrue="1" operator="containsText" text="f'k{kk foHkkx jktLFkku">
      <formula>NOT(ISERROR(SEARCH("f'k{kk foHkkx jktLFkku",N721)))</formula>
    </cfRule>
    <cfRule type="containsText" dxfId="13325" priority="13369" stopIfTrue="1" operator="containsText" text="iw.kkZad">
      <formula>NOT(ISERROR(SEARCH("iw.kkZad",N721)))</formula>
    </cfRule>
  </conditionalFormatting>
  <conditionalFormatting sqref="B721:C721">
    <cfRule type="cellIs" dxfId="13324" priority="13364" stopIfTrue="1" operator="equal">
      <formula>0</formula>
    </cfRule>
  </conditionalFormatting>
  <conditionalFormatting sqref="B721:C721">
    <cfRule type="containsText" dxfId="13323" priority="13359" stopIfTrue="1" operator="containsText" text="dsoy jktdh; fo|ky;ksa esa iz;ksx gsrq fu%'kqYd">
      <formula>NOT(ISERROR(SEARCH("dsoy jktdh; fo|ky;ksa esa iz;ksx gsrq fu%'kqYd",B721)))</formula>
    </cfRule>
    <cfRule type="containsText" dxfId="13322" priority="13360" stopIfTrue="1" operator="containsText" text="dsoy jktdh; fo|ky;ksa esa iz;ksx gsrq fu%'kqYd">
      <formula>NOT(ISERROR(SEARCH("dsoy jktdh; fo|ky;ksa esa iz;ksx gsrq fu%'kqYd",B721)))</formula>
    </cfRule>
    <cfRule type="containsText" dxfId="13321" priority="13361" stopIfTrue="1" operator="containsText" text="dsoy jktdh; fo|ky;ksa esa iz;ksx gsrq fu%'kqYd">
      <formula>NOT(ISERROR(SEARCH("dsoy jktdh; fo|ky;ksa esa iz;ksx gsrq fu%'kqYd",B721)))</formula>
    </cfRule>
    <cfRule type="containsText" dxfId="13320" priority="13362" stopIfTrue="1" operator="containsText" text="f'k{kk foHkkx jktLFkku">
      <formula>NOT(ISERROR(SEARCH("f'k{kk foHkkx jktLFkku",B721)))</formula>
    </cfRule>
    <cfRule type="containsText" dxfId="13319" priority="13363" stopIfTrue="1" operator="containsText" text="iw.kkZad">
      <formula>NOT(ISERROR(SEARCH("iw.kkZad",B721)))</formula>
    </cfRule>
  </conditionalFormatting>
  <conditionalFormatting sqref="B763:F763 B766:D766 F766 H766 B764:C765 B756:C758 A745:A746 B768:D768 F768 H768 C749:C751 B747:B751 B753:C753 J751 B767">
    <cfRule type="cellIs" dxfId="13318" priority="13358" stopIfTrue="1" operator="equal">
      <formula>0</formula>
    </cfRule>
  </conditionalFormatting>
  <conditionalFormatting sqref="B763:F763 B766:D766 F766 H766 B764:C765 B756:C758 A745:A746 B768:D768 F768 H768 C749:C751 B747:B751 B753:C753 J751 B767">
    <cfRule type="containsText" dxfId="13317" priority="13353" stopIfTrue="1" operator="containsText" text="dsoy jktdh; fo|ky;ksa esa iz;ksx gsrq fu%'kqYd">
      <formula>NOT(ISERROR(SEARCH("dsoy jktdh; fo|ky;ksa esa iz;ksx gsrq fu%'kqYd",A745)))</formula>
    </cfRule>
    <cfRule type="containsText" dxfId="13316" priority="13354" stopIfTrue="1" operator="containsText" text="dsoy jktdh; fo|ky;ksa esa iz;ksx gsrq fu%'kqYd">
      <formula>NOT(ISERROR(SEARCH("dsoy jktdh; fo|ky;ksa esa iz;ksx gsrq fu%'kqYd",A745)))</formula>
    </cfRule>
    <cfRule type="containsText" dxfId="13315" priority="13355" stopIfTrue="1" operator="containsText" text="dsoy jktdh; fo|ky;ksa esa iz;ksx gsrq fu%'kqYd">
      <formula>NOT(ISERROR(SEARCH("dsoy jktdh; fo|ky;ksa esa iz;ksx gsrq fu%'kqYd",A745)))</formula>
    </cfRule>
    <cfRule type="containsText" dxfId="13314" priority="13356" stopIfTrue="1" operator="containsText" text="f'k{kk foHkkx jktLFkku">
      <formula>NOT(ISERROR(SEARCH("f'k{kk foHkkx jktLFkku",A745)))</formula>
    </cfRule>
    <cfRule type="containsText" dxfId="13313" priority="13357" stopIfTrue="1" operator="containsText" text="iw.kkZad">
      <formula>NOT(ISERROR(SEARCH("iw.kkZad",A745)))</formula>
    </cfRule>
  </conditionalFormatting>
  <conditionalFormatting sqref="B753:C753">
    <cfRule type="cellIs" dxfId="13312" priority="13351" operator="equal">
      <formula>0</formula>
    </cfRule>
    <cfRule type="containsText" dxfId="13311" priority="13352" stopIfTrue="1" operator="containsText" text="false">
      <formula>NOT(ISERROR(SEARCH("false",B753)))</formula>
    </cfRule>
  </conditionalFormatting>
  <conditionalFormatting sqref="H771:H775">
    <cfRule type="cellIs" dxfId="13310" priority="13284" stopIfTrue="1" operator="equal">
      <formula>0</formula>
    </cfRule>
  </conditionalFormatting>
  <conditionalFormatting sqref="H771:H775">
    <cfRule type="containsText" dxfId="13309" priority="13279" stopIfTrue="1" operator="containsText" text="dsoy jktdh; fo|ky;ksa esa iz;ksx gsrq fu%'kqYd">
      <formula>NOT(ISERROR(SEARCH("dsoy jktdh; fo|ky;ksa esa iz;ksx gsrq fu%'kqYd",H771)))</formula>
    </cfRule>
    <cfRule type="containsText" dxfId="13308" priority="13280" stopIfTrue="1" operator="containsText" text="dsoy jktdh; fo|ky;ksa esa iz;ksx gsrq fu%'kqYd">
      <formula>NOT(ISERROR(SEARCH("dsoy jktdh; fo|ky;ksa esa iz;ksx gsrq fu%'kqYd",H771)))</formula>
    </cfRule>
    <cfRule type="containsText" dxfId="13307" priority="13281" stopIfTrue="1" operator="containsText" text="dsoy jktdh; fo|ky;ksa esa iz;ksx gsrq fu%'kqYd">
      <formula>NOT(ISERROR(SEARCH("dsoy jktdh; fo|ky;ksa esa iz;ksx gsrq fu%'kqYd",H771)))</formula>
    </cfRule>
    <cfRule type="containsText" dxfId="13306" priority="13282" stopIfTrue="1" operator="containsText" text="f'k{kk foHkkx jktLFkku">
      <formula>NOT(ISERROR(SEARCH("f'k{kk foHkkx jktLFkku",H771)))</formula>
    </cfRule>
    <cfRule type="containsText" dxfId="13305" priority="13283" stopIfTrue="1" operator="containsText" text="iw.kkZad">
      <formula>NOT(ISERROR(SEARCH("iw.kkZad",H771)))</formula>
    </cfRule>
  </conditionalFormatting>
  <conditionalFormatting sqref="D764:F764">
    <cfRule type="cellIs" dxfId="13304" priority="13350" stopIfTrue="1" operator="equal">
      <formula>0</formula>
    </cfRule>
  </conditionalFormatting>
  <conditionalFormatting sqref="D764:F764">
    <cfRule type="containsText" dxfId="13303" priority="13345" stopIfTrue="1" operator="containsText" text="dsoy jktdh; fo|ky;ksa esa iz;ksx gsrq fu%'kqYd">
      <formula>NOT(ISERROR(SEARCH("dsoy jktdh; fo|ky;ksa esa iz;ksx gsrq fu%'kqYd",D764)))</formula>
    </cfRule>
    <cfRule type="containsText" dxfId="13302" priority="13346" stopIfTrue="1" operator="containsText" text="dsoy jktdh; fo|ky;ksa esa iz;ksx gsrq fu%'kqYd">
      <formula>NOT(ISERROR(SEARCH("dsoy jktdh; fo|ky;ksa esa iz;ksx gsrq fu%'kqYd",D764)))</formula>
    </cfRule>
    <cfRule type="containsText" dxfId="13301" priority="13347" stopIfTrue="1" operator="containsText" text="dsoy jktdh; fo|ky;ksa esa iz;ksx gsrq fu%'kqYd">
      <formula>NOT(ISERROR(SEARCH("dsoy jktdh; fo|ky;ksa esa iz;ksx gsrq fu%'kqYd",D764)))</formula>
    </cfRule>
    <cfRule type="containsText" dxfId="13300" priority="13348" stopIfTrue="1" operator="containsText" text="f'k{kk foHkkx jktLFkku">
      <formula>NOT(ISERROR(SEARCH("f'k{kk foHkkx jktLFkku",D764)))</formula>
    </cfRule>
    <cfRule type="containsText" dxfId="13299" priority="13349" stopIfTrue="1" operator="containsText" text="iw.kkZad">
      <formula>NOT(ISERROR(SEARCH("iw.kkZad",D764)))</formula>
    </cfRule>
  </conditionalFormatting>
  <conditionalFormatting sqref="D765:F765">
    <cfRule type="cellIs" dxfId="13298" priority="13344" stopIfTrue="1" operator="equal">
      <formula>0</formula>
    </cfRule>
  </conditionalFormatting>
  <conditionalFormatting sqref="D765:F765">
    <cfRule type="containsText" dxfId="13297" priority="13339" stopIfTrue="1" operator="containsText" text="dsoy jktdh; fo|ky;ksa esa iz;ksx gsrq fu%'kqYd">
      <formula>NOT(ISERROR(SEARCH("dsoy jktdh; fo|ky;ksa esa iz;ksx gsrq fu%'kqYd",D765)))</formula>
    </cfRule>
    <cfRule type="containsText" dxfId="13296" priority="13340" stopIfTrue="1" operator="containsText" text="dsoy jktdh; fo|ky;ksa esa iz;ksx gsrq fu%'kqYd">
      <formula>NOT(ISERROR(SEARCH("dsoy jktdh; fo|ky;ksa esa iz;ksx gsrq fu%'kqYd",D765)))</formula>
    </cfRule>
    <cfRule type="containsText" dxfId="13295" priority="13341" stopIfTrue="1" operator="containsText" text="dsoy jktdh; fo|ky;ksa esa iz;ksx gsrq fu%'kqYd">
      <formula>NOT(ISERROR(SEARCH("dsoy jktdh; fo|ky;ksa esa iz;ksx gsrq fu%'kqYd",D765)))</formula>
    </cfRule>
    <cfRule type="containsText" dxfId="13294" priority="13342" stopIfTrue="1" operator="containsText" text="f'k{kk foHkkx jktLFkku">
      <formula>NOT(ISERROR(SEARCH("f'k{kk foHkkx jktLFkku",D765)))</formula>
    </cfRule>
    <cfRule type="containsText" dxfId="13293" priority="13343" stopIfTrue="1" operator="containsText" text="iw.kkZad">
      <formula>NOT(ISERROR(SEARCH("iw.kkZad",D765)))</formula>
    </cfRule>
  </conditionalFormatting>
  <conditionalFormatting sqref="L766">
    <cfRule type="cellIs" dxfId="13292" priority="13338" stopIfTrue="1" operator="equal">
      <formula>0</formula>
    </cfRule>
  </conditionalFormatting>
  <conditionalFormatting sqref="L766">
    <cfRule type="containsText" dxfId="13291" priority="13333" stopIfTrue="1" operator="containsText" text="dsoy jktdh; fo|ky;ksa esa iz;ksx gsrq fu%'kqYd">
      <formula>NOT(ISERROR(SEARCH("dsoy jktdh; fo|ky;ksa esa iz;ksx gsrq fu%'kqYd",L766)))</formula>
    </cfRule>
    <cfRule type="containsText" dxfId="13290" priority="13334" stopIfTrue="1" operator="containsText" text="dsoy jktdh; fo|ky;ksa esa iz;ksx gsrq fu%'kqYd">
      <formula>NOT(ISERROR(SEARCH("dsoy jktdh; fo|ky;ksa esa iz;ksx gsrq fu%'kqYd",L766)))</formula>
    </cfRule>
    <cfRule type="containsText" dxfId="13289" priority="13335" stopIfTrue="1" operator="containsText" text="dsoy jktdh; fo|ky;ksa esa iz;ksx gsrq fu%'kqYd">
      <formula>NOT(ISERROR(SEARCH("dsoy jktdh; fo|ky;ksa esa iz;ksx gsrq fu%'kqYd",L766)))</formula>
    </cfRule>
    <cfRule type="containsText" dxfId="13288" priority="13336" stopIfTrue="1" operator="containsText" text="f'k{kk foHkkx jktLFkku">
      <formula>NOT(ISERROR(SEARCH("f'k{kk foHkkx jktLFkku",L766)))</formula>
    </cfRule>
    <cfRule type="containsText" dxfId="13287" priority="13337" stopIfTrue="1" operator="containsText" text="iw.kkZad">
      <formula>NOT(ISERROR(SEARCH("iw.kkZad",L766)))</formula>
    </cfRule>
  </conditionalFormatting>
  <conditionalFormatting sqref="H767">
    <cfRule type="cellIs" dxfId="13286" priority="13332" stopIfTrue="1" operator="equal">
      <formula>0</formula>
    </cfRule>
  </conditionalFormatting>
  <conditionalFormatting sqref="H767">
    <cfRule type="containsText" dxfId="13285" priority="13327" stopIfTrue="1" operator="containsText" text="dsoy jktdh; fo|ky;ksa esa iz;ksx gsrq fu%'kqYd">
      <formula>NOT(ISERROR(SEARCH("dsoy jktdh; fo|ky;ksa esa iz;ksx gsrq fu%'kqYd",H767)))</formula>
    </cfRule>
    <cfRule type="containsText" dxfId="13284" priority="13328" stopIfTrue="1" operator="containsText" text="dsoy jktdh; fo|ky;ksa esa iz;ksx gsrq fu%'kqYd">
      <formula>NOT(ISERROR(SEARCH("dsoy jktdh; fo|ky;ksa esa iz;ksx gsrq fu%'kqYd",H767)))</formula>
    </cfRule>
    <cfRule type="containsText" dxfId="13283" priority="13329" stopIfTrue="1" operator="containsText" text="dsoy jktdh; fo|ky;ksa esa iz;ksx gsrq fu%'kqYd">
      <formula>NOT(ISERROR(SEARCH("dsoy jktdh; fo|ky;ksa esa iz;ksx gsrq fu%'kqYd",H767)))</formula>
    </cfRule>
    <cfRule type="containsText" dxfId="13282" priority="13330" stopIfTrue="1" operator="containsText" text="f'k{kk foHkkx jktLFkku">
      <formula>NOT(ISERROR(SEARCH("f'k{kk foHkkx jktLFkku",H767)))</formula>
    </cfRule>
    <cfRule type="containsText" dxfId="13281" priority="13331" stopIfTrue="1" operator="containsText" text="iw.kkZad">
      <formula>NOT(ISERROR(SEARCH("iw.kkZad",H767)))</formula>
    </cfRule>
  </conditionalFormatting>
  <conditionalFormatting sqref="C760">
    <cfRule type="cellIs" dxfId="13280" priority="13326" stopIfTrue="1" operator="equal">
      <formula>0</formula>
    </cfRule>
  </conditionalFormatting>
  <conditionalFormatting sqref="C760">
    <cfRule type="containsText" dxfId="13279" priority="13321" stopIfTrue="1" operator="containsText" text="dsoy jktdh; fo|ky;ksa esa iz;ksx gsrq fu%'kqYd">
      <formula>NOT(ISERROR(SEARCH("dsoy jktdh; fo|ky;ksa esa iz;ksx gsrq fu%'kqYd",C760)))</formula>
    </cfRule>
    <cfRule type="containsText" dxfId="13278" priority="13322" stopIfTrue="1" operator="containsText" text="dsoy jktdh; fo|ky;ksa esa iz;ksx gsrq fu%'kqYd">
      <formula>NOT(ISERROR(SEARCH("dsoy jktdh; fo|ky;ksa esa iz;ksx gsrq fu%'kqYd",C760)))</formula>
    </cfRule>
    <cfRule type="containsText" dxfId="13277" priority="13323" stopIfTrue="1" operator="containsText" text="dsoy jktdh; fo|ky;ksa esa iz;ksx gsrq fu%'kqYd">
      <formula>NOT(ISERROR(SEARCH("dsoy jktdh; fo|ky;ksa esa iz;ksx gsrq fu%'kqYd",C760)))</formula>
    </cfRule>
    <cfRule type="containsText" dxfId="13276" priority="13324" stopIfTrue="1" operator="containsText" text="f'k{kk foHkkx jktLFkku">
      <formula>NOT(ISERROR(SEARCH("f'k{kk foHkkx jktLFkku",C760)))</formula>
    </cfRule>
    <cfRule type="containsText" dxfId="13275" priority="13325" stopIfTrue="1" operator="containsText" text="iw.kkZad">
      <formula>NOT(ISERROR(SEARCH("iw.kkZad",C760)))</formula>
    </cfRule>
  </conditionalFormatting>
  <conditionalFormatting sqref="B759">
    <cfRule type="cellIs" dxfId="13274" priority="13320" stopIfTrue="1" operator="equal">
      <formula>0</formula>
    </cfRule>
  </conditionalFormatting>
  <conditionalFormatting sqref="B759">
    <cfRule type="containsText" dxfId="13273" priority="13315" stopIfTrue="1" operator="containsText" text="dsoy jktdh; fo|ky;ksa esa iz;ksx gsrq fu%'kqYd">
      <formula>NOT(ISERROR(SEARCH("dsoy jktdh; fo|ky;ksa esa iz;ksx gsrq fu%'kqYd",B759)))</formula>
    </cfRule>
    <cfRule type="containsText" dxfId="13272" priority="13316" stopIfTrue="1" operator="containsText" text="dsoy jktdh; fo|ky;ksa esa iz;ksx gsrq fu%'kqYd">
      <formula>NOT(ISERROR(SEARCH("dsoy jktdh; fo|ky;ksa esa iz;ksx gsrq fu%'kqYd",B759)))</formula>
    </cfRule>
    <cfRule type="containsText" dxfId="13271" priority="13317" stopIfTrue="1" operator="containsText" text="dsoy jktdh; fo|ky;ksa esa iz;ksx gsrq fu%'kqYd">
      <formula>NOT(ISERROR(SEARCH("dsoy jktdh; fo|ky;ksa esa iz;ksx gsrq fu%'kqYd",B759)))</formula>
    </cfRule>
    <cfRule type="containsText" dxfId="13270" priority="13318" stopIfTrue="1" operator="containsText" text="f'k{kk foHkkx jktLFkku">
      <formula>NOT(ISERROR(SEARCH("f'k{kk foHkkx jktLFkku",B759)))</formula>
    </cfRule>
    <cfRule type="containsText" dxfId="13269" priority="13319" stopIfTrue="1" operator="containsText" text="iw.kkZad">
      <formula>NOT(ISERROR(SEARCH("iw.kkZad",B759)))</formula>
    </cfRule>
  </conditionalFormatting>
  <conditionalFormatting sqref="K755 D755:F755 H755:I755">
    <cfRule type="cellIs" dxfId="13268" priority="13314" stopIfTrue="1" operator="equal">
      <formula>0</formula>
    </cfRule>
  </conditionalFormatting>
  <conditionalFormatting sqref="K755 D755:F755 H755:I755">
    <cfRule type="containsText" dxfId="13267" priority="13309" stopIfTrue="1" operator="containsText" text="dsoy jktdh; fo|ky;ksa esa iz;ksx gsrq fu%'kqYd">
      <formula>NOT(ISERROR(SEARCH("dsoy jktdh; fo|ky;ksa esa iz;ksx gsrq fu%'kqYd",D755)))</formula>
    </cfRule>
    <cfRule type="containsText" dxfId="13266" priority="13310" stopIfTrue="1" operator="containsText" text="dsoy jktdh; fo|ky;ksa esa iz;ksx gsrq fu%'kqYd">
      <formula>NOT(ISERROR(SEARCH("dsoy jktdh; fo|ky;ksa esa iz;ksx gsrq fu%'kqYd",D755)))</formula>
    </cfRule>
    <cfRule type="containsText" dxfId="13265" priority="13311" stopIfTrue="1" operator="containsText" text="dsoy jktdh; fo|ky;ksa esa iz;ksx gsrq fu%'kqYd">
      <formula>NOT(ISERROR(SEARCH("dsoy jktdh; fo|ky;ksa esa iz;ksx gsrq fu%'kqYd",D755)))</formula>
    </cfRule>
    <cfRule type="containsText" dxfId="13264" priority="13312" stopIfTrue="1" operator="containsText" text="f'k{kk foHkkx jktLFkku">
      <formula>NOT(ISERROR(SEARCH("f'k{kk foHkkx jktLFkku",D755)))</formula>
    </cfRule>
    <cfRule type="containsText" dxfId="13263" priority="13313" stopIfTrue="1" operator="containsText" text="iw.kkZad">
      <formula>NOT(ISERROR(SEARCH("iw.kkZad",D755)))</formula>
    </cfRule>
  </conditionalFormatting>
  <conditionalFormatting sqref="K755 D755:F755 H755:I755">
    <cfRule type="cellIs" dxfId="13262" priority="13307" operator="equal">
      <formula>0</formula>
    </cfRule>
    <cfRule type="containsText" dxfId="13261" priority="13308" stopIfTrue="1" operator="containsText" text="false">
      <formula>NOT(ISERROR(SEARCH("false",D755)))</formula>
    </cfRule>
  </conditionalFormatting>
  <conditionalFormatting sqref="K755 D755:F755 H755:I755">
    <cfRule type="containsText" dxfId="13260" priority="13306" stopIfTrue="1" operator="containsText" text="izk;ks-">
      <formula>NOT(ISERROR(SEARCH("izk;ks-",D755)))</formula>
    </cfRule>
  </conditionalFormatting>
  <conditionalFormatting sqref="K759 D759:F759 H759:I759">
    <cfRule type="cellIs" dxfId="13259" priority="13305" stopIfTrue="1" operator="equal">
      <formula>0</formula>
    </cfRule>
  </conditionalFormatting>
  <conditionalFormatting sqref="K759 D759:F759 H759:I759">
    <cfRule type="containsText" dxfId="13258" priority="13300" stopIfTrue="1" operator="containsText" text="dsoy jktdh; fo|ky;ksa esa iz;ksx gsrq fu%'kqYd">
      <formula>NOT(ISERROR(SEARCH("dsoy jktdh; fo|ky;ksa esa iz;ksx gsrq fu%'kqYd",D759)))</formula>
    </cfRule>
    <cfRule type="containsText" dxfId="13257" priority="13301" stopIfTrue="1" operator="containsText" text="dsoy jktdh; fo|ky;ksa esa iz;ksx gsrq fu%'kqYd">
      <formula>NOT(ISERROR(SEARCH("dsoy jktdh; fo|ky;ksa esa iz;ksx gsrq fu%'kqYd",D759)))</formula>
    </cfRule>
    <cfRule type="containsText" dxfId="13256" priority="13302" stopIfTrue="1" operator="containsText" text="dsoy jktdh; fo|ky;ksa esa iz;ksx gsrq fu%'kqYd">
      <formula>NOT(ISERROR(SEARCH("dsoy jktdh; fo|ky;ksa esa iz;ksx gsrq fu%'kqYd",D759)))</formula>
    </cfRule>
    <cfRule type="containsText" dxfId="13255" priority="13303" stopIfTrue="1" operator="containsText" text="f'k{kk foHkkx jktLFkku">
      <formula>NOT(ISERROR(SEARCH("f'k{kk foHkkx jktLFkku",D759)))</formula>
    </cfRule>
    <cfRule type="containsText" dxfId="13254" priority="13304" stopIfTrue="1" operator="containsText" text="iw.kkZad">
      <formula>NOT(ISERROR(SEARCH("iw.kkZad",D759)))</formula>
    </cfRule>
  </conditionalFormatting>
  <conditionalFormatting sqref="K759 D759:F759 H759:I759">
    <cfRule type="cellIs" dxfId="13253" priority="13298" operator="equal">
      <formula>0</formula>
    </cfRule>
    <cfRule type="containsText" dxfId="13252" priority="13299" stopIfTrue="1" operator="containsText" text="false">
      <formula>NOT(ISERROR(SEARCH("false",D759)))</formula>
    </cfRule>
  </conditionalFormatting>
  <conditionalFormatting sqref="K759 D759:F759 H759:I759">
    <cfRule type="containsText" dxfId="13251" priority="13297" stopIfTrue="1" operator="containsText" text="izk;ks-">
      <formula>NOT(ISERROR(SEARCH("izk;ks-",D759)))</formula>
    </cfRule>
  </conditionalFormatting>
  <conditionalFormatting sqref="D771:D775">
    <cfRule type="cellIs" dxfId="13250" priority="13296" stopIfTrue="1" operator="equal">
      <formula>0</formula>
    </cfRule>
  </conditionalFormatting>
  <conditionalFormatting sqref="D771:D775">
    <cfRule type="containsText" dxfId="13249" priority="13291" stopIfTrue="1" operator="containsText" text="dsoy jktdh; fo|ky;ksa esa iz;ksx gsrq fu%'kqYd">
      <formula>NOT(ISERROR(SEARCH("dsoy jktdh; fo|ky;ksa esa iz;ksx gsrq fu%'kqYd",D771)))</formula>
    </cfRule>
    <cfRule type="containsText" dxfId="13248" priority="13292" stopIfTrue="1" operator="containsText" text="dsoy jktdh; fo|ky;ksa esa iz;ksx gsrq fu%'kqYd">
      <formula>NOT(ISERROR(SEARCH("dsoy jktdh; fo|ky;ksa esa iz;ksx gsrq fu%'kqYd",D771)))</formula>
    </cfRule>
    <cfRule type="containsText" dxfId="13247" priority="13293" stopIfTrue="1" operator="containsText" text="dsoy jktdh; fo|ky;ksa esa iz;ksx gsrq fu%'kqYd">
      <formula>NOT(ISERROR(SEARCH("dsoy jktdh; fo|ky;ksa esa iz;ksx gsrq fu%'kqYd",D771)))</formula>
    </cfRule>
    <cfRule type="containsText" dxfId="13246" priority="13294" stopIfTrue="1" operator="containsText" text="f'k{kk foHkkx jktLFkku">
      <formula>NOT(ISERROR(SEARCH("f'k{kk foHkkx jktLFkku",D771)))</formula>
    </cfRule>
    <cfRule type="containsText" dxfId="13245" priority="13295" stopIfTrue="1" operator="containsText" text="iw.kkZad">
      <formula>NOT(ISERROR(SEARCH("iw.kkZad",D771)))</formula>
    </cfRule>
  </conditionalFormatting>
  <conditionalFormatting sqref="F771:F775">
    <cfRule type="cellIs" dxfId="13244" priority="13290" stopIfTrue="1" operator="equal">
      <formula>0</formula>
    </cfRule>
  </conditionalFormatting>
  <conditionalFormatting sqref="F771:F775">
    <cfRule type="containsText" dxfId="13243" priority="13285" stopIfTrue="1" operator="containsText" text="dsoy jktdh; fo|ky;ksa esa iz;ksx gsrq fu%'kqYd">
      <formula>NOT(ISERROR(SEARCH("dsoy jktdh; fo|ky;ksa esa iz;ksx gsrq fu%'kqYd",F771)))</formula>
    </cfRule>
    <cfRule type="containsText" dxfId="13242" priority="13286" stopIfTrue="1" operator="containsText" text="dsoy jktdh; fo|ky;ksa esa iz;ksx gsrq fu%'kqYd">
      <formula>NOT(ISERROR(SEARCH("dsoy jktdh; fo|ky;ksa esa iz;ksx gsrq fu%'kqYd",F771)))</formula>
    </cfRule>
    <cfRule type="containsText" dxfId="13241" priority="13287" stopIfTrue="1" operator="containsText" text="dsoy jktdh; fo|ky;ksa esa iz;ksx gsrq fu%'kqYd">
      <formula>NOT(ISERROR(SEARCH("dsoy jktdh; fo|ky;ksa esa iz;ksx gsrq fu%'kqYd",F771)))</formula>
    </cfRule>
    <cfRule type="containsText" dxfId="13240" priority="13288" stopIfTrue="1" operator="containsText" text="f'k{kk foHkkx jktLFkku">
      <formula>NOT(ISERROR(SEARCH("f'k{kk foHkkx jktLFkku",F771)))</formula>
    </cfRule>
    <cfRule type="containsText" dxfId="13239" priority="13289" stopIfTrue="1" operator="containsText" text="iw.kkZad">
      <formula>NOT(ISERROR(SEARCH("iw.kkZad",F771)))</formula>
    </cfRule>
  </conditionalFormatting>
  <conditionalFormatting sqref="B772:C772">
    <cfRule type="cellIs" dxfId="13238" priority="13278" stopIfTrue="1" operator="equal">
      <formula>0</formula>
    </cfRule>
  </conditionalFormatting>
  <conditionalFormatting sqref="B772:C772">
    <cfRule type="containsText" dxfId="13237" priority="13273" stopIfTrue="1" operator="containsText" text="dsoy jktdh; fo|ky;ksa esa iz;ksx gsrq fu%'kqYd">
      <formula>NOT(ISERROR(SEARCH("dsoy jktdh; fo|ky;ksa esa iz;ksx gsrq fu%'kqYd",B772)))</formula>
    </cfRule>
    <cfRule type="containsText" dxfId="13236" priority="13274" stopIfTrue="1" operator="containsText" text="dsoy jktdh; fo|ky;ksa esa iz;ksx gsrq fu%'kqYd">
      <formula>NOT(ISERROR(SEARCH("dsoy jktdh; fo|ky;ksa esa iz;ksx gsrq fu%'kqYd",B772)))</formula>
    </cfRule>
    <cfRule type="containsText" dxfId="13235" priority="13275" stopIfTrue="1" operator="containsText" text="dsoy jktdh; fo|ky;ksa esa iz;ksx gsrq fu%'kqYd">
      <formula>NOT(ISERROR(SEARCH("dsoy jktdh; fo|ky;ksa esa iz;ksx gsrq fu%'kqYd",B772)))</formula>
    </cfRule>
    <cfRule type="containsText" dxfId="13234" priority="13276" stopIfTrue="1" operator="containsText" text="f'k{kk foHkkx jktLFkku">
      <formula>NOT(ISERROR(SEARCH("f'k{kk foHkkx jktLFkku",B772)))</formula>
    </cfRule>
    <cfRule type="containsText" dxfId="13233" priority="13277" stopIfTrue="1" operator="containsText" text="iw.kkZad">
      <formula>NOT(ISERROR(SEARCH("iw.kkZad",B772)))</formula>
    </cfRule>
  </conditionalFormatting>
  <conditionalFormatting sqref="G756:G758">
    <cfRule type="expression" dxfId="13232" priority="13272">
      <formula>is(error)</formula>
    </cfRule>
  </conditionalFormatting>
  <conditionalFormatting sqref="G756:G758">
    <cfRule type="cellIs" dxfId="13231" priority="13271" operator="equal">
      <formula>0</formula>
    </cfRule>
  </conditionalFormatting>
  <conditionalFormatting sqref="G756:G758">
    <cfRule type="expression" dxfId="13230" priority="13270">
      <formula>ISERROR(G756)</formula>
    </cfRule>
  </conditionalFormatting>
  <conditionalFormatting sqref="K756:K758">
    <cfRule type="expression" dxfId="13229" priority="13269">
      <formula>is(error)</formula>
    </cfRule>
  </conditionalFormatting>
  <conditionalFormatting sqref="K756:K758">
    <cfRule type="cellIs" dxfId="13228" priority="13268" operator="equal">
      <formula>0</formula>
    </cfRule>
  </conditionalFormatting>
  <conditionalFormatting sqref="K756:K758">
    <cfRule type="expression" dxfId="13227" priority="13267">
      <formula>ISERROR(K756)</formula>
    </cfRule>
  </conditionalFormatting>
  <conditionalFormatting sqref="G760">
    <cfRule type="expression" dxfId="13226" priority="13266">
      <formula>is(error)</formula>
    </cfRule>
  </conditionalFormatting>
  <conditionalFormatting sqref="G760">
    <cfRule type="cellIs" dxfId="13225" priority="13265" operator="equal">
      <formula>0</formula>
    </cfRule>
  </conditionalFormatting>
  <conditionalFormatting sqref="G760">
    <cfRule type="expression" dxfId="13224" priority="13264">
      <formula>ISERROR(G760)</formula>
    </cfRule>
  </conditionalFormatting>
  <conditionalFormatting sqref="K760">
    <cfRule type="expression" dxfId="13223" priority="13263">
      <formula>is(error)</formula>
    </cfRule>
  </conditionalFormatting>
  <conditionalFormatting sqref="K760">
    <cfRule type="cellIs" dxfId="13222" priority="13262" operator="equal">
      <formula>0</formula>
    </cfRule>
  </conditionalFormatting>
  <conditionalFormatting sqref="K760">
    <cfRule type="expression" dxfId="13221" priority="13261">
      <formula>ISERROR(K760)</formula>
    </cfRule>
  </conditionalFormatting>
  <conditionalFormatting sqref="O763:Q763">
    <cfRule type="cellIs" dxfId="13220" priority="13260" stopIfTrue="1" operator="equal">
      <formula>0</formula>
    </cfRule>
  </conditionalFormatting>
  <conditionalFormatting sqref="O763:Q763">
    <cfRule type="containsText" dxfId="13219" priority="13255" stopIfTrue="1" operator="containsText" text="dsoy jktdh; fo|ky;ksa esa iz;ksx gsrq fu%'kqYd">
      <formula>NOT(ISERROR(SEARCH("dsoy jktdh; fo|ky;ksa esa iz;ksx gsrq fu%'kqYd",O763)))</formula>
    </cfRule>
    <cfRule type="containsText" dxfId="13218" priority="13256" stopIfTrue="1" operator="containsText" text="dsoy jktdh; fo|ky;ksa esa iz;ksx gsrq fu%'kqYd">
      <formula>NOT(ISERROR(SEARCH("dsoy jktdh; fo|ky;ksa esa iz;ksx gsrq fu%'kqYd",O763)))</formula>
    </cfRule>
    <cfRule type="containsText" dxfId="13217" priority="13257" stopIfTrue="1" operator="containsText" text="dsoy jktdh; fo|ky;ksa esa iz;ksx gsrq fu%'kqYd">
      <formula>NOT(ISERROR(SEARCH("dsoy jktdh; fo|ky;ksa esa iz;ksx gsrq fu%'kqYd",O763)))</formula>
    </cfRule>
    <cfRule type="containsText" dxfId="13216" priority="13258" stopIfTrue="1" operator="containsText" text="f'k{kk foHkkx jktLFkku">
      <formula>NOT(ISERROR(SEARCH("f'k{kk foHkkx jktLFkku",O763)))</formula>
    </cfRule>
    <cfRule type="containsText" dxfId="13215" priority="13259" stopIfTrue="1" operator="containsText" text="iw.kkZad">
      <formula>NOT(ISERROR(SEARCH("iw.kkZad",O763)))</formula>
    </cfRule>
  </conditionalFormatting>
  <conditionalFormatting sqref="F767">
    <cfRule type="cellIs" dxfId="13214" priority="13176" stopIfTrue="1" operator="equal">
      <formula>0</formula>
    </cfRule>
  </conditionalFormatting>
  <conditionalFormatting sqref="F767">
    <cfRule type="containsText" dxfId="13213" priority="13171" stopIfTrue="1" operator="containsText" text="dsoy jktdh; fo|ky;ksa esa iz;ksx gsrq fu%'kqYd">
      <formula>NOT(ISERROR(SEARCH("dsoy jktdh; fo|ky;ksa esa iz;ksx gsrq fu%'kqYd",F767)))</formula>
    </cfRule>
    <cfRule type="containsText" dxfId="13212" priority="13172" stopIfTrue="1" operator="containsText" text="dsoy jktdh; fo|ky;ksa esa iz;ksx gsrq fu%'kqYd">
      <formula>NOT(ISERROR(SEARCH("dsoy jktdh; fo|ky;ksa esa iz;ksx gsrq fu%'kqYd",F767)))</formula>
    </cfRule>
    <cfRule type="containsText" dxfId="13211" priority="13173" stopIfTrue="1" operator="containsText" text="dsoy jktdh; fo|ky;ksa esa iz;ksx gsrq fu%'kqYd">
      <formula>NOT(ISERROR(SEARCH("dsoy jktdh; fo|ky;ksa esa iz;ksx gsrq fu%'kqYd",F767)))</formula>
    </cfRule>
    <cfRule type="containsText" dxfId="13210" priority="13174" stopIfTrue="1" operator="containsText" text="f'k{kk foHkkx jktLFkku">
      <formula>NOT(ISERROR(SEARCH("f'k{kk foHkkx jktLFkku",F767)))</formula>
    </cfRule>
    <cfRule type="containsText" dxfId="13209" priority="13175" stopIfTrue="1" operator="containsText" text="iw.kkZad">
      <formula>NOT(ISERROR(SEARCH("iw.kkZad",F767)))</formula>
    </cfRule>
  </conditionalFormatting>
  <conditionalFormatting sqref="N763:N765">
    <cfRule type="cellIs" dxfId="13208" priority="13206" stopIfTrue="1" operator="equal">
      <formula>0</formula>
    </cfRule>
  </conditionalFormatting>
  <conditionalFormatting sqref="N763:N765">
    <cfRule type="containsText" dxfId="13207" priority="13201" stopIfTrue="1" operator="containsText" text="dsoy jktdh; fo|ky;ksa esa iz;ksx gsrq fu%'kqYd">
      <formula>NOT(ISERROR(SEARCH("dsoy jktdh; fo|ky;ksa esa iz;ksx gsrq fu%'kqYd",N763)))</formula>
    </cfRule>
    <cfRule type="containsText" dxfId="13206" priority="13202" stopIfTrue="1" operator="containsText" text="dsoy jktdh; fo|ky;ksa esa iz;ksx gsrq fu%'kqYd">
      <formula>NOT(ISERROR(SEARCH("dsoy jktdh; fo|ky;ksa esa iz;ksx gsrq fu%'kqYd",N763)))</formula>
    </cfRule>
    <cfRule type="containsText" dxfId="13205" priority="13203" stopIfTrue="1" operator="containsText" text="dsoy jktdh; fo|ky;ksa esa iz;ksx gsrq fu%'kqYd">
      <formula>NOT(ISERROR(SEARCH("dsoy jktdh; fo|ky;ksa esa iz;ksx gsrq fu%'kqYd",N763)))</formula>
    </cfRule>
    <cfRule type="containsText" dxfId="13204" priority="13204" stopIfTrue="1" operator="containsText" text="f'k{kk foHkkx jktLFkku">
      <formula>NOT(ISERROR(SEARCH("f'k{kk foHkkx jktLFkku",N763)))</formula>
    </cfRule>
    <cfRule type="containsText" dxfId="13203" priority="13205" stopIfTrue="1" operator="containsText" text="iw.kkZad">
      <formula>NOT(ISERROR(SEARCH("iw.kkZad",N763)))</formula>
    </cfRule>
  </conditionalFormatting>
  <conditionalFormatting sqref="J763:J765">
    <cfRule type="cellIs" dxfId="13202" priority="13188" stopIfTrue="1" operator="equal">
      <formula>0</formula>
    </cfRule>
  </conditionalFormatting>
  <conditionalFormatting sqref="J763:J765">
    <cfRule type="containsText" dxfId="13201" priority="13183" stopIfTrue="1" operator="containsText" text="dsoy jktdh; fo|ky;ksa esa iz;ksx gsrq fu%'kqYd">
      <formula>NOT(ISERROR(SEARCH("dsoy jktdh; fo|ky;ksa esa iz;ksx gsrq fu%'kqYd",J763)))</formula>
    </cfRule>
    <cfRule type="containsText" dxfId="13200" priority="13184" stopIfTrue="1" operator="containsText" text="dsoy jktdh; fo|ky;ksa esa iz;ksx gsrq fu%'kqYd">
      <formula>NOT(ISERROR(SEARCH("dsoy jktdh; fo|ky;ksa esa iz;ksx gsrq fu%'kqYd",J763)))</formula>
    </cfRule>
    <cfRule type="containsText" dxfId="13199" priority="13185" stopIfTrue="1" operator="containsText" text="dsoy jktdh; fo|ky;ksa esa iz;ksx gsrq fu%'kqYd">
      <formula>NOT(ISERROR(SEARCH("dsoy jktdh; fo|ky;ksa esa iz;ksx gsrq fu%'kqYd",J763)))</formula>
    </cfRule>
    <cfRule type="containsText" dxfId="13198" priority="13186" stopIfTrue="1" operator="containsText" text="f'k{kk foHkkx jktLFkku">
      <formula>NOT(ISERROR(SEARCH("f'k{kk foHkkx jktLFkku",J763)))</formula>
    </cfRule>
    <cfRule type="containsText" dxfId="13197" priority="13187" stopIfTrue="1" operator="containsText" text="iw.kkZad">
      <formula>NOT(ISERROR(SEARCH("iw.kkZad",J763)))</formula>
    </cfRule>
  </conditionalFormatting>
  <conditionalFormatting sqref="O764:Q764">
    <cfRule type="cellIs" dxfId="13196" priority="13254" stopIfTrue="1" operator="equal">
      <formula>0</formula>
    </cfRule>
  </conditionalFormatting>
  <conditionalFormatting sqref="O764:Q764">
    <cfRule type="containsText" dxfId="13195" priority="13249" stopIfTrue="1" operator="containsText" text="dsoy jktdh; fo|ky;ksa esa iz;ksx gsrq fu%'kqYd">
      <formula>NOT(ISERROR(SEARCH("dsoy jktdh; fo|ky;ksa esa iz;ksx gsrq fu%'kqYd",O764)))</formula>
    </cfRule>
    <cfRule type="containsText" dxfId="13194" priority="13250" stopIfTrue="1" operator="containsText" text="dsoy jktdh; fo|ky;ksa esa iz;ksx gsrq fu%'kqYd">
      <formula>NOT(ISERROR(SEARCH("dsoy jktdh; fo|ky;ksa esa iz;ksx gsrq fu%'kqYd",O764)))</formula>
    </cfRule>
    <cfRule type="containsText" dxfId="13193" priority="13251" stopIfTrue="1" operator="containsText" text="dsoy jktdh; fo|ky;ksa esa iz;ksx gsrq fu%'kqYd">
      <formula>NOT(ISERROR(SEARCH("dsoy jktdh; fo|ky;ksa esa iz;ksx gsrq fu%'kqYd",O764)))</formula>
    </cfRule>
    <cfRule type="containsText" dxfId="13192" priority="13252" stopIfTrue="1" operator="containsText" text="f'k{kk foHkkx jktLFkku">
      <formula>NOT(ISERROR(SEARCH("f'k{kk foHkkx jktLFkku",O764)))</formula>
    </cfRule>
    <cfRule type="containsText" dxfId="13191" priority="13253" stopIfTrue="1" operator="containsText" text="iw.kkZad">
      <formula>NOT(ISERROR(SEARCH("iw.kkZad",O764)))</formula>
    </cfRule>
  </conditionalFormatting>
  <conditionalFormatting sqref="O765:Q765">
    <cfRule type="cellIs" dxfId="13190" priority="13248" stopIfTrue="1" operator="equal">
      <formula>0</formula>
    </cfRule>
  </conditionalFormatting>
  <conditionalFormatting sqref="O765:Q765">
    <cfRule type="containsText" dxfId="13189" priority="13243" stopIfTrue="1" operator="containsText" text="dsoy jktdh; fo|ky;ksa esa iz;ksx gsrq fu%'kqYd">
      <formula>NOT(ISERROR(SEARCH("dsoy jktdh; fo|ky;ksa esa iz;ksx gsrq fu%'kqYd",O765)))</formula>
    </cfRule>
    <cfRule type="containsText" dxfId="13188" priority="13244" stopIfTrue="1" operator="containsText" text="dsoy jktdh; fo|ky;ksa esa iz;ksx gsrq fu%'kqYd">
      <formula>NOT(ISERROR(SEARCH("dsoy jktdh; fo|ky;ksa esa iz;ksx gsrq fu%'kqYd",O765)))</formula>
    </cfRule>
    <cfRule type="containsText" dxfId="13187" priority="13245" stopIfTrue="1" operator="containsText" text="dsoy jktdh; fo|ky;ksa esa iz;ksx gsrq fu%'kqYd">
      <formula>NOT(ISERROR(SEARCH("dsoy jktdh; fo|ky;ksa esa iz;ksx gsrq fu%'kqYd",O765)))</formula>
    </cfRule>
    <cfRule type="containsText" dxfId="13186" priority="13246" stopIfTrue="1" operator="containsText" text="f'k{kk foHkkx jktLFkku">
      <formula>NOT(ISERROR(SEARCH("f'k{kk foHkkx jktLFkku",O765)))</formula>
    </cfRule>
    <cfRule type="containsText" dxfId="13185" priority="13247" stopIfTrue="1" operator="containsText" text="iw.kkZad">
      <formula>NOT(ISERROR(SEARCH("iw.kkZad",O765)))</formula>
    </cfRule>
  </conditionalFormatting>
  <conditionalFormatting sqref="D767">
    <cfRule type="cellIs" dxfId="13184" priority="13182" stopIfTrue="1" operator="equal">
      <formula>0</formula>
    </cfRule>
  </conditionalFormatting>
  <conditionalFormatting sqref="D767">
    <cfRule type="containsText" dxfId="13183" priority="13177" stopIfTrue="1" operator="containsText" text="dsoy jktdh; fo|ky;ksa esa iz;ksx gsrq fu%'kqYd">
      <formula>NOT(ISERROR(SEARCH("dsoy jktdh; fo|ky;ksa esa iz;ksx gsrq fu%'kqYd",D767)))</formula>
    </cfRule>
    <cfRule type="containsText" dxfId="13182" priority="13178" stopIfTrue="1" operator="containsText" text="dsoy jktdh; fo|ky;ksa esa iz;ksx gsrq fu%'kqYd">
      <formula>NOT(ISERROR(SEARCH("dsoy jktdh; fo|ky;ksa esa iz;ksx gsrq fu%'kqYd",D767)))</formula>
    </cfRule>
    <cfRule type="containsText" dxfId="13181" priority="13179" stopIfTrue="1" operator="containsText" text="dsoy jktdh; fo|ky;ksa esa iz;ksx gsrq fu%'kqYd">
      <formula>NOT(ISERROR(SEARCH("dsoy jktdh; fo|ky;ksa esa iz;ksx gsrq fu%'kqYd",D767)))</formula>
    </cfRule>
    <cfRule type="containsText" dxfId="13180" priority="13180" stopIfTrue="1" operator="containsText" text="f'k{kk foHkkx jktLFkku">
      <formula>NOT(ISERROR(SEARCH("f'k{kk foHkkx jktLFkku",D767)))</formula>
    </cfRule>
    <cfRule type="containsText" dxfId="13179" priority="13181" stopIfTrue="1" operator="containsText" text="iw.kkZad">
      <formula>NOT(ISERROR(SEARCH("iw.kkZad",D767)))</formula>
    </cfRule>
  </conditionalFormatting>
  <conditionalFormatting sqref="L767">
    <cfRule type="cellIs" dxfId="13178" priority="13170" stopIfTrue="1" operator="equal">
      <formula>0</formula>
    </cfRule>
  </conditionalFormatting>
  <conditionalFormatting sqref="L767">
    <cfRule type="containsText" dxfId="13177" priority="13165" stopIfTrue="1" operator="containsText" text="dsoy jktdh; fo|ky;ksa esa iz;ksx gsrq fu%'kqYd">
      <formula>NOT(ISERROR(SEARCH("dsoy jktdh; fo|ky;ksa esa iz;ksx gsrq fu%'kqYd",L767)))</formula>
    </cfRule>
    <cfRule type="containsText" dxfId="13176" priority="13166" stopIfTrue="1" operator="containsText" text="dsoy jktdh; fo|ky;ksa esa iz;ksx gsrq fu%'kqYd">
      <formula>NOT(ISERROR(SEARCH("dsoy jktdh; fo|ky;ksa esa iz;ksx gsrq fu%'kqYd",L767)))</formula>
    </cfRule>
    <cfRule type="containsText" dxfId="13175" priority="13167" stopIfTrue="1" operator="containsText" text="dsoy jktdh; fo|ky;ksa esa iz;ksx gsrq fu%'kqYd">
      <formula>NOT(ISERROR(SEARCH("dsoy jktdh; fo|ky;ksa esa iz;ksx gsrq fu%'kqYd",L767)))</formula>
    </cfRule>
    <cfRule type="containsText" dxfId="13174" priority="13168" stopIfTrue="1" operator="containsText" text="f'k{kk foHkkx jktLFkku">
      <formula>NOT(ISERROR(SEARCH("f'k{kk foHkkx jktLFkku",L767)))</formula>
    </cfRule>
    <cfRule type="containsText" dxfId="13173" priority="13169" stopIfTrue="1" operator="containsText" text="iw.kkZad">
      <formula>NOT(ISERROR(SEARCH("iw.kkZad",L767)))</formula>
    </cfRule>
  </conditionalFormatting>
  <conditionalFormatting sqref="L768">
    <cfRule type="cellIs" dxfId="13172" priority="13164" stopIfTrue="1" operator="equal">
      <formula>0</formula>
    </cfRule>
  </conditionalFormatting>
  <conditionalFormatting sqref="L768">
    <cfRule type="containsText" dxfId="13171" priority="13159" stopIfTrue="1" operator="containsText" text="dsoy jktdh; fo|ky;ksa esa iz;ksx gsrq fu%'kqYd">
      <formula>NOT(ISERROR(SEARCH("dsoy jktdh; fo|ky;ksa esa iz;ksx gsrq fu%'kqYd",L768)))</formula>
    </cfRule>
    <cfRule type="containsText" dxfId="13170" priority="13160" stopIfTrue="1" operator="containsText" text="dsoy jktdh; fo|ky;ksa esa iz;ksx gsrq fu%'kqYd">
      <formula>NOT(ISERROR(SEARCH("dsoy jktdh; fo|ky;ksa esa iz;ksx gsrq fu%'kqYd",L768)))</formula>
    </cfRule>
    <cfRule type="containsText" dxfId="13169" priority="13161" stopIfTrue="1" operator="containsText" text="dsoy jktdh; fo|ky;ksa esa iz;ksx gsrq fu%'kqYd">
      <formula>NOT(ISERROR(SEARCH("dsoy jktdh; fo|ky;ksa esa iz;ksx gsrq fu%'kqYd",L768)))</formula>
    </cfRule>
    <cfRule type="containsText" dxfId="13168" priority="13162" stopIfTrue="1" operator="containsText" text="f'k{kk foHkkx jktLFkku">
      <formula>NOT(ISERROR(SEARCH("f'k{kk foHkkx jktLFkku",L768)))</formula>
    </cfRule>
    <cfRule type="containsText" dxfId="13167" priority="13163" stopIfTrue="1" operator="containsText" text="iw.kkZad">
      <formula>NOT(ISERROR(SEARCH("iw.kkZad",L768)))</formula>
    </cfRule>
  </conditionalFormatting>
  <conditionalFormatting sqref="O766">
    <cfRule type="cellIs" dxfId="13166" priority="13158" stopIfTrue="1" operator="equal">
      <formula>0</formula>
    </cfRule>
  </conditionalFormatting>
  <conditionalFormatting sqref="O766">
    <cfRule type="containsText" dxfId="13165" priority="13153" stopIfTrue="1" operator="containsText" text="dsoy jktdh; fo|ky;ksa esa iz;ksx gsrq fu%'kqYd">
      <formula>NOT(ISERROR(SEARCH("dsoy jktdh; fo|ky;ksa esa iz;ksx gsrq fu%'kqYd",O766)))</formula>
    </cfRule>
    <cfRule type="containsText" dxfId="13164" priority="13154" stopIfTrue="1" operator="containsText" text="dsoy jktdh; fo|ky;ksa esa iz;ksx gsrq fu%'kqYd">
      <formula>NOT(ISERROR(SEARCH("dsoy jktdh; fo|ky;ksa esa iz;ksx gsrq fu%'kqYd",O766)))</formula>
    </cfRule>
    <cfRule type="containsText" dxfId="13163" priority="13155" stopIfTrue="1" operator="containsText" text="dsoy jktdh; fo|ky;ksa esa iz;ksx gsrq fu%'kqYd">
      <formula>NOT(ISERROR(SEARCH("dsoy jktdh; fo|ky;ksa esa iz;ksx gsrq fu%'kqYd",O766)))</formula>
    </cfRule>
    <cfRule type="containsText" dxfId="13162" priority="13156" stopIfTrue="1" operator="containsText" text="f'k{kk foHkkx jktLFkku">
      <formula>NOT(ISERROR(SEARCH("f'k{kk foHkkx jktLFkku",O766)))</formula>
    </cfRule>
    <cfRule type="containsText" dxfId="13161" priority="13157" stopIfTrue="1" operator="containsText" text="iw.kkZad">
      <formula>NOT(ISERROR(SEARCH("iw.kkZad",O766)))</formula>
    </cfRule>
  </conditionalFormatting>
  <conditionalFormatting sqref="O767">
    <cfRule type="cellIs" dxfId="13160" priority="13152" stopIfTrue="1" operator="equal">
      <formula>0</formula>
    </cfRule>
  </conditionalFormatting>
  <conditionalFormatting sqref="O767">
    <cfRule type="containsText" dxfId="13159" priority="13147" stopIfTrue="1" operator="containsText" text="dsoy jktdh; fo|ky;ksa esa iz;ksx gsrq fu%'kqYd">
      <formula>NOT(ISERROR(SEARCH("dsoy jktdh; fo|ky;ksa esa iz;ksx gsrq fu%'kqYd",O767)))</formula>
    </cfRule>
    <cfRule type="containsText" dxfId="13158" priority="13148" stopIfTrue="1" operator="containsText" text="dsoy jktdh; fo|ky;ksa esa iz;ksx gsrq fu%'kqYd">
      <formula>NOT(ISERROR(SEARCH("dsoy jktdh; fo|ky;ksa esa iz;ksx gsrq fu%'kqYd",O767)))</formula>
    </cfRule>
    <cfRule type="containsText" dxfId="13157" priority="13149" stopIfTrue="1" operator="containsText" text="dsoy jktdh; fo|ky;ksa esa iz;ksx gsrq fu%'kqYd">
      <formula>NOT(ISERROR(SEARCH("dsoy jktdh; fo|ky;ksa esa iz;ksx gsrq fu%'kqYd",O767)))</formula>
    </cfRule>
    <cfRule type="containsText" dxfId="13156" priority="13150" stopIfTrue="1" operator="containsText" text="f'k{kk foHkkx jktLFkku">
      <formula>NOT(ISERROR(SEARCH("f'k{kk foHkkx jktLFkku",O767)))</formula>
    </cfRule>
    <cfRule type="containsText" dxfId="13155" priority="13151" stopIfTrue="1" operator="containsText" text="iw.kkZad">
      <formula>NOT(ISERROR(SEARCH("iw.kkZad",O767)))</formula>
    </cfRule>
  </conditionalFormatting>
  <conditionalFormatting sqref="O768">
    <cfRule type="cellIs" dxfId="13154" priority="13146" stopIfTrue="1" operator="equal">
      <formula>0</formula>
    </cfRule>
  </conditionalFormatting>
  <conditionalFormatting sqref="O768">
    <cfRule type="containsText" dxfId="13153" priority="13141" stopIfTrue="1" operator="containsText" text="dsoy jktdh; fo|ky;ksa esa iz;ksx gsrq fu%'kqYd">
      <formula>NOT(ISERROR(SEARCH("dsoy jktdh; fo|ky;ksa esa iz;ksx gsrq fu%'kqYd",O768)))</formula>
    </cfRule>
    <cfRule type="containsText" dxfId="13152" priority="13142" stopIfTrue="1" operator="containsText" text="dsoy jktdh; fo|ky;ksa esa iz;ksx gsrq fu%'kqYd">
      <formula>NOT(ISERROR(SEARCH("dsoy jktdh; fo|ky;ksa esa iz;ksx gsrq fu%'kqYd",O768)))</formula>
    </cfRule>
    <cfRule type="containsText" dxfId="13151" priority="13143" stopIfTrue="1" operator="containsText" text="dsoy jktdh; fo|ky;ksa esa iz;ksx gsrq fu%'kqYd">
      <formula>NOT(ISERROR(SEARCH("dsoy jktdh; fo|ky;ksa esa iz;ksx gsrq fu%'kqYd",O768)))</formula>
    </cfRule>
    <cfRule type="containsText" dxfId="13150" priority="13144" stopIfTrue="1" operator="containsText" text="f'k{kk foHkkx jktLFkku">
      <formula>NOT(ISERROR(SEARCH("f'k{kk foHkkx jktLFkku",O768)))</formula>
    </cfRule>
    <cfRule type="containsText" dxfId="13149" priority="13145" stopIfTrue="1" operator="containsText" text="iw.kkZad">
      <formula>NOT(ISERROR(SEARCH("iw.kkZad",O768)))</formula>
    </cfRule>
  </conditionalFormatting>
  <conditionalFormatting sqref="J771:J774">
    <cfRule type="cellIs" dxfId="13148" priority="13140" stopIfTrue="1" operator="equal">
      <formula>0</formula>
    </cfRule>
  </conditionalFormatting>
  <conditionalFormatting sqref="J771:J774">
    <cfRule type="containsText" dxfId="13147" priority="13135" stopIfTrue="1" operator="containsText" text="dsoy jktdh; fo|ky;ksa esa iz;ksx gsrq fu%'kqYd">
      <formula>NOT(ISERROR(SEARCH("dsoy jktdh; fo|ky;ksa esa iz;ksx gsrq fu%'kqYd",J771)))</formula>
    </cfRule>
    <cfRule type="containsText" dxfId="13146" priority="13136" stopIfTrue="1" operator="containsText" text="dsoy jktdh; fo|ky;ksa esa iz;ksx gsrq fu%'kqYd">
      <formula>NOT(ISERROR(SEARCH("dsoy jktdh; fo|ky;ksa esa iz;ksx gsrq fu%'kqYd",J771)))</formula>
    </cfRule>
    <cfRule type="containsText" dxfId="13145" priority="13137" stopIfTrue="1" operator="containsText" text="dsoy jktdh; fo|ky;ksa esa iz;ksx gsrq fu%'kqYd">
      <formula>NOT(ISERROR(SEARCH("dsoy jktdh; fo|ky;ksa esa iz;ksx gsrq fu%'kqYd",J771)))</formula>
    </cfRule>
    <cfRule type="containsText" dxfId="13144" priority="13138" stopIfTrue="1" operator="containsText" text="f'k{kk foHkkx jktLFkku">
      <formula>NOT(ISERROR(SEARCH("f'k{kk foHkkx jktLFkku",J771)))</formula>
    </cfRule>
    <cfRule type="containsText" dxfId="13143" priority="13139" stopIfTrue="1" operator="containsText" text="iw.kkZad">
      <formula>NOT(ISERROR(SEARCH("iw.kkZad",J771)))</formula>
    </cfRule>
  </conditionalFormatting>
  <conditionalFormatting sqref="J775">
    <cfRule type="cellIs" dxfId="13142" priority="13134" stopIfTrue="1" operator="equal">
      <formula>0</formula>
    </cfRule>
  </conditionalFormatting>
  <conditionalFormatting sqref="J775">
    <cfRule type="containsText" dxfId="13141" priority="13129" stopIfTrue="1" operator="containsText" text="dsoy jktdh; fo|ky;ksa esa iz;ksx gsrq fu%'kqYd">
      <formula>NOT(ISERROR(SEARCH("dsoy jktdh; fo|ky;ksa esa iz;ksx gsrq fu%'kqYd",J775)))</formula>
    </cfRule>
    <cfRule type="containsText" dxfId="13140" priority="13130" stopIfTrue="1" operator="containsText" text="dsoy jktdh; fo|ky;ksa esa iz;ksx gsrq fu%'kqYd">
      <formula>NOT(ISERROR(SEARCH("dsoy jktdh; fo|ky;ksa esa iz;ksx gsrq fu%'kqYd",J775)))</formula>
    </cfRule>
    <cfRule type="containsText" dxfId="13139" priority="13131" stopIfTrue="1" operator="containsText" text="dsoy jktdh; fo|ky;ksa esa iz;ksx gsrq fu%'kqYd">
      <formula>NOT(ISERROR(SEARCH("dsoy jktdh; fo|ky;ksa esa iz;ksx gsrq fu%'kqYd",J775)))</formula>
    </cfRule>
    <cfRule type="containsText" dxfId="13138" priority="13132" stopIfTrue="1" operator="containsText" text="f'k{kk foHkkx jktLFkku">
      <formula>NOT(ISERROR(SEARCH("f'k{kk foHkkx jktLFkku",J775)))</formula>
    </cfRule>
    <cfRule type="containsText" dxfId="13137" priority="13133" stopIfTrue="1" operator="containsText" text="iw.kkZad">
      <formula>NOT(ISERROR(SEARCH("iw.kkZad",J775)))</formula>
    </cfRule>
  </conditionalFormatting>
  <conditionalFormatting sqref="N751">
    <cfRule type="cellIs" dxfId="13136" priority="13128" stopIfTrue="1" operator="equal">
      <formula>0</formula>
    </cfRule>
  </conditionalFormatting>
  <conditionalFormatting sqref="N751">
    <cfRule type="containsText" dxfId="13135" priority="13123" stopIfTrue="1" operator="containsText" text="dsoy jktdh; fo|ky;ksa esa iz;ksx gsrq fu%'kqYd">
      <formula>NOT(ISERROR(SEARCH("dsoy jktdh; fo|ky;ksa esa iz;ksx gsrq fu%'kqYd",N751)))</formula>
    </cfRule>
    <cfRule type="containsText" dxfId="13134" priority="13124" stopIfTrue="1" operator="containsText" text="dsoy jktdh; fo|ky;ksa esa iz;ksx gsrq fu%'kqYd">
      <formula>NOT(ISERROR(SEARCH("dsoy jktdh; fo|ky;ksa esa iz;ksx gsrq fu%'kqYd",N751)))</formula>
    </cfRule>
    <cfRule type="containsText" dxfId="13133" priority="13125" stopIfTrue="1" operator="containsText" text="dsoy jktdh; fo|ky;ksa esa iz;ksx gsrq fu%'kqYd">
      <formula>NOT(ISERROR(SEARCH("dsoy jktdh; fo|ky;ksa esa iz;ksx gsrq fu%'kqYd",N751)))</formula>
    </cfRule>
    <cfRule type="containsText" dxfId="13132" priority="13126" stopIfTrue="1" operator="containsText" text="f'k{kk foHkkx jktLFkku">
      <formula>NOT(ISERROR(SEARCH("f'k{kk foHkkx jktLFkku",N751)))</formula>
    </cfRule>
    <cfRule type="containsText" dxfId="13131" priority="13127" stopIfTrue="1" operator="containsText" text="iw.kkZad">
      <formula>NOT(ISERROR(SEARCH("iw.kkZad",N751)))</formula>
    </cfRule>
  </conditionalFormatting>
  <conditionalFormatting sqref="N752">
    <cfRule type="cellIs" dxfId="13130" priority="13122" stopIfTrue="1" operator="equal">
      <formula>0</formula>
    </cfRule>
  </conditionalFormatting>
  <conditionalFormatting sqref="N752">
    <cfRule type="containsText" dxfId="13129" priority="13117" stopIfTrue="1" operator="containsText" text="dsoy jktdh; fo|ky;ksa esa iz;ksx gsrq fu%'kqYd">
      <formula>NOT(ISERROR(SEARCH("dsoy jktdh; fo|ky;ksa esa iz;ksx gsrq fu%'kqYd",N752)))</formula>
    </cfRule>
    <cfRule type="containsText" dxfId="13128" priority="13118" stopIfTrue="1" operator="containsText" text="dsoy jktdh; fo|ky;ksa esa iz;ksx gsrq fu%'kqYd">
      <formula>NOT(ISERROR(SEARCH("dsoy jktdh; fo|ky;ksa esa iz;ksx gsrq fu%'kqYd",N752)))</formula>
    </cfRule>
    <cfRule type="containsText" dxfId="13127" priority="13119" stopIfTrue="1" operator="containsText" text="dsoy jktdh; fo|ky;ksa esa iz;ksx gsrq fu%'kqYd">
      <formula>NOT(ISERROR(SEARCH("dsoy jktdh; fo|ky;ksa esa iz;ksx gsrq fu%'kqYd",N752)))</formula>
    </cfRule>
    <cfRule type="containsText" dxfId="13126" priority="13120" stopIfTrue="1" operator="containsText" text="f'k{kk foHkkx jktLFkku">
      <formula>NOT(ISERROR(SEARCH("f'k{kk foHkkx jktLFkku",N752)))</formula>
    </cfRule>
    <cfRule type="containsText" dxfId="13125" priority="13121" stopIfTrue="1" operator="containsText" text="iw.kkZad">
      <formula>NOT(ISERROR(SEARCH("iw.kkZad",N752)))</formula>
    </cfRule>
  </conditionalFormatting>
  <conditionalFormatting sqref="B752:C752">
    <cfRule type="cellIs" dxfId="13124" priority="13116" stopIfTrue="1" operator="equal">
      <formula>0</formula>
    </cfRule>
  </conditionalFormatting>
  <conditionalFormatting sqref="B752:C752">
    <cfRule type="containsText" dxfId="13123" priority="13111" stopIfTrue="1" operator="containsText" text="dsoy jktdh; fo|ky;ksa esa iz;ksx gsrq fu%'kqYd">
      <formula>NOT(ISERROR(SEARCH("dsoy jktdh; fo|ky;ksa esa iz;ksx gsrq fu%'kqYd",B752)))</formula>
    </cfRule>
    <cfRule type="containsText" dxfId="13122" priority="13112" stopIfTrue="1" operator="containsText" text="dsoy jktdh; fo|ky;ksa esa iz;ksx gsrq fu%'kqYd">
      <formula>NOT(ISERROR(SEARCH("dsoy jktdh; fo|ky;ksa esa iz;ksx gsrq fu%'kqYd",B752)))</formula>
    </cfRule>
    <cfRule type="containsText" dxfId="13121" priority="13113" stopIfTrue="1" operator="containsText" text="dsoy jktdh; fo|ky;ksa esa iz;ksx gsrq fu%'kqYd">
      <formula>NOT(ISERROR(SEARCH("dsoy jktdh; fo|ky;ksa esa iz;ksx gsrq fu%'kqYd",B752)))</formula>
    </cfRule>
    <cfRule type="containsText" dxfId="13120" priority="13114" stopIfTrue="1" operator="containsText" text="f'k{kk foHkkx jktLFkku">
      <formula>NOT(ISERROR(SEARCH("f'k{kk foHkkx jktLFkku",B752)))</formula>
    </cfRule>
    <cfRule type="containsText" dxfId="13119" priority="13115" stopIfTrue="1" operator="containsText" text="iw.kkZad">
      <formula>NOT(ISERROR(SEARCH("iw.kkZad",B752)))</formula>
    </cfRule>
  </conditionalFormatting>
  <conditionalFormatting sqref="B794:F794 B797:D797 F797 H797 B795:C796 B787:C789 A776:A777 B799:D799 F799 H799 C780:C782 B778:B782 B784:C784 J782 B798">
    <cfRule type="cellIs" dxfId="13118" priority="13110" stopIfTrue="1" operator="equal">
      <formula>0</formula>
    </cfRule>
  </conditionalFormatting>
  <conditionalFormatting sqref="B794:F794 B797:D797 F797 H797 B795:C796 B787:C789 A776:A777 B799:D799 F799 H799 C780:C782 B778:B782 B784:C784 J782 B798">
    <cfRule type="containsText" dxfId="13117" priority="13105" stopIfTrue="1" operator="containsText" text="dsoy jktdh; fo|ky;ksa esa iz;ksx gsrq fu%'kqYd">
      <formula>NOT(ISERROR(SEARCH("dsoy jktdh; fo|ky;ksa esa iz;ksx gsrq fu%'kqYd",A776)))</formula>
    </cfRule>
    <cfRule type="containsText" dxfId="13116" priority="13106" stopIfTrue="1" operator="containsText" text="dsoy jktdh; fo|ky;ksa esa iz;ksx gsrq fu%'kqYd">
      <formula>NOT(ISERROR(SEARCH("dsoy jktdh; fo|ky;ksa esa iz;ksx gsrq fu%'kqYd",A776)))</formula>
    </cfRule>
    <cfRule type="containsText" dxfId="13115" priority="13107" stopIfTrue="1" operator="containsText" text="dsoy jktdh; fo|ky;ksa esa iz;ksx gsrq fu%'kqYd">
      <formula>NOT(ISERROR(SEARCH("dsoy jktdh; fo|ky;ksa esa iz;ksx gsrq fu%'kqYd",A776)))</formula>
    </cfRule>
    <cfRule type="containsText" dxfId="13114" priority="13108" stopIfTrue="1" operator="containsText" text="f'k{kk foHkkx jktLFkku">
      <formula>NOT(ISERROR(SEARCH("f'k{kk foHkkx jktLFkku",A776)))</formula>
    </cfRule>
    <cfRule type="containsText" dxfId="13113" priority="13109" stopIfTrue="1" operator="containsText" text="iw.kkZad">
      <formula>NOT(ISERROR(SEARCH("iw.kkZad",A776)))</formula>
    </cfRule>
  </conditionalFormatting>
  <conditionalFormatting sqref="B784:C784">
    <cfRule type="cellIs" dxfId="13112" priority="13103" operator="equal">
      <formula>0</formula>
    </cfRule>
    <cfRule type="containsText" dxfId="13111" priority="13104" stopIfTrue="1" operator="containsText" text="false">
      <formula>NOT(ISERROR(SEARCH("false",B784)))</formula>
    </cfRule>
  </conditionalFormatting>
  <conditionalFormatting sqref="H802:H806">
    <cfRule type="cellIs" dxfId="13110" priority="13036" stopIfTrue="1" operator="equal">
      <formula>0</formula>
    </cfRule>
  </conditionalFormatting>
  <conditionalFormatting sqref="H802:H806">
    <cfRule type="containsText" dxfId="13109" priority="13031" stopIfTrue="1" operator="containsText" text="dsoy jktdh; fo|ky;ksa esa iz;ksx gsrq fu%'kqYd">
      <formula>NOT(ISERROR(SEARCH("dsoy jktdh; fo|ky;ksa esa iz;ksx gsrq fu%'kqYd",H802)))</formula>
    </cfRule>
    <cfRule type="containsText" dxfId="13108" priority="13032" stopIfTrue="1" operator="containsText" text="dsoy jktdh; fo|ky;ksa esa iz;ksx gsrq fu%'kqYd">
      <formula>NOT(ISERROR(SEARCH("dsoy jktdh; fo|ky;ksa esa iz;ksx gsrq fu%'kqYd",H802)))</formula>
    </cfRule>
    <cfRule type="containsText" dxfId="13107" priority="13033" stopIfTrue="1" operator="containsText" text="dsoy jktdh; fo|ky;ksa esa iz;ksx gsrq fu%'kqYd">
      <formula>NOT(ISERROR(SEARCH("dsoy jktdh; fo|ky;ksa esa iz;ksx gsrq fu%'kqYd",H802)))</formula>
    </cfRule>
    <cfRule type="containsText" dxfId="13106" priority="13034" stopIfTrue="1" operator="containsText" text="f'k{kk foHkkx jktLFkku">
      <formula>NOT(ISERROR(SEARCH("f'k{kk foHkkx jktLFkku",H802)))</formula>
    </cfRule>
    <cfRule type="containsText" dxfId="13105" priority="13035" stopIfTrue="1" operator="containsText" text="iw.kkZad">
      <formula>NOT(ISERROR(SEARCH("iw.kkZad",H802)))</formula>
    </cfRule>
  </conditionalFormatting>
  <conditionalFormatting sqref="D795:F795">
    <cfRule type="cellIs" dxfId="13104" priority="13102" stopIfTrue="1" operator="equal">
      <formula>0</formula>
    </cfRule>
  </conditionalFormatting>
  <conditionalFormatting sqref="D795:F795">
    <cfRule type="containsText" dxfId="13103" priority="13097" stopIfTrue="1" operator="containsText" text="dsoy jktdh; fo|ky;ksa esa iz;ksx gsrq fu%'kqYd">
      <formula>NOT(ISERROR(SEARCH("dsoy jktdh; fo|ky;ksa esa iz;ksx gsrq fu%'kqYd",D795)))</formula>
    </cfRule>
    <cfRule type="containsText" dxfId="13102" priority="13098" stopIfTrue="1" operator="containsText" text="dsoy jktdh; fo|ky;ksa esa iz;ksx gsrq fu%'kqYd">
      <formula>NOT(ISERROR(SEARCH("dsoy jktdh; fo|ky;ksa esa iz;ksx gsrq fu%'kqYd",D795)))</formula>
    </cfRule>
    <cfRule type="containsText" dxfId="13101" priority="13099" stopIfTrue="1" operator="containsText" text="dsoy jktdh; fo|ky;ksa esa iz;ksx gsrq fu%'kqYd">
      <formula>NOT(ISERROR(SEARCH("dsoy jktdh; fo|ky;ksa esa iz;ksx gsrq fu%'kqYd",D795)))</formula>
    </cfRule>
    <cfRule type="containsText" dxfId="13100" priority="13100" stopIfTrue="1" operator="containsText" text="f'k{kk foHkkx jktLFkku">
      <formula>NOT(ISERROR(SEARCH("f'k{kk foHkkx jktLFkku",D795)))</formula>
    </cfRule>
    <cfRule type="containsText" dxfId="13099" priority="13101" stopIfTrue="1" operator="containsText" text="iw.kkZad">
      <formula>NOT(ISERROR(SEARCH("iw.kkZad",D795)))</formula>
    </cfRule>
  </conditionalFormatting>
  <conditionalFormatting sqref="D796:F796">
    <cfRule type="cellIs" dxfId="13098" priority="13096" stopIfTrue="1" operator="equal">
      <formula>0</formula>
    </cfRule>
  </conditionalFormatting>
  <conditionalFormatting sqref="D796:F796">
    <cfRule type="containsText" dxfId="13097" priority="13091" stopIfTrue="1" operator="containsText" text="dsoy jktdh; fo|ky;ksa esa iz;ksx gsrq fu%'kqYd">
      <formula>NOT(ISERROR(SEARCH("dsoy jktdh; fo|ky;ksa esa iz;ksx gsrq fu%'kqYd",D796)))</formula>
    </cfRule>
    <cfRule type="containsText" dxfId="13096" priority="13092" stopIfTrue="1" operator="containsText" text="dsoy jktdh; fo|ky;ksa esa iz;ksx gsrq fu%'kqYd">
      <formula>NOT(ISERROR(SEARCH("dsoy jktdh; fo|ky;ksa esa iz;ksx gsrq fu%'kqYd",D796)))</formula>
    </cfRule>
    <cfRule type="containsText" dxfId="13095" priority="13093" stopIfTrue="1" operator="containsText" text="dsoy jktdh; fo|ky;ksa esa iz;ksx gsrq fu%'kqYd">
      <formula>NOT(ISERROR(SEARCH("dsoy jktdh; fo|ky;ksa esa iz;ksx gsrq fu%'kqYd",D796)))</formula>
    </cfRule>
    <cfRule type="containsText" dxfId="13094" priority="13094" stopIfTrue="1" operator="containsText" text="f'k{kk foHkkx jktLFkku">
      <formula>NOT(ISERROR(SEARCH("f'k{kk foHkkx jktLFkku",D796)))</formula>
    </cfRule>
    <cfRule type="containsText" dxfId="13093" priority="13095" stopIfTrue="1" operator="containsText" text="iw.kkZad">
      <formula>NOT(ISERROR(SEARCH("iw.kkZad",D796)))</formula>
    </cfRule>
  </conditionalFormatting>
  <conditionalFormatting sqref="L797">
    <cfRule type="cellIs" dxfId="13092" priority="13090" stopIfTrue="1" operator="equal">
      <formula>0</formula>
    </cfRule>
  </conditionalFormatting>
  <conditionalFormatting sqref="L797">
    <cfRule type="containsText" dxfId="13091" priority="13085" stopIfTrue="1" operator="containsText" text="dsoy jktdh; fo|ky;ksa esa iz;ksx gsrq fu%'kqYd">
      <formula>NOT(ISERROR(SEARCH("dsoy jktdh; fo|ky;ksa esa iz;ksx gsrq fu%'kqYd",L797)))</formula>
    </cfRule>
    <cfRule type="containsText" dxfId="13090" priority="13086" stopIfTrue="1" operator="containsText" text="dsoy jktdh; fo|ky;ksa esa iz;ksx gsrq fu%'kqYd">
      <formula>NOT(ISERROR(SEARCH("dsoy jktdh; fo|ky;ksa esa iz;ksx gsrq fu%'kqYd",L797)))</formula>
    </cfRule>
    <cfRule type="containsText" dxfId="13089" priority="13087" stopIfTrue="1" operator="containsText" text="dsoy jktdh; fo|ky;ksa esa iz;ksx gsrq fu%'kqYd">
      <formula>NOT(ISERROR(SEARCH("dsoy jktdh; fo|ky;ksa esa iz;ksx gsrq fu%'kqYd",L797)))</formula>
    </cfRule>
    <cfRule type="containsText" dxfId="13088" priority="13088" stopIfTrue="1" operator="containsText" text="f'k{kk foHkkx jktLFkku">
      <formula>NOT(ISERROR(SEARCH("f'k{kk foHkkx jktLFkku",L797)))</formula>
    </cfRule>
    <cfRule type="containsText" dxfId="13087" priority="13089" stopIfTrue="1" operator="containsText" text="iw.kkZad">
      <formula>NOT(ISERROR(SEARCH("iw.kkZad",L797)))</formula>
    </cfRule>
  </conditionalFormatting>
  <conditionalFormatting sqref="H798">
    <cfRule type="cellIs" dxfId="13086" priority="13084" stopIfTrue="1" operator="equal">
      <formula>0</formula>
    </cfRule>
  </conditionalFormatting>
  <conditionalFormatting sqref="H798">
    <cfRule type="containsText" dxfId="13085" priority="13079" stopIfTrue="1" operator="containsText" text="dsoy jktdh; fo|ky;ksa esa iz;ksx gsrq fu%'kqYd">
      <formula>NOT(ISERROR(SEARCH("dsoy jktdh; fo|ky;ksa esa iz;ksx gsrq fu%'kqYd",H798)))</formula>
    </cfRule>
    <cfRule type="containsText" dxfId="13084" priority="13080" stopIfTrue="1" operator="containsText" text="dsoy jktdh; fo|ky;ksa esa iz;ksx gsrq fu%'kqYd">
      <formula>NOT(ISERROR(SEARCH("dsoy jktdh; fo|ky;ksa esa iz;ksx gsrq fu%'kqYd",H798)))</formula>
    </cfRule>
    <cfRule type="containsText" dxfId="13083" priority="13081" stopIfTrue="1" operator="containsText" text="dsoy jktdh; fo|ky;ksa esa iz;ksx gsrq fu%'kqYd">
      <formula>NOT(ISERROR(SEARCH("dsoy jktdh; fo|ky;ksa esa iz;ksx gsrq fu%'kqYd",H798)))</formula>
    </cfRule>
    <cfRule type="containsText" dxfId="13082" priority="13082" stopIfTrue="1" operator="containsText" text="f'k{kk foHkkx jktLFkku">
      <formula>NOT(ISERROR(SEARCH("f'k{kk foHkkx jktLFkku",H798)))</formula>
    </cfRule>
    <cfRule type="containsText" dxfId="13081" priority="13083" stopIfTrue="1" operator="containsText" text="iw.kkZad">
      <formula>NOT(ISERROR(SEARCH("iw.kkZad",H798)))</formula>
    </cfRule>
  </conditionalFormatting>
  <conditionalFormatting sqref="C791">
    <cfRule type="cellIs" dxfId="13080" priority="13078" stopIfTrue="1" operator="equal">
      <formula>0</formula>
    </cfRule>
  </conditionalFormatting>
  <conditionalFormatting sqref="C791">
    <cfRule type="containsText" dxfId="13079" priority="13073" stopIfTrue="1" operator="containsText" text="dsoy jktdh; fo|ky;ksa esa iz;ksx gsrq fu%'kqYd">
      <formula>NOT(ISERROR(SEARCH("dsoy jktdh; fo|ky;ksa esa iz;ksx gsrq fu%'kqYd",C791)))</formula>
    </cfRule>
    <cfRule type="containsText" dxfId="13078" priority="13074" stopIfTrue="1" operator="containsText" text="dsoy jktdh; fo|ky;ksa esa iz;ksx gsrq fu%'kqYd">
      <formula>NOT(ISERROR(SEARCH("dsoy jktdh; fo|ky;ksa esa iz;ksx gsrq fu%'kqYd",C791)))</formula>
    </cfRule>
    <cfRule type="containsText" dxfId="13077" priority="13075" stopIfTrue="1" operator="containsText" text="dsoy jktdh; fo|ky;ksa esa iz;ksx gsrq fu%'kqYd">
      <formula>NOT(ISERROR(SEARCH("dsoy jktdh; fo|ky;ksa esa iz;ksx gsrq fu%'kqYd",C791)))</formula>
    </cfRule>
    <cfRule type="containsText" dxfId="13076" priority="13076" stopIfTrue="1" operator="containsText" text="f'k{kk foHkkx jktLFkku">
      <formula>NOT(ISERROR(SEARCH("f'k{kk foHkkx jktLFkku",C791)))</formula>
    </cfRule>
    <cfRule type="containsText" dxfId="13075" priority="13077" stopIfTrue="1" operator="containsText" text="iw.kkZad">
      <formula>NOT(ISERROR(SEARCH("iw.kkZad",C791)))</formula>
    </cfRule>
  </conditionalFormatting>
  <conditionalFormatting sqref="B790">
    <cfRule type="cellIs" dxfId="13074" priority="13072" stopIfTrue="1" operator="equal">
      <formula>0</formula>
    </cfRule>
  </conditionalFormatting>
  <conditionalFormatting sqref="B790">
    <cfRule type="containsText" dxfId="13073" priority="13067" stopIfTrue="1" operator="containsText" text="dsoy jktdh; fo|ky;ksa esa iz;ksx gsrq fu%'kqYd">
      <formula>NOT(ISERROR(SEARCH("dsoy jktdh; fo|ky;ksa esa iz;ksx gsrq fu%'kqYd",B790)))</formula>
    </cfRule>
    <cfRule type="containsText" dxfId="13072" priority="13068" stopIfTrue="1" operator="containsText" text="dsoy jktdh; fo|ky;ksa esa iz;ksx gsrq fu%'kqYd">
      <formula>NOT(ISERROR(SEARCH("dsoy jktdh; fo|ky;ksa esa iz;ksx gsrq fu%'kqYd",B790)))</formula>
    </cfRule>
    <cfRule type="containsText" dxfId="13071" priority="13069" stopIfTrue="1" operator="containsText" text="dsoy jktdh; fo|ky;ksa esa iz;ksx gsrq fu%'kqYd">
      <formula>NOT(ISERROR(SEARCH("dsoy jktdh; fo|ky;ksa esa iz;ksx gsrq fu%'kqYd",B790)))</formula>
    </cfRule>
    <cfRule type="containsText" dxfId="13070" priority="13070" stopIfTrue="1" operator="containsText" text="f'k{kk foHkkx jktLFkku">
      <formula>NOT(ISERROR(SEARCH("f'k{kk foHkkx jktLFkku",B790)))</formula>
    </cfRule>
    <cfRule type="containsText" dxfId="13069" priority="13071" stopIfTrue="1" operator="containsText" text="iw.kkZad">
      <formula>NOT(ISERROR(SEARCH("iw.kkZad",B790)))</formula>
    </cfRule>
  </conditionalFormatting>
  <conditionalFormatting sqref="K786 D786:F786 H786:I786">
    <cfRule type="cellIs" dxfId="13068" priority="13066" stopIfTrue="1" operator="equal">
      <formula>0</formula>
    </cfRule>
  </conditionalFormatting>
  <conditionalFormatting sqref="K786 D786:F786 H786:I786">
    <cfRule type="containsText" dxfId="13067" priority="13061" stopIfTrue="1" operator="containsText" text="dsoy jktdh; fo|ky;ksa esa iz;ksx gsrq fu%'kqYd">
      <formula>NOT(ISERROR(SEARCH("dsoy jktdh; fo|ky;ksa esa iz;ksx gsrq fu%'kqYd",D786)))</formula>
    </cfRule>
    <cfRule type="containsText" dxfId="13066" priority="13062" stopIfTrue="1" operator="containsText" text="dsoy jktdh; fo|ky;ksa esa iz;ksx gsrq fu%'kqYd">
      <formula>NOT(ISERROR(SEARCH("dsoy jktdh; fo|ky;ksa esa iz;ksx gsrq fu%'kqYd",D786)))</formula>
    </cfRule>
    <cfRule type="containsText" dxfId="13065" priority="13063" stopIfTrue="1" operator="containsText" text="dsoy jktdh; fo|ky;ksa esa iz;ksx gsrq fu%'kqYd">
      <formula>NOT(ISERROR(SEARCH("dsoy jktdh; fo|ky;ksa esa iz;ksx gsrq fu%'kqYd",D786)))</formula>
    </cfRule>
    <cfRule type="containsText" dxfId="13064" priority="13064" stopIfTrue="1" operator="containsText" text="f'k{kk foHkkx jktLFkku">
      <formula>NOT(ISERROR(SEARCH("f'k{kk foHkkx jktLFkku",D786)))</formula>
    </cfRule>
    <cfRule type="containsText" dxfId="13063" priority="13065" stopIfTrue="1" operator="containsText" text="iw.kkZad">
      <formula>NOT(ISERROR(SEARCH("iw.kkZad",D786)))</formula>
    </cfRule>
  </conditionalFormatting>
  <conditionalFormatting sqref="K786 D786:F786 H786:I786">
    <cfRule type="cellIs" dxfId="13062" priority="13059" operator="equal">
      <formula>0</formula>
    </cfRule>
    <cfRule type="containsText" dxfId="13061" priority="13060" stopIfTrue="1" operator="containsText" text="false">
      <formula>NOT(ISERROR(SEARCH("false",D786)))</formula>
    </cfRule>
  </conditionalFormatting>
  <conditionalFormatting sqref="K786 D786:F786 H786:I786">
    <cfRule type="containsText" dxfId="13060" priority="13058" stopIfTrue="1" operator="containsText" text="izk;ks-">
      <formula>NOT(ISERROR(SEARCH("izk;ks-",D786)))</formula>
    </cfRule>
  </conditionalFormatting>
  <conditionalFormatting sqref="K790 D790:F790 H790:I790">
    <cfRule type="cellIs" dxfId="13059" priority="13057" stopIfTrue="1" operator="equal">
      <formula>0</formula>
    </cfRule>
  </conditionalFormatting>
  <conditionalFormatting sqref="K790 D790:F790 H790:I790">
    <cfRule type="containsText" dxfId="13058" priority="13052" stopIfTrue="1" operator="containsText" text="dsoy jktdh; fo|ky;ksa esa iz;ksx gsrq fu%'kqYd">
      <formula>NOT(ISERROR(SEARCH("dsoy jktdh; fo|ky;ksa esa iz;ksx gsrq fu%'kqYd",D790)))</formula>
    </cfRule>
    <cfRule type="containsText" dxfId="13057" priority="13053" stopIfTrue="1" operator="containsText" text="dsoy jktdh; fo|ky;ksa esa iz;ksx gsrq fu%'kqYd">
      <formula>NOT(ISERROR(SEARCH("dsoy jktdh; fo|ky;ksa esa iz;ksx gsrq fu%'kqYd",D790)))</formula>
    </cfRule>
    <cfRule type="containsText" dxfId="13056" priority="13054" stopIfTrue="1" operator="containsText" text="dsoy jktdh; fo|ky;ksa esa iz;ksx gsrq fu%'kqYd">
      <formula>NOT(ISERROR(SEARCH("dsoy jktdh; fo|ky;ksa esa iz;ksx gsrq fu%'kqYd",D790)))</formula>
    </cfRule>
    <cfRule type="containsText" dxfId="13055" priority="13055" stopIfTrue="1" operator="containsText" text="f'k{kk foHkkx jktLFkku">
      <formula>NOT(ISERROR(SEARCH("f'k{kk foHkkx jktLFkku",D790)))</formula>
    </cfRule>
    <cfRule type="containsText" dxfId="13054" priority="13056" stopIfTrue="1" operator="containsText" text="iw.kkZad">
      <formula>NOT(ISERROR(SEARCH("iw.kkZad",D790)))</formula>
    </cfRule>
  </conditionalFormatting>
  <conditionalFormatting sqref="K790 D790:F790 H790:I790">
    <cfRule type="cellIs" dxfId="13053" priority="13050" operator="equal">
      <formula>0</formula>
    </cfRule>
    <cfRule type="containsText" dxfId="13052" priority="13051" stopIfTrue="1" operator="containsText" text="false">
      <formula>NOT(ISERROR(SEARCH("false",D790)))</formula>
    </cfRule>
  </conditionalFormatting>
  <conditionalFormatting sqref="K790 D790:F790 H790:I790">
    <cfRule type="containsText" dxfId="13051" priority="13049" stopIfTrue="1" operator="containsText" text="izk;ks-">
      <formula>NOT(ISERROR(SEARCH("izk;ks-",D790)))</formula>
    </cfRule>
  </conditionalFormatting>
  <conditionalFormatting sqref="D802:D806">
    <cfRule type="cellIs" dxfId="13050" priority="13048" stopIfTrue="1" operator="equal">
      <formula>0</formula>
    </cfRule>
  </conditionalFormatting>
  <conditionalFormatting sqref="D802:D806">
    <cfRule type="containsText" dxfId="13049" priority="13043" stopIfTrue="1" operator="containsText" text="dsoy jktdh; fo|ky;ksa esa iz;ksx gsrq fu%'kqYd">
      <formula>NOT(ISERROR(SEARCH("dsoy jktdh; fo|ky;ksa esa iz;ksx gsrq fu%'kqYd",D802)))</formula>
    </cfRule>
    <cfRule type="containsText" dxfId="13048" priority="13044" stopIfTrue="1" operator="containsText" text="dsoy jktdh; fo|ky;ksa esa iz;ksx gsrq fu%'kqYd">
      <formula>NOT(ISERROR(SEARCH("dsoy jktdh; fo|ky;ksa esa iz;ksx gsrq fu%'kqYd",D802)))</formula>
    </cfRule>
    <cfRule type="containsText" dxfId="13047" priority="13045" stopIfTrue="1" operator="containsText" text="dsoy jktdh; fo|ky;ksa esa iz;ksx gsrq fu%'kqYd">
      <formula>NOT(ISERROR(SEARCH("dsoy jktdh; fo|ky;ksa esa iz;ksx gsrq fu%'kqYd",D802)))</formula>
    </cfRule>
    <cfRule type="containsText" dxfId="13046" priority="13046" stopIfTrue="1" operator="containsText" text="f'k{kk foHkkx jktLFkku">
      <formula>NOT(ISERROR(SEARCH("f'k{kk foHkkx jktLFkku",D802)))</formula>
    </cfRule>
    <cfRule type="containsText" dxfId="13045" priority="13047" stopIfTrue="1" operator="containsText" text="iw.kkZad">
      <formula>NOT(ISERROR(SEARCH("iw.kkZad",D802)))</formula>
    </cfRule>
  </conditionalFormatting>
  <conditionalFormatting sqref="F802:F806">
    <cfRule type="cellIs" dxfId="13044" priority="13042" stopIfTrue="1" operator="equal">
      <formula>0</formula>
    </cfRule>
  </conditionalFormatting>
  <conditionalFormatting sqref="F802:F806">
    <cfRule type="containsText" dxfId="13043" priority="13037" stopIfTrue="1" operator="containsText" text="dsoy jktdh; fo|ky;ksa esa iz;ksx gsrq fu%'kqYd">
      <formula>NOT(ISERROR(SEARCH("dsoy jktdh; fo|ky;ksa esa iz;ksx gsrq fu%'kqYd",F802)))</formula>
    </cfRule>
    <cfRule type="containsText" dxfId="13042" priority="13038" stopIfTrue="1" operator="containsText" text="dsoy jktdh; fo|ky;ksa esa iz;ksx gsrq fu%'kqYd">
      <formula>NOT(ISERROR(SEARCH("dsoy jktdh; fo|ky;ksa esa iz;ksx gsrq fu%'kqYd",F802)))</formula>
    </cfRule>
    <cfRule type="containsText" dxfId="13041" priority="13039" stopIfTrue="1" operator="containsText" text="dsoy jktdh; fo|ky;ksa esa iz;ksx gsrq fu%'kqYd">
      <formula>NOT(ISERROR(SEARCH("dsoy jktdh; fo|ky;ksa esa iz;ksx gsrq fu%'kqYd",F802)))</formula>
    </cfRule>
    <cfRule type="containsText" dxfId="13040" priority="13040" stopIfTrue="1" operator="containsText" text="f'k{kk foHkkx jktLFkku">
      <formula>NOT(ISERROR(SEARCH("f'k{kk foHkkx jktLFkku",F802)))</formula>
    </cfRule>
    <cfRule type="containsText" dxfId="13039" priority="13041" stopIfTrue="1" operator="containsText" text="iw.kkZad">
      <formula>NOT(ISERROR(SEARCH("iw.kkZad",F802)))</formula>
    </cfRule>
  </conditionalFormatting>
  <conditionalFormatting sqref="B803:C803">
    <cfRule type="cellIs" dxfId="13038" priority="13030" stopIfTrue="1" operator="equal">
      <formula>0</formula>
    </cfRule>
  </conditionalFormatting>
  <conditionalFormatting sqref="B803:C803">
    <cfRule type="containsText" dxfId="13037" priority="13025" stopIfTrue="1" operator="containsText" text="dsoy jktdh; fo|ky;ksa esa iz;ksx gsrq fu%'kqYd">
      <formula>NOT(ISERROR(SEARCH("dsoy jktdh; fo|ky;ksa esa iz;ksx gsrq fu%'kqYd",B803)))</formula>
    </cfRule>
    <cfRule type="containsText" dxfId="13036" priority="13026" stopIfTrue="1" operator="containsText" text="dsoy jktdh; fo|ky;ksa esa iz;ksx gsrq fu%'kqYd">
      <formula>NOT(ISERROR(SEARCH("dsoy jktdh; fo|ky;ksa esa iz;ksx gsrq fu%'kqYd",B803)))</formula>
    </cfRule>
    <cfRule type="containsText" dxfId="13035" priority="13027" stopIfTrue="1" operator="containsText" text="dsoy jktdh; fo|ky;ksa esa iz;ksx gsrq fu%'kqYd">
      <formula>NOT(ISERROR(SEARCH("dsoy jktdh; fo|ky;ksa esa iz;ksx gsrq fu%'kqYd",B803)))</formula>
    </cfRule>
    <cfRule type="containsText" dxfId="13034" priority="13028" stopIfTrue="1" operator="containsText" text="f'k{kk foHkkx jktLFkku">
      <formula>NOT(ISERROR(SEARCH("f'k{kk foHkkx jktLFkku",B803)))</formula>
    </cfRule>
    <cfRule type="containsText" dxfId="13033" priority="13029" stopIfTrue="1" operator="containsText" text="iw.kkZad">
      <formula>NOT(ISERROR(SEARCH("iw.kkZad",B803)))</formula>
    </cfRule>
  </conditionalFormatting>
  <conditionalFormatting sqref="G787:G789">
    <cfRule type="expression" dxfId="13032" priority="13024">
      <formula>is(error)</formula>
    </cfRule>
  </conditionalFormatting>
  <conditionalFormatting sqref="G787:G789">
    <cfRule type="cellIs" dxfId="13031" priority="13023" operator="equal">
      <formula>0</formula>
    </cfRule>
  </conditionalFormatting>
  <conditionalFormatting sqref="G787:G789">
    <cfRule type="expression" dxfId="13030" priority="13022">
      <formula>ISERROR(G787)</formula>
    </cfRule>
  </conditionalFormatting>
  <conditionalFormatting sqref="K787:K789">
    <cfRule type="expression" dxfId="13029" priority="13021">
      <formula>is(error)</formula>
    </cfRule>
  </conditionalFormatting>
  <conditionalFormatting sqref="K787:K789">
    <cfRule type="cellIs" dxfId="13028" priority="13020" operator="equal">
      <formula>0</formula>
    </cfRule>
  </conditionalFormatting>
  <conditionalFormatting sqref="K787:K789">
    <cfRule type="expression" dxfId="13027" priority="13019">
      <formula>ISERROR(K787)</formula>
    </cfRule>
  </conditionalFormatting>
  <conditionalFormatting sqref="G791">
    <cfRule type="expression" dxfId="13026" priority="13018">
      <formula>is(error)</formula>
    </cfRule>
  </conditionalFormatting>
  <conditionalFormatting sqref="G791">
    <cfRule type="cellIs" dxfId="13025" priority="13017" operator="equal">
      <formula>0</formula>
    </cfRule>
  </conditionalFormatting>
  <conditionalFormatting sqref="G791">
    <cfRule type="expression" dxfId="13024" priority="13016">
      <formula>ISERROR(G791)</formula>
    </cfRule>
  </conditionalFormatting>
  <conditionalFormatting sqref="K791">
    <cfRule type="expression" dxfId="13023" priority="13015">
      <formula>is(error)</formula>
    </cfRule>
  </conditionalFormatting>
  <conditionalFormatting sqref="K791">
    <cfRule type="cellIs" dxfId="13022" priority="13014" operator="equal">
      <formula>0</formula>
    </cfRule>
  </conditionalFormatting>
  <conditionalFormatting sqref="K791">
    <cfRule type="expression" dxfId="13021" priority="13013">
      <formula>ISERROR(K791)</formula>
    </cfRule>
  </conditionalFormatting>
  <conditionalFormatting sqref="O794:Q794">
    <cfRule type="cellIs" dxfId="13020" priority="13012" stopIfTrue="1" operator="equal">
      <formula>0</formula>
    </cfRule>
  </conditionalFormatting>
  <conditionalFormatting sqref="O794:Q794">
    <cfRule type="containsText" dxfId="13019" priority="13007" stopIfTrue="1" operator="containsText" text="dsoy jktdh; fo|ky;ksa esa iz;ksx gsrq fu%'kqYd">
      <formula>NOT(ISERROR(SEARCH("dsoy jktdh; fo|ky;ksa esa iz;ksx gsrq fu%'kqYd",O794)))</formula>
    </cfRule>
    <cfRule type="containsText" dxfId="13018" priority="13008" stopIfTrue="1" operator="containsText" text="dsoy jktdh; fo|ky;ksa esa iz;ksx gsrq fu%'kqYd">
      <formula>NOT(ISERROR(SEARCH("dsoy jktdh; fo|ky;ksa esa iz;ksx gsrq fu%'kqYd",O794)))</formula>
    </cfRule>
    <cfRule type="containsText" dxfId="13017" priority="13009" stopIfTrue="1" operator="containsText" text="dsoy jktdh; fo|ky;ksa esa iz;ksx gsrq fu%'kqYd">
      <formula>NOT(ISERROR(SEARCH("dsoy jktdh; fo|ky;ksa esa iz;ksx gsrq fu%'kqYd",O794)))</formula>
    </cfRule>
    <cfRule type="containsText" dxfId="13016" priority="13010" stopIfTrue="1" operator="containsText" text="f'k{kk foHkkx jktLFkku">
      <formula>NOT(ISERROR(SEARCH("f'k{kk foHkkx jktLFkku",O794)))</formula>
    </cfRule>
    <cfRule type="containsText" dxfId="13015" priority="13011" stopIfTrue="1" operator="containsText" text="iw.kkZad">
      <formula>NOT(ISERROR(SEARCH("iw.kkZad",O794)))</formula>
    </cfRule>
  </conditionalFormatting>
  <conditionalFormatting sqref="F798">
    <cfRule type="cellIs" dxfId="13014" priority="12928" stopIfTrue="1" operator="equal">
      <formula>0</formula>
    </cfRule>
  </conditionalFormatting>
  <conditionalFormatting sqref="F798">
    <cfRule type="containsText" dxfId="13013" priority="12923" stopIfTrue="1" operator="containsText" text="dsoy jktdh; fo|ky;ksa esa iz;ksx gsrq fu%'kqYd">
      <formula>NOT(ISERROR(SEARCH("dsoy jktdh; fo|ky;ksa esa iz;ksx gsrq fu%'kqYd",F798)))</formula>
    </cfRule>
    <cfRule type="containsText" dxfId="13012" priority="12924" stopIfTrue="1" operator="containsText" text="dsoy jktdh; fo|ky;ksa esa iz;ksx gsrq fu%'kqYd">
      <formula>NOT(ISERROR(SEARCH("dsoy jktdh; fo|ky;ksa esa iz;ksx gsrq fu%'kqYd",F798)))</formula>
    </cfRule>
    <cfRule type="containsText" dxfId="13011" priority="12925" stopIfTrue="1" operator="containsText" text="dsoy jktdh; fo|ky;ksa esa iz;ksx gsrq fu%'kqYd">
      <formula>NOT(ISERROR(SEARCH("dsoy jktdh; fo|ky;ksa esa iz;ksx gsrq fu%'kqYd",F798)))</formula>
    </cfRule>
    <cfRule type="containsText" dxfId="13010" priority="12926" stopIfTrue="1" operator="containsText" text="f'k{kk foHkkx jktLFkku">
      <formula>NOT(ISERROR(SEARCH("f'k{kk foHkkx jktLFkku",F798)))</formula>
    </cfRule>
    <cfRule type="containsText" dxfId="13009" priority="12927" stopIfTrue="1" operator="containsText" text="iw.kkZad">
      <formula>NOT(ISERROR(SEARCH("iw.kkZad",F798)))</formula>
    </cfRule>
  </conditionalFormatting>
  <conditionalFormatting sqref="N794:N796">
    <cfRule type="cellIs" dxfId="13008" priority="12958" stopIfTrue="1" operator="equal">
      <formula>0</formula>
    </cfRule>
  </conditionalFormatting>
  <conditionalFormatting sqref="N794:N796">
    <cfRule type="containsText" dxfId="13007" priority="12953" stopIfTrue="1" operator="containsText" text="dsoy jktdh; fo|ky;ksa esa iz;ksx gsrq fu%'kqYd">
      <formula>NOT(ISERROR(SEARCH("dsoy jktdh; fo|ky;ksa esa iz;ksx gsrq fu%'kqYd",N794)))</formula>
    </cfRule>
    <cfRule type="containsText" dxfId="13006" priority="12954" stopIfTrue="1" operator="containsText" text="dsoy jktdh; fo|ky;ksa esa iz;ksx gsrq fu%'kqYd">
      <formula>NOT(ISERROR(SEARCH("dsoy jktdh; fo|ky;ksa esa iz;ksx gsrq fu%'kqYd",N794)))</formula>
    </cfRule>
    <cfRule type="containsText" dxfId="13005" priority="12955" stopIfTrue="1" operator="containsText" text="dsoy jktdh; fo|ky;ksa esa iz;ksx gsrq fu%'kqYd">
      <formula>NOT(ISERROR(SEARCH("dsoy jktdh; fo|ky;ksa esa iz;ksx gsrq fu%'kqYd",N794)))</formula>
    </cfRule>
    <cfRule type="containsText" dxfId="13004" priority="12956" stopIfTrue="1" operator="containsText" text="f'k{kk foHkkx jktLFkku">
      <formula>NOT(ISERROR(SEARCH("f'k{kk foHkkx jktLFkku",N794)))</formula>
    </cfRule>
    <cfRule type="containsText" dxfId="13003" priority="12957" stopIfTrue="1" operator="containsText" text="iw.kkZad">
      <formula>NOT(ISERROR(SEARCH("iw.kkZad",N794)))</formula>
    </cfRule>
  </conditionalFormatting>
  <conditionalFormatting sqref="J794:J796">
    <cfRule type="cellIs" dxfId="13002" priority="12940" stopIfTrue="1" operator="equal">
      <formula>0</formula>
    </cfRule>
  </conditionalFormatting>
  <conditionalFormatting sqref="J794:J796">
    <cfRule type="containsText" dxfId="13001" priority="12935" stopIfTrue="1" operator="containsText" text="dsoy jktdh; fo|ky;ksa esa iz;ksx gsrq fu%'kqYd">
      <formula>NOT(ISERROR(SEARCH("dsoy jktdh; fo|ky;ksa esa iz;ksx gsrq fu%'kqYd",J794)))</formula>
    </cfRule>
    <cfRule type="containsText" dxfId="13000" priority="12936" stopIfTrue="1" operator="containsText" text="dsoy jktdh; fo|ky;ksa esa iz;ksx gsrq fu%'kqYd">
      <formula>NOT(ISERROR(SEARCH("dsoy jktdh; fo|ky;ksa esa iz;ksx gsrq fu%'kqYd",J794)))</formula>
    </cfRule>
    <cfRule type="containsText" dxfId="12999" priority="12937" stopIfTrue="1" operator="containsText" text="dsoy jktdh; fo|ky;ksa esa iz;ksx gsrq fu%'kqYd">
      <formula>NOT(ISERROR(SEARCH("dsoy jktdh; fo|ky;ksa esa iz;ksx gsrq fu%'kqYd",J794)))</formula>
    </cfRule>
    <cfRule type="containsText" dxfId="12998" priority="12938" stopIfTrue="1" operator="containsText" text="f'k{kk foHkkx jktLFkku">
      <formula>NOT(ISERROR(SEARCH("f'k{kk foHkkx jktLFkku",J794)))</formula>
    </cfRule>
    <cfRule type="containsText" dxfId="12997" priority="12939" stopIfTrue="1" operator="containsText" text="iw.kkZad">
      <formula>NOT(ISERROR(SEARCH("iw.kkZad",J794)))</formula>
    </cfRule>
  </conditionalFormatting>
  <conditionalFormatting sqref="O795:Q795">
    <cfRule type="cellIs" dxfId="12996" priority="13006" stopIfTrue="1" operator="equal">
      <formula>0</formula>
    </cfRule>
  </conditionalFormatting>
  <conditionalFormatting sqref="O795:Q795">
    <cfRule type="containsText" dxfId="12995" priority="13001" stopIfTrue="1" operator="containsText" text="dsoy jktdh; fo|ky;ksa esa iz;ksx gsrq fu%'kqYd">
      <formula>NOT(ISERROR(SEARCH("dsoy jktdh; fo|ky;ksa esa iz;ksx gsrq fu%'kqYd",O795)))</formula>
    </cfRule>
    <cfRule type="containsText" dxfId="12994" priority="13002" stopIfTrue="1" operator="containsText" text="dsoy jktdh; fo|ky;ksa esa iz;ksx gsrq fu%'kqYd">
      <formula>NOT(ISERROR(SEARCH("dsoy jktdh; fo|ky;ksa esa iz;ksx gsrq fu%'kqYd",O795)))</formula>
    </cfRule>
    <cfRule type="containsText" dxfId="12993" priority="13003" stopIfTrue="1" operator="containsText" text="dsoy jktdh; fo|ky;ksa esa iz;ksx gsrq fu%'kqYd">
      <formula>NOT(ISERROR(SEARCH("dsoy jktdh; fo|ky;ksa esa iz;ksx gsrq fu%'kqYd",O795)))</formula>
    </cfRule>
    <cfRule type="containsText" dxfId="12992" priority="13004" stopIfTrue="1" operator="containsText" text="f'k{kk foHkkx jktLFkku">
      <formula>NOT(ISERROR(SEARCH("f'k{kk foHkkx jktLFkku",O795)))</formula>
    </cfRule>
    <cfRule type="containsText" dxfId="12991" priority="13005" stopIfTrue="1" operator="containsText" text="iw.kkZad">
      <formula>NOT(ISERROR(SEARCH("iw.kkZad",O795)))</formula>
    </cfRule>
  </conditionalFormatting>
  <conditionalFormatting sqref="O796:Q796">
    <cfRule type="cellIs" dxfId="12990" priority="13000" stopIfTrue="1" operator="equal">
      <formula>0</formula>
    </cfRule>
  </conditionalFormatting>
  <conditionalFormatting sqref="O796:Q796">
    <cfRule type="containsText" dxfId="12989" priority="12995" stopIfTrue="1" operator="containsText" text="dsoy jktdh; fo|ky;ksa esa iz;ksx gsrq fu%'kqYd">
      <formula>NOT(ISERROR(SEARCH("dsoy jktdh; fo|ky;ksa esa iz;ksx gsrq fu%'kqYd",O796)))</formula>
    </cfRule>
    <cfRule type="containsText" dxfId="12988" priority="12996" stopIfTrue="1" operator="containsText" text="dsoy jktdh; fo|ky;ksa esa iz;ksx gsrq fu%'kqYd">
      <formula>NOT(ISERROR(SEARCH("dsoy jktdh; fo|ky;ksa esa iz;ksx gsrq fu%'kqYd",O796)))</formula>
    </cfRule>
    <cfRule type="containsText" dxfId="12987" priority="12997" stopIfTrue="1" operator="containsText" text="dsoy jktdh; fo|ky;ksa esa iz;ksx gsrq fu%'kqYd">
      <formula>NOT(ISERROR(SEARCH("dsoy jktdh; fo|ky;ksa esa iz;ksx gsrq fu%'kqYd",O796)))</formula>
    </cfRule>
    <cfRule type="containsText" dxfId="12986" priority="12998" stopIfTrue="1" operator="containsText" text="f'k{kk foHkkx jktLFkku">
      <formula>NOT(ISERROR(SEARCH("f'k{kk foHkkx jktLFkku",O796)))</formula>
    </cfRule>
    <cfRule type="containsText" dxfId="12985" priority="12999" stopIfTrue="1" operator="containsText" text="iw.kkZad">
      <formula>NOT(ISERROR(SEARCH("iw.kkZad",O796)))</formula>
    </cfRule>
  </conditionalFormatting>
  <conditionalFormatting sqref="D798">
    <cfRule type="cellIs" dxfId="12984" priority="12934" stopIfTrue="1" operator="equal">
      <formula>0</formula>
    </cfRule>
  </conditionalFormatting>
  <conditionalFormatting sqref="D798">
    <cfRule type="containsText" dxfId="12983" priority="12929" stopIfTrue="1" operator="containsText" text="dsoy jktdh; fo|ky;ksa esa iz;ksx gsrq fu%'kqYd">
      <formula>NOT(ISERROR(SEARCH("dsoy jktdh; fo|ky;ksa esa iz;ksx gsrq fu%'kqYd",D798)))</formula>
    </cfRule>
    <cfRule type="containsText" dxfId="12982" priority="12930" stopIfTrue="1" operator="containsText" text="dsoy jktdh; fo|ky;ksa esa iz;ksx gsrq fu%'kqYd">
      <formula>NOT(ISERROR(SEARCH("dsoy jktdh; fo|ky;ksa esa iz;ksx gsrq fu%'kqYd",D798)))</formula>
    </cfRule>
    <cfRule type="containsText" dxfId="12981" priority="12931" stopIfTrue="1" operator="containsText" text="dsoy jktdh; fo|ky;ksa esa iz;ksx gsrq fu%'kqYd">
      <formula>NOT(ISERROR(SEARCH("dsoy jktdh; fo|ky;ksa esa iz;ksx gsrq fu%'kqYd",D798)))</formula>
    </cfRule>
    <cfRule type="containsText" dxfId="12980" priority="12932" stopIfTrue="1" operator="containsText" text="f'k{kk foHkkx jktLFkku">
      <formula>NOT(ISERROR(SEARCH("f'k{kk foHkkx jktLFkku",D798)))</formula>
    </cfRule>
    <cfRule type="containsText" dxfId="12979" priority="12933" stopIfTrue="1" operator="containsText" text="iw.kkZad">
      <formula>NOT(ISERROR(SEARCH("iw.kkZad",D798)))</formula>
    </cfRule>
  </conditionalFormatting>
  <conditionalFormatting sqref="L798">
    <cfRule type="cellIs" dxfId="12978" priority="12922" stopIfTrue="1" operator="equal">
      <formula>0</formula>
    </cfRule>
  </conditionalFormatting>
  <conditionalFormatting sqref="L798">
    <cfRule type="containsText" dxfId="12977" priority="12917" stopIfTrue="1" operator="containsText" text="dsoy jktdh; fo|ky;ksa esa iz;ksx gsrq fu%'kqYd">
      <formula>NOT(ISERROR(SEARCH("dsoy jktdh; fo|ky;ksa esa iz;ksx gsrq fu%'kqYd",L798)))</formula>
    </cfRule>
    <cfRule type="containsText" dxfId="12976" priority="12918" stopIfTrue="1" operator="containsText" text="dsoy jktdh; fo|ky;ksa esa iz;ksx gsrq fu%'kqYd">
      <formula>NOT(ISERROR(SEARCH("dsoy jktdh; fo|ky;ksa esa iz;ksx gsrq fu%'kqYd",L798)))</formula>
    </cfRule>
    <cfRule type="containsText" dxfId="12975" priority="12919" stopIfTrue="1" operator="containsText" text="dsoy jktdh; fo|ky;ksa esa iz;ksx gsrq fu%'kqYd">
      <formula>NOT(ISERROR(SEARCH("dsoy jktdh; fo|ky;ksa esa iz;ksx gsrq fu%'kqYd",L798)))</formula>
    </cfRule>
    <cfRule type="containsText" dxfId="12974" priority="12920" stopIfTrue="1" operator="containsText" text="f'k{kk foHkkx jktLFkku">
      <formula>NOT(ISERROR(SEARCH("f'k{kk foHkkx jktLFkku",L798)))</formula>
    </cfRule>
    <cfRule type="containsText" dxfId="12973" priority="12921" stopIfTrue="1" operator="containsText" text="iw.kkZad">
      <formula>NOT(ISERROR(SEARCH("iw.kkZad",L798)))</formula>
    </cfRule>
  </conditionalFormatting>
  <conditionalFormatting sqref="L799">
    <cfRule type="cellIs" dxfId="12972" priority="12916" stopIfTrue="1" operator="equal">
      <formula>0</formula>
    </cfRule>
  </conditionalFormatting>
  <conditionalFormatting sqref="L799">
    <cfRule type="containsText" dxfId="12971" priority="12911" stopIfTrue="1" operator="containsText" text="dsoy jktdh; fo|ky;ksa esa iz;ksx gsrq fu%'kqYd">
      <formula>NOT(ISERROR(SEARCH("dsoy jktdh; fo|ky;ksa esa iz;ksx gsrq fu%'kqYd",L799)))</formula>
    </cfRule>
    <cfRule type="containsText" dxfId="12970" priority="12912" stopIfTrue="1" operator="containsText" text="dsoy jktdh; fo|ky;ksa esa iz;ksx gsrq fu%'kqYd">
      <formula>NOT(ISERROR(SEARCH("dsoy jktdh; fo|ky;ksa esa iz;ksx gsrq fu%'kqYd",L799)))</formula>
    </cfRule>
    <cfRule type="containsText" dxfId="12969" priority="12913" stopIfTrue="1" operator="containsText" text="dsoy jktdh; fo|ky;ksa esa iz;ksx gsrq fu%'kqYd">
      <formula>NOT(ISERROR(SEARCH("dsoy jktdh; fo|ky;ksa esa iz;ksx gsrq fu%'kqYd",L799)))</formula>
    </cfRule>
    <cfRule type="containsText" dxfId="12968" priority="12914" stopIfTrue="1" operator="containsText" text="f'k{kk foHkkx jktLFkku">
      <formula>NOT(ISERROR(SEARCH("f'k{kk foHkkx jktLFkku",L799)))</formula>
    </cfRule>
    <cfRule type="containsText" dxfId="12967" priority="12915" stopIfTrue="1" operator="containsText" text="iw.kkZad">
      <formula>NOT(ISERROR(SEARCH("iw.kkZad",L799)))</formula>
    </cfRule>
  </conditionalFormatting>
  <conditionalFormatting sqref="O797">
    <cfRule type="cellIs" dxfId="12966" priority="12910" stopIfTrue="1" operator="equal">
      <formula>0</formula>
    </cfRule>
  </conditionalFormatting>
  <conditionalFormatting sqref="O797">
    <cfRule type="containsText" dxfId="12965" priority="12905" stopIfTrue="1" operator="containsText" text="dsoy jktdh; fo|ky;ksa esa iz;ksx gsrq fu%'kqYd">
      <formula>NOT(ISERROR(SEARCH("dsoy jktdh; fo|ky;ksa esa iz;ksx gsrq fu%'kqYd",O797)))</formula>
    </cfRule>
    <cfRule type="containsText" dxfId="12964" priority="12906" stopIfTrue="1" operator="containsText" text="dsoy jktdh; fo|ky;ksa esa iz;ksx gsrq fu%'kqYd">
      <formula>NOT(ISERROR(SEARCH("dsoy jktdh; fo|ky;ksa esa iz;ksx gsrq fu%'kqYd",O797)))</formula>
    </cfRule>
    <cfRule type="containsText" dxfId="12963" priority="12907" stopIfTrue="1" operator="containsText" text="dsoy jktdh; fo|ky;ksa esa iz;ksx gsrq fu%'kqYd">
      <formula>NOT(ISERROR(SEARCH("dsoy jktdh; fo|ky;ksa esa iz;ksx gsrq fu%'kqYd",O797)))</formula>
    </cfRule>
    <cfRule type="containsText" dxfId="12962" priority="12908" stopIfTrue="1" operator="containsText" text="f'k{kk foHkkx jktLFkku">
      <formula>NOT(ISERROR(SEARCH("f'k{kk foHkkx jktLFkku",O797)))</formula>
    </cfRule>
    <cfRule type="containsText" dxfId="12961" priority="12909" stopIfTrue="1" operator="containsText" text="iw.kkZad">
      <formula>NOT(ISERROR(SEARCH("iw.kkZad",O797)))</formula>
    </cfRule>
  </conditionalFormatting>
  <conditionalFormatting sqref="O798">
    <cfRule type="cellIs" dxfId="12960" priority="12904" stopIfTrue="1" operator="equal">
      <formula>0</formula>
    </cfRule>
  </conditionalFormatting>
  <conditionalFormatting sqref="O798">
    <cfRule type="containsText" dxfId="12959" priority="12899" stopIfTrue="1" operator="containsText" text="dsoy jktdh; fo|ky;ksa esa iz;ksx gsrq fu%'kqYd">
      <formula>NOT(ISERROR(SEARCH("dsoy jktdh; fo|ky;ksa esa iz;ksx gsrq fu%'kqYd",O798)))</formula>
    </cfRule>
    <cfRule type="containsText" dxfId="12958" priority="12900" stopIfTrue="1" operator="containsText" text="dsoy jktdh; fo|ky;ksa esa iz;ksx gsrq fu%'kqYd">
      <formula>NOT(ISERROR(SEARCH("dsoy jktdh; fo|ky;ksa esa iz;ksx gsrq fu%'kqYd",O798)))</formula>
    </cfRule>
    <cfRule type="containsText" dxfId="12957" priority="12901" stopIfTrue="1" operator="containsText" text="dsoy jktdh; fo|ky;ksa esa iz;ksx gsrq fu%'kqYd">
      <formula>NOT(ISERROR(SEARCH("dsoy jktdh; fo|ky;ksa esa iz;ksx gsrq fu%'kqYd",O798)))</formula>
    </cfRule>
    <cfRule type="containsText" dxfId="12956" priority="12902" stopIfTrue="1" operator="containsText" text="f'k{kk foHkkx jktLFkku">
      <formula>NOT(ISERROR(SEARCH("f'k{kk foHkkx jktLFkku",O798)))</formula>
    </cfRule>
    <cfRule type="containsText" dxfId="12955" priority="12903" stopIfTrue="1" operator="containsText" text="iw.kkZad">
      <formula>NOT(ISERROR(SEARCH("iw.kkZad",O798)))</formula>
    </cfRule>
  </conditionalFormatting>
  <conditionalFormatting sqref="O799">
    <cfRule type="cellIs" dxfId="12954" priority="12898" stopIfTrue="1" operator="equal">
      <formula>0</formula>
    </cfRule>
  </conditionalFormatting>
  <conditionalFormatting sqref="O799">
    <cfRule type="containsText" dxfId="12953" priority="12893" stopIfTrue="1" operator="containsText" text="dsoy jktdh; fo|ky;ksa esa iz;ksx gsrq fu%'kqYd">
      <formula>NOT(ISERROR(SEARCH("dsoy jktdh; fo|ky;ksa esa iz;ksx gsrq fu%'kqYd",O799)))</formula>
    </cfRule>
    <cfRule type="containsText" dxfId="12952" priority="12894" stopIfTrue="1" operator="containsText" text="dsoy jktdh; fo|ky;ksa esa iz;ksx gsrq fu%'kqYd">
      <formula>NOT(ISERROR(SEARCH("dsoy jktdh; fo|ky;ksa esa iz;ksx gsrq fu%'kqYd",O799)))</formula>
    </cfRule>
    <cfRule type="containsText" dxfId="12951" priority="12895" stopIfTrue="1" operator="containsText" text="dsoy jktdh; fo|ky;ksa esa iz;ksx gsrq fu%'kqYd">
      <formula>NOT(ISERROR(SEARCH("dsoy jktdh; fo|ky;ksa esa iz;ksx gsrq fu%'kqYd",O799)))</formula>
    </cfRule>
    <cfRule type="containsText" dxfId="12950" priority="12896" stopIfTrue="1" operator="containsText" text="f'k{kk foHkkx jktLFkku">
      <formula>NOT(ISERROR(SEARCH("f'k{kk foHkkx jktLFkku",O799)))</formula>
    </cfRule>
    <cfRule type="containsText" dxfId="12949" priority="12897" stopIfTrue="1" operator="containsText" text="iw.kkZad">
      <formula>NOT(ISERROR(SEARCH("iw.kkZad",O799)))</formula>
    </cfRule>
  </conditionalFormatting>
  <conditionalFormatting sqref="J802:J805">
    <cfRule type="cellIs" dxfId="12948" priority="12892" stopIfTrue="1" operator="equal">
      <formula>0</formula>
    </cfRule>
  </conditionalFormatting>
  <conditionalFormatting sqref="J802:J805">
    <cfRule type="containsText" dxfId="12947" priority="12887" stopIfTrue="1" operator="containsText" text="dsoy jktdh; fo|ky;ksa esa iz;ksx gsrq fu%'kqYd">
      <formula>NOT(ISERROR(SEARCH("dsoy jktdh; fo|ky;ksa esa iz;ksx gsrq fu%'kqYd",J802)))</formula>
    </cfRule>
    <cfRule type="containsText" dxfId="12946" priority="12888" stopIfTrue="1" operator="containsText" text="dsoy jktdh; fo|ky;ksa esa iz;ksx gsrq fu%'kqYd">
      <formula>NOT(ISERROR(SEARCH("dsoy jktdh; fo|ky;ksa esa iz;ksx gsrq fu%'kqYd",J802)))</formula>
    </cfRule>
    <cfRule type="containsText" dxfId="12945" priority="12889" stopIfTrue="1" operator="containsText" text="dsoy jktdh; fo|ky;ksa esa iz;ksx gsrq fu%'kqYd">
      <formula>NOT(ISERROR(SEARCH("dsoy jktdh; fo|ky;ksa esa iz;ksx gsrq fu%'kqYd",J802)))</formula>
    </cfRule>
    <cfRule type="containsText" dxfId="12944" priority="12890" stopIfTrue="1" operator="containsText" text="f'k{kk foHkkx jktLFkku">
      <formula>NOT(ISERROR(SEARCH("f'k{kk foHkkx jktLFkku",J802)))</formula>
    </cfRule>
    <cfRule type="containsText" dxfId="12943" priority="12891" stopIfTrue="1" operator="containsText" text="iw.kkZad">
      <formula>NOT(ISERROR(SEARCH("iw.kkZad",J802)))</formula>
    </cfRule>
  </conditionalFormatting>
  <conditionalFormatting sqref="J806">
    <cfRule type="cellIs" dxfId="12942" priority="12886" stopIfTrue="1" operator="equal">
      <formula>0</formula>
    </cfRule>
  </conditionalFormatting>
  <conditionalFormatting sqref="J806">
    <cfRule type="containsText" dxfId="12941" priority="12881" stopIfTrue="1" operator="containsText" text="dsoy jktdh; fo|ky;ksa esa iz;ksx gsrq fu%'kqYd">
      <formula>NOT(ISERROR(SEARCH("dsoy jktdh; fo|ky;ksa esa iz;ksx gsrq fu%'kqYd",J806)))</formula>
    </cfRule>
    <cfRule type="containsText" dxfId="12940" priority="12882" stopIfTrue="1" operator="containsText" text="dsoy jktdh; fo|ky;ksa esa iz;ksx gsrq fu%'kqYd">
      <formula>NOT(ISERROR(SEARCH("dsoy jktdh; fo|ky;ksa esa iz;ksx gsrq fu%'kqYd",J806)))</formula>
    </cfRule>
    <cfRule type="containsText" dxfId="12939" priority="12883" stopIfTrue="1" operator="containsText" text="dsoy jktdh; fo|ky;ksa esa iz;ksx gsrq fu%'kqYd">
      <formula>NOT(ISERROR(SEARCH("dsoy jktdh; fo|ky;ksa esa iz;ksx gsrq fu%'kqYd",J806)))</formula>
    </cfRule>
    <cfRule type="containsText" dxfId="12938" priority="12884" stopIfTrue="1" operator="containsText" text="f'k{kk foHkkx jktLFkku">
      <formula>NOT(ISERROR(SEARCH("f'k{kk foHkkx jktLFkku",J806)))</formula>
    </cfRule>
    <cfRule type="containsText" dxfId="12937" priority="12885" stopIfTrue="1" operator="containsText" text="iw.kkZad">
      <formula>NOT(ISERROR(SEARCH("iw.kkZad",J806)))</formula>
    </cfRule>
  </conditionalFormatting>
  <conditionalFormatting sqref="N782">
    <cfRule type="cellIs" dxfId="12936" priority="12880" stopIfTrue="1" operator="equal">
      <formula>0</formula>
    </cfRule>
  </conditionalFormatting>
  <conditionalFormatting sqref="N782">
    <cfRule type="containsText" dxfId="12935" priority="12875" stopIfTrue="1" operator="containsText" text="dsoy jktdh; fo|ky;ksa esa iz;ksx gsrq fu%'kqYd">
      <formula>NOT(ISERROR(SEARCH("dsoy jktdh; fo|ky;ksa esa iz;ksx gsrq fu%'kqYd",N782)))</formula>
    </cfRule>
    <cfRule type="containsText" dxfId="12934" priority="12876" stopIfTrue="1" operator="containsText" text="dsoy jktdh; fo|ky;ksa esa iz;ksx gsrq fu%'kqYd">
      <formula>NOT(ISERROR(SEARCH("dsoy jktdh; fo|ky;ksa esa iz;ksx gsrq fu%'kqYd",N782)))</formula>
    </cfRule>
    <cfRule type="containsText" dxfId="12933" priority="12877" stopIfTrue="1" operator="containsText" text="dsoy jktdh; fo|ky;ksa esa iz;ksx gsrq fu%'kqYd">
      <formula>NOT(ISERROR(SEARCH("dsoy jktdh; fo|ky;ksa esa iz;ksx gsrq fu%'kqYd",N782)))</formula>
    </cfRule>
    <cfRule type="containsText" dxfId="12932" priority="12878" stopIfTrue="1" operator="containsText" text="f'k{kk foHkkx jktLFkku">
      <formula>NOT(ISERROR(SEARCH("f'k{kk foHkkx jktLFkku",N782)))</formula>
    </cfRule>
    <cfRule type="containsText" dxfId="12931" priority="12879" stopIfTrue="1" operator="containsText" text="iw.kkZad">
      <formula>NOT(ISERROR(SEARCH("iw.kkZad",N782)))</formula>
    </cfRule>
  </conditionalFormatting>
  <conditionalFormatting sqref="N783">
    <cfRule type="cellIs" dxfId="12930" priority="12874" stopIfTrue="1" operator="equal">
      <formula>0</formula>
    </cfRule>
  </conditionalFormatting>
  <conditionalFormatting sqref="N783">
    <cfRule type="containsText" dxfId="12929" priority="12869" stopIfTrue="1" operator="containsText" text="dsoy jktdh; fo|ky;ksa esa iz;ksx gsrq fu%'kqYd">
      <formula>NOT(ISERROR(SEARCH("dsoy jktdh; fo|ky;ksa esa iz;ksx gsrq fu%'kqYd",N783)))</formula>
    </cfRule>
    <cfRule type="containsText" dxfId="12928" priority="12870" stopIfTrue="1" operator="containsText" text="dsoy jktdh; fo|ky;ksa esa iz;ksx gsrq fu%'kqYd">
      <formula>NOT(ISERROR(SEARCH("dsoy jktdh; fo|ky;ksa esa iz;ksx gsrq fu%'kqYd",N783)))</formula>
    </cfRule>
    <cfRule type="containsText" dxfId="12927" priority="12871" stopIfTrue="1" operator="containsText" text="dsoy jktdh; fo|ky;ksa esa iz;ksx gsrq fu%'kqYd">
      <formula>NOT(ISERROR(SEARCH("dsoy jktdh; fo|ky;ksa esa iz;ksx gsrq fu%'kqYd",N783)))</formula>
    </cfRule>
    <cfRule type="containsText" dxfId="12926" priority="12872" stopIfTrue="1" operator="containsText" text="f'k{kk foHkkx jktLFkku">
      <formula>NOT(ISERROR(SEARCH("f'k{kk foHkkx jktLFkku",N783)))</formula>
    </cfRule>
    <cfRule type="containsText" dxfId="12925" priority="12873" stopIfTrue="1" operator="containsText" text="iw.kkZad">
      <formula>NOT(ISERROR(SEARCH("iw.kkZad",N783)))</formula>
    </cfRule>
  </conditionalFormatting>
  <conditionalFormatting sqref="B783:C783">
    <cfRule type="cellIs" dxfId="12924" priority="12868" stopIfTrue="1" operator="equal">
      <formula>0</formula>
    </cfRule>
  </conditionalFormatting>
  <conditionalFormatting sqref="B783:C783">
    <cfRule type="containsText" dxfId="12923" priority="12863" stopIfTrue="1" operator="containsText" text="dsoy jktdh; fo|ky;ksa esa iz;ksx gsrq fu%'kqYd">
      <formula>NOT(ISERROR(SEARCH("dsoy jktdh; fo|ky;ksa esa iz;ksx gsrq fu%'kqYd",B783)))</formula>
    </cfRule>
    <cfRule type="containsText" dxfId="12922" priority="12864" stopIfTrue="1" operator="containsText" text="dsoy jktdh; fo|ky;ksa esa iz;ksx gsrq fu%'kqYd">
      <formula>NOT(ISERROR(SEARCH("dsoy jktdh; fo|ky;ksa esa iz;ksx gsrq fu%'kqYd",B783)))</formula>
    </cfRule>
    <cfRule type="containsText" dxfId="12921" priority="12865" stopIfTrue="1" operator="containsText" text="dsoy jktdh; fo|ky;ksa esa iz;ksx gsrq fu%'kqYd">
      <formula>NOT(ISERROR(SEARCH("dsoy jktdh; fo|ky;ksa esa iz;ksx gsrq fu%'kqYd",B783)))</formula>
    </cfRule>
    <cfRule type="containsText" dxfId="12920" priority="12866" stopIfTrue="1" operator="containsText" text="f'k{kk foHkkx jktLFkku">
      <formula>NOT(ISERROR(SEARCH("f'k{kk foHkkx jktLFkku",B783)))</formula>
    </cfRule>
    <cfRule type="containsText" dxfId="12919" priority="12867" stopIfTrue="1" operator="containsText" text="iw.kkZad">
      <formula>NOT(ISERROR(SEARCH("iw.kkZad",B783)))</formula>
    </cfRule>
  </conditionalFormatting>
  <conditionalFormatting sqref="B825:F825 B828:D828 F828 H828 B826:C827 B818:C820 A807:A808 B830:D830 F830 H830 C811:C813 B809:B813 B815:C815 J813 B829">
    <cfRule type="cellIs" dxfId="12918" priority="12862" stopIfTrue="1" operator="equal">
      <formula>0</formula>
    </cfRule>
  </conditionalFormatting>
  <conditionalFormatting sqref="B825:F825 B828:D828 F828 H828 B826:C827 B818:C820 A807:A808 B830:D830 F830 H830 C811:C813 B809:B813 B815:C815 J813 B829">
    <cfRule type="containsText" dxfId="12917" priority="12857" stopIfTrue="1" operator="containsText" text="dsoy jktdh; fo|ky;ksa esa iz;ksx gsrq fu%'kqYd">
      <formula>NOT(ISERROR(SEARCH("dsoy jktdh; fo|ky;ksa esa iz;ksx gsrq fu%'kqYd",A807)))</formula>
    </cfRule>
    <cfRule type="containsText" dxfId="12916" priority="12858" stopIfTrue="1" operator="containsText" text="dsoy jktdh; fo|ky;ksa esa iz;ksx gsrq fu%'kqYd">
      <formula>NOT(ISERROR(SEARCH("dsoy jktdh; fo|ky;ksa esa iz;ksx gsrq fu%'kqYd",A807)))</formula>
    </cfRule>
    <cfRule type="containsText" dxfId="12915" priority="12859" stopIfTrue="1" operator="containsText" text="dsoy jktdh; fo|ky;ksa esa iz;ksx gsrq fu%'kqYd">
      <formula>NOT(ISERROR(SEARCH("dsoy jktdh; fo|ky;ksa esa iz;ksx gsrq fu%'kqYd",A807)))</formula>
    </cfRule>
    <cfRule type="containsText" dxfId="12914" priority="12860" stopIfTrue="1" operator="containsText" text="f'k{kk foHkkx jktLFkku">
      <formula>NOT(ISERROR(SEARCH("f'k{kk foHkkx jktLFkku",A807)))</formula>
    </cfRule>
    <cfRule type="containsText" dxfId="12913" priority="12861" stopIfTrue="1" operator="containsText" text="iw.kkZad">
      <formula>NOT(ISERROR(SEARCH("iw.kkZad",A807)))</formula>
    </cfRule>
  </conditionalFormatting>
  <conditionalFormatting sqref="B815:C815">
    <cfRule type="cellIs" dxfId="12912" priority="12855" operator="equal">
      <formula>0</formula>
    </cfRule>
    <cfRule type="containsText" dxfId="12911" priority="12856" stopIfTrue="1" operator="containsText" text="false">
      <formula>NOT(ISERROR(SEARCH("false",B815)))</formula>
    </cfRule>
  </conditionalFormatting>
  <conditionalFormatting sqref="H833:H837">
    <cfRule type="cellIs" dxfId="12910" priority="12788" stopIfTrue="1" operator="equal">
      <formula>0</formula>
    </cfRule>
  </conditionalFormatting>
  <conditionalFormatting sqref="H833:H837">
    <cfRule type="containsText" dxfId="12909" priority="12783" stopIfTrue="1" operator="containsText" text="dsoy jktdh; fo|ky;ksa esa iz;ksx gsrq fu%'kqYd">
      <formula>NOT(ISERROR(SEARCH("dsoy jktdh; fo|ky;ksa esa iz;ksx gsrq fu%'kqYd",H833)))</formula>
    </cfRule>
    <cfRule type="containsText" dxfId="12908" priority="12784" stopIfTrue="1" operator="containsText" text="dsoy jktdh; fo|ky;ksa esa iz;ksx gsrq fu%'kqYd">
      <formula>NOT(ISERROR(SEARCH("dsoy jktdh; fo|ky;ksa esa iz;ksx gsrq fu%'kqYd",H833)))</formula>
    </cfRule>
    <cfRule type="containsText" dxfId="12907" priority="12785" stopIfTrue="1" operator="containsText" text="dsoy jktdh; fo|ky;ksa esa iz;ksx gsrq fu%'kqYd">
      <formula>NOT(ISERROR(SEARCH("dsoy jktdh; fo|ky;ksa esa iz;ksx gsrq fu%'kqYd",H833)))</formula>
    </cfRule>
    <cfRule type="containsText" dxfId="12906" priority="12786" stopIfTrue="1" operator="containsText" text="f'k{kk foHkkx jktLFkku">
      <formula>NOT(ISERROR(SEARCH("f'k{kk foHkkx jktLFkku",H833)))</formula>
    </cfRule>
    <cfRule type="containsText" dxfId="12905" priority="12787" stopIfTrue="1" operator="containsText" text="iw.kkZad">
      <formula>NOT(ISERROR(SEARCH("iw.kkZad",H833)))</formula>
    </cfRule>
  </conditionalFormatting>
  <conditionalFormatting sqref="D826:F826">
    <cfRule type="cellIs" dxfId="12904" priority="12854" stopIfTrue="1" operator="equal">
      <formula>0</formula>
    </cfRule>
  </conditionalFormatting>
  <conditionalFormatting sqref="D826:F826">
    <cfRule type="containsText" dxfId="12903" priority="12849" stopIfTrue="1" operator="containsText" text="dsoy jktdh; fo|ky;ksa esa iz;ksx gsrq fu%'kqYd">
      <formula>NOT(ISERROR(SEARCH("dsoy jktdh; fo|ky;ksa esa iz;ksx gsrq fu%'kqYd",D826)))</formula>
    </cfRule>
    <cfRule type="containsText" dxfId="12902" priority="12850" stopIfTrue="1" operator="containsText" text="dsoy jktdh; fo|ky;ksa esa iz;ksx gsrq fu%'kqYd">
      <formula>NOT(ISERROR(SEARCH("dsoy jktdh; fo|ky;ksa esa iz;ksx gsrq fu%'kqYd",D826)))</formula>
    </cfRule>
    <cfRule type="containsText" dxfId="12901" priority="12851" stopIfTrue="1" operator="containsText" text="dsoy jktdh; fo|ky;ksa esa iz;ksx gsrq fu%'kqYd">
      <formula>NOT(ISERROR(SEARCH("dsoy jktdh; fo|ky;ksa esa iz;ksx gsrq fu%'kqYd",D826)))</formula>
    </cfRule>
    <cfRule type="containsText" dxfId="12900" priority="12852" stopIfTrue="1" operator="containsText" text="f'k{kk foHkkx jktLFkku">
      <formula>NOT(ISERROR(SEARCH("f'k{kk foHkkx jktLFkku",D826)))</formula>
    </cfRule>
    <cfRule type="containsText" dxfId="12899" priority="12853" stopIfTrue="1" operator="containsText" text="iw.kkZad">
      <formula>NOT(ISERROR(SEARCH("iw.kkZad",D826)))</formula>
    </cfRule>
  </conditionalFormatting>
  <conditionalFormatting sqref="D827:F827">
    <cfRule type="cellIs" dxfId="12898" priority="12848" stopIfTrue="1" operator="equal">
      <formula>0</formula>
    </cfRule>
  </conditionalFormatting>
  <conditionalFormatting sqref="D827:F827">
    <cfRule type="containsText" dxfId="12897" priority="12843" stopIfTrue="1" operator="containsText" text="dsoy jktdh; fo|ky;ksa esa iz;ksx gsrq fu%'kqYd">
      <formula>NOT(ISERROR(SEARCH("dsoy jktdh; fo|ky;ksa esa iz;ksx gsrq fu%'kqYd",D827)))</formula>
    </cfRule>
    <cfRule type="containsText" dxfId="12896" priority="12844" stopIfTrue="1" operator="containsText" text="dsoy jktdh; fo|ky;ksa esa iz;ksx gsrq fu%'kqYd">
      <formula>NOT(ISERROR(SEARCH("dsoy jktdh; fo|ky;ksa esa iz;ksx gsrq fu%'kqYd",D827)))</formula>
    </cfRule>
    <cfRule type="containsText" dxfId="12895" priority="12845" stopIfTrue="1" operator="containsText" text="dsoy jktdh; fo|ky;ksa esa iz;ksx gsrq fu%'kqYd">
      <formula>NOT(ISERROR(SEARCH("dsoy jktdh; fo|ky;ksa esa iz;ksx gsrq fu%'kqYd",D827)))</formula>
    </cfRule>
    <cfRule type="containsText" dxfId="12894" priority="12846" stopIfTrue="1" operator="containsText" text="f'k{kk foHkkx jktLFkku">
      <formula>NOT(ISERROR(SEARCH("f'k{kk foHkkx jktLFkku",D827)))</formula>
    </cfRule>
    <cfRule type="containsText" dxfId="12893" priority="12847" stopIfTrue="1" operator="containsText" text="iw.kkZad">
      <formula>NOT(ISERROR(SEARCH("iw.kkZad",D827)))</formula>
    </cfRule>
  </conditionalFormatting>
  <conditionalFormatting sqref="L828">
    <cfRule type="cellIs" dxfId="12892" priority="12842" stopIfTrue="1" operator="equal">
      <formula>0</formula>
    </cfRule>
  </conditionalFormatting>
  <conditionalFormatting sqref="L828">
    <cfRule type="containsText" dxfId="12891" priority="12837" stopIfTrue="1" operator="containsText" text="dsoy jktdh; fo|ky;ksa esa iz;ksx gsrq fu%'kqYd">
      <formula>NOT(ISERROR(SEARCH("dsoy jktdh; fo|ky;ksa esa iz;ksx gsrq fu%'kqYd",L828)))</formula>
    </cfRule>
    <cfRule type="containsText" dxfId="12890" priority="12838" stopIfTrue="1" operator="containsText" text="dsoy jktdh; fo|ky;ksa esa iz;ksx gsrq fu%'kqYd">
      <formula>NOT(ISERROR(SEARCH("dsoy jktdh; fo|ky;ksa esa iz;ksx gsrq fu%'kqYd",L828)))</formula>
    </cfRule>
    <cfRule type="containsText" dxfId="12889" priority="12839" stopIfTrue="1" operator="containsText" text="dsoy jktdh; fo|ky;ksa esa iz;ksx gsrq fu%'kqYd">
      <formula>NOT(ISERROR(SEARCH("dsoy jktdh; fo|ky;ksa esa iz;ksx gsrq fu%'kqYd",L828)))</formula>
    </cfRule>
    <cfRule type="containsText" dxfId="12888" priority="12840" stopIfTrue="1" operator="containsText" text="f'k{kk foHkkx jktLFkku">
      <formula>NOT(ISERROR(SEARCH("f'k{kk foHkkx jktLFkku",L828)))</formula>
    </cfRule>
    <cfRule type="containsText" dxfId="12887" priority="12841" stopIfTrue="1" operator="containsText" text="iw.kkZad">
      <formula>NOT(ISERROR(SEARCH("iw.kkZad",L828)))</formula>
    </cfRule>
  </conditionalFormatting>
  <conditionalFormatting sqref="H829">
    <cfRule type="cellIs" dxfId="12886" priority="12836" stopIfTrue="1" operator="equal">
      <formula>0</formula>
    </cfRule>
  </conditionalFormatting>
  <conditionalFormatting sqref="H829">
    <cfRule type="containsText" dxfId="12885" priority="12831" stopIfTrue="1" operator="containsText" text="dsoy jktdh; fo|ky;ksa esa iz;ksx gsrq fu%'kqYd">
      <formula>NOT(ISERROR(SEARCH("dsoy jktdh; fo|ky;ksa esa iz;ksx gsrq fu%'kqYd",H829)))</formula>
    </cfRule>
    <cfRule type="containsText" dxfId="12884" priority="12832" stopIfTrue="1" operator="containsText" text="dsoy jktdh; fo|ky;ksa esa iz;ksx gsrq fu%'kqYd">
      <formula>NOT(ISERROR(SEARCH("dsoy jktdh; fo|ky;ksa esa iz;ksx gsrq fu%'kqYd",H829)))</formula>
    </cfRule>
    <cfRule type="containsText" dxfId="12883" priority="12833" stopIfTrue="1" operator="containsText" text="dsoy jktdh; fo|ky;ksa esa iz;ksx gsrq fu%'kqYd">
      <formula>NOT(ISERROR(SEARCH("dsoy jktdh; fo|ky;ksa esa iz;ksx gsrq fu%'kqYd",H829)))</formula>
    </cfRule>
    <cfRule type="containsText" dxfId="12882" priority="12834" stopIfTrue="1" operator="containsText" text="f'k{kk foHkkx jktLFkku">
      <formula>NOT(ISERROR(SEARCH("f'k{kk foHkkx jktLFkku",H829)))</formula>
    </cfRule>
    <cfRule type="containsText" dxfId="12881" priority="12835" stopIfTrue="1" operator="containsText" text="iw.kkZad">
      <formula>NOT(ISERROR(SEARCH("iw.kkZad",H829)))</formula>
    </cfRule>
  </conditionalFormatting>
  <conditionalFormatting sqref="C822">
    <cfRule type="cellIs" dxfId="12880" priority="12830" stopIfTrue="1" operator="equal">
      <formula>0</formula>
    </cfRule>
  </conditionalFormatting>
  <conditionalFormatting sqref="C822">
    <cfRule type="containsText" dxfId="12879" priority="12825" stopIfTrue="1" operator="containsText" text="dsoy jktdh; fo|ky;ksa esa iz;ksx gsrq fu%'kqYd">
      <formula>NOT(ISERROR(SEARCH("dsoy jktdh; fo|ky;ksa esa iz;ksx gsrq fu%'kqYd",C822)))</formula>
    </cfRule>
    <cfRule type="containsText" dxfId="12878" priority="12826" stopIfTrue="1" operator="containsText" text="dsoy jktdh; fo|ky;ksa esa iz;ksx gsrq fu%'kqYd">
      <formula>NOT(ISERROR(SEARCH("dsoy jktdh; fo|ky;ksa esa iz;ksx gsrq fu%'kqYd",C822)))</formula>
    </cfRule>
    <cfRule type="containsText" dxfId="12877" priority="12827" stopIfTrue="1" operator="containsText" text="dsoy jktdh; fo|ky;ksa esa iz;ksx gsrq fu%'kqYd">
      <formula>NOT(ISERROR(SEARCH("dsoy jktdh; fo|ky;ksa esa iz;ksx gsrq fu%'kqYd",C822)))</formula>
    </cfRule>
    <cfRule type="containsText" dxfId="12876" priority="12828" stopIfTrue="1" operator="containsText" text="f'k{kk foHkkx jktLFkku">
      <formula>NOT(ISERROR(SEARCH("f'k{kk foHkkx jktLFkku",C822)))</formula>
    </cfRule>
    <cfRule type="containsText" dxfId="12875" priority="12829" stopIfTrue="1" operator="containsText" text="iw.kkZad">
      <formula>NOT(ISERROR(SEARCH("iw.kkZad",C822)))</formula>
    </cfRule>
  </conditionalFormatting>
  <conditionalFormatting sqref="B821">
    <cfRule type="cellIs" dxfId="12874" priority="12824" stopIfTrue="1" operator="equal">
      <formula>0</formula>
    </cfRule>
  </conditionalFormatting>
  <conditionalFormatting sqref="B821">
    <cfRule type="containsText" dxfId="12873" priority="12819" stopIfTrue="1" operator="containsText" text="dsoy jktdh; fo|ky;ksa esa iz;ksx gsrq fu%'kqYd">
      <formula>NOT(ISERROR(SEARCH("dsoy jktdh; fo|ky;ksa esa iz;ksx gsrq fu%'kqYd",B821)))</formula>
    </cfRule>
    <cfRule type="containsText" dxfId="12872" priority="12820" stopIfTrue="1" operator="containsText" text="dsoy jktdh; fo|ky;ksa esa iz;ksx gsrq fu%'kqYd">
      <formula>NOT(ISERROR(SEARCH("dsoy jktdh; fo|ky;ksa esa iz;ksx gsrq fu%'kqYd",B821)))</formula>
    </cfRule>
    <cfRule type="containsText" dxfId="12871" priority="12821" stopIfTrue="1" operator="containsText" text="dsoy jktdh; fo|ky;ksa esa iz;ksx gsrq fu%'kqYd">
      <formula>NOT(ISERROR(SEARCH("dsoy jktdh; fo|ky;ksa esa iz;ksx gsrq fu%'kqYd",B821)))</formula>
    </cfRule>
    <cfRule type="containsText" dxfId="12870" priority="12822" stopIfTrue="1" operator="containsText" text="f'k{kk foHkkx jktLFkku">
      <formula>NOT(ISERROR(SEARCH("f'k{kk foHkkx jktLFkku",B821)))</formula>
    </cfRule>
    <cfRule type="containsText" dxfId="12869" priority="12823" stopIfTrue="1" operator="containsText" text="iw.kkZad">
      <formula>NOT(ISERROR(SEARCH("iw.kkZad",B821)))</formula>
    </cfRule>
  </conditionalFormatting>
  <conditionalFormatting sqref="K817 D817:F817 H817:I817">
    <cfRule type="cellIs" dxfId="12868" priority="12818" stopIfTrue="1" operator="equal">
      <formula>0</formula>
    </cfRule>
  </conditionalFormatting>
  <conditionalFormatting sqref="K817 D817:F817 H817:I817">
    <cfRule type="containsText" dxfId="12867" priority="12813" stopIfTrue="1" operator="containsText" text="dsoy jktdh; fo|ky;ksa esa iz;ksx gsrq fu%'kqYd">
      <formula>NOT(ISERROR(SEARCH("dsoy jktdh; fo|ky;ksa esa iz;ksx gsrq fu%'kqYd",D817)))</formula>
    </cfRule>
    <cfRule type="containsText" dxfId="12866" priority="12814" stopIfTrue="1" operator="containsText" text="dsoy jktdh; fo|ky;ksa esa iz;ksx gsrq fu%'kqYd">
      <formula>NOT(ISERROR(SEARCH("dsoy jktdh; fo|ky;ksa esa iz;ksx gsrq fu%'kqYd",D817)))</formula>
    </cfRule>
    <cfRule type="containsText" dxfId="12865" priority="12815" stopIfTrue="1" operator="containsText" text="dsoy jktdh; fo|ky;ksa esa iz;ksx gsrq fu%'kqYd">
      <formula>NOT(ISERROR(SEARCH("dsoy jktdh; fo|ky;ksa esa iz;ksx gsrq fu%'kqYd",D817)))</formula>
    </cfRule>
    <cfRule type="containsText" dxfId="12864" priority="12816" stopIfTrue="1" operator="containsText" text="f'k{kk foHkkx jktLFkku">
      <formula>NOT(ISERROR(SEARCH("f'k{kk foHkkx jktLFkku",D817)))</formula>
    </cfRule>
    <cfRule type="containsText" dxfId="12863" priority="12817" stopIfTrue="1" operator="containsText" text="iw.kkZad">
      <formula>NOT(ISERROR(SEARCH("iw.kkZad",D817)))</formula>
    </cfRule>
  </conditionalFormatting>
  <conditionalFormatting sqref="K817 D817:F817 H817:I817">
    <cfRule type="cellIs" dxfId="12862" priority="12811" operator="equal">
      <formula>0</formula>
    </cfRule>
    <cfRule type="containsText" dxfId="12861" priority="12812" stopIfTrue="1" operator="containsText" text="false">
      <formula>NOT(ISERROR(SEARCH("false",D817)))</formula>
    </cfRule>
  </conditionalFormatting>
  <conditionalFormatting sqref="K817 D817:F817 H817:I817">
    <cfRule type="containsText" dxfId="12860" priority="12810" stopIfTrue="1" operator="containsText" text="izk;ks-">
      <formula>NOT(ISERROR(SEARCH("izk;ks-",D817)))</formula>
    </cfRule>
  </conditionalFormatting>
  <conditionalFormatting sqref="K821 D821:F821 H821:I821">
    <cfRule type="cellIs" dxfId="12859" priority="12809" stopIfTrue="1" operator="equal">
      <formula>0</formula>
    </cfRule>
  </conditionalFormatting>
  <conditionalFormatting sqref="K821 D821:F821 H821:I821">
    <cfRule type="containsText" dxfId="12858" priority="12804" stopIfTrue="1" operator="containsText" text="dsoy jktdh; fo|ky;ksa esa iz;ksx gsrq fu%'kqYd">
      <formula>NOT(ISERROR(SEARCH("dsoy jktdh; fo|ky;ksa esa iz;ksx gsrq fu%'kqYd",D821)))</formula>
    </cfRule>
    <cfRule type="containsText" dxfId="12857" priority="12805" stopIfTrue="1" operator="containsText" text="dsoy jktdh; fo|ky;ksa esa iz;ksx gsrq fu%'kqYd">
      <formula>NOT(ISERROR(SEARCH("dsoy jktdh; fo|ky;ksa esa iz;ksx gsrq fu%'kqYd",D821)))</formula>
    </cfRule>
    <cfRule type="containsText" dxfId="12856" priority="12806" stopIfTrue="1" operator="containsText" text="dsoy jktdh; fo|ky;ksa esa iz;ksx gsrq fu%'kqYd">
      <formula>NOT(ISERROR(SEARCH("dsoy jktdh; fo|ky;ksa esa iz;ksx gsrq fu%'kqYd",D821)))</formula>
    </cfRule>
    <cfRule type="containsText" dxfId="12855" priority="12807" stopIfTrue="1" operator="containsText" text="f'k{kk foHkkx jktLFkku">
      <formula>NOT(ISERROR(SEARCH("f'k{kk foHkkx jktLFkku",D821)))</formula>
    </cfRule>
    <cfRule type="containsText" dxfId="12854" priority="12808" stopIfTrue="1" operator="containsText" text="iw.kkZad">
      <formula>NOT(ISERROR(SEARCH("iw.kkZad",D821)))</formula>
    </cfRule>
  </conditionalFormatting>
  <conditionalFormatting sqref="K821 D821:F821 H821:I821">
    <cfRule type="cellIs" dxfId="12853" priority="12802" operator="equal">
      <formula>0</formula>
    </cfRule>
    <cfRule type="containsText" dxfId="12852" priority="12803" stopIfTrue="1" operator="containsText" text="false">
      <formula>NOT(ISERROR(SEARCH("false",D821)))</formula>
    </cfRule>
  </conditionalFormatting>
  <conditionalFormatting sqref="K821 D821:F821 H821:I821">
    <cfRule type="containsText" dxfId="12851" priority="12801" stopIfTrue="1" operator="containsText" text="izk;ks-">
      <formula>NOT(ISERROR(SEARCH("izk;ks-",D821)))</formula>
    </cfRule>
  </conditionalFormatting>
  <conditionalFormatting sqref="D833:D837">
    <cfRule type="cellIs" dxfId="12850" priority="12800" stopIfTrue="1" operator="equal">
      <formula>0</formula>
    </cfRule>
  </conditionalFormatting>
  <conditionalFormatting sqref="D833:D837">
    <cfRule type="containsText" dxfId="12849" priority="12795" stopIfTrue="1" operator="containsText" text="dsoy jktdh; fo|ky;ksa esa iz;ksx gsrq fu%'kqYd">
      <formula>NOT(ISERROR(SEARCH("dsoy jktdh; fo|ky;ksa esa iz;ksx gsrq fu%'kqYd",D833)))</formula>
    </cfRule>
    <cfRule type="containsText" dxfId="12848" priority="12796" stopIfTrue="1" operator="containsText" text="dsoy jktdh; fo|ky;ksa esa iz;ksx gsrq fu%'kqYd">
      <formula>NOT(ISERROR(SEARCH("dsoy jktdh; fo|ky;ksa esa iz;ksx gsrq fu%'kqYd",D833)))</formula>
    </cfRule>
    <cfRule type="containsText" dxfId="12847" priority="12797" stopIfTrue="1" operator="containsText" text="dsoy jktdh; fo|ky;ksa esa iz;ksx gsrq fu%'kqYd">
      <formula>NOT(ISERROR(SEARCH("dsoy jktdh; fo|ky;ksa esa iz;ksx gsrq fu%'kqYd",D833)))</formula>
    </cfRule>
    <cfRule type="containsText" dxfId="12846" priority="12798" stopIfTrue="1" operator="containsText" text="f'k{kk foHkkx jktLFkku">
      <formula>NOT(ISERROR(SEARCH("f'k{kk foHkkx jktLFkku",D833)))</formula>
    </cfRule>
    <cfRule type="containsText" dxfId="12845" priority="12799" stopIfTrue="1" operator="containsText" text="iw.kkZad">
      <formula>NOT(ISERROR(SEARCH("iw.kkZad",D833)))</formula>
    </cfRule>
  </conditionalFormatting>
  <conditionalFormatting sqref="F833:F837">
    <cfRule type="cellIs" dxfId="12844" priority="12794" stopIfTrue="1" operator="equal">
      <formula>0</formula>
    </cfRule>
  </conditionalFormatting>
  <conditionalFormatting sqref="F833:F837">
    <cfRule type="containsText" dxfId="12843" priority="12789" stopIfTrue="1" operator="containsText" text="dsoy jktdh; fo|ky;ksa esa iz;ksx gsrq fu%'kqYd">
      <formula>NOT(ISERROR(SEARCH("dsoy jktdh; fo|ky;ksa esa iz;ksx gsrq fu%'kqYd",F833)))</formula>
    </cfRule>
    <cfRule type="containsText" dxfId="12842" priority="12790" stopIfTrue="1" operator="containsText" text="dsoy jktdh; fo|ky;ksa esa iz;ksx gsrq fu%'kqYd">
      <formula>NOT(ISERROR(SEARCH("dsoy jktdh; fo|ky;ksa esa iz;ksx gsrq fu%'kqYd",F833)))</formula>
    </cfRule>
    <cfRule type="containsText" dxfId="12841" priority="12791" stopIfTrue="1" operator="containsText" text="dsoy jktdh; fo|ky;ksa esa iz;ksx gsrq fu%'kqYd">
      <formula>NOT(ISERROR(SEARCH("dsoy jktdh; fo|ky;ksa esa iz;ksx gsrq fu%'kqYd",F833)))</formula>
    </cfRule>
    <cfRule type="containsText" dxfId="12840" priority="12792" stopIfTrue="1" operator="containsText" text="f'k{kk foHkkx jktLFkku">
      <formula>NOT(ISERROR(SEARCH("f'k{kk foHkkx jktLFkku",F833)))</formula>
    </cfRule>
    <cfRule type="containsText" dxfId="12839" priority="12793" stopIfTrue="1" operator="containsText" text="iw.kkZad">
      <formula>NOT(ISERROR(SEARCH("iw.kkZad",F833)))</formula>
    </cfRule>
  </conditionalFormatting>
  <conditionalFormatting sqref="B834:C834">
    <cfRule type="cellIs" dxfId="12838" priority="12782" stopIfTrue="1" operator="equal">
      <formula>0</formula>
    </cfRule>
  </conditionalFormatting>
  <conditionalFormatting sqref="B834:C834">
    <cfRule type="containsText" dxfId="12837" priority="12777" stopIfTrue="1" operator="containsText" text="dsoy jktdh; fo|ky;ksa esa iz;ksx gsrq fu%'kqYd">
      <formula>NOT(ISERROR(SEARCH("dsoy jktdh; fo|ky;ksa esa iz;ksx gsrq fu%'kqYd",B834)))</formula>
    </cfRule>
    <cfRule type="containsText" dxfId="12836" priority="12778" stopIfTrue="1" operator="containsText" text="dsoy jktdh; fo|ky;ksa esa iz;ksx gsrq fu%'kqYd">
      <formula>NOT(ISERROR(SEARCH("dsoy jktdh; fo|ky;ksa esa iz;ksx gsrq fu%'kqYd",B834)))</formula>
    </cfRule>
    <cfRule type="containsText" dxfId="12835" priority="12779" stopIfTrue="1" operator="containsText" text="dsoy jktdh; fo|ky;ksa esa iz;ksx gsrq fu%'kqYd">
      <formula>NOT(ISERROR(SEARCH("dsoy jktdh; fo|ky;ksa esa iz;ksx gsrq fu%'kqYd",B834)))</formula>
    </cfRule>
    <cfRule type="containsText" dxfId="12834" priority="12780" stopIfTrue="1" operator="containsText" text="f'k{kk foHkkx jktLFkku">
      <formula>NOT(ISERROR(SEARCH("f'k{kk foHkkx jktLFkku",B834)))</formula>
    </cfRule>
    <cfRule type="containsText" dxfId="12833" priority="12781" stopIfTrue="1" operator="containsText" text="iw.kkZad">
      <formula>NOT(ISERROR(SEARCH("iw.kkZad",B834)))</formula>
    </cfRule>
  </conditionalFormatting>
  <conditionalFormatting sqref="G818:G820">
    <cfRule type="expression" dxfId="12832" priority="12776">
      <formula>is(error)</formula>
    </cfRule>
  </conditionalFormatting>
  <conditionalFormatting sqref="G818:G820">
    <cfRule type="cellIs" dxfId="12831" priority="12775" operator="equal">
      <formula>0</formula>
    </cfRule>
  </conditionalFormatting>
  <conditionalFormatting sqref="G818:G820">
    <cfRule type="expression" dxfId="12830" priority="12774">
      <formula>ISERROR(G818)</formula>
    </cfRule>
  </conditionalFormatting>
  <conditionalFormatting sqref="K818:K820">
    <cfRule type="expression" dxfId="12829" priority="12773">
      <formula>is(error)</formula>
    </cfRule>
  </conditionalFormatting>
  <conditionalFormatting sqref="K818:K820">
    <cfRule type="cellIs" dxfId="12828" priority="12772" operator="equal">
      <formula>0</formula>
    </cfRule>
  </conditionalFormatting>
  <conditionalFormatting sqref="K818:K820">
    <cfRule type="expression" dxfId="12827" priority="12771">
      <formula>ISERROR(K818)</formula>
    </cfRule>
  </conditionalFormatting>
  <conditionalFormatting sqref="G822">
    <cfRule type="expression" dxfId="12826" priority="12770">
      <formula>is(error)</formula>
    </cfRule>
  </conditionalFormatting>
  <conditionalFormatting sqref="G822">
    <cfRule type="cellIs" dxfId="12825" priority="12769" operator="equal">
      <formula>0</formula>
    </cfRule>
  </conditionalFormatting>
  <conditionalFormatting sqref="G822">
    <cfRule type="expression" dxfId="12824" priority="12768">
      <formula>ISERROR(G822)</formula>
    </cfRule>
  </conditionalFormatting>
  <conditionalFormatting sqref="K822">
    <cfRule type="expression" dxfId="12823" priority="12767">
      <formula>is(error)</formula>
    </cfRule>
  </conditionalFormatting>
  <conditionalFormatting sqref="K822">
    <cfRule type="cellIs" dxfId="12822" priority="12766" operator="equal">
      <formula>0</formula>
    </cfRule>
  </conditionalFormatting>
  <conditionalFormatting sqref="K822">
    <cfRule type="expression" dxfId="12821" priority="12765">
      <formula>ISERROR(K822)</formula>
    </cfRule>
  </conditionalFormatting>
  <conditionalFormatting sqref="O825:Q825">
    <cfRule type="cellIs" dxfId="12820" priority="12764" stopIfTrue="1" operator="equal">
      <formula>0</formula>
    </cfRule>
  </conditionalFormatting>
  <conditionalFormatting sqref="O825:Q825">
    <cfRule type="containsText" dxfId="12819" priority="12759" stopIfTrue="1" operator="containsText" text="dsoy jktdh; fo|ky;ksa esa iz;ksx gsrq fu%'kqYd">
      <formula>NOT(ISERROR(SEARCH("dsoy jktdh; fo|ky;ksa esa iz;ksx gsrq fu%'kqYd",O825)))</formula>
    </cfRule>
    <cfRule type="containsText" dxfId="12818" priority="12760" stopIfTrue="1" operator="containsText" text="dsoy jktdh; fo|ky;ksa esa iz;ksx gsrq fu%'kqYd">
      <formula>NOT(ISERROR(SEARCH("dsoy jktdh; fo|ky;ksa esa iz;ksx gsrq fu%'kqYd",O825)))</formula>
    </cfRule>
    <cfRule type="containsText" dxfId="12817" priority="12761" stopIfTrue="1" operator="containsText" text="dsoy jktdh; fo|ky;ksa esa iz;ksx gsrq fu%'kqYd">
      <formula>NOT(ISERROR(SEARCH("dsoy jktdh; fo|ky;ksa esa iz;ksx gsrq fu%'kqYd",O825)))</formula>
    </cfRule>
    <cfRule type="containsText" dxfId="12816" priority="12762" stopIfTrue="1" operator="containsText" text="f'k{kk foHkkx jktLFkku">
      <formula>NOT(ISERROR(SEARCH("f'k{kk foHkkx jktLFkku",O825)))</formula>
    </cfRule>
    <cfRule type="containsText" dxfId="12815" priority="12763" stopIfTrue="1" operator="containsText" text="iw.kkZad">
      <formula>NOT(ISERROR(SEARCH("iw.kkZad",O825)))</formula>
    </cfRule>
  </conditionalFormatting>
  <conditionalFormatting sqref="F829">
    <cfRule type="cellIs" dxfId="12814" priority="12680" stopIfTrue="1" operator="equal">
      <formula>0</formula>
    </cfRule>
  </conditionalFormatting>
  <conditionalFormatting sqref="F829">
    <cfRule type="containsText" dxfId="12813" priority="12675" stopIfTrue="1" operator="containsText" text="dsoy jktdh; fo|ky;ksa esa iz;ksx gsrq fu%'kqYd">
      <formula>NOT(ISERROR(SEARCH("dsoy jktdh; fo|ky;ksa esa iz;ksx gsrq fu%'kqYd",F829)))</formula>
    </cfRule>
    <cfRule type="containsText" dxfId="12812" priority="12676" stopIfTrue="1" operator="containsText" text="dsoy jktdh; fo|ky;ksa esa iz;ksx gsrq fu%'kqYd">
      <formula>NOT(ISERROR(SEARCH("dsoy jktdh; fo|ky;ksa esa iz;ksx gsrq fu%'kqYd",F829)))</formula>
    </cfRule>
    <cfRule type="containsText" dxfId="12811" priority="12677" stopIfTrue="1" operator="containsText" text="dsoy jktdh; fo|ky;ksa esa iz;ksx gsrq fu%'kqYd">
      <formula>NOT(ISERROR(SEARCH("dsoy jktdh; fo|ky;ksa esa iz;ksx gsrq fu%'kqYd",F829)))</formula>
    </cfRule>
    <cfRule type="containsText" dxfId="12810" priority="12678" stopIfTrue="1" operator="containsText" text="f'k{kk foHkkx jktLFkku">
      <formula>NOT(ISERROR(SEARCH("f'k{kk foHkkx jktLFkku",F829)))</formula>
    </cfRule>
    <cfRule type="containsText" dxfId="12809" priority="12679" stopIfTrue="1" operator="containsText" text="iw.kkZad">
      <formula>NOT(ISERROR(SEARCH("iw.kkZad",F829)))</formula>
    </cfRule>
  </conditionalFormatting>
  <conditionalFormatting sqref="N825:N827">
    <cfRule type="cellIs" dxfId="12808" priority="12710" stopIfTrue="1" operator="equal">
      <formula>0</formula>
    </cfRule>
  </conditionalFormatting>
  <conditionalFormatting sqref="N825:N827">
    <cfRule type="containsText" dxfId="12807" priority="12705" stopIfTrue="1" operator="containsText" text="dsoy jktdh; fo|ky;ksa esa iz;ksx gsrq fu%'kqYd">
      <formula>NOT(ISERROR(SEARCH("dsoy jktdh; fo|ky;ksa esa iz;ksx gsrq fu%'kqYd",N825)))</formula>
    </cfRule>
    <cfRule type="containsText" dxfId="12806" priority="12706" stopIfTrue="1" operator="containsText" text="dsoy jktdh; fo|ky;ksa esa iz;ksx gsrq fu%'kqYd">
      <formula>NOT(ISERROR(SEARCH("dsoy jktdh; fo|ky;ksa esa iz;ksx gsrq fu%'kqYd",N825)))</formula>
    </cfRule>
    <cfRule type="containsText" dxfId="12805" priority="12707" stopIfTrue="1" operator="containsText" text="dsoy jktdh; fo|ky;ksa esa iz;ksx gsrq fu%'kqYd">
      <formula>NOT(ISERROR(SEARCH("dsoy jktdh; fo|ky;ksa esa iz;ksx gsrq fu%'kqYd",N825)))</formula>
    </cfRule>
    <cfRule type="containsText" dxfId="12804" priority="12708" stopIfTrue="1" operator="containsText" text="f'k{kk foHkkx jktLFkku">
      <formula>NOT(ISERROR(SEARCH("f'k{kk foHkkx jktLFkku",N825)))</formula>
    </cfRule>
    <cfRule type="containsText" dxfId="12803" priority="12709" stopIfTrue="1" operator="containsText" text="iw.kkZad">
      <formula>NOT(ISERROR(SEARCH("iw.kkZad",N825)))</formula>
    </cfRule>
  </conditionalFormatting>
  <conditionalFormatting sqref="J825:J827">
    <cfRule type="cellIs" dxfId="12802" priority="12692" stopIfTrue="1" operator="equal">
      <formula>0</formula>
    </cfRule>
  </conditionalFormatting>
  <conditionalFormatting sqref="J825:J827">
    <cfRule type="containsText" dxfId="12801" priority="12687" stopIfTrue="1" operator="containsText" text="dsoy jktdh; fo|ky;ksa esa iz;ksx gsrq fu%'kqYd">
      <formula>NOT(ISERROR(SEARCH("dsoy jktdh; fo|ky;ksa esa iz;ksx gsrq fu%'kqYd",J825)))</formula>
    </cfRule>
    <cfRule type="containsText" dxfId="12800" priority="12688" stopIfTrue="1" operator="containsText" text="dsoy jktdh; fo|ky;ksa esa iz;ksx gsrq fu%'kqYd">
      <formula>NOT(ISERROR(SEARCH("dsoy jktdh; fo|ky;ksa esa iz;ksx gsrq fu%'kqYd",J825)))</formula>
    </cfRule>
    <cfRule type="containsText" dxfId="12799" priority="12689" stopIfTrue="1" operator="containsText" text="dsoy jktdh; fo|ky;ksa esa iz;ksx gsrq fu%'kqYd">
      <formula>NOT(ISERROR(SEARCH("dsoy jktdh; fo|ky;ksa esa iz;ksx gsrq fu%'kqYd",J825)))</formula>
    </cfRule>
    <cfRule type="containsText" dxfId="12798" priority="12690" stopIfTrue="1" operator="containsText" text="f'k{kk foHkkx jktLFkku">
      <formula>NOT(ISERROR(SEARCH("f'k{kk foHkkx jktLFkku",J825)))</formula>
    </cfRule>
    <cfRule type="containsText" dxfId="12797" priority="12691" stopIfTrue="1" operator="containsText" text="iw.kkZad">
      <formula>NOT(ISERROR(SEARCH("iw.kkZad",J825)))</formula>
    </cfRule>
  </conditionalFormatting>
  <conditionalFormatting sqref="O826:Q826">
    <cfRule type="cellIs" dxfId="12796" priority="12758" stopIfTrue="1" operator="equal">
      <formula>0</formula>
    </cfRule>
  </conditionalFormatting>
  <conditionalFormatting sqref="O826:Q826">
    <cfRule type="containsText" dxfId="12795" priority="12753" stopIfTrue="1" operator="containsText" text="dsoy jktdh; fo|ky;ksa esa iz;ksx gsrq fu%'kqYd">
      <formula>NOT(ISERROR(SEARCH("dsoy jktdh; fo|ky;ksa esa iz;ksx gsrq fu%'kqYd",O826)))</formula>
    </cfRule>
    <cfRule type="containsText" dxfId="12794" priority="12754" stopIfTrue="1" operator="containsText" text="dsoy jktdh; fo|ky;ksa esa iz;ksx gsrq fu%'kqYd">
      <formula>NOT(ISERROR(SEARCH("dsoy jktdh; fo|ky;ksa esa iz;ksx gsrq fu%'kqYd",O826)))</formula>
    </cfRule>
    <cfRule type="containsText" dxfId="12793" priority="12755" stopIfTrue="1" operator="containsText" text="dsoy jktdh; fo|ky;ksa esa iz;ksx gsrq fu%'kqYd">
      <formula>NOT(ISERROR(SEARCH("dsoy jktdh; fo|ky;ksa esa iz;ksx gsrq fu%'kqYd",O826)))</formula>
    </cfRule>
    <cfRule type="containsText" dxfId="12792" priority="12756" stopIfTrue="1" operator="containsText" text="f'k{kk foHkkx jktLFkku">
      <formula>NOT(ISERROR(SEARCH("f'k{kk foHkkx jktLFkku",O826)))</formula>
    </cfRule>
    <cfRule type="containsText" dxfId="12791" priority="12757" stopIfTrue="1" operator="containsText" text="iw.kkZad">
      <formula>NOT(ISERROR(SEARCH("iw.kkZad",O826)))</formula>
    </cfRule>
  </conditionalFormatting>
  <conditionalFormatting sqref="O827:Q827">
    <cfRule type="cellIs" dxfId="12790" priority="12752" stopIfTrue="1" operator="equal">
      <formula>0</formula>
    </cfRule>
  </conditionalFormatting>
  <conditionalFormatting sqref="O827:Q827">
    <cfRule type="containsText" dxfId="12789" priority="12747" stopIfTrue="1" operator="containsText" text="dsoy jktdh; fo|ky;ksa esa iz;ksx gsrq fu%'kqYd">
      <formula>NOT(ISERROR(SEARCH("dsoy jktdh; fo|ky;ksa esa iz;ksx gsrq fu%'kqYd",O827)))</formula>
    </cfRule>
    <cfRule type="containsText" dxfId="12788" priority="12748" stopIfTrue="1" operator="containsText" text="dsoy jktdh; fo|ky;ksa esa iz;ksx gsrq fu%'kqYd">
      <formula>NOT(ISERROR(SEARCH("dsoy jktdh; fo|ky;ksa esa iz;ksx gsrq fu%'kqYd",O827)))</formula>
    </cfRule>
    <cfRule type="containsText" dxfId="12787" priority="12749" stopIfTrue="1" operator="containsText" text="dsoy jktdh; fo|ky;ksa esa iz;ksx gsrq fu%'kqYd">
      <formula>NOT(ISERROR(SEARCH("dsoy jktdh; fo|ky;ksa esa iz;ksx gsrq fu%'kqYd",O827)))</formula>
    </cfRule>
    <cfRule type="containsText" dxfId="12786" priority="12750" stopIfTrue="1" operator="containsText" text="f'k{kk foHkkx jktLFkku">
      <formula>NOT(ISERROR(SEARCH("f'k{kk foHkkx jktLFkku",O827)))</formula>
    </cfRule>
    <cfRule type="containsText" dxfId="12785" priority="12751" stopIfTrue="1" operator="containsText" text="iw.kkZad">
      <formula>NOT(ISERROR(SEARCH("iw.kkZad",O827)))</formula>
    </cfRule>
  </conditionalFormatting>
  <conditionalFormatting sqref="D829">
    <cfRule type="cellIs" dxfId="12784" priority="12686" stopIfTrue="1" operator="equal">
      <formula>0</formula>
    </cfRule>
  </conditionalFormatting>
  <conditionalFormatting sqref="D829">
    <cfRule type="containsText" dxfId="12783" priority="12681" stopIfTrue="1" operator="containsText" text="dsoy jktdh; fo|ky;ksa esa iz;ksx gsrq fu%'kqYd">
      <formula>NOT(ISERROR(SEARCH("dsoy jktdh; fo|ky;ksa esa iz;ksx gsrq fu%'kqYd",D829)))</formula>
    </cfRule>
    <cfRule type="containsText" dxfId="12782" priority="12682" stopIfTrue="1" operator="containsText" text="dsoy jktdh; fo|ky;ksa esa iz;ksx gsrq fu%'kqYd">
      <formula>NOT(ISERROR(SEARCH("dsoy jktdh; fo|ky;ksa esa iz;ksx gsrq fu%'kqYd",D829)))</formula>
    </cfRule>
    <cfRule type="containsText" dxfId="12781" priority="12683" stopIfTrue="1" operator="containsText" text="dsoy jktdh; fo|ky;ksa esa iz;ksx gsrq fu%'kqYd">
      <formula>NOT(ISERROR(SEARCH("dsoy jktdh; fo|ky;ksa esa iz;ksx gsrq fu%'kqYd",D829)))</formula>
    </cfRule>
    <cfRule type="containsText" dxfId="12780" priority="12684" stopIfTrue="1" operator="containsText" text="f'k{kk foHkkx jktLFkku">
      <formula>NOT(ISERROR(SEARCH("f'k{kk foHkkx jktLFkku",D829)))</formula>
    </cfRule>
    <cfRule type="containsText" dxfId="12779" priority="12685" stopIfTrue="1" operator="containsText" text="iw.kkZad">
      <formula>NOT(ISERROR(SEARCH("iw.kkZad",D829)))</formula>
    </cfRule>
  </conditionalFormatting>
  <conditionalFormatting sqref="L829">
    <cfRule type="cellIs" dxfId="12778" priority="12674" stopIfTrue="1" operator="equal">
      <formula>0</formula>
    </cfRule>
  </conditionalFormatting>
  <conditionalFormatting sqref="L829">
    <cfRule type="containsText" dxfId="12777" priority="12669" stopIfTrue="1" operator="containsText" text="dsoy jktdh; fo|ky;ksa esa iz;ksx gsrq fu%'kqYd">
      <formula>NOT(ISERROR(SEARCH("dsoy jktdh; fo|ky;ksa esa iz;ksx gsrq fu%'kqYd",L829)))</formula>
    </cfRule>
    <cfRule type="containsText" dxfId="12776" priority="12670" stopIfTrue="1" operator="containsText" text="dsoy jktdh; fo|ky;ksa esa iz;ksx gsrq fu%'kqYd">
      <formula>NOT(ISERROR(SEARCH("dsoy jktdh; fo|ky;ksa esa iz;ksx gsrq fu%'kqYd",L829)))</formula>
    </cfRule>
    <cfRule type="containsText" dxfId="12775" priority="12671" stopIfTrue="1" operator="containsText" text="dsoy jktdh; fo|ky;ksa esa iz;ksx gsrq fu%'kqYd">
      <formula>NOT(ISERROR(SEARCH("dsoy jktdh; fo|ky;ksa esa iz;ksx gsrq fu%'kqYd",L829)))</formula>
    </cfRule>
    <cfRule type="containsText" dxfId="12774" priority="12672" stopIfTrue="1" operator="containsText" text="f'k{kk foHkkx jktLFkku">
      <formula>NOT(ISERROR(SEARCH("f'k{kk foHkkx jktLFkku",L829)))</formula>
    </cfRule>
    <cfRule type="containsText" dxfId="12773" priority="12673" stopIfTrue="1" operator="containsText" text="iw.kkZad">
      <formula>NOT(ISERROR(SEARCH("iw.kkZad",L829)))</formula>
    </cfRule>
  </conditionalFormatting>
  <conditionalFormatting sqref="L830">
    <cfRule type="cellIs" dxfId="12772" priority="12668" stopIfTrue="1" operator="equal">
      <formula>0</formula>
    </cfRule>
  </conditionalFormatting>
  <conditionalFormatting sqref="L830">
    <cfRule type="containsText" dxfId="12771" priority="12663" stopIfTrue="1" operator="containsText" text="dsoy jktdh; fo|ky;ksa esa iz;ksx gsrq fu%'kqYd">
      <formula>NOT(ISERROR(SEARCH("dsoy jktdh; fo|ky;ksa esa iz;ksx gsrq fu%'kqYd",L830)))</formula>
    </cfRule>
    <cfRule type="containsText" dxfId="12770" priority="12664" stopIfTrue="1" operator="containsText" text="dsoy jktdh; fo|ky;ksa esa iz;ksx gsrq fu%'kqYd">
      <formula>NOT(ISERROR(SEARCH("dsoy jktdh; fo|ky;ksa esa iz;ksx gsrq fu%'kqYd",L830)))</formula>
    </cfRule>
    <cfRule type="containsText" dxfId="12769" priority="12665" stopIfTrue="1" operator="containsText" text="dsoy jktdh; fo|ky;ksa esa iz;ksx gsrq fu%'kqYd">
      <formula>NOT(ISERROR(SEARCH("dsoy jktdh; fo|ky;ksa esa iz;ksx gsrq fu%'kqYd",L830)))</formula>
    </cfRule>
    <cfRule type="containsText" dxfId="12768" priority="12666" stopIfTrue="1" operator="containsText" text="f'k{kk foHkkx jktLFkku">
      <formula>NOT(ISERROR(SEARCH("f'k{kk foHkkx jktLFkku",L830)))</formula>
    </cfRule>
    <cfRule type="containsText" dxfId="12767" priority="12667" stopIfTrue="1" operator="containsText" text="iw.kkZad">
      <formula>NOT(ISERROR(SEARCH("iw.kkZad",L830)))</formula>
    </cfRule>
  </conditionalFormatting>
  <conditionalFormatting sqref="O828">
    <cfRule type="cellIs" dxfId="12766" priority="12662" stopIfTrue="1" operator="equal">
      <formula>0</formula>
    </cfRule>
  </conditionalFormatting>
  <conditionalFormatting sqref="O828">
    <cfRule type="containsText" dxfId="12765" priority="12657" stopIfTrue="1" operator="containsText" text="dsoy jktdh; fo|ky;ksa esa iz;ksx gsrq fu%'kqYd">
      <formula>NOT(ISERROR(SEARCH("dsoy jktdh; fo|ky;ksa esa iz;ksx gsrq fu%'kqYd",O828)))</formula>
    </cfRule>
    <cfRule type="containsText" dxfId="12764" priority="12658" stopIfTrue="1" operator="containsText" text="dsoy jktdh; fo|ky;ksa esa iz;ksx gsrq fu%'kqYd">
      <formula>NOT(ISERROR(SEARCH("dsoy jktdh; fo|ky;ksa esa iz;ksx gsrq fu%'kqYd",O828)))</formula>
    </cfRule>
    <cfRule type="containsText" dxfId="12763" priority="12659" stopIfTrue="1" operator="containsText" text="dsoy jktdh; fo|ky;ksa esa iz;ksx gsrq fu%'kqYd">
      <formula>NOT(ISERROR(SEARCH("dsoy jktdh; fo|ky;ksa esa iz;ksx gsrq fu%'kqYd",O828)))</formula>
    </cfRule>
    <cfRule type="containsText" dxfId="12762" priority="12660" stopIfTrue="1" operator="containsText" text="f'k{kk foHkkx jktLFkku">
      <formula>NOT(ISERROR(SEARCH("f'k{kk foHkkx jktLFkku",O828)))</formula>
    </cfRule>
    <cfRule type="containsText" dxfId="12761" priority="12661" stopIfTrue="1" operator="containsText" text="iw.kkZad">
      <formula>NOT(ISERROR(SEARCH("iw.kkZad",O828)))</formula>
    </cfRule>
  </conditionalFormatting>
  <conditionalFormatting sqref="O829">
    <cfRule type="cellIs" dxfId="12760" priority="12656" stopIfTrue="1" operator="equal">
      <formula>0</formula>
    </cfRule>
  </conditionalFormatting>
  <conditionalFormatting sqref="O829">
    <cfRule type="containsText" dxfId="12759" priority="12651" stopIfTrue="1" operator="containsText" text="dsoy jktdh; fo|ky;ksa esa iz;ksx gsrq fu%'kqYd">
      <formula>NOT(ISERROR(SEARCH("dsoy jktdh; fo|ky;ksa esa iz;ksx gsrq fu%'kqYd",O829)))</formula>
    </cfRule>
    <cfRule type="containsText" dxfId="12758" priority="12652" stopIfTrue="1" operator="containsText" text="dsoy jktdh; fo|ky;ksa esa iz;ksx gsrq fu%'kqYd">
      <formula>NOT(ISERROR(SEARCH("dsoy jktdh; fo|ky;ksa esa iz;ksx gsrq fu%'kqYd",O829)))</formula>
    </cfRule>
    <cfRule type="containsText" dxfId="12757" priority="12653" stopIfTrue="1" operator="containsText" text="dsoy jktdh; fo|ky;ksa esa iz;ksx gsrq fu%'kqYd">
      <formula>NOT(ISERROR(SEARCH("dsoy jktdh; fo|ky;ksa esa iz;ksx gsrq fu%'kqYd",O829)))</formula>
    </cfRule>
    <cfRule type="containsText" dxfId="12756" priority="12654" stopIfTrue="1" operator="containsText" text="f'k{kk foHkkx jktLFkku">
      <formula>NOT(ISERROR(SEARCH("f'k{kk foHkkx jktLFkku",O829)))</formula>
    </cfRule>
    <cfRule type="containsText" dxfId="12755" priority="12655" stopIfTrue="1" operator="containsText" text="iw.kkZad">
      <formula>NOT(ISERROR(SEARCH("iw.kkZad",O829)))</formula>
    </cfRule>
  </conditionalFormatting>
  <conditionalFormatting sqref="O830">
    <cfRule type="cellIs" dxfId="12754" priority="12650" stopIfTrue="1" operator="equal">
      <formula>0</formula>
    </cfRule>
  </conditionalFormatting>
  <conditionalFormatting sqref="O830">
    <cfRule type="containsText" dxfId="12753" priority="12645" stopIfTrue="1" operator="containsText" text="dsoy jktdh; fo|ky;ksa esa iz;ksx gsrq fu%'kqYd">
      <formula>NOT(ISERROR(SEARCH("dsoy jktdh; fo|ky;ksa esa iz;ksx gsrq fu%'kqYd",O830)))</formula>
    </cfRule>
    <cfRule type="containsText" dxfId="12752" priority="12646" stopIfTrue="1" operator="containsText" text="dsoy jktdh; fo|ky;ksa esa iz;ksx gsrq fu%'kqYd">
      <formula>NOT(ISERROR(SEARCH("dsoy jktdh; fo|ky;ksa esa iz;ksx gsrq fu%'kqYd",O830)))</formula>
    </cfRule>
    <cfRule type="containsText" dxfId="12751" priority="12647" stopIfTrue="1" operator="containsText" text="dsoy jktdh; fo|ky;ksa esa iz;ksx gsrq fu%'kqYd">
      <formula>NOT(ISERROR(SEARCH("dsoy jktdh; fo|ky;ksa esa iz;ksx gsrq fu%'kqYd",O830)))</formula>
    </cfRule>
    <cfRule type="containsText" dxfId="12750" priority="12648" stopIfTrue="1" operator="containsText" text="f'k{kk foHkkx jktLFkku">
      <formula>NOT(ISERROR(SEARCH("f'k{kk foHkkx jktLFkku",O830)))</formula>
    </cfRule>
    <cfRule type="containsText" dxfId="12749" priority="12649" stopIfTrue="1" operator="containsText" text="iw.kkZad">
      <formula>NOT(ISERROR(SEARCH("iw.kkZad",O830)))</formula>
    </cfRule>
  </conditionalFormatting>
  <conditionalFormatting sqref="J833:J836">
    <cfRule type="cellIs" dxfId="12748" priority="12644" stopIfTrue="1" operator="equal">
      <formula>0</formula>
    </cfRule>
  </conditionalFormatting>
  <conditionalFormatting sqref="J833:J836">
    <cfRule type="containsText" dxfId="12747" priority="12639" stopIfTrue="1" operator="containsText" text="dsoy jktdh; fo|ky;ksa esa iz;ksx gsrq fu%'kqYd">
      <formula>NOT(ISERROR(SEARCH("dsoy jktdh; fo|ky;ksa esa iz;ksx gsrq fu%'kqYd",J833)))</formula>
    </cfRule>
    <cfRule type="containsText" dxfId="12746" priority="12640" stopIfTrue="1" operator="containsText" text="dsoy jktdh; fo|ky;ksa esa iz;ksx gsrq fu%'kqYd">
      <formula>NOT(ISERROR(SEARCH("dsoy jktdh; fo|ky;ksa esa iz;ksx gsrq fu%'kqYd",J833)))</formula>
    </cfRule>
    <cfRule type="containsText" dxfId="12745" priority="12641" stopIfTrue="1" operator="containsText" text="dsoy jktdh; fo|ky;ksa esa iz;ksx gsrq fu%'kqYd">
      <formula>NOT(ISERROR(SEARCH("dsoy jktdh; fo|ky;ksa esa iz;ksx gsrq fu%'kqYd",J833)))</formula>
    </cfRule>
    <cfRule type="containsText" dxfId="12744" priority="12642" stopIfTrue="1" operator="containsText" text="f'k{kk foHkkx jktLFkku">
      <formula>NOT(ISERROR(SEARCH("f'k{kk foHkkx jktLFkku",J833)))</formula>
    </cfRule>
    <cfRule type="containsText" dxfId="12743" priority="12643" stopIfTrue="1" operator="containsText" text="iw.kkZad">
      <formula>NOT(ISERROR(SEARCH("iw.kkZad",J833)))</formula>
    </cfRule>
  </conditionalFormatting>
  <conditionalFormatting sqref="J837">
    <cfRule type="cellIs" dxfId="12742" priority="12638" stopIfTrue="1" operator="equal">
      <formula>0</formula>
    </cfRule>
  </conditionalFormatting>
  <conditionalFormatting sqref="J837">
    <cfRule type="containsText" dxfId="12741" priority="12633" stopIfTrue="1" operator="containsText" text="dsoy jktdh; fo|ky;ksa esa iz;ksx gsrq fu%'kqYd">
      <formula>NOT(ISERROR(SEARCH("dsoy jktdh; fo|ky;ksa esa iz;ksx gsrq fu%'kqYd",J837)))</formula>
    </cfRule>
    <cfRule type="containsText" dxfId="12740" priority="12634" stopIfTrue="1" operator="containsText" text="dsoy jktdh; fo|ky;ksa esa iz;ksx gsrq fu%'kqYd">
      <formula>NOT(ISERROR(SEARCH("dsoy jktdh; fo|ky;ksa esa iz;ksx gsrq fu%'kqYd",J837)))</formula>
    </cfRule>
    <cfRule type="containsText" dxfId="12739" priority="12635" stopIfTrue="1" operator="containsText" text="dsoy jktdh; fo|ky;ksa esa iz;ksx gsrq fu%'kqYd">
      <formula>NOT(ISERROR(SEARCH("dsoy jktdh; fo|ky;ksa esa iz;ksx gsrq fu%'kqYd",J837)))</formula>
    </cfRule>
    <cfRule type="containsText" dxfId="12738" priority="12636" stopIfTrue="1" operator="containsText" text="f'k{kk foHkkx jktLFkku">
      <formula>NOT(ISERROR(SEARCH("f'k{kk foHkkx jktLFkku",J837)))</formula>
    </cfRule>
    <cfRule type="containsText" dxfId="12737" priority="12637" stopIfTrue="1" operator="containsText" text="iw.kkZad">
      <formula>NOT(ISERROR(SEARCH("iw.kkZad",J837)))</formula>
    </cfRule>
  </conditionalFormatting>
  <conditionalFormatting sqref="N813">
    <cfRule type="cellIs" dxfId="12736" priority="12632" stopIfTrue="1" operator="equal">
      <formula>0</formula>
    </cfRule>
  </conditionalFormatting>
  <conditionalFormatting sqref="N813">
    <cfRule type="containsText" dxfId="12735" priority="12627" stopIfTrue="1" operator="containsText" text="dsoy jktdh; fo|ky;ksa esa iz;ksx gsrq fu%'kqYd">
      <formula>NOT(ISERROR(SEARCH("dsoy jktdh; fo|ky;ksa esa iz;ksx gsrq fu%'kqYd",N813)))</formula>
    </cfRule>
    <cfRule type="containsText" dxfId="12734" priority="12628" stopIfTrue="1" operator="containsText" text="dsoy jktdh; fo|ky;ksa esa iz;ksx gsrq fu%'kqYd">
      <formula>NOT(ISERROR(SEARCH("dsoy jktdh; fo|ky;ksa esa iz;ksx gsrq fu%'kqYd",N813)))</formula>
    </cfRule>
    <cfRule type="containsText" dxfId="12733" priority="12629" stopIfTrue="1" operator="containsText" text="dsoy jktdh; fo|ky;ksa esa iz;ksx gsrq fu%'kqYd">
      <formula>NOT(ISERROR(SEARCH("dsoy jktdh; fo|ky;ksa esa iz;ksx gsrq fu%'kqYd",N813)))</formula>
    </cfRule>
    <cfRule type="containsText" dxfId="12732" priority="12630" stopIfTrue="1" operator="containsText" text="f'k{kk foHkkx jktLFkku">
      <formula>NOT(ISERROR(SEARCH("f'k{kk foHkkx jktLFkku",N813)))</formula>
    </cfRule>
    <cfRule type="containsText" dxfId="12731" priority="12631" stopIfTrue="1" operator="containsText" text="iw.kkZad">
      <formula>NOT(ISERROR(SEARCH("iw.kkZad",N813)))</formula>
    </cfRule>
  </conditionalFormatting>
  <conditionalFormatting sqref="N814">
    <cfRule type="cellIs" dxfId="12730" priority="12626" stopIfTrue="1" operator="equal">
      <formula>0</formula>
    </cfRule>
  </conditionalFormatting>
  <conditionalFormatting sqref="N814">
    <cfRule type="containsText" dxfId="12729" priority="12621" stopIfTrue="1" operator="containsText" text="dsoy jktdh; fo|ky;ksa esa iz;ksx gsrq fu%'kqYd">
      <formula>NOT(ISERROR(SEARCH("dsoy jktdh; fo|ky;ksa esa iz;ksx gsrq fu%'kqYd",N814)))</formula>
    </cfRule>
    <cfRule type="containsText" dxfId="12728" priority="12622" stopIfTrue="1" operator="containsText" text="dsoy jktdh; fo|ky;ksa esa iz;ksx gsrq fu%'kqYd">
      <formula>NOT(ISERROR(SEARCH("dsoy jktdh; fo|ky;ksa esa iz;ksx gsrq fu%'kqYd",N814)))</formula>
    </cfRule>
    <cfRule type="containsText" dxfId="12727" priority="12623" stopIfTrue="1" operator="containsText" text="dsoy jktdh; fo|ky;ksa esa iz;ksx gsrq fu%'kqYd">
      <formula>NOT(ISERROR(SEARCH("dsoy jktdh; fo|ky;ksa esa iz;ksx gsrq fu%'kqYd",N814)))</formula>
    </cfRule>
    <cfRule type="containsText" dxfId="12726" priority="12624" stopIfTrue="1" operator="containsText" text="f'k{kk foHkkx jktLFkku">
      <formula>NOT(ISERROR(SEARCH("f'k{kk foHkkx jktLFkku",N814)))</formula>
    </cfRule>
    <cfRule type="containsText" dxfId="12725" priority="12625" stopIfTrue="1" operator="containsText" text="iw.kkZad">
      <formula>NOT(ISERROR(SEARCH("iw.kkZad",N814)))</formula>
    </cfRule>
  </conditionalFormatting>
  <conditionalFormatting sqref="B814:C814">
    <cfRule type="cellIs" dxfId="12724" priority="12620" stopIfTrue="1" operator="equal">
      <formula>0</formula>
    </cfRule>
  </conditionalFormatting>
  <conditionalFormatting sqref="B814:C814">
    <cfRule type="containsText" dxfId="12723" priority="12615" stopIfTrue="1" operator="containsText" text="dsoy jktdh; fo|ky;ksa esa iz;ksx gsrq fu%'kqYd">
      <formula>NOT(ISERROR(SEARCH("dsoy jktdh; fo|ky;ksa esa iz;ksx gsrq fu%'kqYd",B814)))</formula>
    </cfRule>
    <cfRule type="containsText" dxfId="12722" priority="12616" stopIfTrue="1" operator="containsText" text="dsoy jktdh; fo|ky;ksa esa iz;ksx gsrq fu%'kqYd">
      <formula>NOT(ISERROR(SEARCH("dsoy jktdh; fo|ky;ksa esa iz;ksx gsrq fu%'kqYd",B814)))</formula>
    </cfRule>
    <cfRule type="containsText" dxfId="12721" priority="12617" stopIfTrue="1" operator="containsText" text="dsoy jktdh; fo|ky;ksa esa iz;ksx gsrq fu%'kqYd">
      <formula>NOT(ISERROR(SEARCH("dsoy jktdh; fo|ky;ksa esa iz;ksx gsrq fu%'kqYd",B814)))</formula>
    </cfRule>
    <cfRule type="containsText" dxfId="12720" priority="12618" stopIfTrue="1" operator="containsText" text="f'k{kk foHkkx jktLFkku">
      <formula>NOT(ISERROR(SEARCH("f'k{kk foHkkx jktLFkku",B814)))</formula>
    </cfRule>
    <cfRule type="containsText" dxfId="12719" priority="12619" stopIfTrue="1" operator="containsText" text="iw.kkZad">
      <formula>NOT(ISERROR(SEARCH("iw.kkZad",B814)))</formula>
    </cfRule>
  </conditionalFormatting>
  <conditionalFormatting sqref="B856:F856 B859:D859 F859 H859 B857:C858 B849:C851 A838:A839 B861:D861 F861 H861 C842:C844 B840:B844 B846:C846 J844 B860">
    <cfRule type="cellIs" dxfId="12718" priority="12614" stopIfTrue="1" operator="equal">
      <formula>0</formula>
    </cfRule>
  </conditionalFormatting>
  <conditionalFormatting sqref="B856:F856 B859:D859 F859 H859 B857:C858 B849:C851 A838:A839 B861:D861 F861 H861 C842:C844 B840:B844 B846:C846 J844 B860">
    <cfRule type="containsText" dxfId="12717" priority="12609" stopIfTrue="1" operator="containsText" text="dsoy jktdh; fo|ky;ksa esa iz;ksx gsrq fu%'kqYd">
      <formula>NOT(ISERROR(SEARCH("dsoy jktdh; fo|ky;ksa esa iz;ksx gsrq fu%'kqYd",A838)))</formula>
    </cfRule>
    <cfRule type="containsText" dxfId="12716" priority="12610" stopIfTrue="1" operator="containsText" text="dsoy jktdh; fo|ky;ksa esa iz;ksx gsrq fu%'kqYd">
      <formula>NOT(ISERROR(SEARCH("dsoy jktdh; fo|ky;ksa esa iz;ksx gsrq fu%'kqYd",A838)))</formula>
    </cfRule>
    <cfRule type="containsText" dxfId="12715" priority="12611" stopIfTrue="1" operator="containsText" text="dsoy jktdh; fo|ky;ksa esa iz;ksx gsrq fu%'kqYd">
      <formula>NOT(ISERROR(SEARCH("dsoy jktdh; fo|ky;ksa esa iz;ksx gsrq fu%'kqYd",A838)))</formula>
    </cfRule>
    <cfRule type="containsText" dxfId="12714" priority="12612" stopIfTrue="1" operator="containsText" text="f'k{kk foHkkx jktLFkku">
      <formula>NOT(ISERROR(SEARCH("f'k{kk foHkkx jktLFkku",A838)))</formula>
    </cfRule>
    <cfRule type="containsText" dxfId="12713" priority="12613" stopIfTrue="1" operator="containsText" text="iw.kkZad">
      <formula>NOT(ISERROR(SEARCH("iw.kkZad",A838)))</formula>
    </cfRule>
  </conditionalFormatting>
  <conditionalFormatting sqref="B846:C846">
    <cfRule type="cellIs" dxfId="12712" priority="12607" operator="equal">
      <formula>0</formula>
    </cfRule>
    <cfRule type="containsText" dxfId="12711" priority="12608" stopIfTrue="1" operator="containsText" text="false">
      <formula>NOT(ISERROR(SEARCH("false",B846)))</formula>
    </cfRule>
  </conditionalFormatting>
  <conditionalFormatting sqref="H864:H868">
    <cfRule type="cellIs" dxfId="12710" priority="12540" stopIfTrue="1" operator="equal">
      <formula>0</formula>
    </cfRule>
  </conditionalFormatting>
  <conditionalFormatting sqref="H864:H868">
    <cfRule type="containsText" dxfId="12709" priority="12535" stopIfTrue="1" operator="containsText" text="dsoy jktdh; fo|ky;ksa esa iz;ksx gsrq fu%'kqYd">
      <formula>NOT(ISERROR(SEARCH("dsoy jktdh; fo|ky;ksa esa iz;ksx gsrq fu%'kqYd",H864)))</formula>
    </cfRule>
    <cfRule type="containsText" dxfId="12708" priority="12536" stopIfTrue="1" operator="containsText" text="dsoy jktdh; fo|ky;ksa esa iz;ksx gsrq fu%'kqYd">
      <formula>NOT(ISERROR(SEARCH("dsoy jktdh; fo|ky;ksa esa iz;ksx gsrq fu%'kqYd",H864)))</formula>
    </cfRule>
    <cfRule type="containsText" dxfId="12707" priority="12537" stopIfTrue="1" operator="containsText" text="dsoy jktdh; fo|ky;ksa esa iz;ksx gsrq fu%'kqYd">
      <formula>NOT(ISERROR(SEARCH("dsoy jktdh; fo|ky;ksa esa iz;ksx gsrq fu%'kqYd",H864)))</formula>
    </cfRule>
    <cfRule type="containsText" dxfId="12706" priority="12538" stopIfTrue="1" operator="containsText" text="f'k{kk foHkkx jktLFkku">
      <formula>NOT(ISERROR(SEARCH("f'k{kk foHkkx jktLFkku",H864)))</formula>
    </cfRule>
    <cfRule type="containsText" dxfId="12705" priority="12539" stopIfTrue="1" operator="containsText" text="iw.kkZad">
      <formula>NOT(ISERROR(SEARCH("iw.kkZad",H864)))</formula>
    </cfRule>
  </conditionalFormatting>
  <conditionalFormatting sqref="D857:F857">
    <cfRule type="cellIs" dxfId="12704" priority="12606" stopIfTrue="1" operator="equal">
      <formula>0</formula>
    </cfRule>
  </conditionalFormatting>
  <conditionalFormatting sqref="D857:F857">
    <cfRule type="containsText" dxfId="12703" priority="12601" stopIfTrue="1" operator="containsText" text="dsoy jktdh; fo|ky;ksa esa iz;ksx gsrq fu%'kqYd">
      <formula>NOT(ISERROR(SEARCH("dsoy jktdh; fo|ky;ksa esa iz;ksx gsrq fu%'kqYd",D857)))</formula>
    </cfRule>
    <cfRule type="containsText" dxfId="12702" priority="12602" stopIfTrue="1" operator="containsText" text="dsoy jktdh; fo|ky;ksa esa iz;ksx gsrq fu%'kqYd">
      <formula>NOT(ISERROR(SEARCH("dsoy jktdh; fo|ky;ksa esa iz;ksx gsrq fu%'kqYd",D857)))</formula>
    </cfRule>
    <cfRule type="containsText" dxfId="12701" priority="12603" stopIfTrue="1" operator="containsText" text="dsoy jktdh; fo|ky;ksa esa iz;ksx gsrq fu%'kqYd">
      <formula>NOT(ISERROR(SEARCH("dsoy jktdh; fo|ky;ksa esa iz;ksx gsrq fu%'kqYd",D857)))</formula>
    </cfRule>
    <cfRule type="containsText" dxfId="12700" priority="12604" stopIfTrue="1" operator="containsText" text="f'k{kk foHkkx jktLFkku">
      <formula>NOT(ISERROR(SEARCH("f'k{kk foHkkx jktLFkku",D857)))</formula>
    </cfRule>
    <cfRule type="containsText" dxfId="12699" priority="12605" stopIfTrue="1" operator="containsText" text="iw.kkZad">
      <formula>NOT(ISERROR(SEARCH("iw.kkZad",D857)))</formula>
    </cfRule>
  </conditionalFormatting>
  <conditionalFormatting sqref="D858:F858">
    <cfRule type="cellIs" dxfId="12698" priority="12600" stopIfTrue="1" operator="equal">
      <formula>0</formula>
    </cfRule>
  </conditionalFormatting>
  <conditionalFormatting sqref="D858:F858">
    <cfRule type="containsText" dxfId="12697" priority="12595" stopIfTrue="1" operator="containsText" text="dsoy jktdh; fo|ky;ksa esa iz;ksx gsrq fu%'kqYd">
      <formula>NOT(ISERROR(SEARCH("dsoy jktdh; fo|ky;ksa esa iz;ksx gsrq fu%'kqYd",D858)))</formula>
    </cfRule>
    <cfRule type="containsText" dxfId="12696" priority="12596" stopIfTrue="1" operator="containsText" text="dsoy jktdh; fo|ky;ksa esa iz;ksx gsrq fu%'kqYd">
      <formula>NOT(ISERROR(SEARCH("dsoy jktdh; fo|ky;ksa esa iz;ksx gsrq fu%'kqYd",D858)))</formula>
    </cfRule>
    <cfRule type="containsText" dxfId="12695" priority="12597" stopIfTrue="1" operator="containsText" text="dsoy jktdh; fo|ky;ksa esa iz;ksx gsrq fu%'kqYd">
      <formula>NOT(ISERROR(SEARCH("dsoy jktdh; fo|ky;ksa esa iz;ksx gsrq fu%'kqYd",D858)))</formula>
    </cfRule>
    <cfRule type="containsText" dxfId="12694" priority="12598" stopIfTrue="1" operator="containsText" text="f'k{kk foHkkx jktLFkku">
      <formula>NOT(ISERROR(SEARCH("f'k{kk foHkkx jktLFkku",D858)))</formula>
    </cfRule>
    <cfRule type="containsText" dxfId="12693" priority="12599" stopIfTrue="1" operator="containsText" text="iw.kkZad">
      <formula>NOT(ISERROR(SEARCH("iw.kkZad",D858)))</formula>
    </cfRule>
  </conditionalFormatting>
  <conditionalFormatting sqref="L859">
    <cfRule type="cellIs" dxfId="12692" priority="12594" stopIfTrue="1" operator="equal">
      <formula>0</formula>
    </cfRule>
  </conditionalFormatting>
  <conditionalFormatting sqref="L859">
    <cfRule type="containsText" dxfId="12691" priority="12589" stopIfTrue="1" operator="containsText" text="dsoy jktdh; fo|ky;ksa esa iz;ksx gsrq fu%'kqYd">
      <formula>NOT(ISERROR(SEARCH("dsoy jktdh; fo|ky;ksa esa iz;ksx gsrq fu%'kqYd",L859)))</formula>
    </cfRule>
    <cfRule type="containsText" dxfId="12690" priority="12590" stopIfTrue="1" operator="containsText" text="dsoy jktdh; fo|ky;ksa esa iz;ksx gsrq fu%'kqYd">
      <formula>NOT(ISERROR(SEARCH("dsoy jktdh; fo|ky;ksa esa iz;ksx gsrq fu%'kqYd",L859)))</formula>
    </cfRule>
    <cfRule type="containsText" dxfId="12689" priority="12591" stopIfTrue="1" operator="containsText" text="dsoy jktdh; fo|ky;ksa esa iz;ksx gsrq fu%'kqYd">
      <formula>NOT(ISERROR(SEARCH("dsoy jktdh; fo|ky;ksa esa iz;ksx gsrq fu%'kqYd",L859)))</formula>
    </cfRule>
    <cfRule type="containsText" dxfId="12688" priority="12592" stopIfTrue="1" operator="containsText" text="f'k{kk foHkkx jktLFkku">
      <formula>NOT(ISERROR(SEARCH("f'k{kk foHkkx jktLFkku",L859)))</formula>
    </cfRule>
    <cfRule type="containsText" dxfId="12687" priority="12593" stopIfTrue="1" operator="containsText" text="iw.kkZad">
      <formula>NOT(ISERROR(SEARCH("iw.kkZad",L859)))</formula>
    </cfRule>
  </conditionalFormatting>
  <conditionalFormatting sqref="H860">
    <cfRule type="cellIs" dxfId="12686" priority="12588" stopIfTrue="1" operator="equal">
      <formula>0</formula>
    </cfRule>
  </conditionalFormatting>
  <conditionalFormatting sqref="H860">
    <cfRule type="containsText" dxfId="12685" priority="12583" stopIfTrue="1" operator="containsText" text="dsoy jktdh; fo|ky;ksa esa iz;ksx gsrq fu%'kqYd">
      <formula>NOT(ISERROR(SEARCH("dsoy jktdh; fo|ky;ksa esa iz;ksx gsrq fu%'kqYd",H860)))</formula>
    </cfRule>
    <cfRule type="containsText" dxfId="12684" priority="12584" stopIfTrue="1" operator="containsText" text="dsoy jktdh; fo|ky;ksa esa iz;ksx gsrq fu%'kqYd">
      <formula>NOT(ISERROR(SEARCH("dsoy jktdh; fo|ky;ksa esa iz;ksx gsrq fu%'kqYd",H860)))</formula>
    </cfRule>
    <cfRule type="containsText" dxfId="12683" priority="12585" stopIfTrue="1" operator="containsText" text="dsoy jktdh; fo|ky;ksa esa iz;ksx gsrq fu%'kqYd">
      <formula>NOT(ISERROR(SEARCH("dsoy jktdh; fo|ky;ksa esa iz;ksx gsrq fu%'kqYd",H860)))</formula>
    </cfRule>
    <cfRule type="containsText" dxfId="12682" priority="12586" stopIfTrue="1" operator="containsText" text="f'k{kk foHkkx jktLFkku">
      <formula>NOT(ISERROR(SEARCH("f'k{kk foHkkx jktLFkku",H860)))</formula>
    </cfRule>
    <cfRule type="containsText" dxfId="12681" priority="12587" stopIfTrue="1" operator="containsText" text="iw.kkZad">
      <formula>NOT(ISERROR(SEARCH("iw.kkZad",H860)))</formula>
    </cfRule>
  </conditionalFormatting>
  <conditionalFormatting sqref="C853">
    <cfRule type="cellIs" dxfId="12680" priority="12582" stopIfTrue="1" operator="equal">
      <formula>0</formula>
    </cfRule>
  </conditionalFormatting>
  <conditionalFormatting sqref="C853">
    <cfRule type="containsText" dxfId="12679" priority="12577" stopIfTrue="1" operator="containsText" text="dsoy jktdh; fo|ky;ksa esa iz;ksx gsrq fu%'kqYd">
      <formula>NOT(ISERROR(SEARCH("dsoy jktdh; fo|ky;ksa esa iz;ksx gsrq fu%'kqYd",C853)))</formula>
    </cfRule>
    <cfRule type="containsText" dxfId="12678" priority="12578" stopIfTrue="1" operator="containsText" text="dsoy jktdh; fo|ky;ksa esa iz;ksx gsrq fu%'kqYd">
      <formula>NOT(ISERROR(SEARCH("dsoy jktdh; fo|ky;ksa esa iz;ksx gsrq fu%'kqYd",C853)))</formula>
    </cfRule>
    <cfRule type="containsText" dxfId="12677" priority="12579" stopIfTrue="1" operator="containsText" text="dsoy jktdh; fo|ky;ksa esa iz;ksx gsrq fu%'kqYd">
      <formula>NOT(ISERROR(SEARCH("dsoy jktdh; fo|ky;ksa esa iz;ksx gsrq fu%'kqYd",C853)))</formula>
    </cfRule>
    <cfRule type="containsText" dxfId="12676" priority="12580" stopIfTrue="1" operator="containsText" text="f'k{kk foHkkx jktLFkku">
      <formula>NOT(ISERROR(SEARCH("f'k{kk foHkkx jktLFkku",C853)))</formula>
    </cfRule>
    <cfRule type="containsText" dxfId="12675" priority="12581" stopIfTrue="1" operator="containsText" text="iw.kkZad">
      <formula>NOT(ISERROR(SEARCH("iw.kkZad",C853)))</formula>
    </cfRule>
  </conditionalFormatting>
  <conditionalFormatting sqref="B852">
    <cfRule type="cellIs" dxfId="12674" priority="12576" stopIfTrue="1" operator="equal">
      <formula>0</formula>
    </cfRule>
  </conditionalFormatting>
  <conditionalFormatting sqref="B852">
    <cfRule type="containsText" dxfId="12673" priority="12571" stopIfTrue="1" operator="containsText" text="dsoy jktdh; fo|ky;ksa esa iz;ksx gsrq fu%'kqYd">
      <formula>NOT(ISERROR(SEARCH("dsoy jktdh; fo|ky;ksa esa iz;ksx gsrq fu%'kqYd",B852)))</formula>
    </cfRule>
    <cfRule type="containsText" dxfId="12672" priority="12572" stopIfTrue="1" operator="containsText" text="dsoy jktdh; fo|ky;ksa esa iz;ksx gsrq fu%'kqYd">
      <formula>NOT(ISERROR(SEARCH("dsoy jktdh; fo|ky;ksa esa iz;ksx gsrq fu%'kqYd",B852)))</formula>
    </cfRule>
    <cfRule type="containsText" dxfId="12671" priority="12573" stopIfTrue="1" operator="containsText" text="dsoy jktdh; fo|ky;ksa esa iz;ksx gsrq fu%'kqYd">
      <formula>NOT(ISERROR(SEARCH("dsoy jktdh; fo|ky;ksa esa iz;ksx gsrq fu%'kqYd",B852)))</formula>
    </cfRule>
    <cfRule type="containsText" dxfId="12670" priority="12574" stopIfTrue="1" operator="containsText" text="f'k{kk foHkkx jktLFkku">
      <formula>NOT(ISERROR(SEARCH("f'k{kk foHkkx jktLFkku",B852)))</formula>
    </cfRule>
    <cfRule type="containsText" dxfId="12669" priority="12575" stopIfTrue="1" operator="containsText" text="iw.kkZad">
      <formula>NOT(ISERROR(SEARCH("iw.kkZad",B852)))</formula>
    </cfRule>
  </conditionalFormatting>
  <conditionalFormatting sqref="K848 D848:F848 H848:I848">
    <cfRule type="cellIs" dxfId="12668" priority="12570" stopIfTrue="1" operator="equal">
      <formula>0</formula>
    </cfRule>
  </conditionalFormatting>
  <conditionalFormatting sqref="K848 D848:F848 H848:I848">
    <cfRule type="containsText" dxfId="12667" priority="12565" stopIfTrue="1" operator="containsText" text="dsoy jktdh; fo|ky;ksa esa iz;ksx gsrq fu%'kqYd">
      <formula>NOT(ISERROR(SEARCH("dsoy jktdh; fo|ky;ksa esa iz;ksx gsrq fu%'kqYd",D848)))</formula>
    </cfRule>
    <cfRule type="containsText" dxfId="12666" priority="12566" stopIfTrue="1" operator="containsText" text="dsoy jktdh; fo|ky;ksa esa iz;ksx gsrq fu%'kqYd">
      <formula>NOT(ISERROR(SEARCH("dsoy jktdh; fo|ky;ksa esa iz;ksx gsrq fu%'kqYd",D848)))</formula>
    </cfRule>
    <cfRule type="containsText" dxfId="12665" priority="12567" stopIfTrue="1" operator="containsText" text="dsoy jktdh; fo|ky;ksa esa iz;ksx gsrq fu%'kqYd">
      <formula>NOT(ISERROR(SEARCH("dsoy jktdh; fo|ky;ksa esa iz;ksx gsrq fu%'kqYd",D848)))</formula>
    </cfRule>
    <cfRule type="containsText" dxfId="12664" priority="12568" stopIfTrue="1" operator="containsText" text="f'k{kk foHkkx jktLFkku">
      <formula>NOT(ISERROR(SEARCH("f'k{kk foHkkx jktLFkku",D848)))</formula>
    </cfRule>
    <cfRule type="containsText" dxfId="12663" priority="12569" stopIfTrue="1" operator="containsText" text="iw.kkZad">
      <formula>NOT(ISERROR(SEARCH("iw.kkZad",D848)))</formula>
    </cfRule>
  </conditionalFormatting>
  <conditionalFormatting sqref="K848 D848:F848 H848:I848">
    <cfRule type="cellIs" dxfId="12662" priority="12563" operator="equal">
      <formula>0</formula>
    </cfRule>
    <cfRule type="containsText" dxfId="12661" priority="12564" stopIfTrue="1" operator="containsText" text="false">
      <formula>NOT(ISERROR(SEARCH("false",D848)))</formula>
    </cfRule>
  </conditionalFormatting>
  <conditionalFormatting sqref="K848 D848:F848 H848:I848">
    <cfRule type="containsText" dxfId="12660" priority="12562" stopIfTrue="1" operator="containsText" text="izk;ks-">
      <formula>NOT(ISERROR(SEARCH("izk;ks-",D848)))</formula>
    </cfRule>
  </conditionalFormatting>
  <conditionalFormatting sqref="K852 D852:F852 H852:I852">
    <cfRule type="cellIs" dxfId="12659" priority="12561" stopIfTrue="1" operator="equal">
      <formula>0</formula>
    </cfRule>
  </conditionalFormatting>
  <conditionalFormatting sqref="K852 D852:F852 H852:I852">
    <cfRule type="containsText" dxfId="12658" priority="12556" stopIfTrue="1" operator="containsText" text="dsoy jktdh; fo|ky;ksa esa iz;ksx gsrq fu%'kqYd">
      <formula>NOT(ISERROR(SEARCH("dsoy jktdh; fo|ky;ksa esa iz;ksx gsrq fu%'kqYd",D852)))</formula>
    </cfRule>
    <cfRule type="containsText" dxfId="12657" priority="12557" stopIfTrue="1" operator="containsText" text="dsoy jktdh; fo|ky;ksa esa iz;ksx gsrq fu%'kqYd">
      <formula>NOT(ISERROR(SEARCH("dsoy jktdh; fo|ky;ksa esa iz;ksx gsrq fu%'kqYd",D852)))</formula>
    </cfRule>
    <cfRule type="containsText" dxfId="12656" priority="12558" stopIfTrue="1" operator="containsText" text="dsoy jktdh; fo|ky;ksa esa iz;ksx gsrq fu%'kqYd">
      <formula>NOT(ISERROR(SEARCH("dsoy jktdh; fo|ky;ksa esa iz;ksx gsrq fu%'kqYd",D852)))</formula>
    </cfRule>
    <cfRule type="containsText" dxfId="12655" priority="12559" stopIfTrue="1" operator="containsText" text="f'k{kk foHkkx jktLFkku">
      <formula>NOT(ISERROR(SEARCH("f'k{kk foHkkx jktLFkku",D852)))</formula>
    </cfRule>
    <cfRule type="containsText" dxfId="12654" priority="12560" stopIfTrue="1" operator="containsText" text="iw.kkZad">
      <formula>NOT(ISERROR(SEARCH("iw.kkZad",D852)))</formula>
    </cfRule>
  </conditionalFormatting>
  <conditionalFormatting sqref="K852 D852:F852 H852:I852">
    <cfRule type="cellIs" dxfId="12653" priority="12554" operator="equal">
      <formula>0</formula>
    </cfRule>
    <cfRule type="containsText" dxfId="12652" priority="12555" stopIfTrue="1" operator="containsText" text="false">
      <formula>NOT(ISERROR(SEARCH("false",D852)))</formula>
    </cfRule>
  </conditionalFormatting>
  <conditionalFormatting sqref="K852 D852:F852 H852:I852">
    <cfRule type="containsText" dxfId="12651" priority="12553" stopIfTrue="1" operator="containsText" text="izk;ks-">
      <formula>NOT(ISERROR(SEARCH("izk;ks-",D852)))</formula>
    </cfRule>
  </conditionalFormatting>
  <conditionalFormatting sqref="D864:D868">
    <cfRule type="cellIs" dxfId="12650" priority="12552" stopIfTrue="1" operator="equal">
      <formula>0</formula>
    </cfRule>
  </conditionalFormatting>
  <conditionalFormatting sqref="D864:D868">
    <cfRule type="containsText" dxfId="12649" priority="12547" stopIfTrue="1" operator="containsText" text="dsoy jktdh; fo|ky;ksa esa iz;ksx gsrq fu%'kqYd">
      <formula>NOT(ISERROR(SEARCH("dsoy jktdh; fo|ky;ksa esa iz;ksx gsrq fu%'kqYd",D864)))</formula>
    </cfRule>
    <cfRule type="containsText" dxfId="12648" priority="12548" stopIfTrue="1" operator="containsText" text="dsoy jktdh; fo|ky;ksa esa iz;ksx gsrq fu%'kqYd">
      <formula>NOT(ISERROR(SEARCH("dsoy jktdh; fo|ky;ksa esa iz;ksx gsrq fu%'kqYd",D864)))</formula>
    </cfRule>
    <cfRule type="containsText" dxfId="12647" priority="12549" stopIfTrue="1" operator="containsText" text="dsoy jktdh; fo|ky;ksa esa iz;ksx gsrq fu%'kqYd">
      <formula>NOT(ISERROR(SEARCH("dsoy jktdh; fo|ky;ksa esa iz;ksx gsrq fu%'kqYd",D864)))</formula>
    </cfRule>
    <cfRule type="containsText" dxfId="12646" priority="12550" stopIfTrue="1" operator="containsText" text="f'k{kk foHkkx jktLFkku">
      <formula>NOT(ISERROR(SEARCH("f'k{kk foHkkx jktLFkku",D864)))</formula>
    </cfRule>
    <cfRule type="containsText" dxfId="12645" priority="12551" stopIfTrue="1" operator="containsText" text="iw.kkZad">
      <formula>NOT(ISERROR(SEARCH("iw.kkZad",D864)))</formula>
    </cfRule>
  </conditionalFormatting>
  <conditionalFormatting sqref="F864:F868">
    <cfRule type="cellIs" dxfId="12644" priority="12546" stopIfTrue="1" operator="equal">
      <formula>0</formula>
    </cfRule>
  </conditionalFormatting>
  <conditionalFormatting sqref="F864:F868">
    <cfRule type="containsText" dxfId="12643" priority="12541" stopIfTrue="1" operator="containsText" text="dsoy jktdh; fo|ky;ksa esa iz;ksx gsrq fu%'kqYd">
      <formula>NOT(ISERROR(SEARCH("dsoy jktdh; fo|ky;ksa esa iz;ksx gsrq fu%'kqYd",F864)))</formula>
    </cfRule>
    <cfRule type="containsText" dxfId="12642" priority="12542" stopIfTrue="1" operator="containsText" text="dsoy jktdh; fo|ky;ksa esa iz;ksx gsrq fu%'kqYd">
      <formula>NOT(ISERROR(SEARCH("dsoy jktdh; fo|ky;ksa esa iz;ksx gsrq fu%'kqYd",F864)))</formula>
    </cfRule>
    <cfRule type="containsText" dxfId="12641" priority="12543" stopIfTrue="1" operator="containsText" text="dsoy jktdh; fo|ky;ksa esa iz;ksx gsrq fu%'kqYd">
      <formula>NOT(ISERROR(SEARCH("dsoy jktdh; fo|ky;ksa esa iz;ksx gsrq fu%'kqYd",F864)))</formula>
    </cfRule>
    <cfRule type="containsText" dxfId="12640" priority="12544" stopIfTrue="1" operator="containsText" text="f'k{kk foHkkx jktLFkku">
      <formula>NOT(ISERROR(SEARCH("f'k{kk foHkkx jktLFkku",F864)))</formula>
    </cfRule>
    <cfRule type="containsText" dxfId="12639" priority="12545" stopIfTrue="1" operator="containsText" text="iw.kkZad">
      <formula>NOT(ISERROR(SEARCH("iw.kkZad",F864)))</formula>
    </cfRule>
  </conditionalFormatting>
  <conditionalFormatting sqref="B865:C865">
    <cfRule type="cellIs" dxfId="12638" priority="12534" stopIfTrue="1" operator="equal">
      <formula>0</formula>
    </cfRule>
  </conditionalFormatting>
  <conditionalFormatting sqref="B865:C865">
    <cfRule type="containsText" dxfId="12637" priority="12529" stopIfTrue="1" operator="containsText" text="dsoy jktdh; fo|ky;ksa esa iz;ksx gsrq fu%'kqYd">
      <formula>NOT(ISERROR(SEARCH("dsoy jktdh; fo|ky;ksa esa iz;ksx gsrq fu%'kqYd",B865)))</formula>
    </cfRule>
    <cfRule type="containsText" dxfId="12636" priority="12530" stopIfTrue="1" operator="containsText" text="dsoy jktdh; fo|ky;ksa esa iz;ksx gsrq fu%'kqYd">
      <formula>NOT(ISERROR(SEARCH("dsoy jktdh; fo|ky;ksa esa iz;ksx gsrq fu%'kqYd",B865)))</formula>
    </cfRule>
    <cfRule type="containsText" dxfId="12635" priority="12531" stopIfTrue="1" operator="containsText" text="dsoy jktdh; fo|ky;ksa esa iz;ksx gsrq fu%'kqYd">
      <formula>NOT(ISERROR(SEARCH("dsoy jktdh; fo|ky;ksa esa iz;ksx gsrq fu%'kqYd",B865)))</formula>
    </cfRule>
    <cfRule type="containsText" dxfId="12634" priority="12532" stopIfTrue="1" operator="containsText" text="f'k{kk foHkkx jktLFkku">
      <formula>NOT(ISERROR(SEARCH("f'k{kk foHkkx jktLFkku",B865)))</formula>
    </cfRule>
    <cfRule type="containsText" dxfId="12633" priority="12533" stopIfTrue="1" operator="containsText" text="iw.kkZad">
      <formula>NOT(ISERROR(SEARCH("iw.kkZad",B865)))</formula>
    </cfRule>
  </conditionalFormatting>
  <conditionalFormatting sqref="G849:G851">
    <cfRule type="expression" dxfId="12632" priority="12528">
      <formula>is(error)</formula>
    </cfRule>
  </conditionalFormatting>
  <conditionalFormatting sqref="G849:G851">
    <cfRule type="cellIs" dxfId="12631" priority="12527" operator="equal">
      <formula>0</formula>
    </cfRule>
  </conditionalFormatting>
  <conditionalFormatting sqref="G849:G851">
    <cfRule type="expression" dxfId="12630" priority="12526">
      <formula>ISERROR(G849)</formula>
    </cfRule>
  </conditionalFormatting>
  <conditionalFormatting sqref="K849:K851">
    <cfRule type="expression" dxfId="12629" priority="12525">
      <formula>is(error)</formula>
    </cfRule>
  </conditionalFormatting>
  <conditionalFormatting sqref="K849:K851">
    <cfRule type="cellIs" dxfId="12628" priority="12524" operator="equal">
      <formula>0</formula>
    </cfRule>
  </conditionalFormatting>
  <conditionalFormatting sqref="K849:K851">
    <cfRule type="expression" dxfId="12627" priority="12523">
      <formula>ISERROR(K849)</formula>
    </cfRule>
  </conditionalFormatting>
  <conditionalFormatting sqref="G853">
    <cfRule type="expression" dxfId="12626" priority="12522">
      <formula>is(error)</formula>
    </cfRule>
  </conditionalFormatting>
  <conditionalFormatting sqref="G853">
    <cfRule type="cellIs" dxfId="12625" priority="12521" operator="equal">
      <formula>0</formula>
    </cfRule>
  </conditionalFormatting>
  <conditionalFormatting sqref="G853">
    <cfRule type="expression" dxfId="12624" priority="12520">
      <formula>ISERROR(G853)</formula>
    </cfRule>
  </conditionalFormatting>
  <conditionalFormatting sqref="K853">
    <cfRule type="expression" dxfId="12623" priority="12519">
      <formula>is(error)</formula>
    </cfRule>
  </conditionalFormatting>
  <conditionalFormatting sqref="K853">
    <cfRule type="cellIs" dxfId="12622" priority="12518" operator="equal">
      <formula>0</formula>
    </cfRule>
  </conditionalFormatting>
  <conditionalFormatting sqref="K853">
    <cfRule type="expression" dxfId="12621" priority="12517">
      <formula>ISERROR(K853)</formula>
    </cfRule>
  </conditionalFormatting>
  <conditionalFormatting sqref="O856:Q856">
    <cfRule type="cellIs" dxfId="12620" priority="12516" stopIfTrue="1" operator="equal">
      <formula>0</formula>
    </cfRule>
  </conditionalFormatting>
  <conditionalFormatting sqref="O856:Q856">
    <cfRule type="containsText" dxfId="12619" priority="12511" stopIfTrue="1" operator="containsText" text="dsoy jktdh; fo|ky;ksa esa iz;ksx gsrq fu%'kqYd">
      <formula>NOT(ISERROR(SEARCH("dsoy jktdh; fo|ky;ksa esa iz;ksx gsrq fu%'kqYd",O856)))</formula>
    </cfRule>
    <cfRule type="containsText" dxfId="12618" priority="12512" stopIfTrue="1" operator="containsText" text="dsoy jktdh; fo|ky;ksa esa iz;ksx gsrq fu%'kqYd">
      <formula>NOT(ISERROR(SEARCH("dsoy jktdh; fo|ky;ksa esa iz;ksx gsrq fu%'kqYd",O856)))</formula>
    </cfRule>
    <cfRule type="containsText" dxfId="12617" priority="12513" stopIfTrue="1" operator="containsText" text="dsoy jktdh; fo|ky;ksa esa iz;ksx gsrq fu%'kqYd">
      <formula>NOT(ISERROR(SEARCH("dsoy jktdh; fo|ky;ksa esa iz;ksx gsrq fu%'kqYd",O856)))</formula>
    </cfRule>
    <cfRule type="containsText" dxfId="12616" priority="12514" stopIfTrue="1" operator="containsText" text="f'k{kk foHkkx jktLFkku">
      <formula>NOT(ISERROR(SEARCH("f'k{kk foHkkx jktLFkku",O856)))</formula>
    </cfRule>
    <cfRule type="containsText" dxfId="12615" priority="12515" stopIfTrue="1" operator="containsText" text="iw.kkZad">
      <formula>NOT(ISERROR(SEARCH("iw.kkZad",O856)))</formula>
    </cfRule>
  </conditionalFormatting>
  <conditionalFormatting sqref="F860">
    <cfRule type="cellIs" dxfId="12614" priority="12432" stopIfTrue="1" operator="equal">
      <formula>0</formula>
    </cfRule>
  </conditionalFormatting>
  <conditionalFormatting sqref="F860">
    <cfRule type="containsText" dxfId="12613" priority="12427" stopIfTrue="1" operator="containsText" text="dsoy jktdh; fo|ky;ksa esa iz;ksx gsrq fu%'kqYd">
      <formula>NOT(ISERROR(SEARCH("dsoy jktdh; fo|ky;ksa esa iz;ksx gsrq fu%'kqYd",F860)))</formula>
    </cfRule>
    <cfRule type="containsText" dxfId="12612" priority="12428" stopIfTrue="1" operator="containsText" text="dsoy jktdh; fo|ky;ksa esa iz;ksx gsrq fu%'kqYd">
      <formula>NOT(ISERROR(SEARCH("dsoy jktdh; fo|ky;ksa esa iz;ksx gsrq fu%'kqYd",F860)))</formula>
    </cfRule>
    <cfRule type="containsText" dxfId="12611" priority="12429" stopIfTrue="1" operator="containsText" text="dsoy jktdh; fo|ky;ksa esa iz;ksx gsrq fu%'kqYd">
      <formula>NOT(ISERROR(SEARCH("dsoy jktdh; fo|ky;ksa esa iz;ksx gsrq fu%'kqYd",F860)))</formula>
    </cfRule>
    <cfRule type="containsText" dxfId="12610" priority="12430" stopIfTrue="1" operator="containsText" text="f'k{kk foHkkx jktLFkku">
      <formula>NOT(ISERROR(SEARCH("f'k{kk foHkkx jktLFkku",F860)))</formula>
    </cfRule>
    <cfRule type="containsText" dxfId="12609" priority="12431" stopIfTrue="1" operator="containsText" text="iw.kkZad">
      <formula>NOT(ISERROR(SEARCH("iw.kkZad",F860)))</formula>
    </cfRule>
  </conditionalFormatting>
  <conditionalFormatting sqref="N856:N858">
    <cfRule type="cellIs" dxfId="12608" priority="12462" stopIfTrue="1" operator="equal">
      <formula>0</formula>
    </cfRule>
  </conditionalFormatting>
  <conditionalFormatting sqref="N856:N858">
    <cfRule type="containsText" dxfId="12607" priority="12457" stopIfTrue="1" operator="containsText" text="dsoy jktdh; fo|ky;ksa esa iz;ksx gsrq fu%'kqYd">
      <formula>NOT(ISERROR(SEARCH("dsoy jktdh; fo|ky;ksa esa iz;ksx gsrq fu%'kqYd",N856)))</formula>
    </cfRule>
    <cfRule type="containsText" dxfId="12606" priority="12458" stopIfTrue="1" operator="containsText" text="dsoy jktdh; fo|ky;ksa esa iz;ksx gsrq fu%'kqYd">
      <formula>NOT(ISERROR(SEARCH("dsoy jktdh; fo|ky;ksa esa iz;ksx gsrq fu%'kqYd",N856)))</formula>
    </cfRule>
    <cfRule type="containsText" dxfId="12605" priority="12459" stopIfTrue="1" operator="containsText" text="dsoy jktdh; fo|ky;ksa esa iz;ksx gsrq fu%'kqYd">
      <formula>NOT(ISERROR(SEARCH("dsoy jktdh; fo|ky;ksa esa iz;ksx gsrq fu%'kqYd",N856)))</formula>
    </cfRule>
    <cfRule type="containsText" dxfId="12604" priority="12460" stopIfTrue="1" operator="containsText" text="f'k{kk foHkkx jktLFkku">
      <formula>NOT(ISERROR(SEARCH("f'k{kk foHkkx jktLFkku",N856)))</formula>
    </cfRule>
    <cfRule type="containsText" dxfId="12603" priority="12461" stopIfTrue="1" operator="containsText" text="iw.kkZad">
      <formula>NOT(ISERROR(SEARCH("iw.kkZad",N856)))</formula>
    </cfRule>
  </conditionalFormatting>
  <conditionalFormatting sqref="J856:J858">
    <cfRule type="cellIs" dxfId="12602" priority="12444" stopIfTrue="1" operator="equal">
      <formula>0</formula>
    </cfRule>
  </conditionalFormatting>
  <conditionalFormatting sqref="J856:J858">
    <cfRule type="containsText" dxfId="12601" priority="12439" stopIfTrue="1" operator="containsText" text="dsoy jktdh; fo|ky;ksa esa iz;ksx gsrq fu%'kqYd">
      <formula>NOT(ISERROR(SEARCH("dsoy jktdh; fo|ky;ksa esa iz;ksx gsrq fu%'kqYd",J856)))</formula>
    </cfRule>
    <cfRule type="containsText" dxfId="12600" priority="12440" stopIfTrue="1" operator="containsText" text="dsoy jktdh; fo|ky;ksa esa iz;ksx gsrq fu%'kqYd">
      <formula>NOT(ISERROR(SEARCH("dsoy jktdh; fo|ky;ksa esa iz;ksx gsrq fu%'kqYd",J856)))</formula>
    </cfRule>
    <cfRule type="containsText" dxfId="12599" priority="12441" stopIfTrue="1" operator="containsText" text="dsoy jktdh; fo|ky;ksa esa iz;ksx gsrq fu%'kqYd">
      <formula>NOT(ISERROR(SEARCH("dsoy jktdh; fo|ky;ksa esa iz;ksx gsrq fu%'kqYd",J856)))</formula>
    </cfRule>
    <cfRule type="containsText" dxfId="12598" priority="12442" stopIfTrue="1" operator="containsText" text="f'k{kk foHkkx jktLFkku">
      <formula>NOT(ISERROR(SEARCH("f'k{kk foHkkx jktLFkku",J856)))</formula>
    </cfRule>
    <cfRule type="containsText" dxfId="12597" priority="12443" stopIfTrue="1" operator="containsText" text="iw.kkZad">
      <formula>NOT(ISERROR(SEARCH("iw.kkZad",J856)))</formula>
    </cfRule>
  </conditionalFormatting>
  <conditionalFormatting sqref="O857:Q857">
    <cfRule type="cellIs" dxfId="12596" priority="12510" stopIfTrue="1" operator="equal">
      <formula>0</formula>
    </cfRule>
  </conditionalFormatting>
  <conditionalFormatting sqref="O857:Q857">
    <cfRule type="containsText" dxfId="12595" priority="12505" stopIfTrue="1" operator="containsText" text="dsoy jktdh; fo|ky;ksa esa iz;ksx gsrq fu%'kqYd">
      <formula>NOT(ISERROR(SEARCH("dsoy jktdh; fo|ky;ksa esa iz;ksx gsrq fu%'kqYd",O857)))</formula>
    </cfRule>
    <cfRule type="containsText" dxfId="12594" priority="12506" stopIfTrue="1" operator="containsText" text="dsoy jktdh; fo|ky;ksa esa iz;ksx gsrq fu%'kqYd">
      <formula>NOT(ISERROR(SEARCH("dsoy jktdh; fo|ky;ksa esa iz;ksx gsrq fu%'kqYd",O857)))</formula>
    </cfRule>
    <cfRule type="containsText" dxfId="12593" priority="12507" stopIfTrue="1" operator="containsText" text="dsoy jktdh; fo|ky;ksa esa iz;ksx gsrq fu%'kqYd">
      <formula>NOT(ISERROR(SEARCH("dsoy jktdh; fo|ky;ksa esa iz;ksx gsrq fu%'kqYd",O857)))</formula>
    </cfRule>
    <cfRule type="containsText" dxfId="12592" priority="12508" stopIfTrue="1" operator="containsText" text="f'k{kk foHkkx jktLFkku">
      <formula>NOT(ISERROR(SEARCH("f'k{kk foHkkx jktLFkku",O857)))</formula>
    </cfRule>
    <cfRule type="containsText" dxfId="12591" priority="12509" stopIfTrue="1" operator="containsText" text="iw.kkZad">
      <formula>NOT(ISERROR(SEARCH("iw.kkZad",O857)))</formula>
    </cfRule>
  </conditionalFormatting>
  <conditionalFormatting sqref="O858:Q858">
    <cfRule type="cellIs" dxfId="12590" priority="12504" stopIfTrue="1" operator="equal">
      <formula>0</formula>
    </cfRule>
  </conditionalFormatting>
  <conditionalFormatting sqref="O858:Q858">
    <cfRule type="containsText" dxfId="12589" priority="12499" stopIfTrue="1" operator="containsText" text="dsoy jktdh; fo|ky;ksa esa iz;ksx gsrq fu%'kqYd">
      <formula>NOT(ISERROR(SEARCH("dsoy jktdh; fo|ky;ksa esa iz;ksx gsrq fu%'kqYd",O858)))</formula>
    </cfRule>
    <cfRule type="containsText" dxfId="12588" priority="12500" stopIfTrue="1" operator="containsText" text="dsoy jktdh; fo|ky;ksa esa iz;ksx gsrq fu%'kqYd">
      <formula>NOT(ISERROR(SEARCH("dsoy jktdh; fo|ky;ksa esa iz;ksx gsrq fu%'kqYd",O858)))</formula>
    </cfRule>
    <cfRule type="containsText" dxfId="12587" priority="12501" stopIfTrue="1" operator="containsText" text="dsoy jktdh; fo|ky;ksa esa iz;ksx gsrq fu%'kqYd">
      <formula>NOT(ISERROR(SEARCH("dsoy jktdh; fo|ky;ksa esa iz;ksx gsrq fu%'kqYd",O858)))</formula>
    </cfRule>
    <cfRule type="containsText" dxfId="12586" priority="12502" stopIfTrue="1" operator="containsText" text="f'k{kk foHkkx jktLFkku">
      <formula>NOT(ISERROR(SEARCH("f'k{kk foHkkx jktLFkku",O858)))</formula>
    </cfRule>
    <cfRule type="containsText" dxfId="12585" priority="12503" stopIfTrue="1" operator="containsText" text="iw.kkZad">
      <formula>NOT(ISERROR(SEARCH("iw.kkZad",O858)))</formula>
    </cfRule>
  </conditionalFormatting>
  <conditionalFormatting sqref="D860">
    <cfRule type="cellIs" dxfId="12584" priority="12438" stopIfTrue="1" operator="equal">
      <formula>0</formula>
    </cfRule>
  </conditionalFormatting>
  <conditionalFormatting sqref="D860">
    <cfRule type="containsText" dxfId="12583" priority="12433" stopIfTrue="1" operator="containsText" text="dsoy jktdh; fo|ky;ksa esa iz;ksx gsrq fu%'kqYd">
      <formula>NOT(ISERROR(SEARCH("dsoy jktdh; fo|ky;ksa esa iz;ksx gsrq fu%'kqYd",D860)))</formula>
    </cfRule>
    <cfRule type="containsText" dxfId="12582" priority="12434" stopIfTrue="1" operator="containsText" text="dsoy jktdh; fo|ky;ksa esa iz;ksx gsrq fu%'kqYd">
      <formula>NOT(ISERROR(SEARCH("dsoy jktdh; fo|ky;ksa esa iz;ksx gsrq fu%'kqYd",D860)))</formula>
    </cfRule>
    <cfRule type="containsText" dxfId="12581" priority="12435" stopIfTrue="1" operator="containsText" text="dsoy jktdh; fo|ky;ksa esa iz;ksx gsrq fu%'kqYd">
      <formula>NOT(ISERROR(SEARCH("dsoy jktdh; fo|ky;ksa esa iz;ksx gsrq fu%'kqYd",D860)))</formula>
    </cfRule>
    <cfRule type="containsText" dxfId="12580" priority="12436" stopIfTrue="1" operator="containsText" text="f'k{kk foHkkx jktLFkku">
      <formula>NOT(ISERROR(SEARCH("f'k{kk foHkkx jktLFkku",D860)))</formula>
    </cfRule>
    <cfRule type="containsText" dxfId="12579" priority="12437" stopIfTrue="1" operator="containsText" text="iw.kkZad">
      <formula>NOT(ISERROR(SEARCH("iw.kkZad",D860)))</formula>
    </cfRule>
  </conditionalFormatting>
  <conditionalFormatting sqref="L860">
    <cfRule type="cellIs" dxfId="12578" priority="12426" stopIfTrue="1" operator="equal">
      <formula>0</formula>
    </cfRule>
  </conditionalFormatting>
  <conditionalFormatting sqref="L860">
    <cfRule type="containsText" dxfId="12577" priority="12421" stopIfTrue="1" operator="containsText" text="dsoy jktdh; fo|ky;ksa esa iz;ksx gsrq fu%'kqYd">
      <formula>NOT(ISERROR(SEARCH("dsoy jktdh; fo|ky;ksa esa iz;ksx gsrq fu%'kqYd",L860)))</formula>
    </cfRule>
    <cfRule type="containsText" dxfId="12576" priority="12422" stopIfTrue="1" operator="containsText" text="dsoy jktdh; fo|ky;ksa esa iz;ksx gsrq fu%'kqYd">
      <formula>NOT(ISERROR(SEARCH("dsoy jktdh; fo|ky;ksa esa iz;ksx gsrq fu%'kqYd",L860)))</formula>
    </cfRule>
    <cfRule type="containsText" dxfId="12575" priority="12423" stopIfTrue="1" operator="containsText" text="dsoy jktdh; fo|ky;ksa esa iz;ksx gsrq fu%'kqYd">
      <formula>NOT(ISERROR(SEARCH("dsoy jktdh; fo|ky;ksa esa iz;ksx gsrq fu%'kqYd",L860)))</formula>
    </cfRule>
    <cfRule type="containsText" dxfId="12574" priority="12424" stopIfTrue="1" operator="containsText" text="f'k{kk foHkkx jktLFkku">
      <formula>NOT(ISERROR(SEARCH("f'k{kk foHkkx jktLFkku",L860)))</formula>
    </cfRule>
    <cfRule type="containsText" dxfId="12573" priority="12425" stopIfTrue="1" operator="containsText" text="iw.kkZad">
      <formula>NOT(ISERROR(SEARCH("iw.kkZad",L860)))</formula>
    </cfRule>
  </conditionalFormatting>
  <conditionalFormatting sqref="L861">
    <cfRule type="cellIs" dxfId="12572" priority="12420" stopIfTrue="1" operator="equal">
      <formula>0</formula>
    </cfRule>
  </conditionalFormatting>
  <conditionalFormatting sqref="L861">
    <cfRule type="containsText" dxfId="12571" priority="12415" stopIfTrue="1" operator="containsText" text="dsoy jktdh; fo|ky;ksa esa iz;ksx gsrq fu%'kqYd">
      <formula>NOT(ISERROR(SEARCH("dsoy jktdh; fo|ky;ksa esa iz;ksx gsrq fu%'kqYd",L861)))</formula>
    </cfRule>
    <cfRule type="containsText" dxfId="12570" priority="12416" stopIfTrue="1" operator="containsText" text="dsoy jktdh; fo|ky;ksa esa iz;ksx gsrq fu%'kqYd">
      <formula>NOT(ISERROR(SEARCH("dsoy jktdh; fo|ky;ksa esa iz;ksx gsrq fu%'kqYd",L861)))</formula>
    </cfRule>
    <cfRule type="containsText" dxfId="12569" priority="12417" stopIfTrue="1" operator="containsText" text="dsoy jktdh; fo|ky;ksa esa iz;ksx gsrq fu%'kqYd">
      <formula>NOT(ISERROR(SEARCH("dsoy jktdh; fo|ky;ksa esa iz;ksx gsrq fu%'kqYd",L861)))</formula>
    </cfRule>
    <cfRule type="containsText" dxfId="12568" priority="12418" stopIfTrue="1" operator="containsText" text="f'k{kk foHkkx jktLFkku">
      <formula>NOT(ISERROR(SEARCH("f'k{kk foHkkx jktLFkku",L861)))</formula>
    </cfRule>
    <cfRule type="containsText" dxfId="12567" priority="12419" stopIfTrue="1" operator="containsText" text="iw.kkZad">
      <formula>NOT(ISERROR(SEARCH("iw.kkZad",L861)))</formula>
    </cfRule>
  </conditionalFormatting>
  <conditionalFormatting sqref="O859">
    <cfRule type="cellIs" dxfId="12566" priority="12414" stopIfTrue="1" operator="equal">
      <formula>0</formula>
    </cfRule>
  </conditionalFormatting>
  <conditionalFormatting sqref="O859">
    <cfRule type="containsText" dxfId="12565" priority="12409" stopIfTrue="1" operator="containsText" text="dsoy jktdh; fo|ky;ksa esa iz;ksx gsrq fu%'kqYd">
      <formula>NOT(ISERROR(SEARCH("dsoy jktdh; fo|ky;ksa esa iz;ksx gsrq fu%'kqYd",O859)))</formula>
    </cfRule>
    <cfRule type="containsText" dxfId="12564" priority="12410" stopIfTrue="1" operator="containsText" text="dsoy jktdh; fo|ky;ksa esa iz;ksx gsrq fu%'kqYd">
      <formula>NOT(ISERROR(SEARCH("dsoy jktdh; fo|ky;ksa esa iz;ksx gsrq fu%'kqYd",O859)))</formula>
    </cfRule>
    <cfRule type="containsText" dxfId="12563" priority="12411" stopIfTrue="1" operator="containsText" text="dsoy jktdh; fo|ky;ksa esa iz;ksx gsrq fu%'kqYd">
      <formula>NOT(ISERROR(SEARCH("dsoy jktdh; fo|ky;ksa esa iz;ksx gsrq fu%'kqYd",O859)))</formula>
    </cfRule>
    <cfRule type="containsText" dxfId="12562" priority="12412" stopIfTrue="1" operator="containsText" text="f'k{kk foHkkx jktLFkku">
      <formula>NOT(ISERROR(SEARCH("f'k{kk foHkkx jktLFkku",O859)))</formula>
    </cfRule>
    <cfRule type="containsText" dxfId="12561" priority="12413" stopIfTrue="1" operator="containsText" text="iw.kkZad">
      <formula>NOT(ISERROR(SEARCH("iw.kkZad",O859)))</formula>
    </cfRule>
  </conditionalFormatting>
  <conditionalFormatting sqref="O860">
    <cfRule type="cellIs" dxfId="12560" priority="12408" stopIfTrue="1" operator="equal">
      <formula>0</formula>
    </cfRule>
  </conditionalFormatting>
  <conditionalFormatting sqref="O860">
    <cfRule type="containsText" dxfId="12559" priority="12403" stopIfTrue="1" operator="containsText" text="dsoy jktdh; fo|ky;ksa esa iz;ksx gsrq fu%'kqYd">
      <formula>NOT(ISERROR(SEARCH("dsoy jktdh; fo|ky;ksa esa iz;ksx gsrq fu%'kqYd",O860)))</formula>
    </cfRule>
    <cfRule type="containsText" dxfId="12558" priority="12404" stopIfTrue="1" operator="containsText" text="dsoy jktdh; fo|ky;ksa esa iz;ksx gsrq fu%'kqYd">
      <formula>NOT(ISERROR(SEARCH("dsoy jktdh; fo|ky;ksa esa iz;ksx gsrq fu%'kqYd",O860)))</formula>
    </cfRule>
    <cfRule type="containsText" dxfId="12557" priority="12405" stopIfTrue="1" operator="containsText" text="dsoy jktdh; fo|ky;ksa esa iz;ksx gsrq fu%'kqYd">
      <formula>NOT(ISERROR(SEARCH("dsoy jktdh; fo|ky;ksa esa iz;ksx gsrq fu%'kqYd",O860)))</formula>
    </cfRule>
    <cfRule type="containsText" dxfId="12556" priority="12406" stopIfTrue="1" operator="containsText" text="f'k{kk foHkkx jktLFkku">
      <formula>NOT(ISERROR(SEARCH("f'k{kk foHkkx jktLFkku",O860)))</formula>
    </cfRule>
    <cfRule type="containsText" dxfId="12555" priority="12407" stopIfTrue="1" operator="containsText" text="iw.kkZad">
      <formula>NOT(ISERROR(SEARCH("iw.kkZad",O860)))</formula>
    </cfRule>
  </conditionalFormatting>
  <conditionalFormatting sqref="O861">
    <cfRule type="cellIs" dxfId="12554" priority="12402" stopIfTrue="1" operator="equal">
      <formula>0</formula>
    </cfRule>
  </conditionalFormatting>
  <conditionalFormatting sqref="O861">
    <cfRule type="containsText" dxfId="12553" priority="12397" stopIfTrue="1" operator="containsText" text="dsoy jktdh; fo|ky;ksa esa iz;ksx gsrq fu%'kqYd">
      <formula>NOT(ISERROR(SEARCH("dsoy jktdh; fo|ky;ksa esa iz;ksx gsrq fu%'kqYd",O861)))</formula>
    </cfRule>
    <cfRule type="containsText" dxfId="12552" priority="12398" stopIfTrue="1" operator="containsText" text="dsoy jktdh; fo|ky;ksa esa iz;ksx gsrq fu%'kqYd">
      <formula>NOT(ISERROR(SEARCH("dsoy jktdh; fo|ky;ksa esa iz;ksx gsrq fu%'kqYd",O861)))</formula>
    </cfRule>
    <cfRule type="containsText" dxfId="12551" priority="12399" stopIfTrue="1" operator="containsText" text="dsoy jktdh; fo|ky;ksa esa iz;ksx gsrq fu%'kqYd">
      <formula>NOT(ISERROR(SEARCH("dsoy jktdh; fo|ky;ksa esa iz;ksx gsrq fu%'kqYd",O861)))</formula>
    </cfRule>
    <cfRule type="containsText" dxfId="12550" priority="12400" stopIfTrue="1" operator="containsText" text="f'k{kk foHkkx jktLFkku">
      <formula>NOT(ISERROR(SEARCH("f'k{kk foHkkx jktLFkku",O861)))</formula>
    </cfRule>
    <cfRule type="containsText" dxfId="12549" priority="12401" stopIfTrue="1" operator="containsText" text="iw.kkZad">
      <formula>NOT(ISERROR(SEARCH("iw.kkZad",O861)))</formula>
    </cfRule>
  </conditionalFormatting>
  <conditionalFormatting sqref="J864:J867">
    <cfRule type="cellIs" dxfId="12548" priority="12396" stopIfTrue="1" operator="equal">
      <formula>0</formula>
    </cfRule>
  </conditionalFormatting>
  <conditionalFormatting sqref="J864:J867">
    <cfRule type="containsText" dxfId="12547" priority="12391" stopIfTrue="1" operator="containsText" text="dsoy jktdh; fo|ky;ksa esa iz;ksx gsrq fu%'kqYd">
      <formula>NOT(ISERROR(SEARCH("dsoy jktdh; fo|ky;ksa esa iz;ksx gsrq fu%'kqYd",J864)))</formula>
    </cfRule>
    <cfRule type="containsText" dxfId="12546" priority="12392" stopIfTrue="1" operator="containsText" text="dsoy jktdh; fo|ky;ksa esa iz;ksx gsrq fu%'kqYd">
      <formula>NOT(ISERROR(SEARCH("dsoy jktdh; fo|ky;ksa esa iz;ksx gsrq fu%'kqYd",J864)))</formula>
    </cfRule>
    <cfRule type="containsText" dxfId="12545" priority="12393" stopIfTrue="1" operator="containsText" text="dsoy jktdh; fo|ky;ksa esa iz;ksx gsrq fu%'kqYd">
      <formula>NOT(ISERROR(SEARCH("dsoy jktdh; fo|ky;ksa esa iz;ksx gsrq fu%'kqYd",J864)))</formula>
    </cfRule>
    <cfRule type="containsText" dxfId="12544" priority="12394" stopIfTrue="1" operator="containsText" text="f'k{kk foHkkx jktLFkku">
      <formula>NOT(ISERROR(SEARCH("f'k{kk foHkkx jktLFkku",J864)))</formula>
    </cfRule>
    <cfRule type="containsText" dxfId="12543" priority="12395" stopIfTrue="1" operator="containsText" text="iw.kkZad">
      <formula>NOT(ISERROR(SEARCH("iw.kkZad",J864)))</formula>
    </cfRule>
  </conditionalFormatting>
  <conditionalFormatting sqref="J868">
    <cfRule type="cellIs" dxfId="12542" priority="12390" stopIfTrue="1" operator="equal">
      <formula>0</formula>
    </cfRule>
  </conditionalFormatting>
  <conditionalFormatting sqref="J868">
    <cfRule type="containsText" dxfId="12541" priority="12385" stopIfTrue="1" operator="containsText" text="dsoy jktdh; fo|ky;ksa esa iz;ksx gsrq fu%'kqYd">
      <formula>NOT(ISERROR(SEARCH("dsoy jktdh; fo|ky;ksa esa iz;ksx gsrq fu%'kqYd",J868)))</formula>
    </cfRule>
    <cfRule type="containsText" dxfId="12540" priority="12386" stopIfTrue="1" operator="containsText" text="dsoy jktdh; fo|ky;ksa esa iz;ksx gsrq fu%'kqYd">
      <formula>NOT(ISERROR(SEARCH("dsoy jktdh; fo|ky;ksa esa iz;ksx gsrq fu%'kqYd",J868)))</formula>
    </cfRule>
    <cfRule type="containsText" dxfId="12539" priority="12387" stopIfTrue="1" operator="containsText" text="dsoy jktdh; fo|ky;ksa esa iz;ksx gsrq fu%'kqYd">
      <formula>NOT(ISERROR(SEARCH("dsoy jktdh; fo|ky;ksa esa iz;ksx gsrq fu%'kqYd",J868)))</formula>
    </cfRule>
    <cfRule type="containsText" dxfId="12538" priority="12388" stopIfTrue="1" operator="containsText" text="f'k{kk foHkkx jktLFkku">
      <formula>NOT(ISERROR(SEARCH("f'k{kk foHkkx jktLFkku",J868)))</formula>
    </cfRule>
    <cfRule type="containsText" dxfId="12537" priority="12389" stopIfTrue="1" operator="containsText" text="iw.kkZad">
      <formula>NOT(ISERROR(SEARCH("iw.kkZad",J868)))</formula>
    </cfRule>
  </conditionalFormatting>
  <conditionalFormatting sqref="N844">
    <cfRule type="cellIs" dxfId="12536" priority="12384" stopIfTrue="1" operator="equal">
      <formula>0</formula>
    </cfRule>
  </conditionalFormatting>
  <conditionalFormatting sqref="N844">
    <cfRule type="containsText" dxfId="12535" priority="12379" stopIfTrue="1" operator="containsText" text="dsoy jktdh; fo|ky;ksa esa iz;ksx gsrq fu%'kqYd">
      <formula>NOT(ISERROR(SEARCH("dsoy jktdh; fo|ky;ksa esa iz;ksx gsrq fu%'kqYd",N844)))</formula>
    </cfRule>
    <cfRule type="containsText" dxfId="12534" priority="12380" stopIfTrue="1" operator="containsText" text="dsoy jktdh; fo|ky;ksa esa iz;ksx gsrq fu%'kqYd">
      <formula>NOT(ISERROR(SEARCH("dsoy jktdh; fo|ky;ksa esa iz;ksx gsrq fu%'kqYd",N844)))</formula>
    </cfRule>
    <cfRule type="containsText" dxfId="12533" priority="12381" stopIfTrue="1" operator="containsText" text="dsoy jktdh; fo|ky;ksa esa iz;ksx gsrq fu%'kqYd">
      <formula>NOT(ISERROR(SEARCH("dsoy jktdh; fo|ky;ksa esa iz;ksx gsrq fu%'kqYd",N844)))</formula>
    </cfRule>
    <cfRule type="containsText" dxfId="12532" priority="12382" stopIfTrue="1" operator="containsText" text="f'k{kk foHkkx jktLFkku">
      <formula>NOT(ISERROR(SEARCH("f'k{kk foHkkx jktLFkku",N844)))</formula>
    </cfRule>
    <cfRule type="containsText" dxfId="12531" priority="12383" stopIfTrue="1" operator="containsText" text="iw.kkZad">
      <formula>NOT(ISERROR(SEARCH("iw.kkZad",N844)))</formula>
    </cfRule>
  </conditionalFormatting>
  <conditionalFormatting sqref="N845">
    <cfRule type="cellIs" dxfId="12530" priority="12378" stopIfTrue="1" operator="equal">
      <formula>0</formula>
    </cfRule>
  </conditionalFormatting>
  <conditionalFormatting sqref="N845">
    <cfRule type="containsText" dxfId="12529" priority="12373" stopIfTrue="1" operator="containsText" text="dsoy jktdh; fo|ky;ksa esa iz;ksx gsrq fu%'kqYd">
      <formula>NOT(ISERROR(SEARCH("dsoy jktdh; fo|ky;ksa esa iz;ksx gsrq fu%'kqYd",N845)))</formula>
    </cfRule>
    <cfRule type="containsText" dxfId="12528" priority="12374" stopIfTrue="1" operator="containsText" text="dsoy jktdh; fo|ky;ksa esa iz;ksx gsrq fu%'kqYd">
      <formula>NOT(ISERROR(SEARCH("dsoy jktdh; fo|ky;ksa esa iz;ksx gsrq fu%'kqYd",N845)))</formula>
    </cfRule>
    <cfRule type="containsText" dxfId="12527" priority="12375" stopIfTrue="1" operator="containsText" text="dsoy jktdh; fo|ky;ksa esa iz;ksx gsrq fu%'kqYd">
      <formula>NOT(ISERROR(SEARCH("dsoy jktdh; fo|ky;ksa esa iz;ksx gsrq fu%'kqYd",N845)))</formula>
    </cfRule>
    <cfRule type="containsText" dxfId="12526" priority="12376" stopIfTrue="1" operator="containsText" text="f'k{kk foHkkx jktLFkku">
      <formula>NOT(ISERROR(SEARCH("f'k{kk foHkkx jktLFkku",N845)))</formula>
    </cfRule>
    <cfRule type="containsText" dxfId="12525" priority="12377" stopIfTrue="1" operator="containsText" text="iw.kkZad">
      <formula>NOT(ISERROR(SEARCH("iw.kkZad",N845)))</formula>
    </cfRule>
  </conditionalFormatting>
  <conditionalFormatting sqref="B845:C845">
    <cfRule type="cellIs" dxfId="12524" priority="12372" stopIfTrue="1" operator="equal">
      <formula>0</formula>
    </cfRule>
  </conditionalFormatting>
  <conditionalFormatting sqref="B845:C845">
    <cfRule type="containsText" dxfId="12523" priority="12367" stopIfTrue="1" operator="containsText" text="dsoy jktdh; fo|ky;ksa esa iz;ksx gsrq fu%'kqYd">
      <formula>NOT(ISERROR(SEARCH("dsoy jktdh; fo|ky;ksa esa iz;ksx gsrq fu%'kqYd",B845)))</formula>
    </cfRule>
    <cfRule type="containsText" dxfId="12522" priority="12368" stopIfTrue="1" operator="containsText" text="dsoy jktdh; fo|ky;ksa esa iz;ksx gsrq fu%'kqYd">
      <formula>NOT(ISERROR(SEARCH("dsoy jktdh; fo|ky;ksa esa iz;ksx gsrq fu%'kqYd",B845)))</formula>
    </cfRule>
    <cfRule type="containsText" dxfId="12521" priority="12369" stopIfTrue="1" operator="containsText" text="dsoy jktdh; fo|ky;ksa esa iz;ksx gsrq fu%'kqYd">
      <formula>NOT(ISERROR(SEARCH("dsoy jktdh; fo|ky;ksa esa iz;ksx gsrq fu%'kqYd",B845)))</formula>
    </cfRule>
    <cfRule type="containsText" dxfId="12520" priority="12370" stopIfTrue="1" operator="containsText" text="f'k{kk foHkkx jktLFkku">
      <formula>NOT(ISERROR(SEARCH("f'k{kk foHkkx jktLFkku",B845)))</formula>
    </cfRule>
    <cfRule type="containsText" dxfId="12519" priority="12371" stopIfTrue="1" operator="containsText" text="iw.kkZad">
      <formula>NOT(ISERROR(SEARCH("iw.kkZad",B845)))</formula>
    </cfRule>
  </conditionalFormatting>
  <conditionalFormatting sqref="B887:F887 B890:D890 F890 H890 B888:C889 B880:C882 A869:A870 B892:D892 F892 H892 C873:C875 B871:B875 B877:C877 J875 B891">
    <cfRule type="cellIs" dxfId="12518" priority="12366" stopIfTrue="1" operator="equal">
      <formula>0</formula>
    </cfRule>
  </conditionalFormatting>
  <conditionalFormatting sqref="B887:F887 B890:D890 F890 H890 B888:C889 B880:C882 A869:A870 B892:D892 F892 H892 C873:C875 B871:B875 B877:C877 J875 B891">
    <cfRule type="containsText" dxfId="12517" priority="12361" stopIfTrue="1" operator="containsText" text="dsoy jktdh; fo|ky;ksa esa iz;ksx gsrq fu%'kqYd">
      <formula>NOT(ISERROR(SEARCH("dsoy jktdh; fo|ky;ksa esa iz;ksx gsrq fu%'kqYd",A869)))</formula>
    </cfRule>
    <cfRule type="containsText" dxfId="12516" priority="12362" stopIfTrue="1" operator="containsText" text="dsoy jktdh; fo|ky;ksa esa iz;ksx gsrq fu%'kqYd">
      <formula>NOT(ISERROR(SEARCH("dsoy jktdh; fo|ky;ksa esa iz;ksx gsrq fu%'kqYd",A869)))</formula>
    </cfRule>
    <cfRule type="containsText" dxfId="12515" priority="12363" stopIfTrue="1" operator="containsText" text="dsoy jktdh; fo|ky;ksa esa iz;ksx gsrq fu%'kqYd">
      <formula>NOT(ISERROR(SEARCH("dsoy jktdh; fo|ky;ksa esa iz;ksx gsrq fu%'kqYd",A869)))</formula>
    </cfRule>
    <cfRule type="containsText" dxfId="12514" priority="12364" stopIfTrue="1" operator="containsText" text="f'k{kk foHkkx jktLFkku">
      <formula>NOT(ISERROR(SEARCH("f'k{kk foHkkx jktLFkku",A869)))</formula>
    </cfRule>
    <cfRule type="containsText" dxfId="12513" priority="12365" stopIfTrue="1" operator="containsText" text="iw.kkZad">
      <formula>NOT(ISERROR(SEARCH("iw.kkZad",A869)))</formula>
    </cfRule>
  </conditionalFormatting>
  <conditionalFormatting sqref="B877:C877">
    <cfRule type="cellIs" dxfId="12512" priority="12359" operator="equal">
      <formula>0</formula>
    </cfRule>
    <cfRule type="containsText" dxfId="12511" priority="12360" stopIfTrue="1" operator="containsText" text="false">
      <formula>NOT(ISERROR(SEARCH("false",B877)))</formula>
    </cfRule>
  </conditionalFormatting>
  <conditionalFormatting sqref="H895:H899">
    <cfRule type="cellIs" dxfId="12510" priority="12292" stopIfTrue="1" operator="equal">
      <formula>0</formula>
    </cfRule>
  </conditionalFormatting>
  <conditionalFormatting sqref="H895:H899">
    <cfRule type="containsText" dxfId="12509" priority="12287" stopIfTrue="1" operator="containsText" text="dsoy jktdh; fo|ky;ksa esa iz;ksx gsrq fu%'kqYd">
      <formula>NOT(ISERROR(SEARCH("dsoy jktdh; fo|ky;ksa esa iz;ksx gsrq fu%'kqYd",H895)))</formula>
    </cfRule>
    <cfRule type="containsText" dxfId="12508" priority="12288" stopIfTrue="1" operator="containsText" text="dsoy jktdh; fo|ky;ksa esa iz;ksx gsrq fu%'kqYd">
      <formula>NOT(ISERROR(SEARCH("dsoy jktdh; fo|ky;ksa esa iz;ksx gsrq fu%'kqYd",H895)))</formula>
    </cfRule>
    <cfRule type="containsText" dxfId="12507" priority="12289" stopIfTrue="1" operator="containsText" text="dsoy jktdh; fo|ky;ksa esa iz;ksx gsrq fu%'kqYd">
      <formula>NOT(ISERROR(SEARCH("dsoy jktdh; fo|ky;ksa esa iz;ksx gsrq fu%'kqYd",H895)))</formula>
    </cfRule>
    <cfRule type="containsText" dxfId="12506" priority="12290" stopIfTrue="1" operator="containsText" text="f'k{kk foHkkx jktLFkku">
      <formula>NOT(ISERROR(SEARCH("f'k{kk foHkkx jktLFkku",H895)))</formula>
    </cfRule>
    <cfRule type="containsText" dxfId="12505" priority="12291" stopIfTrue="1" operator="containsText" text="iw.kkZad">
      <formula>NOT(ISERROR(SEARCH("iw.kkZad",H895)))</formula>
    </cfRule>
  </conditionalFormatting>
  <conditionalFormatting sqref="D888:F888">
    <cfRule type="cellIs" dxfId="12504" priority="12358" stopIfTrue="1" operator="equal">
      <formula>0</formula>
    </cfRule>
  </conditionalFormatting>
  <conditionalFormatting sqref="D888:F888">
    <cfRule type="containsText" dxfId="12503" priority="12353" stopIfTrue="1" operator="containsText" text="dsoy jktdh; fo|ky;ksa esa iz;ksx gsrq fu%'kqYd">
      <formula>NOT(ISERROR(SEARCH("dsoy jktdh; fo|ky;ksa esa iz;ksx gsrq fu%'kqYd",D888)))</formula>
    </cfRule>
    <cfRule type="containsText" dxfId="12502" priority="12354" stopIfTrue="1" operator="containsText" text="dsoy jktdh; fo|ky;ksa esa iz;ksx gsrq fu%'kqYd">
      <formula>NOT(ISERROR(SEARCH("dsoy jktdh; fo|ky;ksa esa iz;ksx gsrq fu%'kqYd",D888)))</formula>
    </cfRule>
    <cfRule type="containsText" dxfId="12501" priority="12355" stopIfTrue="1" operator="containsText" text="dsoy jktdh; fo|ky;ksa esa iz;ksx gsrq fu%'kqYd">
      <formula>NOT(ISERROR(SEARCH("dsoy jktdh; fo|ky;ksa esa iz;ksx gsrq fu%'kqYd",D888)))</formula>
    </cfRule>
    <cfRule type="containsText" dxfId="12500" priority="12356" stopIfTrue="1" operator="containsText" text="f'k{kk foHkkx jktLFkku">
      <formula>NOT(ISERROR(SEARCH("f'k{kk foHkkx jktLFkku",D888)))</formula>
    </cfRule>
    <cfRule type="containsText" dxfId="12499" priority="12357" stopIfTrue="1" operator="containsText" text="iw.kkZad">
      <formula>NOT(ISERROR(SEARCH("iw.kkZad",D888)))</formula>
    </cfRule>
  </conditionalFormatting>
  <conditionalFormatting sqref="D889:F889">
    <cfRule type="cellIs" dxfId="12498" priority="12352" stopIfTrue="1" operator="equal">
      <formula>0</formula>
    </cfRule>
  </conditionalFormatting>
  <conditionalFormatting sqref="D889:F889">
    <cfRule type="containsText" dxfId="12497" priority="12347" stopIfTrue="1" operator="containsText" text="dsoy jktdh; fo|ky;ksa esa iz;ksx gsrq fu%'kqYd">
      <formula>NOT(ISERROR(SEARCH("dsoy jktdh; fo|ky;ksa esa iz;ksx gsrq fu%'kqYd",D889)))</formula>
    </cfRule>
    <cfRule type="containsText" dxfId="12496" priority="12348" stopIfTrue="1" operator="containsText" text="dsoy jktdh; fo|ky;ksa esa iz;ksx gsrq fu%'kqYd">
      <formula>NOT(ISERROR(SEARCH("dsoy jktdh; fo|ky;ksa esa iz;ksx gsrq fu%'kqYd",D889)))</formula>
    </cfRule>
    <cfRule type="containsText" dxfId="12495" priority="12349" stopIfTrue="1" operator="containsText" text="dsoy jktdh; fo|ky;ksa esa iz;ksx gsrq fu%'kqYd">
      <formula>NOT(ISERROR(SEARCH("dsoy jktdh; fo|ky;ksa esa iz;ksx gsrq fu%'kqYd",D889)))</formula>
    </cfRule>
    <cfRule type="containsText" dxfId="12494" priority="12350" stopIfTrue="1" operator="containsText" text="f'k{kk foHkkx jktLFkku">
      <formula>NOT(ISERROR(SEARCH("f'k{kk foHkkx jktLFkku",D889)))</formula>
    </cfRule>
    <cfRule type="containsText" dxfId="12493" priority="12351" stopIfTrue="1" operator="containsText" text="iw.kkZad">
      <formula>NOT(ISERROR(SEARCH("iw.kkZad",D889)))</formula>
    </cfRule>
  </conditionalFormatting>
  <conditionalFormatting sqref="L890">
    <cfRule type="cellIs" dxfId="12492" priority="12346" stopIfTrue="1" operator="equal">
      <formula>0</formula>
    </cfRule>
  </conditionalFormatting>
  <conditionalFormatting sqref="L890">
    <cfRule type="containsText" dxfId="12491" priority="12341" stopIfTrue="1" operator="containsText" text="dsoy jktdh; fo|ky;ksa esa iz;ksx gsrq fu%'kqYd">
      <formula>NOT(ISERROR(SEARCH("dsoy jktdh; fo|ky;ksa esa iz;ksx gsrq fu%'kqYd",L890)))</formula>
    </cfRule>
    <cfRule type="containsText" dxfId="12490" priority="12342" stopIfTrue="1" operator="containsText" text="dsoy jktdh; fo|ky;ksa esa iz;ksx gsrq fu%'kqYd">
      <formula>NOT(ISERROR(SEARCH("dsoy jktdh; fo|ky;ksa esa iz;ksx gsrq fu%'kqYd",L890)))</formula>
    </cfRule>
    <cfRule type="containsText" dxfId="12489" priority="12343" stopIfTrue="1" operator="containsText" text="dsoy jktdh; fo|ky;ksa esa iz;ksx gsrq fu%'kqYd">
      <formula>NOT(ISERROR(SEARCH("dsoy jktdh; fo|ky;ksa esa iz;ksx gsrq fu%'kqYd",L890)))</formula>
    </cfRule>
    <cfRule type="containsText" dxfId="12488" priority="12344" stopIfTrue="1" operator="containsText" text="f'k{kk foHkkx jktLFkku">
      <formula>NOT(ISERROR(SEARCH("f'k{kk foHkkx jktLFkku",L890)))</formula>
    </cfRule>
    <cfRule type="containsText" dxfId="12487" priority="12345" stopIfTrue="1" operator="containsText" text="iw.kkZad">
      <formula>NOT(ISERROR(SEARCH("iw.kkZad",L890)))</formula>
    </cfRule>
  </conditionalFormatting>
  <conditionalFormatting sqref="H891">
    <cfRule type="cellIs" dxfId="12486" priority="12340" stopIfTrue="1" operator="equal">
      <formula>0</formula>
    </cfRule>
  </conditionalFormatting>
  <conditionalFormatting sqref="H891">
    <cfRule type="containsText" dxfId="12485" priority="12335" stopIfTrue="1" operator="containsText" text="dsoy jktdh; fo|ky;ksa esa iz;ksx gsrq fu%'kqYd">
      <formula>NOT(ISERROR(SEARCH("dsoy jktdh; fo|ky;ksa esa iz;ksx gsrq fu%'kqYd",H891)))</formula>
    </cfRule>
    <cfRule type="containsText" dxfId="12484" priority="12336" stopIfTrue="1" operator="containsText" text="dsoy jktdh; fo|ky;ksa esa iz;ksx gsrq fu%'kqYd">
      <formula>NOT(ISERROR(SEARCH("dsoy jktdh; fo|ky;ksa esa iz;ksx gsrq fu%'kqYd",H891)))</formula>
    </cfRule>
    <cfRule type="containsText" dxfId="12483" priority="12337" stopIfTrue="1" operator="containsText" text="dsoy jktdh; fo|ky;ksa esa iz;ksx gsrq fu%'kqYd">
      <formula>NOT(ISERROR(SEARCH("dsoy jktdh; fo|ky;ksa esa iz;ksx gsrq fu%'kqYd",H891)))</formula>
    </cfRule>
    <cfRule type="containsText" dxfId="12482" priority="12338" stopIfTrue="1" operator="containsText" text="f'k{kk foHkkx jktLFkku">
      <formula>NOT(ISERROR(SEARCH("f'k{kk foHkkx jktLFkku",H891)))</formula>
    </cfRule>
    <cfRule type="containsText" dxfId="12481" priority="12339" stopIfTrue="1" operator="containsText" text="iw.kkZad">
      <formula>NOT(ISERROR(SEARCH("iw.kkZad",H891)))</formula>
    </cfRule>
  </conditionalFormatting>
  <conditionalFormatting sqref="C884">
    <cfRule type="cellIs" dxfId="12480" priority="12334" stopIfTrue="1" operator="equal">
      <formula>0</formula>
    </cfRule>
  </conditionalFormatting>
  <conditionalFormatting sqref="C884">
    <cfRule type="containsText" dxfId="12479" priority="12329" stopIfTrue="1" operator="containsText" text="dsoy jktdh; fo|ky;ksa esa iz;ksx gsrq fu%'kqYd">
      <formula>NOT(ISERROR(SEARCH("dsoy jktdh; fo|ky;ksa esa iz;ksx gsrq fu%'kqYd",C884)))</formula>
    </cfRule>
    <cfRule type="containsText" dxfId="12478" priority="12330" stopIfTrue="1" operator="containsText" text="dsoy jktdh; fo|ky;ksa esa iz;ksx gsrq fu%'kqYd">
      <formula>NOT(ISERROR(SEARCH("dsoy jktdh; fo|ky;ksa esa iz;ksx gsrq fu%'kqYd",C884)))</formula>
    </cfRule>
    <cfRule type="containsText" dxfId="12477" priority="12331" stopIfTrue="1" operator="containsText" text="dsoy jktdh; fo|ky;ksa esa iz;ksx gsrq fu%'kqYd">
      <formula>NOT(ISERROR(SEARCH("dsoy jktdh; fo|ky;ksa esa iz;ksx gsrq fu%'kqYd",C884)))</formula>
    </cfRule>
    <cfRule type="containsText" dxfId="12476" priority="12332" stopIfTrue="1" operator="containsText" text="f'k{kk foHkkx jktLFkku">
      <formula>NOT(ISERROR(SEARCH("f'k{kk foHkkx jktLFkku",C884)))</formula>
    </cfRule>
    <cfRule type="containsText" dxfId="12475" priority="12333" stopIfTrue="1" operator="containsText" text="iw.kkZad">
      <formula>NOT(ISERROR(SEARCH("iw.kkZad",C884)))</formula>
    </cfRule>
  </conditionalFormatting>
  <conditionalFormatting sqref="B883">
    <cfRule type="cellIs" dxfId="12474" priority="12328" stopIfTrue="1" operator="equal">
      <formula>0</formula>
    </cfRule>
  </conditionalFormatting>
  <conditionalFormatting sqref="B883">
    <cfRule type="containsText" dxfId="12473" priority="12323" stopIfTrue="1" operator="containsText" text="dsoy jktdh; fo|ky;ksa esa iz;ksx gsrq fu%'kqYd">
      <formula>NOT(ISERROR(SEARCH("dsoy jktdh; fo|ky;ksa esa iz;ksx gsrq fu%'kqYd",B883)))</formula>
    </cfRule>
    <cfRule type="containsText" dxfId="12472" priority="12324" stopIfTrue="1" operator="containsText" text="dsoy jktdh; fo|ky;ksa esa iz;ksx gsrq fu%'kqYd">
      <formula>NOT(ISERROR(SEARCH("dsoy jktdh; fo|ky;ksa esa iz;ksx gsrq fu%'kqYd",B883)))</formula>
    </cfRule>
    <cfRule type="containsText" dxfId="12471" priority="12325" stopIfTrue="1" operator="containsText" text="dsoy jktdh; fo|ky;ksa esa iz;ksx gsrq fu%'kqYd">
      <formula>NOT(ISERROR(SEARCH("dsoy jktdh; fo|ky;ksa esa iz;ksx gsrq fu%'kqYd",B883)))</formula>
    </cfRule>
    <cfRule type="containsText" dxfId="12470" priority="12326" stopIfTrue="1" operator="containsText" text="f'k{kk foHkkx jktLFkku">
      <formula>NOT(ISERROR(SEARCH("f'k{kk foHkkx jktLFkku",B883)))</formula>
    </cfRule>
    <cfRule type="containsText" dxfId="12469" priority="12327" stopIfTrue="1" operator="containsText" text="iw.kkZad">
      <formula>NOT(ISERROR(SEARCH("iw.kkZad",B883)))</formula>
    </cfRule>
  </conditionalFormatting>
  <conditionalFormatting sqref="K879 D879:F879 H879:I879">
    <cfRule type="cellIs" dxfId="12468" priority="12322" stopIfTrue="1" operator="equal">
      <formula>0</formula>
    </cfRule>
  </conditionalFormatting>
  <conditionalFormatting sqref="K879 D879:F879 H879:I879">
    <cfRule type="containsText" dxfId="12467" priority="12317" stopIfTrue="1" operator="containsText" text="dsoy jktdh; fo|ky;ksa esa iz;ksx gsrq fu%'kqYd">
      <formula>NOT(ISERROR(SEARCH("dsoy jktdh; fo|ky;ksa esa iz;ksx gsrq fu%'kqYd",D879)))</formula>
    </cfRule>
    <cfRule type="containsText" dxfId="12466" priority="12318" stopIfTrue="1" operator="containsText" text="dsoy jktdh; fo|ky;ksa esa iz;ksx gsrq fu%'kqYd">
      <formula>NOT(ISERROR(SEARCH("dsoy jktdh; fo|ky;ksa esa iz;ksx gsrq fu%'kqYd",D879)))</formula>
    </cfRule>
    <cfRule type="containsText" dxfId="12465" priority="12319" stopIfTrue="1" operator="containsText" text="dsoy jktdh; fo|ky;ksa esa iz;ksx gsrq fu%'kqYd">
      <formula>NOT(ISERROR(SEARCH("dsoy jktdh; fo|ky;ksa esa iz;ksx gsrq fu%'kqYd",D879)))</formula>
    </cfRule>
    <cfRule type="containsText" dxfId="12464" priority="12320" stopIfTrue="1" operator="containsText" text="f'k{kk foHkkx jktLFkku">
      <formula>NOT(ISERROR(SEARCH("f'k{kk foHkkx jktLFkku",D879)))</formula>
    </cfRule>
    <cfRule type="containsText" dxfId="12463" priority="12321" stopIfTrue="1" operator="containsText" text="iw.kkZad">
      <formula>NOT(ISERROR(SEARCH("iw.kkZad",D879)))</formula>
    </cfRule>
  </conditionalFormatting>
  <conditionalFormatting sqref="K879 D879:F879 H879:I879">
    <cfRule type="cellIs" dxfId="12462" priority="12315" operator="equal">
      <formula>0</formula>
    </cfRule>
    <cfRule type="containsText" dxfId="12461" priority="12316" stopIfTrue="1" operator="containsText" text="false">
      <formula>NOT(ISERROR(SEARCH("false",D879)))</formula>
    </cfRule>
  </conditionalFormatting>
  <conditionalFormatting sqref="K879 D879:F879 H879:I879">
    <cfRule type="containsText" dxfId="12460" priority="12314" stopIfTrue="1" operator="containsText" text="izk;ks-">
      <formula>NOT(ISERROR(SEARCH("izk;ks-",D879)))</formula>
    </cfRule>
  </conditionalFormatting>
  <conditionalFormatting sqref="K883 D883:F883 H883:I883">
    <cfRule type="cellIs" dxfId="12459" priority="12313" stopIfTrue="1" operator="equal">
      <formula>0</formula>
    </cfRule>
  </conditionalFormatting>
  <conditionalFormatting sqref="K883 D883:F883 H883:I883">
    <cfRule type="containsText" dxfId="12458" priority="12308" stopIfTrue="1" operator="containsText" text="dsoy jktdh; fo|ky;ksa esa iz;ksx gsrq fu%'kqYd">
      <formula>NOT(ISERROR(SEARCH("dsoy jktdh; fo|ky;ksa esa iz;ksx gsrq fu%'kqYd",D883)))</formula>
    </cfRule>
    <cfRule type="containsText" dxfId="12457" priority="12309" stopIfTrue="1" operator="containsText" text="dsoy jktdh; fo|ky;ksa esa iz;ksx gsrq fu%'kqYd">
      <formula>NOT(ISERROR(SEARCH("dsoy jktdh; fo|ky;ksa esa iz;ksx gsrq fu%'kqYd",D883)))</formula>
    </cfRule>
    <cfRule type="containsText" dxfId="12456" priority="12310" stopIfTrue="1" operator="containsText" text="dsoy jktdh; fo|ky;ksa esa iz;ksx gsrq fu%'kqYd">
      <formula>NOT(ISERROR(SEARCH("dsoy jktdh; fo|ky;ksa esa iz;ksx gsrq fu%'kqYd",D883)))</formula>
    </cfRule>
    <cfRule type="containsText" dxfId="12455" priority="12311" stopIfTrue="1" operator="containsText" text="f'k{kk foHkkx jktLFkku">
      <formula>NOT(ISERROR(SEARCH("f'k{kk foHkkx jktLFkku",D883)))</formula>
    </cfRule>
    <cfRule type="containsText" dxfId="12454" priority="12312" stopIfTrue="1" operator="containsText" text="iw.kkZad">
      <formula>NOT(ISERROR(SEARCH("iw.kkZad",D883)))</formula>
    </cfRule>
  </conditionalFormatting>
  <conditionalFormatting sqref="K883 D883:F883 H883:I883">
    <cfRule type="cellIs" dxfId="12453" priority="12306" operator="equal">
      <formula>0</formula>
    </cfRule>
    <cfRule type="containsText" dxfId="12452" priority="12307" stopIfTrue="1" operator="containsText" text="false">
      <formula>NOT(ISERROR(SEARCH("false",D883)))</formula>
    </cfRule>
  </conditionalFormatting>
  <conditionalFormatting sqref="K883 D883:F883 H883:I883">
    <cfRule type="containsText" dxfId="12451" priority="12305" stopIfTrue="1" operator="containsText" text="izk;ks-">
      <formula>NOT(ISERROR(SEARCH("izk;ks-",D883)))</formula>
    </cfRule>
  </conditionalFormatting>
  <conditionalFormatting sqref="D895:D899">
    <cfRule type="cellIs" dxfId="12450" priority="12304" stopIfTrue="1" operator="equal">
      <formula>0</formula>
    </cfRule>
  </conditionalFormatting>
  <conditionalFormatting sqref="D895:D899">
    <cfRule type="containsText" dxfId="12449" priority="12299" stopIfTrue="1" operator="containsText" text="dsoy jktdh; fo|ky;ksa esa iz;ksx gsrq fu%'kqYd">
      <formula>NOT(ISERROR(SEARCH("dsoy jktdh; fo|ky;ksa esa iz;ksx gsrq fu%'kqYd",D895)))</formula>
    </cfRule>
    <cfRule type="containsText" dxfId="12448" priority="12300" stopIfTrue="1" operator="containsText" text="dsoy jktdh; fo|ky;ksa esa iz;ksx gsrq fu%'kqYd">
      <formula>NOT(ISERROR(SEARCH("dsoy jktdh; fo|ky;ksa esa iz;ksx gsrq fu%'kqYd",D895)))</formula>
    </cfRule>
    <cfRule type="containsText" dxfId="12447" priority="12301" stopIfTrue="1" operator="containsText" text="dsoy jktdh; fo|ky;ksa esa iz;ksx gsrq fu%'kqYd">
      <formula>NOT(ISERROR(SEARCH("dsoy jktdh; fo|ky;ksa esa iz;ksx gsrq fu%'kqYd",D895)))</formula>
    </cfRule>
    <cfRule type="containsText" dxfId="12446" priority="12302" stopIfTrue="1" operator="containsText" text="f'k{kk foHkkx jktLFkku">
      <formula>NOT(ISERROR(SEARCH("f'k{kk foHkkx jktLFkku",D895)))</formula>
    </cfRule>
    <cfRule type="containsText" dxfId="12445" priority="12303" stopIfTrue="1" operator="containsText" text="iw.kkZad">
      <formula>NOT(ISERROR(SEARCH("iw.kkZad",D895)))</formula>
    </cfRule>
  </conditionalFormatting>
  <conditionalFormatting sqref="F895:F899">
    <cfRule type="cellIs" dxfId="12444" priority="12298" stopIfTrue="1" operator="equal">
      <formula>0</formula>
    </cfRule>
  </conditionalFormatting>
  <conditionalFormatting sqref="F895:F899">
    <cfRule type="containsText" dxfId="12443" priority="12293" stopIfTrue="1" operator="containsText" text="dsoy jktdh; fo|ky;ksa esa iz;ksx gsrq fu%'kqYd">
      <formula>NOT(ISERROR(SEARCH("dsoy jktdh; fo|ky;ksa esa iz;ksx gsrq fu%'kqYd",F895)))</formula>
    </cfRule>
    <cfRule type="containsText" dxfId="12442" priority="12294" stopIfTrue="1" operator="containsText" text="dsoy jktdh; fo|ky;ksa esa iz;ksx gsrq fu%'kqYd">
      <formula>NOT(ISERROR(SEARCH("dsoy jktdh; fo|ky;ksa esa iz;ksx gsrq fu%'kqYd",F895)))</formula>
    </cfRule>
    <cfRule type="containsText" dxfId="12441" priority="12295" stopIfTrue="1" operator="containsText" text="dsoy jktdh; fo|ky;ksa esa iz;ksx gsrq fu%'kqYd">
      <formula>NOT(ISERROR(SEARCH("dsoy jktdh; fo|ky;ksa esa iz;ksx gsrq fu%'kqYd",F895)))</formula>
    </cfRule>
    <cfRule type="containsText" dxfId="12440" priority="12296" stopIfTrue="1" operator="containsText" text="f'k{kk foHkkx jktLFkku">
      <formula>NOT(ISERROR(SEARCH("f'k{kk foHkkx jktLFkku",F895)))</formula>
    </cfRule>
    <cfRule type="containsText" dxfId="12439" priority="12297" stopIfTrue="1" operator="containsText" text="iw.kkZad">
      <formula>NOT(ISERROR(SEARCH("iw.kkZad",F895)))</formula>
    </cfRule>
  </conditionalFormatting>
  <conditionalFormatting sqref="B896:C896">
    <cfRule type="cellIs" dxfId="12438" priority="12286" stopIfTrue="1" operator="equal">
      <formula>0</formula>
    </cfRule>
  </conditionalFormatting>
  <conditionalFormatting sqref="B896:C896">
    <cfRule type="containsText" dxfId="12437" priority="12281" stopIfTrue="1" operator="containsText" text="dsoy jktdh; fo|ky;ksa esa iz;ksx gsrq fu%'kqYd">
      <formula>NOT(ISERROR(SEARCH("dsoy jktdh; fo|ky;ksa esa iz;ksx gsrq fu%'kqYd",B896)))</formula>
    </cfRule>
    <cfRule type="containsText" dxfId="12436" priority="12282" stopIfTrue="1" operator="containsText" text="dsoy jktdh; fo|ky;ksa esa iz;ksx gsrq fu%'kqYd">
      <formula>NOT(ISERROR(SEARCH("dsoy jktdh; fo|ky;ksa esa iz;ksx gsrq fu%'kqYd",B896)))</formula>
    </cfRule>
    <cfRule type="containsText" dxfId="12435" priority="12283" stopIfTrue="1" operator="containsText" text="dsoy jktdh; fo|ky;ksa esa iz;ksx gsrq fu%'kqYd">
      <formula>NOT(ISERROR(SEARCH("dsoy jktdh; fo|ky;ksa esa iz;ksx gsrq fu%'kqYd",B896)))</formula>
    </cfRule>
    <cfRule type="containsText" dxfId="12434" priority="12284" stopIfTrue="1" operator="containsText" text="f'k{kk foHkkx jktLFkku">
      <formula>NOT(ISERROR(SEARCH("f'k{kk foHkkx jktLFkku",B896)))</formula>
    </cfRule>
    <cfRule type="containsText" dxfId="12433" priority="12285" stopIfTrue="1" operator="containsText" text="iw.kkZad">
      <formula>NOT(ISERROR(SEARCH("iw.kkZad",B896)))</formula>
    </cfRule>
  </conditionalFormatting>
  <conditionalFormatting sqref="G880:G882">
    <cfRule type="expression" dxfId="12432" priority="12280">
      <formula>is(error)</formula>
    </cfRule>
  </conditionalFormatting>
  <conditionalFormatting sqref="G880:G882">
    <cfRule type="cellIs" dxfId="12431" priority="12279" operator="equal">
      <formula>0</formula>
    </cfRule>
  </conditionalFormatting>
  <conditionalFormatting sqref="G880:G882">
    <cfRule type="expression" dxfId="12430" priority="12278">
      <formula>ISERROR(G880)</formula>
    </cfRule>
  </conditionalFormatting>
  <conditionalFormatting sqref="K880:K882">
    <cfRule type="expression" dxfId="12429" priority="12277">
      <formula>is(error)</formula>
    </cfRule>
  </conditionalFormatting>
  <conditionalFormatting sqref="K880:K882">
    <cfRule type="cellIs" dxfId="12428" priority="12276" operator="equal">
      <formula>0</formula>
    </cfRule>
  </conditionalFormatting>
  <conditionalFormatting sqref="K880:K882">
    <cfRule type="expression" dxfId="12427" priority="12275">
      <formula>ISERROR(K880)</formula>
    </cfRule>
  </conditionalFormatting>
  <conditionalFormatting sqref="G884">
    <cfRule type="expression" dxfId="12426" priority="12274">
      <formula>is(error)</formula>
    </cfRule>
  </conditionalFormatting>
  <conditionalFormatting sqref="G884">
    <cfRule type="cellIs" dxfId="12425" priority="12273" operator="equal">
      <formula>0</formula>
    </cfRule>
  </conditionalFormatting>
  <conditionalFormatting sqref="G884">
    <cfRule type="expression" dxfId="12424" priority="12272">
      <formula>ISERROR(G884)</formula>
    </cfRule>
  </conditionalFormatting>
  <conditionalFormatting sqref="K884">
    <cfRule type="expression" dxfId="12423" priority="12271">
      <formula>is(error)</formula>
    </cfRule>
  </conditionalFormatting>
  <conditionalFormatting sqref="K884">
    <cfRule type="cellIs" dxfId="12422" priority="12270" operator="equal">
      <formula>0</formula>
    </cfRule>
  </conditionalFormatting>
  <conditionalFormatting sqref="K884">
    <cfRule type="expression" dxfId="12421" priority="12269">
      <formula>ISERROR(K884)</formula>
    </cfRule>
  </conditionalFormatting>
  <conditionalFormatting sqref="O887:Q887">
    <cfRule type="cellIs" dxfId="12420" priority="12268" stopIfTrue="1" operator="equal">
      <formula>0</formula>
    </cfRule>
  </conditionalFormatting>
  <conditionalFormatting sqref="O887:Q887">
    <cfRule type="containsText" dxfId="12419" priority="12263" stopIfTrue="1" operator="containsText" text="dsoy jktdh; fo|ky;ksa esa iz;ksx gsrq fu%'kqYd">
      <formula>NOT(ISERROR(SEARCH("dsoy jktdh; fo|ky;ksa esa iz;ksx gsrq fu%'kqYd",O887)))</formula>
    </cfRule>
    <cfRule type="containsText" dxfId="12418" priority="12264" stopIfTrue="1" operator="containsText" text="dsoy jktdh; fo|ky;ksa esa iz;ksx gsrq fu%'kqYd">
      <formula>NOT(ISERROR(SEARCH("dsoy jktdh; fo|ky;ksa esa iz;ksx gsrq fu%'kqYd",O887)))</formula>
    </cfRule>
    <cfRule type="containsText" dxfId="12417" priority="12265" stopIfTrue="1" operator="containsText" text="dsoy jktdh; fo|ky;ksa esa iz;ksx gsrq fu%'kqYd">
      <formula>NOT(ISERROR(SEARCH("dsoy jktdh; fo|ky;ksa esa iz;ksx gsrq fu%'kqYd",O887)))</formula>
    </cfRule>
    <cfRule type="containsText" dxfId="12416" priority="12266" stopIfTrue="1" operator="containsText" text="f'k{kk foHkkx jktLFkku">
      <formula>NOT(ISERROR(SEARCH("f'k{kk foHkkx jktLFkku",O887)))</formula>
    </cfRule>
    <cfRule type="containsText" dxfId="12415" priority="12267" stopIfTrue="1" operator="containsText" text="iw.kkZad">
      <formula>NOT(ISERROR(SEARCH("iw.kkZad",O887)))</formula>
    </cfRule>
  </conditionalFormatting>
  <conditionalFormatting sqref="F891">
    <cfRule type="cellIs" dxfId="12414" priority="12184" stopIfTrue="1" operator="equal">
      <formula>0</formula>
    </cfRule>
  </conditionalFormatting>
  <conditionalFormatting sqref="F891">
    <cfRule type="containsText" dxfId="12413" priority="12179" stopIfTrue="1" operator="containsText" text="dsoy jktdh; fo|ky;ksa esa iz;ksx gsrq fu%'kqYd">
      <formula>NOT(ISERROR(SEARCH("dsoy jktdh; fo|ky;ksa esa iz;ksx gsrq fu%'kqYd",F891)))</formula>
    </cfRule>
    <cfRule type="containsText" dxfId="12412" priority="12180" stopIfTrue="1" operator="containsText" text="dsoy jktdh; fo|ky;ksa esa iz;ksx gsrq fu%'kqYd">
      <formula>NOT(ISERROR(SEARCH("dsoy jktdh; fo|ky;ksa esa iz;ksx gsrq fu%'kqYd",F891)))</formula>
    </cfRule>
    <cfRule type="containsText" dxfId="12411" priority="12181" stopIfTrue="1" operator="containsText" text="dsoy jktdh; fo|ky;ksa esa iz;ksx gsrq fu%'kqYd">
      <formula>NOT(ISERROR(SEARCH("dsoy jktdh; fo|ky;ksa esa iz;ksx gsrq fu%'kqYd",F891)))</formula>
    </cfRule>
    <cfRule type="containsText" dxfId="12410" priority="12182" stopIfTrue="1" operator="containsText" text="f'k{kk foHkkx jktLFkku">
      <formula>NOT(ISERROR(SEARCH("f'k{kk foHkkx jktLFkku",F891)))</formula>
    </cfRule>
    <cfRule type="containsText" dxfId="12409" priority="12183" stopIfTrue="1" operator="containsText" text="iw.kkZad">
      <formula>NOT(ISERROR(SEARCH("iw.kkZad",F891)))</formula>
    </cfRule>
  </conditionalFormatting>
  <conditionalFormatting sqref="N887:N889">
    <cfRule type="cellIs" dxfId="12408" priority="12214" stopIfTrue="1" operator="equal">
      <formula>0</formula>
    </cfRule>
  </conditionalFormatting>
  <conditionalFormatting sqref="N887:N889">
    <cfRule type="containsText" dxfId="12407" priority="12209" stopIfTrue="1" operator="containsText" text="dsoy jktdh; fo|ky;ksa esa iz;ksx gsrq fu%'kqYd">
      <formula>NOT(ISERROR(SEARCH("dsoy jktdh; fo|ky;ksa esa iz;ksx gsrq fu%'kqYd",N887)))</formula>
    </cfRule>
    <cfRule type="containsText" dxfId="12406" priority="12210" stopIfTrue="1" operator="containsText" text="dsoy jktdh; fo|ky;ksa esa iz;ksx gsrq fu%'kqYd">
      <formula>NOT(ISERROR(SEARCH("dsoy jktdh; fo|ky;ksa esa iz;ksx gsrq fu%'kqYd",N887)))</formula>
    </cfRule>
    <cfRule type="containsText" dxfId="12405" priority="12211" stopIfTrue="1" operator="containsText" text="dsoy jktdh; fo|ky;ksa esa iz;ksx gsrq fu%'kqYd">
      <formula>NOT(ISERROR(SEARCH("dsoy jktdh; fo|ky;ksa esa iz;ksx gsrq fu%'kqYd",N887)))</formula>
    </cfRule>
    <cfRule type="containsText" dxfId="12404" priority="12212" stopIfTrue="1" operator="containsText" text="f'k{kk foHkkx jktLFkku">
      <formula>NOT(ISERROR(SEARCH("f'k{kk foHkkx jktLFkku",N887)))</formula>
    </cfRule>
    <cfRule type="containsText" dxfId="12403" priority="12213" stopIfTrue="1" operator="containsText" text="iw.kkZad">
      <formula>NOT(ISERROR(SEARCH("iw.kkZad",N887)))</formula>
    </cfRule>
  </conditionalFormatting>
  <conditionalFormatting sqref="J887:J889">
    <cfRule type="cellIs" dxfId="12402" priority="12196" stopIfTrue="1" operator="equal">
      <formula>0</formula>
    </cfRule>
  </conditionalFormatting>
  <conditionalFormatting sqref="J887:J889">
    <cfRule type="containsText" dxfId="12401" priority="12191" stopIfTrue="1" operator="containsText" text="dsoy jktdh; fo|ky;ksa esa iz;ksx gsrq fu%'kqYd">
      <formula>NOT(ISERROR(SEARCH("dsoy jktdh; fo|ky;ksa esa iz;ksx gsrq fu%'kqYd",J887)))</formula>
    </cfRule>
    <cfRule type="containsText" dxfId="12400" priority="12192" stopIfTrue="1" operator="containsText" text="dsoy jktdh; fo|ky;ksa esa iz;ksx gsrq fu%'kqYd">
      <formula>NOT(ISERROR(SEARCH("dsoy jktdh; fo|ky;ksa esa iz;ksx gsrq fu%'kqYd",J887)))</formula>
    </cfRule>
    <cfRule type="containsText" dxfId="12399" priority="12193" stopIfTrue="1" operator="containsText" text="dsoy jktdh; fo|ky;ksa esa iz;ksx gsrq fu%'kqYd">
      <formula>NOT(ISERROR(SEARCH("dsoy jktdh; fo|ky;ksa esa iz;ksx gsrq fu%'kqYd",J887)))</formula>
    </cfRule>
    <cfRule type="containsText" dxfId="12398" priority="12194" stopIfTrue="1" operator="containsText" text="f'k{kk foHkkx jktLFkku">
      <formula>NOT(ISERROR(SEARCH("f'k{kk foHkkx jktLFkku",J887)))</formula>
    </cfRule>
    <cfRule type="containsText" dxfId="12397" priority="12195" stopIfTrue="1" operator="containsText" text="iw.kkZad">
      <formula>NOT(ISERROR(SEARCH("iw.kkZad",J887)))</formula>
    </cfRule>
  </conditionalFormatting>
  <conditionalFormatting sqref="O888:Q888">
    <cfRule type="cellIs" dxfId="12396" priority="12262" stopIfTrue="1" operator="equal">
      <formula>0</formula>
    </cfRule>
  </conditionalFormatting>
  <conditionalFormatting sqref="O888:Q888">
    <cfRule type="containsText" dxfId="12395" priority="12257" stopIfTrue="1" operator="containsText" text="dsoy jktdh; fo|ky;ksa esa iz;ksx gsrq fu%'kqYd">
      <formula>NOT(ISERROR(SEARCH("dsoy jktdh; fo|ky;ksa esa iz;ksx gsrq fu%'kqYd",O888)))</formula>
    </cfRule>
    <cfRule type="containsText" dxfId="12394" priority="12258" stopIfTrue="1" operator="containsText" text="dsoy jktdh; fo|ky;ksa esa iz;ksx gsrq fu%'kqYd">
      <formula>NOT(ISERROR(SEARCH("dsoy jktdh; fo|ky;ksa esa iz;ksx gsrq fu%'kqYd",O888)))</formula>
    </cfRule>
    <cfRule type="containsText" dxfId="12393" priority="12259" stopIfTrue="1" operator="containsText" text="dsoy jktdh; fo|ky;ksa esa iz;ksx gsrq fu%'kqYd">
      <formula>NOT(ISERROR(SEARCH("dsoy jktdh; fo|ky;ksa esa iz;ksx gsrq fu%'kqYd",O888)))</formula>
    </cfRule>
    <cfRule type="containsText" dxfId="12392" priority="12260" stopIfTrue="1" operator="containsText" text="f'k{kk foHkkx jktLFkku">
      <formula>NOT(ISERROR(SEARCH("f'k{kk foHkkx jktLFkku",O888)))</formula>
    </cfRule>
    <cfRule type="containsText" dxfId="12391" priority="12261" stopIfTrue="1" operator="containsText" text="iw.kkZad">
      <formula>NOT(ISERROR(SEARCH("iw.kkZad",O888)))</formula>
    </cfRule>
  </conditionalFormatting>
  <conditionalFormatting sqref="O889:Q889">
    <cfRule type="cellIs" dxfId="12390" priority="12256" stopIfTrue="1" operator="equal">
      <formula>0</formula>
    </cfRule>
  </conditionalFormatting>
  <conditionalFormatting sqref="O889:Q889">
    <cfRule type="containsText" dxfId="12389" priority="12251" stopIfTrue="1" operator="containsText" text="dsoy jktdh; fo|ky;ksa esa iz;ksx gsrq fu%'kqYd">
      <formula>NOT(ISERROR(SEARCH("dsoy jktdh; fo|ky;ksa esa iz;ksx gsrq fu%'kqYd",O889)))</formula>
    </cfRule>
    <cfRule type="containsText" dxfId="12388" priority="12252" stopIfTrue="1" operator="containsText" text="dsoy jktdh; fo|ky;ksa esa iz;ksx gsrq fu%'kqYd">
      <formula>NOT(ISERROR(SEARCH("dsoy jktdh; fo|ky;ksa esa iz;ksx gsrq fu%'kqYd",O889)))</formula>
    </cfRule>
    <cfRule type="containsText" dxfId="12387" priority="12253" stopIfTrue="1" operator="containsText" text="dsoy jktdh; fo|ky;ksa esa iz;ksx gsrq fu%'kqYd">
      <formula>NOT(ISERROR(SEARCH("dsoy jktdh; fo|ky;ksa esa iz;ksx gsrq fu%'kqYd",O889)))</formula>
    </cfRule>
    <cfRule type="containsText" dxfId="12386" priority="12254" stopIfTrue="1" operator="containsText" text="f'k{kk foHkkx jktLFkku">
      <formula>NOT(ISERROR(SEARCH("f'k{kk foHkkx jktLFkku",O889)))</formula>
    </cfRule>
    <cfRule type="containsText" dxfId="12385" priority="12255" stopIfTrue="1" operator="containsText" text="iw.kkZad">
      <formula>NOT(ISERROR(SEARCH("iw.kkZad",O889)))</formula>
    </cfRule>
  </conditionalFormatting>
  <conditionalFormatting sqref="D891">
    <cfRule type="cellIs" dxfId="12384" priority="12190" stopIfTrue="1" operator="equal">
      <formula>0</formula>
    </cfRule>
  </conditionalFormatting>
  <conditionalFormatting sqref="D891">
    <cfRule type="containsText" dxfId="12383" priority="12185" stopIfTrue="1" operator="containsText" text="dsoy jktdh; fo|ky;ksa esa iz;ksx gsrq fu%'kqYd">
      <formula>NOT(ISERROR(SEARCH("dsoy jktdh; fo|ky;ksa esa iz;ksx gsrq fu%'kqYd",D891)))</formula>
    </cfRule>
    <cfRule type="containsText" dxfId="12382" priority="12186" stopIfTrue="1" operator="containsText" text="dsoy jktdh; fo|ky;ksa esa iz;ksx gsrq fu%'kqYd">
      <formula>NOT(ISERROR(SEARCH("dsoy jktdh; fo|ky;ksa esa iz;ksx gsrq fu%'kqYd",D891)))</formula>
    </cfRule>
    <cfRule type="containsText" dxfId="12381" priority="12187" stopIfTrue="1" operator="containsText" text="dsoy jktdh; fo|ky;ksa esa iz;ksx gsrq fu%'kqYd">
      <formula>NOT(ISERROR(SEARCH("dsoy jktdh; fo|ky;ksa esa iz;ksx gsrq fu%'kqYd",D891)))</formula>
    </cfRule>
    <cfRule type="containsText" dxfId="12380" priority="12188" stopIfTrue="1" operator="containsText" text="f'k{kk foHkkx jktLFkku">
      <formula>NOT(ISERROR(SEARCH("f'k{kk foHkkx jktLFkku",D891)))</formula>
    </cfRule>
    <cfRule type="containsText" dxfId="12379" priority="12189" stopIfTrue="1" operator="containsText" text="iw.kkZad">
      <formula>NOT(ISERROR(SEARCH("iw.kkZad",D891)))</formula>
    </cfRule>
  </conditionalFormatting>
  <conditionalFormatting sqref="L891">
    <cfRule type="cellIs" dxfId="12378" priority="12178" stopIfTrue="1" operator="equal">
      <formula>0</formula>
    </cfRule>
  </conditionalFormatting>
  <conditionalFormatting sqref="L891">
    <cfRule type="containsText" dxfId="12377" priority="12173" stopIfTrue="1" operator="containsText" text="dsoy jktdh; fo|ky;ksa esa iz;ksx gsrq fu%'kqYd">
      <formula>NOT(ISERROR(SEARCH("dsoy jktdh; fo|ky;ksa esa iz;ksx gsrq fu%'kqYd",L891)))</formula>
    </cfRule>
    <cfRule type="containsText" dxfId="12376" priority="12174" stopIfTrue="1" operator="containsText" text="dsoy jktdh; fo|ky;ksa esa iz;ksx gsrq fu%'kqYd">
      <formula>NOT(ISERROR(SEARCH("dsoy jktdh; fo|ky;ksa esa iz;ksx gsrq fu%'kqYd",L891)))</formula>
    </cfRule>
    <cfRule type="containsText" dxfId="12375" priority="12175" stopIfTrue="1" operator="containsText" text="dsoy jktdh; fo|ky;ksa esa iz;ksx gsrq fu%'kqYd">
      <formula>NOT(ISERROR(SEARCH("dsoy jktdh; fo|ky;ksa esa iz;ksx gsrq fu%'kqYd",L891)))</formula>
    </cfRule>
    <cfRule type="containsText" dxfId="12374" priority="12176" stopIfTrue="1" operator="containsText" text="f'k{kk foHkkx jktLFkku">
      <formula>NOT(ISERROR(SEARCH("f'k{kk foHkkx jktLFkku",L891)))</formula>
    </cfRule>
    <cfRule type="containsText" dxfId="12373" priority="12177" stopIfTrue="1" operator="containsText" text="iw.kkZad">
      <formula>NOT(ISERROR(SEARCH("iw.kkZad",L891)))</formula>
    </cfRule>
  </conditionalFormatting>
  <conditionalFormatting sqref="L892">
    <cfRule type="cellIs" dxfId="12372" priority="12172" stopIfTrue="1" operator="equal">
      <formula>0</formula>
    </cfRule>
  </conditionalFormatting>
  <conditionalFormatting sqref="L892">
    <cfRule type="containsText" dxfId="12371" priority="12167" stopIfTrue="1" operator="containsText" text="dsoy jktdh; fo|ky;ksa esa iz;ksx gsrq fu%'kqYd">
      <formula>NOT(ISERROR(SEARCH("dsoy jktdh; fo|ky;ksa esa iz;ksx gsrq fu%'kqYd",L892)))</formula>
    </cfRule>
    <cfRule type="containsText" dxfId="12370" priority="12168" stopIfTrue="1" operator="containsText" text="dsoy jktdh; fo|ky;ksa esa iz;ksx gsrq fu%'kqYd">
      <formula>NOT(ISERROR(SEARCH("dsoy jktdh; fo|ky;ksa esa iz;ksx gsrq fu%'kqYd",L892)))</formula>
    </cfRule>
    <cfRule type="containsText" dxfId="12369" priority="12169" stopIfTrue="1" operator="containsText" text="dsoy jktdh; fo|ky;ksa esa iz;ksx gsrq fu%'kqYd">
      <formula>NOT(ISERROR(SEARCH("dsoy jktdh; fo|ky;ksa esa iz;ksx gsrq fu%'kqYd",L892)))</formula>
    </cfRule>
    <cfRule type="containsText" dxfId="12368" priority="12170" stopIfTrue="1" operator="containsText" text="f'k{kk foHkkx jktLFkku">
      <formula>NOT(ISERROR(SEARCH("f'k{kk foHkkx jktLFkku",L892)))</formula>
    </cfRule>
    <cfRule type="containsText" dxfId="12367" priority="12171" stopIfTrue="1" operator="containsText" text="iw.kkZad">
      <formula>NOT(ISERROR(SEARCH("iw.kkZad",L892)))</formula>
    </cfRule>
  </conditionalFormatting>
  <conditionalFormatting sqref="O890">
    <cfRule type="cellIs" dxfId="12366" priority="12166" stopIfTrue="1" operator="equal">
      <formula>0</formula>
    </cfRule>
  </conditionalFormatting>
  <conditionalFormatting sqref="O890">
    <cfRule type="containsText" dxfId="12365" priority="12161" stopIfTrue="1" operator="containsText" text="dsoy jktdh; fo|ky;ksa esa iz;ksx gsrq fu%'kqYd">
      <formula>NOT(ISERROR(SEARCH("dsoy jktdh; fo|ky;ksa esa iz;ksx gsrq fu%'kqYd",O890)))</formula>
    </cfRule>
    <cfRule type="containsText" dxfId="12364" priority="12162" stopIfTrue="1" operator="containsText" text="dsoy jktdh; fo|ky;ksa esa iz;ksx gsrq fu%'kqYd">
      <formula>NOT(ISERROR(SEARCH("dsoy jktdh; fo|ky;ksa esa iz;ksx gsrq fu%'kqYd",O890)))</formula>
    </cfRule>
    <cfRule type="containsText" dxfId="12363" priority="12163" stopIfTrue="1" operator="containsText" text="dsoy jktdh; fo|ky;ksa esa iz;ksx gsrq fu%'kqYd">
      <formula>NOT(ISERROR(SEARCH("dsoy jktdh; fo|ky;ksa esa iz;ksx gsrq fu%'kqYd",O890)))</formula>
    </cfRule>
    <cfRule type="containsText" dxfId="12362" priority="12164" stopIfTrue="1" operator="containsText" text="f'k{kk foHkkx jktLFkku">
      <formula>NOT(ISERROR(SEARCH("f'k{kk foHkkx jktLFkku",O890)))</formula>
    </cfRule>
    <cfRule type="containsText" dxfId="12361" priority="12165" stopIfTrue="1" operator="containsText" text="iw.kkZad">
      <formula>NOT(ISERROR(SEARCH("iw.kkZad",O890)))</formula>
    </cfRule>
  </conditionalFormatting>
  <conditionalFormatting sqref="O891">
    <cfRule type="cellIs" dxfId="12360" priority="12160" stopIfTrue="1" operator="equal">
      <formula>0</formula>
    </cfRule>
  </conditionalFormatting>
  <conditionalFormatting sqref="O891">
    <cfRule type="containsText" dxfId="12359" priority="12155" stopIfTrue="1" operator="containsText" text="dsoy jktdh; fo|ky;ksa esa iz;ksx gsrq fu%'kqYd">
      <formula>NOT(ISERROR(SEARCH("dsoy jktdh; fo|ky;ksa esa iz;ksx gsrq fu%'kqYd",O891)))</formula>
    </cfRule>
    <cfRule type="containsText" dxfId="12358" priority="12156" stopIfTrue="1" operator="containsText" text="dsoy jktdh; fo|ky;ksa esa iz;ksx gsrq fu%'kqYd">
      <formula>NOT(ISERROR(SEARCH("dsoy jktdh; fo|ky;ksa esa iz;ksx gsrq fu%'kqYd",O891)))</formula>
    </cfRule>
    <cfRule type="containsText" dxfId="12357" priority="12157" stopIfTrue="1" operator="containsText" text="dsoy jktdh; fo|ky;ksa esa iz;ksx gsrq fu%'kqYd">
      <formula>NOT(ISERROR(SEARCH("dsoy jktdh; fo|ky;ksa esa iz;ksx gsrq fu%'kqYd",O891)))</formula>
    </cfRule>
    <cfRule type="containsText" dxfId="12356" priority="12158" stopIfTrue="1" operator="containsText" text="f'k{kk foHkkx jktLFkku">
      <formula>NOT(ISERROR(SEARCH("f'k{kk foHkkx jktLFkku",O891)))</formula>
    </cfRule>
    <cfRule type="containsText" dxfId="12355" priority="12159" stopIfTrue="1" operator="containsText" text="iw.kkZad">
      <formula>NOT(ISERROR(SEARCH("iw.kkZad",O891)))</formula>
    </cfRule>
  </conditionalFormatting>
  <conditionalFormatting sqref="O892">
    <cfRule type="cellIs" dxfId="12354" priority="12154" stopIfTrue="1" operator="equal">
      <formula>0</formula>
    </cfRule>
  </conditionalFormatting>
  <conditionalFormatting sqref="O892">
    <cfRule type="containsText" dxfId="12353" priority="12149" stopIfTrue="1" operator="containsText" text="dsoy jktdh; fo|ky;ksa esa iz;ksx gsrq fu%'kqYd">
      <formula>NOT(ISERROR(SEARCH("dsoy jktdh; fo|ky;ksa esa iz;ksx gsrq fu%'kqYd",O892)))</formula>
    </cfRule>
    <cfRule type="containsText" dxfId="12352" priority="12150" stopIfTrue="1" operator="containsText" text="dsoy jktdh; fo|ky;ksa esa iz;ksx gsrq fu%'kqYd">
      <formula>NOT(ISERROR(SEARCH("dsoy jktdh; fo|ky;ksa esa iz;ksx gsrq fu%'kqYd",O892)))</formula>
    </cfRule>
    <cfRule type="containsText" dxfId="12351" priority="12151" stopIfTrue="1" operator="containsText" text="dsoy jktdh; fo|ky;ksa esa iz;ksx gsrq fu%'kqYd">
      <formula>NOT(ISERROR(SEARCH("dsoy jktdh; fo|ky;ksa esa iz;ksx gsrq fu%'kqYd",O892)))</formula>
    </cfRule>
    <cfRule type="containsText" dxfId="12350" priority="12152" stopIfTrue="1" operator="containsText" text="f'k{kk foHkkx jktLFkku">
      <formula>NOT(ISERROR(SEARCH("f'k{kk foHkkx jktLFkku",O892)))</formula>
    </cfRule>
    <cfRule type="containsText" dxfId="12349" priority="12153" stopIfTrue="1" operator="containsText" text="iw.kkZad">
      <formula>NOT(ISERROR(SEARCH("iw.kkZad",O892)))</formula>
    </cfRule>
  </conditionalFormatting>
  <conditionalFormatting sqref="J895:J898">
    <cfRule type="cellIs" dxfId="12348" priority="12148" stopIfTrue="1" operator="equal">
      <formula>0</formula>
    </cfRule>
  </conditionalFormatting>
  <conditionalFormatting sqref="J895:J898">
    <cfRule type="containsText" dxfId="12347" priority="12143" stopIfTrue="1" operator="containsText" text="dsoy jktdh; fo|ky;ksa esa iz;ksx gsrq fu%'kqYd">
      <formula>NOT(ISERROR(SEARCH("dsoy jktdh; fo|ky;ksa esa iz;ksx gsrq fu%'kqYd",J895)))</formula>
    </cfRule>
    <cfRule type="containsText" dxfId="12346" priority="12144" stopIfTrue="1" operator="containsText" text="dsoy jktdh; fo|ky;ksa esa iz;ksx gsrq fu%'kqYd">
      <formula>NOT(ISERROR(SEARCH("dsoy jktdh; fo|ky;ksa esa iz;ksx gsrq fu%'kqYd",J895)))</formula>
    </cfRule>
    <cfRule type="containsText" dxfId="12345" priority="12145" stopIfTrue="1" operator="containsText" text="dsoy jktdh; fo|ky;ksa esa iz;ksx gsrq fu%'kqYd">
      <formula>NOT(ISERROR(SEARCH("dsoy jktdh; fo|ky;ksa esa iz;ksx gsrq fu%'kqYd",J895)))</formula>
    </cfRule>
    <cfRule type="containsText" dxfId="12344" priority="12146" stopIfTrue="1" operator="containsText" text="f'k{kk foHkkx jktLFkku">
      <formula>NOT(ISERROR(SEARCH("f'k{kk foHkkx jktLFkku",J895)))</formula>
    </cfRule>
    <cfRule type="containsText" dxfId="12343" priority="12147" stopIfTrue="1" operator="containsText" text="iw.kkZad">
      <formula>NOT(ISERROR(SEARCH("iw.kkZad",J895)))</formula>
    </cfRule>
  </conditionalFormatting>
  <conditionalFormatting sqref="J899">
    <cfRule type="cellIs" dxfId="12342" priority="12142" stopIfTrue="1" operator="equal">
      <formula>0</formula>
    </cfRule>
  </conditionalFormatting>
  <conditionalFormatting sqref="J899">
    <cfRule type="containsText" dxfId="12341" priority="12137" stopIfTrue="1" operator="containsText" text="dsoy jktdh; fo|ky;ksa esa iz;ksx gsrq fu%'kqYd">
      <formula>NOT(ISERROR(SEARCH("dsoy jktdh; fo|ky;ksa esa iz;ksx gsrq fu%'kqYd",J899)))</formula>
    </cfRule>
    <cfRule type="containsText" dxfId="12340" priority="12138" stopIfTrue="1" operator="containsText" text="dsoy jktdh; fo|ky;ksa esa iz;ksx gsrq fu%'kqYd">
      <formula>NOT(ISERROR(SEARCH("dsoy jktdh; fo|ky;ksa esa iz;ksx gsrq fu%'kqYd",J899)))</formula>
    </cfRule>
    <cfRule type="containsText" dxfId="12339" priority="12139" stopIfTrue="1" operator="containsText" text="dsoy jktdh; fo|ky;ksa esa iz;ksx gsrq fu%'kqYd">
      <formula>NOT(ISERROR(SEARCH("dsoy jktdh; fo|ky;ksa esa iz;ksx gsrq fu%'kqYd",J899)))</formula>
    </cfRule>
    <cfRule type="containsText" dxfId="12338" priority="12140" stopIfTrue="1" operator="containsText" text="f'k{kk foHkkx jktLFkku">
      <formula>NOT(ISERROR(SEARCH("f'k{kk foHkkx jktLFkku",J899)))</formula>
    </cfRule>
    <cfRule type="containsText" dxfId="12337" priority="12141" stopIfTrue="1" operator="containsText" text="iw.kkZad">
      <formula>NOT(ISERROR(SEARCH("iw.kkZad",J899)))</formula>
    </cfRule>
  </conditionalFormatting>
  <conditionalFormatting sqref="N875">
    <cfRule type="cellIs" dxfId="12336" priority="12136" stopIfTrue="1" operator="equal">
      <formula>0</formula>
    </cfRule>
  </conditionalFormatting>
  <conditionalFormatting sqref="N875">
    <cfRule type="containsText" dxfId="12335" priority="12131" stopIfTrue="1" operator="containsText" text="dsoy jktdh; fo|ky;ksa esa iz;ksx gsrq fu%'kqYd">
      <formula>NOT(ISERROR(SEARCH("dsoy jktdh; fo|ky;ksa esa iz;ksx gsrq fu%'kqYd",N875)))</formula>
    </cfRule>
    <cfRule type="containsText" dxfId="12334" priority="12132" stopIfTrue="1" operator="containsText" text="dsoy jktdh; fo|ky;ksa esa iz;ksx gsrq fu%'kqYd">
      <formula>NOT(ISERROR(SEARCH("dsoy jktdh; fo|ky;ksa esa iz;ksx gsrq fu%'kqYd",N875)))</formula>
    </cfRule>
    <cfRule type="containsText" dxfId="12333" priority="12133" stopIfTrue="1" operator="containsText" text="dsoy jktdh; fo|ky;ksa esa iz;ksx gsrq fu%'kqYd">
      <formula>NOT(ISERROR(SEARCH("dsoy jktdh; fo|ky;ksa esa iz;ksx gsrq fu%'kqYd",N875)))</formula>
    </cfRule>
    <cfRule type="containsText" dxfId="12332" priority="12134" stopIfTrue="1" operator="containsText" text="f'k{kk foHkkx jktLFkku">
      <formula>NOT(ISERROR(SEARCH("f'k{kk foHkkx jktLFkku",N875)))</formula>
    </cfRule>
    <cfRule type="containsText" dxfId="12331" priority="12135" stopIfTrue="1" operator="containsText" text="iw.kkZad">
      <formula>NOT(ISERROR(SEARCH("iw.kkZad",N875)))</formula>
    </cfRule>
  </conditionalFormatting>
  <conditionalFormatting sqref="N876">
    <cfRule type="cellIs" dxfId="12330" priority="12130" stopIfTrue="1" operator="equal">
      <formula>0</formula>
    </cfRule>
  </conditionalFormatting>
  <conditionalFormatting sqref="N876">
    <cfRule type="containsText" dxfId="12329" priority="12125" stopIfTrue="1" operator="containsText" text="dsoy jktdh; fo|ky;ksa esa iz;ksx gsrq fu%'kqYd">
      <formula>NOT(ISERROR(SEARCH("dsoy jktdh; fo|ky;ksa esa iz;ksx gsrq fu%'kqYd",N876)))</formula>
    </cfRule>
    <cfRule type="containsText" dxfId="12328" priority="12126" stopIfTrue="1" operator="containsText" text="dsoy jktdh; fo|ky;ksa esa iz;ksx gsrq fu%'kqYd">
      <formula>NOT(ISERROR(SEARCH("dsoy jktdh; fo|ky;ksa esa iz;ksx gsrq fu%'kqYd",N876)))</formula>
    </cfRule>
    <cfRule type="containsText" dxfId="12327" priority="12127" stopIfTrue="1" operator="containsText" text="dsoy jktdh; fo|ky;ksa esa iz;ksx gsrq fu%'kqYd">
      <formula>NOT(ISERROR(SEARCH("dsoy jktdh; fo|ky;ksa esa iz;ksx gsrq fu%'kqYd",N876)))</formula>
    </cfRule>
    <cfRule type="containsText" dxfId="12326" priority="12128" stopIfTrue="1" operator="containsText" text="f'k{kk foHkkx jktLFkku">
      <formula>NOT(ISERROR(SEARCH("f'k{kk foHkkx jktLFkku",N876)))</formula>
    </cfRule>
    <cfRule type="containsText" dxfId="12325" priority="12129" stopIfTrue="1" operator="containsText" text="iw.kkZad">
      <formula>NOT(ISERROR(SEARCH("iw.kkZad",N876)))</formula>
    </cfRule>
  </conditionalFormatting>
  <conditionalFormatting sqref="B876:C876">
    <cfRule type="cellIs" dxfId="12324" priority="12124" stopIfTrue="1" operator="equal">
      <formula>0</formula>
    </cfRule>
  </conditionalFormatting>
  <conditionalFormatting sqref="B876:C876">
    <cfRule type="containsText" dxfId="12323" priority="12119" stopIfTrue="1" operator="containsText" text="dsoy jktdh; fo|ky;ksa esa iz;ksx gsrq fu%'kqYd">
      <formula>NOT(ISERROR(SEARCH("dsoy jktdh; fo|ky;ksa esa iz;ksx gsrq fu%'kqYd",B876)))</formula>
    </cfRule>
    <cfRule type="containsText" dxfId="12322" priority="12120" stopIfTrue="1" operator="containsText" text="dsoy jktdh; fo|ky;ksa esa iz;ksx gsrq fu%'kqYd">
      <formula>NOT(ISERROR(SEARCH("dsoy jktdh; fo|ky;ksa esa iz;ksx gsrq fu%'kqYd",B876)))</formula>
    </cfRule>
    <cfRule type="containsText" dxfId="12321" priority="12121" stopIfTrue="1" operator="containsText" text="dsoy jktdh; fo|ky;ksa esa iz;ksx gsrq fu%'kqYd">
      <formula>NOT(ISERROR(SEARCH("dsoy jktdh; fo|ky;ksa esa iz;ksx gsrq fu%'kqYd",B876)))</formula>
    </cfRule>
    <cfRule type="containsText" dxfId="12320" priority="12122" stopIfTrue="1" operator="containsText" text="f'k{kk foHkkx jktLFkku">
      <formula>NOT(ISERROR(SEARCH("f'k{kk foHkkx jktLFkku",B876)))</formula>
    </cfRule>
    <cfRule type="containsText" dxfId="12319" priority="12123" stopIfTrue="1" operator="containsText" text="iw.kkZad">
      <formula>NOT(ISERROR(SEARCH("iw.kkZad",B876)))</formula>
    </cfRule>
  </conditionalFormatting>
  <conditionalFormatting sqref="B918:F918 B921:D921 F921 H921 B919:C920 B911:C913 A900:A901 B923:D923 F923 H923 C904:C906 B902:B906 B908:C908 J906 B922">
    <cfRule type="cellIs" dxfId="12318" priority="12118" stopIfTrue="1" operator="equal">
      <formula>0</formula>
    </cfRule>
  </conditionalFormatting>
  <conditionalFormatting sqref="B918:F918 B921:D921 F921 H921 B919:C920 B911:C913 A900:A901 B923:D923 F923 H923 C904:C906 B902:B906 B908:C908 J906 B922">
    <cfRule type="containsText" dxfId="12317" priority="12113" stopIfTrue="1" operator="containsText" text="dsoy jktdh; fo|ky;ksa esa iz;ksx gsrq fu%'kqYd">
      <formula>NOT(ISERROR(SEARCH("dsoy jktdh; fo|ky;ksa esa iz;ksx gsrq fu%'kqYd",A900)))</formula>
    </cfRule>
    <cfRule type="containsText" dxfId="12316" priority="12114" stopIfTrue="1" operator="containsText" text="dsoy jktdh; fo|ky;ksa esa iz;ksx gsrq fu%'kqYd">
      <formula>NOT(ISERROR(SEARCH("dsoy jktdh; fo|ky;ksa esa iz;ksx gsrq fu%'kqYd",A900)))</formula>
    </cfRule>
    <cfRule type="containsText" dxfId="12315" priority="12115" stopIfTrue="1" operator="containsText" text="dsoy jktdh; fo|ky;ksa esa iz;ksx gsrq fu%'kqYd">
      <formula>NOT(ISERROR(SEARCH("dsoy jktdh; fo|ky;ksa esa iz;ksx gsrq fu%'kqYd",A900)))</formula>
    </cfRule>
    <cfRule type="containsText" dxfId="12314" priority="12116" stopIfTrue="1" operator="containsText" text="f'k{kk foHkkx jktLFkku">
      <formula>NOT(ISERROR(SEARCH("f'k{kk foHkkx jktLFkku",A900)))</formula>
    </cfRule>
    <cfRule type="containsText" dxfId="12313" priority="12117" stopIfTrue="1" operator="containsText" text="iw.kkZad">
      <formula>NOT(ISERROR(SEARCH("iw.kkZad",A900)))</formula>
    </cfRule>
  </conditionalFormatting>
  <conditionalFormatting sqref="B908:C908">
    <cfRule type="cellIs" dxfId="12312" priority="12111" operator="equal">
      <formula>0</formula>
    </cfRule>
    <cfRule type="containsText" dxfId="12311" priority="12112" stopIfTrue="1" operator="containsText" text="false">
      <formula>NOT(ISERROR(SEARCH("false",B908)))</formula>
    </cfRule>
  </conditionalFormatting>
  <conditionalFormatting sqref="H926:H930">
    <cfRule type="cellIs" dxfId="12310" priority="12044" stopIfTrue="1" operator="equal">
      <formula>0</formula>
    </cfRule>
  </conditionalFormatting>
  <conditionalFormatting sqref="H926:H930">
    <cfRule type="containsText" dxfId="12309" priority="12039" stopIfTrue="1" operator="containsText" text="dsoy jktdh; fo|ky;ksa esa iz;ksx gsrq fu%'kqYd">
      <formula>NOT(ISERROR(SEARCH("dsoy jktdh; fo|ky;ksa esa iz;ksx gsrq fu%'kqYd",H926)))</formula>
    </cfRule>
    <cfRule type="containsText" dxfId="12308" priority="12040" stopIfTrue="1" operator="containsText" text="dsoy jktdh; fo|ky;ksa esa iz;ksx gsrq fu%'kqYd">
      <formula>NOT(ISERROR(SEARCH("dsoy jktdh; fo|ky;ksa esa iz;ksx gsrq fu%'kqYd",H926)))</formula>
    </cfRule>
    <cfRule type="containsText" dxfId="12307" priority="12041" stopIfTrue="1" operator="containsText" text="dsoy jktdh; fo|ky;ksa esa iz;ksx gsrq fu%'kqYd">
      <formula>NOT(ISERROR(SEARCH("dsoy jktdh; fo|ky;ksa esa iz;ksx gsrq fu%'kqYd",H926)))</formula>
    </cfRule>
    <cfRule type="containsText" dxfId="12306" priority="12042" stopIfTrue="1" operator="containsText" text="f'k{kk foHkkx jktLFkku">
      <formula>NOT(ISERROR(SEARCH("f'k{kk foHkkx jktLFkku",H926)))</formula>
    </cfRule>
    <cfRule type="containsText" dxfId="12305" priority="12043" stopIfTrue="1" operator="containsText" text="iw.kkZad">
      <formula>NOT(ISERROR(SEARCH("iw.kkZad",H926)))</formula>
    </cfRule>
  </conditionalFormatting>
  <conditionalFormatting sqref="D919:F919">
    <cfRule type="cellIs" dxfId="12304" priority="12110" stopIfTrue="1" operator="equal">
      <formula>0</formula>
    </cfRule>
  </conditionalFormatting>
  <conditionalFormatting sqref="D919:F919">
    <cfRule type="containsText" dxfId="12303" priority="12105" stopIfTrue="1" operator="containsText" text="dsoy jktdh; fo|ky;ksa esa iz;ksx gsrq fu%'kqYd">
      <formula>NOT(ISERROR(SEARCH("dsoy jktdh; fo|ky;ksa esa iz;ksx gsrq fu%'kqYd",D919)))</formula>
    </cfRule>
    <cfRule type="containsText" dxfId="12302" priority="12106" stopIfTrue="1" operator="containsText" text="dsoy jktdh; fo|ky;ksa esa iz;ksx gsrq fu%'kqYd">
      <formula>NOT(ISERROR(SEARCH("dsoy jktdh; fo|ky;ksa esa iz;ksx gsrq fu%'kqYd",D919)))</formula>
    </cfRule>
    <cfRule type="containsText" dxfId="12301" priority="12107" stopIfTrue="1" operator="containsText" text="dsoy jktdh; fo|ky;ksa esa iz;ksx gsrq fu%'kqYd">
      <formula>NOT(ISERROR(SEARCH("dsoy jktdh; fo|ky;ksa esa iz;ksx gsrq fu%'kqYd",D919)))</formula>
    </cfRule>
    <cfRule type="containsText" dxfId="12300" priority="12108" stopIfTrue="1" operator="containsText" text="f'k{kk foHkkx jktLFkku">
      <formula>NOT(ISERROR(SEARCH("f'k{kk foHkkx jktLFkku",D919)))</formula>
    </cfRule>
    <cfRule type="containsText" dxfId="12299" priority="12109" stopIfTrue="1" operator="containsText" text="iw.kkZad">
      <formula>NOT(ISERROR(SEARCH("iw.kkZad",D919)))</formula>
    </cfRule>
  </conditionalFormatting>
  <conditionalFormatting sqref="D920:F920">
    <cfRule type="cellIs" dxfId="12298" priority="12104" stopIfTrue="1" operator="equal">
      <formula>0</formula>
    </cfRule>
  </conditionalFormatting>
  <conditionalFormatting sqref="D920:F920">
    <cfRule type="containsText" dxfId="12297" priority="12099" stopIfTrue="1" operator="containsText" text="dsoy jktdh; fo|ky;ksa esa iz;ksx gsrq fu%'kqYd">
      <formula>NOT(ISERROR(SEARCH("dsoy jktdh; fo|ky;ksa esa iz;ksx gsrq fu%'kqYd",D920)))</formula>
    </cfRule>
    <cfRule type="containsText" dxfId="12296" priority="12100" stopIfTrue="1" operator="containsText" text="dsoy jktdh; fo|ky;ksa esa iz;ksx gsrq fu%'kqYd">
      <formula>NOT(ISERROR(SEARCH("dsoy jktdh; fo|ky;ksa esa iz;ksx gsrq fu%'kqYd",D920)))</formula>
    </cfRule>
    <cfRule type="containsText" dxfId="12295" priority="12101" stopIfTrue="1" operator="containsText" text="dsoy jktdh; fo|ky;ksa esa iz;ksx gsrq fu%'kqYd">
      <formula>NOT(ISERROR(SEARCH("dsoy jktdh; fo|ky;ksa esa iz;ksx gsrq fu%'kqYd",D920)))</formula>
    </cfRule>
    <cfRule type="containsText" dxfId="12294" priority="12102" stopIfTrue="1" operator="containsText" text="f'k{kk foHkkx jktLFkku">
      <formula>NOT(ISERROR(SEARCH("f'k{kk foHkkx jktLFkku",D920)))</formula>
    </cfRule>
    <cfRule type="containsText" dxfId="12293" priority="12103" stopIfTrue="1" operator="containsText" text="iw.kkZad">
      <formula>NOT(ISERROR(SEARCH("iw.kkZad",D920)))</formula>
    </cfRule>
  </conditionalFormatting>
  <conditionalFormatting sqref="L921">
    <cfRule type="cellIs" dxfId="12292" priority="12098" stopIfTrue="1" operator="equal">
      <formula>0</formula>
    </cfRule>
  </conditionalFormatting>
  <conditionalFormatting sqref="L921">
    <cfRule type="containsText" dxfId="12291" priority="12093" stopIfTrue="1" operator="containsText" text="dsoy jktdh; fo|ky;ksa esa iz;ksx gsrq fu%'kqYd">
      <formula>NOT(ISERROR(SEARCH("dsoy jktdh; fo|ky;ksa esa iz;ksx gsrq fu%'kqYd",L921)))</formula>
    </cfRule>
    <cfRule type="containsText" dxfId="12290" priority="12094" stopIfTrue="1" operator="containsText" text="dsoy jktdh; fo|ky;ksa esa iz;ksx gsrq fu%'kqYd">
      <formula>NOT(ISERROR(SEARCH("dsoy jktdh; fo|ky;ksa esa iz;ksx gsrq fu%'kqYd",L921)))</formula>
    </cfRule>
    <cfRule type="containsText" dxfId="12289" priority="12095" stopIfTrue="1" operator="containsText" text="dsoy jktdh; fo|ky;ksa esa iz;ksx gsrq fu%'kqYd">
      <formula>NOT(ISERROR(SEARCH("dsoy jktdh; fo|ky;ksa esa iz;ksx gsrq fu%'kqYd",L921)))</formula>
    </cfRule>
    <cfRule type="containsText" dxfId="12288" priority="12096" stopIfTrue="1" operator="containsText" text="f'k{kk foHkkx jktLFkku">
      <formula>NOT(ISERROR(SEARCH("f'k{kk foHkkx jktLFkku",L921)))</formula>
    </cfRule>
    <cfRule type="containsText" dxfId="12287" priority="12097" stopIfTrue="1" operator="containsText" text="iw.kkZad">
      <formula>NOT(ISERROR(SEARCH("iw.kkZad",L921)))</formula>
    </cfRule>
  </conditionalFormatting>
  <conditionalFormatting sqref="H922">
    <cfRule type="cellIs" dxfId="12286" priority="12092" stopIfTrue="1" operator="equal">
      <formula>0</formula>
    </cfRule>
  </conditionalFormatting>
  <conditionalFormatting sqref="H922">
    <cfRule type="containsText" dxfId="12285" priority="12087" stopIfTrue="1" operator="containsText" text="dsoy jktdh; fo|ky;ksa esa iz;ksx gsrq fu%'kqYd">
      <formula>NOT(ISERROR(SEARCH("dsoy jktdh; fo|ky;ksa esa iz;ksx gsrq fu%'kqYd",H922)))</formula>
    </cfRule>
    <cfRule type="containsText" dxfId="12284" priority="12088" stopIfTrue="1" operator="containsText" text="dsoy jktdh; fo|ky;ksa esa iz;ksx gsrq fu%'kqYd">
      <formula>NOT(ISERROR(SEARCH("dsoy jktdh; fo|ky;ksa esa iz;ksx gsrq fu%'kqYd",H922)))</formula>
    </cfRule>
    <cfRule type="containsText" dxfId="12283" priority="12089" stopIfTrue="1" operator="containsText" text="dsoy jktdh; fo|ky;ksa esa iz;ksx gsrq fu%'kqYd">
      <formula>NOT(ISERROR(SEARCH("dsoy jktdh; fo|ky;ksa esa iz;ksx gsrq fu%'kqYd",H922)))</formula>
    </cfRule>
    <cfRule type="containsText" dxfId="12282" priority="12090" stopIfTrue="1" operator="containsText" text="f'k{kk foHkkx jktLFkku">
      <formula>NOT(ISERROR(SEARCH("f'k{kk foHkkx jktLFkku",H922)))</formula>
    </cfRule>
    <cfRule type="containsText" dxfId="12281" priority="12091" stopIfTrue="1" operator="containsText" text="iw.kkZad">
      <formula>NOT(ISERROR(SEARCH("iw.kkZad",H922)))</formula>
    </cfRule>
  </conditionalFormatting>
  <conditionalFormatting sqref="C915">
    <cfRule type="cellIs" dxfId="12280" priority="12086" stopIfTrue="1" operator="equal">
      <formula>0</formula>
    </cfRule>
  </conditionalFormatting>
  <conditionalFormatting sqref="C915">
    <cfRule type="containsText" dxfId="12279" priority="12081" stopIfTrue="1" operator="containsText" text="dsoy jktdh; fo|ky;ksa esa iz;ksx gsrq fu%'kqYd">
      <formula>NOT(ISERROR(SEARCH("dsoy jktdh; fo|ky;ksa esa iz;ksx gsrq fu%'kqYd",C915)))</formula>
    </cfRule>
    <cfRule type="containsText" dxfId="12278" priority="12082" stopIfTrue="1" operator="containsText" text="dsoy jktdh; fo|ky;ksa esa iz;ksx gsrq fu%'kqYd">
      <formula>NOT(ISERROR(SEARCH("dsoy jktdh; fo|ky;ksa esa iz;ksx gsrq fu%'kqYd",C915)))</formula>
    </cfRule>
    <cfRule type="containsText" dxfId="12277" priority="12083" stopIfTrue="1" operator="containsText" text="dsoy jktdh; fo|ky;ksa esa iz;ksx gsrq fu%'kqYd">
      <formula>NOT(ISERROR(SEARCH("dsoy jktdh; fo|ky;ksa esa iz;ksx gsrq fu%'kqYd",C915)))</formula>
    </cfRule>
    <cfRule type="containsText" dxfId="12276" priority="12084" stopIfTrue="1" operator="containsText" text="f'k{kk foHkkx jktLFkku">
      <formula>NOT(ISERROR(SEARCH("f'k{kk foHkkx jktLFkku",C915)))</formula>
    </cfRule>
    <cfRule type="containsText" dxfId="12275" priority="12085" stopIfTrue="1" operator="containsText" text="iw.kkZad">
      <formula>NOT(ISERROR(SEARCH("iw.kkZad",C915)))</formula>
    </cfRule>
  </conditionalFormatting>
  <conditionalFormatting sqref="B914">
    <cfRule type="cellIs" dxfId="12274" priority="12080" stopIfTrue="1" operator="equal">
      <formula>0</formula>
    </cfRule>
  </conditionalFormatting>
  <conditionalFormatting sqref="B914">
    <cfRule type="containsText" dxfId="12273" priority="12075" stopIfTrue="1" operator="containsText" text="dsoy jktdh; fo|ky;ksa esa iz;ksx gsrq fu%'kqYd">
      <formula>NOT(ISERROR(SEARCH("dsoy jktdh; fo|ky;ksa esa iz;ksx gsrq fu%'kqYd",B914)))</formula>
    </cfRule>
    <cfRule type="containsText" dxfId="12272" priority="12076" stopIfTrue="1" operator="containsText" text="dsoy jktdh; fo|ky;ksa esa iz;ksx gsrq fu%'kqYd">
      <formula>NOT(ISERROR(SEARCH("dsoy jktdh; fo|ky;ksa esa iz;ksx gsrq fu%'kqYd",B914)))</formula>
    </cfRule>
    <cfRule type="containsText" dxfId="12271" priority="12077" stopIfTrue="1" operator="containsText" text="dsoy jktdh; fo|ky;ksa esa iz;ksx gsrq fu%'kqYd">
      <formula>NOT(ISERROR(SEARCH("dsoy jktdh; fo|ky;ksa esa iz;ksx gsrq fu%'kqYd",B914)))</formula>
    </cfRule>
    <cfRule type="containsText" dxfId="12270" priority="12078" stopIfTrue="1" operator="containsText" text="f'k{kk foHkkx jktLFkku">
      <formula>NOT(ISERROR(SEARCH("f'k{kk foHkkx jktLFkku",B914)))</formula>
    </cfRule>
    <cfRule type="containsText" dxfId="12269" priority="12079" stopIfTrue="1" operator="containsText" text="iw.kkZad">
      <formula>NOT(ISERROR(SEARCH("iw.kkZad",B914)))</formula>
    </cfRule>
  </conditionalFormatting>
  <conditionalFormatting sqref="K910 D910:F910 H910:I910">
    <cfRule type="cellIs" dxfId="12268" priority="12074" stopIfTrue="1" operator="equal">
      <formula>0</formula>
    </cfRule>
  </conditionalFormatting>
  <conditionalFormatting sqref="K910 D910:F910 H910:I910">
    <cfRule type="containsText" dxfId="12267" priority="12069" stopIfTrue="1" operator="containsText" text="dsoy jktdh; fo|ky;ksa esa iz;ksx gsrq fu%'kqYd">
      <formula>NOT(ISERROR(SEARCH("dsoy jktdh; fo|ky;ksa esa iz;ksx gsrq fu%'kqYd",D910)))</formula>
    </cfRule>
    <cfRule type="containsText" dxfId="12266" priority="12070" stopIfTrue="1" operator="containsText" text="dsoy jktdh; fo|ky;ksa esa iz;ksx gsrq fu%'kqYd">
      <formula>NOT(ISERROR(SEARCH("dsoy jktdh; fo|ky;ksa esa iz;ksx gsrq fu%'kqYd",D910)))</formula>
    </cfRule>
    <cfRule type="containsText" dxfId="12265" priority="12071" stopIfTrue="1" operator="containsText" text="dsoy jktdh; fo|ky;ksa esa iz;ksx gsrq fu%'kqYd">
      <formula>NOT(ISERROR(SEARCH("dsoy jktdh; fo|ky;ksa esa iz;ksx gsrq fu%'kqYd",D910)))</formula>
    </cfRule>
    <cfRule type="containsText" dxfId="12264" priority="12072" stopIfTrue="1" operator="containsText" text="f'k{kk foHkkx jktLFkku">
      <formula>NOT(ISERROR(SEARCH("f'k{kk foHkkx jktLFkku",D910)))</formula>
    </cfRule>
    <cfRule type="containsText" dxfId="12263" priority="12073" stopIfTrue="1" operator="containsText" text="iw.kkZad">
      <formula>NOT(ISERROR(SEARCH("iw.kkZad",D910)))</formula>
    </cfRule>
  </conditionalFormatting>
  <conditionalFormatting sqref="K910 D910:F910 H910:I910">
    <cfRule type="cellIs" dxfId="12262" priority="12067" operator="equal">
      <formula>0</formula>
    </cfRule>
    <cfRule type="containsText" dxfId="12261" priority="12068" stopIfTrue="1" operator="containsText" text="false">
      <formula>NOT(ISERROR(SEARCH("false",D910)))</formula>
    </cfRule>
  </conditionalFormatting>
  <conditionalFormatting sqref="K910 D910:F910 H910:I910">
    <cfRule type="containsText" dxfId="12260" priority="12066" stopIfTrue="1" operator="containsText" text="izk;ks-">
      <formula>NOT(ISERROR(SEARCH("izk;ks-",D910)))</formula>
    </cfRule>
  </conditionalFormatting>
  <conditionalFormatting sqref="K914 D914:F914 H914:I914">
    <cfRule type="cellIs" dxfId="12259" priority="12065" stopIfTrue="1" operator="equal">
      <formula>0</formula>
    </cfRule>
  </conditionalFormatting>
  <conditionalFormatting sqref="K914 D914:F914 H914:I914">
    <cfRule type="containsText" dxfId="12258" priority="12060" stopIfTrue="1" operator="containsText" text="dsoy jktdh; fo|ky;ksa esa iz;ksx gsrq fu%'kqYd">
      <formula>NOT(ISERROR(SEARCH("dsoy jktdh; fo|ky;ksa esa iz;ksx gsrq fu%'kqYd",D914)))</formula>
    </cfRule>
    <cfRule type="containsText" dxfId="12257" priority="12061" stopIfTrue="1" operator="containsText" text="dsoy jktdh; fo|ky;ksa esa iz;ksx gsrq fu%'kqYd">
      <formula>NOT(ISERROR(SEARCH("dsoy jktdh; fo|ky;ksa esa iz;ksx gsrq fu%'kqYd",D914)))</formula>
    </cfRule>
    <cfRule type="containsText" dxfId="12256" priority="12062" stopIfTrue="1" operator="containsText" text="dsoy jktdh; fo|ky;ksa esa iz;ksx gsrq fu%'kqYd">
      <formula>NOT(ISERROR(SEARCH("dsoy jktdh; fo|ky;ksa esa iz;ksx gsrq fu%'kqYd",D914)))</formula>
    </cfRule>
    <cfRule type="containsText" dxfId="12255" priority="12063" stopIfTrue="1" operator="containsText" text="f'k{kk foHkkx jktLFkku">
      <formula>NOT(ISERROR(SEARCH("f'k{kk foHkkx jktLFkku",D914)))</formula>
    </cfRule>
    <cfRule type="containsText" dxfId="12254" priority="12064" stopIfTrue="1" operator="containsText" text="iw.kkZad">
      <formula>NOT(ISERROR(SEARCH("iw.kkZad",D914)))</formula>
    </cfRule>
  </conditionalFormatting>
  <conditionalFormatting sqref="K914 D914:F914 H914:I914">
    <cfRule type="cellIs" dxfId="12253" priority="12058" operator="equal">
      <formula>0</formula>
    </cfRule>
    <cfRule type="containsText" dxfId="12252" priority="12059" stopIfTrue="1" operator="containsText" text="false">
      <formula>NOT(ISERROR(SEARCH("false",D914)))</formula>
    </cfRule>
  </conditionalFormatting>
  <conditionalFormatting sqref="K914 D914:F914 H914:I914">
    <cfRule type="containsText" dxfId="12251" priority="12057" stopIfTrue="1" operator="containsText" text="izk;ks-">
      <formula>NOT(ISERROR(SEARCH("izk;ks-",D914)))</formula>
    </cfRule>
  </conditionalFormatting>
  <conditionalFormatting sqref="D926:D930">
    <cfRule type="cellIs" dxfId="12250" priority="12056" stopIfTrue="1" operator="equal">
      <formula>0</formula>
    </cfRule>
  </conditionalFormatting>
  <conditionalFormatting sqref="D926:D930">
    <cfRule type="containsText" dxfId="12249" priority="12051" stopIfTrue="1" operator="containsText" text="dsoy jktdh; fo|ky;ksa esa iz;ksx gsrq fu%'kqYd">
      <formula>NOT(ISERROR(SEARCH("dsoy jktdh; fo|ky;ksa esa iz;ksx gsrq fu%'kqYd",D926)))</formula>
    </cfRule>
    <cfRule type="containsText" dxfId="12248" priority="12052" stopIfTrue="1" operator="containsText" text="dsoy jktdh; fo|ky;ksa esa iz;ksx gsrq fu%'kqYd">
      <formula>NOT(ISERROR(SEARCH("dsoy jktdh; fo|ky;ksa esa iz;ksx gsrq fu%'kqYd",D926)))</formula>
    </cfRule>
    <cfRule type="containsText" dxfId="12247" priority="12053" stopIfTrue="1" operator="containsText" text="dsoy jktdh; fo|ky;ksa esa iz;ksx gsrq fu%'kqYd">
      <formula>NOT(ISERROR(SEARCH("dsoy jktdh; fo|ky;ksa esa iz;ksx gsrq fu%'kqYd",D926)))</formula>
    </cfRule>
    <cfRule type="containsText" dxfId="12246" priority="12054" stopIfTrue="1" operator="containsText" text="f'k{kk foHkkx jktLFkku">
      <formula>NOT(ISERROR(SEARCH("f'k{kk foHkkx jktLFkku",D926)))</formula>
    </cfRule>
    <cfRule type="containsText" dxfId="12245" priority="12055" stopIfTrue="1" operator="containsText" text="iw.kkZad">
      <formula>NOT(ISERROR(SEARCH("iw.kkZad",D926)))</formula>
    </cfRule>
  </conditionalFormatting>
  <conditionalFormatting sqref="F926:F930">
    <cfRule type="cellIs" dxfId="12244" priority="12050" stopIfTrue="1" operator="equal">
      <formula>0</formula>
    </cfRule>
  </conditionalFormatting>
  <conditionalFormatting sqref="F926:F930">
    <cfRule type="containsText" dxfId="12243" priority="12045" stopIfTrue="1" operator="containsText" text="dsoy jktdh; fo|ky;ksa esa iz;ksx gsrq fu%'kqYd">
      <formula>NOT(ISERROR(SEARCH("dsoy jktdh; fo|ky;ksa esa iz;ksx gsrq fu%'kqYd",F926)))</formula>
    </cfRule>
    <cfRule type="containsText" dxfId="12242" priority="12046" stopIfTrue="1" operator="containsText" text="dsoy jktdh; fo|ky;ksa esa iz;ksx gsrq fu%'kqYd">
      <formula>NOT(ISERROR(SEARCH("dsoy jktdh; fo|ky;ksa esa iz;ksx gsrq fu%'kqYd",F926)))</formula>
    </cfRule>
    <cfRule type="containsText" dxfId="12241" priority="12047" stopIfTrue="1" operator="containsText" text="dsoy jktdh; fo|ky;ksa esa iz;ksx gsrq fu%'kqYd">
      <formula>NOT(ISERROR(SEARCH("dsoy jktdh; fo|ky;ksa esa iz;ksx gsrq fu%'kqYd",F926)))</formula>
    </cfRule>
    <cfRule type="containsText" dxfId="12240" priority="12048" stopIfTrue="1" operator="containsText" text="f'k{kk foHkkx jktLFkku">
      <formula>NOT(ISERROR(SEARCH("f'k{kk foHkkx jktLFkku",F926)))</formula>
    </cfRule>
    <cfRule type="containsText" dxfId="12239" priority="12049" stopIfTrue="1" operator="containsText" text="iw.kkZad">
      <formula>NOT(ISERROR(SEARCH("iw.kkZad",F926)))</formula>
    </cfRule>
  </conditionalFormatting>
  <conditionalFormatting sqref="B927:C927">
    <cfRule type="cellIs" dxfId="12238" priority="12038" stopIfTrue="1" operator="equal">
      <formula>0</formula>
    </cfRule>
  </conditionalFormatting>
  <conditionalFormatting sqref="B927:C927">
    <cfRule type="containsText" dxfId="12237" priority="12033" stopIfTrue="1" operator="containsText" text="dsoy jktdh; fo|ky;ksa esa iz;ksx gsrq fu%'kqYd">
      <formula>NOT(ISERROR(SEARCH("dsoy jktdh; fo|ky;ksa esa iz;ksx gsrq fu%'kqYd",B927)))</formula>
    </cfRule>
    <cfRule type="containsText" dxfId="12236" priority="12034" stopIfTrue="1" operator="containsText" text="dsoy jktdh; fo|ky;ksa esa iz;ksx gsrq fu%'kqYd">
      <formula>NOT(ISERROR(SEARCH("dsoy jktdh; fo|ky;ksa esa iz;ksx gsrq fu%'kqYd",B927)))</formula>
    </cfRule>
    <cfRule type="containsText" dxfId="12235" priority="12035" stopIfTrue="1" operator="containsText" text="dsoy jktdh; fo|ky;ksa esa iz;ksx gsrq fu%'kqYd">
      <formula>NOT(ISERROR(SEARCH("dsoy jktdh; fo|ky;ksa esa iz;ksx gsrq fu%'kqYd",B927)))</formula>
    </cfRule>
    <cfRule type="containsText" dxfId="12234" priority="12036" stopIfTrue="1" operator="containsText" text="f'k{kk foHkkx jktLFkku">
      <formula>NOT(ISERROR(SEARCH("f'k{kk foHkkx jktLFkku",B927)))</formula>
    </cfRule>
    <cfRule type="containsText" dxfId="12233" priority="12037" stopIfTrue="1" operator="containsText" text="iw.kkZad">
      <formula>NOT(ISERROR(SEARCH("iw.kkZad",B927)))</formula>
    </cfRule>
  </conditionalFormatting>
  <conditionalFormatting sqref="G911:G913">
    <cfRule type="expression" dxfId="12232" priority="12032">
      <formula>is(error)</formula>
    </cfRule>
  </conditionalFormatting>
  <conditionalFormatting sqref="G911:G913">
    <cfRule type="cellIs" dxfId="12231" priority="12031" operator="equal">
      <formula>0</formula>
    </cfRule>
  </conditionalFormatting>
  <conditionalFormatting sqref="G911:G913">
    <cfRule type="expression" dxfId="12230" priority="12030">
      <formula>ISERROR(G911)</formula>
    </cfRule>
  </conditionalFormatting>
  <conditionalFormatting sqref="K911:K913">
    <cfRule type="expression" dxfId="12229" priority="12029">
      <formula>is(error)</formula>
    </cfRule>
  </conditionalFormatting>
  <conditionalFormatting sqref="K911:K913">
    <cfRule type="cellIs" dxfId="12228" priority="12028" operator="equal">
      <formula>0</formula>
    </cfRule>
  </conditionalFormatting>
  <conditionalFormatting sqref="K911:K913">
    <cfRule type="expression" dxfId="12227" priority="12027">
      <formula>ISERROR(K911)</formula>
    </cfRule>
  </conditionalFormatting>
  <conditionalFormatting sqref="G915">
    <cfRule type="expression" dxfId="12226" priority="12026">
      <formula>is(error)</formula>
    </cfRule>
  </conditionalFormatting>
  <conditionalFormatting sqref="G915">
    <cfRule type="cellIs" dxfId="12225" priority="12025" operator="equal">
      <formula>0</formula>
    </cfRule>
  </conditionalFormatting>
  <conditionalFormatting sqref="G915">
    <cfRule type="expression" dxfId="12224" priority="12024">
      <formula>ISERROR(G915)</formula>
    </cfRule>
  </conditionalFormatting>
  <conditionalFormatting sqref="K915">
    <cfRule type="expression" dxfId="12223" priority="12023">
      <formula>is(error)</formula>
    </cfRule>
  </conditionalFormatting>
  <conditionalFormatting sqref="K915">
    <cfRule type="cellIs" dxfId="12222" priority="12022" operator="equal">
      <formula>0</formula>
    </cfRule>
  </conditionalFormatting>
  <conditionalFormatting sqref="K915">
    <cfRule type="expression" dxfId="12221" priority="12021">
      <formula>ISERROR(K915)</formula>
    </cfRule>
  </conditionalFormatting>
  <conditionalFormatting sqref="O918:Q918">
    <cfRule type="cellIs" dxfId="12220" priority="12020" stopIfTrue="1" operator="equal">
      <formula>0</formula>
    </cfRule>
  </conditionalFormatting>
  <conditionalFormatting sqref="O918:Q918">
    <cfRule type="containsText" dxfId="12219" priority="12015" stopIfTrue="1" operator="containsText" text="dsoy jktdh; fo|ky;ksa esa iz;ksx gsrq fu%'kqYd">
      <formula>NOT(ISERROR(SEARCH("dsoy jktdh; fo|ky;ksa esa iz;ksx gsrq fu%'kqYd",O918)))</formula>
    </cfRule>
    <cfRule type="containsText" dxfId="12218" priority="12016" stopIfTrue="1" operator="containsText" text="dsoy jktdh; fo|ky;ksa esa iz;ksx gsrq fu%'kqYd">
      <formula>NOT(ISERROR(SEARCH("dsoy jktdh; fo|ky;ksa esa iz;ksx gsrq fu%'kqYd",O918)))</formula>
    </cfRule>
    <cfRule type="containsText" dxfId="12217" priority="12017" stopIfTrue="1" operator="containsText" text="dsoy jktdh; fo|ky;ksa esa iz;ksx gsrq fu%'kqYd">
      <formula>NOT(ISERROR(SEARCH("dsoy jktdh; fo|ky;ksa esa iz;ksx gsrq fu%'kqYd",O918)))</formula>
    </cfRule>
    <cfRule type="containsText" dxfId="12216" priority="12018" stopIfTrue="1" operator="containsText" text="f'k{kk foHkkx jktLFkku">
      <formula>NOT(ISERROR(SEARCH("f'k{kk foHkkx jktLFkku",O918)))</formula>
    </cfRule>
    <cfRule type="containsText" dxfId="12215" priority="12019" stopIfTrue="1" operator="containsText" text="iw.kkZad">
      <formula>NOT(ISERROR(SEARCH("iw.kkZad",O918)))</formula>
    </cfRule>
  </conditionalFormatting>
  <conditionalFormatting sqref="F922">
    <cfRule type="cellIs" dxfId="12214" priority="11936" stopIfTrue="1" operator="equal">
      <formula>0</formula>
    </cfRule>
  </conditionalFormatting>
  <conditionalFormatting sqref="F922">
    <cfRule type="containsText" dxfId="12213" priority="11931" stopIfTrue="1" operator="containsText" text="dsoy jktdh; fo|ky;ksa esa iz;ksx gsrq fu%'kqYd">
      <formula>NOT(ISERROR(SEARCH("dsoy jktdh; fo|ky;ksa esa iz;ksx gsrq fu%'kqYd",F922)))</formula>
    </cfRule>
    <cfRule type="containsText" dxfId="12212" priority="11932" stopIfTrue="1" operator="containsText" text="dsoy jktdh; fo|ky;ksa esa iz;ksx gsrq fu%'kqYd">
      <formula>NOT(ISERROR(SEARCH("dsoy jktdh; fo|ky;ksa esa iz;ksx gsrq fu%'kqYd",F922)))</formula>
    </cfRule>
    <cfRule type="containsText" dxfId="12211" priority="11933" stopIfTrue="1" operator="containsText" text="dsoy jktdh; fo|ky;ksa esa iz;ksx gsrq fu%'kqYd">
      <formula>NOT(ISERROR(SEARCH("dsoy jktdh; fo|ky;ksa esa iz;ksx gsrq fu%'kqYd",F922)))</formula>
    </cfRule>
    <cfRule type="containsText" dxfId="12210" priority="11934" stopIfTrue="1" operator="containsText" text="f'k{kk foHkkx jktLFkku">
      <formula>NOT(ISERROR(SEARCH("f'k{kk foHkkx jktLFkku",F922)))</formula>
    </cfRule>
    <cfRule type="containsText" dxfId="12209" priority="11935" stopIfTrue="1" operator="containsText" text="iw.kkZad">
      <formula>NOT(ISERROR(SEARCH("iw.kkZad",F922)))</formula>
    </cfRule>
  </conditionalFormatting>
  <conditionalFormatting sqref="N918:N920">
    <cfRule type="cellIs" dxfId="12208" priority="11966" stopIfTrue="1" operator="equal">
      <formula>0</formula>
    </cfRule>
  </conditionalFormatting>
  <conditionalFormatting sqref="N918:N920">
    <cfRule type="containsText" dxfId="12207" priority="11961" stopIfTrue="1" operator="containsText" text="dsoy jktdh; fo|ky;ksa esa iz;ksx gsrq fu%'kqYd">
      <formula>NOT(ISERROR(SEARCH("dsoy jktdh; fo|ky;ksa esa iz;ksx gsrq fu%'kqYd",N918)))</formula>
    </cfRule>
    <cfRule type="containsText" dxfId="12206" priority="11962" stopIfTrue="1" operator="containsText" text="dsoy jktdh; fo|ky;ksa esa iz;ksx gsrq fu%'kqYd">
      <formula>NOT(ISERROR(SEARCH("dsoy jktdh; fo|ky;ksa esa iz;ksx gsrq fu%'kqYd",N918)))</formula>
    </cfRule>
    <cfRule type="containsText" dxfId="12205" priority="11963" stopIfTrue="1" operator="containsText" text="dsoy jktdh; fo|ky;ksa esa iz;ksx gsrq fu%'kqYd">
      <formula>NOT(ISERROR(SEARCH("dsoy jktdh; fo|ky;ksa esa iz;ksx gsrq fu%'kqYd",N918)))</formula>
    </cfRule>
    <cfRule type="containsText" dxfId="12204" priority="11964" stopIfTrue="1" operator="containsText" text="f'k{kk foHkkx jktLFkku">
      <formula>NOT(ISERROR(SEARCH("f'k{kk foHkkx jktLFkku",N918)))</formula>
    </cfRule>
    <cfRule type="containsText" dxfId="12203" priority="11965" stopIfTrue="1" operator="containsText" text="iw.kkZad">
      <formula>NOT(ISERROR(SEARCH("iw.kkZad",N918)))</formula>
    </cfRule>
  </conditionalFormatting>
  <conditionalFormatting sqref="J918:J920">
    <cfRule type="cellIs" dxfId="12202" priority="11948" stopIfTrue="1" operator="equal">
      <formula>0</formula>
    </cfRule>
  </conditionalFormatting>
  <conditionalFormatting sqref="J918:J920">
    <cfRule type="containsText" dxfId="12201" priority="11943" stopIfTrue="1" operator="containsText" text="dsoy jktdh; fo|ky;ksa esa iz;ksx gsrq fu%'kqYd">
      <formula>NOT(ISERROR(SEARCH("dsoy jktdh; fo|ky;ksa esa iz;ksx gsrq fu%'kqYd",J918)))</formula>
    </cfRule>
    <cfRule type="containsText" dxfId="12200" priority="11944" stopIfTrue="1" operator="containsText" text="dsoy jktdh; fo|ky;ksa esa iz;ksx gsrq fu%'kqYd">
      <formula>NOT(ISERROR(SEARCH("dsoy jktdh; fo|ky;ksa esa iz;ksx gsrq fu%'kqYd",J918)))</formula>
    </cfRule>
    <cfRule type="containsText" dxfId="12199" priority="11945" stopIfTrue="1" operator="containsText" text="dsoy jktdh; fo|ky;ksa esa iz;ksx gsrq fu%'kqYd">
      <formula>NOT(ISERROR(SEARCH("dsoy jktdh; fo|ky;ksa esa iz;ksx gsrq fu%'kqYd",J918)))</formula>
    </cfRule>
    <cfRule type="containsText" dxfId="12198" priority="11946" stopIfTrue="1" operator="containsText" text="f'k{kk foHkkx jktLFkku">
      <formula>NOT(ISERROR(SEARCH("f'k{kk foHkkx jktLFkku",J918)))</formula>
    </cfRule>
    <cfRule type="containsText" dxfId="12197" priority="11947" stopIfTrue="1" operator="containsText" text="iw.kkZad">
      <formula>NOT(ISERROR(SEARCH("iw.kkZad",J918)))</formula>
    </cfRule>
  </conditionalFormatting>
  <conditionalFormatting sqref="O919:Q919">
    <cfRule type="cellIs" dxfId="12196" priority="12014" stopIfTrue="1" operator="equal">
      <formula>0</formula>
    </cfRule>
  </conditionalFormatting>
  <conditionalFormatting sqref="O919:Q919">
    <cfRule type="containsText" dxfId="12195" priority="12009" stopIfTrue="1" operator="containsText" text="dsoy jktdh; fo|ky;ksa esa iz;ksx gsrq fu%'kqYd">
      <formula>NOT(ISERROR(SEARCH("dsoy jktdh; fo|ky;ksa esa iz;ksx gsrq fu%'kqYd",O919)))</formula>
    </cfRule>
    <cfRule type="containsText" dxfId="12194" priority="12010" stopIfTrue="1" operator="containsText" text="dsoy jktdh; fo|ky;ksa esa iz;ksx gsrq fu%'kqYd">
      <formula>NOT(ISERROR(SEARCH("dsoy jktdh; fo|ky;ksa esa iz;ksx gsrq fu%'kqYd",O919)))</formula>
    </cfRule>
    <cfRule type="containsText" dxfId="12193" priority="12011" stopIfTrue="1" operator="containsText" text="dsoy jktdh; fo|ky;ksa esa iz;ksx gsrq fu%'kqYd">
      <formula>NOT(ISERROR(SEARCH("dsoy jktdh; fo|ky;ksa esa iz;ksx gsrq fu%'kqYd",O919)))</formula>
    </cfRule>
    <cfRule type="containsText" dxfId="12192" priority="12012" stopIfTrue="1" operator="containsText" text="f'k{kk foHkkx jktLFkku">
      <formula>NOT(ISERROR(SEARCH("f'k{kk foHkkx jktLFkku",O919)))</formula>
    </cfRule>
    <cfRule type="containsText" dxfId="12191" priority="12013" stopIfTrue="1" operator="containsText" text="iw.kkZad">
      <formula>NOT(ISERROR(SEARCH("iw.kkZad",O919)))</formula>
    </cfRule>
  </conditionalFormatting>
  <conditionalFormatting sqref="O920:Q920">
    <cfRule type="cellIs" dxfId="12190" priority="12008" stopIfTrue="1" operator="equal">
      <formula>0</formula>
    </cfRule>
  </conditionalFormatting>
  <conditionalFormatting sqref="O920:Q920">
    <cfRule type="containsText" dxfId="12189" priority="12003" stopIfTrue="1" operator="containsText" text="dsoy jktdh; fo|ky;ksa esa iz;ksx gsrq fu%'kqYd">
      <formula>NOT(ISERROR(SEARCH("dsoy jktdh; fo|ky;ksa esa iz;ksx gsrq fu%'kqYd",O920)))</formula>
    </cfRule>
    <cfRule type="containsText" dxfId="12188" priority="12004" stopIfTrue="1" operator="containsText" text="dsoy jktdh; fo|ky;ksa esa iz;ksx gsrq fu%'kqYd">
      <formula>NOT(ISERROR(SEARCH("dsoy jktdh; fo|ky;ksa esa iz;ksx gsrq fu%'kqYd",O920)))</formula>
    </cfRule>
    <cfRule type="containsText" dxfId="12187" priority="12005" stopIfTrue="1" operator="containsText" text="dsoy jktdh; fo|ky;ksa esa iz;ksx gsrq fu%'kqYd">
      <formula>NOT(ISERROR(SEARCH("dsoy jktdh; fo|ky;ksa esa iz;ksx gsrq fu%'kqYd",O920)))</formula>
    </cfRule>
    <cfRule type="containsText" dxfId="12186" priority="12006" stopIfTrue="1" operator="containsText" text="f'k{kk foHkkx jktLFkku">
      <formula>NOT(ISERROR(SEARCH("f'k{kk foHkkx jktLFkku",O920)))</formula>
    </cfRule>
    <cfRule type="containsText" dxfId="12185" priority="12007" stopIfTrue="1" operator="containsText" text="iw.kkZad">
      <formula>NOT(ISERROR(SEARCH("iw.kkZad",O920)))</formula>
    </cfRule>
  </conditionalFormatting>
  <conditionalFormatting sqref="D922">
    <cfRule type="cellIs" dxfId="12184" priority="11942" stopIfTrue="1" operator="equal">
      <formula>0</formula>
    </cfRule>
  </conditionalFormatting>
  <conditionalFormatting sqref="D922">
    <cfRule type="containsText" dxfId="12183" priority="11937" stopIfTrue="1" operator="containsText" text="dsoy jktdh; fo|ky;ksa esa iz;ksx gsrq fu%'kqYd">
      <formula>NOT(ISERROR(SEARCH("dsoy jktdh; fo|ky;ksa esa iz;ksx gsrq fu%'kqYd",D922)))</formula>
    </cfRule>
    <cfRule type="containsText" dxfId="12182" priority="11938" stopIfTrue="1" operator="containsText" text="dsoy jktdh; fo|ky;ksa esa iz;ksx gsrq fu%'kqYd">
      <formula>NOT(ISERROR(SEARCH("dsoy jktdh; fo|ky;ksa esa iz;ksx gsrq fu%'kqYd",D922)))</formula>
    </cfRule>
    <cfRule type="containsText" dxfId="12181" priority="11939" stopIfTrue="1" operator="containsText" text="dsoy jktdh; fo|ky;ksa esa iz;ksx gsrq fu%'kqYd">
      <formula>NOT(ISERROR(SEARCH("dsoy jktdh; fo|ky;ksa esa iz;ksx gsrq fu%'kqYd",D922)))</formula>
    </cfRule>
    <cfRule type="containsText" dxfId="12180" priority="11940" stopIfTrue="1" operator="containsText" text="f'k{kk foHkkx jktLFkku">
      <formula>NOT(ISERROR(SEARCH("f'k{kk foHkkx jktLFkku",D922)))</formula>
    </cfRule>
    <cfRule type="containsText" dxfId="12179" priority="11941" stopIfTrue="1" operator="containsText" text="iw.kkZad">
      <formula>NOT(ISERROR(SEARCH("iw.kkZad",D922)))</formula>
    </cfRule>
  </conditionalFormatting>
  <conditionalFormatting sqref="L922">
    <cfRule type="cellIs" dxfId="12178" priority="11930" stopIfTrue="1" operator="equal">
      <formula>0</formula>
    </cfRule>
  </conditionalFormatting>
  <conditionalFormatting sqref="L922">
    <cfRule type="containsText" dxfId="12177" priority="11925" stopIfTrue="1" operator="containsText" text="dsoy jktdh; fo|ky;ksa esa iz;ksx gsrq fu%'kqYd">
      <formula>NOT(ISERROR(SEARCH("dsoy jktdh; fo|ky;ksa esa iz;ksx gsrq fu%'kqYd",L922)))</formula>
    </cfRule>
    <cfRule type="containsText" dxfId="12176" priority="11926" stopIfTrue="1" operator="containsText" text="dsoy jktdh; fo|ky;ksa esa iz;ksx gsrq fu%'kqYd">
      <formula>NOT(ISERROR(SEARCH("dsoy jktdh; fo|ky;ksa esa iz;ksx gsrq fu%'kqYd",L922)))</formula>
    </cfRule>
    <cfRule type="containsText" dxfId="12175" priority="11927" stopIfTrue="1" operator="containsText" text="dsoy jktdh; fo|ky;ksa esa iz;ksx gsrq fu%'kqYd">
      <formula>NOT(ISERROR(SEARCH("dsoy jktdh; fo|ky;ksa esa iz;ksx gsrq fu%'kqYd",L922)))</formula>
    </cfRule>
    <cfRule type="containsText" dxfId="12174" priority="11928" stopIfTrue="1" operator="containsText" text="f'k{kk foHkkx jktLFkku">
      <formula>NOT(ISERROR(SEARCH("f'k{kk foHkkx jktLFkku",L922)))</formula>
    </cfRule>
    <cfRule type="containsText" dxfId="12173" priority="11929" stopIfTrue="1" operator="containsText" text="iw.kkZad">
      <formula>NOT(ISERROR(SEARCH("iw.kkZad",L922)))</formula>
    </cfRule>
  </conditionalFormatting>
  <conditionalFormatting sqref="L923">
    <cfRule type="cellIs" dxfId="12172" priority="11924" stopIfTrue="1" operator="equal">
      <formula>0</formula>
    </cfRule>
  </conditionalFormatting>
  <conditionalFormatting sqref="L923">
    <cfRule type="containsText" dxfId="12171" priority="11919" stopIfTrue="1" operator="containsText" text="dsoy jktdh; fo|ky;ksa esa iz;ksx gsrq fu%'kqYd">
      <formula>NOT(ISERROR(SEARCH("dsoy jktdh; fo|ky;ksa esa iz;ksx gsrq fu%'kqYd",L923)))</formula>
    </cfRule>
    <cfRule type="containsText" dxfId="12170" priority="11920" stopIfTrue="1" operator="containsText" text="dsoy jktdh; fo|ky;ksa esa iz;ksx gsrq fu%'kqYd">
      <formula>NOT(ISERROR(SEARCH("dsoy jktdh; fo|ky;ksa esa iz;ksx gsrq fu%'kqYd",L923)))</formula>
    </cfRule>
    <cfRule type="containsText" dxfId="12169" priority="11921" stopIfTrue="1" operator="containsText" text="dsoy jktdh; fo|ky;ksa esa iz;ksx gsrq fu%'kqYd">
      <formula>NOT(ISERROR(SEARCH("dsoy jktdh; fo|ky;ksa esa iz;ksx gsrq fu%'kqYd",L923)))</formula>
    </cfRule>
    <cfRule type="containsText" dxfId="12168" priority="11922" stopIfTrue="1" operator="containsText" text="f'k{kk foHkkx jktLFkku">
      <formula>NOT(ISERROR(SEARCH("f'k{kk foHkkx jktLFkku",L923)))</formula>
    </cfRule>
    <cfRule type="containsText" dxfId="12167" priority="11923" stopIfTrue="1" operator="containsText" text="iw.kkZad">
      <formula>NOT(ISERROR(SEARCH("iw.kkZad",L923)))</formula>
    </cfRule>
  </conditionalFormatting>
  <conditionalFormatting sqref="O921">
    <cfRule type="cellIs" dxfId="12166" priority="11918" stopIfTrue="1" operator="equal">
      <formula>0</formula>
    </cfRule>
  </conditionalFormatting>
  <conditionalFormatting sqref="O921">
    <cfRule type="containsText" dxfId="12165" priority="11913" stopIfTrue="1" operator="containsText" text="dsoy jktdh; fo|ky;ksa esa iz;ksx gsrq fu%'kqYd">
      <formula>NOT(ISERROR(SEARCH("dsoy jktdh; fo|ky;ksa esa iz;ksx gsrq fu%'kqYd",O921)))</formula>
    </cfRule>
    <cfRule type="containsText" dxfId="12164" priority="11914" stopIfTrue="1" operator="containsText" text="dsoy jktdh; fo|ky;ksa esa iz;ksx gsrq fu%'kqYd">
      <formula>NOT(ISERROR(SEARCH("dsoy jktdh; fo|ky;ksa esa iz;ksx gsrq fu%'kqYd",O921)))</formula>
    </cfRule>
    <cfRule type="containsText" dxfId="12163" priority="11915" stopIfTrue="1" operator="containsText" text="dsoy jktdh; fo|ky;ksa esa iz;ksx gsrq fu%'kqYd">
      <formula>NOT(ISERROR(SEARCH("dsoy jktdh; fo|ky;ksa esa iz;ksx gsrq fu%'kqYd",O921)))</formula>
    </cfRule>
    <cfRule type="containsText" dxfId="12162" priority="11916" stopIfTrue="1" operator="containsText" text="f'k{kk foHkkx jktLFkku">
      <formula>NOT(ISERROR(SEARCH("f'k{kk foHkkx jktLFkku",O921)))</formula>
    </cfRule>
    <cfRule type="containsText" dxfId="12161" priority="11917" stopIfTrue="1" operator="containsText" text="iw.kkZad">
      <formula>NOT(ISERROR(SEARCH("iw.kkZad",O921)))</formula>
    </cfRule>
  </conditionalFormatting>
  <conditionalFormatting sqref="O922">
    <cfRule type="cellIs" dxfId="12160" priority="11912" stopIfTrue="1" operator="equal">
      <formula>0</formula>
    </cfRule>
  </conditionalFormatting>
  <conditionalFormatting sqref="O922">
    <cfRule type="containsText" dxfId="12159" priority="11907" stopIfTrue="1" operator="containsText" text="dsoy jktdh; fo|ky;ksa esa iz;ksx gsrq fu%'kqYd">
      <formula>NOT(ISERROR(SEARCH("dsoy jktdh; fo|ky;ksa esa iz;ksx gsrq fu%'kqYd",O922)))</formula>
    </cfRule>
    <cfRule type="containsText" dxfId="12158" priority="11908" stopIfTrue="1" operator="containsText" text="dsoy jktdh; fo|ky;ksa esa iz;ksx gsrq fu%'kqYd">
      <formula>NOT(ISERROR(SEARCH("dsoy jktdh; fo|ky;ksa esa iz;ksx gsrq fu%'kqYd",O922)))</formula>
    </cfRule>
    <cfRule type="containsText" dxfId="12157" priority="11909" stopIfTrue="1" operator="containsText" text="dsoy jktdh; fo|ky;ksa esa iz;ksx gsrq fu%'kqYd">
      <formula>NOT(ISERROR(SEARCH("dsoy jktdh; fo|ky;ksa esa iz;ksx gsrq fu%'kqYd",O922)))</formula>
    </cfRule>
    <cfRule type="containsText" dxfId="12156" priority="11910" stopIfTrue="1" operator="containsText" text="f'k{kk foHkkx jktLFkku">
      <formula>NOT(ISERROR(SEARCH("f'k{kk foHkkx jktLFkku",O922)))</formula>
    </cfRule>
    <cfRule type="containsText" dxfId="12155" priority="11911" stopIfTrue="1" operator="containsText" text="iw.kkZad">
      <formula>NOT(ISERROR(SEARCH("iw.kkZad",O922)))</formula>
    </cfRule>
  </conditionalFormatting>
  <conditionalFormatting sqref="O923">
    <cfRule type="cellIs" dxfId="12154" priority="11906" stopIfTrue="1" operator="equal">
      <formula>0</formula>
    </cfRule>
  </conditionalFormatting>
  <conditionalFormatting sqref="O923">
    <cfRule type="containsText" dxfId="12153" priority="11901" stopIfTrue="1" operator="containsText" text="dsoy jktdh; fo|ky;ksa esa iz;ksx gsrq fu%'kqYd">
      <formula>NOT(ISERROR(SEARCH("dsoy jktdh; fo|ky;ksa esa iz;ksx gsrq fu%'kqYd",O923)))</formula>
    </cfRule>
    <cfRule type="containsText" dxfId="12152" priority="11902" stopIfTrue="1" operator="containsText" text="dsoy jktdh; fo|ky;ksa esa iz;ksx gsrq fu%'kqYd">
      <formula>NOT(ISERROR(SEARCH("dsoy jktdh; fo|ky;ksa esa iz;ksx gsrq fu%'kqYd",O923)))</formula>
    </cfRule>
    <cfRule type="containsText" dxfId="12151" priority="11903" stopIfTrue="1" operator="containsText" text="dsoy jktdh; fo|ky;ksa esa iz;ksx gsrq fu%'kqYd">
      <formula>NOT(ISERROR(SEARCH("dsoy jktdh; fo|ky;ksa esa iz;ksx gsrq fu%'kqYd",O923)))</formula>
    </cfRule>
    <cfRule type="containsText" dxfId="12150" priority="11904" stopIfTrue="1" operator="containsText" text="f'k{kk foHkkx jktLFkku">
      <formula>NOT(ISERROR(SEARCH("f'k{kk foHkkx jktLFkku",O923)))</formula>
    </cfRule>
    <cfRule type="containsText" dxfId="12149" priority="11905" stopIfTrue="1" operator="containsText" text="iw.kkZad">
      <formula>NOT(ISERROR(SEARCH("iw.kkZad",O923)))</formula>
    </cfRule>
  </conditionalFormatting>
  <conditionalFormatting sqref="J926:J929">
    <cfRule type="cellIs" dxfId="12148" priority="11900" stopIfTrue="1" operator="equal">
      <formula>0</formula>
    </cfRule>
  </conditionalFormatting>
  <conditionalFormatting sqref="J926:J929">
    <cfRule type="containsText" dxfId="12147" priority="11895" stopIfTrue="1" operator="containsText" text="dsoy jktdh; fo|ky;ksa esa iz;ksx gsrq fu%'kqYd">
      <formula>NOT(ISERROR(SEARCH("dsoy jktdh; fo|ky;ksa esa iz;ksx gsrq fu%'kqYd",J926)))</formula>
    </cfRule>
    <cfRule type="containsText" dxfId="12146" priority="11896" stopIfTrue="1" operator="containsText" text="dsoy jktdh; fo|ky;ksa esa iz;ksx gsrq fu%'kqYd">
      <formula>NOT(ISERROR(SEARCH("dsoy jktdh; fo|ky;ksa esa iz;ksx gsrq fu%'kqYd",J926)))</formula>
    </cfRule>
    <cfRule type="containsText" dxfId="12145" priority="11897" stopIfTrue="1" operator="containsText" text="dsoy jktdh; fo|ky;ksa esa iz;ksx gsrq fu%'kqYd">
      <formula>NOT(ISERROR(SEARCH("dsoy jktdh; fo|ky;ksa esa iz;ksx gsrq fu%'kqYd",J926)))</formula>
    </cfRule>
    <cfRule type="containsText" dxfId="12144" priority="11898" stopIfTrue="1" operator="containsText" text="f'k{kk foHkkx jktLFkku">
      <formula>NOT(ISERROR(SEARCH("f'k{kk foHkkx jktLFkku",J926)))</formula>
    </cfRule>
    <cfRule type="containsText" dxfId="12143" priority="11899" stopIfTrue="1" operator="containsText" text="iw.kkZad">
      <formula>NOT(ISERROR(SEARCH("iw.kkZad",J926)))</formula>
    </cfRule>
  </conditionalFormatting>
  <conditionalFormatting sqref="J930">
    <cfRule type="cellIs" dxfId="12142" priority="11894" stopIfTrue="1" operator="equal">
      <formula>0</formula>
    </cfRule>
  </conditionalFormatting>
  <conditionalFormatting sqref="J930">
    <cfRule type="containsText" dxfId="12141" priority="11889" stopIfTrue="1" operator="containsText" text="dsoy jktdh; fo|ky;ksa esa iz;ksx gsrq fu%'kqYd">
      <formula>NOT(ISERROR(SEARCH("dsoy jktdh; fo|ky;ksa esa iz;ksx gsrq fu%'kqYd",J930)))</formula>
    </cfRule>
    <cfRule type="containsText" dxfId="12140" priority="11890" stopIfTrue="1" operator="containsText" text="dsoy jktdh; fo|ky;ksa esa iz;ksx gsrq fu%'kqYd">
      <formula>NOT(ISERROR(SEARCH("dsoy jktdh; fo|ky;ksa esa iz;ksx gsrq fu%'kqYd",J930)))</formula>
    </cfRule>
    <cfRule type="containsText" dxfId="12139" priority="11891" stopIfTrue="1" operator="containsText" text="dsoy jktdh; fo|ky;ksa esa iz;ksx gsrq fu%'kqYd">
      <formula>NOT(ISERROR(SEARCH("dsoy jktdh; fo|ky;ksa esa iz;ksx gsrq fu%'kqYd",J930)))</formula>
    </cfRule>
    <cfRule type="containsText" dxfId="12138" priority="11892" stopIfTrue="1" operator="containsText" text="f'k{kk foHkkx jktLFkku">
      <formula>NOT(ISERROR(SEARCH("f'k{kk foHkkx jktLFkku",J930)))</formula>
    </cfRule>
    <cfRule type="containsText" dxfId="12137" priority="11893" stopIfTrue="1" operator="containsText" text="iw.kkZad">
      <formula>NOT(ISERROR(SEARCH("iw.kkZad",J930)))</formula>
    </cfRule>
  </conditionalFormatting>
  <conditionalFormatting sqref="N906">
    <cfRule type="cellIs" dxfId="12136" priority="11888" stopIfTrue="1" operator="equal">
      <formula>0</formula>
    </cfRule>
  </conditionalFormatting>
  <conditionalFormatting sqref="N906">
    <cfRule type="containsText" dxfId="12135" priority="11883" stopIfTrue="1" operator="containsText" text="dsoy jktdh; fo|ky;ksa esa iz;ksx gsrq fu%'kqYd">
      <formula>NOT(ISERROR(SEARCH("dsoy jktdh; fo|ky;ksa esa iz;ksx gsrq fu%'kqYd",N906)))</formula>
    </cfRule>
    <cfRule type="containsText" dxfId="12134" priority="11884" stopIfTrue="1" operator="containsText" text="dsoy jktdh; fo|ky;ksa esa iz;ksx gsrq fu%'kqYd">
      <formula>NOT(ISERROR(SEARCH("dsoy jktdh; fo|ky;ksa esa iz;ksx gsrq fu%'kqYd",N906)))</formula>
    </cfRule>
    <cfRule type="containsText" dxfId="12133" priority="11885" stopIfTrue="1" operator="containsText" text="dsoy jktdh; fo|ky;ksa esa iz;ksx gsrq fu%'kqYd">
      <formula>NOT(ISERROR(SEARCH("dsoy jktdh; fo|ky;ksa esa iz;ksx gsrq fu%'kqYd",N906)))</formula>
    </cfRule>
    <cfRule type="containsText" dxfId="12132" priority="11886" stopIfTrue="1" operator="containsText" text="f'k{kk foHkkx jktLFkku">
      <formula>NOT(ISERROR(SEARCH("f'k{kk foHkkx jktLFkku",N906)))</formula>
    </cfRule>
    <cfRule type="containsText" dxfId="12131" priority="11887" stopIfTrue="1" operator="containsText" text="iw.kkZad">
      <formula>NOT(ISERROR(SEARCH("iw.kkZad",N906)))</formula>
    </cfRule>
  </conditionalFormatting>
  <conditionalFormatting sqref="N907">
    <cfRule type="cellIs" dxfId="12130" priority="11882" stopIfTrue="1" operator="equal">
      <formula>0</formula>
    </cfRule>
  </conditionalFormatting>
  <conditionalFormatting sqref="N907">
    <cfRule type="containsText" dxfId="12129" priority="11877" stopIfTrue="1" operator="containsText" text="dsoy jktdh; fo|ky;ksa esa iz;ksx gsrq fu%'kqYd">
      <formula>NOT(ISERROR(SEARCH("dsoy jktdh; fo|ky;ksa esa iz;ksx gsrq fu%'kqYd",N907)))</formula>
    </cfRule>
    <cfRule type="containsText" dxfId="12128" priority="11878" stopIfTrue="1" operator="containsText" text="dsoy jktdh; fo|ky;ksa esa iz;ksx gsrq fu%'kqYd">
      <formula>NOT(ISERROR(SEARCH("dsoy jktdh; fo|ky;ksa esa iz;ksx gsrq fu%'kqYd",N907)))</formula>
    </cfRule>
    <cfRule type="containsText" dxfId="12127" priority="11879" stopIfTrue="1" operator="containsText" text="dsoy jktdh; fo|ky;ksa esa iz;ksx gsrq fu%'kqYd">
      <formula>NOT(ISERROR(SEARCH("dsoy jktdh; fo|ky;ksa esa iz;ksx gsrq fu%'kqYd",N907)))</formula>
    </cfRule>
    <cfRule type="containsText" dxfId="12126" priority="11880" stopIfTrue="1" operator="containsText" text="f'k{kk foHkkx jktLFkku">
      <formula>NOT(ISERROR(SEARCH("f'k{kk foHkkx jktLFkku",N907)))</formula>
    </cfRule>
    <cfRule type="containsText" dxfId="12125" priority="11881" stopIfTrue="1" operator="containsText" text="iw.kkZad">
      <formula>NOT(ISERROR(SEARCH("iw.kkZad",N907)))</formula>
    </cfRule>
  </conditionalFormatting>
  <conditionalFormatting sqref="B907:C907">
    <cfRule type="cellIs" dxfId="12124" priority="11876" stopIfTrue="1" operator="equal">
      <formula>0</formula>
    </cfRule>
  </conditionalFormatting>
  <conditionalFormatting sqref="B907:C907">
    <cfRule type="containsText" dxfId="12123" priority="11871" stopIfTrue="1" operator="containsText" text="dsoy jktdh; fo|ky;ksa esa iz;ksx gsrq fu%'kqYd">
      <formula>NOT(ISERROR(SEARCH("dsoy jktdh; fo|ky;ksa esa iz;ksx gsrq fu%'kqYd",B907)))</formula>
    </cfRule>
    <cfRule type="containsText" dxfId="12122" priority="11872" stopIfTrue="1" operator="containsText" text="dsoy jktdh; fo|ky;ksa esa iz;ksx gsrq fu%'kqYd">
      <formula>NOT(ISERROR(SEARCH("dsoy jktdh; fo|ky;ksa esa iz;ksx gsrq fu%'kqYd",B907)))</formula>
    </cfRule>
    <cfRule type="containsText" dxfId="12121" priority="11873" stopIfTrue="1" operator="containsText" text="dsoy jktdh; fo|ky;ksa esa iz;ksx gsrq fu%'kqYd">
      <formula>NOT(ISERROR(SEARCH("dsoy jktdh; fo|ky;ksa esa iz;ksx gsrq fu%'kqYd",B907)))</formula>
    </cfRule>
    <cfRule type="containsText" dxfId="12120" priority="11874" stopIfTrue="1" operator="containsText" text="f'k{kk foHkkx jktLFkku">
      <formula>NOT(ISERROR(SEARCH("f'k{kk foHkkx jktLFkku",B907)))</formula>
    </cfRule>
    <cfRule type="containsText" dxfId="12119" priority="11875" stopIfTrue="1" operator="containsText" text="iw.kkZad">
      <formula>NOT(ISERROR(SEARCH("iw.kkZad",B907)))</formula>
    </cfRule>
  </conditionalFormatting>
  <conditionalFormatting sqref="B949:F949 B952:D952 F952 H952 B950:C951 B942:C944 A931:A932 B954:D954 F954 H954 C935:C937 B933:B937 B939:C939 J937 B953">
    <cfRule type="cellIs" dxfId="12118" priority="11870" stopIfTrue="1" operator="equal">
      <formula>0</formula>
    </cfRule>
  </conditionalFormatting>
  <conditionalFormatting sqref="B949:F949 B952:D952 F952 H952 B950:C951 B942:C944 A931:A932 B954:D954 F954 H954 C935:C937 B933:B937 B939:C939 J937 B953">
    <cfRule type="containsText" dxfId="12117" priority="11865" stopIfTrue="1" operator="containsText" text="dsoy jktdh; fo|ky;ksa esa iz;ksx gsrq fu%'kqYd">
      <formula>NOT(ISERROR(SEARCH("dsoy jktdh; fo|ky;ksa esa iz;ksx gsrq fu%'kqYd",A931)))</formula>
    </cfRule>
    <cfRule type="containsText" dxfId="12116" priority="11866" stopIfTrue="1" operator="containsText" text="dsoy jktdh; fo|ky;ksa esa iz;ksx gsrq fu%'kqYd">
      <formula>NOT(ISERROR(SEARCH("dsoy jktdh; fo|ky;ksa esa iz;ksx gsrq fu%'kqYd",A931)))</formula>
    </cfRule>
    <cfRule type="containsText" dxfId="12115" priority="11867" stopIfTrue="1" operator="containsText" text="dsoy jktdh; fo|ky;ksa esa iz;ksx gsrq fu%'kqYd">
      <formula>NOT(ISERROR(SEARCH("dsoy jktdh; fo|ky;ksa esa iz;ksx gsrq fu%'kqYd",A931)))</formula>
    </cfRule>
    <cfRule type="containsText" dxfId="12114" priority="11868" stopIfTrue="1" operator="containsText" text="f'k{kk foHkkx jktLFkku">
      <formula>NOT(ISERROR(SEARCH("f'k{kk foHkkx jktLFkku",A931)))</formula>
    </cfRule>
    <cfRule type="containsText" dxfId="12113" priority="11869" stopIfTrue="1" operator="containsText" text="iw.kkZad">
      <formula>NOT(ISERROR(SEARCH("iw.kkZad",A931)))</formula>
    </cfRule>
  </conditionalFormatting>
  <conditionalFormatting sqref="B939:C939">
    <cfRule type="cellIs" dxfId="12112" priority="11863" operator="equal">
      <formula>0</formula>
    </cfRule>
    <cfRule type="containsText" dxfId="12111" priority="11864" stopIfTrue="1" operator="containsText" text="false">
      <formula>NOT(ISERROR(SEARCH("false",B939)))</formula>
    </cfRule>
  </conditionalFormatting>
  <conditionalFormatting sqref="H957:H961">
    <cfRule type="cellIs" dxfId="12110" priority="11796" stopIfTrue="1" operator="equal">
      <formula>0</formula>
    </cfRule>
  </conditionalFormatting>
  <conditionalFormatting sqref="H957:H961">
    <cfRule type="containsText" dxfId="12109" priority="11791" stopIfTrue="1" operator="containsText" text="dsoy jktdh; fo|ky;ksa esa iz;ksx gsrq fu%'kqYd">
      <formula>NOT(ISERROR(SEARCH("dsoy jktdh; fo|ky;ksa esa iz;ksx gsrq fu%'kqYd",H957)))</formula>
    </cfRule>
    <cfRule type="containsText" dxfId="12108" priority="11792" stopIfTrue="1" operator="containsText" text="dsoy jktdh; fo|ky;ksa esa iz;ksx gsrq fu%'kqYd">
      <formula>NOT(ISERROR(SEARCH("dsoy jktdh; fo|ky;ksa esa iz;ksx gsrq fu%'kqYd",H957)))</formula>
    </cfRule>
    <cfRule type="containsText" dxfId="12107" priority="11793" stopIfTrue="1" operator="containsText" text="dsoy jktdh; fo|ky;ksa esa iz;ksx gsrq fu%'kqYd">
      <formula>NOT(ISERROR(SEARCH("dsoy jktdh; fo|ky;ksa esa iz;ksx gsrq fu%'kqYd",H957)))</formula>
    </cfRule>
    <cfRule type="containsText" dxfId="12106" priority="11794" stopIfTrue="1" operator="containsText" text="f'k{kk foHkkx jktLFkku">
      <formula>NOT(ISERROR(SEARCH("f'k{kk foHkkx jktLFkku",H957)))</formula>
    </cfRule>
    <cfRule type="containsText" dxfId="12105" priority="11795" stopIfTrue="1" operator="containsText" text="iw.kkZad">
      <formula>NOT(ISERROR(SEARCH("iw.kkZad",H957)))</formula>
    </cfRule>
  </conditionalFormatting>
  <conditionalFormatting sqref="D950:F950">
    <cfRule type="cellIs" dxfId="12104" priority="11862" stopIfTrue="1" operator="equal">
      <formula>0</formula>
    </cfRule>
  </conditionalFormatting>
  <conditionalFormatting sqref="D950:F950">
    <cfRule type="containsText" dxfId="12103" priority="11857" stopIfTrue="1" operator="containsText" text="dsoy jktdh; fo|ky;ksa esa iz;ksx gsrq fu%'kqYd">
      <formula>NOT(ISERROR(SEARCH("dsoy jktdh; fo|ky;ksa esa iz;ksx gsrq fu%'kqYd",D950)))</formula>
    </cfRule>
    <cfRule type="containsText" dxfId="12102" priority="11858" stopIfTrue="1" operator="containsText" text="dsoy jktdh; fo|ky;ksa esa iz;ksx gsrq fu%'kqYd">
      <formula>NOT(ISERROR(SEARCH("dsoy jktdh; fo|ky;ksa esa iz;ksx gsrq fu%'kqYd",D950)))</formula>
    </cfRule>
    <cfRule type="containsText" dxfId="12101" priority="11859" stopIfTrue="1" operator="containsText" text="dsoy jktdh; fo|ky;ksa esa iz;ksx gsrq fu%'kqYd">
      <formula>NOT(ISERROR(SEARCH("dsoy jktdh; fo|ky;ksa esa iz;ksx gsrq fu%'kqYd",D950)))</formula>
    </cfRule>
    <cfRule type="containsText" dxfId="12100" priority="11860" stopIfTrue="1" operator="containsText" text="f'k{kk foHkkx jktLFkku">
      <formula>NOT(ISERROR(SEARCH("f'k{kk foHkkx jktLFkku",D950)))</formula>
    </cfRule>
    <cfRule type="containsText" dxfId="12099" priority="11861" stopIfTrue="1" operator="containsText" text="iw.kkZad">
      <formula>NOT(ISERROR(SEARCH("iw.kkZad",D950)))</formula>
    </cfRule>
  </conditionalFormatting>
  <conditionalFormatting sqref="D951:F951">
    <cfRule type="cellIs" dxfId="12098" priority="11856" stopIfTrue="1" operator="equal">
      <formula>0</formula>
    </cfRule>
  </conditionalFormatting>
  <conditionalFormatting sqref="D951:F951">
    <cfRule type="containsText" dxfId="12097" priority="11851" stopIfTrue="1" operator="containsText" text="dsoy jktdh; fo|ky;ksa esa iz;ksx gsrq fu%'kqYd">
      <formula>NOT(ISERROR(SEARCH("dsoy jktdh; fo|ky;ksa esa iz;ksx gsrq fu%'kqYd",D951)))</formula>
    </cfRule>
    <cfRule type="containsText" dxfId="12096" priority="11852" stopIfTrue="1" operator="containsText" text="dsoy jktdh; fo|ky;ksa esa iz;ksx gsrq fu%'kqYd">
      <formula>NOT(ISERROR(SEARCH("dsoy jktdh; fo|ky;ksa esa iz;ksx gsrq fu%'kqYd",D951)))</formula>
    </cfRule>
    <cfRule type="containsText" dxfId="12095" priority="11853" stopIfTrue="1" operator="containsText" text="dsoy jktdh; fo|ky;ksa esa iz;ksx gsrq fu%'kqYd">
      <formula>NOT(ISERROR(SEARCH("dsoy jktdh; fo|ky;ksa esa iz;ksx gsrq fu%'kqYd",D951)))</formula>
    </cfRule>
    <cfRule type="containsText" dxfId="12094" priority="11854" stopIfTrue="1" operator="containsText" text="f'k{kk foHkkx jktLFkku">
      <formula>NOT(ISERROR(SEARCH("f'k{kk foHkkx jktLFkku",D951)))</formula>
    </cfRule>
    <cfRule type="containsText" dxfId="12093" priority="11855" stopIfTrue="1" operator="containsText" text="iw.kkZad">
      <formula>NOT(ISERROR(SEARCH("iw.kkZad",D951)))</formula>
    </cfRule>
  </conditionalFormatting>
  <conditionalFormatting sqref="L952">
    <cfRule type="cellIs" dxfId="12092" priority="11850" stopIfTrue="1" operator="equal">
      <formula>0</formula>
    </cfRule>
  </conditionalFormatting>
  <conditionalFormatting sqref="L952">
    <cfRule type="containsText" dxfId="12091" priority="11845" stopIfTrue="1" operator="containsText" text="dsoy jktdh; fo|ky;ksa esa iz;ksx gsrq fu%'kqYd">
      <formula>NOT(ISERROR(SEARCH("dsoy jktdh; fo|ky;ksa esa iz;ksx gsrq fu%'kqYd",L952)))</formula>
    </cfRule>
    <cfRule type="containsText" dxfId="12090" priority="11846" stopIfTrue="1" operator="containsText" text="dsoy jktdh; fo|ky;ksa esa iz;ksx gsrq fu%'kqYd">
      <formula>NOT(ISERROR(SEARCH("dsoy jktdh; fo|ky;ksa esa iz;ksx gsrq fu%'kqYd",L952)))</formula>
    </cfRule>
    <cfRule type="containsText" dxfId="12089" priority="11847" stopIfTrue="1" operator="containsText" text="dsoy jktdh; fo|ky;ksa esa iz;ksx gsrq fu%'kqYd">
      <formula>NOT(ISERROR(SEARCH("dsoy jktdh; fo|ky;ksa esa iz;ksx gsrq fu%'kqYd",L952)))</formula>
    </cfRule>
    <cfRule type="containsText" dxfId="12088" priority="11848" stopIfTrue="1" operator="containsText" text="f'k{kk foHkkx jktLFkku">
      <formula>NOT(ISERROR(SEARCH("f'k{kk foHkkx jktLFkku",L952)))</formula>
    </cfRule>
    <cfRule type="containsText" dxfId="12087" priority="11849" stopIfTrue="1" operator="containsText" text="iw.kkZad">
      <formula>NOT(ISERROR(SEARCH("iw.kkZad",L952)))</formula>
    </cfRule>
  </conditionalFormatting>
  <conditionalFormatting sqref="H953">
    <cfRule type="cellIs" dxfId="12086" priority="11844" stopIfTrue="1" operator="equal">
      <formula>0</formula>
    </cfRule>
  </conditionalFormatting>
  <conditionalFormatting sqref="H953">
    <cfRule type="containsText" dxfId="12085" priority="11839" stopIfTrue="1" operator="containsText" text="dsoy jktdh; fo|ky;ksa esa iz;ksx gsrq fu%'kqYd">
      <formula>NOT(ISERROR(SEARCH("dsoy jktdh; fo|ky;ksa esa iz;ksx gsrq fu%'kqYd",H953)))</formula>
    </cfRule>
    <cfRule type="containsText" dxfId="12084" priority="11840" stopIfTrue="1" operator="containsText" text="dsoy jktdh; fo|ky;ksa esa iz;ksx gsrq fu%'kqYd">
      <formula>NOT(ISERROR(SEARCH("dsoy jktdh; fo|ky;ksa esa iz;ksx gsrq fu%'kqYd",H953)))</formula>
    </cfRule>
    <cfRule type="containsText" dxfId="12083" priority="11841" stopIfTrue="1" operator="containsText" text="dsoy jktdh; fo|ky;ksa esa iz;ksx gsrq fu%'kqYd">
      <formula>NOT(ISERROR(SEARCH("dsoy jktdh; fo|ky;ksa esa iz;ksx gsrq fu%'kqYd",H953)))</formula>
    </cfRule>
    <cfRule type="containsText" dxfId="12082" priority="11842" stopIfTrue="1" operator="containsText" text="f'k{kk foHkkx jktLFkku">
      <formula>NOT(ISERROR(SEARCH("f'k{kk foHkkx jktLFkku",H953)))</formula>
    </cfRule>
    <cfRule type="containsText" dxfId="12081" priority="11843" stopIfTrue="1" operator="containsText" text="iw.kkZad">
      <formula>NOT(ISERROR(SEARCH("iw.kkZad",H953)))</formula>
    </cfRule>
  </conditionalFormatting>
  <conditionalFormatting sqref="C946">
    <cfRule type="cellIs" dxfId="12080" priority="11838" stopIfTrue="1" operator="equal">
      <formula>0</formula>
    </cfRule>
  </conditionalFormatting>
  <conditionalFormatting sqref="C946">
    <cfRule type="containsText" dxfId="12079" priority="11833" stopIfTrue="1" operator="containsText" text="dsoy jktdh; fo|ky;ksa esa iz;ksx gsrq fu%'kqYd">
      <formula>NOT(ISERROR(SEARCH("dsoy jktdh; fo|ky;ksa esa iz;ksx gsrq fu%'kqYd",C946)))</formula>
    </cfRule>
    <cfRule type="containsText" dxfId="12078" priority="11834" stopIfTrue="1" operator="containsText" text="dsoy jktdh; fo|ky;ksa esa iz;ksx gsrq fu%'kqYd">
      <formula>NOT(ISERROR(SEARCH("dsoy jktdh; fo|ky;ksa esa iz;ksx gsrq fu%'kqYd",C946)))</formula>
    </cfRule>
    <cfRule type="containsText" dxfId="12077" priority="11835" stopIfTrue="1" operator="containsText" text="dsoy jktdh; fo|ky;ksa esa iz;ksx gsrq fu%'kqYd">
      <formula>NOT(ISERROR(SEARCH("dsoy jktdh; fo|ky;ksa esa iz;ksx gsrq fu%'kqYd",C946)))</formula>
    </cfRule>
    <cfRule type="containsText" dxfId="12076" priority="11836" stopIfTrue="1" operator="containsText" text="f'k{kk foHkkx jktLFkku">
      <formula>NOT(ISERROR(SEARCH("f'k{kk foHkkx jktLFkku",C946)))</formula>
    </cfRule>
    <cfRule type="containsText" dxfId="12075" priority="11837" stopIfTrue="1" operator="containsText" text="iw.kkZad">
      <formula>NOT(ISERROR(SEARCH("iw.kkZad",C946)))</formula>
    </cfRule>
  </conditionalFormatting>
  <conditionalFormatting sqref="B945">
    <cfRule type="cellIs" dxfId="12074" priority="11832" stopIfTrue="1" operator="equal">
      <formula>0</formula>
    </cfRule>
  </conditionalFormatting>
  <conditionalFormatting sqref="B945">
    <cfRule type="containsText" dxfId="12073" priority="11827" stopIfTrue="1" operator="containsText" text="dsoy jktdh; fo|ky;ksa esa iz;ksx gsrq fu%'kqYd">
      <formula>NOT(ISERROR(SEARCH("dsoy jktdh; fo|ky;ksa esa iz;ksx gsrq fu%'kqYd",B945)))</formula>
    </cfRule>
    <cfRule type="containsText" dxfId="12072" priority="11828" stopIfTrue="1" operator="containsText" text="dsoy jktdh; fo|ky;ksa esa iz;ksx gsrq fu%'kqYd">
      <formula>NOT(ISERROR(SEARCH("dsoy jktdh; fo|ky;ksa esa iz;ksx gsrq fu%'kqYd",B945)))</formula>
    </cfRule>
    <cfRule type="containsText" dxfId="12071" priority="11829" stopIfTrue="1" operator="containsText" text="dsoy jktdh; fo|ky;ksa esa iz;ksx gsrq fu%'kqYd">
      <formula>NOT(ISERROR(SEARCH("dsoy jktdh; fo|ky;ksa esa iz;ksx gsrq fu%'kqYd",B945)))</formula>
    </cfRule>
    <cfRule type="containsText" dxfId="12070" priority="11830" stopIfTrue="1" operator="containsText" text="f'k{kk foHkkx jktLFkku">
      <formula>NOT(ISERROR(SEARCH("f'k{kk foHkkx jktLFkku",B945)))</formula>
    </cfRule>
    <cfRule type="containsText" dxfId="12069" priority="11831" stopIfTrue="1" operator="containsText" text="iw.kkZad">
      <formula>NOT(ISERROR(SEARCH("iw.kkZad",B945)))</formula>
    </cfRule>
  </conditionalFormatting>
  <conditionalFormatting sqref="K941 D941:F941 H941:I941">
    <cfRule type="cellIs" dxfId="12068" priority="11826" stopIfTrue="1" operator="equal">
      <formula>0</formula>
    </cfRule>
  </conditionalFormatting>
  <conditionalFormatting sqref="K941 D941:F941 H941:I941">
    <cfRule type="containsText" dxfId="12067" priority="11821" stopIfTrue="1" operator="containsText" text="dsoy jktdh; fo|ky;ksa esa iz;ksx gsrq fu%'kqYd">
      <formula>NOT(ISERROR(SEARCH("dsoy jktdh; fo|ky;ksa esa iz;ksx gsrq fu%'kqYd",D941)))</formula>
    </cfRule>
    <cfRule type="containsText" dxfId="12066" priority="11822" stopIfTrue="1" operator="containsText" text="dsoy jktdh; fo|ky;ksa esa iz;ksx gsrq fu%'kqYd">
      <formula>NOT(ISERROR(SEARCH("dsoy jktdh; fo|ky;ksa esa iz;ksx gsrq fu%'kqYd",D941)))</formula>
    </cfRule>
    <cfRule type="containsText" dxfId="12065" priority="11823" stopIfTrue="1" operator="containsText" text="dsoy jktdh; fo|ky;ksa esa iz;ksx gsrq fu%'kqYd">
      <formula>NOT(ISERROR(SEARCH("dsoy jktdh; fo|ky;ksa esa iz;ksx gsrq fu%'kqYd",D941)))</formula>
    </cfRule>
    <cfRule type="containsText" dxfId="12064" priority="11824" stopIfTrue="1" operator="containsText" text="f'k{kk foHkkx jktLFkku">
      <formula>NOT(ISERROR(SEARCH("f'k{kk foHkkx jktLFkku",D941)))</formula>
    </cfRule>
    <cfRule type="containsText" dxfId="12063" priority="11825" stopIfTrue="1" operator="containsText" text="iw.kkZad">
      <formula>NOT(ISERROR(SEARCH("iw.kkZad",D941)))</formula>
    </cfRule>
  </conditionalFormatting>
  <conditionalFormatting sqref="K941 D941:F941 H941:I941">
    <cfRule type="cellIs" dxfId="12062" priority="11819" operator="equal">
      <formula>0</formula>
    </cfRule>
    <cfRule type="containsText" dxfId="12061" priority="11820" stopIfTrue="1" operator="containsText" text="false">
      <formula>NOT(ISERROR(SEARCH("false",D941)))</formula>
    </cfRule>
  </conditionalFormatting>
  <conditionalFormatting sqref="K941 D941:F941 H941:I941">
    <cfRule type="containsText" dxfId="12060" priority="11818" stopIfTrue="1" operator="containsText" text="izk;ks-">
      <formula>NOT(ISERROR(SEARCH("izk;ks-",D941)))</formula>
    </cfRule>
  </conditionalFormatting>
  <conditionalFormatting sqref="K945 D945:F945 H945:I945">
    <cfRule type="cellIs" dxfId="12059" priority="11817" stopIfTrue="1" operator="equal">
      <formula>0</formula>
    </cfRule>
  </conditionalFormatting>
  <conditionalFormatting sqref="K945 D945:F945 H945:I945">
    <cfRule type="containsText" dxfId="12058" priority="11812" stopIfTrue="1" operator="containsText" text="dsoy jktdh; fo|ky;ksa esa iz;ksx gsrq fu%'kqYd">
      <formula>NOT(ISERROR(SEARCH("dsoy jktdh; fo|ky;ksa esa iz;ksx gsrq fu%'kqYd",D945)))</formula>
    </cfRule>
    <cfRule type="containsText" dxfId="12057" priority="11813" stopIfTrue="1" operator="containsText" text="dsoy jktdh; fo|ky;ksa esa iz;ksx gsrq fu%'kqYd">
      <formula>NOT(ISERROR(SEARCH("dsoy jktdh; fo|ky;ksa esa iz;ksx gsrq fu%'kqYd",D945)))</formula>
    </cfRule>
    <cfRule type="containsText" dxfId="12056" priority="11814" stopIfTrue="1" operator="containsText" text="dsoy jktdh; fo|ky;ksa esa iz;ksx gsrq fu%'kqYd">
      <formula>NOT(ISERROR(SEARCH("dsoy jktdh; fo|ky;ksa esa iz;ksx gsrq fu%'kqYd",D945)))</formula>
    </cfRule>
    <cfRule type="containsText" dxfId="12055" priority="11815" stopIfTrue="1" operator="containsText" text="f'k{kk foHkkx jktLFkku">
      <formula>NOT(ISERROR(SEARCH("f'k{kk foHkkx jktLFkku",D945)))</formula>
    </cfRule>
    <cfRule type="containsText" dxfId="12054" priority="11816" stopIfTrue="1" operator="containsText" text="iw.kkZad">
      <formula>NOT(ISERROR(SEARCH("iw.kkZad",D945)))</formula>
    </cfRule>
  </conditionalFormatting>
  <conditionalFormatting sqref="K945 D945:F945 H945:I945">
    <cfRule type="cellIs" dxfId="12053" priority="11810" operator="equal">
      <formula>0</formula>
    </cfRule>
    <cfRule type="containsText" dxfId="12052" priority="11811" stopIfTrue="1" operator="containsText" text="false">
      <formula>NOT(ISERROR(SEARCH("false",D945)))</formula>
    </cfRule>
  </conditionalFormatting>
  <conditionalFormatting sqref="K945 D945:F945 H945:I945">
    <cfRule type="containsText" dxfId="12051" priority="11809" stopIfTrue="1" operator="containsText" text="izk;ks-">
      <formula>NOT(ISERROR(SEARCH("izk;ks-",D945)))</formula>
    </cfRule>
  </conditionalFormatting>
  <conditionalFormatting sqref="D957:D961">
    <cfRule type="cellIs" dxfId="12050" priority="11808" stopIfTrue="1" operator="equal">
      <formula>0</formula>
    </cfRule>
  </conditionalFormatting>
  <conditionalFormatting sqref="D957:D961">
    <cfRule type="containsText" dxfId="12049" priority="11803" stopIfTrue="1" operator="containsText" text="dsoy jktdh; fo|ky;ksa esa iz;ksx gsrq fu%'kqYd">
      <formula>NOT(ISERROR(SEARCH("dsoy jktdh; fo|ky;ksa esa iz;ksx gsrq fu%'kqYd",D957)))</formula>
    </cfRule>
    <cfRule type="containsText" dxfId="12048" priority="11804" stopIfTrue="1" operator="containsText" text="dsoy jktdh; fo|ky;ksa esa iz;ksx gsrq fu%'kqYd">
      <formula>NOT(ISERROR(SEARCH("dsoy jktdh; fo|ky;ksa esa iz;ksx gsrq fu%'kqYd",D957)))</formula>
    </cfRule>
    <cfRule type="containsText" dxfId="12047" priority="11805" stopIfTrue="1" operator="containsText" text="dsoy jktdh; fo|ky;ksa esa iz;ksx gsrq fu%'kqYd">
      <formula>NOT(ISERROR(SEARCH("dsoy jktdh; fo|ky;ksa esa iz;ksx gsrq fu%'kqYd",D957)))</formula>
    </cfRule>
    <cfRule type="containsText" dxfId="12046" priority="11806" stopIfTrue="1" operator="containsText" text="f'k{kk foHkkx jktLFkku">
      <formula>NOT(ISERROR(SEARCH("f'k{kk foHkkx jktLFkku",D957)))</formula>
    </cfRule>
    <cfRule type="containsText" dxfId="12045" priority="11807" stopIfTrue="1" operator="containsText" text="iw.kkZad">
      <formula>NOT(ISERROR(SEARCH("iw.kkZad",D957)))</formula>
    </cfRule>
  </conditionalFormatting>
  <conditionalFormatting sqref="F957:F961">
    <cfRule type="cellIs" dxfId="12044" priority="11802" stopIfTrue="1" operator="equal">
      <formula>0</formula>
    </cfRule>
  </conditionalFormatting>
  <conditionalFormatting sqref="F957:F961">
    <cfRule type="containsText" dxfId="12043" priority="11797" stopIfTrue="1" operator="containsText" text="dsoy jktdh; fo|ky;ksa esa iz;ksx gsrq fu%'kqYd">
      <formula>NOT(ISERROR(SEARCH("dsoy jktdh; fo|ky;ksa esa iz;ksx gsrq fu%'kqYd",F957)))</formula>
    </cfRule>
    <cfRule type="containsText" dxfId="12042" priority="11798" stopIfTrue="1" operator="containsText" text="dsoy jktdh; fo|ky;ksa esa iz;ksx gsrq fu%'kqYd">
      <formula>NOT(ISERROR(SEARCH("dsoy jktdh; fo|ky;ksa esa iz;ksx gsrq fu%'kqYd",F957)))</formula>
    </cfRule>
    <cfRule type="containsText" dxfId="12041" priority="11799" stopIfTrue="1" operator="containsText" text="dsoy jktdh; fo|ky;ksa esa iz;ksx gsrq fu%'kqYd">
      <formula>NOT(ISERROR(SEARCH("dsoy jktdh; fo|ky;ksa esa iz;ksx gsrq fu%'kqYd",F957)))</formula>
    </cfRule>
    <cfRule type="containsText" dxfId="12040" priority="11800" stopIfTrue="1" operator="containsText" text="f'k{kk foHkkx jktLFkku">
      <formula>NOT(ISERROR(SEARCH("f'k{kk foHkkx jktLFkku",F957)))</formula>
    </cfRule>
    <cfRule type="containsText" dxfId="12039" priority="11801" stopIfTrue="1" operator="containsText" text="iw.kkZad">
      <formula>NOT(ISERROR(SEARCH("iw.kkZad",F957)))</formula>
    </cfRule>
  </conditionalFormatting>
  <conditionalFormatting sqref="B958:C958">
    <cfRule type="cellIs" dxfId="12038" priority="11790" stopIfTrue="1" operator="equal">
      <formula>0</formula>
    </cfRule>
  </conditionalFormatting>
  <conditionalFormatting sqref="B958:C958">
    <cfRule type="containsText" dxfId="12037" priority="11785" stopIfTrue="1" operator="containsText" text="dsoy jktdh; fo|ky;ksa esa iz;ksx gsrq fu%'kqYd">
      <formula>NOT(ISERROR(SEARCH("dsoy jktdh; fo|ky;ksa esa iz;ksx gsrq fu%'kqYd",B958)))</formula>
    </cfRule>
    <cfRule type="containsText" dxfId="12036" priority="11786" stopIfTrue="1" operator="containsText" text="dsoy jktdh; fo|ky;ksa esa iz;ksx gsrq fu%'kqYd">
      <formula>NOT(ISERROR(SEARCH("dsoy jktdh; fo|ky;ksa esa iz;ksx gsrq fu%'kqYd",B958)))</formula>
    </cfRule>
    <cfRule type="containsText" dxfId="12035" priority="11787" stopIfTrue="1" operator="containsText" text="dsoy jktdh; fo|ky;ksa esa iz;ksx gsrq fu%'kqYd">
      <formula>NOT(ISERROR(SEARCH("dsoy jktdh; fo|ky;ksa esa iz;ksx gsrq fu%'kqYd",B958)))</formula>
    </cfRule>
    <cfRule type="containsText" dxfId="12034" priority="11788" stopIfTrue="1" operator="containsText" text="f'k{kk foHkkx jktLFkku">
      <formula>NOT(ISERROR(SEARCH("f'k{kk foHkkx jktLFkku",B958)))</formula>
    </cfRule>
    <cfRule type="containsText" dxfId="12033" priority="11789" stopIfTrue="1" operator="containsText" text="iw.kkZad">
      <formula>NOT(ISERROR(SEARCH("iw.kkZad",B958)))</formula>
    </cfRule>
  </conditionalFormatting>
  <conditionalFormatting sqref="G942:G944">
    <cfRule type="expression" dxfId="12032" priority="11784">
      <formula>is(error)</formula>
    </cfRule>
  </conditionalFormatting>
  <conditionalFormatting sqref="G942:G944">
    <cfRule type="cellIs" dxfId="12031" priority="11783" operator="equal">
      <formula>0</formula>
    </cfRule>
  </conditionalFormatting>
  <conditionalFormatting sqref="G942:G944">
    <cfRule type="expression" dxfId="12030" priority="11782">
      <formula>ISERROR(G942)</formula>
    </cfRule>
  </conditionalFormatting>
  <conditionalFormatting sqref="K942:K944">
    <cfRule type="expression" dxfId="12029" priority="11781">
      <formula>is(error)</formula>
    </cfRule>
  </conditionalFormatting>
  <conditionalFormatting sqref="K942:K944">
    <cfRule type="cellIs" dxfId="12028" priority="11780" operator="equal">
      <formula>0</formula>
    </cfRule>
  </conditionalFormatting>
  <conditionalFormatting sqref="K942:K944">
    <cfRule type="expression" dxfId="12027" priority="11779">
      <formula>ISERROR(K942)</formula>
    </cfRule>
  </conditionalFormatting>
  <conditionalFormatting sqref="G946">
    <cfRule type="expression" dxfId="12026" priority="11778">
      <formula>is(error)</formula>
    </cfRule>
  </conditionalFormatting>
  <conditionalFormatting sqref="G946">
    <cfRule type="cellIs" dxfId="12025" priority="11777" operator="equal">
      <formula>0</formula>
    </cfRule>
  </conditionalFormatting>
  <conditionalFormatting sqref="G946">
    <cfRule type="expression" dxfId="12024" priority="11776">
      <formula>ISERROR(G946)</formula>
    </cfRule>
  </conditionalFormatting>
  <conditionalFormatting sqref="K946">
    <cfRule type="expression" dxfId="12023" priority="11775">
      <formula>is(error)</formula>
    </cfRule>
  </conditionalFormatting>
  <conditionalFormatting sqref="K946">
    <cfRule type="cellIs" dxfId="12022" priority="11774" operator="equal">
      <formula>0</formula>
    </cfRule>
  </conditionalFormatting>
  <conditionalFormatting sqref="K946">
    <cfRule type="expression" dxfId="12021" priority="11773">
      <formula>ISERROR(K946)</formula>
    </cfRule>
  </conditionalFormatting>
  <conditionalFormatting sqref="O949:Q949">
    <cfRule type="cellIs" dxfId="12020" priority="11772" stopIfTrue="1" operator="equal">
      <formula>0</formula>
    </cfRule>
  </conditionalFormatting>
  <conditionalFormatting sqref="O949:Q949">
    <cfRule type="containsText" dxfId="12019" priority="11767" stopIfTrue="1" operator="containsText" text="dsoy jktdh; fo|ky;ksa esa iz;ksx gsrq fu%'kqYd">
      <formula>NOT(ISERROR(SEARCH("dsoy jktdh; fo|ky;ksa esa iz;ksx gsrq fu%'kqYd",O949)))</formula>
    </cfRule>
    <cfRule type="containsText" dxfId="12018" priority="11768" stopIfTrue="1" operator="containsText" text="dsoy jktdh; fo|ky;ksa esa iz;ksx gsrq fu%'kqYd">
      <formula>NOT(ISERROR(SEARCH("dsoy jktdh; fo|ky;ksa esa iz;ksx gsrq fu%'kqYd",O949)))</formula>
    </cfRule>
    <cfRule type="containsText" dxfId="12017" priority="11769" stopIfTrue="1" operator="containsText" text="dsoy jktdh; fo|ky;ksa esa iz;ksx gsrq fu%'kqYd">
      <formula>NOT(ISERROR(SEARCH("dsoy jktdh; fo|ky;ksa esa iz;ksx gsrq fu%'kqYd",O949)))</formula>
    </cfRule>
    <cfRule type="containsText" dxfId="12016" priority="11770" stopIfTrue="1" operator="containsText" text="f'k{kk foHkkx jktLFkku">
      <formula>NOT(ISERROR(SEARCH("f'k{kk foHkkx jktLFkku",O949)))</formula>
    </cfRule>
    <cfRule type="containsText" dxfId="12015" priority="11771" stopIfTrue="1" operator="containsText" text="iw.kkZad">
      <formula>NOT(ISERROR(SEARCH("iw.kkZad",O949)))</formula>
    </cfRule>
  </conditionalFormatting>
  <conditionalFormatting sqref="F953">
    <cfRule type="cellIs" dxfId="12014" priority="11688" stopIfTrue="1" operator="equal">
      <formula>0</formula>
    </cfRule>
  </conditionalFormatting>
  <conditionalFormatting sqref="F953">
    <cfRule type="containsText" dxfId="12013" priority="11683" stopIfTrue="1" operator="containsText" text="dsoy jktdh; fo|ky;ksa esa iz;ksx gsrq fu%'kqYd">
      <formula>NOT(ISERROR(SEARCH("dsoy jktdh; fo|ky;ksa esa iz;ksx gsrq fu%'kqYd",F953)))</formula>
    </cfRule>
    <cfRule type="containsText" dxfId="12012" priority="11684" stopIfTrue="1" operator="containsText" text="dsoy jktdh; fo|ky;ksa esa iz;ksx gsrq fu%'kqYd">
      <formula>NOT(ISERROR(SEARCH("dsoy jktdh; fo|ky;ksa esa iz;ksx gsrq fu%'kqYd",F953)))</formula>
    </cfRule>
    <cfRule type="containsText" dxfId="12011" priority="11685" stopIfTrue="1" operator="containsText" text="dsoy jktdh; fo|ky;ksa esa iz;ksx gsrq fu%'kqYd">
      <formula>NOT(ISERROR(SEARCH("dsoy jktdh; fo|ky;ksa esa iz;ksx gsrq fu%'kqYd",F953)))</formula>
    </cfRule>
    <cfRule type="containsText" dxfId="12010" priority="11686" stopIfTrue="1" operator="containsText" text="f'k{kk foHkkx jktLFkku">
      <formula>NOT(ISERROR(SEARCH("f'k{kk foHkkx jktLFkku",F953)))</formula>
    </cfRule>
    <cfRule type="containsText" dxfId="12009" priority="11687" stopIfTrue="1" operator="containsText" text="iw.kkZad">
      <formula>NOT(ISERROR(SEARCH("iw.kkZad",F953)))</formula>
    </cfRule>
  </conditionalFormatting>
  <conditionalFormatting sqref="N949:N951">
    <cfRule type="cellIs" dxfId="12008" priority="11718" stopIfTrue="1" operator="equal">
      <formula>0</formula>
    </cfRule>
  </conditionalFormatting>
  <conditionalFormatting sqref="N949:N951">
    <cfRule type="containsText" dxfId="12007" priority="11713" stopIfTrue="1" operator="containsText" text="dsoy jktdh; fo|ky;ksa esa iz;ksx gsrq fu%'kqYd">
      <formula>NOT(ISERROR(SEARCH("dsoy jktdh; fo|ky;ksa esa iz;ksx gsrq fu%'kqYd",N949)))</formula>
    </cfRule>
    <cfRule type="containsText" dxfId="12006" priority="11714" stopIfTrue="1" operator="containsText" text="dsoy jktdh; fo|ky;ksa esa iz;ksx gsrq fu%'kqYd">
      <formula>NOT(ISERROR(SEARCH("dsoy jktdh; fo|ky;ksa esa iz;ksx gsrq fu%'kqYd",N949)))</formula>
    </cfRule>
    <cfRule type="containsText" dxfId="12005" priority="11715" stopIfTrue="1" operator="containsText" text="dsoy jktdh; fo|ky;ksa esa iz;ksx gsrq fu%'kqYd">
      <formula>NOT(ISERROR(SEARCH("dsoy jktdh; fo|ky;ksa esa iz;ksx gsrq fu%'kqYd",N949)))</formula>
    </cfRule>
    <cfRule type="containsText" dxfId="12004" priority="11716" stopIfTrue="1" operator="containsText" text="f'k{kk foHkkx jktLFkku">
      <formula>NOT(ISERROR(SEARCH("f'k{kk foHkkx jktLFkku",N949)))</formula>
    </cfRule>
    <cfRule type="containsText" dxfId="12003" priority="11717" stopIfTrue="1" operator="containsText" text="iw.kkZad">
      <formula>NOT(ISERROR(SEARCH("iw.kkZad",N949)))</formula>
    </cfRule>
  </conditionalFormatting>
  <conditionalFormatting sqref="J949:J951">
    <cfRule type="cellIs" dxfId="12002" priority="11700" stopIfTrue="1" operator="equal">
      <formula>0</formula>
    </cfRule>
  </conditionalFormatting>
  <conditionalFormatting sqref="J949:J951">
    <cfRule type="containsText" dxfId="12001" priority="11695" stopIfTrue="1" operator="containsText" text="dsoy jktdh; fo|ky;ksa esa iz;ksx gsrq fu%'kqYd">
      <formula>NOT(ISERROR(SEARCH("dsoy jktdh; fo|ky;ksa esa iz;ksx gsrq fu%'kqYd",J949)))</formula>
    </cfRule>
    <cfRule type="containsText" dxfId="12000" priority="11696" stopIfTrue="1" operator="containsText" text="dsoy jktdh; fo|ky;ksa esa iz;ksx gsrq fu%'kqYd">
      <formula>NOT(ISERROR(SEARCH("dsoy jktdh; fo|ky;ksa esa iz;ksx gsrq fu%'kqYd",J949)))</formula>
    </cfRule>
    <cfRule type="containsText" dxfId="11999" priority="11697" stopIfTrue="1" operator="containsText" text="dsoy jktdh; fo|ky;ksa esa iz;ksx gsrq fu%'kqYd">
      <formula>NOT(ISERROR(SEARCH("dsoy jktdh; fo|ky;ksa esa iz;ksx gsrq fu%'kqYd",J949)))</formula>
    </cfRule>
    <cfRule type="containsText" dxfId="11998" priority="11698" stopIfTrue="1" operator="containsText" text="f'k{kk foHkkx jktLFkku">
      <formula>NOT(ISERROR(SEARCH("f'k{kk foHkkx jktLFkku",J949)))</formula>
    </cfRule>
    <cfRule type="containsText" dxfId="11997" priority="11699" stopIfTrue="1" operator="containsText" text="iw.kkZad">
      <formula>NOT(ISERROR(SEARCH("iw.kkZad",J949)))</formula>
    </cfRule>
  </conditionalFormatting>
  <conditionalFormatting sqref="O950:Q950">
    <cfRule type="cellIs" dxfId="11996" priority="11766" stopIfTrue="1" operator="equal">
      <formula>0</formula>
    </cfRule>
  </conditionalFormatting>
  <conditionalFormatting sqref="O950:Q950">
    <cfRule type="containsText" dxfId="11995" priority="11761" stopIfTrue="1" operator="containsText" text="dsoy jktdh; fo|ky;ksa esa iz;ksx gsrq fu%'kqYd">
      <formula>NOT(ISERROR(SEARCH("dsoy jktdh; fo|ky;ksa esa iz;ksx gsrq fu%'kqYd",O950)))</formula>
    </cfRule>
    <cfRule type="containsText" dxfId="11994" priority="11762" stopIfTrue="1" operator="containsText" text="dsoy jktdh; fo|ky;ksa esa iz;ksx gsrq fu%'kqYd">
      <formula>NOT(ISERROR(SEARCH("dsoy jktdh; fo|ky;ksa esa iz;ksx gsrq fu%'kqYd",O950)))</formula>
    </cfRule>
    <cfRule type="containsText" dxfId="11993" priority="11763" stopIfTrue="1" operator="containsText" text="dsoy jktdh; fo|ky;ksa esa iz;ksx gsrq fu%'kqYd">
      <formula>NOT(ISERROR(SEARCH("dsoy jktdh; fo|ky;ksa esa iz;ksx gsrq fu%'kqYd",O950)))</formula>
    </cfRule>
    <cfRule type="containsText" dxfId="11992" priority="11764" stopIfTrue="1" operator="containsText" text="f'k{kk foHkkx jktLFkku">
      <formula>NOT(ISERROR(SEARCH("f'k{kk foHkkx jktLFkku",O950)))</formula>
    </cfRule>
    <cfRule type="containsText" dxfId="11991" priority="11765" stopIfTrue="1" operator="containsText" text="iw.kkZad">
      <formula>NOT(ISERROR(SEARCH("iw.kkZad",O950)))</formula>
    </cfRule>
  </conditionalFormatting>
  <conditionalFormatting sqref="O951:Q951">
    <cfRule type="cellIs" dxfId="11990" priority="11760" stopIfTrue="1" operator="equal">
      <formula>0</formula>
    </cfRule>
  </conditionalFormatting>
  <conditionalFormatting sqref="O951:Q951">
    <cfRule type="containsText" dxfId="11989" priority="11755" stopIfTrue="1" operator="containsText" text="dsoy jktdh; fo|ky;ksa esa iz;ksx gsrq fu%'kqYd">
      <formula>NOT(ISERROR(SEARCH("dsoy jktdh; fo|ky;ksa esa iz;ksx gsrq fu%'kqYd",O951)))</formula>
    </cfRule>
    <cfRule type="containsText" dxfId="11988" priority="11756" stopIfTrue="1" operator="containsText" text="dsoy jktdh; fo|ky;ksa esa iz;ksx gsrq fu%'kqYd">
      <formula>NOT(ISERROR(SEARCH("dsoy jktdh; fo|ky;ksa esa iz;ksx gsrq fu%'kqYd",O951)))</formula>
    </cfRule>
    <cfRule type="containsText" dxfId="11987" priority="11757" stopIfTrue="1" operator="containsText" text="dsoy jktdh; fo|ky;ksa esa iz;ksx gsrq fu%'kqYd">
      <formula>NOT(ISERROR(SEARCH("dsoy jktdh; fo|ky;ksa esa iz;ksx gsrq fu%'kqYd",O951)))</formula>
    </cfRule>
    <cfRule type="containsText" dxfId="11986" priority="11758" stopIfTrue="1" operator="containsText" text="f'k{kk foHkkx jktLFkku">
      <formula>NOT(ISERROR(SEARCH("f'k{kk foHkkx jktLFkku",O951)))</formula>
    </cfRule>
    <cfRule type="containsText" dxfId="11985" priority="11759" stopIfTrue="1" operator="containsText" text="iw.kkZad">
      <formula>NOT(ISERROR(SEARCH("iw.kkZad",O951)))</formula>
    </cfRule>
  </conditionalFormatting>
  <conditionalFormatting sqref="D953">
    <cfRule type="cellIs" dxfId="11984" priority="11694" stopIfTrue="1" operator="equal">
      <formula>0</formula>
    </cfRule>
  </conditionalFormatting>
  <conditionalFormatting sqref="D953">
    <cfRule type="containsText" dxfId="11983" priority="11689" stopIfTrue="1" operator="containsText" text="dsoy jktdh; fo|ky;ksa esa iz;ksx gsrq fu%'kqYd">
      <formula>NOT(ISERROR(SEARCH("dsoy jktdh; fo|ky;ksa esa iz;ksx gsrq fu%'kqYd",D953)))</formula>
    </cfRule>
    <cfRule type="containsText" dxfId="11982" priority="11690" stopIfTrue="1" operator="containsText" text="dsoy jktdh; fo|ky;ksa esa iz;ksx gsrq fu%'kqYd">
      <formula>NOT(ISERROR(SEARCH("dsoy jktdh; fo|ky;ksa esa iz;ksx gsrq fu%'kqYd",D953)))</formula>
    </cfRule>
    <cfRule type="containsText" dxfId="11981" priority="11691" stopIfTrue="1" operator="containsText" text="dsoy jktdh; fo|ky;ksa esa iz;ksx gsrq fu%'kqYd">
      <formula>NOT(ISERROR(SEARCH("dsoy jktdh; fo|ky;ksa esa iz;ksx gsrq fu%'kqYd",D953)))</formula>
    </cfRule>
    <cfRule type="containsText" dxfId="11980" priority="11692" stopIfTrue="1" operator="containsText" text="f'k{kk foHkkx jktLFkku">
      <formula>NOT(ISERROR(SEARCH("f'k{kk foHkkx jktLFkku",D953)))</formula>
    </cfRule>
    <cfRule type="containsText" dxfId="11979" priority="11693" stopIfTrue="1" operator="containsText" text="iw.kkZad">
      <formula>NOT(ISERROR(SEARCH("iw.kkZad",D953)))</formula>
    </cfRule>
  </conditionalFormatting>
  <conditionalFormatting sqref="L953">
    <cfRule type="cellIs" dxfId="11978" priority="11682" stopIfTrue="1" operator="equal">
      <formula>0</formula>
    </cfRule>
  </conditionalFormatting>
  <conditionalFormatting sqref="L953">
    <cfRule type="containsText" dxfId="11977" priority="11677" stopIfTrue="1" operator="containsText" text="dsoy jktdh; fo|ky;ksa esa iz;ksx gsrq fu%'kqYd">
      <formula>NOT(ISERROR(SEARCH("dsoy jktdh; fo|ky;ksa esa iz;ksx gsrq fu%'kqYd",L953)))</formula>
    </cfRule>
    <cfRule type="containsText" dxfId="11976" priority="11678" stopIfTrue="1" operator="containsText" text="dsoy jktdh; fo|ky;ksa esa iz;ksx gsrq fu%'kqYd">
      <formula>NOT(ISERROR(SEARCH("dsoy jktdh; fo|ky;ksa esa iz;ksx gsrq fu%'kqYd",L953)))</formula>
    </cfRule>
    <cfRule type="containsText" dxfId="11975" priority="11679" stopIfTrue="1" operator="containsText" text="dsoy jktdh; fo|ky;ksa esa iz;ksx gsrq fu%'kqYd">
      <formula>NOT(ISERROR(SEARCH("dsoy jktdh; fo|ky;ksa esa iz;ksx gsrq fu%'kqYd",L953)))</formula>
    </cfRule>
    <cfRule type="containsText" dxfId="11974" priority="11680" stopIfTrue="1" operator="containsText" text="f'k{kk foHkkx jktLFkku">
      <formula>NOT(ISERROR(SEARCH("f'k{kk foHkkx jktLFkku",L953)))</formula>
    </cfRule>
    <cfRule type="containsText" dxfId="11973" priority="11681" stopIfTrue="1" operator="containsText" text="iw.kkZad">
      <formula>NOT(ISERROR(SEARCH("iw.kkZad",L953)))</formula>
    </cfRule>
  </conditionalFormatting>
  <conditionalFormatting sqref="L954">
    <cfRule type="cellIs" dxfId="11972" priority="11676" stopIfTrue="1" operator="equal">
      <formula>0</formula>
    </cfRule>
  </conditionalFormatting>
  <conditionalFormatting sqref="L954">
    <cfRule type="containsText" dxfId="11971" priority="11671" stopIfTrue="1" operator="containsText" text="dsoy jktdh; fo|ky;ksa esa iz;ksx gsrq fu%'kqYd">
      <formula>NOT(ISERROR(SEARCH("dsoy jktdh; fo|ky;ksa esa iz;ksx gsrq fu%'kqYd",L954)))</formula>
    </cfRule>
    <cfRule type="containsText" dxfId="11970" priority="11672" stopIfTrue="1" operator="containsText" text="dsoy jktdh; fo|ky;ksa esa iz;ksx gsrq fu%'kqYd">
      <formula>NOT(ISERROR(SEARCH("dsoy jktdh; fo|ky;ksa esa iz;ksx gsrq fu%'kqYd",L954)))</formula>
    </cfRule>
    <cfRule type="containsText" dxfId="11969" priority="11673" stopIfTrue="1" operator="containsText" text="dsoy jktdh; fo|ky;ksa esa iz;ksx gsrq fu%'kqYd">
      <formula>NOT(ISERROR(SEARCH("dsoy jktdh; fo|ky;ksa esa iz;ksx gsrq fu%'kqYd",L954)))</formula>
    </cfRule>
    <cfRule type="containsText" dxfId="11968" priority="11674" stopIfTrue="1" operator="containsText" text="f'k{kk foHkkx jktLFkku">
      <formula>NOT(ISERROR(SEARCH("f'k{kk foHkkx jktLFkku",L954)))</formula>
    </cfRule>
    <cfRule type="containsText" dxfId="11967" priority="11675" stopIfTrue="1" operator="containsText" text="iw.kkZad">
      <formula>NOT(ISERROR(SEARCH("iw.kkZad",L954)))</formula>
    </cfRule>
  </conditionalFormatting>
  <conditionalFormatting sqref="O952">
    <cfRule type="cellIs" dxfId="11966" priority="11670" stopIfTrue="1" operator="equal">
      <formula>0</formula>
    </cfRule>
  </conditionalFormatting>
  <conditionalFormatting sqref="O952">
    <cfRule type="containsText" dxfId="11965" priority="11665" stopIfTrue="1" operator="containsText" text="dsoy jktdh; fo|ky;ksa esa iz;ksx gsrq fu%'kqYd">
      <formula>NOT(ISERROR(SEARCH("dsoy jktdh; fo|ky;ksa esa iz;ksx gsrq fu%'kqYd",O952)))</formula>
    </cfRule>
    <cfRule type="containsText" dxfId="11964" priority="11666" stopIfTrue="1" operator="containsText" text="dsoy jktdh; fo|ky;ksa esa iz;ksx gsrq fu%'kqYd">
      <formula>NOT(ISERROR(SEARCH("dsoy jktdh; fo|ky;ksa esa iz;ksx gsrq fu%'kqYd",O952)))</formula>
    </cfRule>
    <cfRule type="containsText" dxfId="11963" priority="11667" stopIfTrue="1" operator="containsText" text="dsoy jktdh; fo|ky;ksa esa iz;ksx gsrq fu%'kqYd">
      <formula>NOT(ISERROR(SEARCH("dsoy jktdh; fo|ky;ksa esa iz;ksx gsrq fu%'kqYd",O952)))</formula>
    </cfRule>
    <cfRule type="containsText" dxfId="11962" priority="11668" stopIfTrue="1" operator="containsText" text="f'k{kk foHkkx jktLFkku">
      <formula>NOT(ISERROR(SEARCH("f'k{kk foHkkx jktLFkku",O952)))</formula>
    </cfRule>
    <cfRule type="containsText" dxfId="11961" priority="11669" stopIfTrue="1" operator="containsText" text="iw.kkZad">
      <formula>NOT(ISERROR(SEARCH("iw.kkZad",O952)))</formula>
    </cfRule>
  </conditionalFormatting>
  <conditionalFormatting sqref="O953">
    <cfRule type="cellIs" dxfId="11960" priority="11664" stopIfTrue="1" operator="equal">
      <formula>0</formula>
    </cfRule>
  </conditionalFormatting>
  <conditionalFormatting sqref="O953">
    <cfRule type="containsText" dxfId="11959" priority="11659" stopIfTrue="1" operator="containsText" text="dsoy jktdh; fo|ky;ksa esa iz;ksx gsrq fu%'kqYd">
      <formula>NOT(ISERROR(SEARCH("dsoy jktdh; fo|ky;ksa esa iz;ksx gsrq fu%'kqYd",O953)))</formula>
    </cfRule>
    <cfRule type="containsText" dxfId="11958" priority="11660" stopIfTrue="1" operator="containsText" text="dsoy jktdh; fo|ky;ksa esa iz;ksx gsrq fu%'kqYd">
      <formula>NOT(ISERROR(SEARCH("dsoy jktdh; fo|ky;ksa esa iz;ksx gsrq fu%'kqYd",O953)))</formula>
    </cfRule>
    <cfRule type="containsText" dxfId="11957" priority="11661" stopIfTrue="1" operator="containsText" text="dsoy jktdh; fo|ky;ksa esa iz;ksx gsrq fu%'kqYd">
      <formula>NOT(ISERROR(SEARCH("dsoy jktdh; fo|ky;ksa esa iz;ksx gsrq fu%'kqYd",O953)))</formula>
    </cfRule>
    <cfRule type="containsText" dxfId="11956" priority="11662" stopIfTrue="1" operator="containsText" text="f'k{kk foHkkx jktLFkku">
      <formula>NOT(ISERROR(SEARCH("f'k{kk foHkkx jktLFkku",O953)))</formula>
    </cfRule>
    <cfRule type="containsText" dxfId="11955" priority="11663" stopIfTrue="1" operator="containsText" text="iw.kkZad">
      <formula>NOT(ISERROR(SEARCH("iw.kkZad",O953)))</formula>
    </cfRule>
  </conditionalFormatting>
  <conditionalFormatting sqref="O954">
    <cfRule type="cellIs" dxfId="11954" priority="11658" stopIfTrue="1" operator="equal">
      <formula>0</formula>
    </cfRule>
  </conditionalFormatting>
  <conditionalFormatting sqref="O954">
    <cfRule type="containsText" dxfId="11953" priority="11653" stopIfTrue="1" operator="containsText" text="dsoy jktdh; fo|ky;ksa esa iz;ksx gsrq fu%'kqYd">
      <formula>NOT(ISERROR(SEARCH("dsoy jktdh; fo|ky;ksa esa iz;ksx gsrq fu%'kqYd",O954)))</formula>
    </cfRule>
    <cfRule type="containsText" dxfId="11952" priority="11654" stopIfTrue="1" operator="containsText" text="dsoy jktdh; fo|ky;ksa esa iz;ksx gsrq fu%'kqYd">
      <formula>NOT(ISERROR(SEARCH("dsoy jktdh; fo|ky;ksa esa iz;ksx gsrq fu%'kqYd",O954)))</formula>
    </cfRule>
    <cfRule type="containsText" dxfId="11951" priority="11655" stopIfTrue="1" operator="containsText" text="dsoy jktdh; fo|ky;ksa esa iz;ksx gsrq fu%'kqYd">
      <formula>NOT(ISERROR(SEARCH("dsoy jktdh; fo|ky;ksa esa iz;ksx gsrq fu%'kqYd",O954)))</formula>
    </cfRule>
    <cfRule type="containsText" dxfId="11950" priority="11656" stopIfTrue="1" operator="containsText" text="f'k{kk foHkkx jktLFkku">
      <formula>NOT(ISERROR(SEARCH("f'k{kk foHkkx jktLFkku",O954)))</formula>
    </cfRule>
    <cfRule type="containsText" dxfId="11949" priority="11657" stopIfTrue="1" operator="containsText" text="iw.kkZad">
      <formula>NOT(ISERROR(SEARCH("iw.kkZad",O954)))</formula>
    </cfRule>
  </conditionalFormatting>
  <conditionalFormatting sqref="J957:J960">
    <cfRule type="cellIs" dxfId="11948" priority="11652" stopIfTrue="1" operator="equal">
      <formula>0</formula>
    </cfRule>
  </conditionalFormatting>
  <conditionalFormatting sqref="J957:J960">
    <cfRule type="containsText" dxfId="11947" priority="11647" stopIfTrue="1" operator="containsText" text="dsoy jktdh; fo|ky;ksa esa iz;ksx gsrq fu%'kqYd">
      <formula>NOT(ISERROR(SEARCH("dsoy jktdh; fo|ky;ksa esa iz;ksx gsrq fu%'kqYd",J957)))</formula>
    </cfRule>
    <cfRule type="containsText" dxfId="11946" priority="11648" stopIfTrue="1" operator="containsText" text="dsoy jktdh; fo|ky;ksa esa iz;ksx gsrq fu%'kqYd">
      <formula>NOT(ISERROR(SEARCH("dsoy jktdh; fo|ky;ksa esa iz;ksx gsrq fu%'kqYd",J957)))</formula>
    </cfRule>
    <cfRule type="containsText" dxfId="11945" priority="11649" stopIfTrue="1" operator="containsText" text="dsoy jktdh; fo|ky;ksa esa iz;ksx gsrq fu%'kqYd">
      <formula>NOT(ISERROR(SEARCH("dsoy jktdh; fo|ky;ksa esa iz;ksx gsrq fu%'kqYd",J957)))</formula>
    </cfRule>
    <cfRule type="containsText" dxfId="11944" priority="11650" stopIfTrue="1" operator="containsText" text="f'k{kk foHkkx jktLFkku">
      <formula>NOT(ISERROR(SEARCH("f'k{kk foHkkx jktLFkku",J957)))</formula>
    </cfRule>
    <cfRule type="containsText" dxfId="11943" priority="11651" stopIfTrue="1" operator="containsText" text="iw.kkZad">
      <formula>NOT(ISERROR(SEARCH("iw.kkZad",J957)))</formula>
    </cfRule>
  </conditionalFormatting>
  <conditionalFormatting sqref="J961">
    <cfRule type="cellIs" dxfId="11942" priority="11646" stopIfTrue="1" operator="equal">
      <formula>0</formula>
    </cfRule>
  </conditionalFormatting>
  <conditionalFormatting sqref="J961">
    <cfRule type="containsText" dxfId="11941" priority="11641" stopIfTrue="1" operator="containsText" text="dsoy jktdh; fo|ky;ksa esa iz;ksx gsrq fu%'kqYd">
      <formula>NOT(ISERROR(SEARCH("dsoy jktdh; fo|ky;ksa esa iz;ksx gsrq fu%'kqYd",J961)))</formula>
    </cfRule>
    <cfRule type="containsText" dxfId="11940" priority="11642" stopIfTrue="1" operator="containsText" text="dsoy jktdh; fo|ky;ksa esa iz;ksx gsrq fu%'kqYd">
      <formula>NOT(ISERROR(SEARCH("dsoy jktdh; fo|ky;ksa esa iz;ksx gsrq fu%'kqYd",J961)))</formula>
    </cfRule>
    <cfRule type="containsText" dxfId="11939" priority="11643" stopIfTrue="1" operator="containsText" text="dsoy jktdh; fo|ky;ksa esa iz;ksx gsrq fu%'kqYd">
      <formula>NOT(ISERROR(SEARCH("dsoy jktdh; fo|ky;ksa esa iz;ksx gsrq fu%'kqYd",J961)))</formula>
    </cfRule>
    <cfRule type="containsText" dxfId="11938" priority="11644" stopIfTrue="1" operator="containsText" text="f'k{kk foHkkx jktLFkku">
      <formula>NOT(ISERROR(SEARCH("f'k{kk foHkkx jktLFkku",J961)))</formula>
    </cfRule>
    <cfRule type="containsText" dxfId="11937" priority="11645" stopIfTrue="1" operator="containsText" text="iw.kkZad">
      <formula>NOT(ISERROR(SEARCH("iw.kkZad",J961)))</formula>
    </cfRule>
  </conditionalFormatting>
  <conditionalFormatting sqref="N937">
    <cfRule type="cellIs" dxfId="11936" priority="11640" stopIfTrue="1" operator="equal">
      <formula>0</formula>
    </cfRule>
  </conditionalFormatting>
  <conditionalFormatting sqref="N937">
    <cfRule type="containsText" dxfId="11935" priority="11635" stopIfTrue="1" operator="containsText" text="dsoy jktdh; fo|ky;ksa esa iz;ksx gsrq fu%'kqYd">
      <formula>NOT(ISERROR(SEARCH("dsoy jktdh; fo|ky;ksa esa iz;ksx gsrq fu%'kqYd",N937)))</formula>
    </cfRule>
    <cfRule type="containsText" dxfId="11934" priority="11636" stopIfTrue="1" operator="containsText" text="dsoy jktdh; fo|ky;ksa esa iz;ksx gsrq fu%'kqYd">
      <formula>NOT(ISERROR(SEARCH("dsoy jktdh; fo|ky;ksa esa iz;ksx gsrq fu%'kqYd",N937)))</formula>
    </cfRule>
    <cfRule type="containsText" dxfId="11933" priority="11637" stopIfTrue="1" operator="containsText" text="dsoy jktdh; fo|ky;ksa esa iz;ksx gsrq fu%'kqYd">
      <formula>NOT(ISERROR(SEARCH("dsoy jktdh; fo|ky;ksa esa iz;ksx gsrq fu%'kqYd",N937)))</formula>
    </cfRule>
    <cfRule type="containsText" dxfId="11932" priority="11638" stopIfTrue="1" operator="containsText" text="f'k{kk foHkkx jktLFkku">
      <formula>NOT(ISERROR(SEARCH("f'k{kk foHkkx jktLFkku",N937)))</formula>
    </cfRule>
    <cfRule type="containsText" dxfId="11931" priority="11639" stopIfTrue="1" operator="containsText" text="iw.kkZad">
      <formula>NOT(ISERROR(SEARCH("iw.kkZad",N937)))</formula>
    </cfRule>
  </conditionalFormatting>
  <conditionalFormatting sqref="N938">
    <cfRule type="cellIs" dxfId="11930" priority="11634" stopIfTrue="1" operator="equal">
      <formula>0</formula>
    </cfRule>
  </conditionalFormatting>
  <conditionalFormatting sqref="N938">
    <cfRule type="containsText" dxfId="11929" priority="11629" stopIfTrue="1" operator="containsText" text="dsoy jktdh; fo|ky;ksa esa iz;ksx gsrq fu%'kqYd">
      <formula>NOT(ISERROR(SEARCH("dsoy jktdh; fo|ky;ksa esa iz;ksx gsrq fu%'kqYd",N938)))</formula>
    </cfRule>
    <cfRule type="containsText" dxfId="11928" priority="11630" stopIfTrue="1" operator="containsText" text="dsoy jktdh; fo|ky;ksa esa iz;ksx gsrq fu%'kqYd">
      <formula>NOT(ISERROR(SEARCH("dsoy jktdh; fo|ky;ksa esa iz;ksx gsrq fu%'kqYd",N938)))</formula>
    </cfRule>
    <cfRule type="containsText" dxfId="11927" priority="11631" stopIfTrue="1" operator="containsText" text="dsoy jktdh; fo|ky;ksa esa iz;ksx gsrq fu%'kqYd">
      <formula>NOT(ISERROR(SEARCH("dsoy jktdh; fo|ky;ksa esa iz;ksx gsrq fu%'kqYd",N938)))</formula>
    </cfRule>
    <cfRule type="containsText" dxfId="11926" priority="11632" stopIfTrue="1" operator="containsText" text="f'k{kk foHkkx jktLFkku">
      <formula>NOT(ISERROR(SEARCH("f'k{kk foHkkx jktLFkku",N938)))</formula>
    </cfRule>
    <cfRule type="containsText" dxfId="11925" priority="11633" stopIfTrue="1" operator="containsText" text="iw.kkZad">
      <formula>NOT(ISERROR(SEARCH("iw.kkZad",N938)))</formula>
    </cfRule>
  </conditionalFormatting>
  <conditionalFormatting sqref="B938:C938">
    <cfRule type="cellIs" dxfId="11924" priority="11628" stopIfTrue="1" operator="equal">
      <formula>0</formula>
    </cfRule>
  </conditionalFormatting>
  <conditionalFormatting sqref="B938:C938">
    <cfRule type="containsText" dxfId="11923" priority="11623" stopIfTrue="1" operator="containsText" text="dsoy jktdh; fo|ky;ksa esa iz;ksx gsrq fu%'kqYd">
      <formula>NOT(ISERROR(SEARCH("dsoy jktdh; fo|ky;ksa esa iz;ksx gsrq fu%'kqYd",B938)))</formula>
    </cfRule>
    <cfRule type="containsText" dxfId="11922" priority="11624" stopIfTrue="1" operator="containsText" text="dsoy jktdh; fo|ky;ksa esa iz;ksx gsrq fu%'kqYd">
      <formula>NOT(ISERROR(SEARCH("dsoy jktdh; fo|ky;ksa esa iz;ksx gsrq fu%'kqYd",B938)))</formula>
    </cfRule>
    <cfRule type="containsText" dxfId="11921" priority="11625" stopIfTrue="1" operator="containsText" text="dsoy jktdh; fo|ky;ksa esa iz;ksx gsrq fu%'kqYd">
      <formula>NOT(ISERROR(SEARCH("dsoy jktdh; fo|ky;ksa esa iz;ksx gsrq fu%'kqYd",B938)))</formula>
    </cfRule>
    <cfRule type="containsText" dxfId="11920" priority="11626" stopIfTrue="1" operator="containsText" text="f'k{kk foHkkx jktLFkku">
      <formula>NOT(ISERROR(SEARCH("f'k{kk foHkkx jktLFkku",B938)))</formula>
    </cfRule>
    <cfRule type="containsText" dxfId="11919" priority="11627" stopIfTrue="1" operator="containsText" text="iw.kkZad">
      <formula>NOT(ISERROR(SEARCH("iw.kkZad",B938)))</formula>
    </cfRule>
  </conditionalFormatting>
  <conditionalFormatting sqref="B980:F980 B983:D983 F983 H983 B981:C982 B973:C975 A962:A963 B985:D985 F985 H985 C966:C968 B964:B968 B970:C970 J968 B984">
    <cfRule type="cellIs" dxfId="11918" priority="11622" stopIfTrue="1" operator="equal">
      <formula>0</formula>
    </cfRule>
  </conditionalFormatting>
  <conditionalFormatting sqref="B980:F980 B983:D983 F983 H983 B981:C982 B973:C975 A962:A963 B985:D985 F985 H985 C966:C968 B964:B968 B970:C970 J968 B984">
    <cfRule type="containsText" dxfId="11917" priority="11617" stopIfTrue="1" operator="containsText" text="dsoy jktdh; fo|ky;ksa esa iz;ksx gsrq fu%'kqYd">
      <formula>NOT(ISERROR(SEARCH("dsoy jktdh; fo|ky;ksa esa iz;ksx gsrq fu%'kqYd",A962)))</formula>
    </cfRule>
    <cfRule type="containsText" dxfId="11916" priority="11618" stopIfTrue="1" operator="containsText" text="dsoy jktdh; fo|ky;ksa esa iz;ksx gsrq fu%'kqYd">
      <formula>NOT(ISERROR(SEARCH("dsoy jktdh; fo|ky;ksa esa iz;ksx gsrq fu%'kqYd",A962)))</formula>
    </cfRule>
    <cfRule type="containsText" dxfId="11915" priority="11619" stopIfTrue="1" operator="containsText" text="dsoy jktdh; fo|ky;ksa esa iz;ksx gsrq fu%'kqYd">
      <formula>NOT(ISERROR(SEARCH("dsoy jktdh; fo|ky;ksa esa iz;ksx gsrq fu%'kqYd",A962)))</formula>
    </cfRule>
    <cfRule type="containsText" dxfId="11914" priority="11620" stopIfTrue="1" operator="containsText" text="f'k{kk foHkkx jktLFkku">
      <formula>NOT(ISERROR(SEARCH("f'k{kk foHkkx jktLFkku",A962)))</formula>
    </cfRule>
    <cfRule type="containsText" dxfId="11913" priority="11621" stopIfTrue="1" operator="containsText" text="iw.kkZad">
      <formula>NOT(ISERROR(SEARCH("iw.kkZad",A962)))</formula>
    </cfRule>
  </conditionalFormatting>
  <conditionalFormatting sqref="B970:C970">
    <cfRule type="cellIs" dxfId="11912" priority="11615" operator="equal">
      <formula>0</formula>
    </cfRule>
    <cfRule type="containsText" dxfId="11911" priority="11616" stopIfTrue="1" operator="containsText" text="false">
      <formula>NOT(ISERROR(SEARCH("false",B970)))</formula>
    </cfRule>
  </conditionalFormatting>
  <conditionalFormatting sqref="H988:H992">
    <cfRule type="cellIs" dxfId="11910" priority="11548" stopIfTrue="1" operator="equal">
      <formula>0</formula>
    </cfRule>
  </conditionalFormatting>
  <conditionalFormatting sqref="H988:H992">
    <cfRule type="containsText" dxfId="11909" priority="11543" stopIfTrue="1" operator="containsText" text="dsoy jktdh; fo|ky;ksa esa iz;ksx gsrq fu%'kqYd">
      <formula>NOT(ISERROR(SEARCH("dsoy jktdh; fo|ky;ksa esa iz;ksx gsrq fu%'kqYd",H988)))</formula>
    </cfRule>
    <cfRule type="containsText" dxfId="11908" priority="11544" stopIfTrue="1" operator="containsText" text="dsoy jktdh; fo|ky;ksa esa iz;ksx gsrq fu%'kqYd">
      <formula>NOT(ISERROR(SEARCH("dsoy jktdh; fo|ky;ksa esa iz;ksx gsrq fu%'kqYd",H988)))</formula>
    </cfRule>
    <cfRule type="containsText" dxfId="11907" priority="11545" stopIfTrue="1" operator="containsText" text="dsoy jktdh; fo|ky;ksa esa iz;ksx gsrq fu%'kqYd">
      <formula>NOT(ISERROR(SEARCH("dsoy jktdh; fo|ky;ksa esa iz;ksx gsrq fu%'kqYd",H988)))</formula>
    </cfRule>
    <cfRule type="containsText" dxfId="11906" priority="11546" stopIfTrue="1" operator="containsText" text="f'k{kk foHkkx jktLFkku">
      <formula>NOT(ISERROR(SEARCH("f'k{kk foHkkx jktLFkku",H988)))</formula>
    </cfRule>
    <cfRule type="containsText" dxfId="11905" priority="11547" stopIfTrue="1" operator="containsText" text="iw.kkZad">
      <formula>NOT(ISERROR(SEARCH("iw.kkZad",H988)))</formula>
    </cfRule>
  </conditionalFormatting>
  <conditionalFormatting sqref="D981:F981">
    <cfRule type="cellIs" dxfId="11904" priority="11614" stopIfTrue="1" operator="equal">
      <formula>0</formula>
    </cfRule>
  </conditionalFormatting>
  <conditionalFormatting sqref="D981:F981">
    <cfRule type="containsText" dxfId="11903" priority="11609" stopIfTrue="1" operator="containsText" text="dsoy jktdh; fo|ky;ksa esa iz;ksx gsrq fu%'kqYd">
      <formula>NOT(ISERROR(SEARCH("dsoy jktdh; fo|ky;ksa esa iz;ksx gsrq fu%'kqYd",D981)))</formula>
    </cfRule>
    <cfRule type="containsText" dxfId="11902" priority="11610" stopIfTrue="1" operator="containsText" text="dsoy jktdh; fo|ky;ksa esa iz;ksx gsrq fu%'kqYd">
      <formula>NOT(ISERROR(SEARCH("dsoy jktdh; fo|ky;ksa esa iz;ksx gsrq fu%'kqYd",D981)))</formula>
    </cfRule>
    <cfRule type="containsText" dxfId="11901" priority="11611" stopIfTrue="1" operator="containsText" text="dsoy jktdh; fo|ky;ksa esa iz;ksx gsrq fu%'kqYd">
      <formula>NOT(ISERROR(SEARCH("dsoy jktdh; fo|ky;ksa esa iz;ksx gsrq fu%'kqYd",D981)))</formula>
    </cfRule>
    <cfRule type="containsText" dxfId="11900" priority="11612" stopIfTrue="1" operator="containsText" text="f'k{kk foHkkx jktLFkku">
      <formula>NOT(ISERROR(SEARCH("f'k{kk foHkkx jktLFkku",D981)))</formula>
    </cfRule>
    <cfRule type="containsText" dxfId="11899" priority="11613" stopIfTrue="1" operator="containsText" text="iw.kkZad">
      <formula>NOT(ISERROR(SEARCH("iw.kkZad",D981)))</formula>
    </cfRule>
  </conditionalFormatting>
  <conditionalFormatting sqref="D982:F982">
    <cfRule type="cellIs" dxfId="11898" priority="11608" stopIfTrue="1" operator="equal">
      <formula>0</formula>
    </cfRule>
  </conditionalFormatting>
  <conditionalFormatting sqref="D982:F982">
    <cfRule type="containsText" dxfId="11897" priority="11603" stopIfTrue="1" operator="containsText" text="dsoy jktdh; fo|ky;ksa esa iz;ksx gsrq fu%'kqYd">
      <formula>NOT(ISERROR(SEARCH("dsoy jktdh; fo|ky;ksa esa iz;ksx gsrq fu%'kqYd",D982)))</formula>
    </cfRule>
    <cfRule type="containsText" dxfId="11896" priority="11604" stopIfTrue="1" operator="containsText" text="dsoy jktdh; fo|ky;ksa esa iz;ksx gsrq fu%'kqYd">
      <formula>NOT(ISERROR(SEARCH("dsoy jktdh; fo|ky;ksa esa iz;ksx gsrq fu%'kqYd",D982)))</formula>
    </cfRule>
    <cfRule type="containsText" dxfId="11895" priority="11605" stopIfTrue="1" operator="containsText" text="dsoy jktdh; fo|ky;ksa esa iz;ksx gsrq fu%'kqYd">
      <formula>NOT(ISERROR(SEARCH("dsoy jktdh; fo|ky;ksa esa iz;ksx gsrq fu%'kqYd",D982)))</formula>
    </cfRule>
    <cfRule type="containsText" dxfId="11894" priority="11606" stopIfTrue="1" operator="containsText" text="f'k{kk foHkkx jktLFkku">
      <formula>NOT(ISERROR(SEARCH("f'k{kk foHkkx jktLFkku",D982)))</formula>
    </cfRule>
    <cfRule type="containsText" dxfId="11893" priority="11607" stopIfTrue="1" operator="containsText" text="iw.kkZad">
      <formula>NOT(ISERROR(SEARCH("iw.kkZad",D982)))</formula>
    </cfRule>
  </conditionalFormatting>
  <conditionalFormatting sqref="L983">
    <cfRule type="cellIs" dxfId="11892" priority="11602" stopIfTrue="1" operator="equal">
      <formula>0</formula>
    </cfRule>
  </conditionalFormatting>
  <conditionalFormatting sqref="L983">
    <cfRule type="containsText" dxfId="11891" priority="11597" stopIfTrue="1" operator="containsText" text="dsoy jktdh; fo|ky;ksa esa iz;ksx gsrq fu%'kqYd">
      <formula>NOT(ISERROR(SEARCH("dsoy jktdh; fo|ky;ksa esa iz;ksx gsrq fu%'kqYd",L983)))</formula>
    </cfRule>
    <cfRule type="containsText" dxfId="11890" priority="11598" stopIfTrue="1" operator="containsText" text="dsoy jktdh; fo|ky;ksa esa iz;ksx gsrq fu%'kqYd">
      <formula>NOT(ISERROR(SEARCH("dsoy jktdh; fo|ky;ksa esa iz;ksx gsrq fu%'kqYd",L983)))</formula>
    </cfRule>
    <cfRule type="containsText" dxfId="11889" priority="11599" stopIfTrue="1" operator="containsText" text="dsoy jktdh; fo|ky;ksa esa iz;ksx gsrq fu%'kqYd">
      <formula>NOT(ISERROR(SEARCH("dsoy jktdh; fo|ky;ksa esa iz;ksx gsrq fu%'kqYd",L983)))</formula>
    </cfRule>
    <cfRule type="containsText" dxfId="11888" priority="11600" stopIfTrue="1" operator="containsText" text="f'k{kk foHkkx jktLFkku">
      <formula>NOT(ISERROR(SEARCH("f'k{kk foHkkx jktLFkku",L983)))</formula>
    </cfRule>
    <cfRule type="containsText" dxfId="11887" priority="11601" stopIfTrue="1" operator="containsText" text="iw.kkZad">
      <formula>NOT(ISERROR(SEARCH("iw.kkZad",L983)))</formula>
    </cfRule>
  </conditionalFormatting>
  <conditionalFormatting sqref="H984">
    <cfRule type="cellIs" dxfId="11886" priority="11596" stopIfTrue="1" operator="equal">
      <formula>0</formula>
    </cfRule>
  </conditionalFormatting>
  <conditionalFormatting sqref="H984">
    <cfRule type="containsText" dxfId="11885" priority="11591" stopIfTrue="1" operator="containsText" text="dsoy jktdh; fo|ky;ksa esa iz;ksx gsrq fu%'kqYd">
      <formula>NOT(ISERROR(SEARCH("dsoy jktdh; fo|ky;ksa esa iz;ksx gsrq fu%'kqYd",H984)))</formula>
    </cfRule>
    <cfRule type="containsText" dxfId="11884" priority="11592" stopIfTrue="1" operator="containsText" text="dsoy jktdh; fo|ky;ksa esa iz;ksx gsrq fu%'kqYd">
      <formula>NOT(ISERROR(SEARCH("dsoy jktdh; fo|ky;ksa esa iz;ksx gsrq fu%'kqYd",H984)))</formula>
    </cfRule>
    <cfRule type="containsText" dxfId="11883" priority="11593" stopIfTrue="1" operator="containsText" text="dsoy jktdh; fo|ky;ksa esa iz;ksx gsrq fu%'kqYd">
      <formula>NOT(ISERROR(SEARCH("dsoy jktdh; fo|ky;ksa esa iz;ksx gsrq fu%'kqYd",H984)))</formula>
    </cfRule>
    <cfRule type="containsText" dxfId="11882" priority="11594" stopIfTrue="1" operator="containsText" text="f'k{kk foHkkx jktLFkku">
      <formula>NOT(ISERROR(SEARCH("f'k{kk foHkkx jktLFkku",H984)))</formula>
    </cfRule>
    <cfRule type="containsText" dxfId="11881" priority="11595" stopIfTrue="1" operator="containsText" text="iw.kkZad">
      <formula>NOT(ISERROR(SEARCH("iw.kkZad",H984)))</formula>
    </cfRule>
  </conditionalFormatting>
  <conditionalFormatting sqref="C977">
    <cfRule type="cellIs" dxfId="11880" priority="11590" stopIfTrue="1" operator="equal">
      <formula>0</formula>
    </cfRule>
  </conditionalFormatting>
  <conditionalFormatting sqref="C977">
    <cfRule type="containsText" dxfId="11879" priority="11585" stopIfTrue="1" operator="containsText" text="dsoy jktdh; fo|ky;ksa esa iz;ksx gsrq fu%'kqYd">
      <formula>NOT(ISERROR(SEARCH("dsoy jktdh; fo|ky;ksa esa iz;ksx gsrq fu%'kqYd",C977)))</formula>
    </cfRule>
    <cfRule type="containsText" dxfId="11878" priority="11586" stopIfTrue="1" operator="containsText" text="dsoy jktdh; fo|ky;ksa esa iz;ksx gsrq fu%'kqYd">
      <formula>NOT(ISERROR(SEARCH("dsoy jktdh; fo|ky;ksa esa iz;ksx gsrq fu%'kqYd",C977)))</formula>
    </cfRule>
    <cfRule type="containsText" dxfId="11877" priority="11587" stopIfTrue="1" operator="containsText" text="dsoy jktdh; fo|ky;ksa esa iz;ksx gsrq fu%'kqYd">
      <formula>NOT(ISERROR(SEARCH("dsoy jktdh; fo|ky;ksa esa iz;ksx gsrq fu%'kqYd",C977)))</formula>
    </cfRule>
    <cfRule type="containsText" dxfId="11876" priority="11588" stopIfTrue="1" operator="containsText" text="f'k{kk foHkkx jktLFkku">
      <formula>NOT(ISERROR(SEARCH("f'k{kk foHkkx jktLFkku",C977)))</formula>
    </cfRule>
    <cfRule type="containsText" dxfId="11875" priority="11589" stopIfTrue="1" operator="containsText" text="iw.kkZad">
      <formula>NOT(ISERROR(SEARCH("iw.kkZad",C977)))</formula>
    </cfRule>
  </conditionalFormatting>
  <conditionalFormatting sqref="B976">
    <cfRule type="cellIs" dxfId="11874" priority="11584" stopIfTrue="1" operator="equal">
      <formula>0</formula>
    </cfRule>
  </conditionalFormatting>
  <conditionalFormatting sqref="B976">
    <cfRule type="containsText" dxfId="11873" priority="11579" stopIfTrue="1" operator="containsText" text="dsoy jktdh; fo|ky;ksa esa iz;ksx gsrq fu%'kqYd">
      <formula>NOT(ISERROR(SEARCH("dsoy jktdh; fo|ky;ksa esa iz;ksx gsrq fu%'kqYd",B976)))</formula>
    </cfRule>
    <cfRule type="containsText" dxfId="11872" priority="11580" stopIfTrue="1" operator="containsText" text="dsoy jktdh; fo|ky;ksa esa iz;ksx gsrq fu%'kqYd">
      <formula>NOT(ISERROR(SEARCH("dsoy jktdh; fo|ky;ksa esa iz;ksx gsrq fu%'kqYd",B976)))</formula>
    </cfRule>
    <cfRule type="containsText" dxfId="11871" priority="11581" stopIfTrue="1" operator="containsText" text="dsoy jktdh; fo|ky;ksa esa iz;ksx gsrq fu%'kqYd">
      <formula>NOT(ISERROR(SEARCH("dsoy jktdh; fo|ky;ksa esa iz;ksx gsrq fu%'kqYd",B976)))</formula>
    </cfRule>
    <cfRule type="containsText" dxfId="11870" priority="11582" stopIfTrue="1" operator="containsText" text="f'k{kk foHkkx jktLFkku">
      <formula>NOT(ISERROR(SEARCH("f'k{kk foHkkx jktLFkku",B976)))</formula>
    </cfRule>
    <cfRule type="containsText" dxfId="11869" priority="11583" stopIfTrue="1" operator="containsText" text="iw.kkZad">
      <formula>NOT(ISERROR(SEARCH("iw.kkZad",B976)))</formula>
    </cfRule>
  </conditionalFormatting>
  <conditionalFormatting sqref="K972 D972:F972 H972:I972">
    <cfRule type="cellIs" dxfId="11868" priority="11578" stopIfTrue="1" operator="equal">
      <formula>0</formula>
    </cfRule>
  </conditionalFormatting>
  <conditionalFormatting sqref="K972 D972:F972 H972:I972">
    <cfRule type="containsText" dxfId="11867" priority="11573" stopIfTrue="1" operator="containsText" text="dsoy jktdh; fo|ky;ksa esa iz;ksx gsrq fu%'kqYd">
      <formula>NOT(ISERROR(SEARCH("dsoy jktdh; fo|ky;ksa esa iz;ksx gsrq fu%'kqYd",D972)))</formula>
    </cfRule>
    <cfRule type="containsText" dxfId="11866" priority="11574" stopIfTrue="1" operator="containsText" text="dsoy jktdh; fo|ky;ksa esa iz;ksx gsrq fu%'kqYd">
      <formula>NOT(ISERROR(SEARCH("dsoy jktdh; fo|ky;ksa esa iz;ksx gsrq fu%'kqYd",D972)))</formula>
    </cfRule>
    <cfRule type="containsText" dxfId="11865" priority="11575" stopIfTrue="1" operator="containsText" text="dsoy jktdh; fo|ky;ksa esa iz;ksx gsrq fu%'kqYd">
      <formula>NOT(ISERROR(SEARCH("dsoy jktdh; fo|ky;ksa esa iz;ksx gsrq fu%'kqYd",D972)))</formula>
    </cfRule>
    <cfRule type="containsText" dxfId="11864" priority="11576" stopIfTrue="1" operator="containsText" text="f'k{kk foHkkx jktLFkku">
      <formula>NOT(ISERROR(SEARCH("f'k{kk foHkkx jktLFkku",D972)))</formula>
    </cfRule>
    <cfRule type="containsText" dxfId="11863" priority="11577" stopIfTrue="1" operator="containsText" text="iw.kkZad">
      <formula>NOT(ISERROR(SEARCH("iw.kkZad",D972)))</formula>
    </cfRule>
  </conditionalFormatting>
  <conditionalFormatting sqref="K972 D972:F972 H972:I972">
    <cfRule type="cellIs" dxfId="11862" priority="11571" operator="equal">
      <formula>0</formula>
    </cfRule>
    <cfRule type="containsText" dxfId="11861" priority="11572" stopIfTrue="1" operator="containsText" text="false">
      <formula>NOT(ISERROR(SEARCH("false",D972)))</formula>
    </cfRule>
  </conditionalFormatting>
  <conditionalFormatting sqref="K972 D972:F972 H972:I972">
    <cfRule type="containsText" dxfId="11860" priority="11570" stopIfTrue="1" operator="containsText" text="izk;ks-">
      <formula>NOT(ISERROR(SEARCH("izk;ks-",D972)))</formula>
    </cfRule>
  </conditionalFormatting>
  <conditionalFormatting sqref="K976 D976:F976 H976:I976">
    <cfRule type="cellIs" dxfId="11859" priority="11569" stopIfTrue="1" operator="equal">
      <formula>0</formula>
    </cfRule>
  </conditionalFormatting>
  <conditionalFormatting sqref="K976 D976:F976 H976:I976">
    <cfRule type="containsText" dxfId="11858" priority="11564" stopIfTrue="1" operator="containsText" text="dsoy jktdh; fo|ky;ksa esa iz;ksx gsrq fu%'kqYd">
      <formula>NOT(ISERROR(SEARCH("dsoy jktdh; fo|ky;ksa esa iz;ksx gsrq fu%'kqYd",D976)))</formula>
    </cfRule>
    <cfRule type="containsText" dxfId="11857" priority="11565" stopIfTrue="1" operator="containsText" text="dsoy jktdh; fo|ky;ksa esa iz;ksx gsrq fu%'kqYd">
      <formula>NOT(ISERROR(SEARCH("dsoy jktdh; fo|ky;ksa esa iz;ksx gsrq fu%'kqYd",D976)))</formula>
    </cfRule>
    <cfRule type="containsText" dxfId="11856" priority="11566" stopIfTrue="1" operator="containsText" text="dsoy jktdh; fo|ky;ksa esa iz;ksx gsrq fu%'kqYd">
      <formula>NOT(ISERROR(SEARCH("dsoy jktdh; fo|ky;ksa esa iz;ksx gsrq fu%'kqYd",D976)))</formula>
    </cfRule>
    <cfRule type="containsText" dxfId="11855" priority="11567" stopIfTrue="1" operator="containsText" text="f'k{kk foHkkx jktLFkku">
      <formula>NOT(ISERROR(SEARCH("f'k{kk foHkkx jktLFkku",D976)))</formula>
    </cfRule>
    <cfRule type="containsText" dxfId="11854" priority="11568" stopIfTrue="1" operator="containsText" text="iw.kkZad">
      <formula>NOT(ISERROR(SEARCH("iw.kkZad",D976)))</formula>
    </cfRule>
  </conditionalFormatting>
  <conditionalFormatting sqref="K976 D976:F976 H976:I976">
    <cfRule type="cellIs" dxfId="11853" priority="11562" operator="equal">
      <formula>0</formula>
    </cfRule>
    <cfRule type="containsText" dxfId="11852" priority="11563" stopIfTrue="1" operator="containsText" text="false">
      <formula>NOT(ISERROR(SEARCH("false",D976)))</formula>
    </cfRule>
  </conditionalFormatting>
  <conditionalFormatting sqref="K976 D976:F976 H976:I976">
    <cfRule type="containsText" dxfId="11851" priority="11561" stopIfTrue="1" operator="containsText" text="izk;ks-">
      <formula>NOT(ISERROR(SEARCH("izk;ks-",D976)))</formula>
    </cfRule>
  </conditionalFormatting>
  <conditionalFormatting sqref="D988:D992">
    <cfRule type="cellIs" dxfId="11850" priority="11560" stopIfTrue="1" operator="equal">
      <formula>0</formula>
    </cfRule>
  </conditionalFormatting>
  <conditionalFormatting sqref="D988:D992">
    <cfRule type="containsText" dxfId="11849" priority="11555" stopIfTrue="1" operator="containsText" text="dsoy jktdh; fo|ky;ksa esa iz;ksx gsrq fu%'kqYd">
      <formula>NOT(ISERROR(SEARCH("dsoy jktdh; fo|ky;ksa esa iz;ksx gsrq fu%'kqYd",D988)))</formula>
    </cfRule>
    <cfRule type="containsText" dxfId="11848" priority="11556" stopIfTrue="1" operator="containsText" text="dsoy jktdh; fo|ky;ksa esa iz;ksx gsrq fu%'kqYd">
      <formula>NOT(ISERROR(SEARCH("dsoy jktdh; fo|ky;ksa esa iz;ksx gsrq fu%'kqYd",D988)))</formula>
    </cfRule>
    <cfRule type="containsText" dxfId="11847" priority="11557" stopIfTrue="1" operator="containsText" text="dsoy jktdh; fo|ky;ksa esa iz;ksx gsrq fu%'kqYd">
      <formula>NOT(ISERROR(SEARCH("dsoy jktdh; fo|ky;ksa esa iz;ksx gsrq fu%'kqYd",D988)))</formula>
    </cfRule>
    <cfRule type="containsText" dxfId="11846" priority="11558" stopIfTrue="1" operator="containsText" text="f'k{kk foHkkx jktLFkku">
      <formula>NOT(ISERROR(SEARCH("f'k{kk foHkkx jktLFkku",D988)))</formula>
    </cfRule>
    <cfRule type="containsText" dxfId="11845" priority="11559" stopIfTrue="1" operator="containsText" text="iw.kkZad">
      <formula>NOT(ISERROR(SEARCH("iw.kkZad",D988)))</formula>
    </cfRule>
  </conditionalFormatting>
  <conditionalFormatting sqref="F988:F992">
    <cfRule type="cellIs" dxfId="11844" priority="11554" stopIfTrue="1" operator="equal">
      <formula>0</formula>
    </cfRule>
  </conditionalFormatting>
  <conditionalFormatting sqref="F988:F992">
    <cfRule type="containsText" dxfId="11843" priority="11549" stopIfTrue="1" operator="containsText" text="dsoy jktdh; fo|ky;ksa esa iz;ksx gsrq fu%'kqYd">
      <formula>NOT(ISERROR(SEARCH("dsoy jktdh; fo|ky;ksa esa iz;ksx gsrq fu%'kqYd",F988)))</formula>
    </cfRule>
    <cfRule type="containsText" dxfId="11842" priority="11550" stopIfTrue="1" operator="containsText" text="dsoy jktdh; fo|ky;ksa esa iz;ksx gsrq fu%'kqYd">
      <formula>NOT(ISERROR(SEARCH("dsoy jktdh; fo|ky;ksa esa iz;ksx gsrq fu%'kqYd",F988)))</formula>
    </cfRule>
    <cfRule type="containsText" dxfId="11841" priority="11551" stopIfTrue="1" operator="containsText" text="dsoy jktdh; fo|ky;ksa esa iz;ksx gsrq fu%'kqYd">
      <formula>NOT(ISERROR(SEARCH("dsoy jktdh; fo|ky;ksa esa iz;ksx gsrq fu%'kqYd",F988)))</formula>
    </cfRule>
    <cfRule type="containsText" dxfId="11840" priority="11552" stopIfTrue="1" operator="containsText" text="f'k{kk foHkkx jktLFkku">
      <formula>NOT(ISERROR(SEARCH("f'k{kk foHkkx jktLFkku",F988)))</formula>
    </cfRule>
    <cfRule type="containsText" dxfId="11839" priority="11553" stopIfTrue="1" operator="containsText" text="iw.kkZad">
      <formula>NOT(ISERROR(SEARCH("iw.kkZad",F988)))</formula>
    </cfRule>
  </conditionalFormatting>
  <conditionalFormatting sqref="B989:C989">
    <cfRule type="cellIs" dxfId="11838" priority="11542" stopIfTrue="1" operator="equal">
      <formula>0</formula>
    </cfRule>
  </conditionalFormatting>
  <conditionalFormatting sqref="B989:C989">
    <cfRule type="containsText" dxfId="11837" priority="11537" stopIfTrue="1" operator="containsText" text="dsoy jktdh; fo|ky;ksa esa iz;ksx gsrq fu%'kqYd">
      <formula>NOT(ISERROR(SEARCH("dsoy jktdh; fo|ky;ksa esa iz;ksx gsrq fu%'kqYd",B989)))</formula>
    </cfRule>
    <cfRule type="containsText" dxfId="11836" priority="11538" stopIfTrue="1" operator="containsText" text="dsoy jktdh; fo|ky;ksa esa iz;ksx gsrq fu%'kqYd">
      <formula>NOT(ISERROR(SEARCH("dsoy jktdh; fo|ky;ksa esa iz;ksx gsrq fu%'kqYd",B989)))</formula>
    </cfRule>
    <cfRule type="containsText" dxfId="11835" priority="11539" stopIfTrue="1" operator="containsText" text="dsoy jktdh; fo|ky;ksa esa iz;ksx gsrq fu%'kqYd">
      <formula>NOT(ISERROR(SEARCH("dsoy jktdh; fo|ky;ksa esa iz;ksx gsrq fu%'kqYd",B989)))</formula>
    </cfRule>
    <cfRule type="containsText" dxfId="11834" priority="11540" stopIfTrue="1" operator="containsText" text="f'k{kk foHkkx jktLFkku">
      <formula>NOT(ISERROR(SEARCH("f'k{kk foHkkx jktLFkku",B989)))</formula>
    </cfRule>
    <cfRule type="containsText" dxfId="11833" priority="11541" stopIfTrue="1" operator="containsText" text="iw.kkZad">
      <formula>NOT(ISERROR(SEARCH("iw.kkZad",B989)))</formula>
    </cfRule>
  </conditionalFormatting>
  <conditionalFormatting sqref="G973:G975">
    <cfRule type="expression" dxfId="11832" priority="11536">
      <formula>is(error)</formula>
    </cfRule>
  </conditionalFormatting>
  <conditionalFormatting sqref="G973:G975">
    <cfRule type="cellIs" dxfId="11831" priority="11535" operator="equal">
      <formula>0</formula>
    </cfRule>
  </conditionalFormatting>
  <conditionalFormatting sqref="G973:G975">
    <cfRule type="expression" dxfId="11830" priority="11534">
      <formula>ISERROR(G973)</formula>
    </cfRule>
  </conditionalFormatting>
  <conditionalFormatting sqref="K973:K975">
    <cfRule type="expression" dxfId="11829" priority="11533">
      <formula>is(error)</formula>
    </cfRule>
  </conditionalFormatting>
  <conditionalFormatting sqref="K973:K975">
    <cfRule type="cellIs" dxfId="11828" priority="11532" operator="equal">
      <formula>0</formula>
    </cfRule>
  </conditionalFormatting>
  <conditionalFormatting sqref="K973:K975">
    <cfRule type="expression" dxfId="11827" priority="11531">
      <formula>ISERROR(K973)</formula>
    </cfRule>
  </conditionalFormatting>
  <conditionalFormatting sqref="G977">
    <cfRule type="expression" dxfId="11826" priority="11530">
      <formula>is(error)</formula>
    </cfRule>
  </conditionalFormatting>
  <conditionalFormatting sqref="G977">
    <cfRule type="cellIs" dxfId="11825" priority="11529" operator="equal">
      <formula>0</formula>
    </cfRule>
  </conditionalFormatting>
  <conditionalFormatting sqref="G977">
    <cfRule type="expression" dxfId="11824" priority="11528">
      <formula>ISERROR(G977)</formula>
    </cfRule>
  </conditionalFormatting>
  <conditionalFormatting sqref="K977">
    <cfRule type="expression" dxfId="11823" priority="11527">
      <formula>is(error)</formula>
    </cfRule>
  </conditionalFormatting>
  <conditionalFormatting sqref="K977">
    <cfRule type="cellIs" dxfId="11822" priority="11526" operator="equal">
      <formula>0</formula>
    </cfRule>
  </conditionalFormatting>
  <conditionalFormatting sqref="K977">
    <cfRule type="expression" dxfId="11821" priority="11525">
      <formula>ISERROR(K977)</formula>
    </cfRule>
  </conditionalFormatting>
  <conditionalFormatting sqref="O980:Q980">
    <cfRule type="cellIs" dxfId="11820" priority="11524" stopIfTrue="1" operator="equal">
      <formula>0</formula>
    </cfRule>
  </conditionalFormatting>
  <conditionalFormatting sqref="O980:Q980">
    <cfRule type="containsText" dxfId="11819" priority="11519" stopIfTrue="1" operator="containsText" text="dsoy jktdh; fo|ky;ksa esa iz;ksx gsrq fu%'kqYd">
      <formula>NOT(ISERROR(SEARCH("dsoy jktdh; fo|ky;ksa esa iz;ksx gsrq fu%'kqYd",O980)))</formula>
    </cfRule>
    <cfRule type="containsText" dxfId="11818" priority="11520" stopIfTrue="1" operator="containsText" text="dsoy jktdh; fo|ky;ksa esa iz;ksx gsrq fu%'kqYd">
      <formula>NOT(ISERROR(SEARCH("dsoy jktdh; fo|ky;ksa esa iz;ksx gsrq fu%'kqYd",O980)))</formula>
    </cfRule>
    <cfRule type="containsText" dxfId="11817" priority="11521" stopIfTrue="1" operator="containsText" text="dsoy jktdh; fo|ky;ksa esa iz;ksx gsrq fu%'kqYd">
      <formula>NOT(ISERROR(SEARCH("dsoy jktdh; fo|ky;ksa esa iz;ksx gsrq fu%'kqYd",O980)))</formula>
    </cfRule>
    <cfRule type="containsText" dxfId="11816" priority="11522" stopIfTrue="1" operator="containsText" text="f'k{kk foHkkx jktLFkku">
      <formula>NOT(ISERROR(SEARCH("f'k{kk foHkkx jktLFkku",O980)))</formula>
    </cfRule>
    <cfRule type="containsText" dxfId="11815" priority="11523" stopIfTrue="1" operator="containsText" text="iw.kkZad">
      <formula>NOT(ISERROR(SEARCH("iw.kkZad",O980)))</formula>
    </cfRule>
  </conditionalFormatting>
  <conditionalFormatting sqref="F984">
    <cfRule type="cellIs" dxfId="11814" priority="11440" stopIfTrue="1" operator="equal">
      <formula>0</formula>
    </cfRule>
  </conditionalFormatting>
  <conditionalFormatting sqref="F984">
    <cfRule type="containsText" dxfId="11813" priority="11435" stopIfTrue="1" operator="containsText" text="dsoy jktdh; fo|ky;ksa esa iz;ksx gsrq fu%'kqYd">
      <formula>NOT(ISERROR(SEARCH("dsoy jktdh; fo|ky;ksa esa iz;ksx gsrq fu%'kqYd",F984)))</formula>
    </cfRule>
    <cfRule type="containsText" dxfId="11812" priority="11436" stopIfTrue="1" operator="containsText" text="dsoy jktdh; fo|ky;ksa esa iz;ksx gsrq fu%'kqYd">
      <formula>NOT(ISERROR(SEARCH("dsoy jktdh; fo|ky;ksa esa iz;ksx gsrq fu%'kqYd",F984)))</formula>
    </cfRule>
    <cfRule type="containsText" dxfId="11811" priority="11437" stopIfTrue="1" operator="containsText" text="dsoy jktdh; fo|ky;ksa esa iz;ksx gsrq fu%'kqYd">
      <formula>NOT(ISERROR(SEARCH("dsoy jktdh; fo|ky;ksa esa iz;ksx gsrq fu%'kqYd",F984)))</formula>
    </cfRule>
    <cfRule type="containsText" dxfId="11810" priority="11438" stopIfTrue="1" operator="containsText" text="f'k{kk foHkkx jktLFkku">
      <formula>NOT(ISERROR(SEARCH("f'k{kk foHkkx jktLFkku",F984)))</formula>
    </cfRule>
    <cfRule type="containsText" dxfId="11809" priority="11439" stopIfTrue="1" operator="containsText" text="iw.kkZad">
      <formula>NOT(ISERROR(SEARCH("iw.kkZad",F984)))</formula>
    </cfRule>
  </conditionalFormatting>
  <conditionalFormatting sqref="N980:N982">
    <cfRule type="cellIs" dxfId="11808" priority="11470" stopIfTrue="1" operator="equal">
      <formula>0</formula>
    </cfRule>
  </conditionalFormatting>
  <conditionalFormatting sqref="N980:N982">
    <cfRule type="containsText" dxfId="11807" priority="11465" stopIfTrue="1" operator="containsText" text="dsoy jktdh; fo|ky;ksa esa iz;ksx gsrq fu%'kqYd">
      <formula>NOT(ISERROR(SEARCH("dsoy jktdh; fo|ky;ksa esa iz;ksx gsrq fu%'kqYd",N980)))</formula>
    </cfRule>
    <cfRule type="containsText" dxfId="11806" priority="11466" stopIfTrue="1" operator="containsText" text="dsoy jktdh; fo|ky;ksa esa iz;ksx gsrq fu%'kqYd">
      <formula>NOT(ISERROR(SEARCH("dsoy jktdh; fo|ky;ksa esa iz;ksx gsrq fu%'kqYd",N980)))</formula>
    </cfRule>
    <cfRule type="containsText" dxfId="11805" priority="11467" stopIfTrue="1" operator="containsText" text="dsoy jktdh; fo|ky;ksa esa iz;ksx gsrq fu%'kqYd">
      <formula>NOT(ISERROR(SEARCH("dsoy jktdh; fo|ky;ksa esa iz;ksx gsrq fu%'kqYd",N980)))</formula>
    </cfRule>
    <cfRule type="containsText" dxfId="11804" priority="11468" stopIfTrue="1" operator="containsText" text="f'k{kk foHkkx jktLFkku">
      <formula>NOT(ISERROR(SEARCH("f'k{kk foHkkx jktLFkku",N980)))</formula>
    </cfRule>
    <cfRule type="containsText" dxfId="11803" priority="11469" stopIfTrue="1" operator="containsText" text="iw.kkZad">
      <formula>NOT(ISERROR(SEARCH("iw.kkZad",N980)))</formula>
    </cfRule>
  </conditionalFormatting>
  <conditionalFormatting sqref="J980:J982">
    <cfRule type="cellIs" dxfId="11802" priority="11452" stopIfTrue="1" operator="equal">
      <formula>0</formula>
    </cfRule>
  </conditionalFormatting>
  <conditionalFormatting sqref="J980:J982">
    <cfRule type="containsText" dxfId="11801" priority="11447" stopIfTrue="1" operator="containsText" text="dsoy jktdh; fo|ky;ksa esa iz;ksx gsrq fu%'kqYd">
      <formula>NOT(ISERROR(SEARCH("dsoy jktdh; fo|ky;ksa esa iz;ksx gsrq fu%'kqYd",J980)))</formula>
    </cfRule>
    <cfRule type="containsText" dxfId="11800" priority="11448" stopIfTrue="1" operator="containsText" text="dsoy jktdh; fo|ky;ksa esa iz;ksx gsrq fu%'kqYd">
      <formula>NOT(ISERROR(SEARCH("dsoy jktdh; fo|ky;ksa esa iz;ksx gsrq fu%'kqYd",J980)))</formula>
    </cfRule>
    <cfRule type="containsText" dxfId="11799" priority="11449" stopIfTrue="1" operator="containsText" text="dsoy jktdh; fo|ky;ksa esa iz;ksx gsrq fu%'kqYd">
      <formula>NOT(ISERROR(SEARCH("dsoy jktdh; fo|ky;ksa esa iz;ksx gsrq fu%'kqYd",J980)))</formula>
    </cfRule>
    <cfRule type="containsText" dxfId="11798" priority="11450" stopIfTrue="1" operator="containsText" text="f'k{kk foHkkx jktLFkku">
      <formula>NOT(ISERROR(SEARCH("f'k{kk foHkkx jktLFkku",J980)))</formula>
    </cfRule>
    <cfRule type="containsText" dxfId="11797" priority="11451" stopIfTrue="1" operator="containsText" text="iw.kkZad">
      <formula>NOT(ISERROR(SEARCH("iw.kkZad",J980)))</formula>
    </cfRule>
  </conditionalFormatting>
  <conditionalFormatting sqref="O981:Q981">
    <cfRule type="cellIs" dxfId="11796" priority="11518" stopIfTrue="1" operator="equal">
      <formula>0</formula>
    </cfRule>
  </conditionalFormatting>
  <conditionalFormatting sqref="O981:Q981">
    <cfRule type="containsText" dxfId="11795" priority="11513" stopIfTrue="1" operator="containsText" text="dsoy jktdh; fo|ky;ksa esa iz;ksx gsrq fu%'kqYd">
      <formula>NOT(ISERROR(SEARCH("dsoy jktdh; fo|ky;ksa esa iz;ksx gsrq fu%'kqYd",O981)))</formula>
    </cfRule>
    <cfRule type="containsText" dxfId="11794" priority="11514" stopIfTrue="1" operator="containsText" text="dsoy jktdh; fo|ky;ksa esa iz;ksx gsrq fu%'kqYd">
      <formula>NOT(ISERROR(SEARCH("dsoy jktdh; fo|ky;ksa esa iz;ksx gsrq fu%'kqYd",O981)))</formula>
    </cfRule>
    <cfRule type="containsText" dxfId="11793" priority="11515" stopIfTrue="1" operator="containsText" text="dsoy jktdh; fo|ky;ksa esa iz;ksx gsrq fu%'kqYd">
      <formula>NOT(ISERROR(SEARCH("dsoy jktdh; fo|ky;ksa esa iz;ksx gsrq fu%'kqYd",O981)))</formula>
    </cfRule>
    <cfRule type="containsText" dxfId="11792" priority="11516" stopIfTrue="1" operator="containsText" text="f'k{kk foHkkx jktLFkku">
      <formula>NOT(ISERROR(SEARCH("f'k{kk foHkkx jktLFkku",O981)))</formula>
    </cfRule>
    <cfRule type="containsText" dxfId="11791" priority="11517" stopIfTrue="1" operator="containsText" text="iw.kkZad">
      <formula>NOT(ISERROR(SEARCH("iw.kkZad",O981)))</formula>
    </cfRule>
  </conditionalFormatting>
  <conditionalFormatting sqref="O982:Q982">
    <cfRule type="cellIs" dxfId="11790" priority="11512" stopIfTrue="1" operator="equal">
      <formula>0</formula>
    </cfRule>
  </conditionalFormatting>
  <conditionalFormatting sqref="O982:Q982">
    <cfRule type="containsText" dxfId="11789" priority="11507" stopIfTrue="1" operator="containsText" text="dsoy jktdh; fo|ky;ksa esa iz;ksx gsrq fu%'kqYd">
      <formula>NOT(ISERROR(SEARCH("dsoy jktdh; fo|ky;ksa esa iz;ksx gsrq fu%'kqYd",O982)))</formula>
    </cfRule>
    <cfRule type="containsText" dxfId="11788" priority="11508" stopIfTrue="1" operator="containsText" text="dsoy jktdh; fo|ky;ksa esa iz;ksx gsrq fu%'kqYd">
      <formula>NOT(ISERROR(SEARCH("dsoy jktdh; fo|ky;ksa esa iz;ksx gsrq fu%'kqYd",O982)))</formula>
    </cfRule>
    <cfRule type="containsText" dxfId="11787" priority="11509" stopIfTrue="1" operator="containsText" text="dsoy jktdh; fo|ky;ksa esa iz;ksx gsrq fu%'kqYd">
      <formula>NOT(ISERROR(SEARCH("dsoy jktdh; fo|ky;ksa esa iz;ksx gsrq fu%'kqYd",O982)))</formula>
    </cfRule>
    <cfRule type="containsText" dxfId="11786" priority="11510" stopIfTrue="1" operator="containsText" text="f'k{kk foHkkx jktLFkku">
      <formula>NOT(ISERROR(SEARCH("f'k{kk foHkkx jktLFkku",O982)))</formula>
    </cfRule>
    <cfRule type="containsText" dxfId="11785" priority="11511" stopIfTrue="1" operator="containsText" text="iw.kkZad">
      <formula>NOT(ISERROR(SEARCH("iw.kkZad",O982)))</formula>
    </cfRule>
  </conditionalFormatting>
  <conditionalFormatting sqref="D984">
    <cfRule type="cellIs" dxfId="11784" priority="11446" stopIfTrue="1" operator="equal">
      <formula>0</formula>
    </cfRule>
  </conditionalFormatting>
  <conditionalFormatting sqref="D984">
    <cfRule type="containsText" dxfId="11783" priority="11441" stopIfTrue="1" operator="containsText" text="dsoy jktdh; fo|ky;ksa esa iz;ksx gsrq fu%'kqYd">
      <formula>NOT(ISERROR(SEARCH("dsoy jktdh; fo|ky;ksa esa iz;ksx gsrq fu%'kqYd",D984)))</formula>
    </cfRule>
    <cfRule type="containsText" dxfId="11782" priority="11442" stopIfTrue="1" operator="containsText" text="dsoy jktdh; fo|ky;ksa esa iz;ksx gsrq fu%'kqYd">
      <formula>NOT(ISERROR(SEARCH("dsoy jktdh; fo|ky;ksa esa iz;ksx gsrq fu%'kqYd",D984)))</formula>
    </cfRule>
    <cfRule type="containsText" dxfId="11781" priority="11443" stopIfTrue="1" operator="containsText" text="dsoy jktdh; fo|ky;ksa esa iz;ksx gsrq fu%'kqYd">
      <formula>NOT(ISERROR(SEARCH("dsoy jktdh; fo|ky;ksa esa iz;ksx gsrq fu%'kqYd",D984)))</formula>
    </cfRule>
    <cfRule type="containsText" dxfId="11780" priority="11444" stopIfTrue="1" operator="containsText" text="f'k{kk foHkkx jktLFkku">
      <formula>NOT(ISERROR(SEARCH("f'k{kk foHkkx jktLFkku",D984)))</formula>
    </cfRule>
    <cfRule type="containsText" dxfId="11779" priority="11445" stopIfTrue="1" operator="containsText" text="iw.kkZad">
      <formula>NOT(ISERROR(SEARCH("iw.kkZad",D984)))</formula>
    </cfRule>
  </conditionalFormatting>
  <conditionalFormatting sqref="L984">
    <cfRule type="cellIs" dxfId="11778" priority="11434" stopIfTrue="1" operator="equal">
      <formula>0</formula>
    </cfRule>
  </conditionalFormatting>
  <conditionalFormatting sqref="L984">
    <cfRule type="containsText" dxfId="11777" priority="11429" stopIfTrue="1" operator="containsText" text="dsoy jktdh; fo|ky;ksa esa iz;ksx gsrq fu%'kqYd">
      <formula>NOT(ISERROR(SEARCH("dsoy jktdh; fo|ky;ksa esa iz;ksx gsrq fu%'kqYd",L984)))</formula>
    </cfRule>
    <cfRule type="containsText" dxfId="11776" priority="11430" stopIfTrue="1" operator="containsText" text="dsoy jktdh; fo|ky;ksa esa iz;ksx gsrq fu%'kqYd">
      <formula>NOT(ISERROR(SEARCH("dsoy jktdh; fo|ky;ksa esa iz;ksx gsrq fu%'kqYd",L984)))</formula>
    </cfRule>
    <cfRule type="containsText" dxfId="11775" priority="11431" stopIfTrue="1" operator="containsText" text="dsoy jktdh; fo|ky;ksa esa iz;ksx gsrq fu%'kqYd">
      <formula>NOT(ISERROR(SEARCH("dsoy jktdh; fo|ky;ksa esa iz;ksx gsrq fu%'kqYd",L984)))</formula>
    </cfRule>
    <cfRule type="containsText" dxfId="11774" priority="11432" stopIfTrue="1" operator="containsText" text="f'k{kk foHkkx jktLFkku">
      <formula>NOT(ISERROR(SEARCH("f'k{kk foHkkx jktLFkku",L984)))</formula>
    </cfRule>
    <cfRule type="containsText" dxfId="11773" priority="11433" stopIfTrue="1" operator="containsText" text="iw.kkZad">
      <formula>NOT(ISERROR(SEARCH("iw.kkZad",L984)))</formula>
    </cfRule>
  </conditionalFormatting>
  <conditionalFormatting sqref="L985">
    <cfRule type="cellIs" dxfId="11772" priority="11428" stopIfTrue="1" operator="equal">
      <formula>0</formula>
    </cfRule>
  </conditionalFormatting>
  <conditionalFormatting sqref="L985">
    <cfRule type="containsText" dxfId="11771" priority="11423" stopIfTrue="1" operator="containsText" text="dsoy jktdh; fo|ky;ksa esa iz;ksx gsrq fu%'kqYd">
      <formula>NOT(ISERROR(SEARCH("dsoy jktdh; fo|ky;ksa esa iz;ksx gsrq fu%'kqYd",L985)))</formula>
    </cfRule>
    <cfRule type="containsText" dxfId="11770" priority="11424" stopIfTrue="1" operator="containsText" text="dsoy jktdh; fo|ky;ksa esa iz;ksx gsrq fu%'kqYd">
      <formula>NOT(ISERROR(SEARCH("dsoy jktdh; fo|ky;ksa esa iz;ksx gsrq fu%'kqYd",L985)))</formula>
    </cfRule>
    <cfRule type="containsText" dxfId="11769" priority="11425" stopIfTrue="1" operator="containsText" text="dsoy jktdh; fo|ky;ksa esa iz;ksx gsrq fu%'kqYd">
      <formula>NOT(ISERROR(SEARCH("dsoy jktdh; fo|ky;ksa esa iz;ksx gsrq fu%'kqYd",L985)))</formula>
    </cfRule>
    <cfRule type="containsText" dxfId="11768" priority="11426" stopIfTrue="1" operator="containsText" text="f'k{kk foHkkx jktLFkku">
      <formula>NOT(ISERROR(SEARCH("f'k{kk foHkkx jktLFkku",L985)))</formula>
    </cfRule>
    <cfRule type="containsText" dxfId="11767" priority="11427" stopIfTrue="1" operator="containsText" text="iw.kkZad">
      <formula>NOT(ISERROR(SEARCH("iw.kkZad",L985)))</formula>
    </cfRule>
  </conditionalFormatting>
  <conditionalFormatting sqref="O983">
    <cfRule type="cellIs" dxfId="11766" priority="11422" stopIfTrue="1" operator="equal">
      <formula>0</formula>
    </cfRule>
  </conditionalFormatting>
  <conditionalFormatting sqref="O983">
    <cfRule type="containsText" dxfId="11765" priority="11417" stopIfTrue="1" operator="containsText" text="dsoy jktdh; fo|ky;ksa esa iz;ksx gsrq fu%'kqYd">
      <formula>NOT(ISERROR(SEARCH("dsoy jktdh; fo|ky;ksa esa iz;ksx gsrq fu%'kqYd",O983)))</formula>
    </cfRule>
    <cfRule type="containsText" dxfId="11764" priority="11418" stopIfTrue="1" operator="containsText" text="dsoy jktdh; fo|ky;ksa esa iz;ksx gsrq fu%'kqYd">
      <formula>NOT(ISERROR(SEARCH("dsoy jktdh; fo|ky;ksa esa iz;ksx gsrq fu%'kqYd",O983)))</formula>
    </cfRule>
    <cfRule type="containsText" dxfId="11763" priority="11419" stopIfTrue="1" operator="containsText" text="dsoy jktdh; fo|ky;ksa esa iz;ksx gsrq fu%'kqYd">
      <formula>NOT(ISERROR(SEARCH("dsoy jktdh; fo|ky;ksa esa iz;ksx gsrq fu%'kqYd",O983)))</formula>
    </cfRule>
    <cfRule type="containsText" dxfId="11762" priority="11420" stopIfTrue="1" operator="containsText" text="f'k{kk foHkkx jktLFkku">
      <formula>NOT(ISERROR(SEARCH("f'k{kk foHkkx jktLFkku",O983)))</formula>
    </cfRule>
    <cfRule type="containsText" dxfId="11761" priority="11421" stopIfTrue="1" operator="containsText" text="iw.kkZad">
      <formula>NOT(ISERROR(SEARCH("iw.kkZad",O983)))</formula>
    </cfRule>
  </conditionalFormatting>
  <conditionalFormatting sqref="O984">
    <cfRule type="cellIs" dxfId="11760" priority="11416" stopIfTrue="1" operator="equal">
      <formula>0</formula>
    </cfRule>
  </conditionalFormatting>
  <conditionalFormatting sqref="O984">
    <cfRule type="containsText" dxfId="11759" priority="11411" stopIfTrue="1" operator="containsText" text="dsoy jktdh; fo|ky;ksa esa iz;ksx gsrq fu%'kqYd">
      <formula>NOT(ISERROR(SEARCH("dsoy jktdh; fo|ky;ksa esa iz;ksx gsrq fu%'kqYd",O984)))</formula>
    </cfRule>
    <cfRule type="containsText" dxfId="11758" priority="11412" stopIfTrue="1" operator="containsText" text="dsoy jktdh; fo|ky;ksa esa iz;ksx gsrq fu%'kqYd">
      <formula>NOT(ISERROR(SEARCH("dsoy jktdh; fo|ky;ksa esa iz;ksx gsrq fu%'kqYd",O984)))</formula>
    </cfRule>
    <cfRule type="containsText" dxfId="11757" priority="11413" stopIfTrue="1" operator="containsText" text="dsoy jktdh; fo|ky;ksa esa iz;ksx gsrq fu%'kqYd">
      <formula>NOT(ISERROR(SEARCH("dsoy jktdh; fo|ky;ksa esa iz;ksx gsrq fu%'kqYd",O984)))</formula>
    </cfRule>
    <cfRule type="containsText" dxfId="11756" priority="11414" stopIfTrue="1" operator="containsText" text="f'k{kk foHkkx jktLFkku">
      <formula>NOT(ISERROR(SEARCH("f'k{kk foHkkx jktLFkku",O984)))</formula>
    </cfRule>
    <cfRule type="containsText" dxfId="11755" priority="11415" stopIfTrue="1" operator="containsText" text="iw.kkZad">
      <formula>NOT(ISERROR(SEARCH("iw.kkZad",O984)))</formula>
    </cfRule>
  </conditionalFormatting>
  <conditionalFormatting sqref="O985">
    <cfRule type="cellIs" dxfId="11754" priority="11410" stopIfTrue="1" operator="equal">
      <formula>0</formula>
    </cfRule>
  </conditionalFormatting>
  <conditionalFormatting sqref="O985">
    <cfRule type="containsText" dxfId="11753" priority="11405" stopIfTrue="1" operator="containsText" text="dsoy jktdh; fo|ky;ksa esa iz;ksx gsrq fu%'kqYd">
      <formula>NOT(ISERROR(SEARCH("dsoy jktdh; fo|ky;ksa esa iz;ksx gsrq fu%'kqYd",O985)))</formula>
    </cfRule>
    <cfRule type="containsText" dxfId="11752" priority="11406" stopIfTrue="1" operator="containsText" text="dsoy jktdh; fo|ky;ksa esa iz;ksx gsrq fu%'kqYd">
      <formula>NOT(ISERROR(SEARCH("dsoy jktdh; fo|ky;ksa esa iz;ksx gsrq fu%'kqYd",O985)))</formula>
    </cfRule>
    <cfRule type="containsText" dxfId="11751" priority="11407" stopIfTrue="1" operator="containsText" text="dsoy jktdh; fo|ky;ksa esa iz;ksx gsrq fu%'kqYd">
      <formula>NOT(ISERROR(SEARCH("dsoy jktdh; fo|ky;ksa esa iz;ksx gsrq fu%'kqYd",O985)))</formula>
    </cfRule>
    <cfRule type="containsText" dxfId="11750" priority="11408" stopIfTrue="1" operator="containsText" text="f'k{kk foHkkx jktLFkku">
      <formula>NOT(ISERROR(SEARCH("f'k{kk foHkkx jktLFkku",O985)))</formula>
    </cfRule>
    <cfRule type="containsText" dxfId="11749" priority="11409" stopIfTrue="1" operator="containsText" text="iw.kkZad">
      <formula>NOT(ISERROR(SEARCH("iw.kkZad",O985)))</formula>
    </cfRule>
  </conditionalFormatting>
  <conditionalFormatting sqref="J988:J991">
    <cfRule type="cellIs" dxfId="11748" priority="11404" stopIfTrue="1" operator="equal">
      <formula>0</formula>
    </cfRule>
  </conditionalFormatting>
  <conditionalFormatting sqref="J988:J991">
    <cfRule type="containsText" dxfId="11747" priority="11399" stopIfTrue="1" operator="containsText" text="dsoy jktdh; fo|ky;ksa esa iz;ksx gsrq fu%'kqYd">
      <formula>NOT(ISERROR(SEARCH("dsoy jktdh; fo|ky;ksa esa iz;ksx gsrq fu%'kqYd",J988)))</formula>
    </cfRule>
    <cfRule type="containsText" dxfId="11746" priority="11400" stopIfTrue="1" operator="containsText" text="dsoy jktdh; fo|ky;ksa esa iz;ksx gsrq fu%'kqYd">
      <formula>NOT(ISERROR(SEARCH("dsoy jktdh; fo|ky;ksa esa iz;ksx gsrq fu%'kqYd",J988)))</formula>
    </cfRule>
    <cfRule type="containsText" dxfId="11745" priority="11401" stopIfTrue="1" operator="containsText" text="dsoy jktdh; fo|ky;ksa esa iz;ksx gsrq fu%'kqYd">
      <formula>NOT(ISERROR(SEARCH("dsoy jktdh; fo|ky;ksa esa iz;ksx gsrq fu%'kqYd",J988)))</formula>
    </cfRule>
    <cfRule type="containsText" dxfId="11744" priority="11402" stopIfTrue="1" operator="containsText" text="f'k{kk foHkkx jktLFkku">
      <formula>NOT(ISERROR(SEARCH("f'k{kk foHkkx jktLFkku",J988)))</formula>
    </cfRule>
    <cfRule type="containsText" dxfId="11743" priority="11403" stopIfTrue="1" operator="containsText" text="iw.kkZad">
      <formula>NOT(ISERROR(SEARCH("iw.kkZad",J988)))</formula>
    </cfRule>
  </conditionalFormatting>
  <conditionalFormatting sqref="J992">
    <cfRule type="cellIs" dxfId="11742" priority="11398" stopIfTrue="1" operator="equal">
      <formula>0</formula>
    </cfRule>
  </conditionalFormatting>
  <conditionalFormatting sqref="J992">
    <cfRule type="containsText" dxfId="11741" priority="11393" stopIfTrue="1" operator="containsText" text="dsoy jktdh; fo|ky;ksa esa iz;ksx gsrq fu%'kqYd">
      <formula>NOT(ISERROR(SEARCH("dsoy jktdh; fo|ky;ksa esa iz;ksx gsrq fu%'kqYd",J992)))</formula>
    </cfRule>
    <cfRule type="containsText" dxfId="11740" priority="11394" stopIfTrue="1" operator="containsText" text="dsoy jktdh; fo|ky;ksa esa iz;ksx gsrq fu%'kqYd">
      <formula>NOT(ISERROR(SEARCH("dsoy jktdh; fo|ky;ksa esa iz;ksx gsrq fu%'kqYd",J992)))</formula>
    </cfRule>
    <cfRule type="containsText" dxfId="11739" priority="11395" stopIfTrue="1" operator="containsText" text="dsoy jktdh; fo|ky;ksa esa iz;ksx gsrq fu%'kqYd">
      <formula>NOT(ISERROR(SEARCH("dsoy jktdh; fo|ky;ksa esa iz;ksx gsrq fu%'kqYd",J992)))</formula>
    </cfRule>
    <cfRule type="containsText" dxfId="11738" priority="11396" stopIfTrue="1" operator="containsText" text="f'k{kk foHkkx jktLFkku">
      <formula>NOT(ISERROR(SEARCH("f'k{kk foHkkx jktLFkku",J992)))</formula>
    </cfRule>
    <cfRule type="containsText" dxfId="11737" priority="11397" stopIfTrue="1" operator="containsText" text="iw.kkZad">
      <formula>NOT(ISERROR(SEARCH("iw.kkZad",J992)))</formula>
    </cfRule>
  </conditionalFormatting>
  <conditionalFormatting sqref="N968">
    <cfRule type="cellIs" dxfId="11736" priority="11392" stopIfTrue="1" operator="equal">
      <formula>0</formula>
    </cfRule>
  </conditionalFormatting>
  <conditionalFormatting sqref="N968">
    <cfRule type="containsText" dxfId="11735" priority="11387" stopIfTrue="1" operator="containsText" text="dsoy jktdh; fo|ky;ksa esa iz;ksx gsrq fu%'kqYd">
      <formula>NOT(ISERROR(SEARCH("dsoy jktdh; fo|ky;ksa esa iz;ksx gsrq fu%'kqYd",N968)))</formula>
    </cfRule>
    <cfRule type="containsText" dxfId="11734" priority="11388" stopIfTrue="1" operator="containsText" text="dsoy jktdh; fo|ky;ksa esa iz;ksx gsrq fu%'kqYd">
      <formula>NOT(ISERROR(SEARCH("dsoy jktdh; fo|ky;ksa esa iz;ksx gsrq fu%'kqYd",N968)))</formula>
    </cfRule>
    <cfRule type="containsText" dxfId="11733" priority="11389" stopIfTrue="1" operator="containsText" text="dsoy jktdh; fo|ky;ksa esa iz;ksx gsrq fu%'kqYd">
      <formula>NOT(ISERROR(SEARCH("dsoy jktdh; fo|ky;ksa esa iz;ksx gsrq fu%'kqYd",N968)))</formula>
    </cfRule>
    <cfRule type="containsText" dxfId="11732" priority="11390" stopIfTrue="1" operator="containsText" text="f'k{kk foHkkx jktLFkku">
      <formula>NOT(ISERROR(SEARCH("f'k{kk foHkkx jktLFkku",N968)))</formula>
    </cfRule>
    <cfRule type="containsText" dxfId="11731" priority="11391" stopIfTrue="1" operator="containsText" text="iw.kkZad">
      <formula>NOT(ISERROR(SEARCH("iw.kkZad",N968)))</formula>
    </cfRule>
  </conditionalFormatting>
  <conditionalFormatting sqref="N969">
    <cfRule type="cellIs" dxfId="11730" priority="11386" stopIfTrue="1" operator="equal">
      <formula>0</formula>
    </cfRule>
  </conditionalFormatting>
  <conditionalFormatting sqref="N969">
    <cfRule type="containsText" dxfId="11729" priority="11381" stopIfTrue="1" operator="containsText" text="dsoy jktdh; fo|ky;ksa esa iz;ksx gsrq fu%'kqYd">
      <formula>NOT(ISERROR(SEARCH("dsoy jktdh; fo|ky;ksa esa iz;ksx gsrq fu%'kqYd",N969)))</formula>
    </cfRule>
    <cfRule type="containsText" dxfId="11728" priority="11382" stopIfTrue="1" operator="containsText" text="dsoy jktdh; fo|ky;ksa esa iz;ksx gsrq fu%'kqYd">
      <formula>NOT(ISERROR(SEARCH("dsoy jktdh; fo|ky;ksa esa iz;ksx gsrq fu%'kqYd",N969)))</formula>
    </cfRule>
    <cfRule type="containsText" dxfId="11727" priority="11383" stopIfTrue="1" operator="containsText" text="dsoy jktdh; fo|ky;ksa esa iz;ksx gsrq fu%'kqYd">
      <formula>NOT(ISERROR(SEARCH("dsoy jktdh; fo|ky;ksa esa iz;ksx gsrq fu%'kqYd",N969)))</formula>
    </cfRule>
    <cfRule type="containsText" dxfId="11726" priority="11384" stopIfTrue="1" operator="containsText" text="f'k{kk foHkkx jktLFkku">
      <formula>NOT(ISERROR(SEARCH("f'k{kk foHkkx jktLFkku",N969)))</formula>
    </cfRule>
    <cfRule type="containsText" dxfId="11725" priority="11385" stopIfTrue="1" operator="containsText" text="iw.kkZad">
      <formula>NOT(ISERROR(SEARCH("iw.kkZad",N969)))</formula>
    </cfRule>
  </conditionalFormatting>
  <conditionalFormatting sqref="B969:C969">
    <cfRule type="cellIs" dxfId="11724" priority="11380" stopIfTrue="1" operator="equal">
      <formula>0</formula>
    </cfRule>
  </conditionalFormatting>
  <conditionalFormatting sqref="B969:C969">
    <cfRule type="containsText" dxfId="11723" priority="11375" stopIfTrue="1" operator="containsText" text="dsoy jktdh; fo|ky;ksa esa iz;ksx gsrq fu%'kqYd">
      <formula>NOT(ISERROR(SEARCH("dsoy jktdh; fo|ky;ksa esa iz;ksx gsrq fu%'kqYd",B969)))</formula>
    </cfRule>
    <cfRule type="containsText" dxfId="11722" priority="11376" stopIfTrue="1" operator="containsText" text="dsoy jktdh; fo|ky;ksa esa iz;ksx gsrq fu%'kqYd">
      <formula>NOT(ISERROR(SEARCH("dsoy jktdh; fo|ky;ksa esa iz;ksx gsrq fu%'kqYd",B969)))</formula>
    </cfRule>
    <cfRule type="containsText" dxfId="11721" priority="11377" stopIfTrue="1" operator="containsText" text="dsoy jktdh; fo|ky;ksa esa iz;ksx gsrq fu%'kqYd">
      <formula>NOT(ISERROR(SEARCH("dsoy jktdh; fo|ky;ksa esa iz;ksx gsrq fu%'kqYd",B969)))</formula>
    </cfRule>
    <cfRule type="containsText" dxfId="11720" priority="11378" stopIfTrue="1" operator="containsText" text="f'k{kk foHkkx jktLFkku">
      <formula>NOT(ISERROR(SEARCH("f'k{kk foHkkx jktLFkku",B969)))</formula>
    </cfRule>
    <cfRule type="containsText" dxfId="11719" priority="11379" stopIfTrue="1" operator="containsText" text="iw.kkZad">
      <formula>NOT(ISERROR(SEARCH("iw.kkZad",B969)))</formula>
    </cfRule>
  </conditionalFormatting>
  <conditionalFormatting sqref="B1011:F1011 B1014:D1014 F1014 H1014 B1012:C1013 B1004:C1006 A993:A994 B1016:D1016 F1016 H1016 C997:C999 B995:B999 B1001:C1001 J999 B1015">
    <cfRule type="cellIs" dxfId="11718" priority="11374" stopIfTrue="1" operator="equal">
      <formula>0</formula>
    </cfRule>
  </conditionalFormatting>
  <conditionalFormatting sqref="B1011:F1011 B1014:D1014 F1014 H1014 B1012:C1013 B1004:C1006 A993:A994 B1016:D1016 F1016 H1016 C997:C999 B995:B999 B1001:C1001 J999 B1015">
    <cfRule type="containsText" dxfId="11717" priority="11369" stopIfTrue="1" operator="containsText" text="dsoy jktdh; fo|ky;ksa esa iz;ksx gsrq fu%'kqYd">
      <formula>NOT(ISERROR(SEARCH("dsoy jktdh; fo|ky;ksa esa iz;ksx gsrq fu%'kqYd",A993)))</formula>
    </cfRule>
    <cfRule type="containsText" dxfId="11716" priority="11370" stopIfTrue="1" operator="containsText" text="dsoy jktdh; fo|ky;ksa esa iz;ksx gsrq fu%'kqYd">
      <formula>NOT(ISERROR(SEARCH("dsoy jktdh; fo|ky;ksa esa iz;ksx gsrq fu%'kqYd",A993)))</formula>
    </cfRule>
    <cfRule type="containsText" dxfId="11715" priority="11371" stopIfTrue="1" operator="containsText" text="dsoy jktdh; fo|ky;ksa esa iz;ksx gsrq fu%'kqYd">
      <formula>NOT(ISERROR(SEARCH("dsoy jktdh; fo|ky;ksa esa iz;ksx gsrq fu%'kqYd",A993)))</formula>
    </cfRule>
    <cfRule type="containsText" dxfId="11714" priority="11372" stopIfTrue="1" operator="containsText" text="f'k{kk foHkkx jktLFkku">
      <formula>NOT(ISERROR(SEARCH("f'k{kk foHkkx jktLFkku",A993)))</formula>
    </cfRule>
    <cfRule type="containsText" dxfId="11713" priority="11373" stopIfTrue="1" operator="containsText" text="iw.kkZad">
      <formula>NOT(ISERROR(SEARCH("iw.kkZad",A993)))</formula>
    </cfRule>
  </conditionalFormatting>
  <conditionalFormatting sqref="B1001:C1001">
    <cfRule type="cellIs" dxfId="11712" priority="11367" operator="equal">
      <formula>0</formula>
    </cfRule>
    <cfRule type="containsText" dxfId="11711" priority="11368" stopIfTrue="1" operator="containsText" text="false">
      <formula>NOT(ISERROR(SEARCH("false",B1001)))</formula>
    </cfRule>
  </conditionalFormatting>
  <conditionalFormatting sqref="H1019:H1023">
    <cfRule type="cellIs" dxfId="11710" priority="11300" stopIfTrue="1" operator="equal">
      <formula>0</formula>
    </cfRule>
  </conditionalFormatting>
  <conditionalFormatting sqref="H1019:H1023">
    <cfRule type="containsText" dxfId="11709" priority="11295" stopIfTrue="1" operator="containsText" text="dsoy jktdh; fo|ky;ksa esa iz;ksx gsrq fu%'kqYd">
      <formula>NOT(ISERROR(SEARCH("dsoy jktdh; fo|ky;ksa esa iz;ksx gsrq fu%'kqYd",H1019)))</formula>
    </cfRule>
    <cfRule type="containsText" dxfId="11708" priority="11296" stopIfTrue="1" operator="containsText" text="dsoy jktdh; fo|ky;ksa esa iz;ksx gsrq fu%'kqYd">
      <formula>NOT(ISERROR(SEARCH("dsoy jktdh; fo|ky;ksa esa iz;ksx gsrq fu%'kqYd",H1019)))</formula>
    </cfRule>
    <cfRule type="containsText" dxfId="11707" priority="11297" stopIfTrue="1" operator="containsText" text="dsoy jktdh; fo|ky;ksa esa iz;ksx gsrq fu%'kqYd">
      <formula>NOT(ISERROR(SEARCH("dsoy jktdh; fo|ky;ksa esa iz;ksx gsrq fu%'kqYd",H1019)))</formula>
    </cfRule>
    <cfRule type="containsText" dxfId="11706" priority="11298" stopIfTrue="1" operator="containsText" text="f'k{kk foHkkx jktLFkku">
      <formula>NOT(ISERROR(SEARCH("f'k{kk foHkkx jktLFkku",H1019)))</formula>
    </cfRule>
    <cfRule type="containsText" dxfId="11705" priority="11299" stopIfTrue="1" operator="containsText" text="iw.kkZad">
      <formula>NOT(ISERROR(SEARCH("iw.kkZad",H1019)))</formula>
    </cfRule>
  </conditionalFormatting>
  <conditionalFormatting sqref="D1012:F1012">
    <cfRule type="cellIs" dxfId="11704" priority="11366" stopIfTrue="1" operator="equal">
      <formula>0</formula>
    </cfRule>
  </conditionalFormatting>
  <conditionalFormatting sqref="D1012:F1012">
    <cfRule type="containsText" dxfId="11703" priority="11361" stopIfTrue="1" operator="containsText" text="dsoy jktdh; fo|ky;ksa esa iz;ksx gsrq fu%'kqYd">
      <formula>NOT(ISERROR(SEARCH("dsoy jktdh; fo|ky;ksa esa iz;ksx gsrq fu%'kqYd",D1012)))</formula>
    </cfRule>
    <cfRule type="containsText" dxfId="11702" priority="11362" stopIfTrue="1" operator="containsText" text="dsoy jktdh; fo|ky;ksa esa iz;ksx gsrq fu%'kqYd">
      <formula>NOT(ISERROR(SEARCH("dsoy jktdh; fo|ky;ksa esa iz;ksx gsrq fu%'kqYd",D1012)))</formula>
    </cfRule>
    <cfRule type="containsText" dxfId="11701" priority="11363" stopIfTrue="1" operator="containsText" text="dsoy jktdh; fo|ky;ksa esa iz;ksx gsrq fu%'kqYd">
      <formula>NOT(ISERROR(SEARCH("dsoy jktdh; fo|ky;ksa esa iz;ksx gsrq fu%'kqYd",D1012)))</formula>
    </cfRule>
    <cfRule type="containsText" dxfId="11700" priority="11364" stopIfTrue="1" operator="containsText" text="f'k{kk foHkkx jktLFkku">
      <formula>NOT(ISERROR(SEARCH("f'k{kk foHkkx jktLFkku",D1012)))</formula>
    </cfRule>
    <cfRule type="containsText" dxfId="11699" priority="11365" stopIfTrue="1" operator="containsText" text="iw.kkZad">
      <formula>NOT(ISERROR(SEARCH("iw.kkZad",D1012)))</formula>
    </cfRule>
  </conditionalFormatting>
  <conditionalFormatting sqref="D1013:F1013">
    <cfRule type="cellIs" dxfId="11698" priority="11360" stopIfTrue="1" operator="equal">
      <formula>0</formula>
    </cfRule>
  </conditionalFormatting>
  <conditionalFormatting sqref="D1013:F1013">
    <cfRule type="containsText" dxfId="11697" priority="11355" stopIfTrue="1" operator="containsText" text="dsoy jktdh; fo|ky;ksa esa iz;ksx gsrq fu%'kqYd">
      <formula>NOT(ISERROR(SEARCH("dsoy jktdh; fo|ky;ksa esa iz;ksx gsrq fu%'kqYd",D1013)))</formula>
    </cfRule>
    <cfRule type="containsText" dxfId="11696" priority="11356" stopIfTrue="1" operator="containsText" text="dsoy jktdh; fo|ky;ksa esa iz;ksx gsrq fu%'kqYd">
      <formula>NOT(ISERROR(SEARCH("dsoy jktdh; fo|ky;ksa esa iz;ksx gsrq fu%'kqYd",D1013)))</formula>
    </cfRule>
    <cfRule type="containsText" dxfId="11695" priority="11357" stopIfTrue="1" operator="containsText" text="dsoy jktdh; fo|ky;ksa esa iz;ksx gsrq fu%'kqYd">
      <formula>NOT(ISERROR(SEARCH("dsoy jktdh; fo|ky;ksa esa iz;ksx gsrq fu%'kqYd",D1013)))</formula>
    </cfRule>
    <cfRule type="containsText" dxfId="11694" priority="11358" stopIfTrue="1" operator="containsText" text="f'k{kk foHkkx jktLFkku">
      <formula>NOT(ISERROR(SEARCH("f'k{kk foHkkx jktLFkku",D1013)))</formula>
    </cfRule>
    <cfRule type="containsText" dxfId="11693" priority="11359" stopIfTrue="1" operator="containsText" text="iw.kkZad">
      <formula>NOT(ISERROR(SEARCH("iw.kkZad",D1013)))</formula>
    </cfRule>
  </conditionalFormatting>
  <conditionalFormatting sqref="L1014">
    <cfRule type="cellIs" dxfId="11692" priority="11354" stopIfTrue="1" operator="equal">
      <formula>0</formula>
    </cfRule>
  </conditionalFormatting>
  <conditionalFormatting sqref="L1014">
    <cfRule type="containsText" dxfId="11691" priority="11349" stopIfTrue="1" operator="containsText" text="dsoy jktdh; fo|ky;ksa esa iz;ksx gsrq fu%'kqYd">
      <formula>NOT(ISERROR(SEARCH("dsoy jktdh; fo|ky;ksa esa iz;ksx gsrq fu%'kqYd",L1014)))</formula>
    </cfRule>
    <cfRule type="containsText" dxfId="11690" priority="11350" stopIfTrue="1" operator="containsText" text="dsoy jktdh; fo|ky;ksa esa iz;ksx gsrq fu%'kqYd">
      <formula>NOT(ISERROR(SEARCH("dsoy jktdh; fo|ky;ksa esa iz;ksx gsrq fu%'kqYd",L1014)))</formula>
    </cfRule>
    <cfRule type="containsText" dxfId="11689" priority="11351" stopIfTrue="1" operator="containsText" text="dsoy jktdh; fo|ky;ksa esa iz;ksx gsrq fu%'kqYd">
      <formula>NOT(ISERROR(SEARCH("dsoy jktdh; fo|ky;ksa esa iz;ksx gsrq fu%'kqYd",L1014)))</formula>
    </cfRule>
    <cfRule type="containsText" dxfId="11688" priority="11352" stopIfTrue="1" operator="containsText" text="f'k{kk foHkkx jktLFkku">
      <formula>NOT(ISERROR(SEARCH("f'k{kk foHkkx jktLFkku",L1014)))</formula>
    </cfRule>
    <cfRule type="containsText" dxfId="11687" priority="11353" stopIfTrue="1" operator="containsText" text="iw.kkZad">
      <formula>NOT(ISERROR(SEARCH("iw.kkZad",L1014)))</formula>
    </cfRule>
  </conditionalFormatting>
  <conditionalFormatting sqref="H1015">
    <cfRule type="cellIs" dxfId="11686" priority="11348" stopIfTrue="1" operator="equal">
      <formula>0</formula>
    </cfRule>
  </conditionalFormatting>
  <conditionalFormatting sqref="H1015">
    <cfRule type="containsText" dxfId="11685" priority="11343" stopIfTrue="1" operator="containsText" text="dsoy jktdh; fo|ky;ksa esa iz;ksx gsrq fu%'kqYd">
      <formula>NOT(ISERROR(SEARCH("dsoy jktdh; fo|ky;ksa esa iz;ksx gsrq fu%'kqYd",H1015)))</formula>
    </cfRule>
    <cfRule type="containsText" dxfId="11684" priority="11344" stopIfTrue="1" operator="containsText" text="dsoy jktdh; fo|ky;ksa esa iz;ksx gsrq fu%'kqYd">
      <formula>NOT(ISERROR(SEARCH("dsoy jktdh; fo|ky;ksa esa iz;ksx gsrq fu%'kqYd",H1015)))</formula>
    </cfRule>
    <cfRule type="containsText" dxfId="11683" priority="11345" stopIfTrue="1" operator="containsText" text="dsoy jktdh; fo|ky;ksa esa iz;ksx gsrq fu%'kqYd">
      <formula>NOT(ISERROR(SEARCH("dsoy jktdh; fo|ky;ksa esa iz;ksx gsrq fu%'kqYd",H1015)))</formula>
    </cfRule>
    <cfRule type="containsText" dxfId="11682" priority="11346" stopIfTrue="1" operator="containsText" text="f'k{kk foHkkx jktLFkku">
      <formula>NOT(ISERROR(SEARCH("f'k{kk foHkkx jktLFkku",H1015)))</formula>
    </cfRule>
    <cfRule type="containsText" dxfId="11681" priority="11347" stopIfTrue="1" operator="containsText" text="iw.kkZad">
      <formula>NOT(ISERROR(SEARCH("iw.kkZad",H1015)))</formula>
    </cfRule>
  </conditionalFormatting>
  <conditionalFormatting sqref="C1008">
    <cfRule type="cellIs" dxfId="11680" priority="11342" stopIfTrue="1" operator="equal">
      <formula>0</formula>
    </cfRule>
  </conditionalFormatting>
  <conditionalFormatting sqref="C1008">
    <cfRule type="containsText" dxfId="11679" priority="11337" stopIfTrue="1" operator="containsText" text="dsoy jktdh; fo|ky;ksa esa iz;ksx gsrq fu%'kqYd">
      <formula>NOT(ISERROR(SEARCH("dsoy jktdh; fo|ky;ksa esa iz;ksx gsrq fu%'kqYd",C1008)))</formula>
    </cfRule>
    <cfRule type="containsText" dxfId="11678" priority="11338" stopIfTrue="1" operator="containsText" text="dsoy jktdh; fo|ky;ksa esa iz;ksx gsrq fu%'kqYd">
      <formula>NOT(ISERROR(SEARCH("dsoy jktdh; fo|ky;ksa esa iz;ksx gsrq fu%'kqYd",C1008)))</formula>
    </cfRule>
    <cfRule type="containsText" dxfId="11677" priority="11339" stopIfTrue="1" operator="containsText" text="dsoy jktdh; fo|ky;ksa esa iz;ksx gsrq fu%'kqYd">
      <formula>NOT(ISERROR(SEARCH("dsoy jktdh; fo|ky;ksa esa iz;ksx gsrq fu%'kqYd",C1008)))</formula>
    </cfRule>
    <cfRule type="containsText" dxfId="11676" priority="11340" stopIfTrue="1" operator="containsText" text="f'k{kk foHkkx jktLFkku">
      <formula>NOT(ISERROR(SEARCH("f'k{kk foHkkx jktLFkku",C1008)))</formula>
    </cfRule>
    <cfRule type="containsText" dxfId="11675" priority="11341" stopIfTrue="1" operator="containsText" text="iw.kkZad">
      <formula>NOT(ISERROR(SEARCH("iw.kkZad",C1008)))</formula>
    </cfRule>
  </conditionalFormatting>
  <conditionalFormatting sqref="B1007">
    <cfRule type="cellIs" dxfId="11674" priority="11336" stopIfTrue="1" operator="equal">
      <formula>0</formula>
    </cfRule>
  </conditionalFormatting>
  <conditionalFormatting sqref="B1007">
    <cfRule type="containsText" dxfId="11673" priority="11331" stopIfTrue="1" operator="containsText" text="dsoy jktdh; fo|ky;ksa esa iz;ksx gsrq fu%'kqYd">
      <formula>NOT(ISERROR(SEARCH("dsoy jktdh; fo|ky;ksa esa iz;ksx gsrq fu%'kqYd",B1007)))</formula>
    </cfRule>
    <cfRule type="containsText" dxfId="11672" priority="11332" stopIfTrue="1" operator="containsText" text="dsoy jktdh; fo|ky;ksa esa iz;ksx gsrq fu%'kqYd">
      <formula>NOT(ISERROR(SEARCH("dsoy jktdh; fo|ky;ksa esa iz;ksx gsrq fu%'kqYd",B1007)))</formula>
    </cfRule>
    <cfRule type="containsText" dxfId="11671" priority="11333" stopIfTrue="1" operator="containsText" text="dsoy jktdh; fo|ky;ksa esa iz;ksx gsrq fu%'kqYd">
      <formula>NOT(ISERROR(SEARCH("dsoy jktdh; fo|ky;ksa esa iz;ksx gsrq fu%'kqYd",B1007)))</formula>
    </cfRule>
    <cfRule type="containsText" dxfId="11670" priority="11334" stopIfTrue="1" operator="containsText" text="f'k{kk foHkkx jktLFkku">
      <formula>NOT(ISERROR(SEARCH("f'k{kk foHkkx jktLFkku",B1007)))</formula>
    </cfRule>
    <cfRule type="containsText" dxfId="11669" priority="11335" stopIfTrue="1" operator="containsText" text="iw.kkZad">
      <formula>NOT(ISERROR(SEARCH("iw.kkZad",B1007)))</formula>
    </cfRule>
  </conditionalFormatting>
  <conditionalFormatting sqref="K1003 D1003:F1003 H1003:I1003">
    <cfRule type="cellIs" dxfId="11668" priority="11330" stopIfTrue="1" operator="equal">
      <formula>0</formula>
    </cfRule>
  </conditionalFormatting>
  <conditionalFormatting sqref="K1003 D1003:F1003 H1003:I1003">
    <cfRule type="containsText" dxfId="11667" priority="11325" stopIfTrue="1" operator="containsText" text="dsoy jktdh; fo|ky;ksa esa iz;ksx gsrq fu%'kqYd">
      <formula>NOT(ISERROR(SEARCH("dsoy jktdh; fo|ky;ksa esa iz;ksx gsrq fu%'kqYd",D1003)))</formula>
    </cfRule>
    <cfRule type="containsText" dxfId="11666" priority="11326" stopIfTrue="1" operator="containsText" text="dsoy jktdh; fo|ky;ksa esa iz;ksx gsrq fu%'kqYd">
      <formula>NOT(ISERROR(SEARCH("dsoy jktdh; fo|ky;ksa esa iz;ksx gsrq fu%'kqYd",D1003)))</formula>
    </cfRule>
    <cfRule type="containsText" dxfId="11665" priority="11327" stopIfTrue="1" operator="containsText" text="dsoy jktdh; fo|ky;ksa esa iz;ksx gsrq fu%'kqYd">
      <formula>NOT(ISERROR(SEARCH("dsoy jktdh; fo|ky;ksa esa iz;ksx gsrq fu%'kqYd",D1003)))</formula>
    </cfRule>
    <cfRule type="containsText" dxfId="11664" priority="11328" stopIfTrue="1" operator="containsText" text="f'k{kk foHkkx jktLFkku">
      <formula>NOT(ISERROR(SEARCH("f'k{kk foHkkx jktLFkku",D1003)))</formula>
    </cfRule>
    <cfRule type="containsText" dxfId="11663" priority="11329" stopIfTrue="1" operator="containsText" text="iw.kkZad">
      <formula>NOT(ISERROR(SEARCH("iw.kkZad",D1003)))</formula>
    </cfRule>
  </conditionalFormatting>
  <conditionalFormatting sqref="K1003 D1003:F1003 H1003:I1003">
    <cfRule type="cellIs" dxfId="11662" priority="11323" operator="equal">
      <formula>0</formula>
    </cfRule>
    <cfRule type="containsText" dxfId="11661" priority="11324" stopIfTrue="1" operator="containsText" text="false">
      <formula>NOT(ISERROR(SEARCH("false",D1003)))</formula>
    </cfRule>
  </conditionalFormatting>
  <conditionalFormatting sqref="K1003 D1003:F1003 H1003:I1003">
    <cfRule type="containsText" dxfId="11660" priority="11322" stopIfTrue="1" operator="containsText" text="izk;ks-">
      <formula>NOT(ISERROR(SEARCH("izk;ks-",D1003)))</formula>
    </cfRule>
  </conditionalFormatting>
  <conditionalFormatting sqref="K1007 D1007:F1007 H1007:I1007">
    <cfRule type="cellIs" dxfId="11659" priority="11321" stopIfTrue="1" operator="equal">
      <formula>0</formula>
    </cfRule>
  </conditionalFormatting>
  <conditionalFormatting sqref="K1007 D1007:F1007 H1007:I1007">
    <cfRule type="containsText" dxfId="11658" priority="11316" stopIfTrue="1" operator="containsText" text="dsoy jktdh; fo|ky;ksa esa iz;ksx gsrq fu%'kqYd">
      <formula>NOT(ISERROR(SEARCH("dsoy jktdh; fo|ky;ksa esa iz;ksx gsrq fu%'kqYd",D1007)))</formula>
    </cfRule>
    <cfRule type="containsText" dxfId="11657" priority="11317" stopIfTrue="1" operator="containsText" text="dsoy jktdh; fo|ky;ksa esa iz;ksx gsrq fu%'kqYd">
      <formula>NOT(ISERROR(SEARCH("dsoy jktdh; fo|ky;ksa esa iz;ksx gsrq fu%'kqYd",D1007)))</formula>
    </cfRule>
    <cfRule type="containsText" dxfId="11656" priority="11318" stopIfTrue="1" operator="containsText" text="dsoy jktdh; fo|ky;ksa esa iz;ksx gsrq fu%'kqYd">
      <formula>NOT(ISERROR(SEARCH("dsoy jktdh; fo|ky;ksa esa iz;ksx gsrq fu%'kqYd",D1007)))</formula>
    </cfRule>
    <cfRule type="containsText" dxfId="11655" priority="11319" stopIfTrue="1" operator="containsText" text="f'k{kk foHkkx jktLFkku">
      <formula>NOT(ISERROR(SEARCH("f'k{kk foHkkx jktLFkku",D1007)))</formula>
    </cfRule>
    <cfRule type="containsText" dxfId="11654" priority="11320" stopIfTrue="1" operator="containsText" text="iw.kkZad">
      <formula>NOT(ISERROR(SEARCH("iw.kkZad",D1007)))</formula>
    </cfRule>
  </conditionalFormatting>
  <conditionalFormatting sqref="K1007 D1007:F1007 H1007:I1007">
    <cfRule type="cellIs" dxfId="11653" priority="11314" operator="equal">
      <formula>0</formula>
    </cfRule>
    <cfRule type="containsText" dxfId="11652" priority="11315" stopIfTrue="1" operator="containsText" text="false">
      <formula>NOT(ISERROR(SEARCH("false",D1007)))</formula>
    </cfRule>
  </conditionalFormatting>
  <conditionalFormatting sqref="K1007 D1007:F1007 H1007:I1007">
    <cfRule type="containsText" dxfId="11651" priority="11313" stopIfTrue="1" operator="containsText" text="izk;ks-">
      <formula>NOT(ISERROR(SEARCH("izk;ks-",D1007)))</formula>
    </cfRule>
  </conditionalFormatting>
  <conditionalFormatting sqref="D1019:D1023">
    <cfRule type="cellIs" dxfId="11650" priority="11312" stopIfTrue="1" operator="equal">
      <formula>0</formula>
    </cfRule>
  </conditionalFormatting>
  <conditionalFormatting sqref="D1019:D1023">
    <cfRule type="containsText" dxfId="11649" priority="11307" stopIfTrue="1" operator="containsText" text="dsoy jktdh; fo|ky;ksa esa iz;ksx gsrq fu%'kqYd">
      <formula>NOT(ISERROR(SEARCH("dsoy jktdh; fo|ky;ksa esa iz;ksx gsrq fu%'kqYd",D1019)))</formula>
    </cfRule>
    <cfRule type="containsText" dxfId="11648" priority="11308" stopIfTrue="1" operator="containsText" text="dsoy jktdh; fo|ky;ksa esa iz;ksx gsrq fu%'kqYd">
      <formula>NOT(ISERROR(SEARCH("dsoy jktdh; fo|ky;ksa esa iz;ksx gsrq fu%'kqYd",D1019)))</formula>
    </cfRule>
    <cfRule type="containsText" dxfId="11647" priority="11309" stopIfTrue="1" operator="containsText" text="dsoy jktdh; fo|ky;ksa esa iz;ksx gsrq fu%'kqYd">
      <formula>NOT(ISERROR(SEARCH("dsoy jktdh; fo|ky;ksa esa iz;ksx gsrq fu%'kqYd",D1019)))</formula>
    </cfRule>
    <cfRule type="containsText" dxfId="11646" priority="11310" stopIfTrue="1" operator="containsText" text="f'k{kk foHkkx jktLFkku">
      <formula>NOT(ISERROR(SEARCH("f'k{kk foHkkx jktLFkku",D1019)))</formula>
    </cfRule>
    <cfRule type="containsText" dxfId="11645" priority="11311" stopIfTrue="1" operator="containsText" text="iw.kkZad">
      <formula>NOT(ISERROR(SEARCH("iw.kkZad",D1019)))</formula>
    </cfRule>
  </conditionalFormatting>
  <conditionalFormatting sqref="F1019:F1023">
    <cfRule type="cellIs" dxfId="11644" priority="11306" stopIfTrue="1" operator="equal">
      <formula>0</formula>
    </cfRule>
  </conditionalFormatting>
  <conditionalFormatting sqref="F1019:F1023">
    <cfRule type="containsText" dxfId="11643" priority="11301" stopIfTrue="1" operator="containsText" text="dsoy jktdh; fo|ky;ksa esa iz;ksx gsrq fu%'kqYd">
      <formula>NOT(ISERROR(SEARCH("dsoy jktdh; fo|ky;ksa esa iz;ksx gsrq fu%'kqYd",F1019)))</formula>
    </cfRule>
    <cfRule type="containsText" dxfId="11642" priority="11302" stopIfTrue="1" operator="containsText" text="dsoy jktdh; fo|ky;ksa esa iz;ksx gsrq fu%'kqYd">
      <formula>NOT(ISERROR(SEARCH("dsoy jktdh; fo|ky;ksa esa iz;ksx gsrq fu%'kqYd",F1019)))</formula>
    </cfRule>
    <cfRule type="containsText" dxfId="11641" priority="11303" stopIfTrue="1" operator="containsText" text="dsoy jktdh; fo|ky;ksa esa iz;ksx gsrq fu%'kqYd">
      <formula>NOT(ISERROR(SEARCH("dsoy jktdh; fo|ky;ksa esa iz;ksx gsrq fu%'kqYd",F1019)))</formula>
    </cfRule>
    <cfRule type="containsText" dxfId="11640" priority="11304" stopIfTrue="1" operator="containsText" text="f'k{kk foHkkx jktLFkku">
      <formula>NOT(ISERROR(SEARCH("f'k{kk foHkkx jktLFkku",F1019)))</formula>
    </cfRule>
    <cfRule type="containsText" dxfId="11639" priority="11305" stopIfTrue="1" operator="containsText" text="iw.kkZad">
      <formula>NOT(ISERROR(SEARCH("iw.kkZad",F1019)))</formula>
    </cfRule>
  </conditionalFormatting>
  <conditionalFormatting sqref="B1020:C1020">
    <cfRule type="cellIs" dxfId="11638" priority="11294" stopIfTrue="1" operator="equal">
      <formula>0</formula>
    </cfRule>
  </conditionalFormatting>
  <conditionalFormatting sqref="B1020:C1020">
    <cfRule type="containsText" dxfId="11637" priority="11289" stopIfTrue="1" operator="containsText" text="dsoy jktdh; fo|ky;ksa esa iz;ksx gsrq fu%'kqYd">
      <formula>NOT(ISERROR(SEARCH("dsoy jktdh; fo|ky;ksa esa iz;ksx gsrq fu%'kqYd",B1020)))</formula>
    </cfRule>
    <cfRule type="containsText" dxfId="11636" priority="11290" stopIfTrue="1" operator="containsText" text="dsoy jktdh; fo|ky;ksa esa iz;ksx gsrq fu%'kqYd">
      <formula>NOT(ISERROR(SEARCH("dsoy jktdh; fo|ky;ksa esa iz;ksx gsrq fu%'kqYd",B1020)))</formula>
    </cfRule>
    <cfRule type="containsText" dxfId="11635" priority="11291" stopIfTrue="1" operator="containsText" text="dsoy jktdh; fo|ky;ksa esa iz;ksx gsrq fu%'kqYd">
      <formula>NOT(ISERROR(SEARCH("dsoy jktdh; fo|ky;ksa esa iz;ksx gsrq fu%'kqYd",B1020)))</formula>
    </cfRule>
    <cfRule type="containsText" dxfId="11634" priority="11292" stopIfTrue="1" operator="containsText" text="f'k{kk foHkkx jktLFkku">
      <formula>NOT(ISERROR(SEARCH("f'k{kk foHkkx jktLFkku",B1020)))</formula>
    </cfRule>
    <cfRule type="containsText" dxfId="11633" priority="11293" stopIfTrue="1" operator="containsText" text="iw.kkZad">
      <formula>NOT(ISERROR(SEARCH("iw.kkZad",B1020)))</formula>
    </cfRule>
  </conditionalFormatting>
  <conditionalFormatting sqref="G1004:G1006">
    <cfRule type="expression" dxfId="11632" priority="11288">
      <formula>is(error)</formula>
    </cfRule>
  </conditionalFormatting>
  <conditionalFormatting sqref="G1004:G1006">
    <cfRule type="cellIs" dxfId="11631" priority="11287" operator="equal">
      <formula>0</formula>
    </cfRule>
  </conditionalFormatting>
  <conditionalFormatting sqref="G1004:G1006">
    <cfRule type="expression" dxfId="11630" priority="11286">
      <formula>ISERROR(G1004)</formula>
    </cfRule>
  </conditionalFormatting>
  <conditionalFormatting sqref="K1004:K1006">
    <cfRule type="expression" dxfId="11629" priority="11285">
      <formula>is(error)</formula>
    </cfRule>
  </conditionalFormatting>
  <conditionalFormatting sqref="K1004:K1006">
    <cfRule type="cellIs" dxfId="11628" priority="11284" operator="equal">
      <formula>0</formula>
    </cfRule>
  </conditionalFormatting>
  <conditionalFormatting sqref="K1004:K1006">
    <cfRule type="expression" dxfId="11627" priority="11283">
      <formula>ISERROR(K1004)</formula>
    </cfRule>
  </conditionalFormatting>
  <conditionalFormatting sqref="G1008">
    <cfRule type="expression" dxfId="11626" priority="11282">
      <formula>is(error)</formula>
    </cfRule>
  </conditionalFormatting>
  <conditionalFormatting sqref="G1008">
    <cfRule type="cellIs" dxfId="11625" priority="11281" operator="equal">
      <formula>0</formula>
    </cfRule>
  </conditionalFormatting>
  <conditionalFormatting sqref="G1008">
    <cfRule type="expression" dxfId="11624" priority="11280">
      <formula>ISERROR(G1008)</formula>
    </cfRule>
  </conditionalFormatting>
  <conditionalFormatting sqref="K1008">
    <cfRule type="expression" dxfId="11623" priority="11279">
      <formula>is(error)</formula>
    </cfRule>
  </conditionalFormatting>
  <conditionalFormatting sqref="K1008">
    <cfRule type="cellIs" dxfId="11622" priority="11278" operator="equal">
      <formula>0</formula>
    </cfRule>
  </conditionalFormatting>
  <conditionalFormatting sqref="K1008">
    <cfRule type="expression" dxfId="11621" priority="11277">
      <formula>ISERROR(K1008)</formula>
    </cfRule>
  </conditionalFormatting>
  <conditionalFormatting sqref="O1011:Q1011">
    <cfRule type="cellIs" dxfId="11620" priority="11276" stopIfTrue="1" operator="equal">
      <formula>0</formula>
    </cfRule>
  </conditionalFormatting>
  <conditionalFormatting sqref="O1011:Q1011">
    <cfRule type="containsText" dxfId="11619" priority="11271" stopIfTrue="1" operator="containsText" text="dsoy jktdh; fo|ky;ksa esa iz;ksx gsrq fu%'kqYd">
      <formula>NOT(ISERROR(SEARCH("dsoy jktdh; fo|ky;ksa esa iz;ksx gsrq fu%'kqYd",O1011)))</formula>
    </cfRule>
    <cfRule type="containsText" dxfId="11618" priority="11272" stopIfTrue="1" operator="containsText" text="dsoy jktdh; fo|ky;ksa esa iz;ksx gsrq fu%'kqYd">
      <formula>NOT(ISERROR(SEARCH("dsoy jktdh; fo|ky;ksa esa iz;ksx gsrq fu%'kqYd",O1011)))</formula>
    </cfRule>
    <cfRule type="containsText" dxfId="11617" priority="11273" stopIfTrue="1" operator="containsText" text="dsoy jktdh; fo|ky;ksa esa iz;ksx gsrq fu%'kqYd">
      <formula>NOT(ISERROR(SEARCH("dsoy jktdh; fo|ky;ksa esa iz;ksx gsrq fu%'kqYd",O1011)))</formula>
    </cfRule>
    <cfRule type="containsText" dxfId="11616" priority="11274" stopIfTrue="1" operator="containsText" text="f'k{kk foHkkx jktLFkku">
      <formula>NOT(ISERROR(SEARCH("f'k{kk foHkkx jktLFkku",O1011)))</formula>
    </cfRule>
    <cfRule type="containsText" dxfId="11615" priority="11275" stopIfTrue="1" operator="containsText" text="iw.kkZad">
      <formula>NOT(ISERROR(SEARCH("iw.kkZad",O1011)))</formula>
    </cfRule>
  </conditionalFormatting>
  <conditionalFormatting sqref="F1015">
    <cfRule type="cellIs" dxfId="11614" priority="11192" stopIfTrue="1" operator="equal">
      <formula>0</formula>
    </cfRule>
  </conditionalFormatting>
  <conditionalFormatting sqref="F1015">
    <cfRule type="containsText" dxfId="11613" priority="11187" stopIfTrue="1" operator="containsText" text="dsoy jktdh; fo|ky;ksa esa iz;ksx gsrq fu%'kqYd">
      <formula>NOT(ISERROR(SEARCH("dsoy jktdh; fo|ky;ksa esa iz;ksx gsrq fu%'kqYd",F1015)))</formula>
    </cfRule>
    <cfRule type="containsText" dxfId="11612" priority="11188" stopIfTrue="1" operator="containsText" text="dsoy jktdh; fo|ky;ksa esa iz;ksx gsrq fu%'kqYd">
      <formula>NOT(ISERROR(SEARCH("dsoy jktdh; fo|ky;ksa esa iz;ksx gsrq fu%'kqYd",F1015)))</formula>
    </cfRule>
    <cfRule type="containsText" dxfId="11611" priority="11189" stopIfTrue="1" operator="containsText" text="dsoy jktdh; fo|ky;ksa esa iz;ksx gsrq fu%'kqYd">
      <formula>NOT(ISERROR(SEARCH("dsoy jktdh; fo|ky;ksa esa iz;ksx gsrq fu%'kqYd",F1015)))</formula>
    </cfRule>
    <cfRule type="containsText" dxfId="11610" priority="11190" stopIfTrue="1" operator="containsText" text="f'k{kk foHkkx jktLFkku">
      <formula>NOT(ISERROR(SEARCH("f'k{kk foHkkx jktLFkku",F1015)))</formula>
    </cfRule>
    <cfRule type="containsText" dxfId="11609" priority="11191" stopIfTrue="1" operator="containsText" text="iw.kkZad">
      <formula>NOT(ISERROR(SEARCH("iw.kkZad",F1015)))</formula>
    </cfRule>
  </conditionalFormatting>
  <conditionalFormatting sqref="N1011:N1013">
    <cfRule type="cellIs" dxfId="11608" priority="11222" stopIfTrue="1" operator="equal">
      <formula>0</formula>
    </cfRule>
  </conditionalFormatting>
  <conditionalFormatting sqref="N1011:N1013">
    <cfRule type="containsText" dxfId="11607" priority="11217" stopIfTrue="1" operator="containsText" text="dsoy jktdh; fo|ky;ksa esa iz;ksx gsrq fu%'kqYd">
      <formula>NOT(ISERROR(SEARCH("dsoy jktdh; fo|ky;ksa esa iz;ksx gsrq fu%'kqYd",N1011)))</formula>
    </cfRule>
    <cfRule type="containsText" dxfId="11606" priority="11218" stopIfTrue="1" operator="containsText" text="dsoy jktdh; fo|ky;ksa esa iz;ksx gsrq fu%'kqYd">
      <formula>NOT(ISERROR(SEARCH("dsoy jktdh; fo|ky;ksa esa iz;ksx gsrq fu%'kqYd",N1011)))</formula>
    </cfRule>
    <cfRule type="containsText" dxfId="11605" priority="11219" stopIfTrue="1" operator="containsText" text="dsoy jktdh; fo|ky;ksa esa iz;ksx gsrq fu%'kqYd">
      <formula>NOT(ISERROR(SEARCH("dsoy jktdh; fo|ky;ksa esa iz;ksx gsrq fu%'kqYd",N1011)))</formula>
    </cfRule>
    <cfRule type="containsText" dxfId="11604" priority="11220" stopIfTrue="1" operator="containsText" text="f'k{kk foHkkx jktLFkku">
      <formula>NOT(ISERROR(SEARCH("f'k{kk foHkkx jktLFkku",N1011)))</formula>
    </cfRule>
    <cfRule type="containsText" dxfId="11603" priority="11221" stopIfTrue="1" operator="containsText" text="iw.kkZad">
      <formula>NOT(ISERROR(SEARCH("iw.kkZad",N1011)))</formula>
    </cfRule>
  </conditionalFormatting>
  <conditionalFormatting sqref="J1011:J1013">
    <cfRule type="cellIs" dxfId="11602" priority="11204" stopIfTrue="1" operator="equal">
      <formula>0</formula>
    </cfRule>
  </conditionalFormatting>
  <conditionalFormatting sqref="J1011:J1013">
    <cfRule type="containsText" dxfId="11601" priority="11199" stopIfTrue="1" operator="containsText" text="dsoy jktdh; fo|ky;ksa esa iz;ksx gsrq fu%'kqYd">
      <formula>NOT(ISERROR(SEARCH("dsoy jktdh; fo|ky;ksa esa iz;ksx gsrq fu%'kqYd",J1011)))</formula>
    </cfRule>
    <cfRule type="containsText" dxfId="11600" priority="11200" stopIfTrue="1" operator="containsText" text="dsoy jktdh; fo|ky;ksa esa iz;ksx gsrq fu%'kqYd">
      <formula>NOT(ISERROR(SEARCH("dsoy jktdh; fo|ky;ksa esa iz;ksx gsrq fu%'kqYd",J1011)))</formula>
    </cfRule>
    <cfRule type="containsText" dxfId="11599" priority="11201" stopIfTrue="1" operator="containsText" text="dsoy jktdh; fo|ky;ksa esa iz;ksx gsrq fu%'kqYd">
      <formula>NOT(ISERROR(SEARCH("dsoy jktdh; fo|ky;ksa esa iz;ksx gsrq fu%'kqYd",J1011)))</formula>
    </cfRule>
    <cfRule type="containsText" dxfId="11598" priority="11202" stopIfTrue="1" operator="containsText" text="f'k{kk foHkkx jktLFkku">
      <formula>NOT(ISERROR(SEARCH("f'k{kk foHkkx jktLFkku",J1011)))</formula>
    </cfRule>
    <cfRule type="containsText" dxfId="11597" priority="11203" stopIfTrue="1" operator="containsText" text="iw.kkZad">
      <formula>NOT(ISERROR(SEARCH("iw.kkZad",J1011)))</formula>
    </cfRule>
  </conditionalFormatting>
  <conditionalFormatting sqref="O1012:Q1012">
    <cfRule type="cellIs" dxfId="11596" priority="11270" stopIfTrue="1" operator="equal">
      <formula>0</formula>
    </cfRule>
  </conditionalFormatting>
  <conditionalFormatting sqref="O1012:Q1012">
    <cfRule type="containsText" dxfId="11595" priority="11265" stopIfTrue="1" operator="containsText" text="dsoy jktdh; fo|ky;ksa esa iz;ksx gsrq fu%'kqYd">
      <formula>NOT(ISERROR(SEARCH("dsoy jktdh; fo|ky;ksa esa iz;ksx gsrq fu%'kqYd",O1012)))</formula>
    </cfRule>
    <cfRule type="containsText" dxfId="11594" priority="11266" stopIfTrue="1" operator="containsText" text="dsoy jktdh; fo|ky;ksa esa iz;ksx gsrq fu%'kqYd">
      <formula>NOT(ISERROR(SEARCH("dsoy jktdh; fo|ky;ksa esa iz;ksx gsrq fu%'kqYd",O1012)))</formula>
    </cfRule>
    <cfRule type="containsText" dxfId="11593" priority="11267" stopIfTrue="1" operator="containsText" text="dsoy jktdh; fo|ky;ksa esa iz;ksx gsrq fu%'kqYd">
      <formula>NOT(ISERROR(SEARCH("dsoy jktdh; fo|ky;ksa esa iz;ksx gsrq fu%'kqYd",O1012)))</formula>
    </cfRule>
    <cfRule type="containsText" dxfId="11592" priority="11268" stopIfTrue="1" operator="containsText" text="f'k{kk foHkkx jktLFkku">
      <formula>NOT(ISERROR(SEARCH("f'k{kk foHkkx jktLFkku",O1012)))</formula>
    </cfRule>
    <cfRule type="containsText" dxfId="11591" priority="11269" stopIfTrue="1" operator="containsText" text="iw.kkZad">
      <formula>NOT(ISERROR(SEARCH("iw.kkZad",O1012)))</formula>
    </cfRule>
  </conditionalFormatting>
  <conditionalFormatting sqref="O1013:Q1013">
    <cfRule type="cellIs" dxfId="11590" priority="11264" stopIfTrue="1" operator="equal">
      <formula>0</formula>
    </cfRule>
  </conditionalFormatting>
  <conditionalFormatting sqref="O1013:Q1013">
    <cfRule type="containsText" dxfId="11589" priority="11259" stopIfTrue="1" operator="containsText" text="dsoy jktdh; fo|ky;ksa esa iz;ksx gsrq fu%'kqYd">
      <formula>NOT(ISERROR(SEARCH("dsoy jktdh; fo|ky;ksa esa iz;ksx gsrq fu%'kqYd",O1013)))</formula>
    </cfRule>
    <cfRule type="containsText" dxfId="11588" priority="11260" stopIfTrue="1" operator="containsText" text="dsoy jktdh; fo|ky;ksa esa iz;ksx gsrq fu%'kqYd">
      <formula>NOT(ISERROR(SEARCH("dsoy jktdh; fo|ky;ksa esa iz;ksx gsrq fu%'kqYd",O1013)))</formula>
    </cfRule>
    <cfRule type="containsText" dxfId="11587" priority="11261" stopIfTrue="1" operator="containsText" text="dsoy jktdh; fo|ky;ksa esa iz;ksx gsrq fu%'kqYd">
      <formula>NOT(ISERROR(SEARCH("dsoy jktdh; fo|ky;ksa esa iz;ksx gsrq fu%'kqYd",O1013)))</formula>
    </cfRule>
    <cfRule type="containsText" dxfId="11586" priority="11262" stopIfTrue="1" operator="containsText" text="f'k{kk foHkkx jktLFkku">
      <formula>NOT(ISERROR(SEARCH("f'k{kk foHkkx jktLFkku",O1013)))</formula>
    </cfRule>
    <cfRule type="containsText" dxfId="11585" priority="11263" stopIfTrue="1" operator="containsText" text="iw.kkZad">
      <formula>NOT(ISERROR(SEARCH("iw.kkZad",O1013)))</formula>
    </cfRule>
  </conditionalFormatting>
  <conditionalFormatting sqref="D1015">
    <cfRule type="cellIs" dxfId="11584" priority="11198" stopIfTrue="1" operator="equal">
      <formula>0</formula>
    </cfRule>
  </conditionalFormatting>
  <conditionalFormatting sqref="D1015">
    <cfRule type="containsText" dxfId="11583" priority="11193" stopIfTrue="1" operator="containsText" text="dsoy jktdh; fo|ky;ksa esa iz;ksx gsrq fu%'kqYd">
      <formula>NOT(ISERROR(SEARCH("dsoy jktdh; fo|ky;ksa esa iz;ksx gsrq fu%'kqYd",D1015)))</formula>
    </cfRule>
    <cfRule type="containsText" dxfId="11582" priority="11194" stopIfTrue="1" operator="containsText" text="dsoy jktdh; fo|ky;ksa esa iz;ksx gsrq fu%'kqYd">
      <formula>NOT(ISERROR(SEARCH("dsoy jktdh; fo|ky;ksa esa iz;ksx gsrq fu%'kqYd",D1015)))</formula>
    </cfRule>
    <cfRule type="containsText" dxfId="11581" priority="11195" stopIfTrue="1" operator="containsText" text="dsoy jktdh; fo|ky;ksa esa iz;ksx gsrq fu%'kqYd">
      <formula>NOT(ISERROR(SEARCH("dsoy jktdh; fo|ky;ksa esa iz;ksx gsrq fu%'kqYd",D1015)))</formula>
    </cfRule>
    <cfRule type="containsText" dxfId="11580" priority="11196" stopIfTrue="1" operator="containsText" text="f'k{kk foHkkx jktLFkku">
      <formula>NOT(ISERROR(SEARCH("f'k{kk foHkkx jktLFkku",D1015)))</formula>
    </cfRule>
    <cfRule type="containsText" dxfId="11579" priority="11197" stopIfTrue="1" operator="containsText" text="iw.kkZad">
      <formula>NOT(ISERROR(SEARCH("iw.kkZad",D1015)))</formula>
    </cfRule>
  </conditionalFormatting>
  <conditionalFormatting sqref="L1015">
    <cfRule type="cellIs" dxfId="11578" priority="11186" stopIfTrue="1" operator="equal">
      <formula>0</formula>
    </cfRule>
  </conditionalFormatting>
  <conditionalFormatting sqref="L1015">
    <cfRule type="containsText" dxfId="11577" priority="11181" stopIfTrue="1" operator="containsText" text="dsoy jktdh; fo|ky;ksa esa iz;ksx gsrq fu%'kqYd">
      <formula>NOT(ISERROR(SEARCH("dsoy jktdh; fo|ky;ksa esa iz;ksx gsrq fu%'kqYd",L1015)))</formula>
    </cfRule>
    <cfRule type="containsText" dxfId="11576" priority="11182" stopIfTrue="1" operator="containsText" text="dsoy jktdh; fo|ky;ksa esa iz;ksx gsrq fu%'kqYd">
      <formula>NOT(ISERROR(SEARCH("dsoy jktdh; fo|ky;ksa esa iz;ksx gsrq fu%'kqYd",L1015)))</formula>
    </cfRule>
    <cfRule type="containsText" dxfId="11575" priority="11183" stopIfTrue="1" operator="containsText" text="dsoy jktdh; fo|ky;ksa esa iz;ksx gsrq fu%'kqYd">
      <formula>NOT(ISERROR(SEARCH("dsoy jktdh; fo|ky;ksa esa iz;ksx gsrq fu%'kqYd",L1015)))</formula>
    </cfRule>
    <cfRule type="containsText" dxfId="11574" priority="11184" stopIfTrue="1" operator="containsText" text="f'k{kk foHkkx jktLFkku">
      <formula>NOT(ISERROR(SEARCH("f'k{kk foHkkx jktLFkku",L1015)))</formula>
    </cfRule>
    <cfRule type="containsText" dxfId="11573" priority="11185" stopIfTrue="1" operator="containsText" text="iw.kkZad">
      <formula>NOT(ISERROR(SEARCH("iw.kkZad",L1015)))</formula>
    </cfRule>
  </conditionalFormatting>
  <conditionalFormatting sqref="L1016">
    <cfRule type="cellIs" dxfId="11572" priority="11180" stopIfTrue="1" operator="equal">
      <formula>0</formula>
    </cfRule>
  </conditionalFormatting>
  <conditionalFormatting sqref="L1016">
    <cfRule type="containsText" dxfId="11571" priority="11175" stopIfTrue="1" operator="containsText" text="dsoy jktdh; fo|ky;ksa esa iz;ksx gsrq fu%'kqYd">
      <formula>NOT(ISERROR(SEARCH("dsoy jktdh; fo|ky;ksa esa iz;ksx gsrq fu%'kqYd",L1016)))</formula>
    </cfRule>
    <cfRule type="containsText" dxfId="11570" priority="11176" stopIfTrue="1" operator="containsText" text="dsoy jktdh; fo|ky;ksa esa iz;ksx gsrq fu%'kqYd">
      <formula>NOT(ISERROR(SEARCH("dsoy jktdh; fo|ky;ksa esa iz;ksx gsrq fu%'kqYd",L1016)))</formula>
    </cfRule>
    <cfRule type="containsText" dxfId="11569" priority="11177" stopIfTrue="1" operator="containsText" text="dsoy jktdh; fo|ky;ksa esa iz;ksx gsrq fu%'kqYd">
      <formula>NOT(ISERROR(SEARCH("dsoy jktdh; fo|ky;ksa esa iz;ksx gsrq fu%'kqYd",L1016)))</formula>
    </cfRule>
    <cfRule type="containsText" dxfId="11568" priority="11178" stopIfTrue="1" operator="containsText" text="f'k{kk foHkkx jktLFkku">
      <formula>NOT(ISERROR(SEARCH("f'k{kk foHkkx jktLFkku",L1016)))</formula>
    </cfRule>
    <cfRule type="containsText" dxfId="11567" priority="11179" stopIfTrue="1" operator="containsText" text="iw.kkZad">
      <formula>NOT(ISERROR(SEARCH("iw.kkZad",L1016)))</formula>
    </cfRule>
  </conditionalFormatting>
  <conditionalFormatting sqref="O1014">
    <cfRule type="cellIs" dxfId="11566" priority="11174" stopIfTrue="1" operator="equal">
      <formula>0</formula>
    </cfRule>
  </conditionalFormatting>
  <conditionalFormatting sqref="O1014">
    <cfRule type="containsText" dxfId="11565" priority="11169" stopIfTrue="1" operator="containsText" text="dsoy jktdh; fo|ky;ksa esa iz;ksx gsrq fu%'kqYd">
      <formula>NOT(ISERROR(SEARCH("dsoy jktdh; fo|ky;ksa esa iz;ksx gsrq fu%'kqYd",O1014)))</formula>
    </cfRule>
    <cfRule type="containsText" dxfId="11564" priority="11170" stopIfTrue="1" operator="containsText" text="dsoy jktdh; fo|ky;ksa esa iz;ksx gsrq fu%'kqYd">
      <formula>NOT(ISERROR(SEARCH("dsoy jktdh; fo|ky;ksa esa iz;ksx gsrq fu%'kqYd",O1014)))</formula>
    </cfRule>
    <cfRule type="containsText" dxfId="11563" priority="11171" stopIfTrue="1" operator="containsText" text="dsoy jktdh; fo|ky;ksa esa iz;ksx gsrq fu%'kqYd">
      <formula>NOT(ISERROR(SEARCH("dsoy jktdh; fo|ky;ksa esa iz;ksx gsrq fu%'kqYd",O1014)))</formula>
    </cfRule>
    <cfRule type="containsText" dxfId="11562" priority="11172" stopIfTrue="1" operator="containsText" text="f'k{kk foHkkx jktLFkku">
      <formula>NOT(ISERROR(SEARCH("f'k{kk foHkkx jktLFkku",O1014)))</formula>
    </cfRule>
    <cfRule type="containsText" dxfId="11561" priority="11173" stopIfTrue="1" operator="containsText" text="iw.kkZad">
      <formula>NOT(ISERROR(SEARCH("iw.kkZad",O1014)))</formula>
    </cfRule>
  </conditionalFormatting>
  <conditionalFormatting sqref="O1015">
    <cfRule type="cellIs" dxfId="11560" priority="11168" stopIfTrue="1" operator="equal">
      <formula>0</formula>
    </cfRule>
  </conditionalFormatting>
  <conditionalFormatting sqref="O1015">
    <cfRule type="containsText" dxfId="11559" priority="11163" stopIfTrue="1" operator="containsText" text="dsoy jktdh; fo|ky;ksa esa iz;ksx gsrq fu%'kqYd">
      <formula>NOT(ISERROR(SEARCH("dsoy jktdh; fo|ky;ksa esa iz;ksx gsrq fu%'kqYd",O1015)))</formula>
    </cfRule>
    <cfRule type="containsText" dxfId="11558" priority="11164" stopIfTrue="1" operator="containsText" text="dsoy jktdh; fo|ky;ksa esa iz;ksx gsrq fu%'kqYd">
      <formula>NOT(ISERROR(SEARCH("dsoy jktdh; fo|ky;ksa esa iz;ksx gsrq fu%'kqYd",O1015)))</formula>
    </cfRule>
    <cfRule type="containsText" dxfId="11557" priority="11165" stopIfTrue="1" operator="containsText" text="dsoy jktdh; fo|ky;ksa esa iz;ksx gsrq fu%'kqYd">
      <formula>NOT(ISERROR(SEARCH("dsoy jktdh; fo|ky;ksa esa iz;ksx gsrq fu%'kqYd",O1015)))</formula>
    </cfRule>
    <cfRule type="containsText" dxfId="11556" priority="11166" stopIfTrue="1" operator="containsText" text="f'k{kk foHkkx jktLFkku">
      <formula>NOT(ISERROR(SEARCH("f'k{kk foHkkx jktLFkku",O1015)))</formula>
    </cfRule>
    <cfRule type="containsText" dxfId="11555" priority="11167" stopIfTrue="1" operator="containsText" text="iw.kkZad">
      <formula>NOT(ISERROR(SEARCH("iw.kkZad",O1015)))</formula>
    </cfRule>
  </conditionalFormatting>
  <conditionalFormatting sqref="O1016">
    <cfRule type="cellIs" dxfId="11554" priority="11162" stopIfTrue="1" operator="equal">
      <formula>0</formula>
    </cfRule>
  </conditionalFormatting>
  <conditionalFormatting sqref="O1016">
    <cfRule type="containsText" dxfId="11553" priority="11157" stopIfTrue="1" operator="containsText" text="dsoy jktdh; fo|ky;ksa esa iz;ksx gsrq fu%'kqYd">
      <formula>NOT(ISERROR(SEARCH("dsoy jktdh; fo|ky;ksa esa iz;ksx gsrq fu%'kqYd",O1016)))</formula>
    </cfRule>
    <cfRule type="containsText" dxfId="11552" priority="11158" stopIfTrue="1" operator="containsText" text="dsoy jktdh; fo|ky;ksa esa iz;ksx gsrq fu%'kqYd">
      <formula>NOT(ISERROR(SEARCH("dsoy jktdh; fo|ky;ksa esa iz;ksx gsrq fu%'kqYd",O1016)))</formula>
    </cfRule>
    <cfRule type="containsText" dxfId="11551" priority="11159" stopIfTrue="1" operator="containsText" text="dsoy jktdh; fo|ky;ksa esa iz;ksx gsrq fu%'kqYd">
      <formula>NOT(ISERROR(SEARCH("dsoy jktdh; fo|ky;ksa esa iz;ksx gsrq fu%'kqYd",O1016)))</formula>
    </cfRule>
    <cfRule type="containsText" dxfId="11550" priority="11160" stopIfTrue="1" operator="containsText" text="f'k{kk foHkkx jktLFkku">
      <formula>NOT(ISERROR(SEARCH("f'k{kk foHkkx jktLFkku",O1016)))</formula>
    </cfRule>
    <cfRule type="containsText" dxfId="11549" priority="11161" stopIfTrue="1" operator="containsText" text="iw.kkZad">
      <formula>NOT(ISERROR(SEARCH("iw.kkZad",O1016)))</formula>
    </cfRule>
  </conditionalFormatting>
  <conditionalFormatting sqref="J1019:J1022">
    <cfRule type="cellIs" dxfId="11548" priority="11156" stopIfTrue="1" operator="equal">
      <formula>0</formula>
    </cfRule>
  </conditionalFormatting>
  <conditionalFormatting sqref="J1019:J1022">
    <cfRule type="containsText" dxfId="11547" priority="11151" stopIfTrue="1" operator="containsText" text="dsoy jktdh; fo|ky;ksa esa iz;ksx gsrq fu%'kqYd">
      <formula>NOT(ISERROR(SEARCH("dsoy jktdh; fo|ky;ksa esa iz;ksx gsrq fu%'kqYd",J1019)))</formula>
    </cfRule>
    <cfRule type="containsText" dxfId="11546" priority="11152" stopIfTrue="1" operator="containsText" text="dsoy jktdh; fo|ky;ksa esa iz;ksx gsrq fu%'kqYd">
      <formula>NOT(ISERROR(SEARCH("dsoy jktdh; fo|ky;ksa esa iz;ksx gsrq fu%'kqYd",J1019)))</formula>
    </cfRule>
    <cfRule type="containsText" dxfId="11545" priority="11153" stopIfTrue="1" operator="containsText" text="dsoy jktdh; fo|ky;ksa esa iz;ksx gsrq fu%'kqYd">
      <formula>NOT(ISERROR(SEARCH("dsoy jktdh; fo|ky;ksa esa iz;ksx gsrq fu%'kqYd",J1019)))</formula>
    </cfRule>
    <cfRule type="containsText" dxfId="11544" priority="11154" stopIfTrue="1" operator="containsText" text="f'k{kk foHkkx jktLFkku">
      <formula>NOT(ISERROR(SEARCH("f'k{kk foHkkx jktLFkku",J1019)))</formula>
    </cfRule>
    <cfRule type="containsText" dxfId="11543" priority="11155" stopIfTrue="1" operator="containsText" text="iw.kkZad">
      <formula>NOT(ISERROR(SEARCH("iw.kkZad",J1019)))</formula>
    </cfRule>
  </conditionalFormatting>
  <conditionalFormatting sqref="J1023">
    <cfRule type="cellIs" dxfId="11542" priority="11150" stopIfTrue="1" operator="equal">
      <formula>0</formula>
    </cfRule>
  </conditionalFormatting>
  <conditionalFormatting sqref="J1023">
    <cfRule type="containsText" dxfId="11541" priority="11145" stopIfTrue="1" operator="containsText" text="dsoy jktdh; fo|ky;ksa esa iz;ksx gsrq fu%'kqYd">
      <formula>NOT(ISERROR(SEARCH("dsoy jktdh; fo|ky;ksa esa iz;ksx gsrq fu%'kqYd",J1023)))</formula>
    </cfRule>
    <cfRule type="containsText" dxfId="11540" priority="11146" stopIfTrue="1" operator="containsText" text="dsoy jktdh; fo|ky;ksa esa iz;ksx gsrq fu%'kqYd">
      <formula>NOT(ISERROR(SEARCH("dsoy jktdh; fo|ky;ksa esa iz;ksx gsrq fu%'kqYd",J1023)))</formula>
    </cfRule>
    <cfRule type="containsText" dxfId="11539" priority="11147" stopIfTrue="1" operator="containsText" text="dsoy jktdh; fo|ky;ksa esa iz;ksx gsrq fu%'kqYd">
      <formula>NOT(ISERROR(SEARCH("dsoy jktdh; fo|ky;ksa esa iz;ksx gsrq fu%'kqYd",J1023)))</formula>
    </cfRule>
    <cfRule type="containsText" dxfId="11538" priority="11148" stopIfTrue="1" operator="containsText" text="f'k{kk foHkkx jktLFkku">
      <formula>NOT(ISERROR(SEARCH("f'k{kk foHkkx jktLFkku",J1023)))</formula>
    </cfRule>
    <cfRule type="containsText" dxfId="11537" priority="11149" stopIfTrue="1" operator="containsText" text="iw.kkZad">
      <formula>NOT(ISERROR(SEARCH("iw.kkZad",J1023)))</formula>
    </cfRule>
  </conditionalFormatting>
  <conditionalFormatting sqref="N999">
    <cfRule type="cellIs" dxfId="11536" priority="11144" stopIfTrue="1" operator="equal">
      <formula>0</formula>
    </cfRule>
  </conditionalFormatting>
  <conditionalFormatting sqref="N999">
    <cfRule type="containsText" dxfId="11535" priority="11139" stopIfTrue="1" operator="containsText" text="dsoy jktdh; fo|ky;ksa esa iz;ksx gsrq fu%'kqYd">
      <formula>NOT(ISERROR(SEARCH("dsoy jktdh; fo|ky;ksa esa iz;ksx gsrq fu%'kqYd",N999)))</formula>
    </cfRule>
    <cfRule type="containsText" dxfId="11534" priority="11140" stopIfTrue="1" operator="containsText" text="dsoy jktdh; fo|ky;ksa esa iz;ksx gsrq fu%'kqYd">
      <formula>NOT(ISERROR(SEARCH("dsoy jktdh; fo|ky;ksa esa iz;ksx gsrq fu%'kqYd",N999)))</formula>
    </cfRule>
    <cfRule type="containsText" dxfId="11533" priority="11141" stopIfTrue="1" operator="containsText" text="dsoy jktdh; fo|ky;ksa esa iz;ksx gsrq fu%'kqYd">
      <formula>NOT(ISERROR(SEARCH("dsoy jktdh; fo|ky;ksa esa iz;ksx gsrq fu%'kqYd",N999)))</formula>
    </cfRule>
    <cfRule type="containsText" dxfId="11532" priority="11142" stopIfTrue="1" operator="containsText" text="f'k{kk foHkkx jktLFkku">
      <formula>NOT(ISERROR(SEARCH("f'k{kk foHkkx jktLFkku",N999)))</formula>
    </cfRule>
    <cfRule type="containsText" dxfId="11531" priority="11143" stopIfTrue="1" operator="containsText" text="iw.kkZad">
      <formula>NOT(ISERROR(SEARCH("iw.kkZad",N999)))</formula>
    </cfRule>
  </conditionalFormatting>
  <conditionalFormatting sqref="N1000">
    <cfRule type="cellIs" dxfId="11530" priority="11138" stopIfTrue="1" operator="equal">
      <formula>0</formula>
    </cfRule>
  </conditionalFormatting>
  <conditionalFormatting sqref="N1000">
    <cfRule type="containsText" dxfId="11529" priority="11133" stopIfTrue="1" operator="containsText" text="dsoy jktdh; fo|ky;ksa esa iz;ksx gsrq fu%'kqYd">
      <formula>NOT(ISERROR(SEARCH("dsoy jktdh; fo|ky;ksa esa iz;ksx gsrq fu%'kqYd",N1000)))</formula>
    </cfRule>
    <cfRule type="containsText" dxfId="11528" priority="11134" stopIfTrue="1" operator="containsText" text="dsoy jktdh; fo|ky;ksa esa iz;ksx gsrq fu%'kqYd">
      <formula>NOT(ISERROR(SEARCH("dsoy jktdh; fo|ky;ksa esa iz;ksx gsrq fu%'kqYd",N1000)))</formula>
    </cfRule>
    <cfRule type="containsText" dxfId="11527" priority="11135" stopIfTrue="1" operator="containsText" text="dsoy jktdh; fo|ky;ksa esa iz;ksx gsrq fu%'kqYd">
      <formula>NOT(ISERROR(SEARCH("dsoy jktdh; fo|ky;ksa esa iz;ksx gsrq fu%'kqYd",N1000)))</formula>
    </cfRule>
    <cfRule type="containsText" dxfId="11526" priority="11136" stopIfTrue="1" operator="containsText" text="f'k{kk foHkkx jktLFkku">
      <formula>NOT(ISERROR(SEARCH("f'k{kk foHkkx jktLFkku",N1000)))</formula>
    </cfRule>
    <cfRule type="containsText" dxfId="11525" priority="11137" stopIfTrue="1" operator="containsText" text="iw.kkZad">
      <formula>NOT(ISERROR(SEARCH("iw.kkZad",N1000)))</formula>
    </cfRule>
  </conditionalFormatting>
  <conditionalFormatting sqref="B1000:C1000">
    <cfRule type="cellIs" dxfId="11524" priority="11132" stopIfTrue="1" operator="equal">
      <formula>0</formula>
    </cfRule>
  </conditionalFormatting>
  <conditionalFormatting sqref="B1000:C1000">
    <cfRule type="containsText" dxfId="11523" priority="11127" stopIfTrue="1" operator="containsText" text="dsoy jktdh; fo|ky;ksa esa iz;ksx gsrq fu%'kqYd">
      <formula>NOT(ISERROR(SEARCH("dsoy jktdh; fo|ky;ksa esa iz;ksx gsrq fu%'kqYd",B1000)))</formula>
    </cfRule>
    <cfRule type="containsText" dxfId="11522" priority="11128" stopIfTrue="1" operator="containsText" text="dsoy jktdh; fo|ky;ksa esa iz;ksx gsrq fu%'kqYd">
      <formula>NOT(ISERROR(SEARCH("dsoy jktdh; fo|ky;ksa esa iz;ksx gsrq fu%'kqYd",B1000)))</formula>
    </cfRule>
    <cfRule type="containsText" dxfId="11521" priority="11129" stopIfTrue="1" operator="containsText" text="dsoy jktdh; fo|ky;ksa esa iz;ksx gsrq fu%'kqYd">
      <formula>NOT(ISERROR(SEARCH("dsoy jktdh; fo|ky;ksa esa iz;ksx gsrq fu%'kqYd",B1000)))</formula>
    </cfRule>
    <cfRule type="containsText" dxfId="11520" priority="11130" stopIfTrue="1" operator="containsText" text="f'k{kk foHkkx jktLFkku">
      <formula>NOT(ISERROR(SEARCH("f'k{kk foHkkx jktLFkku",B1000)))</formula>
    </cfRule>
    <cfRule type="containsText" dxfId="11519" priority="11131" stopIfTrue="1" operator="containsText" text="iw.kkZad">
      <formula>NOT(ISERROR(SEARCH("iw.kkZad",B1000)))</formula>
    </cfRule>
  </conditionalFormatting>
  <conditionalFormatting sqref="B1042:F1042 B1045:D1045 F1045 H1045 B1043:C1044 B1035:C1037 A1024:A1025 B1047:D1047 F1047 H1047 C1028:C1030 B1026:B1030 B1032:C1032 J1030 B1046">
    <cfRule type="cellIs" dxfId="11518" priority="11126" stopIfTrue="1" operator="equal">
      <formula>0</formula>
    </cfRule>
  </conditionalFormatting>
  <conditionalFormatting sqref="B1042:F1042 B1045:D1045 F1045 H1045 B1043:C1044 B1035:C1037 A1024:A1025 B1047:D1047 F1047 H1047 C1028:C1030 B1026:B1030 B1032:C1032 J1030 B1046">
    <cfRule type="containsText" dxfId="11517" priority="11121" stopIfTrue="1" operator="containsText" text="dsoy jktdh; fo|ky;ksa esa iz;ksx gsrq fu%'kqYd">
      <formula>NOT(ISERROR(SEARCH("dsoy jktdh; fo|ky;ksa esa iz;ksx gsrq fu%'kqYd",A1024)))</formula>
    </cfRule>
    <cfRule type="containsText" dxfId="11516" priority="11122" stopIfTrue="1" operator="containsText" text="dsoy jktdh; fo|ky;ksa esa iz;ksx gsrq fu%'kqYd">
      <formula>NOT(ISERROR(SEARCH("dsoy jktdh; fo|ky;ksa esa iz;ksx gsrq fu%'kqYd",A1024)))</formula>
    </cfRule>
    <cfRule type="containsText" dxfId="11515" priority="11123" stopIfTrue="1" operator="containsText" text="dsoy jktdh; fo|ky;ksa esa iz;ksx gsrq fu%'kqYd">
      <formula>NOT(ISERROR(SEARCH("dsoy jktdh; fo|ky;ksa esa iz;ksx gsrq fu%'kqYd",A1024)))</formula>
    </cfRule>
    <cfRule type="containsText" dxfId="11514" priority="11124" stopIfTrue="1" operator="containsText" text="f'k{kk foHkkx jktLFkku">
      <formula>NOT(ISERROR(SEARCH("f'k{kk foHkkx jktLFkku",A1024)))</formula>
    </cfRule>
    <cfRule type="containsText" dxfId="11513" priority="11125" stopIfTrue="1" operator="containsText" text="iw.kkZad">
      <formula>NOT(ISERROR(SEARCH("iw.kkZad",A1024)))</formula>
    </cfRule>
  </conditionalFormatting>
  <conditionalFormatting sqref="B1032:C1032">
    <cfRule type="cellIs" dxfId="11512" priority="11119" operator="equal">
      <formula>0</formula>
    </cfRule>
    <cfRule type="containsText" dxfId="11511" priority="11120" stopIfTrue="1" operator="containsText" text="false">
      <formula>NOT(ISERROR(SEARCH("false",B1032)))</formula>
    </cfRule>
  </conditionalFormatting>
  <conditionalFormatting sqref="H1050:H1054">
    <cfRule type="cellIs" dxfId="11510" priority="11052" stopIfTrue="1" operator="equal">
      <formula>0</formula>
    </cfRule>
  </conditionalFormatting>
  <conditionalFormatting sqref="H1050:H1054">
    <cfRule type="containsText" dxfId="11509" priority="11047" stopIfTrue="1" operator="containsText" text="dsoy jktdh; fo|ky;ksa esa iz;ksx gsrq fu%'kqYd">
      <formula>NOT(ISERROR(SEARCH("dsoy jktdh; fo|ky;ksa esa iz;ksx gsrq fu%'kqYd",H1050)))</formula>
    </cfRule>
    <cfRule type="containsText" dxfId="11508" priority="11048" stopIfTrue="1" operator="containsText" text="dsoy jktdh; fo|ky;ksa esa iz;ksx gsrq fu%'kqYd">
      <formula>NOT(ISERROR(SEARCH("dsoy jktdh; fo|ky;ksa esa iz;ksx gsrq fu%'kqYd",H1050)))</formula>
    </cfRule>
    <cfRule type="containsText" dxfId="11507" priority="11049" stopIfTrue="1" operator="containsText" text="dsoy jktdh; fo|ky;ksa esa iz;ksx gsrq fu%'kqYd">
      <formula>NOT(ISERROR(SEARCH("dsoy jktdh; fo|ky;ksa esa iz;ksx gsrq fu%'kqYd",H1050)))</formula>
    </cfRule>
    <cfRule type="containsText" dxfId="11506" priority="11050" stopIfTrue="1" operator="containsText" text="f'k{kk foHkkx jktLFkku">
      <formula>NOT(ISERROR(SEARCH("f'k{kk foHkkx jktLFkku",H1050)))</formula>
    </cfRule>
    <cfRule type="containsText" dxfId="11505" priority="11051" stopIfTrue="1" operator="containsText" text="iw.kkZad">
      <formula>NOT(ISERROR(SEARCH("iw.kkZad",H1050)))</formula>
    </cfRule>
  </conditionalFormatting>
  <conditionalFormatting sqref="D1043:F1043">
    <cfRule type="cellIs" dxfId="11504" priority="11118" stopIfTrue="1" operator="equal">
      <formula>0</formula>
    </cfRule>
  </conditionalFormatting>
  <conditionalFormatting sqref="D1043:F1043">
    <cfRule type="containsText" dxfId="11503" priority="11113" stopIfTrue="1" operator="containsText" text="dsoy jktdh; fo|ky;ksa esa iz;ksx gsrq fu%'kqYd">
      <formula>NOT(ISERROR(SEARCH("dsoy jktdh; fo|ky;ksa esa iz;ksx gsrq fu%'kqYd",D1043)))</formula>
    </cfRule>
    <cfRule type="containsText" dxfId="11502" priority="11114" stopIfTrue="1" operator="containsText" text="dsoy jktdh; fo|ky;ksa esa iz;ksx gsrq fu%'kqYd">
      <formula>NOT(ISERROR(SEARCH("dsoy jktdh; fo|ky;ksa esa iz;ksx gsrq fu%'kqYd",D1043)))</formula>
    </cfRule>
    <cfRule type="containsText" dxfId="11501" priority="11115" stopIfTrue="1" operator="containsText" text="dsoy jktdh; fo|ky;ksa esa iz;ksx gsrq fu%'kqYd">
      <formula>NOT(ISERROR(SEARCH("dsoy jktdh; fo|ky;ksa esa iz;ksx gsrq fu%'kqYd",D1043)))</formula>
    </cfRule>
    <cfRule type="containsText" dxfId="11500" priority="11116" stopIfTrue="1" operator="containsText" text="f'k{kk foHkkx jktLFkku">
      <formula>NOT(ISERROR(SEARCH("f'k{kk foHkkx jktLFkku",D1043)))</formula>
    </cfRule>
    <cfRule type="containsText" dxfId="11499" priority="11117" stopIfTrue="1" operator="containsText" text="iw.kkZad">
      <formula>NOT(ISERROR(SEARCH("iw.kkZad",D1043)))</formula>
    </cfRule>
  </conditionalFormatting>
  <conditionalFormatting sqref="D1044:F1044">
    <cfRule type="cellIs" dxfId="11498" priority="11112" stopIfTrue="1" operator="equal">
      <formula>0</formula>
    </cfRule>
  </conditionalFormatting>
  <conditionalFormatting sqref="D1044:F1044">
    <cfRule type="containsText" dxfId="11497" priority="11107" stopIfTrue="1" operator="containsText" text="dsoy jktdh; fo|ky;ksa esa iz;ksx gsrq fu%'kqYd">
      <formula>NOT(ISERROR(SEARCH("dsoy jktdh; fo|ky;ksa esa iz;ksx gsrq fu%'kqYd",D1044)))</formula>
    </cfRule>
    <cfRule type="containsText" dxfId="11496" priority="11108" stopIfTrue="1" operator="containsText" text="dsoy jktdh; fo|ky;ksa esa iz;ksx gsrq fu%'kqYd">
      <formula>NOT(ISERROR(SEARCH("dsoy jktdh; fo|ky;ksa esa iz;ksx gsrq fu%'kqYd",D1044)))</formula>
    </cfRule>
    <cfRule type="containsText" dxfId="11495" priority="11109" stopIfTrue="1" operator="containsText" text="dsoy jktdh; fo|ky;ksa esa iz;ksx gsrq fu%'kqYd">
      <formula>NOT(ISERROR(SEARCH("dsoy jktdh; fo|ky;ksa esa iz;ksx gsrq fu%'kqYd",D1044)))</formula>
    </cfRule>
    <cfRule type="containsText" dxfId="11494" priority="11110" stopIfTrue="1" operator="containsText" text="f'k{kk foHkkx jktLFkku">
      <formula>NOT(ISERROR(SEARCH("f'k{kk foHkkx jktLFkku",D1044)))</formula>
    </cfRule>
    <cfRule type="containsText" dxfId="11493" priority="11111" stopIfTrue="1" operator="containsText" text="iw.kkZad">
      <formula>NOT(ISERROR(SEARCH("iw.kkZad",D1044)))</formula>
    </cfRule>
  </conditionalFormatting>
  <conditionalFormatting sqref="L1045">
    <cfRule type="cellIs" dxfId="11492" priority="11106" stopIfTrue="1" operator="equal">
      <formula>0</formula>
    </cfRule>
  </conditionalFormatting>
  <conditionalFormatting sqref="L1045">
    <cfRule type="containsText" dxfId="11491" priority="11101" stopIfTrue="1" operator="containsText" text="dsoy jktdh; fo|ky;ksa esa iz;ksx gsrq fu%'kqYd">
      <formula>NOT(ISERROR(SEARCH("dsoy jktdh; fo|ky;ksa esa iz;ksx gsrq fu%'kqYd",L1045)))</formula>
    </cfRule>
    <cfRule type="containsText" dxfId="11490" priority="11102" stopIfTrue="1" operator="containsText" text="dsoy jktdh; fo|ky;ksa esa iz;ksx gsrq fu%'kqYd">
      <formula>NOT(ISERROR(SEARCH("dsoy jktdh; fo|ky;ksa esa iz;ksx gsrq fu%'kqYd",L1045)))</formula>
    </cfRule>
    <cfRule type="containsText" dxfId="11489" priority="11103" stopIfTrue="1" operator="containsText" text="dsoy jktdh; fo|ky;ksa esa iz;ksx gsrq fu%'kqYd">
      <formula>NOT(ISERROR(SEARCH("dsoy jktdh; fo|ky;ksa esa iz;ksx gsrq fu%'kqYd",L1045)))</formula>
    </cfRule>
    <cfRule type="containsText" dxfId="11488" priority="11104" stopIfTrue="1" operator="containsText" text="f'k{kk foHkkx jktLFkku">
      <formula>NOT(ISERROR(SEARCH("f'k{kk foHkkx jktLFkku",L1045)))</formula>
    </cfRule>
    <cfRule type="containsText" dxfId="11487" priority="11105" stopIfTrue="1" operator="containsText" text="iw.kkZad">
      <formula>NOT(ISERROR(SEARCH("iw.kkZad",L1045)))</formula>
    </cfRule>
  </conditionalFormatting>
  <conditionalFormatting sqref="H1046">
    <cfRule type="cellIs" dxfId="11486" priority="11100" stopIfTrue="1" operator="equal">
      <formula>0</formula>
    </cfRule>
  </conditionalFormatting>
  <conditionalFormatting sqref="H1046">
    <cfRule type="containsText" dxfId="11485" priority="11095" stopIfTrue="1" operator="containsText" text="dsoy jktdh; fo|ky;ksa esa iz;ksx gsrq fu%'kqYd">
      <formula>NOT(ISERROR(SEARCH("dsoy jktdh; fo|ky;ksa esa iz;ksx gsrq fu%'kqYd",H1046)))</formula>
    </cfRule>
    <cfRule type="containsText" dxfId="11484" priority="11096" stopIfTrue="1" operator="containsText" text="dsoy jktdh; fo|ky;ksa esa iz;ksx gsrq fu%'kqYd">
      <formula>NOT(ISERROR(SEARCH("dsoy jktdh; fo|ky;ksa esa iz;ksx gsrq fu%'kqYd",H1046)))</formula>
    </cfRule>
    <cfRule type="containsText" dxfId="11483" priority="11097" stopIfTrue="1" operator="containsText" text="dsoy jktdh; fo|ky;ksa esa iz;ksx gsrq fu%'kqYd">
      <formula>NOT(ISERROR(SEARCH("dsoy jktdh; fo|ky;ksa esa iz;ksx gsrq fu%'kqYd",H1046)))</formula>
    </cfRule>
    <cfRule type="containsText" dxfId="11482" priority="11098" stopIfTrue="1" operator="containsText" text="f'k{kk foHkkx jktLFkku">
      <formula>NOT(ISERROR(SEARCH("f'k{kk foHkkx jktLFkku",H1046)))</formula>
    </cfRule>
    <cfRule type="containsText" dxfId="11481" priority="11099" stopIfTrue="1" operator="containsText" text="iw.kkZad">
      <formula>NOT(ISERROR(SEARCH("iw.kkZad",H1046)))</formula>
    </cfRule>
  </conditionalFormatting>
  <conditionalFormatting sqref="C1039">
    <cfRule type="cellIs" dxfId="11480" priority="11094" stopIfTrue="1" operator="equal">
      <formula>0</formula>
    </cfRule>
  </conditionalFormatting>
  <conditionalFormatting sqref="C1039">
    <cfRule type="containsText" dxfId="11479" priority="11089" stopIfTrue="1" operator="containsText" text="dsoy jktdh; fo|ky;ksa esa iz;ksx gsrq fu%'kqYd">
      <formula>NOT(ISERROR(SEARCH("dsoy jktdh; fo|ky;ksa esa iz;ksx gsrq fu%'kqYd",C1039)))</formula>
    </cfRule>
    <cfRule type="containsText" dxfId="11478" priority="11090" stopIfTrue="1" operator="containsText" text="dsoy jktdh; fo|ky;ksa esa iz;ksx gsrq fu%'kqYd">
      <formula>NOT(ISERROR(SEARCH("dsoy jktdh; fo|ky;ksa esa iz;ksx gsrq fu%'kqYd",C1039)))</formula>
    </cfRule>
    <cfRule type="containsText" dxfId="11477" priority="11091" stopIfTrue="1" operator="containsText" text="dsoy jktdh; fo|ky;ksa esa iz;ksx gsrq fu%'kqYd">
      <formula>NOT(ISERROR(SEARCH("dsoy jktdh; fo|ky;ksa esa iz;ksx gsrq fu%'kqYd",C1039)))</formula>
    </cfRule>
    <cfRule type="containsText" dxfId="11476" priority="11092" stopIfTrue="1" operator="containsText" text="f'k{kk foHkkx jktLFkku">
      <formula>NOT(ISERROR(SEARCH("f'k{kk foHkkx jktLFkku",C1039)))</formula>
    </cfRule>
    <cfRule type="containsText" dxfId="11475" priority="11093" stopIfTrue="1" operator="containsText" text="iw.kkZad">
      <formula>NOT(ISERROR(SEARCH("iw.kkZad",C1039)))</formula>
    </cfRule>
  </conditionalFormatting>
  <conditionalFormatting sqref="B1038">
    <cfRule type="cellIs" dxfId="11474" priority="11088" stopIfTrue="1" operator="equal">
      <formula>0</formula>
    </cfRule>
  </conditionalFormatting>
  <conditionalFormatting sqref="B1038">
    <cfRule type="containsText" dxfId="11473" priority="11083" stopIfTrue="1" operator="containsText" text="dsoy jktdh; fo|ky;ksa esa iz;ksx gsrq fu%'kqYd">
      <formula>NOT(ISERROR(SEARCH("dsoy jktdh; fo|ky;ksa esa iz;ksx gsrq fu%'kqYd",B1038)))</formula>
    </cfRule>
    <cfRule type="containsText" dxfId="11472" priority="11084" stopIfTrue="1" operator="containsText" text="dsoy jktdh; fo|ky;ksa esa iz;ksx gsrq fu%'kqYd">
      <formula>NOT(ISERROR(SEARCH("dsoy jktdh; fo|ky;ksa esa iz;ksx gsrq fu%'kqYd",B1038)))</formula>
    </cfRule>
    <cfRule type="containsText" dxfId="11471" priority="11085" stopIfTrue="1" operator="containsText" text="dsoy jktdh; fo|ky;ksa esa iz;ksx gsrq fu%'kqYd">
      <formula>NOT(ISERROR(SEARCH("dsoy jktdh; fo|ky;ksa esa iz;ksx gsrq fu%'kqYd",B1038)))</formula>
    </cfRule>
    <cfRule type="containsText" dxfId="11470" priority="11086" stopIfTrue="1" operator="containsText" text="f'k{kk foHkkx jktLFkku">
      <formula>NOT(ISERROR(SEARCH("f'k{kk foHkkx jktLFkku",B1038)))</formula>
    </cfRule>
    <cfRule type="containsText" dxfId="11469" priority="11087" stopIfTrue="1" operator="containsText" text="iw.kkZad">
      <formula>NOT(ISERROR(SEARCH("iw.kkZad",B1038)))</formula>
    </cfRule>
  </conditionalFormatting>
  <conditionalFormatting sqref="K1034 D1034:F1034 H1034:I1034">
    <cfRule type="cellIs" dxfId="11468" priority="11082" stopIfTrue="1" operator="equal">
      <formula>0</formula>
    </cfRule>
  </conditionalFormatting>
  <conditionalFormatting sqref="K1034 D1034:F1034 H1034:I1034">
    <cfRule type="containsText" dxfId="11467" priority="11077" stopIfTrue="1" operator="containsText" text="dsoy jktdh; fo|ky;ksa esa iz;ksx gsrq fu%'kqYd">
      <formula>NOT(ISERROR(SEARCH("dsoy jktdh; fo|ky;ksa esa iz;ksx gsrq fu%'kqYd",D1034)))</formula>
    </cfRule>
    <cfRule type="containsText" dxfId="11466" priority="11078" stopIfTrue="1" operator="containsText" text="dsoy jktdh; fo|ky;ksa esa iz;ksx gsrq fu%'kqYd">
      <formula>NOT(ISERROR(SEARCH("dsoy jktdh; fo|ky;ksa esa iz;ksx gsrq fu%'kqYd",D1034)))</formula>
    </cfRule>
    <cfRule type="containsText" dxfId="11465" priority="11079" stopIfTrue="1" operator="containsText" text="dsoy jktdh; fo|ky;ksa esa iz;ksx gsrq fu%'kqYd">
      <formula>NOT(ISERROR(SEARCH("dsoy jktdh; fo|ky;ksa esa iz;ksx gsrq fu%'kqYd",D1034)))</formula>
    </cfRule>
    <cfRule type="containsText" dxfId="11464" priority="11080" stopIfTrue="1" operator="containsText" text="f'k{kk foHkkx jktLFkku">
      <formula>NOT(ISERROR(SEARCH("f'k{kk foHkkx jktLFkku",D1034)))</formula>
    </cfRule>
    <cfRule type="containsText" dxfId="11463" priority="11081" stopIfTrue="1" operator="containsText" text="iw.kkZad">
      <formula>NOT(ISERROR(SEARCH("iw.kkZad",D1034)))</formula>
    </cfRule>
  </conditionalFormatting>
  <conditionalFormatting sqref="K1034 D1034:F1034 H1034:I1034">
    <cfRule type="cellIs" dxfId="11462" priority="11075" operator="equal">
      <formula>0</formula>
    </cfRule>
    <cfRule type="containsText" dxfId="11461" priority="11076" stopIfTrue="1" operator="containsText" text="false">
      <formula>NOT(ISERROR(SEARCH("false",D1034)))</formula>
    </cfRule>
  </conditionalFormatting>
  <conditionalFormatting sqref="K1034 D1034:F1034 H1034:I1034">
    <cfRule type="containsText" dxfId="11460" priority="11074" stopIfTrue="1" operator="containsText" text="izk;ks-">
      <formula>NOT(ISERROR(SEARCH("izk;ks-",D1034)))</formula>
    </cfRule>
  </conditionalFormatting>
  <conditionalFormatting sqref="K1038 D1038:F1038 H1038:I1038">
    <cfRule type="cellIs" dxfId="11459" priority="11073" stopIfTrue="1" operator="equal">
      <formula>0</formula>
    </cfRule>
  </conditionalFormatting>
  <conditionalFormatting sqref="K1038 D1038:F1038 H1038:I1038">
    <cfRule type="containsText" dxfId="11458" priority="11068" stopIfTrue="1" operator="containsText" text="dsoy jktdh; fo|ky;ksa esa iz;ksx gsrq fu%'kqYd">
      <formula>NOT(ISERROR(SEARCH("dsoy jktdh; fo|ky;ksa esa iz;ksx gsrq fu%'kqYd",D1038)))</formula>
    </cfRule>
    <cfRule type="containsText" dxfId="11457" priority="11069" stopIfTrue="1" operator="containsText" text="dsoy jktdh; fo|ky;ksa esa iz;ksx gsrq fu%'kqYd">
      <formula>NOT(ISERROR(SEARCH("dsoy jktdh; fo|ky;ksa esa iz;ksx gsrq fu%'kqYd",D1038)))</formula>
    </cfRule>
    <cfRule type="containsText" dxfId="11456" priority="11070" stopIfTrue="1" operator="containsText" text="dsoy jktdh; fo|ky;ksa esa iz;ksx gsrq fu%'kqYd">
      <formula>NOT(ISERROR(SEARCH("dsoy jktdh; fo|ky;ksa esa iz;ksx gsrq fu%'kqYd",D1038)))</formula>
    </cfRule>
    <cfRule type="containsText" dxfId="11455" priority="11071" stopIfTrue="1" operator="containsText" text="f'k{kk foHkkx jktLFkku">
      <formula>NOT(ISERROR(SEARCH("f'k{kk foHkkx jktLFkku",D1038)))</formula>
    </cfRule>
    <cfRule type="containsText" dxfId="11454" priority="11072" stopIfTrue="1" operator="containsText" text="iw.kkZad">
      <formula>NOT(ISERROR(SEARCH("iw.kkZad",D1038)))</formula>
    </cfRule>
  </conditionalFormatting>
  <conditionalFormatting sqref="K1038 D1038:F1038 H1038:I1038">
    <cfRule type="cellIs" dxfId="11453" priority="11066" operator="equal">
      <formula>0</formula>
    </cfRule>
    <cfRule type="containsText" dxfId="11452" priority="11067" stopIfTrue="1" operator="containsText" text="false">
      <formula>NOT(ISERROR(SEARCH("false",D1038)))</formula>
    </cfRule>
  </conditionalFormatting>
  <conditionalFormatting sqref="K1038 D1038:F1038 H1038:I1038">
    <cfRule type="containsText" dxfId="11451" priority="11065" stopIfTrue="1" operator="containsText" text="izk;ks-">
      <formula>NOT(ISERROR(SEARCH("izk;ks-",D1038)))</formula>
    </cfRule>
  </conditionalFormatting>
  <conditionalFormatting sqref="D1050:D1054">
    <cfRule type="cellIs" dxfId="11450" priority="11064" stopIfTrue="1" operator="equal">
      <formula>0</formula>
    </cfRule>
  </conditionalFormatting>
  <conditionalFormatting sqref="D1050:D1054">
    <cfRule type="containsText" dxfId="11449" priority="11059" stopIfTrue="1" operator="containsText" text="dsoy jktdh; fo|ky;ksa esa iz;ksx gsrq fu%'kqYd">
      <formula>NOT(ISERROR(SEARCH("dsoy jktdh; fo|ky;ksa esa iz;ksx gsrq fu%'kqYd",D1050)))</formula>
    </cfRule>
    <cfRule type="containsText" dxfId="11448" priority="11060" stopIfTrue="1" operator="containsText" text="dsoy jktdh; fo|ky;ksa esa iz;ksx gsrq fu%'kqYd">
      <formula>NOT(ISERROR(SEARCH("dsoy jktdh; fo|ky;ksa esa iz;ksx gsrq fu%'kqYd",D1050)))</formula>
    </cfRule>
    <cfRule type="containsText" dxfId="11447" priority="11061" stopIfTrue="1" operator="containsText" text="dsoy jktdh; fo|ky;ksa esa iz;ksx gsrq fu%'kqYd">
      <formula>NOT(ISERROR(SEARCH("dsoy jktdh; fo|ky;ksa esa iz;ksx gsrq fu%'kqYd",D1050)))</formula>
    </cfRule>
    <cfRule type="containsText" dxfId="11446" priority="11062" stopIfTrue="1" operator="containsText" text="f'k{kk foHkkx jktLFkku">
      <formula>NOT(ISERROR(SEARCH("f'k{kk foHkkx jktLFkku",D1050)))</formula>
    </cfRule>
    <cfRule type="containsText" dxfId="11445" priority="11063" stopIfTrue="1" operator="containsText" text="iw.kkZad">
      <formula>NOT(ISERROR(SEARCH("iw.kkZad",D1050)))</formula>
    </cfRule>
  </conditionalFormatting>
  <conditionalFormatting sqref="F1050:F1054">
    <cfRule type="cellIs" dxfId="11444" priority="11058" stopIfTrue="1" operator="equal">
      <formula>0</formula>
    </cfRule>
  </conditionalFormatting>
  <conditionalFormatting sqref="F1050:F1054">
    <cfRule type="containsText" dxfId="11443" priority="11053" stopIfTrue="1" operator="containsText" text="dsoy jktdh; fo|ky;ksa esa iz;ksx gsrq fu%'kqYd">
      <formula>NOT(ISERROR(SEARCH("dsoy jktdh; fo|ky;ksa esa iz;ksx gsrq fu%'kqYd",F1050)))</formula>
    </cfRule>
    <cfRule type="containsText" dxfId="11442" priority="11054" stopIfTrue="1" operator="containsText" text="dsoy jktdh; fo|ky;ksa esa iz;ksx gsrq fu%'kqYd">
      <formula>NOT(ISERROR(SEARCH("dsoy jktdh; fo|ky;ksa esa iz;ksx gsrq fu%'kqYd",F1050)))</formula>
    </cfRule>
    <cfRule type="containsText" dxfId="11441" priority="11055" stopIfTrue="1" operator="containsText" text="dsoy jktdh; fo|ky;ksa esa iz;ksx gsrq fu%'kqYd">
      <formula>NOT(ISERROR(SEARCH("dsoy jktdh; fo|ky;ksa esa iz;ksx gsrq fu%'kqYd",F1050)))</formula>
    </cfRule>
    <cfRule type="containsText" dxfId="11440" priority="11056" stopIfTrue="1" operator="containsText" text="f'k{kk foHkkx jktLFkku">
      <formula>NOT(ISERROR(SEARCH("f'k{kk foHkkx jktLFkku",F1050)))</formula>
    </cfRule>
    <cfRule type="containsText" dxfId="11439" priority="11057" stopIfTrue="1" operator="containsText" text="iw.kkZad">
      <formula>NOT(ISERROR(SEARCH("iw.kkZad",F1050)))</formula>
    </cfRule>
  </conditionalFormatting>
  <conditionalFormatting sqref="B1051:C1051">
    <cfRule type="cellIs" dxfId="11438" priority="11046" stopIfTrue="1" operator="equal">
      <formula>0</formula>
    </cfRule>
  </conditionalFormatting>
  <conditionalFormatting sqref="B1051:C1051">
    <cfRule type="containsText" dxfId="11437" priority="11041" stopIfTrue="1" operator="containsText" text="dsoy jktdh; fo|ky;ksa esa iz;ksx gsrq fu%'kqYd">
      <formula>NOT(ISERROR(SEARCH("dsoy jktdh; fo|ky;ksa esa iz;ksx gsrq fu%'kqYd",B1051)))</formula>
    </cfRule>
    <cfRule type="containsText" dxfId="11436" priority="11042" stopIfTrue="1" operator="containsText" text="dsoy jktdh; fo|ky;ksa esa iz;ksx gsrq fu%'kqYd">
      <formula>NOT(ISERROR(SEARCH("dsoy jktdh; fo|ky;ksa esa iz;ksx gsrq fu%'kqYd",B1051)))</formula>
    </cfRule>
    <cfRule type="containsText" dxfId="11435" priority="11043" stopIfTrue="1" operator="containsText" text="dsoy jktdh; fo|ky;ksa esa iz;ksx gsrq fu%'kqYd">
      <formula>NOT(ISERROR(SEARCH("dsoy jktdh; fo|ky;ksa esa iz;ksx gsrq fu%'kqYd",B1051)))</formula>
    </cfRule>
    <cfRule type="containsText" dxfId="11434" priority="11044" stopIfTrue="1" operator="containsText" text="f'k{kk foHkkx jktLFkku">
      <formula>NOT(ISERROR(SEARCH("f'k{kk foHkkx jktLFkku",B1051)))</formula>
    </cfRule>
    <cfRule type="containsText" dxfId="11433" priority="11045" stopIfTrue="1" operator="containsText" text="iw.kkZad">
      <formula>NOT(ISERROR(SEARCH("iw.kkZad",B1051)))</formula>
    </cfRule>
  </conditionalFormatting>
  <conditionalFormatting sqref="G1035:G1037">
    <cfRule type="expression" dxfId="11432" priority="11040">
      <formula>is(error)</formula>
    </cfRule>
  </conditionalFormatting>
  <conditionalFormatting sqref="G1035:G1037">
    <cfRule type="cellIs" dxfId="11431" priority="11039" operator="equal">
      <formula>0</formula>
    </cfRule>
  </conditionalFormatting>
  <conditionalFormatting sqref="G1035:G1037">
    <cfRule type="expression" dxfId="11430" priority="11038">
      <formula>ISERROR(G1035)</formula>
    </cfRule>
  </conditionalFormatting>
  <conditionalFormatting sqref="K1035:K1037">
    <cfRule type="expression" dxfId="11429" priority="11037">
      <formula>is(error)</formula>
    </cfRule>
  </conditionalFormatting>
  <conditionalFormatting sqref="K1035:K1037">
    <cfRule type="cellIs" dxfId="11428" priority="11036" operator="equal">
      <formula>0</formula>
    </cfRule>
  </conditionalFormatting>
  <conditionalFormatting sqref="K1035:K1037">
    <cfRule type="expression" dxfId="11427" priority="11035">
      <formula>ISERROR(K1035)</formula>
    </cfRule>
  </conditionalFormatting>
  <conditionalFormatting sqref="G1039">
    <cfRule type="expression" dxfId="11426" priority="11034">
      <formula>is(error)</formula>
    </cfRule>
  </conditionalFormatting>
  <conditionalFormatting sqref="G1039">
    <cfRule type="cellIs" dxfId="11425" priority="11033" operator="equal">
      <formula>0</formula>
    </cfRule>
  </conditionalFormatting>
  <conditionalFormatting sqref="G1039">
    <cfRule type="expression" dxfId="11424" priority="11032">
      <formula>ISERROR(G1039)</formula>
    </cfRule>
  </conditionalFormatting>
  <conditionalFormatting sqref="K1039">
    <cfRule type="expression" dxfId="11423" priority="11031">
      <formula>is(error)</formula>
    </cfRule>
  </conditionalFormatting>
  <conditionalFormatting sqref="K1039">
    <cfRule type="cellIs" dxfId="11422" priority="11030" operator="equal">
      <formula>0</formula>
    </cfRule>
  </conditionalFormatting>
  <conditionalFormatting sqref="K1039">
    <cfRule type="expression" dxfId="11421" priority="11029">
      <formula>ISERROR(K1039)</formula>
    </cfRule>
  </conditionalFormatting>
  <conditionalFormatting sqref="O1042:Q1042">
    <cfRule type="cellIs" dxfId="11420" priority="11028" stopIfTrue="1" operator="equal">
      <formula>0</formula>
    </cfRule>
  </conditionalFormatting>
  <conditionalFormatting sqref="O1042:Q1042">
    <cfRule type="containsText" dxfId="11419" priority="11023" stopIfTrue="1" operator="containsText" text="dsoy jktdh; fo|ky;ksa esa iz;ksx gsrq fu%'kqYd">
      <formula>NOT(ISERROR(SEARCH("dsoy jktdh; fo|ky;ksa esa iz;ksx gsrq fu%'kqYd",O1042)))</formula>
    </cfRule>
    <cfRule type="containsText" dxfId="11418" priority="11024" stopIfTrue="1" operator="containsText" text="dsoy jktdh; fo|ky;ksa esa iz;ksx gsrq fu%'kqYd">
      <formula>NOT(ISERROR(SEARCH("dsoy jktdh; fo|ky;ksa esa iz;ksx gsrq fu%'kqYd",O1042)))</formula>
    </cfRule>
    <cfRule type="containsText" dxfId="11417" priority="11025" stopIfTrue="1" operator="containsText" text="dsoy jktdh; fo|ky;ksa esa iz;ksx gsrq fu%'kqYd">
      <formula>NOT(ISERROR(SEARCH("dsoy jktdh; fo|ky;ksa esa iz;ksx gsrq fu%'kqYd",O1042)))</formula>
    </cfRule>
    <cfRule type="containsText" dxfId="11416" priority="11026" stopIfTrue="1" operator="containsText" text="f'k{kk foHkkx jktLFkku">
      <formula>NOT(ISERROR(SEARCH("f'k{kk foHkkx jktLFkku",O1042)))</formula>
    </cfRule>
    <cfRule type="containsText" dxfId="11415" priority="11027" stopIfTrue="1" operator="containsText" text="iw.kkZad">
      <formula>NOT(ISERROR(SEARCH("iw.kkZad",O1042)))</formula>
    </cfRule>
  </conditionalFormatting>
  <conditionalFormatting sqref="F1046">
    <cfRule type="cellIs" dxfId="11414" priority="10944" stopIfTrue="1" operator="equal">
      <formula>0</formula>
    </cfRule>
  </conditionalFormatting>
  <conditionalFormatting sqref="F1046">
    <cfRule type="containsText" dxfId="11413" priority="10939" stopIfTrue="1" operator="containsText" text="dsoy jktdh; fo|ky;ksa esa iz;ksx gsrq fu%'kqYd">
      <formula>NOT(ISERROR(SEARCH("dsoy jktdh; fo|ky;ksa esa iz;ksx gsrq fu%'kqYd",F1046)))</formula>
    </cfRule>
    <cfRule type="containsText" dxfId="11412" priority="10940" stopIfTrue="1" operator="containsText" text="dsoy jktdh; fo|ky;ksa esa iz;ksx gsrq fu%'kqYd">
      <formula>NOT(ISERROR(SEARCH("dsoy jktdh; fo|ky;ksa esa iz;ksx gsrq fu%'kqYd",F1046)))</formula>
    </cfRule>
    <cfRule type="containsText" dxfId="11411" priority="10941" stopIfTrue="1" operator="containsText" text="dsoy jktdh; fo|ky;ksa esa iz;ksx gsrq fu%'kqYd">
      <formula>NOT(ISERROR(SEARCH("dsoy jktdh; fo|ky;ksa esa iz;ksx gsrq fu%'kqYd",F1046)))</formula>
    </cfRule>
    <cfRule type="containsText" dxfId="11410" priority="10942" stopIfTrue="1" operator="containsText" text="f'k{kk foHkkx jktLFkku">
      <formula>NOT(ISERROR(SEARCH("f'k{kk foHkkx jktLFkku",F1046)))</formula>
    </cfRule>
    <cfRule type="containsText" dxfId="11409" priority="10943" stopIfTrue="1" operator="containsText" text="iw.kkZad">
      <formula>NOT(ISERROR(SEARCH("iw.kkZad",F1046)))</formula>
    </cfRule>
  </conditionalFormatting>
  <conditionalFormatting sqref="N1042:N1044">
    <cfRule type="cellIs" dxfId="11408" priority="10974" stopIfTrue="1" operator="equal">
      <formula>0</formula>
    </cfRule>
  </conditionalFormatting>
  <conditionalFormatting sqref="N1042:N1044">
    <cfRule type="containsText" dxfId="11407" priority="10969" stopIfTrue="1" operator="containsText" text="dsoy jktdh; fo|ky;ksa esa iz;ksx gsrq fu%'kqYd">
      <formula>NOT(ISERROR(SEARCH("dsoy jktdh; fo|ky;ksa esa iz;ksx gsrq fu%'kqYd",N1042)))</formula>
    </cfRule>
    <cfRule type="containsText" dxfId="11406" priority="10970" stopIfTrue="1" operator="containsText" text="dsoy jktdh; fo|ky;ksa esa iz;ksx gsrq fu%'kqYd">
      <formula>NOT(ISERROR(SEARCH("dsoy jktdh; fo|ky;ksa esa iz;ksx gsrq fu%'kqYd",N1042)))</formula>
    </cfRule>
    <cfRule type="containsText" dxfId="11405" priority="10971" stopIfTrue="1" operator="containsText" text="dsoy jktdh; fo|ky;ksa esa iz;ksx gsrq fu%'kqYd">
      <formula>NOT(ISERROR(SEARCH("dsoy jktdh; fo|ky;ksa esa iz;ksx gsrq fu%'kqYd",N1042)))</formula>
    </cfRule>
    <cfRule type="containsText" dxfId="11404" priority="10972" stopIfTrue="1" operator="containsText" text="f'k{kk foHkkx jktLFkku">
      <formula>NOT(ISERROR(SEARCH("f'k{kk foHkkx jktLFkku",N1042)))</formula>
    </cfRule>
    <cfRule type="containsText" dxfId="11403" priority="10973" stopIfTrue="1" operator="containsText" text="iw.kkZad">
      <formula>NOT(ISERROR(SEARCH("iw.kkZad",N1042)))</formula>
    </cfRule>
  </conditionalFormatting>
  <conditionalFormatting sqref="J1042:J1044">
    <cfRule type="cellIs" dxfId="11402" priority="10956" stopIfTrue="1" operator="equal">
      <formula>0</formula>
    </cfRule>
  </conditionalFormatting>
  <conditionalFormatting sqref="J1042:J1044">
    <cfRule type="containsText" dxfId="11401" priority="10951" stopIfTrue="1" operator="containsText" text="dsoy jktdh; fo|ky;ksa esa iz;ksx gsrq fu%'kqYd">
      <formula>NOT(ISERROR(SEARCH("dsoy jktdh; fo|ky;ksa esa iz;ksx gsrq fu%'kqYd",J1042)))</formula>
    </cfRule>
    <cfRule type="containsText" dxfId="11400" priority="10952" stopIfTrue="1" operator="containsText" text="dsoy jktdh; fo|ky;ksa esa iz;ksx gsrq fu%'kqYd">
      <formula>NOT(ISERROR(SEARCH("dsoy jktdh; fo|ky;ksa esa iz;ksx gsrq fu%'kqYd",J1042)))</formula>
    </cfRule>
    <cfRule type="containsText" dxfId="11399" priority="10953" stopIfTrue="1" operator="containsText" text="dsoy jktdh; fo|ky;ksa esa iz;ksx gsrq fu%'kqYd">
      <formula>NOT(ISERROR(SEARCH("dsoy jktdh; fo|ky;ksa esa iz;ksx gsrq fu%'kqYd",J1042)))</formula>
    </cfRule>
    <cfRule type="containsText" dxfId="11398" priority="10954" stopIfTrue="1" operator="containsText" text="f'k{kk foHkkx jktLFkku">
      <formula>NOT(ISERROR(SEARCH("f'k{kk foHkkx jktLFkku",J1042)))</formula>
    </cfRule>
    <cfRule type="containsText" dxfId="11397" priority="10955" stopIfTrue="1" operator="containsText" text="iw.kkZad">
      <formula>NOT(ISERROR(SEARCH("iw.kkZad",J1042)))</formula>
    </cfRule>
  </conditionalFormatting>
  <conditionalFormatting sqref="O1043:Q1043">
    <cfRule type="cellIs" dxfId="11396" priority="11022" stopIfTrue="1" operator="equal">
      <formula>0</formula>
    </cfRule>
  </conditionalFormatting>
  <conditionalFormatting sqref="O1043:Q1043">
    <cfRule type="containsText" dxfId="11395" priority="11017" stopIfTrue="1" operator="containsText" text="dsoy jktdh; fo|ky;ksa esa iz;ksx gsrq fu%'kqYd">
      <formula>NOT(ISERROR(SEARCH("dsoy jktdh; fo|ky;ksa esa iz;ksx gsrq fu%'kqYd",O1043)))</formula>
    </cfRule>
    <cfRule type="containsText" dxfId="11394" priority="11018" stopIfTrue="1" operator="containsText" text="dsoy jktdh; fo|ky;ksa esa iz;ksx gsrq fu%'kqYd">
      <formula>NOT(ISERROR(SEARCH("dsoy jktdh; fo|ky;ksa esa iz;ksx gsrq fu%'kqYd",O1043)))</formula>
    </cfRule>
    <cfRule type="containsText" dxfId="11393" priority="11019" stopIfTrue="1" operator="containsText" text="dsoy jktdh; fo|ky;ksa esa iz;ksx gsrq fu%'kqYd">
      <formula>NOT(ISERROR(SEARCH("dsoy jktdh; fo|ky;ksa esa iz;ksx gsrq fu%'kqYd",O1043)))</formula>
    </cfRule>
    <cfRule type="containsText" dxfId="11392" priority="11020" stopIfTrue="1" operator="containsText" text="f'k{kk foHkkx jktLFkku">
      <formula>NOT(ISERROR(SEARCH("f'k{kk foHkkx jktLFkku",O1043)))</formula>
    </cfRule>
    <cfRule type="containsText" dxfId="11391" priority="11021" stopIfTrue="1" operator="containsText" text="iw.kkZad">
      <formula>NOT(ISERROR(SEARCH("iw.kkZad",O1043)))</formula>
    </cfRule>
  </conditionalFormatting>
  <conditionalFormatting sqref="O1044:Q1044">
    <cfRule type="cellIs" dxfId="11390" priority="11016" stopIfTrue="1" operator="equal">
      <formula>0</formula>
    </cfRule>
  </conditionalFormatting>
  <conditionalFormatting sqref="O1044:Q1044">
    <cfRule type="containsText" dxfId="11389" priority="11011" stopIfTrue="1" operator="containsText" text="dsoy jktdh; fo|ky;ksa esa iz;ksx gsrq fu%'kqYd">
      <formula>NOT(ISERROR(SEARCH("dsoy jktdh; fo|ky;ksa esa iz;ksx gsrq fu%'kqYd",O1044)))</formula>
    </cfRule>
    <cfRule type="containsText" dxfId="11388" priority="11012" stopIfTrue="1" operator="containsText" text="dsoy jktdh; fo|ky;ksa esa iz;ksx gsrq fu%'kqYd">
      <formula>NOT(ISERROR(SEARCH("dsoy jktdh; fo|ky;ksa esa iz;ksx gsrq fu%'kqYd",O1044)))</formula>
    </cfRule>
    <cfRule type="containsText" dxfId="11387" priority="11013" stopIfTrue="1" operator="containsText" text="dsoy jktdh; fo|ky;ksa esa iz;ksx gsrq fu%'kqYd">
      <formula>NOT(ISERROR(SEARCH("dsoy jktdh; fo|ky;ksa esa iz;ksx gsrq fu%'kqYd",O1044)))</formula>
    </cfRule>
    <cfRule type="containsText" dxfId="11386" priority="11014" stopIfTrue="1" operator="containsText" text="f'k{kk foHkkx jktLFkku">
      <formula>NOT(ISERROR(SEARCH("f'k{kk foHkkx jktLFkku",O1044)))</formula>
    </cfRule>
    <cfRule type="containsText" dxfId="11385" priority="11015" stopIfTrue="1" operator="containsText" text="iw.kkZad">
      <formula>NOT(ISERROR(SEARCH("iw.kkZad",O1044)))</formula>
    </cfRule>
  </conditionalFormatting>
  <conditionalFormatting sqref="D1046">
    <cfRule type="cellIs" dxfId="11384" priority="10950" stopIfTrue="1" operator="equal">
      <formula>0</formula>
    </cfRule>
  </conditionalFormatting>
  <conditionalFormatting sqref="D1046">
    <cfRule type="containsText" dxfId="11383" priority="10945" stopIfTrue="1" operator="containsText" text="dsoy jktdh; fo|ky;ksa esa iz;ksx gsrq fu%'kqYd">
      <formula>NOT(ISERROR(SEARCH("dsoy jktdh; fo|ky;ksa esa iz;ksx gsrq fu%'kqYd",D1046)))</formula>
    </cfRule>
    <cfRule type="containsText" dxfId="11382" priority="10946" stopIfTrue="1" operator="containsText" text="dsoy jktdh; fo|ky;ksa esa iz;ksx gsrq fu%'kqYd">
      <formula>NOT(ISERROR(SEARCH("dsoy jktdh; fo|ky;ksa esa iz;ksx gsrq fu%'kqYd",D1046)))</formula>
    </cfRule>
    <cfRule type="containsText" dxfId="11381" priority="10947" stopIfTrue="1" operator="containsText" text="dsoy jktdh; fo|ky;ksa esa iz;ksx gsrq fu%'kqYd">
      <formula>NOT(ISERROR(SEARCH("dsoy jktdh; fo|ky;ksa esa iz;ksx gsrq fu%'kqYd",D1046)))</formula>
    </cfRule>
    <cfRule type="containsText" dxfId="11380" priority="10948" stopIfTrue="1" operator="containsText" text="f'k{kk foHkkx jktLFkku">
      <formula>NOT(ISERROR(SEARCH("f'k{kk foHkkx jktLFkku",D1046)))</formula>
    </cfRule>
    <cfRule type="containsText" dxfId="11379" priority="10949" stopIfTrue="1" operator="containsText" text="iw.kkZad">
      <formula>NOT(ISERROR(SEARCH("iw.kkZad",D1046)))</formula>
    </cfRule>
  </conditionalFormatting>
  <conditionalFormatting sqref="L1046">
    <cfRule type="cellIs" dxfId="11378" priority="10938" stopIfTrue="1" operator="equal">
      <formula>0</formula>
    </cfRule>
  </conditionalFormatting>
  <conditionalFormatting sqref="L1046">
    <cfRule type="containsText" dxfId="11377" priority="10933" stopIfTrue="1" operator="containsText" text="dsoy jktdh; fo|ky;ksa esa iz;ksx gsrq fu%'kqYd">
      <formula>NOT(ISERROR(SEARCH("dsoy jktdh; fo|ky;ksa esa iz;ksx gsrq fu%'kqYd",L1046)))</formula>
    </cfRule>
    <cfRule type="containsText" dxfId="11376" priority="10934" stopIfTrue="1" operator="containsText" text="dsoy jktdh; fo|ky;ksa esa iz;ksx gsrq fu%'kqYd">
      <formula>NOT(ISERROR(SEARCH("dsoy jktdh; fo|ky;ksa esa iz;ksx gsrq fu%'kqYd",L1046)))</formula>
    </cfRule>
    <cfRule type="containsText" dxfId="11375" priority="10935" stopIfTrue="1" operator="containsText" text="dsoy jktdh; fo|ky;ksa esa iz;ksx gsrq fu%'kqYd">
      <formula>NOT(ISERROR(SEARCH("dsoy jktdh; fo|ky;ksa esa iz;ksx gsrq fu%'kqYd",L1046)))</formula>
    </cfRule>
    <cfRule type="containsText" dxfId="11374" priority="10936" stopIfTrue="1" operator="containsText" text="f'k{kk foHkkx jktLFkku">
      <formula>NOT(ISERROR(SEARCH("f'k{kk foHkkx jktLFkku",L1046)))</formula>
    </cfRule>
    <cfRule type="containsText" dxfId="11373" priority="10937" stopIfTrue="1" operator="containsText" text="iw.kkZad">
      <formula>NOT(ISERROR(SEARCH("iw.kkZad",L1046)))</formula>
    </cfRule>
  </conditionalFormatting>
  <conditionalFormatting sqref="L1047">
    <cfRule type="cellIs" dxfId="11372" priority="10932" stopIfTrue="1" operator="equal">
      <formula>0</formula>
    </cfRule>
  </conditionalFormatting>
  <conditionalFormatting sqref="L1047">
    <cfRule type="containsText" dxfId="11371" priority="10927" stopIfTrue="1" operator="containsText" text="dsoy jktdh; fo|ky;ksa esa iz;ksx gsrq fu%'kqYd">
      <formula>NOT(ISERROR(SEARCH("dsoy jktdh; fo|ky;ksa esa iz;ksx gsrq fu%'kqYd",L1047)))</formula>
    </cfRule>
    <cfRule type="containsText" dxfId="11370" priority="10928" stopIfTrue="1" operator="containsText" text="dsoy jktdh; fo|ky;ksa esa iz;ksx gsrq fu%'kqYd">
      <formula>NOT(ISERROR(SEARCH("dsoy jktdh; fo|ky;ksa esa iz;ksx gsrq fu%'kqYd",L1047)))</formula>
    </cfRule>
    <cfRule type="containsText" dxfId="11369" priority="10929" stopIfTrue="1" operator="containsText" text="dsoy jktdh; fo|ky;ksa esa iz;ksx gsrq fu%'kqYd">
      <formula>NOT(ISERROR(SEARCH("dsoy jktdh; fo|ky;ksa esa iz;ksx gsrq fu%'kqYd",L1047)))</formula>
    </cfRule>
    <cfRule type="containsText" dxfId="11368" priority="10930" stopIfTrue="1" operator="containsText" text="f'k{kk foHkkx jktLFkku">
      <formula>NOT(ISERROR(SEARCH("f'k{kk foHkkx jktLFkku",L1047)))</formula>
    </cfRule>
    <cfRule type="containsText" dxfId="11367" priority="10931" stopIfTrue="1" operator="containsText" text="iw.kkZad">
      <formula>NOT(ISERROR(SEARCH("iw.kkZad",L1047)))</formula>
    </cfRule>
  </conditionalFormatting>
  <conditionalFormatting sqref="O1045">
    <cfRule type="cellIs" dxfId="11366" priority="10926" stopIfTrue="1" operator="equal">
      <formula>0</formula>
    </cfRule>
  </conditionalFormatting>
  <conditionalFormatting sqref="O1045">
    <cfRule type="containsText" dxfId="11365" priority="10921" stopIfTrue="1" operator="containsText" text="dsoy jktdh; fo|ky;ksa esa iz;ksx gsrq fu%'kqYd">
      <formula>NOT(ISERROR(SEARCH("dsoy jktdh; fo|ky;ksa esa iz;ksx gsrq fu%'kqYd",O1045)))</formula>
    </cfRule>
    <cfRule type="containsText" dxfId="11364" priority="10922" stopIfTrue="1" operator="containsText" text="dsoy jktdh; fo|ky;ksa esa iz;ksx gsrq fu%'kqYd">
      <formula>NOT(ISERROR(SEARCH("dsoy jktdh; fo|ky;ksa esa iz;ksx gsrq fu%'kqYd",O1045)))</formula>
    </cfRule>
    <cfRule type="containsText" dxfId="11363" priority="10923" stopIfTrue="1" operator="containsText" text="dsoy jktdh; fo|ky;ksa esa iz;ksx gsrq fu%'kqYd">
      <formula>NOT(ISERROR(SEARCH("dsoy jktdh; fo|ky;ksa esa iz;ksx gsrq fu%'kqYd",O1045)))</formula>
    </cfRule>
    <cfRule type="containsText" dxfId="11362" priority="10924" stopIfTrue="1" operator="containsText" text="f'k{kk foHkkx jktLFkku">
      <formula>NOT(ISERROR(SEARCH("f'k{kk foHkkx jktLFkku",O1045)))</formula>
    </cfRule>
    <cfRule type="containsText" dxfId="11361" priority="10925" stopIfTrue="1" operator="containsText" text="iw.kkZad">
      <formula>NOT(ISERROR(SEARCH("iw.kkZad",O1045)))</formula>
    </cfRule>
  </conditionalFormatting>
  <conditionalFormatting sqref="O1046">
    <cfRule type="cellIs" dxfId="11360" priority="10920" stopIfTrue="1" operator="equal">
      <formula>0</formula>
    </cfRule>
  </conditionalFormatting>
  <conditionalFormatting sqref="O1046">
    <cfRule type="containsText" dxfId="11359" priority="10915" stopIfTrue="1" operator="containsText" text="dsoy jktdh; fo|ky;ksa esa iz;ksx gsrq fu%'kqYd">
      <formula>NOT(ISERROR(SEARCH("dsoy jktdh; fo|ky;ksa esa iz;ksx gsrq fu%'kqYd",O1046)))</formula>
    </cfRule>
    <cfRule type="containsText" dxfId="11358" priority="10916" stopIfTrue="1" operator="containsText" text="dsoy jktdh; fo|ky;ksa esa iz;ksx gsrq fu%'kqYd">
      <formula>NOT(ISERROR(SEARCH("dsoy jktdh; fo|ky;ksa esa iz;ksx gsrq fu%'kqYd",O1046)))</formula>
    </cfRule>
    <cfRule type="containsText" dxfId="11357" priority="10917" stopIfTrue="1" operator="containsText" text="dsoy jktdh; fo|ky;ksa esa iz;ksx gsrq fu%'kqYd">
      <formula>NOT(ISERROR(SEARCH("dsoy jktdh; fo|ky;ksa esa iz;ksx gsrq fu%'kqYd",O1046)))</formula>
    </cfRule>
    <cfRule type="containsText" dxfId="11356" priority="10918" stopIfTrue="1" operator="containsText" text="f'k{kk foHkkx jktLFkku">
      <formula>NOT(ISERROR(SEARCH("f'k{kk foHkkx jktLFkku",O1046)))</formula>
    </cfRule>
    <cfRule type="containsText" dxfId="11355" priority="10919" stopIfTrue="1" operator="containsText" text="iw.kkZad">
      <formula>NOT(ISERROR(SEARCH("iw.kkZad",O1046)))</formula>
    </cfRule>
  </conditionalFormatting>
  <conditionalFormatting sqref="O1047">
    <cfRule type="cellIs" dxfId="11354" priority="10914" stopIfTrue="1" operator="equal">
      <formula>0</formula>
    </cfRule>
  </conditionalFormatting>
  <conditionalFormatting sqref="O1047">
    <cfRule type="containsText" dxfId="11353" priority="10909" stopIfTrue="1" operator="containsText" text="dsoy jktdh; fo|ky;ksa esa iz;ksx gsrq fu%'kqYd">
      <formula>NOT(ISERROR(SEARCH("dsoy jktdh; fo|ky;ksa esa iz;ksx gsrq fu%'kqYd",O1047)))</formula>
    </cfRule>
    <cfRule type="containsText" dxfId="11352" priority="10910" stopIfTrue="1" operator="containsText" text="dsoy jktdh; fo|ky;ksa esa iz;ksx gsrq fu%'kqYd">
      <formula>NOT(ISERROR(SEARCH("dsoy jktdh; fo|ky;ksa esa iz;ksx gsrq fu%'kqYd",O1047)))</formula>
    </cfRule>
    <cfRule type="containsText" dxfId="11351" priority="10911" stopIfTrue="1" operator="containsText" text="dsoy jktdh; fo|ky;ksa esa iz;ksx gsrq fu%'kqYd">
      <formula>NOT(ISERROR(SEARCH("dsoy jktdh; fo|ky;ksa esa iz;ksx gsrq fu%'kqYd",O1047)))</formula>
    </cfRule>
    <cfRule type="containsText" dxfId="11350" priority="10912" stopIfTrue="1" operator="containsText" text="f'k{kk foHkkx jktLFkku">
      <formula>NOT(ISERROR(SEARCH("f'k{kk foHkkx jktLFkku",O1047)))</formula>
    </cfRule>
    <cfRule type="containsText" dxfId="11349" priority="10913" stopIfTrue="1" operator="containsText" text="iw.kkZad">
      <formula>NOT(ISERROR(SEARCH("iw.kkZad",O1047)))</formula>
    </cfRule>
  </conditionalFormatting>
  <conditionalFormatting sqref="J1050:J1053">
    <cfRule type="cellIs" dxfId="11348" priority="10908" stopIfTrue="1" operator="equal">
      <formula>0</formula>
    </cfRule>
  </conditionalFormatting>
  <conditionalFormatting sqref="J1050:J1053">
    <cfRule type="containsText" dxfId="11347" priority="10903" stopIfTrue="1" operator="containsText" text="dsoy jktdh; fo|ky;ksa esa iz;ksx gsrq fu%'kqYd">
      <formula>NOT(ISERROR(SEARCH("dsoy jktdh; fo|ky;ksa esa iz;ksx gsrq fu%'kqYd",J1050)))</formula>
    </cfRule>
    <cfRule type="containsText" dxfId="11346" priority="10904" stopIfTrue="1" operator="containsText" text="dsoy jktdh; fo|ky;ksa esa iz;ksx gsrq fu%'kqYd">
      <formula>NOT(ISERROR(SEARCH("dsoy jktdh; fo|ky;ksa esa iz;ksx gsrq fu%'kqYd",J1050)))</formula>
    </cfRule>
    <cfRule type="containsText" dxfId="11345" priority="10905" stopIfTrue="1" operator="containsText" text="dsoy jktdh; fo|ky;ksa esa iz;ksx gsrq fu%'kqYd">
      <formula>NOT(ISERROR(SEARCH("dsoy jktdh; fo|ky;ksa esa iz;ksx gsrq fu%'kqYd",J1050)))</formula>
    </cfRule>
    <cfRule type="containsText" dxfId="11344" priority="10906" stopIfTrue="1" operator="containsText" text="f'k{kk foHkkx jktLFkku">
      <formula>NOT(ISERROR(SEARCH("f'k{kk foHkkx jktLFkku",J1050)))</formula>
    </cfRule>
    <cfRule type="containsText" dxfId="11343" priority="10907" stopIfTrue="1" operator="containsText" text="iw.kkZad">
      <formula>NOT(ISERROR(SEARCH("iw.kkZad",J1050)))</formula>
    </cfRule>
  </conditionalFormatting>
  <conditionalFormatting sqref="J1054">
    <cfRule type="cellIs" dxfId="11342" priority="10902" stopIfTrue="1" operator="equal">
      <formula>0</formula>
    </cfRule>
  </conditionalFormatting>
  <conditionalFormatting sqref="J1054">
    <cfRule type="containsText" dxfId="11341" priority="10897" stopIfTrue="1" operator="containsText" text="dsoy jktdh; fo|ky;ksa esa iz;ksx gsrq fu%'kqYd">
      <formula>NOT(ISERROR(SEARCH("dsoy jktdh; fo|ky;ksa esa iz;ksx gsrq fu%'kqYd",J1054)))</formula>
    </cfRule>
    <cfRule type="containsText" dxfId="11340" priority="10898" stopIfTrue="1" operator="containsText" text="dsoy jktdh; fo|ky;ksa esa iz;ksx gsrq fu%'kqYd">
      <formula>NOT(ISERROR(SEARCH("dsoy jktdh; fo|ky;ksa esa iz;ksx gsrq fu%'kqYd",J1054)))</formula>
    </cfRule>
    <cfRule type="containsText" dxfId="11339" priority="10899" stopIfTrue="1" operator="containsText" text="dsoy jktdh; fo|ky;ksa esa iz;ksx gsrq fu%'kqYd">
      <formula>NOT(ISERROR(SEARCH("dsoy jktdh; fo|ky;ksa esa iz;ksx gsrq fu%'kqYd",J1054)))</formula>
    </cfRule>
    <cfRule type="containsText" dxfId="11338" priority="10900" stopIfTrue="1" operator="containsText" text="f'k{kk foHkkx jktLFkku">
      <formula>NOT(ISERROR(SEARCH("f'k{kk foHkkx jktLFkku",J1054)))</formula>
    </cfRule>
    <cfRule type="containsText" dxfId="11337" priority="10901" stopIfTrue="1" operator="containsText" text="iw.kkZad">
      <formula>NOT(ISERROR(SEARCH("iw.kkZad",J1054)))</formula>
    </cfRule>
  </conditionalFormatting>
  <conditionalFormatting sqref="N1030">
    <cfRule type="cellIs" dxfId="11336" priority="10896" stopIfTrue="1" operator="equal">
      <formula>0</formula>
    </cfRule>
  </conditionalFormatting>
  <conditionalFormatting sqref="N1030">
    <cfRule type="containsText" dxfId="11335" priority="10891" stopIfTrue="1" operator="containsText" text="dsoy jktdh; fo|ky;ksa esa iz;ksx gsrq fu%'kqYd">
      <formula>NOT(ISERROR(SEARCH("dsoy jktdh; fo|ky;ksa esa iz;ksx gsrq fu%'kqYd",N1030)))</formula>
    </cfRule>
    <cfRule type="containsText" dxfId="11334" priority="10892" stopIfTrue="1" operator="containsText" text="dsoy jktdh; fo|ky;ksa esa iz;ksx gsrq fu%'kqYd">
      <formula>NOT(ISERROR(SEARCH("dsoy jktdh; fo|ky;ksa esa iz;ksx gsrq fu%'kqYd",N1030)))</formula>
    </cfRule>
    <cfRule type="containsText" dxfId="11333" priority="10893" stopIfTrue="1" operator="containsText" text="dsoy jktdh; fo|ky;ksa esa iz;ksx gsrq fu%'kqYd">
      <formula>NOT(ISERROR(SEARCH("dsoy jktdh; fo|ky;ksa esa iz;ksx gsrq fu%'kqYd",N1030)))</formula>
    </cfRule>
    <cfRule type="containsText" dxfId="11332" priority="10894" stopIfTrue="1" operator="containsText" text="f'k{kk foHkkx jktLFkku">
      <formula>NOT(ISERROR(SEARCH("f'k{kk foHkkx jktLFkku",N1030)))</formula>
    </cfRule>
    <cfRule type="containsText" dxfId="11331" priority="10895" stopIfTrue="1" operator="containsText" text="iw.kkZad">
      <formula>NOT(ISERROR(SEARCH("iw.kkZad",N1030)))</formula>
    </cfRule>
  </conditionalFormatting>
  <conditionalFormatting sqref="N1031">
    <cfRule type="cellIs" dxfId="11330" priority="10890" stopIfTrue="1" operator="equal">
      <formula>0</formula>
    </cfRule>
  </conditionalFormatting>
  <conditionalFormatting sqref="N1031">
    <cfRule type="containsText" dxfId="11329" priority="10885" stopIfTrue="1" operator="containsText" text="dsoy jktdh; fo|ky;ksa esa iz;ksx gsrq fu%'kqYd">
      <formula>NOT(ISERROR(SEARCH("dsoy jktdh; fo|ky;ksa esa iz;ksx gsrq fu%'kqYd",N1031)))</formula>
    </cfRule>
    <cfRule type="containsText" dxfId="11328" priority="10886" stopIfTrue="1" operator="containsText" text="dsoy jktdh; fo|ky;ksa esa iz;ksx gsrq fu%'kqYd">
      <formula>NOT(ISERROR(SEARCH("dsoy jktdh; fo|ky;ksa esa iz;ksx gsrq fu%'kqYd",N1031)))</formula>
    </cfRule>
    <cfRule type="containsText" dxfId="11327" priority="10887" stopIfTrue="1" operator="containsText" text="dsoy jktdh; fo|ky;ksa esa iz;ksx gsrq fu%'kqYd">
      <formula>NOT(ISERROR(SEARCH("dsoy jktdh; fo|ky;ksa esa iz;ksx gsrq fu%'kqYd",N1031)))</formula>
    </cfRule>
    <cfRule type="containsText" dxfId="11326" priority="10888" stopIfTrue="1" operator="containsText" text="f'k{kk foHkkx jktLFkku">
      <formula>NOT(ISERROR(SEARCH("f'k{kk foHkkx jktLFkku",N1031)))</formula>
    </cfRule>
    <cfRule type="containsText" dxfId="11325" priority="10889" stopIfTrue="1" operator="containsText" text="iw.kkZad">
      <formula>NOT(ISERROR(SEARCH("iw.kkZad",N1031)))</formula>
    </cfRule>
  </conditionalFormatting>
  <conditionalFormatting sqref="B1031:C1031">
    <cfRule type="cellIs" dxfId="11324" priority="10884" stopIfTrue="1" operator="equal">
      <formula>0</formula>
    </cfRule>
  </conditionalFormatting>
  <conditionalFormatting sqref="B1031:C1031">
    <cfRule type="containsText" dxfId="11323" priority="10879" stopIfTrue="1" operator="containsText" text="dsoy jktdh; fo|ky;ksa esa iz;ksx gsrq fu%'kqYd">
      <formula>NOT(ISERROR(SEARCH("dsoy jktdh; fo|ky;ksa esa iz;ksx gsrq fu%'kqYd",B1031)))</formula>
    </cfRule>
    <cfRule type="containsText" dxfId="11322" priority="10880" stopIfTrue="1" operator="containsText" text="dsoy jktdh; fo|ky;ksa esa iz;ksx gsrq fu%'kqYd">
      <formula>NOT(ISERROR(SEARCH("dsoy jktdh; fo|ky;ksa esa iz;ksx gsrq fu%'kqYd",B1031)))</formula>
    </cfRule>
    <cfRule type="containsText" dxfId="11321" priority="10881" stopIfTrue="1" operator="containsText" text="dsoy jktdh; fo|ky;ksa esa iz;ksx gsrq fu%'kqYd">
      <formula>NOT(ISERROR(SEARCH("dsoy jktdh; fo|ky;ksa esa iz;ksx gsrq fu%'kqYd",B1031)))</formula>
    </cfRule>
    <cfRule type="containsText" dxfId="11320" priority="10882" stopIfTrue="1" operator="containsText" text="f'k{kk foHkkx jktLFkku">
      <formula>NOT(ISERROR(SEARCH("f'k{kk foHkkx jktLFkku",B1031)))</formula>
    </cfRule>
    <cfRule type="containsText" dxfId="11319" priority="10883" stopIfTrue="1" operator="containsText" text="iw.kkZad">
      <formula>NOT(ISERROR(SEARCH("iw.kkZad",B1031)))</formula>
    </cfRule>
  </conditionalFormatting>
  <conditionalFormatting sqref="B1073:F1073 B1076:D1076 F1076 H1076 B1074:C1075 B1066:C1068 A1055:A1056 B1078:D1078 F1078 H1078 C1059:C1061 B1057:B1061 B1063:C1063 J1061 B1077">
    <cfRule type="cellIs" dxfId="11318" priority="10878" stopIfTrue="1" operator="equal">
      <formula>0</formula>
    </cfRule>
  </conditionalFormatting>
  <conditionalFormatting sqref="B1073:F1073 B1076:D1076 F1076 H1076 B1074:C1075 B1066:C1068 A1055:A1056 B1078:D1078 F1078 H1078 C1059:C1061 B1057:B1061 B1063:C1063 J1061 B1077">
    <cfRule type="containsText" dxfId="11317" priority="10873" stopIfTrue="1" operator="containsText" text="dsoy jktdh; fo|ky;ksa esa iz;ksx gsrq fu%'kqYd">
      <formula>NOT(ISERROR(SEARCH("dsoy jktdh; fo|ky;ksa esa iz;ksx gsrq fu%'kqYd",A1055)))</formula>
    </cfRule>
    <cfRule type="containsText" dxfId="11316" priority="10874" stopIfTrue="1" operator="containsText" text="dsoy jktdh; fo|ky;ksa esa iz;ksx gsrq fu%'kqYd">
      <formula>NOT(ISERROR(SEARCH("dsoy jktdh; fo|ky;ksa esa iz;ksx gsrq fu%'kqYd",A1055)))</formula>
    </cfRule>
    <cfRule type="containsText" dxfId="11315" priority="10875" stopIfTrue="1" operator="containsText" text="dsoy jktdh; fo|ky;ksa esa iz;ksx gsrq fu%'kqYd">
      <formula>NOT(ISERROR(SEARCH("dsoy jktdh; fo|ky;ksa esa iz;ksx gsrq fu%'kqYd",A1055)))</formula>
    </cfRule>
    <cfRule type="containsText" dxfId="11314" priority="10876" stopIfTrue="1" operator="containsText" text="f'k{kk foHkkx jktLFkku">
      <formula>NOT(ISERROR(SEARCH("f'k{kk foHkkx jktLFkku",A1055)))</formula>
    </cfRule>
    <cfRule type="containsText" dxfId="11313" priority="10877" stopIfTrue="1" operator="containsText" text="iw.kkZad">
      <formula>NOT(ISERROR(SEARCH("iw.kkZad",A1055)))</formula>
    </cfRule>
  </conditionalFormatting>
  <conditionalFormatting sqref="B1063:C1063">
    <cfRule type="cellIs" dxfId="11312" priority="10871" operator="equal">
      <formula>0</formula>
    </cfRule>
    <cfRule type="containsText" dxfId="11311" priority="10872" stopIfTrue="1" operator="containsText" text="false">
      <formula>NOT(ISERROR(SEARCH("false",B1063)))</formula>
    </cfRule>
  </conditionalFormatting>
  <conditionalFormatting sqref="H1081:H1085">
    <cfRule type="cellIs" dxfId="11310" priority="10804" stopIfTrue="1" operator="equal">
      <formula>0</formula>
    </cfRule>
  </conditionalFormatting>
  <conditionalFormatting sqref="H1081:H1085">
    <cfRule type="containsText" dxfId="11309" priority="10799" stopIfTrue="1" operator="containsText" text="dsoy jktdh; fo|ky;ksa esa iz;ksx gsrq fu%'kqYd">
      <formula>NOT(ISERROR(SEARCH("dsoy jktdh; fo|ky;ksa esa iz;ksx gsrq fu%'kqYd",H1081)))</formula>
    </cfRule>
    <cfRule type="containsText" dxfId="11308" priority="10800" stopIfTrue="1" operator="containsText" text="dsoy jktdh; fo|ky;ksa esa iz;ksx gsrq fu%'kqYd">
      <formula>NOT(ISERROR(SEARCH("dsoy jktdh; fo|ky;ksa esa iz;ksx gsrq fu%'kqYd",H1081)))</formula>
    </cfRule>
    <cfRule type="containsText" dxfId="11307" priority="10801" stopIfTrue="1" operator="containsText" text="dsoy jktdh; fo|ky;ksa esa iz;ksx gsrq fu%'kqYd">
      <formula>NOT(ISERROR(SEARCH("dsoy jktdh; fo|ky;ksa esa iz;ksx gsrq fu%'kqYd",H1081)))</formula>
    </cfRule>
    <cfRule type="containsText" dxfId="11306" priority="10802" stopIfTrue="1" operator="containsText" text="f'k{kk foHkkx jktLFkku">
      <formula>NOT(ISERROR(SEARCH("f'k{kk foHkkx jktLFkku",H1081)))</formula>
    </cfRule>
    <cfRule type="containsText" dxfId="11305" priority="10803" stopIfTrue="1" operator="containsText" text="iw.kkZad">
      <formula>NOT(ISERROR(SEARCH("iw.kkZad",H1081)))</formula>
    </cfRule>
  </conditionalFormatting>
  <conditionalFormatting sqref="D1074:F1074">
    <cfRule type="cellIs" dxfId="11304" priority="10870" stopIfTrue="1" operator="equal">
      <formula>0</formula>
    </cfRule>
  </conditionalFormatting>
  <conditionalFormatting sqref="D1074:F1074">
    <cfRule type="containsText" dxfId="11303" priority="10865" stopIfTrue="1" operator="containsText" text="dsoy jktdh; fo|ky;ksa esa iz;ksx gsrq fu%'kqYd">
      <formula>NOT(ISERROR(SEARCH("dsoy jktdh; fo|ky;ksa esa iz;ksx gsrq fu%'kqYd",D1074)))</formula>
    </cfRule>
    <cfRule type="containsText" dxfId="11302" priority="10866" stopIfTrue="1" operator="containsText" text="dsoy jktdh; fo|ky;ksa esa iz;ksx gsrq fu%'kqYd">
      <formula>NOT(ISERROR(SEARCH("dsoy jktdh; fo|ky;ksa esa iz;ksx gsrq fu%'kqYd",D1074)))</formula>
    </cfRule>
    <cfRule type="containsText" dxfId="11301" priority="10867" stopIfTrue="1" operator="containsText" text="dsoy jktdh; fo|ky;ksa esa iz;ksx gsrq fu%'kqYd">
      <formula>NOT(ISERROR(SEARCH("dsoy jktdh; fo|ky;ksa esa iz;ksx gsrq fu%'kqYd",D1074)))</formula>
    </cfRule>
    <cfRule type="containsText" dxfId="11300" priority="10868" stopIfTrue="1" operator="containsText" text="f'k{kk foHkkx jktLFkku">
      <formula>NOT(ISERROR(SEARCH("f'k{kk foHkkx jktLFkku",D1074)))</formula>
    </cfRule>
    <cfRule type="containsText" dxfId="11299" priority="10869" stopIfTrue="1" operator="containsText" text="iw.kkZad">
      <formula>NOT(ISERROR(SEARCH("iw.kkZad",D1074)))</formula>
    </cfRule>
  </conditionalFormatting>
  <conditionalFormatting sqref="D1075:F1075">
    <cfRule type="cellIs" dxfId="11298" priority="10864" stopIfTrue="1" operator="equal">
      <formula>0</formula>
    </cfRule>
  </conditionalFormatting>
  <conditionalFormatting sqref="D1075:F1075">
    <cfRule type="containsText" dxfId="11297" priority="10859" stopIfTrue="1" operator="containsText" text="dsoy jktdh; fo|ky;ksa esa iz;ksx gsrq fu%'kqYd">
      <formula>NOT(ISERROR(SEARCH("dsoy jktdh; fo|ky;ksa esa iz;ksx gsrq fu%'kqYd",D1075)))</formula>
    </cfRule>
    <cfRule type="containsText" dxfId="11296" priority="10860" stopIfTrue="1" operator="containsText" text="dsoy jktdh; fo|ky;ksa esa iz;ksx gsrq fu%'kqYd">
      <formula>NOT(ISERROR(SEARCH("dsoy jktdh; fo|ky;ksa esa iz;ksx gsrq fu%'kqYd",D1075)))</formula>
    </cfRule>
    <cfRule type="containsText" dxfId="11295" priority="10861" stopIfTrue="1" operator="containsText" text="dsoy jktdh; fo|ky;ksa esa iz;ksx gsrq fu%'kqYd">
      <formula>NOT(ISERROR(SEARCH("dsoy jktdh; fo|ky;ksa esa iz;ksx gsrq fu%'kqYd",D1075)))</formula>
    </cfRule>
    <cfRule type="containsText" dxfId="11294" priority="10862" stopIfTrue="1" operator="containsText" text="f'k{kk foHkkx jktLFkku">
      <formula>NOT(ISERROR(SEARCH("f'k{kk foHkkx jktLFkku",D1075)))</formula>
    </cfRule>
    <cfRule type="containsText" dxfId="11293" priority="10863" stopIfTrue="1" operator="containsText" text="iw.kkZad">
      <formula>NOT(ISERROR(SEARCH("iw.kkZad",D1075)))</formula>
    </cfRule>
  </conditionalFormatting>
  <conditionalFormatting sqref="L1076">
    <cfRule type="cellIs" dxfId="11292" priority="10858" stopIfTrue="1" operator="equal">
      <formula>0</formula>
    </cfRule>
  </conditionalFormatting>
  <conditionalFormatting sqref="L1076">
    <cfRule type="containsText" dxfId="11291" priority="10853" stopIfTrue="1" operator="containsText" text="dsoy jktdh; fo|ky;ksa esa iz;ksx gsrq fu%'kqYd">
      <formula>NOT(ISERROR(SEARCH("dsoy jktdh; fo|ky;ksa esa iz;ksx gsrq fu%'kqYd",L1076)))</formula>
    </cfRule>
    <cfRule type="containsText" dxfId="11290" priority="10854" stopIfTrue="1" operator="containsText" text="dsoy jktdh; fo|ky;ksa esa iz;ksx gsrq fu%'kqYd">
      <formula>NOT(ISERROR(SEARCH("dsoy jktdh; fo|ky;ksa esa iz;ksx gsrq fu%'kqYd",L1076)))</formula>
    </cfRule>
    <cfRule type="containsText" dxfId="11289" priority="10855" stopIfTrue="1" operator="containsText" text="dsoy jktdh; fo|ky;ksa esa iz;ksx gsrq fu%'kqYd">
      <formula>NOT(ISERROR(SEARCH("dsoy jktdh; fo|ky;ksa esa iz;ksx gsrq fu%'kqYd",L1076)))</formula>
    </cfRule>
    <cfRule type="containsText" dxfId="11288" priority="10856" stopIfTrue="1" operator="containsText" text="f'k{kk foHkkx jktLFkku">
      <formula>NOT(ISERROR(SEARCH("f'k{kk foHkkx jktLFkku",L1076)))</formula>
    </cfRule>
    <cfRule type="containsText" dxfId="11287" priority="10857" stopIfTrue="1" operator="containsText" text="iw.kkZad">
      <formula>NOT(ISERROR(SEARCH("iw.kkZad",L1076)))</formula>
    </cfRule>
  </conditionalFormatting>
  <conditionalFormatting sqref="H1077">
    <cfRule type="cellIs" dxfId="11286" priority="10852" stopIfTrue="1" operator="equal">
      <formula>0</formula>
    </cfRule>
  </conditionalFormatting>
  <conditionalFormatting sqref="H1077">
    <cfRule type="containsText" dxfId="11285" priority="10847" stopIfTrue="1" operator="containsText" text="dsoy jktdh; fo|ky;ksa esa iz;ksx gsrq fu%'kqYd">
      <formula>NOT(ISERROR(SEARCH("dsoy jktdh; fo|ky;ksa esa iz;ksx gsrq fu%'kqYd",H1077)))</formula>
    </cfRule>
    <cfRule type="containsText" dxfId="11284" priority="10848" stopIfTrue="1" operator="containsText" text="dsoy jktdh; fo|ky;ksa esa iz;ksx gsrq fu%'kqYd">
      <formula>NOT(ISERROR(SEARCH("dsoy jktdh; fo|ky;ksa esa iz;ksx gsrq fu%'kqYd",H1077)))</formula>
    </cfRule>
    <cfRule type="containsText" dxfId="11283" priority="10849" stopIfTrue="1" operator="containsText" text="dsoy jktdh; fo|ky;ksa esa iz;ksx gsrq fu%'kqYd">
      <formula>NOT(ISERROR(SEARCH("dsoy jktdh; fo|ky;ksa esa iz;ksx gsrq fu%'kqYd",H1077)))</formula>
    </cfRule>
    <cfRule type="containsText" dxfId="11282" priority="10850" stopIfTrue="1" operator="containsText" text="f'k{kk foHkkx jktLFkku">
      <formula>NOT(ISERROR(SEARCH("f'k{kk foHkkx jktLFkku",H1077)))</formula>
    </cfRule>
    <cfRule type="containsText" dxfId="11281" priority="10851" stopIfTrue="1" operator="containsText" text="iw.kkZad">
      <formula>NOT(ISERROR(SEARCH("iw.kkZad",H1077)))</formula>
    </cfRule>
  </conditionalFormatting>
  <conditionalFormatting sqref="C1070">
    <cfRule type="cellIs" dxfId="11280" priority="10846" stopIfTrue="1" operator="equal">
      <formula>0</formula>
    </cfRule>
  </conditionalFormatting>
  <conditionalFormatting sqref="C1070">
    <cfRule type="containsText" dxfId="11279" priority="10841" stopIfTrue="1" operator="containsText" text="dsoy jktdh; fo|ky;ksa esa iz;ksx gsrq fu%'kqYd">
      <formula>NOT(ISERROR(SEARCH("dsoy jktdh; fo|ky;ksa esa iz;ksx gsrq fu%'kqYd",C1070)))</formula>
    </cfRule>
    <cfRule type="containsText" dxfId="11278" priority="10842" stopIfTrue="1" operator="containsText" text="dsoy jktdh; fo|ky;ksa esa iz;ksx gsrq fu%'kqYd">
      <formula>NOT(ISERROR(SEARCH("dsoy jktdh; fo|ky;ksa esa iz;ksx gsrq fu%'kqYd",C1070)))</formula>
    </cfRule>
    <cfRule type="containsText" dxfId="11277" priority="10843" stopIfTrue="1" operator="containsText" text="dsoy jktdh; fo|ky;ksa esa iz;ksx gsrq fu%'kqYd">
      <formula>NOT(ISERROR(SEARCH("dsoy jktdh; fo|ky;ksa esa iz;ksx gsrq fu%'kqYd",C1070)))</formula>
    </cfRule>
    <cfRule type="containsText" dxfId="11276" priority="10844" stopIfTrue="1" operator="containsText" text="f'k{kk foHkkx jktLFkku">
      <formula>NOT(ISERROR(SEARCH("f'k{kk foHkkx jktLFkku",C1070)))</formula>
    </cfRule>
    <cfRule type="containsText" dxfId="11275" priority="10845" stopIfTrue="1" operator="containsText" text="iw.kkZad">
      <formula>NOT(ISERROR(SEARCH("iw.kkZad",C1070)))</formula>
    </cfRule>
  </conditionalFormatting>
  <conditionalFormatting sqref="B1069">
    <cfRule type="cellIs" dxfId="11274" priority="10840" stopIfTrue="1" operator="equal">
      <formula>0</formula>
    </cfRule>
  </conditionalFormatting>
  <conditionalFormatting sqref="B1069">
    <cfRule type="containsText" dxfId="11273" priority="10835" stopIfTrue="1" operator="containsText" text="dsoy jktdh; fo|ky;ksa esa iz;ksx gsrq fu%'kqYd">
      <formula>NOT(ISERROR(SEARCH("dsoy jktdh; fo|ky;ksa esa iz;ksx gsrq fu%'kqYd",B1069)))</formula>
    </cfRule>
    <cfRule type="containsText" dxfId="11272" priority="10836" stopIfTrue="1" operator="containsText" text="dsoy jktdh; fo|ky;ksa esa iz;ksx gsrq fu%'kqYd">
      <formula>NOT(ISERROR(SEARCH("dsoy jktdh; fo|ky;ksa esa iz;ksx gsrq fu%'kqYd",B1069)))</formula>
    </cfRule>
    <cfRule type="containsText" dxfId="11271" priority="10837" stopIfTrue="1" operator="containsText" text="dsoy jktdh; fo|ky;ksa esa iz;ksx gsrq fu%'kqYd">
      <formula>NOT(ISERROR(SEARCH("dsoy jktdh; fo|ky;ksa esa iz;ksx gsrq fu%'kqYd",B1069)))</formula>
    </cfRule>
    <cfRule type="containsText" dxfId="11270" priority="10838" stopIfTrue="1" operator="containsText" text="f'k{kk foHkkx jktLFkku">
      <formula>NOT(ISERROR(SEARCH("f'k{kk foHkkx jktLFkku",B1069)))</formula>
    </cfRule>
    <cfRule type="containsText" dxfId="11269" priority="10839" stopIfTrue="1" operator="containsText" text="iw.kkZad">
      <formula>NOT(ISERROR(SEARCH("iw.kkZad",B1069)))</formula>
    </cfRule>
  </conditionalFormatting>
  <conditionalFormatting sqref="K1065 D1065:F1065 H1065:I1065">
    <cfRule type="cellIs" dxfId="11268" priority="10834" stopIfTrue="1" operator="equal">
      <formula>0</formula>
    </cfRule>
  </conditionalFormatting>
  <conditionalFormatting sqref="K1065 D1065:F1065 H1065:I1065">
    <cfRule type="containsText" dxfId="11267" priority="10829" stopIfTrue="1" operator="containsText" text="dsoy jktdh; fo|ky;ksa esa iz;ksx gsrq fu%'kqYd">
      <formula>NOT(ISERROR(SEARCH("dsoy jktdh; fo|ky;ksa esa iz;ksx gsrq fu%'kqYd",D1065)))</formula>
    </cfRule>
    <cfRule type="containsText" dxfId="11266" priority="10830" stopIfTrue="1" operator="containsText" text="dsoy jktdh; fo|ky;ksa esa iz;ksx gsrq fu%'kqYd">
      <formula>NOT(ISERROR(SEARCH("dsoy jktdh; fo|ky;ksa esa iz;ksx gsrq fu%'kqYd",D1065)))</formula>
    </cfRule>
    <cfRule type="containsText" dxfId="11265" priority="10831" stopIfTrue="1" operator="containsText" text="dsoy jktdh; fo|ky;ksa esa iz;ksx gsrq fu%'kqYd">
      <formula>NOT(ISERROR(SEARCH("dsoy jktdh; fo|ky;ksa esa iz;ksx gsrq fu%'kqYd",D1065)))</formula>
    </cfRule>
    <cfRule type="containsText" dxfId="11264" priority="10832" stopIfTrue="1" operator="containsText" text="f'k{kk foHkkx jktLFkku">
      <formula>NOT(ISERROR(SEARCH("f'k{kk foHkkx jktLFkku",D1065)))</formula>
    </cfRule>
    <cfRule type="containsText" dxfId="11263" priority="10833" stopIfTrue="1" operator="containsText" text="iw.kkZad">
      <formula>NOT(ISERROR(SEARCH("iw.kkZad",D1065)))</formula>
    </cfRule>
  </conditionalFormatting>
  <conditionalFormatting sqref="K1065 D1065:F1065 H1065:I1065">
    <cfRule type="cellIs" dxfId="11262" priority="10827" operator="equal">
      <formula>0</formula>
    </cfRule>
    <cfRule type="containsText" dxfId="11261" priority="10828" stopIfTrue="1" operator="containsText" text="false">
      <formula>NOT(ISERROR(SEARCH("false",D1065)))</formula>
    </cfRule>
  </conditionalFormatting>
  <conditionalFormatting sqref="K1065 D1065:F1065 H1065:I1065">
    <cfRule type="containsText" dxfId="11260" priority="10826" stopIfTrue="1" operator="containsText" text="izk;ks-">
      <formula>NOT(ISERROR(SEARCH("izk;ks-",D1065)))</formula>
    </cfRule>
  </conditionalFormatting>
  <conditionalFormatting sqref="K1069 D1069:F1069 H1069:I1069">
    <cfRule type="cellIs" dxfId="11259" priority="10825" stopIfTrue="1" operator="equal">
      <formula>0</formula>
    </cfRule>
  </conditionalFormatting>
  <conditionalFormatting sqref="K1069 D1069:F1069 H1069:I1069">
    <cfRule type="containsText" dxfId="11258" priority="10820" stopIfTrue="1" operator="containsText" text="dsoy jktdh; fo|ky;ksa esa iz;ksx gsrq fu%'kqYd">
      <formula>NOT(ISERROR(SEARCH("dsoy jktdh; fo|ky;ksa esa iz;ksx gsrq fu%'kqYd",D1069)))</formula>
    </cfRule>
    <cfRule type="containsText" dxfId="11257" priority="10821" stopIfTrue="1" operator="containsText" text="dsoy jktdh; fo|ky;ksa esa iz;ksx gsrq fu%'kqYd">
      <formula>NOT(ISERROR(SEARCH("dsoy jktdh; fo|ky;ksa esa iz;ksx gsrq fu%'kqYd",D1069)))</formula>
    </cfRule>
    <cfRule type="containsText" dxfId="11256" priority="10822" stopIfTrue="1" operator="containsText" text="dsoy jktdh; fo|ky;ksa esa iz;ksx gsrq fu%'kqYd">
      <formula>NOT(ISERROR(SEARCH("dsoy jktdh; fo|ky;ksa esa iz;ksx gsrq fu%'kqYd",D1069)))</formula>
    </cfRule>
    <cfRule type="containsText" dxfId="11255" priority="10823" stopIfTrue="1" operator="containsText" text="f'k{kk foHkkx jktLFkku">
      <formula>NOT(ISERROR(SEARCH("f'k{kk foHkkx jktLFkku",D1069)))</formula>
    </cfRule>
    <cfRule type="containsText" dxfId="11254" priority="10824" stopIfTrue="1" operator="containsText" text="iw.kkZad">
      <formula>NOT(ISERROR(SEARCH("iw.kkZad",D1069)))</formula>
    </cfRule>
  </conditionalFormatting>
  <conditionalFormatting sqref="K1069 D1069:F1069 H1069:I1069">
    <cfRule type="cellIs" dxfId="11253" priority="10818" operator="equal">
      <formula>0</formula>
    </cfRule>
    <cfRule type="containsText" dxfId="11252" priority="10819" stopIfTrue="1" operator="containsText" text="false">
      <formula>NOT(ISERROR(SEARCH("false",D1069)))</formula>
    </cfRule>
  </conditionalFormatting>
  <conditionalFormatting sqref="K1069 D1069:F1069 H1069:I1069">
    <cfRule type="containsText" dxfId="11251" priority="10817" stopIfTrue="1" operator="containsText" text="izk;ks-">
      <formula>NOT(ISERROR(SEARCH("izk;ks-",D1069)))</formula>
    </cfRule>
  </conditionalFormatting>
  <conditionalFormatting sqref="D1081:D1085">
    <cfRule type="cellIs" dxfId="11250" priority="10816" stopIfTrue="1" operator="equal">
      <formula>0</formula>
    </cfRule>
  </conditionalFormatting>
  <conditionalFormatting sqref="D1081:D1085">
    <cfRule type="containsText" dxfId="11249" priority="10811" stopIfTrue="1" operator="containsText" text="dsoy jktdh; fo|ky;ksa esa iz;ksx gsrq fu%'kqYd">
      <formula>NOT(ISERROR(SEARCH("dsoy jktdh; fo|ky;ksa esa iz;ksx gsrq fu%'kqYd",D1081)))</formula>
    </cfRule>
    <cfRule type="containsText" dxfId="11248" priority="10812" stopIfTrue="1" operator="containsText" text="dsoy jktdh; fo|ky;ksa esa iz;ksx gsrq fu%'kqYd">
      <formula>NOT(ISERROR(SEARCH("dsoy jktdh; fo|ky;ksa esa iz;ksx gsrq fu%'kqYd",D1081)))</formula>
    </cfRule>
    <cfRule type="containsText" dxfId="11247" priority="10813" stopIfTrue="1" operator="containsText" text="dsoy jktdh; fo|ky;ksa esa iz;ksx gsrq fu%'kqYd">
      <formula>NOT(ISERROR(SEARCH("dsoy jktdh; fo|ky;ksa esa iz;ksx gsrq fu%'kqYd",D1081)))</formula>
    </cfRule>
    <cfRule type="containsText" dxfId="11246" priority="10814" stopIfTrue="1" operator="containsText" text="f'k{kk foHkkx jktLFkku">
      <formula>NOT(ISERROR(SEARCH("f'k{kk foHkkx jktLFkku",D1081)))</formula>
    </cfRule>
    <cfRule type="containsText" dxfId="11245" priority="10815" stopIfTrue="1" operator="containsText" text="iw.kkZad">
      <formula>NOT(ISERROR(SEARCH("iw.kkZad",D1081)))</formula>
    </cfRule>
  </conditionalFormatting>
  <conditionalFormatting sqref="F1081:F1085">
    <cfRule type="cellIs" dxfId="11244" priority="10810" stopIfTrue="1" operator="equal">
      <formula>0</formula>
    </cfRule>
  </conditionalFormatting>
  <conditionalFormatting sqref="F1081:F1085">
    <cfRule type="containsText" dxfId="11243" priority="10805" stopIfTrue="1" operator="containsText" text="dsoy jktdh; fo|ky;ksa esa iz;ksx gsrq fu%'kqYd">
      <formula>NOT(ISERROR(SEARCH("dsoy jktdh; fo|ky;ksa esa iz;ksx gsrq fu%'kqYd",F1081)))</formula>
    </cfRule>
    <cfRule type="containsText" dxfId="11242" priority="10806" stopIfTrue="1" operator="containsText" text="dsoy jktdh; fo|ky;ksa esa iz;ksx gsrq fu%'kqYd">
      <formula>NOT(ISERROR(SEARCH("dsoy jktdh; fo|ky;ksa esa iz;ksx gsrq fu%'kqYd",F1081)))</formula>
    </cfRule>
    <cfRule type="containsText" dxfId="11241" priority="10807" stopIfTrue="1" operator="containsText" text="dsoy jktdh; fo|ky;ksa esa iz;ksx gsrq fu%'kqYd">
      <formula>NOT(ISERROR(SEARCH("dsoy jktdh; fo|ky;ksa esa iz;ksx gsrq fu%'kqYd",F1081)))</formula>
    </cfRule>
    <cfRule type="containsText" dxfId="11240" priority="10808" stopIfTrue="1" operator="containsText" text="f'k{kk foHkkx jktLFkku">
      <formula>NOT(ISERROR(SEARCH("f'k{kk foHkkx jktLFkku",F1081)))</formula>
    </cfRule>
    <cfRule type="containsText" dxfId="11239" priority="10809" stopIfTrue="1" operator="containsText" text="iw.kkZad">
      <formula>NOT(ISERROR(SEARCH("iw.kkZad",F1081)))</formula>
    </cfRule>
  </conditionalFormatting>
  <conditionalFormatting sqref="B1082:C1082">
    <cfRule type="cellIs" dxfId="11238" priority="10798" stopIfTrue="1" operator="equal">
      <formula>0</formula>
    </cfRule>
  </conditionalFormatting>
  <conditionalFormatting sqref="B1082:C1082">
    <cfRule type="containsText" dxfId="11237" priority="10793" stopIfTrue="1" operator="containsText" text="dsoy jktdh; fo|ky;ksa esa iz;ksx gsrq fu%'kqYd">
      <formula>NOT(ISERROR(SEARCH("dsoy jktdh; fo|ky;ksa esa iz;ksx gsrq fu%'kqYd",B1082)))</formula>
    </cfRule>
    <cfRule type="containsText" dxfId="11236" priority="10794" stopIfTrue="1" operator="containsText" text="dsoy jktdh; fo|ky;ksa esa iz;ksx gsrq fu%'kqYd">
      <formula>NOT(ISERROR(SEARCH("dsoy jktdh; fo|ky;ksa esa iz;ksx gsrq fu%'kqYd",B1082)))</formula>
    </cfRule>
    <cfRule type="containsText" dxfId="11235" priority="10795" stopIfTrue="1" operator="containsText" text="dsoy jktdh; fo|ky;ksa esa iz;ksx gsrq fu%'kqYd">
      <formula>NOT(ISERROR(SEARCH("dsoy jktdh; fo|ky;ksa esa iz;ksx gsrq fu%'kqYd",B1082)))</formula>
    </cfRule>
    <cfRule type="containsText" dxfId="11234" priority="10796" stopIfTrue="1" operator="containsText" text="f'k{kk foHkkx jktLFkku">
      <formula>NOT(ISERROR(SEARCH("f'k{kk foHkkx jktLFkku",B1082)))</formula>
    </cfRule>
    <cfRule type="containsText" dxfId="11233" priority="10797" stopIfTrue="1" operator="containsText" text="iw.kkZad">
      <formula>NOT(ISERROR(SEARCH("iw.kkZad",B1082)))</formula>
    </cfRule>
  </conditionalFormatting>
  <conditionalFormatting sqref="G1066:G1068">
    <cfRule type="expression" dxfId="11232" priority="10792">
      <formula>is(error)</formula>
    </cfRule>
  </conditionalFormatting>
  <conditionalFormatting sqref="G1066:G1068">
    <cfRule type="cellIs" dxfId="11231" priority="10791" operator="equal">
      <formula>0</formula>
    </cfRule>
  </conditionalFormatting>
  <conditionalFormatting sqref="G1066:G1068">
    <cfRule type="expression" dxfId="11230" priority="10790">
      <formula>ISERROR(G1066)</formula>
    </cfRule>
  </conditionalFormatting>
  <conditionalFormatting sqref="K1066:K1068">
    <cfRule type="expression" dxfId="11229" priority="10789">
      <formula>is(error)</formula>
    </cfRule>
  </conditionalFormatting>
  <conditionalFormatting sqref="K1066:K1068">
    <cfRule type="cellIs" dxfId="11228" priority="10788" operator="equal">
      <formula>0</formula>
    </cfRule>
  </conditionalFormatting>
  <conditionalFormatting sqref="K1066:K1068">
    <cfRule type="expression" dxfId="11227" priority="10787">
      <formula>ISERROR(K1066)</formula>
    </cfRule>
  </conditionalFormatting>
  <conditionalFormatting sqref="G1070">
    <cfRule type="expression" dxfId="11226" priority="10786">
      <formula>is(error)</formula>
    </cfRule>
  </conditionalFormatting>
  <conditionalFormatting sqref="G1070">
    <cfRule type="cellIs" dxfId="11225" priority="10785" operator="equal">
      <formula>0</formula>
    </cfRule>
  </conditionalFormatting>
  <conditionalFormatting sqref="G1070">
    <cfRule type="expression" dxfId="11224" priority="10784">
      <formula>ISERROR(G1070)</formula>
    </cfRule>
  </conditionalFormatting>
  <conditionalFormatting sqref="K1070">
    <cfRule type="expression" dxfId="11223" priority="10783">
      <formula>is(error)</formula>
    </cfRule>
  </conditionalFormatting>
  <conditionalFormatting sqref="K1070">
    <cfRule type="cellIs" dxfId="11222" priority="10782" operator="equal">
      <formula>0</formula>
    </cfRule>
  </conditionalFormatting>
  <conditionalFormatting sqref="K1070">
    <cfRule type="expression" dxfId="11221" priority="10781">
      <formula>ISERROR(K1070)</formula>
    </cfRule>
  </conditionalFormatting>
  <conditionalFormatting sqref="O1073:Q1073">
    <cfRule type="cellIs" dxfId="11220" priority="10780" stopIfTrue="1" operator="equal">
      <formula>0</formula>
    </cfRule>
  </conditionalFormatting>
  <conditionalFormatting sqref="O1073:Q1073">
    <cfRule type="containsText" dxfId="11219" priority="10775" stopIfTrue="1" operator="containsText" text="dsoy jktdh; fo|ky;ksa esa iz;ksx gsrq fu%'kqYd">
      <formula>NOT(ISERROR(SEARCH("dsoy jktdh; fo|ky;ksa esa iz;ksx gsrq fu%'kqYd",O1073)))</formula>
    </cfRule>
    <cfRule type="containsText" dxfId="11218" priority="10776" stopIfTrue="1" operator="containsText" text="dsoy jktdh; fo|ky;ksa esa iz;ksx gsrq fu%'kqYd">
      <formula>NOT(ISERROR(SEARCH("dsoy jktdh; fo|ky;ksa esa iz;ksx gsrq fu%'kqYd",O1073)))</formula>
    </cfRule>
    <cfRule type="containsText" dxfId="11217" priority="10777" stopIfTrue="1" operator="containsText" text="dsoy jktdh; fo|ky;ksa esa iz;ksx gsrq fu%'kqYd">
      <formula>NOT(ISERROR(SEARCH("dsoy jktdh; fo|ky;ksa esa iz;ksx gsrq fu%'kqYd",O1073)))</formula>
    </cfRule>
    <cfRule type="containsText" dxfId="11216" priority="10778" stopIfTrue="1" operator="containsText" text="f'k{kk foHkkx jktLFkku">
      <formula>NOT(ISERROR(SEARCH("f'k{kk foHkkx jktLFkku",O1073)))</formula>
    </cfRule>
    <cfRule type="containsText" dxfId="11215" priority="10779" stopIfTrue="1" operator="containsText" text="iw.kkZad">
      <formula>NOT(ISERROR(SEARCH("iw.kkZad",O1073)))</formula>
    </cfRule>
  </conditionalFormatting>
  <conditionalFormatting sqref="F1077">
    <cfRule type="cellIs" dxfId="11214" priority="10696" stopIfTrue="1" operator="equal">
      <formula>0</formula>
    </cfRule>
  </conditionalFormatting>
  <conditionalFormatting sqref="F1077">
    <cfRule type="containsText" dxfId="11213" priority="10691" stopIfTrue="1" operator="containsText" text="dsoy jktdh; fo|ky;ksa esa iz;ksx gsrq fu%'kqYd">
      <formula>NOT(ISERROR(SEARCH("dsoy jktdh; fo|ky;ksa esa iz;ksx gsrq fu%'kqYd",F1077)))</formula>
    </cfRule>
    <cfRule type="containsText" dxfId="11212" priority="10692" stopIfTrue="1" operator="containsText" text="dsoy jktdh; fo|ky;ksa esa iz;ksx gsrq fu%'kqYd">
      <formula>NOT(ISERROR(SEARCH("dsoy jktdh; fo|ky;ksa esa iz;ksx gsrq fu%'kqYd",F1077)))</formula>
    </cfRule>
    <cfRule type="containsText" dxfId="11211" priority="10693" stopIfTrue="1" operator="containsText" text="dsoy jktdh; fo|ky;ksa esa iz;ksx gsrq fu%'kqYd">
      <formula>NOT(ISERROR(SEARCH("dsoy jktdh; fo|ky;ksa esa iz;ksx gsrq fu%'kqYd",F1077)))</formula>
    </cfRule>
    <cfRule type="containsText" dxfId="11210" priority="10694" stopIfTrue="1" operator="containsText" text="f'k{kk foHkkx jktLFkku">
      <formula>NOT(ISERROR(SEARCH("f'k{kk foHkkx jktLFkku",F1077)))</formula>
    </cfRule>
    <cfRule type="containsText" dxfId="11209" priority="10695" stopIfTrue="1" operator="containsText" text="iw.kkZad">
      <formula>NOT(ISERROR(SEARCH("iw.kkZad",F1077)))</formula>
    </cfRule>
  </conditionalFormatting>
  <conditionalFormatting sqref="N1073:N1075">
    <cfRule type="cellIs" dxfId="11208" priority="10726" stopIfTrue="1" operator="equal">
      <formula>0</formula>
    </cfRule>
  </conditionalFormatting>
  <conditionalFormatting sqref="N1073:N1075">
    <cfRule type="containsText" dxfId="11207" priority="10721" stopIfTrue="1" operator="containsText" text="dsoy jktdh; fo|ky;ksa esa iz;ksx gsrq fu%'kqYd">
      <formula>NOT(ISERROR(SEARCH("dsoy jktdh; fo|ky;ksa esa iz;ksx gsrq fu%'kqYd",N1073)))</formula>
    </cfRule>
    <cfRule type="containsText" dxfId="11206" priority="10722" stopIfTrue="1" operator="containsText" text="dsoy jktdh; fo|ky;ksa esa iz;ksx gsrq fu%'kqYd">
      <formula>NOT(ISERROR(SEARCH("dsoy jktdh; fo|ky;ksa esa iz;ksx gsrq fu%'kqYd",N1073)))</formula>
    </cfRule>
    <cfRule type="containsText" dxfId="11205" priority="10723" stopIfTrue="1" operator="containsText" text="dsoy jktdh; fo|ky;ksa esa iz;ksx gsrq fu%'kqYd">
      <formula>NOT(ISERROR(SEARCH("dsoy jktdh; fo|ky;ksa esa iz;ksx gsrq fu%'kqYd",N1073)))</formula>
    </cfRule>
    <cfRule type="containsText" dxfId="11204" priority="10724" stopIfTrue="1" operator="containsText" text="f'k{kk foHkkx jktLFkku">
      <formula>NOT(ISERROR(SEARCH("f'k{kk foHkkx jktLFkku",N1073)))</formula>
    </cfRule>
    <cfRule type="containsText" dxfId="11203" priority="10725" stopIfTrue="1" operator="containsText" text="iw.kkZad">
      <formula>NOT(ISERROR(SEARCH("iw.kkZad",N1073)))</formula>
    </cfRule>
  </conditionalFormatting>
  <conditionalFormatting sqref="J1073:J1075">
    <cfRule type="cellIs" dxfId="11202" priority="10708" stopIfTrue="1" operator="equal">
      <formula>0</formula>
    </cfRule>
  </conditionalFormatting>
  <conditionalFormatting sqref="J1073:J1075">
    <cfRule type="containsText" dxfId="11201" priority="10703" stopIfTrue="1" operator="containsText" text="dsoy jktdh; fo|ky;ksa esa iz;ksx gsrq fu%'kqYd">
      <formula>NOT(ISERROR(SEARCH("dsoy jktdh; fo|ky;ksa esa iz;ksx gsrq fu%'kqYd",J1073)))</formula>
    </cfRule>
    <cfRule type="containsText" dxfId="11200" priority="10704" stopIfTrue="1" operator="containsText" text="dsoy jktdh; fo|ky;ksa esa iz;ksx gsrq fu%'kqYd">
      <formula>NOT(ISERROR(SEARCH("dsoy jktdh; fo|ky;ksa esa iz;ksx gsrq fu%'kqYd",J1073)))</formula>
    </cfRule>
    <cfRule type="containsText" dxfId="11199" priority="10705" stopIfTrue="1" operator="containsText" text="dsoy jktdh; fo|ky;ksa esa iz;ksx gsrq fu%'kqYd">
      <formula>NOT(ISERROR(SEARCH("dsoy jktdh; fo|ky;ksa esa iz;ksx gsrq fu%'kqYd",J1073)))</formula>
    </cfRule>
    <cfRule type="containsText" dxfId="11198" priority="10706" stopIfTrue="1" operator="containsText" text="f'k{kk foHkkx jktLFkku">
      <formula>NOT(ISERROR(SEARCH("f'k{kk foHkkx jktLFkku",J1073)))</formula>
    </cfRule>
    <cfRule type="containsText" dxfId="11197" priority="10707" stopIfTrue="1" operator="containsText" text="iw.kkZad">
      <formula>NOT(ISERROR(SEARCH("iw.kkZad",J1073)))</formula>
    </cfRule>
  </conditionalFormatting>
  <conditionalFormatting sqref="O1074:Q1074">
    <cfRule type="cellIs" dxfId="11196" priority="10774" stopIfTrue="1" operator="equal">
      <formula>0</formula>
    </cfRule>
  </conditionalFormatting>
  <conditionalFormatting sqref="O1074:Q1074">
    <cfRule type="containsText" dxfId="11195" priority="10769" stopIfTrue="1" operator="containsText" text="dsoy jktdh; fo|ky;ksa esa iz;ksx gsrq fu%'kqYd">
      <formula>NOT(ISERROR(SEARCH("dsoy jktdh; fo|ky;ksa esa iz;ksx gsrq fu%'kqYd",O1074)))</formula>
    </cfRule>
    <cfRule type="containsText" dxfId="11194" priority="10770" stopIfTrue="1" operator="containsText" text="dsoy jktdh; fo|ky;ksa esa iz;ksx gsrq fu%'kqYd">
      <formula>NOT(ISERROR(SEARCH("dsoy jktdh; fo|ky;ksa esa iz;ksx gsrq fu%'kqYd",O1074)))</formula>
    </cfRule>
    <cfRule type="containsText" dxfId="11193" priority="10771" stopIfTrue="1" operator="containsText" text="dsoy jktdh; fo|ky;ksa esa iz;ksx gsrq fu%'kqYd">
      <formula>NOT(ISERROR(SEARCH("dsoy jktdh; fo|ky;ksa esa iz;ksx gsrq fu%'kqYd",O1074)))</formula>
    </cfRule>
    <cfRule type="containsText" dxfId="11192" priority="10772" stopIfTrue="1" operator="containsText" text="f'k{kk foHkkx jktLFkku">
      <formula>NOT(ISERROR(SEARCH("f'k{kk foHkkx jktLFkku",O1074)))</formula>
    </cfRule>
    <cfRule type="containsText" dxfId="11191" priority="10773" stopIfTrue="1" operator="containsText" text="iw.kkZad">
      <formula>NOT(ISERROR(SEARCH("iw.kkZad",O1074)))</formula>
    </cfRule>
  </conditionalFormatting>
  <conditionalFormatting sqref="O1075:Q1075">
    <cfRule type="cellIs" dxfId="11190" priority="10768" stopIfTrue="1" operator="equal">
      <formula>0</formula>
    </cfRule>
  </conditionalFormatting>
  <conditionalFormatting sqref="O1075:Q1075">
    <cfRule type="containsText" dxfId="11189" priority="10763" stopIfTrue="1" operator="containsText" text="dsoy jktdh; fo|ky;ksa esa iz;ksx gsrq fu%'kqYd">
      <formula>NOT(ISERROR(SEARCH("dsoy jktdh; fo|ky;ksa esa iz;ksx gsrq fu%'kqYd",O1075)))</formula>
    </cfRule>
    <cfRule type="containsText" dxfId="11188" priority="10764" stopIfTrue="1" operator="containsText" text="dsoy jktdh; fo|ky;ksa esa iz;ksx gsrq fu%'kqYd">
      <formula>NOT(ISERROR(SEARCH("dsoy jktdh; fo|ky;ksa esa iz;ksx gsrq fu%'kqYd",O1075)))</formula>
    </cfRule>
    <cfRule type="containsText" dxfId="11187" priority="10765" stopIfTrue="1" operator="containsText" text="dsoy jktdh; fo|ky;ksa esa iz;ksx gsrq fu%'kqYd">
      <formula>NOT(ISERROR(SEARCH("dsoy jktdh; fo|ky;ksa esa iz;ksx gsrq fu%'kqYd",O1075)))</formula>
    </cfRule>
    <cfRule type="containsText" dxfId="11186" priority="10766" stopIfTrue="1" operator="containsText" text="f'k{kk foHkkx jktLFkku">
      <formula>NOT(ISERROR(SEARCH("f'k{kk foHkkx jktLFkku",O1075)))</formula>
    </cfRule>
    <cfRule type="containsText" dxfId="11185" priority="10767" stopIfTrue="1" operator="containsText" text="iw.kkZad">
      <formula>NOT(ISERROR(SEARCH("iw.kkZad",O1075)))</formula>
    </cfRule>
  </conditionalFormatting>
  <conditionalFormatting sqref="D1077">
    <cfRule type="cellIs" dxfId="11184" priority="10702" stopIfTrue="1" operator="equal">
      <formula>0</formula>
    </cfRule>
  </conditionalFormatting>
  <conditionalFormatting sqref="D1077">
    <cfRule type="containsText" dxfId="11183" priority="10697" stopIfTrue="1" operator="containsText" text="dsoy jktdh; fo|ky;ksa esa iz;ksx gsrq fu%'kqYd">
      <formula>NOT(ISERROR(SEARCH("dsoy jktdh; fo|ky;ksa esa iz;ksx gsrq fu%'kqYd",D1077)))</formula>
    </cfRule>
    <cfRule type="containsText" dxfId="11182" priority="10698" stopIfTrue="1" operator="containsText" text="dsoy jktdh; fo|ky;ksa esa iz;ksx gsrq fu%'kqYd">
      <formula>NOT(ISERROR(SEARCH("dsoy jktdh; fo|ky;ksa esa iz;ksx gsrq fu%'kqYd",D1077)))</formula>
    </cfRule>
    <cfRule type="containsText" dxfId="11181" priority="10699" stopIfTrue="1" operator="containsText" text="dsoy jktdh; fo|ky;ksa esa iz;ksx gsrq fu%'kqYd">
      <formula>NOT(ISERROR(SEARCH("dsoy jktdh; fo|ky;ksa esa iz;ksx gsrq fu%'kqYd",D1077)))</formula>
    </cfRule>
    <cfRule type="containsText" dxfId="11180" priority="10700" stopIfTrue="1" operator="containsText" text="f'k{kk foHkkx jktLFkku">
      <formula>NOT(ISERROR(SEARCH("f'k{kk foHkkx jktLFkku",D1077)))</formula>
    </cfRule>
    <cfRule type="containsText" dxfId="11179" priority="10701" stopIfTrue="1" operator="containsText" text="iw.kkZad">
      <formula>NOT(ISERROR(SEARCH("iw.kkZad",D1077)))</formula>
    </cfRule>
  </conditionalFormatting>
  <conditionalFormatting sqref="L1077">
    <cfRule type="cellIs" dxfId="11178" priority="10690" stopIfTrue="1" operator="equal">
      <formula>0</formula>
    </cfRule>
  </conditionalFormatting>
  <conditionalFormatting sqref="L1077">
    <cfRule type="containsText" dxfId="11177" priority="10685" stopIfTrue="1" operator="containsText" text="dsoy jktdh; fo|ky;ksa esa iz;ksx gsrq fu%'kqYd">
      <formula>NOT(ISERROR(SEARCH("dsoy jktdh; fo|ky;ksa esa iz;ksx gsrq fu%'kqYd",L1077)))</formula>
    </cfRule>
    <cfRule type="containsText" dxfId="11176" priority="10686" stopIfTrue="1" operator="containsText" text="dsoy jktdh; fo|ky;ksa esa iz;ksx gsrq fu%'kqYd">
      <formula>NOT(ISERROR(SEARCH("dsoy jktdh; fo|ky;ksa esa iz;ksx gsrq fu%'kqYd",L1077)))</formula>
    </cfRule>
    <cfRule type="containsText" dxfId="11175" priority="10687" stopIfTrue="1" operator="containsText" text="dsoy jktdh; fo|ky;ksa esa iz;ksx gsrq fu%'kqYd">
      <formula>NOT(ISERROR(SEARCH("dsoy jktdh; fo|ky;ksa esa iz;ksx gsrq fu%'kqYd",L1077)))</formula>
    </cfRule>
    <cfRule type="containsText" dxfId="11174" priority="10688" stopIfTrue="1" operator="containsText" text="f'k{kk foHkkx jktLFkku">
      <formula>NOT(ISERROR(SEARCH("f'k{kk foHkkx jktLFkku",L1077)))</formula>
    </cfRule>
    <cfRule type="containsText" dxfId="11173" priority="10689" stopIfTrue="1" operator="containsText" text="iw.kkZad">
      <formula>NOT(ISERROR(SEARCH("iw.kkZad",L1077)))</formula>
    </cfRule>
  </conditionalFormatting>
  <conditionalFormatting sqref="L1078">
    <cfRule type="cellIs" dxfId="11172" priority="10684" stopIfTrue="1" operator="equal">
      <formula>0</formula>
    </cfRule>
  </conditionalFormatting>
  <conditionalFormatting sqref="L1078">
    <cfRule type="containsText" dxfId="11171" priority="10679" stopIfTrue="1" operator="containsText" text="dsoy jktdh; fo|ky;ksa esa iz;ksx gsrq fu%'kqYd">
      <formula>NOT(ISERROR(SEARCH("dsoy jktdh; fo|ky;ksa esa iz;ksx gsrq fu%'kqYd",L1078)))</formula>
    </cfRule>
    <cfRule type="containsText" dxfId="11170" priority="10680" stopIfTrue="1" operator="containsText" text="dsoy jktdh; fo|ky;ksa esa iz;ksx gsrq fu%'kqYd">
      <formula>NOT(ISERROR(SEARCH("dsoy jktdh; fo|ky;ksa esa iz;ksx gsrq fu%'kqYd",L1078)))</formula>
    </cfRule>
    <cfRule type="containsText" dxfId="11169" priority="10681" stopIfTrue="1" operator="containsText" text="dsoy jktdh; fo|ky;ksa esa iz;ksx gsrq fu%'kqYd">
      <formula>NOT(ISERROR(SEARCH("dsoy jktdh; fo|ky;ksa esa iz;ksx gsrq fu%'kqYd",L1078)))</formula>
    </cfRule>
    <cfRule type="containsText" dxfId="11168" priority="10682" stopIfTrue="1" operator="containsText" text="f'k{kk foHkkx jktLFkku">
      <formula>NOT(ISERROR(SEARCH("f'k{kk foHkkx jktLFkku",L1078)))</formula>
    </cfRule>
    <cfRule type="containsText" dxfId="11167" priority="10683" stopIfTrue="1" operator="containsText" text="iw.kkZad">
      <formula>NOT(ISERROR(SEARCH("iw.kkZad",L1078)))</formula>
    </cfRule>
  </conditionalFormatting>
  <conditionalFormatting sqref="O1076">
    <cfRule type="cellIs" dxfId="11166" priority="10678" stopIfTrue="1" operator="equal">
      <formula>0</formula>
    </cfRule>
  </conditionalFormatting>
  <conditionalFormatting sqref="O1076">
    <cfRule type="containsText" dxfId="11165" priority="10673" stopIfTrue="1" operator="containsText" text="dsoy jktdh; fo|ky;ksa esa iz;ksx gsrq fu%'kqYd">
      <formula>NOT(ISERROR(SEARCH("dsoy jktdh; fo|ky;ksa esa iz;ksx gsrq fu%'kqYd",O1076)))</formula>
    </cfRule>
    <cfRule type="containsText" dxfId="11164" priority="10674" stopIfTrue="1" operator="containsText" text="dsoy jktdh; fo|ky;ksa esa iz;ksx gsrq fu%'kqYd">
      <formula>NOT(ISERROR(SEARCH("dsoy jktdh; fo|ky;ksa esa iz;ksx gsrq fu%'kqYd",O1076)))</formula>
    </cfRule>
    <cfRule type="containsText" dxfId="11163" priority="10675" stopIfTrue="1" operator="containsText" text="dsoy jktdh; fo|ky;ksa esa iz;ksx gsrq fu%'kqYd">
      <formula>NOT(ISERROR(SEARCH("dsoy jktdh; fo|ky;ksa esa iz;ksx gsrq fu%'kqYd",O1076)))</formula>
    </cfRule>
    <cfRule type="containsText" dxfId="11162" priority="10676" stopIfTrue="1" operator="containsText" text="f'k{kk foHkkx jktLFkku">
      <formula>NOT(ISERROR(SEARCH("f'k{kk foHkkx jktLFkku",O1076)))</formula>
    </cfRule>
    <cfRule type="containsText" dxfId="11161" priority="10677" stopIfTrue="1" operator="containsText" text="iw.kkZad">
      <formula>NOT(ISERROR(SEARCH("iw.kkZad",O1076)))</formula>
    </cfRule>
  </conditionalFormatting>
  <conditionalFormatting sqref="O1077">
    <cfRule type="cellIs" dxfId="11160" priority="10672" stopIfTrue="1" operator="equal">
      <formula>0</formula>
    </cfRule>
  </conditionalFormatting>
  <conditionalFormatting sqref="O1077">
    <cfRule type="containsText" dxfId="11159" priority="10667" stopIfTrue="1" operator="containsText" text="dsoy jktdh; fo|ky;ksa esa iz;ksx gsrq fu%'kqYd">
      <formula>NOT(ISERROR(SEARCH("dsoy jktdh; fo|ky;ksa esa iz;ksx gsrq fu%'kqYd",O1077)))</formula>
    </cfRule>
    <cfRule type="containsText" dxfId="11158" priority="10668" stopIfTrue="1" operator="containsText" text="dsoy jktdh; fo|ky;ksa esa iz;ksx gsrq fu%'kqYd">
      <formula>NOT(ISERROR(SEARCH("dsoy jktdh; fo|ky;ksa esa iz;ksx gsrq fu%'kqYd",O1077)))</formula>
    </cfRule>
    <cfRule type="containsText" dxfId="11157" priority="10669" stopIfTrue="1" operator="containsText" text="dsoy jktdh; fo|ky;ksa esa iz;ksx gsrq fu%'kqYd">
      <formula>NOT(ISERROR(SEARCH("dsoy jktdh; fo|ky;ksa esa iz;ksx gsrq fu%'kqYd",O1077)))</formula>
    </cfRule>
    <cfRule type="containsText" dxfId="11156" priority="10670" stopIfTrue="1" operator="containsText" text="f'k{kk foHkkx jktLFkku">
      <formula>NOT(ISERROR(SEARCH("f'k{kk foHkkx jktLFkku",O1077)))</formula>
    </cfRule>
    <cfRule type="containsText" dxfId="11155" priority="10671" stopIfTrue="1" operator="containsText" text="iw.kkZad">
      <formula>NOT(ISERROR(SEARCH("iw.kkZad",O1077)))</formula>
    </cfRule>
  </conditionalFormatting>
  <conditionalFormatting sqref="O1078">
    <cfRule type="cellIs" dxfId="11154" priority="10666" stopIfTrue="1" operator="equal">
      <formula>0</formula>
    </cfRule>
  </conditionalFormatting>
  <conditionalFormatting sqref="O1078">
    <cfRule type="containsText" dxfId="11153" priority="10661" stopIfTrue="1" operator="containsText" text="dsoy jktdh; fo|ky;ksa esa iz;ksx gsrq fu%'kqYd">
      <formula>NOT(ISERROR(SEARCH("dsoy jktdh; fo|ky;ksa esa iz;ksx gsrq fu%'kqYd",O1078)))</formula>
    </cfRule>
    <cfRule type="containsText" dxfId="11152" priority="10662" stopIfTrue="1" operator="containsText" text="dsoy jktdh; fo|ky;ksa esa iz;ksx gsrq fu%'kqYd">
      <formula>NOT(ISERROR(SEARCH("dsoy jktdh; fo|ky;ksa esa iz;ksx gsrq fu%'kqYd",O1078)))</formula>
    </cfRule>
    <cfRule type="containsText" dxfId="11151" priority="10663" stopIfTrue="1" operator="containsText" text="dsoy jktdh; fo|ky;ksa esa iz;ksx gsrq fu%'kqYd">
      <formula>NOT(ISERROR(SEARCH("dsoy jktdh; fo|ky;ksa esa iz;ksx gsrq fu%'kqYd",O1078)))</formula>
    </cfRule>
    <cfRule type="containsText" dxfId="11150" priority="10664" stopIfTrue="1" operator="containsText" text="f'k{kk foHkkx jktLFkku">
      <formula>NOT(ISERROR(SEARCH("f'k{kk foHkkx jktLFkku",O1078)))</formula>
    </cfRule>
    <cfRule type="containsText" dxfId="11149" priority="10665" stopIfTrue="1" operator="containsText" text="iw.kkZad">
      <formula>NOT(ISERROR(SEARCH("iw.kkZad",O1078)))</formula>
    </cfRule>
  </conditionalFormatting>
  <conditionalFormatting sqref="J1081:J1084">
    <cfRule type="cellIs" dxfId="11148" priority="10660" stopIfTrue="1" operator="equal">
      <formula>0</formula>
    </cfRule>
  </conditionalFormatting>
  <conditionalFormatting sqref="J1081:J1084">
    <cfRule type="containsText" dxfId="11147" priority="10655" stopIfTrue="1" operator="containsText" text="dsoy jktdh; fo|ky;ksa esa iz;ksx gsrq fu%'kqYd">
      <formula>NOT(ISERROR(SEARCH("dsoy jktdh; fo|ky;ksa esa iz;ksx gsrq fu%'kqYd",J1081)))</formula>
    </cfRule>
    <cfRule type="containsText" dxfId="11146" priority="10656" stopIfTrue="1" operator="containsText" text="dsoy jktdh; fo|ky;ksa esa iz;ksx gsrq fu%'kqYd">
      <formula>NOT(ISERROR(SEARCH("dsoy jktdh; fo|ky;ksa esa iz;ksx gsrq fu%'kqYd",J1081)))</formula>
    </cfRule>
    <cfRule type="containsText" dxfId="11145" priority="10657" stopIfTrue="1" operator="containsText" text="dsoy jktdh; fo|ky;ksa esa iz;ksx gsrq fu%'kqYd">
      <formula>NOT(ISERROR(SEARCH("dsoy jktdh; fo|ky;ksa esa iz;ksx gsrq fu%'kqYd",J1081)))</formula>
    </cfRule>
    <cfRule type="containsText" dxfId="11144" priority="10658" stopIfTrue="1" operator="containsText" text="f'k{kk foHkkx jktLFkku">
      <formula>NOT(ISERROR(SEARCH("f'k{kk foHkkx jktLFkku",J1081)))</formula>
    </cfRule>
    <cfRule type="containsText" dxfId="11143" priority="10659" stopIfTrue="1" operator="containsText" text="iw.kkZad">
      <formula>NOT(ISERROR(SEARCH("iw.kkZad",J1081)))</formula>
    </cfRule>
  </conditionalFormatting>
  <conditionalFormatting sqref="J1085">
    <cfRule type="cellIs" dxfId="11142" priority="10654" stopIfTrue="1" operator="equal">
      <formula>0</formula>
    </cfRule>
  </conditionalFormatting>
  <conditionalFormatting sqref="J1085">
    <cfRule type="containsText" dxfId="11141" priority="10649" stopIfTrue="1" operator="containsText" text="dsoy jktdh; fo|ky;ksa esa iz;ksx gsrq fu%'kqYd">
      <formula>NOT(ISERROR(SEARCH("dsoy jktdh; fo|ky;ksa esa iz;ksx gsrq fu%'kqYd",J1085)))</formula>
    </cfRule>
    <cfRule type="containsText" dxfId="11140" priority="10650" stopIfTrue="1" operator="containsText" text="dsoy jktdh; fo|ky;ksa esa iz;ksx gsrq fu%'kqYd">
      <formula>NOT(ISERROR(SEARCH("dsoy jktdh; fo|ky;ksa esa iz;ksx gsrq fu%'kqYd",J1085)))</formula>
    </cfRule>
    <cfRule type="containsText" dxfId="11139" priority="10651" stopIfTrue="1" operator="containsText" text="dsoy jktdh; fo|ky;ksa esa iz;ksx gsrq fu%'kqYd">
      <formula>NOT(ISERROR(SEARCH("dsoy jktdh; fo|ky;ksa esa iz;ksx gsrq fu%'kqYd",J1085)))</formula>
    </cfRule>
    <cfRule type="containsText" dxfId="11138" priority="10652" stopIfTrue="1" operator="containsText" text="f'k{kk foHkkx jktLFkku">
      <formula>NOT(ISERROR(SEARCH("f'k{kk foHkkx jktLFkku",J1085)))</formula>
    </cfRule>
    <cfRule type="containsText" dxfId="11137" priority="10653" stopIfTrue="1" operator="containsText" text="iw.kkZad">
      <formula>NOT(ISERROR(SEARCH("iw.kkZad",J1085)))</formula>
    </cfRule>
  </conditionalFormatting>
  <conditionalFormatting sqref="N1061">
    <cfRule type="cellIs" dxfId="11136" priority="10648" stopIfTrue="1" operator="equal">
      <formula>0</formula>
    </cfRule>
  </conditionalFormatting>
  <conditionalFormatting sqref="N1061">
    <cfRule type="containsText" dxfId="11135" priority="10643" stopIfTrue="1" operator="containsText" text="dsoy jktdh; fo|ky;ksa esa iz;ksx gsrq fu%'kqYd">
      <formula>NOT(ISERROR(SEARCH("dsoy jktdh; fo|ky;ksa esa iz;ksx gsrq fu%'kqYd",N1061)))</formula>
    </cfRule>
    <cfRule type="containsText" dxfId="11134" priority="10644" stopIfTrue="1" operator="containsText" text="dsoy jktdh; fo|ky;ksa esa iz;ksx gsrq fu%'kqYd">
      <formula>NOT(ISERROR(SEARCH("dsoy jktdh; fo|ky;ksa esa iz;ksx gsrq fu%'kqYd",N1061)))</formula>
    </cfRule>
    <cfRule type="containsText" dxfId="11133" priority="10645" stopIfTrue="1" operator="containsText" text="dsoy jktdh; fo|ky;ksa esa iz;ksx gsrq fu%'kqYd">
      <formula>NOT(ISERROR(SEARCH("dsoy jktdh; fo|ky;ksa esa iz;ksx gsrq fu%'kqYd",N1061)))</formula>
    </cfRule>
    <cfRule type="containsText" dxfId="11132" priority="10646" stopIfTrue="1" operator="containsText" text="f'k{kk foHkkx jktLFkku">
      <formula>NOT(ISERROR(SEARCH("f'k{kk foHkkx jktLFkku",N1061)))</formula>
    </cfRule>
    <cfRule type="containsText" dxfId="11131" priority="10647" stopIfTrue="1" operator="containsText" text="iw.kkZad">
      <formula>NOT(ISERROR(SEARCH("iw.kkZad",N1061)))</formula>
    </cfRule>
  </conditionalFormatting>
  <conditionalFormatting sqref="N1062">
    <cfRule type="cellIs" dxfId="11130" priority="10642" stopIfTrue="1" operator="equal">
      <formula>0</formula>
    </cfRule>
  </conditionalFormatting>
  <conditionalFormatting sqref="N1062">
    <cfRule type="containsText" dxfId="11129" priority="10637" stopIfTrue="1" operator="containsText" text="dsoy jktdh; fo|ky;ksa esa iz;ksx gsrq fu%'kqYd">
      <formula>NOT(ISERROR(SEARCH("dsoy jktdh; fo|ky;ksa esa iz;ksx gsrq fu%'kqYd",N1062)))</formula>
    </cfRule>
    <cfRule type="containsText" dxfId="11128" priority="10638" stopIfTrue="1" operator="containsText" text="dsoy jktdh; fo|ky;ksa esa iz;ksx gsrq fu%'kqYd">
      <formula>NOT(ISERROR(SEARCH("dsoy jktdh; fo|ky;ksa esa iz;ksx gsrq fu%'kqYd",N1062)))</formula>
    </cfRule>
    <cfRule type="containsText" dxfId="11127" priority="10639" stopIfTrue="1" operator="containsText" text="dsoy jktdh; fo|ky;ksa esa iz;ksx gsrq fu%'kqYd">
      <formula>NOT(ISERROR(SEARCH("dsoy jktdh; fo|ky;ksa esa iz;ksx gsrq fu%'kqYd",N1062)))</formula>
    </cfRule>
    <cfRule type="containsText" dxfId="11126" priority="10640" stopIfTrue="1" operator="containsText" text="f'k{kk foHkkx jktLFkku">
      <formula>NOT(ISERROR(SEARCH("f'k{kk foHkkx jktLFkku",N1062)))</formula>
    </cfRule>
    <cfRule type="containsText" dxfId="11125" priority="10641" stopIfTrue="1" operator="containsText" text="iw.kkZad">
      <formula>NOT(ISERROR(SEARCH("iw.kkZad",N1062)))</formula>
    </cfRule>
  </conditionalFormatting>
  <conditionalFormatting sqref="B1062:C1062">
    <cfRule type="cellIs" dxfId="11124" priority="10636" stopIfTrue="1" operator="equal">
      <formula>0</formula>
    </cfRule>
  </conditionalFormatting>
  <conditionalFormatting sqref="B1062:C1062">
    <cfRule type="containsText" dxfId="11123" priority="10631" stopIfTrue="1" operator="containsText" text="dsoy jktdh; fo|ky;ksa esa iz;ksx gsrq fu%'kqYd">
      <formula>NOT(ISERROR(SEARCH("dsoy jktdh; fo|ky;ksa esa iz;ksx gsrq fu%'kqYd",B1062)))</formula>
    </cfRule>
    <cfRule type="containsText" dxfId="11122" priority="10632" stopIfTrue="1" operator="containsText" text="dsoy jktdh; fo|ky;ksa esa iz;ksx gsrq fu%'kqYd">
      <formula>NOT(ISERROR(SEARCH("dsoy jktdh; fo|ky;ksa esa iz;ksx gsrq fu%'kqYd",B1062)))</formula>
    </cfRule>
    <cfRule type="containsText" dxfId="11121" priority="10633" stopIfTrue="1" operator="containsText" text="dsoy jktdh; fo|ky;ksa esa iz;ksx gsrq fu%'kqYd">
      <formula>NOT(ISERROR(SEARCH("dsoy jktdh; fo|ky;ksa esa iz;ksx gsrq fu%'kqYd",B1062)))</formula>
    </cfRule>
    <cfRule type="containsText" dxfId="11120" priority="10634" stopIfTrue="1" operator="containsText" text="f'k{kk foHkkx jktLFkku">
      <formula>NOT(ISERROR(SEARCH("f'k{kk foHkkx jktLFkku",B1062)))</formula>
    </cfRule>
    <cfRule type="containsText" dxfId="11119" priority="10635" stopIfTrue="1" operator="containsText" text="iw.kkZad">
      <formula>NOT(ISERROR(SEARCH("iw.kkZad",B1062)))</formula>
    </cfRule>
  </conditionalFormatting>
  <conditionalFormatting sqref="B1104:F1104 B1107:D1107 F1107 H1107 B1105:C1106 B1097:C1099 A1086:A1087 B1109:D1109 F1109 H1109 C1090:C1092 B1088:B1092 B1094:C1094 J1092 B1108">
    <cfRule type="cellIs" dxfId="11118" priority="10630" stopIfTrue="1" operator="equal">
      <formula>0</formula>
    </cfRule>
  </conditionalFormatting>
  <conditionalFormatting sqref="B1104:F1104 B1107:D1107 F1107 H1107 B1105:C1106 B1097:C1099 A1086:A1087 B1109:D1109 F1109 H1109 C1090:C1092 B1088:B1092 B1094:C1094 J1092 B1108">
    <cfRule type="containsText" dxfId="11117" priority="10625" stopIfTrue="1" operator="containsText" text="dsoy jktdh; fo|ky;ksa esa iz;ksx gsrq fu%'kqYd">
      <formula>NOT(ISERROR(SEARCH("dsoy jktdh; fo|ky;ksa esa iz;ksx gsrq fu%'kqYd",A1086)))</formula>
    </cfRule>
    <cfRule type="containsText" dxfId="11116" priority="10626" stopIfTrue="1" operator="containsText" text="dsoy jktdh; fo|ky;ksa esa iz;ksx gsrq fu%'kqYd">
      <formula>NOT(ISERROR(SEARCH("dsoy jktdh; fo|ky;ksa esa iz;ksx gsrq fu%'kqYd",A1086)))</formula>
    </cfRule>
    <cfRule type="containsText" dxfId="11115" priority="10627" stopIfTrue="1" operator="containsText" text="dsoy jktdh; fo|ky;ksa esa iz;ksx gsrq fu%'kqYd">
      <formula>NOT(ISERROR(SEARCH("dsoy jktdh; fo|ky;ksa esa iz;ksx gsrq fu%'kqYd",A1086)))</formula>
    </cfRule>
    <cfRule type="containsText" dxfId="11114" priority="10628" stopIfTrue="1" operator="containsText" text="f'k{kk foHkkx jktLFkku">
      <formula>NOT(ISERROR(SEARCH("f'k{kk foHkkx jktLFkku",A1086)))</formula>
    </cfRule>
    <cfRule type="containsText" dxfId="11113" priority="10629" stopIfTrue="1" operator="containsText" text="iw.kkZad">
      <formula>NOT(ISERROR(SEARCH("iw.kkZad",A1086)))</formula>
    </cfRule>
  </conditionalFormatting>
  <conditionalFormatting sqref="B1094:C1094">
    <cfRule type="cellIs" dxfId="11112" priority="10623" operator="equal">
      <formula>0</formula>
    </cfRule>
    <cfRule type="containsText" dxfId="11111" priority="10624" stopIfTrue="1" operator="containsText" text="false">
      <formula>NOT(ISERROR(SEARCH("false",B1094)))</formula>
    </cfRule>
  </conditionalFormatting>
  <conditionalFormatting sqref="H1112:H1116">
    <cfRule type="cellIs" dxfId="11110" priority="10556" stopIfTrue="1" operator="equal">
      <formula>0</formula>
    </cfRule>
  </conditionalFormatting>
  <conditionalFormatting sqref="H1112:H1116">
    <cfRule type="containsText" dxfId="11109" priority="10551" stopIfTrue="1" operator="containsText" text="dsoy jktdh; fo|ky;ksa esa iz;ksx gsrq fu%'kqYd">
      <formula>NOT(ISERROR(SEARCH("dsoy jktdh; fo|ky;ksa esa iz;ksx gsrq fu%'kqYd",H1112)))</formula>
    </cfRule>
    <cfRule type="containsText" dxfId="11108" priority="10552" stopIfTrue="1" operator="containsText" text="dsoy jktdh; fo|ky;ksa esa iz;ksx gsrq fu%'kqYd">
      <formula>NOT(ISERROR(SEARCH("dsoy jktdh; fo|ky;ksa esa iz;ksx gsrq fu%'kqYd",H1112)))</formula>
    </cfRule>
    <cfRule type="containsText" dxfId="11107" priority="10553" stopIfTrue="1" operator="containsText" text="dsoy jktdh; fo|ky;ksa esa iz;ksx gsrq fu%'kqYd">
      <formula>NOT(ISERROR(SEARCH("dsoy jktdh; fo|ky;ksa esa iz;ksx gsrq fu%'kqYd",H1112)))</formula>
    </cfRule>
    <cfRule type="containsText" dxfId="11106" priority="10554" stopIfTrue="1" operator="containsText" text="f'k{kk foHkkx jktLFkku">
      <formula>NOT(ISERROR(SEARCH("f'k{kk foHkkx jktLFkku",H1112)))</formula>
    </cfRule>
    <cfRule type="containsText" dxfId="11105" priority="10555" stopIfTrue="1" operator="containsText" text="iw.kkZad">
      <formula>NOT(ISERROR(SEARCH("iw.kkZad",H1112)))</formula>
    </cfRule>
  </conditionalFormatting>
  <conditionalFormatting sqref="D1105:F1105">
    <cfRule type="cellIs" dxfId="11104" priority="10622" stopIfTrue="1" operator="equal">
      <formula>0</formula>
    </cfRule>
  </conditionalFormatting>
  <conditionalFormatting sqref="D1105:F1105">
    <cfRule type="containsText" dxfId="11103" priority="10617" stopIfTrue="1" operator="containsText" text="dsoy jktdh; fo|ky;ksa esa iz;ksx gsrq fu%'kqYd">
      <formula>NOT(ISERROR(SEARCH("dsoy jktdh; fo|ky;ksa esa iz;ksx gsrq fu%'kqYd",D1105)))</formula>
    </cfRule>
    <cfRule type="containsText" dxfId="11102" priority="10618" stopIfTrue="1" operator="containsText" text="dsoy jktdh; fo|ky;ksa esa iz;ksx gsrq fu%'kqYd">
      <formula>NOT(ISERROR(SEARCH("dsoy jktdh; fo|ky;ksa esa iz;ksx gsrq fu%'kqYd",D1105)))</formula>
    </cfRule>
    <cfRule type="containsText" dxfId="11101" priority="10619" stopIfTrue="1" operator="containsText" text="dsoy jktdh; fo|ky;ksa esa iz;ksx gsrq fu%'kqYd">
      <formula>NOT(ISERROR(SEARCH("dsoy jktdh; fo|ky;ksa esa iz;ksx gsrq fu%'kqYd",D1105)))</formula>
    </cfRule>
    <cfRule type="containsText" dxfId="11100" priority="10620" stopIfTrue="1" operator="containsText" text="f'k{kk foHkkx jktLFkku">
      <formula>NOT(ISERROR(SEARCH("f'k{kk foHkkx jktLFkku",D1105)))</formula>
    </cfRule>
    <cfRule type="containsText" dxfId="11099" priority="10621" stopIfTrue="1" operator="containsText" text="iw.kkZad">
      <formula>NOT(ISERROR(SEARCH("iw.kkZad",D1105)))</formula>
    </cfRule>
  </conditionalFormatting>
  <conditionalFormatting sqref="D1106:F1106">
    <cfRule type="cellIs" dxfId="11098" priority="10616" stopIfTrue="1" operator="equal">
      <formula>0</formula>
    </cfRule>
  </conditionalFormatting>
  <conditionalFormatting sqref="D1106:F1106">
    <cfRule type="containsText" dxfId="11097" priority="10611" stopIfTrue="1" operator="containsText" text="dsoy jktdh; fo|ky;ksa esa iz;ksx gsrq fu%'kqYd">
      <formula>NOT(ISERROR(SEARCH("dsoy jktdh; fo|ky;ksa esa iz;ksx gsrq fu%'kqYd",D1106)))</formula>
    </cfRule>
    <cfRule type="containsText" dxfId="11096" priority="10612" stopIfTrue="1" operator="containsText" text="dsoy jktdh; fo|ky;ksa esa iz;ksx gsrq fu%'kqYd">
      <formula>NOT(ISERROR(SEARCH("dsoy jktdh; fo|ky;ksa esa iz;ksx gsrq fu%'kqYd",D1106)))</formula>
    </cfRule>
    <cfRule type="containsText" dxfId="11095" priority="10613" stopIfTrue="1" operator="containsText" text="dsoy jktdh; fo|ky;ksa esa iz;ksx gsrq fu%'kqYd">
      <formula>NOT(ISERROR(SEARCH("dsoy jktdh; fo|ky;ksa esa iz;ksx gsrq fu%'kqYd",D1106)))</formula>
    </cfRule>
    <cfRule type="containsText" dxfId="11094" priority="10614" stopIfTrue="1" operator="containsText" text="f'k{kk foHkkx jktLFkku">
      <formula>NOT(ISERROR(SEARCH("f'k{kk foHkkx jktLFkku",D1106)))</formula>
    </cfRule>
    <cfRule type="containsText" dxfId="11093" priority="10615" stopIfTrue="1" operator="containsText" text="iw.kkZad">
      <formula>NOT(ISERROR(SEARCH("iw.kkZad",D1106)))</formula>
    </cfRule>
  </conditionalFormatting>
  <conditionalFormatting sqref="L1107">
    <cfRule type="cellIs" dxfId="11092" priority="10610" stopIfTrue="1" operator="equal">
      <formula>0</formula>
    </cfRule>
  </conditionalFormatting>
  <conditionalFormatting sqref="L1107">
    <cfRule type="containsText" dxfId="11091" priority="10605" stopIfTrue="1" operator="containsText" text="dsoy jktdh; fo|ky;ksa esa iz;ksx gsrq fu%'kqYd">
      <formula>NOT(ISERROR(SEARCH("dsoy jktdh; fo|ky;ksa esa iz;ksx gsrq fu%'kqYd",L1107)))</formula>
    </cfRule>
    <cfRule type="containsText" dxfId="11090" priority="10606" stopIfTrue="1" operator="containsText" text="dsoy jktdh; fo|ky;ksa esa iz;ksx gsrq fu%'kqYd">
      <formula>NOT(ISERROR(SEARCH("dsoy jktdh; fo|ky;ksa esa iz;ksx gsrq fu%'kqYd",L1107)))</formula>
    </cfRule>
    <cfRule type="containsText" dxfId="11089" priority="10607" stopIfTrue="1" operator="containsText" text="dsoy jktdh; fo|ky;ksa esa iz;ksx gsrq fu%'kqYd">
      <formula>NOT(ISERROR(SEARCH("dsoy jktdh; fo|ky;ksa esa iz;ksx gsrq fu%'kqYd",L1107)))</formula>
    </cfRule>
    <cfRule type="containsText" dxfId="11088" priority="10608" stopIfTrue="1" operator="containsText" text="f'k{kk foHkkx jktLFkku">
      <formula>NOT(ISERROR(SEARCH("f'k{kk foHkkx jktLFkku",L1107)))</formula>
    </cfRule>
    <cfRule type="containsText" dxfId="11087" priority="10609" stopIfTrue="1" operator="containsText" text="iw.kkZad">
      <formula>NOT(ISERROR(SEARCH("iw.kkZad",L1107)))</formula>
    </cfRule>
  </conditionalFormatting>
  <conditionalFormatting sqref="H1108">
    <cfRule type="cellIs" dxfId="11086" priority="10604" stopIfTrue="1" operator="equal">
      <formula>0</formula>
    </cfRule>
  </conditionalFormatting>
  <conditionalFormatting sqref="H1108">
    <cfRule type="containsText" dxfId="11085" priority="10599" stopIfTrue="1" operator="containsText" text="dsoy jktdh; fo|ky;ksa esa iz;ksx gsrq fu%'kqYd">
      <formula>NOT(ISERROR(SEARCH("dsoy jktdh; fo|ky;ksa esa iz;ksx gsrq fu%'kqYd",H1108)))</formula>
    </cfRule>
    <cfRule type="containsText" dxfId="11084" priority="10600" stopIfTrue="1" operator="containsText" text="dsoy jktdh; fo|ky;ksa esa iz;ksx gsrq fu%'kqYd">
      <formula>NOT(ISERROR(SEARCH("dsoy jktdh; fo|ky;ksa esa iz;ksx gsrq fu%'kqYd",H1108)))</formula>
    </cfRule>
    <cfRule type="containsText" dxfId="11083" priority="10601" stopIfTrue="1" operator="containsText" text="dsoy jktdh; fo|ky;ksa esa iz;ksx gsrq fu%'kqYd">
      <formula>NOT(ISERROR(SEARCH("dsoy jktdh; fo|ky;ksa esa iz;ksx gsrq fu%'kqYd",H1108)))</formula>
    </cfRule>
    <cfRule type="containsText" dxfId="11082" priority="10602" stopIfTrue="1" operator="containsText" text="f'k{kk foHkkx jktLFkku">
      <formula>NOT(ISERROR(SEARCH("f'k{kk foHkkx jktLFkku",H1108)))</formula>
    </cfRule>
    <cfRule type="containsText" dxfId="11081" priority="10603" stopIfTrue="1" operator="containsText" text="iw.kkZad">
      <formula>NOT(ISERROR(SEARCH("iw.kkZad",H1108)))</formula>
    </cfRule>
  </conditionalFormatting>
  <conditionalFormatting sqref="C1101">
    <cfRule type="cellIs" dxfId="11080" priority="10598" stopIfTrue="1" operator="equal">
      <formula>0</formula>
    </cfRule>
  </conditionalFormatting>
  <conditionalFormatting sqref="C1101">
    <cfRule type="containsText" dxfId="11079" priority="10593" stopIfTrue="1" operator="containsText" text="dsoy jktdh; fo|ky;ksa esa iz;ksx gsrq fu%'kqYd">
      <formula>NOT(ISERROR(SEARCH("dsoy jktdh; fo|ky;ksa esa iz;ksx gsrq fu%'kqYd",C1101)))</formula>
    </cfRule>
    <cfRule type="containsText" dxfId="11078" priority="10594" stopIfTrue="1" operator="containsText" text="dsoy jktdh; fo|ky;ksa esa iz;ksx gsrq fu%'kqYd">
      <formula>NOT(ISERROR(SEARCH("dsoy jktdh; fo|ky;ksa esa iz;ksx gsrq fu%'kqYd",C1101)))</formula>
    </cfRule>
    <cfRule type="containsText" dxfId="11077" priority="10595" stopIfTrue="1" operator="containsText" text="dsoy jktdh; fo|ky;ksa esa iz;ksx gsrq fu%'kqYd">
      <formula>NOT(ISERROR(SEARCH("dsoy jktdh; fo|ky;ksa esa iz;ksx gsrq fu%'kqYd",C1101)))</formula>
    </cfRule>
    <cfRule type="containsText" dxfId="11076" priority="10596" stopIfTrue="1" operator="containsText" text="f'k{kk foHkkx jktLFkku">
      <formula>NOT(ISERROR(SEARCH("f'k{kk foHkkx jktLFkku",C1101)))</formula>
    </cfRule>
    <cfRule type="containsText" dxfId="11075" priority="10597" stopIfTrue="1" operator="containsText" text="iw.kkZad">
      <formula>NOT(ISERROR(SEARCH("iw.kkZad",C1101)))</formula>
    </cfRule>
  </conditionalFormatting>
  <conditionalFormatting sqref="B1100">
    <cfRule type="cellIs" dxfId="11074" priority="10592" stopIfTrue="1" operator="equal">
      <formula>0</formula>
    </cfRule>
  </conditionalFormatting>
  <conditionalFormatting sqref="B1100">
    <cfRule type="containsText" dxfId="11073" priority="10587" stopIfTrue="1" operator="containsText" text="dsoy jktdh; fo|ky;ksa esa iz;ksx gsrq fu%'kqYd">
      <formula>NOT(ISERROR(SEARCH("dsoy jktdh; fo|ky;ksa esa iz;ksx gsrq fu%'kqYd",B1100)))</formula>
    </cfRule>
    <cfRule type="containsText" dxfId="11072" priority="10588" stopIfTrue="1" operator="containsText" text="dsoy jktdh; fo|ky;ksa esa iz;ksx gsrq fu%'kqYd">
      <formula>NOT(ISERROR(SEARCH("dsoy jktdh; fo|ky;ksa esa iz;ksx gsrq fu%'kqYd",B1100)))</formula>
    </cfRule>
    <cfRule type="containsText" dxfId="11071" priority="10589" stopIfTrue="1" operator="containsText" text="dsoy jktdh; fo|ky;ksa esa iz;ksx gsrq fu%'kqYd">
      <formula>NOT(ISERROR(SEARCH("dsoy jktdh; fo|ky;ksa esa iz;ksx gsrq fu%'kqYd",B1100)))</formula>
    </cfRule>
    <cfRule type="containsText" dxfId="11070" priority="10590" stopIfTrue="1" operator="containsText" text="f'k{kk foHkkx jktLFkku">
      <formula>NOT(ISERROR(SEARCH("f'k{kk foHkkx jktLFkku",B1100)))</formula>
    </cfRule>
    <cfRule type="containsText" dxfId="11069" priority="10591" stopIfTrue="1" operator="containsText" text="iw.kkZad">
      <formula>NOT(ISERROR(SEARCH("iw.kkZad",B1100)))</formula>
    </cfRule>
  </conditionalFormatting>
  <conditionalFormatting sqref="K1096 D1096:F1096 H1096:I1096">
    <cfRule type="cellIs" dxfId="11068" priority="10586" stopIfTrue="1" operator="equal">
      <formula>0</formula>
    </cfRule>
  </conditionalFormatting>
  <conditionalFormatting sqref="K1096 D1096:F1096 H1096:I1096">
    <cfRule type="containsText" dxfId="11067" priority="10581" stopIfTrue="1" operator="containsText" text="dsoy jktdh; fo|ky;ksa esa iz;ksx gsrq fu%'kqYd">
      <formula>NOT(ISERROR(SEARCH("dsoy jktdh; fo|ky;ksa esa iz;ksx gsrq fu%'kqYd",D1096)))</formula>
    </cfRule>
    <cfRule type="containsText" dxfId="11066" priority="10582" stopIfTrue="1" operator="containsText" text="dsoy jktdh; fo|ky;ksa esa iz;ksx gsrq fu%'kqYd">
      <formula>NOT(ISERROR(SEARCH("dsoy jktdh; fo|ky;ksa esa iz;ksx gsrq fu%'kqYd",D1096)))</formula>
    </cfRule>
    <cfRule type="containsText" dxfId="11065" priority="10583" stopIfTrue="1" operator="containsText" text="dsoy jktdh; fo|ky;ksa esa iz;ksx gsrq fu%'kqYd">
      <formula>NOT(ISERROR(SEARCH("dsoy jktdh; fo|ky;ksa esa iz;ksx gsrq fu%'kqYd",D1096)))</formula>
    </cfRule>
    <cfRule type="containsText" dxfId="11064" priority="10584" stopIfTrue="1" operator="containsText" text="f'k{kk foHkkx jktLFkku">
      <formula>NOT(ISERROR(SEARCH("f'k{kk foHkkx jktLFkku",D1096)))</formula>
    </cfRule>
    <cfRule type="containsText" dxfId="11063" priority="10585" stopIfTrue="1" operator="containsText" text="iw.kkZad">
      <formula>NOT(ISERROR(SEARCH("iw.kkZad",D1096)))</formula>
    </cfRule>
  </conditionalFormatting>
  <conditionalFormatting sqref="K1096 D1096:F1096 H1096:I1096">
    <cfRule type="cellIs" dxfId="11062" priority="10579" operator="equal">
      <formula>0</formula>
    </cfRule>
    <cfRule type="containsText" dxfId="11061" priority="10580" stopIfTrue="1" operator="containsText" text="false">
      <formula>NOT(ISERROR(SEARCH("false",D1096)))</formula>
    </cfRule>
  </conditionalFormatting>
  <conditionalFormatting sqref="K1096 D1096:F1096 H1096:I1096">
    <cfRule type="containsText" dxfId="11060" priority="10578" stopIfTrue="1" operator="containsText" text="izk;ks-">
      <formula>NOT(ISERROR(SEARCH("izk;ks-",D1096)))</formula>
    </cfRule>
  </conditionalFormatting>
  <conditionalFormatting sqref="K1100 D1100:F1100 H1100:I1100">
    <cfRule type="cellIs" dxfId="11059" priority="10577" stopIfTrue="1" operator="equal">
      <formula>0</formula>
    </cfRule>
  </conditionalFormatting>
  <conditionalFormatting sqref="K1100 D1100:F1100 H1100:I1100">
    <cfRule type="containsText" dxfId="11058" priority="10572" stopIfTrue="1" operator="containsText" text="dsoy jktdh; fo|ky;ksa esa iz;ksx gsrq fu%'kqYd">
      <formula>NOT(ISERROR(SEARCH("dsoy jktdh; fo|ky;ksa esa iz;ksx gsrq fu%'kqYd",D1100)))</formula>
    </cfRule>
    <cfRule type="containsText" dxfId="11057" priority="10573" stopIfTrue="1" operator="containsText" text="dsoy jktdh; fo|ky;ksa esa iz;ksx gsrq fu%'kqYd">
      <formula>NOT(ISERROR(SEARCH("dsoy jktdh; fo|ky;ksa esa iz;ksx gsrq fu%'kqYd",D1100)))</formula>
    </cfRule>
    <cfRule type="containsText" dxfId="11056" priority="10574" stopIfTrue="1" operator="containsText" text="dsoy jktdh; fo|ky;ksa esa iz;ksx gsrq fu%'kqYd">
      <formula>NOT(ISERROR(SEARCH("dsoy jktdh; fo|ky;ksa esa iz;ksx gsrq fu%'kqYd",D1100)))</formula>
    </cfRule>
    <cfRule type="containsText" dxfId="11055" priority="10575" stopIfTrue="1" operator="containsText" text="f'k{kk foHkkx jktLFkku">
      <formula>NOT(ISERROR(SEARCH("f'k{kk foHkkx jktLFkku",D1100)))</formula>
    </cfRule>
    <cfRule type="containsText" dxfId="11054" priority="10576" stopIfTrue="1" operator="containsText" text="iw.kkZad">
      <formula>NOT(ISERROR(SEARCH("iw.kkZad",D1100)))</formula>
    </cfRule>
  </conditionalFormatting>
  <conditionalFormatting sqref="K1100 D1100:F1100 H1100:I1100">
    <cfRule type="cellIs" dxfId="11053" priority="10570" operator="equal">
      <formula>0</formula>
    </cfRule>
    <cfRule type="containsText" dxfId="11052" priority="10571" stopIfTrue="1" operator="containsText" text="false">
      <formula>NOT(ISERROR(SEARCH("false",D1100)))</formula>
    </cfRule>
  </conditionalFormatting>
  <conditionalFormatting sqref="K1100 D1100:F1100 H1100:I1100">
    <cfRule type="containsText" dxfId="11051" priority="10569" stopIfTrue="1" operator="containsText" text="izk;ks-">
      <formula>NOT(ISERROR(SEARCH("izk;ks-",D1100)))</formula>
    </cfRule>
  </conditionalFormatting>
  <conditionalFormatting sqref="D1112:D1116">
    <cfRule type="cellIs" dxfId="11050" priority="10568" stopIfTrue="1" operator="equal">
      <formula>0</formula>
    </cfRule>
  </conditionalFormatting>
  <conditionalFormatting sqref="D1112:D1116">
    <cfRule type="containsText" dxfId="11049" priority="10563" stopIfTrue="1" operator="containsText" text="dsoy jktdh; fo|ky;ksa esa iz;ksx gsrq fu%'kqYd">
      <formula>NOT(ISERROR(SEARCH("dsoy jktdh; fo|ky;ksa esa iz;ksx gsrq fu%'kqYd",D1112)))</formula>
    </cfRule>
    <cfRule type="containsText" dxfId="11048" priority="10564" stopIfTrue="1" operator="containsText" text="dsoy jktdh; fo|ky;ksa esa iz;ksx gsrq fu%'kqYd">
      <formula>NOT(ISERROR(SEARCH("dsoy jktdh; fo|ky;ksa esa iz;ksx gsrq fu%'kqYd",D1112)))</formula>
    </cfRule>
    <cfRule type="containsText" dxfId="11047" priority="10565" stopIfTrue="1" operator="containsText" text="dsoy jktdh; fo|ky;ksa esa iz;ksx gsrq fu%'kqYd">
      <formula>NOT(ISERROR(SEARCH("dsoy jktdh; fo|ky;ksa esa iz;ksx gsrq fu%'kqYd",D1112)))</formula>
    </cfRule>
    <cfRule type="containsText" dxfId="11046" priority="10566" stopIfTrue="1" operator="containsText" text="f'k{kk foHkkx jktLFkku">
      <formula>NOT(ISERROR(SEARCH("f'k{kk foHkkx jktLFkku",D1112)))</formula>
    </cfRule>
    <cfRule type="containsText" dxfId="11045" priority="10567" stopIfTrue="1" operator="containsText" text="iw.kkZad">
      <formula>NOT(ISERROR(SEARCH("iw.kkZad",D1112)))</formula>
    </cfRule>
  </conditionalFormatting>
  <conditionalFormatting sqref="F1112:F1116">
    <cfRule type="cellIs" dxfId="11044" priority="10562" stopIfTrue="1" operator="equal">
      <formula>0</formula>
    </cfRule>
  </conditionalFormatting>
  <conditionalFormatting sqref="F1112:F1116">
    <cfRule type="containsText" dxfId="11043" priority="10557" stopIfTrue="1" operator="containsText" text="dsoy jktdh; fo|ky;ksa esa iz;ksx gsrq fu%'kqYd">
      <formula>NOT(ISERROR(SEARCH("dsoy jktdh; fo|ky;ksa esa iz;ksx gsrq fu%'kqYd",F1112)))</formula>
    </cfRule>
    <cfRule type="containsText" dxfId="11042" priority="10558" stopIfTrue="1" operator="containsText" text="dsoy jktdh; fo|ky;ksa esa iz;ksx gsrq fu%'kqYd">
      <formula>NOT(ISERROR(SEARCH("dsoy jktdh; fo|ky;ksa esa iz;ksx gsrq fu%'kqYd",F1112)))</formula>
    </cfRule>
    <cfRule type="containsText" dxfId="11041" priority="10559" stopIfTrue="1" operator="containsText" text="dsoy jktdh; fo|ky;ksa esa iz;ksx gsrq fu%'kqYd">
      <formula>NOT(ISERROR(SEARCH("dsoy jktdh; fo|ky;ksa esa iz;ksx gsrq fu%'kqYd",F1112)))</formula>
    </cfRule>
    <cfRule type="containsText" dxfId="11040" priority="10560" stopIfTrue="1" operator="containsText" text="f'k{kk foHkkx jktLFkku">
      <formula>NOT(ISERROR(SEARCH("f'k{kk foHkkx jktLFkku",F1112)))</formula>
    </cfRule>
    <cfRule type="containsText" dxfId="11039" priority="10561" stopIfTrue="1" operator="containsText" text="iw.kkZad">
      <formula>NOT(ISERROR(SEARCH("iw.kkZad",F1112)))</formula>
    </cfRule>
  </conditionalFormatting>
  <conditionalFormatting sqref="B1113:C1113">
    <cfRule type="cellIs" dxfId="11038" priority="10550" stopIfTrue="1" operator="equal">
      <formula>0</formula>
    </cfRule>
  </conditionalFormatting>
  <conditionalFormatting sqref="B1113:C1113">
    <cfRule type="containsText" dxfId="11037" priority="10545" stopIfTrue="1" operator="containsText" text="dsoy jktdh; fo|ky;ksa esa iz;ksx gsrq fu%'kqYd">
      <formula>NOT(ISERROR(SEARCH("dsoy jktdh; fo|ky;ksa esa iz;ksx gsrq fu%'kqYd",B1113)))</formula>
    </cfRule>
    <cfRule type="containsText" dxfId="11036" priority="10546" stopIfTrue="1" operator="containsText" text="dsoy jktdh; fo|ky;ksa esa iz;ksx gsrq fu%'kqYd">
      <formula>NOT(ISERROR(SEARCH("dsoy jktdh; fo|ky;ksa esa iz;ksx gsrq fu%'kqYd",B1113)))</formula>
    </cfRule>
    <cfRule type="containsText" dxfId="11035" priority="10547" stopIfTrue="1" operator="containsText" text="dsoy jktdh; fo|ky;ksa esa iz;ksx gsrq fu%'kqYd">
      <formula>NOT(ISERROR(SEARCH("dsoy jktdh; fo|ky;ksa esa iz;ksx gsrq fu%'kqYd",B1113)))</formula>
    </cfRule>
    <cfRule type="containsText" dxfId="11034" priority="10548" stopIfTrue="1" operator="containsText" text="f'k{kk foHkkx jktLFkku">
      <formula>NOT(ISERROR(SEARCH("f'k{kk foHkkx jktLFkku",B1113)))</formula>
    </cfRule>
    <cfRule type="containsText" dxfId="11033" priority="10549" stopIfTrue="1" operator="containsText" text="iw.kkZad">
      <formula>NOT(ISERROR(SEARCH("iw.kkZad",B1113)))</formula>
    </cfRule>
  </conditionalFormatting>
  <conditionalFormatting sqref="G1097:G1099">
    <cfRule type="expression" dxfId="11032" priority="10544">
      <formula>is(error)</formula>
    </cfRule>
  </conditionalFormatting>
  <conditionalFormatting sqref="G1097:G1099">
    <cfRule type="cellIs" dxfId="11031" priority="10543" operator="equal">
      <formula>0</formula>
    </cfRule>
  </conditionalFormatting>
  <conditionalFormatting sqref="G1097:G1099">
    <cfRule type="expression" dxfId="11030" priority="10542">
      <formula>ISERROR(G1097)</formula>
    </cfRule>
  </conditionalFormatting>
  <conditionalFormatting sqref="K1097:K1099">
    <cfRule type="expression" dxfId="11029" priority="10541">
      <formula>is(error)</formula>
    </cfRule>
  </conditionalFormatting>
  <conditionalFormatting sqref="K1097:K1099">
    <cfRule type="cellIs" dxfId="11028" priority="10540" operator="equal">
      <formula>0</formula>
    </cfRule>
  </conditionalFormatting>
  <conditionalFormatting sqref="K1097:K1099">
    <cfRule type="expression" dxfId="11027" priority="10539">
      <formula>ISERROR(K1097)</formula>
    </cfRule>
  </conditionalFormatting>
  <conditionalFormatting sqref="G1101">
    <cfRule type="expression" dxfId="11026" priority="10538">
      <formula>is(error)</formula>
    </cfRule>
  </conditionalFormatting>
  <conditionalFormatting sqref="G1101">
    <cfRule type="cellIs" dxfId="11025" priority="10537" operator="equal">
      <formula>0</formula>
    </cfRule>
  </conditionalFormatting>
  <conditionalFormatting sqref="G1101">
    <cfRule type="expression" dxfId="11024" priority="10536">
      <formula>ISERROR(G1101)</formula>
    </cfRule>
  </conditionalFormatting>
  <conditionalFormatting sqref="K1101">
    <cfRule type="expression" dxfId="11023" priority="10535">
      <formula>is(error)</formula>
    </cfRule>
  </conditionalFormatting>
  <conditionalFormatting sqref="K1101">
    <cfRule type="cellIs" dxfId="11022" priority="10534" operator="equal">
      <formula>0</formula>
    </cfRule>
  </conditionalFormatting>
  <conditionalFormatting sqref="K1101">
    <cfRule type="expression" dxfId="11021" priority="10533">
      <formula>ISERROR(K1101)</formula>
    </cfRule>
  </conditionalFormatting>
  <conditionalFormatting sqref="O1104:Q1104">
    <cfRule type="cellIs" dxfId="11020" priority="10532" stopIfTrue="1" operator="equal">
      <formula>0</formula>
    </cfRule>
  </conditionalFormatting>
  <conditionalFormatting sqref="O1104:Q1104">
    <cfRule type="containsText" dxfId="11019" priority="10527" stopIfTrue="1" operator="containsText" text="dsoy jktdh; fo|ky;ksa esa iz;ksx gsrq fu%'kqYd">
      <formula>NOT(ISERROR(SEARCH("dsoy jktdh; fo|ky;ksa esa iz;ksx gsrq fu%'kqYd",O1104)))</formula>
    </cfRule>
    <cfRule type="containsText" dxfId="11018" priority="10528" stopIfTrue="1" operator="containsText" text="dsoy jktdh; fo|ky;ksa esa iz;ksx gsrq fu%'kqYd">
      <formula>NOT(ISERROR(SEARCH("dsoy jktdh; fo|ky;ksa esa iz;ksx gsrq fu%'kqYd",O1104)))</formula>
    </cfRule>
    <cfRule type="containsText" dxfId="11017" priority="10529" stopIfTrue="1" operator="containsText" text="dsoy jktdh; fo|ky;ksa esa iz;ksx gsrq fu%'kqYd">
      <formula>NOT(ISERROR(SEARCH("dsoy jktdh; fo|ky;ksa esa iz;ksx gsrq fu%'kqYd",O1104)))</formula>
    </cfRule>
    <cfRule type="containsText" dxfId="11016" priority="10530" stopIfTrue="1" operator="containsText" text="f'k{kk foHkkx jktLFkku">
      <formula>NOT(ISERROR(SEARCH("f'k{kk foHkkx jktLFkku",O1104)))</formula>
    </cfRule>
    <cfRule type="containsText" dxfId="11015" priority="10531" stopIfTrue="1" operator="containsText" text="iw.kkZad">
      <formula>NOT(ISERROR(SEARCH("iw.kkZad",O1104)))</formula>
    </cfRule>
  </conditionalFormatting>
  <conditionalFormatting sqref="F1108">
    <cfRule type="cellIs" dxfId="11014" priority="10448" stopIfTrue="1" operator="equal">
      <formula>0</formula>
    </cfRule>
  </conditionalFormatting>
  <conditionalFormatting sqref="F1108">
    <cfRule type="containsText" dxfId="11013" priority="10443" stopIfTrue="1" operator="containsText" text="dsoy jktdh; fo|ky;ksa esa iz;ksx gsrq fu%'kqYd">
      <formula>NOT(ISERROR(SEARCH("dsoy jktdh; fo|ky;ksa esa iz;ksx gsrq fu%'kqYd",F1108)))</formula>
    </cfRule>
    <cfRule type="containsText" dxfId="11012" priority="10444" stopIfTrue="1" operator="containsText" text="dsoy jktdh; fo|ky;ksa esa iz;ksx gsrq fu%'kqYd">
      <formula>NOT(ISERROR(SEARCH("dsoy jktdh; fo|ky;ksa esa iz;ksx gsrq fu%'kqYd",F1108)))</formula>
    </cfRule>
    <cfRule type="containsText" dxfId="11011" priority="10445" stopIfTrue="1" operator="containsText" text="dsoy jktdh; fo|ky;ksa esa iz;ksx gsrq fu%'kqYd">
      <formula>NOT(ISERROR(SEARCH("dsoy jktdh; fo|ky;ksa esa iz;ksx gsrq fu%'kqYd",F1108)))</formula>
    </cfRule>
    <cfRule type="containsText" dxfId="11010" priority="10446" stopIfTrue="1" operator="containsText" text="f'k{kk foHkkx jktLFkku">
      <formula>NOT(ISERROR(SEARCH("f'k{kk foHkkx jktLFkku",F1108)))</formula>
    </cfRule>
    <cfRule type="containsText" dxfId="11009" priority="10447" stopIfTrue="1" operator="containsText" text="iw.kkZad">
      <formula>NOT(ISERROR(SEARCH("iw.kkZad",F1108)))</formula>
    </cfRule>
  </conditionalFormatting>
  <conditionalFormatting sqref="N1104:N1106">
    <cfRule type="cellIs" dxfId="11008" priority="10478" stopIfTrue="1" operator="equal">
      <formula>0</formula>
    </cfRule>
  </conditionalFormatting>
  <conditionalFormatting sqref="N1104:N1106">
    <cfRule type="containsText" dxfId="11007" priority="10473" stopIfTrue="1" operator="containsText" text="dsoy jktdh; fo|ky;ksa esa iz;ksx gsrq fu%'kqYd">
      <formula>NOT(ISERROR(SEARCH("dsoy jktdh; fo|ky;ksa esa iz;ksx gsrq fu%'kqYd",N1104)))</formula>
    </cfRule>
    <cfRule type="containsText" dxfId="11006" priority="10474" stopIfTrue="1" operator="containsText" text="dsoy jktdh; fo|ky;ksa esa iz;ksx gsrq fu%'kqYd">
      <formula>NOT(ISERROR(SEARCH("dsoy jktdh; fo|ky;ksa esa iz;ksx gsrq fu%'kqYd",N1104)))</formula>
    </cfRule>
    <cfRule type="containsText" dxfId="11005" priority="10475" stopIfTrue="1" operator="containsText" text="dsoy jktdh; fo|ky;ksa esa iz;ksx gsrq fu%'kqYd">
      <formula>NOT(ISERROR(SEARCH("dsoy jktdh; fo|ky;ksa esa iz;ksx gsrq fu%'kqYd",N1104)))</formula>
    </cfRule>
    <cfRule type="containsText" dxfId="11004" priority="10476" stopIfTrue="1" operator="containsText" text="f'k{kk foHkkx jktLFkku">
      <formula>NOT(ISERROR(SEARCH("f'k{kk foHkkx jktLFkku",N1104)))</formula>
    </cfRule>
    <cfRule type="containsText" dxfId="11003" priority="10477" stopIfTrue="1" operator="containsText" text="iw.kkZad">
      <formula>NOT(ISERROR(SEARCH("iw.kkZad",N1104)))</formula>
    </cfRule>
  </conditionalFormatting>
  <conditionalFormatting sqref="J1104:J1106">
    <cfRule type="cellIs" dxfId="11002" priority="10460" stopIfTrue="1" operator="equal">
      <formula>0</formula>
    </cfRule>
  </conditionalFormatting>
  <conditionalFormatting sqref="J1104:J1106">
    <cfRule type="containsText" dxfId="11001" priority="10455" stopIfTrue="1" operator="containsText" text="dsoy jktdh; fo|ky;ksa esa iz;ksx gsrq fu%'kqYd">
      <formula>NOT(ISERROR(SEARCH("dsoy jktdh; fo|ky;ksa esa iz;ksx gsrq fu%'kqYd",J1104)))</formula>
    </cfRule>
    <cfRule type="containsText" dxfId="11000" priority="10456" stopIfTrue="1" operator="containsText" text="dsoy jktdh; fo|ky;ksa esa iz;ksx gsrq fu%'kqYd">
      <formula>NOT(ISERROR(SEARCH("dsoy jktdh; fo|ky;ksa esa iz;ksx gsrq fu%'kqYd",J1104)))</formula>
    </cfRule>
    <cfRule type="containsText" dxfId="10999" priority="10457" stopIfTrue="1" operator="containsText" text="dsoy jktdh; fo|ky;ksa esa iz;ksx gsrq fu%'kqYd">
      <formula>NOT(ISERROR(SEARCH("dsoy jktdh; fo|ky;ksa esa iz;ksx gsrq fu%'kqYd",J1104)))</formula>
    </cfRule>
    <cfRule type="containsText" dxfId="10998" priority="10458" stopIfTrue="1" operator="containsText" text="f'k{kk foHkkx jktLFkku">
      <formula>NOT(ISERROR(SEARCH("f'k{kk foHkkx jktLFkku",J1104)))</formula>
    </cfRule>
    <cfRule type="containsText" dxfId="10997" priority="10459" stopIfTrue="1" operator="containsText" text="iw.kkZad">
      <formula>NOT(ISERROR(SEARCH("iw.kkZad",J1104)))</formula>
    </cfRule>
  </conditionalFormatting>
  <conditionalFormatting sqref="O1105:Q1105">
    <cfRule type="cellIs" dxfId="10996" priority="10526" stopIfTrue="1" operator="equal">
      <formula>0</formula>
    </cfRule>
  </conditionalFormatting>
  <conditionalFormatting sqref="O1105:Q1105">
    <cfRule type="containsText" dxfId="10995" priority="10521" stopIfTrue="1" operator="containsText" text="dsoy jktdh; fo|ky;ksa esa iz;ksx gsrq fu%'kqYd">
      <formula>NOT(ISERROR(SEARCH("dsoy jktdh; fo|ky;ksa esa iz;ksx gsrq fu%'kqYd",O1105)))</formula>
    </cfRule>
    <cfRule type="containsText" dxfId="10994" priority="10522" stopIfTrue="1" operator="containsText" text="dsoy jktdh; fo|ky;ksa esa iz;ksx gsrq fu%'kqYd">
      <formula>NOT(ISERROR(SEARCH("dsoy jktdh; fo|ky;ksa esa iz;ksx gsrq fu%'kqYd",O1105)))</formula>
    </cfRule>
    <cfRule type="containsText" dxfId="10993" priority="10523" stopIfTrue="1" operator="containsText" text="dsoy jktdh; fo|ky;ksa esa iz;ksx gsrq fu%'kqYd">
      <formula>NOT(ISERROR(SEARCH("dsoy jktdh; fo|ky;ksa esa iz;ksx gsrq fu%'kqYd",O1105)))</formula>
    </cfRule>
    <cfRule type="containsText" dxfId="10992" priority="10524" stopIfTrue="1" operator="containsText" text="f'k{kk foHkkx jktLFkku">
      <formula>NOT(ISERROR(SEARCH("f'k{kk foHkkx jktLFkku",O1105)))</formula>
    </cfRule>
    <cfRule type="containsText" dxfId="10991" priority="10525" stopIfTrue="1" operator="containsText" text="iw.kkZad">
      <formula>NOT(ISERROR(SEARCH("iw.kkZad",O1105)))</formula>
    </cfRule>
  </conditionalFormatting>
  <conditionalFormatting sqref="O1106:Q1106">
    <cfRule type="cellIs" dxfId="10990" priority="10520" stopIfTrue="1" operator="equal">
      <formula>0</formula>
    </cfRule>
  </conditionalFormatting>
  <conditionalFormatting sqref="O1106:Q1106">
    <cfRule type="containsText" dxfId="10989" priority="10515" stopIfTrue="1" operator="containsText" text="dsoy jktdh; fo|ky;ksa esa iz;ksx gsrq fu%'kqYd">
      <formula>NOT(ISERROR(SEARCH("dsoy jktdh; fo|ky;ksa esa iz;ksx gsrq fu%'kqYd",O1106)))</formula>
    </cfRule>
    <cfRule type="containsText" dxfId="10988" priority="10516" stopIfTrue="1" operator="containsText" text="dsoy jktdh; fo|ky;ksa esa iz;ksx gsrq fu%'kqYd">
      <formula>NOT(ISERROR(SEARCH("dsoy jktdh; fo|ky;ksa esa iz;ksx gsrq fu%'kqYd",O1106)))</formula>
    </cfRule>
    <cfRule type="containsText" dxfId="10987" priority="10517" stopIfTrue="1" operator="containsText" text="dsoy jktdh; fo|ky;ksa esa iz;ksx gsrq fu%'kqYd">
      <formula>NOT(ISERROR(SEARCH("dsoy jktdh; fo|ky;ksa esa iz;ksx gsrq fu%'kqYd",O1106)))</formula>
    </cfRule>
    <cfRule type="containsText" dxfId="10986" priority="10518" stopIfTrue="1" operator="containsText" text="f'k{kk foHkkx jktLFkku">
      <formula>NOT(ISERROR(SEARCH("f'k{kk foHkkx jktLFkku",O1106)))</formula>
    </cfRule>
    <cfRule type="containsText" dxfId="10985" priority="10519" stopIfTrue="1" operator="containsText" text="iw.kkZad">
      <formula>NOT(ISERROR(SEARCH("iw.kkZad",O1106)))</formula>
    </cfRule>
  </conditionalFormatting>
  <conditionalFormatting sqref="D1108">
    <cfRule type="cellIs" dxfId="10984" priority="10454" stopIfTrue="1" operator="equal">
      <formula>0</formula>
    </cfRule>
  </conditionalFormatting>
  <conditionalFormatting sqref="D1108">
    <cfRule type="containsText" dxfId="10983" priority="10449" stopIfTrue="1" operator="containsText" text="dsoy jktdh; fo|ky;ksa esa iz;ksx gsrq fu%'kqYd">
      <formula>NOT(ISERROR(SEARCH("dsoy jktdh; fo|ky;ksa esa iz;ksx gsrq fu%'kqYd",D1108)))</formula>
    </cfRule>
    <cfRule type="containsText" dxfId="10982" priority="10450" stopIfTrue="1" operator="containsText" text="dsoy jktdh; fo|ky;ksa esa iz;ksx gsrq fu%'kqYd">
      <formula>NOT(ISERROR(SEARCH("dsoy jktdh; fo|ky;ksa esa iz;ksx gsrq fu%'kqYd",D1108)))</formula>
    </cfRule>
    <cfRule type="containsText" dxfId="10981" priority="10451" stopIfTrue="1" operator="containsText" text="dsoy jktdh; fo|ky;ksa esa iz;ksx gsrq fu%'kqYd">
      <formula>NOT(ISERROR(SEARCH("dsoy jktdh; fo|ky;ksa esa iz;ksx gsrq fu%'kqYd",D1108)))</formula>
    </cfRule>
    <cfRule type="containsText" dxfId="10980" priority="10452" stopIfTrue="1" operator="containsText" text="f'k{kk foHkkx jktLFkku">
      <formula>NOT(ISERROR(SEARCH("f'k{kk foHkkx jktLFkku",D1108)))</formula>
    </cfRule>
    <cfRule type="containsText" dxfId="10979" priority="10453" stopIfTrue="1" operator="containsText" text="iw.kkZad">
      <formula>NOT(ISERROR(SEARCH("iw.kkZad",D1108)))</formula>
    </cfRule>
  </conditionalFormatting>
  <conditionalFormatting sqref="L1108">
    <cfRule type="cellIs" dxfId="10978" priority="10442" stopIfTrue="1" operator="equal">
      <formula>0</formula>
    </cfRule>
  </conditionalFormatting>
  <conditionalFormatting sqref="L1108">
    <cfRule type="containsText" dxfId="10977" priority="10437" stopIfTrue="1" operator="containsText" text="dsoy jktdh; fo|ky;ksa esa iz;ksx gsrq fu%'kqYd">
      <formula>NOT(ISERROR(SEARCH("dsoy jktdh; fo|ky;ksa esa iz;ksx gsrq fu%'kqYd",L1108)))</formula>
    </cfRule>
    <cfRule type="containsText" dxfId="10976" priority="10438" stopIfTrue="1" operator="containsText" text="dsoy jktdh; fo|ky;ksa esa iz;ksx gsrq fu%'kqYd">
      <formula>NOT(ISERROR(SEARCH("dsoy jktdh; fo|ky;ksa esa iz;ksx gsrq fu%'kqYd",L1108)))</formula>
    </cfRule>
    <cfRule type="containsText" dxfId="10975" priority="10439" stopIfTrue="1" operator="containsText" text="dsoy jktdh; fo|ky;ksa esa iz;ksx gsrq fu%'kqYd">
      <formula>NOT(ISERROR(SEARCH("dsoy jktdh; fo|ky;ksa esa iz;ksx gsrq fu%'kqYd",L1108)))</formula>
    </cfRule>
    <cfRule type="containsText" dxfId="10974" priority="10440" stopIfTrue="1" operator="containsText" text="f'k{kk foHkkx jktLFkku">
      <formula>NOT(ISERROR(SEARCH("f'k{kk foHkkx jktLFkku",L1108)))</formula>
    </cfRule>
    <cfRule type="containsText" dxfId="10973" priority="10441" stopIfTrue="1" operator="containsText" text="iw.kkZad">
      <formula>NOT(ISERROR(SEARCH("iw.kkZad",L1108)))</formula>
    </cfRule>
  </conditionalFormatting>
  <conditionalFormatting sqref="L1109">
    <cfRule type="cellIs" dxfId="10972" priority="10436" stopIfTrue="1" operator="equal">
      <formula>0</formula>
    </cfRule>
  </conditionalFormatting>
  <conditionalFormatting sqref="L1109">
    <cfRule type="containsText" dxfId="10971" priority="10431" stopIfTrue="1" operator="containsText" text="dsoy jktdh; fo|ky;ksa esa iz;ksx gsrq fu%'kqYd">
      <formula>NOT(ISERROR(SEARCH("dsoy jktdh; fo|ky;ksa esa iz;ksx gsrq fu%'kqYd",L1109)))</formula>
    </cfRule>
    <cfRule type="containsText" dxfId="10970" priority="10432" stopIfTrue="1" operator="containsText" text="dsoy jktdh; fo|ky;ksa esa iz;ksx gsrq fu%'kqYd">
      <formula>NOT(ISERROR(SEARCH("dsoy jktdh; fo|ky;ksa esa iz;ksx gsrq fu%'kqYd",L1109)))</formula>
    </cfRule>
    <cfRule type="containsText" dxfId="10969" priority="10433" stopIfTrue="1" operator="containsText" text="dsoy jktdh; fo|ky;ksa esa iz;ksx gsrq fu%'kqYd">
      <formula>NOT(ISERROR(SEARCH("dsoy jktdh; fo|ky;ksa esa iz;ksx gsrq fu%'kqYd",L1109)))</formula>
    </cfRule>
    <cfRule type="containsText" dxfId="10968" priority="10434" stopIfTrue="1" operator="containsText" text="f'k{kk foHkkx jktLFkku">
      <formula>NOT(ISERROR(SEARCH("f'k{kk foHkkx jktLFkku",L1109)))</formula>
    </cfRule>
    <cfRule type="containsText" dxfId="10967" priority="10435" stopIfTrue="1" operator="containsText" text="iw.kkZad">
      <formula>NOT(ISERROR(SEARCH("iw.kkZad",L1109)))</formula>
    </cfRule>
  </conditionalFormatting>
  <conditionalFormatting sqref="O1107">
    <cfRule type="cellIs" dxfId="10966" priority="10430" stopIfTrue="1" operator="equal">
      <formula>0</formula>
    </cfRule>
  </conditionalFormatting>
  <conditionalFormatting sqref="O1107">
    <cfRule type="containsText" dxfId="10965" priority="10425" stopIfTrue="1" operator="containsText" text="dsoy jktdh; fo|ky;ksa esa iz;ksx gsrq fu%'kqYd">
      <formula>NOT(ISERROR(SEARCH("dsoy jktdh; fo|ky;ksa esa iz;ksx gsrq fu%'kqYd",O1107)))</formula>
    </cfRule>
    <cfRule type="containsText" dxfId="10964" priority="10426" stopIfTrue="1" operator="containsText" text="dsoy jktdh; fo|ky;ksa esa iz;ksx gsrq fu%'kqYd">
      <formula>NOT(ISERROR(SEARCH("dsoy jktdh; fo|ky;ksa esa iz;ksx gsrq fu%'kqYd",O1107)))</formula>
    </cfRule>
    <cfRule type="containsText" dxfId="10963" priority="10427" stopIfTrue="1" operator="containsText" text="dsoy jktdh; fo|ky;ksa esa iz;ksx gsrq fu%'kqYd">
      <formula>NOT(ISERROR(SEARCH("dsoy jktdh; fo|ky;ksa esa iz;ksx gsrq fu%'kqYd",O1107)))</formula>
    </cfRule>
    <cfRule type="containsText" dxfId="10962" priority="10428" stopIfTrue="1" operator="containsText" text="f'k{kk foHkkx jktLFkku">
      <formula>NOT(ISERROR(SEARCH("f'k{kk foHkkx jktLFkku",O1107)))</formula>
    </cfRule>
    <cfRule type="containsText" dxfId="10961" priority="10429" stopIfTrue="1" operator="containsText" text="iw.kkZad">
      <formula>NOT(ISERROR(SEARCH("iw.kkZad",O1107)))</formula>
    </cfRule>
  </conditionalFormatting>
  <conditionalFormatting sqref="O1108">
    <cfRule type="cellIs" dxfId="10960" priority="10424" stopIfTrue="1" operator="equal">
      <formula>0</formula>
    </cfRule>
  </conditionalFormatting>
  <conditionalFormatting sqref="O1108">
    <cfRule type="containsText" dxfId="10959" priority="10419" stopIfTrue="1" operator="containsText" text="dsoy jktdh; fo|ky;ksa esa iz;ksx gsrq fu%'kqYd">
      <formula>NOT(ISERROR(SEARCH("dsoy jktdh; fo|ky;ksa esa iz;ksx gsrq fu%'kqYd",O1108)))</formula>
    </cfRule>
    <cfRule type="containsText" dxfId="10958" priority="10420" stopIfTrue="1" operator="containsText" text="dsoy jktdh; fo|ky;ksa esa iz;ksx gsrq fu%'kqYd">
      <formula>NOT(ISERROR(SEARCH("dsoy jktdh; fo|ky;ksa esa iz;ksx gsrq fu%'kqYd",O1108)))</formula>
    </cfRule>
    <cfRule type="containsText" dxfId="10957" priority="10421" stopIfTrue="1" operator="containsText" text="dsoy jktdh; fo|ky;ksa esa iz;ksx gsrq fu%'kqYd">
      <formula>NOT(ISERROR(SEARCH("dsoy jktdh; fo|ky;ksa esa iz;ksx gsrq fu%'kqYd",O1108)))</formula>
    </cfRule>
    <cfRule type="containsText" dxfId="10956" priority="10422" stopIfTrue="1" operator="containsText" text="f'k{kk foHkkx jktLFkku">
      <formula>NOT(ISERROR(SEARCH("f'k{kk foHkkx jktLFkku",O1108)))</formula>
    </cfRule>
    <cfRule type="containsText" dxfId="10955" priority="10423" stopIfTrue="1" operator="containsText" text="iw.kkZad">
      <formula>NOT(ISERROR(SEARCH("iw.kkZad",O1108)))</formula>
    </cfRule>
  </conditionalFormatting>
  <conditionalFormatting sqref="O1109">
    <cfRule type="cellIs" dxfId="10954" priority="10418" stopIfTrue="1" operator="equal">
      <formula>0</formula>
    </cfRule>
  </conditionalFormatting>
  <conditionalFormatting sqref="O1109">
    <cfRule type="containsText" dxfId="10953" priority="10413" stopIfTrue="1" operator="containsText" text="dsoy jktdh; fo|ky;ksa esa iz;ksx gsrq fu%'kqYd">
      <formula>NOT(ISERROR(SEARCH("dsoy jktdh; fo|ky;ksa esa iz;ksx gsrq fu%'kqYd",O1109)))</formula>
    </cfRule>
    <cfRule type="containsText" dxfId="10952" priority="10414" stopIfTrue="1" operator="containsText" text="dsoy jktdh; fo|ky;ksa esa iz;ksx gsrq fu%'kqYd">
      <formula>NOT(ISERROR(SEARCH("dsoy jktdh; fo|ky;ksa esa iz;ksx gsrq fu%'kqYd",O1109)))</formula>
    </cfRule>
    <cfRule type="containsText" dxfId="10951" priority="10415" stopIfTrue="1" operator="containsText" text="dsoy jktdh; fo|ky;ksa esa iz;ksx gsrq fu%'kqYd">
      <formula>NOT(ISERROR(SEARCH("dsoy jktdh; fo|ky;ksa esa iz;ksx gsrq fu%'kqYd",O1109)))</formula>
    </cfRule>
    <cfRule type="containsText" dxfId="10950" priority="10416" stopIfTrue="1" operator="containsText" text="f'k{kk foHkkx jktLFkku">
      <formula>NOT(ISERROR(SEARCH("f'k{kk foHkkx jktLFkku",O1109)))</formula>
    </cfRule>
    <cfRule type="containsText" dxfId="10949" priority="10417" stopIfTrue="1" operator="containsText" text="iw.kkZad">
      <formula>NOT(ISERROR(SEARCH("iw.kkZad",O1109)))</formula>
    </cfRule>
  </conditionalFormatting>
  <conditionalFormatting sqref="J1112:J1115">
    <cfRule type="cellIs" dxfId="10948" priority="10412" stopIfTrue="1" operator="equal">
      <formula>0</formula>
    </cfRule>
  </conditionalFormatting>
  <conditionalFormatting sqref="J1112:J1115">
    <cfRule type="containsText" dxfId="10947" priority="10407" stopIfTrue="1" operator="containsText" text="dsoy jktdh; fo|ky;ksa esa iz;ksx gsrq fu%'kqYd">
      <formula>NOT(ISERROR(SEARCH("dsoy jktdh; fo|ky;ksa esa iz;ksx gsrq fu%'kqYd",J1112)))</formula>
    </cfRule>
    <cfRule type="containsText" dxfId="10946" priority="10408" stopIfTrue="1" operator="containsText" text="dsoy jktdh; fo|ky;ksa esa iz;ksx gsrq fu%'kqYd">
      <formula>NOT(ISERROR(SEARCH("dsoy jktdh; fo|ky;ksa esa iz;ksx gsrq fu%'kqYd",J1112)))</formula>
    </cfRule>
    <cfRule type="containsText" dxfId="10945" priority="10409" stopIfTrue="1" operator="containsText" text="dsoy jktdh; fo|ky;ksa esa iz;ksx gsrq fu%'kqYd">
      <formula>NOT(ISERROR(SEARCH("dsoy jktdh; fo|ky;ksa esa iz;ksx gsrq fu%'kqYd",J1112)))</formula>
    </cfRule>
    <cfRule type="containsText" dxfId="10944" priority="10410" stopIfTrue="1" operator="containsText" text="f'k{kk foHkkx jktLFkku">
      <formula>NOT(ISERROR(SEARCH("f'k{kk foHkkx jktLFkku",J1112)))</formula>
    </cfRule>
    <cfRule type="containsText" dxfId="10943" priority="10411" stopIfTrue="1" operator="containsText" text="iw.kkZad">
      <formula>NOT(ISERROR(SEARCH("iw.kkZad",J1112)))</formula>
    </cfRule>
  </conditionalFormatting>
  <conditionalFormatting sqref="J1116">
    <cfRule type="cellIs" dxfId="10942" priority="10406" stopIfTrue="1" operator="equal">
      <formula>0</formula>
    </cfRule>
  </conditionalFormatting>
  <conditionalFormatting sqref="J1116">
    <cfRule type="containsText" dxfId="10941" priority="10401" stopIfTrue="1" operator="containsText" text="dsoy jktdh; fo|ky;ksa esa iz;ksx gsrq fu%'kqYd">
      <formula>NOT(ISERROR(SEARCH("dsoy jktdh; fo|ky;ksa esa iz;ksx gsrq fu%'kqYd",J1116)))</formula>
    </cfRule>
    <cfRule type="containsText" dxfId="10940" priority="10402" stopIfTrue="1" operator="containsText" text="dsoy jktdh; fo|ky;ksa esa iz;ksx gsrq fu%'kqYd">
      <formula>NOT(ISERROR(SEARCH("dsoy jktdh; fo|ky;ksa esa iz;ksx gsrq fu%'kqYd",J1116)))</formula>
    </cfRule>
    <cfRule type="containsText" dxfId="10939" priority="10403" stopIfTrue="1" operator="containsText" text="dsoy jktdh; fo|ky;ksa esa iz;ksx gsrq fu%'kqYd">
      <formula>NOT(ISERROR(SEARCH("dsoy jktdh; fo|ky;ksa esa iz;ksx gsrq fu%'kqYd",J1116)))</formula>
    </cfRule>
    <cfRule type="containsText" dxfId="10938" priority="10404" stopIfTrue="1" operator="containsText" text="f'k{kk foHkkx jktLFkku">
      <formula>NOT(ISERROR(SEARCH("f'k{kk foHkkx jktLFkku",J1116)))</formula>
    </cfRule>
    <cfRule type="containsText" dxfId="10937" priority="10405" stopIfTrue="1" operator="containsText" text="iw.kkZad">
      <formula>NOT(ISERROR(SEARCH("iw.kkZad",J1116)))</formula>
    </cfRule>
  </conditionalFormatting>
  <conditionalFormatting sqref="N1092">
    <cfRule type="cellIs" dxfId="10936" priority="10400" stopIfTrue="1" operator="equal">
      <formula>0</formula>
    </cfRule>
  </conditionalFormatting>
  <conditionalFormatting sqref="N1092">
    <cfRule type="containsText" dxfId="10935" priority="10395" stopIfTrue="1" operator="containsText" text="dsoy jktdh; fo|ky;ksa esa iz;ksx gsrq fu%'kqYd">
      <formula>NOT(ISERROR(SEARCH("dsoy jktdh; fo|ky;ksa esa iz;ksx gsrq fu%'kqYd",N1092)))</formula>
    </cfRule>
    <cfRule type="containsText" dxfId="10934" priority="10396" stopIfTrue="1" operator="containsText" text="dsoy jktdh; fo|ky;ksa esa iz;ksx gsrq fu%'kqYd">
      <formula>NOT(ISERROR(SEARCH("dsoy jktdh; fo|ky;ksa esa iz;ksx gsrq fu%'kqYd",N1092)))</formula>
    </cfRule>
    <cfRule type="containsText" dxfId="10933" priority="10397" stopIfTrue="1" operator="containsText" text="dsoy jktdh; fo|ky;ksa esa iz;ksx gsrq fu%'kqYd">
      <formula>NOT(ISERROR(SEARCH("dsoy jktdh; fo|ky;ksa esa iz;ksx gsrq fu%'kqYd",N1092)))</formula>
    </cfRule>
    <cfRule type="containsText" dxfId="10932" priority="10398" stopIfTrue="1" operator="containsText" text="f'k{kk foHkkx jktLFkku">
      <formula>NOT(ISERROR(SEARCH("f'k{kk foHkkx jktLFkku",N1092)))</formula>
    </cfRule>
    <cfRule type="containsText" dxfId="10931" priority="10399" stopIfTrue="1" operator="containsText" text="iw.kkZad">
      <formula>NOT(ISERROR(SEARCH("iw.kkZad",N1092)))</formula>
    </cfRule>
  </conditionalFormatting>
  <conditionalFormatting sqref="N1093">
    <cfRule type="cellIs" dxfId="10930" priority="10394" stopIfTrue="1" operator="equal">
      <formula>0</formula>
    </cfRule>
  </conditionalFormatting>
  <conditionalFormatting sqref="N1093">
    <cfRule type="containsText" dxfId="10929" priority="10389" stopIfTrue="1" operator="containsText" text="dsoy jktdh; fo|ky;ksa esa iz;ksx gsrq fu%'kqYd">
      <formula>NOT(ISERROR(SEARCH("dsoy jktdh; fo|ky;ksa esa iz;ksx gsrq fu%'kqYd",N1093)))</formula>
    </cfRule>
    <cfRule type="containsText" dxfId="10928" priority="10390" stopIfTrue="1" operator="containsText" text="dsoy jktdh; fo|ky;ksa esa iz;ksx gsrq fu%'kqYd">
      <formula>NOT(ISERROR(SEARCH("dsoy jktdh; fo|ky;ksa esa iz;ksx gsrq fu%'kqYd",N1093)))</formula>
    </cfRule>
    <cfRule type="containsText" dxfId="10927" priority="10391" stopIfTrue="1" operator="containsText" text="dsoy jktdh; fo|ky;ksa esa iz;ksx gsrq fu%'kqYd">
      <formula>NOT(ISERROR(SEARCH("dsoy jktdh; fo|ky;ksa esa iz;ksx gsrq fu%'kqYd",N1093)))</formula>
    </cfRule>
    <cfRule type="containsText" dxfId="10926" priority="10392" stopIfTrue="1" operator="containsText" text="f'k{kk foHkkx jktLFkku">
      <formula>NOT(ISERROR(SEARCH("f'k{kk foHkkx jktLFkku",N1093)))</formula>
    </cfRule>
    <cfRule type="containsText" dxfId="10925" priority="10393" stopIfTrue="1" operator="containsText" text="iw.kkZad">
      <formula>NOT(ISERROR(SEARCH("iw.kkZad",N1093)))</formula>
    </cfRule>
  </conditionalFormatting>
  <conditionalFormatting sqref="B1093:C1093">
    <cfRule type="cellIs" dxfId="10924" priority="10388" stopIfTrue="1" operator="equal">
      <formula>0</formula>
    </cfRule>
  </conditionalFormatting>
  <conditionalFormatting sqref="B1093:C1093">
    <cfRule type="containsText" dxfId="10923" priority="10383" stopIfTrue="1" operator="containsText" text="dsoy jktdh; fo|ky;ksa esa iz;ksx gsrq fu%'kqYd">
      <formula>NOT(ISERROR(SEARCH("dsoy jktdh; fo|ky;ksa esa iz;ksx gsrq fu%'kqYd",B1093)))</formula>
    </cfRule>
    <cfRule type="containsText" dxfId="10922" priority="10384" stopIfTrue="1" operator="containsText" text="dsoy jktdh; fo|ky;ksa esa iz;ksx gsrq fu%'kqYd">
      <formula>NOT(ISERROR(SEARCH("dsoy jktdh; fo|ky;ksa esa iz;ksx gsrq fu%'kqYd",B1093)))</formula>
    </cfRule>
    <cfRule type="containsText" dxfId="10921" priority="10385" stopIfTrue="1" operator="containsText" text="dsoy jktdh; fo|ky;ksa esa iz;ksx gsrq fu%'kqYd">
      <formula>NOT(ISERROR(SEARCH("dsoy jktdh; fo|ky;ksa esa iz;ksx gsrq fu%'kqYd",B1093)))</formula>
    </cfRule>
    <cfRule type="containsText" dxfId="10920" priority="10386" stopIfTrue="1" operator="containsText" text="f'k{kk foHkkx jktLFkku">
      <formula>NOT(ISERROR(SEARCH("f'k{kk foHkkx jktLFkku",B1093)))</formula>
    </cfRule>
    <cfRule type="containsText" dxfId="10919" priority="10387" stopIfTrue="1" operator="containsText" text="iw.kkZad">
      <formula>NOT(ISERROR(SEARCH("iw.kkZad",B1093)))</formula>
    </cfRule>
  </conditionalFormatting>
  <conditionalFormatting sqref="B1135:F1135 B1138:D1138 F1138 H1138 B1136:C1137 B1128:C1130 A1117:A1118 B1140:D1140 F1140 H1140 C1121:C1123 B1119:B1123 B1125:C1125 J1123 B1139">
    <cfRule type="cellIs" dxfId="10918" priority="10382" stopIfTrue="1" operator="equal">
      <formula>0</formula>
    </cfRule>
  </conditionalFormatting>
  <conditionalFormatting sqref="B1135:F1135 B1138:D1138 F1138 H1138 B1136:C1137 B1128:C1130 A1117:A1118 B1140:D1140 F1140 H1140 C1121:C1123 B1119:B1123 B1125:C1125 J1123 B1139">
    <cfRule type="containsText" dxfId="10917" priority="10377" stopIfTrue="1" operator="containsText" text="dsoy jktdh; fo|ky;ksa esa iz;ksx gsrq fu%'kqYd">
      <formula>NOT(ISERROR(SEARCH("dsoy jktdh; fo|ky;ksa esa iz;ksx gsrq fu%'kqYd",A1117)))</formula>
    </cfRule>
    <cfRule type="containsText" dxfId="10916" priority="10378" stopIfTrue="1" operator="containsText" text="dsoy jktdh; fo|ky;ksa esa iz;ksx gsrq fu%'kqYd">
      <formula>NOT(ISERROR(SEARCH("dsoy jktdh; fo|ky;ksa esa iz;ksx gsrq fu%'kqYd",A1117)))</formula>
    </cfRule>
    <cfRule type="containsText" dxfId="10915" priority="10379" stopIfTrue="1" operator="containsText" text="dsoy jktdh; fo|ky;ksa esa iz;ksx gsrq fu%'kqYd">
      <formula>NOT(ISERROR(SEARCH("dsoy jktdh; fo|ky;ksa esa iz;ksx gsrq fu%'kqYd",A1117)))</formula>
    </cfRule>
    <cfRule type="containsText" dxfId="10914" priority="10380" stopIfTrue="1" operator="containsText" text="f'k{kk foHkkx jktLFkku">
      <formula>NOT(ISERROR(SEARCH("f'k{kk foHkkx jktLFkku",A1117)))</formula>
    </cfRule>
    <cfRule type="containsText" dxfId="10913" priority="10381" stopIfTrue="1" operator="containsText" text="iw.kkZad">
      <formula>NOT(ISERROR(SEARCH("iw.kkZad",A1117)))</formula>
    </cfRule>
  </conditionalFormatting>
  <conditionalFormatting sqref="B1125:C1125">
    <cfRule type="cellIs" dxfId="10912" priority="10375" operator="equal">
      <formula>0</formula>
    </cfRule>
    <cfRule type="containsText" dxfId="10911" priority="10376" stopIfTrue="1" operator="containsText" text="false">
      <formula>NOT(ISERROR(SEARCH("false",B1125)))</formula>
    </cfRule>
  </conditionalFormatting>
  <conditionalFormatting sqref="H1143:H1147">
    <cfRule type="cellIs" dxfId="10910" priority="10308" stopIfTrue="1" operator="equal">
      <formula>0</formula>
    </cfRule>
  </conditionalFormatting>
  <conditionalFormatting sqref="H1143:H1147">
    <cfRule type="containsText" dxfId="10909" priority="10303" stopIfTrue="1" operator="containsText" text="dsoy jktdh; fo|ky;ksa esa iz;ksx gsrq fu%'kqYd">
      <formula>NOT(ISERROR(SEARCH("dsoy jktdh; fo|ky;ksa esa iz;ksx gsrq fu%'kqYd",H1143)))</formula>
    </cfRule>
    <cfRule type="containsText" dxfId="10908" priority="10304" stopIfTrue="1" operator="containsText" text="dsoy jktdh; fo|ky;ksa esa iz;ksx gsrq fu%'kqYd">
      <formula>NOT(ISERROR(SEARCH("dsoy jktdh; fo|ky;ksa esa iz;ksx gsrq fu%'kqYd",H1143)))</formula>
    </cfRule>
    <cfRule type="containsText" dxfId="10907" priority="10305" stopIfTrue="1" operator="containsText" text="dsoy jktdh; fo|ky;ksa esa iz;ksx gsrq fu%'kqYd">
      <formula>NOT(ISERROR(SEARCH("dsoy jktdh; fo|ky;ksa esa iz;ksx gsrq fu%'kqYd",H1143)))</formula>
    </cfRule>
    <cfRule type="containsText" dxfId="10906" priority="10306" stopIfTrue="1" operator="containsText" text="f'k{kk foHkkx jktLFkku">
      <formula>NOT(ISERROR(SEARCH("f'k{kk foHkkx jktLFkku",H1143)))</formula>
    </cfRule>
    <cfRule type="containsText" dxfId="10905" priority="10307" stopIfTrue="1" operator="containsText" text="iw.kkZad">
      <formula>NOT(ISERROR(SEARCH("iw.kkZad",H1143)))</formula>
    </cfRule>
  </conditionalFormatting>
  <conditionalFormatting sqref="D1136:F1136">
    <cfRule type="cellIs" dxfId="10904" priority="10374" stopIfTrue="1" operator="equal">
      <formula>0</formula>
    </cfRule>
  </conditionalFormatting>
  <conditionalFormatting sqref="D1136:F1136">
    <cfRule type="containsText" dxfId="10903" priority="10369" stopIfTrue="1" operator="containsText" text="dsoy jktdh; fo|ky;ksa esa iz;ksx gsrq fu%'kqYd">
      <formula>NOT(ISERROR(SEARCH("dsoy jktdh; fo|ky;ksa esa iz;ksx gsrq fu%'kqYd",D1136)))</formula>
    </cfRule>
    <cfRule type="containsText" dxfId="10902" priority="10370" stopIfTrue="1" operator="containsText" text="dsoy jktdh; fo|ky;ksa esa iz;ksx gsrq fu%'kqYd">
      <formula>NOT(ISERROR(SEARCH("dsoy jktdh; fo|ky;ksa esa iz;ksx gsrq fu%'kqYd",D1136)))</formula>
    </cfRule>
    <cfRule type="containsText" dxfId="10901" priority="10371" stopIfTrue="1" operator="containsText" text="dsoy jktdh; fo|ky;ksa esa iz;ksx gsrq fu%'kqYd">
      <formula>NOT(ISERROR(SEARCH("dsoy jktdh; fo|ky;ksa esa iz;ksx gsrq fu%'kqYd",D1136)))</formula>
    </cfRule>
    <cfRule type="containsText" dxfId="10900" priority="10372" stopIfTrue="1" operator="containsText" text="f'k{kk foHkkx jktLFkku">
      <formula>NOT(ISERROR(SEARCH("f'k{kk foHkkx jktLFkku",D1136)))</formula>
    </cfRule>
    <cfRule type="containsText" dxfId="10899" priority="10373" stopIfTrue="1" operator="containsText" text="iw.kkZad">
      <formula>NOT(ISERROR(SEARCH("iw.kkZad",D1136)))</formula>
    </cfRule>
  </conditionalFormatting>
  <conditionalFormatting sqref="D1137:F1137">
    <cfRule type="cellIs" dxfId="10898" priority="10368" stopIfTrue="1" operator="equal">
      <formula>0</formula>
    </cfRule>
  </conditionalFormatting>
  <conditionalFormatting sqref="D1137:F1137">
    <cfRule type="containsText" dxfId="10897" priority="10363" stopIfTrue="1" operator="containsText" text="dsoy jktdh; fo|ky;ksa esa iz;ksx gsrq fu%'kqYd">
      <formula>NOT(ISERROR(SEARCH("dsoy jktdh; fo|ky;ksa esa iz;ksx gsrq fu%'kqYd",D1137)))</formula>
    </cfRule>
    <cfRule type="containsText" dxfId="10896" priority="10364" stopIfTrue="1" operator="containsText" text="dsoy jktdh; fo|ky;ksa esa iz;ksx gsrq fu%'kqYd">
      <formula>NOT(ISERROR(SEARCH("dsoy jktdh; fo|ky;ksa esa iz;ksx gsrq fu%'kqYd",D1137)))</formula>
    </cfRule>
    <cfRule type="containsText" dxfId="10895" priority="10365" stopIfTrue="1" operator="containsText" text="dsoy jktdh; fo|ky;ksa esa iz;ksx gsrq fu%'kqYd">
      <formula>NOT(ISERROR(SEARCH("dsoy jktdh; fo|ky;ksa esa iz;ksx gsrq fu%'kqYd",D1137)))</formula>
    </cfRule>
    <cfRule type="containsText" dxfId="10894" priority="10366" stopIfTrue="1" operator="containsText" text="f'k{kk foHkkx jktLFkku">
      <formula>NOT(ISERROR(SEARCH("f'k{kk foHkkx jktLFkku",D1137)))</formula>
    </cfRule>
    <cfRule type="containsText" dxfId="10893" priority="10367" stopIfTrue="1" operator="containsText" text="iw.kkZad">
      <formula>NOT(ISERROR(SEARCH("iw.kkZad",D1137)))</formula>
    </cfRule>
  </conditionalFormatting>
  <conditionalFormatting sqref="L1138">
    <cfRule type="cellIs" dxfId="10892" priority="10362" stopIfTrue="1" operator="equal">
      <formula>0</formula>
    </cfRule>
  </conditionalFormatting>
  <conditionalFormatting sqref="L1138">
    <cfRule type="containsText" dxfId="10891" priority="10357" stopIfTrue="1" operator="containsText" text="dsoy jktdh; fo|ky;ksa esa iz;ksx gsrq fu%'kqYd">
      <formula>NOT(ISERROR(SEARCH("dsoy jktdh; fo|ky;ksa esa iz;ksx gsrq fu%'kqYd",L1138)))</formula>
    </cfRule>
    <cfRule type="containsText" dxfId="10890" priority="10358" stopIfTrue="1" operator="containsText" text="dsoy jktdh; fo|ky;ksa esa iz;ksx gsrq fu%'kqYd">
      <formula>NOT(ISERROR(SEARCH("dsoy jktdh; fo|ky;ksa esa iz;ksx gsrq fu%'kqYd",L1138)))</formula>
    </cfRule>
    <cfRule type="containsText" dxfId="10889" priority="10359" stopIfTrue="1" operator="containsText" text="dsoy jktdh; fo|ky;ksa esa iz;ksx gsrq fu%'kqYd">
      <formula>NOT(ISERROR(SEARCH("dsoy jktdh; fo|ky;ksa esa iz;ksx gsrq fu%'kqYd",L1138)))</formula>
    </cfRule>
    <cfRule type="containsText" dxfId="10888" priority="10360" stopIfTrue="1" operator="containsText" text="f'k{kk foHkkx jktLFkku">
      <formula>NOT(ISERROR(SEARCH("f'k{kk foHkkx jktLFkku",L1138)))</formula>
    </cfRule>
    <cfRule type="containsText" dxfId="10887" priority="10361" stopIfTrue="1" operator="containsText" text="iw.kkZad">
      <formula>NOT(ISERROR(SEARCH("iw.kkZad",L1138)))</formula>
    </cfRule>
  </conditionalFormatting>
  <conditionalFormatting sqref="H1139">
    <cfRule type="cellIs" dxfId="10886" priority="10356" stopIfTrue="1" operator="equal">
      <formula>0</formula>
    </cfRule>
  </conditionalFormatting>
  <conditionalFormatting sqref="H1139">
    <cfRule type="containsText" dxfId="10885" priority="10351" stopIfTrue="1" operator="containsText" text="dsoy jktdh; fo|ky;ksa esa iz;ksx gsrq fu%'kqYd">
      <formula>NOT(ISERROR(SEARCH("dsoy jktdh; fo|ky;ksa esa iz;ksx gsrq fu%'kqYd",H1139)))</formula>
    </cfRule>
    <cfRule type="containsText" dxfId="10884" priority="10352" stopIfTrue="1" operator="containsText" text="dsoy jktdh; fo|ky;ksa esa iz;ksx gsrq fu%'kqYd">
      <formula>NOT(ISERROR(SEARCH("dsoy jktdh; fo|ky;ksa esa iz;ksx gsrq fu%'kqYd",H1139)))</formula>
    </cfRule>
    <cfRule type="containsText" dxfId="10883" priority="10353" stopIfTrue="1" operator="containsText" text="dsoy jktdh; fo|ky;ksa esa iz;ksx gsrq fu%'kqYd">
      <formula>NOT(ISERROR(SEARCH("dsoy jktdh; fo|ky;ksa esa iz;ksx gsrq fu%'kqYd",H1139)))</formula>
    </cfRule>
    <cfRule type="containsText" dxfId="10882" priority="10354" stopIfTrue="1" operator="containsText" text="f'k{kk foHkkx jktLFkku">
      <formula>NOT(ISERROR(SEARCH("f'k{kk foHkkx jktLFkku",H1139)))</formula>
    </cfRule>
    <cfRule type="containsText" dxfId="10881" priority="10355" stopIfTrue="1" operator="containsText" text="iw.kkZad">
      <formula>NOT(ISERROR(SEARCH("iw.kkZad",H1139)))</formula>
    </cfRule>
  </conditionalFormatting>
  <conditionalFormatting sqref="C1132">
    <cfRule type="cellIs" dxfId="10880" priority="10350" stopIfTrue="1" operator="equal">
      <formula>0</formula>
    </cfRule>
  </conditionalFormatting>
  <conditionalFormatting sqref="C1132">
    <cfRule type="containsText" dxfId="10879" priority="10345" stopIfTrue="1" operator="containsText" text="dsoy jktdh; fo|ky;ksa esa iz;ksx gsrq fu%'kqYd">
      <formula>NOT(ISERROR(SEARCH("dsoy jktdh; fo|ky;ksa esa iz;ksx gsrq fu%'kqYd",C1132)))</formula>
    </cfRule>
    <cfRule type="containsText" dxfId="10878" priority="10346" stopIfTrue="1" operator="containsText" text="dsoy jktdh; fo|ky;ksa esa iz;ksx gsrq fu%'kqYd">
      <formula>NOT(ISERROR(SEARCH("dsoy jktdh; fo|ky;ksa esa iz;ksx gsrq fu%'kqYd",C1132)))</formula>
    </cfRule>
    <cfRule type="containsText" dxfId="10877" priority="10347" stopIfTrue="1" operator="containsText" text="dsoy jktdh; fo|ky;ksa esa iz;ksx gsrq fu%'kqYd">
      <formula>NOT(ISERROR(SEARCH("dsoy jktdh; fo|ky;ksa esa iz;ksx gsrq fu%'kqYd",C1132)))</formula>
    </cfRule>
    <cfRule type="containsText" dxfId="10876" priority="10348" stopIfTrue="1" operator="containsText" text="f'k{kk foHkkx jktLFkku">
      <formula>NOT(ISERROR(SEARCH("f'k{kk foHkkx jktLFkku",C1132)))</formula>
    </cfRule>
    <cfRule type="containsText" dxfId="10875" priority="10349" stopIfTrue="1" operator="containsText" text="iw.kkZad">
      <formula>NOT(ISERROR(SEARCH("iw.kkZad",C1132)))</formula>
    </cfRule>
  </conditionalFormatting>
  <conditionalFormatting sqref="B1131">
    <cfRule type="cellIs" dxfId="10874" priority="10344" stopIfTrue="1" operator="equal">
      <formula>0</formula>
    </cfRule>
  </conditionalFormatting>
  <conditionalFormatting sqref="B1131">
    <cfRule type="containsText" dxfId="10873" priority="10339" stopIfTrue="1" operator="containsText" text="dsoy jktdh; fo|ky;ksa esa iz;ksx gsrq fu%'kqYd">
      <formula>NOT(ISERROR(SEARCH("dsoy jktdh; fo|ky;ksa esa iz;ksx gsrq fu%'kqYd",B1131)))</formula>
    </cfRule>
    <cfRule type="containsText" dxfId="10872" priority="10340" stopIfTrue="1" operator="containsText" text="dsoy jktdh; fo|ky;ksa esa iz;ksx gsrq fu%'kqYd">
      <formula>NOT(ISERROR(SEARCH("dsoy jktdh; fo|ky;ksa esa iz;ksx gsrq fu%'kqYd",B1131)))</formula>
    </cfRule>
    <cfRule type="containsText" dxfId="10871" priority="10341" stopIfTrue="1" operator="containsText" text="dsoy jktdh; fo|ky;ksa esa iz;ksx gsrq fu%'kqYd">
      <formula>NOT(ISERROR(SEARCH("dsoy jktdh; fo|ky;ksa esa iz;ksx gsrq fu%'kqYd",B1131)))</formula>
    </cfRule>
    <cfRule type="containsText" dxfId="10870" priority="10342" stopIfTrue="1" operator="containsText" text="f'k{kk foHkkx jktLFkku">
      <formula>NOT(ISERROR(SEARCH("f'k{kk foHkkx jktLFkku",B1131)))</formula>
    </cfRule>
    <cfRule type="containsText" dxfId="10869" priority="10343" stopIfTrue="1" operator="containsText" text="iw.kkZad">
      <formula>NOT(ISERROR(SEARCH("iw.kkZad",B1131)))</formula>
    </cfRule>
  </conditionalFormatting>
  <conditionalFormatting sqref="K1127 D1127:F1127 H1127:I1127">
    <cfRule type="cellIs" dxfId="10868" priority="10338" stopIfTrue="1" operator="equal">
      <formula>0</formula>
    </cfRule>
  </conditionalFormatting>
  <conditionalFormatting sqref="K1127 D1127:F1127 H1127:I1127">
    <cfRule type="containsText" dxfId="10867" priority="10333" stopIfTrue="1" operator="containsText" text="dsoy jktdh; fo|ky;ksa esa iz;ksx gsrq fu%'kqYd">
      <formula>NOT(ISERROR(SEARCH("dsoy jktdh; fo|ky;ksa esa iz;ksx gsrq fu%'kqYd",D1127)))</formula>
    </cfRule>
    <cfRule type="containsText" dxfId="10866" priority="10334" stopIfTrue="1" operator="containsText" text="dsoy jktdh; fo|ky;ksa esa iz;ksx gsrq fu%'kqYd">
      <formula>NOT(ISERROR(SEARCH("dsoy jktdh; fo|ky;ksa esa iz;ksx gsrq fu%'kqYd",D1127)))</formula>
    </cfRule>
    <cfRule type="containsText" dxfId="10865" priority="10335" stopIfTrue="1" operator="containsText" text="dsoy jktdh; fo|ky;ksa esa iz;ksx gsrq fu%'kqYd">
      <formula>NOT(ISERROR(SEARCH("dsoy jktdh; fo|ky;ksa esa iz;ksx gsrq fu%'kqYd",D1127)))</formula>
    </cfRule>
    <cfRule type="containsText" dxfId="10864" priority="10336" stopIfTrue="1" operator="containsText" text="f'k{kk foHkkx jktLFkku">
      <formula>NOT(ISERROR(SEARCH("f'k{kk foHkkx jktLFkku",D1127)))</formula>
    </cfRule>
    <cfRule type="containsText" dxfId="10863" priority="10337" stopIfTrue="1" operator="containsText" text="iw.kkZad">
      <formula>NOT(ISERROR(SEARCH("iw.kkZad",D1127)))</formula>
    </cfRule>
  </conditionalFormatting>
  <conditionalFormatting sqref="K1127 D1127:F1127 H1127:I1127">
    <cfRule type="cellIs" dxfId="10862" priority="10331" operator="equal">
      <formula>0</formula>
    </cfRule>
    <cfRule type="containsText" dxfId="10861" priority="10332" stopIfTrue="1" operator="containsText" text="false">
      <formula>NOT(ISERROR(SEARCH("false",D1127)))</formula>
    </cfRule>
  </conditionalFormatting>
  <conditionalFormatting sqref="K1127 D1127:F1127 H1127:I1127">
    <cfRule type="containsText" dxfId="10860" priority="10330" stopIfTrue="1" operator="containsText" text="izk;ks-">
      <formula>NOT(ISERROR(SEARCH("izk;ks-",D1127)))</formula>
    </cfRule>
  </conditionalFormatting>
  <conditionalFormatting sqref="K1131 D1131:F1131 H1131:I1131">
    <cfRule type="cellIs" dxfId="10859" priority="10329" stopIfTrue="1" operator="equal">
      <formula>0</formula>
    </cfRule>
  </conditionalFormatting>
  <conditionalFormatting sqref="K1131 D1131:F1131 H1131:I1131">
    <cfRule type="containsText" dxfId="10858" priority="10324" stopIfTrue="1" operator="containsText" text="dsoy jktdh; fo|ky;ksa esa iz;ksx gsrq fu%'kqYd">
      <formula>NOT(ISERROR(SEARCH("dsoy jktdh; fo|ky;ksa esa iz;ksx gsrq fu%'kqYd",D1131)))</formula>
    </cfRule>
    <cfRule type="containsText" dxfId="10857" priority="10325" stopIfTrue="1" operator="containsText" text="dsoy jktdh; fo|ky;ksa esa iz;ksx gsrq fu%'kqYd">
      <formula>NOT(ISERROR(SEARCH("dsoy jktdh; fo|ky;ksa esa iz;ksx gsrq fu%'kqYd",D1131)))</formula>
    </cfRule>
    <cfRule type="containsText" dxfId="10856" priority="10326" stopIfTrue="1" operator="containsText" text="dsoy jktdh; fo|ky;ksa esa iz;ksx gsrq fu%'kqYd">
      <formula>NOT(ISERROR(SEARCH("dsoy jktdh; fo|ky;ksa esa iz;ksx gsrq fu%'kqYd",D1131)))</formula>
    </cfRule>
    <cfRule type="containsText" dxfId="10855" priority="10327" stopIfTrue="1" operator="containsText" text="f'k{kk foHkkx jktLFkku">
      <formula>NOT(ISERROR(SEARCH("f'k{kk foHkkx jktLFkku",D1131)))</formula>
    </cfRule>
    <cfRule type="containsText" dxfId="10854" priority="10328" stopIfTrue="1" operator="containsText" text="iw.kkZad">
      <formula>NOT(ISERROR(SEARCH("iw.kkZad",D1131)))</formula>
    </cfRule>
  </conditionalFormatting>
  <conditionalFormatting sqref="K1131 D1131:F1131 H1131:I1131">
    <cfRule type="cellIs" dxfId="10853" priority="10322" operator="equal">
      <formula>0</formula>
    </cfRule>
    <cfRule type="containsText" dxfId="10852" priority="10323" stopIfTrue="1" operator="containsText" text="false">
      <formula>NOT(ISERROR(SEARCH("false",D1131)))</formula>
    </cfRule>
  </conditionalFormatting>
  <conditionalFormatting sqref="K1131 D1131:F1131 H1131:I1131">
    <cfRule type="containsText" dxfId="10851" priority="10321" stopIfTrue="1" operator="containsText" text="izk;ks-">
      <formula>NOT(ISERROR(SEARCH("izk;ks-",D1131)))</formula>
    </cfRule>
  </conditionalFormatting>
  <conditionalFormatting sqref="D1143:D1147">
    <cfRule type="cellIs" dxfId="10850" priority="10320" stopIfTrue="1" operator="equal">
      <formula>0</formula>
    </cfRule>
  </conditionalFormatting>
  <conditionalFormatting sqref="D1143:D1147">
    <cfRule type="containsText" dxfId="10849" priority="10315" stopIfTrue="1" operator="containsText" text="dsoy jktdh; fo|ky;ksa esa iz;ksx gsrq fu%'kqYd">
      <formula>NOT(ISERROR(SEARCH("dsoy jktdh; fo|ky;ksa esa iz;ksx gsrq fu%'kqYd",D1143)))</formula>
    </cfRule>
    <cfRule type="containsText" dxfId="10848" priority="10316" stopIfTrue="1" operator="containsText" text="dsoy jktdh; fo|ky;ksa esa iz;ksx gsrq fu%'kqYd">
      <formula>NOT(ISERROR(SEARCH("dsoy jktdh; fo|ky;ksa esa iz;ksx gsrq fu%'kqYd",D1143)))</formula>
    </cfRule>
    <cfRule type="containsText" dxfId="10847" priority="10317" stopIfTrue="1" operator="containsText" text="dsoy jktdh; fo|ky;ksa esa iz;ksx gsrq fu%'kqYd">
      <formula>NOT(ISERROR(SEARCH("dsoy jktdh; fo|ky;ksa esa iz;ksx gsrq fu%'kqYd",D1143)))</formula>
    </cfRule>
    <cfRule type="containsText" dxfId="10846" priority="10318" stopIfTrue="1" operator="containsText" text="f'k{kk foHkkx jktLFkku">
      <formula>NOT(ISERROR(SEARCH("f'k{kk foHkkx jktLFkku",D1143)))</formula>
    </cfRule>
    <cfRule type="containsText" dxfId="10845" priority="10319" stopIfTrue="1" operator="containsText" text="iw.kkZad">
      <formula>NOT(ISERROR(SEARCH("iw.kkZad",D1143)))</formula>
    </cfRule>
  </conditionalFormatting>
  <conditionalFormatting sqref="F1143:F1147">
    <cfRule type="cellIs" dxfId="10844" priority="10314" stopIfTrue="1" operator="equal">
      <formula>0</formula>
    </cfRule>
  </conditionalFormatting>
  <conditionalFormatting sqref="F1143:F1147">
    <cfRule type="containsText" dxfId="10843" priority="10309" stopIfTrue="1" operator="containsText" text="dsoy jktdh; fo|ky;ksa esa iz;ksx gsrq fu%'kqYd">
      <formula>NOT(ISERROR(SEARCH("dsoy jktdh; fo|ky;ksa esa iz;ksx gsrq fu%'kqYd",F1143)))</formula>
    </cfRule>
    <cfRule type="containsText" dxfId="10842" priority="10310" stopIfTrue="1" operator="containsText" text="dsoy jktdh; fo|ky;ksa esa iz;ksx gsrq fu%'kqYd">
      <formula>NOT(ISERROR(SEARCH("dsoy jktdh; fo|ky;ksa esa iz;ksx gsrq fu%'kqYd",F1143)))</formula>
    </cfRule>
    <cfRule type="containsText" dxfId="10841" priority="10311" stopIfTrue="1" operator="containsText" text="dsoy jktdh; fo|ky;ksa esa iz;ksx gsrq fu%'kqYd">
      <formula>NOT(ISERROR(SEARCH("dsoy jktdh; fo|ky;ksa esa iz;ksx gsrq fu%'kqYd",F1143)))</formula>
    </cfRule>
    <cfRule type="containsText" dxfId="10840" priority="10312" stopIfTrue="1" operator="containsText" text="f'k{kk foHkkx jktLFkku">
      <formula>NOT(ISERROR(SEARCH("f'k{kk foHkkx jktLFkku",F1143)))</formula>
    </cfRule>
    <cfRule type="containsText" dxfId="10839" priority="10313" stopIfTrue="1" operator="containsText" text="iw.kkZad">
      <formula>NOT(ISERROR(SEARCH("iw.kkZad",F1143)))</formula>
    </cfRule>
  </conditionalFormatting>
  <conditionalFormatting sqref="B1144:C1144">
    <cfRule type="cellIs" dxfId="10838" priority="10302" stopIfTrue="1" operator="equal">
      <formula>0</formula>
    </cfRule>
  </conditionalFormatting>
  <conditionalFormatting sqref="B1144:C1144">
    <cfRule type="containsText" dxfId="10837" priority="10297" stopIfTrue="1" operator="containsText" text="dsoy jktdh; fo|ky;ksa esa iz;ksx gsrq fu%'kqYd">
      <formula>NOT(ISERROR(SEARCH("dsoy jktdh; fo|ky;ksa esa iz;ksx gsrq fu%'kqYd",B1144)))</formula>
    </cfRule>
    <cfRule type="containsText" dxfId="10836" priority="10298" stopIfTrue="1" operator="containsText" text="dsoy jktdh; fo|ky;ksa esa iz;ksx gsrq fu%'kqYd">
      <formula>NOT(ISERROR(SEARCH("dsoy jktdh; fo|ky;ksa esa iz;ksx gsrq fu%'kqYd",B1144)))</formula>
    </cfRule>
    <cfRule type="containsText" dxfId="10835" priority="10299" stopIfTrue="1" operator="containsText" text="dsoy jktdh; fo|ky;ksa esa iz;ksx gsrq fu%'kqYd">
      <formula>NOT(ISERROR(SEARCH("dsoy jktdh; fo|ky;ksa esa iz;ksx gsrq fu%'kqYd",B1144)))</formula>
    </cfRule>
    <cfRule type="containsText" dxfId="10834" priority="10300" stopIfTrue="1" operator="containsText" text="f'k{kk foHkkx jktLFkku">
      <formula>NOT(ISERROR(SEARCH("f'k{kk foHkkx jktLFkku",B1144)))</formula>
    </cfRule>
    <cfRule type="containsText" dxfId="10833" priority="10301" stopIfTrue="1" operator="containsText" text="iw.kkZad">
      <formula>NOT(ISERROR(SEARCH("iw.kkZad",B1144)))</formula>
    </cfRule>
  </conditionalFormatting>
  <conditionalFormatting sqref="G1128:G1130">
    <cfRule type="expression" dxfId="10832" priority="10296">
      <formula>is(error)</formula>
    </cfRule>
  </conditionalFormatting>
  <conditionalFormatting sqref="G1128:G1130">
    <cfRule type="cellIs" dxfId="10831" priority="10295" operator="equal">
      <formula>0</formula>
    </cfRule>
  </conditionalFormatting>
  <conditionalFormatting sqref="G1128:G1130">
    <cfRule type="expression" dxfId="10830" priority="10294">
      <formula>ISERROR(G1128)</formula>
    </cfRule>
  </conditionalFormatting>
  <conditionalFormatting sqref="K1128:K1130">
    <cfRule type="expression" dxfId="10829" priority="10293">
      <formula>is(error)</formula>
    </cfRule>
  </conditionalFormatting>
  <conditionalFormatting sqref="K1128:K1130">
    <cfRule type="cellIs" dxfId="10828" priority="10292" operator="equal">
      <formula>0</formula>
    </cfRule>
  </conditionalFormatting>
  <conditionalFormatting sqref="K1128:K1130">
    <cfRule type="expression" dxfId="10827" priority="10291">
      <formula>ISERROR(K1128)</formula>
    </cfRule>
  </conditionalFormatting>
  <conditionalFormatting sqref="G1132">
    <cfRule type="expression" dxfId="10826" priority="10290">
      <formula>is(error)</formula>
    </cfRule>
  </conditionalFormatting>
  <conditionalFormatting sqref="G1132">
    <cfRule type="cellIs" dxfId="10825" priority="10289" operator="equal">
      <formula>0</formula>
    </cfRule>
  </conditionalFormatting>
  <conditionalFormatting sqref="G1132">
    <cfRule type="expression" dxfId="10824" priority="10288">
      <formula>ISERROR(G1132)</formula>
    </cfRule>
  </conditionalFormatting>
  <conditionalFormatting sqref="K1132">
    <cfRule type="expression" dxfId="10823" priority="10287">
      <formula>is(error)</formula>
    </cfRule>
  </conditionalFormatting>
  <conditionalFormatting sqref="K1132">
    <cfRule type="cellIs" dxfId="10822" priority="10286" operator="equal">
      <formula>0</formula>
    </cfRule>
  </conditionalFormatting>
  <conditionalFormatting sqref="K1132">
    <cfRule type="expression" dxfId="10821" priority="10285">
      <formula>ISERROR(K1132)</formula>
    </cfRule>
  </conditionalFormatting>
  <conditionalFormatting sqref="O1135:Q1135">
    <cfRule type="cellIs" dxfId="10820" priority="10284" stopIfTrue="1" operator="equal">
      <formula>0</formula>
    </cfRule>
  </conditionalFormatting>
  <conditionalFormatting sqref="O1135:Q1135">
    <cfRule type="containsText" dxfId="10819" priority="10279" stopIfTrue="1" operator="containsText" text="dsoy jktdh; fo|ky;ksa esa iz;ksx gsrq fu%'kqYd">
      <formula>NOT(ISERROR(SEARCH("dsoy jktdh; fo|ky;ksa esa iz;ksx gsrq fu%'kqYd",O1135)))</formula>
    </cfRule>
    <cfRule type="containsText" dxfId="10818" priority="10280" stopIfTrue="1" operator="containsText" text="dsoy jktdh; fo|ky;ksa esa iz;ksx gsrq fu%'kqYd">
      <formula>NOT(ISERROR(SEARCH("dsoy jktdh; fo|ky;ksa esa iz;ksx gsrq fu%'kqYd",O1135)))</formula>
    </cfRule>
    <cfRule type="containsText" dxfId="10817" priority="10281" stopIfTrue="1" operator="containsText" text="dsoy jktdh; fo|ky;ksa esa iz;ksx gsrq fu%'kqYd">
      <formula>NOT(ISERROR(SEARCH("dsoy jktdh; fo|ky;ksa esa iz;ksx gsrq fu%'kqYd",O1135)))</formula>
    </cfRule>
    <cfRule type="containsText" dxfId="10816" priority="10282" stopIfTrue="1" operator="containsText" text="f'k{kk foHkkx jktLFkku">
      <formula>NOT(ISERROR(SEARCH("f'k{kk foHkkx jktLFkku",O1135)))</formula>
    </cfRule>
    <cfRule type="containsText" dxfId="10815" priority="10283" stopIfTrue="1" operator="containsText" text="iw.kkZad">
      <formula>NOT(ISERROR(SEARCH("iw.kkZad",O1135)))</formula>
    </cfRule>
  </conditionalFormatting>
  <conditionalFormatting sqref="F1139">
    <cfRule type="cellIs" dxfId="10814" priority="10200" stopIfTrue="1" operator="equal">
      <formula>0</formula>
    </cfRule>
  </conditionalFormatting>
  <conditionalFormatting sqref="F1139">
    <cfRule type="containsText" dxfId="10813" priority="10195" stopIfTrue="1" operator="containsText" text="dsoy jktdh; fo|ky;ksa esa iz;ksx gsrq fu%'kqYd">
      <formula>NOT(ISERROR(SEARCH("dsoy jktdh; fo|ky;ksa esa iz;ksx gsrq fu%'kqYd",F1139)))</formula>
    </cfRule>
    <cfRule type="containsText" dxfId="10812" priority="10196" stopIfTrue="1" operator="containsText" text="dsoy jktdh; fo|ky;ksa esa iz;ksx gsrq fu%'kqYd">
      <formula>NOT(ISERROR(SEARCH("dsoy jktdh; fo|ky;ksa esa iz;ksx gsrq fu%'kqYd",F1139)))</formula>
    </cfRule>
    <cfRule type="containsText" dxfId="10811" priority="10197" stopIfTrue="1" operator="containsText" text="dsoy jktdh; fo|ky;ksa esa iz;ksx gsrq fu%'kqYd">
      <formula>NOT(ISERROR(SEARCH("dsoy jktdh; fo|ky;ksa esa iz;ksx gsrq fu%'kqYd",F1139)))</formula>
    </cfRule>
    <cfRule type="containsText" dxfId="10810" priority="10198" stopIfTrue="1" operator="containsText" text="f'k{kk foHkkx jktLFkku">
      <formula>NOT(ISERROR(SEARCH("f'k{kk foHkkx jktLFkku",F1139)))</formula>
    </cfRule>
    <cfRule type="containsText" dxfId="10809" priority="10199" stopIfTrue="1" operator="containsText" text="iw.kkZad">
      <formula>NOT(ISERROR(SEARCH("iw.kkZad",F1139)))</formula>
    </cfRule>
  </conditionalFormatting>
  <conditionalFormatting sqref="N1135:N1137">
    <cfRule type="cellIs" dxfId="10808" priority="10230" stopIfTrue="1" operator="equal">
      <formula>0</formula>
    </cfRule>
  </conditionalFormatting>
  <conditionalFormatting sqref="N1135:N1137">
    <cfRule type="containsText" dxfId="10807" priority="10225" stopIfTrue="1" operator="containsText" text="dsoy jktdh; fo|ky;ksa esa iz;ksx gsrq fu%'kqYd">
      <formula>NOT(ISERROR(SEARCH("dsoy jktdh; fo|ky;ksa esa iz;ksx gsrq fu%'kqYd",N1135)))</formula>
    </cfRule>
    <cfRule type="containsText" dxfId="10806" priority="10226" stopIfTrue="1" operator="containsText" text="dsoy jktdh; fo|ky;ksa esa iz;ksx gsrq fu%'kqYd">
      <formula>NOT(ISERROR(SEARCH("dsoy jktdh; fo|ky;ksa esa iz;ksx gsrq fu%'kqYd",N1135)))</formula>
    </cfRule>
    <cfRule type="containsText" dxfId="10805" priority="10227" stopIfTrue="1" operator="containsText" text="dsoy jktdh; fo|ky;ksa esa iz;ksx gsrq fu%'kqYd">
      <formula>NOT(ISERROR(SEARCH("dsoy jktdh; fo|ky;ksa esa iz;ksx gsrq fu%'kqYd",N1135)))</formula>
    </cfRule>
    <cfRule type="containsText" dxfId="10804" priority="10228" stopIfTrue="1" operator="containsText" text="f'k{kk foHkkx jktLFkku">
      <formula>NOT(ISERROR(SEARCH("f'k{kk foHkkx jktLFkku",N1135)))</formula>
    </cfRule>
    <cfRule type="containsText" dxfId="10803" priority="10229" stopIfTrue="1" operator="containsText" text="iw.kkZad">
      <formula>NOT(ISERROR(SEARCH("iw.kkZad",N1135)))</formula>
    </cfRule>
  </conditionalFormatting>
  <conditionalFormatting sqref="J1135:J1137">
    <cfRule type="cellIs" dxfId="10802" priority="10212" stopIfTrue="1" operator="equal">
      <formula>0</formula>
    </cfRule>
  </conditionalFormatting>
  <conditionalFormatting sqref="J1135:J1137">
    <cfRule type="containsText" dxfId="10801" priority="10207" stopIfTrue="1" operator="containsText" text="dsoy jktdh; fo|ky;ksa esa iz;ksx gsrq fu%'kqYd">
      <formula>NOT(ISERROR(SEARCH("dsoy jktdh; fo|ky;ksa esa iz;ksx gsrq fu%'kqYd",J1135)))</formula>
    </cfRule>
    <cfRule type="containsText" dxfId="10800" priority="10208" stopIfTrue="1" operator="containsText" text="dsoy jktdh; fo|ky;ksa esa iz;ksx gsrq fu%'kqYd">
      <formula>NOT(ISERROR(SEARCH("dsoy jktdh; fo|ky;ksa esa iz;ksx gsrq fu%'kqYd",J1135)))</formula>
    </cfRule>
    <cfRule type="containsText" dxfId="10799" priority="10209" stopIfTrue="1" operator="containsText" text="dsoy jktdh; fo|ky;ksa esa iz;ksx gsrq fu%'kqYd">
      <formula>NOT(ISERROR(SEARCH("dsoy jktdh; fo|ky;ksa esa iz;ksx gsrq fu%'kqYd",J1135)))</formula>
    </cfRule>
    <cfRule type="containsText" dxfId="10798" priority="10210" stopIfTrue="1" operator="containsText" text="f'k{kk foHkkx jktLFkku">
      <formula>NOT(ISERROR(SEARCH("f'k{kk foHkkx jktLFkku",J1135)))</formula>
    </cfRule>
    <cfRule type="containsText" dxfId="10797" priority="10211" stopIfTrue="1" operator="containsText" text="iw.kkZad">
      <formula>NOT(ISERROR(SEARCH("iw.kkZad",J1135)))</formula>
    </cfRule>
  </conditionalFormatting>
  <conditionalFormatting sqref="O1136:Q1136">
    <cfRule type="cellIs" dxfId="10796" priority="10278" stopIfTrue="1" operator="equal">
      <formula>0</formula>
    </cfRule>
  </conditionalFormatting>
  <conditionalFormatting sqref="O1136:Q1136">
    <cfRule type="containsText" dxfId="10795" priority="10273" stopIfTrue="1" operator="containsText" text="dsoy jktdh; fo|ky;ksa esa iz;ksx gsrq fu%'kqYd">
      <formula>NOT(ISERROR(SEARCH("dsoy jktdh; fo|ky;ksa esa iz;ksx gsrq fu%'kqYd",O1136)))</formula>
    </cfRule>
    <cfRule type="containsText" dxfId="10794" priority="10274" stopIfTrue="1" operator="containsText" text="dsoy jktdh; fo|ky;ksa esa iz;ksx gsrq fu%'kqYd">
      <formula>NOT(ISERROR(SEARCH("dsoy jktdh; fo|ky;ksa esa iz;ksx gsrq fu%'kqYd",O1136)))</formula>
    </cfRule>
    <cfRule type="containsText" dxfId="10793" priority="10275" stopIfTrue="1" operator="containsText" text="dsoy jktdh; fo|ky;ksa esa iz;ksx gsrq fu%'kqYd">
      <formula>NOT(ISERROR(SEARCH("dsoy jktdh; fo|ky;ksa esa iz;ksx gsrq fu%'kqYd",O1136)))</formula>
    </cfRule>
    <cfRule type="containsText" dxfId="10792" priority="10276" stopIfTrue="1" operator="containsText" text="f'k{kk foHkkx jktLFkku">
      <formula>NOT(ISERROR(SEARCH("f'k{kk foHkkx jktLFkku",O1136)))</formula>
    </cfRule>
    <cfRule type="containsText" dxfId="10791" priority="10277" stopIfTrue="1" operator="containsText" text="iw.kkZad">
      <formula>NOT(ISERROR(SEARCH("iw.kkZad",O1136)))</formula>
    </cfRule>
  </conditionalFormatting>
  <conditionalFormatting sqref="O1137:Q1137">
    <cfRule type="cellIs" dxfId="10790" priority="10272" stopIfTrue="1" operator="equal">
      <formula>0</formula>
    </cfRule>
  </conditionalFormatting>
  <conditionalFormatting sqref="O1137:Q1137">
    <cfRule type="containsText" dxfId="10789" priority="10267" stopIfTrue="1" operator="containsText" text="dsoy jktdh; fo|ky;ksa esa iz;ksx gsrq fu%'kqYd">
      <formula>NOT(ISERROR(SEARCH("dsoy jktdh; fo|ky;ksa esa iz;ksx gsrq fu%'kqYd",O1137)))</formula>
    </cfRule>
    <cfRule type="containsText" dxfId="10788" priority="10268" stopIfTrue="1" operator="containsText" text="dsoy jktdh; fo|ky;ksa esa iz;ksx gsrq fu%'kqYd">
      <formula>NOT(ISERROR(SEARCH("dsoy jktdh; fo|ky;ksa esa iz;ksx gsrq fu%'kqYd",O1137)))</formula>
    </cfRule>
    <cfRule type="containsText" dxfId="10787" priority="10269" stopIfTrue="1" operator="containsText" text="dsoy jktdh; fo|ky;ksa esa iz;ksx gsrq fu%'kqYd">
      <formula>NOT(ISERROR(SEARCH("dsoy jktdh; fo|ky;ksa esa iz;ksx gsrq fu%'kqYd",O1137)))</formula>
    </cfRule>
    <cfRule type="containsText" dxfId="10786" priority="10270" stopIfTrue="1" operator="containsText" text="f'k{kk foHkkx jktLFkku">
      <formula>NOT(ISERROR(SEARCH("f'k{kk foHkkx jktLFkku",O1137)))</formula>
    </cfRule>
    <cfRule type="containsText" dxfId="10785" priority="10271" stopIfTrue="1" operator="containsText" text="iw.kkZad">
      <formula>NOT(ISERROR(SEARCH("iw.kkZad",O1137)))</formula>
    </cfRule>
  </conditionalFormatting>
  <conditionalFormatting sqref="D1139">
    <cfRule type="cellIs" dxfId="10784" priority="10206" stopIfTrue="1" operator="equal">
      <formula>0</formula>
    </cfRule>
  </conditionalFormatting>
  <conditionalFormatting sqref="D1139">
    <cfRule type="containsText" dxfId="10783" priority="10201" stopIfTrue="1" operator="containsText" text="dsoy jktdh; fo|ky;ksa esa iz;ksx gsrq fu%'kqYd">
      <formula>NOT(ISERROR(SEARCH("dsoy jktdh; fo|ky;ksa esa iz;ksx gsrq fu%'kqYd",D1139)))</formula>
    </cfRule>
    <cfRule type="containsText" dxfId="10782" priority="10202" stopIfTrue="1" operator="containsText" text="dsoy jktdh; fo|ky;ksa esa iz;ksx gsrq fu%'kqYd">
      <formula>NOT(ISERROR(SEARCH("dsoy jktdh; fo|ky;ksa esa iz;ksx gsrq fu%'kqYd",D1139)))</formula>
    </cfRule>
    <cfRule type="containsText" dxfId="10781" priority="10203" stopIfTrue="1" operator="containsText" text="dsoy jktdh; fo|ky;ksa esa iz;ksx gsrq fu%'kqYd">
      <formula>NOT(ISERROR(SEARCH("dsoy jktdh; fo|ky;ksa esa iz;ksx gsrq fu%'kqYd",D1139)))</formula>
    </cfRule>
    <cfRule type="containsText" dxfId="10780" priority="10204" stopIfTrue="1" operator="containsText" text="f'k{kk foHkkx jktLFkku">
      <formula>NOT(ISERROR(SEARCH("f'k{kk foHkkx jktLFkku",D1139)))</formula>
    </cfRule>
    <cfRule type="containsText" dxfId="10779" priority="10205" stopIfTrue="1" operator="containsText" text="iw.kkZad">
      <formula>NOT(ISERROR(SEARCH("iw.kkZad",D1139)))</formula>
    </cfRule>
  </conditionalFormatting>
  <conditionalFormatting sqref="L1139">
    <cfRule type="cellIs" dxfId="10778" priority="10194" stopIfTrue="1" operator="equal">
      <formula>0</formula>
    </cfRule>
  </conditionalFormatting>
  <conditionalFormatting sqref="L1139">
    <cfRule type="containsText" dxfId="10777" priority="10189" stopIfTrue="1" operator="containsText" text="dsoy jktdh; fo|ky;ksa esa iz;ksx gsrq fu%'kqYd">
      <formula>NOT(ISERROR(SEARCH("dsoy jktdh; fo|ky;ksa esa iz;ksx gsrq fu%'kqYd",L1139)))</formula>
    </cfRule>
    <cfRule type="containsText" dxfId="10776" priority="10190" stopIfTrue="1" operator="containsText" text="dsoy jktdh; fo|ky;ksa esa iz;ksx gsrq fu%'kqYd">
      <formula>NOT(ISERROR(SEARCH("dsoy jktdh; fo|ky;ksa esa iz;ksx gsrq fu%'kqYd",L1139)))</formula>
    </cfRule>
    <cfRule type="containsText" dxfId="10775" priority="10191" stopIfTrue="1" operator="containsText" text="dsoy jktdh; fo|ky;ksa esa iz;ksx gsrq fu%'kqYd">
      <formula>NOT(ISERROR(SEARCH("dsoy jktdh; fo|ky;ksa esa iz;ksx gsrq fu%'kqYd",L1139)))</formula>
    </cfRule>
    <cfRule type="containsText" dxfId="10774" priority="10192" stopIfTrue="1" operator="containsText" text="f'k{kk foHkkx jktLFkku">
      <formula>NOT(ISERROR(SEARCH("f'k{kk foHkkx jktLFkku",L1139)))</formula>
    </cfRule>
    <cfRule type="containsText" dxfId="10773" priority="10193" stopIfTrue="1" operator="containsText" text="iw.kkZad">
      <formula>NOT(ISERROR(SEARCH("iw.kkZad",L1139)))</formula>
    </cfRule>
  </conditionalFormatting>
  <conditionalFormatting sqref="L1140">
    <cfRule type="cellIs" dxfId="10772" priority="10188" stopIfTrue="1" operator="equal">
      <formula>0</formula>
    </cfRule>
  </conditionalFormatting>
  <conditionalFormatting sqref="L1140">
    <cfRule type="containsText" dxfId="10771" priority="10183" stopIfTrue="1" operator="containsText" text="dsoy jktdh; fo|ky;ksa esa iz;ksx gsrq fu%'kqYd">
      <formula>NOT(ISERROR(SEARCH("dsoy jktdh; fo|ky;ksa esa iz;ksx gsrq fu%'kqYd",L1140)))</formula>
    </cfRule>
    <cfRule type="containsText" dxfId="10770" priority="10184" stopIfTrue="1" operator="containsText" text="dsoy jktdh; fo|ky;ksa esa iz;ksx gsrq fu%'kqYd">
      <formula>NOT(ISERROR(SEARCH("dsoy jktdh; fo|ky;ksa esa iz;ksx gsrq fu%'kqYd",L1140)))</formula>
    </cfRule>
    <cfRule type="containsText" dxfId="10769" priority="10185" stopIfTrue="1" operator="containsText" text="dsoy jktdh; fo|ky;ksa esa iz;ksx gsrq fu%'kqYd">
      <formula>NOT(ISERROR(SEARCH("dsoy jktdh; fo|ky;ksa esa iz;ksx gsrq fu%'kqYd",L1140)))</formula>
    </cfRule>
    <cfRule type="containsText" dxfId="10768" priority="10186" stopIfTrue="1" operator="containsText" text="f'k{kk foHkkx jktLFkku">
      <formula>NOT(ISERROR(SEARCH("f'k{kk foHkkx jktLFkku",L1140)))</formula>
    </cfRule>
    <cfRule type="containsText" dxfId="10767" priority="10187" stopIfTrue="1" operator="containsText" text="iw.kkZad">
      <formula>NOT(ISERROR(SEARCH("iw.kkZad",L1140)))</formula>
    </cfRule>
  </conditionalFormatting>
  <conditionalFormatting sqref="O1138">
    <cfRule type="cellIs" dxfId="10766" priority="10182" stopIfTrue="1" operator="equal">
      <formula>0</formula>
    </cfRule>
  </conditionalFormatting>
  <conditionalFormatting sqref="O1138">
    <cfRule type="containsText" dxfId="10765" priority="10177" stopIfTrue="1" operator="containsText" text="dsoy jktdh; fo|ky;ksa esa iz;ksx gsrq fu%'kqYd">
      <formula>NOT(ISERROR(SEARCH("dsoy jktdh; fo|ky;ksa esa iz;ksx gsrq fu%'kqYd",O1138)))</formula>
    </cfRule>
    <cfRule type="containsText" dxfId="10764" priority="10178" stopIfTrue="1" operator="containsText" text="dsoy jktdh; fo|ky;ksa esa iz;ksx gsrq fu%'kqYd">
      <formula>NOT(ISERROR(SEARCH("dsoy jktdh; fo|ky;ksa esa iz;ksx gsrq fu%'kqYd",O1138)))</formula>
    </cfRule>
    <cfRule type="containsText" dxfId="10763" priority="10179" stopIfTrue="1" operator="containsText" text="dsoy jktdh; fo|ky;ksa esa iz;ksx gsrq fu%'kqYd">
      <formula>NOT(ISERROR(SEARCH("dsoy jktdh; fo|ky;ksa esa iz;ksx gsrq fu%'kqYd",O1138)))</formula>
    </cfRule>
    <cfRule type="containsText" dxfId="10762" priority="10180" stopIfTrue="1" operator="containsText" text="f'k{kk foHkkx jktLFkku">
      <formula>NOT(ISERROR(SEARCH("f'k{kk foHkkx jktLFkku",O1138)))</formula>
    </cfRule>
    <cfRule type="containsText" dxfId="10761" priority="10181" stopIfTrue="1" operator="containsText" text="iw.kkZad">
      <formula>NOT(ISERROR(SEARCH("iw.kkZad",O1138)))</formula>
    </cfRule>
  </conditionalFormatting>
  <conditionalFormatting sqref="O1139">
    <cfRule type="cellIs" dxfId="10760" priority="10176" stopIfTrue="1" operator="equal">
      <formula>0</formula>
    </cfRule>
  </conditionalFormatting>
  <conditionalFormatting sqref="O1139">
    <cfRule type="containsText" dxfId="10759" priority="10171" stopIfTrue="1" operator="containsText" text="dsoy jktdh; fo|ky;ksa esa iz;ksx gsrq fu%'kqYd">
      <formula>NOT(ISERROR(SEARCH("dsoy jktdh; fo|ky;ksa esa iz;ksx gsrq fu%'kqYd",O1139)))</formula>
    </cfRule>
    <cfRule type="containsText" dxfId="10758" priority="10172" stopIfTrue="1" operator="containsText" text="dsoy jktdh; fo|ky;ksa esa iz;ksx gsrq fu%'kqYd">
      <formula>NOT(ISERROR(SEARCH("dsoy jktdh; fo|ky;ksa esa iz;ksx gsrq fu%'kqYd",O1139)))</formula>
    </cfRule>
    <cfRule type="containsText" dxfId="10757" priority="10173" stopIfTrue="1" operator="containsText" text="dsoy jktdh; fo|ky;ksa esa iz;ksx gsrq fu%'kqYd">
      <formula>NOT(ISERROR(SEARCH("dsoy jktdh; fo|ky;ksa esa iz;ksx gsrq fu%'kqYd",O1139)))</formula>
    </cfRule>
    <cfRule type="containsText" dxfId="10756" priority="10174" stopIfTrue="1" operator="containsText" text="f'k{kk foHkkx jktLFkku">
      <formula>NOT(ISERROR(SEARCH("f'k{kk foHkkx jktLFkku",O1139)))</formula>
    </cfRule>
    <cfRule type="containsText" dxfId="10755" priority="10175" stopIfTrue="1" operator="containsText" text="iw.kkZad">
      <formula>NOT(ISERROR(SEARCH("iw.kkZad",O1139)))</formula>
    </cfRule>
  </conditionalFormatting>
  <conditionalFormatting sqref="O1140">
    <cfRule type="cellIs" dxfId="10754" priority="10170" stopIfTrue="1" operator="equal">
      <formula>0</formula>
    </cfRule>
  </conditionalFormatting>
  <conditionalFormatting sqref="O1140">
    <cfRule type="containsText" dxfId="10753" priority="10165" stopIfTrue="1" operator="containsText" text="dsoy jktdh; fo|ky;ksa esa iz;ksx gsrq fu%'kqYd">
      <formula>NOT(ISERROR(SEARCH("dsoy jktdh; fo|ky;ksa esa iz;ksx gsrq fu%'kqYd",O1140)))</formula>
    </cfRule>
    <cfRule type="containsText" dxfId="10752" priority="10166" stopIfTrue="1" operator="containsText" text="dsoy jktdh; fo|ky;ksa esa iz;ksx gsrq fu%'kqYd">
      <formula>NOT(ISERROR(SEARCH("dsoy jktdh; fo|ky;ksa esa iz;ksx gsrq fu%'kqYd",O1140)))</formula>
    </cfRule>
    <cfRule type="containsText" dxfId="10751" priority="10167" stopIfTrue="1" operator="containsText" text="dsoy jktdh; fo|ky;ksa esa iz;ksx gsrq fu%'kqYd">
      <formula>NOT(ISERROR(SEARCH("dsoy jktdh; fo|ky;ksa esa iz;ksx gsrq fu%'kqYd",O1140)))</formula>
    </cfRule>
    <cfRule type="containsText" dxfId="10750" priority="10168" stopIfTrue="1" operator="containsText" text="f'k{kk foHkkx jktLFkku">
      <formula>NOT(ISERROR(SEARCH("f'k{kk foHkkx jktLFkku",O1140)))</formula>
    </cfRule>
    <cfRule type="containsText" dxfId="10749" priority="10169" stopIfTrue="1" operator="containsText" text="iw.kkZad">
      <formula>NOT(ISERROR(SEARCH("iw.kkZad",O1140)))</formula>
    </cfRule>
  </conditionalFormatting>
  <conditionalFormatting sqref="J1143:J1146">
    <cfRule type="cellIs" dxfId="10748" priority="10164" stopIfTrue="1" operator="equal">
      <formula>0</formula>
    </cfRule>
  </conditionalFormatting>
  <conditionalFormatting sqref="J1143:J1146">
    <cfRule type="containsText" dxfId="10747" priority="10159" stopIfTrue="1" operator="containsText" text="dsoy jktdh; fo|ky;ksa esa iz;ksx gsrq fu%'kqYd">
      <formula>NOT(ISERROR(SEARCH("dsoy jktdh; fo|ky;ksa esa iz;ksx gsrq fu%'kqYd",J1143)))</formula>
    </cfRule>
    <cfRule type="containsText" dxfId="10746" priority="10160" stopIfTrue="1" operator="containsText" text="dsoy jktdh; fo|ky;ksa esa iz;ksx gsrq fu%'kqYd">
      <formula>NOT(ISERROR(SEARCH("dsoy jktdh; fo|ky;ksa esa iz;ksx gsrq fu%'kqYd",J1143)))</formula>
    </cfRule>
    <cfRule type="containsText" dxfId="10745" priority="10161" stopIfTrue="1" operator="containsText" text="dsoy jktdh; fo|ky;ksa esa iz;ksx gsrq fu%'kqYd">
      <formula>NOT(ISERROR(SEARCH("dsoy jktdh; fo|ky;ksa esa iz;ksx gsrq fu%'kqYd",J1143)))</formula>
    </cfRule>
    <cfRule type="containsText" dxfId="10744" priority="10162" stopIfTrue="1" operator="containsText" text="f'k{kk foHkkx jktLFkku">
      <formula>NOT(ISERROR(SEARCH("f'k{kk foHkkx jktLFkku",J1143)))</formula>
    </cfRule>
    <cfRule type="containsText" dxfId="10743" priority="10163" stopIfTrue="1" operator="containsText" text="iw.kkZad">
      <formula>NOT(ISERROR(SEARCH("iw.kkZad",J1143)))</formula>
    </cfRule>
  </conditionalFormatting>
  <conditionalFormatting sqref="J1147">
    <cfRule type="cellIs" dxfId="10742" priority="10158" stopIfTrue="1" operator="equal">
      <formula>0</formula>
    </cfRule>
  </conditionalFormatting>
  <conditionalFormatting sqref="J1147">
    <cfRule type="containsText" dxfId="10741" priority="10153" stopIfTrue="1" operator="containsText" text="dsoy jktdh; fo|ky;ksa esa iz;ksx gsrq fu%'kqYd">
      <formula>NOT(ISERROR(SEARCH("dsoy jktdh; fo|ky;ksa esa iz;ksx gsrq fu%'kqYd",J1147)))</formula>
    </cfRule>
    <cfRule type="containsText" dxfId="10740" priority="10154" stopIfTrue="1" operator="containsText" text="dsoy jktdh; fo|ky;ksa esa iz;ksx gsrq fu%'kqYd">
      <formula>NOT(ISERROR(SEARCH("dsoy jktdh; fo|ky;ksa esa iz;ksx gsrq fu%'kqYd",J1147)))</formula>
    </cfRule>
    <cfRule type="containsText" dxfId="10739" priority="10155" stopIfTrue="1" operator="containsText" text="dsoy jktdh; fo|ky;ksa esa iz;ksx gsrq fu%'kqYd">
      <formula>NOT(ISERROR(SEARCH("dsoy jktdh; fo|ky;ksa esa iz;ksx gsrq fu%'kqYd",J1147)))</formula>
    </cfRule>
    <cfRule type="containsText" dxfId="10738" priority="10156" stopIfTrue="1" operator="containsText" text="f'k{kk foHkkx jktLFkku">
      <formula>NOT(ISERROR(SEARCH("f'k{kk foHkkx jktLFkku",J1147)))</formula>
    </cfRule>
    <cfRule type="containsText" dxfId="10737" priority="10157" stopIfTrue="1" operator="containsText" text="iw.kkZad">
      <formula>NOT(ISERROR(SEARCH("iw.kkZad",J1147)))</formula>
    </cfRule>
  </conditionalFormatting>
  <conditionalFormatting sqref="N1123">
    <cfRule type="cellIs" dxfId="10736" priority="10152" stopIfTrue="1" operator="equal">
      <formula>0</formula>
    </cfRule>
  </conditionalFormatting>
  <conditionalFormatting sqref="N1123">
    <cfRule type="containsText" dxfId="10735" priority="10147" stopIfTrue="1" operator="containsText" text="dsoy jktdh; fo|ky;ksa esa iz;ksx gsrq fu%'kqYd">
      <formula>NOT(ISERROR(SEARCH("dsoy jktdh; fo|ky;ksa esa iz;ksx gsrq fu%'kqYd",N1123)))</formula>
    </cfRule>
    <cfRule type="containsText" dxfId="10734" priority="10148" stopIfTrue="1" operator="containsText" text="dsoy jktdh; fo|ky;ksa esa iz;ksx gsrq fu%'kqYd">
      <formula>NOT(ISERROR(SEARCH("dsoy jktdh; fo|ky;ksa esa iz;ksx gsrq fu%'kqYd",N1123)))</formula>
    </cfRule>
    <cfRule type="containsText" dxfId="10733" priority="10149" stopIfTrue="1" operator="containsText" text="dsoy jktdh; fo|ky;ksa esa iz;ksx gsrq fu%'kqYd">
      <formula>NOT(ISERROR(SEARCH("dsoy jktdh; fo|ky;ksa esa iz;ksx gsrq fu%'kqYd",N1123)))</formula>
    </cfRule>
    <cfRule type="containsText" dxfId="10732" priority="10150" stopIfTrue="1" operator="containsText" text="f'k{kk foHkkx jktLFkku">
      <formula>NOT(ISERROR(SEARCH("f'k{kk foHkkx jktLFkku",N1123)))</formula>
    </cfRule>
    <cfRule type="containsText" dxfId="10731" priority="10151" stopIfTrue="1" operator="containsText" text="iw.kkZad">
      <formula>NOT(ISERROR(SEARCH("iw.kkZad",N1123)))</formula>
    </cfRule>
  </conditionalFormatting>
  <conditionalFormatting sqref="N1124">
    <cfRule type="cellIs" dxfId="10730" priority="10146" stopIfTrue="1" operator="equal">
      <formula>0</formula>
    </cfRule>
  </conditionalFormatting>
  <conditionalFormatting sqref="N1124">
    <cfRule type="containsText" dxfId="10729" priority="10141" stopIfTrue="1" operator="containsText" text="dsoy jktdh; fo|ky;ksa esa iz;ksx gsrq fu%'kqYd">
      <formula>NOT(ISERROR(SEARCH("dsoy jktdh; fo|ky;ksa esa iz;ksx gsrq fu%'kqYd",N1124)))</formula>
    </cfRule>
    <cfRule type="containsText" dxfId="10728" priority="10142" stopIfTrue="1" operator="containsText" text="dsoy jktdh; fo|ky;ksa esa iz;ksx gsrq fu%'kqYd">
      <formula>NOT(ISERROR(SEARCH("dsoy jktdh; fo|ky;ksa esa iz;ksx gsrq fu%'kqYd",N1124)))</formula>
    </cfRule>
    <cfRule type="containsText" dxfId="10727" priority="10143" stopIfTrue="1" operator="containsText" text="dsoy jktdh; fo|ky;ksa esa iz;ksx gsrq fu%'kqYd">
      <formula>NOT(ISERROR(SEARCH("dsoy jktdh; fo|ky;ksa esa iz;ksx gsrq fu%'kqYd",N1124)))</formula>
    </cfRule>
    <cfRule type="containsText" dxfId="10726" priority="10144" stopIfTrue="1" operator="containsText" text="f'k{kk foHkkx jktLFkku">
      <formula>NOT(ISERROR(SEARCH("f'k{kk foHkkx jktLFkku",N1124)))</formula>
    </cfRule>
    <cfRule type="containsText" dxfId="10725" priority="10145" stopIfTrue="1" operator="containsText" text="iw.kkZad">
      <formula>NOT(ISERROR(SEARCH("iw.kkZad",N1124)))</formula>
    </cfRule>
  </conditionalFormatting>
  <conditionalFormatting sqref="B1124:C1124">
    <cfRule type="cellIs" dxfId="10724" priority="10140" stopIfTrue="1" operator="equal">
      <formula>0</formula>
    </cfRule>
  </conditionalFormatting>
  <conditionalFormatting sqref="B1124:C1124">
    <cfRule type="containsText" dxfId="10723" priority="10135" stopIfTrue="1" operator="containsText" text="dsoy jktdh; fo|ky;ksa esa iz;ksx gsrq fu%'kqYd">
      <formula>NOT(ISERROR(SEARCH("dsoy jktdh; fo|ky;ksa esa iz;ksx gsrq fu%'kqYd",B1124)))</formula>
    </cfRule>
    <cfRule type="containsText" dxfId="10722" priority="10136" stopIfTrue="1" operator="containsText" text="dsoy jktdh; fo|ky;ksa esa iz;ksx gsrq fu%'kqYd">
      <formula>NOT(ISERROR(SEARCH("dsoy jktdh; fo|ky;ksa esa iz;ksx gsrq fu%'kqYd",B1124)))</formula>
    </cfRule>
    <cfRule type="containsText" dxfId="10721" priority="10137" stopIfTrue="1" operator="containsText" text="dsoy jktdh; fo|ky;ksa esa iz;ksx gsrq fu%'kqYd">
      <formula>NOT(ISERROR(SEARCH("dsoy jktdh; fo|ky;ksa esa iz;ksx gsrq fu%'kqYd",B1124)))</formula>
    </cfRule>
    <cfRule type="containsText" dxfId="10720" priority="10138" stopIfTrue="1" operator="containsText" text="f'k{kk foHkkx jktLFkku">
      <formula>NOT(ISERROR(SEARCH("f'k{kk foHkkx jktLFkku",B1124)))</formula>
    </cfRule>
    <cfRule type="containsText" dxfId="10719" priority="10139" stopIfTrue="1" operator="containsText" text="iw.kkZad">
      <formula>NOT(ISERROR(SEARCH("iw.kkZad",B1124)))</formula>
    </cfRule>
  </conditionalFormatting>
  <conditionalFormatting sqref="B1166:F1166 B1169:D1169 F1169 H1169 B1167:C1168 B1159:C1161 A1148:A1149 B1171:D1171 F1171 H1171 C1152:C1154 B1150:B1154 B1156:C1156 J1154 B1170">
    <cfRule type="cellIs" dxfId="10718" priority="10134" stopIfTrue="1" operator="equal">
      <formula>0</formula>
    </cfRule>
  </conditionalFormatting>
  <conditionalFormatting sqref="B1166:F1166 B1169:D1169 F1169 H1169 B1167:C1168 B1159:C1161 A1148:A1149 B1171:D1171 F1171 H1171 C1152:C1154 B1150:B1154 B1156:C1156 J1154 B1170">
    <cfRule type="containsText" dxfId="10717" priority="10129" stopIfTrue="1" operator="containsText" text="dsoy jktdh; fo|ky;ksa esa iz;ksx gsrq fu%'kqYd">
      <formula>NOT(ISERROR(SEARCH("dsoy jktdh; fo|ky;ksa esa iz;ksx gsrq fu%'kqYd",A1148)))</formula>
    </cfRule>
    <cfRule type="containsText" dxfId="10716" priority="10130" stopIfTrue="1" operator="containsText" text="dsoy jktdh; fo|ky;ksa esa iz;ksx gsrq fu%'kqYd">
      <formula>NOT(ISERROR(SEARCH("dsoy jktdh; fo|ky;ksa esa iz;ksx gsrq fu%'kqYd",A1148)))</formula>
    </cfRule>
    <cfRule type="containsText" dxfId="10715" priority="10131" stopIfTrue="1" operator="containsText" text="dsoy jktdh; fo|ky;ksa esa iz;ksx gsrq fu%'kqYd">
      <formula>NOT(ISERROR(SEARCH("dsoy jktdh; fo|ky;ksa esa iz;ksx gsrq fu%'kqYd",A1148)))</formula>
    </cfRule>
    <cfRule type="containsText" dxfId="10714" priority="10132" stopIfTrue="1" operator="containsText" text="f'k{kk foHkkx jktLFkku">
      <formula>NOT(ISERROR(SEARCH("f'k{kk foHkkx jktLFkku",A1148)))</formula>
    </cfRule>
    <cfRule type="containsText" dxfId="10713" priority="10133" stopIfTrue="1" operator="containsText" text="iw.kkZad">
      <formula>NOT(ISERROR(SEARCH("iw.kkZad",A1148)))</formula>
    </cfRule>
  </conditionalFormatting>
  <conditionalFormatting sqref="B1156:C1156">
    <cfRule type="cellIs" dxfId="10712" priority="10127" operator="equal">
      <formula>0</formula>
    </cfRule>
    <cfRule type="containsText" dxfId="10711" priority="10128" stopIfTrue="1" operator="containsText" text="false">
      <formula>NOT(ISERROR(SEARCH("false",B1156)))</formula>
    </cfRule>
  </conditionalFormatting>
  <conditionalFormatting sqref="H1174:H1178">
    <cfRule type="cellIs" dxfId="10710" priority="10060" stopIfTrue="1" operator="equal">
      <formula>0</formula>
    </cfRule>
  </conditionalFormatting>
  <conditionalFormatting sqref="H1174:H1178">
    <cfRule type="containsText" dxfId="10709" priority="10055" stopIfTrue="1" operator="containsText" text="dsoy jktdh; fo|ky;ksa esa iz;ksx gsrq fu%'kqYd">
      <formula>NOT(ISERROR(SEARCH("dsoy jktdh; fo|ky;ksa esa iz;ksx gsrq fu%'kqYd",H1174)))</formula>
    </cfRule>
    <cfRule type="containsText" dxfId="10708" priority="10056" stopIfTrue="1" operator="containsText" text="dsoy jktdh; fo|ky;ksa esa iz;ksx gsrq fu%'kqYd">
      <formula>NOT(ISERROR(SEARCH("dsoy jktdh; fo|ky;ksa esa iz;ksx gsrq fu%'kqYd",H1174)))</formula>
    </cfRule>
    <cfRule type="containsText" dxfId="10707" priority="10057" stopIfTrue="1" operator="containsText" text="dsoy jktdh; fo|ky;ksa esa iz;ksx gsrq fu%'kqYd">
      <formula>NOT(ISERROR(SEARCH("dsoy jktdh; fo|ky;ksa esa iz;ksx gsrq fu%'kqYd",H1174)))</formula>
    </cfRule>
    <cfRule type="containsText" dxfId="10706" priority="10058" stopIfTrue="1" operator="containsText" text="f'k{kk foHkkx jktLFkku">
      <formula>NOT(ISERROR(SEARCH("f'k{kk foHkkx jktLFkku",H1174)))</formula>
    </cfRule>
    <cfRule type="containsText" dxfId="10705" priority="10059" stopIfTrue="1" operator="containsText" text="iw.kkZad">
      <formula>NOT(ISERROR(SEARCH("iw.kkZad",H1174)))</formula>
    </cfRule>
  </conditionalFormatting>
  <conditionalFormatting sqref="D1167:F1167">
    <cfRule type="cellIs" dxfId="10704" priority="10126" stopIfTrue="1" operator="equal">
      <formula>0</formula>
    </cfRule>
  </conditionalFormatting>
  <conditionalFormatting sqref="D1167:F1167">
    <cfRule type="containsText" dxfId="10703" priority="10121" stopIfTrue="1" operator="containsText" text="dsoy jktdh; fo|ky;ksa esa iz;ksx gsrq fu%'kqYd">
      <formula>NOT(ISERROR(SEARCH("dsoy jktdh; fo|ky;ksa esa iz;ksx gsrq fu%'kqYd",D1167)))</formula>
    </cfRule>
    <cfRule type="containsText" dxfId="10702" priority="10122" stopIfTrue="1" operator="containsText" text="dsoy jktdh; fo|ky;ksa esa iz;ksx gsrq fu%'kqYd">
      <formula>NOT(ISERROR(SEARCH("dsoy jktdh; fo|ky;ksa esa iz;ksx gsrq fu%'kqYd",D1167)))</formula>
    </cfRule>
    <cfRule type="containsText" dxfId="10701" priority="10123" stopIfTrue="1" operator="containsText" text="dsoy jktdh; fo|ky;ksa esa iz;ksx gsrq fu%'kqYd">
      <formula>NOT(ISERROR(SEARCH("dsoy jktdh; fo|ky;ksa esa iz;ksx gsrq fu%'kqYd",D1167)))</formula>
    </cfRule>
    <cfRule type="containsText" dxfId="10700" priority="10124" stopIfTrue="1" operator="containsText" text="f'k{kk foHkkx jktLFkku">
      <formula>NOT(ISERROR(SEARCH("f'k{kk foHkkx jktLFkku",D1167)))</formula>
    </cfRule>
    <cfRule type="containsText" dxfId="10699" priority="10125" stopIfTrue="1" operator="containsText" text="iw.kkZad">
      <formula>NOT(ISERROR(SEARCH("iw.kkZad",D1167)))</formula>
    </cfRule>
  </conditionalFormatting>
  <conditionalFormatting sqref="D1168:F1168">
    <cfRule type="cellIs" dxfId="10698" priority="10120" stopIfTrue="1" operator="equal">
      <formula>0</formula>
    </cfRule>
  </conditionalFormatting>
  <conditionalFormatting sqref="D1168:F1168">
    <cfRule type="containsText" dxfId="10697" priority="10115" stopIfTrue="1" operator="containsText" text="dsoy jktdh; fo|ky;ksa esa iz;ksx gsrq fu%'kqYd">
      <formula>NOT(ISERROR(SEARCH("dsoy jktdh; fo|ky;ksa esa iz;ksx gsrq fu%'kqYd",D1168)))</formula>
    </cfRule>
    <cfRule type="containsText" dxfId="10696" priority="10116" stopIfTrue="1" operator="containsText" text="dsoy jktdh; fo|ky;ksa esa iz;ksx gsrq fu%'kqYd">
      <formula>NOT(ISERROR(SEARCH("dsoy jktdh; fo|ky;ksa esa iz;ksx gsrq fu%'kqYd",D1168)))</formula>
    </cfRule>
    <cfRule type="containsText" dxfId="10695" priority="10117" stopIfTrue="1" operator="containsText" text="dsoy jktdh; fo|ky;ksa esa iz;ksx gsrq fu%'kqYd">
      <formula>NOT(ISERROR(SEARCH("dsoy jktdh; fo|ky;ksa esa iz;ksx gsrq fu%'kqYd",D1168)))</formula>
    </cfRule>
    <cfRule type="containsText" dxfId="10694" priority="10118" stopIfTrue="1" operator="containsText" text="f'k{kk foHkkx jktLFkku">
      <formula>NOT(ISERROR(SEARCH("f'k{kk foHkkx jktLFkku",D1168)))</formula>
    </cfRule>
    <cfRule type="containsText" dxfId="10693" priority="10119" stopIfTrue="1" operator="containsText" text="iw.kkZad">
      <formula>NOT(ISERROR(SEARCH("iw.kkZad",D1168)))</formula>
    </cfRule>
  </conditionalFormatting>
  <conditionalFormatting sqref="L1169">
    <cfRule type="cellIs" dxfId="10692" priority="10114" stopIfTrue="1" operator="equal">
      <formula>0</formula>
    </cfRule>
  </conditionalFormatting>
  <conditionalFormatting sqref="L1169">
    <cfRule type="containsText" dxfId="10691" priority="10109" stopIfTrue="1" operator="containsText" text="dsoy jktdh; fo|ky;ksa esa iz;ksx gsrq fu%'kqYd">
      <formula>NOT(ISERROR(SEARCH("dsoy jktdh; fo|ky;ksa esa iz;ksx gsrq fu%'kqYd",L1169)))</formula>
    </cfRule>
    <cfRule type="containsText" dxfId="10690" priority="10110" stopIfTrue="1" operator="containsText" text="dsoy jktdh; fo|ky;ksa esa iz;ksx gsrq fu%'kqYd">
      <formula>NOT(ISERROR(SEARCH("dsoy jktdh; fo|ky;ksa esa iz;ksx gsrq fu%'kqYd",L1169)))</formula>
    </cfRule>
    <cfRule type="containsText" dxfId="10689" priority="10111" stopIfTrue="1" operator="containsText" text="dsoy jktdh; fo|ky;ksa esa iz;ksx gsrq fu%'kqYd">
      <formula>NOT(ISERROR(SEARCH("dsoy jktdh; fo|ky;ksa esa iz;ksx gsrq fu%'kqYd",L1169)))</formula>
    </cfRule>
    <cfRule type="containsText" dxfId="10688" priority="10112" stopIfTrue="1" operator="containsText" text="f'k{kk foHkkx jktLFkku">
      <formula>NOT(ISERROR(SEARCH("f'k{kk foHkkx jktLFkku",L1169)))</formula>
    </cfRule>
    <cfRule type="containsText" dxfId="10687" priority="10113" stopIfTrue="1" operator="containsText" text="iw.kkZad">
      <formula>NOT(ISERROR(SEARCH("iw.kkZad",L1169)))</formula>
    </cfRule>
  </conditionalFormatting>
  <conditionalFormatting sqref="H1170">
    <cfRule type="cellIs" dxfId="10686" priority="10108" stopIfTrue="1" operator="equal">
      <formula>0</formula>
    </cfRule>
  </conditionalFormatting>
  <conditionalFormatting sqref="H1170">
    <cfRule type="containsText" dxfId="10685" priority="10103" stopIfTrue="1" operator="containsText" text="dsoy jktdh; fo|ky;ksa esa iz;ksx gsrq fu%'kqYd">
      <formula>NOT(ISERROR(SEARCH("dsoy jktdh; fo|ky;ksa esa iz;ksx gsrq fu%'kqYd",H1170)))</formula>
    </cfRule>
    <cfRule type="containsText" dxfId="10684" priority="10104" stopIfTrue="1" operator="containsText" text="dsoy jktdh; fo|ky;ksa esa iz;ksx gsrq fu%'kqYd">
      <formula>NOT(ISERROR(SEARCH("dsoy jktdh; fo|ky;ksa esa iz;ksx gsrq fu%'kqYd",H1170)))</formula>
    </cfRule>
    <cfRule type="containsText" dxfId="10683" priority="10105" stopIfTrue="1" operator="containsText" text="dsoy jktdh; fo|ky;ksa esa iz;ksx gsrq fu%'kqYd">
      <formula>NOT(ISERROR(SEARCH("dsoy jktdh; fo|ky;ksa esa iz;ksx gsrq fu%'kqYd",H1170)))</formula>
    </cfRule>
    <cfRule type="containsText" dxfId="10682" priority="10106" stopIfTrue="1" operator="containsText" text="f'k{kk foHkkx jktLFkku">
      <formula>NOT(ISERROR(SEARCH("f'k{kk foHkkx jktLFkku",H1170)))</formula>
    </cfRule>
    <cfRule type="containsText" dxfId="10681" priority="10107" stopIfTrue="1" operator="containsText" text="iw.kkZad">
      <formula>NOT(ISERROR(SEARCH("iw.kkZad",H1170)))</formula>
    </cfRule>
  </conditionalFormatting>
  <conditionalFormatting sqref="C1163">
    <cfRule type="cellIs" dxfId="10680" priority="10102" stopIfTrue="1" operator="equal">
      <formula>0</formula>
    </cfRule>
  </conditionalFormatting>
  <conditionalFormatting sqref="C1163">
    <cfRule type="containsText" dxfId="10679" priority="10097" stopIfTrue="1" operator="containsText" text="dsoy jktdh; fo|ky;ksa esa iz;ksx gsrq fu%'kqYd">
      <formula>NOT(ISERROR(SEARCH("dsoy jktdh; fo|ky;ksa esa iz;ksx gsrq fu%'kqYd",C1163)))</formula>
    </cfRule>
    <cfRule type="containsText" dxfId="10678" priority="10098" stopIfTrue="1" operator="containsText" text="dsoy jktdh; fo|ky;ksa esa iz;ksx gsrq fu%'kqYd">
      <formula>NOT(ISERROR(SEARCH("dsoy jktdh; fo|ky;ksa esa iz;ksx gsrq fu%'kqYd",C1163)))</formula>
    </cfRule>
    <cfRule type="containsText" dxfId="10677" priority="10099" stopIfTrue="1" operator="containsText" text="dsoy jktdh; fo|ky;ksa esa iz;ksx gsrq fu%'kqYd">
      <formula>NOT(ISERROR(SEARCH("dsoy jktdh; fo|ky;ksa esa iz;ksx gsrq fu%'kqYd",C1163)))</formula>
    </cfRule>
    <cfRule type="containsText" dxfId="10676" priority="10100" stopIfTrue="1" operator="containsText" text="f'k{kk foHkkx jktLFkku">
      <formula>NOT(ISERROR(SEARCH("f'k{kk foHkkx jktLFkku",C1163)))</formula>
    </cfRule>
    <cfRule type="containsText" dxfId="10675" priority="10101" stopIfTrue="1" operator="containsText" text="iw.kkZad">
      <formula>NOT(ISERROR(SEARCH("iw.kkZad",C1163)))</formula>
    </cfRule>
  </conditionalFormatting>
  <conditionalFormatting sqref="B1162">
    <cfRule type="cellIs" dxfId="10674" priority="10096" stopIfTrue="1" operator="equal">
      <formula>0</formula>
    </cfRule>
  </conditionalFormatting>
  <conditionalFormatting sqref="B1162">
    <cfRule type="containsText" dxfId="10673" priority="10091" stopIfTrue="1" operator="containsText" text="dsoy jktdh; fo|ky;ksa esa iz;ksx gsrq fu%'kqYd">
      <formula>NOT(ISERROR(SEARCH("dsoy jktdh; fo|ky;ksa esa iz;ksx gsrq fu%'kqYd",B1162)))</formula>
    </cfRule>
    <cfRule type="containsText" dxfId="10672" priority="10092" stopIfTrue="1" operator="containsText" text="dsoy jktdh; fo|ky;ksa esa iz;ksx gsrq fu%'kqYd">
      <formula>NOT(ISERROR(SEARCH("dsoy jktdh; fo|ky;ksa esa iz;ksx gsrq fu%'kqYd",B1162)))</formula>
    </cfRule>
    <cfRule type="containsText" dxfId="10671" priority="10093" stopIfTrue="1" operator="containsText" text="dsoy jktdh; fo|ky;ksa esa iz;ksx gsrq fu%'kqYd">
      <formula>NOT(ISERROR(SEARCH("dsoy jktdh; fo|ky;ksa esa iz;ksx gsrq fu%'kqYd",B1162)))</formula>
    </cfRule>
    <cfRule type="containsText" dxfId="10670" priority="10094" stopIfTrue="1" operator="containsText" text="f'k{kk foHkkx jktLFkku">
      <formula>NOT(ISERROR(SEARCH("f'k{kk foHkkx jktLFkku",B1162)))</formula>
    </cfRule>
    <cfRule type="containsText" dxfId="10669" priority="10095" stopIfTrue="1" operator="containsText" text="iw.kkZad">
      <formula>NOT(ISERROR(SEARCH("iw.kkZad",B1162)))</formula>
    </cfRule>
  </conditionalFormatting>
  <conditionalFormatting sqref="K1158 D1158:F1158 H1158:I1158">
    <cfRule type="cellIs" dxfId="10668" priority="10090" stopIfTrue="1" operator="equal">
      <formula>0</formula>
    </cfRule>
  </conditionalFormatting>
  <conditionalFormatting sqref="K1158 D1158:F1158 H1158:I1158">
    <cfRule type="containsText" dxfId="10667" priority="10085" stopIfTrue="1" operator="containsText" text="dsoy jktdh; fo|ky;ksa esa iz;ksx gsrq fu%'kqYd">
      <formula>NOT(ISERROR(SEARCH("dsoy jktdh; fo|ky;ksa esa iz;ksx gsrq fu%'kqYd",D1158)))</formula>
    </cfRule>
    <cfRule type="containsText" dxfId="10666" priority="10086" stopIfTrue="1" operator="containsText" text="dsoy jktdh; fo|ky;ksa esa iz;ksx gsrq fu%'kqYd">
      <formula>NOT(ISERROR(SEARCH("dsoy jktdh; fo|ky;ksa esa iz;ksx gsrq fu%'kqYd",D1158)))</formula>
    </cfRule>
    <cfRule type="containsText" dxfId="10665" priority="10087" stopIfTrue="1" operator="containsText" text="dsoy jktdh; fo|ky;ksa esa iz;ksx gsrq fu%'kqYd">
      <formula>NOT(ISERROR(SEARCH("dsoy jktdh; fo|ky;ksa esa iz;ksx gsrq fu%'kqYd",D1158)))</formula>
    </cfRule>
    <cfRule type="containsText" dxfId="10664" priority="10088" stopIfTrue="1" operator="containsText" text="f'k{kk foHkkx jktLFkku">
      <formula>NOT(ISERROR(SEARCH("f'k{kk foHkkx jktLFkku",D1158)))</formula>
    </cfRule>
    <cfRule type="containsText" dxfId="10663" priority="10089" stopIfTrue="1" operator="containsText" text="iw.kkZad">
      <formula>NOT(ISERROR(SEARCH("iw.kkZad",D1158)))</formula>
    </cfRule>
  </conditionalFormatting>
  <conditionalFormatting sqref="K1158 D1158:F1158 H1158:I1158">
    <cfRule type="cellIs" dxfId="10662" priority="10083" operator="equal">
      <formula>0</formula>
    </cfRule>
    <cfRule type="containsText" dxfId="10661" priority="10084" stopIfTrue="1" operator="containsText" text="false">
      <formula>NOT(ISERROR(SEARCH("false",D1158)))</formula>
    </cfRule>
  </conditionalFormatting>
  <conditionalFormatting sqref="K1158 D1158:F1158 H1158:I1158">
    <cfRule type="containsText" dxfId="10660" priority="10082" stopIfTrue="1" operator="containsText" text="izk;ks-">
      <formula>NOT(ISERROR(SEARCH("izk;ks-",D1158)))</formula>
    </cfRule>
  </conditionalFormatting>
  <conditionalFormatting sqref="K1162 D1162:F1162 H1162:I1162">
    <cfRule type="cellIs" dxfId="10659" priority="10081" stopIfTrue="1" operator="equal">
      <formula>0</formula>
    </cfRule>
  </conditionalFormatting>
  <conditionalFormatting sqref="K1162 D1162:F1162 H1162:I1162">
    <cfRule type="containsText" dxfId="10658" priority="10076" stopIfTrue="1" operator="containsText" text="dsoy jktdh; fo|ky;ksa esa iz;ksx gsrq fu%'kqYd">
      <formula>NOT(ISERROR(SEARCH("dsoy jktdh; fo|ky;ksa esa iz;ksx gsrq fu%'kqYd",D1162)))</formula>
    </cfRule>
    <cfRule type="containsText" dxfId="10657" priority="10077" stopIfTrue="1" operator="containsText" text="dsoy jktdh; fo|ky;ksa esa iz;ksx gsrq fu%'kqYd">
      <formula>NOT(ISERROR(SEARCH("dsoy jktdh; fo|ky;ksa esa iz;ksx gsrq fu%'kqYd",D1162)))</formula>
    </cfRule>
    <cfRule type="containsText" dxfId="10656" priority="10078" stopIfTrue="1" operator="containsText" text="dsoy jktdh; fo|ky;ksa esa iz;ksx gsrq fu%'kqYd">
      <formula>NOT(ISERROR(SEARCH("dsoy jktdh; fo|ky;ksa esa iz;ksx gsrq fu%'kqYd",D1162)))</formula>
    </cfRule>
    <cfRule type="containsText" dxfId="10655" priority="10079" stopIfTrue="1" operator="containsText" text="f'k{kk foHkkx jktLFkku">
      <formula>NOT(ISERROR(SEARCH("f'k{kk foHkkx jktLFkku",D1162)))</formula>
    </cfRule>
    <cfRule type="containsText" dxfId="10654" priority="10080" stopIfTrue="1" operator="containsText" text="iw.kkZad">
      <formula>NOT(ISERROR(SEARCH("iw.kkZad",D1162)))</formula>
    </cfRule>
  </conditionalFormatting>
  <conditionalFormatting sqref="K1162 D1162:F1162 H1162:I1162">
    <cfRule type="cellIs" dxfId="10653" priority="10074" operator="equal">
      <formula>0</formula>
    </cfRule>
    <cfRule type="containsText" dxfId="10652" priority="10075" stopIfTrue="1" operator="containsText" text="false">
      <formula>NOT(ISERROR(SEARCH("false",D1162)))</formula>
    </cfRule>
  </conditionalFormatting>
  <conditionalFormatting sqref="K1162 D1162:F1162 H1162:I1162">
    <cfRule type="containsText" dxfId="10651" priority="10073" stopIfTrue="1" operator="containsText" text="izk;ks-">
      <formula>NOT(ISERROR(SEARCH("izk;ks-",D1162)))</formula>
    </cfRule>
  </conditionalFormatting>
  <conditionalFormatting sqref="D1174:D1178">
    <cfRule type="cellIs" dxfId="10650" priority="10072" stopIfTrue="1" operator="equal">
      <formula>0</formula>
    </cfRule>
  </conditionalFormatting>
  <conditionalFormatting sqref="D1174:D1178">
    <cfRule type="containsText" dxfId="10649" priority="10067" stopIfTrue="1" operator="containsText" text="dsoy jktdh; fo|ky;ksa esa iz;ksx gsrq fu%'kqYd">
      <formula>NOT(ISERROR(SEARCH("dsoy jktdh; fo|ky;ksa esa iz;ksx gsrq fu%'kqYd",D1174)))</formula>
    </cfRule>
    <cfRule type="containsText" dxfId="10648" priority="10068" stopIfTrue="1" operator="containsText" text="dsoy jktdh; fo|ky;ksa esa iz;ksx gsrq fu%'kqYd">
      <formula>NOT(ISERROR(SEARCH("dsoy jktdh; fo|ky;ksa esa iz;ksx gsrq fu%'kqYd",D1174)))</formula>
    </cfRule>
    <cfRule type="containsText" dxfId="10647" priority="10069" stopIfTrue="1" operator="containsText" text="dsoy jktdh; fo|ky;ksa esa iz;ksx gsrq fu%'kqYd">
      <formula>NOT(ISERROR(SEARCH("dsoy jktdh; fo|ky;ksa esa iz;ksx gsrq fu%'kqYd",D1174)))</formula>
    </cfRule>
    <cfRule type="containsText" dxfId="10646" priority="10070" stopIfTrue="1" operator="containsText" text="f'k{kk foHkkx jktLFkku">
      <formula>NOT(ISERROR(SEARCH("f'k{kk foHkkx jktLFkku",D1174)))</formula>
    </cfRule>
    <cfRule type="containsText" dxfId="10645" priority="10071" stopIfTrue="1" operator="containsText" text="iw.kkZad">
      <formula>NOT(ISERROR(SEARCH("iw.kkZad",D1174)))</formula>
    </cfRule>
  </conditionalFormatting>
  <conditionalFormatting sqref="F1174:F1178">
    <cfRule type="cellIs" dxfId="10644" priority="10066" stopIfTrue="1" operator="equal">
      <formula>0</formula>
    </cfRule>
  </conditionalFormatting>
  <conditionalFormatting sqref="F1174:F1178">
    <cfRule type="containsText" dxfId="10643" priority="10061" stopIfTrue="1" operator="containsText" text="dsoy jktdh; fo|ky;ksa esa iz;ksx gsrq fu%'kqYd">
      <formula>NOT(ISERROR(SEARCH("dsoy jktdh; fo|ky;ksa esa iz;ksx gsrq fu%'kqYd",F1174)))</formula>
    </cfRule>
    <cfRule type="containsText" dxfId="10642" priority="10062" stopIfTrue="1" operator="containsText" text="dsoy jktdh; fo|ky;ksa esa iz;ksx gsrq fu%'kqYd">
      <formula>NOT(ISERROR(SEARCH("dsoy jktdh; fo|ky;ksa esa iz;ksx gsrq fu%'kqYd",F1174)))</formula>
    </cfRule>
    <cfRule type="containsText" dxfId="10641" priority="10063" stopIfTrue="1" operator="containsText" text="dsoy jktdh; fo|ky;ksa esa iz;ksx gsrq fu%'kqYd">
      <formula>NOT(ISERROR(SEARCH("dsoy jktdh; fo|ky;ksa esa iz;ksx gsrq fu%'kqYd",F1174)))</formula>
    </cfRule>
    <cfRule type="containsText" dxfId="10640" priority="10064" stopIfTrue="1" operator="containsText" text="f'k{kk foHkkx jktLFkku">
      <formula>NOT(ISERROR(SEARCH("f'k{kk foHkkx jktLFkku",F1174)))</formula>
    </cfRule>
    <cfRule type="containsText" dxfId="10639" priority="10065" stopIfTrue="1" operator="containsText" text="iw.kkZad">
      <formula>NOT(ISERROR(SEARCH("iw.kkZad",F1174)))</formula>
    </cfRule>
  </conditionalFormatting>
  <conditionalFormatting sqref="B1175:C1175">
    <cfRule type="cellIs" dxfId="10638" priority="10054" stopIfTrue="1" operator="equal">
      <formula>0</formula>
    </cfRule>
  </conditionalFormatting>
  <conditionalFormatting sqref="B1175:C1175">
    <cfRule type="containsText" dxfId="10637" priority="10049" stopIfTrue="1" operator="containsText" text="dsoy jktdh; fo|ky;ksa esa iz;ksx gsrq fu%'kqYd">
      <formula>NOT(ISERROR(SEARCH("dsoy jktdh; fo|ky;ksa esa iz;ksx gsrq fu%'kqYd",B1175)))</formula>
    </cfRule>
    <cfRule type="containsText" dxfId="10636" priority="10050" stopIfTrue="1" operator="containsText" text="dsoy jktdh; fo|ky;ksa esa iz;ksx gsrq fu%'kqYd">
      <formula>NOT(ISERROR(SEARCH("dsoy jktdh; fo|ky;ksa esa iz;ksx gsrq fu%'kqYd",B1175)))</formula>
    </cfRule>
    <cfRule type="containsText" dxfId="10635" priority="10051" stopIfTrue="1" operator="containsText" text="dsoy jktdh; fo|ky;ksa esa iz;ksx gsrq fu%'kqYd">
      <formula>NOT(ISERROR(SEARCH("dsoy jktdh; fo|ky;ksa esa iz;ksx gsrq fu%'kqYd",B1175)))</formula>
    </cfRule>
    <cfRule type="containsText" dxfId="10634" priority="10052" stopIfTrue="1" operator="containsText" text="f'k{kk foHkkx jktLFkku">
      <formula>NOT(ISERROR(SEARCH("f'k{kk foHkkx jktLFkku",B1175)))</formula>
    </cfRule>
    <cfRule type="containsText" dxfId="10633" priority="10053" stopIfTrue="1" operator="containsText" text="iw.kkZad">
      <formula>NOT(ISERROR(SEARCH("iw.kkZad",B1175)))</formula>
    </cfRule>
  </conditionalFormatting>
  <conditionalFormatting sqref="G1159:G1161">
    <cfRule type="expression" dxfId="10632" priority="10048">
      <formula>is(error)</formula>
    </cfRule>
  </conditionalFormatting>
  <conditionalFormatting sqref="G1159:G1161">
    <cfRule type="cellIs" dxfId="10631" priority="10047" operator="equal">
      <formula>0</formula>
    </cfRule>
  </conditionalFormatting>
  <conditionalFormatting sqref="G1159:G1161">
    <cfRule type="expression" dxfId="10630" priority="10046">
      <formula>ISERROR(G1159)</formula>
    </cfRule>
  </conditionalFormatting>
  <conditionalFormatting sqref="K1159:K1161">
    <cfRule type="expression" dxfId="10629" priority="10045">
      <formula>is(error)</formula>
    </cfRule>
  </conditionalFormatting>
  <conditionalFormatting sqref="K1159:K1161">
    <cfRule type="cellIs" dxfId="10628" priority="10044" operator="equal">
      <formula>0</formula>
    </cfRule>
  </conditionalFormatting>
  <conditionalFormatting sqref="K1159:K1161">
    <cfRule type="expression" dxfId="10627" priority="10043">
      <formula>ISERROR(K1159)</formula>
    </cfRule>
  </conditionalFormatting>
  <conditionalFormatting sqref="G1163">
    <cfRule type="expression" dxfId="10626" priority="10042">
      <formula>is(error)</formula>
    </cfRule>
  </conditionalFormatting>
  <conditionalFormatting sqref="G1163">
    <cfRule type="cellIs" dxfId="10625" priority="10041" operator="equal">
      <formula>0</formula>
    </cfRule>
  </conditionalFormatting>
  <conditionalFormatting sqref="G1163">
    <cfRule type="expression" dxfId="10624" priority="10040">
      <formula>ISERROR(G1163)</formula>
    </cfRule>
  </conditionalFormatting>
  <conditionalFormatting sqref="K1163">
    <cfRule type="expression" dxfId="10623" priority="10039">
      <formula>is(error)</formula>
    </cfRule>
  </conditionalFormatting>
  <conditionalFormatting sqref="K1163">
    <cfRule type="cellIs" dxfId="10622" priority="10038" operator="equal">
      <formula>0</formula>
    </cfRule>
  </conditionalFormatting>
  <conditionalFormatting sqref="K1163">
    <cfRule type="expression" dxfId="10621" priority="10037">
      <formula>ISERROR(K1163)</formula>
    </cfRule>
  </conditionalFormatting>
  <conditionalFormatting sqref="O1166:Q1166">
    <cfRule type="cellIs" dxfId="10620" priority="10036" stopIfTrue="1" operator="equal">
      <formula>0</formula>
    </cfRule>
  </conditionalFormatting>
  <conditionalFormatting sqref="O1166:Q1166">
    <cfRule type="containsText" dxfId="10619" priority="10031" stopIfTrue="1" operator="containsText" text="dsoy jktdh; fo|ky;ksa esa iz;ksx gsrq fu%'kqYd">
      <formula>NOT(ISERROR(SEARCH("dsoy jktdh; fo|ky;ksa esa iz;ksx gsrq fu%'kqYd",O1166)))</formula>
    </cfRule>
    <cfRule type="containsText" dxfId="10618" priority="10032" stopIfTrue="1" operator="containsText" text="dsoy jktdh; fo|ky;ksa esa iz;ksx gsrq fu%'kqYd">
      <formula>NOT(ISERROR(SEARCH("dsoy jktdh; fo|ky;ksa esa iz;ksx gsrq fu%'kqYd",O1166)))</formula>
    </cfRule>
    <cfRule type="containsText" dxfId="10617" priority="10033" stopIfTrue="1" operator="containsText" text="dsoy jktdh; fo|ky;ksa esa iz;ksx gsrq fu%'kqYd">
      <formula>NOT(ISERROR(SEARCH("dsoy jktdh; fo|ky;ksa esa iz;ksx gsrq fu%'kqYd",O1166)))</formula>
    </cfRule>
    <cfRule type="containsText" dxfId="10616" priority="10034" stopIfTrue="1" operator="containsText" text="f'k{kk foHkkx jktLFkku">
      <formula>NOT(ISERROR(SEARCH("f'k{kk foHkkx jktLFkku",O1166)))</formula>
    </cfRule>
    <cfRule type="containsText" dxfId="10615" priority="10035" stopIfTrue="1" operator="containsText" text="iw.kkZad">
      <formula>NOT(ISERROR(SEARCH("iw.kkZad",O1166)))</formula>
    </cfRule>
  </conditionalFormatting>
  <conditionalFormatting sqref="F1170">
    <cfRule type="cellIs" dxfId="10614" priority="9952" stopIfTrue="1" operator="equal">
      <formula>0</formula>
    </cfRule>
  </conditionalFormatting>
  <conditionalFormatting sqref="F1170">
    <cfRule type="containsText" dxfId="10613" priority="9947" stopIfTrue="1" operator="containsText" text="dsoy jktdh; fo|ky;ksa esa iz;ksx gsrq fu%'kqYd">
      <formula>NOT(ISERROR(SEARCH("dsoy jktdh; fo|ky;ksa esa iz;ksx gsrq fu%'kqYd",F1170)))</formula>
    </cfRule>
    <cfRule type="containsText" dxfId="10612" priority="9948" stopIfTrue="1" operator="containsText" text="dsoy jktdh; fo|ky;ksa esa iz;ksx gsrq fu%'kqYd">
      <formula>NOT(ISERROR(SEARCH("dsoy jktdh; fo|ky;ksa esa iz;ksx gsrq fu%'kqYd",F1170)))</formula>
    </cfRule>
    <cfRule type="containsText" dxfId="10611" priority="9949" stopIfTrue="1" operator="containsText" text="dsoy jktdh; fo|ky;ksa esa iz;ksx gsrq fu%'kqYd">
      <formula>NOT(ISERROR(SEARCH("dsoy jktdh; fo|ky;ksa esa iz;ksx gsrq fu%'kqYd",F1170)))</formula>
    </cfRule>
    <cfRule type="containsText" dxfId="10610" priority="9950" stopIfTrue="1" operator="containsText" text="f'k{kk foHkkx jktLFkku">
      <formula>NOT(ISERROR(SEARCH("f'k{kk foHkkx jktLFkku",F1170)))</formula>
    </cfRule>
    <cfRule type="containsText" dxfId="10609" priority="9951" stopIfTrue="1" operator="containsText" text="iw.kkZad">
      <formula>NOT(ISERROR(SEARCH("iw.kkZad",F1170)))</formula>
    </cfRule>
  </conditionalFormatting>
  <conditionalFormatting sqref="N1166:N1168">
    <cfRule type="cellIs" dxfId="10608" priority="9982" stopIfTrue="1" operator="equal">
      <formula>0</formula>
    </cfRule>
  </conditionalFormatting>
  <conditionalFormatting sqref="N1166:N1168">
    <cfRule type="containsText" dxfId="10607" priority="9977" stopIfTrue="1" operator="containsText" text="dsoy jktdh; fo|ky;ksa esa iz;ksx gsrq fu%'kqYd">
      <formula>NOT(ISERROR(SEARCH("dsoy jktdh; fo|ky;ksa esa iz;ksx gsrq fu%'kqYd",N1166)))</formula>
    </cfRule>
    <cfRule type="containsText" dxfId="10606" priority="9978" stopIfTrue="1" operator="containsText" text="dsoy jktdh; fo|ky;ksa esa iz;ksx gsrq fu%'kqYd">
      <formula>NOT(ISERROR(SEARCH("dsoy jktdh; fo|ky;ksa esa iz;ksx gsrq fu%'kqYd",N1166)))</formula>
    </cfRule>
    <cfRule type="containsText" dxfId="10605" priority="9979" stopIfTrue="1" operator="containsText" text="dsoy jktdh; fo|ky;ksa esa iz;ksx gsrq fu%'kqYd">
      <formula>NOT(ISERROR(SEARCH("dsoy jktdh; fo|ky;ksa esa iz;ksx gsrq fu%'kqYd",N1166)))</formula>
    </cfRule>
    <cfRule type="containsText" dxfId="10604" priority="9980" stopIfTrue="1" operator="containsText" text="f'k{kk foHkkx jktLFkku">
      <formula>NOT(ISERROR(SEARCH("f'k{kk foHkkx jktLFkku",N1166)))</formula>
    </cfRule>
    <cfRule type="containsText" dxfId="10603" priority="9981" stopIfTrue="1" operator="containsText" text="iw.kkZad">
      <formula>NOT(ISERROR(SEARCH("iw.kkZad",N1166)))</formula>
    </cfRule>
  </conditionalFormatting>
  <conditionalFormatting sqref="J1166:J1168">
    <cfRule type="cellIs" dxfId="10602" priority="9964" stopIfTrue="1" operator="equal">
      <formula>0</formula>
    </cfRule>
  </conditionalFormatting>
  <conditionalFormatting sqref="J1166:J1168">
    <cfRule type="containsText" dxfId="10601" priority="9959" stopIfTrue="1" operator="containsText" text="dsoy jktdh; fo|ky;ksa esa iz;ksx gsrq fu%'kqYd">
      <formula>NOT(ISERROR(SEARCH("dsoy jktdh; fo|ky;ksa esa iz;ksx gsrq fu%'kqYd",J1166)))</formula>
    </cfRule>
    <cfRule type="containsText" dxfId="10600" priority="9960" stopIfTrue="1" operator="containsText" text="dsoy jktdh; fo|ky;ksa esa iz;ksx gsrq fu%'kqYd">
      <formula>NOT(ISERROR(SEARCH("dsoy jktdh; fo|ky;ksa esa iz;ksx gsrq fu%'kqYd",J1166)))</formula>
    </cfRule>
    <cfRule type="containsText" dxfId="10599" priority="9961" stopIfTrue="1" operator="containsText" text="dsoy jktdh; fo|ky;ksa esa iz;ksx gsrq fu%'kqYd">
      <formula>NOT(ISERROR(SEARCH("dsoy jktdh; fo|ky;ksa esa iz;ksx gsrq fu%'kqYd",J1166)))</formula>
    </cfRule>
    <cfRule type="containsText" dxfId="10598" priority="9962" stopIfTrue="1" operator="containsText" text="f'k{kk foHkkx jktLFkku">
      <formula>NOT(ISERROR(SEARCH("f'k{kk foHkkx jktLFkku",J1166)))</formula>
    </cfRule>
    <cfRule type="containsText" dxfId="10597" priority="9963" stopIfTrue="1" operator="containsText" text="iw.kkZad">
      <formula>NOT(ISERROR(SEARCH("iw.kkZad",J1166)))</formula>
    </cfRule>
  </conditionalFormatting>
  <conditionalFormatting sqref="O1167:Q1167">
    <cfRule type="cellIs" dxfId="10596" priority="10030" stopIfTrue="1" operator="equal">
      <formula>0</formula>
    </cfRule>
  </conditionalFormatting>
  <conditionalFormatting sqref="O1167:Q1167">
    <cfRule type="containsText" dxfId="10595" priority="10025" stopIfTrue="1" operator="containsText" text="dsoy jktdh; fo|ky;ksa esa iz;ksx gsrq fu%'kqYd">
      <formula>NOT(ISERROR(SEARCH("dsoy jktdh; fo|ky;ksa esa iz;ksx gsrq fu%'kqYd",O1167)))</formula>
    </cfRule>
    <cfRule type="containsText" dxfId="10594" priority="10026" stopIfTrue="1" operator="containsText" text="dsoy jktdh; fo|ky;ksa esa iz;ksx gsrq fu%'kqYd">
      <formula>NOT(ISERROR(SEARCH("dsoy jktdh; fo|ky;ksa esa iz;ksx gsrq fu%'kqYd",O1167)))</formula>
    </cfRule>
    <cfRule type="containsText" dxfId="10593" priority="10027" stopIfTrue="1" operator="containsText" text="dsoy jktdh; fo|ky;ksa esa iz;ksx gsrq fu%'kqYd">
      <formula>NOT(ISERROR(SEARCH("dsoy jktdh; fo|ky;ksa esa iz;ksx gsrq fu%'kqYd",O1167)))</formula>
    </cfRule>
    <cfRule type="containsText" dxfId="10592" priority="10028" stopIfTrue="1" operator="containsText" text="f'k{kk foHkkx jktLFkku">
      <formula>NOT(ISERROR(SEARCH("f'k{kk foHkkx jktLFkku",O1167)))</formula>
    </cfRule>
    <cfRule type="containsText" dxfId="10591" priority="10029" stopIfTrue="1" operator="containsText" text="iw.kkZad">
      <formula>NOT(ISERROR(SEARCH("iw.kkZad",O1167)))</formula>
    </cfRule>
  </conditionalFormatting>
  <conditionalFormatting sqref="O1168:Q1168">
    <cfRule type="cellIs" dxfId="10590" priority="10024" stopIfTrue="1" operator="equal">
      <formula>0</formula>
    </cfRule>
  </conditionalFormatting>
  <conditionalFormatting sqref="O1168:Q1168">
    <cfRule type="containsText" dxfId="10589" priority="10019" stopIfTrue="1" operator="containsText" text="dsoy jktdh; fo|ky;ksa esa iz;ksx gsrq fu%'kqYd">
      <formula>NOT(ISERROR(SEARCH("dsoy jktdh; fo|ky;ksa esa iz;ksx gsrq fu%'kqYd",O1168)))</formula>
    </cfRule>
    <cfRule type="containsText" dxfId="10588" priority="10020" stopIfTrue="1" operator="containsText" text="dsoy jktdh; fo|ky;ksa esa iz;ksx gsrq fu%'kqYd">
      <formula>NOT(ISERROR(SEARCH("dsoy jktdh; fo|ky;ksa esa iz;ksx gsrq fu%'kqYd",O1168)))</formula>
    </cfRule>
    <cfRule type="containsText" dxfId="10587" priority="10021" stopIfTrue="1" operator="containsText" text="dsoy jktdh; fo|ky;ksa esa iz;ksx gsrq fu%'kqYd">
      <formula>NOT(ISERROR(SEARCH("dsoy jktdh; fo|ky;ksa esa iz;ksx gsrq fu%'kqYd",O1168)))</formula>
    </cfRule>
    <cfRule type="containsText" dxfId="10586" priority="10022" stopIfTrue="1" operator="containsText" text="f'k{kk foHkkx jktLFkku">
      <formula>NOT(ISERROR(SEARCH("f'k{kk foHkkx jktLFkku",O1168)))</formula>
    </cfRule>
    <cfRule type="containsText" dxfId="10585" priority="10023" stopIfTrue="1" operator="containsText" text="iw.kkZad">
      <formula>NOT(ISERROR(SEARCH("iw.kkZad",O1168)))</formula>
    </cfRule>
  </conditionalFormatting>
  <conditionalFormatting sqref="D1170">
    <cfRule type="cellIs" dxfId="10584" priority="9958" stopIfTrue="1" operator="equal">
      <formula>0</formula>
    </cfRule>
  </conditionalFormatting>
  <conditionalFormatting sqref="D1170">
    <cfRule type="containsText" dxfId="10583" priority="9953" stopIfTrue="1" operator="containsText" text="dsoy jktdh; fo|ky;ksa esa iz;ksx gsrq fu%'kqYd">
      <formula>NOT(ISERROR(SEARCH("dsoy jktdh; fo|ky;ksa esa iz;ksx gsrq fu%'kqYd",D1170)))</formula>
    </cfRule>
    <cfRule type="containsText" dxfId="10582" priority="9954" stopIfTrue="1" operator="containsText" text="dsoy jktdh; fo|ky;ksa esa iz;ksx gsrq fu%'kqYd">
      <formula>NOT(ISERROR(SEARCH("dsoy jktdh; fo|ky;ksa esa iz;ksx gsrq fu%'kqYd",D1170)))</formula>
    </cfRule>
    <cfRule type="containsText" dxfId="10581" priority="9955" stopIfTrue="1" operator="containsText" text="dsoy jktdh; fo|ky;ksa esa iz;ksx gsrq fu%'kqYd">
      <formula>NOT(ISERROR(SEARCH("dsoy jktdh; fo|ky;ksa esa iz;ksx gsrq fu%'kqYd",D1170)))</formula>
    </cfRule>
    <cfRule type="containsText" dxfId="10580" priority="9956" stopIfTrue="1" operator="containsText" text="f'k{kk foHkkx jktLFkku">
      <formula>NOT(ISERROR(SEARCH("f'k{kk foHkkx jktLFkku",D1170)))</formula>
    </cfRule>
    <cfRule type="containsText" dxfId="10579" priority="9957" stopIfTrue="1" operator="containsText" text="iw.kkZad">
      <formula>NOT(ISERROR(SEARCH("iw.kkZad",D1170)))</formula>
    </cfRule>
  </conditionalFormatting>
  <conditionalFormatting sqref="L1170">
    <cfRule type="cellIs" dxfId="10578" priority="9946" stopIfTrue="1" operator="equal">
      <formula>0</formula>
    </cfRule>
  </conditionalFormatting>
  <conditionalFormatting sqref="L1170">
    <cfRule type="containsText" dxfId="10577" priority="9941" stopIfTrue="1" operator="containsText" text="dsoy jktdh; fo|ky;ksa esa iz;ksx gsrq fu%'kqYd">
      <formula>NOT(ISERROR(SEARCH("dsoy jktdh; fo|ky;ksa esa iz;ksx gsrq fu%'kqYd",L1170)))</formula>
    </cfRule>
    <cfRule type="containsText" dxfId="10576" priority="9942" stopIfTrue="1" operator="containsText" text="dsoy jktdh; fo|ky;ksa esa iz;ksx gsrq fu%'kqYd">
      <formula>NOT(ISERROR(SEARCH("dsoy jktdh; fo|ky;ksa esa iz;ksx gsrq fu%'kqYd",L1170)))</formula>
    </cfRule>
    <cfRule type="containsText" dxfId="10575" priority="9943" stopIfTrue="1" operator="containsText" text="dsoy jktdh; fo|ky;ksa esa iz;ksx gsrq fu%'kqYd">
      <formula>NOT(ISERROR(SEARCH("dsoy jktdh; fo|ky;ksa esa iz;ksx gsrq fu%'kqYd",L1170)))</formula>
    </cfRule>
    <cfRule type="containsText" dxfId="10574" priority="9944" stopIfTrue="1" operator="containsText" text="f'k{kk foHkkx jktLFkku">
      <formula>NOT(ISERROR(SEARCH("f'k{kk foHkkx jktLFkku",L1170)))</formula>
    </cfRule>
    <cfRule type="containsText" dxfId="10573" priority="9945" stopIfTrue="1" operator="containsText" text="iw.kkZad">
      <formula>NOT(ISERROR(SEARCH("iw.kkZad",L1170)))</formula>
    </cfRule>
  </conditionalFormatting>
  <conditionalFormatting sqref="L1171">
    <cfRule type="cellIs" dxfId="10572" priority="9940" stopIfTrue="1" operator="equal">
      <formula>0</formula>
    </cfRule>
  </conditionalFormatting>
  <conditionalFormatting sqref="L1171">
    <cfRule type="containsText" dxfId="10571" priority="9935" stopIfTrue="1" operator="containsText" text="dsoy jktdh; fo|ky;ksa esa iz;ksx gsrq fu%'kqYd">
      <formula>NOT(ISERROR(SEARCH("dsoy jktdh; fo|ky;ksa esa iz;ksx gsrq fu%'kqYd",L1171)))</formula>
    </cfRule>
    <cfRule type="containsText" dxfId="10570" priority="9936" stopIfTrue="1" operator="containsText" text="dsoy jktdh; fo|ky;ksa esa iz;ksx gsrq fu%'kqYd">
      <formula>NOT(ISERROR(SEARCH("dsoy jktdh; fo|ky;ksa esa iz;ksx gsrq fu%'kqYd",L1171)))</formula>
    </cfRule>
    <cfRule type="containsText" dxfId="10569" priority="9937" stopIfTrue="1" operator="containsText" text="dsoy jktdh; fo|ky;ksa esa iz;ksx gsrq fu%'kqYd">
      <formula>NOT(ISERROR(SEARCH("dsoy jktdh; fo|ky;ksa esa iz;ksx gsrq fu%'kqYd",L1171)))</formula>
    </cfRule>
    <cfRule type="containsText" dxfId="10568" priority="9938" stopIfTrue="1" operator="containsText" text="f'k{kk foHkkx jktLFkku">
      <formula>NOT(ISERROR(SEARCH("f'k{kk foHkkx jktLFkku",L1171)))</formula>
    </cfRule>
    <cfRule type="containsText" dxfId="10567" priority="9939" stopIfTrue="1" operator="containsText" text="iw.kkZad">
      <formula>NOT(ISERROR(SEARCH("iw.kkZad",L1171)))</formula>
    </cfRule>
  </conditionalFormatting>
  <conditionalFormatting sqref="O1169">
    <cfRule type="cellIs" dxfId="10566" priority="9934" stopIfTrue="1" operator="equal">
      <formula>0</formula>
    </cfRule>
  </conditionalFormatting>
  <conditionalFormatting sqref="O1169">
    <cfRule type="containsText" dxfId="10565" priority="9929" stopIfTrue="1" operator="containsText" text="dsoy jktdh; fo|ky;ksa esa iz;ksx gsrq fu%'kqYd">
      <formula>NOT(ISERROR(SEARCH("dsoy jktdh; fo|ky;ksa esa iz;ksx gsrq fu%'kqYd",O1169)))</formula>
    </cfRule>
    <cfRule type="containsText" dxfId="10564" priority="9930" stopIfTrue="1" operator="containsText" text="dsoy jktdh; fo|ky;ksa esa iz;ksx gsrq fu%'kqYd">
      <formula>NOT(ISERROR(SEARCH("dsoy jktdh; fo|ky;ksa esa iz;ksx gsrq fu%'kqYd",O1169)))</formula>
    </cfRule>
    <cfRule type="containsText" dxfId="10563" priority="9931" stopIfTrue="1" operator="containsText" text="dsoy jktdh; fo|ky;ksa esa iz;ksx gsrq fu%'kqYd">
      <formula>NOT(ISERROR(SEARCH("dsoy jktdh; fo|ky;ksa esa iz;ksx gsrq fu%'kqYd",O1169)))</formula>
    </cfRule>
    <cfRule type="containsText" dxfId="10562" priority="9932" stopIfTrue="1" operator="containsText" text="f'k{kk foHkkx jktLFkku">
      <formula>NOT(ISERROR(SEARCH("f'k{kk foHkkx jktLFkku",O1169)))</formula>
    </cfRule>
    <cfRule type="containsText" dxfId="10561" priority="9933" stopIfTrue="1" operator="containsText" text="iw.kkZad">
      <formula>NOT(ISERROR(SEARCH("iw.kkZad",O1169)))</formula>
    </cfRule>
  </conditionalFormatting>
  <conditionalFormatting sqref="O1170">
    <cfRule type="cellIs" dxfId="10560" priority="9928" stopIfTrue="1" operator="equal">
      <formula>0</formula>
    </cfRule>
  </conditionalFormatting>
  <conditionalFormatting sqref="O1170">
    <cfRule type="containsText" dxfId="10559" priority="9923" stopIfTrue="1" operator="containsText" text="dsoy jktdh; fo|ky;ksa esa iz;ksx gsrq fu%'kqYd">
      <formula>NOT(ISERROR(SEARCH("dsoy jktdh; fo|ky;ksa esa iz;ksx gsrq fu%'kqYd",O1170)))</formula>
    </cfRule>
    <cfRule type="containsText" dxfId="10558" priority="9924" stopIfTrue="1" operator="containsText" text="dsoy jktdh; fo|ky;ksa esa iz;ksx gsrq fu%'kqYd">
      <formula>NOT(ISERROR(SEARCH("dsoy jktdh; fo|ky;ksa esa iz;ksx gsrq fu%'kqYd",O1170)))</formula>
    </cfRule>
    <cfRule type="containsText" dxfId="10557" priority="9925" stopIfTrue="1" operator="containsText" text="dsoy jktdh; fo|ky;ksa esa iz;ksx gsrq fu%'kqYd">
      <formula>NOT(ISERROR(SEARCH("dsoy jktdh; fo|ky;ksa esa iz;ksx gsrq fu%'kqYd",O1170)))</formula>
    </cfRule>
    <cfRule type="containsText" dxfId="10556" priority="9926" stopIfTrue="1" operator="containsText" text="f'k{kk foHkkx jktLFkku">
      <formula>NOT(ISERROR(SEARCH("f'k{kk foHkkx jktLFkku",O1170)))</formula>
    </cfRule>
    <cfRule type="containsText" dxfId="10555" priority="9927" stopIfTrue="1" operator="containsText" text="iw.kkZad">
      <formula>NOT(ISERROR(SEARCH("iw.kkZad",O1170)))</formula>
    </cfRule>
  </conditionalFormatting>
  <conditionalFormatting sqref="O1171">
    <cfRule type="cellIs" dxfId="10554" priority="9922" stopIfTrue="1" operator="equal">
      <formula>0</formula>
    </cfRule>
  </conditionalFormatting>
  <conditionalFormatting sqref="O1171">
    <cfRule type="containsText" dxfId="10553" priority="9917" stopIfTrue="1" operator="containsText" text="dsoy jktdh; fo|ky;ksa esa iz;ksx gsrq fu%'kqYd">
      <formula>NOT(ISERROR(SEARCH("dsoy jktdh; fo|ky;ksa esa iz;ksx gsrq fu%'kqYd",O1171)))</formula>
    </cfRule>
    <cfRule type="containsText" dxfId="10552" priority="9918" stopIfTrue="1" operator="containsText" text="dsoy jktdh; fo|ky;ksa esa iz;ksx gsrq fu%'kqYd">
      <formula>NOT(ISERROR(SEARCH("dsoy jktdh; fo|ky;ksa esa iz;ksx gsrq fu%'kqYd",O1171)))</formula>
    </cfRule>
    <cfRule type="containsText" dxfId="10551" priority="9919" stopIfTrue="1" operator="containsText" text="dsoy jktdh; fo|ky;ksa esa iz;ksx gsrq fu%'kqYd">
      <formula>NOT(ISERROR(SEARCH("dsoy jktdh; fo|ky;ksa esa iz;ksx gsrq fu%'kqYd",O1171)))</formula>
    </cfRule>
    <cfRule type="containsText" dxfId="10550" priority="9920" stopIfTrue="1" operator="containsText" text="f'k{kk foHkkx jktLFkku">
      <formula>NOT(ISERROR(SEARCH("f'k{kk foHkkx jktLFkku",O1171)))</formula>
    </cfRule>
    <cfRule type="containsText" dxfId="10549" priority="9921" stopIfTrue="1" operator="containsText" text="iw.kkZad">
      <formula>NOT(ISERROR(SEARCH("iw.kkZad",O1171)))</formula>
    </cfRule>
  </conditionalFormatting>
  <conditionalFormatting sqref="J1174:J1177">
    <cfRule type="cellIs" dxfId="10548" priority="9916" stopIfTrue="1" operator="equal">
      <formula>0</formula>
    </cfRule>
  </conditionalFormatting>
  <conditionalFormatting sqref="J1174:J1177">
    <cfRule type="containsText" dxfId="10547" priority="9911" stopIfTrue="1" operator="containsText" text="dsoy jktdh; fo|ky;ksa esa iz;ksx gsrq fu%'kqYd">
      <formula>NOT(ISERROR(SEARCH("dsoy jktdh; fo|ky;ksa esa iz;ksx gsrq fu%'kqYd",J1174)))</formula>
    </cfRule>
    <cfRule type="containsText" dxfId="10546" priority="9912" stopIfTrue="1" operator="containsText" text="dsoy jktdh; fo|ky;ksa esa iz;ksx gsrq fu%'kqYd">
      <formula>NOT(ISERROR(SEARCH("dsoy jktdh; fo|ky;ksa esa iz;ksx gsrq fu%'kqYd",J1174)))</formula>
    </cfRule>
    <cfRule type="containsText" dxfId="10545" priority="9913" stopIfTrue="1" operator="containsText" text="dsoy jktdh; fo|ky;ksa esa iz;ksx gsrq fu%'kqYd">
      <formula>NOT(ISERROR(SEARCH("dsoy jktdh; fo|ky;ksa esa iz;ksx gsrq fu%'kqYd",J1174)))</formula>
    </cfRule>
    <cfRule type="containsText" dxfId="10544" priority="9914" stopIfTrue="1" operator="containsText" text="f'k{kk foHkkx jktLFkku">
      <formula>NOT(ISERROR(SEARCH("f'k{kk foHkkx jktLFkku",J1174)))</formula>
    </cfRule>
    <cfRule type="containsText" dxfId="10543" priority="9915" stopIfTrue="1" operator="containsText" text="iw.kkZad">
      <formula>NOT(ISERROR(SEARCH("iw.kkZad",J1174)))</formula>
    </cfRule>
  </conditionalFormatting>
  <conditionalFormatting sqref="J1178">
    <cfRule type="cellIs" dxfId="10542" priority="9910" stopIfTrue="1" operator="equal">
      <formula>0</formula>
    </cfRule>
  </conditionalFormatting>
  <conditionalFormatting sqref="J1178">
    <cfRule type="containsText" dxfId="10541" priority="9905" stopIfTrue="1" operator="containsText" text="dsoy jktdh; fo|ky;ksa esa iz;ksx gsrq fu%'kqYd">
      <formula>NOT(ISERROR(SEARCH("dsoy jktdh; fo|ky;ksa esa iz;ksx gsrq fu%'kqYd",J1178)))</formula>
    </cfRule>
    <cfRule type="containsText" dxfId="10540" priority="9906" stopIfTrue="1" operator="containsText" text="dsoy jktdh; fo|ky;ksa esa iz;ksx gsrq fu%'kqYd">
      <formula>NOT(ISERROR(SEARCH("dsoy jktdh; fo|ky;ksa esa iz;ksx gsrq fu%'kqYd",J1178)))</formula>
    </cfRule>
    <cfRule type="containsText" dxfId="10539" priority="9907" stopIfTrue="1" operator="containsText" text="dsoy jktdh; fo|ky;ksa esa iz;ksx gsrq fu%'kqYd">
      <formula>NOT(ISERROR(SEARCH("dsoy jktdh; fo|ky;ksa esa iz;ksx gsrq fu%'kqYd",J1178)))</formula>
    </cfRule>
    <cfRule type="containsText" dxfId="10538" priority="9908" stopIfTrue="1" operator="containsText" text="f'k{kk foHkkx jktLFkku">
      <formula>NOT(ISERROR(SEARCH("f'k{kk foHkkx jktLFkku",J1178)))</formula>
    </cfRule>
    <cfRule type="containsText" dxfId="10537" priority="9909" stopIfTrue="1" operator="containsText" text="iw.kkZad">
      <formula>NOT(ISERROR(SEARCH("iw.kkZad",J1178)))</formula>
    </cfRule>
  </conditionalFormatting>
  <conditionalFormatting sqref="N1154">
    <cfRule type="cellIs" dxfId="10536" priority="9904" stopIfTrue="1" operator="equal">
      <formula>0</formula>
    </cfRule>
  </conditionalFormatting>
  <conditionalFormatting sqref="N1154">
    <cfRule type="containsText" dxfId="10535" priority="9899" stopIfTrue="1" operator="containsText" text="dsoy jktdh; fo|ky;ksa esa iz;ksx gsrq fu%'kqYd">
      <formula>NOT(ISERROR(SEARCH("dsoy jktdh; fo|ky;ksa esa iz;ksx gsrq fu%'kqYd",N1154)))</formula>
    </cfRule>
    <cfRule type="containsText" dxfId="10534" priority="9900" stopIfTrue="1" operator="containsText" text="dsoy jktdh; fo|ky;ksa esa iz;ksx gsrq fu%'kqYd">
      <formula>NOT(ISERROR(SEARCH("dsoy jktdh; fo|ky;ksa esa iz;ksx gsrq fu%'kqYd",N1154)))</formula>
    </cfRule>
    <cfRule type="containsText" dxfId="10533" priority="9901" stopIfTrue="1" operator="containsText" text="dsoy jktdh; fo|ky;ksa esa iz;ksx gsrq fu%'kqYd">
      <formula>NOT(ISERROR(SEARCH("dsoy jktdh; fo|ky;ksa esa iz;ksx gsrq fu%'kqYd",N1154)))</formula>
    </cfRule>
    <cfRule type="containsText" dxfId="10532" priority="9902" stopIfTrue="1" operator="containsText" text="f'k{kk foHkkx jktLFkku">
      <formula>NOT(ISERROR(SEARCH("f'k{kk foHkkx jktLFkku",N1154)))</formula>
    </cfRule>
    <cfRule type="containsText" dxfId="10531" priority="9903" stopIfTrue="1" operator="containsText" text="iw.kkZad">
      <formula>NOT(ISERROR(SEARCH("iw.kkZad",N1154)))</formula>
    </cfRule>
  </conditionalFormatting>
  <conditionalFormatting sqref="N1155">
    <cfRule type="cellIs" dxfId="10530" priority="9898" stopIfTrue="1" operator="equal">
      <formula>0</formula>
    </cfRule>
  </conditionalFormatting>
  <conditionalFormatting sqref="N1155">
    <cfRule type="containsText" dxfId="10529" priority="9893" stopIfTrue="1" operator="containsText" text="dsoy jktdh; fo|ky;ksa esa iz;ksx gsrq fu%'kqYd">
      <formula>NOT(ISERROR(SEARCH("dsoy jktdh; fo|ky;ksa esa iz;ksx gsrq fu%'kqYd",N1155)))</formula>
    </cfRule>
    <cfRule type="containsText" dxfId="10528" priority="9894" stopIfTrue="1" operator="containsText" text="dsoy jktdh; fo|ky;ksa esa iz;ksx gsrq fu%'kqYd">
      <formula>NOT(ISERROR(SEARCH("dsoy jktdh; fo|ky;ksa esa iz;ksx gsrq fu%'kqYd",N1155)))</formula>
    </cfRule>
    <cfRule type="containsText" dxfId="10527" priority="9895" stopIfTrue="1" operator="containsText" text="dsoy jktdh; fo|ky;ksa esa iz;ksx gsrq fu%'kqYd">
      <formula>NOT(ISERROR(SEARCH("dsoy jktdh; fo|ky;ksa esa iz;ksx gsrq fu%'kqYd",N1155)))</formula>
    </cfRule>
    <cfRule type="containsText" dxfId="10526" priority="9896" stopIfTrue="1" operator="containsText" text="f'k{kk foHkkx jktLFkku">
      <formula>NOT(ISERROR(SEARCH("f'k{kk foHkkx jktLFkku",N1155)))</formula>
    </cfRule>
    <cfRule type="containsText" dxfId="10525" priority="9897" stopIfTrue="1" operator="containsText" text="iw.kkZad">
      <formula>NOT(ISERROR(SEARCH("iw.kkZad",N1155)))</formula>
    </cfRule>
  </conditionalFormatting>
  <conditionalFormatting sqref="B1155:C1155">
    <cfRule type="cellIs" dxfId="10524" priority="9892" stopIfTrue="1" operator="equal">
      <formula>0</formula>
    </cfRule>
  </conditionalFormatting>
  <conditionalFormatting sqref="B1155:C1155">
    <cfRule type="containsText" dxfId="10523" priority="9887" stopIfTrue="1" operator="containsText" text="dsoy jktdh; fo|ky;ksa esa iz;ksx gsrq fu%'kqYd">
      <formula>NOT(ISERROR(SEARCH("dsoy jktdh; fo|ky;ksa esa iz;ksx gsrq fu%'kqYd",B1155)))</formula>
    </cfRule>
    <cfRule type="containsText" dxfId="10522" priority="9888" stopIfTrue="1" operator="containsText" text="dsoy jktdh; fo|ky;ksa esa iz;ksx gsrq fu%'kqYd">
      <formula>NOT(ISERROR(SEARCH("dsoy jktdh; fo|ky;ksa esa iz;ksx gsrq fu%'kqYd",B1155)))</formula>
    </cfRule>
    <cfRule type="containsText" dxfId="10521" priority="9889" stopIfTrue="1" operator="containsText" text="dsoy jktdh; fo|ky;ksa esa iz;ksx gsrq fu%'kqYd">
      <formula>NOT(ISERROR(SEARCH("dsoy jktdh; fo|ky;ksa esa iz;ksx gsrq fu%'kqYd",B1155)))</formula>
    </cfRule>
    <cfRule type="containsText" dxfId="10520" priority="9890" stopIfTrue="1" operator="containsText" text="f'k{kk foHkkx jktLFkku">
      <formula>NOT(ISERROR(SEARCH("f'k{kk foHkkx jktLFkku",B1155)))</formula>
    </cfRule>
    <cfRule type="containsText" dxfId="10519" priority="9891" stopIfTrue="1" operator="containsText" text="iw.kkZad">
      <formula>NOT(ISERROR(SEARCH("iw.kkZad",B1155)))</formula>
    </cfRule>
  </conditionalFormatting>
  <conditionalFormatting sqref="B1197:F1197 B1200:D1200 F1200 H1200 B1198:C1199 B1190:C1192 A1179:A1180 B1202:D1202 F1202 H1202 C1183:C1185 B1181:B1185 B1187:C1187 J1185 B1201">
    <cfRule type="cellIs" dxfId="10518" priority="9886" stopIfTrue="1" operator="equal">
      <formula>0</formula>
    </cfRule>
  </conditionalFormatting>
  <conditionalFormatting sqref="B1197:F1197 B1200:D1200 F1200 H1200 B1198:C1199 B1190:C1192 A1179:A1180 B1202:D1202 F1202 H1202 C1183:C1185 B1181:B1185 B1187:C1187 J1185 B1201">
    <cfRule type="containsText" dxfId="10517" priority="9881" stopIfTrue="1" operator="containsText" text="dsoy jktdh; fo|ky;ksa esa iz;ksx gsrq fu%'kqYd">
      <formula>NOT(ISERROR(SEARCH("dsoy jktdh; fo|ky;ksa esa iz;ksx gsrq fu%'kqYd",A1179)))</formula>
    </cfRule>
    <cfRule type="containsText" dxfId="10516" priority="9882" stopIfTrue="1" operator="containsText" text="dsoy jktdh; fo|ky;ksa esa iz;ksx gsrq fu%'kqYd">
      <formula>NOT(ISERROR(SEARCH("dsoy jktdh; fo|ky;ksa esa iz;ksx gsrq fu%'kqYd",A1179)))</formula>
    </cfRule>
    <cfRule type="containsText" dxfId="10515" priority="9883" stopIfTrue="1" operator="containsText" text="dsoy jktdh; fo|ky;ksa esa iz;ksx gsrq fu%'kqYd">
      <formula>NOT(ISERROR(SEARCH("dsoy jktdh; fo|ky;ksa esa iz;ksx gsrq fu%'kqYd",A1179)))</formula>
    </cfRule>
    <cfRule type="containsText" dxfId="10514" priority="9884" stopIfTrue="1" operator="containsText" text="f'k{kk foHkkx jktLFkku">
      <formula>NOT(ISERROR(SEARCH("f'k{kk foHkkx jktLFkku",A1179)))</formula>
    </cfRule>
    <cfRule type="containsText" dxfId="10513" priority="9885" stopIfTrue="1" operator="containsText" text="iw.kkZad">
      <formula>NOT(ISERROR(SEARCH("iw.kkZad",A1179)))</formula>
    </cfRule>
  </conditionalFormatting>
  <conditionalFormatting sqref="B1187:C1187">
    <cfRule type="cellIs" dxfId="10512" priority="9879" operator="equal">
      <formula>0</formula>
    </cfRule>
    <cfRule type="containsText" dxfId="10511" priority="9880" stopIfTrue="1" operator="containsText" text="false">
      <formula>NOT(ISERROR(SEARCH("false",B1187)))</formula>
    </cfRule>
  </conditionalFormatting>
  <conditionalFormatting sqref="H1205:H1209">
    <cfRule type="cellIs" dxfId="10510" priority="9812" stopIfTrue="1" operator="equal">
      <formula>0</formula>
    </cfRule>
  </conditionalFormatting>
  <conditionalFormatting sqref="H1205:H1209">
    <cfRule type="containsText" dxfId="10509" priority="9807" stopIfTrue="1" operator="containsText" text="dsoy jktdh; fo|ky;ksa esa iz;ksx gsrq fu%'kqYd">
      <formula>NOT(ISERROR(SEARCH("dsoy jktdh; fo|ky;ksa esa iz;ksx gsrq fu%'kqYd",H1205)))</formula>
    </cfRule>
    <cfRule type="containsText" dxfId="10508" priority="9808" stopIfTrue="1" operator="containsText" text="dsoy jktdh; fo|ky;ksa esa iz;ksx gsrq fu%'kqYd">
      <formula>NOT(ISERROR(SEARCH("dsoy jktdh; fo|ky;ksa esa iz;ksx gsrq fu%'kqYd",H1205)))</formula>
    </cfRule>
    <cfRule type="containsText" dxfId="10507" priority="9809" stopIfTrue="1" operator="containsText" text="dsoy jktdh; fo|ky;ksa esa iz;ksx gsrq fu%'kqYd">
      <formula>NOT(ISERROR(SEARCH("dsoy jktdh; fo|ky;ksa esa iz;ksx gsrq fu%'kqYd",H1205)))</formula>
    </cfRule>
    <cfRule type="containsText" dxfId="10506" priority="9810" stopIfTrue="1" operator="containsText" text="f'k{kk foHkkx jktLFkku">
      <formula>NOT(ISERROR(SEARCH("f'k{kk foHkkx jktLFkku",H1205)))</formula>
    </cfRule>
    <cfRule type="containsText" dxfId="10505" priority="9811" stopIfTrue="1" operator="containsText" text="iw.kkZad">
      <formula>NOT(ISERROR(SEARCH("iw.kkZad",H1205)))</formula>
    </cfRule>
  </conditionalFormatting>
  <conditionalFormatting sqref="D1198:F1198">
    <cfRule type="cellIs" dxfId="10504" priority="9878" stopIfTrue="1" operator="equal">
      <formula>0</formula>
    </cfRule>
  </conditionalFormatting>
  <conditionalFormatting sqref="D1198:F1198">
    <cfRule type="containsText" dxfId="10503" priority="9873" stopIfTrue="1" operator="containsText" text="dsoy jktdh; fo|ky;ksa esa iz;ksx gsrq fu%'kqYd">
      <formula>NOT(ISERROR(SEARCH("dsoy jktdh; fo|ky;ksa esa iz;ksx gsrq fu%'kqYd",D1198)))</formula>
    </cfRule>
    <cfRule type="containsText" dxfId="10502" priority="9874" stopIfTrue="1" operator="containsText" text="dsoy jktdh; fo|ky;ksa esa iz;ksx gsrq fu%'kqYd">
      <formula>NOT(ISERROR(SEARCH("dsoy jktdh; fo|ky;ksa esa iz;ksx gsrq fu%'kqYd",D1198)))</formula>
    </cfRule>
    <cfRule type="containsText" dxfId="10501" priority="9875" stopIfTrue="1" operator="containsText" text="dsoy jktdh; fo|ky;ksa esa iz;ksx gsrq fu%'kqYd">
      <formula>NOT(ISERROR(SEARCH("dsoy jktdh; fo|ky;ksa esa iz;ksx gsrq fu%'kqYd",D1198)))</formula>
    </cfRule>
    <cfRule type="containsText" dxfId="10500" priority="9876" stopIfTrue="1" operator="containsText" text="f'k{kk foHkkx jktLFkku">
      <formula>NOT(ISERROR(SEARCH("f'k{kk foHkkx jktLFkku",D1198)))</formula>
    </cfRule>
    <cfRule type="containsText" dxfId="10499" priority="9877" stopIfTrue="1" operator="containsText" text="iw.kkZad">
      <formula>NOT(ISERROR(SEARCH("iw.kkZad",D1198)))</formula>
    </cfRule>
  </conditionalFormatting>
  <conditionalFormatting sqref="D1199:F1199">
    <cfRule type="cellIs" dxfId="10498" priority="9872" stopIfTrue="1" operator="equal">
      <formula>0</formula>
    </cfRule>
  </conditionalFormatting>
  <conditionalFormatting sqref="D1199:F1199">
    <cfRule type="containsText" dxfId="10497" priority="9867" stopIfTrue="1" operator="containsText" text="dsoy jktdh; fo|ky;ksa esa iz;ksx gsrq fu%'kqYd">
      <formula>NOT(ISERROR(SEARCH("dsoy jktdh; fo|ky;ksa esa iz;ksx gsrq fu%'kqYd",D1199)))</formula>
    </cfRule>
    <cfRule type="containsText" dxfId="10496" priority="9868" stopIfTrue="1" operator="containsText" text="dsoy jktdh; fo|ky;ksa esa iz;ksx gsrq fu%'kqYd">
      <formula>NOT(ISERROR(SEARCH("dsoy jktdh; fo|ky;ksa esa iz;ksx gsrq fu%'kqYd",D1199)))</formula>
    </cfRule>
    <cfRule type="containsText" dxfId="10495" priority="9869" stopIfTrue="1" operator="containsText" text="dsoy jktdh; fo|ky;ksa esa iz;ksx gsrq fu%'kqYd">
      <formula>NOT(ISERROR(SEARCH("dsoy jktdh; fo|ky;ksa esa iz;ksx gsrq fu%'kqYd",D1199)))</formula>
    </cfRule>
    <cfRule type="containsText" dxfId="10494" priority="9870" stopIfTrue="1" operator="containsText" text="f'k{kk foHkkx jktLFkku">
      <formula>NOT(ISERROR(SEARCH("f'k{kk foHkkx jktLFkku",D1199)))</formula>
    </cfRule>
    <cfRule type="containsText" dxfId="10493" priority="9871" stopIfTrue="1" operator="containsText" text="iw.kkZad">
      <formula>NOT(ISERROR(SEARCH("iw.kkZad",D1199)))</formula>
    </cfRule>
  </conditionalFormatting>
  <conditionalFormatting sqref="L1200">
    <cfRule type="cellIs" dxfId="10492" priority="9866" stopIfTrue="1" operator="equal">
      <formula>0</formula>
    </cfRule>
  </conditionalFormatting>
  <conditionalFormatting sqref="L1200">
    <cfRule type="containsText" dxfId="10491" priority="9861" stopIfTrue="1" operator="containsText" text="dsoy jktdh; fo|ky;ksa esa iz;ksx gsrq fu%'kqYd">
      <formula>NOT(ISERROR(SEARCH("dsoy jktdh; fo|ky;ksa esa iz;ksx gsrq fu%'kqYd",L1200)))</formula>
    </cfRule>
    <cfRule type="containsText" dxfId="10490" priority="9862" stopIfTrue="1" operator="containsText" text="dsoy jktdh; fo|ky;ksa esa iz;ksx gsrq fu%'kqYd">
      <formula>NOT(ISERROR(SEARCH("dsoy jktdh; fo|ky;ksa esa iz;ksx gsrq fu%'kqYd",L1200)))</formula>
    </cfRule>
    <cfRule type="containsText" dxfId="10489" priority="9863" stopIfTrue="1" operator="containsText" text="dsoy jktdh; fo|ky;ksa esa iz;ksx gsrq fu%'kqYd">
      <formula>NOT(ISERROR(SEARCH("dsoy jktdh; fo|ky;ksa esa iz;ksx gsrq fu%'kqYd",L1200)))</formula>
    </cfRule>
    <cfRule type="containsText" dxfId="10488" priority="9864" stopIfTrue="1" operator="containsText" text="f'k{kk foHkkx jktLFkku">
      <formula>NOT(ISERROR(SEARCH("f'k{kk foHkkx jktLFkku",L1200)))</formula>
    </cfRule>
    <cfRule type="containsText" dxfId="10487" priority="9865" stopIfTrue="1" operator="containsText" text="iw.kkZad">
      <formula>NOT(ISERROR(SEARCH("iw.kkZad",L1200)))</formula>
    </cfRule>
  </conditionalFormatting>
  <conditionalFormatting sqref="H1201">
    <cfRule type="cellIs" dxfId="10486" priority="9860" stopIfTrue="1" operator="equal">
      <formula>0</formula>
    </cfRule>
  </conditionalFormatting>
  <conditionalFormatting sqref="H1201">
    <cfRule type="containsText" dxfId="10485" priority="9855" stopIfTrue="1" operator="containsText" text="dsoy jktdh; fo|ky;ksa esa iz;ksx gsrq fu%'kqYd">
      <formula>NOT(ISERROR(SEARCH("dsoy jktdh; fo|ky;ksa esa iz;ksx gsrq fu%'kqYd",H1201)))</formula>
    </cfRule>
    <cfRule type="containsText" dxfId="10484" priority="9856" stopIfTrue="1" operator="containsText" text="dsoy jktdh; fo|ky;ksa esa iz;ksx gsrq fu%'kqYd">
      <formula>NOT(ISERROR(SEARCH("dsoy jktdh; fo|ky;ksa esa iz;ksx gsrq fu%'kqYd",H1201)))</formula>
    </cfRule>
    <cfRule type="containsText" dxfId="10483" priority="9857" stopIfTrue="1" operator="containsText" text="dsoy jktdh; fo|ky;ksa esa iz;ksx gsrq fu%'kqYd">
      <formula>NOT(ISERROR(SEARCH("dsoy jktdh; fo|ky;ksa esa iz;ksx gsrq fu%'kqYd",H1201)))</formula>
    </cfRule>
    <cfRule type="containsText" dxfId="10482" priority="9858" stopIfTrue="1" operator="containsText" text="f'k{kk foHkkx jktLFkku">
      <formula>NOT(ISERROR(SEARCH("f'k{kk foHkkx jktLFkku",H1201)))</formula>
    </cfRule>
    <cfRule type="containsText" dxfId="10481" priority="9859" stopIfTrue="1" operator="containsText" text="iw.kkZad">
      <formula>NOT(ISERROR(SEARCH("iw.kkZad",H1201)))</formula>
    </cfRule>
  </conditionalFormatting>
  <conditionalFormatting sqref="C1194">
    <cfRule type="cellIs" dxfId="10480" priority="9854" stopIfTrue="1" operator="equal">
      <formula>0</formula>
    </cfRule>
  </conditionalFormatting>
  <conditionalFormatting sqref="C1194">
    <cfRule type="containsText" dxfId="10479" priority="9849" stopIfTrue="1" operator="containsText" text="dsoy jktdh; fo|ky;ksa esa iz;ksx gsrq fu%'kqYd">
      <formula>NOT(ISERROR(SEARCH("dsoy jktdh; fo|ky;ksa esa iz;ksx gsrq fu%'kqYd",C1194)))</formula>
    </cfRule>
    <cfRule type="containsText" dxfId="10478" priority="9850" stopIfTrue="1" operator="containsText" text="dsoy jktdh; fo|ky;ksa esa iz;ksx gsrq fu%'kqYd">
      <formula>NOT(ISERROR(SEARCH("dsoy jktdh; fo|ky;ksa esa iz;ksx gsrq fu%'kqYd",C1194)))</formula>
    </cfRule>
    <cfRule type="containsText" dxfId="10477" priority="9851" stopIfTrue="1" operator="containsText" text="dsoy jktdh; fo|ky;ksa esa iz;ksx gsrq fu%'kqYd">
      <formula>NOT(ISERROR(SEARCH("dsoy jktdh; fo|ky;ksa esa iz;ksx gsrq fu%'kqYd",C1194)))</formula>
    </cfRule>
    <cfRule type="containsText" dxfId="10476" priority="9852" stopIfTrue="1" operator="containsText" text="f'k{kk foHkkx jktLFkku">
      <formula>NOT(ISERROR(SEARCH("f'k{kk foHkkx jktLFkku",C1194)))</formula>
    </cfRule>
    <cfRule type="containsText" dxfId="10475" priority="9853" stopIfTrue="1" operator="containsText" text="iw.kkZad">
      <formula>NOT(ISERROR(SEARCH("iw.kkZad",C1194)))</formula>
    </cfRule>
  </conditionalFormatting>
  <conditionalFormatting sqref="B1193">
    <cfRule type="cellIs" dxfId="10474" priority="9848" stopIfTrue="1" operator="equal">
      <formula>0</formula>
    </cfRule>
  </conditionalFormatting>
  <conditionalFormatting sqref="B1193">
    <cfRule type="containsText" dxfId="10473" priority="9843" stopIfTrue="1" operator="containsText" text="dsoy jktdh; fo|ky;ksa esa iz;ksx gsrq fu%'kqYd">
      <formula>NOT(ISERROR(SEARCH("dsoy jktdh; fo|ky;ksa esa iz;ksx gsrq fu%'kqYd",B1193)))</formula>
    </cfRule>
    <cfRule type="containsText" dxfId="10472" priority="9844" stopIfTrue="1" operator="containsText" text="dsoy jktdh; fo|ky;ksa esa iz;ksx gsrq fu%'kqYd">
      <formula>NOT(ISERROR(SEARCH("dsoy jktdh; fo|ky;ksa esa iz;ksx gsrq fu%'kqYd",B1193)))</formula>
    </cfRule>
    <cfRule type="containsText" dxfId="10471" priority="9845" stopIfTrue="1" operator="containsText" text="dsoy jktdh; fo|ky;ksa esa iz;ksx gsrq fu%'kqYd">
      <formula>NOT(ISERROR(SEARCH("dsoy jktdh; fo|ky;ksa esa iz;ksx gsrq fu%'kqYd",B1193)))</formula>
    </cfRule>
    <cfRule type="containsText" dxfId="10470" priority="9846" stopIfTrue="1" operator="containsText" text="f'k{kk foHkkx jktLFkku">
      <formula>NOT(ISERROR(SEARCH("f'k{kk foHkkx jktLFkku",B1193)))</formula>
    </cfRule>
    <cfRule type="containsText" dxfId="10469" priority="9847" stopIfTrue="1" operator="containsText" text="iw.kkZad">
      <formula>NOT(ISERROR(SEARCH("iw.kkZad",B1193)))</formula>
    </cfRule>
  </conditionalFormatting>
  <conditionalFormatting sqref="K1189 D1189:F1189 H1189:I1189">
    <cfRule type="cellIs" dxfId="10468" priority="9842" stopIfTrue="1" operator="equal">
      <formula>0</formula>
    </cfRule>
  </conditionalFormatting>
  <conditionalFormatting sqref="K1189 D1189:F1189 H1189:I1189">
    <cfRule type="containsText" dxfId="10467" priority="9837" stopIfTrue="1" operator="containsText" text="dsoy jktdh; fo|ky;ksa esa iz;ksx gsrq fu%'kqYd">
      <formula>NOT(ISERROR(SEARCH("dsoy jktdh; fo|ky;ksa esa iz;ksx gsrq fu%'kqYd",D1189)))</formula>
    </cfRule>
    <cfRule type="containsText" dxfId="10466" priority="9838" stopIfTrue="1" operator="containsText" text="dsoy jktdh; fo|ky;ksa esa iz;ksx gsrq fu%'kqYd">
      <formula>NOT(ISERROR(SEARCH("dsoy jktdh; fo|ky;ksa esa iz;ksx gsrq fu%'kqYd",D1189)))</formula>
    </cfRule>
    <cfRule type="containsText" dxfId="10465" priority="9839" stopIfTrue="1" operator="containsText" text="dsoy jktdh; fo|ky;ksa esa iz;ksx gsrq fu%'kqYd">
      <formula>NOT(ISERROR(SEARCH("dsoy jktdh; fo|ky;ksa esa iz;ksx gsrq fu%'kqYd",D1189)))</formula>
    </cfRule>
    <cfRule type="containsText" dxfId="10464" priority="9840" stopIfTrue="1" operator="containsText" text="f'k{kk foHkkx jktLFkku">
      <formula>NOT(ISERROR(SEARCH("f'k{kk foHkkx jktLFkku",D1189)))</formula>
    </cfRule>
    <cfRule type="containsText" dxfId="10463" priority="9841" stopIfTrue="1" operator="containsText" text="iw.kkZad">
      <formula>NOT(ISERROR(SEARCH("iw.kkZad",D1189)))</formula>
    </cfRule>
  </conditionalFormatting>
  <conditionalFormatting sqref="K1189 D1189:F1189 H1189:I1189">
    <cfRule type="cellIs" dxfId="10462" priority="9835" operator="equal">
      <formula>0</formula>
    </cfRule>
    <cfRule type="containsText" dxfId="10461" priority="9836" stopIfTrue="1" operator="containsText" text="false">
      <formula>NOT(ISERROR(SEARCH("false",D1189)))</formula>
    </cfRule>
  </conditionalFormatting>
  <conditionalFormatting sqref="K1189 D1189:F1189 H1189:I1189">
    <cfRule type="containsText" dxfId="10460" priority="9834" stopIfTrue="1" operator="containsText" text="izk;ks-">
      <formula>NOT(ISERROR(SEARCH("izk;ks-",D1189)))</formula>
    </cfRule>
  </conditionalFormatting>
  <conditionalFormatting sqref="K1193 D1193:F1193 H1193:I1193">
    <cfRule type="cellIs" dxfId="10459" priority="9833" stopIfTrue="1" operator="equal">
      <formula>0</formula>
    </cfRule>
  </conditionalFormatting>
  <conditionalFormatting sqref="K1193 D1193:F1193 H1193:I1193">
    <cfRule type="containsText" dxfId="10458" priority="9828" stopIfTrue="1" operator="containsText" text="dsoy jktdh; fo|ky;ksa esa iz;ksx gsrq fu%'kqYd">
      <formula>NOT(ISERROR(SEARCH("dsoy jktdh; fo|ky;ksa esa iz;ksx gsrq fu%'kqYd",D1193)))</formula>
    </cfRule>
    <cfRule type="containsText" dxfId="10457" priority="9829" stopIfTrue="1" operator="containsText" text="dsoy jktdh; fo|ky;ksa esa iz;ksx gsrq fu%'kqYd">
      <formula>NOT(ISERROR(SEARCH("dsoy jktdh; fo|ky;ksa esa iz;ksx gsrq fu%'kqYd",D1193)))</formula>
    </cfRule>
    <cfRule type="containsText" dxfId="10456" priority="9830" stopIfTrue="1" operator="containsText" text="dsoy jktdh; fo|ky;ksa esa iz;ksx gsrq fu%'kqYd">
      <formula>NOT(ISERROR(SEARCH("dsoy jktdh; fo|ky;ksa esa iz;ksx gsrq fu%'kqYd",D1193)))</formula>
    </cfRule>
    <cfRule type="containsText" dxfId="10455" priority="9831" stopIfTrue="1" operator="containsText" text="f'k{kk foHkkx jktLFkku">
      <formula>NOT(ISERROR(SEARCH("f'k{kk foHkkx jktLFkku",D1193)))</formula>
    </cfRule>
    <cfRule type="containsText" dxfId="10454" priority="9832" stopIfTrue="1" operator="containsText" text="iw.kkZad">
      <formula>NOT(ISERROR(SEARCH("iw.kkZad",D1193)))</formula>
    </cfRule>
  </conditionalFormatting>
  <conditionalFormatting sqref="K1193 D1193:F1193 H1193:I1193">
    <cfRule type="cellIs" dxfId="10453" priority="9826" operator="equal">
      <formula>0</formula>
    </cfRule>
    <cfRule type="containsText" dxfId="10452" priority="9827" stopIfTrue="1" operator="containsText" text="false">
      <formula>NOT(ISERROR(SEARCH("false",D1193)))</formula>
    </cfRule>
  </conditionalFormatting>
  <conditionalFormatting sqref="K1193 D1193:F1193 H1193:I1193">
    <cfRule type="containsText" dxfId="10451" priority="9825" stopIfTrue="1" operator="containsText" text="izk;ks-">
      <formula>NOT(ISERROR(SEARCH("izk;ks-",D1193)))</formula>
    </cfRule>
  </conditionalFormatting>
  <conditionalFormatting sqref="D1205:D1209">
    <cfRule type="cellIs" dxfId="10450" priority="9824" stopIfTrue="1" operator="equal">
      <formula>0</formula>
    </cfRule>
  </conditionalFormatting>
  <conditionalFormatting sqref="D1205:D1209">
    <cfRule type="containsText" dxfId="10449" priority="9819" stopIfTrue="1" operator="containsText" text="dsoy jktdh; fo|ky;ksa esa iz;ksx gsrq fu%'kqYd">
      <formula>NOT(ISERROR(SEARCH("dsoy jktdh; fo|ky;ksa esa iz;ksx gsrq fu%'kqYd",D1205)))</formula>
    </cfRule>
    <cfRule type="containsText" dxfId="10448" priority="9820" stopIfTrue="1" operator="containsText" text="dsoy jktdh; fo|ky;ksa esa iz;ksx gsrq fu%'kqYd">
      <formula>NOT(ISERROR(SEARCH("dsoy jktdh; fo|ky;ksa esa iz;ksx gsrq fu%'kqYd",D1205)))</formula>
    </cfRule>
    <cfRule type="containsText" dxfId="10447" priority="9821" stopIfTrue="1" operator="containsText" text="dsoy jktdh; fo|ky;ksa esa iz;ksx gsrq fu%'kqYd">
      <formula>NOT(ISERROR(SEARCH("dsoy jktdh; fo|ky;ksa esa iz;ksx gsrq fu%'kqYd",D1205)))</formula>
    </cfRule>
    <cfRule type="containsText" dxfId="10446" priority="9822" stopIfTrue="1" operator="containsText" text="f'k{kk foHkkx jktLFkku">
      <formula>NOT(ISERROR(SEARCH("f'k{kk foHkkx jktLFkku",D1205)))</formula>
    </cfRule>
    <cfRule type="containsText" dxfId="10445" priority="9823" stopIfTrue="1" operator="containsText" text="iw.kkZad">
      <formula>NOT(ISERROR(SEARCH("iw.kkZad",D1205)))</formula>
    </cfRule>
  </conditionalFormatting>
  <conditionalFormatting sqref="F1205:F1209">
    <cfRule type="cellIs" dxfId="10444" priority="9818" stopIfTrue="1" operator="equal">
      <formula>0</formula>
    </cfRule>
  </conditionalFormatting>
  <conditionalFormatting sqref="F1205:F1209">
    <cfRule type="containsText" dxfId="10443" priority="9813" stopIfTrue="1" operator="containsText" text="dsoy jktdh; fo|ky;ksa esa iz;ksx gsrq fu%'kqYd">
      <formula>NOT(ISERROR(SEARCH("dsoy jktdh; fo|ky;ksa esa iz;ksx gsrq fu%'kqYd",F1205)))</formula>
    </cfRule>
    <cfRule type="containsText" dxfId="10442" priority="9814" stopIfTrue="1" operator="containsText" text="dsoy jktdh; fo|ky;ksa esa iz;ksx gsrq fu%'kqYd">
      <formula>NOT(ISERROR(SEARCH("dsoy jktdh; fo|ky;ksa esa iz;ksx gsrq fu%'kqYd",F1205)))</formula>
    </cfRule>
    <cfRule type="containsText" dxfId="10441" priority="9815" stopIfTrue="1" operator="containsText" text="dsoy jktdh; fo|ky;ksa esa iz;ksx gsrq fu%'kqYd">
      <formula>NOT(ISERROR(SEARCH("dsoy jktdh; fo|ky;ksa esa iz;ksx gsrq fu%'kqYd",F1205)))</formula>
    </cfRule>
    <cfRule type="containsText" dxfId="10440" priority="9816" stopIfTrue="1" operator="containsText" text="f'k{kk foHkkx jktLFkku">
      <formula>NOT(ISERROR(SEARCH("f'k{kk foHkkx jktLFkku",F1205)))</formula>
    </cfRule>
    <cfRule type="containsText" dxfId="10439" priority="9817" stopIfTrue="1" operator="containsText" text="iw.kkZad">
      <formula>NOT(ISERROR(SEARCH("iw.kkZad",F1205)))</formula>
    </cfRule>
  </conditionalFormatting>
  <conditionalFormatting sqref="B1206:C1206">
    <cfRule type="cellIs" dxfId="10438" priority="9806" stopIfTrue="1" operator="equal">
      <formula>0</formula>
    </cfRule>
  </conditionalFormatting>
  <conditionalFormatting sqref="B1206:C1206">
    <cfRule type="containsText" dxfId="10437" priority="9801" stopIfTrue="1" operator="containsText" text="dsoy jktdh; fo|ky;ksa esa iz;ksx gsrq fu%'kqYd">
      <formula>NOT(ISERROR(SEARCH("dsoy jktdh; fo|ky;ksa esa iz;ksx gsrq fu%'kqYd",B1206)))</formula>
    </cfRule>
    <cfRule type="containsText" dxfId="10436" priority="9802" stopIfTrue="1" operator="containsText" text="dsoy jktdh; fo|ky;ksa esa iz;ksx gsrq fu%'kqYd">
      <formula>NOT(ISERROR(SEARCH("dsoy jktdh; fo|ky;ksa esa iz;ksx gsrq fu%'kqYd",B1206)))</formula>
    </cfRule>
    <cfRule type="containsText" dxfId="10435" priority="9803" stopIfTrue="1" operator="containsText" text="dsoy jktdh; fo|ky;ksa esa iz;ksx gsrq fu%'kqYd">
      <formula>NOT(ISERROR(SEARCH("dsoy jktdh; fo|ky;ksa esa iz;ksx gsrq fu%'kqYd",B1206)))</formula>
    </cfRule>
    <cfRule type="containsText" dxfId="10434" priority="9804" stopIfTrue="1" operator="containsText" text="f'k{kk foHkkx jktLFkku">
      <formula>NOT(ISERROR(SEARCH("f'k{kk foHkkx jktLFkku",B1206)))</formula>
    </cfRule>
    <cfRule type="containsText" dxfId="10433" priority="9805" stopIfTrue="1" operator="containsText" text="iw.kkZad">
      <formula>NOT(ISERROR(SEARCH("iw.kkZad",B1206)))</formula>
    </cfRule>
  </conditionalFormatting>
  <conditionalFormatting sqref="G1190:G1192">
    <cfRule type="expression" dxfId="10432" priority="9800">
      <formula>is(error)</formula>
    </cfRule>
  </conditionalFormatting>
  <conditionalFormatting sqref="G1190:G1192">
    <cfRule type="cellIs" dxfId="10431" priority="9799" operator="equal">
      <formula>0</formula>
    </cfRule>
  </conditionalFormatting>
  <conditionalFormatting sqref="G1190:G1192">
    <cfRule type="expression" dxfId="10430" priority="9798">
      <formula>ISERROR(G1190)</formula>
    </cfRule>
  </conditionalFormatting>
  <conditionalFormatting sqref="K1190:K1192">
    <cfRule type="expression" dxfId="10429" priority="9797">
      <formula>is(error)</formula>
    </cfRule>
  </conditionalFormatting>
  <conditionalFormatting sqref="K1190:K1192">
    <cfRule type="cellIs" dxfId="10428" priority="9796" operator="equal">
      <formula>0</formula>
    </cfRule>
  </conditionalFormatting>
  <conditionalFormatting sqref="K1190:K1192">
    <cfRule type="expression" dxfId="10427" priority="9795">
      <formula>ISERROR(K1190)</formula>
    </cfRule>
  </conditionalFormatting>
  <conditionalFormatting sqref="G1194">
    <cfRule type="expression" dxfId="10426" priority="9794">
      <formula>is(error)</formula>
    </cfRule>
  </conditionalFormatting>
  <conditionalFormatting sqref="G1194">
    <cfRule type="cellIs" dxfId="10425" priority="9793" operator="equal">
      <formula>0</formula>
    </cfRule>
  </conditionalFormatting>
  <conditionalFormatting sqref="G1194">
    <cfRule type="expression" dxfId="10424" priority="9792">
      <formula>ISERROR(G1194)</formula>
    </cfRule>
  </conditionalFormatting>
  <conditionalFormatting sqref="K1194">
    <cfRule type="expression" dxfId="10423" priority="9791">
      <formula>is(error)</formula>
    </cfRule>
  </conditionalFormatting>
  <conditionalFormatting sqref="K1194">
    <cfRule type="cellIs" dxfId="10422" priority="9790" operator="equal">
      <formula>0</formula>
    </cfRule>
  </conditionalFormatting>
  <conditionalFormatting sqref="K1194">
    <cfRule type="expression" dxfId="10421" priority="9789">
      <formula>ISERROR(K1194)</formula>
    </cfRule>
  </conditionalFormatting>
  <conditionalFormatting sqref="O1197:Q1197">
    <cfRule type="cellIs" dxfId="10420" priority="9788" stopIfTrue="1" operator="equal">
      <formula>0</formula>
    </cfRule>
  </conditionalFormatting>
  <conditionalFormatting sqref="O1197:Q1197">
    <cfRule type="containsText" dxfId="10419" priority="9783" stopIfTrue="1" operator="containsText" text="dsoy jktdh; fo|ky;ksa esa iz;ksx gsrq fu%'kqYd">
      <formula>NOT(ISERROR(SEARCH("dsoy jktdh; fo|ky;ksa esa iz;ksx gsrq fu%'kqYd",O1197)))</formula>
    </cfRule>
    <cfRule type="containsText" dxfId="10418" priority="9784" stopIfTrue="1" operator="containsText" text="dsoy jktdh; fo|ky;ksa esa iz;ksx gsrq fu%'kqYd">
      <formula>NOT(ISERROR(SEARCH("dsoy jktdh; fo|ky;ksa esa iz;ksx gsrq fu%'kqYd",O1197)))</formula>
    </cfRule>
    <cfRule type="containsText" dxfId="10417" priority="9785" stopIfTrue="1" operator="containsText" text="dsoy jktdh; fo|ky;ksa esa iz;ksx gsrq fu%'kqYd">
      <formula>NOT(ISERROR(SEARCH("dsoy jktdh; fo|ky;ksa esa iz;ksx gsrq fu%'kqYd",O1197)))</formula>
    </cfRule>
    <cfRule type="containsText" dxfId="10416" priority="9786" stopIfTrue="1" operator="containsText" text="f'k{kk foHkkx jktLFkku">
      <formula>NOT(ISERROR(SEARCH("f'k{kk foHkkx jktLFkku",O1197)))</formula>
    </cfRule>
    <cfRule type="containsText" dxfId="10415" priority="9787" stopIfTrue="1" operator="containsText" text="iw.kkZad">
      <formula>NOT(ISERROR(SEARCH("iw.kkZad",O1197)))</formula>
    </cfRule>
  </conditionalFormatting>
  <conditionalFormatting sqref="F1201">
    <cfRule type="cellIs" dxfId="10414" priority="9704" stopIfTrue="1" operator="equal">
      <formula>0</formula>
    </cfRule>
  </conditionalFormatting>
  <conditionalFormatting sqref="F1201">
    <cfRule type="containsText" dxfId="10413" priority="9699" stopIfTrue="1" operator="containsText" text="dsoy jktdh; fo|ky;ksa esa iz;ksx gsrq fu%'kqYd">
      <formula>NOT(ISERROR(SEARCH("dsoy jktdh; fo|ky;ksa esa iz;ksx gsrq fu%'kqYd",F1201)))</formula>
    </cfRule>
    <cfRule type="containsText" dxfId="10412" priority="9700" stopIfTrue="1" operator="containsText" text="dsoy jktdh; fo|ky;ksa esa iz;ksx gsrq fu%'kqYd">
      <formula>NOT(ISERROR(SEARCH("dsoy jktdh; fo|ky;ksa esa iz;ksx gsrq fu%'kqYd",F1201)))</formula>
    </cfRule>
    <cfRule type="containsText" dxfId="10411" priority="9701" stopIfTrue="1" operator="containsText" text="dsoy jktdh; fo|ky;ksa esa iz;ksx gsrq fu%'kqYd">
      <formula>NOT(ISERROR(SEARCH("dsoy jktdh; fo|ky;ksa esa iz;ksx gsrq fu%'kqYd",F1201)))</formula>
    </cfRule>
    <cfRule type="containsText" dxfId="10410" priority="9702" stopIfTrue="1" operator="containsText" text="f'k{kk foHkkx jktLFkku">
      <formula>NOT(ISERROR(SEARCH("f'k{kk foHkkx jktLFkku",F1201)))</formula>
    </cfRule>
    <cfRule type="containsText" dxfId="10409" priority="9703" stopIfTrue="1" operator="containsText" text="iw.kkZad">
      <formula>NOT(ISERROR(SEARCH("iw.kkZad",F1201)))</formula>
    </cfRule>
  </conditionalFormatting>
  <conditionalFormatting sqref="N1197:N1199">
    <cfRule type="cellIs" dxfId="10408" priority="9734" stopIfTrue="1" operator="equal">
      <formula>0</formula>
    </cfRule>
  </conditionalFormatting>
  <conditionalFormatting sqref="N1197:N1199">
    <cfRule type="containsText" dxfId="10407" priority="9729" stopIfTrue="1" operator="containsText" text="dsoy jktdh; fo|ky;ksa esa iz;ksx gsrq fu%'kqYd">
      <formula>NOT(ISERROR(SEARCH("dsoy jktdh; fo|ky;ksa esa iz;ksx gsrq fu%'kqYd",N1197)))</formula>
    </cfRule>
    <cfRule type="containsText" dxfId="10406" priority="9730" stopIfTrue="1" operator="containsText" text="dsoy jktdh; fo|ky;ksa esa iz;ksx gsrq fu%'kqYd">
      <formula>NOT(ISERROR(SEARCH("dsoy jktdh; fo|ky;ksa esa iz;ksx gsrq fu%'kqYd",N1197)))</formula>
    </cfRule>
    <cfRule type="containsText" dxfId="10405" priority="9731" stopIfTrue="1" operator="containsText" text="dsoy jktdh; fo|ky;ksa esa iz;ksx gsrq fu%'kqYd">
      <formula>NOT(ISERROR(SEARCH("dsoy jktdh; fo|ky;ksa esa iz;ksx gsrq fu%'kqYd",N1197)))</formula>
    </cfRule>
    <cfRule type="containsText" dxfId="10404" priority="9732" stopIfTrue="1" operator="containsText" text="f'k{kk foHkkx jktLFkku">
      <formula>NOT(ISERROR(SEARCH("f'k{kk foHkkx jktLFkku",N1197)))</formula>
    </cfRule>
    <cfRule type="containsText" dxfId="10403" priority="9733" stopIfTrue="1" operator="containsText" text="iw.kkZad">
      <formula>NOT(ISERROR(SEARCH("iw.kkZad",N1197)))</formula>
    </cfRule>
  </conditionalFormatting>
  <conditionalFormatting sqref="J1197:J1199">
    <cfRule type="cellIs" dxfId="10402" priority="9716" stopIfTrue="1" operator="equal">
      <formula>0</formula>
    </cfRule>
  </conditionalFormatting>
  <conditionalFormatting sqref="J1197:J1199">
    <cfRule type="containsText" dxfId="10401" priority="9711" stopIfTrue="1" operator="containsText" text="dsoy jktdh; fo|ky;ksa esa iz;ksx gsrq fu%'kqYd">
      <formula>NOT(ISERROR(SEARCH("dsoy jktdh; fo|ky;ksa esa iz;ksx gsrq fu%'kqYd",J1197)))</formula>
    </cfRule>
    <cfRule type="containsText" dxfId="10400" priority="9712" stopIfTrue="1" operator="containsText" text="dsoy jktdh; fo|ky;ksa esa iz;ksx gsrq fu%'kqYd">
      <formula>NOT(ISERROR(SEARCH("dsoy jktdh; fo|ky;ksa esa iz;ksx gsrq fu%'kqYd",J1197)))</formula>
    </cfRule>
    <cfRule type="containsText" dxfId="10399" priority="9713" stopIfTrue="1" operator="containsText" text="dsoy jktdh; fo|ky;ksa esa iz;ksx gsrq fu%'kqYd">
      <formula>NOT(ISERROR(SEARCH("dsoy jktdh; fo|ky;ksa esa iz;ksx gsrq fu%'kqYd",J1197)))</formula>
    </cfRule>
    <cfRule type="containsText" dxfId="10398" priority="9714" stopIfTrue="1" operator="containsText" text="f'k{kk foHkkx jktLFkku">
      <formula>NOT(ISERROR(SEARCH("f'k{kk foHkkx jktLFkku",J1197)))</formula>
    </cfRule>
    <cfRule type="containsText" dxfId="10397" priority="9715" stopIfTrue="1" operator="containsText" text="iw.kkZad">
      <formula>NOT(ISERROR(SEARCH("iw.kkZad",J1197)))</formula>
    </cfRule>
  </conditionalFormatting>
  <conditionalFormatting sqref="O1198:Q1198">
    <cfRule type="cellIs" dxfId="10396" priority="9782" stopIfTrue="1" operator="equal">
      <formula>0</formula>
    </cfRule>
  </conditionalFormatting>
  <conditionalFormatting sqref="O1198:Q1198">
    <cfRule type="containsText" dxfId="10395" priority="9777" stopIfTrue="1" operator="containsText" text="dsoy jktdh; fo|ky;ksa esa iz;ksx gsrq fu%'kqYd">
      <formula>NOT(ISERROR(SEARCH("dsoy jktdh; fo|ky;ksa esa iz;ksx gsrq fu%'kqYd",O1198)))</formula>
    </cfRule>
    <cfRule type="containsText" dxfId="10394" priority="9778" stopIfTrue="1" operator="containsText" text="dsoy jktdh; fo|ky;ksa esa iz;ksx gsrq fu%'kqYd">
      <formula>NOT(ISERROR(SEARCH("dsoy jktdh; fo|ky;ksa esa iz;ksx gsrq fu%'kqYd",O1198)))</formula>
    </cfRule>
    <cfRule type="containsText" dxfId="10393" priority="9779" stopIfTrue="1" operator="containsText" text="dsoy jktdh; fo|ky;ksa esa iz;ksx gsrq fu%'kqYd">
      <formula>NOT(ISERROR(SEARCH("dsoy jktdh; fo|ky;ksa esa iz;ksx gsrq fu%'kqYd",O1198)))</formula>
    </cfRule>
    <cfRule type="containsText" dxfId="10392" priority="9780" stopIfTrue="1" operator="containsText" text="f'k{kk foHkkx jktLFkku">
      <formula>NOT(ISERROR(SEARCH("f'k{kk foHkkx jktLFkku",O1198)))</formula>
    </cfRule>
    <cfRule type="containsText" dxfId="10391" priority="9781" stopIfTrue="1" operator="containsText" text="iw.kkZad">
      <formula>NOT(ISERROR(SEARCH("iw.kkZad",O1198)))</formula>
    </cfRule>
  </conditionalFormatting>
  <conditionalFormatting sqref="O1199:Q1199">
    <cfRule type="cellIs" dxfId="10390" priority="9776" stopIfTrue="1" operator="equal">
      <formula>0</formula>
    </cfRule>
  </conditionalFormatting>
  <conditionalFormatting sqref="O1199:Q1199">
    <cfRule type="containsText" dxfId="10389" priority="9771" stopIfTrue="1" operator="containsText" text="dsoy jktdh; fo|ky;ksa esa iz;ksx gsrq fu%'kqYd">
      <formula>NOT(ISERROR(SEARCH("dsoy jktdh; fo|ky;ksa esa iz;ksx gsrq fu%'kqYd",O1199)))</formula>
    </cfRule>
    <cfRule type="containsText" dxfId="10388" priority="9772" stopIfTrue="1" operator="containsText" text="dsoy jktdh; fo|ky;ksa esa iz;ksx gsrq fu%'kqYd">
      <formula>NOT(ISERROR(SEARCH("dsoy jktdh; fo|ky;ksa esa iz;ksx gsrq fu%'kqYd",O1199)))</formula>
    </cfRule>
    <cfRule type="containsText" dxfId="10387" priority="9773" stopIfTrue="1" operator="containsText" text="dsoy jktdh; fo|ky;ksa esa iz;ksx gsrq fu%'kqYd">
      <formula>NOT(ISERROR(SEARCH("dsoy jktdh; fo|ky;ksa esa iz;ksx gsrq fu%'kqYd",O1199)))</formula>
    </cfRule>
    <cfRule type="containsText" dxfId="10386" priority="9774" stopIfTrue="1" operator="containsText" text="f'k{kk foHkkx jktLFkku">
      <formula>NOT(ISERROR(SEARCH("f'k{kk foHkkx jktLFkku",O1199)))</formula>
    </cfRule>
    <cfRule type="containsText" dxfId="10385" priority="9775" stopIfTrue="1" operator="containsText" text="iw.kkZad">
      <formula>NOT(ISERROR(SEARCH("iw.kkZad",O1199)))</formula>
    </cfRule>
  </conditionalFormatting>
  <conditionalFormatting sqref="D1201">
    <cfRule type="cellIs" dxfId="10384" priority="9710" stopIfTrue="1" operator="equal">
      <formula>0</formula>
    </cfRule>
  </conditionalFormatting>
  <conditionalFormatting sqref="D1201">
    <cfRule type="containsText" dxfId="10383" priority="9705" stopIfTrue="1" operator="containsText" text="dsoy jktdh; fo|ky;ksa esa iz;ksx gsrq fu%'kqYd">
      <formula>NOT(ISERROR(SEARCH("dsoy jktdh; fo|ky;ksa esa iz;ksx gsrq fu%'kqYd",D1201)))</formula>
    </cfRule>
    <cfRule type="containsText" dxfId="10382" priority="9706" stopIfTrue="1" operator="containsText" text="dsoy jktdh; fo|ky;ksa esa iz;ksx gsrq fu%'kqYd">
      <formula>NOT(ISERROR(SEARCH("dsoy jktdh; fo|ky;ksa esa iz;ksx gsrq fu%'kqYd",D1201)))</formula>
    </cfRule>
    <cfRule type="containsText" dxfId="10381" priority="9707" stopIfTrue="1" operator="containsText" text="dsoy jktdh; fo|ky;ksa esa iz;ksx gsrq fu%'kqYd">
      <formula>NOT(ISERROR(SEARCH("dsoy jktdh; fo|ky;ksa esa iz;ksx gsrq fu%'kqYd",D1201)))</formula>
    </cfRule>
    <cfRule type="containsText" dxfId="10380" priority="9708" stopIfTrue="1" operator="containsText" text="f'k{kk foHkkx jktLFkku">
      <formula>NOT(ISERROR(SEARCH("f'k{kk foHkkx jktLFkku",D1201)))</formula>
    </cfRule>
    <cfRule type="containsText" dxfId="10379" priority="9709" stopIfTrue="1" operator="containsText" text="iw.kkZad">
      <formula>NOT(ISERROR(SEARCH("iw.kkZad",D1201)))</formula>
    </cfRule>
  </conditionalFormatting>
  <conditionalFormatting sqref="L1201">
    <cfRule type="cellIs" dxfId="10378" priority="9698" stopIfTrue="1" operator="equal">
      <formula>0</formula>
    </cfRule>
  </conditionalFormatting>
  <conditionalFormatting sqref="L1201">
    <cfRule type="containsText" dxfId="10377" priority="9693" stopIfTrue="1" operator="containsText" text="dsoy jktdh; fo|ky;ksa esa iz;ksx gsrq fu%'kqYd">
      <formula>NOT(ISERROR(SEARCH("dsoy jktdh; fo|ky;ksa esa iz;ksx gsrq fu%'kqYd",L1201)))</formula>
    </cfRule>
    <cfRule type="containsText" dxfId="10376" priority="9694" stopIfTrue="1" operator="containsText" text="dsoy jktdh; fo|ky;ksa esa iz;ksx gsrq fu%'kqYd">
      <formula>NOT(ISERROR(SEARCH("dsoy jktdh; fo|ky;ksa esa iz;ksx gsrq fu%'kqYd",L1201)))</formula>
    </cfRule>
    <cfRule type="containsText" dxfId="10375" priority="9695" stopIfTrue="1" operator="containsText" text="dsoy jktdh; fo|ky;ksa esa iz;ksx gsrq fu%'kqYd">
      <formula>NOT(ISERROR(SEARCH("dsoy jktdh; fo|ky;ksa esa iz;ksx gsrq fu%'kqYd",L1201)))</formula>
    </cfRule>
    <cfRule type="containsText" dxfId="10374" priority="9696" stopIfTrue="1" operator="containsText" text="f'k{kk foHkkx jktLFkku">
      <formula>NOT(ISERROR(SEARCH("f'k{kk foHkkx jktLFkku",L1201)))</formula>
    </cfRule>
    <cfRule type="containsText" dxfId="10373" priority="9697" stopIfTrue="1" operator="containsText" text="iw.kkZad">
      <formula>NOT(ISERROR(SEARCH("iw.kkZad",L1201)))</formula>
    </cfRule>
  </conditionalFormatting>
  <conditionalFormatting sqref="L1202">
    <cfRule type="cellIs" dxfId="10372" priority="9692" stopIfTrue="1" operator="equal">
      <formula>0</formula>
    </cfRule>
  </conditionalFormatting>
  <conditionalFormatting sqref="L1202">
    <cfRule type="containsText" dxfId="10371" priority="9687" stopIfTrue="1" operator="containsText" text="dsoy jktdh; fo|ky;ksa esa iz;ksx gsrq fu%'kqYd">
      <formula>NOT(ISERROR(SEARCH("dsoy jktdh; fo|ky;ksa esa iz;ksx gsrq fu%'kqYd",L1202)))</formula>
    </cfRule>
    <cfRule type="containsText" dxfId="10370" priority="9688" stopIfTrue="1" operator="containsText" text="dsoy jktdh; fo|ky;ksa esa iz;ksx gsrq fu%'kqYd">
      <formula>NOT(ISERROR(SEARCH("dsoy jktdh; fo|ky;ksa esa iz;ksx gsrq fu%'kqYd",L1202)))</formula>
    </cfRule>
    <cfRule type="containsText" dxfId="10369" priority="9689" stopIfTrue="1" operator="containsText" text="dsoy jktdh; fo|ky;ksa esa iz;ksx gsrq fu%'kqYd">
      <formula>NOT(ISERROR(SEARCH("dsoy jktdh; fo|ky;ksa esa iz;ksx gsrq fu%'kqYd",L1202)))</formula>
    </cfRule>
    <cfRule type="containsText" dxfId="10368" priority="9690" stopIfTrue="1" operator="containsText" text="f'k{kk foHkkx jktLFkku">
      <formula>NOT(ISERROR(SEARCH("f'k{kk foHkkx jktLFkku",L1202)))</formula>
    </cfRule>
    <cfRule type="containsText" dxfId="10367" priority="9691" stopIfTrue="1" operator="containsText" text="iw.kkZad">
      <formula>NOT(ISERROR(SEARCH("iw.kkZad",L1202)))</formula>
    </cfRule>
  </conditionalFormatting>
  <conditionalFormatting sqref="O1200">
    <cfRule type="cellIs" dxfId="10366" priority="9686" stopIfTrue="1" operator="equal">
      <formula>0</formula>
    </cfRule>
  </conditionalFormatting>
  <conditionalFormatting sqref="O1200">
    <cfRule type="containsText" dxfId="10365" priority="9681" stopIfTrue="1" operator="containsText" text="dsoy jktdh; fo|ky;ksa esa iz;ksx gsrq fu%'kqYd">
      <formula>NOT(ISERROR(SEARCH("dsoy jktdh; fo|ky;ksa esa iz;ksx gsrq fu%'kqYd",O1200)))</formula>
    </cfRule>
    <cfRule type="containsText" dxfId="10364" priority="9682" stopIfTrue="1" operator="containsText" text="dsoy jktdh; fo|ky;ksa esa iz;ksx gsrq fu%'kqYd">
      <formula>NOT(ISERROR(SEARCH("dsoy jktdh; fo|ky;ksa esa iz;ksx gsrq fu%'kqYd",O1200)))</formula>
    </cfRule>
    <cfRule type="containsText" dxfId="10363" priority="9683" stopIfTrue="1" operator="containsText" text="dsoy jktdh; fo|ky;ksa esa iz;ksx gsrq fu%'kqYd">
      <formula>NOT(ISERROR(SEARCH("dsoy jktdh; fo|ky;ksa esa iz;ksx gsrq fu%'kqYd",O1200)))</formula>
    </cfRule>
    <cfRule type="containsText" dxfId="10362" priority="9684" stopIfTrue="1" operator="containsText" text="f'k{kk foHkkx jktLFkku">
      <formula>NOT(ISERROR(SEARCH("f'k{kk foHkkx jktLFkku",O1200)))</formula>
    </cfRule>
    <cfRule type="containsText" dxfId="10361" priority="9685" stopIfTrue="1" operator="containsText" text="iw.kkZad">
      <formula>NOT(ISERROR(SEARCH("iw.kkZad",O1200)))</formula>
    </cfRule>
  </conditionalFormatting>
  <conditionalFormatting sqref="O1201">
    <cfRule type="cellIs" dxfId="10360" priority="9680" stopIfTrue="1" operator="equal">
      <formula>0</formula>
    </cfRule>
  </conditionalFormatting>
  <conditionalFormatting sqref="O1201">
    <cfRule type="containsText" dxfId="10359" priority="9675" stopIfTrue="1" operator="containsText" text="dsoy jktdh; fo|ky;ksa esa iz;ksx gsrq fu%'kqYd">
      <formula>NOT(ISERROR(SEARCH("dsoy jktdh; fo|ky;ksa esa iz;ksx gsrq fu%'kqYd",O1201)))</formula>
    </cfRule>
    <cfRule type="containsText" dxfId="10358" priority="9676" stopIfTrue="1" operator="containsText" text="dsoy jktdh; fo|ky;ksa esa iz;ksx gsrq fu%'kqYd">
      <formula>NOT(ISERROR(SEARCH("dsoy jktdh; fo|ky;ksa esa iz;ksx gsrq fu%'kqYd",O1201)))</formula>
    </cfRule>
    <cfRule type="containsText" dxfId="10357" priority="9677" stopIfTrue="1" operator="containsText" text="dsoy jktdh; fo|ky;ksa esa iz;ksx gsrq fu%'kqYd">
      <formula>NOT(ISERROR(SEARCH("dsoy jktdh; fo|ky;ksa esa iz;ksx gsrq fu%'kqYd",O1201)))</formula>
    </cfRule>
    <cfRule type="containsText" dxfId="10356" priority="9678" stopIfTrue="1" operator="containsText" text="f'k{kk foHkkx jktLFkku">
      <formula>NOT(ISERROR(SEARCH("f'k{kk foHkkx jktLFkku",O1201)))</formula>
    </cfRule>
    <cfRule type="containsText" dxfId="10355" priority="9679" stopIfTrue="1" operator="containsText" text="iw.kkZad">
      <formula>NOT(ISERROR(SEARCH("iw.kkZad",O1201)))</formula>
    </cfRule>
  </conditionalFormatting>
  <conditionalFormatting sqref="O1202">
    <cfRule type="cellIs" dxfId="10354" priority="9674" stopIfTrue="1" operator="equal">
      <formula>0</formula>
    </cfRule>
  </conditionalFormatting>
  <conditionalFormatting sqref="O1202">
    <cfRule type="containsText" dxfId="10353" priority="9669" stopIfTrue="1" operator="containsText" text="dsoy jktdh; fo|ky;ksa esa iz;ksx gsrq fu%'kqYd">
      <formula>NOT(ISERROR(SEARCH("dsoy jktdh; fo|ky;ksa esa iz;ksx gsrq fu%'kqYd",O1202)))</formula>
    </cfRule>
    <cfRule type="containsText" dxfId="10352" priority="9670" stopIfTrue="1" operator="containsText" text="dsoy jktdh; fo|ky;ksa esa iz;ksx gsrq fu%'kqYd">
      <formula>NOT(ISERROR(SEARCH("dsoy jktdh; fo|ky;ksa esa iz;ksx gsrq fu%'kqYd",O1202)))</formula>
    </cfRule>
    <cfRule type="containsText" dxfId="10351" priority="9671" stopIfTrue="1" operator="containsText" text="dsoy jktdh; fo|ky;ksa esa iz;ksx gsrq fu%'kqYd">
      <formula>NOT(ISERROR(SEARCH("dsoy jktdh; fo|ky;ksa esa iz;ksx gsrq fu%'kqYd",O1202)))</formula>
    </cfRule>
    <cfRule type="containsText" dxfId="10350" priority="9672" stopIfTrue="1" operator="containsText" text="f'k{kk foHkkx jktLFkku">
      <formula>NOT(ISERROR(SEARCH("f'k{kk foHkkx jktLFkku",O1202)))</formula>
    </cfRule>
    <cfRule type="containsText" dxfId="10349" priority="9673" stopIfTrue="1" operator="containsText" text="iw.kkZad">
      <formula>NOT(ISERROR(SEARCH("iw.kkZad",O1202)))</formula>
    </cfRule>
  </conditionalFormatting>
  <conditionalFormatting sqref="J1205:J1208">
    <cfRule type="cellIs" dxfId="10348" priority="9668" stopIfTrue="1" operator="equal">
      <formula>0</formula>
    </cfRule>
  </conditionalFormatting>
  <conditionalFormatting sqref="J1205:J1208">
    <cfRule type="containsText" dxfId="10347" priority="9663" stopIfTrue="1" operator="containsText" text="dsoy jktdh; fo|ky;ksa esa iz;ksx gsrq fu%'kqYd">
      <formula>NOT(ISERROR(SEARCH("dsoy jktdh; fo|ky;ksa esa iz;ksx gsrq fu%'kqYd",J1205)))</formula>
    </cfRule>
    <cfRule type="containsText" dxfId="10346" priority="9664" stopIfTrue="1" operator="containsText" text="dsoy jktdh; fo|ky;ksa esa iz;ksx gsrq fu%'kqYd">
      <formula>NOT(ISERROR(SEARCH("dsoy jktdh; fo|ky;ksa esa iz;ksx gsrq fu%'kqYd",J1205)))</formula>
    </cfRule>
    <cfRule type="containsText" dxfId="10345" priority="9665" stopIfTrue="1" operator="containsText" text="dsoy jktdh; fo|ky;ksa esa iz;ksx gsrq fu%'kqYd">
      <formula>NOT(ISERROR(SEARCH("dsoy jktdh; fo|ky;ksa esa iz;ksx gsrq fu%'kqYd",J1205)))</formula>
    </cfRule>
    <cfRule type="containsText" dxfId="10344" priority="9666" stopIfTrue="1" operator="containsText" text="f'k{kk foHkkx jktLFkku">
      <formula>NOT(ISERROR(SEARCH("f'k{kk foHkkx jktLFkku",J1205)))</formula>
    </cfRule>
    <cfRule type="containsText" dxfId="10343" priority="9667" stopIfTrue="1" operator="containsText" text="iw.kkZad">
      <formula>NOT(ISERROR(SEARCH("iw.kkZad",J1205)))</formula>
    </cfRule>
  </conditionalFormatting>
  <conditionalFormatting sqref="J1209">
    <cfRule type="cellIs" dxfId="10342" priority="9662" stopIfTrue="1" operator="equal">
      <formula>0</formula>
    </cfRule>
  </conditionalFormatting>
  <conditionalFormatting sqref="J1209">
    <cfRule type="containsText" dxfId="10341" priority="9657" stopIfTrue="1" operator="containsText" text="dsoy jktdh; fo|ky;ksa esa iz;ksx gsrq fu%'kqYd">
      <formula>NOT(ISERROR(SEARCH("dsoy jktdh; fo|ky;ksa esa iz;ksx gsrq fu%'kqYd",J1209)))</formula>
    </cfRule>
    <cfRule type="containsText" dxfId="10340" priority="9658" stopIfTrue="1" operator="containsText" text="dsoy jktdh; fo|ky;ksa esa iz;ksx gsrq fu%'kqYd">
      <formula>NOT(ISERROR(SEARCH("dsoy jktdh; fo|ky;ksa esa iz;ksx gsrq fu%'kqYd",J1209)))</formula>
    </cfRule>
    <cfRule type="containsText" dxfId="10339" priority="9659" stopIfTrue="1" operator="containsText" text="dsoy jktdh; fo|ky;ksa esa iz;ksx gsrq fu%'kqYd">
      <formula>NOT(ISERROR(SEARCH("dsoy jktdh; fo|ky;ksa esa iz;ksx gsrq fu%'kqYd",J1209)))</formula>
    </cfRule>
    <cfRule type="containsText" dxfId="10338" priority="9660" stopIfTrue="1" operator="containsText" text="f'k{kk foHkkx jktLFkku">
      <formula>NOT(ISERROR(SEARCH("f'k{kk foHkkx jktLFkku",J1209)))</formula>
    </cfRule>
    <cfRule type="containsText" dxfId="10337" priority="9661" stopIfTrue="1" operator="containsText" text="iw.kkZad">
      <formula>NOT(ISERROR(SEARCH("iw.kkZad",J1209)))</formula>
    </cfRule>
  </conditionalFormatting>
  <conditionalFormatting sqref="N1185">
    <cfRule type="cellIs" dxfId="10336" priority="9656" stopIfTrue="1" operator="equal">
      <formula>0</formula>
    </cfRule>
  </conditionalFormatting>
  <conditionalFormatting sqref="N1185">
    <cfRule type="containsText" dxfId="10335" priority="9651" stopIfTrue="1" operator="containsText" text="dsoy jktdh; fo|ky;ksa esa iz;ksx gsrq fu%'kqYd">
      <formula>NOT(ISERROR(SEARCH("dsoy jktdh; fo|ky;ksa esa iz;ksx gsrq fu%'kqYd",N1185)))</formula>
    </cfRule>
    <cfRule type="containsText" dxfId="10334" priority="9652" stopIfTrue="1" operator="containsText" text="dsoy jktdh; fo|ky;ksa esa iz;ksx gsrq fu%'kqYd">
      <formula>NOT(ISERROR(SEARCH("dsoy jktdh; fo|ky;ksa esa iz;ksx gsrq fu%'kqYd",N1185)))</formula>
    </cfRule>
    <cfRule type="containsText" dxfId="10333" priority="9653" stopIfTrue="1" operator="containsText" text="dsoy jktdh; fo|ky;ksa esa iz;ksx gsrq fu%'kqYd">
      <formula>NOT(ISERROR(SEARCH("dsoy jktdh; fo|ky;ksa esa iz;ksx gsrq fu%'kqYd",N1185)))</formula>
    </cfRule>
    <cfRule type="containsText" dxfId="10332" priority="9654" stopIfTrue="1" operator="containsText" text="f'k{kk foHkkx jktLFkku">
      <formula>NOT(ISERROR(SEARCH("f'k{kk foHkkx jktLFkku",N1185)))</formula>
    </cfRule>
    <cfRule type="containsText" dxfId="10331" priority="9655" stopIfTrue="1" operator="containsText" text="iw.kkZad">
      <formula>NOT(ISERROR(SEARCH("iw.kkZad",N1185)))</formula>
    </cfRule>
  </conditionalFormatting>
  <conditionalFormatting sqref="N1186">
    <cfRule type="cellIs" dxfId="10330" priority="9650" stopIfTrue="1" operator="equal">
      <formula>0</formula>
    </cfRule>
  </conditionalFormatting>
  <conditionalFormatting sqref="N1186">
    <cfRule type="containsText" dxfId="10329" priority="9645" stopIfTrue="1" operator="containsText" text="dsoy jktdh; fo|ky;ksa esa iz;ksx gsrq fu%'kqYd">
      <formula>NOT(ISERROR(SEARCH("dsoy jktdh; fo|ky;ksa esa iz;ksx gsrq fu%'kqYd",N1186)))</formula>
    </cfRule>
    <cfRule type="containsText" dxfId="10328" priority="9646" stopIfTrue="1" operator="containsText" text="dsoy jktdh; fo|ky;ksa esa iz;ksx gsrq fu%'kqYd">
      <formula>NOT(ISERROR(SEARCH("dsoy jktdh; fo|ky;ksa esa iz;ksx gsrq fu%'kqYd",N1186)))</formula>
    </cfRule>
    <cfRule type="containsText" dxfId="10327" priority="9647" stopIfTrue="1" operator="containsText" text="dsoy jktdh; fo|ky;ksa esa iz;ksx gsrq fu%'kqYd">
      <formula>NOT(ISERROR(SEARCH("dsoy jktdh; fo|ky;ksa esa iz;ksx gsrq fu%'kqYd",N1186)))</formula>
    </cfRule>
    <cfRule type="containsText" dxfId="10326" priority="9648" stopIfTrue="1" operator="containsText" text="f'k{kk foHkkx jktLFkku">
      <formula>NOT(ISERROR(SEARCH("f'k{kk foHkkx jktLFkku",N1186)))</formula>
    </cfRule>
    <cfRule type="containsText" dxfId="10325" priority="9649" stopIfTrue="1" operator="containsText" text="iw.kkZad">
      <formula>NOT(ISERROR(SEARCH("iw.kkZad",N1186)))</formula>
    </cfRule>
  </conditionalFormatting>
  <conditionalFormatting sqref="B1186:C1186">
    <cfRule type="cellIs" dxfId="10324" priority="9644" stopIfTrue="1" operator="equal">
      <formula>0</formula>
    </cfRule>
  </conditionalFormatting>
  <conditionalFormatting sqref="B1186:C1186">
    <cfRule type="containsText" dxfId="10323" priority="9639" stopIfTrue="1" operator="containsText" text="dsoy jktdh; fo|ky;ksa esa iz;ksx gsrq fu%'kqYd">
      <formula>NOT(ISERROR(SEARCH("dsoy jktdh; fo|ky;ksa esa iz;ksx gsrq fu%'kqYd",B1186)))</formula>
    </cfRule>
    <cfRule type="containsText" dxfId="10322" priority="9640" stopIfTrue="1" operator="containsText" text="dsoy jktdh; fo|ky;ksa esa iz;ksx gsrq fu%'kqYd">
      <formula>NOT(ISERROR(SEARCH("dsoy jktdh; fo|ky;ksa esa iz;ksx gsrq fu%'kqYd",B1186)))</formula>
    </cfRule>
    <cfRule type="containsText" dxfId="10321" priority="9641" stopIfTrue="1" operator="containsText" text="dsoy jktdh; fo|ky;ksa esa iz;ksx gsrq fu%'kqYd">
      <formula>NOT(ISERROR(SEARCH("dsoy jktdh; fo|ky;ksa esa iz;ksx gsrq fu%'kqYd",B1186)))</formula>
    </cfRule>
    <cfRule type="containsText" dxfId="10320" priority="9642" stopIfTrue="1" operator="containsText" text="f'k{kk foHkkx jktLFkku">
      <formula>NOT(ISERROR(SEARCH("f'k{kk foHkkx jktLFkku",B1186)))</formula>
    </cfRule>
    <cfRule type="containsText" dxfId="10319" priority="9643" stopIfTrue="1" operator="containsText" text="iw.kkZad">
      <formula>NOT(ISERROR(SEARCH("iw.kkZad",B1186)))</formula>
    </cfRule>
  </conditionalFormatting>
  <conditionalFormatting sqref="B1228:F1228 B1231:D1231 F1231 H1231 B1229:C1230 B1221:C1223 A1210:A1211 B1233:D1233 F1233 H1233 C1214:C1216 B1212:B1216 B1218:C1218 J1216 B1232">
    <cfRule type="cellIs" dxfId="10318" priority="9638" stopIfTrue="1" operator="equal">
      <formula>0</formula>
    </cfRule>
  </conditionalFormatting>
  <conditionalFormatting sqref="B1228:F1228 B1231:D1231 F1231 H1231 B1229:C1230 B1221:C1223 A1210:A1211 B1233:D1233 F1233 H1233 C1214:C1216 B1212:B1216 B1218:C1218 J1216 B1232">
    <cfRule type="containsText" dxfId="10317" priority="9633" stopIfTrue="1" operator="containsText" text="dsoy jktdh; fo|ky;ksa esa iz;ksx gsrq fu%'kqYd">
      <formula>NOT(ISERROR(SEARCH("dsoy jktdh; fo|ky;ksa esa iz;ksx gsrq fu%'kqYd",A1210)))</formula>
    </cfRule>
    <cfRule type="containsText" dxfId="10316" priority="9634" stopIfTrue="1" operator="containsText" text="dsoy jktdh; fo|ky;ksa esa iz;ksx gsrq fu%'kqYd">
      <formula>NOT(ISERROR(SEARCH("dsoy jktdh; fo|ky;ksa esa iz;ksx gsrq fu%'kqYd",A1210)))</formula>
    </cfRule>
    <cfRule type="containsText" dxfId="10315" priority="9635" stopIfTrue="1" operator="containsText" text="dsoy jktdh; fo|ky;ksa esa iz;ksx gsrq fu%'kqYd">
      <formula>NOT(ISERROR(SEARCH("dsoy jktdh; fo|ky;ksa esa iz;ksx gsrq fu%'kqYd",A1210)))</formula>
    </cfRule>
    <cfRule type="containsText" dxfId="10314" priority="9636" stopIfTrue="1" operator="containsText" text="f'k{kk foHkkx jktLFkku">
      <formula>NOT(ISERROR(SEARCH("f'k{kk foHkkx jktLFkku",A1210)))</formula>
    </cfRule>
    <cfRule type="containsText" dxfId="10313" priority="9637" stopIfTrue="1" operator="containsText" text="iw.kkZad">
      <formula>NOT(ISERROR(SEARCH("iw.kkZad",A1210)))</formula>
    </cfRule>
  </conditionalFormatting>
  <conditionalFormatting sqref="B1218:C1218">
    <cfRule type="cellIs" dxfId="10312" priority="9631" operator="equal">
      <formula>0</formula>
    </cfRule>
    <cfRule type="containsText" dxfId="10311" priority="9632" stopIfTrue="1" operator="containsText" text="false">
      <formula>NOT(ISERROR(SEARCH("false",B1218)))</formula>
    </cfRule>
  </conditionalFormatting>
  <conditionalFormatting sqref="H1236:H1240">
    <cfRule type="cellIs" dxfId="10310" priority="9564" stopIfTrue="1" operator="equal">
      <formula>0</formula>
    </cfRule>
  </conditionalFormatting>
  <conditionalFormatting sqref="H1236:H1240">
    <cfRule type="containsText" dxfId="10309" priority="9559" stopIfTrue="1" operator="containsText" text="dsoy jktdh; fo|ky;ksa esa iz;ksx gsrq fu%'kqYd">
      <formula>NOT(ISERROR(SEARCH("dsoy jktdh; fo|ky;ksa esa iz;ksx gsrq fu%'kqYd",H1236)))</formula>
    </cfRule>
    <cfRule type="containsText" dxfId="10308" priority="9560" stopIfTrue="1" operator="containsText" text="dsoy jktdh; fo|ky;ksa esa iz;ksx gsrq fu%'kqYd">
      <formula>NOT(ISERROR(SEARCH("dsoy jktdh; fo|ky;ksa esa iz;ksx gsrq fu%'kqYd",H1236)))</formula>
    </cfRule>
    <cfRule type="containsText" dxfId="10307" priority="9561" stopIfTrue="1" operator="containsText" text="dsoy jktdh; fo|ky;ksa esa iz;ksx gsrq fu%'kqYd">
      <formula>NOT(ISERROR(SEARCH("dsoy jktdh; fo|ky;ksa esa iz;ksx gsrq fu%'kqYd",H1236)))</formula>
    </cfRule>
    <cfRule type="containsText" dxfId="10306" priority="9562" stopIfTrue="1" operator="containsText" text="f'k{kk foHkkx jktLFkku">
      <formula>NOT(ISERROR(SEARCH("f'k{kk foHkkx jktLFkku",H1236)))</formula>
    </cfRule>
    <cfRule type="containsText" dxfId="10305" priority="9563" stopIfTrue="1" operator="containsText" text="iw.kkZad">
      <formula>NOT(ISERROR(SEARCH("iw.kkZad",H1236)))</formula>
    </cfRule>
  </conditionalFormatting>
  <conditionalFormatting sqref="D1229:F1229">
    <cfRule type="cellIs" dxfId="10304" priority="9630" stopIfTrue="1" operator="equal">
      <formula>0</formula>
    </cfRule>
  </conditionalFormatting>
  <conditionalFormatting sqref="D1229:F1229">
    <cfRule type="containsText" dxfId="10303" priority="9625" stopIfTrue="1" operator="containsText" text="dsoy jktdh; fo|ky;ksa esa iz;ksx gsrq fu%'kqYd">
      <formula>NOT(ISERROR(SEARCH("dsoy jktdh; fo|ky;ksa esa iz;ksx gsrq fu%'kqYd",D1229)))</formula>
    </cfRule>
    <cfRule type="containsText" dxfId="10302" priority="9626" stopIfTrue="1" operator="containsText" text="dsoy jktdh; fo|ky;ksa esa iz;ksx gsrq fu%'kqYd">
      <formula>NOT(ISERROR(SEARCH("dsoy jktdh; fo|ky;ksa esa iz;ksx gsrq fu%'kqYd",D1229)))</formula>
    </cfRule>
    <cfRule type="containsText" dxfId="10301" priority="9627" stopIfTrue="1" operator="containsText" text="dsoy jktdh; fo|ky;ksa esa iz;ksx gsrq fu%'kqYd">
      <formula>NOT(ISERROR(SEARCH("dsoy jktdh; fo|ky;ksa esa iz;ksx gsrq fu%'kqYd",D1229)))</formula>
    </cfRule>
    <cfRule type="containsText" dxfId="10300" priority="9628" stopIfTrue="1" operator="containsText" text="f'k{kk foHkkx jktLFkku">
      <formula>NOT(ISERROR(SEARCH("f'k{kk foHkkx jktLFkku",D1229)))</formula>
    </cfRule>
    <cfRule type="containsText" dxfId="10299" priority="9629" stopIfTrue="1" operator="containsText" text="iw.kkZad">
      <formula>NOT(ISERROR(SEARCH("iw.kkZad",D1229)))</formula>
    </cfRule>
  </conditionalFormatting>
  <conditionalFormatting sqref="D1230:F1230">
    <cfRule type="cellIs" dxfId="10298" priority="9624" stopIfTrue="1" operator="equal">
      <formula>0</formula>
    </cfRule>
  </conditionalFormatting>
  <conditionalFormatting sqref="D1230:F1230">
    <cfRule type="containsText" dxfId="10297" priority="9619" stopIfTrue="1" operator="containsText" text="dsoy jktdh; fo|ky;ksa esa iz;ksx gsrq fu%'kqYd">
      <formula>NOT(ISERROR(SEARCH("dsoy jktdh; fo|ky;ksa esa iz;ksx gsrq fu%'kqYd",D1230)))</formula>
    </cfRule>
    <cfRule type="containsText" dxfId="10296" priority="9620" stopIfTrue="1" operator="containsText" text="dsoy jktdh; fo|ky;ksa esa iz;ksx gsrq fu%'kqYd">
      <formula>NOT(ISERROR(SEARCH("dsoy jktdh; fo|ky;ksa esa iz;ksx gsrq fu%'kqYd",D1230)))</formula>
    </cfRule>
    <cfRule type="containsText" dxfId="10295" priority="9621" stopIfTrue="1" operator="containsText" text="dsoy jktdh; fo|ky;ksa esa iz;ksx gsrq fu%'kqYd">
      <formula>NOT(ISERROR(SEARCH("dsoy jktdh; fo|ky;ksa esa iz;ksx gsrq fu%'kqYd",D1230)))</formula>
    </cfRule>
    <cfRule type="containsText" dxfId="10294" priority="9622" stopIfTrue="1" operator="containsText" text="f'k{kk foHkkx jktLFkku">
      <formula>NOT(ISERROR(SEARCH("f'k{kk foHkkx jktLFkku",D1230)))</formula>
    </cfRule>
    <cfRule type="containsText" dxfId="10293" priority="9623" stopIfTrue="1" operator="containsText" text="iw.kkZad">
      <formula>NOT(ISERROR(SEARCH("iw.kkZad",D1230)))</formula>
    </cfRule>
  </conditionalFormatting>
  <conditionalFormatting sqref="L1231">
    <cfRule type="cellIs" dxfId="10292" priority="9618" stopIfTrue="1" operator="equal">
      <formula>0</formula>
    </cfRule>
  </conditionalFormatting>
  <conditionalFormatting sqref="L1231">
    <cfRule type="containsText" dxfId="10291" priority="9613" stopIfTrue="1" operator="containsText" text="dsoy jktdh; fo|ky;ksa esa iz;ksx gsrq fu%'kqYd">
      <formula>NOT(ISERROR(SEARCH("dsoy jktdh; fo|ky;ksa esa iz;ksx gsrq fu%'kqYd",L1231)))</formula>
    </cfRule>
    <cfRule type="containsText" dxfId="10290" priority="9614" stopIfTrue="1" operator="containsText" text="dsoy jktdh; fo|ky;ksa esa iz;ksx gsrq fu%'kqYd">
      <formula>NOT(ISERROR(SEARCH("dsoy jktdh; fo|ky;ksa esa iz;ksx gsrq fu%'kqYd",L1231)))</formula>
    </cfRule>
    <cfRule type="containsText" dxfId="10289" priority="9615" stopIfTrue="1" operator="containsText" text="dsoy jktdh; fo|ky;ksa esa iz;ksx gsrq fu%'kqYd">
      <formula>NOT(ISERROR(SEARCH("dsoy jktdh; fo|ky;ksa esa iz;ksx gsrq fu%'kqYd",L1231)))</formula>
    </cfRule>
    <cfRule type="containsText" dxfId="10288" priority="9616" stopIfTrue="1" operator="containsText" text="f'k{kk foHkkx jktLFkku">
      <formula>NOT(ISERROR(SEARCH("f'k{kk foHkkx jktLFkku",L1231)))</formula>
    </cfRule>
    <cfRule type="containsText" dxfId="10287" priority="9617" stopIfTrue="1" operator="containsText" text="iw.kkZad">
      <formula>NOT(ISERROR(SEARCH("iw.kkZad",L1231)))</formula>
    </cfRule>
  </conditionalFormatting>
  <conditionalFormatting sqref="H1232">
    <cfRule type="cellIs" dxfId="10286" priority="9612" stopIfTrue="1" operator="equal">
      <formula>0</formula>
    </cfRule>
  </conditionalFormatting>
  <conditionalFormatting sqref="H1232">
    <cfRule type="containsText" dxfId="10285" priority="9607" stopIfTrue="1" operator="containsText" text="dsoy jktdh; fo|ky;ksa esa iz;ksx gsrq fu%'kqYd">
      <formula>NOT(ISERROR(SEARCH("dsoy jktdh; fo|ky;ksa esa iz;ksx gsrq fu%'kqYd",H1232)))</formula>
    </cfRule>
    <cfRule type="containsText" dxfId="10284" priority="9608" stopIfTrue="1" operator="containsText" text="dsoy jktdh; fo|ky;ksa esa iz;ksx gsrq fu%'kqYd">
      <formula>NOT(ISERROR(SEARCH("dsoy jktdh; fo|ky;ksa esa iz;ksx gsrq fu%'kqYd",H1232)))</formula>
    </cfRule>
    <cfRule type="containsText" dxfId="10283" priority="9609" stopIfTrue="1" operator="containsText" text="dsoy jktdh; fo|ky;ksa esa iz;ksx gsrq fu%'kqYd">
      <formula>NOT(ISERROR(SEARCH("dsoy jktdh; fo|ky;ksa esa iz;ksx gsrq fu%'kqYd",H1232)))</formula>
    </cfRule>
    <cfRule type="containsText" dxfId="10282" priority="9610" stopIfTrue="1" operator="containsText" text="f'k{kk foHkkx jktLFkku">
      <formula>NOT(ISERROR(SEARCH("f'k{kk foHkkx jktLFkku",H1232)))</formula>
    </cfRule>
    <cfRule type="containsText" dxfId="10281" priority="9611" stopIfTrue="1" operator="containsText" text="iw.kkZad">
      <formula>NOT(ISERROR(SEARCH("iw.kkZad",H1232)))</formula>
    </cfRule>
  </conditionalFormatting>
  <conditionalFormatting sqref="C1225">
    <cfRule type="cellIs" dxfId="10280" priority="9606" stopIfTrue="1" operator="equal">
      <formula>0</formula>
    </cfRule>
  </conditionalFormatting>
  <conditionalFormatting sqref="C1225">
    <cfRule type="containsText" dxfId="10279" priority="9601" stopIfTrue="1" operator="containsText" text="dsoy jktdh; fo|ky;ksa esa iz;ksx gsrq fu%'kqYd">
      <formula>NOT(ISERROR(SEARCH("dsoy jktdh; fo|ky;ksa esa iz;ksx gsrq fu%'kqYd",C1225)))</formula>
    </cfRule>
    <cfRule type="containsText" dxfId="10278" priority="9602" stopIfTrue="1" operator="containsText" text="dsoy jktdh; fo|ky;ksa esa iz;ksx gsrq fu%'kqYd">
      <formula>NOT(ISERROR(SEARCH("dsoy jktdh; fo|ky;ksa esa iz;ksx gsrq fu%'kqYd",C1225)))</formula>
    </cfRule>
    <cfRule type="containsText" dxfId="10277" priority="9603" stopIfTrue="1" operator="containsText" text="dsoy jktdh; fo|ky;ksa esa iz;ksx gsrq fu%'kqYd">
      <formula>NOT(ISERROR(SEARCH("dsoy jktdh; fo|ky;ksa esa iz;ksx gsrq fu%'kqYd",C1225)))</formula>
    </cfRule>
    <cfRule type="containsText" dxfId="10276" priority="9604" stopIfTrue="1" operator="containsText" text="f'k{kk foHkkx jktLFkku">
      <formula>NOT(ISERROR(SEARCH("f'k{kk foHkkx jktLFkku",C1225)))</formula>
    </cfRule>
    <cfRule type="containsText" dxfId="10275" priority="9605" stopIfTrue="1" operator="containsText" text="iw.kkZad">
      <formula>NOT(ISERROR(SEARCH("iw.kkZad",C1225)))</formula>
    </cfRule>
  </conditionalFormatting>
  <conditionalFormatting sqref="B1224">
    <cfRule type="cellIs" dxfId="10274" priority="9600" stopIfTrue="1" operator="equal">
      <formula>0</formula>
    </cfRule>
  </conditionalFormatting>
  <conditionalFormatting sqref="B1224">
    <cfRule type="containsText" dxfId="10273" priority="9595" stopIfTrue="1" operator="containsText" text="dsoy jktdh; fo|ky;ksa esa iz;ksx gsrq fu%'kqYd">
      <formula>NOT(ISERROR(SEARCH("dsoy jktdh; fo|ky;ksa esa iz;ksx gsrq fu%'kqYd",B1224)))</formula>
    </cfRule>
    <cfRule type="containsText" dxfId="10272" priority="9596" stopIfTrue="1" operator="containsText" text="dsoy jktdh; fo|ky;ksa esa iz;ksx gsrq fu%'kqYd">
      <formula>NOT(ISERROR(SEARCH("dsoy jktdh; fo|ky;ksa esa iz;ksx gsrq fu%'kqYd",B1224)))</formula>
    </cfRule>
    <cfRule type="containsText" dxfId="10271" priority="9597" stopIfTrue="1" operator="containsText" text="dsoy jktdh; fo|ky;ksa esa iz;ksx gsrq fu%'kqYd">
      <formula>NOT(ISERROR(SEARCH("dsoy jktdh; fo|ky;ksa esa iz;ksx gsrq fu%'kqYd",B1224)))</formula>
    </cfRule>
    <cfRule type="containsText" dxfId="10270" priority="9598" stopIfTrue="1" operator="containsText" text="f'k{kk foHkkx jktLFkku">
      <formula>NOT(ISERROR(SEARCH("f'k{kk foHkkx jktLFkku",B1224)))</formula>
    </cfRule>
    <cfRule type="containsText" dxfId="10269" priority="9599" stopIfTrue="1" operator="containsText" text="iw.kkZad">
      <formula>NOT(ISERROR(SEARCH("iw.kkZad",B1224)))</formula>
    </cfRule>
  </conditionalFormatting>
  <conditionalFormatting sqref="K1220 D1220:F1220 H1220:I1220">
    <cfRule type="cellIs" dxfId="10268" priority="9594" stopIfTrue="1" operator="equal">
      <formula>0</formula>
    </cfRule>
  </conditionalFormatting>
  <conditionalFormatting sqref="K1220 D1220:F1220 H1220:I1220">
    <cfRule type="containsText" dxfId="10267" priority="9589" stopIfTrue="1" operator="containsText" text="dsoy jktdh; fo|ky;ksa esa iz;ksx gsrq fu%'kqYd">
      <formula>NOT(ISERROR(SEARCH("dsoy jktdh; fo|ky;ksa esa iz;ksx gsrq fu%'kqYd",D1220)))</formula>
    </cfRule>
    <cfRule type="containsText" dxfId="10266" priority="9590" stopIfTrue="1" operator="containsText" text="dsoy jktdh; fo|ky;ksa esa iz;ksx gsrq fu%'kqYd">
      <formula>NOT(ISERROR(SEARCH("dsoy jktdh; fo|ky;ksa esa iz;ksx gsrq fu%'kqYd",D1220)))</formula>
    </cfRule>
    <cfRule type="containsText" dxfId="10265" priority="9591" stopIfTrue="1" operator="containsText" text="dsoy jktdh; fo|ky;ksa esa iz;ksx gsrq fu%'kqYd">
      <formula>NOT(ISERROR(SEARCH("dsoy jktdh; fo|ky;ksa esa iz;ksx gsrq fu%'kqYd",D1220)))</formula>
    </cfRule>
    <cfRule type="containsText" dxfId="10264" priority="9592" stopIfTrue="1" operator="containsText" text="f'k{kk foHkkx jktLFkku">
      <formula>NOT(ISERROR(SEARCH("f'k{kk foHkkx jktLFkku",D1220)))</formula>
    </cfRule>
    <cfRule type="containsText" dxfId="10263" priority="9593" stopIfTrue="1" operator="containsText" text="iw.kkZad">
      <formula>NOT(ISERROR(SEARCH("iw.kkZad",D1220)))</formula>
    </cfRule>
  </conditionalFormatting>
  <conditionalFormatting sqref="K1220 D1220:F1220 H1220:I1220">
    <cfRule type="cellIs" dxfId="10262" priority="9587" operator="equal">
      <formula>0</formula>
    </cfRule>
    <cfRule type="containsText" dxfId="10261" priority="9588" stopIfTrue="1" operator="containsText" text="false">
      <formula>NOT(ISERROR(SEARCH("false",D1220)))</formula>
    </cfRule>
  </conditionalFormatting>
  <conditionalFormatting sqref="K1220 D1220:F1220 H1220:I1220">
    <cfRule type="containsText" dxfId="10260" priority="9586" stopIfTrue="1" operator="containsText" text="izk;ks-">
      <formula>NOT(ISERROR(SEARCH("izk;ks-",D1220)))</formula>
    </cfRule>
  </conditionalFormatting>
  <conditionalFormatting sqref="K1224 D1224:F1224 H1224:I1224">
    <cfRule type="cellIs" dxfId="10259" priority="9585" stopIfTrue="1" operator="equal">
      <formula>0</formula>
    </cfRule>
  </conditionalFormatting>
  <conditionalFormatting sqref="K1224 D1224:F1224 H1224:I1224">
    <cfRule type="containsText" dxfId="10258" priority="9580" stopIfTrue="1" operator="containsText" text="dsoy jktdh; fo|ky;ksa esa iz;ksx gsrq fu%'kqYd">
      <formula>NOT(ISERROR(SEARCH("dsoy jktdh; fo|ky;ksa esa iz;ksx gsrq fu%'kqYd",D1224)))</formula>
    </cfRule>
    <cfRule type="containsText" dxfId="10257" priority="9581" stopIfTrue="1" operator="containsText" text="dsoy jktdh; fo|ky;ksa esa iz;ksx gsrq fu%'kqYd">
      <formula>NOT(ISERROR(SEARCH("dsoy jktdh; fo|ky;ksa esa iz;ksx gsrq fu%'kqYd",D1224)))</formula>
    </cfRule>
    <cfRule type="containsText" dxfId="10256" priority="9582" stopIfTrue="1" operator="containsText" text="dsoy jktdh; fo|ky;ksa esa iz;ksx gsrq fu%'kqYd">
      <formula>NOT(ISERROR(SEARCH("dsoy jktdh; fo|ky;ksa esa iz;ksx gsrq fu%'kqYd",D1224)))</formula>
    </cfRule>
    <cfRule type="containsText" dxfId="10255" priority="9583" stopIfTrue="1" operator="containsText" text="f'k{kk foHkkx jktLFkku">
      <formula>NOT(ISERROR(SEARCH("f'k{kk foHkkx jktLFkku",D1224)))</formula>
    </cfRule>
    <cfRule type="containsText" dxfId="10254" priority="9584" stopIfTrue="1" operator="containsText" text="iw.kkZad">
      <formula>NOT(ISERROR(SEARCH("iw.kkZad",D1224)))</formula>
    </cfRule>
  </conditionalFormatting>
  <conditionalFormatting sqref="K1224 D1224:F1224 H1224:I1224">
    <cfRule type="cellIs" dxfId="10253" priority="9578" operator="equal">
      <formula>0</formula>
    </cfRule>
    <cfRule type="containsText" dxfId="10252" priority="9579" stopIfTrue="1" operator="containsText" text="false">
      <formula>NOT(ISERROR(SEARCH("false",D1224)))</formula>
    </cfRule>
  </conditionalFormatting>
  <conditionalFormatting sqref="K1224 D1224:F1224 H1224:I1224">
    <cfRule type="containsText" dxfId="10251" priority="9577" stopIfTrue="1" operator="containsText" text="izk;ks-">
      <formula>NOT(ISERROR(SEARCH("izk;ks-",D1224)))</formula>
    </cfRule>
  </conditionalFormatting>
  <conditionalFormatting sqref="D1236:D1240">
    <cfRule type="cellIs" dxfId="10250" priority="9576" stopIfTrue="1" operator="equal">
      <formula>0</formula>
    </cfRule>
  </conditionalFormatting>
  <conditionalFormatting sqref="D1236:D1240">
    <cfRule type="containsText" dxfId="10249" priority="9571" stopIfTrue="1" operator="containsText" text="dsoy jktdh; fo|ky;ksa esa iz;ksx gsrq fu%'kqYd">
      <formula>NOT(ISERROR(SEARCH("dsoy jktdh; fo|ky;ksa esa iz;ksx gsrq fu%'kqYd",D1236)))</formula>
    </cfRule>
    <cfRule type="containsText" dxfId="10248" priority="9572" stopIfTrue="1" operator="containsText" text="dsoy jktdh; fo|ky;ksa esa iz;ksx gsrq fu%'kqYd">
      <formula>NOT(ISERROR(SEARCH("dsoy jktdh; fo|ky;ksa esa iz;ksx gsrq fu%'kqYd",D1236)))</formula>
    </cfRule>
    <cfRule type="containsText" dxfId="10247" priority="9573" stopIfTrue="1" operator="containsText" text="dsoy jktdh; fo|ky;ksa esa iz;ksx gsrq fu%'kqYd">
      <formula>NOT(ISERROR(SEARCH("dsoy jktdh; fo|ky;ksa esa iz;ksx gsrq fu%'kqYd",D1236)))</formula>
    </cfRule>
    <cfRule type="containsText" dxfId="10246" priority="9574" stopIfTrue="1" operator="containsText" text="f'k{kk foHkkx jktLFkku">
      <formula>NOT(ISERROR(SEARCH("f'k{kk foHkkx jktLFkku",D1236)))</formula>
    </cfRule>
    <cfRule type="containsText" dxfId="10245" priority="9575" stopIfTrue="1" operator="containsText" text="iw.kkZad">
      <formula>NOT(ISERROR(SEARCH("iw.kkZad",D1236)))</formula>
    </cfRule>
  </conditionalFormatting>
  <conditionalFormatting sqref="F1236:F1240">
    <cfRule type="cellIs" dxfId="10244" priority="9570" stopIfTrue="1" operator="equal">
      <formula>0</formula>
    </cfRule>
  </conditionalFormatting>
  <conditionalFormatting sqref="F1236:F1240">
    <cfRule type="containsText" dxfId="10243" priority="9565" stopIfTrue="1" operator="containsText" text="dsoy jktdh; fo|ky;ksa esa iz;ksx gsrq fu%'kqYd">
      <formula>NOT(ISERROR(SEARCH("dsoy jktdh; fo|ky;ksa esa iz;ksx gsrq fu%'kqYd",F1236)))</formula>
    </cfRule>
    <cfRule type="containsText" dxfId="10242" priority="9566" stopIfTrue="1" operator="containsText" text="dsoy jktdh; fo|ky;ksa esa iz;ksx gsrq fu%'kqYd">
      <formula>NOT(ISERROR(SEARCH("dsoy jktdh; fo|ky;ksa esa iz;ksx gsrq fu%'kqYd",F1236)))</formula>
    </cfRule>
    <cfRule type="containsText" dxfId="10241" priority="9567" stopIfTrue="1" operator="containsText" text="dsoy jktdh; fo|ky;ksa esa iz;ksx gsrq fu%'kqYd">
      <formula>NOT(ISERROR(SEARCH("dsoy jktdh; fo|ky;ksa esa iz;ksx gsrq fu%'kqYd",F1236)))</formula>
    </cfRule>
    <cfRule type="containsText" dxfId="10240" priority="9568" stopIfTrue="1" operator="containsText" text="f'k{kk foHkkx jktLFkku">
      <formula>NOT(ISERROR(SEARCH("f'k{kk foHkkx jktLFkku",F1236)))</formula>
    </cfRule>
    <cfRule type="containsText" dxfId="10239" priority="9569" stopIfTrue="1" operator="containsText" text="iw.kkZad">
      <formula>NOT(ISERROR(SEARCH("iw.kkZad",F1236)))</formula>
    </cfRule>
  </conditionalFormatting>
  <conditionalFormatting sqref="B1237:C1237">
    <cfRule type="cellIs" dxfId="10238" priority="9558" stopIfTrue="1" operator="equal">
      <formula>0</formula>
    </cfRule>
  </conditionalFormatting>
  <conditionalFormatting sqref="B1237:C1237">
    <cfRule type="containsText" dxfId="10237" priority="9553" stopIfTrue="1" operator="containsText" text="dsoy jktdh; fo|ky;ksa esa iz;ksx gsrq fu%'kqYd">
      <formula>NOT(ISERROR(SEARCH("dsoy jktdh; fo|ky;ksa esa iz;ksx gsrq fu%'kqYd",B1237)))</formula>
    </cfRule>
    <cfRule type="containsText" dxfId="10236" priority="9554" stopIfTrue="1" operator="containsText" text="dsoy jktdh; fo|ky;ksa esa iz;ksx gsrq fu%'kqYd">
      <formula>NOT(ISERROR(SEARCH("dsoy jktdh; fo|ky;ksa esa iz;ksx gsrq fu%'kqYd",B1237)))</formula>
    </cfRule>
    <cfRule type="containsText" dxfId="10235" priority="9555" stopIfTrue="1" operator="containsText" text="dsoy jktdh; fo|ky;ksa esa iz;ksx gsrq fu%'kqYd">
      <formula>NOT(ISERROR(SEARCH("dsoy jktdh; fo|ky;ksa esa iz;ksx gsrq fu%'kqYd",B1237)))</formula>
    </cfRule>
    <cfRule type="containsText" dxfId="10234" priority="9556" stopIfTrue="1" operator="containsText" text="f'k{kk foHkkx jktLFkku">
      <formula>NOT(ISERROR(SEARCH("f'k{kk foHkkx jktLFkku",B1237)))</formula>
    </cfRule>
    <cfRule type="containsText" dxfId="10233" priority="9557" stopIfTrue="1" operator="containsText" text="iw.kkZad">
      <formula>NOT(ISERROR(SEARCH("iw.kkZad",B1237)))</formula>
    </cfRule>
  </conditionalFormatting>
  <conditionalFormatting sqref="G1221:G1223">
    <cfRule type="expression" dxfId="10232" priority="9552">
      <formula>is(error)</formula>
    </cfRule>
  </conditionalFormatting>
  <conditionalFormatting sqref="G1221:G1223">
    <cfRule type="cellIs" dxfId="10231" priority="9551" operator="equal">
      <formula>0</formula>
    </cfRule>
  </conditionalFormatting>
  <conditionalFormatting sqref="G1221:G1223">
    <cfRule type="expression" dxfId="10230" priority="9550">
      <formula>ISERROR(G1221)</formula>
    </cfRule>
  </conditionalFormatting>
  <conditionalFormatting sqref="K1221:K1223">
    <cfRule type="expression" dxfId="10229" priority="9549">
      <formula>is(error)</formula>
    </cfRule>
  </conditionalFormatting>
  <conditionalFormatting sqref="K1221:K1223">
    <cfRule type="cellIs" dxfId="10228" priority="9548" operator="equal">
      <formula>0</formula>
    </cfRule>
  </conditionalFormatting>
  <conditionalFormatting sqref="K1221:K1223">
    <cfRule type="expression" dxfId="10227" priority="9547">
      <formula>ISERROR(K1221)</formula>
    </cfRule>
  </conditionalFormatting>
  <conditionalFormatting sqref="G1225">
    <cfRule type="expression" dxfId="10226" priority="9546">
      <formula>is(error)</formula>
    </cfRule>
  </conditionalFormatting>
  <conditionalFormatting sqref="G1225">
    <cfRule type="cellIs" dxfId="10225" priority="9545" operator="equal">
      <formula>0</formula>
    </cfRule>
  </conditionalFormatting>
  <conditionalFormatting sqref="G1225">
    <cfRule type="expression" dxfId="10224" priority="9544">
      <formula>ISERROR(G1225)</formula>
    </cfRule>
  </conditionalFormatting>
  <conditionalFormatting sqref="K1225">
    <cfRule type="expression" dxfId="10223" priority="9543">
      <formula>is(error)</formula>
    </cfRule>
  </conditionalFormatting>
  <conditionalFormatting sqref="K1225">
    <cfRule type="cellIs" dxfId="10222" priority="9542" operator="equal">
      <formula>0</formula>
    </cfRule>
  </conditionalFormatting>
  <conditionalFormatting sqref="K1225">
    <cfRule type="expression" dxfId="10221" priority="9541">
      <formula>ISERROR(K1225)</formula>
    </cfRule>
  </conditionalFormatting>
  <conditionalFormatting sqref="O1228:Q1228">
    <cfRule type="cellIs" dxfId="10220" priority="9540" stopIfTrue="1" operator="equal">
      <formula>0</formula>
    </cfRule>
  </conditionalFormatting>
  <conditionalFormatting sqref="O1228:Q1228">
    <cfRule type="containsText" dxfId="10219" priority="9535" stopIfTrue="1" operator="containsText" text="dsoy jktdh; fo|ky;ksa esa iz;ksx gsrq fu%'kqYd">
      <formula>NOT(ISERROR(SEARCH("dsoy jktdh; fo|ky;ksa esa iz;ksx gsrq fu%'kqYd",O1228)))</formula>
    </cfRule>
    <cfRule type="containsText" dxfId="10218" priority="9536" stopIfTrue="1" operator="containsText" text="dsoy jktdh; fo|ky;ksa esa iz;ksx gsrq fu%'kqYd">
      <formula>NOT(ISERROR(SEARCH("dsoy jktdh; fo|ky;ksa esa iz;ksx gsrq fu%'kqYd",O1228)))</formula>
    </cfRule>
    <cfRule type="containsText" dxfId="10217" priority="9537" stopIfTrue="1" operator="containsText" text="dsoy jktdh; fo|ky;ksa esa iz;ksx gsrq fu%'kqYd">
      <formula>NOT(ISERROR(SEARCH("dsoy jktdh; fo|ky;ksa esa iz;ksx gsrq fu%'kqYd",O1228)))</formula>
    </cfRule>
    <cfRule type="containsText" dxfId="10216" priority="9538" stopIfTrue="1" operator="containsText" text="f'k{kk foHkkx jktLFkku">
      <formula>NOT(ISERROR(SEARCH("f'k{kk foHkkx jktLFkku",O1228)))</formula>
    </cfRule>
    <cfRule type="containsText" dxfId="10215" priority="9539" stopIfTrue="1" operator="containsText" text="iw.kkZad">
      <formula>NOT(ISERROR(SEARCH("iw.kkZad",O1228)))</formula>
    </cfRule>
  </conditionalFormatting>
  <conditionalFormatting sqref="F1232">
    <cfRule type="cellIs" dxfId="10214" priority="9456" stopIfTrue="1" operator="equal">
      <formula>0</formula>
    </cfRule>
  </conditionalFormatting>
  <conditionalFormatting sqref="F1232">
    <cfRule type="containsText" dxfId="10213" priority="9451" stopIfTrue="1" operator="containsText" text="dsoy jktdh; fo|ky;ksa esa iz;ksx gsrq fu%'kqYd">
      <formula>NOT(ISERROR(SEARCH("dsoy jktdh; fo|ky;ksa esa iz;ksx gsrq fu%'kqYd",F1232)))</formula>
    </cfRule>
    <cfRule type="containsText" dxfId="10212" priority="9452" stopIfTrue="1" operator="containsText" text="dsoy jktdh; fo|ky;ksa esa iz;ksx gsrq fu%'kqYd">
      <formula>NOT(ISERROR(SEARCH("dsoy jktdh; fo|ky;ksa esa iz;ksx gsrq fu%'kqYd",F1232)))</formula>
    </cfRule>
    <cfRule type="containsText" dxfId="10211" priority="9453" stopIfTrue="1" operator="containsText" text="dsoy jktdh; fo|ky;ksa esa iz;ksx gsrq fu%'kqYd">
      <formula>NOT(ISERROR(SEARCH("dsoy jktdh; fo|ky;ksa esa iz;ksx gsrq fu%'kqYd",F1232)))</formula>
    </cfRule>
    <cfRule type="containsText" dxfId="10210" priority="9454" stopIfTrue="1" operator="containsText" text="f'k{kk foHkkx jktLFkku">
      <formula>NOT(ISERROR(SEARCH("f'k{kk foHkkx jktLFkku",F1232)))</formula>
    </cfRule>
    <cfRule type="containsText" dxfId="10209" priority="9455" stopIfTrue="1" operator="containsText" text="iw.kkZad">
      <formula>NOT(ISERROR(SEARCH("iw.kkZad",F1232)))</formula>
    </cfRule>
  </conditionalFormatting>
  <conditionalFormatting sqref="N1228:N1230">
    <cfRule type="cellIs" dxfId="10208" priority="9486" stopIfTrue="1" operator="equal">
      <formula>0</formula>
    </cfRule>
  </conditionalFormatting>
  <conditionalFormatting sqref="N1228:N1230">
    <cfRule type="containsText" dxfId="10207" priority="9481" stopIfTrue="1" operator="containsText" text="dsoy jktdh; fo|ky;ksa esa iz;ksx gsrq fu%'kqYd">
      <formula>NOT(ISERROR(SEARCH("dsoy jktdh; fo|ky;ksa esa iz;ksx gsrq fu%'kqYd",N1228)))</formula>
    </cfRule>
    <cfRule type="containsText" dxfId="10206" priority="9482" stopIfTrue="1" operator="containsText" text="dsoy jktdh; fo|ky;ksa esa iz;ksx gsrq fu%'kqYd">
      <formula>NOT(ISERROR(SEARCH("dsoy jktdh; fo|ky;ksa esa iz;ksx gsrq fu%'kqYd",N1228)))</formula>
    </cfRule>
    <cfRule type="containsText" dxfId="10205" priority="9483" stopIfTrue="1" operator="containsText" text="dsoy jktdh; fo|ky;ksa esa iz;ksx gsrq fu%'kqYd">
      <formula>NOT(ISERROR(SEARCH("dsoy jktdh; fo|ky;ksa esa iz;ksx gsrq fu%'kqYd",N1228)))</formula>
    </cfRule>
    <cfRule type="containsText" dxfId="10204" priority="9484" stopIfTrue="1" operator="containsText" text="f'k{kk foHkkx jktLFkku">
      <formula>NOT(ISERROR(SEARCH("f'k{kk foHkkx jktLFkku",N1228)))</formula>
    </cfRule>
    <cfRule type="containsText" dxfId="10203" priority="9485" stopIfTrue="1" operator="containsText" text="iw.kkZad">
      <formula>NOT(ISERROR(SEARCH("iw.kkZad",N1228)))</formula>
    </cfRule>
  </conditionalFormatting>
  <conditionalFormatting sqref="J1228:J1230">
    <cfRule type="cellIs" dxfId="10202" priority="9468" stopIfTrue="1" operator="equal">
      <formula>0</formula>
    </cfRule>
  </conditionalFormatting>
  <conditionalFormatting sqref="J1228:J1230">
    <cfRule type="containsText" dxfId="10201" priority="9463" stopIfTrue="1" operator="containsText" text="dsoy jktdh; fo|ky;ksa esa iz;ksx gsrq fu%'kqYd">
      <formula>NOT(ISERROR(SEARCH("dsoy jktdh; fo|ky;ksa esa iz;ksx gsrq fu%'kqYd",J1228)))</formula>
    </cfRule>
    <cfRule type="containsText" dxfId="10200" priority="9464" stopIfTrue="1" operator="containsText" text="dsoy jktdh; fo|ky;ksa esa iz;ksx gsrq fu%'kqYd">
      <formula>NOT(ISERROR(SEARCH("dsoy jktdh; fo|ky;ksa esa iz;ksx gsrq fu%'kqYd",J1228)))</formula>
    </cfRule>
    <cfRule type="containsText" dxfId="10199" priority="9465" stopIfTrue="1" operator="containsText" text="dsoy jktdh; fo|ky;ksa esa iz;ksx gsrq fu%'kqYd">
      <formula>NOT(ISERROR(SEARCH("dsoy jktdh; fo|ky;ksa esa iz;ksx gsrq fu%'kqYd",J1228)))</formula>
    </cfRule>
    <cfRule type="containsText" dxfId="10198" priority="9466" stopIfTrue="1" operator="containsText" text="f'k{kk foHkkx jktLFkku">
      <formula>NOT(ISERROR(SEARCH("f'k{kk foHkkx jktLFkku",J1228)))</formula>
    </cfRule>
    <cfRule type="containsText" dxfId="10197" priority="9467" stopIfTrue="1" operator="containsText" text="iw.kkZad">
      <formula>NOT(ISERROR(SEARCH("iw.kkZad",J1228)))</formula>
    </cfRule>
  </conditionalFormatting>
  <conditionalFormatting sqref="O1229:Q1229">
    <cfRule type="cellIs" dxfId="10196" priority="9534" stopIfTrue="1" operator="equal">
      <formula>0</formula>
    </cfRule>
  </conditionalFormatting>
  <conditionalFormatting sqref="O1229:Q1229">
    <cfRule type="containsText" dxfId="10195" priority="9529" stopIfTrue="1" operator="containsText" text="dsoy jktdh; fo|ky;ksa esa iz;ksx gsrq fu%'kqYd">
      <formula>NOT(ISERROR(SEARCH("dsoy jktdh; fo|ky;ksa esa iz;ksx gsrq fu%'kqYd",O1229)))</formula>
    </cfRule>
    <cfRule type="containsText" dxfId="10194" priority="9530" stopIfTrue="1" operator="containsText" text="dsoy jktdh; fo|ky;ksa esa iz;ksx gsrq fu%'kqYd">
      <formula>NOT(ISERROR(SEARCH("dsoy jktdh; fo|ky;ksa esa iz;ksx gsrq fu%'kqYd",O1229)))</formula>
    </cfRule>
    <cfRule type="containsText" dxfId="10193" priority="9531" stopIfTrue="1" operator="containsText" text="dsoy jktdh; fo|ky;ksa esa iz;ksx gsrq fu%'kqYd">
      <formula>NOT(ISERROR(SEARCH("dsoy jktdh; fo|ky;ksa esa iz;ksx gsrq fu%'kqYd",O1229)))</formula>
    </cfRule>
    <cfRule type="containsText" dxfId="10192" priority="9532" stopIfTrue="1" operator="containsText" text="f'k{kk foHkkx jktLFkku">
      <formula>NOT(ISERROR(SEARCH("f'k{kk foHkkx jktLFkku",O1229)))</formula>
    </cfRule>
    <cfRule type="containsText" dxfId="10191" priority="9533" stopIfTrue="1" operator="containsText" text="iw.kkZad">
      <formula>NOT(ISERROR(SEARCH("iw.kkZad",O1229)))</formula>
    </cfRule>
  </conditionalFormatting>
  <conditionalFormatting sqref="O1230:Q1230">
    <cfRule type="cellIs" dxfId="10190" priority="9528" stopIfTrue="1" operator="equal">
      <formula>0</formula>
    </cfRule>
  </conditionalFormatting>
  <conditionalFormatting sqref="O1230:Q1230">
    <cfRule type="containsText" dxfId="10189" priority="9523" stopIfTrue="1" operator="containsText" text="dsoy jktdh; fo|ky;ksa esa iz;ksx gsrq fu%'kqYd">
      <formula>NOT(ISERROR(SEARCH("dsoy jktdh; fo|ky;ksa esa iz;ksx gsrq fu%'kqYd",O1230)))</formula>
    </cfRule>
    <cfRule type="containsText" dxfId="10188" priority="9524" stopIfTrue="1" operator="containsText" text="dsoy jktdh; fo|ky;ksa esa iz;ksx gsrq fu%'kqYd">
      <formula>NOT(ISERROR(SEARCH("dsoy jktdh; fo|ky;ksa esa iz;ksx gsrq fu%'kqYd",O1230)))</formula>
    </cfRule>
    <cfRule type="containsText" dxfId="10187" priority="9525" stopIfTrue="1" operator="containsText" text="dsoy jktdh; fo|ky;ksa esa iz;ksx gsrq fu%'kqYd">
      <formula>NOT(ISERROR(SEARCH("dsoy jktdh; fo|ky;ksa esa iz;ksx gsrq fu%'kqYd",O1230)))</formula>
    </cfRule>
    <cfRule type="containsText" dxfId="10186" priority="9526" stopIfTrue="1" operator="containsText" text="f'k{kk foHkkx jktLFkku">
      <formula>NOT(ISERROR(SEARCH("f'k{kk foHkkx jktLFkku",O1230)))</formula>
    </cfRule>
    <cfRule type="containsText" dxfId="10185" priority="9527" stopIfTrue="1" operator="containsText" text="iw.kkZad">
      <formula>NOT(ISERROR(SEARCH("iw.kkZad",O1230)))</formula>
    </cfRule>
  </conditionalFormatting>
  <conditionalFormatting sqref="D1232">
    <cfRule type="cellIs" dxfId="10184" priority="9462" stopIfTrue="1" operator="equal">
      <formula>0</formula>
    </cfRule>
  </conditionalFormatting>
  <conditionalFormatting sqref="D1232">
    <cfRule type="containsText" dxfId="10183" priority="9457" stopIfTrue="1" operator="containsText" text="dsoy jktdh; fo|ky;ksa esa iz;ksx gsrq fu%'kqYd">
      <formula>NOT(ISERROR(SEARCH("dsoy jktdh; fo|ky;ksa esa iz;ksx gsrq fu%'kqYd",D1232)))</formula>
    </cfRule>
    <cfRule type="containsText" dxfId="10182" priority="9458" stopIfTrue="1" operator="containsText" text="dsoy jktdh; fo|ky;ksa esa iz;ksx gsrq fu%'kqYd">
      <formula>NOT(ISERROR(SEARCH("dsoy jktdh; fo|ky;ksa esa iz;ksx gsrq fu%'kqYd",D1232)))</formula>
    </cfRule>
    <cfRule type="containsText" dxfId="10181" priority="9459" stopIfTrue="1" operator="containsText" text="dsoy jktdh; fo|ky;ksa esa iz;ksx gsrq fu%'kqYd">
      <formula>NOT(ISERROR(SEARCH("dsoy jktdh; fo|ky;ksa esa iz;ksx gsrq fu%'kqYd",D1232)))</formula>
    </cfRule>
    <cfRule type="containsText" dxfId="10180" priority="9460" stopIfTrue="1" operator="containsText" text="f'k{kk foHkkx jktLFkku">
      <formula>NOT(ISERROR(SEARCH("f'k{kk foHkkx jktLFkku",D1232)))</formula>
    </cfRule>
    <cfRule type="containsText" dxfId="10179" priority="9461" stopIfTrue="1" operator="containsText" text="iw.kkZad">
      <formula>NOT(ISERROR(SEARCH("iw.kkZad",D1232)))</formula>
    </cfRule>
  </conditionalFormatting>
  <conditionalFormatting sqref="L1232">
    <cfRule type="cellIs" dxfId="10178" priority="9450" stopIfTrue="1" operator="equal">
      <formula>0</formula>
    </cfRule>
  </conditionalFormatting>
  <conditionalFormatting sqref="L1232">
    <cfRule type="containsText" dxfId="10177" priority="9445" stopIfTrue="1" operator="containsText" text="dsoy jktdh; fo|ky;ksa esa iz;ksx gsrq fu%'kqYd">
      <formula>NOT(ISERROR(SEARCH("dsoy jktdh; fo|ky;ksa esa iz;ksx gsrq fu%'kqYd",L1232)))</formula>
    </cfRule>
    <cfRule type="containsText" dxfId="10176" priority="9446" stopIfTrue="1" operator="containsText" text="dsoy jktdh; fo|ky;ksa esa iz;ksx gsrq fu%'kqYd">
      <formula>NOT(ISERROR(SEARCH("dsoy jktdh; fo|ky;ksa esa iz;ksx gsrq fu%'kqYd",L1232)))</formula>
    </cfRule>
    <cfRule type="containsText" dxfId="10175" priority="9447" stopIfTrue="1" operator="containsText" text="dsoy jktdh; fo|ky;ksa esa iz;ksx gsrq fu%'kqYd">
      <formula>NOT(ISERROR(SEARCH("dsoy jktdh; fo|ky;ksa esa iz;ksx gsrq fu%'kqYd",L1232)))</formula>
    </cfRule>
    <cfRule type="containsText" dxfId="10174" priority="9448" stopIfTrue="1" operator="containsText" text="f'k{kk foHkkx jktLFkku">
      <formula>NOT(ISERROR(SEARCH("f'k{kk foHkkx jktLFkku",L1232)))</formula>
    </cfRule>
    <cfRule type="containsText" dxfId="10173" priority="9449" stopIfTrue="1" operator="containsText" text="iw.kkZad">
      <formula>NOT(ISERROR(SEARCH("iw.kkZad",L1232)))</formula>
    </cfRule>
  </conditionalFormatting>
  <conditionalFormatting sqref="L1233">
    <cfRule type="cellIs" dxfId="10172" priority="9444" stopIfTrue="1" operator="equal">
      <formula>0</formula>
    </cfRule>
  </conditionalFormatting>
  <conditionalFormatting sqref="L1233">
    <cfRule type="containsText" dxfId="10171" priority="9439" stopIfTrue="1" operator="containsText" text="dsoy jktdh; fo|ky;ksa esa iz;ksx gsrq fu%'kqYd">
      <formula>NOT(ISERROR(SEARCH("dsoy jktdh; fo|ky;ksa esa iz;ksx gsrq fu%'kqYd",L1233)))</formula>
    </cfRule>
    <cfRule type="containsText" dxfId="10170" priority="9440" stopIfTrue="1" operator="containsText" text="dsoy jktdh; fo|ky;ksa esa iz;ksx gsrq fu%'kqYd">
      <formula>NOT(ISERROR(SEARCH("dsoy jktdh; fo|ky;ksa esa iz;ksx gsrq fu%'kqYd",L1233)))</formula>
    </cfRule>
    <cfRule type="containsText" dxfId="10169" priority="9441" stopIfTrue="1" operator="containsText" text="dsoy jktdh; fo|ky;ksa esa iz;ksx gsrq fu%'kqYd">
      <formula>NOT(ISERROR(SEARCH("dsoy jktdh; fo|ky;ksa esa iz;ksx gsrq fu%'kqYd",L1233)))</formula>
    </cfRule>
    <cfRule type="containsText" dxfId="10168" priority="9442" stopIfTrue="1" operator="containsText" text="f'k{kk foHkkx jktLFkku">
      <formula>NOT(ISERROR(SEARCH("f'k{kk foHkkx jktLFkku",L1233)))</formula>
    </cfRule>
    <cfRule type="containsText" dxfId="10167" priority="9443" stopIfTrue="1" operator="containsText" text="iw.kkZad">
      <formula>NOT(ISERROR(SEARCH("iw.kkZad",L1233)))</formula>
    </cfRule>
  </conditionalFormatting>
  <conditionalFormatting sqref="O1231">
    <cfRule type="cellIs" dxfId="10166" priority="9438" stopIfTrue="1" operator="equal">
      <formula>0</formula>
    </cfRule>
  </conditionalFormatting>
  <conditionalFormatting sqref="O1231">
    <cfRule type="containsText" dxfId="10165" priority="9433" stopIfTrue="1" operator="containsText" text="dsoy jktdh; fo|ky;ksa esa iz;ksx gsrq fu%'kqYd">
      <formula>NOT(ISERROR(SEARCH("dsoy jktdh; fo|ky;ksa esa iz;ksx gsrq fu%'kqYd",O1231)))</formula>
    </cfRule>
    <cfRule type="containsText" dxfId="10164" priority="9434" stopIfTrue="1" operator="containsText" text="dsoy jktdh; fo|ky;ksa esa iz;ksx gsrq fu%'kqYd">
      <formula>NOT(ISERROR(SEARCH("dsoy jktdh; fo|ky;ksa esa iz;ksx gsrq fu%'kqYd",O1231)))</formula>
    </cfRule>
    <cfRule type="containsText" dxfId="10163" priority="9435" stopIfTrue="1" operator="containsText" text="dsoy jktdh; fo|ky;ksa esa iz;ksx gsrq fu%'kqYd">
      <formula>NOT(ISERROR(SEARCH("dsoy jktdh; fo|ky;ksa esa iz;ksx gsrq fu%'kqYd",O1231)))</formula>
    </cfRule>
    <cfRule type="containsText" dxfId="10162" priority="9436" stopIfTrue="1" operator="containsText" text="f'k{kk foHkkx jktLFkku">
      <formula>NOT(ISERROR(SEARCH("f'k{kk foHkkx jktLFkku",O1231)))</formula>
    </cfRule>
    <cfRule type="containsText" dxfId="10161" priority="9437" stopIfTrue="1" operator="containsText" text="iw.kkZad">
      <formula>NOT(ISERROR(SEARCH("iw.kkZad",O1231)))</formula>
    </cfRule>
  </conditionalFormatting>
  <conditionalFormatting sqref="O1232">
    <cfRule type="cellIs" dxfId="10160" priority="9432" stopIfTrue="1" operator="equal">
      <formula>0</formula>
    </cfRule>
  </conditionalFormatting>
  <conditionalFormatting sqref="O1232">
    <cfRule type="containsText" dxfId="10159" priority="9427" stopIfTrue="1" operator="containsText" text="dsoy jktdh; fo|ky;ksa esa iz;ksx gsrq fu%'kqYd">
      <formula>NOT(ISERROR(SEARCH("dsoy jktdh; fo|ky;ksa esa iz;ksx gsrq fu%'kqYd",O1232)))</formula>
    </cfRule>
    <cfRule type="containsText" dxfId="10158" priority="9428" stopIfTrue="1" operator="containsText" text="dsoy jktdh; fo|ky;ksa esa iz;ksx gsrq fu%'kqYd">
      <formula>NOT(ISERROR(SEARCH("dsoy jktdh; fo|ky;ksa esa iz;ksx gsrq fu%'kqYd",O1232)))</formula>
    </cfRule>
    <cfRule type="containsText" dxfId="10157" priority="9429" stopIfTrue="1" operator="containsText" text="dsoy jktdh; fo|ky;ksa esa iz;ksx gsrq fu%'kqYd">
      <formula>NOT(ISERROR(SEARCH("dsoy jktdh; fo|ky;ksa esa iz;ksx gsrq fu%'kqYd",O1232)))</formula>
    </cfRule>
    <cfRule type="containsText" dxfId="10156" priority="9430" stopIfTrue="1" operator="containsText" text="f'k{kk foHkkx jktLFkku">
      <formula>NOT(ISERROR(SEARCH("f'k{kk foHkkx jktLFkku",O1232)))</formula>
    </cfRule>
    <cfRule type="containsText" dxfId="10155" priority="9431" stopIfTrue="1" operator="containsText" text="iw.kkZad">
      <formula>NOT(ISERROR(SEARCH("iw.kkZad",O1232)))</formula>
    </cfRule>
  </conditionalFormatting>
  <conditionalFormatting sqref="O1233">
    <cfRule type="cellIs" dxfId="10154" priority="9426" stopIfTrue="1" operator="equal">
      <formula>0</formula>
    </cfRule>
  </conditionalFormatting>
  <conditionalFormatting sqref="O1233">
    <cfRule type="containsText" dxfId="10153" priority="9421" stopIfTrue="1" operator="containsText" text="dsoy jktdh; fo|ky;ksa esa iz;ksx gsrq fu%'kqYd">
      <formula>NOT(ISERROR(SEARCH("dsoy jktdh; fo|ky;ksa esa iz;ksx gsrq fu%'kqYd",O1233)))</formula>
    </cfRule>
    <cfRule type="containsText" dxfId="10152" priority="9422" stopIfTrue="1" operator="containsText" text="dsoy jktdh; fo|ky;ksa esa iz;ksx gsrq fu%'kqYd">
      <formula>NOT(ISERROR(SEARCH("dsoy jktdh; fo|ky;ksa esa iz;ksx gsrq fu%'kqYd",O1233)))</formula>
    </cfRule>
    <cfRule type="containsText" dxfId="10151" priority="9423" stopIfTrue="1" operator="containsText" text="dsoy jktdh; fo|ky;ksa esa iz;ksx gsrq fu%'kqYd">
      <formula>NOT(ISERROR(SEARCH("dsoy jktdh; fo|ky;ksa esa iz;ksx gsrq fu%'kqYd",O1233)))</formula>
    </cfRule>
    <cfRule type="containsText" dxfId="10150" priority="9424" stopIfTrue="1" operator="containsText" text="f'k{kk foHkkx jktLFkku">
      <formula>NOT(ISERROR(SEARCH("f'k{kk foHkkx jktLFkku",O1233)))</formula>
    </cfRule>
    <cfRule type="containsText" dxfId="10149" priority="9425" stopIfTrue="1" operator="containsText" text="iw.kkZad">
      <formula>NOT(ISERROR(SEARCH("iw.kkZad",O1233)))</formula>
    </cfRule>
  </conditionalFormatting>
  <conditionalFormatting sqref="J1236:J1239">
    <cfRule type="cellIs" dxfId="10148" priority="9420" stopIfTrue="1" operator="equal">
      <formula>0</formula>
    </cfRule>
  </conditionalFormatting>
  <conditionalFormatting sqref="J1236:J1239">
    <cfRule type="containsText" dxfId="10147" priority="9415" stopIfTrue="1" operator="containsText" text="dsoy jktdh; fo|ky;ksa esa iz;ksx gsrq fu%'kqYd">
      <formula>NOT(ISERROR(SEARCH("dsoy jktdh; fo|ky;ksa esa iz;ksx gsrq fu%'kqYd",J1236)))</formula>
    </cfRule>
    <cfRule type="containsText" dxfId="10146" priority="9416" stopIfTrue="1" operator="containsText" text="dsoy jktdh; fo|ky;ksa esa iz;ksx gsrq fu%'kqYd">
      <formula>NOT(ISERROR(SEARCH("dsoy jktdh; fo|ky;ksa esa iz;ksx gsrq fu%'kqYd",J1236)))</formula>
    </cfRule>
    <cfRule type="containsText" dxfId="10145" priority="9417" stopIfTrue="1" operator="containsText" text="dsoy jktdh; fo|ky;ksa esa iz;ksx gsrq fu%'kqYd">
      <formula>NOT(ISERROR(SEARCH("dsoy jktdh; fo|ky;ksa esa iz;ksx gsrq fu%'kqYd",J1236)))</formula>
    </cfRule>
    <cfRule type="containsText" dxfId="10144" priority="9418" stopIfTrue="1" operator="containsText" text="f'k{kk foHkkx jktLFkku">
      <formula>NOT(ISERROR(SEARCH("f'k{kk foHkkx jktLFkku",J1236)))</formula>
    </cfRule>
    <cfRule type="containsText" dxfId="10143" priority="9419" stopIfTrue="1" operator="containsText" text="iw.kkZad">
      <formula>NOT(ISERROR(SEARCH("iw.kkZad",J1236)))</formula>
    </cfRule>
  </conditionalFormatting>
  <conditionalFormatting sqref="J1240">
    <cfRule type="cellIs" dxfId="10142" priority="9414" stopIfTrue="1" operator="equal">
      <formula>0</formula>
    </cfRule>
  </conditionalFormatting>
  <conditionalFormatting sqref="J1240">
    <cfRule type="containsText" dxfId="10141" priority="9409" stopIfTrue="1" operator="containsText" text="dsoy jktdh; fo|ky;ksa esa iz;ksx gsrq fu%'kqYd">
      <formula>NOT(ISERROR(SEARCH("dsoy jktdh; fo|ky;ksa esa iz;ksx gsrq fu%'kqYd",J1240)))</formula>
    </cfRule>
    <cfRule type="containsText" dxfId="10140" priority="9410" stopIfTrue="1" operator="containsText" text="dsoy jktdh; fo|ky;ksa esa iz;ksx gsrq fu%'kqYd">
      <formula>NOT(ISERROR(SEARCH("dsoy jktdh; fo|ky;ksa esa iz;ksx gsrq fu%'kqYd",J1240)))</formula>
    </cfRule>
    <cfRule type="containsText" dxfId="10139" priority="9411" stopIfTrue="1" operator="containsText" text="dsoy jktdh; fo|ky;ksa esa iz;ksx gsrq fu%'kqYd">
      <formula>NOT(ISERROR(SEARCH("dsoy jktdh; fo|ky;ksa esa iz;ksx gsrq fu%'kqYd",J1240)))</formula>
    </cfRule>
    <cfRule type="containsText" dxfId="10138" priority="9412" stopIfTrue="1" operator="containsText" text="f'k{kk foHkkx jktLFkku">
      <formula>NOT(ISERROR(SEARCH("f'k{kk foHkkx jktLFkku",J1240)))</formula>
    </cfRule>
    <cfRule type="containsText" dxfId="10137" priority="9413" stopIfTrue="1" operator="containsText" text="iw.kkZad">
      <formula>NOT(ISERROR(SEARCH("iw.kkZad",J1240)))</formula>
    </cfRule>
  </conditionalFormatting>
  <conditionalFormatting sqref="N1216">
    <cfRule type="cellIs" dxfId="10136" priority="9408" stopIfTrue="1" operator="equal">
      <formula>0</formula>
    </cfRule>
  </conditionalFormatting>
  <conditionalFormatting sqref="N1216">
    <cfRule type="containsText" dxfId="10135" priority="9403" stopIfTrue="1" operator="containsText" text="dsoy jktdh; fo|ky;ksa esa iz;ksx gsrq fu%'kqYd">
      <formula>NOT(ISERROR(SEARCH("dsoy jktdh; fo|ky;ksa esa iz;ksx gsrq fu%'kqYd",N1216)))</formula>
    </cfRule>
    <cfRule type="containsText" dxfId="10134" priority="9404" stopIfTrue="1" operator="containsText" text="dsoy jktdh; fo|ky;ksa esa iz;ksx gsrq fu%'kqYd">
      <formula>NOT(ISERROR(SEARCH("dsoy jktdh; fo|ky;ksa esa iz;ksx gsrq fu%'kqYd",N1216)))</formula>
    </cfRule>
    <cfRule type="containsText" dxfId="10133" priority="9405" stopIfTrue="1" operator="containsText" text="dsoy jktdh; fo|ky;ksa esa iz;ksx gsrq fu%'kqYd">
      <formula>NOT(ISERROR(SEARCH("dsoy jktdh; fo|ky;ksa esa iz;ksx gsrq fu%'kqYd",N1216)))</formula>
    </cfRule>
    <cfRule type="containsText" dxfId="10132" priority="9406" stopIfTrue="1" operator="containsText" text="f'k{kk foHkkx jktLFkku">
      <formula>NOT(ISERROR(SEARCH("f'k{kk foHkkx jktLFkku",N1216)))</formula>
    </cfRule>
    <cfRule type="containsText" dxfId="10131" priority="9407" stopIfTrue="1" operator="containsText" text="iw.kkZad">
      <formula>NOT(ISERROR(SEARCH("iw.kkZad",N1216)))</formula>
    </cfRule>
  </conditionalFormatting>
  <conditionalFormatting sqref="N1217">
    <cfRule type="cellIs" dxfId="10130" priority="9402" stopIfTrue="1" operator="equal">
      <formula>0</formula>
    </cfRule>
  </conditionalFormatting>
  <conditionalFormatting sqref="N1217">
    <cfRule type="containsText" dxfId="10129" priority="9397" stopIfTrue="1" operator="containsText" text="dsoy jktdh; fo|ky;ksa esa iz;ksx gsrq fu%'kqYd">
      <formula>NOT(ISERROR(SEARCH("dsoy jktdh; fo|ky;ksa esa iz;ksx gsrq fu%'kqYd",N1217)))</formula>
    </cfRule>
    <cfRule type="containsText" dxfId="10128" priority="9398" stopIfTrue="1" operator="containsText" text="dsoy jktdh; fo|ky;ksa esa iz;ksx gsrq fu%'kqYd">
      <formula>NOT(ISERROR(SEARCH("dsoy jktdh; fo|ky;ksa esa iz;ksx gsrq fu%'kqYd",N1217)))</formula>
    </cfRule>
    <cfRule type="containsText" dxfId="10127" priority="9399" stopIfTrue="1" operator="containsText" text="dsoy jktdh; fo|ky;ksa esa iz;ksx gsrq fu%'kqYd">
      <formula>NOT(ISERROR(SEARCH("dsoy jktdh; fo|ky;ksa esa iz;ksx gsrq fu%'kqYd",N1217)))</formula>
    </cfRule>
    <cfRule type="containsText" dxfId="10126" priority="9400" stopIfTrue="1" operator="containsText" text="f'k{kk foHkkx jktLFkku">
      <formula>NOT(ISERROR(SEARCH("f'k{kk foHkkx jktLFkku",N1217)))</formula>
    </cfRule>
    <cfRule type="containsText" dxfId="10125" priority="9401" stopIfTrue="1" operator="containsText" text="iw.kkZad">
      <formula>NOT(ISERROR(SEARCH("iw.kkZad",N1217)))</formula>
    </cfRule>
  </conditionalFormatting>
  <conditionalFormatting sqref="B1217:C1217">
    <cfRule type="cellIs" dxfId="10124" priority="9396" stopIfTrue="1" operator="equal">
      <formula>0</formula>
    </cfRule>
  </conditionalFormatting>
  <conditionalFormatting sqref="B1217:C1217">
    <cfRule type="containsText" dxfId="10123" priority="9391" stopIfTrue="1" operator="containsText" text="dsoy jktdh; fo|ky;ksa esa iz;ksx gsrq fu%'kqYd">
      <formula>NOT(ISERROR(SEARCH("dsoy jktdh; fo|ky;ksa esa iz;ksx gsrq fu%'kqYd",B1217)))</formula>
    </cfRule>
    <cfRule type="containsText" dxfId="10122" priority="9392" stopIfTrue="1" operator="containsText" text="dsoy jktdh; fo|ky;ksa esa iz;ksx gsrq fu%'kqYd">
      <formula>NOT(ISERROR(SEARCH("dsoy jktdh; fo|ky;ksa esa iz;ksx gsrq fu%'kqYd",B1217)))</formula>
    </cfRule>
    <cfRule type="containsText" dxfId="10121" priority="9393" stopIfTrue="1" operator="containsText" text="dsoy jktdh; fo|ky;ksa esa iz;ksx gsrq fu%'kqYd">
      <formula>NOT(ISERROR(SEARCH("dsoy jktdh; fo|ky;ksa esa iz;ksx gsrq fu%'kqYd",B1217)))</formula>
    </cfRule>
    <cfRule type="containsText" dxfId="10120" priority="9394" stopIfTrue="1" operator="containsText" text="f'k{kk foHkkx jktLFkku">
      <formula>NOT(ISERROR(SEARCH("f'k{kk foHkkx jktLFkku",B1217)))</formula>
    </cfRule>
    <cfRule type="containsText" dxfId="10119" priority="9395" stopIfTrue="1" operator="containsText" text="iw.kkZad">
      <formula>NOT(ISERROR(SEARCH("iw.kkZad",B1217)))</formula>
    </cfRule>
  </conditionalFormatting>
  <conditionalFormatting sqref="O48:Q48">
    <cfRule type="cellIs" dxfId="10118" priority="9282" stopIfTrue="1" operator="equal">
      <formula>0</formula>
    </cfRule>
  </conditionalFormatting>
  <conditionalFormatting sqref="O48:Q48">
    <cfRule type="containsText" dxfId="10117" priority="9277" stopIfTrue="1" operator="containsText" text="dsoy jktdh; fo|ky;ksa esa iz;ksx gsrq fu%'kqYd">
      <formula>NOT(ISERROR(SEARCH("dsoy jktdh; fo|ky;ksa esa iz;ksx gsrq fu%'kqYd",O48)))</formula>
    </cfRule>
    <cfRule type="containsText" dxfId="10116" priority="9278" stopIfTrue="1" operator="containsText" text="dsoy jktdh; fo|ky;ksa esa iz;ksx gsrq fu%'kqYd">
      <formula>NOT(ISERROR(SEARCH("dsoy jktdh; fo|ky;ksa esa iz;ksx gsrq fu%'kqYd",O48)))</formula>
    </cfRule>
    <cfRule type="containsText" dxfId="10115" priority="9279" stopIfTrue="1" operator="containsText" text="dsoy jktdh; fo|ky;ksa esa iz;ksx gsrq fu%'kqYd">
      <formula>NOT(ISERROR(SEARCH("dsoy jktdh; fo|ky;ksa esa iz;ksx gsrq fu%'kqYd",O48)))</formula>
    </cfRule>
    <cfRule type="containsText" dxfId="10114" priority="9280" stopIfTrue="1" operator="containsText" text="f'k{kk foHkkx jktLFkku">
      <formula>NOT(ISERROR(SEARCH("f'k{kk foHkkx jktLFkku",O48)))</formula>
    </cfRule>
    <cfRule type="containsText" dxfId="10113" priority="9281" stopIfTrue="1" operator="containsText" text="iw.kkZad">
      <formula>NOT(ISERROR(SEARCH("iw.kkZad",O48)))</formula>
    </cfRule>
  </conditionalFormatting>
  <conditionalFormatting sqref="O49:Q49">
    <cfRule type="cellIs" dxfId="10112" priority="9288" stopIfTrue="1" operator="equal">
      <formula>0</formula>
    </cfRule>
  </conditionalFormatting>
  <conditionalFormatting sqref="O49:Q49">
    <cfRule type="containsText" dxfId="10111" priority="9283" stopIfTrue="1" operator="containsText" text="dsoy jktdh; fo|ky;ksa esa iz;ksx gsrq fu%'kqYd">
      <formula>NOT(ISERROR(SEARCH("dsoy jktdh; fo|ky;ksa esa iz;ksx gsrq fu%'kqYd",O49)))</formula>
    </cfRule>
    <cfRule type="containsText" dxfId="10110" priority="9284" stopIfTrue="1" operator="containsText" text="dsoy jktdh; fo|ky;ksa esa iz;ksx gsrq fu%'kqYd">
      <formula>NOT(ISERROR(SEARCH("dsoy jktdh; fo|ky;ksa esa iz;ksx gsrq fu%'kqYd",O49)))</formula>
    </cfRule>
    <cfRule type="containsText" dxfId="10109" priority="9285" stopIfTrue="1" operator="containsText" text="dsoy jktdh; fo|ky;ksa esa iz;ksx gsrq fu%'kqYd">
      <formula>NOT(ISERROR(SEARCH("dsoy jktdh; fo|ky;ksa esa iz;ksx gsrq fu%'kqYd",O49)))</formula>
    </cfRule>
    <cfRule type="containsText" dxfId="10108" priority="9286" stopIfTrue="1" operator="containsText" text="f'k{kk foHkkx jktLFkku">
      <formula>NOT(ISERROR(SEARCH("f'k{kk foHkkx jktLFkku",O49)))</formula>
    </cfRule>
    <cfRule type="containsText" dxfId="10107" priority="9287" stopIfTrue="1" operator="containsText" text="iw.kkZad">
      <formula>NOT(ISERROR(SEARCH("iw.kkZad",O49)))</formula>
    </cfRule>
  </conditionalFormatting>
  <conditionalFormatting sqref="J49">
    <cfRule type="cellIs" dxfId="10106" priority="9270" stopIfTrue="1" operator="equal">
      <formula>0</formula>
    </cfRule>
  </conditionalFormatting>
  <conditionalFormatting sqref="J49">
    <cfRule type="containsText" dxfId="10105" priority="9265" stopIfTrue="1" operator="containsText" text="dsoy jktdh; fo|ky;ksa esa iz;ksx gsrq fu%'kqYd">
      <formula>NOT(ISERROR(SEARCH("dsoy jktdh; fo|ky;ksa esa iz;ksx gsrq fu%'kqYd",J49)))</formula>
    </cfRule>
    <cfRule type="containsText" dxfId="10104" priority="9266" stopIfTrue="1" operator="containsText" text="dsoy jktdh; fo|ky;ksa esa iz;ksx gsrq fu%'kqYd">
      <formula>NOT(ISERROR(SEARCH("dsoy jktdh; fo|ky;ksa esa iz;ksx gsrq fu%'kqYd",J49)))</formula>
    </cfRule>
    <cfRule type="containsText" dxfId="10103" priority="9267" stopIfTrue="1" operator="containsText" text="dsoy jktdh; fo|ky;ksa esa iz;ksx gsrq fu%'kqYd">
      <formula>NOT(ISERROR(SEARCH("dsoy jktdh; fo|ky;ksa esa iz;ksx gsrq fu%'kqYd",J49)))</formula>
    </cfRule>
    <cfRule type="containsText" dxfId="10102" priority="9268" stopIfTrue="1" operator="containsText" text="f'k{kk foHkkx jktLFkku">
      <formula>NOT(ISERROR(SEARCH("f'k{kk foHkkx jktLFkku",J49)))</formula>
    </cfRule>
    <cfRule type="containsText" dxfId="10101" priority="9269" stopIfTrue="1" operator="containsText" text="iw.kkZad">
      <formula>NOT(ISERROR(SEARCH("iw.kkZad",J49)))</formula>
    </cfRule>
  </conditionalFormatting>
  <conditionalFormatting sqref="N48">
    <cfRule type="cellIs" dxfId="10100" priority="9312" stopIfTrue="1" operator="equal">
      <formula>0</formula>
    </cfRule>
  </conditionalFormatting>
  <conditionalFormatting sqref="N48">
    <cfRule type="containsText" dxfId="10099" priority="9307" stopIfTrue="1" operator="containsText" text="dsoy jktdh; fo|ky;ksa esa iz;ksx gsrq fu%'kqYd">
      <formula>NOT(ISERROR(SEARCH("dsoy jktdh; fo|ky;ksa esa iz;ksx gsrq fu%'kqYd",N48)))</formula>
    </cfRule>
    <cfRule type="containsText" dxfId="10098" priority="9308" stopIfTrue="1" operator="containsText" text="dsoy jktdh; fo|ky;ksa esa iz;ksx gsrq fu%'kqYd">
      <formula>NOT(ISERROR(SEARCH("dsoy jktdh; fo|ky;ksa esa iz;ksx gsrq fu%'kqYd",N48)))</formula>
    </cfRule>
    <cfRule type="containsText" dxfId="10097" priority="9309" stopIfTrue="1" operator="containsText" text="dsoy jktdh; fo|ky;ksa esa iz;ksx gsrq fu%'kqYd">
      <formula>NOT(ISERROR(SEARCH("dsoy jktdh; fo|ky;ksa esa iz;ksx gsrq fu%'kqYd",N48)))</formula>
    </cfRule>
    <cfRule type="containsText" dxfId="10096" priority="9310" stopIfTrue="1" operator="containsText" text="f'k{kk foHkkx jktLFkku">
      <formula>NOT(ISERROR(SEARCH("f'k{kk foHkkx jktLFkku",N48)))</formula>
    </cfRule>
    <cfRule type="containsText" dxfId="10095" priority="9311" stopIfTrue="1" operator="containsText" text="iw.kkZad">
      <formula>NOT(ISERROR(SEARCH("iw.kkZad",N48)))</formula>
    </cfRule>
  </conditionalFormatting>
  <conditionalFormatting sqref="N49">
    <cfRule type="cellIs" dxfId="10094" priority="9306" stopIfTrue="1" operator="equal">
      <formula>0</formula>
    </cfRule>
  </conditionalFormatting>
  <conditionalFormatting sqref="N49">
    <cfRule type="containsText" dxfId="10093" priority="9301" stopIfTrue="1" operator="containsText" text="dsoy jktdh; fo|ky;ksa esa iz;ksx gsrq fu%'kqYd">
      <formula>NOT(ISERROR(SEARCH("dsoy jktdh; fo|ky;ksa esa iz;ksx gsrq fu%'kqYd",N49)))</formula>
    </cfRule>
    <cfRule type="containsText" dxfId="10092" priority="9302" stopIfTrue="1" operator="containsText" text="dsoy jktdh; fo|ky;ksa esa iz;ksx gsrq fu%'kqYd">
      <formula>NOT(ISERROR(SEARCH("dsoy jktdh; fo|ky;ksa esa iz;ksx gsrq fu%'kqYd",N49)))</formula>
    </cfRule>
    <cfRule type="containsText" dxfId="10091" priority="9303" stopIfTrue="1" operator="containsText" text="dsoy jktdh; fo|ky;ksa esa iz;ksx gsrq fu%'kqYd">
      <formula>NOT(ISERROR(SEARCH("dsoy jktdh; fo|ky;ksa esa iz;ksx gsrq fu%'kqYd",N49)))</formula>
    </cfRule>
    <cfRule type="containsText" dxfId="10090" priority="9304" stopIfTrue="1" operator="containsText" text="f'k{kk foHkkx jktLFkku">
      <formula>NOT(ISERROR(SEARCH("f'k{kk foHkkx jktLFkku",N49)))</formula>
    </cfRule>
    <cfRule type="containsText" dxfId="10089" priority="9305" stopIfTrue="1" operator="containsText" text="iw.kkZad">
      <formula>NOT(ISERROR(SEARCH("iw.kkZad",N49)))</formula>
    </cfRule>
  </conditionalFormatting>
  <conditionalFormatting sqref="D49:F49">
    <cfRule type="cellIs" dxfId="10088" priority="9300" stopIfTrue="1" operator="equal">
      <formula>0</formula>
    </cfRule>
  </conditionalFormatting>
  <conditionalFormatting sqref="D49:F49">
    <cfRule type="containsText" dxfId="10087" priority="9295" stopIfTrue="1" operator="containsText" text="dsoy jktdh; fo|ky;ksa esa iz;ksx gsrq fu%'kqYd">
      <formula>NOT(ISERROR(SEARCH("dsoy jktdh; fo|ky;ksa esa iz;ksx gsrq fu%'kqYd",D49)))</formula>
    </cfRule>
    <cfRule type="containsText" dxfId="10086" priority="9296" stopIfTrue="1" operator="containsText" text="dsoy jktdh; fo|ky;ksa esa iz;ksx gsrq fu%'kqYd">
      <formula>NOT(ISERROR(SEARCH("dsoy jktdh; fo|ky;ksa esa iz;ksx gsrq fu%'kqYd",D49)))</formula>
    </cfRule>
    <cfRule type="containsText" dxfId="10085" priority="9297" stopIfTrue="1" operator="containsText" text="dsoy jktdh; fo|ky;ksa esa iz;ksx gsrq fu%'kqYd">
      <formula>NOT(ISERROR(SEARCH("dsoy jktdh; fo|ky;ksa esa iz;ksx gsrq fu%'kqYd",D49)))</formula>
    </cfRule>
    <cfRule type="containsText" dxfId="10084" priority="9298" stopIfTrue="1" operator="containsText" text="f'k{kk foHkkx jktLFkku">
      <formula>NOT(ISERROR(SEARCH("f'k{kk foHkkx jktLFkku",D49)))</formula>
    </cfRule>
    <cfRule type="containsText" dxfId="10083" priority="9299" stopIfTrue="1" operator="containsText" text="iw.kkZad">
      <formula>NOT(ISERROR(SEARCH("iw.kkZad",D49)))</formula>
    </cfRule>
  </conditionalFormatting>
  <conditionalFormatting sqref="D48:F48">
    <cfRule type="cellIs" dxfId="10082" priority="9294" stopIfTrue="1" operator="equal">
      <formula>0</formula>
    </cfRule>
  </conditionalFormatting>
  <conditionalFormatting sqref="D48:F48">
    <cfRule type="containsText" dxfId="10081" priority="9289" stopIfTrue="1" operator="containsText" text="dsoy jktdh; fo|ky;ksa esa iz;ksx gsrq fu%'kqYd">
      <formula>NOT(ISERROR(SEARCH("dsoy jktdh; fo|ky;ksa esa iz;ksx gsrq fu%'kqYd",D48)))</formula>
    </cfRule>
    <cfRule type="containsText" dxfId="10080" priority="9290" stopIfTrue="1" operator="containsText" text="dsoy jktdh; fo|ky;ksa esa iz;ksx gsrq fu%'kqYd">
      <formula>NOT(ISERROR(SEARCH("dsoy jktdh; fo|ky;ksa esa iz;ksx gsrq fu%'kqYd",D48)))</formula>
    </cfRule>
    <cfRule type="containsText" dxfId="10079" priority="9291" stopIfTrue="1" operator="containsText" text="dsoy jktdh; fo|ky;ksa esa iz;ksx gsrq fu%'kqYd">
      <formula>NOT(ISERROR(SEARCH("dsoy jktdh; fo|ky;ksa esa iz;ksx gsrq fu%'kqYd",D48)))</formula>
    </cfRule>
    <cfRule type="containsText" dxfId="10078" priority="9292" stopIfTrue="1" operator="containsText" text="f'k{kk foHkkx jktLFkku">
      <formula>NOT(ISERROR(SEARCH("f'k{kk foHkkx jktLFkku",D48)))</formula>
    </cfRule>
    <cfRule type="containsText" dxfId="10077" priority="9293" stopIfTrue="1" operator="containsText" text="iw.kkZad">
      <formula>NOT(ISERROR(SEARCH("iw.kkZad",D48)))</formula>
    </cfRule>
  </conditionalFormatting>
  <conditionalFormatting sqref="J48">
    <cfRule type="cellIs" dxfId="10076" priority="9276" stopIfTrue="1" operator="equal">
      <formula>0</formula>
    </cfRule>
  </conditionalFormatting>
  <conditionalFormatting sqref="J48">
    <cfRule type="containsText" dxfId="10075" priority="9271" stopIfTrue="1" operator="containsText" text="dsoy jktdh; fo|ky;ksa esa iz;ksx gsrq fu%'kqYd">
      <formula>NOT(ISERROR(SEARCH("dsoy jktdh; fo|ky;ksa esa iz;ksx gsrq fu%'kqYd",J48)))</formula>
    </cfRule>
    <cfRule type="containsText" dxfId="10074" priority="9272" stopIfTrue="1" operator="containsText" text="dsoy jktdh; fo|ky;ksa esa iz;ksx gsrq fu%'kqYd">
      <formula>NOT(ISERROR(SEARCH("dsoy jktdh; fo|ky;ksa esa iz;ksx gsrq fu%'kqYd",J48)))</formula>
    </cfRule>
    <cfRule type="containsText" dxfId="10073" priority="9273" stopIfTrue="1" operator="containsText" text="dsoy jktdh; fo|ky;ksa esa iz;ksx gsrq fu%'kqYd">
      <formula>NOT(ISERROR(SEARCH("dsoy jktdh; fo|ky;ksa esa iz;ksx gsrq fu%'kqYd",J48)))</formula>
    </cfRule>
    <cfRule type="containsText" dxfId="10072" priority="9274" stopIfTrue="1" operator="containsText" text="f'k{kk foHkkx jktLFkku">
      <formula>NOT(ISERROR(SEARCH("f'k{kk foHkkx jktLFkku",J48)))</formula>
    </cfRule>
    <cfRule type="containsText" dxfId="10071" priority="9275" stopIfTrue="1" operator="containsText" text="iw.kkZad">
      <formula>NOT(ISERROR(SEARCH("iw.kkZad",J48)))</formula>
    </cfRule>
  </conditionalFormatting>
  <conditionalFormatting sqref="O79:Q79">
    <cfRule type="cellIs" dxfId="10070" priority="9234" stopIfTrue="1" operator="equal">
      <formula>0</formula>
    </cfRule>
  </conditionalFormatting>
  <conditionalFormatting sqref="O79:Q79">
    <cfRule type="containsText" dxfId="10069" priority="9229" stopIfTrue="1" operator="containsText" text="dsoy jktdh; fo|ky;ksa esa iz;ksx gsrq fu%'kqYd">
      <formula>NOT(ISERROR(SEARCH("dsoy jktdh; fo|ky;ksa esa iz;ksx gsrq fu%'kqYd",O79)))</formula>
    </cfRule>
    <cfRule type="containsText" dxfId="10068" priority="9230" stopIfTrue="1" operator="containsText" text="dsoy jktdh; fo|ky;ksa esa iz;ksx gsrq fu%'kqYd">
      <formula>NOT(ISERROR(SEARCH("dsoy jktdh; fo|ky;ksa esa iz;ksx gsrq fu%'kqYd",O79)))</formula>
    </cfRule>
    <cfRule type="containsText" dxfId="10067" priority="9231" stopIfTrue="1" operator="containsText" text="dsoy jktdh; fo|ky;ksa esa iz;ksx gsrq fu%'kqYd">
      <formula>NOT(ISERROR(SEARCH("dsoy jktdh; fo|ky;ksa esa iz;ksx gsrq fu%'kqYd",O79)))</formula>
    </cfRule>
    <cfRule type="containsText" dxfId="10066" priority="9232" stopIfTrue="1" operator="containsText" text="f'k{kk foHkkx jktLFkku">
      <formula>NOT(ISERROR(SEARCH("f'k{kk foHkkx jktLFkku",O79)))</formula>
    </cfRule>
    <cfRule type="containsText" dxfId="10065" priority="9233" stopIfTrue="1" operator="containsText" text="iw.kkZad">
      <formula>NOT(ISERROR(SEARCH("iw.kkZad",O79)))</formula>
    </cfRule>
  </conditionalFormatting>
  <conditionalFormatting sqref="O80:Q80">
    <cfRule type="cellIs" dxfId="10064" priority="9240" stopIfTrue="1" operator="equal">
      <formula>0</formula>
    </cfRule>
  </conditionalFormatting>
  <conditionalFormatting sqref="O80:Q80">
    <cfRule type="containsText" dxfId="10063" priority="9235" stopIfTrue="1" operator="containsText" text="dsoy jktdh; fo|ky;ksa esa iz;ksx gsrq fu%'kqYd">
      <formula>NOT(ISERROR(SEARCH("dsoy jktdh; fo|ky;ksa esa iz;ksx gsrq fu%'kqYd",O80)))</formula>
    </cfRule>
    <cfRule type="containsText" dxfId="10062" priority="9236" stopIfTrue="1" operator="containsText" text="dsoy jktdh; fo|ky;ksa esa iz;ksx gsrq fu%'kqYd">
      <formula>NOT(ISERROR(SEARCH("dsoy jktdh; fo|ky;ksa esa iz;ksx gsrq fu%'kqYd",O80)))</formula>
    </cfRule>
    <cfRule type="containsText" dxfId="10061" priority="9237" stopIfTrue="1" operator="containsText" text="dsoy jktdh; fo|ky;ksa esa iz;ksx gsrq fu%'kqYd">
      <formula>NOT(ISERROR(SEARCH("dsoy jktdh; fo|ky;ksa esa iz;ksx gsrq fu%'kqYd",O80)))</formula>
    </cfRule>
    <cfRule type="containsText" dxfId="10060" priority="9238" stopIfTrue="1" operator="containsText" text="f'k{kk foHkkx jktLFkku">
      <formula>NOT(ISERROR(SEARCH("f'k{kk foHkkx jktLFkku",O80)))</formula>
    </cfRule>
    <cfRule type="containsText" dxfId="10059" priority="9239" stopIfTrue="1" operator="containsText" text="iw.kkZad">
      <formula>NOT(ISERROR(SEARCH("iw.kkZad",O80)))</formula>
    </cfRule>
  </conditionalFormatting>
  <conditionalFormatting sqref="J80">
    <cfRule type="cellIs" dxfId="10058" priority="9222" stopIfTrue="1" operator="equal">
      <formula>0</formula>
    </cfRule>
  </conditionalFormatting>
  <conditionalFormatting sqref="J80">
    <cfRule type="containsText" dxfId="10057" priority="9217" stopIfTrue="1" operator="containsText" text="dsoy jktdh; fo|ky;ksa esa iz;ksx gsrq fu%'kqYd">
      <formula>NOT(ISERROR(SEARCH("dsoy jktdh; fo|ky;ksa esa iz;ksx gsrq fu%'kqYd",J80)))</formula>
    </cfRule>
    <cfRule type="containsText" dxfId="10056" priority="9218" stopIfTrue="1" operator="containsText" text="dsoy jktdh; fo|ky;ksa esa iz;ksx gsrq fu%'kqYd">
      <formula>NOT(ISERROR(SEARCH("dsoy jktdh; fo|ky;ksa esa iz;ksx gsrq fu%'kqYd",J80)))</formula>
    </cfRule>
    <cfRule type="containsText" dxfId="10055" priority="9219" stopIfTrue="1" operator="containsText" text="dsoy jktdh; fo|ky;ksa esa iz;ksx gsrq fu%'kqYd">
      <formula>NOT(ISERROR(SEARCH("dsoy jktdh; fo|ky;ksa esa iz;ksx gsrq fu%'kqYd",J80)))</formula>
    </cfRule>
    <cfRule type="containsText" dxfId="10054" priority="9220" stopIfTrue="1" operator="containsText" text="f'k{kk foHkkx jktLFkku">
      <formula>NOT(ISERROR(SEARCH("f'k{kk foHkkx jktLFkku",J80)))</formula>
    </cfRule>
    <cfRule type="containsText" dxfId="10053" priority="9221" stopIfTrue="1" operator="containsText" text="iw.kkZad">
      <formula>NOT(ISERROR(SEARCH("iw.kkZad",J80)))</formula>
    </cfRule>
  </conditionalFormatting>
  <conditionalFormatting sqref="N79">
    <cfRule type="cellIs" dxfId="10052" priority="9264" stopIfTrue="1" operator="equal">
      <formula>0</formula>
    </cfRule>
  </conditionalFormatting>
  <conditionalFormatting sqref="N79">
    <cfRule type="containsText" dxfId="10051" priority="9259" stopIfTrue="1" operator="containsText" text="dsoy jktdh; fo|ky;ksa esa iz;ksx gsrq fu%'kqYd">
      <formula>NOT(ISERROR(SEARCH("dsoy jktdh; fo|ky;ksa esa iz;ksx gsrq fu%'kqYd",N79)))</formula>
    </cfRule>
    <cfRule type="containsText" dxfId="10050" priority="9260" stopIfTrue="1" operator="containsText" text="dsoy jktdh; fo|ky;ksa esa iz;ksx gsrq fu%'kqYd">
      <formula>NOT(ISERROR(SEARCH("dsoy jktdh; fo|ky;ksa esa iz;ksx gsrq fu%'kqYd",N79)))</formula>
    </cfRule>
    <cfRule type="containsText" dxfId="10049" priority="9261" stopIfTrue="1" operator="containsText" text="dsoy jktdh; fo|ky;ksa esa iz;ksx gsrq fu%'kqYd">
      <formula>NOT(ISERROR(SEARCH("dsoy jktdh; fo|ky;ksa esa iz;ksx gsrq fu%'kqYd",N79)))</formula>
    </cfRule>
    <cfRule type="containsText" dxfId="10048" priority="9262" stopIfTrue="1" operator="containsText" text="f'k{kk foHkkx jktLFkku">
      <formula>NOT(ISERROR(SEARCH("f'k{kk foHkkx jktLFkku",N79)))</formula>
    </cfRule>
    <cfRule type="containsText" dxfId="10047" priority="9263" stopIfTrue="1" operator="containsText" text="iw.kkZad">
      <formula>NOT(ISERROR(SEARCH("iw.kkZad",N79)))</formula>
    </cfRule>
  </conditionalFormatting>
  <conditionalFormatting sqref="N80">
    <cfRule type="cellIs" dxfId="10046" priority="9258" stopIfTrue="1" operator="equal">
      <formula>0</formula>
    </cfRule>
  </conditionalFormatting>
  <conditionalFormatting sqref="N80">
    <cfRule type="containsText" dxfId="10045" priority="9253" stopIfTrue="1" operator="containsText" text="dsoy jktdh; fo|ky;ksa esa iz;ksx gsrq fu%'kqYd">
      <formula>NOT(ISERROR(SEARCH("dsoy jktdh; fo|ky;ksa esa iz;ksx gsrq fu%'kqYd",N80)))</formula>
    </cfRule>
    <cfRule type="containsText" dxfId="10044" priority="9254" stopIfTrue="1" operator="containsText" text="dsoy jktdh; fo|ky;ksa esa iz;ksx gsrq fu%'kqYd">
      <formula>NOT(ISERROR(SEARCH("dsoy jktdh; fo|ky;ksa esa iz;ksx gsrq fu%'kqYd",N80)))</formula>
    </cfRule>
    <cfRule type="containsText" dxfId="10043" priority="9255" stopIfTrue="1" operator="containsText" text="dsoy jktdh; fo|ky;ksa esa iz;ksx gsrq fu%'kqYd">
      <formula>NOT(ISERROR(SEARCH("dsoy jktdh; fo|ky;ksa esa iz;ksx gsrq fu%'kqYd",N80)))</formula>
    </cfRule>
    <cfRule type="containsText" dxfId="10042" priority="9256" stopIfTrue="1" operator="containsText" text="f'k{kk foHkkx jktLFkku">
      <formula>NOT(ISERROR(SEARCH("f'k{kk foHkkx jktLFkku",N80)))</formula>
    </cfRule>
    <cfRule type="containsText" dxfId="10041" priority="9257" stopIfTrue="1" operator="containsText" text="iw.kkZad">
      <formula>NOT(ISERROR(SEARCH("iw.kkZad",N80)))</formula>
    </cfRule>
  </conditionalFormatting>
  <conditionalFormatting sqref="D80:F80">
    <cfRule type="cellIs" dxfId="10040" priority="9252" stopIfTrue="1" operator="equal">
      <formula>0</formula>
    </cfRule>
  </conditionalFormatting>
  <conditionalFormatting sqref="D80:F80">
    <cfRule type="containsText" dxfId="10039" priority="9247" stopIfTrue="1" operator="containsText" text="dsoy jktdh; fo|ky;ksa esa iz;ksx gsrq fu%'kqYd">
      <formula>NOT(ISERROR(SEARCH("dsoy jktdh; fo|ky;ksa esa iz;ksx gsrq fu%'kqYd",D80)))</formula>
    </cfRule>
    <cfRule type="containsText" dxfId="10038" priority="9248" stopIfTrue="1" operator="containsText" text="dsoy jktdh; fo|ky;ksa esa iz;ksx gsrq fu%'kqYd">
      <formula>NOT(ISERROR(SEARCH("dsoy jktdh; fo|ky;ksa esa iz;ksx gsrq fu%'kqYd",D80)))</formula>
    </cfRule>
    <cfRule type="containsText" dxfId="10037" priority="9249" stopIfTrue="1" operator="containsText" text="dsoy jktdh; fo|ky;ksa esa iz;ksx gsrq fu%'kqYd">
      <formula>NOT(ISERROR(SEARCH("dsoy jktdh; fo|ky;ksa esa iz;ksx gsrq fu%'kqYd",D80)))</formula>
    </cfRule>
    <cfRule type="containsText" dxfId="10036" priority="9250" stopIfTrue="1" operator="containsText" text="f'k{kk foHkkx jktLFkku">
      <formula>NOT(ISERROR(SEARCH("f'k{kk foHkkx jktLFkku",D80)))</formula>
    </cfRule>
    <cfRule type="containsText" dxfId="10035" priority="9251" stopIfTrue="1" operator="containsText" text="iw.kkZad">
      <formula>NOT(ISERROR(SEARCH("iw.kkZad",D80)))</formula>
    </cfRule>
  </conditionalFormatting>
  <conditionalFormatting sqref="D79:F79">
    <cfRule type="cellIs" dxfId="10034" priority="9246" stopIfTrue="1" operator="equal">
      <formula>0</formula>
    </cfRule>
  </conditionalFormatting>
  <conditionalFormatting sqref="D79:F79">
    <cfRule type="containsText" dxfId="10033" priority="9241" stopIfTrue="1" operator="containsText" text="dsoy jktdh; fo|ky;ksa esa iz;ksx gsrq fu%'kqYd">
      <formula>NOT(ISERROR(SEARCH("dsoy jktdh; fo|ky;ksa esa iz;ksx gsrq fu%'kqYd",D79)))</formula>
    </cfRule>
    <cfRule type="containsText" dxfId="10032" priority="9242" stopIfTrue="1" operator="containsText" text="dsoy jktdh; fo|ky;ksa esa iz;ksx gsrq fu%'kqYd">
      <formula>NOT(ISERROR(SEARCH("dsoy jktdh; fo|ky;ksa esa iz;ksx gsrq fu%'kqYd",D79)))</formula>
    </cfRule>
    <cfRule type="containsText" dxfId="10031" priority="9243" stopIfTrue="1" operator="containsText" text="dsoy jktdh; fo|ky;ksa esa iz;ksx gsrq fu%'kqYd">
      <formula>NOT(ISERROR(SEARCH("dsoy jktdh; fo|ky;ksa esa iz;ksx gsrq fu%'kqYd",D79)))</formula>
    </cfRule>
    <cfRule type="containsText" dxfId="10030" priority="9244" stopIfTrue="1" operator="containsText" text="f'k{kk foHkkx jktLFkku">
      <formula>NOT(ISERROR(SEARCH("f'k{kk foHkkx jktLFkku",D79)))</formula>
    </cfRule>
    <cfRule type="containsText" dxfId="10029" priority="9245" stopIfTrue="1" operator="containsText" text="iw.kkZad">
      <formula>NOT(ISERROR(SEARCH("iw.kkZad",D79)))</formula>
    </cfRule>
  </conditionalFormatting>
  <conditionalFormatting sqref="J79">
    <cfRule type="cellIs" dxfId="10028" priority="9228" stopIfTrue="1" operator="equal">
      <formula>0</formula>
    </cfRule>
  </conditionalFormatting>
  <conditionalFormatting sqref="J79">
    <cfRule type="containsText" dxfId="10027" priority="9223" stopIfTrue="1" operator="containsText" text="dsoy jktdh; fo|ky;ksa esa iz;ksx gsrq fu%'kqYd">
      <formula>NOT(ISERROR(SEARCH("dsoy jktdh; fo|ky;ksa esa iz;ksx gsrq fu%'kqYd",J79)))</formula>
    </cfRule>
    <cfRule type="containsText" dxfId="10026" priority="9224" stopIfTrue="1" operator="containsText" text="dsoy jktdh; fo|ky;ksa esa iz;ksx gsrq fu%'kqYd">
      <formula>NOT(ISERROR(SEARCH("dsoy jktdh; fo|ky;ksa esa iz;ksx gsrq fu%'kqYd",J79)))</formula>
    </cfRule>
    <cfRule type="containsText" dxfId="10025" priority="9225" stopIfTrue="1" operator="containsText" text="dsoy jktdh; fo|ky;ksa esa iz;ksx gsrq fu%'kqYd">
      <formula>NOT(ISERROR(SEARCH("dsoy jktdh; fo|ky;ksa esa iz;ksx gsrq fu%'kqYd",J79)))</formula>
    </cfRule>
    <cfRule type="containsText" dxfId="10024" priority="9226" stopIfTrue="1" operator="containsText" text="f'k{kk foHkkx jktLFkku">
      <formula>NOT(ISERROR(SEARCH("f'k{kk foHkkx jktLFkku",J79)))</formula>
    </cfRule>
    <cfRule type="containsText" dxfId="10023" priority="9227" stopIfTrue="1" operator="containsText" text="iw.kkZad">
      <formula>NOT(ISERROR(SEARCH("iw.kkZad",J79)))</formula>
    </cfRule>
  </conditionalFormatting>
  <conditionalFormatting sqref="O110:Q110">
    <cfRule type="cellIs" dxfId="10022" priority="9186" stopIfTrue="1" operator="equal">
      <formula>0</formula>
    </cfRule>
  </conditionalFormatting>
  <conditionalFormatting sqref="O110:Q110">
    <cfRule type="containsText" dxfId="10021" priority="9181" stopIfTrue="1" operator="containsText" text="dsoy jktdh; fo|ky;ksa esa iz;ksx gsrq fu%'kqYd">
      <formula>NOT(ISERROR(SEARCH("dsoy jktdh; fo|ky;ksa esa iz;ksx gsrq fu%'kqYd",O110)))</formula>
    </cfRule>
    <cfRule type="containsText" dxfId="10020" priority="9182" stopIfTrue="1" operator="containsText" text="dsoy jktdh; fo|ky;ksa esa iz;ksx gsrq fu%'kqYd">
      <formula>NOT(ISERROR(SEARCH("dsoy jktdh; fo|ky;ksa esa iz;ksx gsrq fu%'kqYd",O110)))</formula>
    </cfRule>
    <cfRule type="containsText" dxfId="10019" priority="9183" stopIfTrue="1" operator="containsText" text="dsoy jktdh; fo|ky;ksa esa iz;ksx gsrq fu%'kqYd">
      <formula>NOT(ISERROR(SEARCH("dsoy jktdh; fo|ky;ksa esa iz;ksx gsrq fu%'kqYd",O110)))</formula>
    </cfRule>
    <cfRule type="containsText" dxfId="10018" priority="9184" stopIfTrue="1" operator="containsText" text="f'k{kk foHkkx jktLFkku">
      <formula>NOT(ISERROR(SEARCH("f'k{kk foHkkx jktLFkku",O110)))</formula>
    </cfRule>
    <cfRule type="containsText" dxfId="10017" priority="9185" stopIfTrue="1" operator="containsText" text="iw.kkZad">
      <formula>NOT(ISERROR(SEARCH("iw.kkZad",O110)))</formula>
    </cfRule>
  </conditionalFormatting>
  <conditionalFormatting sqref="O111:Q111">
    <cfRule type="cellIs" dxfId="10016" priority="9192" stopIfTrue="1" operator="equal">
      <formula>0</formula>
    </cfRule>
  </conditionalFormatting>
  <conditionalFormatting sqref="O111:Q111">
    <cfRule type="containsText" dxfId="10015" priority="9187" stopIfTrue="1" operator="containsText" text="dsoy jktdh; fo|ky;ksa esa iz;ksx gsrq fu%'kqYd">
      <formula>NOT(ISERROR(SEARCH("dsoy jktdh; fo|ky;ksa esa iz;ksx gsrq fu%'kqYd",O111)))</formula>
    </cfRule>
    <cfRule type="containsText" dxfId="10014" priority="9188" stopIfTrue="1" operator="containsText" text="dsoy jktdh; fo|ky;ksa esa iz;ksx gsrq fu%'kqYd">
      <formula>NOT(ISERROR(SEARCH("dsoy jktdh; fo|ky;ksa esa iz;ksx gsrq fu%'kqYd",O111)))</formula>
    </cfRule>
    <cfRule type="containsText" dxfId="10013" priority="9189" stopIfTrue="1" operator="containsText" text="dsoy jktdh; fo|ky;ksa esa iz;ksx gsrq fu%'kqYd">
      <formula>NOT(ISERROR(SEARCH("dsoy jktdh; fo|ky;ksa esa iz;ksx gsrq fu%'kqYd",O111)))</formula>
    </cfRule>
    <cfRule type="containsText" dxfId="10012" priority="9190" stopIfTrue="1" operator="containsText" text="f'k{kk foHkkx jktLFkku">
      <formula>NOT(ISERROR(SEARCH("f'k{kk foHkkx jktLFkku",O111)))</formula>
    </cfRule>
    <cfRule type="containsText" dxfId="10011" priority="9191" stopIfTrue="1" operator="containsText" text="iw.kkZad">
      <formula>NOT(ISERROR(SEARCH("iw.kkZad",O111)))</formula>
    </cfRule>
  </conditionalFormatting>
  <conditionalFormatting sqref="J111">
    <cfRule type="cellIs" dxfId="10010" priority="9174" stopIfTrue="1" operator="equal">
      <formula>0</formula>
    </cfRule>
  </conditionalFormatting>
  <conditionalFormatting sqref="J111">
    <cfRule type="containsText" dxfId="10009" priority="9169" stopIfTrue="1" operator="containsText" text="dsoy jktdh; fo|ky;ksa esa iz;ksx gsrq fu%'kqYd">
      <formula>NOT(ISERROR(SEARCH("dsoy jktdh; fo|ky;ksa esa iz;ksx gsrq fu%'kqYd",J111)))</formula>
    </cfRule>
    <cfRule type="containsText" dxfId="10008" priority="9170" stopIfTrue="1" operator="containsText" text="dsoy jktdh; fo|ky;ksa esa iz;ksx gsrq fu%'kqYd">
      <formula>NOT(ISERROR(SEARCH("dsoy jktdh; fo|ky;ksa esa iz;ksx gsrq fu%'kqYd",J111)))</formula>
    </cfRule>
    <cfRule type="containsText" dxfId="10007" priority="9171" stopIfTrue="1" operator="containsText" text="dsoy jktdh; fo|ky;ksa esa iz;ksx gsrq fu%'kqYd">
      <formula>NOT(ISERROR(SEARCH("dsoy jktdh; fo|ky;ksa esa iz;ksx gsrq fu%'kqYd",J111)))</formula>
    </cfRule>
    <cfRule type="containsText" dxfId="10006" priority="9172" stopIfTrue="1" operator="containsText" text="f'k{kk foHkkx jktLFkku">
      <formula>NOT(ISERROR(SEARCH("f'k{kk foHkkx jktLFkku",J111)))</formula>
    </cfRule>
    <cfRule type="containsText" dxfId="10005" priority="9173" stopIfTrue="1" operator="containsText" text="iw.kkZad">
      <formula>NOT(ISERROR(SEARCH("iw.kkZad",J111)))</formula>
    </cfRule>
  </conditionalFormatting>
  <conditionalFormatting sqref="N110">
    <cfRule type="cellIs" dxfId="10004" priority="9216" stopIfTrue="1" operator="equal">
      <formula>0</formula>
    </cfRule>
  </conditionalFormatting>
  <conditionalFormatting sqref="N110">
    <cfRule type="containsText" dxfId="10003" priority="9211" stopIfTrue="1" operator="containsText" text="dsoy jktdh; fo|ky;ksa esa iz;ksx gsrq fu%'kqYd">
      <formula>NOT(ISERROR(SEARCH("dsoy jktdh; fo|ky;ksa esa iz;ksx gsrq fu%'kqYd",N110)))</formula>
    </cfRule>
    <cfRule type="containsText" dxfId="10002" priority="9212" stopIfTrue="1" operator="containsText" text="dsoy jktdh; fo|ky;ksa esa iz;ksx gsrq fu%'kqYd">
      <formula>NOT(ISERROR(SEARCH("dsoy jktdh; fo|ky;ksa esa iz;ksx gsrq fu%'kqYd",N110)))</formula>
    </cfRule>
    <cfRule type="containsText" dxfId="10001" priority="9213" stopIfTrue="1" operator="containsText" text="dsoy jktdh; fo|ky;ksa esa iz;ksx gsrq fu%'kqYd">
      <formula>NOT(ISERROR(SEARCH("dsoy jktdh; fo|ky;ksa esa iz;ksx gsrq fu%'kqYd",N110)))</formula>
    </cfRule>
    <cfRule type="containsText" dxfId="10000" priority="9214" stopIfTrue="1" operator="containsText" text="f'k{kk foHkkx jktLFkku">
      <formula>NOT(ISERROR(SEARCH("f'k{kk foHkkx jktLFkku",N110)))</formula>
    </cfRule>
    <cfRule type="containsText" dxfId="9999" priority="9215" stopIfTrue="1" operator="containsText" text="iw.kkZad">
      <formula>NOT(ISERROR(SEARCH("iw.kkZad",N110)))</formula>
    </cfRule>
  </conditionalFormatting>
  <conditionalFormatting sqref="N111">
    <cfRule type="cellIs" dxfId="9998" priority="9210" stopIfTrue="1" operator="equal">
      <formula>0</formula>
    </cfRule>
  </conditionalFormatting>
  <conditionalFormatting sqref="N111">
    <cfRule type="containsText" dxfId="9997" priority="9205" stopIfTrue="1" operator="containsText" text="dsoy jktdh; fo|ky;ksa esa iz;ksx gsrq fu%'kqYd">
      <formula>NOT(ISERROR(SEARCH("dsoy jktdh; fo|ky;ksa esa iz;ksx gsrq fu%'kqYd",N111)))</formula>
    </cfRule>
    <cfRule type="containsText" dxfId="9996" priority="9206" stopIfTrue="1" operator="containsText" text="dsoy jktdh; fo|ky;ksa esa iz;ksx gsrq fu%'kqYd">
      <formula>NOT(ISERROR(SEARCH("dsoy jktdh; fo|ky;ksa esa iz;ksx gsrq fu%'kqYd",N111)))</formula>
    </cfRule>
    <cfRule type="containsText" dxfId="9995" priority="9207" stopIfTrue="1" operator="containsText" text="dsoy jktdh; fo|ky;ksa esa iz;ksx gsrq fu%'kqYd">
      <formula>NOT(ISERROR(SEARCH("dsoy jktdh; fo|ky;ksa esa iz;ksx gsrq fu%'kqYd",N111)))</formula>
    </cfRule>
    <cfRule type="containsText" dxfId="9994" priority="9208" stopIfTrue="1" operator="containsText" text="f'k{kk foHkkx jktLFkku">
      <formula>NOT(ISERROR(SEARCH("f'k{kk foHkkx jktLFkku",N111)))</formula>
    </cfRule>
    <cfRule type="containsText" dxfId="9993" priority="9209" stopIfTrue="1" operator="containsText" text="iw.kkZad">
      <formula>NOT(ISERROR(SEARCH("iw.kkZad",N111)))</formula>
    </cfRule>
  </conditionalFormatting>
  <conditionalFormatting sqref="D111:F111">
    <cfRule type="cellIs" dxfId="9992" priority="9204" stopIfTrue="1" operator="equal">
      <formula>0</formula>
    </cfRule>
  </conditionalFormatting>
  <conditionalFormatting sqref="D111:F111">
    <cfRule type="containsText" dxfId="9991" priority="9199" stopIfTrue="1" operator="containsText" text="dsoy jktdh; fo|ky;ksa esa iz;ksx gsrq fu%'kqYd">
      <formula>NOT(ISERROR(SEARCH("dsoy jktdh; fo|ky;ksa esa iz;ksx gsrq fu%'kqYd",D111)))</formula>
    </cfRule>
    <cfRule type="containsText" dxfId="9990" priority="9200" stopIfTrue="1" operator="containsText" text="dsoy jktdh; fo|ky;ksa esa iz;ksx gsrq fu%'kqYd">
      <formula>NOT(ISERROR(SEARCH("dsoy jktdh; fo|ky;ksa esa iz;ksx gsrq fu%'kqYd",D111)))</formula>
    </cfRule>
    <cfRule type="containsText" dxfId="9989" priority="9201" stopIfTrue="1" operator="containsText" text="dsoy jktdh; fo|ky;ksa esa iz;ksx gsrq fu%'kqYd">
      <formula>NOT(ISERROR(SEARCH("dsoy jktdh; fo|ky;ksa esa iz;ksx gsrq fu%'kqYd",D111)))</formula>
    </cfRule>
    <cfRule type="containsText" dxfId="9988" priority="9202" stopIfTrue="1" operator="containsText" text="f'k{kk foHkkx jktLFkku">
      <formula>NOT(ISERROR(SEARCH("f'k{kk foHkkx jktLFkku",D111)))</formula>
    </cfRule>
    <cfRule type="containsText" dxfId="9987" priority="9203" stopIfTrue="1" operator="containsText" text="iw.kkZad">
      <formula>NOT(ISERROR(SEARCH("iw.kkZad",D111)))</formula>
    </cfRule>
  </conditionalFormatting>
  <conditionalFormatting sqref="D110:F110">
    <cfRule type="cellIs" dxfId="9986" priority="9198" stopIfTrue="1" operator="equal">
      <formula>0</formula>
    </cfRule>
  </conditionalFormatting>
  <conditionalFormatting sqref="D110:F110">
    <cfRule type="containsText" dxfId="9985" priority="9193" stopIfTrue="1" operator="containsText" text="dsoy jktdh; fo|ky;ksa esa iz;ksx gsrq fu%'kqYd">
      <formula>NOT(ISERROR(SEARCH("dsoy jktdh; fo|ky;ksa esa iz;ksx gsrq fu%'kqYd",D110)))</formula>
    </cfRule>
    <cfRule type="containsText" dxfId="9984" priority="9194" stopIfTrue="1" operator="containsText" text="dsoy jktdh; fo|ky;ksa esa iz;ksx gsrq fu%'kqYd">
      <formula>NOT(ISERROR(SEARCH("dsoy jktdh; fo|ky;ksa esa iz;ksx gsrq fu%'kqYd",D110)))</formula>
    </cfRule>
    <cfRule type="containsText" dxfId="9983" priority="9195" stopIfTrue="1" operator="containsText" text="dsoy jktdh; fo|ky;ksa esa iz;ksx gsrq fu%'kqYd">
      <formula>NOT(ISERROR(SEARCH("dsoy jktdh; fo|ky;ksa esa iz;ksx gsrq fu%'kqYd",D110)))</formula>
    </cfRule>
    <cfRule type="containsText" dxfId="9982" priority="9196" stopIfTrue="1" operator="containsText" text="f'k{kk foHkkx jktLFkku">
      <formula>NOT(ISERROR(SEARCH("f'k{kk foHkkx jktLFkku",D110)))</formula>
    </cfRule>
    <cfRule type="containsText" dxfId="9981" priority="9197" stopIfTrue="1" operator="containsText" text="iw.kkZad">
      <formula>NOT(ISERROR(SEARCH("iw.kkZad",D110)))</formula>
    </cfRule>
  </conditionalFormatting>
  <conditionalFormatting sqref="J110">
    <cfRule type="cellIs" dxfId="9980" priority="9180" stopIfTrue="1" operator="equal">
      <formula>0</formula>
    </cfRule>
  </conditionalFormatting>
  <conditionalFormatting sqref="J110">
    <cfRule type="containsText" dxfId="9979" priority="9175" stopIfTrue="1" operator="containsText" text="dsoy jktdh; fo|ky;ksa esa iz;ksx gsrq fu%'kqYd">
      <formula>NOT(ISERROR(SEARCH("dsoy jktdh; fo|ky;ksa esa iz;ksx gsrq fu%'kqYd",J110)))</formula>
    </cfRule>
    <cfRule type="containsText" dxfId="9978" priority="9176" stopIfTrue="1" operator="containsText" text="dsoy jktdh; fo|ky;ksa esa iz;ksx gsrq fu%'kqYd">
      <formula>NOT(ISERROR(SEARCH("dsoy jktdh; fo|ky;ksa esa iz;ksx gsrq fu%'kqYd",J110)))</formula>
    </cfRule>
    <cfRule type="containsText" dxfId="9977" priority="9177" stopIfTrue="1" operator="containsText" text="dsoy jktdh; fo|ky;ksa esa iz;ksx gsrq fu%'kqYd">
      <formula>NOT(ISERROR(SEARCH("dsoy jktdh; fo|ky;ksa esa iz;ksx gsrq fu%'kqYd",J110)))</formula>
    </cfRule>
    <cfRule type="containsText" dxfId="9976" priority="9178" stopIfTrue="1" operator="containsText" text="f'k{kk foHkkx jktLFkku">
      <formula>NOT(ISERROR(SEARCH("f'k{kk foHkkx jktLFkku",J110)))</formula>
    </cfRule>
    <cfRule type="containsText" dxfId="9975" priority="9179" stopIfTrue="1" operator="containsText" text="iw.kkZad">
      <formula>NOT(ISERROR(SEARCH("iw.kkZad",J110)))</formula>
    </cfRule>
  </conditionalFormatting>
  <conditionalFormatting sqref="O141:Q141">
    <cfRule type="cellIs" dxfId="9974" priority="9138" stopIfTrue="1" operator="equal">
      <formula>0</formula>
    </cfRule>
  </conditionalFormatting>
  <conditionalFormatting sqref="O141:Q141">
    <cfRule type="containsText" dxfId="9973" priority="9133" stopIfTrue="1" operator="containsText" text="dsoy jktdh; fo|ky;ksa esa iz;ksx gsrq fu%'kqYd">
      <formula>NOT(ISERROR(SEARCH("dsoy jktdh; fo|ky;ksa esa iz;ksx gsrq fu%'kqYd",O141)))</formula>
    </cfRule>
    <cfRule type="containsText" dxfId="9972" priority="9134" stopIfTrue="1" operator="containsText" text="dsoy jktdh; fo|ky;ksa esa iz;ksx gsrq fu%'kqYd">
      <formula>NOT(ISERROR(SEARCH("dsoy jktdh; fo|ky;ksa esa iz;ksx gsrq fu%'kqYd",O141)))</formula>
    </cfRule>
    <cfRule type="containsText" dxfId="9971" priority="9135" stopIfTrue="1" operator="containsText" text="dsoy jktdh; fo|ky;ksa esa iz;ksx gsrq fu%'kqYd">
      <formula>NOT(ISERROR(SEARCH("dsoy jktdh; fo|ky;ksa esa iz;ksx gsrq fu%'kqYd",O141)))</formula>
    </cfRule>
    <cfRule type="containsText" dxfId="9970" priority="9136" stopIfTrue="1" operator="containsText" text="f'k{kk foHkkx jktLFkku">
      <formula>NOT(ISERROR(SEARCH("f'k{kk foHkkx jktLFkku",O141)))</formula>
    </cfRule>
    <cfRule type="containsText" dxfId="9969" priority="9137" stopIfTrue="1" operator="containsText" text="iw.kkZad">
      <formula>NOT(ISERROR(SEARCH("iw.kkZad",O141)))</formula>
    </cfRule>
  </conditionalFormatting>
  <conditionalFormatting sqref="O142:Q142">
    <cfRule type="cellIs" dxfId="9968" priority="9144" stopIfTrue="1" operator="equal">
      <formula>0</formula>
    </cfRule>
  </conditionalFormatting>
  <conditionalFormatting sqref="O142:Q142">
    <cfRule type="containsText" dxfId="9967" priority="9139" stopIfTrue="1" operator="containsText" text="dsoy jktdh; fo|ky;ksa esa iz;ksx gsrq fu%'kqYd">
      <formula>NOT(ISERROR(SEARCH("dsoy jktdh; fo|ky;ksa esa iz;ksx gsrq fu%'kqYd",O142)))</formula>
    </cfRule>
    <cfRule type="containsText" dxfId="9966" priority="9140" stopIfTrue="1" operator="containsText" text="dsoy jktdh; fo|ky;ksa esa iz;ksx gsrq fu%'kqYd">
      <formula>NOT(ISERROR(SEARCH("dsoy jktdh; fo|ky;ksa esa iz;ksx gsrq fu%'kqYd",O142)))</formula>
    </cfRule>
    <cfRule type="containsText" dxfId="9965" priority="9141" stopIfTrue="1" operator="containsText" text="dsoy jktdh; fo|ky;ksa esa iz;ksx gsrq fu%'kqYd">
      <formula>NOT(ISERROR(SEARCH("dsoy jktdh; fo|ky;ksa esa iz;ksx gsrq fu%'kqYd",O142)))</formula>
    </cfRule>
    <cfRule type="containsText" dxfId="9964" priority="9142" stopIfTrue="1" operator="containsText" text="f'k{kk foHkkx jktLFkku">
      <formula>NOT(ISERROR(SEARCH("f'k{kk foHkkx jktLFkku",O142)))</formula>
    </cfRule>
    <cfRule type="containsText" dxfId="9963" priority="9143" stopIfTrue="1" operator="containsText" text="iw.kkZad">
      <formula>NOT(ISERROR(SEARCH("iw.kkZad",O142)))</formula>
    </cfRule>
  </conditionalFormatting>
  <conditionalFormatting sqref="J142">
    <cfRule type="cellIs" dxfId="9962" priority="9126" stopIfTrue="1" operator="equal">
      <formula>0</formula>
    </cfRule>
  </conditionalFormatting>
  <conditionalFormatting sqref="J142">
    <cfRule type="containsText" dxfId="9961" priority="9121" stopIfTrue="1" operator="containsText" text="dsoy jktdh; fo|ky;ksa esa iz;ksx gsrq fu%'kqYd">
      <formula>NOT(ISERROR(SEARCH("dsoy jktdh; fo|ky;ksa esa iz;ksx gsrq fu%'kqYd",J142)))</formula>
    </cfRule>
    <cfRule type="containsText" dxfId="9960" priority="9122" stopIfTrue="1" operator="containsText" text="dsoy jktdh; fo|ky;ksa esa iz;ksx gsrq fu%'kqYd">
      <formula>NOT(ISERROR(SEARCH("dsoy jktdh; fo|ky;ksa esa iz;ksx gsrq fu%'kqYd",J142)))</formula>
    </cfRule>
    <cfRule type="containsText" dxfId="9959" priority="9123" stopIfTrue="1" operator="containsText" text="dsoy jktdh; fo|ky;ksa esa iz;ksx gsrq fu%'kqYd">
      <formula>NOT(ISERROR(SEARCH("dsoy jktdh; fo|ky;ksa esa iz;ksx gsrq fu%'kqYd",J142)))</formula>
    </cfRule>
    <cfRule type="containsText" dxfId="9958" priority="9124" stopIfTrue="1" operator="containsText" text="f'k{kk foHkkx jktLFkku">
      <formula>NOT(ISERROR(SEARCH("f'k{kk foHkkx jktLFkku",J142)))</formula>
    </cfRule>
    <cfRule type="containsText" dxfId="9957" priority="9125" stopIfTrue="1" operator="containsText" text="iw.kkZad">
      <formula>NOT(ISERROR(SEARCH("iw.kkZad",J142)))</formula>
    </cfRule>
  </conditionalFormatting>
  <conditionalFormatting sqref="N141">
    <cfRule type="cellIs" dxfId="9956" priority="9168" stopIfTrue="1" operator="equal">
      <formula>0</formula>
    </cfRule>
  </conditionalFormatting>
  <conditionalFormatting sqref="N141">
    <cfRule type="containsText" dxfId="9955" priority="9163" stopIfTrue="1" operator="containsText" text="dsoy jktdh; fo|ky;ksa esa iz;ksx gsrq fu%'kqYd">
      <formula>NOT(ISERROR(SEARCH("dsoy jktdh; fo|ky;ksa esa iz;ksx gsrq fu%'kqYd",N141)))</formula>
    </cfRule>
    <cfRule type="containsText" dxfId="9954" priority="9164" stopIfTrue="1" operator="containsText" text="dsoy jktdh; fo|ky;ksa esa iz;ksx gsrq fu%'kqYd">
      <formula>NOT(ISERROR(SEARCH("dsoy jktdh; fo|ky;ksa esa iz;ksx gsrq fu%'kqYd",N141)))</formula>
    </cfRule>
    <cfRule type="containsText" dxfId="9953" priority="9165" stopIfTrue="1" operator="containsText" text="dsoy jktdh; fo|ky;ksa esa iz;ksx gsrq fu%'kqYd">
      <formula>NOT(ISERROR(SEARCH("dsoy jktdh; fo|ky;ksa esa iz;ksx gsrq fu%'kqYd",N141)))</formula>
    </cfRule>
    <cfRule type="containsText" dxfId="9952" priority="9166" stopIfTrue="1" operator="containsText" text="f'k{kk foHkkx jktLFkku">
      <formula>NOT(ISERROR(SEARCH("f'k{kk foHkkx jktLFkku",N141)))</formula>
    </cfRule>
    <cfRule type="containsText" dxfId="9951" priority="9167" stopIfTrue="1" operator="containsText" text="iw.kkZad">
      <formula>NOT(ISERROR(SEARCH("iw.kkZad",N141)))</formula>
    </cfRule>
  </conditionalFormatting>
  <conditionalFormatting sqref="N142">
    <cfRule type="cellIs" dxfId="9950" priority="9162" stopIfTrue="1" operator="equal">
      <formula>0</formula>
    </cfRule>
  </conditionalFormatting>
  <conditionalFormatting sqref="N142">
    <cfRule type="containsText" dxfId="9949" priority="9157" stopIfTrue="1" operator="containsText" text="dsoy jktdh; fo|ky;ksa esa iz;ksx gsrq fu%'kqYd">
      <formula>NOT(ISERROR(SEARCH("dsoy jktdh; fo|ky;ksa esa iz;ksx gsrq fu%'kqYd",N142)))</formula>
    </cfRule>
    <cfRule type="containsText" dxfId="9948" priority="9158" stopIfTrue="1" operator="containsText" text="dsoy jktdh; fo|ky;ksa esa iz;ksx gsrq fu%'kqYd">
      <formula>NOT(ISERROR(SEARCH("dsoy jktdh; fo|ky;ksa esa iz;ksx gsrq fu%'kqYd",N142)))</formula>
    </cfRule>
    <cfRule type="containsText" dxfId="9947" priority="9159" stopIfTrue="1" operator="containsText" text="dsoy jktdh; fo|ky;ksa esa iz;ksx gsrq fu%'kqYd">
      <formula>NOT(ISERROR(SEARCH("dsoy jktdh; fo|ky;ksa esa iz;ksx gsrq fu%'kqYd",N142)))</formula>
    </cfRule>
    <cfRule type="containsText" dxfId="9946" priority="9160" stopIfTrue="1" operator="containsText" text="f'k{kk foHkkx jktLFkku">
      <formula>NOT(ISERROR(SEARCH("f'k{kk foHkkx jktLFkku",N142)))</formula>
    </cfRule>
    <cfRule type="containsText" dxfId="9945" priority="9161" stopIfTrue="1" operator="containsText" text="iw.kkZad">
      <formula>NOT(ISERROR(SEARCH("iw.kkZad",N142)))</formula>
    </cfRule>
  </conditionalFormatting>
  <conditionalFormatting sqref="D142:F142">
    <cfRule type="cellIs" dxfId="9944" priority="9156" stopIfTrue="1" operator="equal">
      <formula>0</formula>
    </cfRule>
  </conditionalFormatting>
  <conditionalFormatting sqref="D142:F142">
    <cfRule type="containsText" dxfId="9943" priority="9151" stopIfTrue="1" operator="containsText" text="dsoy jktdh; fo|ky;ksa esa iz;ksx gsrq fu%'kqYd">
      <formula>NOT(ISERROR(SEARCH("dsoy jktdh; fo|ky;ksa esa iz;ksx gsrq fu%'kqYd",D142)))</formula>
    </cfRule>
    <cfRule type="containsText" dxfId="9942" priority="9152" stopIfTrue="1" operator="containsText" text="dsoy jktdh; fo|ky;ksa esa iz;ksx gsrq fu%'kqYd">
      <formula>NOT(ISERROR(SEARCH("dsoy jktdh; fo|ky;ksa esa iz;ksx gsrq fu%'kqYd",D142)))</formula>
    </cfRule>
    <cfRule type="containsText" dxfId="9941" priority="9153" stopIfTrue="1" operator="containsText" text="dsoy jktdh; fo|ky;ksa esa iz;ksx gsrq fu%'kqYd">
      <formula>NOT(ISERROR(SEARCH("dsoy jktdh; fo|ky;ksa esa iz;ksx gsrq fu%'kqYd",D142)))</formula>
    </cfRule>
    <cfRule type="containsText" dxfId="9940" priority="9154" stopIfTrue="1" operator="containsText" text="f'k{kk foHkkx jktLFkku">
      <formula>NOT(ISERROR(SEARCH("f'k{kk foHkkx jktLFkku",D142)))</formula>
    </cfRule>
    <cfRule type="containsText" dxfId="9939" priority="9155" stopIfTrue="1" operator="containsText" text="iw.kkZad">
      <formula>NOT(ISERROR(SEARCH("iw.kkZad",D142)))</formula>
    </cfRule>
  </conditionalFormatting>
  <conditionalFormatting sqref="D141:F141">
    <cfRule type="cellIs" dxfId="9938" priority="9150" stopIfTrue="1" operator="equal">
      <formula>0</formula>
    </cfRule>
  </conditionalFormatting>
  <conditionalFormatting sqref="D141:F141">
    <cfRule type="containsText" dxfId="9937" priority="9145" stopIfTrue="1" operator="containsText" text="dsoy jktdh; fo|ky;ksa esa iz;ksx gsrq fu%'kqYd">
      <formula>NOT(ISERROR(SEARCH("dsoy jktdh; fo|ky;ksa esa iz;ksx gsrq fu%'kqYd",D141)))</formula>
    </cfRule>
    <cfRule type="containsText" dxfId="9936" priority="9146" stopIfTrue="1" operator="containsText" text="dsoy jktdh; fo|ky;ksa esa iz;ksx gsrq fu%'kqYd">
      <formula>NOT(ISERROR(SEARCH("dsoy jktdh; fo|ky;ksa esa iz;ksx gsrq fu%'kqYd",D141)))</formula>
    </cfRule>
    <cfRule type="containsText" dxfId="9935" priority="9147" stopIfTrue="1" operator="containsText" text="dsoy jktdh; fo|ky;ksa esa iz;ksx gsrq fu%'kqYd">
      <formula>NOT(ISERROR(SEARCH("dsoy jktdh; fo|ky;ksa esa iz;ksx gsrq fu%'kqYd",D141)))</formula>
    </cfRule>
    <cfRule type="containsText" dxfId="9934" priority="9148" stopIfTrue="1" operator="containsText" text="f'k{kk foHkkx jktLFkku">
      <formula>NOT(ISERROR(SEARCH("f'k{kk foHkkx jktLFkku",D141)))</formula>
    </cfRule>
    <cfRule type="containsText" dxfId="9933" priority="9149" stopIfTrue="1" operator="containsText" text="iw.kkZad">
      <formula>NOT(ISERROR(SEARCH("iw.kkZad",D141)))</formula>
    </cfRule>
  </conditionalFormatting>
  <conditionalFormatting sqref="J141">
    <cfRule type="cellIs" dxfId="9932" priority="9132" stopIfTrue="1" operator="equal">
      <formula>0</formula>
    </cfRule>
  </conditionalFormatting>
  <conditionalFormatting sqref="J141">
    <cfRule type="containsText" dxfId="9931" priority="9127" stopIfTrue="1" operator="containsText" text="dsoy jktdh; fo|ky;ksa esa iz;ksx gsrq fu%'kqYd">
      <formula>NOT(ISERROR(SEARCH("dsoy jktdh; fo|ky;ksa esa iz;ksx gsrq fu%'kqYd",J141)))</formula>
    </cfRule>
    <cfRule type="containsText" dxfId="9930" priority="9128" stopIfTrue="1" operator="containsText" text="dsoy jktdh; fo|ky;ksa esa iz;ksx gsrq fu%'kqYd">
      <formula>NOT(ISERROR(SEARCH("dsoy jktdh; fo|ky;ksa esa iz;ksx gsrq fu%'kqYd",J141)))</formula>
    </cfRule>
    <cfRule type="containsText" dxfId="9929" priority="9129" stopIfTrue="1" operator="containsText" text="dsoy jktdh; fo|ky;ksa esa iz;ksx gsrq fu%'kqYd">
      <formula>NOT(ISERROR(SEARCH("dsoy jktdh; fo|ky;ksa esa iz;ksx gsrq fu%'kqYd",J141)))</formula>
    </cfRule>
    <cfRule type="containsText" dxfId="9928" priority="9130" stopIfTrue="1" operator="containsText" text="f'k{kk foHkkx jktLFkku">
      <formula>NOT(ISERROR(SEARCH("f'k{kk foHkkx jktLFkku",J141)))</formula>
    </cfRule>
    <cfRule type="containsText" dxfId="9927" priority="9131" stopIfTrue="1" operator="containsText" text="iw.kkZad">
      <formula>NOT(ISERROR(SEARCH("iw.kkZad",J141)))</formula>
    </cfRule>
  </conditionalFormatting>
  <conditionalFormatting sqref="O172:Q172">
    <cfRule type="cellIs" dxfId="9926" priority="9090" stopIfTrue="1" operator="equal">
      <formula>0</formula>
    </cfRule>
  </conditionalFormatting>
  <conditionalFormatting sqref="O172:Q172">
    <cfRule type="containsText" dxfId="9925" priority="9085" stopIfTrue="1" operator="containsText" text="dsoy jktdh; fo|ky;ksa esa iz;ksx gsrq fu%'kqYd">
      <formula>NOT(ISERROR(SEARCH("dsoy jktdh; fo|ky;ksa esa iz;ksx gsrq fu%'kqYd",O172)))</formula>
    </cfRule>
    <cfRule type="containsText" dxfId="9924" priority="9086" stopIfTrue="1" operator="containsText" text="dsoy jktdh; fo|ky;ksa esa iz;ksx gsrq fu%'kqYd">
      <formula>NOT(ISERROR(SEARCH("dsoy jktdh; fo|ky;ksa esa iz;ksx gsrq fu%'kqYd",O172)))</formula>
    </cfRule>
    <cfRule type="containsText" dxfId="9923" priority="9087" stopIfTrue="1" operator="containsText" text="dsoy jktdh; fo|ky;ksa esa iz;ksx gsrq fu%'kqYd">
      <formula>NOT(ISERROR(SEARCH("dsoy jktdh; fo|ky;ksa esa iz;ksx gsrq fu%'kqYd",O172)))</formula>
    </cfRule>
    <cfRule type="containsText" dxfId="9922" priority="9088" stopIfTrue="1" operator="containsText" text="f'k{kk foHkkx jktLFkku">
      <formula>NOT(ISERROR(SEARCH("f'k{kk foHkkx jktLFkku",O172)))</formula>
    </cfRule>
    <cfRule type="containsText" dxfId="9921" priority="9089" stopIfTrue="1" operator="containsText" text="iw.kkZad">
      <formula>NOT(ISERROR(SEARCH("iw.kkZad",O172)))</formula>
    </cfRule>
  </conditionalFormatting>
  <conditionalFormatting sqref="O173:Q173">
    <cfRule type="cellIs" dxfId="9920" priority="9096" stopIfTrue="1" operator="equal">
      <formula>0</formula>
    </cfRule>
  </conditionalFormatting>
  <conditionalFormatting sqref="O173:Q173">
    <cfRule type="containsText" dxfId="9919" priority="9091" stopIfTrue="1" operator="containsText" text="dsoy jktdh; fo|ky;ksa esa iz;ksx gsrq fu%'kqYd">
      <formula>NOT(ISERROR(SEARCH("dsoy jktdh; fo|ky;ksa esa iz;ksx gsrq fu%'kqYd",O173)))</formula>
    </cfRule>
    <cfRule type="containsText" dxfId="9918" priority="9092" stopIfTrue="1" operator="containsText" text="dsoy jktdh; fo|ky;ksa esa iz;ksx gsrq fu%'kqYd">
      <formula>NOT(ISERROR(SEARCH("dsoy jktdh; fo|ky;ksa esa iz;ksx gsrq fu%'kqYd",O173)))</formula>
    </cfRule>
    <cfRule type="containsText" dxfId="9917" priority="9093" stopIfTrue="1" operator="containsText" text="dsoy jktdh; fo|ky;ksa esa iz;ksx gsrq fu%'kqYd">
      <formula>NOT(ISERROR(SEARCH("dsoy jktdh; fo|ky;ksa esa iz;ksx gsrq fu%'kqYd",O173)))</formula>
    </cfRule>
    <cfRule type="containsText" dxfId="9916" priority="9094" stopIfTrue="1" operator="containsText" text="f'k{kk foHkkx jktLFkku">
      <formula>NOT(ISERROR(SEARCH("f'k{kk foHkkx jktLFkku",O173)))</formula>
    </cfRule>
    <cfRule type="containsText" dxfId="9915" priority="9095" stopIfTrue="1" operator="containsText" text="iw.kkZad">
      <formula>NOT(ISERROR(SEARCH("iw.kkZad",O173)))</formula>
    </cfRule>
  </conditionalFormatting>
  <conditionalFormatting sqref="J173">
    <cfRule type="cellIs" dxfId="9914" priority="9078" stopIfTrue="1" operator="equal">
      <formula>0</formula>
    </cfRule>
  </conditionalFormatting>
  <conditionalFormatting sqref="J173">
    <cfRule type="containsText" dxfId="9913" priority="9073" stopIfTrue="1" operator="containsText" text="dsoy jktdh; fo|ky;ksa esa iz;ksx gsrq fu%'kqYd">
      <formula>NOT(ISERROR(SEARCH("dsoy jktdh; fo|ky;ksa esa iz;ksx gsrq fu%'kqYd",J173)))</formula>
    </cfRule>
    <cfRule type="containsText" dxfId="9912" priority="9074" stopIfTrue="1" operator="containsText" text="dsoy jktdh; fo|ky;ksa esa iz;ksx gsrq fu%'kqYd">
      <formula>NOT(ISERROR(SEARCH("dsoy jktdh; fo|ky;ksa esa iz;ksx gsrq fu%'kqYd",J173)))</formula>
    </cfRule>
    <cfRule type="containsText" dxfId="9911" priority="9075" stopIfTrue="1" operator="containsText" text="dsoy jktdh; fo|ky;ksa esa iz;ksx gsrq fu%'kqYd">
      <formula>NOT(ISERROR(SEARCH("dsoy jktdh; fo|ky;ksa esa iz;ksx gsrq fu%'kqYd",J173)))</formula>
    </cfRule>
    <cfRule type="containsText" dxfId="9910" priority="9076" stopIfTrue="1" operator="containsText" text="f'k{kk foHkkx jktLFkku">
      <formula>NOT(ISERROR(SEARCH("f'k{kk foHkkx jktLFkku",J173)))</formula>
    </cfRule>
    <cfRule type="containsText" dxfId="9909" priority="9077" stopIfTrue="1" operator="containsText" text="iw.kkZad">
      <formula>NOT(ISERROR(SEARCH("iw.kkZad",J173)))</formula>
    </cfRule>
  </conditionalFormatting>
  <conditionalFormatting sqref="N172">
    <cfRule type="cellIs" dxfId="9908" priority="9120" stopIfTrue="1" operator="equal">
      <formula>0</formula>
    </cfRule>
  </conditionalFormatting>
  <conditionalFormatting sqref="N172">
    <cfRule type="containsText" dxfId="9907" priority="9115" stopIfTrue="1" operator="containsText" text="dsoy jktdh; fo|ky;ksa esa iz;ksx gsrq fu%'kqYd">
      <formula>NOT(ISERROR(SEARCH("dsoy jktdh; fo|ky;ksa esa iz;ksx gsrq fu%'kqYd",N172)))</formula>
    </cfRule>
    <cfRule type="containsText" dxfId="9906" priority="9116" stopIfTrue="1" operator="containsText" text="dsoy jktdh; fo|ky;ksa esa iz;ksx gsrq fu%'kqYd">
      <formula>NOT(ISERROR(SEARCH("dsoy jktdh; fo|ky;ksa esa iz;ksx gsrq fu%'kqYd",N172)))</formula>
    </cfRule>
    <cfRule type="containsText" dxfId="9905" priority="9117" stopIfTrue="1" operator="containsText" text="dsoy jktdh; fo|ky;ksa esa iz;ksx gsrq fu%'kqYd">
      <formula>NOT(ISERROR(SEARCH("dsoy jktdh; fo|ky;ksa esa iz;ksx gsrq fu%'kqYd",N172)))</formula>
    </cfRule>
    <cfRule type="containsText" dxfId="9904" priority="9118" stopIfTrue="1" operator="containsText" text="f'k{kk foHkkx jktLFkku">
      <formula>NOT(ISERROR(SEARCH("f'k{kk foHkkx jktLFkku",N172)))</formula>
    </cfRule>
    <cfRule type="containsText" dxfId="9903" priority="9119" stopIfTrue="1" operator="containsText" text="iw.kkZad">
      <formula>NOT(ISERROR(SEARCH("iw.kkZad",N172)))</formula>
    </cfRule>
  </conditionalFormatting>
  <conditionalFormatting sqref="N173">
    <cfRule type="cellIs" dxfId="9902" priority="9114" stopIfTrue="1" operator="equal">
      <formula>0</formula>
    </cfRule>
  </conditionalFormatting>
  <conditionalFormatting sqref="N173">
    <cfRule type="containsText" dxfId="9901" priority="9109" stopIfTrue="1" operator="containsText" text="dsoy jktdh; fo|ky;ksa esa iz;ksx gsrq fu%'kqYd">
      <formula>NOT(ISERROR(SEARCH("dsoy jktdh; fo|ky;ksa esa iz;ksx gsrq fu%'kqYd",N173)))</formula>
    </cfRule>
    <cfRule type="containsText" dxfId="9900" priority="9110" stopIfTrue="1" operator="containsText" text="dsoy jktdh; fo|ky;ksa esa iz;ksx gsrq fu%'kqYd">
      <formula>NOT(ISERROR(SEARCH("dsoy jktdh; fo|ky;ksa esa iz;ksx gsrq fu%'kqYd",N173)))</formula>
    </cfRule>
    <cfRule type="containsText" dxfId="9899" priority="9111" stopIfTrue="1" operator="containsText" text="dsoy jktdh; fo|ky;ksa esa iz;ksx gsrq fu%'kqYd">
      <formula>NOT(ISERROR(SEARCH("dsoy jktdh; fo|ky;ksa esa iz;ksx gsrq fu%'kqYd",N173)))</formula>
    </cfRule>
    <cfRule type="containsText" dxfId="9898" priority="9112" stopIfTrue="1" operator="containsText" text="f'k{kk foHkkx jktLFkku">
      <formula>NOT(ISERROR(SEARCH("f'k{kk foHkkx jktLFkku",N173)))</formula>
    </cfRule>
    <cfRule type="containsText" dxfId="9897" priority="9113" stopIfTrue="1" operator="containsText" text="iw.kkZad">
      <formula>NOT(ISERROR(SEARCH("iw.kkZad",N173)))</formula>
    </cfRule>
  </conditionalFormatting>
  <conditionalFormatting sqref="D173:F173">
    <cfRule type="cellIs" dxfId="9896" priority="9108" stopIfTrue="1" operator="equal">
      <formula>0</formula>
    </cfRule>
  </conditionalFormatting>
  <conditionalFormatting sqref="D173:F173">
    <cfRule type="containsText" dxfId="9895" priority="9103" stopIfTrue="1" operator="containsText" text="dsoy jktdh; fo|ky;ksa esa iz;ksx gsrq fu%'kqYd">
      <formula>NOT(ISERROR(SEARCH("dsoy jktdh; fo|ky;ksa esa iz;ksx gsrq fu%'kqYd",D173)))</formula>
    </cfRule>
    <cfRule type="containsText" dxfId="9894" priority="9104" stopIfTrue="1" operator="containsText" text="dsoy jktdh; fo|ky;ksa esa iz;ksx gsrq fu%'kqYd">
      <formula>NOT(ISERROR(SEARCH("dsoy jktdh; fo|ky;ksa esa iz;ksx gsrq fu%'kqYd",D173)))</formula>
    </cfRule>
    <cfRule type="containsText" dxfId="9893" priority="9105" stopIfTrue="1" operator="containsText" text="dsoy jktdh; fo|ky;ksa esa iz;ksx gsrq fu%'kqYd">
      <formula>NOT(ISERROR(SEARCH("dsoy jktdh; fo|ky;ksa esa iz;ksx gsrq fu%'kqYd",D173)))</formula>
    </cfRule>
    <cfRule type="containsText" dxfId="9892" priority="9106" stopIfTrue="1" operator="containsText" text="f'k{kk foHkkx jktLFkku">
      <formula>NOT(ISERROR(SEARCH("f'k{kk foHkkx jktLFkku",D173)))</formula>
    </cfRule>
    <cfRule type="containsText" dxfId="9891" priority="9107" stopIfTrue="1" operator="containsText" text="iw.kkZad">
      <formula>NOT(ISERROR(SEARCH("iw.kkZad",D173)))</formula>
    </cfRule>
  </conditionalFormatting>
  <conditionalFormatting sqref="D172:F172">
    <cfRule type="cellIs" dxfId="9890" priority="9102" stopIfTrue="1" operator="equal">
      <formula>0</formula>
    </cfRule>
  </conditionalFormatting>
  <conditionalFormatting sqref="D172:F172">
    <cfRule type="containsText" dxfId="9889" priority="9097" stopIfTrue="1" operator="containsText" text="dsoy jktdh; fo|ky;ksa esa iz;ksx gsrq fu%'kqYd">
      <formula>NOT(ISERROR(SEARCH("dsoy jktdh; fo|ky;ksa esa iz;ksx gsrq fu%'kqYd",D172)))</formula>
    </cfRule>
    <cfRule type="containsText" dxfId="9888" priority="9098" stopIfTrue="1" operator="containsText" text="dsoy jktdh; fo|ky;ksa esa iz;ksx gsrq fu%'kqYd">
      <formula>NOT(ISERROR(SEARCH("dsoy jktdh; fo|ky;ksa esa iz;ksx gsrq fu%'kqYd",D172)))</formula>
    </cfRule>
    <cfRule type="containsText" dxfId="9887" priority="9099" stopIfTrue="1" operator="containsText" text="dsoy jktdh; fo|ky;ksa esa iz;ksx gsrq fu%'kqYd">
      <formula>NOT(ISERROR(SEARCH("dsoy jktdh; fo|ky;ksa esa iz;ksx gsrq fu%'kqYd",D172)))</formula>
    </cfRule>
    <cfRule type="containsText" dxfId="9886" priority="9100" stopIfTrue="1" operator="containsText" text="f'k{kk foHkkx jktLFkku">
      <formula>NOT(ISERROR(SEARCH("f'k{kk foHkkx jktLFkku",D172)))</formula>
    </cfRule>
    <cfRule type="containsText" dxfId="9885" priority="9101" stopIfTrue="1" operator="containsText" text="iw.kkZad">
      <formula>NOT(ISERROR(SEARCH("iw.kkZad",D172)))</formula>
    </cfRule>
  </conditionalFormatting>
  <conditionalFormatting sqref="J172">
    <cfRule type="cellIs" dxfId="9884" priority="9084" stopIfTrue="1" operator="equal">
      <formula>0</formula>
    </cfRule>
  </conditionalFormatting>
  <conditionalFormatting sqref="J172">
    <cfRule type="containsText" dxfId="9883" priority="9079" stopIfTrue="1" operator="containsText" text="dsoy jktdh; fo|ky;ksa esa iz;ksx gsrq fu%'kqYd">
      <formula>NOT(ISERROR(SEARCH("dsoy jktdh; fo|ky;ksa esa iz;ksx gsrq fu%'kqYd",J172)))</formula>
    </cfRule>
    <cfRule type="containsText" dxfId="9882" priority="9080" stopIfTrue="1" operator="containsText" text="dsoy jktdh; fo|ky;ksa esa iz;ksx gsrq fu%'kqYd">
      <formula>NOT(ISERROR(SEARCH("dsoy jktdh; fo|ky;ksa esa iz;ksx gsrq fu%'kqYd",J172)))</formula>
    </cfRule>
    <cfRule type="containsText" dxfId="9881" priority="9081" stopIfTrue="1" operator="containsText" text="dsoy jktdh; fo|ky;ksa esa iz;ksx gsrq fu%'kqYd">
      <formula>NOT(ISERROR(SEARCH("dsoy jktdh; fo|ky;ksa esa iz;ksx gsrq fu%'kqYd",J172)))</formula>
    </cfRule>
    <cfRule type="containsText" dxfId="9880" priority="9082" stopIfTrue="1" operator="containsText" text="f'k{kk foHkkx jktLFkku">
      <formula>NOT(ISERROR(SEARCH("f'k{kk foHkkx jktLFkku",J172)))</formula>
    </cfRule>
    <cfRule type="containsText" dxfId="9879" priority="9083" stopIfTrue="1" operator="containsText" text="iw.kkZad">
      <formula>NOT(ISERROR(SEARCH("iw.kkZad",J172)))</formula>
    </cfRule>
  </conditionalFormatting>
  <conditionalFormatting sqref="O203:Q203">
    <cfRule type="cellIs" dxfId="9878" priority="9042" stopIfTrue="1" operator="equal">
      <formula>0</formula>
    </cfRule>
  </conditionalFormatting>
  <conditionalFormatting sqref="O203:Q203">
    <cfRule type="containsText" dxfId="9877" priority="9037" stopIfTrue="1" operator="containsText" text="dsoy jktdh; fo|ky;ksa esa iz;ksx gsrq fu%'kqYd">
      <formula>NOT(ISERROR(SEARCH("dsoy jktdh; fo|ky;ksa esa iz;ksx gsrq fu%'kqYd",O203)))</formula>
    </cfRule>
    <cfRule type="containsText" dxfId="9876" priority="9038" stopIfTrue="1" operator="containsText" text="dsoy jktdh; fo|ky;ksa esa iz;ksx gsrq fu%'kqYd">
      <formula>NOT(ISERROR(SEARCH("dsoy jktdh; fo|ky;ksa esa iz;ksx gsrq fu%'kqYd",O203)))</formula>
    </cfRule>
    <cfRule type="containsText" dxfId="9875" priority="9039" stopIfTrue="1" operator="containsText" text="dsoy jktdh; fo|ky;ksa esa iz;ksx gsrq fu%'kqYd">
      <formula>NOT(ISERROR(SEARCH("dsoy jktdh; fo|ky;ksa esa iz;ksx gsrq fu%'kqYd",O203)))</formula>
    </cfRule>
    <cfRule type="containsText" dxfId="9874" priority="9040" stopIfTrue="1" operator="containsText" text="f'k{kk foHkkx jktLFkku">
      <formula>NOT(ISERROR(SEARCH("f'k{kk foHkkx jktLFkku",O203)))</formula>
    </cfRule>
    <cfRule type="containsText" dxfId="9873" priority="9041" stopIfTrue="1" operator="containsText" text="iw.kkZad">
      <formula>NOT(ISERROR(SEARCH("iw.kkZad",O203)))</formula>
    </cfRule>
  </conditionalFormatting>
  <conditionalFormatting sqref="O204:Q204">
    <cfRule type="cellIs" dxfId="9872" priority="9048" stopIfTrue="1" operator="equal">
      <formula>0</formula>
    </cfRule>
  </conditionalFormatting>
  <conditionalFormatting sqref="O204:Q204">
    <cfRule type="containsText" dxfId="9871" priority="9043" stopIfTrue="1" operator="containsText" text="dsoy jktdh; fo|ky;ksa esa iz;ksx gsrq fu%'kqYd">
      <formula>NOT(ISERROR(SEARCH("dsoy jktdh; fo|ky;ksa esa iz;ksx gsrq fu%'kqYd",O204)))</formula>
    </cfRule>
    <cfRule type="containsText" dxfId="9870" priority="9044" stopIfTrue="1" operator="containsText" text="dsoy jktdh; fo|ky;ksa esa iz;ksx gsrq fu%'kqYd">
      <formula>NOT(ISERROR(SEARCH("dsoy jktdh; fo|ky;ksa esa iz;ksx gsrq fu%'kqYd",O204)))</formula>
    </cfRule>
    <cfRule type="containsText" dxfId="9869" priority="9045" stopIfTrue="1" operator="containsText" text="dsoy jktdh; fo|ky;ksa esa iz;ksx gsrq fu%'kqYd">
      <formula>NOT(ISERROR(SEARCH("dsoy jktdh; fo|ky;ksa esa iz;ksx gsrq fu%'kqYd",O204)))</formula>
    </cfRule>
    <cfRule type="containsText" dxfId="9868" priority="9046" stopIfTrue="1" operator="containsText" text="f'k{kk foHkkx jktLFkku">
      <formula>NOT(ISERROR(SEARCH("f'k{kk foHkkx jktLFkku",O204)))</formula>
    </cfRule>
    <cfRule type="containsText" dxfId="9867" priority="9047" stopIfTrue="1" operator="containsText" text="iw.kkZad">
      <formula>NOT(ISERROR(SEARCH("iw.kkZad",O204)))</formula>
    </cfRule>
  </conditionalFormatting>
  <conditionalFormatting sqref="J204">
    <cfRule type="cellIs" dxfId="9866" priority="9030" stopIfTrue="1" operator="equal">
      <formula>0</formula>
    </cfRule>
  </conditionalFormatting>
  <conditionalFormatting sqref="J204">
    <cfRule type="containsText" dxfId="9865" priority="9025" stopIfTrue="1" operator="containsText" text="dsoy jktdh; fo|ky;ksa esa iz;ksx gsrq fu%'kqYd">
      <formula>NOT(ISERROR(SEARCH("dsoy jktdh; fo|ky;ksa esa iz;ksx gsrq fu%'kqYd",J204)))</formula>
    </cfRule>
    <cfRule type="containsText" dxfId="9864" priority="9026" stopIfTrue="1" operator="containsText" text="dsoy jktdh; fo|ky;ksa esa iz;ksx gsrq fu%'kqYd">
      <formula>NOT(ISERROR(SEARCH("dsoy jktdh; fo|ky;ksa esa iz;ksx gsrq fu%'kqYd",J204)))</formula>
    </cfRule>
    <cfRule type="containsText" dxfId="9863" priority="9027" stopIfTrue="1" operator="containsText" text="dsoy jktdh; fo|ky;ksa esa iz;ksx gsrq fu%'kqYd">
      <formula>NOT(ISERROR(SEARCH("dsoy jktdh; fo|ky;ksa esa iz;ksx gsrq fu%'kqYd",J204)))</formula>
    </cfRule>
    <cfRule type="containsText" dxfId="9862" priority="9028" stopIfTrue="1" operator="containsText" text="f'k{kk foHkkx jktLFkku">
      <formula>NOT(ISERROR(SEARCH("f'k{kk foHkkx jktLFkku",J204)))</formula>
    </cfRule>
    <cfRule type="containsText" dxfId="9861" priority="9029" stopIfTrue="1" operator="containsText" text="iw.kkZad">
      <formula>NOT(ISERROR(SEARCH("iw.kkZad",J204)))</formula>
    </cfRule>
  </conditionalFormatting>
  <conditionalFormatting sqref="N203">
    <cfRule type="cellIs" dxfId="9860" priority="9072" stopIfTrue="1" operator="equal">
      <formula>0</formula>
    </cfRule>
  </conditionalFormatting>
  <conditionalFormatting sqref="N203">
    <cfRule type="containsText" dxfId="9859" priority="9067" stopIfTrue="1" operator="containsText" text="dsoy jktdh; fo|ky;ksa esa iz;ksx gsrq fu%'kqYd">
      <formula>NOT(ISERROR(SEARCH("dsoy jktdh; fo|ky;ksa esa iz;ksx gsrq fu%'kqYd",N203)))</formula>
    </cfRule>
    <cfRule type="containsText" dxfId="9858" priority="9068" stopIfTrue="1" operator="containsText" text="dsoy jktdh; fo|ky;ksa esa iz;ksx gsrq fu%'kqYd">
      <formula>NOT(ISERROR(SEARCH("dsoy jktdh; fo|ky;ksa esa iz;ksx gsrq fu%'kqYd",N203)))</formula>
    </cfRule>
    <cfRule type="containsText" dxfId="9857" priority="9069" stopIfTrue="1" operator="containsText" text="dsoy jktdh; fo|ky;ksa esa iz;ksx gsrq fu%'kqYd">
      <formula>NOT(ISERROR(SEARCH("dsoy jktdh; fo|ky;ksa esa iz;ksx gsrq fu%'kqYd",N203)))</formula>
    </cfRule>
    <cfRule type="containsText" dxfId="9856" priority="9070" stopIfTrue="1" operator="containsText" text="f'k{kk foHkkx jktLFkku">
      <formula>NOT(ISERROR(SEARCH("f'k{kk foHkkx jktLFkku",N203)))</formula>
    </cfRule>
    <cfRule type="containsText" dxfId="9855" priority="9071" stopIfTrue="1" operator="containsText" text="iw.kkZad">
      <formula>NOT(ISERROR(SEARCH("iw.kkZad",N203)))</formula>
    </cfRule>
  </conditionalFormatting>
  <conditionalFormatting sqref="N204">
    <cfRule type="cellIs" dxfId="9854" priority="9066" stopIfTrue="1" operator="equal">
      <formula>0</formula>
    </cfRule>
  </conditionalFormatting>
  <conditionalFormatting sqref="N204">
    <cfRule type="containsText" dxfId="9853" priority="9061" stopIfTrue="1" operator="containsText" text="dsoy jktdh; fo|ky;ksa esa iz;ksx gsrq fu%'kqYd">
      <formula>NOT(ISERROR(SEARCH("dsoy jktdh; fo|ky;ksa esa iz;ksx gsrq fu%'kqYd",N204)))</formula>
    </cfRule>
    <cfRule type="containsText" dxfId="9852" priority="9062" stopIfTrue="1" operator="containsText" text="dsoy jktdh; fo|ky;ksa esa iz;ksx gsrq fu%'kqYd">
      <formula>NOT(ISERROR(SEARCH("dsoy jktdh; fo|ky;ksa esa iz;ksx gsrq fu%'kqYd",N204)))</formula>
    </cfRule>
    <cfRule type="containsText" dxfId="9851" priority="9063" stopIfTrue="1" operator="containsText" text="dsoy jktdh; fo|ky;ksa esa iz;ksx gsrq fu%'kqYd">
      <formula>NOT(ISERROR(SEARCH("dsoy jktdh; fo|ky;ksa esa iz;ksx gsrq fu%'kqYd",N204)))</formula>
    </cfRule>
    <cfRule type="containsText" dxfId="9850" priority="9064" stopIfTrue="1" operator="containsText" text="f'k{kk foHkkx jktLFkku">
      <formula>NOT(ISERROR(SEARCH("f'k{kk foHkkx jktLFkku",N204)))</formula>
    </cfRule>
    <cfRule type="containsText" dxfId="9849" priority="9065" stopIfTrue="1" operator="containsText" text="iw.kkZad">
      <formula>NOT(ISERROR(SEARCH("iw.kkZad",N204)))</formula>
    </cfRule>
  </conditionalFormatting>
  <conditionalFormatting sqref="D204:F204">
    <cfRule type="cellIs" dxfId="9848" priority="9060" stopIfTrue="1" operator="equal">
      <formula>0</formula>
    </cfRule>
  </conditionalFormatting>
  <conditionalFormatting sqref="D204:F204">
    <cfRule type="containsText" dxfId="9847" priority="9055" stopIfTrue="1" operator="containsText" text="dsoy jktdh; fo|ky;ksa esa iz;ksx gsrq fu%'kqYd">
      <formula>NOT(ISERROR(SEARCH("dsoy jktdh; fo|ky;ksa esa iz;ksx gsrq fu%'kqYd",D204)))</formula>
    </cfRule>
    <cfRule type="containsText" dxfId="9846" priority="9056" stopIfTrue="1" operator="containsText" text="dsoy jktdh; fo|ky;ksa esa iz;ksx gsrq fu%'kqYd">
      <formula>NOT(ISERROR(SEARCH("dsoy jktdh; fo|ky;ksa esa iz;ksx gsrq fu%'kqYd",D204)))</formula>
    </cfRule>
    <cfRule type="containsText" dxfId="9845" priority="9057" stopIfTrue="1" operator="containsText" text="dsoy jktdh; fo|ky;ksa esa iz;ksx gsrq fu%'kqYd">
      <formula>NOT(ISERROR(SEARCH("dsoy jktdh; fo|ky;ksa esa iz;ksx gsrq fu%'kqYd",D204)))</formula>
    </cfRule>
    <cfRule type="containsText" dxfId="9844" priority="9058" stopIfTrue="1" operator="containsText" text="f'k{kk foHkkx jktLFkku">
      <formula>NOT(ISERROR(SEARCH("f'k{kk foHkkx jktLFkku",D204)))</formula>
    </cfRule>
    <cfRule type="containsText" dxfId="9843" priority="9059" stopIfTrue="1" operator="containsText" text="iw.kkZad">
      <formula>NOT(ISERROR(SEARCH("iw.kkZad",D204)))</formula>
    </cfRule>
  </conditionalFormatting>
  <conditionalFormatting sqref="D203:F203">
    <cfRule type="cellIs" dxfId="9842" priority="9054" stopIfTrue="1" operator="equal">
      <formula>0</formula>
    </cfRule>
  </conditionalFormatting>
  <conditionalFormatting sqref="D203:F203">
    <cfRule type="containsText" dxfId="9841" priority="9049" stopIfTrue="1" operator="containsText" text="dsoy jktdh; fo|ky;ksa esa iz;ksx gsrq fu%'kqYd">
      <formula>NOT(ISERROR(SEARCH("dsoy jktdh; fo|ky;ksa esa iz;ksx gsrq fu%'kqYd",D203)))</formula>
    </cfRule>
    <cfRule type="containsText" dxfId="9840" priority="9050" stopIfTrue="1" operator="containsText" text="dsoy jktdh; fo|ky;ksa esa iz;ksx gsrq fu%'kqYd">
      <formula>NOT(ISERROR(SEARCH("dsoy jktdh; fo|ky;ksa esa iz;ksx gsrq fu%'kqYd",D203)))</formula>
    </cfRule>
    <cfRule type="containsText" dxfId="9839" priority="9051" stopIfTrue="1" operator="containsText" text="dsoy jktdh; fo|ky;ksa esa iz;ksx gsrq fu%'kqYd">
      <formula>NOT(ISERROR(SEARCH("dsoy jktdh; fo|ky;ksa esa iz;ksx gsrq fu%'kqYd",D203)))</formula>
    </cfRule>
    <cfRule type="containsText" dxfId="9838" priority="9052" stopIfTrue="1" operator="containsText" text="f'k{kk foHkkx jktLFkku">
      <formula>NOT(ISERROR(SEARCH("f'k{kk foHkkx jktLFkku",D203)))</formula>
    </cfRule>
    <cfRule type="containsText" dxfId="9837" priority="9053" stopIfTrue="1" operator="containsText" text="iw.kkZad">
      <formula>NOT(ISERROR(SEARCH("iw.kkZad",D203)))</formula>
    </cfRule>
  </conditionalFormatting>
  <conditionalFormatting sqref="J203">
    <cfRule type="cellIs" dxfId="9836" priority="9036" stopIfTrue="1" operator="equal">
      <formula>0</formula>
    </cfRule>
  </conditionalFormatting>
  <conditionalFormatting sqref="J203">
    <cfRule type="containsText" dxfId="9835" priority="9031" stopIfTrue="1" operator="containsText" text="dsoy jktdh; fo|ky;ksa esa iz;ksx gsrq fu%'kqYd">
      <formula>NOT(ISERROR(SEARCH("dsoy jktdh; fo|ky;ksa esa iz;ksx gsrq fu%'kqYd",J203)))</formula>
    </cfRule>
    <cfRule type="containsText" dxfId="9834" priority="9032" stopIfTrue="1" operator="containsText" text="dsoy jktdh; fo|ky;ksa esa iz;ksx gsrq fu%'kqYd">
      <formula>NOT(ISERROR(SEARCH("dsoy jktdh; fo|ky;ksa esa iz;ksx gsrq fu%'kqYd",J203)))</formula>
    </cfRule>
    <cfRule type="containsText" dxfId="9833" priority="9033" stopIfTrue="1" operator="containsText" text="dsoy jktdh; fo|ky;ksa esa iz;ksx gsrq fu%'kqYd">
      <formula>NOT(ISERROR(SEARCH("dsoy jktdh; fo|ky;ksa esa iz;ksx gsrq fu%'kqYd",J203)))</formula>
    </cfRule>
    <cfRule type="containsText" dxfId="9832" priority="9034" stopIfTrue="1" operator="containsText" text="f'k{kk foHkkx jktLFkku">
      <formula>NOT(ISERROR(SEARCH("f'k{kk foHkkx jktLFkku",J203)))</formula>
    </cfRule>
    <cfRule type="containsText" dxfId="9831" priority="9035" stopIfTrue="1" operator="containsText" text="iw.kkZad">
      <formula>NOT(ISERROR(SEARCH("iw.kkZad",J203)))</formula>
    </cfRule>
  </conditionalFormatting>
  <conditionalFormatting sqref="O234:Q234">
    <cfRule type="cellIs" dxfId="9830" priority="8994" stopIfTrue="1" operator="equal">
      <formula>0</formula>
    </cfRule>
  </conditionalFormatting>
  <conditionalFormatting sqref="O234:Q234">
    <cfRule type="containsText" dxfId="9829" priority="8989" stopIfTrue="1" operator="containsText" text="dsoy jktdh; fo|ky;ksa esa iz;ksx gsrq fu%'kqYd">
      <formula>NOT(ISERROR(SEARCH("dsoy jktdh; fo|ky;ksa esa iz;ksx gsrq fu%'kqYd",O234)))</formula>
    </cfRule>
    <cfRule type="containsText" dxfId="9828" priority="8990" stopIfTrue="1" operator="containsText" text="dsoy jktdh; fo|ky;ksa esa iz;ksx gsrq fu%'kqYd">
      <formula>NOT(ISERROR(SEARCH("dsoy jktdh; fo|ky;ksa esa iz;ksx gsrq fu%'kqYd",O234)))</formula>
    </cfRule>
    <cfRule type="containsText" dxfId="9827" priority="8991" stopIfTrue="1" operator="containsText" text="dsoy jktdh; fo|ky;ksa esa iz;ksx gsrq fu%'kqYd">
      <formula>NOT(ISERROR(SEARCH("dsoy jktdh; fo|ky;ksa esa iz;ksx gsrq fu%'kqYd",O234)))</formula>
    </cfRule>
    <cfRule type="containsText" dxfId="9826" priority="8992" stopIfTrue="1" operator="containsText" text="f'k{kk foHkkx jktLFkku">
      <formula>NOT(ISERROR(SEARCH("f'k{kk foHkkx jktLFkku",O234)))</formula>
    </cfRule>
    <cfRule type="containsText" dxfId="9825" priority="8993" stopIfTrue="1" operator="containsText" text="iw.kkZad">
      <formula>NOT(ISERROR(SEARCH("iw.kkZad",O234)))</formula>
    </cfRule>
  </conditionalFormatting>
  <conditionalFormatting sqref="O235:Q235">
    <cfRule type="cellIs" dxfId="9824" priority="9000" stopIfTrue="1" operator="equal">
      <formula>0</formula>
    </cfRule>
  </conditionalFormatting>
  <conditionalFormatting sqref="O235:Q235">
    <cfRule type="containsText" dxfId="9823" priority="8995" stopIfTrue="1" operator="containsText" text="dsoy jktdh; fo|ky;ksa esa iz;ksx gsrq fu%'kqYd">
      <formula>NOT(ISERROR(SEARCH("dsoy jktdh; fo|ky;ksa esa iz;ksx gsrq fu%'kqYd",O235)))</formula>
    </cfRule>
    <cfRule type="containsText" dxfId="9822" priority="8996" stopIfTrue="1" operator="containsText" text="dsoy jktdh; fo|ky;ksa esa iz;ksx gsrq fu%'kqYd">
      <formula>NOT(ISERROR(SEARCH("dsoy jktdh; fo|ky;ksa esa iz;ksx gsrq fu%'kqYd",O235)))</formula>
    </cfRule>
    <cfRule type="containsText" dxfId="9821" priority="8997" stopIfTrue="1" operator="containsText" text="dsoy jktdh; fo|ky;ksa esa iz;ksx gsrq fu%'kqYd">
      <formula>NOT(ISERROR(SEARCH("dsoy jktdh; fo|ky;ksa esa iz;ksx gsrq fu%'kqYd",O235)))</formula>
    </cfRule>
    <cfRule type="containsText" dxfId="9820" priority="8998" stopIfTrue="1" operator="containsText" text="f'k{kk foHkkx jktLFkku">
      <formula>NOT(ISERROR(SEARCH("f'k{kk foHkkx jktLFkku",O235)))</formula>
    </cfRule>
    <cfRule type="containsText" dxfId="9819" priority="8999" stopIfTrue="1" operator="containsText" text="iw.kkZad">
      <formula>NOT(ISERROR(SEARCH("iw.kkZad",O235)))</formula>
    </cfRule>
  </conditionalFormatting>
  <conditionalFormatting sqref="J235">
    <cfRule type="cellIs" dxfId="9818" priority="8982" stopIfTrue="1" operator="equal">
      <formula>0</formula>
    </cfRule>
  </conditionalFormatting>
  <conditionalFormatting sqref="J235">
    <cfRule type="containsText" dxfId="9817" priority="8977" stopIfTrue="1" operator="containsText" text="dsoy jktdh; fo|ky;ksa esa iz;ksx gsrq fu%'kqYd">
      <formula>NOT(ISERROR(SEARCH("dsoy jktdh; fo|ky;ksa esa iz;ksx gsrq fu%'kqYd",J235)))</formula>
    </cfRule>
    <cfRule type="containsText" dxfId="9816" priority="8978" stopIfTrue="1" operator="containsText" text="dsoy jktdh; fo|ky;ksa esa iz;ksx gsrq fu%'kqYd">
      <formula>NOT(ISERROR(SEARCH("dsoy jktdh; fo|ky;ksa esa iz;ksx gsrq fu%'kqYd",J235)))</formula>
    </cfRule>
    <cfRule type="containsText" dxfId="9815" priority="8979" stopIfTrue="1" operator="containsText" text="dsoy jktdh; fo|ky;ksa esa iz;ksx gsrq fu%'kqYd">
      <formula>NOT(ISERROR(SEARCH("dsoy jktdh; fo|ky;ksa esa iz;ksx gsrq fu%'kqYd",J235)))</formula>
    </cfRule>
    <cfRule type="containsText" dxfId="9814" priority="8980" stopIfTrue="1" operator="containsText" text="f'k{kk foHkkx jktLFkku">
      <formula>NOT(ISERROR(SEARCH("f'k{kk foHkkx jktLFkku",J235)))</formula>
    </cfRule>
    <cfRule type="containsText" dxfId="9813" priority="8981" stopIfTrue="1" operator="containsText" text="iw.kkZad">
      <formula>NOT(ISERROR(SEARCH("iw.kkZad",J235)))</formula>
    </cfRule>
  </conditionalFormatting>
  <conditionalFormatting sqref="N234">
    <cfRule type="cellIs" dxfId="9812" priority="9024" stopIfTrue="1" operator="equal">
      <formula>0</formula>
    </cfRule>
  </conditionalFormatting>
  <conditionalFormatting sqref="N234">
    <cfRule type="containsText" dxfId="9811" priority="9019" stopIfTrue="1" operator="containsText" text="dsoy jktdh; fo|ky;ksa esa iz;ksx gsrq fu%'kqYd">
      <formula>NOT(ISERROR(SEARCH("dsoy jktdh; fo|ky;ksa esa iz;ksx gsrq fu%'kqYd",N234)))</formula>
    </cfRule>
    <cfRule type="containsText" dxfId="9810" priority="9020" stopIfTrue="1" operator="containsText" text="dsoy jktdh; fo|ky;ksa esa iz;ksx gsrq fu%'kqYd">
      <formula>NOT(ISERROR(SEARCH("dsoy jktdh; fo|ky;ksa esa iz;ksx gsrq fu%'kqYd",N234)))</formula>
    </cfRule>
    <cfRule type="containsText" dxfId="9809" priority="9021" stopIfTrue="1" operator="containsText" text="dsoy jktdh; fo|ky;ksa esa iz;ksx gsrq fu%'kqYd">
      <formula>NOT(ISERROR(SEARCH("dsoy jktdh; fo|ky;ksa esa iz;ksx gsrq fu%'kqYd",N234)))</formula>
    </cfRule>
    <cfRule type="containsText" dxfId="9808" priority="9022" stopIfTrue="1" operator="containsText" text="f'k{kk foHkkx jktLFkku">
      <formula>NOT(ISERROR(SEARCH("f'k{kk foHkkx jktLFkku",N234)))</formula>
    </cfRule>
    <cfRule type="containsText" dxfId="9807" priority="9023" stopIfTrue="1" operator="containsText" text="iw.kkZad">
      <formula>NOT(ISERROR(SEARCH("iw.kkZad",N234)))</formula>
    </cfRule>
  </conditionalFormatting>
  <conditionalFormatting sqref="N235">
    <cfRule type="cellIs" dxfId="9806" priority="9018" stopIfTrue="1" operator="equal">
      <formula>0</formula>
    </cfRule>
  </conditionalFormatting>
  <conditionalFormatting sqref="N235">
    <cfRule type="containsText" dxfId="9805" priority="9013" stopIfTrue="1" operator="containsText" text="dsoy jktdh; fo|ky;ksa esa iz;ksx gsrq fu%'kqYd">
      <formula>NOT(ISERROR(SEARCH("dsoy jktdh; fo|ky;ksa esa iz;ksx gsrq fu%'kqYd",N235)))</formula>
    </cfRule>
    <cfRule type="containsText" dxfId="9804" priority="9014" stopIfTrue="1" operator="containsText" text="dsoy jktdh; fo|ky;ksa esa iz;ksx gsrq fu%'kqYd">
      <formula>NOT(ISERROR(SEARCH("dsoy jktdh; fo|ky;ksa esa iz;ksx gsrq fu%'kqYd",N235)))</formula>
    </cfRule>
    <cfRule type="containsText" dxfId="9803" priority="9015" stopIfTrue="1" operator="containsText" text="dsoy jktdh; fo|ky;ksa esa iz;ksx gsrq fu%'kqYd">
      <formula>NOT(ISERROR(SEARCH("dsoy jktdh; fo|ky;ksa esa iz;ksx gsrq fu%'kqYd",N235)))</formula>
    </cfRule>
    <cfRule type="containsText" dxfId="9802" priority="9016" stopIfTrue="1" operator="containsText" text="f'k{kk foHkkx jktLFkku">
      <formula>NOT(ISERROR(SEARCH("f'k{kk foHkkx jktLFkku",N235)))</formula>
    </cfRule>
    <cfRule type="containsText" dxfId="9801" priority="9017" stopIfTrue="1" operator="containsText" text="iw.kkZad">
      <formula>NOT(ISERROR(SEARCH("iw.kkZad",N235)))</formula>
    </cfRule>
  </conditionalFormatting>
  <conditionalFormatting sqref="D235:F235">
    <cfRule type="cellIs" dxfId="9800" priority="9012" stopIfTrue="1" operator="equal">
      <formula>0</formula>
    </cfRule>
  </conditionalFormatting>
  <conditionalFormatting sqref="D235:F235">
    <cfRule type="containsText" dxfId="9799" priority="9007" stopIfTrue="1" operator="containsText" text="dsoy jktdh; fo|ky;ksa esa iz;ksx gsrq fu%'kqYd">
      <formula>NOT(ISERROR(SEARCH("dsoy jktdh; fo|ky;ksa esa iz;ksx gsrq fu%'kqYd",D235)))</formula>
    </cfRule>
    <cfRule type="containsText" dxfId="9798" priority="9008" stopIfTrue="1" operator="containsText" text="dsoy jktdh; fo|ky;ksa esa iz;ksx gsrq fu%'kqYd">
      <formula>NOT(ISERROR(SEARCH("dsoy jktdh; fo|ky;ksa esa iz;ksx gsrq fu%'kqYd",D235)))</formula>
    </cfRule>
    <cfRule type="containsText" dxfId="9797" priority="9009" stopIfTrue="1" operator="containsText" text="dsoy jktdh; fo|ky;ksa esa iz;ksx gsrq fu%'kqYd">
      <formula>NOT(ISERROR(SEARCH("dsoy jktdh; fo|ky;ksa esa iz;ksx gsrq fu%'kqYd",D235)))</formula>
    </cfRule>
    <cfRule type="containsText" dxfId="9796" priority="9010" stopIfTrue="1" operator="containsText" text="f'k{kk foHkkx jktLFkku">
      <formula>NOT(ISERROR(SEARCH("f'k{kk foHkkx jktLFkku",D235)))</formula>
    </cfRule>
    <cfRule type="containsText" dxfId="9795" priority="9011" stopIfTrue="1" operator="containsText" text="iw.kkZad">
      <formula>NOT(ISERROR(SEARCH("iw.kkZad",D235)))</formula>
    </cfRule>
  </conditionalFormatting>
  <conditionalFormatting sqref="D234:F234">
    <cfRule type="cellIs" dxfId="9794" priority="9006" stopIfTrue="1" operator="equal">
      <formula>0</formula>
    </cfRule>
  </conditionalFormatting>
  <conditionalFormatting sqref="D234:F234">
    <cfRule type="containsText" dxfId="9793" priority="9001" stopIfTrue="1" operator="containsText" text="dsoy jktdh; fo|ky;ksa esa iz;ksx gsrq fu%'kqYd">
      <formula>NOT(ISERROR(SEARCH("dsoy jktdh; fo|ky;ksa esa iz;ksx gsrq fu%'kqYd",D234)))</formula>
    </cfRule>
    <cfRule type="containsText" dxfId="9792" priority="9002" stopIfTrue="1" operator="containsText" text="dsoy jktdh; fo|ky;ksa esa iz;ksx gsrq fu%'kqYd">
      <formula>NOT(ISERROR(SEARCH("dsoy jktdh; fo|ky;ksa esa iz;ksx gsrq fu%'kqYd",D234)))</formula>
    </cfRule>
    <cfRule type="containsText" dxfId="9791" priority="9003" stopIfTrue="1" operator="containsText" text="dsoy jktdh; fo|ky;ksa esa iz;ksx gsrq fu%'kqYd">
      <formula>NOT(ISERROR(SEARCH("dsoy jktdh; fo|ky;ksa esa iz;ksx gsrq fu%'kqYd",D234)))</formula>
    </cfRule>
    <cfRule type="containsText" dxfId="9790" priority="9004" stopIfTrue="1" operator="containsText" text="f'k{kk foHkkx jktLFkku">
      <formula>NOT(ISERROR(SEARCH("f'k{kk foHkkx jktLFkku",D234)))</formula>
    </cfRule>
    <cfRule type="containsText" dxfId="9789" priority="9005" stopIfTrue="1" operator="containsText" text="iw.kkZad">
      <formula>NOT(ISERROR(SEARCH("iw.kkZad",D234)))</formula>
    </cfRule>
  </conditionalFormatting>
  <conditionalFormatting sqref="J234">
    <cfRule type="cellIs" dxfId="9788" priority="8988" stopIfTrue="1" operator="equal">
      <formula>0</formula>
    </cfRule>
  </conditionalFormatting>
  <conditionalFormatting sqref="J234">
    <cfRule type="containsText" dxfId="9787" priority="8983" stopIfTrue="1" operator="containsText" text="dsoy jktdh; fo|ky;ksa esa iz;ksx gsrq fu%'kqYd">
      <formula>NOT(ISERROR(SEARCH("dsoy jktdh; fo|ky;ksa esa iz;ksx gsrq fu%'kqYd",J234)))</formula>
    </cfRule>
    <cfRule type="containsText" dxfId="9786" priority="8984" stopIfTrue="1" operator="containsText" text="dsoy jktdh; fo|ky;ksa esa iz;ksx gsrq fu%'kqYd">
      <formula>NOT(ISERROR(SEARCH("dsoy jktdh; fo|ky;ksa esa iz;ksx gsrq fu%'kqYd",J234)))</formula>
    </cfRule>
    <cfRule type="containsText" dxfId="9785" priority="8985" stopIfTrue="1" operator="containsText" text="dsoy jktdh; fo|ky;ksa esa iz;ksx gsrq fu%'kqYd">
      <formula>NOT(ISERROR(SEARCH("dsoy jktdh; fo|ky;ksa esa iz;ksx gsrq fu%'kqYd",J234)))</formula>
    </cfRule>
    <cfRule type="containsText" dxfId="9784" priority="8986" stopIfTrue="1" operator="containsText" text="f'k{kk foHkkx jktLFkku">
      <formula>NOT(ISERROR(SEARCH("f'k{kk foHkkx jktLFkku",J234)))</formula>
    </cfRule>
    <cfRule type="containsText" dxfId="9783" priority="8987" stopIfTrue="1" operator="containsText" text="iw.kkZad">
      <formula>NOT(ISERROR(SEARCH("iw.kkZad",J234)))</formula>
    </cfRule>
  </conditionalFormatting>
  <conditionalFormatting sqref="O265:Q265">
    <cfRule type="cellIs" dxfId="9782" priority="8946" stopIfTrue="1" operator="equal">
      <formula>0</formula>
    </cfRule>
  </conditionalFormatting>
  <conditionalFormatting sqref="O265:Q265">
    <cfRule type="containsText" dxfId="9781" priority="8941" stopIfTrue="1" operator="containsText" text="dsoy jktdh; fo|ky;ksa esa iz;ksx gsrq fu%'kqYd">
      <formula>NOT(ISERROR(SEARCH("dsoy jktdh; fo|ky;ksa esa iz;ksx gsrq fu%'kqYd",O265)))</formula>
    </cfRule>
    <cfRule type="containsText" dxfId="9780" priority="8942" stopIfTrue="1" operator="containsText" text="dsoy jktdh; fo|ky;ksa esa iz;ksx gsrq fu%'kqYd">
      <formula>NOT(ISERROR(SEARCH("dsoy jktdh; fo|ky;ksa esa iz;ksx gsrq fu%'kqYd",O265)))</formula>
    </cfRule>
    <cfRule type="containsText" dxfId="9779" priority="8943" stopIfTrue="1" operator="containsText" text="dsoy jktdh; fo|ky;ksa esa iz;ksx gsrq fu%'kqYd">
      <formula>NOT(ISERROR(SEARCH("dsoy jktdh; fo|ky;ksa esa iz;ksx gsrq fu%'kqYd",O265)))</formula>
    </cfRule>
    <cfRule type="containsText" dxfId="9778" priority="8944" stopIfTrue="1" operator="containsText" text="f'k{kk foHkkx jktLFkku">
      <formula>NOT(ISERROR(SEARCH("f'k{kk foHkkx jktLFkku",O265)))</formula>
    </cfRule>
    <cfRule type="containsText" dxfId="9777" priority="8945" stopIfTrue="1" operator="containsText" text="iw.kkZad">
      <formula>NOT(ISERROR(SEARCH("iw.kkZad",O265)))</formula>
    </cfRule>
  </conditionalFormatting>
  <conditionalFormatting sqref="O266:Q266">
    <cfRule type="cellIs" dxfId="9776" priority="8952" stopIfTrue="1" operator="equal">
      <formula>0</formula>
    </cfRule>
  </conditionalFormatting>
  <conditionalFormatting sqref="O266:Q266">
    <cfRule type="containsText" dxfId="9775" priority="8947" stopIfTrue="1" operator="containsText" text="dsoy jktdh; fo|ky;ksa esa iz;ksx gsrq fu%'kqYd">
      <formula>NOT(ISERROR(SEARCH("dsoy jktdh; fo|ky;ksa esa iz;ksx gsrq fu%'kqYd",O266)))</formula>
    </cfRule>
    <cfRule type="containsText" dxfId="9774" priority="8948" stopIfTrue="1" operator="containsText" text="dsoy jktdh; fo|ky;ksa esa iz;ksx gsrq fu%'kqYd">
      <formula>NOT(ISERROR(SEARCH("dsoy jktdh; fo|ky;ksa esa iz;ksx gsrq fu%'kqYd",O266)))</formula>
    </cfRule>
    <cfRule type="containsText" dxfId="9773" priority="8949" stopIfTrue="1" operator="containsText" text="dsoy jktdh; fo|ky;ksa esa iz;ksx gsrq fu%'kqYd">
      <formula>NOT(ISERROR(SEARCH("dsoy jktdh; fo|ky;ksa esa iz;ksx gsrq fu%'kqYd",O266)))</formula>
    </cfRule>
    <cfRule type="containsText" dxfId="9772" priority="8950" stopIfTrue="1" operator="containsText" text="f'k{kk foHkkx jktLFkku">
      <formula>NOT(ISERROR(SEARCH("f'k{kk foHkkx jktLFkku",O266)))</formula>
    </cfRule>
    <cfRule type="containsText" dxfId="9771" priority="8951" stopIfTrue="1" operator="containsText" text="iw.kkZad">
      <formula>NOT(ISERROR(SEARCH("iw.kkZad",O266)))</formula>
    </cfRule>
  </conditionalFormatting>
  <conditionalFormatting sqref="J266">
    <cfRule type="cellIs" dxfId="9770" priority="8934" stopIfTrue="1" operator="equal">
      <formula>0</formula>
    </cfRule>
  </conditionalFormatting>
  <conditionalFormatting sqref="J266">
    <cfRule type="containsText" dxfId="9769" priority="8929" stopIfTrue="1" operator="containsText" text="dsoy jktdh; fo|ky;ksa esa iz;ksx gsrq fu%'kqYd">
      <formula>NOT(ISERROR(SEARCH("dsoy jktdh; fo|ky;ksa esa iz;ksx gsrq fu%'kqYd",J266)))</formula>
    </cfRule>
    <cfRule type="containsText" dxfId="9768" priority="8930" stopIfTrue="1" operator="containsText" text="dsoy jktdh; fo|ky;ksa esa iz;ksx gsrq fu%'kqYd">
      <formula>NOT(ISERROR(SEARCH("dsoy jktdh; fo|ky;ksa esa iz;ksx gsrq fu%'kqYd",J266)))</formula>
    </cfRule>
    <cfRule type="containsText" dxfId="9767" priority="8931" stopIfTrue="1" operator="containsText" text="dsoy jktdh; fo|ky;ksa esa iz;ksx gsrq fu%'kqYd">
      <formula>NOT(ISERROR(SEARCH("dsoy jktdh; fo|ky;ksa esa iz;ksx gsrq fu%'kqYd",J266)))</formula>
    </cfRule>
    <cfRule type="containsText" dxfId="9766" priority="8932" stopIfTrue="1" operator="containsText" text="f'k{kk foHkkx jktLFkku">
      <formula>NOT(ISERROR(SEARCH("f'k{kk foHkkx jktLFkku",J266)))</formula>
    </cfRule>
    <cfRule type="containsText" dxfId="9765" priority="8933" stopIfTrue="1" operator="containsText" text="iw.kkZad">
      <formula>NOT(ISERROR(SEARCH("iw.kkZad",J266)))</formula>
    </cfRule>
  </conditionalFormatting>
  <conditionalFormatting sqref="N265">
    <cfRule type="cellIs" dxfId="9764" priority="8976" stopIfTrue="1" operator="equal">
      <formula>0</formula>
    </cfRule>
  </conditionalFormatting>
  <conditionalFormatting sqref="N265">
    <cfRule type="containsText" dxfId="9763" priority="8971" stopIfTrue="1" operator="containsText" text="dsoy jktdh; fo|ky;ksa esa iz;ksx gsrq fu%'kqYd">
      <formula>NOT(ISERROR(SEARCH("dsoy jktdh; fo|ky;ksa esa iz;ksx gsrq fu%'kqYd",N265)))</formula>
    </cfRule>
    <cfRule type="containsText" dxfId="9762" priority="8972" stopIfTrue="1" operator="containsText" text="dsoy jktdh; fo|ky;ksa esa iz;ksx gsrq fu%'kqYd">
      <formula>NOT(ISERROR(SEARCH("dsoy jktdh; fo|ky;ksa esa iz;ksx gsrq fu%'kqYd",N265)))</formula>
    </cfRule>
    <cfRule type="containsText" dxfId="9761" priority="8973" stopIfTrue="1" operator="containsText" text="dsoy jktdh; fo|ky;ksa esa iz;ksx gsrq fu%'kqYd">
      <formula>NOT(ISERROR(SEARCH("dsoy jktdh; fo|ky;ksa esa iz;ksx gsrq fu%'kqYd",N265)))</formula>
    </cfRule>
    <cfRule type="containsText" dxfId="9760" priority="8974" stopIfTrue="1" operator="containsText" text="f'k{kk foHkkx jktLFkku">
      <formula>NOT(ISERROR(SEARCH("f'k{kk foHkkx jktLFkku",N265)))</formula>
    </cfRule>
    <cfRule type="containsText" dxfId="9759" priority="8975" stopIfTrue="1" operator="containsText" text="iw.kkZad">
      <formula>NOT(ISERROR(SEARCH("iw.kkZad",N265)))</formula>
    </cfRule>
  </conditionalFormatting>
  <conditionalFormatting sqref="N266">
    <cfRule type="cellIs" dxfId="9758" priority="8970" stopIfTrue="1" operator="equal">
      <formula>0</formula>
    </cfRule>
  </conditionalFormatting>
  <conditionalFormatting sqref="N266">
    <cfRule type="containsText" dxfId="9757" priority="8965" stopIfTrue="1" operator="containsText" text="dsoy jktdh; fo|ky;ksa esa iz;ksx gsrq fu%'kqYd">
      <formula>NOT(ISERROR(SEARCH("dsoy jktdh; fo|ky;ksa esa iz;ksx gsrq fu%'kqYd",N266)))</formula>
    </cfRule>
    <cfRule type="containsText" dxfId="9756" priority="8966" stopIfTrue="1" operator="containsText" text="dsoy jktdh; fo|ky;ksa esa iz;ksx gsrq fu%'kqYd">
      <formula>NOT(ISERROR(SEARCH("dsoy jktdh; fo|ky;ksa esa iz;ksx gsrq fu%'kqYd",N266)))</formula>
    </cfRule>
    <cfRule type="containsText" dxfId="9755" priority="8967" stopIfTrue="1" operator="containsText" text="dsoy jktdh; fo|ky;ksa esa iz;ksx gsrq fu%'kqYd">
      <formula>NOT(ISERROR(SEARCH("dsoy jktdh; fo|ky;ksa esa iz;ksx gsrq fu%'kqYd",N266)))</formula>
    </cfRule>
    <cfRule type="containsText" dxfId="9754" priority="8968" stopIfTrue="1" operator="containsText" text="f'k{kk foHkkx jktLFkku">
      <formula>NOT(ISERROR(SEARCH("f'k{kk foHkkx jktLFkku",N266)))</formula>
    </cfRule>
    <cfRule type="containsText" dxfId="9753" priority="8969" stopIfTrue="1" operator="containsText" text="iw.kkZad">
      <formula>NOT(ISERROR(SEARCH("iw.kkZad",N266)))</formula>
    </cfRule>
  </conditionalFormatting>
  <conditionalFormatting sqref="D266:F266">
    <cfRule type="cellIs" dxfId="9752" priority="8964" stopIfTrue="1" operator="equal">
      <formula>0</formula>
    </cfRule>
  </conditionalFormatting>
  <conditionalFormatting sqref="D266:F266">
    <cfRule type="containsText" dxfId="9751" priority="8959" stopIfTrue="1" operator="containsText" text="dsoy jktdh; fo|ky;ksa esa iz;ksx gsrq fu%'kqYd">
      <formula>NOT(ISERROR(SEARCH("dsoy jktdh; fo|ky;ksa esa iz;ksx gsrq fu%'kqYd",D266)))</formula>
    </cfRule>
    <cfRule type="containsText" dxfId="9750" priority="8960" stopIfTrue="1" operator="containsText" text="dsoy jktdh; fo|ky;ksa esa iz;ksx gsrq fu%'kqYd">
      <formula>NOT(ISERROR(SEARCH("dsoy jktdh; fo|ky;ksa esa iz;ksx gsrq fu%'kqYd",D266)))</formula>
    </cfRule>
    <cfRule type="containsText" dxfId="9749" priority="8961" stopIfTrue="1" operator="containsText" text="dsoy jktdh; fo|ky;ksa esa iz;ksx gsrq fu%'kqYd">
      <formula>NOT(ISERROR(SEARCH("dsoy jktdh; fo|ky;ksa esa iz;ksx gsrq fu%'kqYd",D266)))</formula>
    </cfRule>
    <cfRule type="containsText" dxfId="9748" priority="8962" stopIfTrue="1" operator="containsText" text="f'k{kk foHkkx jktLFkku">
      <formula>NOT(ISERROR(SEARCH("f'k{kk foHkkx jktLFkku",D266)))</formula>
    </cfRule>
    <cfRule type="containsText" dxfId="9747" priority="8963" stopIfTrue="1" operator="containsText" text="iw.kkZad">
      <formula>NOT(ISERROR(SEARCH("iw.kkZad",D266)))</formula>
    </cfRule>
  </conditionalFormatting>
  <conditionalFormatting sqref="D265:F265">
    <cfRule type="cellIs" dxfId="9746" priority="8958" stopIfTrue="1" operator="equal">
      <formula>0</formula>
    </cfRule>
  </conditionalFormatting>
  <conditionalFormatting sqref="D265:F265">
    <cfRule type="containsText" dxfId="9745" priority="8953" stopIfTrue="1" operator="containsText" text="dsoy jktdh; fo|ky;ksa esa iz;ksx gsrq fu%'kqYd">
      <formula>NOT(ISERROR(SEARCH("dsoy jktdh; fo|ky;ksa esa iz;ksx gsrq fu%'kqYd",D265)))</formula>
    </cfRule>
    <cfRule type="containsText" dxfId="9744" priority="8954" stopIfTrue="1" operator="containsText" text="dsoy jktdh; fo|ky;ksa esa iz;ksx gsrq fu%'kqYd">
      <formula>NOT(ISERROR(SEARCH("dsoy jktdh; fo|ky;ksa esa iz;ksx gsrq fu%'kqYd",D265)))</formula>
    </cfRule>
    <cfRule type="containsText" dxfId="9743" priority="8955" stopIfTrue="1" operator="containsText" text="dsoy jktdh; fo|ky;ksa esa iz;ksx gsrq fu%'kqYd">
      <formula>NOT(ISERROR(SEARCH("dsoy jktdh; fo|ky;ksa esa iz;ksx gsrq fu%'kqYd",D265)))</formula>
    </cfRule>
    <cfRule type="containsText" dxfId="9742" priority="8956" stopIfTrue="1" operator="containsText" text="f'k{kk foHkkx jktLFkku">
      <formula>NOT(ISERROR(SEARCH("f'k{kk foHkkx jktLFkku",D265)))</formula>
    </cfRule>
    <cfRule type="containsText" dxfId="9741" priority="8957" stopIfTrue="1" operator="containsText" text="iw.kkZad">
      <formula>NOT(ISERROR(SEARCH("iw.kkZad",D265)))</formula>
    </cfRule>
  </conditionalFormatting>
  <conditionalFormatting sqref="J265">
    <cfRule type="cellIs" dxfId="9740" priority="8940" stopIfTrue="1" operator="equal">
      <formula>0</formula>
    </cfRule>
  </conditionalFormatting>
  <conditionalFormatting sqref="J265">
    <cfRule type="containsText" dxfId="9739" priority="8935" stopIfTrue="1" operator="containsText" text="dsoy jktdh; fo|ky;ksa esa iz;ksx gsrq fu%'kqYd">
      <formula>NOT(ISERROR(SEARCH("dsoy jktdh; fo|ky;ksa esa iz;ksx gsrq fu%'kqYd",J265)))</formula>
    </cfRule>
    <cfRule type="containsText" dxfId="9738" priority="8936" stopIfTrue="1" operator="containsText" text="dsoy jktdh; fo|ky;ksa esa iz;ksx gsrq fu%'kqYd">
      <formula>NOT(ISERROR(SEARCH("dsoy jktdh; fo|ky;ksa esa iz;ksx gsrq fu%'kqYd",J265)))</formula>
    </cfRule>
    <cfRule type="containsText" dxfId="9737" priority="8937" stopIfTrue="1" operator="containsText" text="dsoy jktdh; fo|ky;ksa esa iz;ksx gsrq fu%'kqYd">
      <formula>NOT(ISERROR(SEARCH("dsoy jktdh; fo|ky;ksa esa iz;ksx gsrq fu%'kqYd",J265)))</formula>
    </cfRule>
    <cfRule type="containsText" dxfId="9736" priority="8938" stopIfTrue="1" operator="containsText" text="f'k{kk foHkkx jktLFkku">
      <formula>NOT(ISERROR(SEARCH("f'k{kk foHkkx jktLFkku",J265)))</formula>
    </cfRule>
    <cfRule type="containsText" dxfId="9735" priority="8939" stopIfTrue="1" operator="containsText" text="iw.kkZad">
      <formula>NOT(ISERROR(SEARCH("iw.kkZad",J265)))</formula>
    </cfRule>
  </conditionalFormatting>
  <conditionalFormatting sqref="O296:Q296">
    <cfRule type="cellIs" dxfId="9734" priority="8898" stopIfTrue="1" operator="equal">
      <formula>0</formula>
    </cfRule>
  </conditionalFormatting>
  <conditionalFormatting sqref="O296:Q296">
    <cfRule type="containsText" dxfId="9733" priority="8893" stopIfTrue="1" operator="containsText" text="dsoy jktdh; fo|ky;ksa esa iz;ksx gsrq fu%'kqYd">
      <formula>NOT(ISERROR(SEARCH("dsoy jktdh; fo|ky;ksa esa iz;ksx gsrq fu%'kqYd",O296)))</formula>
    </cfRule>
    <cfRule type="containsText" dxfId="9732" priority="8894" stopIfTrue="1" operator="containsText" text="dsoy jktdh; fo|ky;ksa esa iz;ksx gsrq fu%'kqYd">
      <formula>NOT(ISERROR(SEARCH("dsoy jktdh; fo|ky;ksa esa iz;ksx gsrq fu%'kqYd",O296)))</formula>
    </cfRule>
    <cfRule type="containsText" dxfId="9731" priority="8895" stopIfTrue="1" operator="containsText" text="dsoy jktdh; fo|ky;ksa esa iz;ksx gsrq fu%'kqYd">
      <formula>NOT(ISERROR(SEARCH("dsoy jktdh; fo|ky;ksa esa iz;ksx gsrq fu%'kqYd",O296)))</formula>
    </cfRule>
    <cfRule type="containsText" dxfId="9730" priority="8896" stopIfTrue="1" operator="containsText" text="f'k{kk foHkkx jktLFkku">
      <formula>NOT(ISERROR(SEARCH("f'k{kk foHkkx jktLFkku",O296)))</formula>
    </cfRule>
    <cfRule type="containsText" dxfId="9729" priority="8897" stopIfTrue="1" operator="containsText" text="iw.kkZad">
      <formula>NOT(ISERROR(SEARCH("iw.kkZad",O296)))</formula>
    </cfRule>
  </conditionalFormatting>
  <conditionalFormatting sqref="O297:Q297">
    <cfRule type="cellIs" dxfId="9728" priority="8904" stopIfTrue="1" operator="equal">
      <formula>0</formula>
    </cfRule>
  </conditionalFormatting>
  <conditionalFormatting sqref="O297:Q297">
    <cfRule type="containsText" dxfId="9727" priority="8899" stopIfTrue="1" operator="containsText" text="dsoy jktdh; fo|ky;ksa esa iz;ksx gsrq fu%'kqYd">
      <formula>NOT(ISERROR(SEARCH("dsoy jktdh; fo|ky;ksa esa iz;ksx gsrq fu%'kqYd",O297)))</formula>
    </cfRule>
    <cfRule type="containsText" dxfId="9726" priority="8900" stopIfTrue="1" operator="containsText" text="dsoy jktdh; fo|ky;ksa esa iz;ksx gsrq fu%'kqYd">
      <formula>NOT(ISERROR(SEARCH("dsoy jktdh; fo|ky;ksa esa iz;ksx gsrq fu%'kqYd",O297)))</formula>
    </cfRule>
    <cfRule type="containsText" dxfId="9725" priority="8901" stopIfTrue="1" operator="containsText" text="dsoy jktdh; fo|ky;ksa esa iz;ksx gsrq fu%'kqYd">
      <formula>NOT(ISERROR(SEARCH("dsoy jktdh; fo|ky;ksa esa iz;ksx gsrq fu%'kqYd",O297)))</formula>
    </cfRule>
    <cfRule type="containsText" dxfId="9724" priority="8902" stopIfTrue="1" operator="containsText" text="f'k{kk foHkkx jktLFkku">
      <formula>NOT(ISERROR(SEARCH("f'k{kk foHkkx jktLFkku",O297)))</formula>
    </cfRule>
    <cfRule type="containsText" dxfId="9723" priority="8903" stopIfTrue="1" operator="containsText" text="iw.kkZad">
      <formula>NOT(ISERROR(SEARCH("iw.kkZad",O297)))</formula>
    </cfRule>
  </conditionalFormatting>
  <conditionalFormatting sqref="J297">
    <cfRule type="cellIs" dxfId="9722" priority="8886" stopIfTrue="1" operator="equal">
      <formula>0</formula>
    </cfRule>
  </conditionalFormatting>
  <conditionalFormatting sqref="J297">
    <cfRule type="containsText" dxfId="9721" priority="8881" stopIfTrue="1" operator="containsText" text="dsoy jktdh; fo|ky;ksa esa iz;ksx gsrq fu%'kqYd">
      <formula>NOT(ISERROR(SEARCH("dsoy jktdh; fo|ky;ksa esa iz;ksx gsrq fu%'kqYd",J297)))</formula>
    </cfRule>
    <cfRule type="containsText" dxfId="9720" priority="8882" stopIfTrue="1" operator="containsText" text="dsoy jktdh; fo|ky;ksa esa iz;ksx gsrq fu%'kqYd">
      <formula>NOT(ISERROR(SEARCH("dsoy jktdh; fo|ky;ksa esa iz;ksx gsrq fu%'kqYd",J297)))</formula>
    </cfRule>
    <cfRule type="containsText" dxfId="9719" priority="8883" stopIfTrue="1" operator="containsText" text="dsoy jktdh; fo|ky;ksa esa iz;ksx gsrq fu%'kqYd">
      <formula>NOT(ISERROR(SEARCH("dsoy jktdh; fo|ky;ksa esa iz;ksx gsrq fu%'kqYd",J297)))</formula>
    </cfRule>
    <cfRule type="containsText" dxfId="9718" priority="8884" stopIfTrue="1" operator="containsText" text="f'k{kk foHkkx jktLFkku">
      <formula>NOT(ISERROR(SEARCH("f'k{kk foHkkx jktLFkku",J297)))</formula>
    </cfRule>
    <cfRule type="containsText" dxfId="9717" priority="8885" stopIfTrue="1" operator="containsText" text="iw.kkZad">
      <formula>NOT(ISERROR(SEARCH("iw.kkZad",J297)))</formula>
    </cfRule>
  </conditionalFormatting>
  <conditionalFormatting sqref="N296">
    <cfRule type="cellIs" dxfId="9716" priority="8928" stopIfTrue="1" operator="equal">
      <formula>0</formula>
    </cfRule>
  </conditionalFormatting>
  <conditionalFormatting sqref="N296">
    <cfRule type="containsText" dxfId="9715" priority="8923" stopIfTrue="1" operator="containsText" text="dsoy jktdh; fo|ky;ksa esa iz;ksx gsrq fu%'kqYd">
      <formula>NOT(ISERROR(SEARCH("dsoy jktdh; fo|ky;ksa esa iz;ksx gsrq fu%'kqYd",N296)))</formula>
    </cfRule>
    <cfRule type="containsText" dxfId="9714" priority="8924" stopIfTrue="1" operator="containsText" text="dsoy jktdh; fo|ky;ksa esa iz;ksx gsrq fu%'kqYd">
      <formula>NOT(ISERROR(SEARCH("dsoy jktdh; fo|ky;ksa esa iz;ksx gsrq fu%'kqYd",N296)))</formula>
    </cfRule>
    <cfRule type="containsText" dxfId="9713" priority="8925" stopIfTrue="1" operator="containsText" text="dsoy jktdh; fo|ky;ksa esa iz;ksx gsrq fu%'kqYd">
      <formula>NOT(ISERROR(SEARCH("dsoy jktdh; fo|ky;ksa esa iz;ksx gsrq fu%'kqYd",N296)))</formula>
    </cfRule>
    <cfRule type="containsText" dxfId="9712" priority="8926" stopIfTrue="1" operator="containsText" text="f'k{kk foHkkx jktLFkku">
      <formula>NOT(ISERROR(SEARCH("f'k{kk foHkkx jktLFkku",N296)))</formula>
    </cfRule>
    <cfRule type="containsText" dxfId="9711" priority="8927" stopIfTrue="1" operator="containsText" text="iw.kkZad">
      <formula>NOT(ISERROR(SEARCH("iw.kkZad",N296)))</formula>
    </cfRule>
  </conditionalFormatting>
  <conditionalFormatting sqref="N297">
    <cfRule type="cellIs" dxfId="9710" priority="8922" stopIfTrue="1" operator="equal">
      <formula>0</formula>
    </cfRule>
  </conditionalFormatting>
  <conditionalFormatting sqref="N297">
    <cfRule type="containsText" dxfId="9709" priority="8917" stopIfTrue="1" operator="containsText" text="dsoy jktdh; fo|ky;ksa esa iz;ksx gsrq fu%'kqYd">
      <formula>NOT(ISERROR(SEARCH("dsoy jktdh; fo|ky;ksa esa iz;ksx gsrq fu%'kqYd",N297)))</formula>
    </cfRule>
    <cfRule type="containsText" dxfId="9708" priority="8918" stopIfTrue="1" operator="containsText" text="dsoy jktdh; fo|ky;ksa esa iz;ksx gsrq fu%'kqYd">
      <formula>NOT(ISERROR(SEARCH("dsoy jktdh; fo|ky;ksa esa iz;ksx gsrq fu%'kqYd",N297)))</formula>
    </cfRule>
    <cfRule type="containsText" dxfId="9707" priority="8919" stopIfTrue="1" operator="containsText" text="dsoy jktdh; fo|ky;ksa esa iz;ksx gsrq fu%'kqYd">
      <formula>NOT(ISERROR(SEARCH("dsoy jktdh; fo|ky;ksa esa iz;ksx gsrq fu%'kqYd",N297)))</formula>
    </cfRule>
    <cfRule type="containsText" dxfId="9706" priority="8920" stopIfTrue="1" operator="containsText" text="f'k{kk foHkkx jktLFkku">
      <formula>NOT(ISERROR(SEARCH("f'k{kk foHkkx jktLFkku",N297)))</formula>
    </cfRule>
    <cfRule type="containsText" dxfId="9705" priority="8921" stopIfTrue="1" operator="containsText" text="iw.kkZad">
      <formula>NOT(ISERROR(SEARCH("iw.kkZad",N297)))</formula>
    </cfRule>
  </conditionalFormatting>
  <conditionalFormatting sqref="D297:F297">
    <cfRule type="cellIs" dxfId="9704" priority="8916" stopIfTrue="1" operator="equal">
      <formula>0</formula>
    </cfRule>
  </conditionalFormatting>
  <conditionalFormatting sqref="D297:F297">
    <cfRule type="containsText" dxfId="9703" priority="8911" stopIfTrue="1" operator="containsText" text="dsoy jktdh; fo|ky;ksa esa iz;ksx gsrq fu%'kqYd">
      <formula>NOT(ISERROR(SEARCH("dsoy jktdh; fo|ky;ksa esa iz;ksx gsrq fu%'kqYd",D297)))</formula>
    </cfRule>
    <cfRule type="containsText" dxfId="9702" priority="8912" stopIfTrue="1" operator="containsText" text="dsoy jktdh; fo|ky;ksa esa iz;ksx gsrq fu%'kqYd">
      <formula>NOT(ISERROR(SEARCH("dsoy jktdh; fo|ky;ksa esa iz;ksx gsrq fu%'kqYd",D297)))</formula>
    </cfRule>
    <cfRule type="containsText" dxfId="9701" priority="8913" stopIfTrue="1" operator="containsText" text="dsoy jktdh; fo|ky;ksa esa iz;ksx gsrq fu%'kqYd">
      <formula>NOT(ISERROR(SEARCH("dsoy jktdh; fo|ky;ksa esa iz;ksx gsrq fu%'kqYd",D297)))</formula>
    </cfRule>
    <cfRule type="containsText" dxfId="9700" priority="8914" stopIfTrue="1" operator="containsText" text="f'k{kk foHkkx jktLFkku">
      <formula>NOT(ISERROR(SEARCH("f'k{kk foHkkx jktLFkku",D297)))</formula>
    </cfRule>
    <cfRule type="containsText" dxfId="9699" priority="8915" stopIfTrue="1" operator="containsText" text="iw.kkZad">
      <formula>NOT(ISERROR(SEARCH("iw.kkZad",D297)))</formula>
    </cfRule>
  </conditionalFormatting>
  <conditionalFormatting sqref="D296:F296">
    <cfRule type="cellIs" dxfId="9698" priority="8910" stopIfTrue="1" operator="equal">
      <formula>0</formula>
    </cfRule>
  </conditionalFormatting>
  <conditionalFormatting sqref="D296:F296">
    <cfRule type="containsText" dxfId="9697" priority="8905" stopIfTrue="1" operator="containsText" text="dsoy jktdh; fo|ky;ksa esa iz;ksx gsrq fu%'kqYd">
      <formula>NOT(ISERROR(SEARCH("dsoy jktdh; fo|ky;ksa esa iz;ksx gsrq fu%'kqYd",D296)))</formula>
    </cfRule>
    <cfRule type="containsText" dxfId="9696" priority="8906" stopIfTrue="1" operator="containsText" text="dsoy jktdh; fo|ky;ksa esa iz;ksx gsrq fu%'kqYd">
      <formula>NOT(ISERROR(SEARCH("dsoy jktdh; fo|ky;ksa esa iz;ksx gsrq fu%'kqYd",D296)))</formula>
    </cfRule>
    <cfRule type="containsText" dxfId="9695" priority="8907" stopIfTrue="1" operator="containsText" text="dsoy jktdh; fo|ky;ksa esa iz;ksx gsrq fu%'kqYd">
      <formula>NOT(ISERROR(SEARCH("dsoy jktdh; fo|ky;ksa esa iz;ksx gsrq fu%'kqYd",D296)))</formula>
    </cfRule>
    <cfRule type="containsText" dxfId="9694" priority="8908" stopIfTrue="1" operator="containsText" text="f'k{kk foHkkx jktLFkku">
      <formula>NOT(ISERROR(SEARCH("f'k{kk foHkkx jktLFkku",D296)))</formula>
    </cfRule>
    <cfRule type="containsText" dxfId="9693" priority="8909" stopIfTrue="1" operator="containsText" text="iw.kkZad">
      <formula>NOT(ISERROR(SEARCH("iw.kkZad",D296)))</formula>
    </cfRule>
  </conditionalFormatting>
  <conditionalFormatting sqref="J296">
    <cfRule type="cellIs" dxfId="9692" priority="8892" stopIfTrue="1" operator="equal">
      <formula>0</formula>
    </cfRule>
  </conditionalFormatting>
  <conditionalFormatting sqref="J296">
    <cfRule type="containsText" dxfId="9691" priority="8887" stopIfTrue="1" operator="containsText" text="dsoy jktdh; fo|ky;ksa esa iz;ksx gsrq fu%'kqYd">
      <formula>NOT(ISERROR(SEARCH("dsoy jktdh; fo|ky;ksa esa iz;ksx gsrq fu%'kqYd",J296)))</formula>
    </cfRule>
    <cfRule type="containsText" dxfId="9690" priority="8888" stopIfTrue="1" operator="containsText" text="dsoy jktdh; fo|ky;ksa esa iz;ksx gsrq fu%'kqYd">
      <formula>NOT(ISERROR(SEARCH("dsoy jktdh; fo|ky;ksa esa iz;ksx gsrq fu%'kqYd",J296)))</formula>
    </cfRule>
    <cfRule type="containsText" dxfId="9689" priority="8889" stopIfTrue="1" operator="containsText" text="dsoy jktdh; fo|ky;ksa esa iz;ksx gsrq fu%'kqYd">
      <formula>NOT(ISERROR(SEARCH("dsoy jktdh; fo|ky;ksa esa iz;ksx gsrq fu%'kqYd",J296)))</formula>
    </cfRule>
    <cfRule type="containsText" dxfId="9688" priority="8890" stopIfTrue="1" operator="containsText" text="f'k{kk foHkkx jktLFkku">
      <formula>NOT(ISERROR(SEARCH("f'k{kk foHkkx jktLFkku",J296)))</formula>
    </cfRule>
    <cfRule type="containsText" dxfId="9687" priority="8891" stopIfTrue="1" operator="containsText" text="iw.kkZad">
      <formula>NOT(ISERROR(SEARCH("iw.kkZad",J296)))</formula>
    </cfRule>
  </conditionalFormatting>
  <conditionalFormatting sqref="O327:Q327">
    <cfRule type="cellIs" dxfId="9686" priority="8850" stopIfTrue="1" operator="equal">
      <formula>0</formula>
    </cfRule>
  </conditionalFormatting>
  <conditionalFormatting sqref="O327:Q327">
    <cfRule type="containsText" dxfId="9685" priority="8845" stopIfTrue="1" operator="containsText" text="dsoy jktdh; fo|ky;ksa esa iz;ksx gsrq fu%'kqYd">
      <formula>NOT(ISERROR(SEARCH("dsoy jktdh; fo|ky;ksa esa iz;ksx gsrq fu%'kqYd",O327)))</formula>
    </cfRule>
    <cfRule type="containsText" dxfId="9684" priority="8846" stopIfTrue="1" operator="containsText" text="dsoy jktdh; fo|ky;ksa esa iz;ksx gsrq fu%'kqYd">
      <formula>NOT(ISERROR(SEARCH("dsoy jktdh; fo|ky;ksa esa iz;ksx gsrq fu%'kqYd",O327)))</formula>
    </cfRule>
    <cfRule type="containsText" dxfId="9683" priority="8847" stopIfTrue="1" operator="containsText" text="dsoy jktdh; fo|ky;ksa esa iz;ksx gsrq fu%'kqYd">
      <formula>NOT(ISERROR(SEARCH("dsoy jktdh; fo|ky;ksa esa iz;ksx gsrq fu%'kqYd",O327)))</formula>
    </cfRule>
    <cfRule type="containsText" dxfId="9682" priority="8848" stopIfTrue="1" operator="containsText" text="f'k{kk foHkkx jktLFkku">
      <formula>NOT(ISERROR(SEARCH("f'k{kk foHkkx jktLFkku",O327)))</formula>
    </cfRule>
    <cfRule type="containsText" dxfId="9681" priority="8849" stopIfTrue="1" operator="containsText" text="iw.kkZad">
      <formula>NOT(ISERROR(SEARCH("iw.kkZad",O327)))</formula>
    </cfRule>
  </conditionalFormatting>
  <conditionalFormatting sqref="O328:Q328">
    <cfRule type="cellIs" dxfId="9680" priority="8856" stopIfTrue="1" operator="equal">
      <formula>0</formula>
    </cfRule>
  </conditionalFormatting>
  <conditionalFormatting sqref="O328:Q328">
    <cfRule type="containsText" dxfId="9679" priority="8851" stopIfTrue="1" operator="containsText" text="dsoy jktdh; fo|ky;ksa esa iz;ksx gsrq fu%'kqYd">
      <formula>NOT(ISERROR(SEARCH("dsoy jktdh; fo|ky;ksa esa iz;ksx gsrq fu%'kqYd",O328)))</formula>
    </cfRule>
    <cfRule type="containsText" dxfId="9678" priority="8852" stopIfTrue="1" operator="containsText" text="dsoy jktdh; fo|ky;ksa esa iz;ksx gsrq fu%'kqYd">
      <formula>NOT(ISERROR(SEARCH("dsoy jktdh; fo|ky;ksa esa iz;ksx gsrq fu%'kqYd",O328)))</formula>
    </cfRule>
    <cfRule type="containsText" dxfId="9677" priority="8853" stopIfTrue="1" operator="containsText" text="dsoy jktdh; fo|ky;ksa esa iz;ksx gsrq fu%'kqYd">
      <formula>NOT(ISERROR(SEARCH("dsoy jktdh; fo|ky;ksa esa iz;ksx gsrq fu%'kqYd",O328)))</formula>
    </cfRule>
    <cfRule type="containsText" dxfId="9676" priority="8854" stopIfTrue="1" operator="containsText" text="f'k{kk foHkkx jktLFkku">
      <formula>NOT(ISERROR(SEARCH("f'k{kk foHkkx jktLFkku",O328)))</formula>
    </cfRule>
    <cfRule type="containsText" dxfId="9675" priority="8855" stopIfTrue="1" operator="containsText" text="iw.kkZad">
      <formula>NOT(ISERROR(SEARCH("iw.kkZad",O328)))</formula>
    </cfRule>
  </conditionalFormatting>
  <conditionalFormatting sqref="J328">
    <cfRule type="cellIs" dxfId="9674" priority="8838" stopIfTrue="1" operator="equal">
      <formula>0</formula>
    </cfRule>
  </conditionalFormatting>
  <conditionalFormatting sqref="J328">
    <cfRule type="containsText" dxfId="9673" priority="8833" stopIfTrue="1" operator="containsText" text="dsoy jktdh; fo|ky;ksa esa iz;ksx gsrq fu%'kqYd">
      <formula>NOT(ISERROR(SEARCH("dsoy jktdh; fo|ky;ksa esa iz;ksx gsrq fu%'kqYd",J328)))</formula>
    </cfRule>
    <cfRule type="containsText" dxfId="9672" priority="8834" stopIfTrue="1" operator="containsText" text="dsoy jktdh; fo|ky;ksa esa iz;ksx gsrq fu%'kqYd">
      <formula>NOT(ISERROR(SEARCH("dsoy jktdh; fo|ky;ksa esa iz;ksx gsrq fu%'kqYd",J328)))</formula>
    </cfRule>
    <cfRule type="containsText" dxfId="9671" priority="8835" stopIfTrue="1" operator="containsText" text="dsoy jktdh; fo|ky;ksa esa iz;ksx gsrq fu%'kqYd">
      <formula>NOT(ISERROR(SEARCH("dsoy jktdh; fo|ky;ksa esa iz;ksx gsrq fu%'kqYd",J328)))</formula>
    </cfRule>
    <cfRule type="containsText" dxfId="9670" priority="8836" stopIfTrue="1" operator="containsText" text="f'k{kk foHkkx jktLFkku">
      <formula>NOT(ISERROR(SEARCH("f'k{kk foHkkx jktLFkku",J328)))</formula>
    </cfRule>
    <cfRule type="containsText" dxfId="9669" priority="8837" stopIfTrue="1" operator="containsText" text="iw.kkZad">
      <formula>NOT(ISERROR(SEARCH("iw.kkZad",J328)))</formula>
    </cfRule>
  </conditionalFormatting>
  <conditionalFormatting sqref="N327">
    <cfRule type="cellIs" dxfId="9668" priority="8880" stopIfTrue="1" operator="equal">
      <formula>0</formula>
    </cfRule>
  </conditionalFormatting>
  <conditionalFormatting sqref="N327">
    <cfRule type="containsText" dxfId="9667" priority="8875" stopIfTrue="1" operator="containsText" text="dsoy jktdh; fo|ky;ksa esa iz;ksx gsrq fu%'kqYd">
      <formula>NOT(ISERROR(SEARCH("dsoy jktdh; fo|ky;ksa esa iz;ksx gsrq fu%'kqYd",N327)))</formula>
    </cfRule>
    <cfRule type="containsText" dxfId="9666" priority="8876" stopIfTrue="1" operator="containsText" text="dsoy jktdh; fo|ky;ksa esa iz;ksx gsrq fu%'kqYd">
      <formula>NOT(ISERROR(SEARCH("dsoy jktdh; fo|ky;ksa esa iz;ksx gsrq fu%'kqYd",N327)))</formula>
    </cfRule>
    <cfRule type="containsText" dxfId="9665" priority="8877" stopIfTrue="1" operator="containsText" text="dsoy jktdh; fo|ky;ksa esa iz;ksx gsrq fu%'kqYd">
      <formula>NOT(ISERROR(SEARCH("dsoy jktdh; fo|ky;ksa esa iz;ksx gsrq fu%'kqYd",N327)))</formula>
    </cfRule>
    <cfRule type="containsText" dxfId="9664" priority="8878" stopIfTrue="1" operator="containsText" text="f'k{kk foHkkx jktLFkku">
      <formula>NOT(ISERROR(SEARCH("f'k{kk foHkkx jktLFkku",N327)))</formula>
    </cfRule>
    <cfRule type="containsText" dxfId="9663" priority="8879" stopIfTrue="1" operator="containsText" text="iw.kkZad">
      <formula>NOT(ISERROR(SEARCH("iw.kkZad",N327)))</formula>
    </cfRule>
  </conditionalFormatting>
  <conditionalFormatting sqref="N328">
    <cfRule type="cellIs" dxfId="9662" priority="8874" stopIfTrue="1" operator="equal">
      <formula>0</formula>
    </cfRule>
  </conditionalFormatting>
  <conditionalFormatting sqref="N328">
    <cfRule type="containsText" dxfId="9661" priority="8869" stopIfTrue="1" operator="containsText" text="dsoy jktdh; fo|ky;ksa esa iz;ksx gsrq fu%'kqYd">
      <formula>NOT(ISERROR(SEARCH("dsoy jktdh; fo|ky;ksa esa iz;ksx gsrq fu%'kqYd",N328)))</formula>
    </cfRule>
    <cfRule type="containsText" dxfId="9660" priority="8870" stopIfTrue="1" operator="containsText" text="dsoy jktdh; fo|ky;ksa esa iz;ksx gsrq fu%'kqYd">
      <formula>NOT(ISERROR(SEARCH("dsoy jktdh; fo|ky;ksa esa iz;ksx gsrq fu%'kqYd",N328)))</formula>
    </cfRule>
    <cfRule type="containsText" dxfId="9659" priority="8871" stopIfTrue="1" operator="containsText" text="dsoy jktdh; fo|ky;ksa esa iz;ksx gsrq fu%'kqYd">
      <formula>NOT(ISERROR(SEARCH("dsoy jktdh; fo|ky;ksa esa iz;ksx gsrq fu%'kqYd",N328)))</formula>
    </cfRule>
    <cfRule type="containsText" dxfId="9658" priority="8872" stopIfTrue="1" operator="containsText" text="f'k{kk foHkkx jktLFkku">
      <formula>NOT(ISERROR(SEARCH("f'k{kk foHkkx jktLFkku",N328)))</formula>
    </cfRule>
    <cfRule type="containsText" dxfId="9657" priority="8873" stopIfTrue="1" operator="containsText" text="iw.kkZad">
      <formula>NOT(ISERROR(SEARCH("iw.kkZad",N328)))</formula>
    </cfRule>
  </conditionalFormatting>
  <conditionalFormatting sqref="D328:F328">
    <cfRule type="cellIs" dxfId="9656" priority="8868" stopIfTrue="1" operator="equal">
      <formula>0</formula>
    </cfRule>
  </conditionalFormatting>
  <conditionalFormatting sqref="D328:F328">
    <cfRule type="containsText" dxfId="9655" priority="8863" stopIfTrue="1" operator="containsText" text="dsoy jktdh; fo|ky;ksa esa iz;ksx gsrq fu%'kqYd">
      <formula>NOT(ISERROR(SEARCH("dsoy jktdh; fo|ky;ksa esa iz;ksx gsrq fu%'kqYd",D328)))</formula>
    </cfRule>
    <cfRule type="containsText" dxfId="9654" priority="8864" stopIfTrue="1" operator="containsText" text="dsoy jktdh; fo|ky;ksa esa iz;ksx gsrq fu%'kqYd">
      <formula>NOT(ISERROR(SEARCH("dsoy jktdh; fo|ky;ksa esa iz;ksx gsrq fu%'kqYd",D328)))</formula>
    </cfRule>
    <cfRule type="containsText" dxfId="9653" priority="8865" stopIfTrue="1" operator="containsText" text="dsoy jktdh; fo|ky;ksa esa iz;ksx gsrq fu%'kqYd">
      <formula>NOT(ISERROR(SEARCH("dsoy jktdh; fo|ky;ksa esa iz;ksx gsrq fu%'kqYd",D328)))</formula>
    </cfRule>
    <cfRule type="containsText" dxfId="9652" priority="8866" stopIfTrue="1" operator="containsText" text="f'k{kk foHkkx jktLFkku">
      <formula>NOT(ISERROR(SEARCH("f'k{kk foHkkx jktLFkku",D328)))</formula>
    </cfRule>
    <cfRule type="containsText" dxfId="9651" priority="8867" stopIfTrue="1" operator="containsText" text="iw.kkZad">
      <formula>NOT(ISERROR(SEARCH("iw.kkZad",D328)))</formula>
    </cfRule>
  </conditionalFormatting>
  <conditionalFormatting sqref="D327:F327">
    <cfRule type="cellIs" dxfId="9650" priority="8862" stopIfTrue="1" operator="equal">
      <formula>0</formula>
    </cfRule>
  </conditionalFormatting>
  <conditionalFormatting sqref="D327:F327">
    <cfRule type="containsText" dxfId="9649" priority="8857" stopIfTrue="1" operator="containsText" text="dsoy jktdh; fo|ky;ksa esa iz;ksx gsrq fu%'kqYd">
      <formula>NOT(ISERROR(SEARCH("dsoy jktdh; fo|ky;ksa esa iz;ksx gsrq fu%'kqYd",D327)))</formula>
    </cfRule>
    <cfRule type="containsText" dxfId="9648" priority="8858" stopIfTrue="1" operator="containsText" text="dsoy jktdh; fo|ky;ksa esa iz;ksx gsrq fu%'kqYd">
      <formula>NOT(ISERROR(SEARCH("dsoy jktdh; fo|ky;ksa esa iz;ksx gsrq fu%'kqYd",D327)))</formula>
    </cfRule>
    <cfRule type="containsText" dxfId="9647" priority="8859" stopIfTrue="1" operator="containsText" text="dsoy jktdh; fo|ky;ksa esa iz;ksx gsrq fu%'kqYd">
      <formula>NOT(ISERROR(SEARCH("dsoy jktdh; fo|ky;ksa esa iz;ksx gsrq fu%'kqYd",D327)))</formula>
    </cfRule>
    <cfRule type="containsText" dxfId="9646" priority="8860" stopIfTrue="1" operator="containsText" text="f'k{kk foHkkx jktLFkku">
      <formula>NOT(ISERROR(SEARCH("f'k{kk foHkkx jktLFkku",D327)))</formula>
    </cfRule>
    <cfRule type="containsText" dxfId="9645" priority="8861" stopIfTrue="1" operator="containsText" text="iw.kkZad">
      <formula>NOT(ISERROR(SEARCH("iw.kkZad",D327)))</formula>
    </cfRule>
  </conditionalFormatting>
  <conditionalFormatting sqref="J327">
    <cfRule type="cellIs" dxfId="9644" priority="8844" stopIfTrue="1" operator="equal">
      <formula>0</formula>
    </cfRule>
  </conditionalFormatting>
  <conditionalFormatting sqref="J327">
    <cfRule type="containsText" dxfId="9643" priority="8839" stopIfTrue="1" operator="containsText" text="dsoy jktdh; fo|ky;ksa esa iz;ksx gsrq fu%'kqYd">
      <formula>NOT(ISERROR(SEARCH("dsoy jktdh; fo|ky;ksa esa iz;ksx gsrq fu%'kqYd",J327)))</formula>
    </cfRule>
    <cfRule type="containsText" dxfId="9642" priority="8840" stopIfTrue="1" operator="containsText" text="dsoy jktdh; fo|ky;ksa esa iz;ksx gsrq fu%'kqYd">
      <formula>NOT(ISERROR(SEARCH("dsoy jktdh; fo|ky;ksa esa iz;ksx gsrq fu%'kqYd",J327)))</formula>
    </cfRule>
    <cfRule type="containsText" dxfId="9641" priority="8841" stopIfTrue="1" operator="containsText" text="dsoy jktdh; fo|ky;ksa esa iz;ksx gsrq fu%'kqYd">
      <formula>NOT(ISERROR(SEARCH("dsoy jktdh; fo|ky;ksa esa iz;ksx gsrq fu%'kqYd",J327)))</formula>
    </cfRule>
    <cfRule type="containsText" dxfId="9640" priority="8842" stopIfTrue="1" operator="containsText" text="f'k{kk foHkkx jktLFkku">
      <formula>NOT(ISERROR(SEARCH("f'k{kk foHkkx jktLFkku",J327)))</formula>
    </cfRule>
    <cfRule type="containsText" dxfId="9639" priority="8843" stopIfTrue="1" operator="containsText" text="iw.kkZad">
      <formula>NOT(ISERROR(SEARCH("iw.kkZad",J327)))</formula>
    </cfRule>
  </conditionalFormatting>
  <conditionalFormatting sqref="O358:Q358">
    <cfRule type="cellIs" dxfId="9638" priority="8802" stopIfTrue="1" operator="equal">
      <formula>0</formula>
    </cfRule>
  </conditionalFormatting>
  <conditionalFormatting sqref="O358:Q358">
    <cfRule type="containsText" dxfId="9637" priority="8797" stopIfTrue="1" operator="containsText" text="dsoy jktdh; fo|ky;ksa esa iz;ksx gsrq fu%'kqYd">
      <formula>NOT(ISERROR(SEARCH("dsoy jktdh; fo|ky;ksa esa iz;ksx gsrq fu%'kqYd",O358)))</formula>
    </cfRule>
    <cfRule type="containsText" dxfId="9636" priority="8798" stopIfTrue="1" operator="containsText" text="dsoy jktdh; fo|ky;ksa esa iz;ksx gsrq fu%'kqYd">
      <formula>NOT(ISERROR(SEARCH("dsoy jktdh; fo|ky;ksa esa iz;ksx gsrq fu%'kqYd",O358)))</formula>
    </cfRule>
    <cfRule type="containsText" dxfId="9635" priority="8799" stopIfTrue="1" operator="containsText" text="dsoy jktdh; fo|ky;ksa esa iz;ksx gsrq fu%'kqYd">
      <formula>NOT(ISERROR(SEARCH("dsoy jktdh; fo|ky;ksa esa iz;ksx gsrq fu%'kqYd",O358)))</formula>
    </cfRule>
    <cfRule type="containsText" dxfId="9634" priority="8800" stopIfTrue="1" operator="containsText" text="f'k{kk foHkkx jktLFkku">
      <formula>NOT(ISERROR(SEARCH("f'k{kk foHkkx jktLFkku",O358)))</formula>
    </cfRule>
    <cfRule type="containsText" dxfId="9633" priority="8801" stopIfTrue="1" operator="containsText" text="iw.kkZad">
      <formula>NOT(ISERROR(SEARCH("iw.kkZad",O358)))</formula>
    </cfRule>
  </conditionalFormatting>
  <conditionalFormatting sqref="O359:Q359">
    <cfRule type="cellIs" dxfId="9632" priority="8808" stopIfTrue="1" operator="equal">
      <formula>0</formula>
    </cfRule>
  </conditionalFormatting>
  <conditionalFormatting sqref="O359:Q359">
    <cfRule type="containsText" dxfId="9631" priority="8803" stopIfTrue="1" operator="containsText" text="dsoy jktdh; fo|ky;ksa esa iz;ksx gsrq fu%'kqYd">
      <formula>NOT(ISERROR(SEARCH("dsoy jktdh; fo|ky;ksa esa iz;ksx gsrq fu%'kqYd",O359)))</formula>
    </cfRule>
    <cfRule type="containsText" dxfId="9630" priority="8804" stopIfTrue="1" operator="containsText" text="dsoy jktdh; fo|ky;ksa esa iz;ksx gsrq fu%'kqYd">
      <formula>NOT(ISERROR(SEARCH("dsoy jktdh; fo|ky;ksa esa iz;ksx gsrq fu%'kqYd",O359)))</formula>
    </cfRule>
    <cfRule type="containsText" dxfId="9629" priority="8805" stopIfTrue="1" operator="containsText" text="dsoy jktdh; fo|ky;ksa esa iz;ksx gsrq fu%'kqYd">
      <formula>NOT(ISERROR(SEARCH("dsoy jktdh; fo|ky;ksa esa iz;ksx gsrq fu%'kqYd",O359)))</formula>
    </cfRule>
    <cfRule type="containsText" dxfId="9628" priority="8806" stopIfTrue="1" operator="containsText" text="f'k{kk foHkkx jktLFkku">
      <formula>NOT(ISERROR(SEARCH("f'k{kk foHkkx jktLFkku",O359)))</formula>
    </cfRule>
    <cfRule type="containsText" dxfId="9627" priority="8807" stopIfTrue="1" operator="containsText" text="iw.kkZad">
      <formula>NOT(ISERROR(SEARCH("iw.kkZad",O359)))</formula>
    </cfRule>
  </conditionalFormatting>
  <conditionalFormatting sqref="J359">
    <cfRule type="cellIs" dxfId="9626" priority="8790" stopIfTrue="1" operator="equal">
      <formula>0</formula>
    </cfRule>
  </conditionalFormatting>
  <conditionalFormatting sqref="J359">
    <cfRule type="containsText" dxfId="9625" priority="8785" stopIfTrue="1" operator="containsText" text="dsoy jktdh; fo|ky;ksa esa iz;ksx gsrq fu%'kqYd">
      <formula>NOT(ISERROR(SEARCH("dsoy jktdh; fo|ky;ksa esa iz;ksx gsrq fu%'kqYd",J359)))</formula>
    </cfRule>
    <cfRule type="containsText" dxfId="9624" priority="8786" stopIfTrue="1" operator="containsText" text="dsoy jktdh; fo|ky;ksa esa iz;ksx gsrq fu%'kqYd">
      <formula>NOT(ISERROR(SEARCH("dsoy jktdh; fo|ky;ksa esa iz;ksx gsrq fu%'kqYd",J359)))</formula>
    </cfRule>
    <cfRule type="containsText" dxfId="9623" priority="8787" stopIfTrue="1" operator="containsText" text="dsoy jktdh; fo|ky;ksa esa iz;ksx gsrq fu%'kqYd">
      <formula>NOT(ISERROR(SEARCH("dsoy jktdh; fo|ky;ksa esa iz;ksx gsrq fu%'kqYd",J359)))</formula>
    </cfRule>
    <cfRule type="containsText" dxfId="9622" priority="8788" stopIfTrue="1" operator="containsText" text="f'k{kk foHkkx jktLFkku">
      <formula>NOT(ISERROR(SEARCH("f'k{kk foHkkx jktLFkku",J359)))</formula>
    </cfRule>
    <cfRule type="containsText" dxfId="9621" priority="8789" stopIfTrue="1" operator="containsText" text="iw.kkZad">
      <formula>NOT(ISERROR(SEARCH("iw.kkZad",J359)))</formula>
    </cfRule>
  </conditionalFormatting>
  <conditionalFormatting sqref="N358">
    <cfRule type="cellIs" dxfId="9620" priority="8832" stopIfTrue="1" operator="equal">
      <formula>0</formula>
    </cfRule>
  </conditionalFormatting>
  <conditionalFormatting sqref="N358">
    <cfRule type="containsText" dxfId="9619" priority="8827" stopIfTrue="1" operator="containsText" text="dsoy jktdh; fo|ky;ksa esa iz;ksx gsrq fu%'kqYd">
      <formula>NOT(ISERROR(SEARCH("dsoy jktdh; fo|ky;ksa esa iz;ksx gsrq fu%'kqYd",N358)))</formula>
    </cfRule>
    <cfRule type="containsText" dxfId="9618" priority="8828" stopIfTrue="1" operator="containsText" text="dsoy jktdh; fo|ky;ksa esa iz;ksx gsrq fu%'kqYd">
      <formula>NOT(ISERROR(SEARCH("dsoy jktdh; fo|ky;ksa esa iz;ksx gsrq fu%'kqYd",N358)))</formula>
    </cfRule>
    <cfRule type="containsText" dxfId="9617" priority="8829" stopIfTrue="1" operator="containsText" text="dsoy jktdh; fo|ky;ksa esa iz;ksx gsrq fu%'kqYd">
      <formula>NOT(ISERROR(SEARCH("dsoy jktdh; fo|ky;ksa esa iz;ksx gsrq fu%'kqYd",N358)))</formula>
    </cfRule>
    <cfRule type="containsText" dxfId="9616" priority="8830" stopIfTrue="1" operator="containsText" text="f'k{kk foHkkx jktLFkku">
      <formula>NOT(ISERROR(SEARCH("f'k{kk foHkkx jktLFkku",N358)))</formula>
    </cfRule>
    <cfRule type="containsText" dxfId="9615" priority="8831" stopIfTrue="1" operator="containsText" text="iw.kkZad">
      <formula>NOT(ISERROR(SEARCH("iw.kkZad",N358)))</formula>
    </cfRule>
  </conditionalFormatting>
  <conditionalFormatting sqref="N359">
    <cfRule type="cellIs" dxfId="9614" priority="8826" stopIfTrue="1" operator="equal">
      <formula>0</formula>
    </cfRule>
  </conditionalFormatting>
  <conditionalFormatting sqref="N359">
    <cfRule type="containsText" dxfId="9613" priority="8821" stopIfTrue="1" operator="containsText" text="dsoy jktdh; fo|ky;ksa esa iz;ksx gsrq fu%'kqYd">
      <formula>NOT(ISERROR(SEARCH("dsoy jktdh; fo|ky;ksa esa iz;ksx gsrq fu%'kqYd",N359)))</formula>
    </cfRule>
    <cfRule type="containsText" dxfId="9612" priority="8822" stopIfTrue="1" operator="containsText" text="dsoy jktdh; fo|ky;ksa esa iz;ksx gsrq fu%'kqYd">
      <formula>NOT(ISERROR(SEARCH("dsoy jktdh; fo|ky;ksa esa iz;ksx gsrq fu%'kqYd",N359)))</formula>
    </cfRule>
    <cfRule type="containsText" dxfId="9611" priority="8823" stopIfTrue="1" operator="containsText" text="dsoy jktdh; fo|ky;ksa esa iz;ksx gsrq fu%'kqYd">
      <formula>NOT(ISERROR(SEARCH("dsoy jktdh; fo|ky;ksa esa iz;ksx gsrq fu%'kqYd",N359)))</formula>
    </cfRule>
    <cfRule type="containsText" dxfId="9610" priority="8824" stopIfTrue="1" operator="containsText" text="f'k{kk foHkkx jktLFkku">
      <formula>NOT(ISERROR(SEARCH("f'k{kk foHkkx jktLFkku",N359)))</formula>
    </cfRule>
    <cfRule type="containsText" dxfId="9609" priority="8825" stopIfTrue="1" operator="containsText" text="iw.kkZad">
      <formula>NOT(ISERROR(SEARCH("iw.kkZad",N359)))</formula>
    </cfRule>
  </conditionalFormatting>
  <conditionalFormatting sqref="D359:F359">
    <cfRule type="cellIs" dxfId="9608" priority="8820" stopIfTrue="1" operator="equal">
      <formula>0</formula>
    </cfRule>
  </conditionalFormatting>
  <conditionalFormatting sqref="D359:F359">
    <cfRule type="containsText" dxfId="9607" priority="8815" stopIfTrue="1" operator="containsText" text="dsoy jktdh; fo|ky;ksa esa iz;ksx gsrq fu%'kqYd">
      <formula>NOT(ISERROR(SEARCH("dsoy jktdh; fo|ky;ksa esa iz;ksx gsrq fu%'kqYd",D359)))</formula>
    </cfRule>
    <cfRule type="containsText" dxfId="9606" priority="8816" stopIfTrue="1" operator="containsText" text="dsoy jktdh; fo|ky;ksa esa iz;ksx gsrq fu%'kqYd">
      <formula>NOT(ISERROR(SEARCH("dsoy jktdh; fo|ky;ksa esa iz;ksx gsrq fu%'kqYd",D359)))</formula>
    </cfRule>
    <cfRule type="containsText" dxfId="9605" priority="8817" stopIfTrue="1" operator="containsText" text="dsoy jktdh; fo|ky;ksa esa iz;ksx gsrq fu%'kqYd">
      <formula>NOT(ISERROR(SEARCH("dsoy jktdh; fo|ky;ksa esa iz;ksx gsrq fu%'kqYd",D359)))</formula>
    </cfRule>
    <cfRule type="containsText" dxfId="9604" priority="8818" stopIfTrue="1" operator="containsText" text="f'k{kk foHkkx jktLFkku">
      <formula>NOT(ISERROR(SEARCH("f'k{kk foHkkx jktLFkku",D359)))</formula>
    </cfRule>
    <cfRule type="containsText" dxfId="9603" priority="8819" stopIfTrue="1" operator="containsText" text="iw.kkZad">
      <formula>NOT(ISERROR(SEARCH("iw.kkZad",D359)))</formula>
    </cfRule>
  </conditionalFormatting>
  <conditionalFormatting sqref="D358:F358">
    <cfRule type="cellIs" dxfId="9602" priority="8814" stopIfTrue="1" operator="equal">
      <formula>0</formula>
    </cfRule>
  </conditionalFormatting>
  <conditionalFormatting sqref="D358:F358">
    <cfRule type="containsText" dxfId="9601" priority="8809" stopIfTrue="1" operator="containsText" text="dsoy jktdh; fo|ky;ksa esa iz;ksx gsrq fu%'kqYd">
      <formula>NOT(ISERROR(SEARCH("dsoy jktdh; fo|ky;ksa esa iz;ksx gsrq fu%'kqYd",D358)))</formula>
    </cfRule>
    <cfRule type="containsText" dxfId="9600" priority="8810" stopIfTrue="1" operator="containsText" text="dsoy jktdh; fo|ky;ksa esa iz;ksx gsrq fu%'kqYd">
      <formula>NOT(ISERROR(SEARCH("dsoy jktdh; fo|ky;ksa esa iz;ksx gsrq fu%'kqYd",D358)))</formula>
    </cfRule>
    <cfRule type="containsText" dxfId="9599" priority="8811" stopIfTrue="1" operator="containsText" text="dsoy jktdh; fo|ky;ksa esa iz;ksx gsrq fu%'kqYd">
      <formula>NOT(ISERROR(SEARCH("dsoy jktdh; fo|ky;ksa esa iz;ksx gsrq fu%'kqYd",D358)))</formula>
    </cfRule>
    <cfRule type="containsText" dxfId="9598" priority="8812" stopIfTrue="1" operator="containsText" text="f'k{kk foHkkx jktLFkku">
      <formula>NOT(ISERROR(SEARCH("f'k{kk foHkkx jktLFkku",D358)))</formula>
    </cfRule>
    <cfRule type="containsText" dxfId="9597" priority="8813" stopIfTrue="1" operator="containsText" text="iw.kkZad">
      <formula>NOT(ISERROR(SEARCH("iw.kkZad",D358)))</formula>
    </cfRule>
  </conditionalFormatting>
  <conditionalFormatting sqref="J358">
    <cfRule type="cellIs" dxfId="9596" priority="8796" stopIfTrue="1" operator="equal">
      <formula>0</formula>
    </cfRule>
  </conditionalFormatting>
  <conditionalFormatting sqref="J358">
    <cfRule type="containsText" dxfId="9595" priority="8791" stopIfTrue="1" operator="containsText" text="dsoy jktdh; fo|ky;ksa esa iz;ksx gsrq fu%'kqYd">
      <formula>NOT(ISERROR(SEARCH("dsoy jktdh; fo|ky;ksa esa iz;ksx gsrq fu%'kqYd",J358)))</formula>
    </cfRule>
    <cfRule type="containsText" dxfId="9594" priority="8792" stopIfTrue="1" operator="containsText" text="dsoy jktdh; fo|ky;ksa esa iz;ksx gsrq fu%'kqYd">
      <formula>NOT(ISERROR(SEARCH("dsoy jktdh; fo|ky;ksa esa iz;ksx gsrq fu%'kqYd",J358)))</formula>
    </cfRule>
    <cfRule type="containsText" dxfId="9593" priority="8793" stopIfTrue="1" operator="containsText" text="dsoy jktdh; fo|ky;ksa esa iz;ksx gsrq fu%'kqYd">
      <formula>NOT(ISERROR(SEARCH("dsoy jktdh; fo|ky;ksa esa iz;ksx gsrq fu%'kqYd",J358)))</formula>
    </cfRule>
    <cfRule type="containsText" dxfId="9592" priority="8794" stopIfTrue="1" operator="containsText" text="f'k{kk foHkkx jktLFkku">
      <formula>NOT(ISERROR(SEARCH("f'k{kk foHkkx jktLFkku",J358)))</formula>
    </cfRule>
    <cfRule type="containsText" dxfId="9591" priority="8795" stopIfTrue="1" operator="containsText" text="iw.kkZad">
      <formula>NOT(ISERROR(SEARCH("iw.kkZad",J358)))</formula>
    </cfRule>
  </conditionalFormatting>
  <conditionalFormatting sqref="O389:Q389">
    <cfRule type="cellIs" dxfId="9590" priority="8754" stopIfTrue="1" operator="equal">
      <formula>0</formula>
    </cfRule>
  </conditionalFormatting>
  <conditionalFormatting sqref="O389:Q389">
    <cfRule type="containsText" dxfId="9589" priority="8749" stopIfTrue="1" operator="containsText" text="dsoy jktdh; fo|ky;ksa esa iz;ksx gsrq fu%'kqYd">
      <formula>NOT(ISERROR(SEARCH("dsoy jktdh; fo|ky;ksa esa iz;ksx gsrq fu%'kqYd",O389)))</formula>
    </cfRule>
    <cfRule type="containsText" dxfId="9588" priority="8750" stopIfTrue="1" operator="containsText" text="dsoy jktdh; fo|ky;ksa esa iz;ksx gsrq fu%'kqYd">
      <formula>NOT(ISERROR(SEARCH("dsoy jktdh; fo|ky;ksa esa iz;ksx gsrq fu%'kqYd",O389)))</formula>
    </cfRule>
    <cfRule type="containsText" dxfId="9587" priority="8751" stopIfTrue="1" operator="containsText" text="dsoy jktdh; fo|ky;ksa esa iz;ksx gsrq fu%'kqYd">
      <formula>NOT(ISERROR(SEARCH("dsoy jktdh; fo|ky;ksa esa iz;ksx gsrq fu%'kqYd",O389)))</formula>
    </cfRule>
    <cfRule type="containsText" dxfId="9586" priority="8752" stopIfTrue="1" operator="containsText" text="f'k{kk foHkkx jktLFkku">
      <formula>NOT(ISERROR(SEARCH("f'k{kk foHkkx jktLFkku",O389)))</formula>
    </cfRule>
    <cfRule type="containsText" dxfId="9585" priority="8753" stopIfTrue="1" operator="containsText" text="iw.kkZad">
      <formula>NOT(ISERROR(SEARCH("iw.kkZad",O389)))</formula>
    </cfRule>
  </conditionalFormatting>
  <conditionalFormatting sqref="O390:Q390">
    <cfRule type="cellIs" dxfId="9584" priority="8760" stopIfTrue="1" operator="equal">
      <formula>0</formula>
    </cfRule>
  </conditionalFormatting>
  <conditionalFormatting sqref="O390:Q390">
    <cfRule type="containsText" dxfId="9583" priority="8755" stopIfTrue="1" operator="containsText" text="dsoy jktdh; fo|ky;ksa esa iz;ksx gsrq fu%'kqYd">
      <formula>NOT(ISERROR(SEARCH("dsoy jktdh; fo|ky;ksa esa iz;ksx gsrq fu%'kqYd",O390)))</formula>
    </cfRule>
    <cfRule type="containsText" dxfId="9582" priority="8756" stopIfTrue="1" operator="containsText" text="dsoy jktdh; fo|ky;ksa esa iz;ksx gsrq fu%'kqYd">
      <formula>NOT(ISERROR(SEARCH("dsoy jktdh; fo|ky;ksa esa iz;ksx gsrq fu%'kqYd",O390)))</formula>
    </cfRule>
    <cfRule type="containsText" dxfId="9581" priority="8757" stopIfTrue="1" operator="containsText" text="dsoy jktdh; fo|ky;ksa esa iz;ksx gsrq fu%'kqYd">
      <formula>NOT(ISERROR(SEARCH("dsoy jktdh; fo|ky;ksa esa iz;ksx gsrq fu%'kqYd",O390)))</formula>
    </cfRule>
    <cfRule type="containsText" dxfId="9580" priority="8758" stopIfTrue="1" operator="containsText" text="f'k{kk foHkkx jktLFkku">
      <formula>NOT(ISERROR(SEARCH("f'k{kk foHkkx jktLFkku",O390)))</formula>
    </cfRule>
    <cfRule type="containsText" dxfId="9579" priority="8759" stopIfTrue="1" operator="containsText" text="iw.kkZad">
      <formula>NOT(ISERROR(SEARCH("iw.kkZad",O390)))</formula>
    </cfRule>
  </conditionalFormatting>
  <conditionalFormatting sqref="J390">
    <cfRule type="cellIs" dxfId="9578" priority="8742" stopIfTrue="1" operator="equal">
      <formula>0</formula>
    </cfRule>
  </conditionalFormatting>
  <conditionalFormatting sqref="J390">
    <cfRule type="containsText" dxfId="9577" priority="8737" stopIfTrue="1" operator="containsText" text="dsoy jktdh; fo|ky;ksa esa iz;ksx gsrq fu%'kqYd">
      <formula>NOT(ISERROR(SEARCH("dsoy jktdh; fo|ky;ksa esa iz;ksx gsrq fu%'kqYd",J390)))</formula>
    </cfRule>
    <cfRule type="containsText" dxfId="9576" priority="8738" stopIfTrue="1" operator="containsText" text="dsoy jktdh; fo|ky;ksa esa iz;ksx gsrq fu%'kqYd">
      <formula>NOT(ISERROR(SEARCH("dsoy jktdh; fo|ky;ksa esa iz;ksx gsrq fu%'kqYd",J390)))</formula>
    </cfRule>
    <cfRule type="containsText" dxfId="9575" priority="8739" stopIfTrue="1" operator="containsText" text="dsoy jktdh; fo|ky;ksa esa iz;ksx gsrq fu%'kqYd">
      <formula>NOT(ISERROR(SEARCH("dsoy jktdh; fo|ky;ksa esa iz;ksx gsrq fu%'kqYd",J390)))</formula>
    </cfRule>
    <cfRule type="containsText" dxfId="9574" priority="8740" stopIfTrue="1" operator="containsText" text="f'k{kk foHkkx jktLFkku">
      <formula>NOT(ISERROR(SEARCH("f'k{kk foHkkx jktLFkku",J390)))</formula>
    </cfRule>
    <cfRule type="containsText" dxfId="9573" priority="8741" stopIfTrue="1" operator="containsText" text="iw.kkZad">
      <formula>NOT(ISERROR(SEARCH("iw.kkZad",J390)))</formula>
    </cfRule>
  </conditionalFormatting>
  <conditionalFormatting sqref="N389">
    <cfRule type="cellIs" dxfId="9572" priority="8784" stopIfTrue="1" operator="equal">
      <formula>0</formula>
    </cfRule>
  </conditionalFormatting>
  <conditionalFormatting sqref="N389">
    <cfRule type="containsText" dxfId="9571" priority="8779" stopIfTrue="1" operator="containsText" text="dsoy jktdh; fo|ky;ksa esa iz;ksx gsrq fu%'kqYd">
      <formula>NOT(ISERROR(SEARCH("dsoy jktdh; fo|ky;ksa esa iz;ksx gsrq fu%'kqYd",N389)))</formula>
    </cfRule>
    <cfRule type="containsText" dxfId="9570" priority="8780" stopIfTrue="1" operator="containsText" text="dsoy jktdh; fo|ky;ksa esa iz;ksx gsrq fu%'kqYd">
      <formula>NOT(ISERROR(SEARCH("dsoy jktdh; fo|ky;ksa esa iz;ksx gsrq fu%'kqYd",N389)))</formula>
    </cfRule>
    <cfRule type="containsText" dxfId="9569" priority="8781" stopIfTrue="1" operator="containsText" text="dsoy jktdh; fo|ky;ksa esa iz;ksx gsrq fu%'kqYd">
      <formula>NOT(ISERROR(SEARCH("dsoy jktdh; fo|ky;ksa esa iz;ksx gsrq fu%'kqYd",N389)))</formula>
    </cfRule>
    <cfRule type="containsText" dxfId="9568" priority="8782" stopIfTrue="1" operator="containsText" text="f'k{kk foHkkx jktLFkku">
      <formula>NOT(ISERROR(SEARCH("f'k{kk foHkkx jktLFkku",N389)))</formula>
    </cfRule>
    <cfRule type="containsText" dxfId="9567" priority="8783" stopIfTrue="1" operator="containsText" text="iw.kkZad">
      <formula>NOT(ISERROR(SEARCH("iw.kkZad",N389)))</formula>
    </cfRule>
  </conditionalFormatting>
  <conditionalFormatting sqref="N390">
    <cfRule type="cellIs" dxfId="9566" priority="8778" stopIfTrue="1" operator="equal">
      <formula>0</formula>
    </cfRule>
  </conditionalFormatting>
  <conditionalFormatting sqref="N390">
    <cfRule type="containsText" dxfId="9565" priority="8773" stopIfTrue="1" operator="containsText" text="dsoy jktdh; fo|ky;ksa esa iz;ksx gsrq fu%'kqYd">
      <formula>NOT(ISERROR(SEARCH("dsoy jktdh; fo|ky;ksa esa iz;ksx gsrq fu%'kqYd",N390)))</formula>
    </cfRule>
    <cfRule type="containsText" dxfId="9564" priority="8774" stopIfTrue="1" operator="containsText" text="dsoy jktdh; fo|ky;ksa esa iz;ksx gsrq fu%'kqYd">
      <formula>NOT(ISERROR(SEARCH("dsoy jktdh; fo|ky;ksa esa iz;ksx gsrq fu%'kqYd",N390)))</formula>
    </cfRule>
    <cfRule type="containsText" dxfId="9563" priority="8775" stopIfTrue="1" operator="containsText" text="dsoy jktdh; fo|ky;ksa esa iz;ksx gsrq fu%'kqYd">
      <formula>NOT(ISERROR(SEARCH("dsoy jktdh; fo|ky;ksa esa iz;ksx gsrq fu%'kqYd",N390)))</formula>
    </cfRule>
    <cfRule type="containsText" dxfId="9562" priority="8776" stopIfTrue="1" operator="containsText" text="f'k{kk foHkkx jktLFkku">
      <formula>NOT(ISERROR(SEARCH("f'k{kk foHkkx jktLFkku",N390)))</formula>
    </cfRule>
    <cfRule type="containsText" dxfId="9561" priority="8777" stopIfTrue="1" operator="containsText" text="iw.kkZad">
      <formula>NOT(ISERROR(SEARCH("iw.kkZad",N390)))</formula>
    </cfRule>
  </conditionalFormatting>
  <conditionalFormatting sqref="D390:F390">
    <cfRule type="cellIs" dxfId="9560" priority="8772" stopIfTrue="1" operator="equal">
      <formula>0</formula>
    </cfRule>
  </conditionalFormatting>
  <conditionalFormatting sqref="D390:F390">
    <cfRule type="containsText" dxfId="9559" priority="8767" stopIfTrue="1" operator="containsText" text="dsoy jktdh; fo|ky;ksa esa iz;ksx gsrq fu%'kqYd">
      <formula>NOT(ISERROR(SEARCH("dsoy jktdh; fo|ky;ksa esa iz;ksx gsrq fu%'kqYd",D390)))</formula>
    </cfRule>
    <cfRule type="containsText" dxfId="9558" priority="8768" stopIfTrue="1" operator="containsText" text="dsoy jktdh; fo|ky;ksa esa iz;ksx gsrq fu%'kqYd">
      <formula>NOT(ISERROR(SEARCH("dsoy jktdh; fo|ky;ksa esa iz;ksx gsrq fu%'kqYd",D390)))</formula>
    </cfRule>
    <cfRule type="containsText" dxfId="9557" priority="8769" stopIfTrue="1" operator="containsText" text="dsoy jktdh; fo|ky;ksa esa iz;ksx gsrq fu%'kqYd">
      <formula>NOT(ISERROR(SEARCH("dsoy jktdh; fo|ky;ksa esa iz;ksx gsrq fu%'kqYd",D390)))</formula>
    </cfRule>
    <cfRule type="containsText" dxfId="9556" priority="8770" stopIfTrue="1" operator="containsText" text="f'k{kk foHkkx jktLFkku">
      <formula>NOT(ISERROR(SEARCH("f'k{kk foHkkx jktLFkku",D390)))</formula>
    </cfRule>
    <cfRule type="containsText" dxfId="9555" priority="8771" stopIfTrue="1" operator="containsText" text="iw.kkZad">
      <formula>NOT(ISERROR(SEARCH("iw.kkZad",D390)))</formula>
    </cfRule>
  </conditionalFormatting>
  <conditionalFormatting sqref="D389:F389">
    <cfRule type="cellIs" dxfId="9554" priority="8766" stopIfTrue="1" operator="equal">
      <formula>0</formula>
    </cfRule>
  </conditionalFormatting>
  <conditionalFormatting sqref="D389:F389">
    <cfRule type="containsText" dxfId="9553" priority="8761" stopIfTrue="1" operator="containsText" text="dsoy jktdh; fo|ky;ksa esa iz;ksx gsrq fu%'kqYd">
      <formula>NOT(ISERROR(SEARCH("dsoy jktdh; fo|ky;ksa esa iz;ksx gsrq fu%'kqYd",D389)))</formula>
    </cfRule>
    <cfRule type="containsText" dxfId="9552" priority="8762" stopIfTrue="1" operator="containsText" text="dsoy jktdh; fo|ky;ksa esa iz;ksx gsrq fu%'kqYd">
      <formula>NOT(ISERROR(SEARCH("dsoy jktdh; fo|ky;ksa esa iz;ksx gsrq fu%'kqYd",D389)))</formula>
    </cfRule>
    <cfRule type="containsText" dxfId="9551" priority="8763" stopIfTrue="1" operator="containsText" text="dsoy jktdh; fo|ky;ksa esa iz;ksx gsrq fu%'kqYd">
      <formula>NOT(ISERROR(SEARCH("dsoy jktdh; fo|ky;ksa esa iz;ksx gsrq fu%'kqYd",D389)))</formula>
    </cfRule>
    <cfRule type="containsText" dxfId="9550" priority="8764" stopIfTrue="1" operator="containsText" text="f'k{kk foHkkx jktLFkku">
      <formula>NOT(ISERROR(SEARCH("f'k{kk foHkkx jktLFkku",D389)))</formula>
    </cfRule>
    <cfRule type="containsText" dxfId="9549" priority="8765" stopIfTrue="1" operator="containsText" text="iw.kkZad">
      <formula>NOT(ISERROR(SEARCH("iw.kkZad",D389)))</formula>
    </cfRule>
  </conditionalFormatting>
  <conditionalFormatting sqref="J389">
    <cfRule type="cellIs" dxfId="9548" priority="8748" stopIfTrue="1" operator="equal">
      <formula>0</formula>
    </cfRule>
  </conditionalFormatting>
  <conditionalFormatting sqref="J389">
    <cfRule type="containsText" dxfId="9547" priority="8743" stopIfTrue="1" operator="containsText" text="dsoy jktdh; fo|ky;ksa esa iz;ksx gsrq fu%'kqYd">
      <formula>NOT(ISERROR(SEARCH("dsoy jktdh; fo|ky;ksa esa iz;ksx gsrq fu%'kqYd",J389)))</formula>
    </cfRule>
    <cfRule type="containsText" dxfId="9546" priority="8744" stopIfTrue="1" operator="containsText" text="dsoy jktdh; fo|ky;ksa esa iz;ksx gsrq fu%'kqYd">
      <formula>NOT(ISERROR(SEARCH("dsoy jktdh; fo|ky;ksa esa iz;ksx gsrq fu%'kqYd",J389)))</formula>
    </cfRule>
    <cfRule type="containsText" dxfId="9545" priority="8745" stopIfTrue="1" operator="containsText" text="dsoy jktdh; fo|ky;ksa esa iz;ksx gsrq fu%'kqYd">
      <formula>NOT(ISERROR(SEARCH("dsoy jktdh; fo|ky;ksa esa iz;ksx gsrq fu%'kqYd",J389)))</formula>
    </cfRule>
    <cfRule type="containsText" dxfId="9544" priority="8746" stopIfTrue="1" operator="containsText" text="f'k{kk foHkkx jktLFkku">
      <formula>NOT(ISERROR(SEARCH("f'k{kk foHkkx jktLFkku",J389)))</formula>
    </cfRule>
    <cfRule type="containsText" dxfId="9543" priority="8747" stopIfTrue="1" operator="containsText" text="iw.kkZad">
      <formula>NOT(ISERROR(SEARCH("iw.kkZad",J389)))</formula>
    </cfRule>
  </conditionalFormatting>
  <conditionalFormatting sqref="O420:Q420">
    <cfRule type="cellIs" dxfId="9542" priority="8706" stopIfTrue="1" operator="equal">
      <formula>0</formula>
    </cfRule>
  </conditionalFormatting>
  <conditionalFormatting sqref="O420:Q420">
    <cfRule type="containsText" dxfId="9541" priority="8701" stopIfTrue="1" operator="containsText" text="dsoy jktdh; fo|ky;ksa esa iz;ksx gsrq fu%'kqYd">
      <formula>NOT(ISERROR(SEARCH("dsoy jktdh; fo|ky;ksa esa iz;ksx gsrq fu%'kqYd",O420)))</formula>
    </cfRule>
    <cfRule type="containsText" dxfId="9540" priority="8702" stopIfTrue="1" operator="containsText" text="dsoy jktdh; fo|ky;ksa esa iz;ksx gsrq fu%'kqYd">
      <formula>NOT(ISERROR(SEARCH("dsoy jktdh; fo|ky;ksa esa iz;ksx gsrq fu%'kqYd",O420)))</formula>
    </cfRule>
    <cfRule type="containsText" dxfId="9539" priority="8703" stopIfTrue="1" operator="containsText" text="dsoy jktdh; fo|ky;ksa esa iz;ksx gsrq fu%'kqYd">
      <formula>NOT(ISERROR(SEARCH("dsoy jktdh; fo|ky;ksa esa iz;ksx gsrq fu%'kqYd",O420)))</formula>
    </cfRule>
    <cfRule type="containsText" dxfId="9538" priority="8704" stopIfTrue="1" operator="containsText" text="f'k{kk foHkkx jktLFkku">
      <formula>NOT(ISERROR(SEARCH("f'k{kk foHkkx jktLFkku",O420)))</formula>
    </cfRule>
    <cfRule type="containsText" dxfId="9537" priority="8705" stopIfTrue="1" operator="containsText" text="iw.kkZad">
      <formula>NOT(ISERROR(SEARCH("iw.kkZad",O420)))</formula>
    </cfRule>
  </conditionalFormatting>
  <conditionalFormatting sqref="O421:Q421">
    <cfRule type="cellIs" dxfId="9536" priority="8712" stopIfTrue="1" operator="equal">
      <formula>0</formula>
    </cfRule>
  </conditionalFormatting>
  <conditionalFormatting sqref="O421:Q421">
    <cfRule type="containsText" dxfId="9535" priority="8707" stopIfTrue="1" operator="containsText" text="dsoy jktdh; fo|ky;ksa esa iz;ksx gsrq fu%'kqYd">
      <formula>NOT(ISERROR(SEARCH("dsoy jktdh; fo|ky;ksa esa iz;ksx gsrq fu%'kqYd",O421)))</formula>
    </cfRule>
    <cfRule type="containsText" dxfId="9534" priority="8708" stopIfTrue="1" operator="containsText" text="dsoy jktdh; fo|ky;ksa esa iz;ksx gsrq fu%'kqYd">
      <formula>NOT(ISERROR(SEARCH("dsoy jktdh; fo|ky;ksa esa iz;ksx gsrq fu%'kqYd",O421)))</formula>
    </cfRule>
    <cfRule type="containsText" dxfId="9533" priority="8709" stopIfTrue="1" operator="containsText" text="dsoy jktdh; fo|ky;ksa esa iz;ksx gsrq fu%'kqYd">
      <formula>NOT(ISERROR(SEARCH("dsoy jktdh; fo|ky;ksa esa iz;ksx gsrq fu%'kqYd",O421)))</formula>
    </cfRule>
    <cfRule type="containsText" dxfId="9532" priority="8710" stopIfTrue="1" operator="containsText" text="f'k{kk foHkkx jktLFkku">
      <formula>NOT(ISERROR(SEARCH("f'k{kk foHkkx jktLFkku",O421)))</formula>
    </cfRule>
    <cfRule type="containsText" dxfId="9531" priority="8711" stopIfTrue="1" operator="containsText" text="iw.kkZad">
      <formula>NOT(ISERROR(SEARCH("iw.kkZad",O421)))</formula>
    </cfRule>
  </conditionalFormatting>
  <conditionalFormatting sqref="J421">
    <cfRule type="cellIs" dxfId="9530" priority="8694" stopIfTrue="1" operator="equal">
      <formula>0</formula>
    </cfRule>
  </conditionalFormatting>
  <conditionalFormatting sqref="J421">
    <cfRule type="containsText" dxfId="9529" priority="8689" stopIfTrue="1" operator="containsText" text="dsoy jktdh; fo|ky;ksa esa iz;ksx gsrq fu%'kqYd">
      <formula>NOT(ISERROR(SEARCH("dsoy jktdh; fo|ky;ksa esa iz;ksx gsrq fu%'kqYd",J421)))</formula>
    </cfRule>
    <cfRule type="containsText" dxfId="9528" priority="8690" stopIfTrue="1" operator="containsText" text="dsoy jktdh; fo|ky;ksa esa iz;ksx gsrq fu%'kqYd">
      <formula>NOT(ISERROR(SEARCH("dsoy jktdh; fo|ky;ksa esa iz;ksx gsrq fu%'kqYd",J421)))</formula>
    </cfRule>
    <cfRule type="containsText" dxfId="9527" priority="8691" stopIfTrue="1" operator="containsText" text="dsoy jktdh; fo|ky;ksa esa iz;ksx gsrq fu%'kqYd">
      <formula>NOT(ISERROR(SEARCH("dsoy jktdh; fo|ky;ksa esa iz;ksx gsrq fu%'kqYd",J421)))</formula>
    </cfRule>
    <cfRule type="containsText" dxfId="9526" priority="8692" stopIfTrue="1" operator="containsText" text="f'k{kk foHkkx jktLFkku">
      <formula>NOT(ISERROR(SEARCH("f'k{kk foHkkx jktLFkku",J421)))</formula>
    </cfRule>
    <cfRule type="containsText" dxfId="9525" priority="8693" stopIfTrue="1" operator="containsText" text="iw.kkZad">
      <formula>NOT(ISERROR(SEARCH("iw.kkZad",J421)))</formula>
    </cfRule>
  </conditionalFormatting>
  <conditionalFormatting sqref="N420">
    <cfRule type="cellIs" dxfId="9524" priority="8736" stopIfTrue="1" operator="equal">
      <formula>0</formula>
    </cfRule>
  </conditionalFormatting>
  <conditionalFormatting sqref="N420">
    <cfRule type="containsText" dxfId="9523" priority="8731" stopIfTrue="1" operator="containsText" text="dsoy jktdh; fo|ky;ksa esa iz;ksx gsrq fu%'kqYd">
      <formula>NOT(ISERROR(SEARCH("dsoy jktdh; fo|ky;ksa esa iz;ksx gsrq fu%'kqYd",N420)))</formula>
    </cfRule>
    <cfRule type="containsText" dxfId="9522" priority="8732" stopIfTrue="1" operator="containsText" text="dsoy jktdh; fo|ky;ksa esa iz;ksx gsrq fu%'kqYd">
      <formula>NOT(ISERROR(SEARCH("dsoy jktdh; fo|ky;ksa esa iz;ksx gsrq fu%'kqYd",N420)))</formula>
    </cfRule>
    <cfRule type="containsText" dxfId="9521" priority="8733" stopIfTrue="1" operator="containsText" text="dsoy jktdh; fo|ky;ksa esa iz;ksx gsrq fu%'kqYd">
      <formula>NOT(ISERROR(SEARCH("dsoy jktdh; fo|ky;ksa esa iz;ksx gsrq fu%'kqYd",N420)))</formula>
    </cfRule>
    <cfRule type="containsText" dxfId="9520" priority="8734" stopIfTrue="1" operator="containsText" text="f'k{kk foHkkx jktLFkku">
      <formula>NOT(ISERROR(SEARCH("f'k{kk foHkkx jktLFkku",N420)))</formula>
    </cfRule>
    <cfRule type="containsText" dxfId="9519" priority="8735" stopIfTrue="1" operator="containsText" text="iw.kkZad">
      <formula>NOT(ISERROR(SEARCH("iw.kkZad",N420)))</formula>
    </cfRule>
  </conditionalFormatting>
  <conditionalFormatting sqref="N421">
    <cfRule type="cellIs" dxfId="9518" priority="8730" stopIfTrue="1" operator="equal">
      <formula>0</formula>
    </cfRule>
  </conditionalFormatting>
  <conditionalFormatting sqref="N421">
    <cfRule type="containsText" dxfId="9517" priority="8725" stopIfTrue="1" operator="containsText" text="dsoy jktdh; fo|ky;ksa esa iz;ksx gsrq fu%'kqYd">
      <formula>NOT(ISERROR(SEARCH("dsoy jktdh; fo|ky;ksa esa iz;ksx gsrq fu%'kqYd",N421)))</formula>
    </cfRule>
    <cfRule type="containsText" dxfId="9516" priority="8726" stopIfTrue="1" operator="containsText" text="dsoy jktdh; fo|ky;ksa esa iz;ksx gsrq fu%'kqYd">
      <formula>NOT(ISERROR(SEARCH("dsoy jktdh; fo|ky;ksa esa iz;ksx gsrq fu%'kqYd",N421)))</formula>
    </cfRule>
    <cfRule type="containsText" dxfId="9515" priority="8727" stopIfTrue="1" operator="containsText" text="dsoy jktdh; fo|ky;ksa esa iz;ksx gsrq fu%'kqYd">
      <formula>NOT(ISERROR(SEARCH("dsoy jktdh; fo|ky;ksa esa iz;ksx gsrq fu%'kqYd",N421)))</formula>
    </cfRule>
    <cfRule type="containsText" dxfId="9514" priority="8728" stopIfTrue="1" operator="containsText" text="f'k{kk foHkkx jktLFkku">
      <formula>NOT(ISERROR(SEARCH("f'k{kk foHkkx jktLFkku",N421)))</formula>
    </cfRule>
    <cfRule type="containsText" dxfId="9513" priority="8729" stopIfTrue="1" operator="containsText" text="iw.kkZad">
      <formula>NOT(ISERROR(SEARCH("iw.kkZad",N421)))</formula>
    </cfRule>
  </conditionalFormatting>
  <conditionalFormatting sqref="D421:F421">
    <cfRule type="cellIs" dxfId="9512" priority="8724" stopIfTrue="1" operator="equal">
      <formula>0</formula>
    </cfRule>
  </conditionalFormatting>
  <conditionalFormatting sqref="D421:F421">
    <cfRule type="containsText" dxfId="9511" priority="8719" stopIfTrue="1" operator="containsText" text="dsoy jktdh; fo|ky;ksa esa iz;ksx gsrq fu%'kqYd">
      <formula>NOT(ISERROR(SEARCH("dsoy jktdh; fo|ky;ksa esa iz;ksx gsrq fu%'kqYd",D421)))</formula>
    </cfRule>
    <cfRule type="containsText" dxfId="9510" priority="8720" stopIfTrue="1" operator="containsText" text="dsoy jktdh; fo|ky;ksa esa iz;ksx gsrq fu%'kqYd">
      <formula>NOT(ISERROR(SEARCH("dsoy jktdh; fo|ky;ksa esa iz;ksx gsrq fu%'kqYd",D421)))</formula>
    </cfRule>
    <cfRule type="containsText" dxfId="9509" priority="8721" stopIfTrue="1" operator="containsText" text="dsoy jktdh; fo|ky;ksa esa iz;ksx gsrq fu%'kqYd">
      <formula>NOT(ISERROR(SEARCH("dsoy jktdh; fo|ky;ksa esa iz;ksx gsrq fu%'kqYd",D421)))</formula>
    </cfRule>
    <cfRule type="containsText" dxfId="9508" priority="8722" stopIfTrue="1" operator="containsText" text="f'k{kk foHkkx jktLFkku">
      <formula>NOT(ISERROR(SEARCH("f'k{kk foHkkx jktLFkku",D421)))</formula>
    </cfRule>
    <cfRule type="containsText" dxfId="9507" priority="8723" stopIfTrue="1" operator="containsText" text="iw.kkZad">
      <formula>NOT(ISERROR(SEARCH("iw.kkZad",D421)))</formula>
    </cfRule>
  </conditionalFormatting>
  <conditionalFormatting sqref="D420:F420">
    <cfRule type="cellIs" dxfId="9506" priority="8718" stopIfTrue="1" operator="equal">
      <formula>0</formula>
    </cfRule>
  </conditionalFormatting>
  <conditionalFormatting sqref="D420:F420">
    <cfRule type="containsText" dxfId="9505" priority="8713" stopIfTrue="1" operator="containsText" text="dsoy jktdh; fo|ky;ksa esa iz;ksx gsrq fu%'kqYd">
      <formula>NOT(ISERROR(SEARCH("dsoy jktdh; fo|ky;ksa esa iz;ksx gsrq fu%'kqYd",D420)))</formula>
    </cfRule>
    <cfRule type="containsText" dxfId="9504" priority="8714" stopIfTrue="1" operator="containsText" text="dsoy jktdh; fo|ky;ksa esa iz;ksx gsrq fu%'kqYd">
      <formula>NOT(ISERROR(SEARCH("dsoy jktdh; fo|ky;ksa esa iz;ksx gsrq fu%'kqYd",D420)))</formula>
    </cfRule>
    <cfRule type="containsText" dxfId="9503" priority="8715" stopIfTrue="1" operator="containsText" text="dsoy jktdh; fo|ky;ksa esa iz;ksx gsrq fu%'kqYd">
      <formula>NOT(ISERROR(SEARCH("dsoy jktdh; fo|ky;ksa esa iz;ksx gsrq fu%'kqYd",D420)))</formula>
    </cfRule>
    <cfRule type="containsText" dxfId="9502" priority="8716" stopIfTrue="1" operator="containsText" text="f'k{kk foHkkx jktLFkku">
      <formula>NOT(ISERROR(SEARCH("f'k{kk foHkkx jktLFkku",D420)))</formula>
    </cfRule>
    <cfRule type="containsText" dxfId="9501" priority="8717" stopIfTrue="1" operator="containsText" text="iw.kkZad">
      <formula>NOT(ISERROR(SEARCH("iw.kkZad",D420)))</formula>
    </cfRule>
  </conditionalFormatting>
  <conditionalFormatting sqref="J420">
    <cfRule type="cellIs" dxfId="9500" priority="8700" stopIfTrue="1" operator="equal">
      <formula>0</formula>
    </cfRule>
  </conditionalFormatting>
  <conditionalFormatting sqref="J420">
    <cfRule type="containsText" dxfId="9499" priority="8695" stopIfTrue="1" operator="containsText" text="dsoy jktdh; fo|ky;ksa esa iz;ksx gsrq fu%'kqYd">
      <formula>NOT(ISERROR(SEARCH("dsoy jktdh; fo|ky;ksa esa iz;ksx gsrq fu%'kqYd",J420)))</formula>
    </cfRule>
    <cfRule type="containsText" dxfId="9498" priority="8696" stopIfTrue="1" operator="containsText" text="dsoy jktdh; fo|ky;ksa esa iz;ksx gsrq fu%'kqYd">
      <formula>NOT(ISERROR(SEARCH("dsoy jktdh; fo|ky;ksa esa iz;ksx gsrq fu%'kqYd",J420)))</formula>
    </cfRule>
    <cfRule type="containsText" dxfId="9497" priority="8697" stopIfTrue="1" operator="containsText" text="dsoy jktdh; fo|ky;ksa esa iz;ksx gsrq fu%'kqYd">
      <formula>NOT(ISERROR(SEARCH("dsoy jktdh; fo|ky;ksa esa iz;ksx gsrq fu%'kqYd",J420)))</formula>
    </cfRule>
    <cfRule type="containsText" dxfId="9496" priority="8698" stopIfTrue="1" operator="containsText" text="f'k{kk foHkkx jktLFkku">
      <formula>NOT(ISERROR(SEARCH("f'k{kk foHkkx jktLFkku",J420)))</formula>
    </cfRule>
    <cfRule type="containsText" dxfId="9495" priority="8699" stopIfTrue="1" operator="containsText" text="iw.kkZad">
      <formula>NOT(ISERROR(SEARCH("iw.kkZad",J420)))</formula>
    </cfRule>
  </conditionalFormatting>
  <conditionalFormatting sqref="O451:Q451">
    <cfRule type="cellIs" dxfId="9494" priority="8658" stopIfTrue="1" operator="equal">
      <formula>0</formula>
    </cfRule>
  </conditionalFormatting>
  <conditionalFormatting sqref="O451:Q451">
    <cfRule type="containsText" dxfId="9493" priority="8653" stopIfTrue="1" operator="containsText" text="dsoy jktdh; fo|ky;ksa esa iz;ksx gsrq fu%'kqYd">
      <formula>NOT(ISERROR(SEARCH("dsoy jktdh; fo|ky;ksa esa iz;ksx gsrq fu%'kqYd",O451)))</formula>
    </cfRule>
    <cfRule type="containsText" dxfId="9492" priority="8654" stopIfTrue="1" operator="containsText" text="dsoy jktdh; fo|ky;ksa esa iz;ksx gsrq fu%'kqYd">
      <formula>NOT(ISERROR(SEARCH("dsoy jktdh; fo|ky;ksa esa iz;ksx gsrq fu%'kqYd",O451)))</formula>
    </cfRule>
    <cfRule type="containsText" dxfId="9491" priority="8655" stopIfTrue="1" operator="containsText" text="dsoy jktdh; fo|ky;ksa esa iz;ksx gsrq fu%'kqYd">
      <formula>NOT(ISERROR(SEARCH("dsoy jktdh; fo|ky;ksa esa iz;ksx gsrq fu%'kqYd",O451)))</formula>
    </cfRule>
    <cfRule type="containsText" dxfId="9490" priority="8656" stopIfTrue="1" operator="containsText" text="f'k{kk foHkkx jktLFkku">
      <formula>NOT(ISERROR(SEARCH("f'k{kk foHkkx jktLFkku",O451)))</formula>
    </cfRule>
    <cfRule type="containsText" dxfId="9489" priority="8657" stopIfTrue="1" operator="containsText" text="iw.kkZad">
      <formula>NOT(ISERROR(SEARCH("iw.kkZad",O451)))</formula>
    </cfRule>
  </conditionalFormatting>
  <conditionalFormatting sqref="O452:Q452">
    <cfRule type="cellIs" dxfId="9488" priority="8664" stopIfTrue="1" operator="equal">
      <formula>0</formula>
    </cfRule>
  </conditionalFormatting>
  <conditionalFormatting sqref="O452:Q452">
    <cfRule type="containsText" dxfId="9487" priority="8659" stopIfTrue="1" operator="containsText" text="dsoy jktdh; fo|ky;ksa esa iz;ksx gsrq fu%'kqYd">
      <formula>NOT(ISERROR(SEARCH("dsoy jktdh; fo|ky;ksa esa iz;ksx gsrq fu%'kqYd",O452)))</formula>
    </cfRule>
    <cfRule type="containsText" dxfId="9486" priority="8660" stopIfTrue="1" operator="containsText" text="dsoy jktdh; fo|ky;ksa esa iz;ksx gsrq fu%'kqYd">
      <formula>NOT(ISERROR(SEARCH("dsoy jktdh; fo|ky;ksa esa iz;ksx gsrq fu%'kqYd",O452)))</formula>
    </cfRule>
    <cfRule type="containsText" dxfId="9485" priority="8661" stopIfTrue="1" operator="containsText" text="dsoy jktdh; fo|ky;ksa esa iz;ksx gsrq fu%'kqYd">
      <formula>NOT(ISERROR(SEARCH("dsoy jktdh; fo|ky;ksa esa iz;ksx gsrq fu%'kqYd",O452)))</formula>
    </cfRule>
    <cfRule type="containsText" dxfId="9484" priority="8662" stopIfTrue="1" operator="containsText" text="f'k{kk foHkkx jktLFkku">
      <formula>NOT(ISERROR(SEARCH("f'k{kk foHkkx jktLFkku",O452)))</formula>
    </cfRule>
    <cfRule type="containsText" dxfId="9483" priority="8663" stopIfTrue="1" operator="containsText" text="iw.kkZad">
      <formula>NOT(ISERROR(SEARCH("iw.kkZad",O452)))</formula>
    </cfRule>
  </conditionalFormatting>
  <conditionalFormatting sqref="J452">
    <cfRule type="cellIs" dxfId="9482" priority="8646" stopIfTrue="1" operator="equal">
      <formula>0</formula>
    </cfRule>
  </conditionalFormatting>
  <conditionalFormatting sqref="J452">
    <cfRule type="containsText" dxfId="9481" priority="8641" stopIfTrue="1" operator="containsText" text="dsoy jktdh; fo|ky;ksa esa iz;ksx gsrq fu%'kqYd">
      <formula>NOT(ISERROR(SEARCH("dsoy jktdh; fo|ky;ksa esa iz;ksx gsrq fu%'kqYd",J452)))</formula>
    </cfRule>
    <cfRule type="containsText" dxfId="9480" priority="8642" stopIfTrue="1" operator="containsText" text="dsoy jktdh; fo|ky;ksa esa iz;ksx gsrq fu%'kqYd">
      <formula>NOT(ISERROR(SEARCH("dsoy jktdh; fo|ky;ksa esa iz;ksx gsrq fu%'kqYd",J452)))</formula>
    </cfRule>
    <cfRule type="containsText" dxfId="9479" priority="8643" stopIfTrue="1" operator="containsText" text="dsoy jktdh; fo|ky;ksa esa iz;ksx gsrq fu%'kqYd">
      <formula>NOT(ISERROR(SEARCH("dsoy jktdh; fo|ky;ksa esa iz;ksx gsrq fu%'kqYd",J452)))</formula>
    </cfRule>
    <cfRule type="containsText" dxfId="9478" priority="8644" stopIfTrue="1" operator="containsText" text="f'k{kk foHkkx jktLFkku">
      <formula>NOT(ISERROR(SEARCH("f'k{kk foHkkx jktLFkku",J452)))</formula>
    </cfRule>
    <cfRule type="containsText" dxfId="9477" priority="8645" stopIfTrue="1" operator="containsText" text="iw.kkZad">
      <formula>NOT(ISERROR(SEARCH("iw.kkZad",J452)))</formula>
    </cfRule>
  </conditionalFormatting>
  <conditionalFormatting sqref="N451">
    <cfRule type="cellIs" dxfId="9476" priority="8688" stopIfTrue="1" operator="equal">
      <formula>0</formula>
    </cfRule>
  </conditionalFormatting>
  <conditionalFormatting sqref="N451">
    <cfRule type="containsText" dxfId="9475" priority="8683" stopIfTrue="1" operator="containsText" text="dsoy jktdh; fo|ky;ksa esa iz;ksx gsrq fu%'kqYd">
      <formula>NOT(ISERROR(SEARCH("dsoy jktdh; fo|ky;ksa esa iz;ksx gsrq fu%'kqYd",N451)))</formula>
    </cfRule>
    <cfRule type="containsText" dxfId="9474" priority="8684" stopIfTrue="1" operator="containsText" text="dsoy jktdh; fo|ky;ksa esa iz;ksx gsrq fu%'kqYd">
      <formula>NOT(ISERROR(SEARCH("dsoy jktdh; fo|ky;ksa esa iz;ksx gsrq fu%'kqYd",N451)))</formula>
    </cfRule>
    <cfRule type="containsText" dxfId="9473" priority="8685" stopIfTrue="1" operator="containsText" text="dsoy jktdh; fo|ky;ksa esa iz;ksx gsrq fu%'kqYd">
      <formula>NOT(ISERROR(SEARCH("dsoy jktdh; fo|ky;ksa esa iz;ksx gsrq fu%'kqYd",N451)))</formula>
    </cfRule>
    <cfRule type="containsText" dxfId="9472" priority="8686" stopIfTrue="1" operator="containsText" text="f'k{kk foHkkx jktLFkku">
      <formula>NOT(ISERROR(SEARCH("f'k{kk foHkkx jktLFkku",N451)))</formula>
    </cfRule>
    <cfRule type="containsText" dxfId="9471" priority="8687" stopIfTrue="1" operator="containsText" text="iw.kkZad">
      <formula>NOT(ISERROR(SEARCH("iw.kkZad",N451)))</formula>
    </cfRule>
  </conditionalFormatting>
  <conditionalFormatting sqref="N452">
    <cfRule type="cellIs" dxfId="9470" priority="8682" stopIfTrue="1" operator="equal">
      <formula>0</formula>
    </cfRule>
  </conditionalFormatting>
  <conditionalFormatting sqref="N452">
    <cfRule type="containsText" dxfId="9469" priority="8677" stopIfTrue="1" operator="containsText" text="dsoy jktdh; fo|ky;ksa esa iz;ksx gsrq fu%'kqYd">
      <formula>NOT(ISERROR(SEARCH("dsoy jktdh; fo|ky;ksa esa iz;ksx gsrq fu%'kqYd",N452)))</formula>
    </cfRule>
    <cfRule type="containsText" dxfId="9468" priority="8678" stopIfTrue="1" operator="containsText" text="dsoy jktdh; fo|ky;ksa esa iz;ksx gsrq fu%'kqYd">
      <formula>NOT(ISERROR(SEARCH("dsoy jktdh; fo|ky;ksa esa iz;ksx gsrq fu%'kqYd",N452)))</formula>
    </cfRule>
    <cfRule type="containsText" dxfId="9467" priority="8679" stopIfTrue="1" operator="containsText" text="dsoy jktdh; fo|ky;ksa esa iz;ksx gsrq fu%'kqYd">
      <formula>NOT(ISERROR(SEARCH("dsoy jktdh; fo|ky;ksa esa iz;ksx gsrq fu%'kqYd",N452)))</formula>
    </cfRule>
    <cfRule type="containsText" dxfId="9466" priority="8680" stopIfTrue="1" operator="containsText" text="f'k{kk foHkkx jktLFkku">
      <formula>NOT(ISERROR(SEARCH("f'k{kk foHkkx jktLFkku",N452)))</formula>
    </cfRule>
    <cfRule type="containsText" dxfId="9465" priority="8681" stopIfTrue="1" operator="containsText" text="iw.kkZad">
      <formula>NOT(ISERROR(SEARCH("iw.kkZad",N452)))</formula>
    </cfRule>
  </conditionalFormatting>
  <conditionalFormatting sqref="D452:F452">
    <cfRule type="cellIs" dxfId="9464" priority="8676" stopIfTrue="1" operator="equal">
      <formula>0</formula>
    </cfRule>
  </conditionalFormatting>
  <conditionalFormatting sqref="D452:F452">
    <cfRule type="containsText" dxfId="9463" priority="8671" stopIfTrue="1" operator="containsText" text="dsoy jktdh; fo|ky;ksa esa iz;ksx gsrq fu%'kqYd">
      <formula>NOT(ISERROR(SEARCH("dsoy jktdh; fo|ky;ksa esa iz;ksx gsrq fu%'kqYd",D452)))</formula>
    </cfRule>
    <cfRule type="containsText" dxfId="9462" priority="8672" stopIfTrue="1" operator="containsText" text="dsoy jktdh; fo|ky;ksa esa iz;ksx gsrq fu%'kqYd">
      <formula>NOT(ISERROR(SEARCH("dsoy jktdh; fo|ky;ksa esa iz;ksx gsrq fu%'kqYd",D452)))</formula>
    </cfRule>
    <cfRule type="containsText" dxfId="9461" priority="8673" stopIfTrue="1" operator="containsText" text="dsoy jktdh; fo|ky;ksa esa iz;ksx gsrq fu%'kqYd">
      <formula>NOT(ISERROR(SEARCH("dsoy jktdh; fo|ky;ksa esa iz;ksx gsrq fu%'kqYd",D452)))</formula>
    </cfRule>
    <cfRule type="containsText" dxfId="9460" priority="8674" stopIfTrue="1" operator="containsText" text="f'k{kk foHkkx jktLFkku">
      <formula>NOT(ISERROR(SEARCH("f'k{kk foHkkx jktLFkku",D452)))</formula>
    </cfRule>
    <cfRule type="containsText" dxfId="9459" priority="8675" stopIfTrue="1" operator="containsText" text="iw.kkZad">
      <formula>NOT(ISERROR(SEARCH("iw.kkZad",D452)))</formula>
    </cfRule>
  </conditionalFormatting>
  <conditionalFormatting sqref="D451:F451">
    <cfRule type="cellIs" dxfId="9458" priority="8670" stopIfTrue="1" operator="equal">
      <formula>0</formula>
    </cfRule>
  </conditionalFormatting>
  <conditionalFormatting sqref="D451:F451">
    <cfRule type="containsText" dxfId="9457" priority="8665" stopIfTrue="1" operator="containsText" text="dsoy jktdh; fo|ky;ksa esa iz;ksx gsrq fu%'kqYd">
      <formula>NOT(ISERROR(SEARCH("dsoy jktdh; fo|ky;ksa esa iz;ksx gsrq fu%'kqYd",D451)))</formula>
    </cfRule>
    <cfRule type="containsText" dxfId="9456" priority="8666" stopIfTrue="1" operator="containsText" text="dsoy jktdh; fo|ky;ksa esa iz;ksx gsrq fu%'kqYd">
      <formula>NOT(ISERROR(SEARCH("dsoy jktdh; fo|ky;ksa esa iz;ksx gsrq fu%'kqYd",D451)))</formula>
    </cfRule>
    <cfRule type="containsText" dxfId="9455" priority="8667" stopIfTrue="1" operator="containsText" text="dsoy jktdh; fo|ky;ksa esa iz;ksx gsrq fu%'kqYd">
      <formula>NOT(ISERROR(SEARCH("dsoy jktdh; fo|ky;ksa esa iz;ksx gsrq fu%'kqYd",D451)))</formula>
    </cfRule>
    <cfRule type="containsText" dxfId="9454" priority="8668" stopIfTrue="1" operator="containsText" text="f'k{kk foHkkx jktLFkku">
      <formula>NOT(ISERROR(SEARCH("f'k{kk foHkkx jktLFkku",D451)))</formula>
    </cfRule>
    <cfRule type="containsText" dxfId="9453" priority="8669" stopIfTrue="1" operator="containsText" text="iw.kkZad">
      <formula>NOT(ISERROR(SEARCH("iw.kkZad",D451)))</formula>
    </cfRule>
  </conditionalFormatting>
  <conditionalFormatting sqref="J451">
    <cfRule type="cellIs" dxfId="9452" priority="8652" stopIfTrue="1" operator="equal">
      <formula>0</formula>
    </cfRule>
  </conditionalFormatting>
  <conditionalFormatting sqref="J451">
    <cfRule type="containsText" dxfId="9451" priority="8647" stopIfTrue="1" operator="containsText" text="dsoy jktdh; fo|ky;ksa esa iz;ksx gsrq fu%'kqYd">
      <formula>NOT(ISERROR(SEARCH("dsoy jktdh; fo|ky;ksa esa iz;ksx gsrq fu%'kqYd",J451)))</formula>
    </cfRule>
    <cfRule type="containsText" dxfId="9450" priority="8648" stopIfTrue="1" operator="containsText" text="dsoy jktdh; fo|ky;ksa esa iz;ksx gsrq fu%'kqYd">
      <formula>NOT(ISERROR(SEARCH("dsoy jktdh; fo|ky;ksa esa iz;ksx gsrq fu%'kqYd",J451)))</formula>
    </cfRule>
    <cfRule type="containsText" dxfId="9449" priority="8649" stopIfTrue="1" operator="containsText" text="dsoy jktdh; fo|ky;ksa esa iz;ksx gsrq fu%'kqYd">
      <formula>NOT(ISERROR(SEARCH("dsoy jktdh; fo|ky;ksa esa iz;ksx gsrq fu%'kqYd",J451)))</formula>
    </cfRule>
    <cfRule type="containsText" dxfId="9448" priority="8650" stopIfTrue="1" operator="containsText" text="f'k{kk foHkkx jktLFkku">
      <formula>NOT(ISERROR(SEARCH("f'k{kk foHkkx jktLFkku",J451)))</formula>
    </cfRule>
    <cfRule type="containsText" dxfId="9447" priority="8651" stopIfTrue="1" operator="containsText" text="iw.kkZad">
      <formula>NOT(ISERROR(SEARCH("iw.kkZad",J451)))</formula>
    </cfRule>
  </conditionalFormatting>
  <conditionalFormatting sqref="O482:Q482">
    <cfRule type="cellIs" dxfId="9446" priority="8610" stopIfTrue="1" operator="equal">
      <formula>0</formula>
    </cfRule>
  </conditionalFormatting>
  <conditionalFormatting sqref="O482:Q482">
    <cfRule type="containsText" dxfId="9445" priority="8605" stopIfTrue="1" operator="containsText" text="dsoy jktdh; fo|ky;ksa esa iz;ksx gsrq fu%'kqYd">
      <formula>NOT(ISERROR(SEARCH("dsoy jktdh; fo|ky;ksa esa iz;ksx gsrq fu%'kqYd",O482)))</formula>
    </cfRule>
    <cfRule type="containsText" dxfId="9444" priority="8606" stopIfTrue="1" operator="containsText" text="dsoy jktdh; fo|ky;ksa esa iz;ksx gsrq fu%'kqYd">
      <formula>NOT(ISERROR(SEARCH("dsoy jktdh; fo|ky;ksa esa iz;ksx gsrq fu%'kqYd",O482)))</formula>
    </cfRule>
    <cfRule type="containsText" dxfId="9443" priority="8607" stopIfTrue="1" operator="containsText" text="dsoy jktdh; fo|ky;ksa esa iz;ksx gsrq fu%'kqYd">
      <formula>NOT(ISERROR(SEARCH("dsoy jktdh; fo|ky;ksa esa iz;ksx gsrq fu%'kqYd",O482)))</formula>
    </cfRule>
    <cfRule type="containsText" dxfId="9442" priority="8608" stopIfTrue="1" operator="containsText" text="f'k{kk foHkkx jktLFkku">
      <formula>NOT(ISERROR(SEARCH("f'k{kk foHkkx jktLFkku",O482)))</formula>
    </cfRule>
    <cfRule type="containsText" dxfId="9441" priority="8609" stopIfTrue="1" operator="containsText" text="iw.kkZad">
      <formula>NOT(ISERROR(SEARCH("iw.kkZad",O482)))</formula>
    </cfRule>
  </conditionalFormatting>
  <conditionalFormatting sqref="O483:Q483">
    <cfRule type="cellIs" dxfId="9440" priority="8616" stopIfTrue="1" operator="equal">
      <formula>0</formula>
    </cfRule>
  </conditionalFormatting>
  <conditionalFormatting sqref="O483:Q483">
    <cfRule type="containsText" dxfId="9439" priority="8611" stopIfTrue="1" operator="containsText" text="dsoy jktdh; fo|ky;ksa esa iz;ksx gsrq fu%'kqYd">
      <formula>NOT(ISERROR(SEARCH("dsoy jktdh; fo|ky;ksa esa iz;ksx gsrq fu%'kqYd",O483)))</formula>
    </cfRule>
    <cfRule type="containsText" dxfId="9438" priority="8612" stopIfTrue="1" operator="containsText" text="dsoy jktdh; fo|ky;ksa esa iz;ksx gsrq fu%'kqYd">
      <formula>NOT(ISERROR(SEARCH("dsoy jktdh; fo|ky;ksa esa iz;ksx gsrq fu%'kqYd",O483)))</formula>
    </cfRule>
    <cfRule type="containsText" dxfId="9437" priority="8613" stopIfTrue="1" operator="containsText" text="dsoy jktdh; fo|ky;ksa esa iz;ksx gsrq fu%'kqYd">
      <formula>NOT(ISERROR(SEARCH("dsoy jktdh; fo|ky;ksa esa iz;ksx gsrq fu%'kqYd",O483)))</formula>
    </cfRule>
    <cfRule type="containsText" dxfId="9436" priority="8614" stopIfTrue="1" operator="containsText" text="f'k{kk foHkkx jktLFkku">
      <formula>NOT(ISERROR(SEARCH("f'k{kk foHkkx jktLFkku",O483)))</formula>
    </cfRule>
    <cfRule type="containsText" dxfId="9435" priority="8615" stopIfTrue="1" operator="containsText" text="iw.kkZad">
      <formula>NOT(ISERROR(SEARCH("iw.kkZad",O483)))</formula>
    </cfRule>
  </conditionalFormatting>
  <conditionalFormatting sqref="J483">
    <cfRule type="cellIs" dxfId="9434" priority="8598" stopIfTrue="1" operator="equal">
      <formula>0</formula>
    </cfRule>
  </conditionalFormatting>
  <conditionalFormatting sqref="J483">
    <cfRule type="containsText" dxfId="9433" priority="8593" stopIfTrue="1" operator="containsText" text="dsoy jktdh; fo|ky;ksa esa iz;ksx gsrq fu%'kqYd">
      <formula>NOT(ISERROR(SEARCH("dsoy jktdh; fo|ky;ksa esa iz;ksx gsrq fu%'kqYd",J483)))</formula>
    </cfRule>
    <cfRule type="containsText" dxfId="9432" priority="8594" stopIfTrue="1" operator="containsText" text="dsoy jktdh; fo|ky;ksa esa iz;ksx gsrq fu%'kqYd">
      <formula>NOT(ISERROR(SEARCH("dsoy jktdh; fo|ky;ksa esa iz;ksx gsrq fu%'kqYd",J483)))</formula>
    </cfRule>
    <cfRule type="containsText" dxfId="9431" priority="8595" stopIfTrue="1" operator="containsText" text="dsoy jktdh; fo|ky;ksa esa iz;ksx gsrq fu%'kqYd">
      <formula>NOT(ISERROR(SEARCH("dsoy jktdh; fo|ky;ksa esa iz;ksx gsrq fu%'kqYd",J483)))</formula>
    </cfRule>
    <cfRule type="containsText" dxfId="9430" priority="8596" stopIfTrue="1" operator="containsText" text="f'k{kk foHkkx jktLFkku">
      <formula>NOT(ISERROR(SEARCH("f'k{kk foHkkx jktLFkku",J483)))</formula>
    </cfRule>
    <cfRule type="containsText" dxfId="9429" priority="8597" stopIfTrue="1" operator="containsText" text="iw.kkZad">
      <formula>NOT(ISERROR(SEARCH("iw.kkZad",J483)))</formula>
    </cfRule>
  </conditionalFormatting>
  <conditionalFormatting sqref="N482">
    <cfRule type="cellIs" dxfId="9428" priority="8640" stopIfTrue="1" operator="equal">
      <formula>0</formula>
    </cfRule>
  </conditionalFormatting>
  <conditionalFormatting sqref="N482">
    <cfRule type="containsText" dxfId="9427" priority="8635" stopIfTrue="1" operator="containsText" text="dsoy jktdh; fo|ky;ksa esa iz;ksx gsrq fu%'kqYd">
      <formula>NOT(ISERROR(SEARCH("dsoy jktdh; fo|ky;ksa esa iz;ksx gsrq fu%'kqYd",N482)))</formula>
    </cfRule>
    <cfRule type="containsText" dxfId="9426" priority="8636" stopIfTrue="1" operator="containsText" text="dsoy jktdh; fo|ky;ksa esa iz;ksx gsrq fu%'kqYd">
      <formula>NOT(ISERROR(SEARCH("dsoy jktdh; fo|ky;ksa esa iz;ksx gsrq fu%'kqYd",N482)))</formula>
    </cfRule>
    <cfRule type="containsText" dxfId="9425" priority="8637" stopIfTrue="1" operator="containsText" text="dsoy jktdh; fo|ky;ksa esa iz;ksx gsrq fu%'kqYd">
      <formula>NOT(ISERROR(SEARCH("dsoy jktdh; fo|ky;ksa esa iz;ksx gsrq fu%'kqYd",N482)))</formula>
    </cfRule>
    <cfRule type="containsText" dxfId="9424" priority="8638" stopIfTrue="1" operator="containsText" text="f'k{kk foHkkx jktLFkku">
      <formula>NOT(ISERROR(SEARCH("f'k{kk foHkkx jktLFkku",N482)))</formula>
    </cfRule>
    <cfRule type="containsText" dxfId="9423" priority="8639" stopIfTrue="1" operator="containsText" text="iw.kkZad">
      <formula>NOT(ISERROR(SEARCH("iw.kkZad",N482)))</formula>
    </cfRule>
  </conditionalFormatting>
  <conditionalFormatting sqref="N483">
    <cfRule type="cellIs" dxfId="9422" priority="8634" stopIfTrue="1" operator="equal">
      <formula>0</formula>
    </cfRule>
  </conditionalFormatting>
  <conditionalFormatting sqref="N483">
    <cfRule type="containsText" dxfId="9421" priority="8629" stopIfTrue="1" operator="containsText" text="dsoy jktdh; fo|ky;ksa esa iz;ksx gsrq fu%'kqYd">
      <formula>NOT(ISERROR(SEARCH("dsoy jktdh; fo|ky;ksa esa iz;ksx gsrq fu%'kqYd",N483)))</formula>
    </cfRule>
    <cfRule type="containsText" dxfId="9420" priority="8630" stopIfTrue="1" operator="containsText" text="dsoy jktdh; fo|ky;ksa esa iz;ksx gsrq fu%'kqYd">
      <formula>NOT(ISERROR(SEARCH("dsoy jktdh; fo|ky;ksa esa iz;ksx gsrq fu%'kqYd",N483)))</formula>
    </cfRule>
    <cfRule type="containsText" dxfId="9419" priority="8631" stopIfTrue="1" operator="containsText" text="dsoy jktdh; fo|ky;ksa esa iz;ksx gsrq fu%'kqYd">
      <formula>NOT(ISERROR(SEARCH("dsoy jktdh; fo|ky;ksa esa iz;ksx gsrq fu%'kqYd",N483)))</formula>
    </cfRule>
    <cfRule type="containsText" dxfId="9418" priority="8632" stopIfTrue="1" operator="containsText" text="f'k{kk foHkkx jktLFkku">
      <formula>NOT(ISERROR(SEARCH("f'k{kk foHkkx jktLFkku",N483)))</formula>
    </cfRule>
    <cfRule type="containsText" dxfId="9417" priority="8633" stopIfTrue="1" operator="containsText" text="iw.kkZad">
      <formula>NOT(ISERROR(SEARCH("iw.kkZad",N483)))</formula>
    </cfRule>
  </conditionalFormatting>
  <conditionalFormatting sqref="D483:F483">
    <cfRule type="cellIs" dxfId="9416" priority="8628" stopIfTrue="1" operator="equal">
      <formula>0</formula>
    </cfRule>
  </conditionalFormatting>
  <conditionalFormatting sqref="D483:F483">
    <cfRule type="containsText" dxfId="9415" priority="8623" stopIfTrue="1" operator="containsText" text="dsoy jktdh; fo|ky;ksa esa iz;ksx gsrq fu%'kqYd">
      <formula>NOT(ISERROR(SEARCH("dsoy jktdh; fo|ky;ksa esa iz;ksx gsrq fu%'kqYd",D483)))</formula>
    </cfRule>
    <cfRule type="containsText" dxfId="9414" priority="8624" stopIfTrue="1" operator="containsText" text="dsoy jktdh; fo|ky;ksa esa iz;ksx gsrq fu%'kqYd">
      <formula>NOT(ISERROR(SEARCH("dsoy jktdh; fo|ky;ksa esa iz;ksx gsrq fu%'kqYd",D483)))</formula>
    </cfRule>
    <cfRule type="containsText" dxfId="9413" priority="8625" stopIfTrue="1" operator="containsText" text="dsoy jktdh; fo|ky;ksa esa iz;ksx gsrq fu%'kqYd">
      <formula>NOT(ISERROR(SEARCH("dsoy jktdh; fo|ky;ksa esa iz;ksx gsrq fu%'kqYd",D483)))</formula>
    </cfRule>
    <cfRule type="containsText" dxfId="9412" priority="8626" stopIfTrue="1" operator="containsText" text="f'k{kk foHkkx jktLFkku">
      <formula>NOT(ISERROR(SEARCH("f'k{kk foHkkx jktLFkku",D483)))</formula>
    </cfRule>
    <cfRule type="containsText" dxfId="9411" priority="8627" stopIfTrue="1" operator="containsText" text="iw.kkZad">
      <formula>NOT(ISERROR(SEARCH("iw.kkZad",D483)))</formula>
    </cfRule>
  </conditionalFormatting>
  <conditionalFormatting sqref="D482:F482">
    <cfRule type="cellIs" dxfId="9410" priority="8622" stopIfTrue="1" operator="equal">
      <formula>0</formula>
    </cfRule>
  </conditionalFormatting>
  <conditionalFormatting sqref="D482:F482">
    <cfRule type="containsText" dxfId="9409" priority="8617" stopIfTrue="1" operator="containsText" text="dsoy jktdh; fo|ky;ksa esa iz;ksx gsrq fu%'kqYd">
      <formula>NOT(ISERROR(SEARCH("dsoy jktdh; fo|ky;ksa esa iz;ksx gsrq fu%'kqYd",D482)))</formula>
    </cfRule>
    <cfRule type="containsText" dxfId="9408" priority="8618" stopIfTrue="1" operator="containsText" text="dsoy jktdh; fo|ky;ksa esa iz;ksx gsrq fu%'kqYd">
      <formula>NOT(ISERROR(SEARCH("dsoy jktdh; fo|ky;ksa esa iz;ksx gsrq fu%'kqYd",D482)))</formula>
    </cfRule>
    <cfRule type="containsText" dxfId="9407" priority="8619" stopIfTrue="1" operator="containsText" text="dsoy jktdh; fo|ky;ksa esa iz;ksx gsrq fu%'kqYd">
      <formula>NOT(ISERROR(SEARCH("dsoy jktdh; fo|ky;ksa esa iz;ksx gsrq fu%'kqYd",D482)))</formula>
    </cfRule>
    <cfRule type="containsText" dxfId="9406" priority="8620" stopIfTrue="1" operator="containsText" text="f'k{kk foHkkx jktLFkku">
      <formula>NOT(ISERROR(SEARCH("f'k{kk foHkkx jktLFkku",D482)))</formula>
    </cfRule>
    <cfRule type="containsText" dxfId="9405" priority="8621" stopIfTrue="1" operator="containsText" text="iw.kkZad">
      <formula>NOT(ISERROR(SEARCH("iw.kkZad",D482)))</formula>
    </cfRule>
  </conditionalFormatting>
  <conditionalFormatting sqref="J482">
    <cfRule type="cellIs" dxfId="9404" priority="8604" stopIfTrue="1" operator="equal">
      <formula>0</formula>
    </cfRule>
  </conditionalFormatting>
  <conditionalFormatting sqref="J482">
    <cfRule type="containsText" dxfId="9403" priority="8599" stopIfTrue="1" operator="containsText" text="dsoy jktdh; fo|ky;ksa esa iz;ksx gsrq fu%'kqYd">
      <formula>NOT(ISERROR(SEARCH("dsoy jktdh; fo|ky;ksa esa iz;ksx gsrq fu%'kqYd",J482)))</formula>
    </cfRule>
    <cfRule type="containsText" dxfId="9402" priority="8600" stopIfTrue="1" operator="containsText" text="dsoy jktdh; fo|ky;ksa esa iz;ksx gsrq fu%'kqYd">
      <formula>NOT(ISERROR(SEARCH("dsoy jktdh; fo|ky;ksa esa iz;ksx gsrq fu%'kqYd",J482)))</formula>
    </cfRule>
    <cfRule type="containsText" dxfId="9401" priority="8601" stopIfTrue="1" operator="containsText" text="dsoy jktdh; fo|ky;ksa esa iz;ksx gsrq fu%'kqYd">
      <formula>NOT(ISERROR(SEARCH("dsoy jktdh; fo|ky;ksa esa iz;ksx gsrq fu%'kqYd",J482)))</formula>
    </cfRule>
    <cfRule type="containsText" dxfId="9400" priority="8602" stopIfTrue="1" operator="containsText" text="f'k{kk foHkkx jktLFkku">
      <formula>NOT(ISERROR(SEARCH("f'k{kk foHkkx jktLFkku",J482)))</formula>
    </cfRule>
    <cfRule type="containsText" dxfId="9399" priority="8603" stopIfTrue="1" operator="containsText" text="iw.kkZad">
      <formula>NOT(ISERROR(SEARCH("iw.kkZad",J482)))</formula>
    </cfRule>
  </conditionalFormatting>
  <conditionalFormatting sqref="O513:Q513">
    <cfRule type="cellIs" dxfId="9398" priority="8562" stopIfTrue="1" operator="equal">
      <formula>0</formula>
    </cfRule>
  </conditionalFormatting>
  <conditionalFormatting sqref="O513:Q513">
    <cfRule type="containsText" dxfId="9397" priority="8557" stopIfTrue="1" operator="containsText" text="dsoy jktdh; fo|ky;ksa esa iz;ksx gsrq fu%'kqYd">
      <formula>NOT(ISERROR(SEARCH("dsoy jktdh; fo|ky;ksa esa iz;ksx gsrq fu%'kqYd",O513)))</formula>
    </cfRule>
    <cfRule type="containsText" dxfId="9396" priority="8558" stopIfTrue="1" operator="containsText" text="dsoy jktdh; fo|ky;ksa esa iz;ksx gsrq fu%'kqYd">
      <formula>NOT(ISERROR(SEARCH("dsoy jktdh; fo|ky;ksa esa iz;ksx gsrq fu%'kqYd",O513)))</formula>
    </cfRule>
    <cfRule type="containsText" dxfId="9395" priority="8559" stopIfTrue="1" operator="containsText" text="dsoy jktdh; fo|ky;ksa esa iz;ksx gsrq fu%'kqYd">
      <formula>NOT(ISERROR(SEARCH("dsoy jktdh; fo|ky;ksa esa iz;ksx gsrq fu%'kqYd",O513)))</formula>
    </cfRule>
    <cfRule type="containsText" dxfId="9394" priority="8560" stopIfTrue="1" operator="containsText" text="f'k{kk foHkkx jktLFkku">
      <formula>NOT(ISERROR(SEARCH("f'k{kk foHkkx jktLFkku",O513)))</formula>
    </cfRule>
    <cfRule type="containsText" dxfId="9393" priority="8561" stopIfTrue="1" operator="containsText" text="iw.kkZad">
      <formula>NOT(ISERROR(SEARCH("iw.kkZad",O513)))</formula>
    </cfRule>
  </conditionalFormatting>
  <conditionalFormatting sqref="O514:Q514">
    <cfRule type="cellIs" dxfId="9392" priority="8568" stopIfTrue="1" operator="equal">
      <formula>0</formula>
    </cfRule>
  </conditionalFormatting>
  <conditionalFormatting sqref="O514:Q514">
    <cfRule type="containsText" dxfId="9391" priority="8563" stopIfTrue="1" operator="containsText" text="dsoy jktdh; fo|ky;ksa esa iz;ksx gsrq fu%'kqYd">
      <formula>NOT(ISERROR(SEARCH("dsoy jktdh; fo|ky;ksa esa iz;ksx gsrq fu%'kqYd",O514)))</formula>
    </cfRule>
    <cfRule type="containsText" dxfId="9390" priority="8564" stopIfTrue="1" operator="containsText" text="dsoy jktdh; fo|ky;ksa esa iz;ksx gsrq fu%'kqYd">
      <formula>NOT(ISERROR(SEARCH("dsoy jktdh; fo|ky;ksa esa iz;ksx gsrq fu%'kqYd",O514)))</formula>
    </cfRule>
    <cfRule type="containsText" dxfId="9389" priority="8565" stopIfTrue="1" operator="containsText" text="dsoy jktdh; fo|ky;ksa esa iz;ksx gsrq fu%'kqYd">
      <formula>NOT(ISERROR(SEARCH("dsoy jktdh; fo|ky;ksa esa iz;ksx gsrq fu%'kqYd",O514)))</formula>
    </cfRule>
    <cfRule type="containsText" dxfId="9388" priority="8566" stopIfTrue="1" operator="containsText" text="f'k{kk foHkkx jktLFkku">
      <formula>NOT(ISERROR(SEARCH("f'k{kk foHkkx jktLFkku",O514)))</formula>
    </cfRule>
    <cfRule type="containsText" dxfId="9387" priority="8567" stopIfTrue="1" operator="containsText" text="iw.kkZad">
      <formula>NOT(ISERROR(SEARCH("iw.kkZad",O514)))</formula>
    </cfRule>
  </conditionalFormatting>
  <conditionalFormatting sqref="J514">
    <cfRule type="cellIs" dxfId="9386" priority="8550" stopIfTrue="1" operator="equal">
      <formula>0</formula>
    </cfRule>
  </conditionalFormatting>
  <conditionalFormatting sqref="J514">
    <cfRule type="containsText" dxfId="9385" priority="8545" stopIfTrue="1" operator="containsText" text="dsoy jktdh; fo|ky;ksa esa iz;ksx gsrq fu%'kqYd">
      <formula>NOT(ISERROR(SEARCH("dsoy jktdh; fo|ky;ksa esa iz;ksx gsrq fu%'kqYd",J514)))</formula>
    </cfRule>
    <cfRule type="containsText" dxfId="9384" priority="8546" stopIfTrue="1" operator="containsText" text="dsoy jktdh; fo|ky;ksa esa iz;ksx gsrq fu%'kqYd">
      <formula>NOT(ISERROR(SEARCH("dsoy jktdh; fo|ky;ksa esa iz;ksx gsrq fu%'kqYd",J514)))</formula>
    </cfRule>
    <cfRule type="containsText" dxfId="9383" priority="8547" stopIfTrue="1" operator="containsText" text="dsoy jktdh; fo|ky;ksa esa iz;ksx gsrq fu%'kqYd">
      <formula>NOT(ISERROR(SEARCH("dsoy jktdh; fo|ky;ksa esa iz;ksx gsrq fu%'kqYd",J514)))</formula>
    </cfRule>
    <cfRule type="containsText" dxfId="9382" priority="8548" stopIfTrue="1" operator="containsText" text="f'k{kk foHkkx jktLFkku">
      <formula>NOT(ISERROR(SEARCH("f'k{kk foHkkx jktLFkku",J514)))</formula>
    </cfRule>
    <cfRule type="containsText" dxfId="9381" priority="8549" stopIfTrue="1" operator="containsText" text="iw.kkZad">
      <formula>NOT(ISERROR(SEARCH("iw.kkZad",J514)))</formula>
    </cfRule>
  </conditionalFormatting>
  <conditionalFormatting sqref="N513">
    <cfRule type="cellIs" dxfId="9380" priority="8592" stopIfTrue="1" operator="equal">
      <formula>0</formula>
    </cfRule>
  </conditionalFormatting>
  <conditionalFormatting sqref="N513">
    <cfRule type="containsText" dxfId="9379" priority="8587" stopIfTrue="1" operator="containsText" text="dsoy jktdh; fo|ky;ksa esa iz;ksx gsrq fu%'kqYd">
      <formula>NOT(ISERROR(SEARCH("dsoy jktdh; fo|ky;ksa esa iz;ksx gsrq fu%'kqYd",N513)))</formula>
    </cfRule>
    <cfRule type="containsText" dxfId="9378" priority="8588" stopIfTrue="1" operator="containsText" text="dsoy jktdh; fo|ky;ksa esa iz;ksx gsrq fu%'kqYd">
      <formula>NOT(ISERROR(SEARCH("dsoy jktdh; fo|ky;ksa esa iz;ksx gsrq fu%'kqYd",N513)))</formula>
    </cfRule>
    <cfRule type="containsText" dxfId="9377" priority="8589" stopIfTrue="1" operator="containsText" text="dsoy jktdh; fo|ky;ksa esa iz;ksx gsrq fu%'kqYd">
      <formula>NOT(ISERROR(SEARCH("dsoy jktdh; fo|ky;ksa esa iz;ksx gsrq fu%'kqYd",N513)))</formula>
    </cfRule>
    <cfRule type="containsText" dxfId="9376" priority="8590" stopIfTrue="1" operator="containsText" text="f'k{kk foHkkx jktLFkku">
      <formula>NOT(ISERROR(SEARCH("f'k{kk foHkkx jktLFkku",N513)))</formula>
    </cfRule>
    <cfRule type="containsText" dxfId="9375" priority="8591" stopIfTrue="1" operator="containsText" text="iw.kkZad">
      <formula>NOT(ISERROR(SEARCH("iw.kkZad",N513)))</formula>
    </cfRule>
  </conditionalFormatting>
  <conditionalFormatting sqref="N514">
    <cfRule type="cellIs" dxfId="9374" priority="8586" stopIfTrue="1" operator="equal">
      <formula>0</formula>
    </cfRule>
  </conditionalFormatting>
  <conditionalFormatting sqref="N514">
    <cfRule type="containsText" dxfId="9373" priority="8581" stopIfTrue="1" operator="containsText" text="dsoy jktdh; fo|ky;ksa esa iz;ksx gsrq fu%'kqYd">
      <formula>NOT(ISERROR(SEARCH("dsoy jktdh; fo|ky;ksa esa iz;ksx gsrq fu%'kqYd",N514)))</formula>
    </cfRule>
    <cfRule type="containsText" dxfId="9372" priority="8582" stopIfTrue="1" operator="containsText" text="dsoy jktdh; fo|ky;ksa esa iz;ksx gsrq fu%'kqYd">
      <formula>NOT(ISERROR(SEARCH("dsoy jktdh; fo|ky;ksa esa iz;ksx gsrq fu%'kqYd",N514)))</formula>
    </cfRule>
    <cfRule type="containsText" dxfId="9371" priority="8583" stopIfTrue="1" operator="containsText" text="dsoy jktdh; fo|ky;ksa esa iz;ksx gsrq fu%'kqYd">
      <formula>NOT(ISERROR(SEARCH("dsoy jktdh; fo|ky;ksa esa iz;ksx gsrq fu%'kqYd",N514)))</formula>
    </cfRule>
    <cfRule type="containsText" dxfId="9370" priority="8584" stopIfTrue="1" operator="containsText" text="f'k{kk foHkkx jktLFkku">
      <formula>NOT(ISERROR(SEARCH("f'k{kk foHkkx jktLFkku",N514)))</formula>
    </cfRule>
    <cfRule type="containsText" dxfId="9369" priority="8585" stopIfTrue="1" operator="containsText" text="iw.kkZad">
      <formula>NOT(ISERROR(SEARCH("iw.kkZad",N514)))</formula>
    </cfRule>
  </conditionalFormatting>
  <conditionalFormatting sqref="D514:F514">
    <cfRule type="cellIs" dxfId="9368" priority="8580" stopIfTrue="1" operator="equal">
      <formula>0</formula>
    </cfRule>
  </conditionalFormatting>
  <conditionalFormatting sqref="D514:F514">
    <cfRule type="containsText" dxfId="9367" priority="8575" stopIfTrue="1" operator="containsText" text="dsoy jktdh; fo|ky;ksa esa iz;ksx gsrq fu%'kqYd">
      <formula>NOT(ISERROR(SEARCH("dsoy jktdh; fo|ky;ksa esa iz;ksx gsrq fu%'kqYd",D514)))</formula>
    </cfRule>
    <cfRule type="containsText" dxfId="9366" priority="8576" stopIfTrue="1" operator="containsText" text="dsoy jktdh; fo|ky;ksa esa iz;ksx gsrq fu%'kqYd">
      <formula>NOT(ISERROR(SEARCH("dsoy jktdh; fo|ky;ksa esa iz;ksx gsrq fu%'kqYd",D514)))</formula>
    </cfRule>
    <cfRule type="containsText" dxfId="9365" priority="8577" stopIfTrue="1" operator="containsText" text="dsoy jktdh; fo|ky;ksa esa iz;ksx gsrq fu%'kqYd">
      <formula>NOT(ISERROR(SEARCH("dsoy jktdh; fo|ky;ksa esa iz;ksx gsrq fu%'kqYd",D514)))</formula>
    </cfRule>
    <cfRule type="containsText" dxfId="9364" priority="8578" stopIfTrue="1" operator="containsText" text="f'k{kk foHkkx jktLFkku">
      <formula>NOT(ISERROR(SEARCH("f'k{kk foHkkx jktLFkku",D514)))</formula>
    </cfRule>
    <cfRule type="containsText" dxfId="9363" priority="8579" stopIfTrue="1" operator="containsText" text="iw.kkZad">
      <formula>NOT(ISERROR(SEARCH("iw.kkZad",D514)))</formula>
    </cfRule>
  </conditionalFormatting>
  <conditionalFormatting sqref="D513:F513">
    <cfRule type="cellIs" dxfId="9362" priority="8574" stopIfTrue="1" operator="equal">
      <formula>0</formula>
    </cfRule>
  </conditionalFormatting>
  <conditionalFormatting sqref="D513:F513">
    <cfRule type="containsText" dxfId="9361" priority="8569" stopIfTrue="1" operator="containsText" text="dsoy jktdh; fo|ky;ksa esa iz;ksx gsrq fu%'kqYd">
      <formula>NOT(ISERROR(SEARCH("dsoy jktdh; fo|ky;ksa esa iz;ksx gsrq fu%'kqYd",D513)))</formula>
    </cfRule>
    <cfRule type="containsText" dxfId="9360" priority="8570" stopIfTrue="1" operator="containsText" text="dsoy jktdh; fo|ky;ksa esa iz;ksx gsrq fu%'kqYd">
      <formula>NOT(ISERROR(SEARCH("dsoy jktdh; fo|ky;ksa esa iz;ksx gsrq fu%'kqYd",D513)))</formula>
    </cfRule>
    <cfRule type="containsText" dxfId="9359" priority="8571" stopIfTrue="1" operator="containsText" text="dsoy jktdh; fo|ky;ksa esa iz;ksx gsrq fu%'kqYd">
      <formula>NOT(ISERROR(SEARCH("dsoy jktdh; fo|ky;ksa esa iz;ksx gsrq fu%'kqYd",D513)))</formula>
    </cfRule>
    <cfRule type="containsText" dxfId="9358" priority="8572" stopIfTrue="1" operator="containsText" text="f'k{kk foHkkx jktLFkku">
      <formula>NOT(ISERROR(SEARCH("f'k{kk foHkkx jktLFkku",D513)))</formula>
    </cfRule>
    <cfRule type="containsText" dxfId="9357" priority="8573" stopIfTrue="1" operator="containsText" text="iw.kkZad">
      <formula>NOT(ISERROR(SEARCH("iw.kkZad",D513)))</formula>
    </cfRule>
  </conditionalFormatting>
  <conditionalFormatting sqref="J513">
    <cfRule type="cellIs" dxfId="9356" priority="8556" stopIfTrue="1" operator="equal">
      <formula>0</formula>
    </cfRule>
  </conditionalFormatting>
  <conditionalFormatting sqref="J513">
    <cfRule type="containsText" dxfId="9355" priority="8551" stopIfTrue="1" operator="containsText" text="dsoy jktdh; fo|ky;ksa esa iz;ksx gsrq fu%'kqYd">
      <formula>NOT(ISERROR(SEARCH("dsoy jktdh; fo|ky;ksa esa iz;ksx gsrq fu%'kqYd",J513)))</formula>
    </cfRule>
    <cfRule type="containsText" dxfId="9354" priority="8552" stopIfTrue="1" operator="containsText" text="dsoy jktdh; fo|ky;ksa esa iz;ksx gsrq fu%'kqYd">
      <formula>NOT(ISERROR(SEARCH("dsoy jktdh; fo|ky;ksa esa iz;ksx gsrq fu%'kqYd",J513)))</formula>
    </cfRule>
    <cfRule type="containsText" dxfId="9353" priority="8553" stopIfTrue="1" operator="containsText" text="dsoy jktdh; fo|ky;ksa esa iz;ksx gsrq fu%'kqYd">
      <formula>NOT(ISERROR(SEARCH("dsoy jktdh; fo|ky;ksa esa iz;ksx gsrq fu%'kqYd",J513)))</formula>
    </cfRule>
    <cfRule type="containsText" dxfId="9352" priority="8554" stopIfTrue="1" operator="containsText" text="f'k{kk foHkkx jktLFkku">
      <formula>NOT(ISERROR(SEARCH("f'k{kk foHkkx jktLFkku",J513)))</formula>
    </cfRule>
    <cfRule type="containsText" dxfId="9351" priority="8555" stopIfTrue="1" operator="containsText" text="iw.kkZad">
      <formula>NOT(ISERROR(SEARCH("iw.kkZad",J513)))</formula>
    </cfRule>
  </conditionalFormatting>
  <conditionalFormatting sqref="O544:Q544">
    <cfRule type="cellIs" dxfId="9350" priority="8514" stopIfTrue="1" operator="equal">
      <formula>0</formula>
    </cfRule>
  </conditionalFormatting>
  <conditionalFormatting sqref="O544:Q544">
    <cfRule type="containsText" dxfId="9349" priority="8509" stopIfTrue="1" operator="containsText" text="dsoy jktdh; fo|ky;ksa esa iz;ksx gsrq fu%'kqYd">
      <formula>NOT(ISERROR(SEARCH("dsoy jktdh; fo|ky;ksa esa iz;ksx gsrq fu%'kqYd",O544)))</formula>
    </cfRule>
    <cfRule type="containsText" dxfId="9348" priority="8510" stopIfTrue="1" operator="containsText" text="dsoy jktdh; fo|ky;ksa esa iz;ksx gsrq fu%'kqYd">
      <formula>NOT(ISERROR(SEARCH("dsoy jktdh; fo|ky;ksa esa iz;ksx gsrq fu%'kqYd",O544)))</formula>
    </cfRule>
    <cfRule type="containsText" dxfId="9347" priority="8511" stopIfTrue="1" operator="containsText" text="dsoy jktdh; fo|ky;ksa esa iz;ksx gsrq fu%'kqYd">
      <formula>NOT(ISERROR(SEARCH("dsoy jktdh; fo|ky;ksa esa iz;ksx gsrq fu%'kqYd",O544)))</formula>
    </cfRule>
    <cfRule type="containsText" dxfId="9346" priority="8512" stopIfTrue="1" operator="containsText" text="f'k{kk foHkkx jktLFkku">
      <formula>NOT(ISERROR(SEARCH("f'k{kk foHkkx jktLFkku",O544)))</formula>
    </cfRule>
    <cfRule type="containsText" dxfId="9345" priority="8513" stopIfTrue="1" operator="containsText" text="iw.kkZad">
      <formula>NOT(ISERROR(SEARCH("iw.kkZad",O544)))</formula>
    </cfRule>
  </conditionalFormatting>
  <conditionalFormatting sqref="O545:Q545">
    <cfRule type="cellIs" dxfId="9344" priority="8520" stopIfTrue="1" operator="equal">
      <formula>0</formula>
    </cfRule>
  </conditionalFormatting>
  <conditionalFormatting sqref="O545:Q545">
    <cfRule type="containsText" dxfId="9343" priority="8515" stopIfTrue="1" operator="containsText" text="dsoy jktdh; fo|ky;ksa esa iz;ksx gsrq fu%'kqYd">
      <formula>NOT(ISERROR(SEARCH("dsoy jktdh; fo|ky;ksa esa iz;ksx gsrq fu%'kqYd",O545)))</formula>
    </cfRule>
    <cfRule type="containsText" dxfId="9342" priority="8516" stopIfTrue="1" operator="containsText" text="dsoy jktdh; fo|ky;ksa esa iz;ksx gsrq fu%'kqYd">
      <formula>NOT(ISERROR(SEARCH("dsoy jktdh; fo|ky;ksa esa iz;ksx gsrq fu%'kqYd",O545)))</formula>
    </cfRule>
    <cfRule type="containsText" dxfId="9341" priority="8517" stopIfTrue="1" operator="containsText" text="dsoy jktdh; fo|ky;ksa esa iz;ksx gsrq fu%'kqYd">
      <formula>NOT(ISERROR(SEARCH("dsoy jktdh; fo|ky;ksa esa iz;ksx gsrq fu%'kqYd",O545)))</formula>
    </cfRule>
    <cfRule type="containsText" dxfId="9340" priority="8518" stopIfTrue="1" operator="containsText" text="f'k{kk foHkkx jktLFkku">
      <formula>NOT(ISERROR(SEARCH("f'k{kk foHkkx jktLFkku",O545)))</formula>
    </cfRule>
    <cfRule type="containsText" dxfId="9339" priority="8519" stopIfTrue="1" operator="containsText" text="iw.kkZad">
      <formula>NOT(ISERROR(SEARCH("iw.kkZad",O545)))</formula>
    </cfRule>
  </conditionalFormatting>
  <conditionalFormatting sqref="J545">
    <cfRule type="cellIs" dxfId="9338" priority="8502" stopIfTrue="1" operator="equal">
      <formula>0</formula>
    </cfRule>
  </conditionalFormatting>
  <conditionalFormatting sqref="J545">
    <cfRule type="containsText" dxfId="9337" priority="8497" stopIfTrue="1" operator="containsText" text="dsoy jktdh; fo|ky;ksa esa iz;ksx gsrq fu%'kqYd">
      <formula>NOT(ISERROR(SEARCH("dsoy jktdh; fo|ky;ksa esa iz;ksx gsrq fu%'kqYd",J545)))</formula>
    </cfRule>
    <cfRule type="containsText" dxfId="9336" priority="8498" stopIfTrue="1" operator="containsText" text="dsoy jktdh; fo|ky;ksa esa iz;ksx gsrq fu%'kqYd">
      <formula>NOT(ISERROR(SEARCH("dsoy jktdh; fo|ky;ksa esa iz;ksx gsrq fu%'kqYd",J545)))</formula>
    </cfRule>
    <cfRule type="containsText" dxfId="9335" priority="8499" stopIfTrue="1" operator="containsText" text="dsoy jktdh; fo|ky;ksa esa iz;ksx gsrq fu%'kqYd">
      <formula>NOT(ISERROR(SEARCH("dsoy jktdh; fo|ky;ksa esa iz;ksx gsrq fu%'kqYd",J545)))</formula>
    </cfRule>
    <cfRule type="containsText" dxfId="9334" priority="8500" stopIfTrue="1" operator="containsText" text="f'k{kk foHkkx jktLFkku">
      <formula>NOT(ISERROR(SEARCH("f'k{kk foHkkx jktLFkku",J545)))</formula>
    </cfRule>
    <cfRule type="containsText" dxfId="9333" priority="8501" stopIfTrue="1" operator="containsText" text="iw.kkZad">
      <formula>NOT(ISERROR(SEARCH("iw.kkZad",J545)))</formula>
    </cfRule>
  </conditionalFormatting>
  <conditionalFormatting sqref="N544">
    <cfRule type="cellIs" dxfId="9332" priority="8544" stopIfTrue="1" operator="equal">
      <formula>0</formula>
    </cfRule>
  </conditionalFormatting>
  <conditionalFormatting sqref="N544">
    <cfRule type="containsText" dxfId="9331" priority="8539" stopIfTrue="1" operator="containsText" text="dsoy jktdh; fo|ky;ksa esa iz;ksx gsrq fu%'kqYd">
      <formula>NOT(ISERROR(SEARCH("dsoy jktdh; fo|ky;ksa esa iz;ksx gsrq fu%'kqYd",N544)))</formula>
    </cfRule>
    <cfRule type="containsText" dxfId="9330" priority="8540" stopIfTrue="1" operator="containsText" text="dsoy jktdh; fo|ky;ksa esa iz;ksx gsrq fu%'kqYd">
      <formula>NOT(ISERROR(SEARCH("dsoy jktdh; fo|ky;ksa esa iz;ksx gsrq fu%'kqYd",N544)))</formula>
    </cfRule>
    <cfRule type="containsText" dxfId="9329" priority="8541" stopIfTrue="1" operator="containsText" text="dsoy jktdh; fo|ky;ksa esa iz;ksx gsrq fu%'kqYd">
      <formula>NOT(ISERROR(SEARCH("dsoy jktdh; fo|ky;ksa esa iz;ksx gsrq fu%'kqYd",N544)))</formula>
    </cfRule>
    <cfRule type="containsText" dxfId="9328" priority="8542" stopIfTrue="1" operator="containsText" text="f'k{kk foHkkx jktLFkku">
      <formula>NOT(ISERROR(SEARCH("f'k{kk foHkkx jktLFkku",N544)))</formula>
    </cfRule>
    <cfRule type="containsText" dxfId="9327" priority="8543" stopIfTrue="1" operator="containsText" text="iw.kkZad">
      <formula>NOT(ISERROR(SEARCH("iw.kkZad",N544)))</formula>
    </cfRule>
  </conditionalFormatting>
  <conditionalFormatting sqref="N545">
    <cfRule type="cellIs" dxfId="9326" priority="8538" stopIfTrue="1" operator="equal">
      <formula>0</formula>
    </cfRule>
  </conditionalFormatting>
  <conditionalFormatting sqref="N545">
    <cfRule type="containsText" dxfId="9325" priority="8533" stopIfTrue="1" operator="containsText" text="dsoy jktdh; fo|ky;ksa esa iz;ksx gsrq fu%'kqYd">
      <formula>NOT(ISERROR(SEARCH("dsoy jktdh; fo|ky;ksa esa iz;ksx gsrq fu%'kqYd",N545)))</formula>
    </cfRule>
    <cfRule type="containsText" dxfId="9324" priority="8534" stopIfTrue="1" operator="containsText" text="dsoy jktdh; fo|ky;ksa esa iz;ksx gsrq fu%'kqYd">
      <formula>NOT(ISERROR(SEARCH("dsoy jktdh; fo|ky;ksa esa iz;ksx gsrq fu%'kqYd",N545)))</formula>
    </cfRule>
    <cfRule type="containsText" dxfId="9323" priority="8535" stopIfTrue="1" operator="containsText" text="dsoy jktdh; fo|ky;ksa esa iz;ksx gsrq fu%'kqYd">
      <formula>NOT(ISERROR(SEARCH("dsoy jktdh; fo|ky;ksa esa iz;ksx gsrq fu%'kqYd",N545)))</formula>
    </cfRule>
    <cfRule type="containsText" dxfId="9322" priority="8536" stopIfTrue="1" operator="containsText" text="f'k{kk foHkkx jktLFkku">
      <formula>NOT(ISERROR(SEARCH("f'k{kk foHkkx jktLFkku",N545)))</formula>
    </cfRule>
    <cfRule type="containsText" dxfId="9321" priority="8537" stopIfTrue="1" operator="containsText" text="iw.kkZad">
      <formula>NOT(ISERROR(SEARCH("iw.kkZad",N545)))</formula>
    </cfRule>
  </conditionalFormatting>
  <conditionalFormatting sqref="D545:F545">
    <cfRule type="cellIs" dxfId="9320" priority="8532" stopIfTrue="1" operator="equal">
      <formula>0</formula>
    </cfRule>
  </conditionalFormatting>
  <conditionalFormatting sqref="D545:F545">
    <cfRule type="containsText" dxfId="9319" priority="8527" stopIfTrue="1" operator="containsText" text="dsoy jktdh; fo|ky;ksa esa iz;ksx gsrq fu%'kqYd">
      <formula>NOT(ISERROR(SEARCH("dsoy jktdh; fo|ky;ksa esa iz;ksx gsrq fu%'kqYd",D545)))</formula>
    </cfRule>
    <cfRule type="containsText" dxfId="9318" priority="8528" stopIfTrue="1" operator="containsText" text="dsoy jktdh; fo|ky;ksa esa iz;ksx gsrq fu%'kqYd">
      <formula>NOT(ISERROR(SEARCH("dsoy jktdh; fo|ky;ksa esa iz;ksx gsrq fu%'kqYd",D545)))</formula>
    </cfRule>
    <cfRule type="containsText" dxfId="9317" priority="8529" stopIfTrue="1" operator="containsText" text="dsoy jktdh; fo|ky;ksa esa iz;ksx gsrq fu%'kqYd">
      <formula>NOT(ISERROR(SEARCH("dsoy jktdh; fo|ky;ksa esa iz;ksx gsrq fu%'kqYd",D545)))</formula>
    </cfRule>
    <cfRule type="containsText" dxfId="9316" priority="8530" stopIfTrue="1" operator="containsText" text="f'k{kk foHkkx jktLFkku">
      <formula>NOT(ISERROR(SEARCH("f'k{kk foHkkx jktLFkku",D545)))</formula>
    </cfRule>
    <cfRule type="containsText" dxfId="9315" priority="8531" stopIfTrue="1" operator="containsText" text="iw.kkZad">
      <formula>NOT(ISERROR(SEARCH("iw.kkZad",D545)))</formula>
    </cfRule>
  </conditionalFormatting>
  <conditionalFormatting sqref="D544:F544">
    <cfRule type="cellIs" dxfId="9314" priority="8526" stopIfTrue="1" operator="equal">
      <formula>0</formula>
    </cfRule>
  </conditionalFormatting>
  <conditionalFormatting sqref="D544:F544">
    <cfRule type="containsText" dxfId="9313" priority="8521" stopIfTrue="1" operator="containsText" text="dsoy jktdh; fo|ky;ksa esa iz;ksx gsrq fu%'kqYd">
      <formula>NOT(ISERROR(SEARCH("dsoy jktdh; fo|ky;ksa esa iz;ksx gsrq fu%'kqYd",D544)))</formula>
    </cfRule>
    <cfRule type="containsText" dxfId="9312" priority="8522" stopIfTrue="1" operator="containsText" text="dsoy jktdh; fo|ky;ksa esa iz;ksx gsrq fu%'kqYd">
      <formula>NOT(ISERROR(SEARCH("dsoy jktdh; fo|ky;ksa esa iz;ksx gsrq fu%'kqYd",D544)))</formula>
    </cfRule>
    <cfRule type="containsText" dxfId="9311" priority="8523" stopIfTrue="1" operator="containsText" text="dsoy jktdh; fo|ky;ksa esa iz;ksx gsrq fu%'kqYd">
      <formula>NOT(ISERROR(SEARCH("dsoy jktdh; fo|ky;ksa esa iz;ksx gsrq fu%'kqYd",D544)))</formula>
    </cfRule>
    <cfRule type="containsText" dxfId="9310" priority="8524" stopIfTrue="1" operator="containsText" text="f'k{kk foHkkx jktLFkku">
      <formula>NOT(ISERROR(SEARCH("f'k{kk foHkkx jktLFkku",D544)))</formula>
    </cfRule>
    <cfRule type="containsText" dxfId="9309" priority="8525" stopIfTrue="1" operator="containsText" text="iw.kkZad">
      <formula>NOT(ISERROR(SEARCH("iw.kkZad",D544)))</formula>
    </cfRule>
  </conditionalFormatting>
  <conditionalFormatting sqref="J544">
    <cfRule type="cellIs" dxfId="9308" priority="8508" stopIfTrue="1" operator="equal">
      <formula>0</formula>
    </cfRule>
  </conditionalFormatting>
  <conditionalFormatting sqref="J544">
    <cfRule type="containsText" dxfId="9307" priority="8503" stopIfTrue="1" operator="containsText" text="dsoy jktdh; fo|ky;ksa esa iz;ksx gsrq fu%'kqYd">
      <formula>NOT(ISERROR(SEARCH("dsoy jktdh; fo|ky;ksa esa iz;ksx gsrq fu%'kqYd",J544)))</formula>
    </cfRule>
    <cfRule type="containsText" dxfId="9306" priority="8504" stopIfTrue="1" operator="containsText" text="dsoy jktdh; fo|ky;ksa esa iz;ksx gsrq fu%'kqYd">
      <formula>NOT(ISERROR(SEARCH("dsoy jktdh; fo|ky;ksa esa iz;ksx gsrq fu%'kqYd",J544)))</formula>
    </cfRule>
    <cfRule type="containsText" dxfId="9305" priority="8505" stopIfTrue="1" operator="containsText" text="dsoy jktdh; fo|ky;ksa esa iz;ksx gsrq fu%'kqYd">
      <formula>NOT(ISERROR(SEARCH("dsoy jktdh; fo|ky;ksa esa iz;ksx gsrq fu%'kqYd",J544)))</formula>
    </cfRule>
    <cfRule type="containsText" dxfId="9304" priority="8506" stopIfTrue="1" operator="containsText" text="f'k{kk foHkkx jktLFkku">
      <formula>NOT(ISERROR(SEARCH("f'k{kk foHkkx jktLFkku",J544)))</formula>
    </cfRule>
    <cfRule type="containsText" dxfId="9303" priority="8507" stopIfTrue="1" operator="containsText" text="iw.kkZad">
      <formula>NOT(ISERROR(SEARCH("iw.kkZad",J544)))</formula>
    </cfRule>
  </conditionalFormatting>
  <conditionalFormatting sqref="O575:Q575">
    <cfRule type="cellIs" dxfId="9302" priority="8466" stopIfTrue="1" operator="equal">
      <formula>0</formula>
    </cfRule>
  </conditionalFormatting>
  <conditionalFormatting sqref="O575:Q575">
    <cfRule type="containsText" dxfId="9301" priority="8461" stopIfTrue="1" operator="containsText" text="dsoy jktdh; fo|ky;ksa esa iz;ksx gsrq fu%'kqYd">
      <formula>NOT(ISERROR(SEARCH("dsoy jktdh; fo|ky;ksa esa iz;ksx gsrq fu%'kqYd",O575)))</formula>
    </cfRule>
    <cfRule type="containsText" dxfId="9300" priority="8462" stopIfTrue="1" operator="containsText" text="dsoy jktdh; fo|ky;ksa esa iz;ksx gsrq fu%'kqYd">
      <formula>NOT(ISERROR(SEARCH("dsoy jktdh; fo|ky;ksa esa iz;ksx gsrq fu%'kqYd",O575)))</formula>
    </cfRule>
    <cfRule type="containsText" dxfId="9299" priority="8463" stopIfTrue="1" operator="containsText" text="dsoy jktdh; fo|ky;ksa esa iz;ksx gsrq fu%'kqYd">
      <formula>NOT(ISERROR(SEARCH("dsoy jktdh; fo|ky;ksa esa iz;ksx gsrq fu%'kqYd",O575)))</formula>
    </cfRule>
    <cfRule type="containsText" dxfId="9298" priority="8464" stopIfTrue="1" operator="containsText" text="f'k{kk foHkkx jktLFkku">
      <formula>NOT(ISERROR(SEARCH("f'k{kk foHkkx jktLFkku",O575)))</formula>
    </cfRule>
    <cfRule type="containsText" dxfId="9297" priority="8465" stopIfTrue="1" operator="containsText" text="iw.kkZad">
      <formula>NOT(ISERROR(SEARCH("iw.kkZad",O575)))</formula>
    </cfRule>
  </conditionalFormatting>
  <conditionalFormatting sqref="O576:Q576">
    <cfRule type="cellIs" dxfId="9296" priority="8472" stopIfTrue="1" operator="equal">
      <formula>0</formula>
    </cfRule>
  </conditionalFormatting>
  <conditionalFormatting sqref="O576:Q576">
    <cfRule type="containsText" dxfId="9295" priority="8467" stopIfTrue="1" operator="containsText" text="dsoy jktdh; fo|ky;ksa esa iz;ksx gsrq fu%'kqYd">
      <formula>NOT(ISERROR(SEARCH("dsoy jktdh; fo|ky;ksa esa iz;ksx gsrq fu%'kqYd",O576)))</formula>
    </cfRule>
    <cfRule type="containsText" dxfId="9294" priority="8468" stopIfTrue="1" operator="containsText" text="dsoy jktdh; fo|ky;ksa esa iz;ksx gsrq fu%'kqYd">
      <formula>NOT(ISERROR(SEARCH("dsoy jktdh; fo|ky;ksa esa iz;ksx gsrq fu%'kqYd",O576)))</formula>
    </cfRule>
    <cfRule type="containsText" dxfId="9293" priority="8469" stopIfTrue="1" operator="containsText" text="dsoy jktdh; fo|ky;ksa esa iz;ksx gsrq fu%'kqYd">
      <formula>NOT(ISERROR(SEARCH("dsoy jktdh; fo|ky;ksa esa iz;ksx gsrq fu%'kqYd",O576)))</formula>
    </cfRule>
    <cfRule type="containsText" dxfId="9292" priority="8470" stopIfTrue="1" operator="containsText" text="f'k{kk foHkkx jktLFkku">
      <formula>NOT(ISERROR(SEARCH("f'k{kk foHkkx jktLFkku",O576)))</formula>
    </cfRule>
    <cfRule type="containsText" dxfId="9291" priority="8471" stopIfTrue="1" operator="containsText" text="iw.kkZad">
      <formula>NOT(ISERROR(SEARCH("iw.kkZad",O576)))</formula>
    </cfRule>
  </conditionalFormatting>
  <conditionalFormatting sqref="J576">
    <cfRule type="cellIs" dxfId="9290" priority="8454" stopIfTrue="1" operator="equal">
      <formula>0</formula>
    </cfRule>
  </conditionalFormatting>
  <conditionalFormatting sqref="J576">
    <cfRule type="containsText" dxfId="9289" priority="8449" stopIfTrue="1" operator="containsText" text="dsoy jktdh; fo|ky;ksa esa iz;ksx gsrq fu%'kqYd">
      <formula>NOT(ISERROR(SEARCH("dsoy jktdh; fo|ky;ksa esa iz;ksx gsrq fu%'kqYd",J576)))</formula>
    </cfRule>
    <cfRule type="containsText" dxfId="9288" priority="8450" stopIfTrue="1" operator="containsText" text="dsoy jktdh; fo|ky;ksa esa iz;ksx gsrq fu%'kqYd">
      <formula>NOT(ISERROR(SEARCH("dsoy jktdh; fo|ky;ksa esa iz;ksx gsrq fu%'kqYd",J576)))</formula>
    </cfRule>
    <cfRule type="containsText" dxfId="9287" priority="8451" stopIfTrue="1" operator="containsText" text="dsoy jktdh; fo|ky;ksa esa iz;ksx gsrq fu%'kqYd">
      <formula>NOT(ISERROR(SEARCH("dsoy jktdh; fo|ky;ksa esa iz;ksx gsrq fu%'kqYd",J576)))</formula>
    </cfRule>
    <cfRule type="containsText" dxfId="9286" priority="8452" stopIfTrue="1" operator="containsText" text="f'k{kk foHkkx jktLFkku">
      <formula>NOT(ISERROR(SEARCH("f'k{kk foHkkx jktLFkku",J576)))</formula>
    </cfRule>
    <cfRule type="containsText" dxfId="9285" priority="8453" stopIfTrue="1" operator="containsText" text="iw.kkZad">
      <formula>NOT(ISERROR(SEARCH("iw.kkZad",J576)))</formula>
    </cfRule>
  </conditionalFormatting>
  <conditionalFormatting sqref="N575">
    <cfRule type="cellIs" dxfId="9284" priority="8496" stopIfTrue="1" operator="equal">
      <formula>0</formula>
    </cfRule>
  </conditionalFormatting>
  <conditionalFormatting sqref="N575">
    <cfRule type="containsText" dxfId="9283" priority="8491" stopIfTrue="1" operator="containsText" text="dsoy jktdh; fo|ky;ksa esa iz;ksx gsrq fu%'kqYd">
      <formula>NOT(ISERROR(SEARCH("dsoy jktdh; fo|ky;ksa esa iz;ksx gsrq fu%'kqYd",N575)))</formula>
    </cfRule>
    <cfRule type="containsText" dxfId="9282" priority="8492" stopIfTrue="1" operator="containsText" text="dsoy jktdh; fo|ky;ksa esa iz;ksx gsrq fu%'kqYd">
      <formula>NOT(ISERROR(SEARCH("dsoy jktdh; fo|ky;ksa esa iz;ksx gsrq fu%'kqYd",N575)))</formula>
    </cfRule>
    <cfRule type="containsText" dxfId="9281" priority="8493" stopIfTrue="1" operator="containsText" text="dsoy jktdh; fo|ky;ksa esa iz;ksx gsrq fu%'kqYd">
      <formula>NOT(ISERROR(SEARCH("dsoy jktdh; fo|ky;ksa esa iz;ksx gsrq fu%'kqYd",N575)))</formula>
    </cfRule>
    <cfRule type="containsText" dxfId="9280" priority="8494" stopIfTrue="1" operator="containsText" text="f'k{kk foHkkx jktLFkku">
      <formula>NOT(ISERROR(SEARCH("f'k{kk foHkkx jktLFkku",N575)))</formula>
    </cfRule>
    <cfRule type="containsText" dxfId="9279" priority="8495" stopIfTrue="1" operator="containsText" text="iw.kkZad">
      <formula>NOT(ISERROR(SEARCH("iw.kkZad",N575)))</formula>
    </cfRule>
  </conditionalFormatting>
  <conditionalFormatting sqref="N576">
    <cfRule type="cellIs" dxfId="9278" priority="8490" stopIfTrue="1" operator="equal">
      <formula>0</formula>
    </cfRule>
  </conditionalFormatting>
  <conditionalFormatting sqref="N576">
    <cfRule type="containsText" dxfId="9277" priority="8485" stopIfTrue="1" operator="containsText" text="dsoy jktdh; fo|ky;ksa esa iz;ksx gsrq fu%'kqYd">
      <formula>NOT(ISERROR(SEARCH("dsoy jktdh; fo|ky;ksa esa iz;ksx gsrq fu%'kqYd",N576)))</formula>
    </cfRule>
    <cfRule type="containsText" dxfId="9276" priority="8486" stopIfTrue="1" operator="containsText" text="dsoy jktdh; fo|ky;ksa esa iz;ksx gsrq fu%'kqYd">
      <formula>NOT(ISERROR(SEARCH("dsoy jktdh; fo|ky;ksa esa iz;ksx gsrq fu%'kqYd",N576)))</formula>
    </cfRule>
    <cfRule type="containsText" dxfId="9275" priority="8487" stopIfTrue="1" operator="containsText" text="dsoy jktdh; fo|ky;ksa esa iz;ksx gsrq fu%'kqYd">
      <formula>NOT(ISERROR(SEARCH("dsoy jktdh; fo|ky;ksa esa iz;ksx gsrq fu%'kqYd",N576)))</formula>
    </cfRule>
    <cfRule type="containsText" dxfId="9274" priority="8488" stopIfTrue="1" operator="containsText" text="f'k{kk foHkkx jktLFkku">
      <formula>NOT(ISERROR(SEARCH("f'k{kk foHkkx jktLFkku",N576)))</formula>
    </cfRule>
    <cfRule type="containsText" dxfId="9273" priority="8489" stopIfTrue="1" operator="containsText" text="iw.kkZad">
      <formula>NOT(ISERROR(SEARCH("iw.kkZad",N576)))</formula>
    </cfRule>
  </conditionalFormatting>
  <conditionalFormatting sqref="D576:F576">
    <cfRule type="cellIs" dxfId="9272" priority="8484" stopIfTrue="1" operator="equal">
      <formula>0</formula>
    </cfRule>
  </conditionalFormatting>
  <conditionalFormatting sqref="D576:F576">
    <cfRule type="containsText" dxfId="9271" priority="8479" stopIfTrue="1" operator="containsText" text="dsoy jktdh; fo|ky;ksa esa iz;ksx gsrq fu%'kqYd">
      <formula>NOT(ISERROR(SEARCH("dsoy jktdh; fo|ky;ksa esa iz;ksx gsrq fu%'kqYd",D576)))</formula>
    </cfRule>
    <cfRule type="containsText" dxfId="9270" priority="8480" stopIfTrue="1" operator="containsText" text="dsoy jktdh; fo|ky;ksa esa iz;ksx gsrq fu%'kqYd">
      <formula>NOT(ISERROR(SEARCH("dsoy jktdh; fo|ky;ksa esa iz;ksx gsrq fu%'kqYd",D576)))</formula>
    </cfRule>
    <cfRule type="containsText" dxfId="9269" priority="8481" stopIfTrue="1" operator="containsText" text="dsoy jktdh; fo|ky;ksa esa iz;ksx gsrq fu%'kqYd">
      <formula>NOT(ISERROR(SEARCH("dsoy jktdh; fo|ky;ksa esa iz;ksx gsrq fu%'kqYd",D576)))</formula>
    </cfRule>
    <cfRule type="containsText" dxfId="9268" priority="8482" stopIfTrue="1" operator="containsText" text="f'k{kk foHkkx jktLFkku">
      <formula>NOT(ISERROR(SEARCH("f'k{kk foHkkx jktLFkku",D576)))</formula>
    </cfRule>
    <cfRule type="containsText" dxfId="9267" priority="8483" stopIfTrue="1" operator="containsText" text="iw.kkZad">
      <formula>NOT(ISERROR(SEARCH("iw.kkZad",D576)))</formula>
    </cfRule>
  </conditionalFormatting>
  <conditionalFormatting sqref="D575:F575">
    <cfRule type="cellIs" dxfId="9266" priority="8478" stopIfTrue="1" operator="equal">
      <formula>0</formula>
    </cfRule>
  </conditionalFormatting>
  <conditionalFormatting sqref="D575:F575">
    <cfRule type="containsText" dxfId="9265" priority="8473" stopIfTrue="1" operator="containsText" text="dsoy jktdh; fo|ky;ksa esa iz;ksx gsrq fu%'kqYd">
      <formula>NOT(ISERROR(SEARCH("dsoy jktdh; fo|ky;ksa esa iz;ksx gsrq fu%'kqYd",D575)))</formula>
    </cfRule>
    <cfRule type="containsText" dxfId="9264" priority="8474" stopIfTrue="1" operator="containsText" text="dsoy jktdh; fo|ky;ksa esa iz;ksx gsrq fu%'kqYd">
      <formula>NOT(ISERROR(SEARCH("dsoy jktdh; fo|ky;ksa esa iz;ksx gsrq fu%'kqYd",D575)))</formula>
    </cfRule>
    <cfRule type="containsText" dxfId="9263" priority="8475" stopIfTrue="1" operator="containsText" text="dsoy jktdh; fo|ky;ksa esa iz;ksx gsrq fu%'kqYd">
      <formula>NOT(ISERROR(SEARCH("dsoy jktdh; fo|ky;ksa esa iz;ksx gsrq fu%'kqYd",D575)))</formula>
    </cfRule>
    <cfRule type="containsText" dxfId="9262" priority="8476" stopIfTrue="1" operator="containsText" text="f'k{kk foHkkx jktLFkku">
      <formula>NOT(ISERROR(SEARCH("f'k{kk foHkkx jktLFkku",D575)))</formula>
    </cfRule>
    <cfRule type="containsText" dxfId="9261" priority="8477" stopIfTrue="1" operator="containsText" text="iw.kkZad">
      <formula>NOT(ISERROR(SEARCH("iw.kkZad",D575)))</formula>
    </cfRule>
  </conditionalFormatting>
  <conditionalFormatting sqref="J575">
    <cfRule type="cellIs" dxfId="9260" priority="8460" stopIfTrue="1" operator="equal">
      <formula>0</formula>
    </cfRule>
  </conditionalFormatting>
  <conditionalFormatting sqref="J575">
    <cfRule type="containsText" dxfId="9259" priority="8455" stopIfTrue="1" operator="containsText" text="dsoy jktdh; fo|ky;ksa esa iz;ksx gsrq fu%'kqYd">
      <formula>NOT(ISERROR(SEARCH("dsoy jktdh; fo|ky;ksa esa iz;ksx gsrq fu%'kqYd",J575)))</formula>
    </cfRule>
    <cfRule type="containsText" dxfId="9258" priority="8456" stopIfTrue="1" operator="containsText" text="dsoy jktdh; fo|ky;ksa esa iz;ksx gsrq fu%'kqYd">
      <formula>NOT(ISERROR(SEARCH("dsoy jktdh; fo|ky;ksa esa iz;ksx gsrq fu%'kqYd",J575)))</formula>
    </cfRule>
    <cfRule type="containsText" dxfId="9257" priority="8457" stopIfTrue="1" operator="containsText" text="dsoy jktdh; fo|ky;ksa esa iz;ksx gsrq fu%'kqYd">
      <formula>NOT(ISERROR(SEARCH("dsoy jktdh; fo|ky;ksa esa iz;ksx gsrq fu%'kqYd",J575)))</formula>
    </cfRule>
    <cfRule type="containsText" dxfId="9256" priority="8458" stopIfTrue="1" operator="containsText" text="f'k{kk foHkkx jktLFkku">
      <formula>NOT(ISERROR(SEARCH("f'k{kk foHkkx jktLFkku",J575)))</formula>
    </cfRule>
    <cfRule type="containsText" dxfId="9255" priority="8459" stopIfTrue="1" operator="containsText" text="iw.kkZad">
      <formula>NOT(ISERROR(SEARCH("iw.kkZad",J575)))</formula>
    </cfRule>
  </conditionalFormatting>
  <conditionalFormatting sqref="O606:Q606">
    <cfRule type="cellIs" dxfId="9254" priority="8418" stopIfTrue="1" operator="equal">
      <formula>0</formula>
    </cfRule>
  </conditionalFormatting>
  <conditionalFormatting sqref="O606:Q606">
    <cfRule type="containsText" dxfId="9253" priority="8413" stopIfTrue="1" operator="containsText" text="dsoy jktdh; fo|ky;ksa esa iz;ksx gsrq fu%'kqYd">
      <formula>NOT(ISERROR(SEARCH("dsoy jktdh; fo|ky;ksa esa iz;ksx gsrq fu%'kqYd",O606)))</formula>
    </cfRule>
    <cfRule type="containsText" dxfId="9252" priority="8414" stopIfTrue="1" operator="containsText" text="dsoy jktdh; fo|ky;ksa esa iz;ksx gsrq fu%'kqYd">
      <formula>NOT(ISERROR(SEARCH("dsoy jktdh; fo|ky;ksa esa iz;ksx gsrq fu%'kqYd",O606)))</formula>
    </cfRule>
    <cfRule type="containsText" dxfId="9251" priority="8415" stopIfTrue="1" operator="containsText" text="dsoy jktdh; fo|ky;ksa esa iz;ksx gsrq fu%'kqYd">
      <formula>NOT(ISERROR(SEARCH("dsoy jktdh; fo|ky;ksa esa iz;ksx gsrq fu%'kqYd",O606)))</formula>
    </cfRule>
    <cfRule type="containsText" dxfId="9250" priority="8416" stopIfTrue="1" operator="containsText" text="f'k{kk foHkkx jktLFkku">
      <formula>NOT(ISERROR(SEARCH("f'k{kk foHkkx jktLFkku",O606)))</formula>
    </cfRule>
    <cfRule type="containsText" dxfId="9249" priority="8417" stopIfTrue="1" operator="containsText" text="iw.kkZad">
      <formula>NOT(ISERROR(SEARCH("iw.kkZad",O606)))</formula>
    </cfRule>
  </conditionalFormatting>
  <conditionalFormatting sqref="O607:Q607">
    <cfRule type="cellIs" dxfId="9248" priority="8424" stopIfTrue="1" operator="equal">
      <formula>0</formula>
    </cfRule>
  </conditionalFormatting>
  <conditionalFormatting sqref="O607:Q607">
    <cfRule type="containsText" dxfId="9247" priority="8419" stopIfTrue="1" operator="containsText" text="dsoy jktdh; fo|ky;ksa esa iz;ksx gsrq fu%'kqYd">
      <formula>NOT(ISERROR(SEARCH("dsoy jktdh; fo|ky;ksa esa iz;ksx gsrq fu%'kqYd",O607)))</formula>
    </cfRule>
    <cfRule type="containsText" dxfId="9246" priority="8420" stopIfTrue="1" operator="containsText" text="dsoy jktdh; fo|ky;ksa esa iz;ksx gsrq fu%'kqYd">
      <formula>NOT(ISERROR(SEARCH("dsoy jktdh; fo|ky;ksa esa iz;ksx gsrq fu%'kqYd",O607)))</formula>
    </cfRule>
    <cfRule type="containsText" dxfId="9245" priority="8421" stopIfTrue="1" operator="containsText" text="dsoy jktdh; fo|ky;ksa esa iz;ksx gsrq fu%'kqYd">
      <formula>NOT(ISERROR(SEARCH("dsoy jktdh; fo|ky;ksa esa iz;ksx gsrq fu%'kqYd",O607)))</formula>
    </cfRule>
    <cfRule type="containsText" dxfId="9244" priority="8422" stopIfTrue="1" operator="containsText" text="f'k{kk foHkkx jktLFkku">
      <formula>NOT(ISERROR(SEARCH("f'k{kk foHkkx jktLFkku",O607)))</formula>
    </cfRule>
    <cfRule type="containsText" dxfId="9243" priority="8423" stopIfTrue="1" operator="containsText" text="iw.kkZad">
      <formula>NOT(ISERROR(SEARCH("iw.kkZad",O607)))</formula>
    </cfRule>
  </conditionalFormatting>
  <conditionalFormatting sqref="J607">
    <cfRule type="cellIs" dxfId="9242" priority="8406" stopIfTrue="1" operator="equal">
      <formula>0</formula>
    </cfRule>
  </conditionalFormatting>
  <conditionalFormatting sqref="J607">
    <cfRule type="containsText" dxfId="9241" priority="8401" stopIfTrue="1" operator="containsText" text="dsoy jktdh; fo|ky;ksa esa iz;ksx gsrq fu%'kqYd">
      <formula>NOT(ISERROR(SEARCH("dsoy jktdh; fo|ky;ksa esa iz;ksx gsrq fu%'kqYd",J607)))</formula>
    </cfRule>
    <cfRule type="containsText" dxfId="9240" priority="8402" stopIfTrue="1" operator="containsText" text="dsoy jktdh; fo|ky;ksa esa iz;ksx gsrq fu%'kqYd">
      <formula>NOT(ISERROR(SEARCH("dsoy jktdh; fo|ky;ksa esa iz;ksx gsrq fu%'kqYd",J607)))</formula>
    </cfRule>
    <cfRule type="containsText" dxfId="9239" priority="8403" stopIfTrue="1" operator="containsText" text="dsoy jktdh; fo|ky;ksa esa iz;ksx gsrq fu%'kqYd">
      <formula>NOT(ISERROR(SEARCH("dsoy jktdh; fo|ky;ksa esa iz;ksx gsrq fu%'kqYd",J607)))</formula>
    </cfRule>
    <cfRule type="containsText" dxfId="9238" priority="8404" stopIfTrue="1" operator="containsText" text="f'k{kk foHkkx jktLFkku">
      <formula>NOT(ISERROR(SEARCH("f'k{kk foHkkx jktLFkku",J607)))</formula>
    </cfRule>
    <cfRule type="containsText" dxfId="9237" priority="8405" stopIfTrue="1" operator="containsText" text="iw.kkZad">
      <formula>NOT(ISERROR(SEARCH("iw.kkZad",J607)))</formula>
    </cfRule>
  </conditionalFormatting>
  <conditionalFormatting sqref="N606">
    <cfRule type="cellIs" dxfId="9236" priority="8448" stopIfTrue="1" operator="equal">
      <formula>0</formula>
    </cfRule>
  </conditionalFormatting>
  <conditionalFormatting sqref="N606">
    <cfRule type="containsText" dxfId="9235" priority="8443" stopIfTrue="1" operator="containsText" text="dsoy jktdh; fo|ky;ksa esa iz;ksx gsrq fu%'kqYd">
      <formula>NOT(ISERROR(SEARCH("dsoy jktdh; fo|ky;ksa esa iz;ksx gsrq fu%'kqYd",N606)))</formula>
    </cfRule>
    <cfRule type="containsText" dxfId="9234" priority="8444" stopIfTrue="1" operator="containsText" text="dsoy jktdh; fo|ky;ksa esa iz;ksx gsrq fu%'kqYd">
      <formula>NOT(ISERROR(SEARCH("dsoy jktdh; fo|ky;ksa esa iz;ksx gsrq fu%'kqYd",N606)))</formula>
    </cfRule>
    <cfRule type="containsText" dxfId="9233" priority="8445" stopIfTrue="1" operator="containsText" text="dsoy jktdh; fo|ky;ksa esa iz;ksx gsrq fu%'kqYd">
      <formula>NOT(ISERROR(SEARCH("dsoy jktdh; fo|ky;ksa esa iz;ksx gsrq fu%'kqYd",N606)))</formula>
    </cfRule>
    <cfRule type="containsText" dxfId="9232" priority="8446" stopIfTrue="1" operator="containsText" text="f'k{kk foHkkx jktLFkku">
      <formula>NOT(ISERROR(SEARCH("f'k{kk foHkkx jktLFkku",N606)))</formula>
    </cfRule>
    <cfRule type="containsText" dxfId="9231" priority="8447" stopIfTrue="1" operator="containsText" text="iw.kkZad">
      <formula>NOT(ISERROR(SEARCH("iw.kkZad",N606)))</formula>
    </cfRule>
  </conditionalFormatting>
  <conditionalFormatting sqref="N607">
    <cfRule type="cellIs" dxfId="9230" priority="8442" stopIfTrue="1" operator="equal">
      <formula>0</formula>
    </cfRule>
  </conditionalFormatting>
  <conditionalFormatting sqref="N607">
    <cfRule type="containsText" dxfId="9229" priority="8437" stopIfTrue="1" operator="containsText" text="dsoy jktdh; fo|ky;ksa esa iz;ksx gsrq fu%'kqYd">
      <formula>NOT(ISERROR(SEARCH("dsoy jktdh; fo|ky;ksa esa iz;ksx gsrq fu%'kqYd",N607)))</formula>
    </cfRule>
    <cfRule type="containsText" dxfId="9228" priority="8438" stopIfTrue="1" operator="containsText" text="dsoy jktdh; fo|ky;ksa esa iz;ksx gsrq fu%'kqYd">
      <formula>NOT(ISERROR(SEARCH("dsoy jktdh; fo|ky;ksa esa iz;ksx gsrq fu%'kqYd",N607)))</formula>
    </cfRule>
    <cfRule type="containsText" dxfId="9227" priority="8439" stopIfTrue="1" operator="containsText" text="dsoy jktdh; fo|ky;ksa esa iz;ksx gsrq fu%'kqYd">
      <formula>NOT(ISERROR(SEARCH("dsoy jktdh; fo|ky;ksa esa iz;ksx gsrq fu%'kqYd",N607)))</formula>
    </cfRule>
    <cfRule type="containsText" dxfId="9226" priority="8440" stopIfTrue="1" operator="containsText" text="f'k{kk foHkkx jktLFkku">
      <formula>NOT(ISERROR(SEARCH("f'k{kk foHkkx jktLFkku",N607)))</formula>
    </cfRule>
    <cfRule type="containsText" dxfId="9225" priority="8441" stopIfTrue="1" operator="containsText" text="iw.kkZad">
      <formula>NOT(ISERROR(SEARCH("iw.kkZad",N607)))</formula>
    </cfRule>
  </conditionalFormatting>
  <conditionalFormatting sqref="D607:F607">
    <cfRule type="cellIs" dxfId="9224" priority="8436" stopIfTrue="1" operator="equal">
      <formula>0</formula>
    </cfRule>
  </conditionalFormatting>
  <conditionalFormatting sqref="D607:F607">
    <cfRule type="containsText" dxfId="9223" priority="8431" stopIfTrue="1" operator="containsText" text="dsoy jktdh; fo|ky;ksa esa iz;ksx gsrq fu%'kqYd">
      <formula>NOT(ISERROR(SEARCH("dsoy jktdh; fo|ky;ksa esa iz;ksx gsrq fu%'kqYd",D607)))</formula>
    </cfRule>
    <cfRule type="containsText" dxfId="9222" priority="8432" stopIfTrue="1" operator="containsText" text="dsoy jktdh; fo|ky;ksa esa iz;ksx gsrq fu%'kqYd">
      <formula>NOT(ISERROR(SEARCH("dsoy jktdh; fo|ky;ksa esa iz;ksx gsrq fu%'kqYd",D607)))</formula>
    </cfRule>
    <cfRule type="containsText" dxfId="9221" priority="8433" stopIfTrue="1" operator="containsText" text="dsoy jktdh; fo|ky;ksa esa iz;ksx gsrq fu%'kqYd">
      <formula>NOT(ISERROR(SEARCH("dsoy jktdh; fo|ky;ksa esa iz;ksx gsrq fu%'kqYd",D607)))</formula>
    </cfRule>
    <cfRule type="containsText" dxfId="9220" priority="8434" stopIfTrue="1" operator="containsText" text="f'k{kk foHkkx jktLFkku">
      <formula>NOT(ISERROR(SEARCH("f'k{kk foHkkx jktLFkku",D607)))</formula>
    </cfRule>
    <cfRule type="containsText" dxfId="9219" priority="8435" stopIfTrue="1" operator="containsText" text="iw.kkZad">
      <formula>NOT(ISERROR(SEARCH("iw.kkZad",D607)))</formula>
    </cfRule>
  </conditionalFormatting>
  <conditionalFormatting sqref="D606:F606">
    <cfRule type="cellIs" dxfId="9218" priority="8430" stopIfTrue="1" operator="equal">
      <formula>0</formula>
    </cfRule>
  </conditionalFormatting>
  <conditionalFormatting sqref="D606:F606">
    <cfRule type="containsText" dxfId="9217" priority="8425" stopIfTrue="1" operator="containsText" text="dsoy jktdh; fo|ky;ksa esa iz;ksx gsrq fu%'kqYd">
      <formula>NOT(ISERROR(SEARCH("dsoy jktdh; fo|ky;ksa esa iz;ksx gsrq fu%'kqYd",D606)))</formula>
    </cfRule>
    <cfRule type="containsText" dxfId="9216" priority="8426" stopIfTrue="1" operator="containsText" text="dsoy jktdh; fo|ky;ksa esa iz;ksx gsrq fu%'kqYd">
      <formula>NOT(ISERROR(SEARCH("dsoy jktdh; fo|ky;ksa esa iz;ksx gsrq fu%'kqYd",D606)))</formula>
    </cfRule>
    <cfRule type="containsText" dxfId="9215" priority="8427" stopIfTrue="1" operator="containsText" text="dsoy jktdh; fo|ky;ksa esa iz;ksx gsrq fu%'kqYd">
      <formula>NOT(ISERROR(SEARCH("dsoy jktdh; fo|ky;ksa esa iz;ksx gsrq fu%'kqYd",D606)))</formula>
    </cfRule>
    <cfRule type="containsText" dxfId="9214" priority="8428" stopIfTrue="1" operator="containsText" text="f'k{kk foHkkx jktLFkku">
      <formula>NOT(ISERROR(SEARCH("f'k{kk foHkkx jktLFkku",D606)))</formula>
    </cfRule>
    <cfRule type="containsText" dxfId="9213" priority="8429" stopIfTrue="1" operator="containsText" text="iw.kkZad">
      <formula>NOT(ISERROR(SEARCH("iw.kkZad",D606)))</formula>
    </cfRule>
  </conditionalFormatting>
  <conditionalFormatting sqref="J606">
    <cfRule type="cellIs" dxfId="9212" priority="8412" stopIfTrue="1" operator="equal">
      <formula>0</formula>
    </cfRule>
  </conditionalFormatting>
  <conditionalFormatting sqref="J606">
    <cfRule type="containsText" dxfId="9211" priority="8407" stopIfTrue="1" operator="containsText" text="dsoy jktdh; fo|ky;ksa esa iz;ksx gsrq fu%'kqYd">
      <formula>NOT(ISERROR(SEARCH("dsoy jktdh; fo|ky;ksa esa iz;ksx gsrq fu%'kqYd",J606)))</formula>
    </cfRule>
    <cfRule type="containsText" dxfId="9210" priority="8408" stopIfTrue="1" operator="containsText" text="dsoy jktdh; fo|ky;ksa esa iz;ksx gsrq fu%'kqYd">
      <formula>NOT(ISERROR(SEARCH("dsoy jktdh; fo|ky;ksa esa iz;ksx gsrq fu%'kqYd",J606)))</formula>
    </cfRule>
    <cfRule type="containsText" dxfId="9209" priority="8409" stopIfTrue="1" operator="containsText" text="dsoy jktdh; fo|ky;ksa esa iz;ksx gsrq fu%'kqYd">
      <formula>NOT(ISERROR(SEARCH("dsoy jktdh; fo|ky;ksa esa iz;ksx gsrq fu%'kqYd",J606)))</formula>
    </cfRule>
    <cfRule type="containsText" dxfId="9208" priority="8410" stopIfTrue="1" operator="containsText" text="f'k{kk foHkkx jktLFkku">
      <formula>NOT(ISERROR(SEARCH("f'k{kk foHkkx jktLFkku",J606)))</formula>
    </cfRule>
    <cfRule type="containsText" dxfId="9207" priority="8411" stopIfTrue="1" operator="containsText" text="iw.kkZad">
      <formula>NOT(ISERROR(SEARCH("iw.kkZad",J606)))</formula>
    </cfRule>
  </conditionalFormatting>
  <conditionalFormatting sqref="O637:Q637">
    <cfRule type="cellIs" dxfId="9206" priority="8370" stopIfTrue="1" operator="equal">
      <formula>0</formula>
    </cfRule>
  </conditionalFormatting>
  <conditionalFormatting sqref="O637:Q637">
    <cfRule type="containsText" dxfId="9205" priority="8365" stopIfTrue="1" operator="containsText" text="dsoy jktdh; fo|ky;ksa esa iz;ksx gsrq fu%'kqYd">
      <formula>NOT(ISERROR(SEARCH("dsoy jktdh; fo|ky;ksa esa iz;ksx gsrq fu%'kqYd",O637)))</formula>
    </cfRule>
    <cfRule type="containsText" dxfId="9204" priority="8366" stopIfTrue="1" operator="containsText" text="dsoy jktdh; fo|ky;ksa esa iz;ksx gsrq fu%'kqYd">
      <formula>NOT(ISERROR(SEARCH("dsoy jktdh; fo|ky;ksa esa iz;ksx gsrq fu%'kqYd",O637)))</formula>
    </cfRule>
    <cfRule type="containsText" dxfId="9203" priority="8367" stopIfTrue="1" operator="containsText" text="dsoy jktdh; fo|ky;ksa esa iz;ksx gsrq fu%'kqYd">
      <formula>NOT(ISERROR(SEARCH("dsoy jktdh; fo|ky;ksa esa iz;ksx gsrq fu%'kqYd",O637)))</formula>
    </cfRule>
    <cfRule type="containsText" dxfId="9202" priority="8368" stopIfTrue="1" operator="containsText" text="f'k{kk foHkkx jktLFkku">
      <formula>NOT(ISERROR(SEARCH("f'k{kk foHkkx jktLFkku",O637)))</formula>
    </cfRule>
    <cfRule type="containsText" dxfId="9201" priority="8369" stopIfTrue="1" operator="containsText" text="iw.kkZad">
      <formula>NOT(ISERROR(SEARCH("iw.kkZad",O637)))</formula>
    </cfRule>
  </conditionalFormatting>
  <conditionalFormatting sqref="O638:Q638">
    <cfRule type="cellIs" dxfId="9200" priority="8376" stopIfTrue="1" operator="equal">
      <formula>0</formula>
    </cfRule>
  </conditionalFormatting>
  <conditionalFormatting sqref="O638:Q638">
    <cfRule type="containsText" dxfId="9199" priority="8371" stopIfTrue="1" operator="containsText" text="dsoy jktdh; fo|ky;ksa esa iz;ksx gsrq fu%'kqYd">
      <formula>NOT(ISERROR(SEARCH("dsoy jktdh; fo|ky;ksa esa iz;ksx gsrq fu%'kqYd",O638)))</formula>
    </cfRule>
    <cfRule type="containsText" dxfId="9198" priority="8372" stopIfTrue="1" operator="containsText" text="dsoy jktdh; fo|ky;ksa esa iz;ksx gsrq fu%'kqYd">
      <formula>NOT(ISERROR(SEARCH("dsoy jktdh; fo|ky;ksa esa iz;ksx gsrq fu%'kqYd",O638)))</formula>
    </cfRule>
    <cfRule type="containsText" dxfId="9197" priority="8373" stopIfTrue="1" operator="containsText" text="dsoy jktdh; fo|ky;ksa esa iz;ksx gsrq fu%'kqYd">
      <formula>NOT(ISERROR(SEARCH("dsoy jktdh; fo|ky;ksa esa iz;ksx gsrq fu%'kqYd",O638)))</formula>
    </cfRule>
    <cfRule type="containsText" dxfId="9196" priority="8374" stopIfTrue="1" operator="containsText" text="f'k{kk foHkkx jktLFkku">
      <formula>NOT(ISERROR(SEARCH("f'k{kk foHkkx jktLFkku",O638)))</formula>
    </cfRule>
    <cfRule type="containsText" dxfId="9195" priority="8375" stopIfTrue="1" operator="containsText" text="iw.kkZad">
      <formula>NOT(ISERROR(SEARCH("iw.kkZad",O638)))</formula>
    </cfRule>
  </conditionalFormatting>
  <conditionalFormatting sqref="J638">
    <cfRule type="cellIs" dxfId="9194" priority="8358" stopIfTrue="1" operator="equal">
      <formula>0</formula>
    </cfRule>
  </conditionalFormatting>
  <conditionalFormatting sqref="J638">
    <cfRule type="containsText" dxfId="9193" priority="8353" stopIfTrue="1" operator="containsText" text="dsoy jktdh; fo|ky;ksa esa iz;ksx gsrq fu%'kqYd">
      <formula>NOT(ISERROR(SEARCH("dsoy jktdh; fo|ky;ksa esa iz;ksx gsrq fu%'kqYd",J638)))</formula>
    </cfRule>
    <cfRule type="containsText" dxfId="9192" priority="8354" stopIfTrue="1" operator="containsText" text="dsoy jktdh; fo|ky;ksa esa iz;ksx gsrq fu%'kqYd">
      <formula>NOT(ISERROR(SEARCH("dsoy jktdh; fo|ky;ksa esa iz;ksx gsrq fu%'kqYd",J638)))</formula>
    </cfRule>
    <cfRule type="containsText" dxfId="9191" priority="8355" stopIfTrue="1" operator="containsText" text="dsoy jktdh; fo|ky;ksa esa iz;ksx gsrq fu%'kqYd">
      <formula>NOT(ISERROR(SEARCH("dsoy jktdh; fo|ky;ksa esa iz;ksx gsrq fu%'kqYd",J638)))</formula>
    </cfRule>
    <cfRule type="containsText" dxfId="9190" priority="8356" stopIfTrue="1" operator="containsText" text="f'k{kk foHkkx jktLFkku">
      <formula>NOT(ISERROR(SEARCH("f'k{kk foHkkx jktLFkku",J638)))</formula>
    </cfRule>
    <cfRule type="containsText" dxfId="9189" priority="8357" stopIfTrue="1" operator="containsText" text="iw.kkZad">
      <formula>NOT(ISERROR(SEARCH("iw.kkZad",J638)))</formula>
    </cfRule>
  </conditionalFormatting>
  <conditionalFormatting sqref="N637">
    <cfRule type="cellIs" dxfId="9188" priority="8400" stopIfTrue="1" operator="equal">
      <formula>0</formula>
    </cfRule>
  </conditionalFormatting>
  <conditionalFormatting sqref="N637">
    <cfRule type="containsText" dxfId="9187" priority="8395" stopIfTrue="1" operator="containsText" text="dsoy jktdh; fo|ky;ksa esa iz;ksx gsrq fu%'kqYd">
      <formula>NOT(ISERROR(SEARCH("dsoy jktdh; fo|ky;ksa esa iz;ksx gsrq fu%'kqYd",N637)))</formula>
    </cfRule>
    <cfRule type="containsText" dxfId="9186" priority="8396" stopIfTrue="1" operator="containsText" text="dsoy jktdh; fo|ky;ksa esa iz;ksx gsrq fu%'kqYd">
      <formula>NOT(ISERROR(SEARCH("dsoy jktdh; fo|ky;ksa esa iz;ksx gsrq fu%'kqYd",N637)))</formula>
    </cfRule>
    <cfRule type="containsText" dxfId="9185" priority="8397" stopIfTrue="1" operator="containsText" text="dsoy jktdh; fo|ky;ksa esa iz;ksx gsrq fu%'kqYd">
      <formula>NOT(ISERROR(SEARCH("dsoy jktdh; fo|ky;ksa esa iz;ksx gsrq fu%'kqYd",N637)))</formula>
    </cfRule>
    <cfRule type="containsText" dxfId="9184" priority="8398" stopIfTrue="1" operator="containsText" text="f'k{kk foHkkx jktLFkku">
      <formula>NOT(ISERROR(SEARCH("f'k{kk foHkkx jktLFkku",N637)))</formula>
    </cfRule>
    <cfRule type="containsText" dxfId="9183" priority="8399" stopIfTrue="1" operator="containsText" text="iw.kkZad">
      <formula>NOT(ISERROR(SEARCH("iw.kkZad",N637)))</formula>
    </cfRule>
  </conditionalFormatting>
  <conditionalFormatting sqref="N638">
    <cfRule type="cellIs" dxfId="9182" priority="8394" stopIfTrue="1" operator="equal">
      <formula>0</formula>
    </cfRule>
  </conditionalFormatting>
  <conditionalFormatting sqref="N638">
    <cfRule type="containsText" dxfId="9181" priority="8389" stopIfTrue="1" operator="containsText" text="dsoy jktdh; fo|ky;ksa esa iz;ksx gsrq fu%'kqYd">
      <formula>NOT(ISERROR(SEARCH("dsoy jktdh; fo|ky;ksa esa iz;ksx gsrq fu%'kqYd",N638)))</formula>
    </cfRule>
    <cfRule type="containsText" dxfId="9180" priority="8390" stopIfTrue="1" operator="containsText" text="dsoy jktdh; fo|ky;ksa esa iz;ksx gsrq fu%'kqYd">
      <formula>NOT(ISERROR(SEARCH("dsoy jktdh; fo|ky;ksa esa iz;ksx gsrq fu%'kqYd",N638)))</formula>
    </cfRule>
    <cfRule type="containsText" dxfId="9179" priority="8391" stopIfTrue="1" operator="containsText" text="dsoy jktdh; fo|ky;ksa esa iz;ksx gsrq fu%'kqYd">
      <formula>NOT(ISERROR(SEARCH("dsoy jktdh; fo|ky;ksa esa iz;ksx gsrq fu%'kqYd",N638)))</formula>
    </cfRule>
    <cfRule type="containsText" dxfId="9178" priority="8392" stopIfTrue="1" operator="containsText" text="f'k{kk foHkkx jktLFkku">
      <formula>NOT(ISERROR(SEARCH("f'k{kk foHkkx jktLFkku",N638)))</formula>
    </cfRule>
    <cfRule type="containsText" dxfId="9177" priority="8393" stopIfTrue="1" operator="containsText" text="iw.kkZad">
      <formula>NOT(ISERROR(SEARCH("iw.kkZad",N638)))</formula>
    </cfRule>
  </conditionalFormatting>
  <conditionalFormatting sqref="D638:F638">
    <cfRule type="cellIs" dxfId="9176" priority="8388" stopIfTrue="1" operator="equal">
      <formula>0</formula>
    </cfRule>
  </conditionalFormatting>
  <conditionalFormatting sqref="D638:F638">
    <cfRule type="containsText" dxfId="9175" priority="8383" stopIfTrue="1" operator="containsText" text="dsoy jktdh; fo|ky;ksa esa iz;ksx gsrq fu%'kqYd">
      <formula>NOT(ISERROR(SEARCH("dsoy jktdh; fo|ky;ksa esa iz;ksx gsrq fu%'kqYd",D638)))</formula>
    </cfRule>
    <cfRule type="containsText" dxfId="9174" priority="8384" stopIfTrue="1" operator="containsText" text="dsoy jktdh; fo|ky;ksa esa iz;ksx gsrq fu%'kqYd">
      <formula>NOT(ISERROR(SEARCH("dsoy jktdh; fo|ky;ksa esa iz;ksx gsrq fu%'kqYd",D638)))</formula>
    </cfRule>
    <cfRule type="containsText" dxfId="9173" priority="8385" stopIfTrue="1" operator="containsText" text="dsoy jktdh; fo|ky;ksa esa iz;ksx gsrq fu%'kqYd">
      <formula>NOT(ISERROR(SEARCH("dsoy jktdh; fo|ky;ksa esa iz;ksx gsrq fu%'kqYd",D638)))</formula>
    </cfRule>
    <cfRule type="containsText" dxfId="9172" priority="8386" stopIfTrue="1" operator="containsText" text="f'k{kk foHkkx jktLFkku">
      <formula>NOT(ISERROR(SEARCH("f'k{kk foHkkx jktLFkku",D638)))</formula>
    </cfRule>
    <cfRule type="containsText" dxfId="9171" priority="8387" stopIfTrue="1" operator="containsText" text="iw.kkZad">
      <formula>NOT(ISERROR(SEARCH("iw.kkZad",D638)))</formula>
    </cfRule>
  </conditionalFormatting>
  <conditionalFormatting sqref="D637:F637">
    <cfRule type="cellIs" dxfId="9170" priority="8382" stopIfTrue="1" operator="equal">
      <formula>0</formula>
    </cfRule>
  </conditionalFormatting>
  <conditionalFormatting sqref="D637:F637">
    <cfRule type="containsText" dxfId="9169" priority="8377" stopIfTrue="1" operator="containsText" text="dsoy jktdh; fo|ky;ksa esa iz;ksx gsrq fu%'kqYd">
      <formula>NOT(ISERROR(SEARCH("dsoy jktdh; fo|ky;ksa esa iz;ksx gsrq fu%'kqYd",D637)))</formula>
    </cfRule>
    <cfRule type="containsText" dxfId="9168" priority="8378" stopIfTrue="1" operator="containsText" text="dsoy jktdh; fo|ky;ksa esa iz;ksx gsrq fu%'kqYd">
      <formula>NOT(ISERROR(SEARCH("dsoy jktdh; fo|ky;ksa esa iz;ksx gsrq fu%'kqYd",D637)))</formula>
    </cfRule>
    <cfRule type="containsText" dxfId="9167" priority="8379" stopIfTrue="1" operator="containsText" text="dsoy jktdh; fo|ky;ksa esa iz;ksx gsrq fu%'kqYd">
      <formula>NOT(ISERROR(SEARCH("dsoy jktdh; fo|ky;ksa esa iz;ksx gsrq fu%'kqYd",D637)))</formula>
    </cfRule>
    <cfRule type="containsText" dxfId="9166" priority="8380" stopIfTrue="1" operator="containsText" text="f'k{kk foHkkx jktLFkku">
      <formula>NOT(ISERROR(SEARCH("f'k{kk foHkkx jktLFkku",D637)))</formula>
    </cfRule>
    <cfRule type="containsText" dxfId="9165" priority="8381" stopIfTrue="1" operator="containsText" text="iw.kkZad">
      <formula>NOT(ISERROR(SEARCH("iw.kkZad",D637)))</formula>
    </cfRule>
  </conditionalFormatting>
  <conditionalFormatting sqref="J637">
    <cfRule type="cellIs" dxfId="9164" priority="8364" stopIfTrue="1" operator="equal">
      <formula>0</formula>
    </cfRule>
  </conditionalFormatting>
  <conditionalFormatting sqref="J637">
    <cfRule type="containsText" dxfId="9163" priority="8359" stopIfTrue="1" operator="containsText" text="dsoy jktdh; fo|ky;ksa esa iz;ksx gsrq fu%'kqYd">
      <formula>NOT(ISERROR(SEARCH("dsoy jktdh; fo|ky;ksa esa iz;ksx gsrq fu%'kqYd",J637)))</formula>
    </cfRule>
    <cfRule type="containsText" dxfId="9162" priority="8360" stopIfTrue="1" operator="containsText" text="dsoy jktdh; fo|ky;ksa esa iz;ksx gsrq fu%'kqYd">
      <formula>NOT(ISERROR(SEARCH("dsoy jktdh; fo|ky;ksa esa iz;ksx gsrq fu%'kqYd",J637)))</formula>
    </cfRule>
    <cfRule type="containsText" dxfId="9161" priority="8361" stopIfTrue="1" operator="containsText" text="dsoy jktdh; fo|ky;ksa esa iz;ksx gsrq fu%'kqYd">
      <formula>NOT(ISERROR(SEARCH("dsoy jktdh; fo|ky;ksa esa iz;ksx gsrq fu%'kqYd",J637)))</formula>
    </cfRule>
    <cfRule type="containsText" dxfId="9160" priority="8362" stopIfTrue="1" operator="containsText" text="f'k{kk foHkkx jktLFkku">
      <formula>NOT(ISERROR(SEARCH("f'k{kk foHkkx jktLFkku",J637)))</formula>
    </cfRule>
    <cfRule type="containsText" dxfId="9159" priority="8363" stopIfTrue="1" operator="containsText" text="iw.kkZad">
      <formula>NOT(ISERROR(SEARCH("iw.kkZad",J637)))</formula>
    </cfRule>
  </conditionalFormatting>
  <conditionalFormatting sqref="O668:Q668">
    <cfRule type="cellIs" dxfId="9158" priority="8322" stopIfTrue="1" operator="equal">
      <formula>0</formula>
    </cfRule>
  </conditionalFormatting>
  <conditionalFormatting sqref="O668:Q668">
    <cfRule type="containsText" dxfId="9157" priority="8317" stopIfTrue="1" operator="containsText" text="dsoy jktdh; fo|ky;ksa esa iz;ksx gsrq fu%'kqYd">
      <formula>NOT(ISERROR(SEARCH("dsoy jktdh; fo|ky;ksa esa iz;ksx gsrq fu%'kqYd",O668)))</formula>
    </cfRule>
    <cfRule type="containsText" dxfId="9156" priority="8318" stopIfTrue="1" operator="containsText" text="dsoy jktdh; fo|ky;ksa esa iz;ksx gsrq fu%'kqYd">
      <formula>NOT(ISERROR(SEARCH("dsoy jktdh; fo|ky;ksa esa iz;ksx gsrq fu%'kqYd",O668)))</formula>
    </cfRule>
    <cfRule type="containsText" dxfId="9155" priority="8319" stopIfTrue="1" operator="containsText" text="dsoy jktdh; fo|ky;ksa esa iz;ksx gsrq fu%'kqYd">
      <formula>NOT(ISERROR(SEARCH("dsoy jktdh; fo|ky;ksa esa iz;ksx gsrq fu%'kqYd",O668)))</formula>
    </cfRule>
    <cfRule type="containsText" dxfId="9154" priority="8320" stopIfTrue="1" operator="containsText" text="f'k{kk foHkkx jktLFkku">
      <formula>NOT(ISERROR(SEARCH("f'k{kk foHkkx jktLFkku",O668)))</formula>
    </cfRule>
    <cfRule type="containsText" dxfId="9153" priority="8321" stopIfTrue="1" operator="containsText" text="iw.kkZad">
      <formula>NOT(ISERROR(SEARCH("iw.kkZad",O668)))</formula>
    </cfRule>
  </conditionalFormatting>
  <conditionalFormatting sqref="O669:Q669">
    <cfRule type="cellIs" dxfId="9152" priority="8328" stopIfTrue="1" operator="equal">
      <formula>0</formula>
    </cfRule>
  </conditionalFormatting>
  <conditionalFormatting sqref="O669:Q669">
    <cfRule type="containsText" dxfId="9151" priority="8323" stopIfTrue="1" operator="containsText" text="dsoy jktdh; fo|ky;ksa esa iz;ksx gsrq fu%'kqYd">
      <formula>NOT(ISERROR(SEARCH("dsoy jktdh; fo|ky;ksa esa iz;ksx gsrq fu%'kqYd",O669)))</formula>
    </cfRule>
    <cfRule type="containsText" dxfId="9150" priority="8324" stopIfTrue="1" operator="containsText" text="dsoy jktdh; fo|ky;ksa esa iz;ksx gsrq fu%'kqYd">
      <formula>NOT(ISERROR(SEARCH("dsoy jktdh; fo|ky;ksa esa iz;ksx gsrq fu%'kqYd",O669)))</formula>
    </cfRule>
    <cfRule type="containsText" dxfId="9149" priority="8325" stopIfTrue="1" operator="containsText" text="dsoy jktdh; fo|ky;ksa esa iz;ksx gsrq fu%'kqYd">
      <formula>NOT(ISERROR(SEARCH("dsoy jktdh; fo|ky;ksa esa iz;ksx gsrq fu%'kqYd",O669)))</formula>
    </cfRule>
    <cfRule type="containsText" dxfId="9148" priority="8326" stopIfTrue="1" operator="containsText" text="f'k{kk foHkkx jktLFkku">
      <formula>NOT(ISERROR(SEARCH("f'k{kk foHkkx jktLFkku",O669)))</formula>
    </cfRule>
    <cfRule type="containsText" dxfId="9147" priority="8327" stopIfTrue="1" operator="containsText" text="iw.kkZad">
      <formula>NOT(ISERROR(SEARCH("iw.kkZad",O669)))</formula>
    </cfRule>
  </conditionalFormatting>
  <conditionalFormatting sqref="J669">
    <cfRule type="cellIs" dxfId="9146" priority="8310" stopIfTrue="1" operator="equal">
      <formula>0</formula>
    </cfRule>
  </conditionalFormatting>
  <conditionalFormatting sqref="J669">
    <cfRule type="containsText" dxfId="9145" priority="8305" stopIfTrue="1" operator="containsText" text="dsoy jktdh; fo|ky;ksa esa iz;ksx gsrq fu%'kqYd">
      <formula>NOT(ISERROR(SEARCH("dsoy jktdh; fo|ky;ksa esa iz;ksx gsrq fu%'kqYd",J669)))</formula>
    </cfRule>
    <cfRule type="containsText" dxfId="9144" priority="8306" stopIfTrue="1" operator="containsText" text="dsoy jktdh; fo|ky;ksa esa iz;ksx gsrq fu%'kqYd">
      <formula>NOT(ISERROR(SEARCH("dsoy jktdh; fo|ky;ksa esa iz;ksx gsrq fu%'kqYd",J669)))</formula>
    </cfRule>
    <cfRule type="containsText" dxfId="9143" priority="8307" stopIfTrue="1" operator="containsText" text="dsoy jktdh; fo|ky;ksa esa iz;ksx gsrq fu%'kqYd">
      <formula>NOT(ISERROR(SEARCH("dsoy jktdh; fo|ky;ksa esa iz;ksx gsrq fu%'kqYd",J669)))</formula>
    </cfRule>
    <cfRule type="containsText" dxfId="9142" priority="8308" stopIfTrue="1" operator="containsText" text="f'k{kk foHkkx jktLFkku">
      <formula>NOT(ISERROR(SEARCH("f'k{kk foHkkx jktLFkku",J669)))</formula>
    </cfRule>
    <cfRule type="containsText" dxfId="9141" priority="8309" stopIfTrue="1" operator="containsText" text="iw.kkZad">
      <formula>NOT(ISERROR(SEARCH("iw.kkZad",J669)))</formula>
    </cfRule>
  </conditionalFormatting>
  <conditionalFormatting sqref="N668">
    <cfRule type="cellIs" dxfId="9140" priority="8352" stopIfTrue="1" operator="equal">
      <formula>0</formula>
    </cfRule>
  </conditionalFormatting>
  <conditionalFormatting sqref="N668">
    <cfRule type="containsText" dxfId="9139" priority="8347" stopIfTrue="1" operator="containsText" text="dsoy jktdh; fo|ky;ksa esa iz;ksx gsrq fu%'kqYd">
      <formula>NOT(ISERROR(SEARCH("dsoy jktdh; fo|ky;ksa esa iz;ksx gsrq fu%'kqYd",N668)))</formula>
    </cfRule>
    <cfRule type="containsText" dxfId="9138" priority="8348" stopIfTrue="1" operator="containsText" text="dsoy jktdh; fo|ky;ksa esa iz;ksx gsrq fu%'kqYd">
      <formula>NOT(ISERROR(SEARCH("dsoy jktdh; fo|ky;ksa esa iz;ksx gsrq fu%'kqYd",N668)))</formula>
    </cfRule>
    <cfRule type="containsText" dxfId="9137" priority="8349" stopIfTrue="1" operator="containsText" text="dsoy jktdh; fo|ky;ksa esa iz;ksx gsrq fu%'kqYd">
      <formula>NOT(ISERROR(SEARCH("dsoy jktdh; fo|ky;ksa esa iz;ksx gsrq fu%'kqYd",N668)))</formula>
    </cfRule>
    <cfRule type="containsText" dxfId="9136" priority="8350" stopIfTrue="1" operator="containsText" text="f'k{kk foHkkx jktLFkku">
      <formula>NOT(ISERROR(SEARCH("f'k{kk foHkkx jktLFkku",N668)))</formula>
    </cfRule>
    <cfRule type="containsText" dxfId="9135" priority="8351" stopIfTrue="1" operator="containsText" text="iw.kkZad">
      <formula>NOT(ISERROR(SEARCH("iw.kkZad",N668)))</formula>
    </cfRule>
  </conditionalFormatting>
  <conditionalFormatting sqref="N669">
    <cfRule type="cellIs" dxfId="9134" priority="8346" stopIfTrue="1" operator="equal">
      <formula>0</formula>
    </cfRule>
  </conditionalFormatting>
  <conditionalFormatting sqref="N669">
    <cfRule type="containsText" dxfId="9133" priority="8341" stopIfTrue="1" operator="containsText" text="dsoy jktdh; fo|ky;ksa esa iz;ksx gsrq fu%'kqYd">
      <formula>NOT(ISERROR(SEARCH("dsoy jktdh; fo|ky;ksa esa iz;ksx gsrq fu%'kqYd",N669)))</formula>
    </cfRule>
    <cfRule type="containsText" dxfId="9132" priority="8342" stopIfTrue="1" operator="containsText" text="dsoy jktdh; fo|ky;ksa esa iz;ksx gsrq fu%'kqYd">
      <formula>NOT(ISERROR(SEARCH("dsoy jktdh; fo|ky;ksa esa iz;ksx gsrq fu%'kqYd",N669)))</formula>
    </cfRule>
    <cfRule type="containsText" dxfId="9131" priority="8343" stopIfTrue="1" operator="containsText" text="dsoy jktdh; fo|ky;ksa esa iz;ksx gsrq fu%'kqYd">
      <formula>NOT(ISERROR(SEARCH("dsoy jktdh; fo|ky;ksa esa iz;ksx gsrq fu%'kqYd",N669)))</formula>
    </cfRule>
    <cfRule type="containsText" dxfId="9130" priority="8344" stopIfTrue="1" operator="containsText" text="f'k{kk foHkkx jktLFkku">
      <formula>NOT(ISERROR(SEARCH("f'k{kk foHkkx jktLFkku",N669)))</formula>
    </cfRule>
    <cfRule type="containsText" dxfId="9129" priority="8345" stopIfTrue="1" operator="containsText" text="iw.kkZad">
      <formula>NOT(ISERROR(SEARCH("iw.kkZad",N669)))</formula>
    </cfRule>
  </conditionalFormatting>
  <conditionalFormatting sqref="D669:F669">
    <cfRule type="cellIs" dxfId="9128" priority="8340" stopIfTrue="1" operator="equal">
      <formula>0</formula>
    </cfRule>
  </conditionalFormatting>
  <conditionalFormatting sqref="D669:F669">
    <cfRule type="containsText" dxfId="9127" priority="8335" stopIfTrue="1" operator="containsText" text="dsoy jktdh; fo|ky;ksa esa iz;ksx gsrq fu%'kqYd">
      <formula>NOT(ISERROR(SEARCH("dsoy jktdh; fo|ky;ksa esa iz;ksx gsrq fu%'kqYd",D669)))</formula>
    </cfRule>
    <cfRule type="containsText" dxfId="9126" priority="8336" stopIfTrue="1" operator="containsText" text="dsoy jktdh; fo|ky;ksa esa iz;ksx gsrq fu%'kqYd">
      <formula>NOT(ISERROR(SEARCH("dsoy jktdh; fo|ky;ksa esa iz;ksx gsrq fu%'kqYd",D669)))</formula>
    </cfRule>
    <cfRule type="containsText" dxfId="9125" priority="8337" stopIfTrue="1" operator="containsText" text="dsoy jktdh; fo|ky;ksa esa iz;ksx gsrq fu%'kqYd">
      <formula>NOT(ISERROR(SEARCH("dsoy jktdh; fo|ky;ksa esa iz;ksx gsrq fu%'kqYd",D669)))</formula>
    </cfRule>
    <cfRule type="containsText" dxfId="9124" priority="8338" stopIfTrue="1" operator="containsText" text="f'k{kk foHkkx jktLFkku">
      <formula>NOT(ISERROR(SEARCH("f'k{kk foHkkx jktLFkku",D669)))</formula>
    </cfRule>
    <cfRule type="containsText" dxfId="9123" priority="8339" stopIfTrue="1" operator="containsText" text="iw.kkZad">
      <formula>NOT(ISERROR(SEARCH("iw.kkZad",D669)))</formula>
    </cfRule>
  </conditionalFormatting>
  <conditionalFormatting sqref="D668:F668">
    <cfRule type="cellIs" dxfId="9122" priority="8334" stopIfTrue="1" operator="equal">
      <formula>0</formula>
    </cfRule>
  </conditionalFormatting>
  <conditionalFormatting sqref="D668:F668">
    <cfRule type="containsText" dxfId="9121" priority="8329" stopIfTrue="1" operator="containsText" text="dsoy jktdh; fo|ky;ksa esa iz;ksx gsrq fu%'kqYd">
      <formula>NOT(ISERROR(SEARCH("dsoy jktdh; fo|ky;ksa esa iz;ksx gsrq fu%'kqYd",D668)))</formula>
    </cfRule>
    <cfRule type="containsText" dxfId="9120" priority="8330" stopIfTrue="1" operator="containsText" text="dsoy jktdh; fo|ky;ksa esa iz;ksx gsrq fu%'kqYd">
      <formula>NOT(ISERROR(SEARCH("dsoy jktdh; fo|ky;ksa esa iz;ksx gsrq fu%'kqYd",D668)))</formula>
    </cfRule>
    <cfRule type="containsText" dxfId="9119" priority="8331" stopIfTrue="1" operator="containsText" text="dsoy jktdh; fo|ky;ksa esa iz;ksx gsrq fu%'kqYd">
      <formula>NOT(ISERROR(SEARCH("dsoy jktdh; fo|ky;ksa esa iz;ksx gsrq fu%'kqYd",D668)))</formula>
    </cfRule>
    <cfRule type="containsText" dxfId="9118" priority="8332" stopIfTrue="1" operator="containsText" text="f'k{kk foHkkx jktLFkku">
      <formula>NOT(ISERROR(SEARCH("f'k{kk foHkkx jktLFkku",D668)))</formula>
    </cfRule>
    <cfRule type="containsText" dxfId="9117" priority="8333" stopIfTrue="1" operator="containsText" text="iw.kkZad">
      <formula>NOT(ISERROR(SEARCH("iw.kkZad",D668)))</formula>
    </cfRule>
  </conditionalFormatting>
  <conditionalFormatting sqref="J668">
    <cfRule type="cellIs" dxfId="9116" priority="8316" stopIfTrue="1" operator="equal">
      <formula>0</formula>
    </cfRule>
  </conditionalFormatting>
  <conditionalFormatting sqref="J668">
    <cfRule type="containsText" dxfId="9115" priority="8311" stopIfTrue="1" operator="containsText" text="dsoy jktdh; fo|ky;ksa esa iz;ksx gsrq fu%'kqYd">
      <formula>NOT(ISERROR(SEARCH("dsoy jktdh; fo|ky;ksa esa iz;ksx gsrq fu%'kqYd",J668)))</formula>
    </cfRule>
    <cfRule type="containsText" dxfId="9114" priority="8312" stopIfTrue="1" operator="containsText" text="dsoy jktdh; fo|ky;ksa esa iz;ksx gsrq fu%'kqYd">
      <formula>NOT(ISERROR(SEARCH("dsoy jktdh; fo|ky;ksa esa iz;ksx gsrq fu%'kqYd",J668)))</formula>
    </cfRule>
    <cfRule type="containsText" dxfId="9113" priority="8313" stopIfTrue="1" operator="containsText" text="dsoy jktdh; fo|ky;ksa esa iz;ksx gsrq fu%'kqYd">
      <formula>NOT(ISERROR(SEARCH("dsoy jktdh; fo|ky;ksa esa iz;ksx gsrq fu%'kqYd",J668)))</formula>
    </cfRule>
    <cfRule type="containsText" dxfId="9112" priority="8314" stopIfTrue="1" operator="containsText" text="f'k{kk foHkkx jktLFkku">
      <formula>NOT(ISERROR(SEARCH("f'k{kk foHkkx jktLFkku",J668)))</formula>
    </cfRule>
    <cfRule type="containsText" dxfId="9111" priority="8315" stopIfTrue="1" operator="containsText" text="iw.kkZad">
      <formula>NOT(ISERROR(SEARCH("iw.kkZad",J668)))</formula>
    </cfRule>
  </conditionalFormatting>
  <conditionalFormatting sqref="O730:Q730">
    <cfRule type="cellIs" dxfId="9110" priority="8274" stopIfTrue="1" operator="equal">
      <formula>0</formula>
    </cfRule>
  </conditionalFormatting>
  <conditionalFormatting sqref="O730:Q730">
    <cfRule type="containsText" dxfId="9109" priority="8269" stopIfTrue="1" operator="containsText" text="dsoy jktdh; fo|ky;ksa esa iz;ksx gsrq fu%'kqYd">
      <formula>NOT(ISERROR(SEARCH("dsoy jktdh; fo|ky;ksa esa iz;ksx gsrq fu%'kqYd",O730)))</formula>
    </cfRule>
    <cfRule type="containsText" dxfId="9108" priority="8270" stopIfTrue="1" operator="containsText" text="dsoy jktdh; fo|ky;ksa esa iz;ksx gsrq fu%'kqYd">
      <formula>NOT(ISERROR(SEARCH("dsoy jktdh; fo|ky;ksa esa iz;ksx gsrq fu%'kqYd",O730)))</formula>
    </cfRule>
    <cfRule type="containsText" dxfId="9107" priority="8271" stopIfTrue="1" operator="containsText" text="dsoy jktdh; fo|ky;ksa esa iz;ksx gsrq fu%'kqYd">
      <formula>NOT(ISERROR(SEARCH("dsoy jktdh; fo|ky;ksa esa iz;ksx gsrq fu%'kqYd",O730)))</formula>
    </cfRule>
    <cfRule type="containsText" dxfId="9106" priority="8272" stopIfTrue="1" operator="containsText" text="f'k{kk foHkkx jktLFkku">
      <formula>NOT(ISERROR(SEARCH("f'k{kk foHkkx jktLFkku",O730)))</formula>
    </cfRule>
    <cfRule type="containsText" dxfId="9105" priority="8273" stopIfTrue="1" operator="containsText" text="iw.kkZad">
      <formula>NOT(ISERROR(SEARCH("iw.kkZad",O730)))</formula>
    </cfRule>
  </conditionalFormatting>
  <conditionalFormatting sqref="O731:Q731">
    <cfRule type="cellIs" dxfId="9104" priority="8280" stopIfTrue="1" operator="equal">
      <formula>0</formula>
    </cfRule>
  </conditionalFormatting>
  <conditionalFormatting sqref="O731:Q731">
    <cfRule type="containsText" dxfId="9103" priority="8275" stopIfTrue="1" operator="containsText" text="dsoy jktdh; fo|ky;ksa esa iz;ksx gsrq fu%'kqYd">
      <formula>NOT(ISERROR(SEARCH("dsoy jktdh; fo|ky;ksa esa iz;ksx gsrq fu%'kqYd",O731)))</formula>
    </cfRule>
    <cfRule type="containsText" dxfId="9102" priority="8276" stopIfTrue="1" operator="containsText" text="dsoy jktdh; fo|ky;ksa esa iz;ksx gsrq fu%'kqYd">
      <formula>NOT(ISERROR(SEARCH("dsoy jktdh; fo|ky;ksa esa iz;ksx gsrq fu%'kqYd",O731)))</formula>
    </cfRule>
    <cfRule type="containsText" dxfId="9101" priority="8277" stopIfTrue="1" operator="containsText" text="dsoy jktdh; fo|ky;ksa esa iz;ksx gsrq fu%'kqYd">
      <formula>NOT(ISERROR(SEARCH("dsoy jktdh; fo|ky;ksa esa iz;ksx gsrq fu%'kqYd",O731)))</formula>
    </cfRule>
    <cfRule type="containsText" dxfId="9100" priority="8278" stopIfTrue="1" operator="containsText" text="f'k{kk foHkkx jktLFkku">
      <formula>NOT(ISERROR(SEARCH("f'k{kk foHkkx jktLFkku",O731)))</formula>
    </cfRule>
    <cfRule type="containsText" dxfId="9099" priority="8279" stopIfTrue="1" operator="containsText" text="iw.kkZad">
      <formula>NOT(ISERROR(SEARCH("iw.kkZad",O731)))</formula>
    </cfRule>
  </conditionalFormatting>
  <conditionalFormatting sqref="J731">
    <cfRule type="cellIs" dxfId="9098" priority="8262" stopIfTrue="1" operator="equal">
      <formula>0</formula>
    </cfRule>
  </conditionalFormatting>
  <conditionalFormatting sqref="J731">
    <cfRule type="containsText" dxfId="9097" priority="8257" stopIfTrue="1" operator="containsText" text="dsoy jktdh; fo|ky;ksa esa iz;ksx gsrq fu%'kqYd">
      <formula>NOT(ISERROR(SEARCH("dsoy jktdh; fo|ky;ksa esa iz;ksx gsrq fu%'kqYd",J731)))</formula>
    </cfRule>
    <cfRule type="containsText" dxfId="9096" priority="8258" stopIfTrue="1" operator="containsText" text="dsoy jktdh; fo|ky;ksa esa iz;ksx gsrq fu%'kqYd">
      <formula>NOT(ISERROR(SEARCH("dsoy jktdh; fo|ky;ksa esa iz;ksx gsrq fu%'kqYd",J731)))</formula>
    </cfRule>
    <cfRule type="containsText" dxfId="9095" priority="8259" stopIfTrue="1" operator="containsText" text="dsoy jktdh; fo|ky;ksa esa iz;ksx gsrq fu%'kqYd">
      <formula>NOT(ISERROR(SEARCH("dsoy jktdh; fo|ky;ksa esa iz;ksx gsrq fu%'kqYd",J731)))</formula>
    </cfRule>
    <cfRule type="containsText" dxfId="9094" priority="8260" stopIfTrue="1" operator="containsText" text="f'k{kk foHkkx jktLFkku">
      <formula>NOT(ISERROR(SEARCH("f'k{kk foHkkx jktLFkku",J731)))</formula>
    </cfRule>
    <cfRule type="containsText" dxfId="9093" priority="8261" stopIfTrue="1" operator="containsText" text="iw.kkZad">
      <formula>NOT(ISERROR(SEARCH("iw.kkZad",J731)))</formula>
    </cfRule>
  </conditionalFormatting>
  <conditionalFormatting sqref="N730">
    <cfRule type="cellIs" dxfId="9092" priority="8304" stopIfTrue="1" operator="equal">
      <formula>0</formula>
    </cfRule>
  </conditionalFormatting>
  <conditionalFormatting sqref="N730">
    <cfRule type="containsText" dxfId="9091" priority="8299" stopIfTrue="1" operator="containsText" text="dsoy jktdh; fo|ky;ksa esa iz;ksx gsrq fu%'kqYd">
      <formula>NOT(ISERROR(SEARCH("dsoy jktdh; fo|ky;ksa esa iz;ksx gsrq fu%'kqYd",N730)))</formula>
    </cfRule>
    <cfRule type="containsText" dxfId="9090" priority="8300" stopIfTrue="1" operator="containsText" text="dsoy jktdh; fo|ky;ksa esa iz;ksx gsrq fu%'kqYd">
      <formula>NOT(ISERROR(SEARCH("dsoy jktdh; fo|ky;ksa esa iz;ksx gsrq fu%'kqYd",N730)))</formula>
    </cfRule>
    <cfRule type="containsText" dxfId="9089" priority="8301" stopIfTrue="1" operator="containsText" text="dsoy jktdh; fo|ky;ksa esa iz;ksx gsrq fu%'kqYd">
      <formula>NOT(ISERROR(SEARCH("dsoy jktdh; fo|ky;ksa esa iz;ksx gsrq fu%'kqYd",N730)))</formula>
    </cfRule>
    <cfRule type="containsText" dxfId="9088" priority="8302" stopIfTrue="1" operator="containsText" text="f'k{kk foHkkx jktLFkku">
      <formula>NOT(ISERROR(SEARCH("f'k{kk foHkkx jktLFkku",N730)))</formula>
    </cfRule>
    <cfRule type="containsText" dxfId="9087" priority="8303" stopIfTrue="1" operator="containsText" text="iw.kkZad">
      <formula>NOT(ISERROR(SEARCH("iw.kkZad",N730)))</formula>
    </cfRule>
  </conditionalFormatting>
  <conditionalFormatting sqref="N731">
    <cfRule type="cellIs" dxfId="9086" priority="8298" stopIfTrue="1" operator="equal">
      <formula>0</formula>
    </cfRule>
  </conditionalFormatting>
  <conditionalFormatting sqref="N731">
    <cfRule type="containsText" dxfId="9085" priority="8293" stopIfTrue="1" operator="containsText" text="dsoy jktdh; fo|ky;ksa esa iz;ksx gsrq fu%'kqYd">
      <formula>NOT(ISERROR(SEARCH("dsoy jktdh; fo|ky;ksa esa iz;ksx gsrq fu%'kqYd",N731)))</formula>
    </cfRule>
    <cfRule type="containsText" dxfId="9084" priority="8294" stopIfTrue="1" operator="containsText" text="dsoy jktdh; fo|ky;ksa esa iz;ksx gsrq fu%'kqYd">
      <formula>NOT(ISERROR(SEARCH("dsoy jktdh; fo|ky;ksa esa iz;ksx gsrq fu%'kqYd",N731)))</formula>
    </cfRule>
    <cfRule type="containsText" dxfId="9083" priority="8295" stopIfTrue="1" operator="containsText" text="dsoy jktdh; fo|ky;ksa esa iz;ksx gsrq fu%'kqYd">
      <formula>NOT(ISERROR(SEARCH("dsoy jktdh; fo|ky;ksa esa iz;ksx gsrq fu%'kqYd",N731)))</formula>
    </cfRule>
    <cfRule type="containsText" dxfId="9082" priority="8296" stopIfTrue="1" operator="containsText" text="f'k{kk foHkkx jktLFkku">
      <formula>NOT(ISERROR(SEARCH("f'k{kk foHkkx jktLFkku",N731)))</formula>
    </cfRule>
    <cfRule type="containsText" dxfId="9081" priority="8297" stopIfTrue="1" operator="containsText" text="iw.kkZad">
      <formula>NOT(ISERROR(SEARCH("iw.kkZad",N731)))</formula>
    </cfRule>
  </conditionalFormatting>
  <conditionalFormatting sqref="D731:F731">
    <cfRule type="cellIs" dxfId="9080" priority="8292" stopIfTrue="1" operator="equal">
      <formula>0</formula>
    </cfRule>
  </conditionalFormatting>
  <conditionalFormatting sqref="D731:F731">
    <cfRule type="containsText" dxfId="9079" priority="8287" stopIfTrue="1" operator="containsText" text="dsoy jktdh; fo|ky;ksa esa iz;ksx gsrq fu%'kqYd">
      <formula>NOT(ISERROR(SEARCH("dsoy jktdh; fo|ky;ksa esa iz;ksx gsrq fu%'kqYd",D731)))</formula>
    </cfRule>
    <cfRule type="containsText" dxfId="9078" priority="8288" stopIfTrue="1" operator="containsText" text="dsoy jktdh; fo|ky;ksa esa iz;ksx gsrq fu%'kqYd">
      <formula>NOT(ISERROR(SEARCH("dsoy jktdh; fo|ky;ksa esa iz;ksx gsrq fu%'kqYd",D731)))</formula>
    </cfRule>
    <cfRule type="containsText" dxfId="9077" priority="8289" stopIfTrue="1" operator="containsText" text="dsoy jktdh; fo|ky;ksa esa iz;ksx gsrq fu%'kqYd">
      <formula>NOT(ISERROR(SEARCH("dsoy jktdh; fo|ky;ksa esa iz;ksx gsrq fu%'kqYd",D731)))</formula>
    </cfRule>
    <cfRule type="containsText" dxfId="9076" priority="8290" stopIfTrue="1" operator="containsText" text="f'k{kk foHkkx jktLFkku">
      <formula>NOT(ISERROR(SEARCH("f'k{kk foHkkx jktLFkku",D731)))</formula>
    </cfRule>
    <cfRule type="containsText" dxfId="9075" priority="8291" stopIfTrue="1" operator="containsText" text="iw.kkZad">
      <formula>NOT(ISERROR(SEARCH("iw.kkZad",D731)))</formula>
    </cfRule>
  </conditionalFormatting>
  <conditionalFormatting sqref="D730:F730">
    <cfRule type="cellIs" dxfId="9074" priority="8286" stopIfTrue="1" operator="equal">
      <formula>0</formula>
    </cfRule>
  </conditionalFormatting>
  <conditionalFormatting sqref="D730:F730">
    <cfRule type="containsText" dxfId="9073" priority="8281" stopIfTrue="1" operator="containsText" text="dsoy jktdh; fo|ky;ksa esa iz;ksx gsrq fu%'kqYd">
      <formula>NOT(ISERROR(SEARCH("dsoy jktdh; fo|ky;ksa esa iz;ksx gsrq fu%'kqYd",D730)))</formula>
    </cfRule>
    <cfRule type="containsText" dxfId="9072" priority="8282" stopIfTrue="1" operator="containsText" text="dsoy jktdh; fo|ky;ksa esa iz;ksx gsrq fu%'kqYd">
      <formula>NOT(ISERROR(SEARCH("dsoy jktdh; fo|ky;ksa esa iz;ksx gsrq fu%'kqYd",D730)))</formula>
    </cfRule>
    <cfRule type="containsText" dxfId="9071" priority="8283" stopIfTrue="1" operator="containsText" text="dsoy jktdh; fo|ky;ksa esa iz;ksx gsrq fu%'kqYd">
      <formula>NOT(ISERROR(SEARCH("dsoy jktdh; fo|ky;ksa esa iz;ksx gsrq fu%'kqYd",D730)))</formula>
    </cfRule>
    <cfRule type="containsText" dxfId="9070" priority="8284" stopIfTrue="1" operator="containsText" text="f'k{kk foHkkx jktLFkku">
      <formula>NOT(ISERROR(SEARCH("f'k{kk foHkkx jktLFkku",D730)))</formula>
    </cfRule>
    <cfRule type="containsText" dxfId="9069" priority="8285" stopIfTrue="1" operator="containsText" text="iw.kkZad">
      <formula>NOT(ISERROR(SEARCH("iw.kkZad",D730)))</formula>
    </cfRule>
  </conditionalFormatting>
  <conditionalFormatting sqref="J730">
    <cfRule type="cellIs" dxfId="9068" priority="8268" stopIfTrue="1" operator="equal">
      <formula>0</formula>
    </cfRule>
  </conditionalFormatting>
  <conditionalFormatting sqref="J730">
    <cfRule type="containsText" dxfId="9067" priority="8263" stopIfTrue="1" operator="containsText" text="dsoy jktdh; fo|ky;ksa esa iz;ksx gsrq fu%'kqYd">
      <formula>NOT(ISERROR(SEARCH("dsoy jktdh; fo|ky;ksa esa iz;ksx gsrq fu%'kqYd",J730)))</formula>
    </cfRule>
    <cfRule type="containsText" dxfId="9066" priority="8264" stopIfTrue="1" operator="containsText" text="dsoy jktdh; fo|ky;ksa esa iz;ksx gsrq fu%'kqYd">
      <formula>NOT(ISERROR(SEARCH("dsoy jktdh; fo|ky;ksa esa iz;ksx gsrq fu%'kqYd",J730)))</formula>
    </cfRule>
    <cfRule type="containsText" dxfId="9065" priority="8265" stopIfTrue="1" operator="containsText" text="dsoy jktdh; fo|ky;ksa esa iz;ksx gsrq fu%'kqYd">
      <formula>NOT(ISERROR(SEARCH("dsoy jktdh; fo|ky;ksa esa iz;ksx gsrq fu%'kqYd",J730)))</formula>
    </cfRule>
    <cfRule type="containsText" dxfId="9064" priority="8266" stopIfTrue="1" operator="containsText" text="f'k{kk foHkkx jktLFkku">
      <formula>NOT(ISERROR(SEARCH("f'k{kk foHkkx jktLFkku",J730)))</formula>
    </cfRule>
    <cfRule type="containsText" dxfId="9063" priority="8267" stopIfTrue="1" operator="containsText" text="iw.kkZad">
      <formula>NOT(ISERROR(SEARCH("iw.kkZad",J730)))</formula>
    </cfRule>
  </conditionalFormatting>
  <conditionalFormatting sqref="O761:Q761">
    <cfRule type="cellIs" dxfId="9062" priority="8226" stopIfTrue="1" operator="equal">
      <formula>0</formula>
    </cfRule>
  </conditionalFormatting>
  <conditionalFormatting sqref="O761:Q761">
    <cfRule type="containsText" dxfId="9061" priority="8221" stopIfTrue="1" operator="containsText" text="dsoy jktdh; fo|ky;ksa esa iz;ksx gsrq fu%'kqYd">
      <formula>NOT(ISERROR(SEARCH("dsoy jktdh; fo|ky;ksa esa iz;ksx gsrq fu%'kqYd",O761)))</formula>
    </cfRule>
    <cfRule type="containsText" dxfId="9060" priority="8222" stopIfTrue="1" operator="containsText" text="dsoy jktdh; fo|ky;ksa esa iz;ksx gsrq fu%'kqYd">
      <formula>NOT(ISERROR(SEARCH("dsoy jktdh; fo|ky;ksa esa iz;ksx gsrq fu%'kqYd",O761)))</formula>
    </cfRule>
    <cfRule type="containsText" dxfId="9059" priority="8223" stopIfTrue="1" operator="containsText" text="dsoy jktdh; fo|ky;ksa esa iz;ksx gsrq fu%'kqYd">
      <formula>NOT(ISERROR(SEARCH("dsoy jktdh; fo|ky;ksa esa iz;ksx gsrq fu%'kqYd",O761)))</formula>
    </cfRule>
    <cfRule type="containsText" dxfId="9058" priority="8224" stopIfTrue="1" operator="containsText" text="f'k{kk foHkkx jktLFkku">
      <formula>NOT(ISERROR(SEARCH("f'k{kk foHkkx jktLFkku",O761)))</formula>
    </cfRule>
    <cfRule type="containsText" dxfId="9057" priority="8225" stopIfTrue="1" operator="containsText" text="iw.kkZad">
      <formula>NOT(ISERROR(SEARCH("iw.kkZad",O761)))</formula>
    </cfRule>
  </conditionalFormatting>
  <conditionalFormatting sqref="O762:Q762">
    <cfRule type="cellIs" dxfId="9056" priority="8232" stopIfTrue="1" operator="equal">
      <formula>0</formula>
    </cfRule>
  </conditionalFormatting>
  <conditionalFormatting sqref="O762:Q762">
    <cfRule type="containsText" dxfId="9055" priority="8227" stopIfTrue="1" operator="containsText" text="dsoy jktdh; fo|ky;ksa esa iz;ksx gsrq fu%'kqYd">
      <formula>NOT(ISERROR(SEARCH("dsoy jktdh; fo|ky;ksa esa iz;ksx gsrq fu%'kqYd",O762)))</formula>
    </cfRule>
    <cfRule type="containsText" dxfId="9054" priority="8228" stopIfTrue="1" operator="containsText" text="dsoy jktdh; fo|ky;ksa esa iz;ksx gsrq fu%'kqYd">
      <formula>NOT(ISERROR(SEARCH("dsoy jktdh; fo|ky;ksa esa iz;ksx gsrq fu%'kqYd",O762)))</formula>
    </cfRule>
    <cfRule type="containsText" dxfId="9053" priority="8229" stopIfTrue="1" operator="containsText" text="dsoy jktdh; fo|ky;ksa esa iz;ksx gsrq fu%'kqYd">
      <formula>NOT(ISERROR(SEARCH("dsoy jktdh; fo|ky;ksa esa iz;ksx gsrq fu%'kqYd",O762)))</formula>
    </cfRule>
    <cfRule type="containsText" dxfId="9052" priority="8230" stopIfTrue="1" operator="containsText" text="f'k{kk foHkkx jktLFkku">
      <formula>NOT(ISERROR(SEARCH("f'k{kk foHkkx jktLFkku",O762)))</formula>
    </cfRule>
    <cfRule type="containsText" dxfId="9051" priority="8231" stopIfTrue="1" operator="containsText" text="iw.kkZad">
      <formula>NOT(ISERROR(SEARCH("iw.kkZad",O762)))</formula>
    </cfRule>
  </conditionalFormatting>
  <conditionalFormatting sqref="J762">
    <cfRule type="cellIs" dxfId="9050" priority="8214" stopIfTrue="1" operator="equal">
      <formula>0</formula>
    </cfRule>
  </conditionalFormatting>
  <conditionalFormatting sqref="J762">
    <cfRule type="containsText" dxfId="9049" priority="8209" stopIfTrue="1" operator="containsText" text="dsoy jktdh; fo|ky;ksa esa iz;ksx gsrq fu%'kqYd">
      <formula>NOT(ISERROR(SEARCH("dsoy jktdh; fo|ky;ksa esa iz;ksx gsrq fu%'kqYd",J762)))</formula>
    </cfRule>
    <cfRule type="containsText" dxfId="9048" priority="8210" stopIfTrue="1" operator="containsText" text="dsoy jktdh; fo|ky;ksa esa iz;ksx gsrq fu%'kqYd">
      <formula>NOT(ISERROR(SEARCH("dsoy jktdh; fo|ky;ksa esa iz;ksx gsrq fu%'kqYd",J762)))</formula>
    </cfRule>
    <cfRule type="containsText" dxfId="9047" priority="8211" stopIfTrue="1" operator="containsText" text="dsoy jktdh; fo|ky;ksa esa iz;ksx gsrq fu%'kqYd">
      <formula>NOT(ISERROR(SEARCH("dsoy jktdh; fo|ky;ksa esa iz;ksx gsrq fu%'kqYd",J762)))</formula>
    </cfRule>
    <cfRule type="containsText" dxfId="9046" priority="8212" stopIfTrue="1" operator="containsText" text="f'k{kk foHkkx jktLFkku">
      <formula>NOT(ISERROR(SEARCH("f'k{kk foHkkx jktLFkku",J762)))</formula>
    </cfRule>
    <cfRule type="containsText" dxfId="9045" priority="8213" stopIfTrue="1" operator="containsText" text="iw.kkZad">
      <formula>NOT(ISERROR(SEARCH("iw.kkZad",J762)))</formula>
    </cfRule>
  </conditionalFormatting>
  <conditionalFormatting sqref="N761">
    <cfRule type="cellIs" dxfId="9044" priority="8256" stopIfTrue="1" operator="equal">
      <formula>0</formula>
    </cfRule>
  </conditionalFormatting>
  <conditionalFormatting sqref="N761">
    <cfRule type="containsText" dxfId="9043" priority="8251" stopIfTrue="1" operator="containsText" text="dsoy jktdh; fo|ky;ksa esa iz;ksx gsrq fu%'kqYd">
      <formula>NOT(ISERROR(SEARCH("dsoy jktdh; fo|ky;ksa esa iz;ksx gsrq fu%'kqYd",N761)))</formula>
    </cfRule>
    <cfRule type="containsText" dxfId="9042" priority="8252" stopIfTrue="1" operator="containsText" text="dsoy jktdh; fo|ky;ksa esa iz;ksx gsrq fu%'kqYd">
      <formula>NOT(ISERROR(SEARCH("dsoy jktdh; fo|ky;ksa esa iz;ksx gsrq fu%'kqYd",N761)))</formula>
    </cfRule>
    <cfRule type="containsText" dxfId="9041" priority="8253" stopIfTrue="1" operator="containsText" text="dsoy jktdh; fo|ky;ksa esa iz;ksx gsrq fu%'kqYd">
      <formula>NOT(ISERROR(SEARCH("dsoy jktdh; fo|ky;ksa esa iz;ksx gsrq fu%'kqYd",N761)))</formula>
    </cfRule>
    <cfRule type="containsText" dxfId="9040" priority="8254" stopIfTrue="1" operator="containsText" text="f'k{kk foHkkx jktLFkku">
      <formula>NOT(ISERROR(SEARCH("f'k{kk foHkkx jktLFkku",N761)))</formula>
    </cfRule>
    <cfRule type="containsText" dxfId="9039" priority="8255" stopIfTrue="1" operator="containsText" text="iw.kkZad">
      <formula>NOT(ISERROR(SEARCH("iw.kkZad",N761)))</formula>
    </cfRule>
  </conditionalFormatting>
  <conditionalFormatting sqref="N762">
    <cfRule type="cellIs" dxfId="9038" priority="8250" stopIfTrue="1" operator="equal">
      <formula>0</formula>
    </cfRule>
  </conditionalFormatting>
  <conditionalFormatting sqref="N762">
    <cfRule type="containsText" dxfId="9037" priority="8245" stopIfTrue="1" operator="containsText" text="dsoy jktdh; fo|ky;ksa esa iz;ksx gsrq fu%'kqYd">
      <formula>NOT(ISERROR(SEARCH("dsoy jktdh; fo|ky;ksa esa iz;ksx gsrq fu%'kqYd",N762)))</formula>
    </cfRule>
    <cfRule type="containsText" dxfId="9036" priority="8246" stopIfTrue="1" operator="containsText" text="dsoy jktdh; fo|ky;ksa esa iz;ksx gsrq fu%'kqYd">
      <formula>NOT(ISERROR(SEARCH("dsoy jktdh; fo|ky;ksa esa iz;ksx gsrq fu%'kqYd",N762)))</formula>
    </cfRule>
    <cfRule type="containsText" dxfId="9035" priority="8247" stopIfTrue="1" operator="containsText" text="dsoy jktdh; fo|ky;ksa esa iz;ksx gsrq fu%'kqYd">
      <formula>NOT(ISERROR(SEARCH("dsoy jktdh; fo|ky;ksa esa iz;ksx gsrq fu%'kqYd",N762)))</formula>
    </cfRule>
    <cfRule type="containsText" dxfId="9034" priority="8248" stopIfTrue="1" operator="containsText" text="f'k{kk foHkkx jktLFkku">
      <formula>NOT(ISERROR(SEARCH("f'k{kk foHkkx jktLFkku",N762)))</formula>
    </cfRule>
    <cfRule type="containsText" dxfId="9033" priority="8249" stopIfTrue="1" operator="containsText" text="iw.kkZad">
      <formula>NOT(ISERROR(SEARCH("iw.kkZad",N762)))</formula>
    </cfRule>
  </conditionalFormatting>
  <conditionalFormatting sqref="D762:F762">
    <cfRule type="cellIs" dxfId="9032" priority="8244" stopIfTrue="1" operator="equal">
      <formula>0</formula>
    </cfRule>
  </conditionalFormatting>
  <conditionalFormatting sqref="D762:F762">
    <cfRule type="containsText" dxfId="9031" priority="8239" stopIfTrue="1" operator="containsText" text="dsoy jktdh; fo|ky;ksa esa iz;ksx gsrq fu%'kqYd">
      <formula>NOT(ISERROR(SEARCH("dsoy jktdh; fo|ky;ksa esa iz;ksx gsrq fu%'kqYd",D762)))</formula>
    </cfRule>
    <cfRule type="containsText" dxfId="9030" priority="8240" stopIfTrue="1" operator="containsText" text="dsoy jktdh; fo|ky;ksa esa iz;ksx gsrq fu%'kqYd">
      <formula>NOT(ISERROR(SEARCH("dsoy jktdh; fo|ky;ksa esa iz;ksx gsrq fu%'kqYd",D762)))</formula>
    </cfRule>
    <cfRule type="containsText" dxfId="9029" priority="8241" stopIfTrue="1" operator="containsText" text="dsoy jktdh; fo|ky;ksa esa iz;ksx gsrq fu%'kqYd">
      <formula>NOT(ISERROR(SEARCH("dsoy jktdh; fo|ky;ksa esa iz;ksx gsrq fu%'kqYd",D762)))</formula>
    </cfRule>
    <cfRule type="containsText" dxfId="9028" priority="8242" stopIfTrue="1" operator="containsText" text="f'k{kk foHkkx jktLFkku">
      <formula>NOT(ISERROR(SEARCH("f'k{kk foHkkx jktLFkku",D762)))</formula>
    </cfRule>
    <cfRule type="containsText" dxfId="9027" priority="8243" stopIfTrue="1" operator="containsText" text="iw.kkZad">
      <formula>NOT(ISERROR(SEARCH("iw.kkZad",D762)))</formula>
    </cfRule>
  </conditionalFormatting>
  <conditionalFormatting sqref="D761:F761">
    <cfRule type="cellIs" dxfId="9026" priority="8238" stopIfTrue="1" operator="equal">
      <formula>0</formula>
    </cfRule>
  </conditionalFormatting>
  <conditionalFormatting sqref="D761:F761">
    <cfRule type="containsText" dxfId="9025" priority="8233" stopIfTrue="1" operator="containsText" text="dsoy jktdh; fo|ky;ksa esa iz;ksx gsrq fu%'kqYd">
      <formula>NOT(ISERROR(SEARCH("dsoy jktdh; fo|ky;ksa esa iz;ksx gsrq fu%'kqYd",D761)))</formula>
    </cfRule>
    <cfRule type="containsText" dxfId="9024" priority="8234" stopIfTrue="1" operator="containsText" text="dsoy jktdh; fo|ky;ksa esa iz;ksx gsrq fu%'kqYd">
      <formula>NOT(ISERROR(SEARCH("dsoy jktdh; fo|ky;ksa esa iz;ksx gsrq fu%'kqYd",D761)))</formula>
    </cfRule>
    <cfRule type="containsText" dxfId="9023" priority="8235" stopIfTrue="1" operator="containsText" text="dsoy jktdh; fo|ky;ksa esa iz;ksx gsrq fu%'kqYd">
      <formula>NOT(ISERROR(SEARCH("dsoy jktdh; fo|ky;ksa esa iz;ksx gsrq fu%'kqYd",D761)))</formula>
    </cfRule>
    <cfRule type="containsText" dxfId="9022" priority="8236" stopIfTrue="1" operator="containsText" text="f'k{kk foHkkx jktLFkku">
      <formula>NOT(ISERROR(SEARCH("f'k{kk foHkkx jktLFkku",D761)))</formula>
    </cfRule>
    <cfRule type="containsText" dxfId="9021" priority="8237" stopIfTrue="1" operator="containsText" text="iw.kkZad">
      <formula>NOT(ISERROR(SEARCH("iw.kkZad",D761)))</formula>
    </cfRule>
  </conditionalFormatting>
  <conditionalFormatting sqref="J761">
    <cfRule type="cellIs" dxfId="9020" priority="8220" stopIfTrue="1" operator="equal">
      <formula>0</formula>
    </cfRule>
  </conditionalFormatting>
  <conditionalFormatting sqref="J761">
    <cfRule type="containsText" dxfId="9019" priority="8215" stopIfTrue="1" operator="containsText" text="dsoy jktdh; fo|ky;ksa esa iz;ksx gsrq fu%'kqYd">
      <formula>NOT(ISERROR(SEARCH("dsoy jktdh; fo|ky;ksa esa iz;ksx gsrq fu%'kqYd",J761)))</formula>
    </cfRule>
    <cfRule type="containsText" dxfId="9018" priority="8216" stopIfTrue="1" operator="containsText" text="dsoy jktdh; fo|ky;ksa esa iz;ksx gsrq fu%'kqYd">
      <formula>NOT(ISERROR(SEARCH("dsoy jktdh; fo|ky;ksa esa iz;ksx gsrq fu%'kqYd",J761)))</formula>
    </cfRule>
    <cfRule type="containsText" dxfId="9017" priority="8217" stopIfTrue="1" operator="containsText" text="dsoy jktdh; fo|ky;ksa esa iz;ksx gsrq fu%'kqYd">
      <formula>NOT(ISERROR(SEARCH("dsoy jktdh; fo|ky;ksa esa iz;ksx gsrq fu%'kqYd",J761)))</formula>
    </cfRule>
    <cfRule type="containsText" dxfId="9016" priority="8218" stopIfTrue="1" operator="containsText" text="f'k{kk foHkkx jktLFkku">
      <formula>NOT(ISERROR(SEARCH("f'k{kk foHkkx jktLFkku",J761)))</formula>
    </cfRule>
    <cfRule type="containsText" dxfId="9015" priority="8219" stopIfTrue="1" operator="containsText" text="iw.kkZad">
      <formula>NOT(ISERROR(SEARCH("iw.kkZad",J761)))</formula>
    </cfRule>
  </conditionalFormatting>
  <conditionalFormatting sqref="O792:Q792">
    <cfRule type="cellIs" dxfId="9014" priority="8178" stopIfTrue="1" operator="equal">
      <formula>0</formula>
    </cfRule>
  </conditionalFormatting>
  <conditionalFormatting sqref="O792:Q792">
    <cfRule type="containsText" dxfId="9013" priority="8173" stopIfTrue="1" operator="containsText" text="dsoy jktdh; fo|ky;ksa esa iz;ksx gsrq fu%'kqYd">
      <formula>NOT(ISERROR(SEARCH("dsoy jktdh; fo|ky;ksa esa iz;ksx gsrq fu%'kqYd",O792)))</formula>
    </cfRule>
    <cfRule type="containsText" dxfId="9012" priority="8174" stopIfTrue="1" operator="containsText" text="dsoy jktdh; fo|ky;ksa esa iz;ksx gsrq fu%'kqYd">
      <formula>NOT(ISERROR(SEARCH("dsoy jktdh; fo|ky;ksa esa iz;ksx gsrq fu%'kqYd",O792)))</formula>
    </cfRule>
    <cfRule type="containsText" dxfId="9011" priority="8175" stopIfTrue="1" operator="containsText" text="dsoy jktdh; fo|ky;ksa esa iz;ksx gsrq fu%'kqYd">
      <formula>NOT(ISERROR(SEARCH("dsoy jktdh; fo|ky;ksa esa iz;ksx gsrq fu%'kqYd",O792)))</formula>
    </cfRule>
    <cfRule type="containsText" dxfId="9010" priority="8176" stopIfTrue="1" operator="containsText" text="f'k{kk foHkkx jktLFkku">
      <formula>NOT(ISERROR(SEARCH("f'k{kk foHkkx jktLFkku",O792)))</formula>
    </cfRule>
    <cfRule type="containsText" dxfId="9009" priority="8177" stopIfTrue="1" operator="containsText" text="iw.kkZad">
      <formula>NOT(ISERROR(SEARCH("iw.kkZad",O792)))</formula>
    </cfRule>
  </conditionalFormatting>
  <conditionalFormatting sqref="O793:Q793">
    <cfRule type="cellIs" dxfId="9008" priority="8184" stopIfTrue="1" operator="equal">
      <formula>0</formula>
    </cfRule>
  </conditionalFormatting>
  <conditionalFormatting sqref="O793:Q793">
    <cfRule type="containsText" dxfId="9007" priority="8179" stopIfTrue="1" operator="containsText" text="dsoy jktdh; fo|ky;ksa esa iz;ksx gsrq fu%'kqYd">
      <formula>NOT(ISERROR(SEARCH("dsoy jktdh; fo|ky;ksa esa iz;ksx gsrq fu%'kqYd",O793)))</formula>
    </cfRule>
    <cfRule type="containsText" dxfId="9006" priority="8180" stopIfTrue="1" operator="containsText" text="dsoy jktdh; fo|ky;ksa esa iz;ksx gsrq fu%'kqYd">
      <formula>NOT(ISERROR(SEARCH("dsoy jktdh; fo|ky;ksa esa iz;ksx gsrq fu%'kqYd",O793)))</formula>
    </cfRule>
    <cfRule type="containsText" dxfId="9005" priority="8181" stopIfTrue="1" operator="containsText" text="dsoy jktdh; fo|ky;ksa esa iz;ksx gsrq fu%'kqYd">
      <formula>NOT(ISERROR(SEARCH("dsoy jktdh; fo|ky;ksa esa iz;ksx gsrq fu%'kqYd",O793)))</formula>
    </cfRule>
    <cfRule type="containsText" dxfId="9004" priority="8182" stopIfTrue="1" operator="containsText" text="f'k{kk foHkkx jktLFkku">
      <formula>NOT(ISERROR(SEARCH("f'k{kk foHkkx jktLFkku",O793)))</formula>
    </cfRule>
    <cfRule type="containsText" dxfId="9003" priority="8183" stopIfTrue="1" operator="containsText" text="iw.kkZad">
      <formula>NOT(ISERROR(SEARCH("iw.kkZad",O793)))</formula>
    </cfRule>
  </conditionalFormatting>
  <conditionalFormatting sqref="J793">
    <cfRule type="cellIs" dxfId="9002" priority="8166" stopIfTrue="1" operator="equal">
      <formula>0</formula>
    </cfRule>
  </conditionalFormatting>
  <conditionalFormatting sqref="J793">
    <cfRule type="containsText" dxfId="9001" priority="8161" stopIfTrue="1" operator="containsText" text="dsoy jktdh; fo|ky;ksa esa iz;ksx gsrq fu%'kqYd">
      <formula>NOT(ISERROR(SEARCH("dsoy jktdh; fo|ky;ksa esa iz;ksx gsrq fu%'kqYd",J793)))</formula>
    </cfRule>
    <cfRule type="containsText" dxfId="9000" priority="8162" stopIfTrue="1" operator="containsText" text="dsoy jktdh; fo|ky;ksa esa iz;ksx gsrq fu%'kqYd">
      <formula>NOT(ISERROR(SEARCH("dsoy jktdh; fo|ky;ksa esa iz;ksx gsrq fu%'kqYd",J793)))</formula>
    </cfRule>
    <cfRule type="containsText" dxfId="8999" priority="8163" stopIfTrue="1" operator="containsText" text="dsoy jktdh; fo|ky;ksa esa iz;ksx gsrq fu%'kqYd">
      <formula>NOT(ISERROR(SEARCH("dsoy jktdh; fo|ky;ksa esa iz;ksx gsrq fu%'kqYd",J793)))</formula>
    </cfRule>
    <cfRule type="containsText" dxfId="8998" priority="8164" stopIfTrue="1" operator="containsText" text="f'k{kk foHkkx jktLFkku">
      <formula>NOT(ISERROR(SEARCH("f'k{kk foHkkx jktLFkku",J793)))</formula>
    </cfRule>
    <cfRule type="containsText" dxfId="8997" priority="8165" stopIfTrue="1" operator="containsText" text="iw.kkZad">
      <formula>NOT(ISERROR(SEARCH("iw.kkZad",J793)))</formula>
    </cfRule>
  </conditionalFormatting>
  <conditionalFormatting sqref="N792">
    <cfRule type="cellIs" dxfId="8996" priority="8208" stopIfTrue="1" operator="equal">
      <formula>0</formula>
    </cfRule>
  </conditionalFormatting>
  <conditionalFormatting sqref="N792">
    <cfRule type="containsText" dxfId="8995" priority="8203" stopIfTrue="1" operator="containsText" text="dsoy jktdh; fo|ky;ksa esa iz;ksx gsrq fu%'kqYd">
      <formula>NOT(ISERROR(SEARCH("dsoy jktdh; fo|ky;ksa esa iz;ksx gsrq fu%'kqYd",N792)))</formula>
    </cfRule>
    <cfRule type="containsText" dxfId="8994" priority="8204" stopIfTrue="1" operator="containsText" text="dsoy jktdh; fo|ky;ksa esa iz;ksx gsrq fu%'kqYd">
      <formula>NOT(ISERROR(SEARCH("dsoy jktdh; fo|ky;ksa esa iz;ksx gsrq fu%'kqYd",N792)))</formula>
    </cfRule>
    <cfRule type="containsText" dxfId="8993" priority="8205" stopIfTrue="1" operator="containsText" text="dsoy jktdh; fo|ky;ksa esa iz;ksx gsrq fu%'kqYd">
      <formula>NOT(ISERROR(SEARCH("dsoy jktdh; fo|ky;ksa esa iz;ksx gsrq fu%'kqYd",N792)))</formula>
    </cfRule>
    <cfRule type="containsText" dxfId="8992" priority="8206" stopIfTrue="1" operator="containsText" text="f'k{kk foHkkx jktLFkku">
      <formula>NOT(ISERROR(SEARCH("f'k{kk foHkkx jktLFkku",N792)))</formula>
    </cfRule>
    <cfRule type="containsText" dxfId="8991" priority="8207" stopIfTrue="1" operator="containsText" text="iw.kkZad">
      <formula>NOT(ISERROR(SEARCH("iw.kkZad",N792)))</formula>
    </cfRule>
  </conditionalFormatting>
  <conditionalFormatting sqref="N793">
    <cfRule type="cellIs" dxfId="8990" priority="8202" stopIfTrue="1" operator="equal">
      <formula>0</formula>
    </cfRule>
  </conditionalFormatting>
  <conditionalFormatting sqref="N793">
    <cfRule type="containsText" dxfId="8989" priority="8197" stopIfTrue="1" operator="containsText" text="dsoy jktdh; fo|ky;ksa esa iz;ksx gsrq fu%'kqYd">
      <formula>NOT(ISERROR(SEARCH("dsoy jktdh; fo|ky;ksa esa iz;ksx gsrq fu%'kqYd",N793)))</formula>
    </cfRule>
    <cfRule type="containsText" dxfId="8988" priority="8198" stopIfTrue="1" operator="containsText" text="dsoy jktdh; fo|ky;ksa esa iz;ksx gsrq fu%'kqYd">
      <formula>NOT(ISERROR(SEARCH("dsoy jktdh; fo|ky;ksa esa iz;ksx gsrq fu%'kqYd",N793)))</formula>
    </cfRule>
    <cfRule type="containsText" dxfId="8987" priority="8199" stopIfTrue="1" operator="containsText" text="dsoy jktdh; fo|ky;ksa esa iz;ksx gsrq fu%'kqYd">
      <formula>NOT(ISERROR(SEARCH("dsoy jktdh; fo|ky;ksa esa iz;ksx gsrq fu%'kqYd",N793)))</formula>
    </cfRule>
    <cfRule type="containsText" dxfId="8986" priority="8200" stopIfTrue="1" operator="containsText" text="f'k{kk foHkkx jktLFkku">
      <formula>NOT(ISERROR(SEARCH("f'k{kk foHkkx jktLFkku",N793)))</formula>
    </cfRule>
    <cfRule type="containsText" dxfId="8985" priority="8201" stopIfTrue="1" operator="containsText" text="iw.kkZad">
      <formula>NOT(ISERROR(SEARCH("iw.kkZad",N793)))</formula>
    </cfRule>
  </conditionalFormatting>
  <conditionalFormatting sqref="D793:F793">
    <cfRule type="cellIs" dxfId="8984" priority="8196" stopIfTrue="1" operator="equal">
      <formula>0</formula>
    </cfRule>
  </conditionalFormatting>
  <conditionalFormatting sqref="D793:F793">
    <cfRule type="containsText" dxfId="8983" priority="8191" stopIfTrue="1" operator="containsText" text="dsoy jktdh; fo|ky;ksa esa iz;ksx gsrq fu%'kqYd">
      <formula>NOT(ISERROR(SEARCH("dsoy jktdh; fo|ky;ksa esa iz;ksx gsrq fu%'kqYd",D793)))</formula>
    </cfRule>
    <cfRule type="containsText" dxfId="8982" priority="8192" stopIfTrue="1" operator="containsText" text="dsoy jktdh; fo|ky;ksa esa iz;ksx gsrq fu%'kqYd">
      <formula>NOT(ISERROR(SEARCH("dsoy jktdh; fo|ky;ksa esa iz;ksx gsrq fu%'kqYd",D793)))</formula>
    </cfRule>
    <cfRule type="containsText" dxfId="8981" priority="8193" stopIfTrue="1" operator="containsText" text="dsoy jktdh; fo|ky;ksa esa iz;ksx gsrq fu%'kqYd">
      <formula>NOT(ISERROR(SEARCH("dsoy jktdh; fo|ky;ksa esa iz;ksx gsrq fu%'kqYd",D793)))</formula>
    </cfRule>
    <cfRule type="containsText" dxfId="8980" priority="8194" stopIfTrue="1" operator="containsText" text="f'k{kk foHkkx jktLFkku">
      <formula>NOT(ISERROR(SEARCH("f'k{kk foHkkx jktLFkku",D793)))</formula>
    </cfRule>
    <cfRule type="containsText" dxfId="8979" priority="8195" stopIfTrue="1" operator="containsText" text="iw.kkZad">
      <formula>NOT(ISERROR(SEARCH("iw.kkZad",D793)))</formula>
    </cfRule>
  </conditionalFormatting>
  <conditionalFormatting sqref="D792:F792">
    <cfRule type="cellIs" dxfId="8978" priority="8190" stopIfTrue="1" operator="equal">
      <formula>0</formula>
    </cfRule>
  </conditionalFormatting>
  <conditionalFormatting sqref="D792:F792">
    <cfRule type="containsText" dxfId="8977" priority="8185" stopIfTrue="1" operator="containsText" text="dsoy jktdh; fo|ky;ksa esa iz;ksx gsrq fu%'kqYd">
      <formula>NOT(ISERROR(SEARCH("dsoy jktdh; fo|ky;ksa esa iz;ksx gsrq fu%'kqYd",D792)))</formula>
    </cfRule>
    <cfRule type="containsText" dxfId="8976" priority="8186" stopIfTrue="1" operator="containsText" text="dsoy jktdh; fo|ky;ksa esa iz;ksx gsrq fu%'kqYd">
      <formula>NOT(ISERROR(SEARCH("dsoy jktdh; fo|ky;ksa esa iz;ksx gsrq fu%'kqYd",D792)))</formula>
    </cfRule>
    <cfRule type="containsText" dxfId="8975" priority="8187" stopIfTrue="1" operator="containsText" text="dsoy jktdh; fo|ky;ksa esa iz;ksx gsrq fu%'kqYd">
      <formula>NOT(ISERROR(SEARCH("dsoy jktdh; fo|ky;ksa esa iz;ksx gsrq fu%'kqYd",D792)))</formula>
    </cfRule>
    <cfRule type="containsText" dxfId="8974" priority="8188" stopIfTrue="1" operator="containsText" text="f'k{kk foHkkx jktLFkku">
      <formula>NOT(ISERROR(SEARCH("f'k{kk foHkkx jktLFkku",D792)))</formula>
    </cfRule>
    <cfRule type="containsText" dxfId="8973" priority="8189" stopIfTrue="1" operator="containsText" text="iw.kkZad">
      <formula>NOT(ISERROR(SEARCH("iw.kkZad",D792)))</formula>
    </cfRule>
  </conditionalFormatting>
  <conditionalFormatting sqref="J792">
    <cfRule type="cellIs" dxfId="8972" priority="8172" stopIfTrue="1" operator="equal">
      <formula>0</formula>
    </cfRule>
  </conditionalFormatting>
  <conditionalFormatting sqref="J792">
    <cfRule type="containsText" dxfId="8971" priority="8167" stopIfTrue="1" operator="containsText" text="dsoy jktdh; fo|ky;ksa esa iz;ksx gsrq fu%'kqYd">
      <formula>NOT(ISERROR(SEARCH("dsoy jktdh; fo|ky;ksa esa iz;ksx gsrq fu%'kqYd",J792)))</formula>
    </cfRule>
    <cfRule type="containsText" dxfId="8970" priority="8168" stopIfTrue="1" operator="containsText" text="dsoy jktdh; fo|ky;ksa esa iz;ksx gsrq fu%'kqYd">
      <formula>NOT(ISERROR(SEARCH("dsoy jktdh; fo|ky;ksa esa iz;ksx gsrq fu%'kqYd",J792)))</formula>
    </cfRule>
    <cfRule type="containsText" dxfId="8969" priority="8169" stopIfTrue="1" operator="containsText" text="dsoy jktdh; fo|ky;ksa esa iz;ksx gsrq fu%'kqYd">
      <formula>NOT(ISERROR(SEARCH("dsoy jktdh; fo|ky;ksa esa iz;ksx gsrq fu%'kqYd",J792)))</formula>
    </cfRule>
    <cfRule type="containsText" dxfId="8968" priority="8170" stopIfTrue="1" operator="containsText" text="f'k{kk foHkkx jktLFkku">
      <formula>NOT(ISERROR(SEARCH("f'k{kk foHkkx jktLFkku",J792)))</formula>
    </cfRule>
    <cfRule type="containsText" dxfId="8967" priority="8171" stopIfTrue="1" operator="containsText" text="iw.kkZad">
      <formula>NOT(ISERROR(SEARCH("iw.kkZad",J792)))</formula>
    </cfRule>
  </conditionalFormatting>
  <conditionalFormatting sqref="O823:Q823">
    <cfRule type="cellIs" dxfId="8966" priority="8130" stopIfTrue="1" operator="equal">
      <formula>0</formula>
    </cfRule>
  </conditionalFormatting>
  <conditionalFormatting sqref="O823:Q823">
    <cfRule type="containsText" dxfId="8965" priority="8125" stopIfTrue="1" operator="containsText" text="dsoy jktdh; fo|ky;ksa esa iz;ksx gsrq fu%'kqYd">
      <formula>NOT(ISERROR(SEARCH("dsoy jktdh; fo|ky;ksa esa iz;ksx gsrq fu%'kqYd",O823)))</formula>
    </cfRule>
    <cfRule type="containsText" dxfId="8964" priority="8126" stopIfTrue="1" operator="containsText" text="dsoy jktdh; fo|ky;ksa esa iz;ksx gsrq fu%'kqYd">
      <formula>NOT(ISERROR(SEARCH("dsoy jktdh; fo|ky;ksa esa iz;ksx gsrq fu%'kqYd",O823)))</formula>
    </cfRule>
    <cfRule type="containsText" dxfId="8963" priority="8127" stopIfTrue="1" operator="containsText" text="dsoy jktdh; fo|ky;ksa esa iz;ksx gsrq fu%'kqYd">
      <formula>NOT(ISERROR(SEARCH("dsoy jktdh; fo|ky;ksa esa iz;ksx gsrq fu%'kqYd",O823)))</formula>
    </cfRule>
    <cfRule type="containsText" dxfId="8962" priority="8128" stopIfTrue="1" operator="containsText" text="f'k{kk foHkkx jktLFkku">
      <formula>NOT(ISERROR(SEARCH("f'k{kk foHkkx jktLFkku",O823)))</formula>
    </cfRule>
    <cfRule type="containsText" dxfId="8961" priority="8129" stopIfTrue="1" operator="containsText" text="iw.kkZad">
      <formula>NOT(ISERROR(SEARCH("iw.kkZad",O823)))</formula>
    </cfRule>
  </conditionalFormatting>
  <conditionalFormatting sqref="O824:Q824">
    <cfRule type="cellIs" dxfId="8960" priority="8136" stopIfTrue="1" operator="equal">
      <formula>0</formula>
    </cfRule>
  </conditionalFormatting>
  <conditionalFormatting sqref="O824:Q824">
    <cfRule type="containsText" dxfId="8959" priority="8131" stopIfTrue="1" operator="containsText" text="dsoy jktdh; fo|ky;ksa esa iz;ksx gsrq fu%'kqYd">
      <formula>NOT(ISERROR(SEARCH("dsoy jktdh; fo|ky;ksa esa iz;ksx gsrq fu%'kqYd",O824)))</formula>
    </cfRule>
    <cfRule type="containsText" dxfId="8958" priority="8132" stopIfTrue="1" operator="containsText" text="dsoy jktdh; fo|ky;ksa esa iz;ksx gsrq fu%'kqYd">
      <formula>NOT(ISERROR(SEARCH("dsoy jktdh; fo|ky;ksa esa iz;ksx gsrq fu%'kqYd",O824)))</formula>
    </cfRule>
    <cfRule type="containsText" dxfId="8957" priority="8133" stopIfTrue="1" operator="containsText" text="dsoy jktdh; fo|ky;ksa esa iz;ksx gsrq fu%'kqYd">
      <formula>NOT(ISERROR(SEARCH("dsoy jktdh; fo|ky;ksa esa iz;ksx gsrq fu%'kqYd",O824)))</formula>
    </cfRule>
    <cfRule type="containsText" dxfId="8956" priority="8134" stopIfTrue="1" operator="containsText" text="f'k{kk foHkkx jktLFkku">
      <formula>NOT(ISERROR(SEARCH("f'k{kk foHkkx jktLFkku",O824)))</formula>
    </cfRule>
    <cfRule type="containsText" dxfId="8955" priority="8135" stopIfTrue="1" operator="containsText" text="iw.kkZad">
      <formula>NOT(ISERROR(SEARCH("iw.kkZad",O824)))</formula>
    </cfRule>
  </conditionalFormatting>
  <conditionalFormatting sqref="J824">
    <cfRule type="cellIs" dxfId="8954" priority="8118" stopIfTrue="1" operator="equal">
      <formula>0</formula>
    </cfRule>
  </conditionalFormatting>
  <conditionalFormatting sqref="J824">
    <cfRule type="containsText" dxfId="8953" priority="8113" stopIfTrue="1" operator="containsText" text="dsoy jktdh; fo|ky;ksa esa iz;ksx gsrq fu%'kqYd">
      <formula>NOT(ISERROR(SEARCH("dsoy jktdh; fo|ky;ksa esa iz;ksx gsrq fu%'kqYd",J824)))</formula>
    </cfRule>
    <cfRule type="containsText" dxfId="8952" priority="8114" stopIfTrue="1" operator="containsText" text="dsoy jktdh; fo|ky;ksa esa iz;ksx gsrq fu%'kqYd">
      <formula>NOT(ISERROR(SEARCH("dsoy jktdh; fo|ky;ksa esa iz;ksx gsrq fu%'kqYd",J824)))</formula>
    </cfRule>
    <cfRule type="containsText" dxfId="8951" priority="8115" stopIfTrue="1" operator="containsText" text="dsoy jktdh; fo|ky;ksa esa iz;ksx gsrq fu%'kqYd">
      <formula>NOT(ISERROR(SEARCH("dsoy jktdh; fo|ky;ksa esa iz;ksx gsrq fu%'kqYd",J824)))</formula>
    </cfRule>
    <cfRule type="containsText" dxfId="8950" priority="8116" stopIfTrue="1" operator="containsText" text="f'k{kk foHkkx jktLFkku">
      <formula>NOT(ISERROR(SEARCH("f'k{kk foHkkx jktLFkku",J824)))</formula>
    </cfRule>
    <cfRule type="containsText" dxfId="8949" priority="8117" stopIfTrue="1" operator="containsText" text="iw.kkZad">
      <formula>NOT(ISERROR(SEARCH("iw.kkZad",J824)))</formula>
    </cfRule>
  </conditionalFormatting>
  <conditionalFormatting sqref="N823">
    <cfRule type="cellIs" dxfId="8948" priority="8160" stopIfTrue="1" operator="equal">
      <formula>0</formula>
    </cfRule>
  </conditionalFormatting>
  <conditionalFormatting sqref="N823">
    <cfRule type="containsText" dxfId="8947" priority="8155" stopIfTrue="1" operator="containsText" text="dsoy jktdh; fo|ky;ksa esa iz;ksx gsrq fu%'kqYd">
      <formula>NOT(ISERROR(SEARCH("dsoy jktdh; fo|ky;ksa esa iz;ksx gsrq fu%'kqYd",N823)))</formula>
    </cfRule>
    <cfRule type="containsText" dxfId="8946" priority="8156" stopIfTrue="1" operator="containsText" text="dsoy jktdh; fo|ky;ksa esa iz;ksx gsrq fu%'kqYd">
      <formula>NOT(ISERROR(SEARCH("dsoy jktdh; fo|ky;ksa esa iz;ksx gsrq fu%'kqYd",N823)))</formula>
    </cfRule>
    <cfRule type="containsText" dxfId="8945" priority="8157" stopIfTrue="1" operator="containsText" text="dsoy jktdh; fo|ky;ksa esa iz;ksx gsrq fu%'kqYd">
      <formula>NOT(ISERROR(SEARCH("dsoy jktdh; fo|ky;ksa esa iz;ksx gsrq fu%'kqYd",N823)))</formula>
    </cfRule>
    <cfRule type="containsText" dxfId="8944" priority="8158" stopIfTrue="1" operator="containsText" text="f'k{kk foHkkx jktLFkku">
      <formula>NOT(ISERROR(SEARCH("f'k{kk foHkkx jktLFkku",N823)))</formula>
    </cfRule>
    <cfRule type="containsText" dxfId="8943" priority="8159" stopIfTrue="1" operator="containsText" text="iw.kkZad">
      <formula>NOT(ISERROR(SEARCH("iw.kkZad",N823)))</formula>
    </cfRule>
  </conditionalFormatting>
  <conditionalFormatting sqref="N824">
    <cfRule type="cellIs" dxfId="8942" priority="8154" stopIfTrue="1" operator="equal">
      <formula>0</formula>
    </cfRule>
  </conditionalFormatting>
  <conditionalFormatting sqref="N824">
    <cfRule type="containsText" dxfId="8941" priority="8149" stopIfTrue="1" operator="containsText" text="dsoy jktdh; fo|ky;ksa esa iz;ksx gsrq fu%'kqYd">
      <formula>NOT(ISERROR(SEARCH("dsoy jktdh; fo|ky;ksa esa iz;ksx gsrq fu%'kqYd",N824)))</formula>
    </cfRule>
    <cfRule type="containsText" dxfId="8940" priority="8150" stopIfTrue="1" operator="containsText" text="dsoy jktdh; fo|ky;ksa esa iz;ksx gsrq fu%'kqYd">
      <formula>NOT(ISERROR(SEARCH("dsoy jktdh; fo|ky;ksa esa iz;ksx gsrq fu%'kqYd",N824)))</formula>
    </cfRule>
    <cfRule type="containsText" dxfId="8939" priority="8151" stopIfTrue="1" operator="containsText" text="dsoy jktdh; fo|ky;ksa esa iz;ksx gsrq fu%'kqYd">
      <formula>NOT(ISERROR(SEARCH("dsoy jktdh; fo|ky;ksa esa iz;ksx gsrq fu%'kqYd",N824)))</formula>
    </cfRule>
    <cfRule type="containsText" dxfId="8938" priority="8152" stopIfTrue="1" operator="containsText" text="f'k{kk foHkkx jktLFkku">
      <formula>NOT(ISERROR(SEARCH("f'k{kk foHkkx jktLFkku",N824)))</formula>
    </cfRule>
    <cfRule type="containsText" dxfId="8937" priority="8153" stopIfTrue="1" operator="containsText" text="iw.kkZad">
      <formula>NOT(ISERROR(SEARCH("iw.kkZad",N824)))</formula>
    </cfRule>
  </conditionalFormatting>
  <conditionalFormatting sqref="D824:F824">
    <cfRule type="cellIs" dxfId="8936" priority="8148" stopIfTrue="1" operator="equal">
      <formula>0</formula>
    </cfRule>
  </conditionalFormatting>
  <conditionalFormatting sqref="D824:F824">
    <cfRule type="containsText" dxfId="8935" priority="8143" stopIfTrue="1" operator="containsText" text="dsoy jktdh; fo|ky;ksa esa iz;ksx gsrq fu%'kqYd">
      <formula>NOT(ISERROR(SEARCH("dsoy jktdh; fo|ky;ksa esa iz;ksx gsrq fu%'kqYd",D824)))</formula>
    </cfRule>
    <cfRule type="containsText" dxfId="8934" priority="8144" stopIfTrue="1" operator="containsText" text="dsoy jktdh; fo|ky;ksa esa iz;ksx gsrq fu%'kqYd">
      <formula>NOT(ISERROR(SEARCH("dsoy jktdh; fo|ky;ksa esa iz;ksx gsrq fu%'kqYd",D824)))</formula>
    </cfRule>
    <cfRule type="containsText" dxfId="8933" priority="8145" stopIfTrue="1" operator="containsText" text="dsoy jktdh; fo|ky;ksa esa iz;ksx gsrq fu%'kqYd">
      <formula>NOT(ISERROR(SEARCH("dsoy jktdh; fo|ky;ksa esa iz;ksx gsrq fu%'kqYd",D824)))</formula>
    </cfRule>
    <cfRule type="containsText" dxfId="8932" priority="8146" stopIfTrue="1" operator="containsText" text="f'k{kk foHkkx jktLFkku">
      <formula>NOT(ISERROR(SEARCH("f'k{kk foHkkx jktLFkku",D824)))</formula>
    </cfRule>
    <cfRule type="containsText" dxfId="8931" priority="8147" stopIfTrue="1" operator="containsText" text="iw.kkZad">
      <formula>NOT(ISERROR(SEARCH("iw.kkZad",D824)))</formula>
    </cfRule>
  </conditionalFormatting>
  <conditionalFormatting sqref="D823:F823">
    <cfRule type="cellIs" dxfId="8930" priority="8142" stopIfTrue="1" operator="equal">
      <formula>0</formula>
    </cfRule>
  </conditionalFormatting>
  <conditionalFormatting sqref="D823:F823">
    <cfRule type="containsText" dxfId="8929" priority="8137" stopIfTrue="1" operator="containsText" text="dsoy jktdh; fo|ky;ksa esa iz;ksx gsrq fu%'kqYd">
      <formula>NOT(ISERROR(SEARCH("dsoy jktdh; fo|ky;ksa esa iz;ksx gsrq fu%'kqYd",D823)))</formula>
    </cfRule>
    <cfRule type="containsText" dxfId="8928" priority="8138" stopIfTrue="1" operator="containsText" text="dsoy jktdh; fo|ky;ksa esa iz;ksx gsrq fu%'kqYd">
      <formula>NOT(ISERROR(SEARCH("dsoy jktdh; fo|ky;ksa esa iz;ksx gsrq fu%'kqYd",D823)))</formula>
    </cfRule>
    <cfRule type="containsText" dxfId="8927" priority="8139" stopIfTrue="1" operator="containsText" text="dsoy jktdh; fo|ky;ksa esa iz;ksx gsrq fu%'kqYd">
      <formula>NOT(ISERROR(SEARCH("dsoy jktdh; fo|ky;ksa esa iz;ksx gsrq fu%'kqYd",D823)))</formula>
    </cfRule>
    <cfRule type="containsText" dxfId="8926" priority="8140" stopIfTrue="1" operator="containsText" text="f'k{kk foHkkx jktLFkku">
      <formula>NOT(ISERROR(SEARCH("f'k{kk foHkkx jktLFkku",D823)))</formula>
    </cfRule>
    <cfRule type="containsText" dxfId="8925" priority="8141" stopIfTrue="1" operator="containsText" text="iw.kkZad">
      <formula>NOT(ISERROR(SEARCH("iw.kkZad",D823)))</formula>
    </cfRule>
  </conditionalFormatting>
  <conditionalFormatting sqref="J823">
    <cfRule type="cellIs" dxfId="8924" priority="8124" stopIfTrue="1" operator="equal">
      <formula>0</formula>
    </cfRule>
  </conditionalFormatting>
  <conditionalFormatting sqref="J823">
    <cfRule type="containsText" dxfId="8923" priority="8119" stopIfTrue="1" operator="containsText" text="dsoy jktdh; fo|ky;ksa esa iz;ksx gsrq fu%'kqYd">
      <formula>NOT(ISERROR(SEARCH("dsoy jktdh; fo|ky;ksa esa iz;ksx gsrq fu%'kqYd",J823)))</formula>
    </cfRule>
    <cfRule type="containsText" dxfId="8922" priority="8120" stopIfTrue="1" operator="containsText" text="dsoy jktdh; fo|ky;ksa esa iz;ksx gsrq fu%'kqYd">
      <formula>NOT(ISERROR(SEARCH("dsoy jktdh; fo|ky;ksa esa iz;ksx gsrq fu%'kqYd",J823)))</formula>
    </cfRule>
    <cfRule type="containsText" dxfId="8921" priority="8121" stopIfTrue="1" operator="containsText" text="dsoy jktdh; fo|ky;ksa esa iz;ksx gsrq fu%'kqYd">
      <formula>NOT(ISERROR(SEARCH("dsoy jktdh; fo|ky;ksa esa iz;ksx gsrq fu%'kqYd",J823)))</formula>
    </cfRule>
    <cfRule type="containsText" dxfId="8920" priority="8122" stopIfTrue="1" operator="containsText" text="f'k{kk foHkkx jktLFkku">
      <formula>NOT(ISERROR(SEARCH("f'k{kk foHkkx jktLFkku",J823)))</formula>
    </cfRule>
    <cfRule type="containsText" dxfId="8919" priority="8123" stopIfTrue="1" operator="containsText" text="iw.kkZad">
      <formula>NOT(ISERROR(SEARCH("iw.kkZad",J823)))</formula>
    </cfRule>
  </conditionalFormatting>
  <conditionalFormatting sqref="O854:Q854">
    <cfRule type="cellIs" dxfId="8918" priority="8082" stopIfTrue="1" operator="equal">
      <formula>0</formula>
    </cfRule>
  </conditionalFormatting>
  <conditionalFormatting sqref="O854:Q854">
    <cfRule type="containsText" dxfId="8917" priority="8077" stopIfTrue="1" operator="containsText" text="dsoy jktdh; fo|ky;ksa esa iz;ksx gsrq fu%'kqYd">
      <formula>NOT(ISERROR(SEARCH("dsoy jktdh; fo|ky;ksa esa iz;ksx gsrq fu%'kqYd",O854)))</formula>
    </cfRule>
    <cfRule type="containsText" dxfId="8916" priority="8078" stopIfTrue="1" operator="containsText" text="dsoy jktdh; fo|ky;ksa esa iz;ksx gsrq fu%'kqYd">
      <formula>NOT(ISERROR(SEARCH("dsoy jktdh; fo|ky;ksa esa iz;ksx gsrq fu%'kqYd",O854)))</formula>
    </cfRule>
    <cfRule type="containsText" dxfId="8915" priority="8079" stopIfTrue="1" operator="containsText" text="dsoy jktdh; fo|ky;ksa esa iz;ksx gsrq fu%'kqYd">
      <formula>NOT(ISERROR(SEARCH("dsoy jktdh; fo|ky;ksa esa iz;ksx gsrq fu%'kqYd",O854)))</formula>
    </cfRule>
    <cfRule type="containsText" dxfId="8914" priority="8080" stopIfTrue="1" operator="containsText" text="f'k{kk foHkkx jktLFkku">
      <formula>NOT(ISERROR(SEARCH("f'k{kk foHkkx jktLFkku",O854)))</formula>
    </cfRule>
    <cfRule type="containsText" dxfId="8913" priority="8081" stopIfTrue="1" operator="containsText" text="iw.kkZad">
      <formula>NOT(ISERROR(SEARCH("iw.kkZad",O854)))</formula>
    </cfRule>
  </conditionalFormatting>
  <conditionalFormatting sqref="O855:Q855">
    <cfRule type="cellIs" dxfId="8912" priority="8088" stopIfTrue="1" operator="equal">
      <formula>0</formula>
    </cfRule>
  </conditionalFormatting>
  <conditionalFormatting sqref="O855:Q855">
    <cfRule type="containsText" dxfId="8911" priority="8083" stopIfTrue="1" operator="containsText" text="dsoy jktdh; fo|ky;ksa esa iz;ksx gsrq fu%'kqYd">
      <formula>NOT(ISERROR(SEARCH("dsoy jktdh; fo|ky;ksa esa iz;ksx gsrq fu%'kqYd",O855)))</formula>
    </cfRule>
    <cfRule type="containsText" dxfId="8910" priority="8084" stopIfTrue="1" operator="containsText" text="dsoy jktdh; fo|ky;ksa esa iz;ksx gsrq fu%'kqYd">
      <formula>NOT(ISERROR(SEARCH("dsoy jktdh; fo|ky;ksa esa iz;ksx gsrq fu%'kqYd",O855)))</formula>
    </cfRule>
    <cfRule type="containsText" dxfId="8909" priority="8085" stopIfTrue="1" operator="containsText" text="dsoy jktdh; fo|ky;ksa esa iz;ksx gsrq fu%'kqYd">
      <formula>NOT(ISERROR(SEARCH("dsoy jktdh; fo|ky;ksa esa iz;ksx gsrq fu%'kqYd",O855)))</formula>
    </cfRule>
    <cfRule type="containsText" dxfId="8908" priority="8086" stopIfTrue="1" operator="containsText" text="f'k{kk foHkkx jktLFkku">
      <formula>NOT(ISERROR(SEARCH("f'k{kk foHkkx jktLFkku",O855)))</formula>
    </cfRule>
    <cfRule type="containsText" dxfId="8907" priority="8087" stopIfTrue="1" operator="containsText" text="iw.kkZad">
      <formula>NOT(ISERROR(SEARCH("iw.kkZad",O855)))</formula>
    </cfRule>
  </conditionalFormatting>
  <conditionalFormatting sqref="J855">
    <cfRule type="cellIs" dxfId="8906" priority="8070" stopIfTrue="1" operator="equal">
      <formula>0</formula>
    </cfRule>
  </conditionalFormatting>
  <conditionalFormatting sqref="J855">
    <cfRule type="containsText" dxfId="8905" priority="8065" stopIfTrue="1" operator="containsText" text="dsoy jktdh; fo|ky;ksa esa iz;ksx gsrq fu%'kqYd">
      <formula>NOT(ISERROR(SEARCH("dsoy jktdh; fo|ky;ksa esa iz;ksx gsrq fu%'kqYd",J855)))</formula>
    </cfRule>
    <cfRule type="containsText" dxfId="8904" priority="8066" stopIfTrue="1" operator="containsText" text="dsoy jktdh; fo|ky;ksa esa iz;ksx gsrq fu%'kqYd">
      <formula>NOT(ISERROR(SEARCH("dsoy jktdh; fo|ky;ksa esa iz;ksx gsrq fu%'kqYd",J855)))</formula>
    </cfRule>
    <cfRule type="containsText" dxfId="8903" priority="8067" stopIfTrue="1" operator="containsText" text="dsoy jktdh; fo|ky;ksa esa iz;ksx gsrq fu%'kqYd">
      <formula>NOT(ISERROR(SEARCH("dsoy jktdh; fo|ky;ksa esa iz;ksx gsrq fu%'kqYd",J855)))</formula>
    </cfRule>
    <cfRule type="containsText" dxfId="8902" priority="8068" stopIfTrue="1" operator="containsText" text="f'k{kk foHkkx jktLFkku">
      <formula>NOT(ISERROR(SEARCH("f'k{kk foHkkx jktLFkku",J855)))</formula>
    </cfRule>
    <cfRule type="containsText" dxfId="8901" priority="8069" stopIfTrue="1" operator="containsText" text="iw.kkZad">
      <formula>NOT(ISERROR(SEARCH("iw.kkZad",J855)))</formula>
    </cfRule>
  </conditionalFormatting>
  <conditionalFormatting sqref="N854">
    <cfRule type="cellIs" dxfId="8900" priority="8112" stopIfTrue="1" operator="equal">
      <formula>0</formula>
    </cfRule>
  </conditionalFormatting>
  <conditionalFormatting sqref="N854">
    <cfRule type="containsText" dxfId="8899" priority="8107" stopIfTrue="1" operator="containsText" text="dsoy jktdh; fo|ky;ksa esa iz;ksx gsrq fu%'kqYd">
      <formula>NOT(ISERROR(SEARCH("dsoy jktdh; fo|ky;ksa esa iz;ksx gsrq fu%'kqYd",N854)))</formula>
    </cfRule>
    <cfRule type="containsText" dxfId="8898" priority="8108" stopIfTrue="1" operator="containsText" text="dsoy jktdh; fo|ky;ksa esa iz;ksx gsrq fu%'kqYd">
      <formula>NOT(ISERROR(SEARCH("dsoy jktdh; fo|ky;ksa esa iz;ksx gsrq fu%'kqYd",N854)))</formula>
    </cfRule>
    <cfRule type="containsText" dxfId="8897" priority="8109" stopIfTrue="1" operator="containsText" text="dsoy jktdh; fo|ky;ksa esa iz;ksx gsrq fu%'kqYd">
      <formula>NOT(ISERROR(SEARCH("dsoy jktdh; fo|ky;ksa esa iz;ksx gsrq fu%'kqYd",N854)))</formula>
    </cfRule>
    <cfRule type="containsText" dxfId="8896" priority="8110" stopIfTrue="1" operator="containsText" text="f'k{kk foHkkx jktLFkku">
      <formula>NOT(ISERROR(SEARCH("f'k{kk foHkkx jktLFkku",N854)))</formula>
    </cfRule>
    <cfRule type="containsText" dxfId="8895" priority="8111" stopIfTrue="1" operator="containsText" text="iw.kkZad">
      <formula>NOT(ISERROR(SEARCH("iw.kkZad",N854)))</formula>
    </cfRule>
  </conditionalFormatting>
  <conditionalFormatting sqref="N855">
    <cfRule type="cellIs" dxfId="8894" priority="8106" stopIfTrue="1" operator="equal">
      <formula>0</formula>
    </cfRule>
  </conditionalFormatting>
  <conditionalFormatting sqref="N855">
    <cfRule type="containsText" dxfId="8893" priority="8101" stopIfTrue="1" operator="containsText" text="dsoy jktdh; fo|ky;ksa esa iz;ksx gsrq fu%'kqYd">
      <formula>NOT(ISERROR(SEARCH("dsoy jktdh; fo|ky;ksa esa iz;ksx gsrq fu%'kqYd",N855)))</formula>
    </cfRule>
    <cfRule type="containsText" dxfId="8892" priority="8102" stopIfTrue="1" operator="containsText" text="dsoy jktdh; fo|ky;ksa esa iz;ksx gsrq fu%'kqYd">
      <formula>NOT(ISERROR(SEARCH("dsoy jktdh; fo|ky;ksa esa iz;ksx gsrq fu%'kqYd",N855)))</formula>
    </cfRule>
    <cfRule type="containsText" dxfId="8891" priority="8103" stopIfTrue="1" operator="containsText" text="dsoy jktdh; fo|ky;ksa esa iz;ksx gsrq fu%'kqYd">
      <formula>NOT(ISERROR(SEARCH("dsoy jktdh; fo|ky;ksa esa iz;ksx gsrq fu%'kqYd",N855)))</formula>
    </cfRule>
    <cfRule type="containsText" dxfId="8890" priority="8104" stopIfTrue="1" operator="containsText" text="f'k{kk foHkkx jktLFkku">
      <formula>NOT(ISERROR(SEARCH("f'k{kk foHkkx jktLFkku",N855)))</formula>
    </cfRule>
    <cfRule type="containsText" dxfId="8889" priority="8105" stopIfTrue="1" operator="containsText" text="iw.kkZad">
      <formula>NOT(ISERROR(SEARCH("iw.kkZad",N855)))</formula>
    </cfRule>
  </conditionalFormatting>
  <conditionalFormatting sqref="D855:F855">
    <cfRule type="cellIs" dxfId="8888" priority="8100" stopIfTrue="1" operator="equal">
      <formula>0</formula>
    </cfRule>
  </conditionalFormatting>
  <conditionalFormatting sqref="D855:F855">
    <cfRule type="containsText" dxfId="8887" priority="8095" stopIfTrue="1" operator="containsText" text="dsoy jktdh; fo|ky;ksa esa iz;ksx gsrq fu%'kqYd">
      <formula>NOT(ISERROR(SEARCH("dsoy jktdh; fo|ky;ksa esa iz;ksx gsrq fu%'kqYd",D855)))</formula>
    </cfRule>
    <cfRule type="containsText" dxfId="8886" priority="8096" stopIfTrue="1" operator="containsText" text="dsoy jktdh; fo|ky;ksa esa iz;ksx gsrq fu%'kqYd">
      <formula>NOT(ISERROR(SEARCH("dsoy jktdh; fo|ky;ksa esa iz;ksx gsrq fu%'kqYd",D855)))</formula>
    </cfRule>
    <cfRule type="containsText" dxfId="8885" priority="8097" stopIfTrue="1" operator="containsText" text="dsoy jktdh; fo|ky;ksa esa iz;ksx gsrq fu%'kqYd">
      <formula>NOT(ISERROR(SEARCH("dsoy jktdh; fo|ky;ksa esa iz;ksx gsrq fu%'kqYd",D855)))</formula>
    </cfRule>
    <cfRule type="containsText" dxfId="8884" priority="8098" stopIfTrue="1" operator="containsText" text="f'k{kk foHkkx jktLFkku">
      <formula>NOT(ISERROR(SEARCH("f'k{kk foHkkx jktLFkku",D855)))</formula>
    </cfRule>
    <cfRule type="containsText" dxfId="8883" priority="8099" stopIfTrue="1" operator="containsText" text="iw.kkZad">
      <formula>NOT(ISERROR(SEARCH("iw.kkZad",D855)))</formula>
    </cfRule>
  </conditionalFormatting>
  <conditionalFormatting sqref="D854:F854">
    <cfRule type="cellIs" dxfId="8882" priority="8094" stopIfTrue="1" operator="equal">
      <formula>0</formula>
    </cfRule>
  </conditionalFormatting>
  <conditionalFormatting sqref="D854:F854">
    <cfRule type="containsText" dxfId="8881" priority="8089" stopIfTrue="1" operator="containsText" text="dsoy jktdh; fo|ky;ksa esa iz;ksx gsrq fu%'kqYd">
      <formula>NOT(ISERROR(SEARCH("dsoy jktdh; fo|ky;ksa esa iz;ksx gsrq fu%'kqYd",D854)))</formula>
    </cfRule>
    <cfRule type="containsText" dxfId="8880" priority="8090" stopIfTrue="1" operator="containsText" text="dsoy jktdh; fo|ky;ksa esa iz;ksx gsrq fu%'kqYd">
      <formula>NOT(ISERROR(SEARCH("dsoy jktdh; fo|ky;ksa esa iz;ksx gsrq fu%'kqYd",D854)))</formula>
    </cfRule>
    <cfRule type="containsText" dxfId="8879" priority="8091" stopIfTrue="1" operator="containsText" text="dsoy jktdh; fo|ky;ksa esa iz;ksx gsrq fu%'kqYd">
      <formula>NOT(ISERROR(SEARCH("dsoy jktdh; fo|ky;ksa esa iz;ksx gsrq fu%'kqYd",D854)))</formula>
    </cfRule>
    <cfRule type="containsText" dxfId="8878" priority="8092" stopIfTrue="1" operator="containsText" text="f'k{kk foHkkx jktLFkku">
      <formula>NOT(ISERROR(SEARCH("f'k{kk foHkkx jktLFkku",D854)))</formula>
    </cfRule>
    <cfRule type="containsText" dxfId="8877" priority="8093" stopIfTrue="1" operator="containsText" text="iw.kkZad">
      <formula>NOT(ISERROR(SEARCH("iw.kkZad",D854)))</formula>
    </cfRule>
  </conditionalFormatting>
  <conditionalFormatting sqref="J854">
    <cfRule type="cellIs" dxfId="8876" priority="8076" stopIfTrue="1" operator="equal">
      <formula>0</formula>
    </cfRule>
  </conditionalFormatting>
  <conditionalFormatting sqref="J854">
    <cfRule type="containsText" dxfId="8875" priority="8071" stopIfTrue="1" operator="containsText" text="dsoy jktdh; fo|ky;ksa esa iz;ksx gsrq fu%'kqYd">
      <formula>NOT(ISERROR(SEARCH("dsoy jktdh; fo|ky;ksa esa iz;ksx gsrq fu%'kqYd",J854)))</formula>
    </cfRule>
    <cfRule type="containsText" dxfId="8874" priority="8072" stopIfTrue="1" operator="containsText" text="dsoy jktdh; fo|ky;ksa esa iz;ksx gsrq fu%'kqYd">
      <formula>NOT(ISERROR(SEARCH("dsoy jktdh; fo|ky;ksa esa iz;ksx gsrq fu%'kqYd",J854)))</formula>
    </cfRule>
    <cfRule type="containsText" dxfId="8873" priority="8073" stopIfTrue="1" operator="containsText" text="dsoy jktdh; fo|ky;ksa esa iz;ksx gsrq fu%'kqYd">
      <formula>NOT(ISERROR(SEARCH("dsoy jktdh; fo|ky;ksa esa iz;ksx gsrq fu%'kqYd",J854)))</formula>
    </cfRule>
    <cfRule type="containsText" dxfId="8872" priority="8074" stopIfTrue="1" operator="containsText" text="f'k{kk foHkkx jktLFkku">
      <formula>NOT(ISERROR(SEARCH("f'k{kk foHkkx jktLFkku",J854)))</formula>
    </cfRule>
    <cfRule type="containsText" dxfId="8871" priority="8075" stopIfTrue="1" operator="containsText" text="iw.kkZad">
      <formula>NOT(ISERROR(SEARCH("iw.kkZad",J854)))</formula>
    </cfRule>
  </conditionalFormatting>
  <conditionalFormatting sqref="O885:Q885">
    <cfRule type="cellIs" dxfId="8870" priority="8034" stopIfTrue="1" operator="equal">
      <formula>0</formula>
    </cfRule>
  </conditionalFormatting>
  <conditionalFormatting sqref="O885:Q885">
    <cfRule type="containsText" dxfId="8869" priority="8029" stopIfTrue="1" operator="containsText" text="dsoy jktdh; fo|ky;ksa esa iz;ksx gsrq fu%'kqYd">
      <formula>NOT(ISERROR(SEARCH("dsoy jktdh; fo|ky;ksa esa iz;ksx gsrq fu%'kqYd",O885)))</formula>
    </cfRule>
    <cfRule type="containsText" dxfId="8868" priority="8030" stopIfTrue="1" operator="containsText" text="dsoy jktdh; fo|ky;ksa esa iz;ksx gsrq fu%'kqYd">
      <formula>NOT(ISERROR(SEARCH("dsoy jktdh; fo|ky;ksa esa iz;ksx gsrq fu%'kqYd",O885)))</formula>
    </cfRule>
    <cfRule type="containsText" dxfId="8867" priority="8031" stopIfTrue="1" operator="containsText" text="dsoy jktdh; fo|ky;ksa esa iz;ksx gsrq fu%'kqYd">
      <formula>NOT(ISERROR(SEARCH("dsoy jktdh; fo|ky;ksa esa iz;ksx gsrq fu%'kqYd",O885)))</formula>
    </cfRule>
    <cfRule type="containsText" dxfId="8866" priority="8032" stopIfTrue="1" operator="containsText" text="f'k{kk foHkkx jktLFkku">
      <formula>NOT(ISERROR(SEARCH("f'k{kk foHkkx jktLFkku",O885)))</formula>
    </cfRule>
    <cfRule type="containsText" dxfId="8865" priority="8033" stopIfTrue="1" operator="containsText" text="iw.kkZad">
      <formula>NOT(ISERROR(SEARCH("iw.kkZad",O885)))</formula>
    </cfRule>
  </conditionalFormatting>
  <conditionalFormatting sqref="O886:Q886">
    <cfRule type="cellIs" dxfId="8864" priority="8040" stopIfTrue="1" operator="equal">
      <formula>0</formula>
    </cfRule>
  </conditionalFormatting>
  <conditionalFormatting sqref="O886:Q886">
    <cfRule type="containsText" dxfId="8863" priority="8035" stopIfTrue="1" operator="containsText" text="dsoy jktdh; fo|ky;ksa esa iz;ksx gsrq fu%'kqYd">
      <formula>NOT(ISERROR(SEARCH("dsoy jktdh; fo|ky;ksa esa iz;ksx gsrq fu%'kqYd",O886)))</formula>
    </cfRule>
    <cfRule type="containsText" dxfId="8862" priority="8036" stopIfTrue="1" operator="containsText" text="dsoy jktdh; fo|ky;ksa esa iz;ksx gsrq fu%'kqYd">
      <formula>NOT(ISERROR(SEARCH("dsoy jktdh; fo|ky;ksa esa iz;ksx gsrq fu%'kqYd",O886)))</formula>
    </cfRule>
    <cfRule type="containsText" dxfId="8861" priority="8037" stopIfTrue="1" operator="containsText" text="dsoy jktdh; fo|ky;ksa esa iz;ksx gsrq fu%'kqYd">
      <formula>NOT(ISERROR(SEARCH("dsoy jktdh; fo|ky;ksa esa iz;ksx gsrq fu%'kqYd",O886)))</formula>
    </cfRule>
    <cfRule type="containsText" dxfId="8860" priority="8038" stopIfTrue="1" operator="containsText" text="f'k{kk foHkkx jktLFkku">
      <formula>NOT(ISERROR(SEARCH("f'k{kk foHkkx jktLFkku",O886)))</formula>
    </cfRule>
    <cfRule type="containsText" dxfId="8859" priority="8039" stopIfTrue="1" operator="containsText" text="iw.kkZad">
      <formula>NOT(ISERROR(SEARCH("iw.kkZad",O886)))</formula>
    </cfRule>
  </conditionalFormatting>
  <conditionalFormatting sqref="J886">
    <cfRule type="cellIs" dxfId="8858" priority="8022" stopIfTrue="1" operator="equal">
      <formula>0</formula>
    </cfRule>
  </conditionalFormatting>
  <conditionalFormatting sqref="J886">
    <cfRule type="containsText" dxfId="8857" priority="8017" stopIfTrue="1" operator="containsText" text="dsoy jktdh; fo|ky;ksa esa iz;ksx gsrq fu%'kqYd">
      <formula>NOT(ISERROR(SEARCH("dsoy jktdh; fo|ky;ksa esa iz;ksx gsrq fu%'kqYd",J886)))</formula>
    </cfRule>
    <cfRule type="containsText" dxfId="8856" priority="8018" stopIfTrue="1" operator="containsText" text="dsoy jktdh; fo|ky;ksa esa iz;ksx gsrq fu%'kqYd">
      <formula>NOT(ISERROR(SEARCH("dsoy jktdh; fo|ky;ksa esa iz;ksx gsrq fu%'kqYd",J886)))</formula>
    </cfRule>
    <cfRule type="containsText" dxfId="8855" priority="8019" stopIfTrue="1" operator="containsText" text="dsoy jktdh; fo|ky;ksa esa iz;ksx gsrq fu%'kqYd">
      <formula>NOT(ISERROR(SEARCH("dsoy jktdh; fo|ky;ksa esa iz;ksx gsrq fu%'kqYd",J886)))</formula>
    </cfRule>
    <cfRule type="containsText" dxfId="8854" priority="8020" stopIfTrue="1" operator="containsText" text="f'k{kk foHkkx jktLFkku">
      <formula>NOT(ISERROR(SEARCH("f'k{kk foHkkx jktLFkku",J886)))</formula>
    </cfRule>
    <cfRule type="containsText" dxfId="8853" priority="8021" stopIfTrue="1" operator="containsText" text="iw.kkZad">
      <formula>NOT(ISERROR(SEARCH("iw.kkZad",J886)))</formula>
    </cfRule>
  </conditionalFormatting>
  <conditionalFormatting sqref="N885">
    <cfRule type="cellIs" dxfId="8852" priority="8064" stopIfTrue="1" operator="equal">
      <formula>0</formula>
    </cfRule>
  </conditionalFormatting>
  <conditionalFormatting sqref="N885">
    <cfRule type="containsText" dxfId="8851" priority="8059" stopIfTrue="1" operator="containsText" text="dsoy jktdh; fo|ky;ksa esa iz;ksx gsrq fu%'kqYd">
      <formula>NOT(ISERROR(SEARCH("dsoy jktdh; fo|ky;ksa esa iz;ksx gsrq fu%'kqYd",N885)))</formula>
    </cfRule>
    <cfRule type="containsText" dxfId="8850" priority="8060" stopIfTrue="1" operator="containsText" text="dsoy jktdh; fo|ky;ksa esa iz;ksx gsrq fu%'kqYd">
      <formula>NOT(ISERROR(SEARCH("dsoy jktdh; fo|ky;ksa esa iz;ksx gsrq fu%'kqYd",N885)))</formula>
    </cfRule>
    <cfRule type="containsText" dxfId="8849" priority="8061" stopIfTrue="1" operator="containsText" text="dsoy jktdh; fo|ky;ksa esa iz;ksx gsrq fu%'kqYd">
      <formula>NOT(ISERROR(SEARCH("dsoy jktdh; fo|ky;ksa esa iz;ksx gsrq fu%'kqYd",N885)))</formula>
    </cfRule>
    <cfRule type="containsText" dxfId="8848" priority="8062" stopIfTrue="1" operator="containsText" text="f'k{kk foHkkx jktLFkku">
      <formula>NOT(ISERROR(SEARCH("f'k{kk foHkkx jktLFkku",N885)))</formula>
    </cfRule>
    <cfRule type="containsText" dxfId="8847" priority="8063" stopIfTrue="1" operator="containsText" text="iw.kkZad">
      <formula>NOT(ISERROR(SEARCH("iw.kkZad",N885)))</formula>
    </cfRule>
  </conditionalFormatting>
  <conditionalFormatting sqref="N886">
    <cfRule type="cellIs" dxfId="8846" priority="8058" stopIfTrue="1" operator="equal">
      <formula>0</formula>
    </cfRule>
  </conditionalFormatting>
  <conditionalFormatting sqref="N886">
    <cfRule type="containsText" dxfId="8845" priority="8053" stopIfTrue="1" operator="containsText" text="dsoy jktdh; fo|ky;ksa esa iz;ksx gsrq fu%'kqYd">
      <formula>NOT(ISERROR(SEARCH("dsoy jktdh; fo|ky;ksa esa iz;ksx gsrq fu%'kqYd",N886)))</formula>
    </cfRule>
    <cfRule type="containsText" dxfId="8844" priority="8054" stopIfTrue="1" operator="containsText" text="dsoy jktdh; fo|ky;ksa esa iz;ksx gsrq fu%'kqYd">
      <formula>NOT(ISERROR(SEARCH("dsoy jktdh; fo|ky;ksa esa iz;ksx gsrq fu%'kqYd",N886)))</formula>
    </cfRule>
    <cfRule type="containsText" dxfId="8843" priority="8055" stopIfTrue="1" operator="containsText" text="dsoy jktdh; fo|ky;ksa esa iz;ksx gsrq fu%'kqYd">
      <formula>NOT(ISERROR(SEARCH("dsoy jktdh; fo|ky;ksa esa iz;ksx gsrq fu%'kqYd",N886)))</formula>
    </cfRule>
    <cfRule type="containsText" dxfId="8842" priority="8056" stopIfTrue="1" operator="containsText" text="f'k{kk foHkkx jktLFkku">
      <formula>NOT(ISERROR(SEARCH("f'k{kk foHkkx jktLFkku",N886)))</formula>
    </cfRule>
    <cfRule type="containsText" dxfId="8841" priority="8057" stopIfTrue="1" operator="containsText" text="iw.kkZad">
      <formula>NOT(ISERROR(SEARCH("iw.kkZad",N886)))</formula>
    </cfRule>
  </conditionalFormatting>
  <conditionalFormatting sqref="D886:F886">
    <cfRule type="cellIs" dxfId="8840" priority="8052" stopIfTrue="1" operator="equal">
      <formula>0</formula>
    </cfRule>
  </conditionalFormatting>
  <conditionalFormatting sqref="D886:F886">
    <cfRule type="containsText" dxfId="8839" priority="8047" stopIfTrue="1" operator="containsText" text="dsoy jktdh; fo|ky;ksa esa iz;ksx gsrq fu%'kqYd">
      <formula>NOT(ISERROR(SEARCH("dsoy jktdh; fo|ky;ksa esa iz;ksx gsrq fu%'kqYd",D886)))</formula>
    </cfRule>
    <cfRule type="containsText" dxfId="8838" priority="8048" stopIfTrue="1" operator="containsText" text="dsoy jktdh; fo|ky;ksa esa iz;ksx gsrq fu%'kqYd">
      <formula>NOT(ISERROR(SEARCH("dsoy jktdh; fo|ky;ksa esa iz;ksx gsrq fu%'kqYd",D886)))</formula>
    </cfRule>
    <cfRule type="containsText" dxfId="8837" priority="8049" stopIfTrue="1" operator="containsText" text="dsoy jktdh; fo|ky;ksa esa iz;ksx gsrq fu%'kqYd">
      <formula>NOT(ISERROR(SEARCH("dsoy jktdh; fo|ky;ksa esa iz;ksx gsrq fu%'kqYd",D886)))</formula>
    </cfRule>
    <cfRule type="containsText" dxfId="8836" priority="8050" stopIfTrue="1" operator="containsText" text="f'k{kk foHkkx jktLFkku">
      <formula>NOT(ISERROR(SEARCH("f'k{kk foHkkx jktLFkku",D886)))</formula>
    </cfRule>
    <cfRule type="containsText" dxfId="8835" priority="8051" stopIfTrue="1" operator="containsText" text="iw.kkZad">
      <formula>NOT(ISERROR(SEARCH("iw.kkZad",D886)))</formula>
    </cfRule>
  </conditionalFormatting>
  <conditionalFormatting sqref="D885:F885">
    <cfRule type="cellIs" dxfId="8834" priority="8046" stopIfTrue="1" operator="equal">
      <formula>0</formula>
    </cfRule>
  </conditionalFormatting>
  <conditionalFormatting sqref="D885:F885">
    <cfRule type="containsText" dxfId="8833" priority="8041" stopIfTrue="1" operator="containsText" text="dsoy jktdh; fo|ky;ksa esa iz;ksx gsrq fu%'kqYd">
      <formula>NOT(ISERROR(SEARCH("dsoy jktdh; fo|ky;ksa esa iz;ksx gsrq fu%'kqYd",D885)))</formula>
    </cfRule>
    <cfRule type="containsText" dxfId="8832" priority="8042" stopIfTrue="1" operator="containsText" text="dsoy jktdh; fo|ky;ksa esa iz;ksx gsrq fu%'kqYd">
      <formula>NOT(ISERROR(SEARCH("dsoy jktdh; fo|ky;ksa esa iz;ksx gsrq fu%'kqYd",D885)))</formula>
    </cfRule>
    <cfRule type="containsText" dxfId="8831" priority="8043" stopIfTrue="1" operator="containsText" text="dsoy jktdh; fo|ky;ksa esa iz;ksx gsrq fu%'kqYd">
      <formula>NOT(ISERROR(SEARCH("dsoy jktdh; fo|ky;ksa esa iz;ksx gsrq fu%'kqYd",D885)))</formula>
    </cfRule>
    <cfRule type="containsText" dxfId="8830" priority="8044" stopIfTrue="1" operator="containsText" text="f'k{kk foHkkx jktLFkku">
      <formula>NOT(ISERROR(SEARCH("f'k{kk foHkkx jktLFkku",D885)))</formula>
    </cfRule>
    <cfRule type="containsText" dxfId="8829" priority="8045" stopIfTrue="1" operator="containsText" text="iw.kkZad">
      <formula>NOT(ISERROR(SEARCH("iw.kkZad",D885)))</formula>
    </cfRule>
  </conditionalFormatting>
  <conditionalFormatting sqref="J885">
    <cfRule type="cellIs" dxfId="8828" priority="8028" stopIfTrue="1" operator="equal">
      <formula>0</formula>
    </cfRule>
  </conditionalFormatting>
  <conditionalFormatting sqref="J885">
    <cfRule type="containsText" dxfId="8827" priority="8023" stopIfTrue="1" operator="containsText" text="dsoy jktdh; fo|ky;ksa esa iz;ksx gsrq fu%'kqYd">
      <formula>NOT(ISERROR(SEARCH("dsoy jktdh; fo|ky;ksa esa iz;ksx gsrq fu%'kqYd",J885)))</formula>
    </cfRule>
    <cfRule type="containsText" dxfId="8826" priority="8024" stopIfTrue="1" operator="containsText" text="dsoy jktdh; fo|ky;ksa esa iz;ksx gsrq fu%'kqYd">
      <formula>NOT(ISERROR(SEARCH("dsoy jktdh; fo|ky;ksa esa iz;ksx gsrq fu%'kqYd",J885)))</formula>
    </cfRule>
    <cfRule type="containsText" dxfId="8825" priority="8025" stopIfTrue="1" operator="containsText" text="dsoy jktdh; fo|ky;ksa esa iz;ksx gsrq fu%'kqYd">
      <formula>NOT(ISERROR(SEARCH("dsoy jktdh; fo|ky;ksa esa iz;ksx gsrq fu%'kqYd",J885)))</formula>
    </cfRule>
    <cfRule type="containsText" dxfId="8824" priority="8026" stopIfTrue="1" operator="containsText" text="f'k{kk foHkkx jktLFkku">
      <formula>NOT(ISERROR(SEARCH("f'k{kk foHkkx jktLFkku",J885)))</formula>
    </cfRule>
    <cfRule type="containsText" dxfId="8823" priority="8027" stopIfTrue="1" operator="containsText" text="iw.kkZad">
      <formula>NOT(ISERROR(SEARCH("iw.kkZad",J885)))</formula>
    </cfRule>
  </conditionalFormatting>
  <conditionalFormatting sqref="O916:Q916">
    <cfRule type="cellIs" dxfId="8822" priority="7986" stopIfTrue="1" operator="equal">
      <formula>0</formula>
    </cfRule>
  </conditionalFormatting>
  <conditionalFormatting sqref="O916:Q916">
    <cfRule type="containsText" dxfId="8821" priority="7981" stopIfTrue="1" operator="containsText" text="dsoy jktdh; fo|ky;ksa esa iz;ksx gsrq fu%'kqYd">
      <formula>NOT(ISERROR(SEARCH("dsoy jktdh; fo|ky;ksa esa iz;ksx gsrq fu%'kqYd",O916)))</formula>
    </cfRule>
    <cfRule type="containsText" dxfId="8820" priority="7982" stopIfTrue="1" operator="containsText" text="dsoy jktdh; fo|ky;ksa esa iz;ksx gsrq fu%'kqYd">
      <formula>NOT(ISERROR(SEARCH("dsoy jktdh; fo|ky;ksa esa iz;ksx gsrq fu%'kqYd",O916)))</formula>
    </cfRule>
    <cfRule type="containsText" dxfId="8819" priority="7983" stopIfTrue="1" operator="containsText" text="dsoy jktdh; fo|ky;ksa esa iz;ksx gsrq fu%'kqYd">
      <formula>NOT(ISERROR(SEARCH("dsoy jktdh; fo|ky;ksa esa iz;ksx gsrq fu%'kqYd",O916)))</formula>
    </cfRule>
    <cfRule type="containsText" dxfId="8818" priority="7984" stopIfTrue="1" operator="containsText" text="f'k{kk foHkkx jktLFkku">
      <formula>NOT(ISERROR(SEARCH("f'k{kk foHkkx jktLFkku",O916)))</formula>
    </cfRule>
    <cfRule type="containsText" dxfId="8817" priority="7985" stopIfTrue="1" operator="containsText" text="iw.kkZad">
      <formula>NOT(ISERROR(SEARCH("iw.kkZad",O916)))</formula>
    </cfRule>
  </conditionalFormatting>
  <conditionalFormatting sqref="O917:Q917">
    <cfRule type="cellIs" dxfId="8816" priority="7992" stopIfTrue="1" operator="equal">
      <formula>0</formula>
    </cfRule>
  </conditionalFormatting>
  <conditionalFormatting sqref="O917:Q917">
    <cfRule type="containsText" dxfId="8815" priority="7987" stopIfTrue="1" operator="containsText" text="dsoy jktdh; fo|ky;ksa esa iz;ksx gsrq fu%'kqYd">
      <formula>NOT(ISERROR(SEARCH("dsoy jktdh; fo|ky;ksa esa iz;ksx gsrq fu%'kqYd",O917)))</formula>
    </cfRule>
    <cfRule type="containsText" dxfId="8814" priority="7988" stopIfTrue="1" operator="containsText" text="dsoy jktdh; fo|ky;ksa esa iz;ksx gsrq fu%'kqYd">
      <formula>NOT(ISERROR(SEARCH("dsoy jktdh; fo|ky;ksa esa iz;ksx gsrq fu%'kqYd",O917)))</formula>
    </cfRule>
    <cfRule type="containsText" dxfId="8813" priority="7989" stopIfTrue="1" operator="containsText" text="dsoy jktdh; fo|ky;ksa esa iz;ksx gsrq fu%'kqYd">
      <formula>NOT(ISERROR(SEARCH("dsoy jktdh; fo|ky;ksa esa iz;ksx gsrq fu%'kqYd",O917)))</formula>
    </cfRule>
    <cfRule type="containsText" dxfId="8812" priority="7990" stopIfTrue="1" operator="containsText" text="f'k{kk foHkkx jktLFkku">
      <formula>NOT(ISERROR(SEARCH("f'k{kk foHkkx jktLFkku",O917)))</formula>
    </cfRule>
    <cfRule type="containsText" dxfId="8811" priority="7991" stopIfTrue="1" operator="containsText" text="iw.kkZad">
      <formula>NOT(ISERROR(SEARCH("iw.kkZad",O917)))</formula>
    </cfRule>
  </conditionalFormatting>
  <conditionalFormatting sqref="J917">
    <cfRule type="cellIs" dxfId="8810" priority="7974" stopIfTrue="1" operator="equal">
      <formula>0</formula>
    </cfRule>
  </conditionalFormatting>
  <conditionalFormatting sqref="J917">
    <cfRule type="containsText" dxfId="8809" priority="7969" stopIfTrue="1" operator="containsText" text="dsoy jktdh; fo|ky;ksa esa iz;ksx gsrq fu%'kqYd">
      <formula>NOT(ISERROR(SEARCH("dsoy jktdh; fo|ky;ksa esa iz;ksx gsrq fu%'kqYd",J917)))</formula>
    </cfRule>
    <cfRule type="containsText" dxfId="8808" priority="7970" stopIfTrue="1" operator="containsText" text="dsoy jktdh; fo|ky;ksa esa iz;ksx gsrq fu%'kqYd">
      <formula>NOT(ISERROR(SEARCH("dsoy jktdh; fo|ky;ksa esa iz;ksx gsrq fu%'kqYd",J917)))</formula>
    </cfRule>
    <cfRule type="containsText" dxfId="8807" priority="7971" stopIfTrue="1" operator="containsText" text="dsoy jktdh; fo|ky;ksa esa iz;ksx gsrq fu%'kqYd">
      <formula>NOT(ISERROR(SEARCH("dsoy jktdh; fo|ky;ksa esa iz;ksx gsrq fu%'kqYd",J917)))</formula>
    </cfRule>
    <cfRule type="containsText" dxfId="8806" priority="7972" stopIfTrue="1" operator="containsText" text="f'k{kk foHkkx jktLFkku">
      <formula>NOT(ISERROR(SEARCH("f'k{kk foHkkx jktLFkku",J917)))</formula>
    </cfRule>
    <cfRule type="containsText" dxfId="8805" priority="7973" stopIfTrue="1" operator="containsText" text="iw.kkZad">
      <formula>NOT(ISERROR(SEARCH("iw.kkZad",J917)))</formula>
    </cfRule>
  </conditionalFormatting>
  <conditionalFormatting sqref="N916">
    <cfRule type="cellIs" dxfId="8804" priority="8016" stopIfTrue="1" operator="equal">
      <formula>0</formula>
    </cfRule>
  </conditionalFormatting>
  <conditionalFormatting sqref="N916">
    <cfRule type="containsText" dxfId="8803" priority="8011" stopIfTrue="1" operator="containsText" text="dsoy jktdh; fo|ky;ksa esa iz;ksx gsrq fu%'kqYd">
      <formula>NOT(ISERROR(SEARCH("dsoy jktdh; fo|ky;ksa esa iz;ksx gsrq fu%'kqYd",N916)))</formula>
    </cfRule>
    <cfRule type="containsText" dxfId="8802" priority="8012" stopIfTrue="1" operator="containsText" text="dsoy jktdh; fo|ky;ksa esa iz;ksx gsrq fu%'kqYd">
      <formula>NOT(ISERROR(SEARCH("dsoy jktdh; fo|ky;ksa esa iz;ksx gsrq fu%'kqYd",N916)))</formula>
    </cfRule>
    <cfRule type="containsText" dxfId="8801" priority="8013" stopIfTrue="1" operator="containsText" text="dsoy jktdh; fo|ky;ksa esa iz;ksx gsrq fu%'kqYd">
      <formula>NOT(ISERROR(SEARCH("dsoy jktdh; fo|ky;ksa esa iz;ksx gsrq fu%'kqYd",N916)))</formula>
    </cfRule>
    <cfRule type="containsText" dxfId="8800" priority="8014" stopIfTrue="1" operator="containsText" text="f'k{kk foHkkx jktLFkku">
      <formula>NOT(ISERROR(SEARCH("f'k{kk foHkkx jktLFkku",N916)))</formula>
    </cfRule>
    <cfRule type="containsText" dxfId="8799" priority="8015" stopIfTrue="1" operator="containsText" text="iw.kkZad">
      <formula>NOT(ISERROR(SEARCH("iw.kkZad",N916)))</formula>
    </cfRule>
  </conditionalFormatting>
  <conditionalFormatting sqref="N917">
    <cfRule type="cellIs" dxfId="8798" priority="8010" stopIfTrue="1" operator="equal">
      <formula>0</formula>
    </cfRule>
  </conditionalFormatting>
  <conditionalFormatting sqref="N917">
    <cfRule type="containsText" dxfId="8797" priority="8005" stopIfTrue="1" operator="containsText" text="dsoy jktdh; fo|ky;ksa esa iz;ksx gsrq fu%'kqYd">
      <formula>NOT(ISERROR(SEARCH("dsoy jktdh; fo|ky;ksa esa iz;ksx gsrq fu%'kqYd",N917)))</formula>
    </cfRule>
    <cfRule type="containsText" dxfId="8796" priority="8006" stopIfTrue="1" operator="containsText" text="dsoy jktdh; fo|ky;ksa esa iz;ksx gsrq fu%'kqYd">
      <formula>NOT(ISERROR(SEARCH("dsoy jktdh; fo|ky;ksa esa iz;ksx gsrq fu%'kqYd",N917)))</formula>
    </cfRule>
    <cfRule type="containsText" dxfId="8795" priority="8007" stopIfTrue="1" operator="containsText" text="dsoy jktdh; fo|ky;ksa esa iz;ksx gsrq fu%'kqYd">
      <formula>NOT(ISERROR(SEARCH("dsoy jktdh; fo|ky;ksa esa iz;ksx gsrq fu%'kqYd",N917)))</formula>
    </cfRule>
    <cfRule type="containsText" dxfId="8794" priority="8008" stopIfTrue="1" operator="containsText" text="f'k{kk foHkkx jktLFkku">
      <formula>NOT(ISERROR(SEARCH("f'k{kk foHkkx jktLFkku",N917)))</formula>
    </cfRule>
    <cfRule type="containsText" dxfId="8793" priority="8009" stopIfTrue="1" operator="containsText" text="iw.kkZad">
      <formula>NOT(ISERROR(SEARCH("iw.kkZad",N917)))</formula>
    </cfRule>
  </conditionalFormatting>
  <conditionalFormatting sqref="D917:F917">
    <cfRule type="cellIs" dxfId="8792" priority="8004" stopIfTrue="1" operator="equal">
      <formula>0</formula>
    </cfRule>
  </conditionalFormatting>
  <conditionalFormatting sqref="D917:F917">
    <cfRule type="containsText" dxfId="8791" priority="7999" stopIfTrue="1" operator="containsText" text="dsoy jktdh; fo|ky;ksa esa iz;ksx gsrq fu%'kqYd">
      <formula>NOT(ISERROR(SEARCH("dsoy jktdh; fo|ky;ksa esa iz;ksx gsrq fu%'kqYd",D917)))</formula>
    </cfRule>
    <cfRule type="containsText" dxfId="8790" priority="8000" stopIfTrue="1" operator="containsText" text="dsoy jktdh; fo|ky;ksa esa iz;ksx gsrq fu%'kqYd">
      <formula>NOT(ISERROR(SEARCH("dsoy jktdh; fo|ky;ksa esa iz;ksx gsrq fu%'kqYd",D917)))</formula>
    </cfRule>
    <cfRule type="containsText" dxfId="8789" priority="8001" stopIfTrue="1" operator="containsText" text="dsoy jktdh; fo|ky;ksa esa iz;ksx gsrq fu%'kqYd">
      <formula>NOT(ISERROR(SEARCH("dsoy jktdh; fo|ky;ksa esa iz;ksx gsrq fu%'kqYd",D917)))</formula>
    </cfRule>
    <cfRule type="containsText" dxfId="8788" priority="8002" stopIfTrue="1" operator="containsText" text="f'k{kk foHkkx jktLFkku">
      <formula>NOT(ISERROR(SEARCH("f'k{kk foHkkx jktLFkku",D917)))</formula>
    </cfRule>
    <cfRule type="containsText" dxfId="8787" priority="8003" stopIfTrue="1" operator="containsText" text="iw.kkZad">
      <formula>NOT(ISERROR(SEARCH("iw.kkZad",D917)))</formula>
    </cfRule>
  </conditionalFormatting>
  <conditionalFormatting sqref="D916:F916">
    <cfRule type="cellIs" dxfId="8786" priority="7998" stopIfTrue="1" operator="equal">
      <formula>0</formula>
    </cfRule>
  </conditionalFormatting>
  <conditionalFormatting sqref="D916:F916">
    <cfRule type="containsText" dxfId="8785" priority="7993" stopIfTrue="1" operator="containsText" text="dsoy jktdh; fo|ky;ksa esa iz;ksx gsrq fu%'kqYd">
      <formula>NOT(ISERROR(SEARCH("dsoy jktdh; fo|ky;ksa esa iz;ksx gsrq fu%'kqYd",D916)))</formula>
    </cfRule>
    <cfRule type="containsText" dxfId="8784" priority="7994" stopIfTrue="1" operator="containsText" text="dsoy jktdh; fo|ky;ksa esa iz;ksx gsrq fu%'kqYd">
      <formula>NOT(ISERROR(SEARCH("dsoy jktdh; fo|ky;ksa esa iz;ksx gsrq fu%'kqYd",D916)))</formula>
    </cfRule>
    <cfRule type="containsText" dxfId="8783" priority="7995" stopIfTrue="1" operator="containsText" text="dsoy jktdh; fo|ky;ksa esa iz;ksx gsrq fu%'kqYd">
      <formula>NOT(ISERROR(SEARCH("dsoy jktdh; fo|ky;ksa esa iz;ksx gsrq fu%'kqYd",D916)))</formula>
    </cfRule>
    <cfRule type="containsText" dxfId="8782" priority="7996" stopIfTrue="1" operator="containsText" text="f'k{kk foHkkx jktLFkku">
      <formula>NOT(ISERROR(SEARCH("f'k{kk foHkkx jktLFkku",D916)))</formula>
    </cfRule>
    <cfRule type="containsText" dxfId="8781" priority="7997" stopIfTrue="1" operator="containsText" text="iw.kkZad">
      <formula>NOT(ISERROR(SEARCH("iw.kkZad",D916)))</formula>
    </cfRule>
  </conditionalFormatting>
  <conditionalFormatting sqref="J916">
    <cfRule type="cellIs" dxfId="8780" priority="7980" stopIfTrue="1" operator="equal">
      <formula>0</formula>
    </cfRule>
  </conditionalFormatting>
  <conditionalFormatting sqref="J916">
    <cfRule type="containsText" dxfId="8779" priority="7975" stopIfTrue="1" operator="containsText" text="dsoy jktdh; fo|ky;ksa esa iz;ksx gsrq fu%'kqYd">
      <formula>NOT(ISERROR(SEARCH("dsoy jktdh; fo|ky;ksa esa iz;ksx gsrq fu%'kqYd",J916)))</formula>
    </cfRule>
    <cfRule type="containsText" dxfId="8778" priority="7976" stopIfTrue="1" operator="containsText" text="dsoy jktdh; fo|ky;ksa esa iz;ksx gsrq fu%'kqYd">
      <formula>NOT(ISERROR(SEARCH("dsoy jktdh; fo|ky;ksa esa iz;ksx gsrq fu%'kqYd",J916)))</formula>
    </cfRule>
    <cfRule type="containsText" dxfId="8777" priority="7977" stopIfTrue="1" operator="containsText" text="dsoy jktdh; fo|ky;ksa esa iz;ksx gsrq fu%'kqYd">
      <formula>NOT(ISERROR(SEARCH("dsoy jktdh; fo|ky;ksa esa iz;ksx gsrq fu%'kqYd",J916)))</formula>
    </cfRule>
    <cfRule type="containsText" dxfId="8776" priority="7978" stopIfTrue="1" operator="containsText" text="f'k{kk foHkkx jktLFkku">
      <formula>NOT(ISERROR(SEARCH("f'k{kk foHkkx jktLFkku",J916)))</formula>
    </cfRule>
    <cfRule type="containsText" dxfId="8775" priority="7979" stopIfTrue="1" operator="containsText" text="iw.kkZad">
      <formula>NOT(ISERROR(SEARCH("iw.kkZad",J916)))</formula>
    </cfRule>
  </conditionalFormatting>
  <conditionalFormatting sqref="O947:Q947">
    <cfRule type="cellIs" dxfId="8774" priority="7938" stopIfTrue="1" operator="equal">
      <formula>0</formula>
    </cfRule>
  </conditionalFormatting>
  <conditionalFormatting sqref="O947:Q947">
    <cfRule type="containsText" dxfId="8773" priority="7933" stopIfTrue="1" operator="containsText" text="dsoy jktdh; fo|ky;ksa esa iz;ksx gsrq fu%'kqYd">
      <formula>NOT(ISERROR(SEARCH("dsoy jktdh; fo|ky;ksa esa iz;ksx gsrq fu%'kqYd",O947)))</formula>
    </cfRule>
    <cfRule type="containsText" dxfId="8772" priority="7934" stopIfTrue="1" operator="containsText" text="dsoy jktdh; fo|ky;ksa esa iz;ksx gsrq fu%'kqYd">
      <formula>NOT(ISERROR(SEARCH("dsoy jktdh; fo|ky;ksa esa iz;ksx gsrq fu%'kqYd",O947)))</formula>
    </cfRule>
    <cfRule type="containsText" dxfId="8771" priority="7935" stopIfTrue="1" operator="containsText" text="dsoy jktdh; fo|ky;ksa esa iz;ksx gsrq fu%'kqYd">
      <formula>NOT(ISERROR(SEARCH("dsoy jktdh; fo|ky;ksa esa iz;ksx gsrq fu%'kqYd",O947)))</formula>
    </cfRule>
    <cfRule type="containsText" dxfId="8770" priority="7936" stopIfTrue="1" operator="containsText" text="f'k{kk foHkkx jktLFkku">
      <formula>NOT(ISERROR(SEARCH("f'k{kk foHkkx jktLFkku",O947)))</formula>
    </cfRule>
    <cfRule type="containsText" dxfId="8769" priority="7937" stopIfTrue="1" operator="containsText" text="iw.kkZad">
      <formula>NOT(ISERROR(SEARCH("iw.kkZad",O947)))</formula>
    </cfRule>
  </conditionalFormatting>
  <conditionalFormatting sqref="O948:Q948">
    <cfRule type="cellIs" dxfId="8768" priority="7944" stopIfTrue="1" operator="equal">
      <formula>0</formula>
    </cfRule>
  </conditionalFormatting>
  <conditionalFormatting sqref="O948:Q948">
    <cfRule type="containsText" dxfId="8767" priority="7939" stopIfTrue="1" operator="containsText" text="dsoy jktdh; fo|ky;ksa esa iz;ksx gsrq fu%'kqYd">
      <formula>NOT(ISERROR(SEARCH("dsoy jktdh; fo|ky;ksa esa iz;ksx gsrq fu%'kqYd",O948)))</formula>
    </cfRule>
    <cfRule type="containsText" dxfId="8766" priority="7940" stopIfTrue="1" operator="containsText" text="dsoy jktdh; fo|ky;ksa esa iz;ksx gsrq fu%'kqYd">
      <formula>NOT(ISERROR(SEARCH("dsoy jktdh; fo|ky;ksa esa iz;ksx gsrq fu%'kqYd",O948)))</formula>
    </cfRule>
    <cfRule type="containsText" dxfId="8765" priority="7941" stopIfTrue="1" operator="containsText" text="dsoy jktdh; fo|ky;ksa esa iz;ksx gsrq fu%'kqYd">
      <formula>NOT(ISERROR(SEARCH("dsoy jktdh; fo|ky;ksa esa iz;ksx gsrq fu%'kqYd",O948)))</formula>
    </cfRule>
    <cfRule type="containsText" dxfId="8764" priority="7942" stopIfTrue="1" operator="containsText" text="f'k{kk foHkkx jktLFkku">
      <formula>NOT(ISERROR(SEARCH("f'k{kk foHkkx jktLFkku",O948)))</formula>
    </cfRule>
    <cfRule type="containsText" dxfId="8763" priority="7943" stopIfTrue="1" operator="containsText" text="iw.kkZad">
      <formula>NOT(ISERROR(SEARCH("iw.kkZad",O948)))</formula>
    </cfRule>
  </conditionalFormatting>
  <conditionalFormatting sqref="J948">
    <cfRule type="cellIs" dxfId="8762" priority="7926" stopIfTrue="1" operator="equal">
      <formula>0</formula>
    </cfRule>
  </conditionalFormatting>
  <conditionalFormatting sqref="J948">
    <cfRule type="containsText" dxfId="8761" priority="7921" stopIfTrue="1" operator="containsText" text="dsoy jktdh; fo|ky;ksa esa iz;ksx gsrq fu%'kqYd">
      <formula>NOT(ISERROR(SEARCH("dsoy jktdh; fo|ky;ksa esa iz;ksx gsrq fu%'kqYd",J948)))</formula>
    </cfRule>
    <cfRule type="containsText" dxfId="8760" priority="7922" stopIfTrue="1" operator="containsText" text="dsoy jktdh; fo|ky;ksa esa iz;ksx gsrq fu%'kqYd">
      <formula>NOT(ISERROR(SEARCH("dsoy jktdh; fo|ky;ksa esa iz;ksx gsrq fu%'kqYd",J948)))</formula>
    </cfRule>
    <cfRule type="containsText" dxfId="8759" priority="7923" stopIfTrue="1" operator="containsText" text="dsoy jktdh; fo|ky;ksa esa iz;ksx gsrq fu%'kqYd">
      <formula>NOT(ISERROR(SEARCH("dsoy jktdh; fo|ky;ksa esa iz;ksx gsrq fu%'kqYd",J948)))</formula>
    </cfRule>
    <cfRule type="containsText" dxfId="8758" priority="7924" stopIfTrue="1" operator="containsText" text="f'k{kk foHkkx jktLFkku">
      <formula>NOT(ISERROR(SEARCH("f'k{kk foHkkx jktLFkku",J948)))</formula>
    </cfRule>
    <cfRule type="containsText" dxfId="8757" priority="7925" stopIfTrue="1" operator="containsText" text="iw.kkZad">
      <formula>NOT(ISERROR(SEARCH("iw.kkZad",J948)))</formula>
    </cfRule>
  </conditionalFormatting>
  <conditionalFormatting sqref="N947">
    <cfRule type="cellIs" dxfId="8756" priority="7968" stopIfTrue="1" operator="equal">
      <formula>0</formula>
    </cfRule>
  </conditionalFormatting>
  <conditionalFormatting sqref="N947">
    <cfRule type="containsText" dxfId="8755" priority="7963" stopIfTrue="1" operator="containsText" text="dsoy jktdh; fo|ky;ksa esa iz;ksx gsrq fu%'kqYd">
      <formula>NOT(ISERROR(SEARCH("dsoy jktdh; fo|ky;ksa esa iz;ksx gsrq fu%'kqYd",N947)))</formula>
    </cfRule>
    <cfRule type="containsText" dxfId="8754" priority="7964" stopIfTrue="1" operator="containsText" text="dsoy jktdh; fo|ky;ksa esa iz;ksx gsrq fu%'kqYd">
      <formula>NOT(ISERROR(SEARCH("dsoy jktdh; fo|ky;ksa esa iz;ksx gsrq fu%'kqYd",N947)))</formula>
    </cfRule>
    <cfRule type="containsText" dxfId="8753" priority="7965" stopIfTrue="1" operator="containsText" text="dsoy jktdh; fo|ky;ksa esa iz;ksx gsrq fu%'kqYd">
      <formula>NOT(ISERROR(SEARCH("dsoy jktdh; fo|ky;ksa esa iz;ksx gsrq fu%'kqYd",N947)))</formula>
    </cfRule>
    <cfRule type="containsText" dxfId="8752" priority="7966" stopIfTrue="1" operator="containsText" text="f'k{kk foHkkx jktLFkku">
      <formula>NOT(ISERROR(SEARCH("f'k{kk foHkkx jktLFkku",N947)))</formula>
    </cfRule>
    <cfRule type="containsText" dxfId="8751" priority="7967" stopIfTrue="1" operator="containsText" text="iw.kkZad">
      <formula>NOT(ISERROR(SEARCH("iw.kkZad",N947)))</formula>
    </cfRule>
  </conditionalFormatting>
  <conditionalFormatting sqref="N948">
    <cfRule type="cellIs" dxfId="8750" priority="7962" stopIfTrue="1" operator="equal">
      <formula>0</formula>
    </cfRule>
  </conditionalFormatting>
  <conditionalFormatting sqref="N948">
    <cfRule type="containsText" dxfId="8749" priority="7957" stopIfTrue="1" operator="containsText" text="dsoy jktdh; fo|ky;ksa esa iz;ksx gsrq fu%'kqYd">
      <formula>NOT(ISERROR(SEARCH("dsoy jktdh; fo|ky;ksa esa iz;ksx gsrq fu%'kqYd",N948)))</formula>
    </cfRule>
    <cfRule type="containsText" dxfId="8748" priority="7958" stopIfTrue="1" operator="containsText" text="dsoy jktdh; fo|ky;ksa esa iz;ksx gsrq fu%'kqYd">
      <formula>NOT(ISERROR(SEARCH("dsoy jktdh; fo|ky;ksa esa iz;ksx gsrq fu%'kqYd",N948)))</formula>
    </cfRule>
    <cfRule type="containsText" dxfId="8747" priority="7959" stopIfTrue="1" operator="containsText" text="dsoy jktdh; fo|ky;ksa esa iz;ksx gsrq fu%'kqYd">
      <formula>NOT(ISERROR(SEARCH("dsoy jktdh; fo|ky;ksa esa iz;ksx gsrq fu%'kqYd",N948)))</formula>
    </cfRule>
    <cfRule type="containsText" dxfId="8746" priority="7960" stopIfTrue="1" operator="containsText" text="f'k{kk foHkkx jktLFkku">
      <formula>NOT(ISERROR(SEARCH("f'k{kk foHkkx jktLFkku",N948)))</formula>
    </cfRule>
    <cfRule type="containsText" dxfId="8745" priority="7961" stopIfTrue="1" operator="containsText" text="iw.kkZad">
      <formula>NOT(ISERROR(SEARCH("iw.kkZad",N948)))</formula>
    </cfRule>
  </conditionalFormatting>
  <conditionalFormatting sqref="D948:F948">
    <cfRule type="cellIs" dxfId="8744" priority="7956" stopIfTrue="1" operator="equal">
      <formula>0</formula>
    </cfRule>
  </conditionalFormatting>
  <conditionalFormatting sqref="D948:F948">
    <cfRule type="containsText" dxfId="8743" priority="7951" stopIfTrue="1" operator="containsText" text="dsoy jktdh; fo|ky;ksa esa iz;ksx gsrq fu%'kqYd">
      <formula>NOT(ISERROR(SEARCH("dsoy jktdh; fo|ky;ksa esa iz;ksx gsrq fu%'kqYd",D948)))</formula>
    </cfRule>
    <cfRule type="containsText" dxfId="8742" priority="7952" stopIfTrue="1" operator="containsText" text="dsoy jktdh; fo|ky;ksa esa iz;ksx gsrq fu%'kqYd">
      <formula>NOT(ISERROR(SEARCH("dsoy jktdh; fo|ky;ksa esa iz;ksx gsrq fu%'kqYd",D948)))</formula>
    </cfRule>
    <cfRule type="containsText" dxfId="8741" priority="7953" stopIfTrue="1" operator="containsText" text="dsoy jktdh; fo|ky;ksa esa iz;ksx gsrq fu%'kqYd">
      <formula>NOT(ISERROR(SEARCH("dsoy jktdh; fo|ky;ksa esa iz;ksx gsrq fu%'kqYd",D948)))</formula>
    </cfRule>
    <cfRule type="containsText" dxfId="8740" priority="7954" stopIfTrue="1" operator="containsText" text="f'k{kk foHkkx jktLFkku">
      <formula>NOT(ISERROR(SEARCH("f'k{kk foHkkx jktLFkku",D948)))</formula>
    </cfRule>
    <cfRule type="containsText" dxfId="8739" priority="7955" stopIfTrue="1" operator="containsText" text="iw.kkZad">
      <formula>NOT(ISERROR(SEARCH("iw.kkZad",D948)))</formula>
    </cfRule>
  </conditionalFormatting>
  <conditionalFormatting sqref="D947:F947">
    <cfRule type="cellIs" dxfId="8738" priority="7950" stopIfTrue="1" operator="equal">
      <formula>0</formula>
    </cfRule>
  </conditionalFormatting>
  <conditionalFormatting sqref="D947:F947">
    <cfRule type="containsText" dxfId="8737" priority="7945" stopIfTrue="1" operator="containsText" text="dsoy jktdh; fo|ky;ksa esa iz;ksx gsrq fu%'kqYd">
      <formula>NOT(ISERROR(SEARCH("dsoy jktdh; fo|ky;ksa esa iz;ksx gsrq fu%'kqYd",D947)))</formula>
    </cfRule>
    <cfRule type="containsText" dxfId="8736" priority="7946" stopIfTrue="1" operator="containsText" text="dsoy jktdh; fo|ky;ksa esa iz;ksx gsrq fu%'kqYd">
      <formula>NOT(ISERROR(SEARCH("dsoy jktdh; fo|ky;ksa esa iz;ksx gsrq fu%'kqYd",D947)))</formula>
    </cfRule>
    <cfRule type="containsText" dxfId="8735" priority="7947" stopIfTrue="1" operator="containsText" text="dsoy jktdh; fo|ky;ksa esa iz;ksx gsrq fu%'kqYd">
      <formula>NOT(ISERROR(SEARCH("dsoy jktdh; fo|ky;ksa esa iz;ksx gsrq fu%'kqYd",D947)))</formula>
    </cfRule>
    <cfRule type="containsText" dxfId="8734" priority="7948" stopIfTrue="1" operator="containsText" text="f'k{kk foHkkx jktLFkku">
      <formula>NOT(ISERROR(SEARCH("f'k{kk foHkkx jktLFkku",D947)))</formula>
    </cfRule>
    <cfRule type="containsText" dxfId="8733" priority="7949" stopIfTrue="1" operator="containsText" text="iw.kkZad">
      <formula>NOT(ISERROR(SEARCH("iw.kkZad",D947)))</formula>
    </cfRule>
  </conditionalFormatting>
  <conditionalFormatting sqref="J947">
    <cfRule type="cellIs" dxfId="8732" priority="7932" stopIfTrue="1" operator="equal">
      <formula>0</formula>
    </cfRule>
  </conditionalFormatting>
  <conditionalFormatting sqref="J947">
    <cfRule type="containsText" dxfId="8731" priority="7927" stopIfTrue="1" operator="containsText" text="dsoy jktdh; fo|ky;ksa esa iz;ksx gsrq fu%'kqYd">
      <formula>NOT(ISERROR(SEARCH("dsoy jktdh; fo|ky;ksa esa iz;ksx gsrq fu%'kqYd",J947)))</formula>
    </cfRule>
    <cfRule type="containsText" dxfId="8730" priority="7928" stopIfTrue="1" operator="containsText" text="dsoy jktdh; fo|ky;ksa esa iz;ksx gsrq fu%'kqYd">
      <formula>NOT(ISERROR(SEARCH("dsoy jktdh; fo|ky;ksa esa iz;ksx gsrq fu%'kqYd",J947)))</formula>
    </cfRule>
    <cfRule type="containsText" dxfId="8729" priority="7929" stopIfTrue="1" operator="containsText" text="dsoy jktdh; fo|ky;ksa esa iz;ksx gsrq fu%'kqYd">
      <formula>NOT(ISERROR(SEARCH("dsoy jktdh; fo|ky;ksa esa iz;ksx gsrq fu%'kqYd",J947)))</formula>
    </cfRule>
    <cfRule type="containsText" dxfId="8728" priority="7930" stopIfTrue="1" operator="containsText" text="f'k{kk foHkkx jktLFkku">
      <formula>NOT(ISERROR(SEARCH("f'k{kk foHkkx jktLFkku",J947)))</formula>
    </cfRule>
    <cfRule type="containsText" dxfId="8727" priority="7931" stopIfTrue="1" operator="containsText" text="iw.kkZad">
      <formula>NOT(ISERROR(SEARCH("iw.kkZad",J947)))</formula>
    </cfRule>
  </conditionalFormatting>
  <conditionalFormatting sqref="O978:Q978">
    <cfRule type="cellIs" dxfId="8726" priority="7890" stopIfTrue="1" operator="equal">
      <formula>0</formula>
    </cfRule>
  </conditionalFormatting>
  <conditionalFormatting sqref="O978:Q978">
    <cfRule type="containsText" dxfId="8725" priority="7885" stopIfTrue="1" operator="containsText" text="dsoy jktdh; fo|ky;ksa esa iz;ksx gsrq fu%'kqYd">
      <formula>NOT(ISERROR(SEARCH("dsoy jktdh; fo|ky;ksa esa iz;ksx gsrq fu%'kqYd",O978)))</formula>
    </cfRule>
    <cfRule type="containsText" dxfId="8724" priority="7886" stopIfTrue="1" operator="containsText" text="dsoy jktdh; fo|ky;ksa esa iz;ksx gsrq fu%'kqYd">
      <formula>NOT(ISERROR(SEARCH("dsoy jktdh; fo|ky;ksa esa iz;ksx gsrq fu%'kqYd",O978)))</formula>
    </cfRule>
    <cfRule type="containsText" dxfId="8723" priority="7887" stopIfTrue="1" operator="containsText" text="dsoy jktdh; fo|ky;ksa esa iz;ksx gsrq fu%'kqYd">
      <formula>NOT(ISERROR(SEARCH("dsoy jktdh; fo|ky;ksa esa iz;ksx gsrq fu%'kqYd",O978)))</formula>
    </cfRule>
    <cfRule type="containsText" dxfId="8722" priority="7888" stopIfTrue="1" operator="containsText" text="f'k{kk foHkkx jktLFkku">
      <formula>NOT(ISERROR(SEARCH("f'k{kk foHkkx jktLFkku",O978)))</formula>
    </cfRule>
    <cfRule type="containsText" dxfId="8721" priority="7889" stopIfTrue="1" operator="containsText" text="iw.kkZad">
      <formula>NOT(ISERROR(SEARCH("iw.kkZad",O978)))</formula>
    </cfRule>
  </conditionalFormatting>
  <conditionalFormatting sqref="O979:Q979">
    <cfRule type="cellIs" dxfId="8720" priority="7896" stopIfTrue="1" operator="equal">
      <formula>0</formula>
    </cfRule>
  </conditionalFormatting>
  <conditionalFormatting sqref="O979:Q979">
    <cfRule type="containsText" dxfId="8719" priority="7891" stopIfTrue="1" operator="containsText" text="dsoy jktdh; fo|ky;ksa esa iz;ksx gsrq fu%'kqYd">
      <formula>NOT(ISERROR(SEARCH("dsoy jktdh; fo|ky;ksa esa iz;ksx gsrq fu%'kqYd",O979)))</formula>
    </cfRule>
    <cfRule type="containsText" dxfId="8718" priority="7892" stopIfTrue="1" operator="containsText" text="dsoy jktdh; fo|ky;ksa esa iz;ksx gsrq fu%'kqYd">
      <formula>NOT(ISERROR(SEARCH("dsoy jktdh; fo|ky;ksa esa iz;ksx gsrq fu%'kqYd",O979)))</formula>
    </cfRule>
    <cfRule type="containsText" dxfId="8717" priority="7893" stopIfTrue="1" operator="containsText" text="dsoy jktdh; fo|ky;ksa esa iz;ksx gsrq fu%'kqYd">
      <formula>NOT(ISERROR(SEARCH("dsoy jktdh; fo|ky;ksa esa iz;ksx gsrq fu%'kqYd",O979)))</formula>
    </cfRule>
    <cfRule type="containsText" dxfId="8716" priority="7894" stopIfTrue="1" operator="containsText" text="f'k{kk foHkkx jktLFkku">
      <formula>NOT(ISERROR(SEARCH("f'k{kk foHkkx jktLFkku",O979)))</formula>
    </cfRule>
    <cfRule type="containsText" dxfId="8715" priority="7895" stopIfTrue="1" operator="containsText" text="iw.kkZad">
      <formula>NOT(ISERROR(SEARCH("iw.kkZad",O979)))</formula>
    </cfRule>
  </conditionalFormatting>
  <conditionalFormatting sqref="J979">
    <cfRule type="cellIs" dxfId="8714" priority="7878" stopIfTrue="1" operator="equal">
      <formula>0</formula>
    </cfRule>
  </conditionalFormatting>
  <conditionalFormatting sqref="J979">
    <cfRule type="containsText" dxfId="8713" priority="7873" stopIfTrue="1" operator="containsText" text="dsoy jktdh; fo|ky;ksa esa iz;ksx gsrq fu%'kqYd">
      <formula>NOT(ISERROR(SEARCH("dsoy jktdh; fo|ky;ksa esa iz;ksx gsrq fu%'kqYd",J979)))</formula>
    </cfRule>
    <cfRule type="containsText" dxfId="8712" priority="7874" stopIfTrue="1" operator="containsText" text="dsoy jktdh; fo|ky;ksa esa iz;ksx gsrq fu%'kqYd">
      <formula>NOT(ISERROR(SEARCH("dsoy jktdh; fo|ky;ksa esa iz;ksx gsrq fu%'kqYd",J979)))</formula>
    </cfRule>
    <cfRule type="containsText" dxfId="8711" priority="7875" stopIfTrue="1" operator="containsText" text="dsoy jktdh; fo|ky;ksa esa iz;ksx gsrq fu%'kqYd">
      <formula>NOT(ISERROR(SEARCH("dsoy jktdh; fo|ky;ksa esa iz;ksx gsrq fu%'kqYd",J979)))</formula>
    </cfRule>
    <cfRule type="containsText" dxfId="8710" priority="7876" stopIfTrue="1" operator="containsText" text="f'k{kk foHkkx jktLFkku">
      <formula>NOT(ISERROR(SEARCH("f'k{kk foHkkx jktLFkku",J979)))</formula>
    </cfRule>
    <cfRule type="containsText" dxfId="8709" priority="7877" stopIfTrue="1" operator="containsText" text="iw.kkZad">
      <formula>NOT(ISERROR(SEARCH("iw.kkZad",J979)))</formula>
    </cfRule>
  </conditionalFormatting>
  <conditionalFormatting sqref="N978">
    <cfRule type="cellIs" dxfId="8708" priority="7920" stopIfTrue="1" operator="equal">
      <formula>0</formula>
    </cfRule>
  </conditionalFormatting>
  <conditionalFormatting sqref="N978">
    <cfRule type="containsText" dxfId="8707" priority="7915" stopIfTrue="1" operator="containsText" text="dsoy jktdh; fo|ky;ksa esa iz;ksx gsrq fu%'kqYd">
      <formula>NOT(ISERROR(SEARCH("dsoy jktdh; fo|ky;ksa esa iz;ksx gsrq fu%'kqYd",N978)))</formula>
    </cfRule>
    <cfRule type="containsText" dxfId="8706" priority="7916" stopIfTrue="1" operator="containsText" text="dsoy jktdh; fo|ky;ksa esa iz;ksx gsrq fu%'kqYd">
      <formula>NOT(ISERROR(SEARCH("dsoy jktdh; fo|ky;ksa esa iz;ksx gsrq fu%'kqYd",N978)))</formula>
    </cfRule>
    <cfRule type="containsText" dxfId="8705" priority="7917" stopIfTrue="1" operator="containsText" text="dsoy jktdh; fo|ky;ksa esa iz;ksx gsrq fu%'kqYd">
      <formula>NOT(ISERROR(SEARCH("dsoy jktdh; fo|ky;ksa esa iz;ksx gsrq fu%'kqYd",N978)))</formula>
    </cfRule>
    <cfRule type="containsText" dxfId="8704" priority="7918" stopIfTrue="1" operator="containsText" text="f'k{kk foHkkx jktLFkku">
      <formula>NOT(ISERROR(SEARCH("f'k{kk foHkkx jktLFkku",N978)))</formula>
    </cfRule>
    <cfRule type="containsText" dxfId="8703" priority="7919" stopIfTrue="1" operator="containsText" text="iw.kkZad">
      <formula>NOT(ISERROR(SEARCH("iw.kkZad",N978)))</formula>
    </cfRule>
  </conditionalFormatting>
  <conditionalFormatting sqref="N979">
    <cfRule type="cellIs" dxfId="8702" priority="7914" stopIfTrue="1" operator="equal">
      <formula>0</formula>
    </cfRule>
  </conditionalFormatting>
  <conditionalFormatting sqref="N979">
    <cfRule type="containsText" dxfId="8701" priority="7909" stopIfTrue="1" operator="containsText" text="dsoy jktdh; fo|ky;ksa esa iz;ksx gsrq fu%'kqYd">
      <formula>NOT(ISERROR(SEARCH("dsoy jktdh; fo|ky;ksa esa iz;ksx gsrq fu%'kqYd",N979)))</formula>
    </cfRule>
    <cfRule type="containsText" dxfId="8700" priority="7910" stopIfTrue="1" operator="containsText" text="dsoy jktdh; fo|ky;ksa esa iz;ksx gsrq fu%'kqYd">
      <formula>NOT(ISERROR(SEARCH("dsoy jktdh; fo|ky;ksa esa iz;ksx gsrq fu%'kqYd",N979)))</formula>
    </cfRule>
    <cfRule type="containsText" dxfId="8699" priority="7911" stopIfTrue="1" operator="containsText" text="dsoy jktdh; fo|ky;ksa esa iz;ksx gsrq fu%'kqYd">
      <formula>NOT(ISERROR(SEARCH("dsoy jktdh; fo|ky;ksa esa iz;ksx gsrq fu%'kqYd",N979)))</formula>
    </cfRule>
    <cfRule type="containsText" dxfId="8698" priority="7912" stopIfTrue="1" operator="containsText" text="f'k{kk foHkkx jktLFkku">
      <formula>NOT(ISERROR(SEARCH("f'k{kk foHkkx jktLFkku",N979)))</formula>
    </cfRule>
    <cfRule type="containsText" dxfId="8697" priority="7913" stopIfTrue="1" operator="containsText" text="iw.kkZad">
      <formula>NOT(ISERROR(SEARCH("iw.kkZad",N979)))</formula>
    </cfRule>
  </conditionalFormatting>
  <conditionalFormatting sqref="D979:F979">
    <cfRule type="cellIs" dxfId="8696" priority="7908" stopIfTrue="1" operator="equal">
      <formula>0</formula>
    </cfRule>
  </conditionalFormatting>
  <conditionalFormatting sqref="D979:F979">
    <cfRule type="containsText" dxfId="8695" priority="7903" stopIfTrue="1" operator="containsText" text="dsoy jktdh; fo|ky;ksa esa iz;ksx gsrq fu%'kqYd">
      <formula>NOT(ISERROR(SEARCH("dsoy jktdh; fo|ky;ksa esa iz;ksx gsrq fu%'kqYd",D979)))</formula>
    </cfRule>
    <cfRule type="containsText" dxfId="8694" priority="7904" stopIfTrue="1" operator="containsText" text="dsoy jktdh; fo|ky;ksa esa iz;ksx gsrq fu%'kqYd">
      <formula>NOT(ISERROR(SEARCH("dsoy jktdh; fo|ky;ksa esa iz;ksx gsrq fu%'kqYd",D979)))</formula>
    </cfRule>
    <cfRule type="containsText" dxfId="8693" priority="7905" stopIfTrue="1" operator="containsText" text="dsoy jktdh; fo|ky;ksa esa iz;ksx gsrq fu%'kqYd">
      <formula>NOT(ISERROR(SEARCH("dsoy jktdh; fo|ky;ksa esa iz;ksx gsrq fu%'kqYd",D979)))</formula>
    </cfRule>
    <cfRule type="containsText" dxfId="8692" priority="7906" stopIfTrue="1" operator="containsText" text="f'k{kk foHkkx jktLFkku">
      <formula>NOT(ISERROR(SEARCH("f'k{kk foHkkx jktLFkku",D979)))</formula>
    </cfRule>
    <cfRule type="containsText" dxfId="8691" priority="7907" stopIfTrue="1" operator="containsText" text="iw.kkZad">
      <formula>NOT(ISERROR(SEARCH("iw.kkZad",D979)))</formula>
    </cfRule>
  </conditionalFormatting>
  <conditionalFormatting sqref="D978:F978">
    <cfRule type="cellIs" dxfId="8690" priority="7902" stopIfTrue="1" operator="equal">
      <formula>0</formula>
    </cfRule>
  </conditionalFormatting>
  <conditionalFormatting sqref="D978:F978">
    <cfRule type="containsText" dxfId="8689" priority="7897" stopIfTrue="1" operator="containsText" text="dsoy jktdh; fo|ky;ksa esa iz;ksx gsrq fu%'kqYd">
      <formula>NOT(ISERROR(SEARCH("dsoy jktdh; fo|ky;ksa esa iz;ksx gsrq fu%'kqYd",D978)))</formula>
    </cfRule>
    <cfRule type="containsText" dxfId="8688" priority="7898" stopIfTrue="1" operator="containsText" text="dsoy jktdh; fo|ky;ksa esa iz;ksx gsrq fu%'kqYd">
      <formula>NOT(ISERROR(SEARCH("dsoy jktdh; fo|ky;ksa esa iz;ksx gsrq fu%'kqYd",D978)))</formula>
    </cfRule>
    <cfRule type="containsText" dxfId="8687" priority="7899" stopIfTrue="1" operator="containsText" text="dsoy jktdh; fo|ky;ksa esa iz;ksx gsrq fu%'kqYd">
      <formula>NOT(ISERROR(SEARCH("dsoy jktdh; fo|ky;ksa esa iz;ksx gsrq fu%'kqYd",D978)))</formula>
    </cfRule>
    <cfRule type="containsText" dxfId="8686" priority="7900" stopIfTrue="1" operator="containsText" text="f'k{kk foHkkx jktLFkku">
      <formula>NOT(ISERROR(SEARCH("f'k{kk foHkkx jktLFkku",D978)))</formula>
    </cfRule>
    <cfRule type="containsText" dxfId="8685" priority="7901" stopIfTrue="1" operator="containsText" text="iw.kkZad">
      <formula>NOT(ISERROR(SEARCH("iw.kkZad",D978)))</formula>
    </cfRule>
  </conditionalFormatting>
  <conditionalFormatting sqref="J978">
    <cfRule type="cellIs" dxfId="8684" priority="7884" stopIfTrue="1" operator="equal">
      <formula>0</formula>
    </cfRule>
  </conditionalFormatting>
  <conditionalFormatting sqref="J978">
    <cfRule type="containsText" dxfId="8683" priority="7879" stopIfTrue="1" operator="containsText" text="dsoy jktdh; fo|ky;ksa esa iz;ksx gsrq fu%'kqYd">
      <formula>NOT(ISERROR(SEARCH("dsoy jktdh; fo|ky;ksa esa iz;ksx gsrq fu%'kqYd",J978)))</formula>
    </cfRule>
    <cfRule type="containsText" dxfId="8682" priority="7880" stopIfTrue="1" operator="containsText" text="dsoy jktdh; fo|ky;ksa esa iz;ksx gsrq fu%'kqYd">
      <formula>NOT(ISERROR(SEARCH("dsoy jktdh; fo|ky;ksa esa iz;ksx gsrq fu%'kqYd",J978)))</formula>
    </cfRule>
    <cfRule type="containsText" dxfId="8681" priority="7881" stopIfTrue="1" operator="containsText" text="dsoy jktdh; fo|ky;ksa esa iz;ksx gsrq fu%'kqYd">
      <formula>NOT(ISERROR(SEARCH("dsoy jktdh; fo|ky;ksa esa iz;ksx gsrq fu%'kqYd",J978)))</formula>
    </cfRule>
    <cfRule type="containsText" dxfId="8680" priority="7882" stopIfTrue="1" operator="containsText" text="f'k{kk foHkkx jktLFkku">
      <formula>NOT(ISERROR(SEARCH("f'k{kk foHkkx jktLFkku",J978)))</formula>
    </cfRule>
    <cfRule type="containsText" dxfId="8679" priority="7883" stopIfTrue="1" operator="containsText" text="iw.kkZad">
      <formula>NOT(ISERROR(SEARCH("iw.kkZad",J978)))</formula>
    </cfRule>
  </conditionalFormatting>
  <conditionalFormatting sqref="O1009:Q1009">
    <cfRule type="cellIs" dxfId="8678" priority="7842" stopIfTrue="1" operator="equal">
      <formula>0</formula>
    </cfRule>
  </conditionalFormatting>
  <conditionalFormatting sqref="O1009:Q1009">
    <cfRule type="containsText" dxfId="8677" priority="7837" stopIfTrue="1" operator="containsText" text="dsoy jktdh; fo|ky;ksa esa iz;ksx gsrq fu%'kqYd">
      <formula>NOT(ISERROR(SEARCH("dsoy jktdh; fo|ky;ksa esa iz;ksx gsrq fu%'kqYd",O1009)))</formula>
    </cfRule>
    <cfRule type="containsText" dxfId="8676" priority="7838" stopIfTrue="1" operator="containsText" text="dsoy jktdh; fo|ky;ksa esa iz;ksx gsrq fu%'kqYd">
      <formula>NOT(ISERROR(SEARCH("dsoy jktdh; fo|ky;ksa esa iz;ksx gsrq fu%'kqYd",O1009)))</formula>
    </cfRule>
    <cfRule type="containsText" dxfId="8675" priority="7839" stopIfTrue="1" operator="containsText" text="dsoy jktdh; fo|ky;ksa esa iz;ksx gsrq fu%'kqYd">
      <formula>NOT(ISERROR(SEARCH("dsoy jktdh; fo|ky;ksa esa iz;ksx gsrq fu%'kqYd",O1009)))</formula>
    </cfRule>
    <cfRule type="containsText" dxfId="8674" priority="7840" stopIfTrue="1" operator="containsText" text="f'k{kk foHkkx jktLFkku">
      <formula>NOT(ISERROR(SEARCH("f'k{kk foHkkx jktLFkku",O1009)))</formula>
    </cfRule>
    <cfRule type="containsText" dxfId="8673" priority="7841" stopIfTrue="1" operator="containsText" text="iw.kkZad">
      <formula>NOT(ISERROR(SEARCH("iw.kkZad",O1009)))</formula>
    </cfRule>
  </conditionalFormatting>
  <conditionalFormatting sqref="O1010:Q1010">
    <cfRule type="cellIs" dxfId="8672" priority="7848" stopIfTrue="1" operator="equal">
      <formula>0</formula>
    </cfRule>
  </conditionalFormatting>
  <conditionalFormatting sqref="O1010:Q1010">
    <cfRule type="containsText" dxfId="8671" priority="7843" stopIfTrue="1" operator="containsText" text="dsoy jktdh; fo|ky;ksa esa iz;ksx gsrq fu%'kqYd">
      <formula>NOT(ISERROR(SEARCH("dsoy jktdh; fo|ky;ksa esa iz;ksx gsrq fu%'kqYd",O1010)))</formula>
    </cfRule>
    <cfRule type="containsText" dxfId="8670" priority="7844" stopIfTrue="1" operator="containsText" text="dsoy jktdh; fo|ky;ksa esa iz;ksx gsrq fu%'kqYd">
      <formula>NOT(ISERROR(SEARCH("dsoy jktdh; fo|ky;ksa esa iz;ksx gsrq fu%'kqYd",O1010)))</formula>
    </cfRule>
    <cfRule type="containsText" dxfId="8669" priority="7845" stopIfTrue="1" operator="containsText" text="dsoy jktdh; fo|ky;ksa esa iz;ksx gsrq fu%'kqYd">
      <formula>NOT(ISERROR(SEARCH("dsoy jktdh; fo|ky;ksa esa iz;ksx gsrq fu%'kqYd",O1010)))</formula>
    </cfRule>
    <cfRule type="containsText" dxfId="8668" priority="7846" stopIfTrue="1" operator="containsText" text="f'k{kk foHkkx jktLFkku">
      <formula>NOT(ISERROR(SEARCH("f'k{kk foHkkx jktLFkku",O1010)))</formula>
    </cfRule>
    <cfRule type="containsText" dxfId="8667" priority="7847" stopIfTrue="1" operator="containsText" text="iw.kkZad">
      <formula>NOT(ISERROR(SEARCH("iw.kkZad",O1010)))</formula>
    </cfRule>
  </conditionalFormatting>
  <conditionalFormatting sqref="J1010">
    <cfRule type="cellIs" dxfId="8666" priority="7830" stopIfTrue="1" operator="equal">
      <formula>0</formula>
    </cfRule>
  </conditionalFormatting>
  <conditionalFormatting sqref="J1010">
    <cfRule type="containsText" dxfId="8665" priority="7825" stopIfTrue="1" operator="containsText" text="dsoy jktdh; fo|ky;ksa esa iz;ksx gsrq fu%'kqYd">
      <formula>NOT(ISERROR(SEARCH("dsoy jktdh; fo|ky;ksa esa iz;ksx gsrq fu%'kqYd",J1010)))</formula>
    </cfRule>
    <cfRule type="containsText" dxfId="8664" priority="7826" stopIfTrue="1" operator="containsText" text="dsoy jktdh; fo|ky;ksa esa iz;ksx gsrq fu%'kqYd">
      <formula>NOT(ISERROR(SEARCH("dsoy jktdh; fo|ky;ksa esa iz;ksx gsrq fu%'kqYd",J1010)))</formula>
    </cfRule>
    <cfRule type="containsText" dxfId="8663" priority="7827" stopIfTrue="1" operator="containsText" text="dsoy jktdh; fo|ky;ksa esa iz;ksx gsrq fu%'kqYd">
      <formula>NOT(ISERROR(SEARCH("dsoy jktdh; fo|ky;ksa esa iz;ksx gsrq fu%'kqYd",J1010)))</formula>
    </cfRule>
    <cfRule type="containsText" dxfId="8662" priority="7828" stopIfTrue="1" operator="containsText" text="f'k{kk foHkkx jktLFkku">
      <formula>NOT(ISERROR(SEARCH("f'k{kk foHkkx jktLFkku",J1010)))</formula>
    </cfRule>
    <cfRule type="containsText" dxfId="8661" priority="7829" stopIfTrue="1" operator="containsText" text="iw.kkZad">
      <formula>NOT(ISERROR(SEARCH("iw.kkZad",J1010)))</formula>
    </cfRule>
  </conditionalFormatting>
  <conditionalFormatting sqref="N1009">
    <cfRule type="cellIs" dxfId="8660" priority="7872" stopIfTrue="1" operator="equal">
      <formula>0</formula>
    </cfRule>
  </conditionalFormatting>
  <conditionalFormatting sqref="N1009">
    <cfRule type="containsText" dxfId="8659" priority="7867" stopIfTrue="1" operator="containsText" text="dsoy jktdh; fo|ky;ksa esa iz;ksx gsrq fu%'kqYd">
      <formula>NOT(ISERROR(SEARCH("dsoy jktdh; fo|ky;ksa esa iz;ksx gsrq fu%'kqYd",N1009)))</formula>
    </cfRule>
    <cfRule type="containsText" dxfId="8658" priority="7868" stopIfTrue="1" operator="containsText" text="dsoy jktdh; fo|ky;ksa esa iz;ksx gsrq fu%'kqYd">
      <formula>NOT(ISERROR(SEARCH("dsoy jktdh; fo|ky;ksa esa iz;ksx gsrq fu%'kqYd",N1009)))</formula>
    </cfRule>
    <cfRule type="containsText" dxfId="8657" priority="7869" stopIfTrue="1" operator="containsText" text="dsoy jktdh; fo|ky;ksa esa iz;ksx gsrq fu%'kqYd">
      <formula>NOT(ISERROR(SEARCH("dsoy jktdh; fo|ky;ksa esa iz;ksx gsrq fu%'kqYd",N1009)))</formula>
    </cfRule>
    <cfRule type="containsText" dxfId="8656" priority="7870" stopIfTrue="1" operator="containsText" text="f'k{kk foHkkx jktLFkku">
      <formula>NOT(ISERROR(SEARCH("f'k{kk foHkkx jktLFkku",N1009)))</formula>
    </cfRule>
    <cfRule type="containsText" dxfId="8655" priority="7871" stopIfTrue="1" operator="containsText" text="iw.kkZad">
      <formula>NOT(ISERROR(SEARCH("iw.kkZad",N1009)))</formula>
    </cfRule>
  </conditionalFormatting>
  <conditionalFormatting sqref="N1010">
    <cfRule type="cellIs" dxfId="8654" priority="7866" stopIfTrue="1" operator="equal">
      <formula>0</formula>
    </cfRule>
  </conditionalFormatting>
  <conditionalFormatting sqref="N1010">
    <cfRule type="containsText" dxfId="8653" priority="7861" stopIfTrue="1" operator="containsText" text="dsoy jktdh; fo|ky;ksa esa iz;ksx gsrq fu%'kqYd">
      <formula>NOT(ISERROR(SEARCH("dsoy jktdh; fo|ky;ksa esa iz;ksx gsrq fu%'kqYd",N1010)))</formula>
    </cfRule>
    <cfRule type="containsText" dxfId="8652" priority="7862" stopIfTrue="1" operator="containsText" text="dsoy jktdh; fo|ky;ksa esa iz;ksx gsrq fu%'kqYd">
      <formula>NOT(ISERROR(SEARCH("dsoy jktdh; fo|ky;ksa esa iz;ksx gsrq fu%'kqYd",N1010)))</formula>
    </cfRule>
    <cfRule type="containsText" dxfId="8651" priority="7863" stopIfTrue="1" operator="containsText" text="dsoy jktdh; fo|ky;ksa esa iz;ksx gsrq fu%'kqYd">
      <formula>NOT(ISERROR(SEARCH("dsoy jktdh; fo|ky;ksa esa iz;ksx gsrq fu%'kqYd",N1010)))</formula>
    </cfRule>
    <cfRule type="containsText" dxfId="8650" priority="7864" stopIfTrue="1" operator="containsText" text="f'k{kk foHkkx jktLFkku">
      <formula>NOT(ISERROR(SEARCH("f'k{kk foHkkx jktLFkku",N1010)))</formula>
    </cfRule>
    <cfRule type="containsText" dxfId="8649" priority="7865" stopIfTrue="1" operator="containsText" text="iw.kkZad">
      <formula>NOT(ISERROR(SEARCH("iw.kkZad",N1010)))</formula>
    </cfRule>
  </conditionalFormatting>
  <conditionalFormatting sqref="D1010:F1010">
    <cfRule type="cellIs" dxfId="8648" priority="7860" stopIfTrue="1" operator="equal">
      <formula>0</formula>
    </cfRule>
  </conditionalFormatting>
  <conditionalFormatting sqref="D1010:F1010">
    <cfRule type="containsText" dxfId="8647" priority="7855" stopIfTrue="1" operator="containsText" text="dsoy jktdh; fo|ky;ksa esa iz;ksx gsrq fu%'kqYd">
      <formula>NOT(ISERROR(SEARCH("dsoy jktdh; fo|ky;ksa esa iz;ksx gsrq fu%'kqYd",D1010)))</formula>
    </cfRule>
    <cfRule type="containsText" dxfId="8646" priority="7856" stopIfTrue="1" operator="containsText" text="dsoy jktdh; fo|ky;ksa esa iz;ksx gsrq fu%'kqYd">
      <formula>NOT(ISERROR(SEARCH("dsoy jktdh; fo|ky;ksa esa iz;ksx gsrq fu%'kqYd",D1010)))</formula>
    </cfRule>
    <cfRule type="containsText" dxfId="8645" priority="7857" stopIfTrue="1" operator="containsText" text="dsoy jktdh; fo|ky;ksa esa iz;ksx gsrq fu%'kqYd">
      <formula>NOT(ISERROR(SEARCH("dsoy jktdh; fo|ky;ksa esa iz;ksx gsrq fu%'kqYd",D1010)))</formula>
    </cfRule>
    <cfRule type="containsText" dxfId="8644" priority="7858" stopIfTrue="1" operator="containsText" text="f'k{kk foHkkx jktLFkku">
      <formula>NOT(ISERROR(SEARCH("f'k{kk foHkkx jktLFkku",D1010)))</formula>
    </cfRule>
    <cfRule type="containsText" dxfId="8643" priority="7859" stopIfTrue="1" operator="containsText" text="iw.kkZad">
      <formula>NOT(ISERROR(SEARCH("iw.kkZad",D1010)))</formula>
    </cfRule>
  </conditionalFormatting>
  <conditionalFormatting sqref="D1009:F1009">
    <cfRule type="cellIs" dxfId="8642" priority="7854" stopIfTrue="1" operator="equal">
      <formula>0</formula>
    </cfRule>
  </conditionalFormatting>
  <conditionalFormatting sqref="D1009:F1009">
    <cfRule type="containsText" dxfId="8641" priority="7849" stopIfTrue="1" operator="containsText" text="dsoy jktdh; fo|ky;ksa esa iz;ksx gsrq fu%'kqYd">
      <formula>NOT(ISERROR(SEARCH("dsoy jktdh; fo|ky;ksa esa iz;ksx gsrq fu%'kqYd",D1009)))</formula>
    </cfRule>
    <cfRule type="containsText" dxfId="8640" priority="7850" stopIfTrue="1" operator="containsText" text="dsoy jktdh; fo|ky;ksa esa iz;ksx gsrq fu%'kqYd">
      <formula>NOT(ISERROR(SEARCH("dsoy jktdh; fo|ky;ksa esa iz;ksx gsrq fu%'kqYd",D1009)))</formula>
    </cfRule>
    <cfRule type="containsText" dxfId="8639" priority="7851" stopIfTrue="1" operator="containsText" text="dsoy jktdh; fo|ky;ksa esa iz;ksx gsrq fu%'kqYd">
      <formula>NOT(ISERROR(SEARCH("dsoy jktdh; fo|ky;ksa esa iz;ksx gsrq fu%'kqYd",D1009)))</formula>
    </cfRule>
    <cfRule type="containsText" dxfId="8638" priority="7852" stopIfTrue="1" operator="containsText" text="f'k{kk foHkkx jktLFkku">
      <formula>NOT(ISERROR(SEARCH("f'k{kk foHkkx jktLFkku",D1009)))</formula>
    </cfRule>
    <cfRule type="containsText" dxfId="8637" priority="7853" stopIfTrue="1" operator="containsText" text="iw.kkZad">
      <formula>NOT(ISERROR(SEARCH("iw.kkZad",D1009)))</formula>
    </cfRule>
  </conditionalFormatting>
  <conditionalFormatting sqref="J1009">
    <cfRule type="cellIs" dxfId="8636" priority="7836" stopIfTrue="1" operator="equal">
      <formula>0</formula>
    </cfRule>
  </conditionalFormatting>
  <conditionalFormatting sqref="J1009">
    <cfRule type="containsText" dxfId="8635" priority="7831" stopIfTrue="1" operator="containsText" text="dsoy jktdh; fo|ky;ksa esa iz;ksx gsrq fu%'kqYd">
      <formula>NOT(ISERROR(SEARCH("dsoy jktdh; fo|ky;ksa esa iz;ksx gsrq fu%'kqYd",J1009)))</formula>
    </cfRule>
    <cfRule type="containsText" dxfId="8634" priority="7832" stopIfTrue="1" operator="containsText" text="dsoy jktdh; fo|ky;ksa esa iz;ksx gsrq fu%'kqYd">
      <formula>NOT(ISERROR(SEARCH("dsoy jktdh; fo|ky;ksa esa iz;ksx gsrq fu%'kqYd",J1009)))</formula>
    </cfRule>
    <cfRule type="containsText" dxfId="8633" priority="7833" stopIfTrue="1" operator="containsText" text="dsoy jktdh; fo|ky;ksa esa iz;ksx gsrq fu%'kqYd">
      <formula>NOT(ISERROR(SEARCH("dsoy jktdh; fo|ky;ksa esa iz;ksx gsrq fu%'kqYd",J1009)))</formula>
    </cfRule>
    <cfRule type="containsText" dxfId="8632" priority="7834" stopIfTrue="1" operator="containsText" text="f'k{kk foHkkx jktLFkku">
      <formula>NOT(ISERROR(SEARCH("f'k{kk foHkkx jktLFkku",J1009)))</formula>
    </cfRule>
    <cfRule type="containsText" dxfId="8631" priority="7835" stopIfTrue="1" operator="containsText" text="iw.kkZad">
      <formula>NOT(ISERROR(SEARCH("iw.kkZad",J1009)))</formula>
    </cfRule>
  </conditionalFormatting>
  <conditionalFormatting sqref="O1040:Q1040">
    <cfRule type="cellIs" dxfId="8630" priority="7794" stopIfTrue="1" operator="equal">
      <formula>0</formula>
    </cfRule>
  </conditionalFormatting>
  <conditionalFormatting sqref="O1040:Q1040">
    <cfRule type="containsText" dxfId="8629" priority="7789" stopIfTrue="1" operator="containsText" text="dsoy jktdh; fo|ky;ksa esa iz;ksx gsrq fu%'kqYd">
      <formula>NOT(ISERROR(SEARCH("dsoy jktdh; fo|ky;ksa esa iz;ksx gsrq fu%'kqYd",O1040)))</formula>
    </cfRule>
    <cfRule type="containsText" dxfId="8628" priority="7790" stopIfTrue="1" operator="containsText" text="dsoy jktdh; fo|ky;ksa esa iz;ksx gsrq fu%'kqYd">
      <formula>NOT(ISERROR(SEARCH("dsoy jktdh; fo|ky;ksa esa iz;ksx gsrq fu%'kqYd",O1040)))</formula>
    </cfRule>
    <cfRule type="containsText" dxfId="8627" priority="7791" stopIfTrue="1" operator="containsText" text="dsoy jktdh; fo|ky;ksa esa iz;ksx gsrq fu%'kqYd">
      <formula>NOT(ISERROR(SEARCH("dsoy jktdh; fo|ky;ksa esa iz;ksx gsrq fu%'kqYd",O1040)))</formula>
    </cfRule>
    <cfRule type="containsText" dxfId="8626" priority="7792" stopIfTrue="1" operator="containsText" text="f'k{kk foHkkx jktLFkku">
      <formula>NOT(ISERROR(SEARCH("f'k{kk foHkkx jktLFkku",O1040)))</formula>
    </cfRule>
    <cfRule type="containsText" dxfId="8625" priority="7793" stopIfTrue="1" operator="containsText" text="iw.kkZad">
      <formula>NOT(ISERROR(SEARCH("iw.kkZad",O1040)))</formula>
    </cfRule>
  </conditionalFormatting>
  <conditionalFormatting sqref="O1041:Q1041">
    <cfRule type="cellIs" dxfId="8624" priority="7800" stopIfTrue="1" operator="equal">
      <formula>0</formula>
    </cfRule>
  </conditionalFormatting>
  <conditionalFormatting sqref="O1041:Q1041">
    <cfRule type="containsText" dxfId="8623" priority="7795" stopIfTrue="1" operator="containsText" text="dsoy jktdh; fo|ky;ksa esa iz;ksx gsrq fu%'kqYd">
      <formula>NOT(ISERROR(SEARCH("dsoy jktdh; fo|ky;ksa esa iz;ksx gsrq fu%'kqYd",O1041)))</formula>
    </cfRule>
    <cfRule type="containsText" dxfId="8622" priority="7796" stopIfTrue="1" operator="containsText" text="dsoy jktdh; fo|ky;ksa esa iz;ksx gsrq fu%'kqYd">
      <formula>NOT(ISERROR(SEARCH("dsoy jktdh; fo|ky;ksa esa iz;ksx gsrq fu%'kqYd",O1041)))</formula>
    </cfRule>
    <cfRule type="containsText" dxfId="8621" priority="7797" stopIfTrue="1" operator="containsText" text="dsoy jktdh; fo|ky;ksa esa iz;ksx gsrq fu%'kqYd">
      <formula>NOT(ISERROR(SEARCH("dsoy jktdh; fo|ky;ksa esa iz;ksx gsrq fu%'kqYd",O1041)))</formula>
    </cfRule>
    <cfRule type="containsText" dxfId="8620" priority="7798" stopIfTrue="1" operator="containsText" text="f'k{kk foHkkx jktLFkku">
      <formula>NOT(ISERROR(SEARCH("f'k{kk foHkkx jktLFkku",O1041)))</formula>
    </cfRule>
    <cfRule type="containsText" dxfId="8619" priority="7799" stopIfTrue="1" operator="containsText" text="iw.kkZad">
      <formula>NOT(ISERROR(SEARCH("iw.kkZad",O1041)))</formula>
    </cfRule>
  </conditionalFormatting>
  <conditionalFormatting sqref="J1041">
    <cfRule type="cellIs" dxfId="8618" priority="7782" stopIfTrue="1" operator="equal">
      <formula>0</formula>
    </cfRule>
  </conditionalFormatting>
  <conditionalFormatting sqref="J1041">
    <cfRule type="containsText" dxfId="8617" priority="7777" stopIfTrue="1" operator="containsText" text="dsoy jktdh; fo|ky;ksa esa iz;ksx gsrq fu%'kqYd">
      <formula>NOT(ISERROR(SEARCH("dsoy jktdh; fo|ky;ksa esa iz;ksx gsrq fu%'kqYd",J1041)))</formula>
    </cfRule>
    <cfRule type="containsText" dxfId="8616" priority="7778" stopIfTrue="1" operator="containsText" text="dsoy jktdh; fo|ky;ksa esa iz;ksx gsrq fu%'kqYd">
      <formula>NOT(ISERROR(SEARCH("dsoy jktdh; fo|ky;ksa esa iz;ksx gsrq fu%'kqYd",J1041)))</formula>
    </cfRule>
    <cfRule type="containsText" dxfId="8615" priority="7779" stopIfTrue="1" operator="containsText" text="dsoy jktdh; fo|ky;ksa esa iz;ksx gsrq fu%'kqYd">
      <formula>NOT(ISERROR(SEARCH("dsoy jktdh; fo|ky;ksa esa iz;ksx gsrq fu%'kqYd",J1041)))</formula>
    </cfRule>
    <cfRule type="containsText" dxfId="8614" priority="7780" stopIfTrue="1" operator="containsText" text="f'k{kk foHkkx jktLFkku">
      <formula>NOT(ISERROR(SEARCH("f'k{kk foHkkx jktLFkku",J1041)))</formula>
    </cfRule>
    <cfRule type="containsText" dxfId="8613" priority="7781" stopIfTrue="1" operator="containsText" text="iw.kkZad">
      <formula>NOT(ISERROR(SEARCH("iw.kkZad",J1041)))</formula>
    </cfRule>
  </conditionalFormatting>
  <conditionalFormatting sqref="N1040">
    <cfRule type="cellIs" dxfId="8612" priority="7824" stopIfTrue="1" operator="equal">
      <formula>0</formula>
    </cfRule>
  </conditionalFormatting>
  <conditionalFormatting sqref="N1040">
    <cfRule type="containsText" dxfId="8611" priority="7819" stopIfTrue="1" operator="containsText" text="dsoy jktdh; fo|ky;ksa esa iz;ksx gsrq fu%'kqYd">
      <formula>NOT(ISERROR(SEARCH("dsoy jktdh; fo|ky;ksa esa iz;ksx gsrq fu%'kqYd",N1040)))</formula>
    </cfRule>
    <cfRule type="containsText" dxfId="8610" priority="7820" stopIfTrue="1" operator="containsText" text="dsoy jktdh; fo|ky;ksa esa iz;ksx gsrq fu%'kqYd">
      <formula>NOT(ISERROR(SEARCH("dsoy jktdh; fo|ky;ksa esa iz;ksx gsrq fu%'kqYd",N1040)))</formula>
    </cfRule>
    <cfRule type="containsText" dxfId="8609" priority="7821" stopIfTrue="1" operator="containsText" text="dsoy jktdh; fo|ky;ksa esa iz;ksx gsrq fu%'kqYd">
      <formula>NOT(ISERROR(SEARCH("dsoy jktdh; fo|ky;ksa esa iz;ksx gsrq fu%'kqYd",N1040)))</formula>
    </cfRule>
    <cfRule type="containsText" dxfId="8608" priority="7822" stopIfTrue="1" operator="containsText" text="f'k{kk foHkkx jktLFkku">
      <formula>NOT(ISERROR(SEARCH("f'k{kk foHkkx jktLFkku",N1040)))</formula>
    </cfRule>
    <cfRule type="containsText" dxfId="8607" priority="7823" stopIfTrue="1" operator="containsText" text="iw.kkZad">
      <formula>NOT(ISERROR(SEARCH("iw.kkZad",N1040)))</formula>
    </cfRule>
  </conditionalFormatting>
  <conditionalFormatting sqref="N1041">
    <cfRule type="cellIs" dxfId="8606" priority="7818" stopIfTrue="1" operator="equal">
      <formula>0</formula>
    </cfRule>
  </conditionalFormatting>
  <conditionalFormatting sqref="N1041">
    <cfRule type="containsText" dxfId="8605" priority="7813" stopIfTrue="1" operator="containsText" text="dsoy jktdh; fo|ky;ksa esa iz;ksx gsrq fu%'kqYd">
      <formula>NOT(ISERROR(SEARCH("dsoy jktdh; fo|ky;ksa esa iz;ksx gsrq fu%'kqYd",N1041)))</formula>
    </cfRule>
    <cfRule type="containsText" dxfId="8604" priority="7814" stopIfTrue="1" operator="containsText" text="dsoy jktdh; fo|ky;ksa esa iz;ksx gsrq fu%'kqYd">
      <formula>NOT(ISERROR(SEARCH("dsoy jktdh; fo|ky;ksa esa iz;ksx gsrq fu%'kqYd",N1041)))</formula>
    </cfRule>
    <cfRule type="containsText" dxfId="8603" priority="7815" stopIfTrue="1" operator="containsText" text="dsoy jktdh; fo|ky;ksa esa iz;ksx gsrq fu%'kqYd">
      <formula>NOT(ISERROR(SEARCH("dsoy jktdh; fo|ky;ksa esa iz;ksx gsrq fu%'kqYd",N1041)))</formula>
    </cfRule>
    <cfRule type="containsText" dxfId="8602" priority="7816" stopIfTrue="1" operator="containsText" text="f'k{kk foHkkx jktLFkku">
      <formula>NOT(ISERROR(SEARCH("f'k{kk foHkkx jktLFkku",N1041)))</formula>
    </cfRule>
    <cfRule type="containsText" dxfId="8601" priority="7817" stopIfTrue="1" operator="containsText" text="iw.kkZad">
      <formula>NOT(ISERROR(SEARCH("iw.kkZad",N1041)))</formula>
    </cfRule>
  </conditionalFormatting>
  <conditionalFormatting sqref="D1041:F1041">
    <cfRule type="cellIs" dxfId="8600" priority="7812" stopIfTrue="1" operator="equal">
      <formula>0</formula>
    </cfRule>
  </conditionalFormatting>
  <conditionalFormatting sqref="D1041:F1041">
    <cfRule type="containsText" dxfId="8599" priority="7807" stopIfTrue="1" operator="containsText" text="dsoy jktdh; fo|ky;ksa esa iz;ksx gsrq fu%'kqYd">
      <formula>NOT(ISERROR(SEARCH("dsoy jktdh; fo|ky;ksa esa iz;ksx gsrq fu%'kqYd",D1041)))</formula>
    </cfRule>
    <cfRule type="containsText" dxfId="8598" priority="7808" stopIfTrue="1" operator="containsText" text="dsoy jktdh; fo|ky;ksa esa iz;ksx gsrq fu%'kqYd">
      <formula>NOT(ISERROR(SEARCH("dsoy jktdh; fo|ky;ksa esa iz;ksx gsrq fu%'kqYd",D1041)))</formula>
    </cfRule>
    <cfRule type="containsText" dxfId="8597" priority="7809" stopIfTrue="1" operator="containsText" text="dsoy jktdh; fo|ky;ksa esa iz;ksx gsrq fu%'kqYd">
      <formula>NOT(ISERROR(SEARCH("dsoy jktdh; fo|ky;ksa esa iz;ksx gsrq fu%'kqYd",D1041)))</formula>
    </cfRule>
    <cfRule type="containsText" dxfId="8596" priority="7810" stopIfTrue="1" operator="containsText" text="f'k{kk foHkkx jktLFkku">
      <formula>NOT(ISERROR(SEARCH("f'k{kk foHkkx jktLFkku",D1041)))</formula>
    </cfRule>
    <cfRule type="containsText" dxfId="8595" priority="7811" stopIfTrue="1" operator="containsText" text="iw.kkZad">
      <formula>NOT(ISERROR(SEARCH("iw.kkZad",D1041)))</formula>
    </cfRule>
  </conditionalFormatting>
  <conditionalFormatting sqref="D1040:F1040">
    <cfRule type="cellIs" dxfId="8594" priority="7806" stopIfTrue="1" operator="equal">
      <formula>0</formula>
    </cfRule>
  </conditionalFormatting>
  <conditionalFormatting sqref="D1040:F1040">
    <cfRule type="containsText" dxfId="8593" priority="7801" stopIfTrue="1" operator="containsText" text="dsoy jktdh; fo|ky;ksa esa iz;ksx gsrq fu%'kqYd">
      <formula>NOT(ISERROR(SEARCH("dsoy jktdh; fo|ky;ksa esa iz;ksx gsrq fu%'kqYd",D1040)))</formula>
    </cfRule>
    <cfRule type="containsText" dxfId="8592" priority="7802" stopIfTrue="1" operator="containsText" text="dsoy jktdh; fo|ky;ksa esa iz;ksx gsrq fu%'kqYd">
      <formula>NOT(ISERROR(SEARCH("dsoy jktdh; fo|ky;ksa esa iz;ksx gsrq fu%'kqYd",D1040)))</formula>
    </cfRule>
    <cfRule type="containsText" dxfId="8591" priority="7803" stopIfTrue="1" operator="containsText" text="dsoy jktdh; fo|ky;ksa esa iz;ksx gsrq fu%'kqYd">
      <formula>NOT(ISERROR(SEARCH("dsoy jktdh; fo|ky;ksa esa iz;ksx gsrq fu%'kqYd",D1040)))</formula>
    </cfRule>
    <cfRule type="containsText" dxfId="8590" priority="7804" stopIfTrue="1" operator="containsText" text="f'k{kk foHkkx jktLFkku">
      <formula>NOT(ISERROR(SEARCH("f'k{kk foHkkx jktLFkku",D1040)))</formula>
    </cfRule>
    <cfRule type="containsText" dxfId="8589" priority="7805" stopIfTrue="1" operator="containsText" text="iw.kkZad">
      <formula>NOT(ISERROR(SEARCH("iw.kkZad",D1040)))</formula>
    </cfRule>
  </conditionalFormatting>
  <conditionalFormatting sqref="J1040">
    <cfRule type="cellIs" dxfId="8588" priority="7788" stopIfTrue="1" operator="equal">
      <formula>0</formula>
    </cfRule>
  </conditionalFormatting>
  <conditionalFormatting sqref="J1040">
    <cfRule type="containsText" dxfId="8587" priority="7783" stopIfTrue="1" operator="containsText" text="dsoy jktdh; fo|ky;ksa esa iz;ksx gsrq fu%'kqYd">
      <formula>NOT(ISERROR(SEARCH("dsoy jktdh; fo|ky;ksa esa iz;ksx gsrq fu%'kqYd",J1040)))</formula>
    </cfRule>
    <cfRule type="containsText" dxfId="8586" priority="7784" stopIfTrue="1" operator="containsText" text="dsoy jktdh; fo|ky;ksa esa iz;ksx gsrq fu%'kqYd">
      <formula>NOT(ISERROR(SEARCH("dsoy jktdh; fo|ky;ksa esa iz;ksx gsrq fu%'kqYd",J1040)))</formula>
    </cfRule>
    <cfRule type="containsText" dxfId="8585" priority="7785" stopIfTrue="1" operator="containsText" text="dsoy jktdh; fo|ky;ksa esa iz;ksx gsrq fu%'kqYd">
      <formula>NOT(ISERROR(SEARCH("dsoy jktdh; fo|ky;ksa esa iz;ksx gsrq fu%'kqYd",J1040)))</formula>
    </cfRule>
    <cfRule type="containsText" dxfId="8584" priority="7786" stopIfTrue="1" operator="containsText" text="f'k{kk foHkkx jktLFkku">
      <formula>NOT(ISERROR(SEARCH("f'k{kk foHkkx jktLFkku",J1040)))</formula>
    </cfRule>
    <cfRule type="containsText" dxfId="8583" priority="7787" stopIfTrue="1" operator="containsText" text="iw.kkZad">
      <formula>NOT(ISERROR(SEARCH("iw.kkZad",J1040)))</formula>
    </cfRule>
  </conditionalFormatting>
  <conditionalFormatting sqref="O1071:Q1071">
    <cfRule type="cellIs" dxfId="8582" priority="7746" stopIfTrue="1" operator="equal">
      <formula>0</formula>
    </cfRule>
  </conditionalFormatting>
  <conditionalFormatting sqref="O1071:Q1071">
    <cfRule type="containsText" dxfId="8581" priority="7741" stopIfTrue="1" operator="containsText" text="dsoy jktdh; fo|ky;ksa esa iz;ksx gsrq fu%'kqYd">
      <formula>NOT(ISERROR(SEARCH("dsoy jktdh; fo|ky;ksa esa iz;ksx gsrq fu%'kqYd",O1071)))</formula>
    </cfRule>
    <cfRule type="containsText" dxfId="8580" priority="7742" stopIfTrue="1" operator="containsText" text="dsoy jktdh; fo|ky;ksa esa iz;ksx gsrq fu%'kqYd">
      <formula>NOT(ISERROR(SEARCH("dsoy jktdh; fo|ky;ksa esa iz;ksx gsrq fu%'kqYd",O1071)))</formula>
    </cfRule>
    <cfRule type="containsText" dxfId="8579" priority="7743" stopIfTrue="1" operator="containsText" text="dsoy jktdh; fo|ky;ksa esa iz;ksx gsrq fu%'kqYd">
      <formula>NOT(ISERROR(SEARCH("dsoy jktdh; fo|ky;ksa esa iz;ksx gsrq fu%'kqYd",O1071)))</formula>
    </cfRule>
    <cfRule type="containsText" dxfId="8578" priority="7744" stopIfTrue="1" operator="containsText" text="f'k{kk foHkkx jktLFkku">
      <formula>NOT(ISERROR(SEARCH("f'k{kk foHkkx jktLFkku",O1071)))</formula>
    </cfRule>
    <cfRule type="containsText" dxfId="8577" priority="7745" stopIfTrue="1" operator="containsText" text="iw.kkZad">
      <formula>NOT(ISERROR(SEARCH("iw.kkZad",O1071)))</formula>
    </cfRule>
  </conditionalFormatting>
  <conditionalFormatting sqref="O1072:Q1072">
    <cfRule type="cellIs" dxfId="8576" priority="7752" stopIfTrue="1" operator="equal">
      <formula>0</formula>
    </cfRule>
  </conditionalFormatting>
  <conditionalFormatting sqref="O1072:Q1072">
    <cfRule type="containsText" dxfId="8575" priority="7747" stopIfTrue="1" operator="containsText" text="dsoy jktdh; fo|ky;ksa esa iz;ksx gsrq fu%'kqYd">
      <formula>NOT(ISERROR(SEARCH("dsoy jktdh; fo|ky;ksa esa iz;ksx gsrq fu%'kqYd",O1072)))</formula>
    </cfRule>
    <cfRule type="containsText" dxfId="8574" priority="7748" stopIfTrue="1" operator="containsText" text="dsoy jktdh; fo|ky;ksa esa iz;ksx gsrq fu%'kqYd">
      <formula>NOT(ISERROR(SEARCH("dsoy jktdh; fo|ky;ksa esa iz;ksx gsrq fu%'kqYd",O1072)))</formula>
    </cfRule>
    <cfRule type="containsText" dxfId="8573" priority="7749" stopIfTrue="1" operator="containsText" text="dsoy jktdh; fo|ky;ksa esa iz;ksx gsrq fu%'kqYd">
      <formula>NOT(ISERROR(SEARCH("dsoy jktdh; fo|ky;ksa esa iz;ksx gsrq fu%'kqYd",O1072)))</formula>
    </cfRule>
    <cfRule type="containsText" dxfId="8572" priority="7750" stopIfTrue="1" operator="containsText" text="f'k{kk foHkkx jktLFkku">
      <formula>NOT(ISERROR(SEARCH("f'k{kk foHkkx jktLFkku",O1072)))</formula>
    </cfRule>
    <cfRule type="containsText" dxfId="8571" priority="7751" stopIfTrue="1" operator="containsText" text="iw.kkZad">
      <formula>NOT(ISERROR(SEARCH("iw.kkZad",O1072)))</formula>
    </cfRule>
  </conditionalFormatting>
  <conditionalFormatting sqref="J1072">
    <cfRule type="cellIs" dxfId="8570" priority="7734" stopIfTrue="1" operator="equal">
      <formula>0</formula>
    </cfRule>
  </conditionalFormatting>
  <conditionalFormatting sqref="J1072">
    <cfRule type="containsText" dxfId="8569" priority="7729" stopIfTrue="1" operator="containsText" text="dsoy jktdh; fo|ky;ksa esa iz;ksx gsrq fu%'kqYd">
      <formula>NOT(ISERROR(SEARCH("dsoy jktdh; fo|ky;ksa esa iz;ksx gsrq fu%'kqYd",J1072)))</formula>
    </cfRule>
    <cfRule type="containsText" dxfId="8568" priority="7730" stopIfTrue="1" operator="containsText" text="dsoy jktdh; fo|ky;ksa esa iz;ksx gsrq fu%'kqYd">
      <formula>NOT(ISERROR(SEARCH("dsoy jktdh; fo|ky;ksa esa iz;ksx gsrq fu%'kqYd",J1072)))</formula>
    </cfRule>
    <cfRule type="containsText" dxfId="8567" priority="7731" stopIfTrue="1" operator="containsText" text="dsoy jktdh; fo|ky;ksa esa iz;ksx gsrq fu%'kqYd">
      <formula>NOT(ISERROR(SEARCH("dsoy jktdh; fo|ky;ksa esa iz;ksx gsrq fu%'kqYd",J1072)))</formula>
    </cfRule>
    <cfRule type="containsText" dxfId="8566" priority="7732" stopIfTrue="1" operator="containsText" text="f'k{kk foHkkx jktLFkku">
      <formula>NOT(ISERROR(SEARCH("f'k{kk foHkkx jktLFkku",J1072)))</formula>
    </cfRule>
    <cfRule type="containsText" dxfId="8565" priority="7733" stopIfTrue="1" operator="containsText" text="iw.kkZad">
      <formula>NOT(ISERROR(SEARCH("iw.kkZad",J1072)))</formula>
    </cfRule>
  </conditionalFormatting>
  <conditionalFormatting sqref="N1071">
    <cfRule type="cellIs" dxfId="8564" priority="7776" stopIfTrue="1" operator="equal">
      <formula>0</formula>
    </cfRule>
  </conditionalFormatting>
  <conditionalFormatting sqref="N1071">
    <cfRule type="containsText" dxfId="8563" priority="7771" stopIfTrue="1" operator="containsText" text="dsoy jktdh; fo|ky;ksa esa iz;ksx gsrq fu%'kqYd">
      <formula>NOT(ISERROR(SEARCH("dsoy jktdh; fo|ky;ksa esa iz;ksx gsrq fu%'kqYd",N1071)))</formula>
    </cfRule>
    <cfRule type="containsText" dxfId="8562" priority="7772" stopIfTrue="1" operator="containsText" text="dsoy jktdh; fo|ky;ksa esa iz;ksx gsrq fu%'kqYd">
      <formula>NOT(ISERROR(SEARCH("dsoy jktdh; fo|ky;ksa esa iz;ksx gsrq fu%'kqYd",N1071)))</formula>
    </cfRule>
    <cfRule type="containsText" dxfId="8561" priority="7773" stopIfTrue="1" operator="containsText" text="dsoy jktdh; fo|ky;ksa esa iz;ksx gsrq fu%'kqYd">
      <formula>NOT(ISERROR(SEARCH("dsoy jktdh; fo|ky;ksa esa iz;ksx gsrq fu%'kqYd",N1071)))</formula>
    </cfRule>
    <cfRule type="containsText" dxfId="8560" priority="7774" stopIfTrue="1" operator="containsText" text="f'k{kk foHkkx jktLFkku">
      <formula>NOT(ISERROR(SEARCH("f'k{kk foHkkx jktLFkku",N1071)))</formula>
    </cfRule>
    <cfRule type="containsText" dxfId="8559" priority="7775" stopIfTrue="1" operator="containsText" text="iw.kkZad">
      <formula>NOT(ISERROR(SEARCH("iw.kkZad",N1071)))</formula>
    </cfRule>
  </conditionalFormatting>
  <conditionalFormatting sqref="N1072">
    <cfRule type="cellIs" dxfId="8558" priority="7770" stopIfTrue="1" operator="equal">
      <formula>0</formula>
    </cfRule>
  </conditionalFormatting>
  <conditionalFormatting sqref="N1072">
    <cfRule type="containsText" dxfId="8557" priority="7765" stopIfTrue="1" operator="containsText" text="dsoy jktdh; fo|ky;ksa esa iz;ksx gsrq fu%'kqYd">
      <formula>NOT(ISERROR(SEARCH("dsoy jktdh; fo|ky;ksa esa iz;ksx gsrq fu%'kqYd",N1072)))</formula>
    </cfRule>
    <cfRule type="containsText" dxfId="8556" priority="7766" stopIfTrue="1" operator="containsText" text="dsoy jktdh; fo|ky;ksa esa iz;ksx gsrq fu%'kqYd">
      <formula>NOT(ISERROR(SEARCH("dsoy jktdh; fo|ky;ksa esa iz;ksx gsrq fu%'kqYd",N1072)))</formula>
    </cfRule>
    <cfRule type="containsText" dxfId="8555" priority="7767" stopIfTrue="1" operator="containsText" text="dsoy jktdh; fo|ky;ksa esa iz;ksx gsrq fu%'kqYd">
      <formula>NOT(ISERROR(SEARCH("dsoy jktdh; fo|ky;ksa esa iz;ksx gsrq fu%'kqYd",N1072)))</formula>
    </cfRule>
    <cfRule type="containsText" dxfId="8554" priority="7768" stopIfTrue="1" operator="containsText" text="f'k{kk foHkkx jktLFkku">
      <formula>NOT(ISERROR(SEARCH("f'k{kk foHkkx jktLFkku",N1072)))</formula>
    </cfRule>
    <cfRule type="containsText" dxfId="8553" priority="7769" stopIfTrue="1" operator="containsText" text="iw.kkZad">
      <formula>NOT(ISERROR(SEARCH("iw.kkZad",N1072)))</formula>
    </cfRule>
  </conditionalFormatting>
  <conditionalFormatting sqref="D1072:F1072">
    <cfRule type="cellIs" dxfId="8552" priority="7764" stopIfTrue="1" operator="equal">
      <formula>0</formula>
    </cfRule>
  </conditionalFormatting>
  <conditionalFormatting sqref="D1072:F1072">
    <cfRule type="containsText" dxfId="8551" priority="7759" stopIfTrue="1" operator="containsText" text="dsoy jktdh; fo|ky;ksa esa iz;ksx gsrq fu%'kqYd">
      <formula>NOT(ISERROR(SEARCH("dsoy jktdh; fo|ky;ksa esa iz;ksx gsrq fu%'kqYd",D1072)))</formula>
    </cfRule>
    <cfRule type="containsText" dxfId="8550" priority="7760" stopIfTrue="1" operator="containsText" text="dsoy jktdh; fo|ky;ksa esa iz;ksx gsrq fu%'kqYd">
      <formula>NOT(ISERROR(SEARCH("dsoy jktdh; fo|ky;ksa esa iz;ksx gsrq fu%'kqYd",D1072)))</formula>
    </cfRule>
    <cfRule type="containsText" dxfId="8549" priority="7761" stopIfTrue="1" operator="containsText" text="dsoy jktdh; fo|ky;ksa esa iz;ksx gsrq fu%'kqYd">
      <formula>NOT(ISERROR(SEARCH("dsoy jktdh; fo|ky;ksa esa iz;ksx gsrq fu%'kqYd",D1072)))</formula>
    </cfRule>
    <cfRule type="containsText" dxfId="8548" priority="7762" stopIfTrue="1" operator="containsText" text="f'k{kk foHkkx jktLFkku">
      <formula>NOT(ISERROR(SEARCH("f'k{kk foHkkx jktLFkku",D1072)))</formula>
    </cfRule>
    <cfRule type="containsText" dxfId="8547" priority="7763" stopIfTrue="1" operator="containsText" text="iw.kkZad">
      <formula>NOT(ISERROR(SEARCH("iw.kkZad",D1072)))</formula>
    </cfRule>
  </conditionalFormatting>
  <conditionalFormatting sqref="D1071:F1071">
    <cfRule type="cellIs" dxfId="8546" priority="7758" stopIfTrue="1" operator="equal">
      <formula>0</formula>
    </cfRule>
  </conditionalFormatting>
  <conditionalFormatting sqref="D1071:F1071">
    <cfRule type="containsText" dxfId="8545" priority="7753" stopIfTrue="1" operator="containsText" text="dsoy jktdh; fo|ky;ksa esa iz;ksx gsrq fu%'kqYd">
      <formula>NOT(ISERROR(SEARCH("dsoy jktdh; fo|ky;ksa esa iz;ksx gsrq fu%'kqYd",D1071)))</formula>
    </cfRule>
    <cfRule type="containsText" dxfId="8544" priority="7754" stopIfTrue="1" operator="containsText" text="dsoy jktdh; fo|ky;ksa esa iz;ksx gsrq fu%'kqYd">
      <formula>NOT(ISERROR(SEARCH("dsoy jktdh; fo|ky;ksa esa iz;ksx gsrq fu%'kqYd",D1071)))</formula>
    </cfRule>
    <cfRule type="containsText" dxfId="8543" priority="7755" stopIfTrue="1" operator="containsText" text="dsoy jktdh; fo|ky;ksa esa iz;ksx gsrq fu%'kqYd">
      <formula>NOT(ISERROR(SEARCH("dsoy jktdh; fo|ky;ksa esa iz;ksx gsrq fu%'kqYd",D1071)))</formula>
    </cfRule>
    <cfRule type="containsText" dxfId="8542" priority="7756" stopIfTrue="1" operator="containsText" text="f'k{kk foHkkx jktLFkku">
      <formula>NOT(ISERROR(SEARCH("f'k{kk foHkkx jktLFkku",D1071)))</formula>
    </cfRule>
    <cfRule type="containsText" dxfId="8541" priority="7757" stopIfTrue="1" operator="containsText" text="iw.kkZad">
      <formula>NOT(ISERROR(SEARCH("iw.kkZad",D1071)))</formula>
    </cfRule>
  </conditionalFormatting>
  <conditionalFormatting sqref="J1071">
    <cfRule type="cellIs" dxfId="8540" priority="7740" stopIfTrue="1" operator="equal">
      <formula>0</formula>
    </cfRule>
  </conditionalFormatting>
  <conditionalFormatting sqref="J1071">
    <cfRule type="containsText" dxfId="8539" priority="7735" stopIfTrue="1" operator="containsText" text="dsoy jktdh; fo|ky;ksa esa iz;ksx gsrq fu%'kqYd">
      <formula>NOT(ISERROR(SEARCH("dsoy jktdh; fo|ky;ksa esa iz;ksx gsrq fu%'kqYd",J1071)))</formula>
    </cfRule>
    <cfRule type="containsText" dxfId="8538" priority="7736" stopIfTrue="1" operator="containsText" text="dsoy jktdh; fo|ky;ksa esa iz;ksx gsrq fu%'kqYd">
      <formula>NOT(ISERROR(SEARCH("dsoy jktdh; fo|ky;ksa esa iz;ksx gsrq fu%'kqYd",J1071)))</formula>
    </cfRule>
    <cfRule type="containsText" dxfId="8537" priority="7737" stopIfTrue="1" operator="containsText" text="dsoy jktdh; fo|ky;ksa esa iz;ksx gsrq fu%'kqYd">
      <formula>NOT(ISERROR(SEARCH("dsoy jktdh; fo|ky;ksa esa iz;ksx gsrq fu%'kqYd",J1071)))</formula>
    </cfRule>
    <cfRule type="containsText" dxfId="8536" priority="7738" stopIfTrue="1" operator="containsText" text="f'k{kk foHkkx jktLFkku">
      <formula>NOT(ISERROR(SEARCH("f'k{kk foHkkx jktLFkku",J1071)))</formula>
    </cfRule>
    <cfRule type="containsText" dxfId="8535" priority="7739" stopIfTrue="1" operator="containsText" text="iw.kkZad">
      <formula>NOT(ISERROR(SEARCH("iw.kkZad",J1071)))</formula>
    </cfRule>
  </conditionalFormatting>
  <conditionalFormatting sqref="O1102:Q1102">
    <cfRule type="cellIs" dxfId="8534" priority="7698" stopIfTrue="1" operator="equal">
      <formula>0</formula>
    </cfRule>
  </conditionalFormatting>
  <conditionalFormatting sqref="O1102:Q1102">
    <cfRule type="containsText" dxfId="8533" priority="7693" stopIfTrue="1" operator="containsText" text="dsoy jktdh; fo|ky;ksa esa iz;ksx gsrq fu%'kqYd">
      <formula>NOT(ISERROR(SEARCH("dsoy jktdh; fo|ky;ksa esa iz;ksx gsrq fu%'kqYd",O1102)))</formula>
    </cfRule>
    <cfRule type="containsText" dxfId="8532" priority="7694" stopIfTrue="1" operator="containsText" text="dsoy jktdh; fo|ky;ksa esa iz;ksx gsrq fu%'kqYd">
      <formula>NOT(ISERROR(SEARCH("dsoy jktdh; fo|ky;ksa esa iz;ksx gsrq fu%'kqYd",O1102)))</formula>
    </cfRule>
    <cfRule type="containsText" dxfId="8531" priority="7695" stopIfTrue="1" operator="containsText" text="dsoy jktdh; fo|ky;ksa esa iz;ksx gsrq fu%'kqYd">
      <formula>NOT(ISERROR(SEARCH("dsoy jktdh; fo|ky;ksa esa iz;ksx gsrq fu%'kqYd",O1102)))</formula>
    </cfRule>
    <cfRule type="containsText" dxfId="8530" priority="7696" stopIfTrue="1" operator="containsText" text="f'k{kk foHkkx jktLFkku">
      <formula>NOT(ISERROR(SEARCH("f'k{kk foHkkx jktLFkku",O1102)))</formula>
    </cfRule>
    <cfRule type="containsText" dxfId="8529" priority="7697" stopIfTrue="1" operator="containsText" text="iw.kkZad">
      <formula>NOT(ISERROR(SEARCH("iw.kkZad",O1102)))</formula>
    </cfRule>
  </conditionalFormatting>
  <conditionalFormatting sqref="O1103:Q1103">
    <cfRule type="cellIs" dxfId="8528" priority="7704" stopIfTrue="1" operator="equal">
      <formula>0</formula>
    </cfRule>
  </conditionalFormatting>
  <conditionalFormatting sqref="O1103:Q1103">
    <cfRule type="containsText" dxfId="8527" priority="7699" stopIfTrue="1" operator="containsText" text="dsoy jktdh; fo|ky;ksa esa iz;ksx gsrq fu%'kqYd">
      <formula>NOT(ISERROR(SEARCH("dsoy jktdh; fo|ky;ksa esa iz;ksx gsrq fu%'kqYd",O1103)))</formula>
    </cfRule>
    <cfRule type="containsText" dxfId="8526" priority="7700" stopIfTrue="1" operator="containsText" text="dsoy jktdh; fo|ky;ksa esa iz;ksx gsrq fu%'kqYd">
      <formula>NOT(ISERROR(SEARCH("dsoy jktdh; fo|ky;ksa esa iz;ksx gsrq fu%'kqYd",O1103)))</formula>
    </cfRule>
    <cfRule type="containsText" dxfId="8525" priority="7701" stopIfTrue="1" operator="containsText" text="dsoy jktdh; fo|ky;ksa esa iz;ksx gsrq fu%'kqYd">
      <formula>NOT(ISERROR(SEARCH("dsoy jktdh; fo|ky;ksa esa iz;ksx gsrq fu%'kqYd",O1103)))</formula>
    </cfRule>
    <cfRule type="containsText" dxfId="8524" priority="7702" stopIfTrue="1" operator="containsText" text="f'k{kk foHkkx jktLFkku">
      <formula>NOT(ISERROR(SEARCH("f'k{kk foHkkx jktLFkku",O1103)))</formula>
    </cfRule>
    <cfRule type="containsText" dxfId="8523" priority="7703" stopIfTrue="1" operator="containsText" text="iw.kkZad">
      <formula>NOT(ISERROR(SEARCH("iw.kkZad",O1103)))</formula>
    </cfRule>
  </conditionalFormatting>
  <conditionalFormatting sqref="J1103">
    <cfRule type="cellIs" dxfId="8522" priority="7686" stopIfTrue="1" operator="equal">
      <formula>0</formula>
    </cfRule>
  </conditionalFormatting>
  <conditionalFormatting sqref="J1103">
    <cfRule type="containsText" dxfId="8521" priority="7681" stopIfTrue="1" operator="containsText" text="dsoy jktdh; fo|ky;ksa esa iz;ksx gsrq fu%'kqYd">
      <formula>NOT(ISERROR(SEARCH("dsoy jktdh; fo|ky;ksa esa iz;ksx gsrq fu%'kqYd",J1103)))</formula>
    </cfRule>
    <cfRule type="containsText" dxfId="8520" priority="7682" stopIfTrue="1" operator="containsText" text="dsoy jktdh; fo|ky;ksa esa iz;ksx gsrq fu%'kqYd">
      <formula>NOT(ISERROR(SEARCH("dsoy jktdh; fo|ky;ksa esa iz;ksx gsrq fu%'kqYd",J1103)))</formula>
    </cfRule>
    <cfRule type="containsText" dxfId="8519" priority="7683" stopIfTrue="1" operator="containsText" text="dsoy jktdh; fo|ky;ksa esa iz;ksx gsrq fu%'kqYd">
      <formula>NOT(ISERROR(SEARCH("dsoy jktdh; fo|ky;ksa esa iz;ksx gsrq fu%'kqYd",J1103)))</formula>
    </cfRule>
    <cfRule type="containsText" dxfId="8518" priority="7684" stopIfTrue="1" operator="containsText" text="f'k{kk foHkkx jktLFkku">
      <formula>NOT(ISERROR(SEARCH("f'k{kk foHkkx jktLFkku",J1103)))</formula>
    </cfRule>
    <cfRule type="containsText" dxfId="8517" priority="7685" stopIfTrue="1" operator="containsText" text="iw.kkZad">
      <formula>NOT(ISERROR(SEARCH("iw.kkZad",J1103)))</formula>
    </cfRule>
  </conditionalFormatting>
  <conditionalFormatting sqref="N1102">
    <cfRule type="cellIs" dxfId="8516" priority="7728" stopIfTrue="1" operator="equal">
      <formula>0</formula>
    </cfRule>
  </conditionalFormatting>
  <conditionalFormatting sqref="N1102">
    <cfRule type="containsText" dxfId="8515" priority="7723" stopIfTrue="1" operator="containsText" text="dsoy jktdh; fo|ky;ksa esa iz;ksx gsrq fu%'kqYd">
      <formula>NOT(ISERROR(SEARCH("dsoy jktdh; fo|ky;ksa esa iz;ksx gsrq fu%'kqYd",N1102)))</formula>
    </cfRule>
    <cfRule type="containsText" dxfId="8514" priority="7724" stopIfTrue="1" operator="containsText" text="dsoy jktdh; fo|ky;ksa esa iz;ksx gsrq fu%'kqYd">
      <formula>NOT(ISERROR(SEARCH("dsoy jktdh; fo|ky;ksa esa iz;ksx gsrq fu%'kqYd",N1102)))</formula>
    </cfRule>
    <cfRule type="containsText" dxfId="8513" priority="7725" stopIfTrue="1" operator="containsText" text="dsoy jktdh; fo|ky;ksa esa iz;ksx gsrq fu%'kqYd">
      <formula>NOT(ISERROR(SEARCH("dsoy jktdh; fo|ky;ksa esa iz;ksx gsrq fu%'kqYd",N1102)))</formula>
    </cfRule>
    <cfRule type="containsText" dxfId="8512" priority="7726" stopIfTrue="1" operator="containsText" text="f'k{kk foHkkx jktLFkku">
      <formula>NOT(ISERROR(SEARCH("f'k{kk foHkkx jktLFkku",N1102)))</formula>
    </cfRule>
    <cfRule type="containsText" dxfId="8511" priority="7727" stopIfTrue="1" operator="containsText" text="iw.kkZad">
      <formula>NOT(ISERROR(SEARCH("iw.kkZad",N1102)))</formula>
    </cfRule>
  </conditionalFormatting>
  <conditionalFormatting sqref="N1103">
    <cfRule type="cellIs" dxfId="8510" priority="7722" stopIfTrue="1" operator="equal">
      <formula>0</formula>
    </cfRule>
  </conditionalFormatting>
  <conditionalFormatting sqref="N1103">
    <cfRule type="containsText" dxfId="8509" priority="7717" stopIfTrue="1" operator="containsText" text="dsoy jktdh; fo|ky;ksa esa iz;ksx gsrq fu%'kqYd">
      <formula>NOT(ISERROR(SEARCH("dsoy jktdh; fo|ky;ksa esa iz;ksx gsrq fu%'kqYd",N1103)))</formula>
    </cfRule>
    <cfRule type="containsText" dxfId="8508" priority="7718" stopIfTrue="1" operator="containsText" text="dsoy jktdh; fo|ky;ksa esa iz;ksx gsrq fu%'kqYd">
      <formula>NOT(ISERROR(SEARCH("dsoy jktdh; fo|ky;ksa esa iz;ksx gsrq fu%'kqYd",N1103)))</formula>
    </cfRule>
    <cfRule type="containsText" dxfId="8507" priority="7719" stopIfTrue="1" operator="containsText" text="dsoy jktdh; fo|ky;ksa esa iz;ksx gsrq fu%'kqYd">
      <formula>NOT(ISERROR(SEARCH("dsoy jktdh; fo|ky;ksa esa iz;ksx gsrq fu%'kqYd",N1103)))</formula>
    </cfRule>
    <cfRule type="containsText" dxfId="8506" priority="7720" stopIfTrue="1" operator="containsText" text="f'k{kk foHkkx jktLFkku">
      <formula>NOT(ISERROR(SEARCH("f'k{kk foHkkx jktLFkku",N1103)))</formula>
    </cfRule>
    <cfRule type="containsText" dxfId="8505" priority="7721" stopIfTrue="1" operator="containsText" text="iw.kkZad">
      <formula>NOT(ISERROR(SEARCH("iw.kkZad",N1103)))</formula>
    </cfRule>
  </conditionalFormatting>
  <conditionalFormatting sqref="D1103:F1103">
    <cfRule type="cellIs" dxfId="8504" priority="7716" stopIfTrue="1" operator="equal">
      <formula>0</formula>
    </cfRule>
  </conditionalFormatting>
  <conditionalFormatting sqref="D1103:F1103">
    <cfRule type="containsText" dxfId="8503" priority="7711" stopIfTrue="1" operator="containsText" text="dsoy jktdh; fo|ky;ksa esa iz;ksx gsrq fu%'kqYd">
      <formula>NOT(ISERROR(SEARCH("dsoy jktdh; fo|ky;ksa esa iz;ksx gsrq fu%'kqYd",D1103)))</formula>
    </cfRule>
    <cfRule type="containsText" dxfId="8502" priority="7712" stopIfTrue="1" operator="containsText" text="dsoy jktdh; fo|ky;ksa esa iz;ksx gsrq fu%'kqYd">
      <formula>NOT(ISERROR(SEARCH("dsoy jktdh; fo|ky;ksa esa iz;ksx gsrq fu%'kqYd",D1103)))</formula>
    </cfRule>
    <cfRule type="containsText" dxfId="8501" priority="7713" stopIfTrue="1" operator="containsText" text="dsoy jktdh; fo|ky;ksa esa iz;ksx gsrq fu%'kqYd">
      <formula>NOT(ISERROR(SEARCH("dsoy jktdh; fo|ky;ksa esa iz;ksx gsrq fu%'kqYd",D1103)))</formula>
    </cfRule>
    <cfRule type="containsText" dxfId="8500" priority="7714" stopIfTrue="1" operator="containsText" text="f'k{kk foHkkx jktLFkku">
      <formula>NOT(ISERROR(SEARCH("f'k{kk foHkkx jktLFkku",D1103)))</formula>
    </cfRule>
    <cfRule type="containsText" dxfId="8499" priority="7715" stopIfTrue="1" operator="containsText" text="iw.kkZad">
      <formula>NOT(ISERROR(SEARCH("iw.kkZad",D1103)))</formula>
    </cfRule>
  </conditionalFormatting>
  <conditionalFormatting sqref="D1102:F1102">
    <cfRule type="cellIs" dxfId="8498" priority="7710" stopIfTrue="1" operator="equal">
      <formula>0</formula>
    </cfRule>
  </conditionalFormatting>
  <conditionalFormatting sqref="D1102:F1102">
    <cfRule type="containsText" dxfId="8497" priority="7705" stopIfTrue="1" operator="containsText" text="dsoy jktdh; fo|ky;ksa esa iz;ksx gsrq fu%'kqYd">
      <formula>NOT(ISERROR(SEARCH("dsoy jktdh; fo|ky;ksa esa iz;ksx gsrq fu%'kqYd",D1102)))</formula>
    </cfRule>
    <cfRule type="containsText" dxfId="8496" priority="7706" stopIfTrue="1" operator="containsText" text="dsoy jktdh; fo|ky;ksa esa iz;ksx gsrq fu%'kqYd">
      <formula>NOT(ISERROR(SEARCH("dsoy jktdh; fo|ky;ksa esa iz;ksx gsrq fu%'kqYd",D1102)))</formula>
    </cfRule>
    <cfRule type="containsText" dxfId="8495" priority="7707" stopIfTrue="1" operator="containsText" text="dsoy jktdh; fo|ky;ksa esa iz;ksx gsrq fu%'kqYd">
      <formula>NOT(ISERROR(SEARCH("dsoy jktdh; fo|ky;ksa esa iz;ksx gsrq fu%'kqYd",D1102)))</formula>
    </cfRule>
    <cfRule type="containsText" dxfId="8494" priority="7708" stopIfTrue="1" operator="containsText" text="f'k{kk foHkkx jktLFkku">
      <formula>NOT(ISERROR(SEARCH("f'k{kk foHkkx jktLFkku",D1102)))</formula>
    </cfRule>
    <cfRule type="containsText" dxfId="8493" priority="7709" stopIfTrue="1" operator="containsText" text="iw.kkZad">
      <formula>NOT(ISERROR(SEARCH("iw.kkZad",D1102)))</formula>
    </cfRule>
  </conditionalFormatting>
  <conditionalFormatting sqref="J1102">
    <cfRule type="cellIs" dxfId="8492" priority="7692" stopIfTrue="1" operator="equal">
      <formula>0</formula>
    </cfRule>
  </conditionalFormatting>
  <conditionalFormatting sqref="J1102">
    <cfRule type="containsText" dxfId="8491" priority="7687" stopIfTrue="1" operator="containsText" text="dsoy jktdh; fo|ky;ksa esa iz;ksx gsrq fu%'kqYd">
      <formula>NOT(ISERROR(SEARCH("dsoy jktdh; fo|ky;ksa esa iz;ksx gsrq fu%'kqYd",J1102)))</formula>
    </cfRule>
    <cfRule type="containsText" dxfId="8490" priority="7688" stopIfTrue="1" operator="containsText" text="dsoy jktdh; fo|ky;ksa esa iz;ksx gsrq fu%'kqYd">
      <formula>NOT(ISERROR(SEARCH("dsoy jktdh; fo|ky;ksa esa iz;ksx gsrq fu%'kqYd",J1102)))</formula>
    </cfRule>
    <cfRule type="containsText" dxfId="8489" priority="7689" stopIfTrue="1" operator="containsText" text="dsoy jktdh; fo|ky;ksa esa iz;ksx gsrq fu%'kqYd">
      <formula>NOT(ISERROR(SEARCH("dsoy jktdh; fo|ky;ksa esa iz;ksx gsrq fu%'kqYd",J1102)))</formula>
    </cfRule>
    <cfRule type="containsText" dxfId="8488" priority="7690" stopIfTrue="1" operator="containsText" text="f'k{kk foHkkx jktLFkku">
      <formula>NOT(ISERROR(SEARCH("f'k{kk foHkkx jktLFkku",J1102)))</formula>
    </cfRule>
    <cfRule type="containsText" dxfId="8487" priority="7691" stopIfTrue="1" operator="containsText" text="iw.kkZad">
      <formula>NOT(ISERROR(SEARCH("iw.kkZad",J1102)))</formula>
    </cfRule>
  </conditionalFormatting>
  <conditionalFormatting sqref="O1133:Q1133">
    <cfRule type="cellIs" dxfId="8486" priority="7650" stopIfTrue="1" operator="equal">
      <formula>0</formula>
    </cfRule>
  </conditionalFormatting>
  <conditionalFormatting sqref="O1133:Q1133">
    <cfRule type="containsText" dxfId="8485" priority="7645" stopIfTrue="1" operator="containsText" text="dsoy jktdh; fo|ky;ksa esa iz;ksx gsrq fu%'kqYd">
      <formula>NOT(ISERROR(SEARCH("dsoy jktdh; fo|ky;ksa esa iz;ksx gsrq fu%'kqYd",O1133)))</formula>
    </cfRule>
    <cfRule type="containsText" dxfId="8484" priority="7646" stopIfTrue="1" operator="containsText" text="dsoy jktdh; fo|ky;ksa esa iz;ksx gsrq fu%'kqYd">
      <formula>NOT(ISERROR(SEARCH("dsoy jktdh; fo|ky;ksa esa iz;ksx gsrq fu%'kqYd",O1133)))</formula>
    </cfRule>
    <cfRule type="containsText" dxfId="8483" priority="7647" stopIfTrue="1" operator="containsText" text="dsoy jktdh; fo|ky;ksa esa iz;ksx gsrq fu%'kqYd">
      <formula>NOT(ISERROR(SEARCH("dsoy jktdh; fo|ky;ksa esa iz;ksx gsrq fu%'kqYd",O1133)))</formula>
    </cfRule>
    <cfRule type="containsText" dxfId="8482" priority="7648" stopIfTrue="1" operator="containsText" text="f'k{kk foHkkx jktLFkku">
      <formula>NOT(ISERROR(SEARCH("f'k{kk foHkkx jktLFkku",O1133)))</formula>
    </cfRule>
    <cfRule type="containsText" dxfId="8481" priority="7649" stopIfTrue="1" operator="containsText" text="iw.kkZad">
      <formula>NOT(ISERROR(SEARCH("iw.kkZad",O1133)))</formula>
    </cfRule>
  </conditionalFormatting>
  <conditionalFormatting sqref="O1134:Q1134">
    <cfRule type="cellIs" dxfId="8480" priority="7656" stopIfTrue="1" operator="equal">
      <formula>0</formula>
    </cfRule>
  </conditionalFormatting>
  <conditionalFormatting sqref="O1134:Q1134">
    <cfRule type="containsText" dxfId="8479" priority="7651" stopIfTrue="1" operator="containsText" text="dsoy jktdh; fo|ky;ksa esa iz;ksx gsrq fu%'kqYd">
      <formula>NOT(ISERROR(SEARCH("dsoy jktdh; fo|ky;ksa esa iz;ksx gsrq fu%'kqYd",O1134)))</formula>
    </cfRule>
    <cfRule type="containsText" dxfId="8478" priority="7652" stopIfTrue="1" operator="containsText" text="dsoy jktdh; fo|ky;ksa esa iz;ksx gsrq fu%'kqYd">
      <formula>NOT(ISERROR(SEARCH("dsoy jktdh; fo|ky;ksa esa iz;ksx gsrq fu%'kqYd",O1134)))</formula>
    </cfRule>
    <cfRule type="containsText" dxfId="8477" priority="7653" stopIfTrue="1" operator="containsText" text="dsoy jktdh; fo|ky;ksa esa iz;ksx gsrq fu%'kqYd">
      <formula>NOT(ISERROR(SEARCH("dsoy jktdh; fo|ky;ksa esa iz;ksx gsrq fu%'kqYd",O1134)))</formula>
    </cfRule>
    <cfRule type="containsText" dxfId="8476" priority="7654" stopIfTrue="1" operator="containsText" text="f'k{kk foHkkx jktLFkku">
      <formula>NOT(ISERROR(SEARCH("f'k{kk foHkkx jktLFkku",O1134)))</formula>
    </cfRule>
    <cfRule type="containsText" dxfId="8475" priority="7655" stopIfTrue="1" operator="containsText" text="iw.kkZad">
      <formula>NOT(ISERROR(SEARCH("iw.kkZad",O1134)))</formula>
    </cfRule>
  </conditionalFormatting>
  <conditionalFormatting sqref="J1134">
    <cfRule type="cellIs" dxfId="8474" priority="7638" stopIfTrue="1" operator="equal">
      <formula>0</formula>
    </cfRule>
  </conditionalFormatting>
  <conditionalFormatting sqref="J1134">
    <cfRule type="containsText" dxfId="8473" priority="7633" stopIfTrue="1" operator="containsText" text="dsoy jktdh; fo|ky;ksa esa iz;ksx gsrq fu%'kqYd">
      <formula>NOT(ISERROR(SEARCH("dsoy jktdh; fo|ky;ksa esa iz;ksx gsrq fu%'kqYd",J1134)))</formula>
    </cfRule>
    <cfRule type="containsText" dxfId="8472" priority="7634" stopIfTrue="1" operator="containsText" text="dsoy jktdh; fo|ky;ksa esa iz;ksx gsrq fu%'kqYd">
      <formula>NOT(ISERROR(SEARCH("dsoy jktdh; fo|ky;ksa esa iz;ksx gsrq fu%'kqYd",J1134)))</formula>
    </cfRule>
    <cfRule type="containsText" dxfId="8471" priority="7635" stopIfTrue="1" operator="containsText" text="dsoy jktdh; fo|ky;ksa esa iz;ksx gsrq fu%'kqYd">
      <formula>NOT(ISERROR(SEARCH("dsoy jktdh; fo|ky;ksa esa iz;ksx gsrq fu%'kqYd",J1134)))</formula>
    </cfRule>
    <cfRule type="containsText" dxfId="8470" priority="7636" stopIfTrue="1" operator="containsText" text="f'k{kk foHkkx jktLFkku">
      <formula>NOT(ISERROR(SEARCH("f'k{kk foHkkx jktLFkku",J1134)))</formula>
    </cfRule>
    <cfRule type="containsText" dxfId="8469" priority="7637" stopIfTrue="1" operator="containsText" text="iw.kkZad">
      <formula>NOT(ISERROR(SEARCH("iw.kkZad",J1134)))</formula>
    </cfRule>
  </conditionalFormatting>
  <conditionalFormatting sqref="N1133">
    <cfRule type="cellIs" dxfId="8468" priority="7680" stopIfTrue="1" operator="equal">
      <formula>0</formula>
    </cfRule>
  </conditionalFormatting>
  <conditionalFormatting sqref="N1133">
    <cfRule type="containsText" dxfId="8467" priority="7675" stopIfTrue="1" operator="containsText" text="dsoy jktdh; fo|ky;ksa esa iz;ksx gsrq fu%'kqYd">
      <formula>NOT(ISERROR(SEARCH("dsoy jktdh; fo|ky;ksa esa iz;ksx gsrq fu%'kqYd",N1133)))</formula>
    </cfRule>
    <cfRule type="containsText" dxfId="8466" priority="7676" stopIfTrue="1" operator="containsText" text="dsoy jktdh; fo|ky;ksa esa iz;ksx gsrq fu%'kqYd">
      <formula>NOT(ISERROR(SEARCH("dsoy jktdh; fo|ky;ksa esa iz;ksx gsrq fu%'kqYd",N1133)))</formula>
    </cfRule>
    <cfRule type="containsText" dxfId="8465" priority="7677" stopIfTrue="1" operator="containsText" text="dsoy jktdh; fo|ky;ksa esa iz;ksx gsrq fu%'kqYd">
      <formula>NOT(ISERROR(SEARCH("dsoy jktdh; fo|ky;ksa esa iz;ksx gsrq fu%'kqYd",N1133)))</formula>
    </cfRule>
    <cfRule type="containsText" dxfId="8464" priority="7678" stopIfTrue="1" operator="containsText" text="f'k{kk foHkkx jktLFkku">
      <formula>NOT(ISERROR(SEARCH("f'k{kk foHkkx jktLFkku",N1133)))</formula>
    </cfRule>
    <cfRule type="containsText" dxfId="8463" priority="7679" stopIfTrue="1" operator="containsText" text="iw.kkZad">
      <formula>NOT(ISERROR(SEARCH("iw.kkZad",N1133)))</formula>
    </cfRule>
  </conditionalFormatting>
  <conditionalFormatting sqref="N1134">
    <cfRule type="cellIs" dxfId="8462" priority="7674" stopIfTrue="1" operator="equal">
      <formula>0</formula>
    </cfRule>
  </conditionalFormatting>
  <conditionalFormatting sqref="N1134">
    <cfRule type="containsText" dxfId="8461" priority="7669" stopIfTrue="1" operator="containsText" text="dsoy jktdh; fo|ky;ksa esa iz;ksx gsrq fu%'kqYd">
      <formula>NOT(ISERROR(SEARCH("dsoy jktdh; fo|ky;ksa esa iz;ksx gsrq fu%'kqYd",N1134)))</formula>
    </cfRule>
    <cfRule type="containsText" dxfId="8460" priority="7670" stopIfTrue="1" operator="containsText" text="dsoy jktdh; fo|ky;ksa esa iz;ksx gsrq fu%'kqYd">
      <formula>NOT(ISERROR(SEARCH("dsoy jktdh; fo|ky;ksa esa iz;ksx gsrq fu%'kqYd",N1134)))</formula>
    </cfRule>
    <cfRule type="containsText" dxfId="8459" priority="7671" stopIfTrue="1" operator="containsText" text="dsoy jktdh; fo|ky;ksa esa iz;ksx gsrq fu%'kqYd">
      <formula>NOT(ISERROR(SEARCH("dsoy jktdh; fo|ky;ksa esa iz;ksx gsrq fu%'kqYd",N1134)))</formula>
    </cfRule>
    <cfRule type="containsText" dxfId="8458" priority="7672" stopIfTrue="1" operator="containsText" text="f'k{kk foHkkx jktLFkku">
      <formula>NOT(ISERROR(SEARCH("f'k{kk foHkkx jktLFkku",N1134)))</formula>
    </cfRule>
    <cfRule type="containsText" dxfId="8457" priority="7673" stopIfTrue="1" operator="containsText" text="iw.kkZad">
      <formula>NOT(ISERROR(SEARCH("iw.kkZad",N1134)))</formula>
    </cfRule>
  </conditionalFormatting>
  <conditionalFormatting sqref="D1134:F1134">
    <cfRule type="cellIs" dxfId="8456" priority="7668" stopIfTrue="1" operator="equal">
      <formula>0</formula>
    </cfRule>
  </conditionalFormatting>
  <conditionalFormatting sqref="D1134:F1134">
    <cfRule type="containsText" dxfId="8455" priority="7663" stopIfTrue="1" operator="containsText" text="dsoy jktdh; fo|ky;ksa esa iz;ksx gsrq fu%'kqYd">
      <formula>NOT(ISERROR(SEARCH("dsoy jktdh; fo|ky;ksa esa iz;ksx gsrq fu%'kqYd",D1134)))</formula>
    </cfRule>
    <cfRule type="containsText" dxfId="8454" priority="7664" stopIfTrue="1" operator="containsText" text="dsoy jktdh; fo|ky;ksa esa iz;ksx gsrq fu%'kqYd">
      <formula>NOT(ISERROR(SEARCH("dsoy jktdh; fo|ky;ksa esa iz;ksx gsrq fu%'kqYd",D1134)))</formula>
    </cfRule>
    <cfRule type="containsText" dxfId="8453" priority="7665" stopIfTrue="1" operator="containsText" text="dsoy jktdh; fo|ky;ksa esa iz;ksx gsrq fu%'kqYd">
      <formula>NOT(ISERROR(SEARCH("dsoy jktdh; fo|ky;ksa esa iz;ksx gsrq fu%'kqYd",D1134)))</formula>
    </cfRule>
    <cfRule type="containsText" dxfId="8452" priority="7666" stopIfTrue="1" operator="containsText" text="f'k{kk foHkkx jktLFkku">
      <formula>NOT(ISERROR(SEARCH("f'k{kk foHkkx jktLFkku",D1134)))</formula>
    </cfRule>
    <cfRule type="containsText" dxfId="8451" priority="7667" stopIfTrue="1" operator="containsText" text="iw.kkZad">
      <formula>NOT(ISERROR(SEARCH("iw.kkZad",D1134)))</formula>
    </cfRule>
  </conditionalFormatting>
  <conditionalFormatting sqref="D1133:F1133">
    <cfRule type="cellIs" dxfId="8450" priority="7662" stopIfTrue="1" operator="equal">
      <formula>0</formula>
    </cfRule>
  </conditionalFormatting>
  <conditionalFormatting sqref="D1133:F1133">
    <cfRule type="containsText" dxfId="8449" priority="7657" stopIfTrue="1" operator="containsText" text="dsoy jktdh; fo|ky;ksa esa iz;ksx gsrq fu%'kqYd">
      <formula>NOT(ISERROR(SEARCH("dsoy jktdh; fo|ky;ksa esa iz;ksx gsrq fu%'kqYd",D1133)))</formula>
    </cfRule>
    <cfRule type="containsText" dxfId="8448" priority="7658" stopIfTrue="1" operator="containsText" text="dsoy jktdh; fo|ky;ksa esa iz;ksx gsrq fu%'kqYd">
      <formula>NOT(ISERROR(SEARCH("dsoy jktdh; fo|ky;ksa esa iz;ksx gsrq fu%'kqYd",D1133)))</formula>
    </cfRule>
    <cfRule type="containsText" dxfId="8447" priority="7659" stopIfTrue="1" operator="containsText" text="dsoy jktdh; fo|ky;ksa esa iz;ksx gsrq fu%'kqYd">
      <formula>NOT(ISERROR(SEARCH("dsoy jktdh; fo|ky;ksa esa iz;ksx gsrq fu%'kqYd",D1133)))</formula>
    </cfRule>
    <cfRule type="containsText" dxfId="8446" priority="7660" stopIfTrue="1" operator="containsText" text="f'k{kk foHkkx jktLFkku">
      <formula>NOT(ISERROR(SEARCH("f'k{kk foHkkx jktLFkku",D1133)))</formula>
    </cfRule>
    <cfRule type="containsText" dxfId="8445" priority="7661" stopIfTrue="1" operator="containsText" text="iw.kkZad">
      <formula>NOT(ISERROR(SEARCH("iw.kkZad",D1133)))</formula>
    </cfRule>
  </conditionalFormatting>
  <conditionalFormatting sqref="J1133">
    <cfRule type="cellIs" dxfId="8444" priority="7644" stopIfTrue="1" operator="equal">
      <formula>0</formula>
    </cfRule>
  </conditionalFormatting>
  <conditionalFormatting sqref="J1133">
    <cfRule type="containsText" dxfId="8443" priority="7639" stopIfTrue="1" operator="containsText" text="dsoy jktdh; fo|ky;ksa esa iz;ksx gsrq fu%'kqYd">
      <formula>NOT(ISERROR(SEARCH("dsoy jktdh; fo|ky;ksa esa iz;ksx gsrq fu%'kqYd",J1133)))</formula>
    </cfRule>
    <cfRule type="containsText" dxfId="8442" priority="7640" stopIfTrue="1" operator="containsText" text="dsoy jktdh; fo|ky;ksa esa iz;ksx gsrq fu%'kqYd">
      <formula>NOT(ISERROR(SEARCH("dsoy jktdh; fo|ky;ksa esa iz;ksx gsrq fu%'kqYd",J1133)))</formula>
    </cfRule>
    <cfRule type="containsText" dxfId="8441" priority="7641" stopIfTrue="1" operator="containsText" text="dsoy jktdh; fo|ky;ksa esa iz;ksx gsrq fu%'kqYd">
      <formula>NOT(ISERROR(SEARCH("dsoy jktdh; fo|ky;ksa esa iz;ksx gsrq fu%'kqYd",J1133)))</formula>
    </cfRule>
    <cfRule type="containsText" dxfId="8440" priority="7642" stopIfTrue="1" operator="containsText" text="f'k{kk foHkkx jktLFkku">
      <formula>NOT(ISERROR(SEARCH("f'k{kk foHkkx jktLFkku",J1133)))</formula>
    </cfRule>
    <cfRule type="containsText" dxfId="8439" priority="7643" stopIfTrue="1" operator="containsText" text="iw.kkZad">
      <formula>NOT(ISERROR(SEARCH("iw.kkZad",J1133)))</formula>
    </cfRule>
  </conditionalFormatting>
  <conditionalFormatting sqref="O1164:Q1164">
    <cfRule type="cellIs" dxfId="8438" priority="7602" stopIfTrue="1" operator="equal">
      <formula>0</formula>
    </cfRule>
  </conditionalFormatting>
  <conditionalFormatting sqref="O1164:Q1164">
    <cfRule type="containsText" dxfId="8437" priority="7597" stopIfTrue="1" operator="containsText" text="dsoy jktdh; fo|ky;ksa esa iz;ksx gsrq fu%'kqYd">
      <formula>NOT(ISERROR(SEARCH("dsoy jktdh; fo|ky;ksa esa iz;ksx gsrq fu%'kqYd",O1164)))</formula>
    </cfRule>
    <cfRule type="containsText" dxfId="8436" priority="7598" stopIfTrue="1" operator="containsText" text="dsoy jktdh; fo|ky;ksa esa iz;ksx gsrq fu%'kqYd">
      <formula>NOT(ISERROR(SEARCH("dsoy jktdh; fo|ky;ksa esa iz;ksx gsrq fu%'kqYd",O1164)))</formula>
    </cfRule>
    <cfRule type="containsText" dxfId="8435" priority="7599" stopIfTrue="1" operator="containsText" text="dsoy jktdh; fo|ky;ksa esa iz;ksx gsrq fu%'kqYd">
      <formula>NOT(ISERROR(SEARCH("dsoy jktdh; fo|ky;ksa esa iz;ksx gsrq fu%'kqYd",O1164)))</formula>
    </cfRule>
    <cfRule type="containsText" dxfId="8434" priority="7600" stopIfTrue="1" operator="containsText" text="f'k{kk foHkkx jktLFkku">
      <formula>NOT(ISERROR(SEARCH("f'k{kk foHkkx jktLFkku",O1164)))</formula>
    </cfRule>
    <cfRule type="containsText" dxfId="8433" priority="7601" stopIfTrue="1" operator="containsText" text="iw.kkZad">
      <formula>NOT(ISERROR(SEARCH("iw.kkZad",O1164)))</formula>
    </cfRule>
  </conditionalFormatting>
  <conditionalFormatting sqref="O1165:Q1165">
    <cfRule type="cellIs" dxfId="8432" priority="7608" stopIfTrue="1" operator="equal">
      <formula>0</formula>
    </cfRule>
  </conditionalFormatting>
  <conditionalFormatting sqref="O1165:Q1165">
    <cfRule type="containsText" dxfId="8431" priority="7603" stopIfTrue="1" operator="containsText" text="dsoy jktdh; fo|ky;ksa esa iz;ksx gsrq fu%'kqYd">
      <formula>NOT(ISERROR(SEARCH("dsoy jktdh; fo|ky;ksa esa iz;ksx gsrq fu%'kqYd",O1165)))</formula>
    </cfRule>
    <cfRule type="containsText" dxfId="8430" priority="7604" stopIfTrue="1" operator="containsText" text="dsoy jktdh; fo|ky;ksa esa iz;ksx gsrq fu%'kqYd">
      <formula>NOT(ISERROR(SEARCH("dsoy jktdh; fo|ky;ksa esa iz;ksx gsrq fu%'kqYd",O1165)))</formula>
    </cfRule>
    <cfRule type="containsText" dxfId="8429" priority="7605" stopIfTrue="1" operator="containsText" text="dsoy jktdh; fo|ky;ksa esa iz;ksx gsrq fu%'kqYd">
      <formula>NOT(ISERROR(SEARCH("dsoy jktdh; fo|ky;ksa esa iz;ksx gsrq fu%'kqYd",O1165)))</formula>
    </cfRule>
    <cfRule type="containsText" dxfId="8428" priority="7606" stopIfTrue="1" operator="containsText" text="f'k{kk foHkkx jktLFkku">
      <formula>NOT(ISERROR(SEARCH("f'k{kk foHkkx jktLFkku",O1165)))</formula>
    </cfRule>
    <cfRule type="containsText" dxfId="8427" priority="7607" stopIfTrue="1" operator="containsText" text="iw.kkZad">
      <formula>NOT(ISERROR(SEARCH("iw.kkZad",O1165)))</formula>
    </cfRule>
  </conditionalFormatting>
  <conditionalFormatting sqref="J1165">
    <cfRule type="cellIs" dxfId="8426" priority="7590" stopIfTrue="1" operator="equal">
      <formula>0</formula>
    </cfRule>
  </conditionalFormatting>
  <conditionalFormatting sqref="J1165">
    <cfRule type="containsText" dxfId="8425" priority="7585" stopIfTrue="1" operator="containsText" text="dsoy jktdh; fo|ky;ksa esa iz;ksx gsrq fu%'kqYd">
      <formula>NOT(ISERROR(SEARCH("dsoy jktdh; fo|ky;ksa esa iz;ksx gsrq fu%'kqYd",J1165)))</formula>
    </cfRule>
    <cfRule type="containsText" dxfId="8424" priority="7586" stopIfTrue="1" operator="containsText" text="dsoy jktdh; fo|ky;ksa esa iz;ksx gsrq fu%'kqYd">
      <formula>NOT(ISERROR(SEARCH("dsoy jktdh; fo|ky;ksa esa iz;ksx gsrq fu%'kqYd",J1165)))</formula>
    </cfRule>
    <cfRule type="containsText" dxfId="8423" priority="7587" stopIfTrue="1" operator="containsText" text="dsoy jktdh; fo|ky;ksa esa iz;ksx gsrq fu%'kqYd">
      <formula>NOT(ISERROR(SEARCH("dsoy jktdh; fo|ky;ksa esa iz;ksx gsrq fu%'kqYd",J1165)))</formula>
    </cfRule>
    <cfRule type="containsText" dxfId="8422" priority="7588" stopIfTrue="1" operator="containsText" text="f'k{kk foHkkx jktLFkku">
      <formula>NOT(ISERROR(SEARCH("f'k{kk foHkkx jktLFkku",J1165)))</formula>
    </cfRule>
    <cfRule type="containsText" dxfId="8421" priority="7589" stopIfTrue="1" operator="containsText" text="iw.kkZad">
      <formula>NOT(ISERROR(SEARCH("iw.kkZad",J1165)))</formula>
    </cfRule>
  </conditionalFormatting>
  <conditionalFormatting sqref="N1164">
    <cfRule type="cellIs" dxfId="8420" priority="7632" stopIfTrue="1" operator="equal">
      <formula>0</formula>
    </cfRule>
  </conditionalFormatting>
  <conditionalFormatting sqref="N1164">
    <cfRule type="containsText" dxfId="8419" priority="7627" stopIfTrue="1" operator="containsText" text="dsoy jktdh; fo|ky;ksa esa iz;ksx gsrq fu%'kqYd">
      <formula>NOT(ISERROR(SEARCH("dsoy jktdh; fo|ky;ksa esa iz;ksx gsrq fu%'kqYd",N1164)))</formula>
    </cfRule>
    <cfRule type="containsText" dxfId="8418" priority="7628" stopIfTrue="1" operator="containsText" text="dsoy jktdh; fo|ky;ksa esa iz;ksx gsrq fu%'kqYd">
      <formula>NOT(ISERROR(SEARCH("dsoy jktdh; fo|ky;ksa esa iz;ksx gsrq fu%'kqYd",N1164)))</formula>
    </cfRule>
    <cfRule type="containsText" dxfId="8417" priority="7629" stopIfTrue="1" operator="containsText" text="dsoy jktdh; fo|ky;ksa esa iz;ksx gsrq fu%'kqYd">
      <formula>NOT(ISERROR(SEARCH("dsoy jktdh; fo|ky;ksa esa iz;ksx gsrq fu%'kqYd",N1164)))</formula>
    </cfRule>
    <cfRule type="containsText" dxfId="8416" priority="7630" stopIfTrue="1" operator="containsText" text="f'k{kk foHkkx jktLFkku">
      <formula>NOT(ISERROR(SEARCH("f'k{kk foHkkx jktLFkku",N1164)))</formula>
    </cfRule>
    <cfRule type="containsText" dxfId="8415" priority="7631" stopIfTrue="1" operator="containsText" text="iw.kkZad">
      <formula>NOT(ISERROR(SEARCH("iw.kkZad",N1164)))</formula>
    </cfRule>
  </conditionalFormatting>
  <conditionalFormatting sqref="N1165">
    <cfRule type="cellIs" dxfId="8414" priority="7626" stopIfTrue="1" operator="equal">
      <formula>0</formula>
    </cfRule>
  </conditionalFormatting>
  <conditionalFormatting sqref="N1165">
    <cfRule type="containsText" dxfId="8413" priority="7621" stopIfTrue="1" operator="containsText" text="dsoy jktdh; fo|ky;ksa esa iz;ksx gsrq fu%'kqYd">
      <formula>NOT(ISERROR(SEARCH("dsoy jktdh; fo|ky;ksa esa iz;ksx gsrq fu%'kqYd",N1165)))</formula>
    </cfRule>
    <cfRule type="containsText" dxfId="8412" priority="7622" stopIfTrue="1" operator="containsText" text="dsoy jktdh; fo|ky;ksa esa iz;ksx gsrq fu%'kqYd">
      <formula>NOT(ISERROR(SEARCH("dsoy jktdh; fo|ky;ksa esa iz;ksx gsrq fu%'kqYd",N1165)))</formula>
    </cfRule>
    <cfRule type="containsText" dxfId="8411" priority="7623" stopIfTrue="1" operator="containsText" text="dsoy jktdh; fo|ky;ksa esa iz;ksx gsrq fu%'kqYd">
      <formula>NOT(ISERROR(SEARCH("dsoy jktdh; fo|ky;ksa esa iz;ksx gsrq fu%'kqYd",N1165)))</formula>
    </cfRule>
    <cfRule type="containsText" dxfId="8410" priority="7624" stopIfTrue="1" operator="containsText" text="f'k{kk foHkkx jktLFkku">
      <formula>NOT(ISERROR(SEARCH("f'k{kk foHkkx jktLFkku",N1165)))</formula>
    </cfRule>
    <cfRule type="containsText" dxfId="8409" priority="7625" stopIfTrue="1" operator="containsText" text="iw.kkZad">
      <formula>NOT(ISERROR(SEARCH("iw.kkZad",N1165)))</formula>
    </cfRule>
  </conditionalFormatting>
  <conditionalFormatting sqref="D1165:F1165">
    <cfRule type="cellIs" dxfId="8408" priority="7620" stopIfTrue="1" operator="equal">
      <formula>0</formula>
    </cfRule>
  </conditionalFormatting>
  <conditionalFormatting sqref="D1165:F1165">
    <cfRule type="containsText" dxfId="8407" priority="7615" stopIfTrue="1" operator="containsText" text="dsoy jktdh; fo|ky;ksa esa iz;ksx gsrq fu%'kqYd">
      <formula>NOT(ISERROR(SEARCH("dsoy jktdh; fo|ky;ksa esa iz;ksx gsrq fu%'kqYd",D1165)))</formula>
    </cfRule>
    <cfRule type="containsText" dxfId="8406" priority="7616" stopIfTrue="1" operator="containsText" text="dsoy jktdh; fo|ky;ksa esa iz;ksx gsrq fu%'kqYd">
      <formula>NOT(ISERROR(SEARCH("dsoy jktdh; fo|ky;ksa esa iz;ksx gsrq fu%'kqYd",D1165)))</formula>
    </cfRule>
    <cfRule type="containsText" dxfId="8405" priority="7617" stopIfTrue="1" operator="containsText" text="dsoy jktdh; fo|ky;ksa esa iz;ksx gsrq fu%'kqYd">
      <formula>NOT(ISERROR(SEARCH("dsoy jktdh; fo|ky;ksa esa iz;ksx gsrq fu%'kqYd",D1165)))</formula>
    </cfRule>
    <cfRule type="containsText" dxfId="8404" priority="7618" stopIfTrue="1" operator="containsText" text="f'k{kk foHkkx jktLFkku">
      <formula>NOT(ISERROR(SEARCH("f'k{kk foHkkx jktLFkku",D1165)))</formula>
    </cfRule>
    <cfRule type="containsText" dxfId="8403" priority="7619" stopIfTrue="1" operator="containsText" text="iw.kkZad">
      <formula>NOT(ISERROR(SEARCH("iw.kkZad",D1165)))</formula>
    </cfRule>
  </conditionalFormatting>
  <conditionalFormatting sqref="D1164:F1164">
    <cfRule type="cellIs" dxfId="8402" priority="7614" stopIfTrue="1" operator="equal">
      <formula>0</formula>
    </cfRule>
  </conditionalFormatting>
  <conditionalFormatting sqref="D1164:F1164">
    <cfRule type="containsText" dxfId="8401" priority="7609" stopIfTrue="1" operator="containsText" text="dsoy jktdh; fo|ky;ksa esa iz;ksx gsrq fu%'kqYd">
      <formula>NOT(ISERROR(SEARCH("dsoy jktdh; fo|ky;ksa esa iz;ksx gsrq fu%'kqYd",D1164)))</formula>
    </cfRule>
    <cfRule type="containsText" dxfId="8400" priority="7610" stopIfTrue="1" operator="containsText" text="dsoy jktdh; fo|ky;ksa esa iz;ksx gsrq fu%'kqYd">
      <formula>NOT(ISERROR(SEARCH("dsoy jktdh; fo|ky;ksa esa iz;ksx gsrq fu%'kqYd",D1164)))</formula>
    </cfRule>
    <cfRule type="containsText" dxfId="8399" priority="7611" stopIfTrue="1" operator="containsText" text="dsoy jktdh; fo|ky;ksa esa iz;ksx gsrq fu%'kqYd">
      <formula>NOT(ISERROR(SEARCH("dsoy jktdh; fo|ky;ksa esa iz;ksx gsrq fu%'kqYd",D1164)))</formula>
    </cfRule>
    <cfRule type="containsText" dxfId="8398" priority="7612" stopIfTrue="1" operator="containsText" text="f'k{kk foHkkx jktLFkku">
      <formula>NOT(ISERROR(SEARCH("f'k{kk foHkkx jktLFkku",D1164)))</formula>
    </cfRule>
    <cfRule type="containsText" dxfId="8397" priority="7613" stopIfTrue="1" operator="containsText" text="iw.kkZad">
      <formula>NOT(ISERROR(SEARCH("iw.kkZad",D1164)))</formula>
    </cfRule>
  </conditionalFormatting>
  <conditionalFormatting sqref="J1164">
    <cfRule type="cellIs" dxfId="8396" priority="7596" stopIfTrue="1" operator="equal">
      <formula>0</formula>
    </cfRule>
  </conditionalFormatting>
  <conditionalFormatting sqref="J1164">
    <cfRule type="containsText" dxfId="8395" priority="7591" stopIfTrue="1" operator="containsText" text="dsoy jktdh; fo|ky;ksa esa iz;ksx gsrq fu%'kqYd">
      <formula>NOT(ISERROR(SEARCH("dsoy jktdh; fo|ky;ksa esa iz;ksx gsrq fu%'kqYd",J1164)))</formula>
    </cfRule>
    <cfRule type="containsText" dxfId="8394" priority="7592" stopIfTrue="1" operator="containsText" text="dsoy jktdh; fo|ky;ksa esa iz;ksx gsrq fu%'kqYd">
      <formula>NOT(ISERROR(SEARCH("dsoy jktdh; fo|ky;ksa esa iz;ksx gsrq fu%'kqYd",J1164)))</formula>
    </cfRule>
    <cfRule type="containsText" dxfId="8393" priority="7593" stopIfTrue="1" operator="containsText" text="dsoy jktdh; fo|ky;ksa esa iz;ksx gsrq fu%'kqYd">
      <formula>NOT(ISERROR(SEARCH("dsoy jktdh; fo|ky;ksa esa iz;ksx gsrq fu%'kqYd",J1164)))</formula>
    </cfRule>
    <cfRule type="containsText" dxfId="8392" priority="7594" stopIfTrue="1" operator="containsText" text="f'k{kk foHkkx jktLFkku">
      <formula>NOT(ISERROR(SEARCH("f'k{kk foHkkx jktLFkku",J1164)))</formula>
    </cfRule>
    <cfRule type="containsText" dxfId="8391" priority="7595" stopIfTrue="1" operator="containsText" text="iw.kkZad">
      <formula>NOT(ISERROR(SEARCH("iw.kkZad",J1164)))</formula>
    </cfRule>
  </conditionalFormatting>
  <conditionalFormatting sqref="O1195:Q1195">
    <cfRule type="cellIs" dxfId="8390" priority="7554" stopIfTrue="1" operator="equal">
      <formula>0</formula>
    </cfRule>
  </conditionalFormatting>
  <conditionalFormatting sqref="O1195:Q1195">
    <cfRule type="containsText" dxfId="8389" priority="7549" stopIfTrue="1" operator="containsText" text="dsoy jktdh; fo|ky;ksa esa iz;ksx gsrq fu%'kqYd">
      <formula>NOT(ISERROR(SEARCH("dsoy jktdh; fo|ky;ksa esa iz;ksx gsrq fu%'kqYd",O1195)))</formula>
    </cfRule>
    <cfRule type="containsText" dxfId="8388" priority="7550" stopIfTrue="1" operator="containsText" text="dsoy jktdh; fo|ky;ksa esa iz;ksx gsrq fu%'kqYd">
      <formula>NOT(ISERROR(SEARCH("dsoy jktdh; fo|ky;ksa esa iz;ksx gsrq fu%'kqYd",O1195)))</formula>
    </cfRule>
    <cfRule type="containsText" dxfId="8387" priority="7551" stopIfTrue="1" operator="containsText" text="dsoy jktdh; fo|ky;ksa esa iz;ksx gsrq fu%'kqYd">
      <formula>NOT(ISERROR(SEARCH("dsoy jktdh; fo|ky;ksa esa iz;ksx gsrq fu%'kqYd",O1195)))</formula>
    </cfRule>
    <cfRule type="containsText" dxfId="8386" priority="7552" stopIfTrue="1" operator="containsText" text="f'k{kk foHkkx jktLFkku">
      <formula>NOT(ISERROR(SEARCH("f'k{kk foHkkx jktLFkku",O1195)))</formula>
    </cfRule>
    <cfRule type="containsText" dxfId="8385" priority="7553" stopIfTrue="1" operator="containsText" text="iw.kkZad">
      <formula>NOT(ISERROR(SEARCH("iw.kkZad",O1195)))</formula>
    </cfRule>
  </conditionalFormatting>
  <conditionalFormatting sqref="O1196:Q1196">
    <cfRule type="cellIs" dxfId="8384" priority="7560" stopIfTrue="1" operator="equal">
      <formula>0</formula>
    </cfRule>
  </conditionalFormatting>
  <conditionalFormatting sqref="O1196:Q1196">
    <cfRule type="containsText" dxfId="8383" priority="7555" stopIfTrue="1" operator="containsText" text="dsoy jktdh; fo|ky;ksa esa iz;ksx gsrq fu%'kqYd">
      <formula>NOT(ISERROR(SEARCH("dsoy jktdh; fo|ky;ksa esa iz;ksx gsrq fu%'kqYd",O1196)))</formula>
    </cfRule>
    <cfRule type="containsText" dxfId="8382" priority="7556" stopIfTrue="1" operator="containsText" text="dsoy jktdh; fo|ky;ksa esa iz;ksx gsrq fu%'kqYd">
      <formula>NOT(ISERROR(SEARCH("dsoy jktdh; fo|ky;ksa esa iz;ksx gsrq fu%'kqYd",O1196)))</formula>
    </cfRule>
    <cfRule type="containsText" dxfId="8381" priority="7557" stopIfTrue="1" operator="containsText" text="dsoy jktdh; fo|ky;ksa esa iz;ksx gsrq fu%'kqYd">
      <formula>NOT(ISERROR(SEARCH("dsoy jktdh; fo|ky;ksa esa iz;ksx gsrq fu%'kqYd",O1196)))</formula>
    </cfRule>
    <cfRule type="containsText" dxfId="8380" priority="7558" stopIfTrue="1" operator="containsText" text="f'k{kk foHkkx jktLFkku">
      <formula>NOT(ISERROR(SEARCH("f'k{kk foHkkx jktLFkku",O1196)))</formula>
    </cfRule>
    <cfRule type="containsText" dxfId="8379" priority="7559" stopIfTrue="1" operator="containsText" text="iw.kkZad">
      <formula>NOT(ISERROR(SEARCH("iw.kkZad",O1196)))</formula>
    </cfRule>
  </conditionalFormatting>
  <conditionalFormatting sqref="J1196">
    <cfRule type="cellIs" dxfId="8378" priority="7542" stopIfTrue="1" operator="equal">
      <formula>0</formula>
    </cfRule>
  </conditionalFormatting>
  <conditionalFormatting sqref="J1196">
    <cfRule type="containsText" dxfId="8377" priority="7537" stopIfTrue="1" operator="containsText" text="dsoy jktdh; fo|ky;ksa esa iz;ksx gsrq fu%'kqYd">
      <formula>NOT(ISERROR(SEARCH("dsoy jktdh; fo|ky;ksa esa iz;ksx gsrq fu%'kqYd",J1196)))</formula>
    </cfRule>
    <cfRule type="containsText" dxfId="8376" priority="7538" stopIfTrue="1" operator="containsText" text="dsoy jktdh; fo|ky;ksa esa iz;ksx gsrq fu%'kqYd">
      <formula>NOT(ISERROR(SEARCH("dsoy jktdh; fo|ky;ksa esa iz;ksx gsrq fu%'kqYd",J1196)))</formula>
    </cfRule>
    <cfRule type="containsText" dxfId="8375" priority="7539" stopIfTrue="1" operator="containsText" text="dsoy jktdh; fo|ky;ksa esa iz;ksx gsrq fu%'kqYd">
      <formula>NOT(ISERROR(SEARCH("dsoy jktdh; fo|ky;ksa esa iz;ksx gsrq fu%'kqYd",J1196)))</formula>
    </cfRule>
    <cfRule type="containsText" dxfId="8374" priority="7540" stopIfTrue="1" operator="containsText" text="f'k{kk foHkkx jktLFkku">
      <formula>NOT(ISERROR(SEARCH("f'k{kk foHkkx jktLFkku",J1196)))</formula>
    </cfRule>
    <cfRule type="containsText" dxfId="8373" priority="7541" stopIfTrue="1" operator="containsText" text="iw.kkZad">
      <formula>NOT(ISERROR(SEARCH("iw.kkZad",J1196)))</formula>
    </cfRule>
  </conditionalFormatting>
  <conditionalFormatting sqref="N1195">
    <cfRule type="cellIs" dxfId="8372" priority="7584" stopIfTrue="1" operator="equal">
      <formula>0</formula>
    </cfRule>
  </conditionalFormatting>
  <conditionalFormatting sqref="N1195">
    <cfRule type="containsText" dxfId="8371" priority="7579" stopIfTrue="1" operator="containsText" text="dsoy jktdh; fo|ky;ksa esa iz;ksx gsrq fu%'kqYd">
      <formula>NOT(ISERROR(SEARCH("dsoy jktdh; fo|ky;ksa esa iz;ksx gsrq fu%'kqYd",N1195)))</formula>
    </cfRule>
    <cfRule type="containsText" dxfId="8370" priority="7580" stopIfTrue="1" operator="containsText" text="dsoy jktdh; fo|ky;ksa esa iz;ksx gsrq fu%'kqYd">
      <formula>NOT(ISERROR(SEARCH("dsoy jktdh; fo|ky;ksa esa iz;ksx gsrq fu%'kqYd",N1195)))</formula>
    </cfRule>
    <cfRule type="containsText" dxfId="8369" priority="7581" stopIfTrue="1" operator="containsText" text="dsoy jktdh; fo|ky;ksa esa iz;ksx gsrq fu%'kqYd">
      <formula>NOT(ISERROR(SEARCH("dsoy jktdh; fo|ky;ksa esa iz;ksx gsrq fu%'kqYd",N1195)))</formula>
    </cfRule>
    <cfRule type="containsText" dxfId="8368" priority="7582" stopIfTrue="1" operator="containsText" text="f'k{kk foHkkx jktLFkku">
      <formula>NOT(ISERROR(SEARCH("f'k{kk foHkkx jktLFkku",N1195)))</formula>
    </cfRule>
    <cfRule type="containsText" dxfId="8367" priority="7583" stopIfTrue="1" operator="containsText" text="iw.kkZad">
      <formula>NOT(ISERROR(SEARCH("iw.kkZad",N1195)))</formula>
    </cfRule>
  </conditionalFormatting>
  <conditionalFormatting sqref="N1196">
    <cfRule type="cellIs" dxfId="8366" priority="7578" stopIfTrue="1" operator="equal">
      <formula>0</formula>
    </cfRule>
  </conditionalFormatting>
  <conditionalFormatting sqref="N1196">
    <cfRule type="containsText" dxfId="8365" priority="7573" stopIfTrue="1" operator="containsText" text="dsoy jktdh; fo|ky;ksa esa iz;ksx gsrq fu%'kqYd">
      <formula>NOT(ISERROR(SEARCH("dsoy jktdh; fo|ky;ksa esa iz;ksx gsrq fu%'kqYd",N1196)))</formula>
    </cfRule>
    <cfRule type="containsText" dxfId="8364" priority="7574" stopIfTrue="1" operator="containsText" text="dsoy jktdh; fo|ky;ksa esa iz;ksx gsrq fu%'kqYd">
      <formula>NOT(ISERROR(SEARCH("dsoy jktdh; fo|ky;ksa esa iz;ksx gsrq fu%'kqYd",N1196)))</formula>
    </cfRule>
    <cfRule type="containsText" dxfId="8363" priority="7575" stopIfTrue="1" operator="containsText" text="dsoy jktdh; fo|ky;ksa esa iz;ksx gsrq fu%'kqYd">
      <formula>NOT(ISERROR(SEARCH("dsoy jktdh; fo|ky;ksa esa iz;ksx gsrq fu%'kqYd",N1196)))</formula>
    </cfRule>
    <cfRule type="containsText" dxfId="8362" priority="7576" stopIfTrue="1" operator="containsText" text="f'k{kk foHkkx jktLFkku">
      <formula>NOT(ISERROR(SEARCH("f'k{kk foHkkx jktLFkku",N1196)))</formula>
    </cfRule>
    <cfRule type="containsText" dxfId="8361" priority="7577" stopIfTrue="1" operator="containsText" text="iw.kkZad">
      <formula>NOT(ISERROR(SEARCH("iw.kkZad",N1196)))</formula>
    </cfRule>
  </conditionalFormatting>
  <conditionalFormatting sqref="D1196:F1196">
    <cfRule type="cellIs" dxfId="8360" priority="7572" stopIfTrue="1" operator="equal">
      <formula>0</formula>
    </cfRule>
  </conditionalFormatting>
  <conditionalFormatting sqref="D1196:F1196">
    <cfRule type="containsText" dxfId="8359" priority="7567" stopIfTrue="1" operator="containsText" text="dsoy jktdh; fo|ky;ksa esa iz;ksx gsrq fu%'kqYd">
      <formula>NOT(ISERROR(SEARCH("dsoy jktdh; fo|ky;ksa esa iz;ksx gsrq fu%'kqYd",D1196)))</formula>
    </cfRule>
    <cfRule type="containsText" dxfId="8358" priority="7568" stopIfTrue="1" operator="containsText" text="dsoy jktdh; fo|ky;ksa esa iz;ksx gsrq fu%'kqYd">
      <formula>NOT(ISERROR(SEARCH("dsoy jktdh; fo|ky;ksa esa iz;ksx gsrq fu%'kqYd",D1196)))</formula>
    </cfRule>
    <cfRule type="containsText" dxfId="8357" priority="7569" stopIfTrue="1" operator="containsText" text="dsoy jktdh; fo|ky;ksa esa iz;ksx gsrq fu%'kqYd">
      <formula>NOT(ISERROR(SEARCH("dsoy jktdh; fo|ky;ksa esa iz;ksx gsrq fu%'kqYd",D1196)))</formula>
    </cfRule>
    <cfRule type="containsText" dxfId="8356" priority="7570" stopIfTrue="1" operator="containsText" text="f'k{kk foHkkx jktLFkku">
      <formula>NOT(ISERROR(SEARCH("f'k{kk foHkkx jktLFkku",D1196)))</formula>
    </cfRule>
    <cfRule type="containsText" dxfId="8355" priority="7571" stopIfTrue="1" operator="containsText" text="iw.kkZad">
      <formula>NOT(ISERROR(SEARCH("iw.kkZad",D1196)))</formula>
    </cfRule>
  </conditionalFormatting>
  <conditionalFormatting sqref="D1195:F1195">
    <cfRule type="cellIs" dxfId="8354" priority="7566" stopIfTrue="1" operator="equal">
      <formula>0</formula>
    </cfRule>
  </conditionalFormatting>
  <conditionalFormatting sqref="D1195:F1195">
    <cfRule type="containsText" dxfId="8353" priority="7561" stopIfTrue="1" operator="containsText" text="dsoy jktdh; fo|ky;ksa esa iz;ksx gsrq fu%'kqYd">
      <formula>NOT(ISERROR(SEARCH("dsoy jktdh; fo|ky;ksa esa iz;ksx gsrq fu%'kqYd",D1195)))</formula>
    </cfRule>
    <cfRule type="containsText" dxfId="8352" priority="7562" stopIfTrue="1" operator="containsText" text="dsoy jktdh; fo|ky;ksa esa iz;ksx gsrq fu%'kqYd">
      <formula>NOT(ISERROR(SEARCH("dsoy jktdh; fo|ky;ksa esa iz;ksx gsrq fu%'kqYd",D1195)))</formula>
    </cfRule>
    <cfRule type="containsText" dxfId="8351" priority="7563" stopIfTrue="1" operator="containsText" text="dsoy jktdh; fo|ky;ksa esa iz;ksx gsrq fu%'kqYd">
      <formula>NOT(ISERROR(SEARCH("dsoy jktdh; fo|ky;ksa esa iz;ksx gsrq fu%'kqYd",D1195)))</formula>
    </cfRule>
    <cfRule type="containsText" dxfId="8350" priority="7564" stopIfTrue="1" operator="containsText" text="f'k{kk foHkkx jktLFkku">
      <formula>NOT(ISERROR(SEARCH("f'k{kk foHkkx jktLFkku",D1195)))</formula>
    </cfRule>
    <cfRule type="containsText" dxfId="8349" priority="7565" stopIfTrue="1" operator="containsText" text="iw.kkZad">
      <formula>NOT(ISERROR(SEARCH("iw.kkZad",D1195)))</formula>
    </cfRule>
  </conditionalFormatting>
  <conditionalFormatting sqref="J1195">
    <cfRule type="cellIs" dxfId="8348" priority="7548" stopIfTrue="1" operator="equal">
      <formula>0</formula>
    </cfRule>
  </conditionalFormatting>
  <conditionalFormatting sqref="J1195">
    <cfRule type="containsText" dxfId="8347" priority="7543" stopIfTrue="1" operator="containsText" text="dsoy jktdh; fo|ky;ksa esa iz;ksx gsrq fu%'kqYd">
      <formula>NOT(ISERROR(SEARCH("dsoy jktdh; fo|ky;ksa esa iz;ksx gsrq fu%'kqYd",J1195)))</formula>
    </cfRule>
    <cfRule type="containsText" dxfId="8346" priority="7544" stopIfTrue="1" operator="containsText" text="dsoy jktdh; fo|ky;ksa esa iz;ksx gsrq fu%'kqYd">
      <formula>NOT(ISERROR(SEARCH("dsoy jktdh; fo|ky;ksa esa iz;ksx gsrq fu%'kqYd",J1195)))</formula>
    </cfRule>
    <cfRule type="containsText" dxfId="8345" priority="7545" stopIfTrue="1" operator="containsText" text="dsoy jktdh; fo|ky;ksa esa iz;ksx gsrq fu%'kqYd">
      <formula>NOT(ISERROR(SEARCH("dsoy jktdh; fo|ky;ksa esa iz;ksx gsrq fu%'kqYd",J1195)))</formula>
    </cfRule>
    <cfRule type="containsText" dxfId="8344" priority="7546" stopIfTrue="1" operator="containsText" text="f'k{kk foHkkx jktLFkku">
      <formula>NOT(ISERROR(SEARCH("f'k{kk foHkkx jktLFkku",J1195)))</formula>
    </cfRule>
    <cfRule type="containsText" dxfId="8343" priority="7547" stopIfTrue="1" operator="containsText" text="iw.kkZad">
      <formula>NOT(ISERROR(SEARCH("iw.kkZad",J1195)))</formula>
    </cfRule>
  </conditionalFormatting>
  <conditionalFormatting sqref="O1226:Q1226">
    <cfRule type="cellIs" dxfId="8342" priority="7506" stopIfTrue="1" operator="equal">
      <formula>0</formula>
    </cfRule>
  </conditionalFormatting>
  <conditionalFormatting sqref="O1226:Q1226">
    <cfRule type="containsText" dxfId="8341" priority="7501" stopIfTrue="1" operator="containsText" text="dsoy jktdh; fo|ky;ksa esa iz;ksx gsrq fu%'kqYd">
      <formula>NOT(ISERROR(SEARCH("dsoy jktdh; fo|ky;ksa esa iz;ksx gsrq fu%'kqYd",O1226)))</formula>
    </cfRule>
    <cfRule type="containsText" dxfId="8340" priority="7502" stopIfTrue="1" operator="containsText" text="dsoy jktdh; fo|ky;ksa esa iz;ksx gsrq fu%'kqYd">
      <formula>NOT(ISERROR(SEARCH("dsoy jktdh; fo|ky;ksa esa iz;ksx gsrq fu%'kqYd",O1226)))</formula>
    </cfRule>
    <cfRule type="containsText" dxfId="8339" priority="7503" stopIfTrue="1" operator="containsText" text="dsoy jktdh; fo|ky;ksa esa iz;ksx gsrq fu%'kqYd">
      <formula>NOT(ISERROR(SEARCH("dsoy jktdh; fo|ky;ksa esa iz;ksx gsrq fu%'kqYd",O1226)))</formula>
    </cfRule>
    <cfRule type="containsText" dxfId="8338" priority="7504" stopIfTrue="1" operator="containsText" text="f'k{kk foHkkx jktLFkku">
      <formula>NOT(ISERROR(SEARCH("f'k{kk foHkkx jktLFkku",O1226)))</formula>
    </cfRule>
    <cfRule type="containsText" dxfId="8337" priority="7505" stopIfTrue="1" operator="containsText" text="iw.kkZad">
      <formula>NOT(ISERROR(SEARCH("iw.kkZad",O1226)))</formula>
    </cfRule>
  </conditionalFormatting>
  <conditionalFormatting sqref="O1227:Q1227">
    <cfRule type="cellIs" dxfId="8336" priority="7512" stopIfTrue="1" operator="equal">
      <formula>0</formula>
    </cfRule>
  </conditionalFormatting>
  <conditionalFormatting sqref="O1227:Q1227">
    <cfRule type="containsText" dxfId="8335" priority="7507" stopIfTrue="1" operator="containsText" text="dsoy jktdh; fo|ky;ksa esa iz;ksx gsrq fu%'kqYd">
      <formula>NOT(ISERROR(SEARCH("dsoy jktdh; fo|ky;ksa esa iz;ksx gsrq fu%'kqYd",O1227)))</formula>
    </cfRule>
    <cfRule type="containsText" dxfId="8334" priority="7508" stopIfTrue="1" operator="containsText" text="dsoy jktdh; fo|ky;ksa esa iz;ksx gsrq fu%'kqYd">
      <formula>NOT(ISERROR(SEARCH("dsoy jktdh; fo|ky;ksa esa iz;ksx gsrq fu%'kqYd",O1227)))</formula>
    </cfRule>
    <cfRule type="containsText" dxfId="8333" priority="7509" stopIfTrue="1" operator="containsText" text="dsoy jktdh; fo|ky;ksa esa iz;ksx gsrq fu%'kqYd">
      <formula>NOT(ISERROR(SEARCH("dsoy jktdh; fo|ky;ksa esa iz;ksx gsrq fu%'kqYd",O1227)))</formula>
    </cfRule>
    <cfRule type="containsText" dxfId="8332" priority="7510" stopIfTrue="1" operator="containsText" text="f'k{kk foHkkx jktLFkku">
      <formula>NOT(ISERROR(SEARCH("f'k{kk foHkkx jktLFkku",O1227)))</formula>
    </cfRule>
    <cfRule type="containsText" dxfId="8331" priority="7511" stopIfTrue="1" operator="containsText" text="iw.kkZad">
      <formula>NOT(ISERROR(SEARCH("iw.kkZad",O1227)))</formula>
    </cfRule>
  </conditionalFormatting>
  <conditionalFormatting sqref="J1227">
    <cfRule type="cellIs" dxfId="8330" priority="7494" stopIfTrue="1" operator="equal">
      <formula>0</formula>
    </cfRule>
  </conditionalFormatting>
  <conditionalFormatting sqref="J1227">
    <cfRule type="containsText" dxfId="8329" priority="7489" stopIfTrue="1" operator="containsText" text="dsoy jktdh; fo|ky;ksa esa iz;ksx gsrq fu%'kqYd">
      <formula>NOT(ISERROR(SEARCH("dsoy jktdh; fo|ky;ksa esa iz;ksx gsrq fu%'kqYd",J1227)))</formula>
    </cfRule>
    <cfRule type="containsText" dxfId="8328" priority="7490" stopIfTrue="1" operator="containsText" text="dsoy jktdh; fo|ky;ksa esa iz;ksx gsrq fu%'kqYd">
      <formula>NOT(ISERROR(SEARCH("dsoy jktdh; fo|ky;ksa esa iz;ksx gsrq fu%'kqYd",J1227)))</formula>
    </cfRule>
    <cfRule type="containsText" dxfId="8327" priority="7491" stopIfTrue="1" operator="containsText" text="dsoy jktdh; fo|ky;ksa esa iz;ksx gsrq fu%'kqYd">
      <formula>NOT(ISERROR(SEARCH("dsoy jktdh; fo|ky;ksa esa iz;ksx gsrq fu%'kqYd",J1227)))</formula>
    </cfRule>
    <cfRule type="containsText" dxfId="8326" priority="7492" stopIfTrue="1" operator="containsText" text="f'k{kk foHkkx jktLFkku">
      <formula>NOT(ISERROR(SEARCH("f'k{kk foHkkx jktLFkku",J1227)))</formula>
    </cfRule>
    <cfRule type="containsText" dxfId="8325" priority="7493" stopIfTrue="1" operator="containsText" text="iw.kkZad">
      <formula>NOT(ISERROR(SEARCH("iw.kkZad",J1227)))</formula>
    </cfRule>
  </conditionalFormatting>
  <conditionalFormatting sqref="N1226">
    <cfRule type="cellIs" dxfId="8324" priority="7536" stopIfTrue="1" operator="equal">
      <formula>0</formula>
    </cfRule>
  </conditionalFormatting>
  <conditionalFormatting sqref="N1226">
    <cfRule type="containsText" dxfId="8323" priority="7531" stopIfTrue="1" operator="containsText" text="dsoy jktdh; fo|ky;ksa esa iz;ksx gsrq fu%'kqYd">
      <formula>NOT(ISERROR(SEARCH("dsoy jktdh; fo|ky;ksa esa iz;ksx gsrq fu%'kqYd",N1226)))</formula>
    </cfRule>
    <cfRule type="containsText" dxfId="8322" priority="7532" stopIfTrue="1" operator="containsText" text="dsoy jktdh; fo|ky;ksa esa iz;ksx gsrq fu%'kqYd">
      <formula>NOT(ISERROR(SEARCH("dsoy jktdh; fo|ky;ksa esa iz;ksx gsrq fu%'kqYd",N1226)))</formula>
    </cfRule>
    <cfRule type="containsText" dxfId="8321" priority="7533" stopIfTrue="1" operator="containsText" text="dsoy jktdh; fo|ky;ksa esa iz;ksx gsrq fu%'kqYd">
      <formula>NOT(ISERROR(SEARCH("dsoy jktdh; fo|ky;ksa esa iz;ksx gsrq fu%'kqYd",N1226)))</formula>
    </cfRule>
    <cfRule type="containsText" dxfId="8320" priority="7534" stopIfTrue="1" operator="containsText" text="f'k{kk foHkkx jktLFkku">
      <formula>NOT(ISERROR(SEARCH("f'k{kk foHkkx jktLFkku",N1226)))</formula>
    </cfRule>
    <cfRule type="containsText" dxfId="8319" priority="7535" stopIfTrue="1" operator="containsText" text="iw.kkZad">
      <formula>NOT(ISERROR(SEARCH("iw.kkZad",N1226)))</formula>
    </cfRule>
  </conditionalFormatting>
  <conditionalFormatting sqref="N1227">
    <cfRule type="cellIs" dxfId="8318" priority="7530" stopIfTrue="1" operator="equal">
      <formula>0</formula>
    </cfRule>
  </conditionalFormatting>
  <conditionalFormatting sqref="N1227">
    <cfRule type="containsText" dxfId="8317" priority="7525" stopIfTrue="1" operator="containsText" text="dsoy jktdh; fo|ky;ksa esa iz;ksx gsrq fu%'kqYd">
      <formula>NOT(ISERROR(SEARCH("dsoy jktdh; fo|ky;ksa esa iz;ksx gsrq fu%'kqYd",N1227)))</formula>
    </cfRule>
    <cfRule type="containsText" dxfId="8316" priority="7526" stopIfTrue="1" operator="containsText" text="dsoy jktdh; fo|ky;ksa esa iz;ksx gsrq fu%'kqYd">
      <formula>NOT(ISERROR(SEARCH("dsoy jktdh; fo|ky;ksa esa iz;ksx gsrq fu%'kqYd",N1227)))</formula>
    </cfRule>
    <cfRule type="containsText" dxfId="8315" priority="7527" stopIfTrue="1" operator="containsText" text="dsoy jktdh; fo|ky;ksa esa iz;ksx gsrq fu%'kqYd">
      <formula>NOT(ISERROR(SEARCH("dsoy jktdh; fo|ky;ksa esa iz;ksx gsrq fu%'kqYd",N1227)))</formula>
    </cfRule>
    <cfRule type="containsText" dxfId="8314" priority="7528" stopIfTrue="1" operator="containsText" text="f'k{kk foHkkx jktLFkku">
      <formula>NOT(ISERROR(SEARCH("f'k{kk foHkkx jktLFkku",N1227)))</formula>
    </cfRule>
    <cfRule type="containsText" dxfId="8313" priority="7529" stopIfTrue="1" operator="containsText" text="iw.kkZad">
      <formula>NOT(ISERROR(SEARCH("iw.kkZad",N1227)))</formula>
    </cfRule>
  </conditionalFormatting>
  <conditionalFormatting sqref="D1227:F1227">
    <cfRule type="cellIs" dxfId="8312" priority="7524" stopIfTrue="1" operator="equal">
      <formula>0</formula>
    </cfRule>
  </conditionalFormatting>
  <conditionalFormatting sqref="D1227:F1227">
    <cfRule type="containsText" dxfId="8311" priority="7519" stopIfTrue="1" operator="containsText" text="dsoy jktdh; fo|ky;ksa esa iz;ksx gsrq fu%'kqYd">
      <formula>NOT(ISERROR(SEARCH("dsoy jktdh; fo|ky;ksa esa iz;ksx gsrq fu%'kqYd",D1227)))</formula>
    </cfRule>
    <cfRule type="containsText" dxfId="8310" priority="7520" stopIfTrue="1" operator="containsText" text="dsoy jktdh; fo|ky;ksa esa iz;ksx gsrq fu%'kqYd">
      <formula>NOT(ISERROR(SEARCH("dsoy jktdh; fo|ky;ksa esa iz;ksx gsrq fu%'kqYd",D1227)))</formula>
    </cfRule>
    <cfRule type="containsText" dxfId="8309" priority="7521" stopIfTrue="1" operator="containsText" text="dsoy jktdh; fo|ky;ksa esa iz;ksx gsrq fu%'kqYd">
      <formula>NOT(ISERROR(SEARCH("dsoy jktdh; fo|ky;ksa esa iz;ksx gsrq fu%'kqYd",D1227)))</formula>
    </cfRule>
    <cfRule type="containsText" dxfId="8308" priority="7522" stopIfTrue="1" operator="containsText" text="f'k{kk foHkkx jktLFkku">
      <formula>NOT(ISERROR(SEARCH("f'k{kk foHkkx jktLFkku",D1227)))</formula>
    </cfRule>
    <cfRule type="containsText" dxfId="8307" priority="7523" stopIfTrue="1" operator="containsText" text="iw.kkZad">
      <formula>NOT(ISERROR(SEARCH("iw.kkZad",D1227)))</formula>
    </cfRule>
  </conditionalFormatting>
  <conditionalFormatting sqref="D1226:F1226">
    <cfRule type="cellIs" dxfId="8306" priority="7518" stopIfTrue="1" operator="equal">
      <formula>0</formula>
    </cfRule>
  </conditionalFormatting>
  <conditionalFormatting sqref="D1226:F1226">
    <cfRule type="containsText" dxfId="8305" priority="7513" stopIfTrue="1" operator="containsText" text="dsoy jktdh; fo|ky;ksa esa iz;ksx gsrq fu%'kqYd">
      <formula>NOT(ISERROR(SEARCH("dsoy jktdh; fo|ky;ksa esa iz;ksx gsrq fu%'kqYd",D1226)))</formula>
    </cfRule>
    <cfRule type="containsText" dxfId="8304" priority="7514" stopIfTrue="1" operator="containsText" text="dsoy jktdh; fo|ky;ksa esa iz;ksx gsrq fu%'kqYd">
      <formula>NOT(ISERROR(SEARCH("dsoy jktdh; fo|ky;ksa esa iz;ksx gsrq fu%'kqYd",D1226)))</formula>
    </cfRule>
    <cfRule type="containsText" dxfId="8303" priority="7515" stopIfTrue="1" operator="containsText" text="dsoy jktdh; fo|ky;ksa esa iz;ksx gsrq fu%'kqYd">
      <formula>NOT(ISERROR(SEARCH("dsoy jktdh; fo|ky;ksa esa iz;ksx gsrq fu%'kqYd",D1226)))</formula>
    </cfRule>
    <cfRule type="containsText" dxfId="8302" priority="7516" stopIfTrue="1" operator="containsText" text="f'k{kk foHkkx jktLFkku">
      <formula>NOT(ISERROR(SEARCH("f'k{kk foHkkx jktLFkku",D1226)))</formula>
    </cfRule>
    <cfRule type="containsText" dxfId="8301" priority="7517" stopIfTrue="1" operator="containsText" text="iw.kkZad">
      <formula>NOT(ISERROR(SEARCH("iw.kkZad",D1226)))</formula>
    </cfRule>
  </conditionalFormatting>
  <conditionalFormatting sqref="J1226">
    <cfRule type="cellIs" dxfId="8300" priority="7500" stopIfTrue="1" operator="equal">
      <formula>0</formula>
    </cfRule>
  </conditionalFormatting>
  <conditionalFormatting sqref="J1226">
    <cfRule type="containsText" dxfId="8299" priority="7495" stopIfTrue="1" operator="containsText" text="dsoy jktdh; fo|ky;ksa esa iz;ksx gsrq fu%'kqYd">
      <formula>NOT(ISERROR(SEARCH("dsoy jktdh; fo|ky;ksa esa iz;ksx gsrq fu%'kqYd",J1226)))</formula>
    </cfRule>
    <cfRule type="containsText" dxfId="8298" priority="7496" stopIfTrue="1" operator="containsText" text="dsoy jktdh; fo|ky;ksa esa iz;ksx gsrq fu%'kqYd">
      <formula>NOT(ISERROR(SEARCH("dsoy jktdh; fo|ky;ksa esa iz;ksx gsrq fu%'kqYd",J1226)))</formula>
    </cfRule>
    <cfRule type="containsText" dxfId="8297" priority="7497" stopIfTrue="1" operator="containsText" text="dsoy jktdh; fo|ky;ksa esa iz;ksx gsrq fu%'kqYd">
      <formula>NOT(ISERROR(SEARCH("dsoy jktdh; fo|ky;ksa esa iz;ksx gsrq fu%'kqYd",J1226)))</formula>
    </cfRule>
    <cfRule type="containsText" dxfId="8296" priority="7498" stopIfTrue="1" operator="containsText" text="f'k{kk foHkkx jktLFkku">
      <formula>NOT(ISERROR(SEARCH("f'k{kk foHkkx jktLFkku",J1226)))</formula>
    </cfRule>
    <cfRule type="containsText" dxfId="8295" priority="7499" stopIfTrue="1" operator="containsText" text="iw.kkZad">
      <formula>NOT(ISERROR(SEARCH("iw.kkZad",J1226)))</formula>
    </cfRule>
  </conditionalFormatting>
  <conditionalFormatting sqref="O699:Q699">
    <cfRule type="cellIs" dxfId="8294" priority="7458" stopIfTrue="1" operator="equal">
      <formula>0</formula>
    </cfRule>
  </conditionalFormatting>
  <conditionalFormatting sqref="O699:Q699">
    <cfRule type="containsText" dxfId="8293" priority="7453" stopIfTrue="1" operator="containsText" text="dsoy jktdh; fo|ky;ksa esa iz;ksx gsrq fu%'kqYd">
      <formula>NOT(ISERROR(SEARCH("dsoy jktdh; fo|ky;ksa esa iz;ksx gsrq fu%'kqYd",O699)))</formula>
    </cfRule>
    <cfRule type="containsText" dxfId="8292" priority="7454" stopIfTrue="1" operator="containsText" text="dsoy jktdh; fo|ky;ksa esa iz;ksx gsrq fu%'kqYd">
      <formula>NOT(ISERROR(SEARCH("dsoy jktdh; fo|ky;ksa esa iz;ksx gsrq fu%'kqYd",O699)))</formula>
    </cfRule>
    <cfRule type="containsText" dxfId="8291" priority="7455" stopIfTrue="1" operator="containsText" text="dsoy jktdh; fo|ky;ksa esa iz;ksx gsrq fu%'kqYd">
      <formula>NOT(ISERROR(SEARCH("dsoy jktdh; fo|ky;ksa esa iz;ksx gsrq fu%'kqYd",O699)))</formula>
    </cfRule>
    <cfRule type="containsText" dxfId="8290" priority="7456" stopIfTrue="1" operator="containsText" text="f'k{kk foHkkx jktLFkku">
      <formula>NOT(ISERROR(SEARCH("f'k{kk foHkkx jktLFkku",O699)))</formula>
    </cfRule>
    <cfRule type="containsText" dxfId="8289" priority="7457" stopIfTrue="1" operator="containsText" text="iw.kkZad">
      <formula>NOT(ISERROR(SEARCH("iw.kkZad",O699)))</formula>
    </cfRule>
  </conditionalFormatting>
  <conditionalFormatting sqref="O700:Q700">
    <cfRule type="cellIs" dxfId="8288" priority="7464" stopIfTrue="1" operator="equal">
      <formula>0</formula>
    </cfRule>
  </conditionalFormatting>
  <conditionalFormatting sqref="O700:Q700">
    <cfRule type="containsText" dxfId="8287" priority="7459" stopIfTrue="1" operator="containsText" text="dsoy jktdh; fo|ky;ksa esa iz;ksx gsrq fu%'kqYd">
      <formula>NOT(ISERROR(SEARCH("dsoy jktdh; fo|ky;ksa esa iz;ksx gsrq fu%'kqYd",O700)))</formula>
    </cfRule>
    <cfRule type="containsText" dxfId="8286" priority="7460" stopIfTrue="1" operator="containsText" text="dsoy jktdh; fo|ky;ksa esa iz;ksx gsrq fu%'kqYd">
      <formula>NOT(ISERROR(SEARCH("dsoy jktdh; fo|ky;ksa esa iz;ksx gsrq fu%'kqYd",O700)))</formula>
    </cfRule>
    <cfRule type="containsText" dxfId="8285" priority="7461" stopIfTrue="1" operator="containsText" text="dsoy jktdh; fo|ky;ksa esa iz;ksx gsrq fu%'kqYd">
      <formula>NOT(ISERROR(SEARCH("dsoy jktdh; fo|ky;ksa esa iz;ksx gsrq fu%'kqYd",O700)))</formula>
    </cfRule>
    <cfRule type="containsText" dxfId="8284" priority="7462" stopIfTrue="1" operator="containsText" text="f'k{kk foHkkx jktLFkku">
      <formula>NOT(ISERROR(SEARCH("f'k{kk foHkkx jktLFkku",O700)))</formula>
    </cfRule>
    <cfRule type="containsText" dxfId="8283" priority="7463" stopIfTrue="1" operator="containsText" text="iw.kkZad">
      <formula>NOT(ISERROR(SEARCH("iw.kkZad",O700)))</formula>
    </cfRule>
  </conditionalFormatting>
  <conditionalFormatting sqref="J700">
    <cfRule type="cellIs" dxfId="8282" priority="7446" stopIfTrue="1" operator="equal">
      <formula>0</formula>
    </cfRule>
  </conditionalFormatting>
  <conditionalFormatting sqref="J700">
    <cfRule type="containsText" dxfId="8281" priority="7441" stopIfTrue="1" operator="containsText" text="dsoy jktdh; fo|ky;ksa esa iz;ksx gsrq fu%'kqYd">
      <formula>NOT(ISERROR(SEARCH("dsoy jktdh; fo|ky;ksa esa iz;ksx gsrq fu%'kqYd",J700)))</formula>
    </cfRule>
    <cfRule type="containsText" dxfId="8280" priority="7442" stopIfTrue="1" operator="containsText" text="dsoy jktdh; fo|ky;ksa esa iz;ksx gsrq fu%'kqYd">
      <formula>NOT(ISERROR(SEARCH("dsoy jktdh; fo|ky;ksa esa iz;ksx gsrq fu%'kqYd",J700)))</formula>
    </cfRule>
    <cfRule type="containsText" dxfId="8279" priority="7443" stopIfTrue="1" operator="containsText" text="dsoy jktdh; fo|ky;ksa esa iz;ksx gsrq fu%'kqYd">
      <formula>NOT(ISERROR(SEARCH("dsoy jktdh; fo|ky;ksa esa iz;ksx gsrq fu%'kqYd",J700)))</formula>
    </cfRule>
    <cfRule type="containsText" dxfId="8278" priority="7444" stopIfTrue="1" operator="containsText" text="f'k{kk foHkkx jktLFkku">
      <formula>NOT(ISERROR(SEARCH("f'k{kk foHkkx jktLFkku",J700)))</formula>
    </cfRule>
    <cfRule type="containsText" dxfId="8277" priority="7445" stopIfTrue="1" operator="containsText" text="iw.kkZad">
      <formula>NOT(ISERROR(SEARCH("iw.kkZad",J700)))</formula>
    </cfRule>
  </conditionalFormatting>
  <conditionalFormatting sqref="N699">
    <cfRule type="cellIs" dxfId="8276" priority="7488" stopIfTrue="1" operator="equal">
      <formula>0</formula>
    </cfRule>
  </conditionalFormatting>
  <conditionalFormatting sqref="N699">
    <cfRule type="containsText" dxfId="8275" priority="7483" stopIfTrue="1" operator="containsText" text="dsoy jktdh; fo|ky;ksa esa iz;ksx gsrq fu%'kqYd">
      <formula>NOT(ISERROR(SEARCH("dsoy jktdh; fo|ky;ksa esa iz;ksx gsrq fu%'kqYd",N699)))</formula>
    </cfRule>
    <cfRule type="containsText" dxfId="8274" priority="7484" stopIfTrue="1" operator="containsText" text="dsoy jktdh; fo|ky;ksa esa iz;ksx gsrq fu%'kqYd">
      <formula>NOT(ISERROR(SEARCH("dsoy jktdh; fo|ky;ksa esa iz;ksx gsrq fu%'kqYd",N699)))</formula>
    </cfRule>
    <cfRule type="containsText" dxfId="8273" priority="7485" stopIfTrue="1" operator="containsText" text="dsoy jktdh; fo|ky;ksa esa iz;ksx gsrq fu%'kqYd">
      <formula>NOT(ISERROR(SEARCH("dsoy jktdh; fo|ky;ksa esa iz;ksx gsrq fu%'kqYd",N699)))</formula>
    </cfRule>
    <cfRule type="containsText" dxfId="8272" priority="7486" stopIfTrue="1" operator="containsText" text="f'k{kk foHkkx jktLFkku">
      <formula>NOT(ISERROR(SEARCH("f'k{kk foHkkx jktLFkku",N699)))</formula>
    </cfRule>
    <cfRule type="containsText" dxfId="8271" priority="7487" stopIfTrue="1" operator="containsText" text="iw.kkZad">
      <formula>NOT(ISERROR(SEARCH("iw.kkZad",N699)))</formula>
    </cfRule>
  </conditionalFormatting>
  <conditionalFormatting sqref="N700">
    <cfRule type="cellIs" dxfId="8270" priority="7482" stopIfTrue="1" operator="equal">
      <formula>0</formula>
    </cfRule>
  </conditionalFormatting>
  <conditionalFormatting sqref="N700">
    <cfRule type="containsText" dxfId="8269" priority="7477" stopIfTrue="1" operator="containsText" text="dsoy jktdh; fo|ky;ksa esa iz;ksx gsrq fu%'kqYd">
      <formula>NOT(ISERROR(SEARCH("dsoy jktdh; fo|ky;ksa esa iz;ksx gsrq fu%'kqYd",N700)))</formula>
    </cfRule>
    <cfRule type="containsText" dxfId="8268" priority="7478" stopIfTrue="1" operator="containsText" text="dsoy jktdh; fo|ky;ksa esa iz;ksx gsrq fu%'kqYd">
      <formula>NOT(ISERROR(SEARCH("dsoy jktdh; fo|ky;ksa esa iz;ksx gsrq fu%'kqYd",N700)))</formula>
    </cfRule>
    <cfRule type="containsText" dxfId="8267" priority="7479" stopIfTrue="1" operator="containsText" text="dsoy jktdh; fo|ky;ksa esa iz;ksx gsrq fu%'kqYd">
      <formula>NOT(ISERROR(SEARCH("dsoy jktdh; fo|ky;ksa esa iz;ksx gsrq fu%'kqYd",N700)))</formula>
    </cfRule>
    <cfRule type="containsText" dxfId="8266" priority="7480" stopIfTrue="1" operator="containsText" text="f'k{kk foHkkx jktLFkku">
      <formula>NOT(ISERROR(SEARCH("f'k{kk foHkkx jktLFkku",N700)))</formula>
    </cfRule>
    <cfRule type="containsText" dxfId="8265" priority="7481" stopIfTrue="1" operator="containsText" text="iw.kkZad">
      <formula>NOT(ISERROR(SEARCH("iw.kkZad",N700)))</formula>
    </cfRule>
  </conditionalFormatting>
  <conditionalFormatting sqref="D700:F700">
    <cfRule type="cellIs" dxfId="8264" priority="7476" stopIfTrue="1" operator="equal">
      <formula>0</formula>
    </cfRule>
  </conditionalFormatting>
  <conditionalFormatting sqref="D700:F700">
    <cfRule type="containsText" dxfId="8263" priority="7471" stopIfTrue="1" operator="containsText" text="dsoy jktdh; fo|ky;ksa esa iz;ksx gsrq fu%'kqYd">
      <formula>NOT(ISERROR(SEARCH("dsoy jktdh; fo|ky;ksa esa iz;ksx gsrq fu%'kqYd",D700)))</formula>
    </cfRule>
    <cfRule type="containsText" dxfId="8262" priority="7472" stopIfTrue="1" operator="containsText" text="dsoy jktdh; fo|ky;ksa esa iz;ksx gsrq fu%'kqYd">
      <formula>NOT(ISERROR(SEARCH("dsoy jktdh; fo|ky;ksa esa iz;ksx gsrq fu%'kqYd",D700)))</formula>
    </cfRule>
    <cfRule type="containsText" dxfId="8261" priority="7473" stopIfTrue="1" operator="containsText" text="dsoy jktdh; fo|ky;ksa esa iz;ksx gsrq fu%'kqYd">
      <formula>NOT(ISERROR(SEARCH("dsoy jktdh; fo|ky;ksa esa iz;ksx gsrq fu%'kqYd",D700)))</formula>
    </cfRule>
    <cfRule type="containsText" dxfId="8260" priority="7474" stopIfTrue="1" operator="containsText" text="f'k{kk foHkkx jktLFkku">
      <formula>NOT(ISERROR(SEARCH("f'k{kk foHkkx jktLFkku",D700)))</formula>
    </cfRule>
    <cfRule type="containsText" dxfId="8259" priority="7475" stopIfTrue="1" operator="containsText" text="iw.kkZad">
      <formula>NOT(ISERROR(SEARCH("iw.kkZad",D700)))</formula>
    </cfRule>
  </conditionalFormatting>
  <conditionalFormatting sqref="D699:F699">
    <cfRule type="cellIs" dxfId="8258" priority="7470" stopIfTrue="1" operator="equal">
      <formula>0</formula>
    </cfRule>
  </conditionalFormatting>
  <conditionalFormatting sqref="D699:F699">
    <cfRule type="containsText" dxfId="8257" priority="7465" stopIfTrue="1" operator="containsText" text="dsoy jktdh; fo|ky;ksa esa iz;ksx gsrq fu%'kqYd">
      <formula>NOT(ISERROR(SEARCH("dsoy jktdh; fo|ky;ksa esa iz;ksx gsrq fu%'kqYd",D699)))</formula>
    </cfRule>
    <cfRule type="containsText" dxfId="8256" priority="7466" stopIfTrue="1" operator="containsText" text="dsoy jktdh; fo|ky;ksa esa iz;ksx gsrq fu%'kqYd">
      <formula>NOT(ISERROR(SEARCH("dsoy jktdh; fo|ky;ksa esa iz;ksx gsrq fu%'kqYd",D699)))</formula>
    </cfRule>
    <cfRule type="containsText" dxfId="8255" priority="7467" stopIfTrue="1" operator="containsText" text="dsoy jktdh; fo|ky;ksa esa iz;ksx gsrq fu%'kqYd">
      <formula>NOT(ISERROR(SEARCH("dsoy jktdh; fo|ky;ksa esa iz;ksx gsrq fu%'kqYd",D699)))</formula>
    </cfRule>
    <cfRule type="containsText" dxfId="8254" priority="7468" stopIfTrue="1" operator="containsText" text="f'k{kk foHkkx jktLFkku">
      <formula>NOT(ISERROR(SEARCH("f'k{kk foHkkx jktLFkku",D699)))</formula>
    </cfRule>
    <cfRule type="containsText" dxfId="8253" priority="7469" stopIfTrue="1" operator="containsText" text="iw.kkZad">
      <formula>NOT(ISERROR(SEARCH("iw.kkZad",D699)))</formula>
    </cfRule>
  </conditionalFormatting>
  <conditionalFormatting sqref="J699">
    <cfRule type="cellIs" dxfId="8252" priority="7452" stopIfTrue="1" operator="equal">
      <formula>0</formula>
    </cfRule>
  </conditionalFormatting>
  <conditionalFormatting sqref="J699">
    <cfRule type="containsText" dxfId="8251" priority="7447" stopIfTrue="1" operator="containsText" text="dsoy jktdh; fo|ky;ksa esa iz;ksx gsrq fu%'kqYd">
      <formula>NOT(ISERROR(SEARCH("dsoy jktdh; fo|ky;ksa esa iz;ksx gsrq fu%'kqYd",J699)))</formula>
    </cfRule>
    <cfRule type="containsText" dxfId="8250" priority="7448" stopIfTrue="1" operator="containsText" text="dsoy jktdh; fo|ky;ksa esa iz;ksx gsrq fu%'kqYd">
      <formula>NOT(ISERROR(SEARCH("dsoy jktdh; fo|ky;ksa esa iz;ksx gsrq fu%'kqYd",J699)))</formula>
    </cfRule>
    <cfRule type="containsText" dxfId="8249" priority="7449" stopIfTrue="1" operator="containsText" text="dsoy jktdh; fo|ky;ksa esa iz;ksx gsrq fu%'kqYd">
      <formula>NOT(ISERROR(SEARCH("dsoy jktdh; fo|ky;ksa esa iz;ksx gsrq fu%'kqYd",J699)))</formula>
    </cfRule>
    <cfRule type="containsText" dxfId="8248" priority="7450" stopIfTrue="1" operator="containsText" text="f'k{kk foHkkx jktLFkku">
      <formula>NOT(ISERROR(SEARCH("f'k{kk foHkkx jktLFkku",J699)))</formula>
    </cfRule>
    <cfRule type="containsText" dxfId="8247" priority="7451" stopIfTrue="1" operator="containsText" text="iw.kkZad">
      <formula>NOT(ISERROR(SEARCH("iw.kkZad",J699)))</formula>
    </cfRule>
  </conditionalFormatting>
  <conditionalFormatting sqref="B1259:F1259 B1262:D1262 F1262 H1262 B1260:C1261 B1252:C1254 A1241:A1242 B1264:D1264 F1264 H1264 C1245:C1247 B1243:B1247 B1249:C1249 J1247 B1263">
    <cfRule type="cellIs" dxfId="8246" priority="7440" stopIfTrue="1" operator="equal">
      <formula>0</formula>
    </cfRule>
  </conditionalFormatting>
  <conditionalFormatting sqref="B1259:F1259 B1262:D1262 F1262 H1262 B1260:C1261 B1252:C1254 A1241:A1242 B1264:D1264 F1264 H1264 C1245:C1247 B1243:B1247 B1249:C1249 J1247 B1263">
    <cfRule type="containsText" dxfId="8245" priority="7435" stopIfTrue="1" operator="containsText" text="dsoy jktdh; fo|ky;ksa esa iz;ksx gsrq fu%'kqYd">
      <formula>NOT(ISERROR(SEARCH("dsoy jktdh; fo|ky;ksa esa iz;ksx gsrq fu%'kqYd",A1241)))</formula>
    </cfRule>
    <cfRule type="containsText" dxfId="8244" priority="7436" stopIfTrue="1" operator="containsText" text="dsoy jktdh; fo|ky;ksa esa iz;ksx gsrq fu%'kqYd">
      <formula>NOT(ISERROR(SEARCH("dsoy jktdh; fo|ky;ksa esa iz;ksx gsrq fu%'kqYd",A1241)))</formula>
    </cfRule>
    <cfRule type="containsText" dxfId="8243" priority="7437" stopIfTrue="1" operator="containsText" text="dsoy jktdh; fo|ky;ksa esa iz;ksx gsrq fu%'kqYd">
      <formula>NOT(ISERROR(SEARCH("dsoy jktdh; fo|ky;ksa esa iz;ksx gsrq fu%'kqYd",A1241)))</formula>
    </cfRule>
    <cfRule type="containsText" dxfId="8242" priority="7438" stopIfTrue="1" operator="containsText" text="f'k{kk foHkkx jktLFkku">
      <formula>NOT(ISERROR(SEARCH("f'k{kk foHkkx jktLFkku",A1241)))</formula>
    </cfRule>
    <cfRule type="containsText" dxfId="8241" priority="7439" stopIfTrue="1" operator="containsText" text="iw.kkZad">
      <formula>NOT(ISERROR(SEARCH("iw.kkZad",A1241)))</formula>
    </cfRule>
  </conditionalFormatting>
  <conditionalFormatting sqref="B1249:C1249">
    <cfRule type="cellIs" dxfId="8240" priority="7433" operator="equal">
      <formula>0</formula>
    </cfRule>
    <cfRule type="containsText" dxfId="8239" priority="7434" stopIfTrue="1" operator="containsText" text="false">
      <formula>NOT(ISERROR(SEARCH("false",B1249)))</formula>
    </cfRule>
  </conditionalFormatting>
  <conditionalFormatting sqref="H1267:H1271">
    <cfRule type="cellIs" dxfId="8238" priority="7366" stopIfTrue="1" operator="equal">
      <formula>0</formula>
    </cfRule>
  </conditionalFormatting>
  <conditionalFormatting sqref="H1267:H1271">
    <cfRule type="containsText" dxfId="8237" priority="7361" stopIfTrue="1" operator="containsText" text="dsoy jktdh; fo|ky;ksa esa iz;ksx gsrq fu%'kqYd">
      <formula>NOT(ISERROR(SEARCH("dsoy jktdh; fo|ky;ksa esa iz;ksx gsrq fu%'kqYd",H1267)))</formula>
    </cfRule>
    <cfRule type="containsText" dxfId="8236" priority="7362" stopIfTrue="1" operator="containsText" text="dsoy jktdh; fo|ky;ksa esa iz;ksx gsrq fu%'kqYd">
      <formula>NOT(ISERROR(SEARCH("dsoy jktdh; fo|ky;ksa esa iz;ksx gsrq fu%'kqYd",H1267)))</formula>
    </cfRule>
    <cfRule type="containsText" dxfId="8235" priority="7363" stopIfTrue="1" operator="containsText" text="dsoy jktdh; fo|ky;ksa esa iz;ksx gsrq fu%'kqYd">
      <formula>NOT(ISERROR(SEARCH("dsoy jktdh; fo|ky;ksa esa iz;ksx gsrq fu%'kqYd",H1267)))</formula>
    </cfRule>
    <cfRule type="containsText" dxfId="8234" priority="7364" stopIfTrue="1" operator="containsText" text="f'k{kk foHkkx jktLFkku">
      <formula>NOT(ISERROR(SEARCH("f'k{kk foHkkx jktLFkku",H1267)))</formula>
    </cfRule>
    <cfRule type="containsText" dxfId="8233" priority="7365" stopIfTrue="1" operator="containsText" text="iw.kkZad">
      <formula>NOT(ISERROR(SEARCH("iw.kkZad",H1267)))</formula>
    </cfRule>
  </conditionalFormatting>
  <conditionalFormatting sqref="D1260:F1260">
    <cfRule type="cellIs" dxfId="8232" priority="7432" stopIfTrue="1" operator="equal">
      <formula>0</formula>
    </cfRule>
  </conditionalFormatting>
  <conditionalFormatting sqref="D1260:F1260">
    <cfRule type="containsText" dxfId="8231" priority="7427" stopIfTrue="1" operator="containsText" text="dsoy jktdh; fo|ky;ksa esa iz;ksx gsrq fu%'kqYd">
      <formula>NOT(ISERROR(SEARCH("dsoy jktdh; fo|ky;ksa esa iz;ksx gsrq fu%'kqYd",D1260)))</formula>
    </cfRule>
    <cfRule type="containsText" dxfId="8230" priority="7428" stopIfTrue="1" operator="containsText" text="dsoy jktdh; fo|ky;ksa esa iz;ksx gsrq fu%'kqYd">
      <formula>NOT(ISERROR(SEARCH("dsoy jktdh; fo|ky;ksa esa iz;ksx gsrq fu%'kqYd",D1260)))</formula>
    </cfRule>
    <cfRule type="containsText" dxfId="8229" priority="7429" stopIfTrue="1" operator="containsText" text="dsoy jktdh; fo|ky;ksa esa iz;ksx gsrq fu%'kqYd">
      <formula>NOT(ISERROR(SEARCH("dsoy jktdh; fo|ky;ksa esa iz;ksx gsrq fu%'kqYd",D1260)))</formula>
    </cfRule>
    <cfRule type="containsText" dxfId="8228" priority="7430" stopIfTrue="1" operator="containsText" text="f'k{kk foHkkx jktLFkku">
      <formula>NOT(ISERROR(SEARCH("f'k{kk foHkkx jktLFkku",D1260)))</formula>
    </cfRule>
    <cfRule type="containsText" dxfId="8227" priority="7431" stopIfTrue="1" operator="containsText" text="iw.kkZad">
      <formula>NOT(ISERROR(SEARCH("iw.kkZad",D1260)))</formula>
    </cfRule>
  </conditionalFormatting>
  <conditionalFormatting sqref="D1261:F1261">
    <cfRule type="cellIs" dxfId="8226" priority="7426" stopIfTrue="1" operator="equal">
      <formula>0</formula>
    </cfRule>
  </conditionalFormatting>
  <conditionalFormatting sqref="D1261:F1261">
    <cfRule type="containsText" dxfId="8225" priority="7421" stopIfTrue="1" operator="containsText" text="dsoy jktdh; fo|ky;ksa esa iz;ksx gsrq fu%'kqYd">
      <formula>NOT(ISERROR(SEARCH("dsoy jktdh; fo|ky;ksa esa iz;ksx gsrq fu%'kqYd",D1261)))</formula>
    </cfRule>
    <cfRule type="containsText" dxfId="8224" priority="7422" stopIfTrue="1" operator="containsText" text="dsoy jktdh; fo|ky;ksa esa iz;ksx gsrq fu%'kqYd">
      <formula>NOT(ISERROR(SEARCH("dsoy jktdh; fo|ky;ksa esa iz;ksx gsrq fu%'kqYd",D1261)))</formula>
    </cfRule>
    <cfRule type="containsText" dxfId="8223" priority="7423" stopIfTrue="1" operator="containsText" text="dsoy jktdh; fo|ky;ksa esa iz;ksx gsrq fu%'kqYd">
      <formula>NOT(ISERROR(SEARCH("dsoy jktdh; fo|ky;ksa esa iz;ksx gsrq fu%'kqYd",D1261)))</formula>
    </cfRule>
    <cfRule type="containsText" dxfId="8222" priority="7424" stopIfTrue="1" operator="containsText" text="f'k{kk foHkkx jktLFkku">
      <formula>NOT(ISERROR(SEARCH("f'k{kk foHkkx jktLFkku",D1261)))</formula>
    </cfRule>
    <cfRule type="containsText" dxfId="8221" priority="7425" stopIfTrue="1" operator="containsText" text="iw.kkZad">
      <formula>NOT(ISERROR(SEARCH("iw.kkZad",D1261)))</formula>
    </cfRule>
  </conditionalFormatting>
  <conditionalFormatting sqref="L1262">
    <cfRule type="cellIs" dxfId="8220" priority="7420" stopIfTrue="1" operator="equal">
      <formula>0</formula>
    </cfRule>
  </conditionalFormatting>
  <conditionalFormatting sqref="L1262">
    <cfRule type="containsText" dxfId="8219" priority="7415" stopIfTrue="1" operator="containsText" text="dsoy jktdh; fo|ky;ksa esa iz;ksx gsrq fu%'kqYd">
      <formula>NOT(ISERROR(SEARCH("dsoy jktdh; fo|ky;ksa esa iz;ksx gsrq fu%'kqYd",L1262)))</formula>
    </cfRule>
    <cfRule type="containsText" dxfId="8218" priority="7416" stopIfTrue="1" operator="containsText" text="dsoy jktdh; fo|ky;ksa esa iz;ksx gsrq fu%'kqYd">
      <formula>NOT(ISERROR(SEARCH("dsoy jktdh; fo|ky;ksa esa iz;ksx gsrq fu%'kqYd",L1262)))</formula>
    </cfRule>
    <cfRule type="containsText" dxfId="8217" priority="7417" stopIfTrue="1" operator="containsText" text="dsoy jktdh; fo|ky;ksa esa iz;ksx gsrq fu%'kqYd">
      <formula>NOT(ISERROR(SEARCH("dsoy jktdh; fo|ky;ksa esa iz;ksx gsrq fu%'kqYd",L1262)))</formula>
    </cfRule>
    <cfRule type="containsText" dxfId="8216" priority="7418" stopIfTrue="1" operator="containsText" text="f'k{kk foHkkx jktLFkku">
      <formula>NOT(ISERROR(SEARCH("f'k{kk foHkkx jktLFkku",L1262)))</formula>
    </cfRule>
    <cfRule type="containsText" dxfId="8215" priority="7419" stopIfTrue="1" operator="containsText" text="iw.kkZad">
      <formula>NOT(ISERROR(SEARCH("iw.kkZad",L1262)))</formula>
    </cfRule>
  </conditionalFormatting>
  <conditionalFormatting sqref="H1263">
    <cfRule type="cellIs" dxfId="8214" priority="7414" stopIfTrue="1" operator="equal">
      <formula>0</formula>
    </cfRule>
  </conditionalFormatting>
  <conditionalFormatting sqref="H1263">
    <cfRule type="containsText" dxfId="8213" priority="7409" stopIfTrue="1" operator="containsText" text="dsoy jktdh; fo|ky;ksa esa iz;ksx gsrq fu%'kqYd">
      <formula>NOT(ISERROR(SEARCH("dsoy jktdh; fo|ky;ksa esa iz;ksx gsrq fu%'kqYd",H1263)))</formula>
    </cfRule>
    <cfRule type="containsText" dxfId="8212" priority="7410" stopIfTrue="1" operator="containsText" text="dsoy jktdh; fo|ky;ksa esa iz;ksx gsrq fu%'kqYd">
      <formula>NOT(ISERROR(SEARCH("dsoy jktdh; fo|ky;ksa esa iz;ksx gsrq fu%'kqYd",H1263)))</formula>
    </cfRule>
    <cfRule type="containsText" dxfId="8211" priority="7411" stopIfTrue="1" operator="containsText" text="dsoy jktdh; fo|ky;ksa esa iz;ksx gsrq fu%'kqYd">
      <formula>NOT(ISERROR(SEARCH("dsoy jktdh; fo|ky;ksa esa iz;ksx gsrq fu%'kqYd",H1263)))</formula>
    </cfRule>
    <cfRule type="containsText" dxfId="8210" priority="7412" stopIfTrue="1" operator="containsText" text="f'k{kk foHkkx jktLFkku">
      <formula>NOT(ISERROR(SEARCH("f'k{kk foHkkx jktLFkku",H1263)))</formula>
    </cfRule>
    <cfRule type="containsText" dxfId="8209" priority="7413" stopIfTrue="1" operator="containsText" text="iw.kkZad">
      <formula>NOT(ISERROR(SEARCH("iw.kkZad",H1263)))</formula>
    </cfRule>
  </conditionalFormatting>
  <conditionalFormatting sqref="C1256">
    <cfRule type="cellIs" dxfId="8208" priority="7408" stopIfTrue="1" operator="equal">
      <formula>0</formula>
    </cfRule>
  </conditionalFormatting>
  <conditionalFormatting sqref="C1256">
    <cfRule type="containsText" dxfId="8207" priority="7403" stopIfTrue="1" operator="containsText" text="dsoy jktdh; fo|ky;ksa esa iz;ksx gsrq fu%'kqYd">
      <formula>NOT(ISERROR(SEARCH("dsoy jktdh; fo|ky;ksa esa iz;ksx gsrq fu%'kqYd",C1256)))</formula>
    </cfRule>
    <cfRule type="containsText" dxfId="8206" priority="7404" stopIfTrue="1" operator="containsText" text="dsoy jktdh; fo|ky;ksa esa iz;ksx gsrq fu%'kqYd">
      <formula>NOT(ISERROR(SEARCH("dsoy jktdh; fo|ky;ksa esa iz;ksx gsrq fu%'kqYd",C1256)))</formula>
    </cfRule>
    <cfRule type="containsText" dxfId="8205" priority="7405" stopIfTrue="1" operator="containsText" text="dsoy jktdh; fo|ky;ksa esa iz;ksx gsrq fu%'kqYd">
      <formula>NOT(ISERROR(SEARCH("dsoy jktdh; fo|ky;ksa esa iz;ksx gsrq fu%'kqYd",C1256)))</formula>
    </cfRule>
    <cfRule type="containsText" dxfId="8204" priority="7406" stopIfTrue="1" operator="containsText" text="f'k{kk foHkkx jktLFkku">
      <formula>NOT(ISERROR(SEARCH("f'k{kk foHkkx jktLFkku",C1256)))</formula>
    </cfRule>
    <cfRule type="containsText" dxfId="8203" priority="7407" stopIfTrue="1" operator="containsText" text="iw.kkZad">
      <formula>NOT(ISERROR(SEARCH("iw.kkZad",C1256)))</formula>
    </cfRule>
  </conditionalFormatting>
  <conditionalFormatting sqref="B1255">
    <cfRule type="cellIs" dxfId="8202" priority="7402" stopIfTrue="1" operator="equal">
      <formula>0</formula>
    </cfRule>
  </conditionalFormatting>
  <conditionalFormatting sqref="B1255">
    <cfRule type="containsText" dxfId="8201" priority="7397" stopIfTrue="1" operator="containsText" text="dsoy jktdh; fo|ky;ksa esa iz;ksx gsrq fu%'kqYd">
      <formula>NOT(ISERROR(SEARCH("dsoy jktdh; fo|ky;ksa esa iz;ksx gsrq fu%'kqYd",B1255)))</formula>
    </cfRule>
    <cfRule type="containsText" dxfId="8200" priority="7398" stopIfTrue="1" operator="containsText" text="dsoy jktdh; fo|ky;ksa esa iz;ksx gsrq fu%'kqYd">
      <formula>NOT(ISERROR(SEARCH("dsoy jktdh; fo|ky;ksa esa iz;ksx gsrq fu%'kqYd",B1255)))</formula>
    </cfRule>
    <cfRule type="containsText" dxfId="8199" priority="7399" stopIfTrue="1" operator="containsText" text="dsoy jktdh; fo|ky;ksa esa iz;ksx gsrq fu%'kqYd">
      <formula>NOT(ISERROR(SEARCH("dsoy jktdh; fo|ky;ksa esa iz;ksx gsrq fu%'kqYd",B1255)))</formula>
    </cfRule>
    <cfRule type="containsText" dxfId="8198" priority="7400" stopIfTrue="1" operator="containsText" text="f'k{kk foHkkx jktLFkku">
      <formula>NOT(ISERROR(SEARCH("f'k{kk foHkkx jktLFkku",B1255)))</formula>
    </cfRule>
    <cfRule type="containsText" dxfId="8197" priority="7401" stopIfTrue="1" operator="containsText" text="iw.kkZad">
      <formula>NOT(ISERROR(SEARCH("iw.kkZad",B1255)))</formula>
    </cfRule>
  </conditionalFormatting>
  <conditionalFormatting sqref="K1251 D1251:F1251 H1251:I1251">
    <cfRule type="cellIs" dxfId="8196" priority="7396" stopIfTrue="1" operator="equal">
      <formula>0</formula>
    </cfRule>
  </conditionalFormatting>
  <conditionalFormatting sqref="K1251 D1251:F1251 H1251:I1251">
    <cfRule type="containsText" dxfId="8195" priority="7391" stopIfTrue="1" operator="containsText" text="dsoy jktdh; fo|ky;ksa esa iz;ksx gsrq fu%'kqYd">
      <formula>NOT(ISERROR(SEARCH("dsoy jktdh; fo|ky;ksa esa iz;ksx gsrq fu%'kqYd",D1251)))</formula>
    </cfRule>
    <cfRule type="containsText" dxfId="8194" priority="7392" stopIfTrue="1" operator="containsText" text="dsoy jktdh; fo|ky;ksa esa iz;ksx gsrq fu%'kqYd">
      <formula>NOT(ISERROR(SEARCH("dsoy jktdh; fo|ky;ksa esa iz;ksx gsrq fu%'kqYd",D1251)))</formula>
    </cfRule>
    <cfRule type="containsText" dxfId="8193" priority="7393" stopIfTrue="1" operator="containsText" text="dsoy jktdh; fo|ky;ksa esa iz;ksx gsrq fu%'kqYd">
      <formula>NOT(ISERROR(SEARCH("dsoy jktdh; fo|ky;ksa esa iz;ksx gsrq fu%'kqYd",D1251)))</formula>
    </cfRule>
    <cfRule type="containsText" dxfId="8192" priority="7394" stopIfTrue="1" operator="containsText" text="f'k{kk foHkkx jktLFkku">
      <formula>NOT(ISERROR(SEARCH("f'k{kk foHkkx jktLFkku",D1251)))</formula>
    </cfRule>
    <cfRule type="containsText" dxfId="8191" priority="7395" stopIfTrue="1" operator="containsText" text="iw.kkZad">
      <formula>NOT(ISERROR(SEARCH("iw.kkZad",D1251)))</formula>
    </cfRule>
  </conditionalFormatting>
  <conditionalFormatting sqref="K1251 D1251:F1251 H1251:I1251">
    <cfRule type="cellIs" dxfId="8190" priority="7389" operator="equal">
      <formula>0</formula>
    </cfRule>
    <cfRule type="containsText" dxfId="8189" priority="7390" stopIfTrue="1" operator="containsText" text="false">
      <formula>NOT(ISERROR(SEARCH("false",D1251)))</formula>
    </cfRule>
  </conditionalFormatting>
  <conditionalFormatting sqref="K1251 D1251:F1251 H1251:I1251">
    <cfRule type="containsText" dxfId="8188" priority="7388" stopIfTrue="1" operator="containsText" text="izk;ks-">
      <formula>NOT(ISERROR(SEARCH("izk;ks-",D1251)))</formula>
    </cfRule>
  </conditionalFormatting>
  <conditionalFormatting sqref="K1255 D1255:F1255 H1255:I1255">
    <cfRule type="cellIs" dxfId="8187" priority="7387" stopIfTrue="1" operator="equal">
      <formula>0</formula>
    </cfRule>
  </conditionalFormatting>
  <conditionalFormatting sqref="K1255 D1255:F1255 H1255:I1255">
    <cfRule type="containsText" dxfId="8186" priority="7382" stopIfTrue="1" operator="containsText" text="dsoy jktdh; fo|ky;ksa esa iz;ksx gsrq fu%'kqYd">
      <formula>NOT(ISERROR(SEARCH("dsoy jktdh; fo|ky;ksa esa iz;ksx gsrq fu%'kqYd",D1255)))</formula>
    </cfRule>
    <cfRule type="containsText" dxfId="8185" priority="7383" stopIfTrue="1" operator="containsText" text="dsoy jktdh; fo|ky;ksa esa iz;ksx gsrq fu%'kqYd">
      <formula>NOT(ISERROR(SEARCH("dsoy jktdh; fo|ky;ksa esa iz;ksx gsrq fu%'kqYd",D1255)))</formula>
    </cfRule>
    <cfRule type="containsText" dxfId="8184" priority="7384" stopIfTrue="1" operator="containsText" text="dsoy jktdh; fo|ky;ksa esa iz;ksx gsrq fu%'kqYd">
      <formula>NOT(ISERROR(SEARCH("dsoy jktdh; fo|ky;ksa esa iz;ksx gsrq fu%'kqYd",D1255)))</formula>
    </cfRule>
    <cfRule type="containsText" dxfId="8183" priority="7385" stopIfTrue="1" operator="containsText" text="f'k{kk foHkkx jktLFkku">
      <formula>NOT(ISERROR(SEARCH("f'k{kk foHkkx jktLFkku",D1255)))</formula>
    </cfRule>
    <cfRule type="containsText" dxfId="8182" priority="7386" stopIfTrue="1" operator="containsText" text="iw.kkZad">
      <formula>NOT(ISERROR(SEARCH("iw.kkZad",D1255)))</formula>
    </cfRule>
  </conditionalFormatting>
  <conditionalFormatting sqref="K1255 D1255:F1255 H1255:I1255">
    <cfRule type="cellIs" dxfId="8181" priority="7380" operator="equal">
      <formula>0</formula>
    </cfRule>
    <cfRule type="containsText" dxfId="8180" priority="7381" stopIfTrue="1" operator="containsText" text="false">
      <formula>NOT(ISERROR(SEARCH("false",D1255)))</formula>
    </cfRule>
  </conditionalFormatting>
  <conditionalFormatting sqref="K1255 D1255:F1255 H1255:I1255">
    <cfRule type="containsText" dxfId="8179" priority="7379" stopIfTrue="1" operator="containsText" text="izk;ks-">
      <formula>NOT(ISERROR(SEARCH("izk;ks-",D1255)))</formula>
    </cfRule>
  </conditionalFormatting>
  <conditionalFormatting sqref="D1267:D1271">
    <cfRule type="cellIs" dxfId="8178" priority="7378" stopIfTrue="1" operator="equal">
      <formula>0</formula>
    </cfRule>
  </conditionalFormatting>
  <conditionalFormatting sqref="D1267:D1271">
    <cfRule type="containsText" dxfId="8177" priority="7373" stopIfTrue="1" operator="containsText" text="dsoy jktdh; fo|ky;ksa esa iz;ksx gsrq fu%'kqYd">
      <formula>NOT(ISERROR(SEARCH("dsoy jktdh; fo|ky;ksa esa iz;ksx gsrq fu%'kqYd",D1267)))</formula>
    </cfRule>
    <cfRule type="containsText" dxfId="8176" priority="7374" stopIfTrue="1" operator="containsText" text="dsoy jktdh; fo|ky;ksa esa iz;ksx gsrq fu%'kqYd">
      <formula>NOT(ISERROR(SEARCH("dsoy jktdh; fo|ky;ksa esa iz;ksx gsrq fu%'kqYd",D1267)))</formula>
    </cfRule>
    <cfRule type="containsText" dxfId="8175" priority="7375" stopIfTrue="1" operator="containsText" text="dsoy jktdh; fo|ky;ksa esa iz;ksx gsrq fu%'kqYd">
      <formula>NOT(ISERROR(SEARCH("dsoy jktdh; fo|ky;ksa esa iz;ksx gsrq fu%'kqYd",D1267)))</formula>
    </cfRule>
    <cfRule type="containsText" dxfId="8174" priority="7376" stopIfTrue="1" operator="containsText" text="f'k{kk foHkkx jktLFkku">
      <formula>NOT(ISERROR(SEARCH("f'k{kk foHkkx jktLFkku",D1267)))</formula>
    </cfRule>
    <cfRule type="containsText" dxfId="8173" priority="7377" stopIfTrue="1" operator="containsText" text="iw.kkZad">
      <formula>NOT(ISERROR(SEARCH("iw.kkZad",D1267)))</formula>
    </cfRule>
  </conditionalFormatting>
  <conditionalFormatting sqref="F1267:F1271">
    <cfRule type="cellIs" dxfId="8172" priority="7372" stopIfTrue="1" operator="equal">
      <formula>0</formula>
    </cfRule>
  </conditionalFormatting>
  <conditionalFormatting sqref="F1267:F1271">
    <cfRule type="containsText" dxfId="8171" priority="7367" stopIfTrue="1" operator="containsText" text="dsoy jktdh; fo|ky;ksa esa iz;ksx gsrq fu%'kqYd">
      <formula>NOT(ISERROR(SEARCH("dsoy jktdh; fo|ky;ksa esa iz;ksx gsrq fu%'kqYd",F1267)))</formula>
    </cfRule>
    <cfRule type="containsText" dxfId="8170" priority="7368" stopIfTrue="1" operator="containsText" text="dsoy jktdh; fo|ky;ksa esa iz;ksx gsrq fu%'kqYd">
      <formula>NOT(ISERROR(SEARCH("dsoy jktdh; fo|ky;ksa esa iz;ksx gsrq fu%'kqYd",F1267)))</formula>
    </cfRule>
    <cfRule type="containsText" dxfId="8169" priority="7369" stopIfTrue="1" operator="containsText" text="dsoy jktdh; fo|ky;ksa esa iz;ksx gsrq fu%'kqYd">
      <formula>NOT(ISERROR(SEARCH("dsoy jktdh; fo|ky;ksa esa iz;ksx gsrq fu%'kqYd",F1267)))</formula>
    </cfRule>
    <cfRule type="containsText" dxfId="8168" priority="7370" stopIfTrue="1" operator="containsText" text="f'k{kk foHkkx jktLFkku">
      <formula>NOT(ISERROR(SEARCH("f'k{kk foHkkx jktLFkku",F1267)))</formula>
    </cfRule>
    <cfRule type="containsText" dxfId="8167" priority="7371" stopIfTrue="1" operator="containsText" text="iw.kkZad">
      <formula>NOT(ISERROR(SEARCH("iw.kkZad",F1267)))</formula>
    </cfRule>
  </conditionalFormatting>
  <conditionalFormatting sqref="B1268:C1268">
    <cfRule type="cellIs" dxfId="8166" priority="7360" stopIfTrue="1" operator="equal">
      <formula>0</formula>
    </cfRule>
  </conditionalFormatting>
  <conditionalFormatting sqref="B1268:C1268">
    <cfRule type="containsText" dxfId="8165" priority="7355" stopIfTrue="1" operator="containsText" text="dsoy jktdh; fo|ky;ksa esa iz;ksx gsrq fu%'kqYd">
      <formula>NOT(ISERROR(SEARCH("dsoy jktdh; fo|ky;ksa esa iz;ksx gsrq fu%'kqYd",B1268)))</formula>
    </cfRule>
    <cfRule type="containsText" dxfId="8164" priority="7356" stopIfTrue="1" operator="containsText" text="dsoy jktdh; fo|ky;ksa esa iz;ksx gsrq fu%'kqYd">
      <formula>NOT(ISERROR(SEARCH("dsoy jktdh; fo|ky;ksa esa iz;ksx gsrq fu%'kqYd",B1268)))</formula>
    </cfRule>
    <cfRule type="containsText" dxfId="8163" priority="7357" stopIfTrue="1" operator="containsText" text="dsoy jktdh; fo|ky;ksa esa iz;ksx gsrq fu%'kqYd">
      <formula>NOT(ISERROR(SEARCH("dsoy jktdh; fo|ky;ksa esa iz;ksx gsrq fu%'kqYd",B1268)))</formula>
    </cfRule>
    <cfRule type="containsText" dxfId="8162" priority="7358" stopIfTrue="1" operator="containsText" text="f'k{kk foHkkx jktLFkku">
      <formula>NOT(ISERROR(SEARCH("f'k{kk foHkkx jktLFkku",B1268)))</formula>
    </cfRule>
    <cfRule type="containsText" dxfId="8161" priority="7359" stopIfTrue="1" operator="containsText" text="iw.kkZad">
      <formula>NOT(ISERROR(SEARCH("iw.kkZad",B1268)))</formula>
    </cfRule>
  </conditionalFormatting>
  <conditionalFormatting sqref="G1252:G1254">
    <cfRule type="expression" dxfId="8160" priority="7354">
      <formula>is(error)</formula>
    </cfRule>
  </conditionalFormatting>
  <conditionalFormatting sqref="G1252:G1254">
    <cfRule type="cellIs" dxfId="8159" priority="7353" operator="equal">
      <formula>0</formula>
    </cfRule>
  </conditionalFormatting>
  <conditionalFormatting sqref="G1252:G1254">
    <cfRule type="expression" dxfId="8158" priority="7352">
      <formula>ISERROR(G1252)</formula>
    </cfRule>
  </conditionalFormatting>
  <conditionalFormatting sqref="K1252:K1254">
    <cfRule type="expression" dxfId="8157" priority="7351">
      <formula>is(error)</formula>
    </cfRule>
  </conditionalFormatting>
  <conditionalFormatting sqref="K1252:K1254">
    <cfRule type="cellIs" dxfId="8156" priority="7350" operator="equal">
      <formula>0</formula>
    </cfRule>
  </conditionalFormatting>
  <conditionalFormatting sqref="K1252:K1254">
    <cfRule type="expression" dxfId="8155" priority="7349">
      <formula>ISERROR(K1252)</formula>
    </cfRule>
  </conditionalFormatting>
  <conditionalFormatting sqref="G1256">
    <cfRule type="expression" dxfId="8154" priority="7348">
      <formula>is(error)</formula>
    </cfRule>
  </conditionalFormatting>
  <conditionalFormatting sqref="G1256">
    <cfRule type="cellIs" dxfId="8153" priority="7347" operator="equal">
      <formula>0</formula>
    </cfRule>
  </conditionalFormatting>
  <conditionalFormatting sqref="G1256">
    <cfRule type="expression" dxfId="8152" priority="7346">
      <formula>ISERROR(G1256)</formula>
    </cfRule>
  </conditionalFormatting>
  <conditionalFormatting sqref="K1256">
    <cfRule type="expression" dxfId="8151" priority="7345">
      <formula>is(error)</formula>
    </cfRule>
  </conditionalFormatting>
  <conditionalFormatting sqref="K1256">
    <cfRule type="cellIs" dxfId="8150" priority="7344" operator="equal">
      <formula>0</formula>
    </cfRule>
  </conditionalFormatting>
  <conditionalFormatting sqref="K1256">
    <cfRule type="expression" dxfId="8149" priority="7343">
      <formula>ISERROR(K1256)</formula>
    </cfRule>
  </conditionalFormatting>
  <conditionalFormatting sqref="O1259:Q1259">
    <cfRule type="cellIs" dxfId="8148" priority="7342" stopIfTrue="1" operator="equal">
      <formula>0</formula>
    </cfRule>
  </conditionalFormatting>
  <conditionalFormatting sqref="O1259:Q1259">
    <cfRule type="containsText" dxfId="8147" priority="7337" stopIfTrue="1" operator="containsText" text="dsoy jktdh; fo|ky;ksa esa iz;ksx gsrq fu%'kqYd">
      <formula>NOT(ISERROR(SEARCH("dsoy jktdh; fo|ky;ksa esa iz;ksx gsrq fu%'kqYd",O1259)))</formula>
    </cfRule>
    <cfRule type="containsText" dxfId="8146" priority="7338" stopIfTrue="1" operator="containsText" text="dsoy jktdh; fo|ky;ksa esa iz;ksx gsrq fu%'kqYd">
      <formula>NOT(ISERROR(SEARCH("dsoy jktdh; fo|ky;ksa esa iz;ksx gsrq fu%'kqYd",O1259)))</formula>
    </cfRule>
    <cfRule type="containsText" dxfId="8145" priority="7339" stopIfTrue="1" operator="containsText" text="dsoy jktdh; fo|ky;ksa esa iz;ksx gsrq fu%'kqYd">
      <formula>NOT(ISERROR(SEARCH("dsoy jktdh; fo|ky;ksa esa iz;ksx gsrq fu%'kqYd",O1259)))</formula>
    </cfRule>
    <cfRule type="containsText" dxfId="8144" priority="7340" stopIfTrue="1" operator="containsText" text="f'k{kk foHkkx jktLFkku">
      <formula>NOT(ISERROR(SEARCH("f'k{kk foHkkx jktLFkku",O1259)))</formula>
    </cfRule>
    <cfRule type="containsText" dxfId="8143" priority="7341" stopIfTrue="1" operator="containsText" text="iw.kkZad">
      <formula>NOT(ISERROR(SEARCH("iw.kkZad",O1259)))</formula>
    </cfRule>
  </conditionalFormatting>
  <conditionalFormatting sqref="O1257:Q1257">
    <cfRule type="cellIs" dxfId="8142" priority="7294" stopIfTrue="1" operator="equal">
      <formula>0</formula>
    </cfRule>
  </conditionalFormatting>
  <conditionalFormatting sqref="O1257:Q1257">
    <cfRule type="containsText" dxfId="8141" priority="7289" stopIfTrue="1" operator="containsText" text="dsoy jktdh; fo|ky;ksa esa iz;ksx gsrq fu%'kqYd">
      <formula>NOT(ISERROR(SEARCH("dsoy jktdh; fo|ky;ksa esa iz;ksx gsrq fu%'kqYd",O1257)))</formula>
    </cfRule>
    <cfRule type="containsText" dxfId="8140" priority="7290" stopIfTrue="1" operator="containsText" text="dsoy jktdh; fo|ky;ksa esa iz;ksx gsrq fu%'kqYd">
      <formula>NOT(ISERROR(SEARCH("dsoy jktdh; fo|ky;ksa esa iz;ksx gsrq fu%'kqYd",O1257)))</formula>
    </cfRule>
    <cfRule type="containsText" dxfId="8139" priority="7291" stopIfTrue="1" operator="containsText" text="dsoy jktdh; fo|ky;ksa esa iz;ksx gsrq fu%'kqYd">
      <formula>NOT(ISERROR(SEARCH("dsoy jktdh; fo|ky;ksa esa iz;ksx gsrq fu%'kqYd",O1257)))</formula>
    </cfRule>
    <cfRule type="containsText" dxfId="8138" priority="7292" stopIfTrue="1" operator="containsText" text="f'k{kk foHkkx jktLFkku">
      <formula>NOT(ISERROR(SEARCH("f'k{kk foHkkx jktLFkku",O1257)))</formula>
    </cfRule>
    <cfRule type="containsText" dxfId="8137" priority="7293" stopIfTrue="1" operator="containsText" text="iw.kkZad">
      <formula>NOT(ISERROR(SEARCH("iw.kkZad",O1257)))</formula>
    </cfRule>
  </conditionalFormatting>
  <conditionalFormatting sqref="F1263">
    <cfRule type="cellIs" dxfId="8136" priority="7258" stopIfTrue="1" operator="equal">
      <formula>0</formula>
    </cfRule>
  </conditionalFormatting>
  <conditionalFormatting sqref="F1263">
    <cfRule type="containsText" dxfId="8135" priority="7253" stopIfTrue="1" operator="containsText" text="dsoy jktdh; fo|ky;ksa esa iz;ksx gsrq fu%'kqYd">
      <formula>NOT(ISERROR(SEARCH("dsoy jktdh; fo|ky;ksa esa iz;ksx gsrq fu%'kqYd",F1263)))</formula>
    </cfRule>
    <cfRule type="containsText" dxfId="8134" priority="7254" stopIfTrue="1" operator="containsText" text="dsoy jktdh; fo|ky;ksa esa iz;ksx gsrq fu%'kqYd">
      <formula>NOT(ISERROR(SEARCH("dsoy jktdh; fo|ky;ksa esa iz;ksx gsrq fu%'kqYd",F1263)))</formula>
    </cfRule>
    <cfRule type="containsText" dxfId="8133" priority="7255" stopIfTrue="1" operator="containsText" text="dsoy jktdh; fo|ky;ksa esa iz;ksx gsrq fu%'kqYd">
      <formula>NOT(ISERROR(SEARCH("dsoy jktdh; fo|ky;ksa esa iz;ksx gsrq fu%'kqYd",F1263)))</formula>
    </cfRule>
    <cfRule type="containsText" dxfId="8132" priority="7256" stopIfTrue="1" operator="containsText" text="f'k{kk foHkkx jktLFkku">
      <formula>NOT(ISERROR(SEARCH("f'k{kk foHkkx jktLFkku",F1263)))</formula>
    </cfRule>
    <cfRule type="containsText" dxfId="8131" priority="7257" stopIfTrue="1" operator="containsText" text="iw.kkZad">
      <formula>NOT(ISERROR(SEARCH("iw.kkZad",F1263)))</formula>
    </cfRule>
  </conditionalFormatting>
  <conditionalFormatting sqref="N1259:N1261">
    <cfRule type="cellIs" dxfId="8130" priority="7288" stopIfTrue="1" operator="equal">
      <formula>0</formula>
    </cfRule>
  </conditionalFormatting>
  <conditionalFormatting sqref="N1259:N1261">
    <cfRule type="containsText" dxfId="8129" priority="7283" stopIfTrue="1" operator="containsText" text="dsoy jktdh; fo|ky;ksa esa iz;ksx gsrq fu%'kqYd">
      <formula>NOT(ISERROR(SEARCH("dsoy jktdh; fo|ky;ksa esa iz;ksx gsrq fu%'kqYd",N1259)))</formula>
    </cfRule>
    <cfRule type="containsText" dxfId="8128" priority="7284" stopIfTrue="1" operator="containsText" text="dsoy jktdh; fo|ky;ksa esa iz;ksx gsrq fu%'kqYd">
      <formula>NOT(ISERROR(SEARCH("dsoy jktdh; fo|ky;ksa esa iz;ksx gsrq fu%'kqYd",N1259)))</formula>
    </cfRule>
    <cfRule type="containsText" dxfId="8127" priority="7285" stopIfTrue="1" operator="containsText" text="dsoy jktdh; fo|ky;ksa esa iz;ksx gsrq fu%'kqYd">
      <formula>NOT(ISERROR(SEARCH("dsoy jktdh; fo|ky;ksa esa iz;ksx gsrq fu%'kqYd",N1259)))</formula>
    </cfRule>
    <cfRule type="containsText" dxfId="8126" priority="7286" stopIfTrue="1" operator="containsText" text="f'k{kk foHkkx jktLFkku">
      <formula>NOT(ISERROR(SEARCH("f'k{kk foHkkx jktLFkku",N1259)))</formula>
    </cfRule>
    <cfRule type="containsText" dxfId="8125" priority="7287" stopIfTrue="1" operator="containsText" text="iw.kkZad">
      <formula>NOT(ISERROR(SEARCH("iw.kkZad",N1259)))</formula>
    </cfRule>
  </conditionalFormatting>
  <conditionalFormatting sqref="O1258:Q1258">
    <cfRule type="cellIs" dxfId="8124" priority="7300" stopIfTrue="1" operator="equal">
      <formula>0</formula>
    </cfRule>
  </conditionalFormatting>
  <conditionalFormatting sqref="O1258:Q1258">
    <cfRule type="containsText" dxfId="8123" priority="7295" stopIfTrue="1" operator="containsText" text="dsoy jktdh; fo|ky;ksa esa iz;ksx gsrq fu%'kqYd">
      <formula>NOT(ISERROR(SEARCH("dsoy jktdh; fo|ky;ksa esa iz;ksx gsrq fu%'kqYd",O1258)))</formula>
    </cfRule>
    <cfRule type="containsText" dxfId="8122" priority="7296" stopIfTrue="1" operator="containsText" text="dsoy jktdh; fo|ky;ksa esa iz;ksx gsrq fu%'kqYd">
      <formula>NOT(ISERROR(SEARCH("dsoy jktdh; fo|ky;ksa esa iz;ksx gsrq fu%'kqYd",O1258)))</formula>
    </cfRule>
    <cfRule type="containsText" dxfId="8121" priority="7297" stopIfTrue="1" operator="containsText" text="dsoy jktdh; fo|ky;ksa esa iz;ksx gsrq fu%'kqYd">
      <formula>NOT(ISERROR(SEARCH("dsoy jktdh; fo|ky;ksa esa iz;ksx gsrq fu%'kqYd",O1258)))</formula>
    </cfRule>
    <cfRule type="containsText" dxfId="8120" priority="7298" stopIfTrue="1" operator="containsText" text="f'k{kk foHkkx jktLFkku">
      <formula>NOT(ISERROR(SEARCH("f'k{kk foHkkx jktLFkku",O1258)))</formula>
    </cfRule>
    <cfRule type="containsText" dxfId="8119" priority="7299" stopIfTrue="1" operator="containsText" text="iw.kkZad">
      <formula>NOT(ISERROR(SEARCH("iw.kkZad",O1258)))</formula>
    </cfRule>
  </conditionalFormatting>
  <conditionalFormatting sqref="J1258">
    <cfRule type="cellIs" dxfId="8118" priority="7276" stopIfTrue="1" operator="equal">
      <formula>0</formula>
    </cfRule>
  </conditionalFormatting>
  <conditionalFormatting sqref="J1258">
    <cfRule type="containsText" dxfId="8117" priority="7271" stopIfTrue="1" operator="containsText" text="dsoy jktdh; fo|ky;ksa esa iz;ksx gsrq fu%'kqYd">
      <formula>NOT(ISERROR(SEARCH("dsoy jktdh; fo|ky;ksa esa iz;ksx gsrq fu%'kqYd",J1258)))</formula>
    </cfRule>
    <cfRule type="containsText" dxfId="8116" priority="7272" stopIfTrue="1" operator="containsText" text="dsoy jktdh; fo|ky;ksa esa iz;ksx gsrq fu%'kqYd">
      <formula>NOT(ISERROR(SEARCH("dsoy jktdh; fo|ky;ksa esa iz;ksx gsrq fu%'kqYd",J1258)))</formula>
    </cfRule>
    <cfRule type="containsText" dxfId="8115" priority="7273" stopIfTrue="1" operator="containsText" text="dsoy jktdh; fo|ky;ksa esa iz;ksx gsrq fu%'kqYd">
      <formula>NOT(ISERROR(SEARCH("dsoy jktdh; fo|ky;ksa esa iz;ksx gsrq fu%'kqYd",J1258)))</formula>
    </cfRule>
    <cfRule type="containsText" dxfId="8114" priority="7274" stopIfTrue="1" operator="containsText" text="f'k{kk foHkkx jktLFkku">
      <formula>NOT(ISERROR(SEARCH("f'k{kk foHkkx jktLFkku",J1258)))</formula>
    </cfRule>
    <cfRule type="containsText" dxfId="8113" priority="7275" stopIfTrue="1" operator="containsText" text="iw.kkZad">
      <formula>NOT(ISERROR(SEARCH("iw.kkZad",J1258)))</formula>
    </cfRule>
  </conditionalFormatting>
  <conditionalFormatting sqref="J1259:J1261">
    <cfRule type="cellIs" dxfId="8112" priority="7270" stopIfTrue="1" operator="equal">
      <formula>0</formula>
    </cfRule>
  </conditionalFormatting>
  <conditionalFormatting sqref="J1259:J1261">
    <cfRule type="containsText" dxfId="8111" priority="7265" stopIfTrue="1" operator="containsText" text="dsoy jktdh; fo|ky;ksa esa iz;ksx gsrq fu%'kqYd">
      <formula>NOT(ISERROR(SEARCH("dsoy jktdh; fo|ky;ksa esa iz;ksx gsrq fu%'kqYd",J1259)))</formula>
    </cfRule>
    <cfRule type="containsText" dxfId="8110" priority="7266" stopIfTrue="1" operator="containsText" text="dsoy jktdh; fo|ky;ksa esa iz;ksx gsrq fu%'kqYd">
      <formula>NOT(ISERROR(SEARCH("dsoy jktdh; fo|ky;ksa esa iz;ksx gsrq fu%'kqYd",J1259)))</formula>
    </cfRule>
    <cfRule type="containsText" dxfId="8109" priority="7267" stopIfTrue="1" operator="containsText" text="dsoy jktdh; fo|ky;ksa esa iz;ksx gsrq fu%'kqYd">
      <formula>NOT(ISERROR(SEARCH("dsoy jktdh; fo|ky;ksa esa iz;ksx gsrq fu%'kqYd",J1259)))</formula>
    </cfRule>
    <cfRule type="containsText" dxfId="8108" priority="7268" stopIfTrue="1" operator="containsText" text="f'k{kk foHkkx jktLFkku">
      <formula>NOT(ISERROR(SEARCH("f'k{kk foHkkx jktLFkku",J1259)))</formula>
    </cfRule>
    <cfRule type="containsText" dxfId="8107" priority="7269" stopIfTrue="1" operator="containsText" text="iw.kkZad">
      <formula>NOT(ISERROR(SEARCH("iw.kkZad",J1259)))</formula>
    </cfRule>
  </conditionalFormatting>
  <conditionalFormatting sqref="O1260:Q1260">
    <cfRule type="cellIs" dxfId="8106" priority="7336" stopIfTrue="1" operator="equal">
      <formula>0</formula>
    </cfRule>
  </conditionalFormatting>
  <conditionalFormatting sqref="O1260:Q1260">
    <cfRule type="containsText" dxfId="8105" priority="7331" stopIfTrue="1" operator="containsText" text="dsoy jktdh; fo|ky;ksa esa iz;ksx gsrq fu%'kqYd">
      <formula>NOT(ISERROR(SEARCH("dsoy jktdh; fo|ky;ksa esa iz;ksx gsrq fu%'kqYd",O1260)))</formula>
    </cfRule>
    <cfRule type="containsText" dxfId="8104" priority="7332" stopIfTrue="1" operator="containsText" text="dsoy jktdh; fo|ky;ksa esa iz;ksx gsrq fu%'kqYd">
      <formula>NOT(ISERROR(SEARCH("dsoy jktdh; fo|ky;ksa esa iz;ksx gsrq fu%'kqYd",O1260)))</formula>
    </cfRule>
    <cfRule type="containsText" dxfId="8103" priority="7333" stopIfTrue="1" operator="containsText" text="dsoy jktdh; fo|ky;ksa esa iz;ksx gsrq fu%'kqYd">
      <formula>NOT(ISERROR(SEARCH("dsoy jktdh; fo|ky;ksa esa iz;ksx gsrq fu%'kqYd",O1260)))</formula>
    </cfRule>
    <cfRule type="containsText" dxfId="8102" priority="7334" stopIfTrue="1" operator="containsText" text="f'k{kk foHkkx jktLFkku">
      <formula>NOT(ISERROR(SEARCH("f'k{kk foHkkx jktLFkku",O1260)))</formula>
    </cfRule>
    <cfRule type="containsText" dxfId="8101" priority="7335" stopIfTrue="1" operator="containsText" text="iw.kkZad">
      <formula>NOT(ISERROR(SEARCH("iw.kkZad",O1260)))</formula>
    </cfRule>
  </conditionalFormatting>
  <conditionalFormatting sqref="O1261:Q1261">
    <cfRule type="cellIs" dxfId="8100" priority="7330" stopIfTrue="1" operator="equal">
      <formula>0</formula>
    </cfRule>
  </conditionalFormatting>
  <conditionalFormatting sqref="O1261:Q1261">
    <cfRule type="containsText" dxfId="8099" priority="7325" stopIfTrue="1" operator="containsText" text="dsoy jktdh; fo|ky;ksa esa iz;ksx gsrq fu%'kqYd">
      <formula>NOT(ISERROR(SEARCH("dsoy jktdh; fo|ky;ksa esa iz;ksx gsrq fu%'kqYd",O1261)))</formula>
    </cfRule>
    <cfRule type="containsText" dxfId="8098" priority="7326" stopIfTrue="1" operator="containsText" text="dsoy jktdh; fo|ky;ksa esa iz;ksx gsrq fu%'kqYd">
      <formula>NOT(ISERROR(SEARCH("dsoy jktdh; fo|ky;ksa esa iz;ksx gsrq fu%'kqYd",O1261)))</formula>
    </cfRule>
    <cfRule type="containsText" dxfId="8097" priority="7327" stopIfTrue="1" operator="containsText" text="dsoy jktdh; fo|ky;ksa esa iz;ksx gsrq fu%'kqYd">
      <formula>NOT(ISERROR(SEARCH("dsoy jktdh; fo|ky;ksa esa iz;ksx gsrq fu%'kqYd",O1261)))</formula>
    </cfRule>
    <cfRule type="containsText" dxfId="8096" priority="7328" stopIfTrue="1" operator="containsText" text="f'k{kk foHkkx jktLFkku">
      <formula>NOT(ISERROR(SEARCH("f'k{kk foHkkx jktLFkku",O1261)))</formula>
    </cfRule>
    <cfRule type="containsText" dxfId="8095" priority="7329" stopIfTrue="1" operator="containsText" text="iw.kkZad">
      <formula>NOT(ISERROR(SEARCH("iw.kkZad",O1261)))</formula>
    </cfRule>
  </conditionalFormatting>
  <conditionalFormatting sqref="N1257">
    <cfRule type="cellIs" dxfId="8094" priority="7324" stopIfTrue="1" operator="equal">
      <formula>0</formula>
    </cfRule>
  </conditionalFormatting>
  <conditionalFormatting sqref="N1257">
    <cfRule type="containsText" dxfId="8093" priority="7319" stopIfTrue="1" operator="containsText" text="dsoy jktdh; fo|ky;ksa esa iz;ksx gsrq fu%'kqYd">
      <formula>NOT(ISERROR(SEARCH("dsoy jktdh; fo|ky;ksa esa iz;ksx gsrq fu%'kqYd",N1257)))</formula>
    </cfRule>
    <cfRule type="containsText" dxfId="8092" priority="7320" stopIfTrue="1" operator="containsText" text="dsoy jktdh; fo|ky;ksa esa iz;ksx gsrq fu%'kqYd">
      <formula>NOT(ISERROR(SEARCH("dsoy jktdh; fo|ky;ksa esa iz;ksx gsrq fu%'kqYd",N1257)))</formula>
    </cfRule>
    <cfRule type="containsText" dxfId="8091" priority="7321" stopIfTrue="1" operator="containsText" text="dsoy jktdh; fo|ky;ksa esa iz;ksx gsrq fu%'kqYd">
      <formula>NOT(ISERROR(SEARCH("dsoy jktdh; fo|ky;ksa esa iz;ksx gsrq fu%'kqYd",N1257)))</formula>
    </cfRule>
    <cfRule type="containsText" dxfId="8090" priority="7322" stopIfTrue="1" operator="containsText" text="f'k{kk foHkkx jktLFkku">
      <formula>NOT(ISERROR(SEARCH("f'k{kk foHkkx jktLFkku",N1257)))</formula>
    </cfRule>
    <cfRule type="containsText" dxfId="8089" priority="7323" stopIfTrue="1" operator="containsText" text="iw.kkZad">
      <formula>NOT(ISERROR(SEARCH("iw.kkZad",N1257)))</formula>
    </cfRule>
  </conditionalFormatting>
  <conditionalFormatting sqref="N1258">
    <cfRule type="cellIs" dxfId="8088" priority="7318" stopIfTrue="1" operator="equal">
      <formula>0</formula>
    </cfRule>
  </conditionalFormatting>
  <conditionalFormatting sqref="N1258">
    <cfRule type="containsText" dxfId="8087" priority="7313" stopIfTrue="1" operator="containsText" text="dsoy jktdh; fo|ky;ksa esa iz;ksx gsrq fu%'kqYd">
      <formula>NOT(ISERROR(SEARCH("dsoy jktdh; fo|ky;ksa esa iz;ksx gsrq fu%'kqYd",N1258)))</formula>
    </cfRule>
    <cfRule type="containsText" dxfId="8086" priority="7314" stopIfTrue="1" operator="containsText" text="dsoy jktdh; fo|ky;ksa esa iz;ksx gsrq fu%'kqYd">
      <formula>NOT(ISERROR(SEARCH("dsoy jktdh; fo|ky;ksa esa iz;ksx gsrq fu%'kqYd",N1258)))</formula>
    </cfRule>
    <cfRule type="containsText" dxfId="8085" priority="7315" stopIfTrue="1" operator="containsText" text="dsoy jktdh; fo|ky;ksa esa iz;ksx gsrq fu%'kqYd">
      <formula>NOT(ISERROR(SEARCH("dsoy jktdh; fo|ky;ksa esa iz;ksx gsrq fu%'kqYd",N1258)))</formula>
    </cfRule>
    <cfRule type="containsText" dxfId="8084" priority="7316" stopIfTrue="1" operator="containsText" text="f'k{kk foHkkx jktLFkku">
      <formula>NOT(ISERROR(SEARCH("f'k{kk foHkkx jktLFkku",N1258)))</formula>
    </cfRule>
    <cfRule type="containsText" dxfId="8083" priority="7317" stopIfTrue="1" operator="containsText" text="iw.kkZad">
      <formula>NOT(ISERROR(SEARCH("iw.kkZad",N1258)))</formula>
    </cfRule>
  </conditionalFormatting>
  <conditionalFormatting sqref="D1258:F1258">
    <cfRule type="cellIs" dxfId="8082" priority="7312" stopIfTrue="1" operator="equal">
      <formula>0</formula>
    </cfRule>
  </conditionalFormatting>
  <conditionalFormatting sqref="D1258:F1258">
    <cfRule type="containsText" dxfId="8081" priority="7307" stopIfTrue="1" operator="containsText" text="dsoy jktdh; fo|ky;ksa esa iz;ksx gsrq fu%'kqYd">
      <formula>NOT(ISERROR(SEARCH("dsoy jktdh; fo|ky;ksa esa iz;ksx gsrq fu%'kqYd",D1258)))</formula>
    </cfRule>
    <cfRule type="containsText" dxfId="8080" priority="7308" stopIfTrue="1" operator="containsText" text="dsoy jktdh; fo|ky;ksa esa iz;ksx gsrq fu%'kqYd">
      <formula>NOT(ISERROR(SEARCH("dsoy jktdh; fo|ky;ksa esa iz;ksx gsrq fu%'kqYd",D1258)))</formula>
    </cfRule>
    <cfRule type="containsText" dxfId="8079" priority="7309" stopIfTrue="1" operator="containsText" text="dsoy jktdh; fo|ky;ksa esa iz;ksx gsrq fu%'kqYd">
      <formula>NOT(ISERROR(SEARCH("dsoy jktdh; fo|ky;ksa esa iz;ksx gsrq fu%'kqYd",D1258)))</formula>
    </cfRule>
    <cfRule type="containsText" dxfId="8078" priority="7310" stopIfTrue="1" operator="containsText" text="f'k{kk foHkkx jktLFkku">
      <formula>NOT(ISERROR(SEARCH("f'k{kk foHkkx jktLFkku",D1258)))</formula>
    </cfRule>
    <cfRule type="containsText" dxfId="8077" priority="7311" stopIfTrue="1" operator="containsText" text="iw.kkZad">
      <formula>NOT(ISERROR(SEARCH("iw.kkZad",D1258)))</formula>
    </cfRule>
  </conditionalFormatting>
  <conditionalFormatting sqref="D1257:F1257">
    <cfRule type="cellIs" dxfId="8076" priority="7306" stopIfTrue="1" operator="equal">
      <formula>0</formula>
    </cfRule>
  </conditionalFormatting>
  <conditionalFormatting sqref="D1257:F1257">
    <cfRule type="containsText" dxfId="8075" priority="7301" stopIfTrue="1" operator="containsText" text="dsoy jktdh; fo|ky;ksa esa iz;ksx gsrq fu%'kqYd">
      <formula>NOT(ISERROR(SEARCH("dsoy jktdh; fo|ky;ksa esa iz;ksx gsrq fu%'kqYd",D1257)))</formula>
    </cfRule>
    <cfRule type="containsText" dxfId="8074" priority="7302" stopIfTrue="1" operator="containsText" text="dsoy jktdh; fo|ky;ksa esa iz;ksx gsrq fu%'kqYd">
      <formula>NOT(ISERROR(SEARCH("dsoy jktdh; fo|ky;ksa esa iz;ksx gsrq fu%'kqYd",D1257)))</formula>
    </cfRule>
    <cfRule type="containsText" dxfId="8073" priority="7303" stopIfTrue="1" operator="containsText" text="dsoy jktdh; fo|ky;ksa esa iz;ksx gsrq fu%'kqYd">
      <formula>NOT(ISERROR(SEARCH("dsoy jktdh; fo|ky;ksa esa iz;ksx gsrq fu%'kqYd",D1257)))</formula>
    </cfRule>
    <cfRule type="containsText" dxfId="8072" priority="7304" stopIfTrue="1" operator="containsText" text="f'k{kk foHkkx jktLFkku">
      <formula>NOT(ISERROR(SEARCH("f'k{kk foHkkx jktLFkku",D1257)))</formula>
    </cfRule>
    <cfRule type="containsText" dxfId="8071" priority="7305" stopIfTrue="1" operator="containsText" text="iw.kkZad">
      <formula>NOT(ISERROR(SEARCH("iw.kkZad",D1257)))</formula>
    </cfRule>
  </conditionalFormatting>
  <conditionalFormatting sqref="J1257">
    <cfRule type="cellIs" dxfId="8070" priority="7282" stopIfTrue="1" operator="equal">
      <formula>0</formula>
    </cfRule>
  </conditionalFormatting>
  <conditionalFormatting sqref="J1257">
    <cfRule type="containsText" dxfId="8069" priority="7277" stopIfTrue="1" operator="containsText" text="dsoy jktdh; fo|ky;ksa esa iz;ksx gsrq fu%'kqYd">
      <formula>NOT(ISERROR(SEARCH("dsoy jktdh; fo|ky;ksa esa iz;ksx gsrq fu%'kqYd",J1257)))</formula>
    </cfRule>
    <cfRule type="containsText" dxfId="8068" priority="7278" stopIfTrue="1" operator="containsText" text="dsoy jktdh; fo|ky;ksa esa iz;ksx gsrq fu%'kqYd">
      <formula>NOT(ISERROR(SEARCH("dsoy jktdh; fo|ky;ksa esa iz;ksx gsrq fu%'kqYd",J1257)))</formula>
    </cfRule>
    <cfRule type="containsText" dxfId="8067" priority="7279" stopIfTrue="1" operator="containsText" text="dsoy jktdh; fo|ky;ksa esa iz;ksx gsrq fu%'kqYd">
      <formula>NOT(ISERROR(SEARCH("dsoy jktdh; fo|ky;ksa esa iz;ksx gsrq fu%'kqYd",J1257)))</formula>
    </cfRule>
    <cfRule type="containsText" dxfId="8066" priority="7280" stopIfTrue="1" operator="containsText" text="f'k{kk foHkkx jktLFkku">
      <formula>NOT(ISERROR(SEARCH("f'k{kk foHkkx jktLFkku",J1257)))</formula>
    </cfRule>
    <cfRule type="containsText" dxfId="8065" priority="7281" stopIfTrue="1" operator="containsText" text="iw.kkZad">
      <formula>NOT(ISERROR(SEARCH("iw.kkZad",J1257)))</formula>
    </cfRule>
  </conditionalFormatting>
  <conditionalFormatting sqref="D1263">
    <cfRule type="cellIs" dxfId="8064" priority="7264" stopIfTrue="1" operator="equal">
      <formula>0</formula>
    </cfRule>
  </conditionalFormatting>
  <conditionalFormatting sqref="D1263">
    <cfRule type="containsText" dxfId="8063" priority="7259" stopIfTrue="1" operator="containsText" text="dsoy jktdh; fo|ky;ksa esa iz;ksx gsrq fu%'kqYd">
      <formula>NOT(ISERROR(SEARCH("dsoy jktdh; fo|ky;ksa esa iz;ksx gsrq fu%'kqYd",D1263)))</formula>
    </cfRule>
    <cfRule type="containsText" dxfId="8062" priority="7260" stopIfTrue="1" operator="containsText" text="dsoy jktdh; fo|ky;ksa esa iz;ksx gsrq fu%'kqYd">
      <formula>NOT(ISERROR(SEARCH("dsoy jktdh; fo|ky;ksa esa iz;ksx gsrq fu%'kqYd",D1263)))</formula>
    </cfRule>
    <cfRule type="containsText" dxfId="8061" priority="7261" stopIfTrue="1" operator="containsText" text="dsoy jktdh; fo|ky;ksa esa iz;ksx gsrq fu%'kqYd">
      <formula>NOT(ISERROR(SEARCH("dsoy jktdh; fo|ky;ksa esa iz;ksx gsrq fu%'kqYd",D1263)))</formula>
    </cfRule>
    <cfRule type="containsText" dxfId="8060" priority="7262" stopIfTrue="1" operator="containsText" text="f'k{kk foHkkx jktLFkku">
      <formula>NOT(ISERROR(SEARCH("f'k{kk foHkkx jktLFkku",D1263)))</formula>
    </cfRule>
    <cfRule type="containsText" dxfId="8059" priority="7263" stopIfTrue="1" operator="containsText" text="iw.kkZad">
      <formula>NOT(ISERROR(SEARCH("iw.kkZad",D1263)))</formula>
    </cfRule>
  </conditionalFormatting>
  <conditionalFormatting sqref="L1263">
    <cfRule type="cellIs" dxfId="8058" priority="7252" stopIfTrue="1" operator="equal">
      <formula>0</formula>
    </cfRule>
  </conditionalFormatting>
  <conditionalFormatting sqref="L1263">
    <cfRule type="containsText" dxfId="8057" priority="7247" stopIfTrue="1" operator="containsText" text="dsoy jktdh; fo|ky;ksa esa iz;ksx gsrq fu%'kqYd">
      <formula>NOT(ISERROR(SEARCH("dsoy jktdh; fo|ky;ksa esa iz;ksx gsrq fu%'kqYd",L1263)))</formula>
    </cfRule>
    <cfRule type="containsText" dxfId="8056" priority="7248" stopIfTrue="1" operator="containsText" text="dsoy jktdh; fo|ky;ksa esa iz;ksx gsrq fu%'kqYd">
      <formula>NOT(ISERROR(SEARCH("dsoy jktdh; fo|ky;ksa esa iz;ksx gsrq fu%'kqYd",L1263)))</formula>
    </cfRule>
    <cfRule type="containsText" dxfId="8055" priority="7249" stopIfTrue="1" operator="containsText" text="dsoy jktdh; fo|ky;ksa esa iz;ksx gsrq fu%'kqYd">
      <formula>NOT(ISERROR(SEARCH("dsoy jktdh; fo|ky;ksa esa iz;ksx gsrq fu%'kqYd",L1263)))</formula>
    </cfRule>
    <cfRule type="containsText" dxfId="8054" priority="7250" stopIfTrue="1" operator="containsText" text="f'k{kk foHkkx jktLFkku">
      <formula>NOT(ISERROR(SEARCH("f'k{kk foHkkx jktLFkku",L1263)))</formula>
    </cfRule>
    <cfRule type="containsText" dxfId="8053" priority="7251" stopIfTrue="1" operator="containsText" text="iw.kkZad">
      <formula>NOT(ISERROR(SEARCH("iw.kkZad",L1263)))</formula>
    </cfRule>
  </conditionalFormatting>
  <conditionalFormatting sqref="L1264">
    <cfRule type="cellIs" dxfId="8052" priority="7246" stopIfTrue="1" operator="equal">
      <formula>0</formula>
    </cfRule>
  </conditionalFormatting>
  <conditionalFormatting sqref="L1264">
    <cfRule type="containsText" dxfId="8051" priority="7241" stopIfTrue="1" operator="containsText" text="dsoy jktdh; fo|ky;ksa esa iz;ksx gsrq fu%'kqYd">
      <formula>NOT(ISERROR(SEARCH("dsoy jktdh; fo|ky;ksa esa iz;ksx gsrq fu%'kqYd",L1264)))</formula>
    </cfRule>
    <cfRule type="containsText" dxfId="8050" priority="7242" stopIfTrue="1" operator="containsText" text="dsoy jktdh; fo|ky;ksa esa iz;ksx gsrq fu%'kqYd">
      <formula>NOT(ISERROR(SEARCH("dsoy jktdh; fo|ky;ksa esa iz;ksx gsrq fu%'kqYd",L1264)))</formula>
    </cfRule>
    <cfRule type="containsText" dxfId="8049" priority="7243" stopIfTrue="1" operator="containsText" text="dsoy jktdh; fo|ky;ksa esa iz;ksx gsrq fu%'kqYd">
      <formula>NOT(ISERROR(SEARCH("dsoy jktdh; fo|ky;ksa esa iz;ksx gsrq fu%'kqYd",L1264)))</formula>
    </cfRule>
    <cfRule type="containsText" dxfId="8048" priority="7244" stopIfTrue="1" operator="containsText" text="f'k{kk foHkkx jktLFkku">
      <formula>NOT(ISERROR(SEARCH("f'k{kk foHkkx jktLFkku",L1264)))</formula>
    </cfRule>
    <cfRule type="containsText" dxfId="8047" priority="7245" stopIfTrue="1" operator="containsText" text="iw.kkZad">
      <formula>NOT(ISERROR(SEARCH("iw.kkZad",L1264)))</formula>
    </cfRule>
  </conditionalFormatting>
  <conditionalFormatting sqref="O1262">
    <cfRule type="cellIs" dxfId="8046" priority="7240" stopIfTrue="1" operator="equal">
      <formula>0</formula>
    </cfRule>
  </conditionalFormatting>
  <conditionalFormatting sqref="O1262">
    <cfRule type="containsText" dxfId="8045" priority="7235" stopIfTrue="1" operator="containsText" text="dsoy jktdh; fo|ky;ksa esa iz;ksx gsrq fu%'kqYd">
      <formula>NOT(ISERROR(SEARCH("dsoy jktdh; fo|ky;ksa esa iz;ksx gsrq fu%'kqYd",O1262)))</formula>
    </cfRule>
    <cfRule type="containsText" dxfId="8044" priority="7236" stopIfTrue="1" operator="containsText" text="dsoy jktdh; fo|ky;ksa esa iz;ksx gsrq fu%'kqYd">
      <formula>NOT(ISERROR(SEARCH("dsoy jktdh; fo|ky;ksa esa iz;ksx gsrq fu%'kqYd",O1262)))</formula>
    </cfRule>
    <cfRule type="containsText" dxfId="8043" priority="7237" stopIfTrue="1" operator="containsText" text="dsoy jktdh; fo|ky;ksa esa iz;ksx gsrq fu%'kqYd">
      <formula>NOT(ISERROR(SEARCH("dsoy jktdh; fo|ky;ksa esa iz;ksx gsrq fu%'kqYd",O1262)))</formula>
    </cfRule>
    <cfRule type="containsText" dxfId="8042" priority="7238" stopIfTrue="1" operator="containsText" text="f'k{kk foHkkx jktLFkku">
      <formula>NOT(ISERROR(SEARCH("f'k{kk foHkkx jktLFkku",O1262)))</formula>
    </cfRule>
    <cfRule type="containsText" dxfId="8041" priority="7239" stopIfTrue="1" operator="containsText" text="iw.kkZad">
      <formula>NOT(ISERROR(SEARCH("iw.kkZad",O1262)))</formula>
    </cfRule>
  </conditionalFormatting>
  <conditionalFormatting sqref="O1263">
    <cfRule type="cellIs" dxfId="8040" priority="7234" stopIfTrue="1" operator="equal">
      <formula>0</formula>
    </cfRule>
  </conditionalFormatting>
  <conditionalFormatting sqref="O1263">
    <cfRule type="containsText" dxfId="8039" priority="7229" stopIfTrue="1" operator="containsText" text="dsoy jktdh; fo|ky;ksa esa iz;ksx gsrq fu%'kqYd">
      <formula>NOT(ISERROR(SEARCH("dsoy jktdh; fo|ky;ksa esa iz;ksx gsrq fu%'kqYd",O1263)))</formula>
    </cfRule>
    <cfRule type="containsText" dxfId="8038" priority="7230" stopIfTrue="1" operator="containsText" text="dsoy jktdh; fo|ky;ksa esa iz;ksx gsrq fu%'kqYd">
      <formula>NOT(ISERROR(SEARCH("dsoy jktdh; fo|ky;ksa esa iz;ksx gsrq fu%'kqYd",O1263)))</formula>
    </cfRule>
    <cfRule type="containsText" dxfId="8037" priority="7231" stopIfTrue="1" operator="containsText" text="dsoy jktdh; fo|ky;ksa esa iz;ksx gsrq fu%'kqYd">
      <formula>NOT(ISERROR(SEARCH("dsoy jktdh; fo|ky;ksa esa iz;ksx gsrq fu%'kqYd",O1263)))</formula>
    </cfRule>
    <cfRule type="containsText" dxfId="8036" priority="7232" stopIfTrue="1" operator="containsText" text="f'k{kk foHkkx jktLFkku">
      <formula>NOT(ISERROR(SEARCH("f'k{kk foHkkx jktLFkku",O1263)))</formula>
    </cfRule>
    <cfRule type="containsText" dxfId="8035" priority="7233" stopIfTrue="1" operator="containsText" text="iw.kkZad">
      <formula>NOT(ISERROR(SEARCH("iw.kkZad",O1263)))</formula>
    </cfRule>
  </conditionalFormatting>
  <conditionalFormatting sqref="O1264">
    <cfRule type="cellIs" dxfId="8034" priority="7228" stopIfTrue="1" operator="equal">
      <formula>0</formula>
    </cfRule>
  </conditionalFormatting>
  <conditionalFormatting sqref="O1264">
    <cfRule type="containsText" dxfId="8033" priority="7223" stopIfTrue="1" operator="containsText" text="dsoy jktdh; fo|ky;ksa esa iz;ksx gsrq fu%'kqYd">
      <formula>NOT(ISERROR(SEARCH("dsoy jktdh; fo|ky;ksa esa iz;ksx gsrq fu%'kqYd",O1264)))</formula>
    </cfRule>
    <cfRule type="containsText" dxfId="8032" priority="7224" stopIfTrue="1" operator="containsText" text="dsoy jktdh; fo|ky;ksa esa iz;ksx gsrq fu%'kqYd">
      <formula>NOT(ISERROR(SEARCH("dsoy jktdh; fo|ky;ksa esa iz;ksx gsrq fu%'kqYd",O1264)))</formula>
    </cfRule>
    <cfRule type="containsText" dxfId="8031" priority="7225" stopIfTrue="1" operator="containsText" text="dsoy jktdh; fo|ky;ksa esa iz;ksx gsrq fu%'kqYd">
      <formula>NOT(ISERROR(SEARCH("dsoy jktdh; fo|ky;ksa esa iz;ksx gsrq fu%'kqYd",O1264)))</formula>
    </cfRule>
    <cfRule type="containsText" dxfId="8030" priority="7226" stopIfTrue="1" operator="containsText" text="f'k{kk foHkkx jktLFkku">
      <formula>NOT(ISERROR(SEARCH("f'k{kk foHkkx jktLFkku",O1264)))</formula>
    </cfRule>
    <cfRule type="containsText" dxfId="8029" priority="7227" stopIfTrue="1" operator="containsText" text="iw.kkZad">
      <formula>NOT(ISERROR(SEARCH("iw.kkZad",O1264)))</formula>
    </cfRule>
  </conditionalFormatting>
  <conditionalFormatting sqref="J1267:J1270">
    <cfRule type="cellIs" dxfId="8028" priority="7222" stopIfTrue="1" operator="equal">
      <formula>0</formula>
    </cfRule>
  </conditionalFormatting>
  <conditionalFormatting sqref="J1267:J1270">
    <cfRule type="containsText" dxfId="8027" priority="7217" stopIfTrue="1" operator="containsText" text="dsoy jktdh; fo|ky;ksa esa iz;ksx gsrq fu%'kqYd">
      <formula>NOT(ISERROR(SEARCH("dsoy jktdh; fo|ky;ksa esa iz;ksx gsrq fu%'kqYd",J1267)))</formula>
    </cfRule>
    <cfRule type="containsText" dxfId="8026" priority="7218" stopIfTrue="1" operator="containsText" text="dsoy jktdh; fo|ky;ksa esa iz;ksx gsrq fu%'kqYd">
      <formula>NOT(ISERROR(SEARCH("dsoy jktdh; fo|ky;ksa esa iz;ksx gsrq fu%'kqYd",J1267)))</formula>
    </cfRule>
    <cfRule type="containsText" dxfId="8025" priority="7219" stopIfTrue="1" operator="containsText" text="dsoy jktdh; fo|ky;ksa esa iz;ksx gsrq fu%'kqYd">
      <formula>NOT(ISERROR(SEARCH("dsoy jktdh; fo|ky;ksa esa iz;ksx gsrq fu%'kqYd",J1267)))</formula>
    </cfRule>
    <cfRule type="containsText" dxfId="8024" priority="7220" stopIfTrue="1" operator="containsText" text="f'k{kk foHkkx jktLFkku">
      <formula>NOT(ISERROR(SEARCH("f'k{kk foHkkx jktLFkku",J1267)))</formula>
    </cfRule>
    <cfRule type="containsText" dxfId="8023" priority="7221" stopIfTrue="1" operator="containsText" text="iw.kkZad">
      <formula>NOT(ISERROR(SEARCH("iw.kkZad",J1267)))</formula>
    </cfRule>
  </conditionalFormatting>
  <conditionalFormatting sqref="J1271">
    <cfRule type="cellIs" dxfId="8022" priority="7216" stopIfTrue="1" operator="equal">
      <formula>0</formula>
    </cfRule>
  </conditionalFormatting>
  <conditionalFormatting sqref="J1271">
    <cfRule type="containsText" dxfId="8021" priority="7211" stopIfTrue="1" operator="containsText" text="dsoy jktdh; fo|ky;ksa esa iz;ksx gsrq fu%'kqYd">
      <formula>NOT(ISERROR(SEARCH("dsoy jktdh; fo|ky;ksa esa iz;ksx gsrq fu%'kqYd",J1271)))</formula>
    </cfRule>
    <cfRule type="containsText" dxfId="8020" priority="7212" stopIfTrue="1" operator="containsText" text="dsoy jktdh; fo|ky;ksa esa iz;ksx gsrq fu%'kqYd">
      <formula>NOT(ISERROR(SEARCH("dsoy jktdh; fo|ky;ksa esa iz;ksx gsrq fu%'kqYd",J1271)))</formula>
    </cfRule>
    <cfRule type="containsText" dxfId="8019" priority="7213" stopIfTrue="1" operator="containsText" text="dsoy jktdh; fo|ky;ksa esa iz;ksx gsrq fu%'kqYd">
      <formula>NOT(ISERROR(SEARCH("dsoy jktdh; fo|ky;ksa esa iz;ksx gsrq fu%'kqYd",J1271)))</formula>
    </cfRule>
    <cfRule type="containsText" dxfId="8018" priority="7214" stopIfTrue="1" operator="containsText" text="f'k{kk foHkkx jktLFkku">
      <formula>NOT(ISERROR(SEARCH("f'k{kk foHkkx jktLFkku",J1271)))</formula>
    </cfRule>
    <cfRule type="containsText" dxfId="8017" priority="7215" stopIfTrue="1" operator="containsText" text="iw.kkZad">
      <formula>NOT(ISERROR(SEARCH("iw.kkZad",J1271)))</formula>
    </cfRule>
  </conditionalFormatting>
  <conditionalFormatting sqref="N1247">
    <cfRule type="cellIs" dxfId="8016" priority="7210" stopIfTrue="1" operator="equal">
      <formula>0</formula>
    </cfRule>
  </conditionalFormatting>
  <conditionalFormatting sqref="N1247">
    <cfRule type="containsText" dxfId="8015" priority="7205" stopIfTrue="1" operator="containsText" text="dsoy jktdh; fo|ky;ksa esa iz;ksx gsrq fu%'kqYd">
      <formula>NOT(ISERROR(SEARCH("dsoy jktdh; fo|ky;ksa esa iz;ksx gsrq fu%'kqYd",N1247)))</formula>
    </cfRule>
    <cfRule type="containsText" dxfId="8014" priority="7206" stopIfTrue="1" operator="containsText" text="dsoy jktdh; fo|ky;ksa esa iz;ksx gsrq fu%'kqYd">
      <formula>NOT(ISERROR(SEARCH("dsoy jktdh; fo|ky;ksa esa iz;ksx gsrq fu%'kqYd",N1247)))</formula>
    </cfRule>
    <cfRule type="containsText" dxfId="8013" priority="7207" stopIfTrue="1" operator="containsText" text="dsoy jktdh; fo|ky;ksa esa iz;ksx gsrq fu%'kqYd">
      <formula>NOT(ISERROR(SEARCH("dsoy jktdh; fo|ky;ksa esa iz;ksx gsrq fu%'kqYd",N1247)))</formula>
    </cfRule>
    <cfRule type="containsText" dxfId="8012" priority="7208" stopIfTrue="1" operator="containsText" text="f'k{kk foHkkx jktLFkku">
      <formula>NOT(ISERROR(SEARCH("f'k{kk foHkkx jktLFkku",N1247)))</formula>
    </cfRule>
    <cfRule type="containsText" dxfId="8011" priority="7209" stopIfTrue="1" operator="containsText" text="iw.kkZad">
      <formula>NOT(ISERROR(SEARCH("iw.kkZad",N1247)))</formula>
    </cfRule>
  </conditionalFormatting>
  <conditionalFormatting sqref="N1248">
    <cfRule type="cellIs" dxfId="8010" priority="7204" stopIfTrue="1" operator="equal">
      <formula>0</formula>
    </cfRule>
  </conditionalFormatting>
  <conditionalFormatting sqref="N1248">
    <cfRule type="containsText" dxfId="8009" priority="7199" stopIfTrue="1" operator="containsText" text="dsoy jktdh; fo|ky;ksa esa iz;ksx gsrq fu%'kqYd">
      <formula>NOT(ISERROR(SEARCH("dsoy jktdh; fo|ky;ksa esa iz;ksx gsrq fu%'kqYd",N1248)))</formula>
    </cfRule>
    <cfRule type="containsText" dxfId="8008" priority="7200" stopIfTrue="1" operator="containsText" text="dsoy jktdh; fo|ky;ksa esa iz;ksx gsrq fu%'kqYd">
      <formula>NOT(ISERROR(SEARCH("dsoy jktdh; fo|ky;ksa esa iz;ksx gsrq fu%'kqYd",N1248)))</formula>
    </cfRule>
    <cfRule type="containsText" dxfId="8007" priority="7201" stopIfTrue="1" operator="containsText" text="dsoy jktdh; fo|ky;ksa esa iz;ksx gsrq fu%'kqYd">
      <formula>NOT(ISERROR(SEARCH("dsoy jktdh; fo|ky;ksa esa iz;ksx gsrq fu%'kqYd",N1248)))</formula>
    </cfRule>
    <cfRule type="containsText" dxfId="8006" priority="7202" stopIfTrue="1" operator="containsText" text="f'k{kk foHkkx jktLFkku">
      <formula>NOT(ISERROR(SEARCH("f'k{kk foHkkx jktLFkku",N1248)))</formula>
    </cfRule>
    <cfRule type="containsText" dxfId="8005" priority="7203" stopIfTrue="1" operator="containsText" text="iw.kkZad">
      <formula>NOT(ISERROR(SEARCH("iw.kkZad",N1248)))</formula>
    </cfRule>
  </conditionalFormatting>
  <conditionalFormatting sqref="B1248:C1248">
    <cfRule type="cellIs" dxfId="8004" priority="7198" stopIfTrue="1" operator="equal">
      <formula>0</formula>
    </cfRule>
  </conditionalFormatting>
  <conditionalFormatting sqref="B1248:C1248">
    <cfRule type="containsText" dxfId="8003" priority="7193" stopIfTrue="1" operator="containsText" text="dsoy jktdh; fo|ky;ksa esa iz;ksx gsrq fu%'kqYd">
      <formula>NOT(ISERROR(SEARCH("dsoy jktdh; fo|ky;ksa esa iz;ksx gsrq fu%'kqYd",B1248)))</formula>
    </cfRule>
    <cfRule type="containsText" dxfId="8002" priority="7194" stopIfTrue="1" operator="containsText" text="dsoy jktdh; fo|ky;ksa esa iz;ksx gsrq fu%'kqYd">
      <formula>NOT(ISERROR(SEARCH("dsoy jktdh; fo|ky;ksa esa iz;ksx gsrq fu%'kqYd",B1248)))</formula>
    </cfRule>
    <cfRule type="containsText" dxfId="8001" priority="7195" stopIfTrue="1" operator="containsText" text="dsoy jktdh; fo|ky;ksa esa iz;ksx gsrq fu%'kqYd">
      <formula>NOT(ISERROR(SEARCH("dsoy jktdh; fo|ky;ksa esa iz;ksx gsrq fu%'kqYd",B1248)))</formula>
    </cfRule>
    <cfRule type="containsText" dxfId="8000" priority="7196" stopIfTrue="1" operator="containsText" text="f'k{kk foHkkx jktLFkku">
      <formula>NOT(ISERROR(SEARCH("f'k{kk foHkkx jktLFkku",B1248)))</formula>
    </cfRule>
    <cfRule type="containsText" dxfId="7999" priority="7197" stopIfTrue="1" operator="containsText" text="iw.kkZad">
      <formula>NOT(ISERROR(SEARCH("iw.kkZad",B1248)))</formula>
    </cfRule>
  </conditionalFormatting>
  <conditionalFormatting sqref="B1290:F1290 B1293:D1293 F1293 H1293 B1291:C1292 B1283:C1285 A1272:A1273 B1295:D1295 F1295 H1295 C1276:C1278 B1274:B1278 B1280:C1280 J1278 B1294">
    <cfRule type="cellIs" dxfId="7998" priority="7192" stopIfTrue="1" operator="equal">
      <formula>0</formula>
    </cfRule>
  </conditionalFormatting>
  <conditionalFormatting sqref="B1290:F1290 B1293:D1293 F1293 H1293 B1291:C1292 B1283:C1285 A1272:A1273 B1295:D1295 F1295 H1295 C1276:C1278 B1274:B1278 B1280:C1280 J1278 B1294">
    <cfRule type="containsText" dxfId="7997" priority="7187" stopIfTrue="1" operator="containsText" text="dsoy jktdh; fo|ky;ksa esa iz;ksx gsrq fu%'kqYd">
      <formula>NOT(ISERROR(SEARCH("dsoy jktdh; fo|ky;ksa esa iz;ksx gsrq fu%'kqYd",A1272)))</formula>
    </cfRule>
    <cfRule type="containsText" dxfId="7996" priority="7188" stopIfTrue="1" operator="containsText" text="dsoy jktdh; fo|ky;ksa esa iz;ksx gsrq fu%'kqYd">
      <formula>NOT(ISERROR(SEARCH("dsoy jktdh; fo|ky;ksa esa iz;ksx gsrq fu%'kqYd",A1272)))</formula>
    </cfRule>
    <cfRule type="containsText" dxfId="7995" priority="7189" stopIfTrue="1" operator="containsText" text="dsoy jktdh; fo|ky;ksa esa iz;ksx gsrq fu%'kqYd">
      <formula>NOT(ISERROR(SEARCH("dsoy jktdh; fo|ky;ksa esa iz;ksx gsrq fu%'kqYd",A1272)))</formula>
    </cfRule>
    <cfRule type="containsText" dxfId="7994" priority="7190" stopIfTrue="1" operator="containsText" text="f'k{kk foHkkx jktLFkku">
      <formula>NOT(ISERROR(SEARCH("f'k{kk foHkkx jktLFkku",A1272)))</formula>
    </cfRule>
    <cfRule type="containsText" dxfId="7993" priority="7191" stopIfTrue="1" operator="containsText" text="iw.kkZad">
      <formula>NOT(ISERROR(SEARCH("iw.kkZad",A1272)))</formula>
    </cfRule>
  </conditionalFormatting>
  <conditionalFormatting sqref="B1280:C1280">
    <cfRule type="cellIs" dxfId="7992" priority="7185" operator="equal">
      <formula>0</formula>
    </cfRule>
    <cfRule type="containsText" dxfId="7991" priority="7186" stopIfTrue="1" operator="containsText" text="false">
      <formula>NOT(ISERROR(SEARCH("false",B1280)))</formula>
    </cfRule>
  </conditionalFormatting>
  <conditionalFormatting sqref="H1298:H1302">
    <cfRule type="cellIs" dxfId="7990" priority="7118" stopIfTrue="1" operator="equal">
      <formula>0</formula>
    </cfRule>
  </conditionalFormatting>
  <conditionalFormatting sqref="H1298:H1302">
    <cfRule type="containsText" dxfId="7989" priority="7113" stopIfTrue="1" operator="containsText" text="dsoy jktdh; fo|ky;ksa esa iz;ksx gsrq fu%'kqYd">
      <formula>NOT(ISERROR(SEARCH("dsoy jktdh; fo|ky;ksa esa iz;ksx gsrq fu%'kqYd",H1298)))</formula>
    </cfRule>
    <cfRule type="containsText" dxfId="7988" priority="7114" stopIfTrue="1" operator="containsText" text="dsoy jktdh; fo|ky;ksa esa iz;ksx gsrq fu%'kqYd">
      <formula>NOT(ISERROR(SEARCH("dsoy jktdh; fo|ky;ksa esa iz;ksx gsrq fu%'kqYd",H1298)))</formula>
    </cfRule>
    <cfRule type="containsText" dxfId="7987" priority="7115" stopIfTrue="1" operator="containsText" text="dsoy jktdh; fo|ky;ksa esa iz;ksx gsrq fu%'kqYd">
      <formula>NOT(ISERROR(SEARCH("dsoy jktdh; fo|ky;ksa esa iz;ksx gsrq fu%'kqYd",H1298)))</formula>
    </cfRule>
    <cfRule type="containsText" dxfId="7986" priority="7116" stopIfTrue="1" operator="containsText" text="f'k{kk foHkkx jktLFkku">
      <formula>NOT(ISERROR(SEARCH("f'k{kk foHkkx jktLFkku",H1298)))</formula>
    </cfRule>
    <cfRule type="containsText" dxfId="7985" priority="7117" stopIfTrue="1" operator="containsText" text="iw.kkZad">
      <formula>NOT(ISERROR(SEARCH("iw.kkZad",H1298)))</formula>
    </cfRule>
  </conditionalFormatting>
  <conditionalFormatting sqref="D1291:F1291">
    <cfRule type="cellIs" dxfId="7984" priority="7184" stopIfTrue="1" operator="equal">
      <formula>0</formula>
    </cfRule>
  </conditionalFormatting>
  <conditionalFormatting sqref="D1291:F1291">
    <cfRule type="containsText" dxfId="7983" priority="7179" stopIfTrue="1" operator="containsText" text="dsoy jktdh; fo|ky;ksa esa iz;ksx gsrq fu%'kqYd">
      <formula>NOT(ISERROR(SEARCH("dsoy jktdh; fo|ky;ksa esa iz;ksx gsrq fu%'kqYd",D1291)))</formula>
    </cfRule>
    <cfRule type="containsText" dxfId="7982" priority="7180" stopIfTrue="1" operator="containsText" text="dsoy jktdh; fo|ky;ksa esa iz;ksx gsrq fu%'kqYd">
      <formula>NOT(ISERROR(SEARCH("dsoy jktdh; fo|ky;ksa esa iz;ksx gsrq fu%'kqYd",D1291)))</formula>
    </cfRule>
    <cfRule type="containsText" dxfId="7981" priority="7181" stopIfTrue="1" operator="containsText" text="dsoy jktdh; fo|ky;ksa esa iz;ksx gsrq fu%'kqYd">
      <formula>NOT(ISERROR(SEARCH("dsoy jktdh; fo|ky;ksa esa iz;ksx gsrq fu%'kqYd",D1291)))</formula>
    </cfRule>
    <cfRule type="containsText" dxfId="7980" priority="7182" stopIfTrue="1" operator="containsText" text="f'k{kk foHkkx jktLFkku">
      <formula>NOT(ISERROR(SEARCH("f'k{kk foHkkx jktLFkku",D1291)))</formula>
    </cfRule>
    <cfRule type="containsText" dxfId="7979" priority="7183" stopIfTrue="1" operator="containsText" text="iw.kkZad">
      <formula>NOT(ISERROR(SEARCH("iw.kkZad",D1291)))</formula>
    </cfRule>
  </conditionalFormatting>
  <conditionalFormatting sqref="D1292:F1292">
    <cfRule type="cellIs" dxfId="7978" priority="7178" stopIfTrue="1" operator="equal">
      <formula>0</formula>
    </cfRule>
  </conditionalFormatting>
  <conditionalFormatting sqref="D1292:F1292">
    <cfRule type="containsText" dxfId="7977" priority="7173" stopIfTrue="1" operator="containsText" text="dsoy jktdh; fo|ky;ksa esa iz;ksx gsrq fu%'kqYd">
      <formula>NOT(ISERROR(SEARCH("dsoy jktdh; fo|ky;ksa esa iz;ksx gsrq fu%'kqYd",D1292)))</formula>
    </cfRule>
    <cfRule type="containsText" dxfId="7976" priority="7174" stopIfTrue="1" operator="containsText" text="dsoy jktdh; fo|ky;ksa esa iz;ksx gsrq fu%'kqYd">
      <formula>NOT(ISERROR(SEARCH("dsoy jktdh; fo|ky;ksa esa iz;ksx gsrq fu%'kqYd",D1292)))</formula>
    </cfRule>
    <cfRule type="containsText" dxfId="7975" priority="7175" stopIfTrue="1" operator="containsText" text="dsoy jktdh; fo|ky;ksa esa iz;ksx gsrq fu%'kqYd">
      <formula>NOT(ISERROR(SEARCH("dsoy jktdh; fo|ky;ksa esa iz;ksx gsrq fu%'kqYd",D1292)))</formula>
    </cfRule>
    <cfRule type="containsText" dxfId="7974" priority="7176" stopIfTrue="1" operator="containsText" text="f'k{kk foHkkx jktLFkku">
      <formula>NOT(ISERROR(SEARCH("f'k{kk foHkkx jktLFkku",D1292)))</formula>
    </cfRule>
    <cfRule type="containsText" dxfId="7973" priority="7177" stopIfTrue="1" operator="containsText" text="iw.kkZad">
      <formula>NOT(ISERROR(SEARCH("iw.kkZad",D1292)))</formula>
    </cfRule>
  </conditionalFormatting>
  <conditionalFormatting sqref="L1293">
    <cfRule type="cellIs" dxfId="7972" priority="7172" stopIfTrue="1" operator="equal">
      <formula>0</formula>
    </cfRule>
  </conditionalFormatting>
  <conditionalFormatting sqref="L1293">
    <cfRule type="containsText" dxfId="7971" priority="7167" stopIfTrue="1" operator="containsText" text="dsoy jktdh; fo|ky;ksa esa iz;ksx gsrq fu%'kqYd">
      <formula>NOT(ISERROR(SEARCH("dsoy jktdh; fo|ky;ksa esa iz;ksx gsrq fu%'kqYd",L1293)))</formula>
    </cfRule>
    <cfRule type="containsText" dxfId="7970" priority="7168" stopIfTrue="1" operator="containsText" text="dsoy jktdh; fo|ky;ksa esa iz;ksx gsrq fu%'kqYd">
      <formula>NOT(ISERROR(SEARCH("dsoy jktdh; fo|ky;ksa esa iz;ksx gsrq fu%'kqYd",L1293)))</formula>
    </cfRule>
    <cfRule type="containsText" dxfId="7969" priority="7169" stopIfTrue="1" operator="containsText" text="dsoy jktdh; fo|ky;ksa esa iz;ksx gsrq fu%'kqYd">
      <formula>NOT(ISERROR(SEARCH("dsoy jktdh; fo|ky;ksa esa iz;ksx gsrq fu%'kqYd",L1293)))</formula>
    </cfRule>
    <cfRule type="containsText" dxfId="7968" priority="7170" stopIfTrue="1" operator="containsText" text="f'k{kk foHkkx jktLFkku">
      <formula>NOT(ISERROR(SEARCH("f'k{kk foHkkx jktLFkku",L1293)))</formula>
    </cfRule>
    <cfRule type="containsText" dxfId="7967" priority="7171" stopIfTrue="1" operator="containsText" text="iw.kkZad">
      <formula>NOT(ISERROR(SEARCH("iw.kkZad",L1293)))</formula>
    </cfRule>
  </conditionalFormatting>
  <conditionalFormatting sqref="H1294">
    <cfRule type="cellIs" dxfId="7966" priority="7166" stopIfTrue="1" operator="equal">
      <formula>0</formula>
    </cfRule>
  </conditionalFormatting>
  <conditionalFormatting sqref="H1294">
    <cfRule type="containsText" dxfId="7965" priority="7161" stopIfTrue="1" operator="containsText" text="dsoy jktdh; fo|ky;ksa esa iz;ksx gsrq fu%'kqYd">
      <formula>NOT(ISERROR(SEARCH("dsoy jktdh; fo|ky;ksa esa iz;ksx gsrq fu%'kqYd",H1294)))</formula>
    </cfRule>
    <cfRule type="containsText" dxfId="7964" priority="7162" stopIfTrue="1" operator="containsText" text="dsoy jktdh; fo|ky;ksa esa iz;ksx gsrq fu%'kqYd">
      <formula>NOT(ISERROR(SEARCH("dsoy jktdh; fo|ky;ksa esa iz;ksx gsrq fu%'kqYd",H1294)))</formula>
    </cfRule>
    <cfRule type="containsText" dxfId="7963" priority="7163" stopIfTrue="1" operator="containsText" text="dsoy jktdh; fo|ky;ksa esa iz;ksx gsrq fu%'kqYd">
      <formula>NOT(ISERROR(SEARCH("dsoy jktdh; fo|ky;ksa esa iz;ksx gsrq fu%'kqYd",H1294)))</formula>
    </cfRule>
    <cfRule type="containsText" dxfId="7962" priority="7164" stopIfTrue="1" operator="containsText" text="f'k{kk foHkkx jktLFkku">
      <formula>NOT(ISERROR(SEARCH("f'k{kk foHkkx jktLFkku",H1294)))</formula>
    </cfRule>
    <cfRule type="containsText" dxfId="7961" priority="7165" stopIfTrue="1" operator="containsText" text="iw.kkZad">
      <formula>NOT(ISERROR(SEARCH("iw.kkZad",H1294)))</formula>
    </cfRule>
  </conditionalFormatting>
  <conditionalFormatting sqref="C1287">
    <cfRule type="cellIs" dxfId="7960" priority="7160" stopIfTrue="1" operator="equal">
      <formula>0</formula>
    </cfRule>
  </conditionalFormatting>
  <conditionalFormatting sqref="C1287">
    <cfRule type="containsText" dxfId="7959" priority="7155" stopIfTrue="1" operator="containsText" text="dsoy jktdh; fo|ky;ksa esa iz;ksx gsrq fu%'kqYd">
      <formula>NOT(ISERROR(SEARCH("dsoy jktdh; fo|ky;ksa esa iz;ksx gsrq fu%'kqYd",C1287)))</formula>
    </cfRule>
    <cfRule type="containsText" dxfId="7958" priority="7156" stopIfTrue="1" operator="containsText" text="dsoy jktdh; fo|ky;ksa esa iz;ksx gsrq fu%'kqYd">
      <formula>NOT(ISERROR(SEARCH("dsoy jktdh; fo|ky;ksa esa iz;ksx gsrq fu%'kqYd",C1287)))</formula>
    </cfRule>
    <cfRule type="containsText" dxfId="7957" priority="7157" stopIfTrue="1" operator="containsText" text="dsoy jktdh; fo|ky;ksa esa iz;ksx gsrq fu%'kqYd">
      <formula>NOT(ISERROR(SEARCH("dsoy jktdh; fo|ky;ksa esa iz;ksx gsrq fu%'kqYd",C1287)))</formula>
    </cfRule>
    <cfRule type="containsText" dxfId="7956" priority="7158" stopIfTrue="1" operator="containsText" text="f'k{kk foHkkx jktLFkku">
      <formula>NOT(ISERROR(SEARCH("f'k{kk foHkkx jktLFkku",C1287)))</formula>
    </cfRule>
    <cfRule type="containsText" dxfId="7955" priority="7159" stopIfTrue="1" operator="containsText" text="iw.kkZad">
      <formula>NOT(ISERROR(SEARCH("iw.kkZad",C1287)))</formula>
    </cfRule>
  </conditionalFormatting>
  <conditionalFormatting sqref="B1286">
    <cfRule type="cellIs" dxfId="7954" priority="7154" stopIfTrue="1" operator="equal">
      <formula>0</formula>
    </cfRule>
  </conditionalFormatting>
  <conditionalFormatting sqref="B1286">
    <cfRule type="containsText" dxfId="7953" priority="7149" stopIfTrue="1" operator="containsText" text="dsoy jktdh; fo|ky;ksa esa iz;ksx gsrq fu%'kqYd">
      <formula>NOT(ISERROR(SEARCH("dsoy jktdh; fo|ky;ksa esa iz;ksx gsrq fu%'kqYd",B1286)))</formula>
    </cfRule>
    <cfRule type="containsText" dxfId="7952" priority="7150" stopIfTrue="1" operator="containsText" text="dsoy jktdh; fo|ky;ksa esa iz;ksx gsrq fu%'kqYd">
      <formula>NOT(ISERROR(SEARCH("dsoy jktdh; fo|ky;ksa esa iz;ksx gsrq fu%'kqYd",B1286)))</formula>
    </cfRule>
    <cfRule type="containsText" dxfId="7951" priority="7151" stopIfTrue="1" operator="containsText" text="dsoy jktdh; fo|ky;ksa esa iz;ksx gsrq fu%'kqYd">
      <formula>NOT(ISERROR(SEARCH("dsoy jktdh; fo|ky;ksa esa iz;ksx gsrq fu%'kqYd",B1286)))</formula>
    </cfRule>
    <cfRule type="containsText" dxfId="7950" priority="7152" stopIfTrue="1" operator="containsText" text="f'k{kk foHkkx jktLFkku">
      <formula>NOT(ISERROR(SEARCH("f'k{kk foHkkx jktLFkku",B1286)))</formula>
    </cfRule>
    <cfRule type="containsText" dxfId="7949" priority="7153" stopIfTrue="1" operator="containsText" text="iw.kkZad">
      <formula>NOT(ISERROR(SEARCH("iw.kkZad",B1286)))</formula>
    </cfRule>
  </conditionalFormatting>
  <conditionalFormatting sqref="K1282 D1282:F1282 H1282:I1282">
    <cfRule type="cellIs" dxfId="7948" priority="7148" stopIfTrue="1" operator="equal">
      <formula>0</formula>
    </cfRule>
  </conditionalFormatting>
  <conditionalFormatting sqref="K1282 D1282:F1282 H1282:I1282">
    <cfRule type="containsText" dxfId="7947" priority="7143" stopIfTrue="1" operator="containsText" text="dsoy jktdh; fo|ky;ksa esa iz;ksx gsrq fu%'kqYd">
      <formula>NOT(ISERROR(SEARCH("dsoy jktdh; fo|ky;ksa esa iz;ksx gsrq fu%'kqYd",D1282)))</formula>
    </cfRule>
    <cfRule type="containsText" dxfId="7946" priority="7144" stopIfTrue="1" operator="containsText" text="dsoy jktdh; fo|ky;ksa esa iz;ksx gsrq fu%'kqYd">
      <formula>NOT(ISERROR(SEARCH("dsoy jktdh; fo|ky;ksa esa iz;ksx gsrq fu%'kqYd",D1282)))</formula>
    </cfRule>
    <cfRule type="containsText" dxfId="7945" priority="7145" stopIfTrue="1" operator="containsText" text="dsoy jktdh; fo|ky;ksa esa iz;ksx gsrq fu%'kqYd">
      <formula>NOT(ISERROR(SEARCH("dsoy jktdh; fo|ky;ksa esa iz;ksx gsrq fu%'kqYd",D1282)))</formula>
    </cfRule>
    <cfRule type="containsText" dxfId="7944" priority="7146" stopIfTrue="1" operator="containsText" text="f'k{kk foHkkx jktLFkku">
      <formula>NOT(ISERROR(SEARCH("f'k{kk foHkkx jktLFkku",D1282)))</formula>
    </cfRule>
    <cfRule type="containsText" dxfId="7943" priority="7147" stopIfTrue="1" operator="containsText" text="iw.kkZad">
      <formula>NOT(ISERROR(SEARCH("iw.kkZad",D1282)))</formula>
    </cfRule>
  </conditionalFormatting>
  <conditionalFormatting sqref="K1282 D1282:F1282 H1282:I1282">
    <cfRule type="cellIs" dxfId="7942" priority="7141" operator="equal">
      <formula>0</formula>
    </cfRule>
    <cfRule type="containsText" dxfId="7941" priority="7142" stopIfTrue="1" operator="containsText" text="false">
      <formula>NOT(ISERROR(SEARCH("false",D1282)))</formula>
    </cfRule>
  </conditionalFormatting>
  <conditionalFormatting sqref="K1282 D1282:F1282 H1282:I1282">
    <cfRule type="containsText" dxfId="7940" priority="7140" stopIfTrue="1" operator="containsText" text="izk;ks-">
      <formula>NOT(ISERROR(SEARCH("izk;ks-",D1282)))</formula>
    </cfRule>
  </conditionalFormatting>
  <conditionalFormatting sqref="K1286 D1286:F1286 H1286:I1286">
    <cfRule type="cellIs" dxfId="7939" priority="7139" stopIfTrue="1" operator="equal">
      <formula>0</formula>
    </cfRule>
  </conditionalFormatting>
  <conditionalFormatting sqref="K1286 D1286:F1286 H1286:I1286">
    <cfRule type="containsText" dxfId="7938" priority="7134" stopIfTrue="1" operator="containsText" text="dsoy jktdh; fo|ky;ksa esa iz;ksx gsrq fu%'kqYd">
      <formula>NOT(ISERROR(SEARCH("dsoy jktdh; fo|ky;ksa esa iz;ksx gsrq fu%'kqYd",D1286)))</formula>
    </cfRule>
    <cfRule type="containsText" dxfId="7937" priority="7135" stopIfTrue="1" operator="containsText" text="dsoy jktdh; fo|ky;ksa esa iz;ksx gsrq fu%'kqYd">
      <formula>NOT(ISERROR(SEARCH("dsoy jktdh; fo|ky;ksa esa iz;ksx gsrq fu%'kqYd",D1286)))</formula>
    </cfRule>
    <cfRule type="containsText" dxfId="7936" priority="7136" stopIfTrue="1" operator="containsText" text="dsoy jktdh; fo|ky;ksa esa iz;ksx gsrq fu%'kqYd">
      <formula>NOT(ISERROR(SEARCH("dsoy jktdh; fo|ky;ksa esa iz;ksx gsrq fu%'kqYd",D1286)))</formula>
    </cfRule>
    <cfRule type="containsText" dxfId="7935" priority="7137" stopIfTrue="1" operator="containsText" text="f'k{kk foHkkx jktLFkku">
      <formula>NOT(ISERROR(SEARCH("f'k{kk foHkkx jktLFkku",D1286)))</formula>
    </cfRule>
    <cfRule type="containsText" dxfId="7934" priority="7138" stopIfTrue="1" operator="containsText" text="iw.kkZad">
      <formula>NOT(ISERROR(SEARCH("iw.kkZad",D1286)))</formula>
    </cfRule>
  </conditionalFormatting>
  <conditionalFormatting sqref="K1286 D1286:F1286 H1286:I1286">
    <cfRule type="cellIs" dxfId="7933" priority="7132" operator="equal">
      <formula>0</formula>
    </cfRule>
    <cfRule type="containsText" dxfId="7932" priority="7133" stopIfTrue="1" operator="containsText" text="false">
      <formula>NOT(ISERROR(SEARCH("false",D1286)))</formula>
    </cfRule>
  </conditionalFormatting>
  <conditionalFormatting sqref="K1286 D1286:F1286 H1286:I1286">
    <cfRule type="containsText" dxfId="7931" priority="7131" stopIfTrue="1" operator="containsText" text="izk;ks-">
      <formula>NOT(ISERROR(SEARCH("izk;ks-",D1286)))</formula>
    </cfRule>
  </conditionalFormatting>
  <conditionalFormatting sqref="D1298:D1302">
    <cfRule type="cellIs" dxfId="7930" priority="7130" stopIfTrue="1" operator="equal">
      <formula>0</formula>
    </cfRule>
  </conditionalFormatting>
  <conditionalFormatting sqref="D1298:D1302">
    <cfRule type="containsText" dxfId="7929" priority="7125" stopIfTrue="1" operator="containsText" text="dsoy jktdh; fo|ky;ksa esa iz;ksx gsrq fu%'kqYd">
      <formula>NOT(ISERROR(SEARCH("dsoy jktdh; fo|ky;ksa esa iz;ksx gsrq fu%'kqYd",D1298)))</formula>
    </cfRule>
    <cfRule type="containsText" dxfId="7928" priority="7126" stopIfTrue="1" operator="containsText" text="dsoy jktdh; fo|ky;ksa esa iz;ksx gsrq fu%'kqYd">
      <formula>NOT(ISERROR(SEARCH("dsoy jktdh; fo|ky;ksa esa iz;ksx gsrq fu%'kqYd",D1298)))</formula>
    </cfRule>
    <cfRule type="containsText" dxfId="7927" priority="7127" stopIfTrue="1" operator="containsText" text="dsoy jktdh; fo|ky;ksa esa iz;ksx gsrq fu%'kqYd">
      <formula>NOT(ISERROR(SEARCH("dsoy jktdh; fo|ky;ksa esa iz;ksx gsrq fu%'kqYd",D1298)))</formula>
    </cfRule>
    <cfRule type="containsText" dxfId="7926" priority="7128" stopIfTrue="1" operator="containsText" text="f'k{kk foHkkx jktLFkku">
      <formula>NOT(ISERROR(SEARCH("f'k{kk foHkkx jktLFkku",D1298)))</formula>
    </cfRule>
    <cfRule type="containsText" dxfId="7925" priority="7129" stopIfTrue="1" operator="containsText" text="iw.kkZad">
      <formula>NOT(ISERROR(SEARCH("iw.kkZad",D1298)))</formula>
    </cfRule>
  </conditionalFormatting>
  <conditionalFormatting sqref="F1298:F1302">
    <cfRule type="cellIs" dxfId="7924" priority="7124" stopIfTrue="1" operator="equal">
      <formula>0</formula>
    </cfRule>
  </conditionalFormatting>
  <conditionalFormatting sqref="F1298:F1302">
    <cfRule type="containsText" dxfId="7923" priority="7119" stopIfTrue="1" operator="containsText" text="dsoy jktdh; fo|ky;ksa esa iz;ksx gsrq fu%'kqYd">
      <formula>NOT(ISERROR(SEARCH("dsoy jktdh; fo|ky;ksa esa iz;ksx gsrq fu%'kqYd",F1298)))</formula>
    </cfRule>
    <cfRule type="containsText" dxfId="7922" priority="7120" stopIfTrue="1" operator="containsText" text="dsoy jktdh; fo|ky;ksa esa iz;ksx gsrq fu%'kqYd">
      <formula>NOT(ISERROR(SEARCH("dsoy jktdh; fo|ky;ksa esa iz;ksx gsrq fu%'kqYd",F1298)))</formula>
    </cfRule>
    <cfRule type="containsText" dxfId="7921" priority="7121" stopIfTrue="1" operator="containsText" text="dsoy jktdh; fo|ky;ksa esa iz;ksx gsrq fu%'kqYd">
      <formula>NOT(ISERROR(SEARCH("dsoy jktdh; fo|ky;ksa esa iz;ksx gsrq fu%'kqYd",F1298)))</formula>
    </cfRule>
    <cfRule type="containsText" dxfId="7920" priority="7122" stopIfTrue="1" operator="containsText" text="f'k{kk foHkkx jktLFkku">
      <formula>NOT(ISERROR(SEARCH("f'k{kk foHkkx jktLFkku",F1298)))</formula>
    </cfRule>
    <cfRule type="containsText" dxfId="7919" priority="7123" stopIfTrue="1" operator="containsText" text="iw.kkZad">
      <formula>NOT(ISERROR(SEARCH("iw.kkZad",F1298)))</formula>
    </cfRule>
  </conditionalFormatting>
  <conditionalFormatting sqref="B1299:C1299">
    <cfRule type="cellIs" dxfId="7918" priority="7112" stopIfTrue="1" operator="equal">
      <formula>0</formula>
    </cfRule>
  </conditionalFormatting>
  <conditionalFormatting sqref="B1299:C1299">
    <cfRule type="containsText" dxfId="7917" priority="7107" stopIfTrue="1" operator="containsText" text="dsoy jktdh; fo|ky;ksa esa iz;ksx gsrq fu%'kqYd">
      <formula>NOT(ISERROR(SEARCH("dsoy jktdh; fo|ky;ksa esa iz;ksx gsrq fu%'kqYd",B1299)))</formula>
    </cfRule>
    <cfRule type="containsText" dxfId="7916" priority="7108" stopIfTrue="1" operator="containsText" text="dsoy jktdh; fo|ky;ksa esa iz;ksx gsrq fu%'kqYd">
      <formula>NOT(ISERROR(SEARCH("dsoy jktdh; fo|ky;ksa esa iz;ksx gsrq fu%'kqYd",B1299)))</formula>
    </cfRule>
    <cfRule type="containsText" dxfId="7915" priority="7109" stopIfTrue="1" operator="containsText" text="dsoy jktdh; fo|ky;ksa esa iz;ksx gsrq fu%'kqYd">
      <formula>NOT(ISERROR(SEARCH("dsoy jktdh; fo|ky;ksa esa iz;ksx gsrq fu%'kqYd",B1299)))</formula>
    </cfRule>
    <cfRule type="containsText" dxfId="7914" priority="7110" stopIfTrue="1" operator="containsText" text="f'k{kk foHkkx jktLFkku">
      <formula>NOT(ISERROR(SEARCH("f'k{kk foHkkx jktLFkku",B1299)))</formula>
    </cfRule>
    <cfRule type="containsText" dxfId="7913" priority="7111" stopIfTrue="1" operator="containsText" text="iw.kkZad">
      <formula>NOT(ISERROR(SEARCH("iw.kkZad",B1299)))</formula>
    </cfRule>
  </conditionalFormatting>
  <conditionalFormatting sqref="G1283:G1285">
    <cfRule type="expression" dxfId="7912" priority="7106">
      <formula>is(error)</formula>
    </cfRule>
  </conditionalFormatting>
  <conditionalFormatting sqref="G1283:G1285">
    <cfRule type="cellIs" dxfId="7911" priority="7105" operator="equal">
      <formula>0</formula>
    </cfRule>
  </conditionalFormatting>
  <conditionalFormatting sqref="G1283:G1285">
    <cfRule type="expression" dxfId="7910" priority="7104">
      <formula>ISERROR(G1283)</formula>
    </cfRule>
  </conditionalFormatting>
  <conditionalFormatting sqref="K1283:K1285">
    <cfRule type="expression" dxfId="7909" priority="7103">
      <formula>is(error)</formula>
    </cfRule>
  </conditionalFormatting>
  <conditionalFormatting sqref="K1283:K1285">
    <cfRule type="cellIs" dxfId="7908" priority="7102" operator="equal">
      <formula>0</formula>
    </cfRule>
  </conditionalFormatting>
  <conditionalFormatting sqref="K1283:K1285">
    <cfRule type="expression" dxfId="7907" priority="7101">
      <formula>ISERROR(K1283)</formula>
    </cfRule>
  </conditionalFormatting>
  <conditionalFormatting sqref="G1287">
    <cfRule type="expression" dxfId="7906" priority="7100">
      <formula>is(error)</formula>
    </cfRule>
  </conditionalFormatting>
  <conditionalFormatting sqref="G1287">
    <cfRule type="cellIs" dxfId="7905" priority="7099" operator="equal">
      <formula>0</formula>
    </cfRule>
  </conditionalFormatting>
  <conditionalFormatting sqref="G1287">
    <cfRule type="expression" dxfId="7904" priority="7098">
      <formula>ISERROR(G1287)</formula>
    </cfRule>
  </conditionalFormatting>
  <conditionalFormatting sqref="K1287">
    <cfRule type="expression" dxfId="7903" priority="7097">
      <formula>is(error)</formula>
    </cfRule>
  </conditionalFormatting>
  <conditionalFormatting sqref="K1287">
    <cfRule type="cellIs" dxfId="7902" priority="7096" operator="equal">
      <formula>0</formula>
    </cfRule>
  </conditionalFormatting>
  <conditionalFormatting sqref="K1287">
    <cfRule type="expression" dxfId="7901" priority="7095">
      <formula>ISERROR(K1287)</formula>
    </cfRule>
  </conditionalFormatting>
  <conditionalFormatting sqref="O1290:Q1290">
    <cfRule type="cellIs" dxfId="7900" priority="7094" stopIfTrue="1" operator="equal">
      <formula>0</formula>
    </cfRule>
  </conditionalFormatting>
  <conditionalFormatting sqref="O1290:Q1290">
    <cfRule type="containsText" dxfId="7899" priority="7089" stopIfTrue="1" operator="containsText" text="dsoy jktdh; fo|ky;ksa esa iz;ksx gsrq fu%'kqYd">
      <formula>NOT(ISERROR(SEARCH("dsoy jktdh; fo|ky;ksa esa iz;ksx gsrq fu%'kqYd",O1290)))</formula>
    </cfRule>
    <cfRule type="containsText" dxfId="7898" priority="7090" stopIfTrue="1" operator="containsText" text="dsoy jktdh; fo|ky;ksa esa iz;ksx gsrq fu%'kqYd">
      <formula>NOT(ISERROR(SEARCH("dsoy jktdh; fo|ky;ksa esa iz;ksx gsrq fu%'kqYd",O1290)))</formula>
    </cfRule>
    <cfRule type="containsText" dxfId="7897" priority="7091" stopIfTrue="1" operator="containsText" text="dsoy jktdh; fo|ky;ksa esa iz;ksx gsrq fu%'kqYd">
      <formula>NOT(ISERROR(SEARCH("dsoy jktdh; fo|ky;ksa esa iz;ksx gsrq fu%'kqYd",O1290)))</formula>
    </cfRule>
    <cfRule type="containsText" dxfId="7896" priority="7092" stopIfTrue="1" operator="containsText" text="f'k{kk foHkkx jktLFkku">
      <formula>NOT(ISERROR(SEARCH("f'k{kk foHkkx jktLFkku",O1290)))</formula>
    </cfRule>
    <cfRule type="containsText" dxfId="7895" priority="7093" stopIfTrue="1" operator="containsText" text="iw.kkZad">
      <formula>NOT(ISERROR(SEARCH("iw.kkZad",O1290)))</formula>
    </cfRule>
  </conditionalFormatting>
  <conditionalFormatting sqref="F1294">
    <cfRule type="cellIs" dxfId="7894" priority="7058" stopIfTrue="1" operator="equal">
      <formula>0</formula>
    </cfRule>
  </conditionalFormatting>
  <conditionalFormatting sqref="F1294">
    <cfRule type="containsText" dxfId="7893" priority="7053" stopIfTrue="1" operator="containsText" text="dsoy jktdh; fo|ky;ksa esa iz;ksx gsrq fu%'kqYd">
      <formula>NOT(ISERROR(SEARCH("dsoy jktdh; fo|ky;ksa esa iz;ksx gsrq fu%'kqYd",F1294)))</formula>
    </cfRule>
    <cfRule type="containsText" dxfId="7892" priority="7054" stopIfTrue="1" operator="containsText" text="dsoy jktdh; fo|ky;ksa esa iz;ksx gsrq fu%'kqYd">
      <formula>NOT(ISERROR(SEARCH("dsoy jktdh; fo|ky;ksa esa iz;ksx gsrq fu%'kqYd",F1294)))</formula>
    </cfRule>
    <cfRule type="containsText" dxfId="7891" priority="7055" stopIfTrue="1" operator="containsText" text="dsoy jktdh; fo|ky;ksa esa iz;ksx gsrq fu%'kqYd">
      <formula>NOT(ISERROR(SEARCH("dsoy jktdh; fo|ky;ksa esa iz;ksx gsrq fu%'kqYd",F1294)))</formula>
    </cfRule>
    <cfRule type="containsText" dxfId="7890" priority="7056" stopIfTrue="1" operator="containsText" text="f'k{kk foHkkx jktLFkku">
      <formula>NOT(ISERROR(SEARCH("f'k{kk foHkkx jktLFkku",F1294)))</formula>
    </cfRule>
    <cfRule type="containsText" dxfId="7889" priority="7057" stopIfTrue="1" operator="containsText" text="iw.kkZad">
      <formula>NOT(ISERROR(SEARCH("iw.kkZad",F1294)))</formula>
    </cfRule>
  </conditionalFormatting>
  <conditionalFormatting sqref="N1290:N1292">
    <cfRule type="cellIs" dxfId="7888" priority="7076" stopIfTrue="1" operator="equal">
      <formula>0</formula>
    </cfRule>
  </conditionalFormatting>
  <conditionalFormatting sqref="N1290:N1292">
    <cfRule type="containsText" dxfId="7887" priority="7071" stopIfTrue="1" operator="containsText" text="dsoy jktdh; fo|ky;ksa esa iz;ksx gsrq fu%'kqYd">
      <formula>NOT(ISERROR(SEARCH("dsoy jktdh; fo|ky;ksa esa iz;ksx gsrq fu%'kqYd",N1290)))</formula>
    </cfRule>
    <cfRule type="containsText" dxfId="7886" priority="7072" stopIfTrue="1" operator="containsText" text="dsoy jktdh; fo|ky;ksa esa iz;ksx gsrq fu%'kqYd">
      <formula>NOT(ISERROR(SEARCH("dsoy jktdh; fo|ky;ksa esa iz;ksx gsrq fu%'kqYd",N1290)))</formula>
    </cfRule>
    <cfRule type="containsText" dxfId="7885" priority="7073" stopIfTrue="1" operator="containsText" text="dsoy jktdh; fo|ky;ksa esa iz;ksx gsrq fu%'kqYd">
      <formula>NOT(ISERROR(SEARCH("dsoy jktdh; fo|ky;ksa esa iz;ksx gsrq fu%'kqYd",N1290)))</formula>
    </cfRule>
    <cfRule type="containsText" dxfId="7884" priority="7074" stopIfTrue="1" operator="containsText" text="f'k{kk foHkkx jktLFkku">
      <formula>NOT(ISERROR(SEARCH("f'k{kk foHkkx jktLFkku",N1290)))</formula>
    </cfRule>
    <cfRule type="containsText" dxfId="7883" priority="7075" stopIfTrue="1" operator="containsText" text="iw.kkZad">
      <formula>NOT(ISERROR(SEARCH("iw.kkZad",N1290)))</formula>
    </cfRule>
  </conditionalFormatting>
  <conditionalFormatting sqref="J1290:J1292">
    <cfRule type="cellIs" dxfId="7882" priority="7070" stopIfTrue="1" operator="equal">
      <formula>0</formula>
    </cfRule>
  </conditionalFormatting>
  <conditionalFormatting sqref="J1290:J1292">
    <cfRule type="containsText" dxfId="7881" priority="7065" stopIfTrue="1" operator="containsText" text="dsoy jktdh; fo|ky;ksa esa iz;ksx gsrq fu%'kqYd">
      <formula>NOT(ISERROR(SEARCH("dsoy jktdh; fo|ky;ksa esa iz;ksx gsrq fu%'kqYd",J1290)))</formula>
    </cfRule>
    <cfRule type="containsText" dxfId="7880" priority="7066" stopIfTrue="1" operator="containsText" text="dsoy jktdh; fo|ky;ksa esa iz;ksx gsrq fu%'kqYd">
      <formula>NOT(ISERROR(SEARCH("dsoy jktdh; fo|ky;ksa esa iz;ksx gsrq fu%'kqYd",J1290)))</formula>
    </cfRule>
    <cfRule type="containsText" dxfId="7879" priority="7067" stopIfTrue="1" operator="containsText" text="dsoy jktdh; fo|ky;ksa esa iz;ksx gsrq fu%'kqYd">
      <formula>NOT(ISERROR(SEARCH("dsoy jktdh; fo|ky;ksa esa iz;ksx gsrq fu%'kqYd",J1290)))</formula>
    </cfRule>
    <cfRule type="containsText" dxfId="7878" priority="7068" stopIfTrue="1" operator="containsText" text="f'k{kk foHkkx jktLFkku">
      <formula>NOT(ISERROR(SEARCH("f'k{kk foHkkx jktLFkku",J1290)))</formula>
    </cfRule>
    <cfRule type="containsText" dxfId="7877" priority="7069" stopIfTrue="1" operator="containsText" text="iw.kkZad">
      <formula>NOT(ISERROR(SEARCH("iw.kkZad",J1290)))</formula>
    </cfRule>
  </conditionalFormatting>
  <conditionalFormatting sqref="O1291:Q1291">
    <cfRule type="cellIs" dxfId="7876" priority="7088" stopIfTrue="1" operator="equal">
      <formula>0</formula>
    </cfRule>
  </conditionalFormatting>
  <conditionalFormatting sqref="O1291:Q1291">
    <cfRule type="containsText" dxfId="7875" priority="7083" stopIfTrue="1" operator="containsText" text="dsoy jktdh; fo|ky;ksa esa iz;ksx gsrq fu%'kqYd">
      <formula>NOT(ISERROR(SEARCH("dsoy jktdh; fo|ky;ksa esa iz;ksx gsrq fu%'kqYd",O1291)))</formula>
    </cfRule>
    <cfRule type="containsText" dxfId="7874" priority="7084" stopIfTrue="1" operator="containsText" text="dsoy jktdh; fo|ky;ksa esa iz;ksx gsrq fu%'kqYd">
      <formula>NOT(ISERROR(SEARCH("dsoy jktdh; fo|ky;ksa esa iz;ksx gsrq fu%'kqYd",O1291)))</formula>
    </cfRule>
    <cfRule type="containsText" dxfId="7873" priority="7085" stopIfTrue="1" operator="containsText" text="dsoy jktdh; fo|ky;ksa esa iz;ksx gsrq fu%'kqYd">
      <formula>NOT(ISERROR(SEARCH("dsoy jktdh; fo|ky;ksa esa iz;ksx gsrq fu%'kqYd",O1291)))</formula>
    </cfRule>
    <cfRule type="containsText" dxfId="7872" priority="7086" stopIfTrue="1" operator="containsText" text="f'k{kk foHkkx jktLFkku">
      <formula>NOT(ISERROR(SEARCH("f'k{kk foHkkx jktLFkku",O1291)))</formula>
    </cfRule>
    <cfRule type="containsText" dxfId="7871" priority="7087" stopIfTrue="1" operator="containsText" text="iw.kkZad">
      <formula>NOT(ISERROR(SEARCH("iw.kkZad",O1291)))</formula>
    </cfRule>
  </conditionalFormatting>
  <conditionalFormatting sqref="O1292:Q1292">
    <cfRule type="cellIs" dxfId="7870" priority="7082" stopIfTrue="1" operator="equal">
      <formula>0</formula>
    </cfRule>
  </conditionalFormatting>
  <conditionalFormatting sqref="O1292:Q1292">
    <cfRule type="containsText" dxfId="7869" priority="7077" stopIfTrue="1" operator="containsText" text="dsoy jktdh; fo|ky;ksa esa iz;ksx gsrq fu%'kqYd">
      <formula>NOT(ISERROR(SEARCH("dsoy jktdh; fo|ky;ksa esa iz;ksx gsrq fu%'kqYd",O1292)))</formula>
    </cfRule>
    <cfRule type="containsText" dxfId="7868" priority="7078" stopIfTrue="1" operator="containsText" text="dsoy jktdh; fo|ky;ksa esa iz;ksx gsrq fu%'kqYd">
      <formula>NOT(ISERROR(SEARCH("dsoy jktdh; fo|ky;ksa esa iz;ksx gsrq fu%'kqYd",O1292)))</formula>
    </cfRule>
    <cfRule type="containsText" dxfId="7867" priority="7079" stopIfTrue="1" operator="containsText" text="dsoy jktdh; fo|ky;ksa esa iz;ksx gsrq fu%'kqYd">
      <formula>NOT(ISERROR(SEARCH("dsoy jktdh; fo|ky;ksa esa iz;ksx gsrq fu%'kqYd",O1292)))</formula>
    </cfRule>
    <cfRule type="containsText" dxfId="7866" priority="7080" stopIfTrue="1" operator="containsText" text="f'k{kk foHkkx jktLFkku">
      <formula>NOT(ISERROR(SEARCH("f'k{kk foHkkx jktLFkku",O1292)))</formula>
    </cfRule>
    <cfRule type="containsText" dxfId="7865" priority="7081" stopIfTrue="1" operator="containsText" text="iw.kkZad">
      <formula>NOT(ISERROR(SEARCH("iw.kkZad",O1292)))</formula>
    </cfRule>
  </conditionalFormatting>
  <conditionalFormatting sqref="D1294">
    <cfRule type="cellIs" dxfId="7864" priority="7064" stopIfTrue="1" operator="equal">
      <formula>0</formula>
    </cfRule>
  </conditionalFormatting>
  <conditionalFormatting sqref="D1294">
    <cfRule type="containsText" dxfId="7863" priority="7059" stopIfTrue="1" operator="containsText" text="dsoy jktdh; fo|ky;ksa esa iz;ksx gsrq fu%'kqYd">
      <formula>NOT(ISERROR(SEARCH("dsoy jktdh; fo|ky;ksa esa iz;ksx gsrq fu%'kqYd",D1294)))</formula>
    </cfRule>
    <cfRule type="containsText" dxfId="7862" priority="7060" stopIfTrue="1" operator="containsText" text="dsoy jktdh; fo|ky;ksa esa iz;ksx gsrq fu%'kqYd">
      <formula>NOT(ISERROR(SEARCH("dsoy jktdh; fo|ky;ksa esa iz;ksx gsrq fu%'kqYd",D1294)))</formula>
    </cfRule>
    <cfRule type="containsText" dxfId="7861" priority="7061" stopIfTrue="1" operator="containsText" text="dsoy jktdh; fo|ky;ksa esa iz;ksx gsrq fu%'kqYd">
      <formula>NOT(ISERROR(SEARCH("dsoy jktdh; fo|ky;ksa esa iz;ksx gsrq fu%'kqYd",D1294)))</formula>
    </cfRule>
    <cfRule type="containsText" dxfId="7860" priority="7062" stopIfTrue="1" operator="containsText" text="f'k{kk foHkkx jktLFkku">
      <formula>NOT(ISERROR(SEARCH("f'k{kk foHkkx jktLFkku",D1294)))</formula>
    </cfRule>
    <cfRule type="containsText" dxfId="7859" priority="7063" stopIfTrue="1" operator="containsText" text="iw.kkZad">
      <formula>NOT(ISERROR(SEARCH("iw.kkZad",D1294)))</formula>
    </cfRule>
  </conditionalFormatting>
  <conditionalFormatting sqref="L1294">
    <cfRule type="cellIs" dxfId="7858" priority="7052" stopIfTrue="1" operator="equal">
      <formula>0</formula>
    </cfRule>
  </conditionalFormatting>
  <conditionalFormatting sqref="L1294">
    <cfRule type="containsText" dxfId="7857" priority="7047" stopIfTrue="1" operator="containsText" text="dsoy jktdh; fo|ky;ksa esa iz;ksx gsrq fu%'kqYd">
      <formula>NOT(ISERROR(SEARCH("dsoy jktdh; fo|ky;ksa esa iz;ksx gsrq fu%'kqYd",L1294)))</formula>
    </cfRule>
    <cfRule type="containsText" dxfId="7856" priority="7048" stopIfTrue="1" operator="containsText" text="dsoy jktdh; fo|ky;ksa esa iz;ksx gsrq fu%'kqYd">
      <formula>NOT(ISERROR(SEARCH("dsoy jktdh; fo|ky;ksa esa iz;ksx gsrq fu%'kqYd",L1294)))</formula>
    </cfRule>
    <cfRule type="containsText" dxfId="7855" priority="7049" stopIfTrue="1" operator="containsText" text="dsoy jktdh; fo|ky;ksa esa iz;ksx gsrq fu%'kqYd">
      <formula>NOT(ISERROR(SEARCH("dsoy jktdh; fo|ky;ksa esa iz;ksx gsrq fu%'kqYd",L1294)))</formula>
    </cfRule>
    <cfRule type="containsText" dxfId="7854" priority="7050" stopIfTrue="1" operator="containsText" text="f'k{kk foHkkx jktLFkku">
      <formula>NOT(ISERROR(SEARCH("f'k{kk foHkkx jktLFkku",L1294)))</formula>
    </cfRule>
    <cfRule type="containsText" dxfId="7853" priority="7051" stopIfTrue="1" operator="containsText" text="iw.kkZad">
      <formula>NOT(ISERROR(SEARCH("iw.kkZad",L1294)))</formula>
    </cfRule>
  </conditionalFormatting>
  <conditionalFormatting sqref="L1295">
    <cfRule type="cellIs" dxfId="7852" priority="7046" stopIfTrue="1" operator="equal">
      <formula>0</formula>
    </cfRule>
  </conditionalFormatting>
  <conditionalFormatting sqref="L1295">
    <cfRule type="containsText" dxfId="7851" priority="7041" stopIfTrue="1" operator="containsText" text="dsoy jktdh; fo|ky;ksa esa iz;ksx gsrq fu%'kqYd">
      <formula>NOT(ISERROR(SEARCH("dsoy jktdh; fo|ky;ksa esa iz;ksx gsrq fu%'kqYd",L1295)))</formula>
    </cfRule>
    <cfRule type="containsText" dxfId="7850" priority="7042" stopIfTrue="1" operator="containsText" text="dsoy jktdh; fo|ky;ksa esa iz;ksx gsrq fu%'kqYd">
      <formula>NOT(ISERROR(SEARCH("dsoy jktdh; fo|ky;ksa esa iz;ksx gsrq fu%'kqYd",L1295)))</formula>
    </cfRule>
    <cfRule type="containsText" dxfId="7849" priority="7043" stopIfTrue="1" operator="containsText" text="dsoy jktdh; fo|ky;ksa esa iz;ksx gsrq fu%'kqYd">
      <formula>NOT(ISERROR(SEARCH("dsoy jktdh; fo|ky;ksa esa iz;ksx gsrq fu%'kqYd",L1295)))</formula>
    </cfRule>
    <cfRule type="containsText" dxfId="7848" priority="7044" stopIfTrue="1" operator="containsText" text="f'k{kk foHkkx jktLFkku">
      <formula>NOT(ISERROR(SEARCH("f'k{kk foHkkx jktLFkku",L1295)))</formula>
    </cfRule>
    <cfRule type="containsText" dxfId="7847" priority="7045" stopIfTrue="1" operator="containsText" text="iw.kkZad">
      <formula>NOT(ISERROR(SEARCH("iw.kkZad",L1295)))</formula>
    </cfRule>
  </conditionalFormatting>
  <conditionalFormatting sqref="O1293">
    <cfRule type="cellIs" dxfId="7846" priority="7040" stopIfTrue="1" operator="equal">
      <formula>0</formula>
    </cfRule>
  </conditionalFormatting>
  <conditionalFormatting sqref="O1293">
    <cfRule type="containsText" dxfId="7845" priority="7035" stopIfTrue="1" operator="containsText" text="dsoy jktdh; fo|ky;ksa esa iz;ksx gsrq fu%'kqYd">
      <formula>NOT(ISERROR(SEARCH("dsoy jktdh; fo|ky;ksa esa iz;ksx gsrq fu%'kqYd",O1293)))</formula>
    </cfRule>
    <cfRule type="containsText" dxfId="7844" priority="7036" stopIfTrue="1" operator="containsText" text="dsoy jktdh; fo|ky;ksa esa iz;ksx gsrq fu%'kqYd">
      <formula>NOT(ISERROR(SEARCH("dsoy jktdh; fo|ky;ksa esa iz;ksx gsrq fu%'kqYd",O1293)))</formula>
    </cfRule>
    <cfRule type="containsText" dxfId="7843" priority="7037" stopIfTrue="1" operator="containsText" text="dsoy jktdh; fo|ky;ksa esa iz;ksx gsrq fu%'kqYd">
      <formula>NOT(ISERROR(SEARCH("dsoy jktdh; fo|ky;ksa esa iz;ksx gsrq fu%'kqYd",O1293)))</formula>
    </cfRule>
    <cfRule type="containsText" dxfId="7842" priority="7038" stopIfTrue="1" operator="containsText" text="f'k{kk foHkkx jktLFkku">
      <formula>NOT(ISERROR(SEARCH("f'k{kk foHkkx jktLFkku",O1293)))</formula>
    </cfRule>
    <cfRule type="containsText" dxfId="7841" priority="7039" stopIfTrue="1" operator="containsText" text="iw.kkZad">
      <formula>NOT(ISERROR(SEARCH("iw.kkZad",O1293)))</formula>
    </cfRule>
  </conditionalFormatting>
  <conditionalFormatting sqref="O1294">
    <cfRule type="cellIs" dxfId="7840" priority="7034" stopIfTrue="1" operator="equal">
      <formula>0</formula>
    </cfRule>
  </conditionalFormatting>
  <conditionalFormatting sqref="O1294">
    <cfRule type="containsText" dxfId="7839" priority="7029" stopIfTrue="1" operator="containsText" text="dsoy jktdh; fo|ky;ksa esa iz;ksx gsrq fu%'kqYd">
      <formula>NOT(ISERROR(SEARCH("dsoy jktdh; fo|ky;ksa esa iz;ksx gsrq fu%'kqYd",O1294)))</formula>
    </cfRule>
    <cfRule type="containsText" dxfId="7838" priority="7030" stopIfTrue="1" operator="containsText" text="dsoy jktdh; fo|ky;ksa esa iz;ksx gsrq fu%'kqYd">
      <formula>NOT(ISERROR(SEARCH("dsoy jktdh; fo|ky;ksa esa iz;ksx gsrq fu%'kqYd",O1294)))</formula>
    </cfRule>
    <cfRule type="containsText" dxfId="7837" priority="7031" stopIfTrue="1" operator="containsText" text="dsoy jktdh; fo|ky;ksa esa iz;ksx gsrq fu%'kqYd">
      <formula>NOT(ISERROR(SEARCH("dsoy jktdh; fo|ky;ksa esa iz;ksx gsrq fu%'kqYd",O1294)))</formula>
    </cfRule>
    <cfRule type="containsText" dxfId="7836" priority="7032" stopIfTrue="1" operator="containsText" text="f'k{kk foHkkx jktLFkku">
      <formula>NOT(ISERROR(SEARCH("f'k{kk foHkkx jktLFkku",O1294)))</formula>
    </cfRule>
    <cfRule type="containsText" dxfId="7835" priority="7033" stopIfTrue="1" operator="containsText" text="iw.kkZad">
      <formula>NOT(ISERROR(SEARCH("iw.kkZad",O1294)))</formula>
    </cfRule>
  </conditionalFormatting>
  <conditionalFormatting sqref="O1295">
    <cfRule type="cellIs" dxfId="7834" priority="7028" stopIfTrue="1" operator="equal">
      <formula>0</formula>
    </cfRule>
  </conditionalFormatting>
  <conditionalFormatting sqref="O1295">
    <cfRule type="containsText" dxfId="7833" priority="7023" stopIfTrue="1" operator="containsText" text="dsoy jktdh; fo|ky;ksa esa iz;ksx gsrq fu%'kqYd">
      <formula>NOT(ISERROR(SEARCH("dsoy jktdh; fo|ky;ksa esa iz;ksx gsrq fu%'kqYd",O1295)))</formula>
    </cfRule>
    <cfRule type="containsText" dxfId="7832" priority="7024" stopIfTrue="1" operator="containsText" text="dsoy jktdh; fo|ky;ksa esa iz;ksx gsrq fu%'kqYd">
      <formula>NOT(ISERROR(SEARCH("dsoy jktdh; fo|ky;ksa esa iz;ksx gsrq fu%'kqYd",O1295)))</formula>
    </cfRule>
    <cfRule type="containsText" dxfId="7831" priority="7025" stopIfTrue="1" operator="containsText" text="dsoy jktdh; fo|ky;ksa esa iz;ksx gsrq fu%'kqYd">
      <formula>NOT(ISERROR(SEARCH("dsoy jktdh; fo|ky;ksa esa iz;ksx gsrq fu%'kqYd",O1295)))</formula>
    </cfRule>
    <cfRule type="containsText" dxfId="7830" priority="7026" stopIfTrue="1" operator="containsText" text="f'k{kk foHkkx jktLFkku">
      <formula>NOT(ISERROR(SEARCH("f'k{kk foHkkx jktLFkku",O1295)))</formula>
    </cfRule>
    <cfRule type="containsText" dxfId="7829" priority="7027" stopIfTrue="1" operator="containsText" text="iw.kkZad">
      <formula>NOT(ISERROR(SEARCH("iw.kkZad",O1295)))</formula>
    </cfRule>
  </conditionalFormatting>
  <conditionalFormatting sqref="J1298:J1301">
    <cfRule type="cellIs" dxfId="7828" priority="7022" stopIfTrue="1" operator="equal">
      <formula>0</formula>
    </cfRule>
  </conditionalFormatting>
  <conditionalFormatting sqref="J1298:J1301">
    <cfRule type="containsText" dxfId="7827" priority="7017" stopIfTrue="1" operator="containsText" text="dsoy jktdh; fo|ky;ksa esa iz;ksx gsrq fu%'kqYd">
      <formula>NOT(ISERROR(SEARCH("dsoy jktdh; fo|ky;ksa esa iz;ksx gsrq fu%'kqYd",J1298)))</formula>
    </cfRule>
    <cfRule type="containsText" dxfId="7826" priority="7018" stopIfTrue="1" operator="containsText" text="dsoy jktdh; fo|ky;ksa esa iz;ksx gsrq fu%'kqYd">
      <formula>NOT(ISERROR(SEARCH("dsoy jktdh; fo|ky;ksa esa iz;ksx gsrq fu%'kqYd",J1298)))</formula>
    </cfRule>
    <cfRule type="containsText" dxfId="7825" priority="7019" stopIfTrue="1" operator="containsText" text="dsoy jktdh; fo|ky;ksa esa iz;ksx gsrq fu%'kqYd">
      <formula>NOT(ISERROR(SEARCH("dsoy jktdh; fo|ky;ksa esa iz;ksx gsrq fu%'kqYd",J1298)))</formula>
    </cfRule>
    <cfRule type="containsText" dxfId="7824" priority="7020" stopIfTrue="1" operator="containsText" text="f'k{kk foHkkx jktLFkku">
      <formula>NOT(ISERROR(SEARCH("f'k{kk foHkkx jktLFkku",J1298)))</formula>
    </cfRule>
    <cfRule type="containsText" dxfId="7823" priority="7021" stopIfTrue="1" operator="containsText" text="iw.kkZad">
      <formula>NOT(ISERROR(SEARCH("iw.kkZad",J1298)))</formula>
    </cfRule>
  </conditionalFormatting>
  <conditionalFormatting sqref="J1302">
    <cfRule type="cellIs" dxfId="7822" priority="7016" stopIfTrue="1" operator="equal">
      <formula>0</formula>
    </cfRule>
  </conditionalFormatting>
  <conditionalFormatting sqref="J1302">
    <cfRule type="containsText" dxfId="7821" priority="7011" stopIfTrue="1" operator="containsText" text="dsoy jktdh; fo|ky;ksa esa iz;ksx gsrq fu%'kqYd">
      <formula>NOT(ISERROR(SEARCH("dsoy jktdh; fo|ky;ksa esa iz;ksx gsrq fu%'kqYd",J1302)))</formula>
    </cfRule>
    <cfRule type="containsText" dxfId="7820" priority="7012" stopIfTrue="1" operator="containsText" text="dsoy jktdh; fo|ky;ksa esa iz;ksx gsrq fu%'kqYd">
      <formula>NOT(ISERROR(SEARCH("dsoy jktdh; fo|ky;ksa esa iz;ksx gsrq fu%'kqYd",J1302)))</formula>
    </cfRule>
    <cfRule type="containsText" dxfId="7819" priority="7013" stopIfTrue="1" operator="containsText" text="dsoy jktdh; fo|ky;ksa esa iz;ksx gsrq fu%'kqYd">
      <formula>NOT(ISERROR(SEARCH("dsoy jktdh; fo|ky;ksa esa iz;ksx gsrq fu%'kqYd",J1302)))</formula>
    </cfRule>
    <cfRule type="containsText" dxfId="7818" priority="7014" stopIfTrue="1" operator="containsText" text="f'k{kk foHkkx jktLFkku">
      <formula>NOT(ISERROR(SEARCH("f'k{kk foHkkx jktLFkku",J1302)))</formula>
    </cfRule>
    <cfRule type="containsText" dxfId="7817" priority="7015" stopIfTrue="1" operator="containsText" text="iw.kkZad">
      <formula>NOT(ISERROR(SEARCH("iw.kkZad",J1302)))</formula>
    </cfRule>
  </conditionalFormatting>
  <conditionalFormatting sqref="N1278">
    <cfRule type="cellIs" dxfId="7816" priority="7010" stopIfTrue="1" operator="equal">
      <formula>0</formula>
    </cfRule>
  </conditionalFormatting>
  <conditionalFormatting sqref="N1278">
    <cfRule type="containsText" dxfId="7815" priority="7005" stopIfTrue="1" operator="containsText" text="dsoy jktdh; fo|ky;ksa esa iz;ksx gsrq fu%'kqYd">
      <formula>NOT(ISERROR(SEARCH("dsoy jktdh; fo|ky;ksa esa iz;ksx gsrq fu%'kqYd",N1278)))</formula>
    </cfRule>
    <cfRule type="containsText" dxfId="7814" priority="7006" stopIfTrue="1" operator="containsText" text="dsoy jktdh; fo|ky;ksa esa iz;ksx gsrq fu%'kqYd">
      <formula>NOT(ISERROR(SEARCH("dsoy jktdh; fo|ky;ksa esa iz;ksx gsrq fu%'kqYd",N1278)))</formula>
    </cfRule>
    <cfRule type="containsText" dxfId="7813" priority="7007" stopIfTrue="1" operator="containsText" text="dsoy jktdh; fo|ky;ksa esa iz;ksx gsrq fu%'kqYd">
      <formula>NOT(ISERROR(SEARCH("dsoy jktdh; fo|ky;ksa esa iz;ksx gsrq fu%'kqYd",N1278)))</formula>
    </cfRule>
    <cfRule type="containsText" dxfId="7812" priority="7008" stopIfTrue="1" operator="containsText" text="f'k{kk foHkkx jktLFkku">
      <formula>NOT(ISERROR(SEARCH("f'k{kk foHkkx jktLFkku",N1278)))</formula>
    </cfRule>
    <cfRule type="containsText" dxfId="7811" priority="7009" stopIfTrue="1" operator="containsText" text="iw.kkZad">
      <formula>NOT(ISERROR(SEARCH("iw.kkZad",N1278)))</formula>
    </cfRule>
  </conditionalFormatting>
  <conditionalFormatting sqref="N1279">
    <cfRule type="cellIs" dxfId="7810" priority="7004" stopIfTrue="1" operator="equal">
      <formula>0</formula>
    </cfRule>
  </conditionalFormatting>
  <conditionalFormatting sqref="N1279">
    <cfRule type="containsText" dxfId="7809" priority="6999" stopIfTrue="1" operator="containsText" text="dsoy jktdh; fo|ky;ksa esa iz;ksx gsrq fu%'kqYd">
      <formula>NOT(ISERROR(SEARCH("dsoy jktdh; fo|ky;ksa esa iz;ksx gsrq fu%'kqYd",N1279)))</formula>
    </cfRule>
    <cfRule type="containsText" dxfId="7808" priority="7000" stopIfTrue="1" operator="containsText" text="dsoy jktdh; fo|ky;ksa esa iz;ksx gsrq fu%'kqYd">
      <formula>NOT(ISERROR(SEARCH("dsoy jktdh; fo|ky;ksa esa iz;ksx gsrq fu%'kqYd",N1279)))</formula>
    </cfRule>
    <cfRule type="containsText" dxfId="7807" priority="7001" stopIfTrue="1" operator="containsText" text="dsoy jktdh; fo|ky;ksa esa iz;ksx gsrq fu%'kqYd">
      <formula>NOT(ISERROR(SEARCH("dsoy jktdh; fo|ky;ksa esa iz;ksx gsrq fu%'kqYd",N1279)))</formula>
    </cfRule>
    <cfRule type="containsText" dxfId="7806" priority="7002" stopIfTrue="1" operator="containsText" text="f'k{kk foHkkx jktLFkku">
      <formula>NOT(ISERROR(SEARCH("f'k{kk foHkkx jktLFkku",N1279)))</formula>
    </cfRule>
    <cfRule type="containsText" dxfId="7805" priority="7003" stopIfTrue="1" operator="containsText" text="iw.kkZad">
      <formula>NOT(ISERROR(SEARCH("iw.kkZad",N1279)))</formula>
    </cfRule>
  </conditionalFormatting>
  <conditionalFormatting sqref="B1279:C1279">
    <cfRule type="cellIs" dxfId="7804" priority="6998" stopIfTrue="1" operator="equal">
      <formula>0</formula>
    </cfRule>
  </conditionalFormatting>
  <conditionalFormatting sqref="B1279:C1279">
    <cfRule type="containsText" dxfId="7803" priority="6993" stopIfTrue="1" operator="containsText" text="dsoy jktdh; fo|ky;ksa esa iz;ksx gsrq fu%'kqYd">
      <formula>NOT(ISERROR(SEARCH("dsoy jktdh; fo|ky;ksa esa iz;ksx gsrq fu%'kqYd",B1279)))</formula>
    </cfRule>
    <cfRule type="containsText" dxfId="7802" priority="6994" stopIfTrue="1" operator="containsText" text="dsoy jktdh; fo|ky;ksa esa iz;ksx gsrq fu%'kqYd">
      <formula>NOT(ISERROR(SEARCH("dsoy jktdh; fo|ky;ksa esa iz;ksx gsrq fu%'kqYd",B1279)))</formula>
    </cfRule>
    <cfRule type="containsText" dxfId="7801" priority="6995" stopIfTrue="1" operator="containsText" text="dsoy jktdh; fo|ky;ksa esa iz;ksx gsrq fu%'kqYd">
      <formula>NOT(ISERROR(SEARCH("dsoy jktdh; fo|ky;ksa esa iz;ksx gsrq fu%'kqYd",B1279)))</formula>
    </cfRule>
    <cfRule type="containsText" dxfId="7800" priority="6996" stopIfTrue="1" operator="containsText" text="f'k{kk foHkkx jktLFkku">
      <formula>NOT(ISERROR(SEARCH("f'k{kk foHkkx jktLFkku",B1279)))</formula>
    </cfRule>
    <cfRule type="containsText" dxfId="7799" priority="6997" stopIfTrue="1" operator="containsText" text="iw.kkZad">
      <formula>NOT(ISERROR(SEARCH("iw.kkZad",B1279)))</formula>
    </cfRule>
  </conditionalFormatting>
  <conditionalFormatting sqref="B1321:F1321 B1324:D1324 F1324 H1324 B1322:C1323 B1314:C1316 A1303:A1304 B1326:D1326 F1326 H1326 C1307:C1309 B1305:B1309 B1311:C1311 J1309 B1325">
    <cfRule type="cellIs" dxfId="7798" priority="6992" stopIfTrue="1" operator="equal">
      <formula>0</formula>
    </cfRule>
  </conditionalFormatting>
  <conditionalFormatting sqref="B1321:F1321 B1324:D1324 F1324 H1324 B1322:C1323 B1314:C1316 A1303:A1304 B1326:D1326 F1326 H1326 C1307:C1309 B1305:B1309 B1311:C1311 J1309 B1325">
    <cfRule type="containsText" dxfId="7797" priority="6987" stopIfTrue="1" operator="containsText" text="dsoy jktdh; fo|ky;ksa esa iz;ksx gsrq fu%'kqYd">
      <formula>NOT(ISERROR(SEARCH("dsoy jktdh; fo|ky;ksa esa iz;ksx gsrq fu%'kqYd",A1303)))</formula>
    </cfRule>
    <cfRule type="containsText" dxfId="7796" priority="6988" stopIfTrue="1" operator="containsText" text="dsoy jktdh; fo|ky;ksa esa iz;ksx gsrq fu%'kqYd">
      <formula>NOT(ISERROR(SEARCH("dsoy jktdh; fo|ky;ksa esa iz;ksx gsrq fu%'kqYd",A1303)))</formula>
    </cfRule>
    <cfRule type="containsText" dxfId="7795" priority="6989" stopIfTrue="1" operator="containsText" text="dsoy jktdh; fo|ky;ksa esa iz;ksx gsrq fu%'kqYd">
      <formula>NOT(ISERROR(SEARCH("dsoy jktdh; fo|ky;ksa esa iz;ksx gsrq fu%'kqYd",A1303)))</formula>
    </cfRule>
    <cfRule type="containsText" dxfId="7794" priority="6990" stopIfTrue="1" operator="containsText" text="f'k{kk foHkkx jktLFkku">
      <formula>NOT(ISERROR(SEARCH("f'k{kk foHkkx jktLFkku",A1303)))</formula>
    </cfRule>
    <cfRule type="containsText" dxfId="7793" priority="6991" stopIfTrue="1" operator="containsText" text="iw.kkZad">
      <formula>NOT(ISERROR(SEARCH("iw.kkZad",A1303)))</formula>
    </cfRule>
  </conditionalFormatting>
  <conditionalFormatting sqref="B1311:C1311">
    <cfRule type="cellIs" dxfId="7792" priority="6985" operator="equal">
      <formula>0</formula>
    </cfRule>
    <cfRule type="containsText" dxfId="7791" priority="6986" stopIfTrue="1" operator="containsText" text="false">
      <formula>NOT(ISERROR(SEARCH("false",B1311)))</formula>
    </cfRule>
  </conditionalFormatting>
  <conditionalFormatting sqref="H1329:H1333">
    <cfRule type="cellIs" dxfId="7790" priority="6918" stopIfTrue="1" operator="equal">
      <formula>0</formula>
    </cfRule>
  </conditionalFormatting>
  <conditionalFormatting sqref="H1329:H1333">
    <cfRule type="containsText" dxfId="7789" priority="6913" stopIfTrue="1" operator="containsText" text="dsoy jktdh; fo|ky;ksa esa iz;ksx gsrq fu%'kqYd">
      <formula>NOT(ISERROR(SEARCH("dsoy jktdh; fo|ky;ksa esa iz;ksx gsrq fu%'kqYd",H1329)))</formula>
    </cfRule>
    <cfRule type="containsText" dxfId="7788" priority="6914" stopIfTrue="1" operator="containsText" text="dsoy jktdh; fo|ky;ksa esa iz;ksx gsrq fu%'kqYd">
      <formula>NOT(ISERROR(SEARCH("dsoy jktdh; fo|ky;ksa esa iz;ksx gsrq fu%'kqYd",H1329)))</formula>
    </cfRule>
    <cfRule type="containsText" dxfId="7787" priority="6915" stopIfTrue="1" operator="containsText" text="dsoy jktdh; fo|ky;ksa esa iz;ksx gsrq fu%'kqYd">
      <formula>NOT(ISERROR(SEARCH("dsoy jktdh; fo|ky;ksa esa iz;ksx gsrq fu%'kqYd",H1329)))</formula>
    </cfRule>
    <cfRule type="containsText" dxfId="7786" priority="6916" stopIfTrue="1" operator="containsText" text="f'k{kk foHkkx jktLFkku">
      <formula>NOT(ISERROR(SEARCH("f'k{kk foHkkx jktLFkku",H1329)))</formula>
    </cfRule>
    <cfRule type="containsText" dxfId="7785" priority="6917" stopIfTrue="1" operator="containsText" text="iw.kkZad">
      <formula>NOT(ISERROR(SEARCH("iw.kkZad",H1329)))</formula>
    </cfRule>
  </conditionalFormatting>
  <conditionalFormatting sqref="D1322:F1322">
    <cfRule type="cellIs" dxfId="7784" priority="6984" stopIfTrue="1" operator="equal">
      <formula>0</formula>
    </cfRule>
  </conditionalFormatting>
  <conditionalFormatting sqref="D1322:F1322">
    <cfRule type="containsText" dxfId="7783" priority="6979" stopIfTrue="1" operator="containsText" text="dsoy jktdh; fo|ky;ksa esa iz;ksx gsrq fu%'kqYd">
      <formula>NOT(ISERROR(SEARCH("dsoy jktdh; fo|ky;ksa esa iz;ksx gsrq fu%'kqYd",D1322)))</formula>
    </cfRule>
    <cfRule type="containsText" dxfId="7782" priority="6980" stopIfTrue="1" operator="containsText" text="dsoy jktdh; fo|ky;ksa esa iz;ksx gsrq fu%'kqYd">
      <formula>NOT(ISERROR(SEARCH("dsoy jktdh; fo|ky;ksa esa iz;ksx gsrq fu%'kqYd",D1322)))</formula>
    </cfRule>
    <cfRule type="containsText" dxfId="7781" priority="6981" stopIfTrue="1" operator="containsText" text="dsoy jktdh; fo|ky;ksa esa iz;ksx gsrq fu%'kqYd">
      <formula>NOT(ISERROR(SEARCH("dsoy jktdh; fo|ky;ksa esa iz;ksx gsrq fu%'kqYd",D1322)))</formula>
    </cfRule>
    <cfRule type="containsText" dxfId="7780" priority="6982" stopIfTrue="1" operator="containsText" text="f'k{kk foHkkx jktLFkku">
      <formula>NOT(ISERROR(SEARCH("f'k{kk foHkkx jktLFkku",D1322)))</formula>
    </cfRule>
    <cfRule type="containsText" dxfId="7779" priority="6983" stopIfTrue="1" operator="containsText" text="iw.kkZad">
      <formula>NOT(ISERROR(SEARCH("iw.kkZad",D1322)))</formula>
    </cfRule>
  </conditionalFormatting>
  <conditionalFormatting sqref="D1323:F1323">
    <cfRule type="cellIs" dxfId="7778" priority="6978" stopIfTrue="1" operator="equal">
      <formula>0</formula>
    </cfRule>
  </conditionalFormatting>
  <conditionalFormatting sqref="D1323:F1323">
    <cfRule type="containsText" dxfId="7777" priority="6973" stopIfTrue="1" operator="containsText" text="dsoy jktdh; fo|ky;ksa esa iz;ksx gsrq fu%'kqYd">
      <formula>NOT(ISERROR(SEARCH("dsoy jktdh; fo|ky;ksa esa iz;ksx gsrq fu%'kqYd",D1323)))</formula>
    </cfRule>
    <cfRule type="containsText" dxfId="7776" priority="6974" stopIfTrue="1" operator="containsText" text="dsoy jktdh; fo|ky;ksa esa iz;ksx gsrq fu%'kqYd">
      <formula>NOT(ISERROR(SEARCH("dsoy jktdh; fo|ky;ksa esa iz;ksx gsrq fu%'kqYd",D1323)))</formula>
    </cfRule>
    <cfRule type="containsText" dxfId="7775" priority="6975" stopIfTrue="1" operator="containsText" text="dsoy jktdh; fo|ky;ksa esa iz;ksx gsrq fu%'kqYd">
      <formula>NOT(ISERROR(SEARCH("dsoy jktdh; fo|ky;ksa esa iz;ksx gsrq fu%'kqYd",D1323)))</formula>
    </cfRule>
    <cfRule type="containsText" dxfId="7774" priority="6976" stopIfTrue="1" operator="containsText" text="f'k{kk foHkkx jktLFkku">
      <formula>NOT(ISERROR(SEARCH("f'k{kk foHkkx jktLFkku",D1323)))</formula>
    </cfRule>
    <cfRule type="containsText" dxfId="7773" priority="6977" stopIfTrue="1" operator="containsText" text="iw.kkZad">
      <formula>NOT(ISERROR(SEARCH("iw.kkZad",D1323)))</formula>
    </cfRule>
  </conditionalFormatting>
  <conditionalFormatting sqref="L1324">
    <cfRule type="cellIs" dxfId="7772" priority="6972" stopIfTrue="1" operator="equal">
      <formula>0</formula>
    </cfRule>
  </conditionalFormatting>
  <conditionalFormatting sqref="L1324">
    <cfRule type="containsText" dxfId="7771" priority="6967" stopIfTrue="1" operator="containsText" text="dsoy jktdh; fo|ky;ksa esa iz;ksx gsrq fu%'kqYd">
      <formula>NOT(ISERROR(SEARCH("dsoy jktdh; fo|ky;ksa esa iz;ksx gsrq fu%'kqYd",L1324)))</formula>
    </cfRule>
    <cfRule type="containsText" dxfId="7770" priority="6968" stopIfTrue="1" operator="containsText" text="dsoy jktdh; fo|ky;ksa esa iz;ksx gsrq fu%'kqYd">
      <formula>NOT(ISERROR(SEARCH("dsoy jktdh; fo|ky;ksa esa iz;ksx gsrq fu%'kqYd",L1324)))</formula>
    </cfRule>
    <cfRule type="containsText" dxfId="7769" priority="6969" stopIfTrue="1" operator="containsText" text="dsoy jktdh; fo|ky;ksa esa iz;ksx gsrq fu%'kqYd">
      <formula>NOT(ISERROR(SEARCH("dsoy jktdh; fo|ky;ksa esa iz;ksx gsrq fu%'kqYd",L1324)))</formula>
    </cfRule>
    <cfRule type="containsText" dxfId="7768" priority="6970" stopIfTrue="1" operator="containsText" text="f'k{kk foHkkx jktLFkku">
      <formula>NOT(ISERROR(SEARCH("f'k{kk foHkkx jktLFkku",L1324)))</formula>
    </cfRule>
    <cfRule type="containsText" dxfId="7767" priority="6971" stopIfTrue="1" operator="containsText" text="iw.kkZad">
      <formula>NOT(ISERROR(SEARCH("iw.kkZad",L1324)))</formula>
    </cfRule>
  </conditionalFormatting>
  <conditionalFormatting sqref="H1325">
    <cfRule type="cellIs" dxfId="7766" priority="6966" stopIfTrue="1" operator="equal">
      <formula>0</formula>
    </cfRule>
  </conditionalFormatting>
  <conditionalFormatting sqref="H1325">
    <cfRule type="containsText" dxfId="7765" priority="6961" stopIfTrue="1" operator="containsText" text="dsoy jktdh; fo|ky;ksa esa iz;ksx gsrq fu%'kqYd">
      <formula>NOT(ISERROR(SEARCH("dsoy jktdh; fo|ky;ksa esa iz;ksx gsrq fu%'kqYd",H1325)))</formula>
    </cfRule>
    <cfRule type="containsText" dxfId="7764" priority="6962" stopIfTrue="1" operator="containsText" text="dsoy jktdh; fo|ky;ksa esa iz;ksx gsrq fu%'kqYd">
      <formula>NOT(ISERROR(SEARCH("dsoy jktdh; fo|ky;ksa esa iz;ksx gsrq fu%'kqYd",H1325)))</formula>
    </cfRule>
    <cfRule type="containsText" dxfId="7763" priority="6963" stopIfTrue="1" operator="containsText" text="dsoy jktdh; fo|ky;ksa esa iz;ksx gsrq fu%'kqYd">
      <formula>NOT(ISERROR(SEARCH("dsoy jktdh; fo|ky;ksa esa iz;ksx gsrq fu%'kqYd",H1325)))</formula>
    </cfRule>
    <cfRule type="containsText" dxfId="7762" priority="6964" stopIfTrue="1" operator="containsText" text="f'k{kk foHkkx jktLFkku">
      <formula>NOT(ISERROR(SEARCH("f'k{kk foHkkx jktLFkku",H1325)))</formula>
    </cfRule>
    <cfRule type="containsText" dxfId="7761" priority="6965" stopIfTrue="1" operator="containsText" text="iw.kkZad">
      <formula>NOT(ISERROR(SEARCH("iw.kkZad",H1325)))</formula>
    </cfRule>
  </conditionalFormatting>
  <conditionalFormatting sqref="C1318">
    <cfRule type="cellIs" dxfId="7760" priority="6960" stopIfTrue="1" operator="equal">
      <formula>0</formula>
    </cfRule>
  </conditionalFormatting>
  <conditionalFormatting sqref="C1318">
    <cfRule type="containsText" dxfId="7759" priority="6955" stopIfTrue="1" operator="containsText" text="dsoy jktdh; fo|ky;ksa esa iz;ksx gsrq fu%'kqYd">
      <formula>NOT(ISERROR(SEARCH("dsoy jktdh; fo|ky;ksa esa iz;ksx gsrq fu%'kqYd",C1318)))</formula>
    </cfRule>
    <cfRule type="containsText" dxfId="7758" priority="6956" stopIfTrue="1" operator="containsText" text="dsoy jktdh; fo|ky;ksa esa iz;ksx gsrq fu%'kqYd">
      <formula>NOT(ISERROR(SEARCH("dsoy jktdh; fo|ky;ksa esa iz;ksx gsrq fu%'kqYd",C1318)))</formula>
    </cfRule>
    <cfRule type="containsText" dxfId="7757" priority="6957" stopIfTrue="1" operator="containsText" text="dsoy jktdh; fo|ky;ksa esa iz;ksx gsrq fu%'kqYd">
      <formula>NOT(ISERROR(SEARCH("dsoy jktdh; fo|ky;ksa esa iz;ksx gsrq fu%'kqYd",C1318)))</formula>
    </cfRule>
    <cfRule type="containsText" dxfId="7756" priority="6958" stopIfTrue="1" operator="containsText" text="f'k{kk foHkkx jktLFkku">
      <formula>NOT(ISERROR(SEARCH("f'k{kk foHkkx jktLFkku",C1318)))</formula>
    </cfRule>
    <cfRule type="containsText" dxfId="7755" priority="6959" stopIfTrue="1" operator="containsText" text="iw.kkZad">
      <formula>NOT(ISERROR(SEARCH("iw.kkZad",C1318)))</formula>
    </cfRule>
  </conditionalFormatting>
  <conditionalFormatting sqref="B1317">
    <cfRule type="cellIs" dxfId="7754" priority="6954" stopIfTrue="1" operator="equal">
      <formula>0</formula>
    </cfRule>
  </conditionalFormatting>
  <conditionalFormatting sqref="B1317">
    <cfRule type="containsText" dxfId="7753" priority="6949" stopIfTrue="1" operator="containsText" text="dsoy jktdh; fo|ky;ksa esa iz;ksx gsrq fu%'kqYd">
      <formula>NOT(ISERROR(SEARCH("dsoy jktdh; fo|ky;ksa esa iz;ksx gsrq fu%'kqYd",B1317)))</formula>
    </cfRule>
    <cfRule type="containsText" dxfId="7752" priority="6950" stopIfTrue="1" operator="containsText" text="dsoy jktdh; fo|ky;ksa esa iz;ksx gsrq fu%'kqYd">
      <formula>NOT(ISERROR(SEARCH("dsoy jktdh; fo|ky;ksa esa iz;ksx gsrq fu%'kqYd",B1317)))</formula>
    </cfRule>
    <cfRule type="containsText" dxfId="7751" priority="6951" stopIfTrue="1" operator="containsText" text="dsoy jktdh; fo|ky;ksa esa iz;ksx gsrq fu%'kqYd">
      <formula>NOT(ISERROR(SEARCH("dsoy jktdh; fo|ky;ksa esa iz;ksx gsrq fu%'kqYd",B1317)))</formula>
    </cfRule>
    <cfRule type="containsText" dxfId="7750" priority="6952" stopIfTrue="1" operator="containsText" text="f'k{kk foHkkx jktLFkku">
      <formula>NOT(ISERROR(SEARCH("f'k{kk foHkkx jktLFkku",B1317)))</formula>
    </cfRule>
    <cfRule type="containsText" dxfId="7749" priority="6953" stopIfTrue="1" operator="containsText" text="iw.kkZad">
      <formula>NOT(ISERROR(SEARCH("iw.kkZad",B1317)))</formula>
    </cfRule>
  </conditionalFormatting>
  <conditionalFormatting sqref="K1313 D1313:F1313 H1313:I1313">
    <cfRule type="cellIs" dxfId="7748" priority="6948" stopIfTrue="1" operator="equal">
      <formula>0</formula>
    </cfRule>
  </conditionalFormatting>
  <conditionalFormatting sqref="K1313 D1313:F1313 H1313:I1313">
    <cfRule type="containsText" dxfId="7747" priority="6943" stopIfTrue="1" operator="containsText" text="dsoy jktdh; fo|ky;ksa esa iz;ksx gsrq fu%'kqYd">
      <formula>NOT(ISERROR(SEARCH("dsoy jktdh; fo|ky;ksa esa iz;ksx gsrq fu%'kqYd",D1313)))</formula>
    </cfRule>
    <cfRule type="containsText" dxfId="7746" priority="6944" stopIfTrue="1" operator="containsText" text="dsoy jktdh; fo|ky;ksa esa iz;ksx gsrq fu%'kqYd">
      <formula>NOT(ISERROR(SEARCH("dsoy jktdh; fo|ky;ksa esa iz;ksx gsrq fu%'kqYd",D1313)))</formula>
    </cfRule>
    <cfRule type="containsText" dxfId="7745" priority="6945" stopIfTrue="1" operator="containsText" text="dsoy jktdh; fo|ky;ksa esa iz;ksx gsrq fu%'kqYd">
      <formula>NOT(ISERROR(SEARCH("dsoy jktdh; fo|ky;ksa esa iz;ksx gsrq fu%'kqYd",D1313)))</formula>
    </cfRule>
    <cfRule type="containsText" dxfId="7744" priority="6946" stopIfTrue="1" operator="containsText" text="f'k{kk foHkkx jktLFkku">
      <formula>NOT(ISERROR(SEARCH("f'k{kk foHkkx jktLFkku",D1313)))</formula>
    </cfRule>
    <cfRule type="containsText" dxfId="7743" priority="6947" stopIfTrue="1" operator="containsText" text="iw.kkZad">
      <formula>NOT(ISERROR(SEARCH("iw.kkZad",D1313)))</formula>
    </cfRule>
  </conditionalFormatting>
  <conditionalFormatting sqref="K1313 D1313:F1313 H1313:I1313">
    <cfRule type="cellIs" dxfId="7742" priority="6941" operator="equal">
      <formula>0</formula>
    </cfRule>
    <cfRule type="containsText" dxfId="7741" priority="6942" stopIfTrue="1" operator="containsText" text="false">
      <formula>NOT(ISERROR(SEARCH("false",D1313)))</formula>
    </cfRule>
  </conditionalFormatting>
  <conditionalFormatting sqref="K1313 D1313:F1313 H1313:I1313">
    <cfRule type="containsText" dxfId="7740" priority="6940" stopIfTrue="1" operator="containsText" text="izk;ks-">
      <formula>NOT(ISERROR(SEARCH("izk;ks-",D1313)))</formula>
    </cfRule>
  </conditionalFormatting>
  <conditionalFormatting sqref="K1317 D1317:F1317 H1317:I1317">
    <cfRule type="cellIs" dxfId="7739" priority="6939" stopIfTrue="1" operator="equal">
      <formula>0</formula>
    </cfRule>
  </conditionalFormatting>
  <conditionalFormatting sqref="K1317 D1317:F1317 H1317:I1317">
    <cfRule type="containsText" dxfId="7738" priority="6934" stopIfTrue="1" operator="containsText" text="dsoy jktdh; fo|ky;ksa esa iz;ksx gsrq fu%'kqYd">
      <formula>NOT(ISERROR(SEARCH("dsoy jktdh; fo|ky;ksa esa iz;ksx gsrq fu%'kqYd",D1317)))</formula>
    </cfRule>
    <cfRule type="containsText" dxfId="7737" priority="6935" stopIfTrue="1" operator="containsText" text="dsoy jktdh; fo|ky;ksa esa iz;ksx gsrq fu%'kqYd">
      <formula>NOT(ISERROR(SEARCH("dsoy jktdh; fo|ky;ksa esa iz;ksx gsrq fu%'kqYd",D1317)))</formula>
    </cfRule>
    <cfRule type="containsText" dxfId="7736" priority="6936" stopIfTrue="1" operator="containsText" text="dsoy jktdh; fo|ky;ksa esa iz;ksx gsrq fu%'kqYd">
      <formula>NOT(ISERROR(SEARCH("dsoy jktdh; fo|ky;ksa esa iz;ksx gsrq fu%'kqYd",D1317)))</formula>
    </cfRule>
    <cfRule type="containsText" dxfId="7735" priority="6937" stopIfTrue="1" operator="containsText" text="f'k{kk foHkkx jktLFkku">
      <formula>NOT(ISERROR(SEARCH("f'k{kk foHkkx jktLFkku",D1317)))</formula>
    </cfRule>
    <cfRule type="containsText" dxfId="7734" priority="6938" stopIfTrue="1" operator="containsText" text="iw.kkZad">
      <formula>NOT(ISERROR(SEARCH("iw.kkZad",D1317)))</formula>
    </cfRule>
  </conditionalFormatting>
  <conditionalFormatting sqref="K1317 D1317:F1317 H1317:I1317">
    <cfRule type="cellIs" dxfId="7733" priority="6932" operator="equal">
      <formula>0</formula>
    </cfRule>
    <cfRule type="containsText" dxfId="7732" priority="6933" stopIfTrue="1" operator="containsText" text="false">
      <formula>NOT(ISERROR(SEARCH("false",D1317)))</formula>
    </cfRule>
  </conditionalFormatting>
  <conditionalFormatting sqref="K1317 D1317:F1317 H1317:I1317">
    <cfRule type="containsText" dxfId="7731" priority="6931" stopIfTrue="1" operator="containsText" text="izk;ks-">
      <formula>NOT(ISERROR(SEARCH("izk;ks-",D1317)))</formula>
    </cfRule>
  </conditionalFormatting>
  <conditionalFormatting sqref="D1329:D1333">
    <cfRule type="cellIs" dxfId="7730" priority="6930" stopIfTrue="1" operator="equal">
      <formula>0</formula>
    </cfRule>
  </conditionalFormatting>
  <conditionalFormatting sqref="D1329:D1333">
    <cfRule type="containsText" dxfId="7729" priority="6925" stopIfTrue="1" operator="containsText" text="dsoy jktdh; fo|ky;ksa esa iz;ksx gsrq fu%'kqYd">
      <formula>NOT(ISERROR(SEARCH("dsoy jktdh; fo|ky;ksa esa iz;ksx gsrq fu%'kqYd",D1329)))</formula>
    </cfRule>
    <cfRule type="containsText" dxfId="7728" priority="6926" stopIfTrue="1" operator="containsText" text="dsoy jktdh; fo|ky;ksa esa iz;ksx gsrq fu%'kqYd">
      <formula>NOT(ISERROR(SEARCH("dsoy jktdh; fo|ky;ksa esa iz;ksx gsrq fu%'kqYd",D1329)))</formula>
    </cfRule>
    <cfRule type="containsText" dxfId="7727" priority="6927" stopIfTrue="1" operator="containsText" text="dsoy jktdh; fo|ky;ksa esa iz;ksx gsrq fu%'kqYd">
      <formula>NOT(ISERROR(SEARCH("dsoy jktdh; fo|ky;ksa esa iz;ksx gsrq fu%'kqYd",D1329)))</formula>
    </cfRule>
    <cfRule type="containsText" dxfId="7726" priority="6928" stopIfTrue="1" operator="containsText" text="f'k{kk foHkkx jktLFkku">
      <formula>NOT(ISERROR(SEARCH("f'k{kk foHkkx jktLFkku",D1329)))</formula>
    </cfRule>
    <cfRule type="containsText" dxfId="7725" priority="6929" stopIfTrue="1" operator="containsText" text="iw.kkZad">
      <formula>NOT(ISERROR(SEARCH("iw.kkZad",D1329)))</formula>
    </cfRule>
  </conditionalFormatting>
  <conditionalFormatting sqref="F1329:F1333">
    <cfRule type="cellIs" dxfId="7724" priority="6924" stopIfTrue="1" operator="equal">
      <formula>0</formula>
    </cfRule>
  </conditionalFormatting>
  <conditionalFormatting sqref="F1329:F1333">
    <cfRule type="containsText" dxfId="7723" priority="6919" stopIfTrue="1" operator="containsText" text="dsoy jktdh; fo|ky;ksa esa iz;ksx gsrq fu%'kqYd">
      <formula>NOT(ISERROR(SEARCH("dsoy jktdh; fo|ky;ksa esa iz;ksx gsrq fu%'kqYd",F1329)))</formula>
    </cfRule>
    <cfRule type="containsText" dxfId="7722" priority="6920" stopIfTrue="1" operator="containsText" text="dsoy jktdh; fo|ky;ksa esa iz;ksx gsrq fu%'kqYd">
      <formula>NOT(ISERROR(SEARCH("dsoy jktdh; fo|ky;ksa esa iz;ksx gsrq fu%'kqYd",F1329)))</formula>
    </cfRule>
    <cfRule type="containsText" dxfId="7721" priority="6921" stopIfTrue="1" operator="containsText" text="dsoy jktdh; fo|ky;ksa esa iz;ksx gsrq fu%'kqYd">
      <formula>NOT(ISERROR(SEARCH("dsoy jktdh; fo|ky;ksa esa iz;ksx gsrq fu%'kqYd",F1329)))</formula>
    </cfRule>
    <cfRule type="containsText" dxfId="7720" priority="6922" stopIfTrue="1" operator="containsText" text="f'k{kk foHkkx jktLFkku">
      <formula>NOT(ISERROR(SEARCH("f'k{kk foHkkx jktLFkku",F1329)))</formula>
    </cfRule>
    <cfRule type="containsText" dxfId="7719" priority="6923" stopIfTrue="1" operator="containsText" text="iw.kkZad">
      <formula>NOT(ISERROR(SEARCH("iw.kkZad",F1329)))</formula>
    </cfRule>
  </conditionalFormatting>
  <conditionalFormatting sqref="B1330:C1330">
    <cfRule type="cellIs" dxfId="7718" priority="6912" stopIfTrue="1" operator="equal">
      <formula>0</formula>
    </cfRule>
  </conditionalFormatting>
  <conditionalFormatting sqref="B1330:C1330">
    <cfRule type="containsText" dxfId="7717" priority="6907" stopIfTrue="1" operator="containsText" text="dsoy jktdh; fo|ky;ksa esa iz;ksx gsrq fu%'kqYd">
      <formula>NOT(ISERROR(SEARCH("dsoy jktdh; fo|ky;ksa esa iz;ksx gsrq fu%'kqYd",B1330)))</formula>
    </cfRule>
    <cfRule type="containsText" dxfId="7716" priority="6908" stopIfTrue="1" operator="containsText" text="dsoy jktdh; fo|ky;ksa esa iz;ksx gsrq fu%'kqYd">
      <formula>NOT(ISERROR(SEARCH("dsoy jktdh; fo|ky;ksa esa iz;ksx gsrq fu%'kqYd",B1330)))</formula>
    </cfRule>
    <cfRule type="containsText" dxfId="7715" priority="6909" stopIfTrue="1" operator="containsText" text="dsoy jktdh; fo|ky;ksa esa iz;ksx gsrq fu%'kqYd">
      <formula>NOT(ISERROR(SEARCH("dsoy jktdh; fo|ky;ksa esa iz;ksx gsrq fu%'kqYd",B1330)))</formula>
    </cfRule>
    <cfRule type="containsText" dxfId="7714" priority="6910" stopIfTrue="1" operator="containsText" text="f'k{kk foHkkx jktLFkku">
      <formula>NOT(ISERROR(SEARCH("f'k{kk foHkkx jktLFkku",B1330)))</formula>
    </cfRule>
    <cfRule type="containsText" dxfId="7713" priority="6911" stopIfTrue="1" operator="containsText" text="iw.kkZad">
      <formula>NOT(ISERROR(SEARCH("iw.kkZad",B1330)))</formula>
    </cfRule>
  </conditionalFormatting>
  <conditionalFormatting sqref="G1314:G1316">
    <cfRule type="expression" dxfId="7712" priority="6906">
      <formula>is(error)</formula>
    </cfRule>
  </conditionalFormatting>
  <conditionalFormatting sqref="G1314:G1316">
    <cfRule type="cellIs" dxfId="7711" priority="6905" operator="equal">
      <formula>0</formula>
    </cfRule>
  </conditionalFormatting>
  <conditionalFormatting sqref="G1314:G1316">
    <cfRule type="expression" dxfId="7710" priority="6904">
      <formula>ISERROR(G1314)</formula>
    </cfRule>
  </conditionalFormatting>
  <conditionalFormatting sqref="K1314:K1316">
    <cfRule type="expression" dxfId="7709" priority="6903">
      <formula>is(error)</formula>
    </cfRule>
  </conditionalFormatting>
  <conditionalFormatting sqref="K1314:K1316">
    <cfRule type="cellIs" dxfId="7708" priority="6902" operator="equal">
      <formula>0</formula>
    </cfRule>
  </conditionalFormatting>
  <conditionalFormatting sqref="K1314:K1316">
    <cfRule type="expression" dxfId="7707" priority="6901">
      <formula>ISERROR(K1314)</formula>
    </cfRule>
  </conditionalFormatting>
  <conditionalFormatting sqref="G1318">
    <cfRule type="expression" dxfId="7706" priority="6900">
      <formula>is(error)</formula>
    </cfRule>
  </conditionalFormatting>
  <conditionalFormatting sqref="G1318">
    <cfRule type="cellIs" dxfId="7705" priority="6899" operator="equal">
      <formula>0</formula>
    </cfRule>
  </conditionalFormatting>
  <conditionalFormatting sqref="G1318">
    <cfRule type="expression" dxfId="7704" priority="6898">
      <formula>ISERROR(G1318)</formula>
    </cfRule>
  </conditionalFormatting>
  <conditionalFormatting sqref="K1318">
    <cfRule type="expression" dxfId="7703" priority="6897">
      <formula>is(error)</formula>
    </cfRule>
  </conditionalFormatting>
  <conditionalFormatting sqref="K1318">
    <cfRule type="cellIs" dxfId="7702" priority="6896" operator="equal">
      <formula>0</formula>
    </cfRule>
  </conditionalFormatting>
  <conditionalFormatting sqref="K1318">
    <cfRule type="expression" dxfId="7701" priority="6895">
      <formula>ISERROR(K1318)</formula>
    </cfRule>
  </conditionalFormatting>
  <conditionalFormatting sqref="O1321:Q1321">
    <cfRule type="cellIs" dxfId="7700" priority="6894" stopIfTrue="1" operator="equal">
      <formula>0</formula>
    </cfRule>
  </conditionalFormatting>
  <conditionalFormatting sqref="O1321:Q1321">
    <cfRule type="containsText" dxfId="7699" priority="6889" stopIfTrue="1" operator="containsText" text="dsoy jktdh; fo|ky;ksa esa iz;ksx gsrq fu%'kqYd">
      <formula>NOT(ISERROR(SEARCH("dsoy jktdh; fo|ky;ksa esa iz;ksx gsrq fu%'kqYd",O1321)))</formula>
    </cfRule>
    <cfRule type="containsText" dxfId="7698" priority="6890" stopIfTrue="1" operator="containsText" text="dsoy jktdh; fo|ky;ksa esa iz;ksx gsrq fu%'kqYd">
      <formula>NOT(ISERROR(SEARCH("dsoy jktdh; fo|ky;ksa esa iz;ksx gsrq fu%'kqYd",O1321)))</formula>
    </cfRule>
    <cfRule type="containsText" dxfId="7697" priority="6891" stopIfTrue="1" operator="containsText" text="dsoy jktdh; fo|ky;ksa esa iz;ksx gsrq fu%'kqYd">
      <formula>NOT(ISERROR(SEARCH("dsoy jktdh; fo|ky;ksa esa iz;ksx gsrq fu%'kqYd",O1321)))</formula>
    </cfRule>
    <cfRule type="containsText" dxfId="7696" priority="6892" stopIfTrue="1" operator="containsText" text="f'k{kk foHkkx jktLFkku">
      <formula>NOT(ISERROR(SEARCH("f'k{kk foHkkx jktLFkku",O1321)))</formula>
    </cfRule>
    <cfRule type="containsText" dxfId="7695" priority="6893" stopIfTrue="1" operator="containsText" text="iw.kkZad">
      <formula>NOT(ISERROR(SEARCH("iw.kkZad",O1321)))</formula>
    </cfRule>
  </conditionalFormatting>
  <conditionalFormatting sqref="F1325">
    <cfRule type="cellIs" dxfId="7694" priority="6858" stopIfTrue="1" operator="equal">
      <formula>0</formula>
    </cfRule>
  </conditionalFormatting>
  <conditionalFormatting sqref="F1325">
    <cfRule type="containsText" dxfId="7693" priority="6853" stopIfTrue="1" operator="containsText" text="dsoy jktdh; fo|ky;ksa esa iz;ksx gsrq fu%'kqYd">
      <formula>NOT(ISERROR(SEARCH("dsoy jktdh; fo|ky;ksa esa iz;ksx gsrq fu%'kqYd",F1325)))</formula>
    </cfRule>
    <cfRule type="containsText" dxfId="7692" priority="6854" stopIfTrue="1" operator="containsText" text="dsoy jktdh; fo|ky;ksa esa iz;ksx gsrq fu%'kqYd">
      <formula>NOT(ISERROR(SEARCH("dsoy jktdh; fo|ky;ksa esa iz;ksx gsrq fu%'kqYd",F1325)))</formula>
    </cfRule>
    <cfRule type="containsText" dxfId="7691" priority="6855" stopIfTrue="1" operator="containsText" text="dsoy jktdh; fo|ky;ksa esa iz;ksx gsrq fu%'kqYd">
      <formula>NOT(ISERROR(SEARCH("dsoy jktdh; fo|ky;ksa esa iz;ksx gsrq fu%'kqYd",F1325)))</formula>
    </cfRule>
    <cfRule type="containsText" dxfId="7690" priority="6856" stopIfTrue="1" operator="containsText" text="f'k{kk foHkkx jktLFkku">
      <formula>NOT(ISERROR(SEARCH("f'k{kk foHkkx jktLFkku",F1325)))</formula>
    </cfRule>
    <cfRule type="containsText" dxfId="7689" priority="6857" stopIfTrue="1" operator="containsText" text="iw.kkZad">
      <formula>NOT(ISERROR(SEARCH("iw.kkZad",F1325)))</formula>
    </cfRule>
  </conditionalFormatting>
  <conditionalFormatting sqref="N1321:N1323">
    <cfRule type="cellIs" dxfId="7688" priority="6876" stopIfTrue="1" operator="equal">
      <formula>0</formula>
    </cfRule>
  </conditionalFormatting>
  <conditionalFormatting sqref="N1321:N1323">
    <cfRule type="containsText" dxfId="7687" priority="6871" stopIfTrue="1" operator="containsText" text="dsoy jktdh; fo|ky;ksa esa iz;ksx gsrq fu%'kqYd">
      <formula>NOT(ISERROR(SEARCH("dsoy jktdh; fo|ky;ksa esa iz;ksx gsrq fu%'kqYd",N1321)))</formula>
    </cfRule>
    <cfRule type="containsText" dxfId="7686" priority="6872" stopIfTrue="1" operator="containsText" text="dsoy jktdh; fo|ky;ksa esa iz;ksx gsrq fu%'kqYd">
      <formula>NOT(ISERROR(SEARCH("dsoy jktdh; fo|ky;ksa esa iz;ksx gsrq fu%'kqYd",N1321)))</formula>
    </cfRule>
    <cfRule type="containsText" dxfId="7685" priority="6873" stopIfTrue="1" operator="containsText" text="dsoy jktdh; fo|ky;ksa esa iz;ksx gsrq fu%'kqYd">
      <formula>NOT(ISERROR(SEARCH("dsoy jktdh; fo|ky;ksa esa iz;ksx gsrq fu%'kqYd",N1321)))</formula>
    </cfRule>
    <cfRule type="containsText" dxfId="7684" priority="6874" stopIfTrue="1" operator="containsText" text="f'k{kk foHkkx jktLFkku">
      <formula>NOT(ISERROR(SEARCH("f'k{kk foHkkx jktLFkku",N1321)))</formula>
    </cfRule>
    <cfRule type="containsText" dxfId="7683" priority="6875" stopIfTrue="1" operator="containsText" text="iw.kkZad">
      <formula>NOT(ISERROR(SEARCH("iw.kkZad",N1321)))</formula>
    </cfRule>
  </conditionalFormatting>
  <conditionalFormatting sqref="J1321:J1323">
    <cfRule type="cellIs" dxfId="7682" priority="6870" stopIfTrue="1" operator="equal">
      <formula>0</formula>
    </cfRule>
  </conditionalFormatting>
  <conditionalFormatting sqref="J1321:J1323">
    <cfRule type="containsText" dxfId="7681" priority="6865" stopIfTrue="1" operator="containsText" text="dsoy jktdh; fo|ky;ksa esa iz;ksx gsrq fu%'kqYd">
      <formula>NOT(ISERROR(SEARCH("dsoy jktdh; fo|ky;ksa esa iz;ksx gsrq fu%'kqYd",J1321)))</formula>
    </cfRule>
    <cfRule type="containsText" dxfId="7680" priority="6866" stopIfTrue="1" operator="containsText" text="dsoy jktdh; fo|ky;ksa esa iz;ksx gsrq fu%'kqYd">
      <formula>NOT(ISERROR(SEARCH("dsoy jktdh; fo|ky;ksa esa iz;ksx gsrq fu%'kqYd",J1321)))</formula>
    </cfRule>
    <cfRule type="containsText" dxfId="7679" priority="6867" stopIfTrue="1" operator="containsText" text="dsoy jktdh; fo|ky;ksa esa iz;ksx gsrq fu%'kqYd">
      <formula>NOT(ISERROR(SEARCH("dsoy jktdh; fo|ky;ksa esa iz;ksx gsrq fu%'kqYd",J1321)))</formula>
    </cfRule>
    <cfRule type="containsText" dxfId="7678" priority="6868" stopIfTrue="1" operator="containsText" text="f'k{kk foHkkx jktLFkku">
      <formula>NOT(ISERROR(SEARCH("f'k{kk foHkkx jktLFkku",J1321)))</formula>
    </cfRule>
    <cfRule type="containsText" dxfId="7677" priority="6869" stopIfTrue="1" operator="containsText" text="iw.kkZad">
      <formula>NOT(ISERROR(SEARCH("iw.kkZad",J1321)))</formula>
    </cfRule>
  </conditionalFormatting>
  <conditionalFormatting sqref="O1322:Q1322">
    <cfRule type="cellIs" dxfId="7676" priority="6888" stopIfTrue="1" operator="equal">
      <formula>0</formula>
    </cfRule>
  </conditionalFormatting>
  <conditionalFormatting sqref="O1322:Q1322">
    <cfRule type="containsText" dxfId="7675" priority="6883" stopIfTrue="1" operator="containsText" text="dsoy jktdh; fo|ky;ksa esa iz;ksx gsrq fu%'kqYd">
      <formula>NOT(ISERROR(SEARCH("dsoy jktdh; fo|ky;ksa esa iz;ksx gsrq fu%'kqYd",O1322)))</formula>
    </cfRule>
    <cfRule type="containsText" dxfId="7674" priority="6884" stopIfTrue="1" operator="containsText" text="dsoy jktdh; fo|ky;ksa esa iz;ksx gsrq fu%'kqYd">
      <formula>NOT(ISERROR(SEARCH("dsoy jktdh; fo|ky;ksa esa iz;ksx gsrq fu%'kqYd",O1322)))</formula>
    </cfRule>
    <cfRule type="containsText" dxfId="7673" priority="6885" stopIfTrue="1" operator="containsText" text="dsoy jktdh; fo|ky;ksa esa iz;ksx gsrq fu%'kqYd">
      <formula>NOT(ISERROR(SEARCH("dsoy jktdh; fo|ky;ksa esa iz;ksx gsrq fu%'kqYd",O1322)))</formula>
    </cfRule>
    <cfRule type="containsText" dxfId="7672" priority="6886" stopIfTrue="1" operator="containsText" text="f'k{kk foHkkx jktLFkku">
      <formula>NOT(ISERROR(SEARCH("f'k{kk foHkkx jktLFkku",O1322)))</formula>
    </cfRule>
    <cfRule type="containsText" dxfId="7671" priority="6887" stopIfTrue="1" operator="containsText" text="iw.kkZad">
      <formula>NOT(ISERROR(SEARCH("iw.kkZad",O1322)))</formula>
    </cfRule>
  </conditionalFormatting>
  <conditionalFormatting sqref="O1323:Q1323">
    <cfRule type="cellIs" dxfId="7670" priority="6882" stopIfTrue="1" operator="equal">
      <formula>0</formula>
    </cfRule>
  </conditionalFormatting>
  <conditionalFormatting sqref="O1323:Q1323">
    <cfRule type="containsText" dxfId="7669" priority="6877" stopIfTrue="1" operator="containsText" text="dsoy jktdh; fo|ky;ksa esa iz;ksx gsrq fu%'kqYd">
      <formula>NOT(ISERROR(SEARCH("dsoy jktdh; fo|ky;ksa esa iz;ksx gsrq fu%'kqYd",O1323)))</formula>
    </cfRule>
    <cfRule type="containsText" dxfId="7668" priority="6878" stopIfTrue="1" operator="containsText" text="dsoy jktdh; fo|ky;ksa esa iz;ksx gsrq fu%'kqYd">
      <formula>NOT(ISERROR(SEARCH("dsoy jktdh; fo|ky;ksa esa iz;ksx gsrq fu%'kqYd",O1323)))</formula>
    </cfRule>
    <cfRule type="containsText" dxfId="7667" priority="6879" stopIfTrue="1" operator="containsText" text="dsoy jktdh; fo|ky;ksa esa iz;ksx gsrq fu%'kqYd">
      <formula>NOT(ISERROR(SEARCH("dsoy jktdh; fo|ky;ksa esa iz;ksx gsrq fu%'kqYd",O1323)))</formula>
    </cfRule>
    <cfRule type="containsText" dxfId="7666" priority="6880" stopIfTrue="1" operator="containsText" text="f'k{kk foHkkx jktLFkku">
      <formula>NOT(ISERROR(SEARCH("f'k{kk foHkkx jktLFkku",O1323)))</formula>
    </cfRule>
    <cfRule type="containsText" dxfId="7665" priority="6881" stopIfTrue="1" operator="containsText" text="iw.kkZad">
      <formula>NOT(ISERROR(SEARCH("iw.kkZad",O1323)))</formula>
    </cfRule>
  </conditionalFormatting>
  <conditionalFormatting sqref="D1325">
    <cfRule type="cellIs" dxfId="7664" priority="6864" stopIfTrue="1" operator="equal">
      <formula>0</formula>
    </cfRule>
  </conditionalFormatting>
  <conditionalFormatting sqref="D1325">
    <cfRule type="containsText" dxfId="7663" priority="6859" stopIfTrue="1" operator="containsText" text="dsoy jktdh; fo|ky;ksa esa iz;ksx gsrq fu%'kqYd">
      <formula>NOT(ISERROR(SEARCH("dsoy jktdh; fo|ky;ksa esa iz;ksx gsrq fu%'kqYd",D1325)))</formula>
    </cfRule>
    <cfRule type="containsText" dxfId="7662" priority="6860" stopIfTrue="1" operator="containsText" text="dsoy jktdh; fo|ky;ksa esa iz;ksx gsrq fu%'kqYd">
      <formula>NOT(ISERROR(SEARCH("dsoy jktdh; fo|ky;ksa esa iz;ksx gsrq fu%'kqYd",D1325)))</formula>
    </cfRule>
    <cfRule type="containsText" dxfId="7661" priority="6861" stopIfTrue="1" operator="containsText" text="dsoy jktdh; fo|ky;ksa esa iz;ksx gsrq fu%'kqYd">
      <formula>NOT(ISERROR(SEARCH("dsoy jktdh; fo|ky;ksa esa iz;ksx gsrq fu%'kqYd",D1325)))</formula>
    </cfRule>
    <cfRule type="containsText" dxfId="7660" priority="6862" stopIfTrue="1" operator="containsText" text="f'k{kk foHkkx jktLFkku">
      <formula>NOT(ISERROR(SEARCH("f'k{kk foHkkx jktLFkku",D1325)))</formula>
    </cfRule>
    <cfRule type="containsText" dxfId="7659" priority="6863" stopIfTrue="1" operator="containsText" text="iw.kkZad">
      <formula>NOT(ISERROR(SEARCH("iw.kkZad",D1325)))</formula>
    </cfRule>
  </conditionalFormatting>
  <conditionalFormatting sqref="L1325">
    <cfRule type="cellIs" dxfId="7658" priority="6852" stopIfTrue="1" operator="equal">
      <formula>0</formula>
    </cfRule>
  </conditionalFormatting>
  <conditionalFormatting sqref="L1325">
    <cfRule type="containsText" dxfId="7657" priority="6847" stopIfTrue="1" operator="containsText" text="dsoy jktdh; fo|ky;ksa esa iz;ksx gsrq fu%'kqYd">
      <formula>NOT(ISERROR(SEARCH("dsoy jktdh; fo|ky;ksa esa iz;ksx gsrq fu%'kqYd",L1325)))</formula>
    </cfRule>
    <cfRule type="containsText" dxfId="7656" priority="6848" stopIfTrue="1" operator="containsText" text="dsoy jktdh; fo|ky;ksa esa iz;ksx gsrq fu%'kqYd">
      <formula>NOT(ISERROR(SEARCH("dsoy jktdh; fo|ky;ksa esa iz;ksx gsrq fu%'kqYd",L1325)))</formula>
    </cfRule>
    <cfRule type="containsText" dxfId="7655" priority="6849" stopIfTrue="1" operator="containsText" text="dsoy jktdh; fo|ky;ksa esa iz;ksx gsrq fu%'kqYd">
      <formula>NOT(ISERROR(SEARCH("dsoy jktdh; fo|ky;ksa esa iz;ksx gsrq fu%'kqYd",L1325)))</formula>
    </cfRule>
    <cfRule type="containsText" dxfId="7654" priority="6850" stopIfTrue="1" operator="containsText" text="f'k{kk foHkkx jktLFkku">
      <formula>NOT(ISERROR(SEARCH("f'k{kk foHkkx jktLFkku",L1325)))</formula>
    </cfRule>
    <cfRule type="containsText" dxfId="7653" priority="6851" stopIfTrue="1" operator="containsText" text="iw.kkZad">
      <formula>NOT(ISERROR(SEARCH("iw.kkZad",L1325)))</formula>
    </cfRule>
  </conditionalFormatting>
  <conditionalFormatting sqref="L1326">
    <cfRule type="cellIs" dxfId="7652" priority="6846" stopIfTrue="1" operator="equal">
      <formula>0</formula>
    </cfRule>
  </conditionalFormatting>
  <conditionalFormatting sqref="L1326">
    <cfRule type="containsText" dxfId="7651" priority="6841" stopIfTrue="1" operator="containsText" text="dsoy jktdh; fo|ky;ksa esa iz;ksx gsrq fu%'kqYd">
      <formula>NOT(ISERROR(SEARCH("dsoy jktdh; fo|ky;ksa esa iz;ksx gsrq fu%'kqYd",L1326)))</formula>
    </cfRule>
    <cfRule type="containsText" dxfId="7650" priority="6842" stopIfTrue="1" operator="containsText" text="dsoy jktdh; fo|ky;ksa esa iz;ksx gsrq fu%'kqYd">
      <formula>NOT(ISERROR(SEARCH("dsoy jktdh; fo|ky;ksa esa iz;ksx gsrq fu%'kqYd",L1326)))</formula>
    </cfRule>
    <cfRule type="containsText" dxfId="7649" priority="6843" stopIfTrue="1" operator="containsText" text="dsoy jktdh; fo|ky;ksa esa iz;ksx gsrq fu%'kqYd">
      <formula>NOT(ISERROR(SEARCH("dsoy jktdh; fo|ky;ksa esa iz;ksx gsrq fu%'kqYd",L1326)))</formula>
    </cfRule>
    <cfRule type="containsText" dxfId="7648" priority="6844" stopIfTrue="1" operator="containsText" text="f'k{kk foHkkx jktLFkku">
      <formula>NOT(ISERROR(SEARCH("f'k{kk foHkkx jktLFkku",L1326)))</formula>
    </cfRule>
    <cfRule type="containsText" dxfId="7647" priority="6845" stopIfTrue="1" operator="containsText" text="iw.kkZad">
      <formula>NOT(ISERROR(SEARCH("iw.kkZad",L1326)))</formula>
    </cfRule>
  </conditionalFormatting>
  <conditionalFormatting sqref="O1324">
    <cfRule type="cellIs" dxfId="7646" priority="6840" stopIfTrue="1" operator="equal">
      <formula>0</formula>
    </cfRule>
  </conditionalFormatting>
  <conditionalFormatting sqref="O1324">
    <cfRule type="containsText" dxfId="7645" priority="6835" stopIfTrue="1" operator="containsText" text="dsoy jktdh; fo|ky;ksa esa iz;ksx gsrq fu%'kqYd">
      <formula>NOT(ISERROR(SEARCH("dsoy jktdh; fo|ky;ksa esa iz;ksx gsrq fu%'kqYd",O1324)))</formula>
    </cfRule>
    <cfRule type="containsText" dxfId="7644" priority="6836" stopIfTrue="1" operator="containsText" text="dsoy jktdh; fo|ky;ksa esa iz;ksx gsrq fu%'kqYd">
      <formula>NOT(ISERROR(SEARCH("dsoy jktdh; fo|ky;ksa esa iz;ksx gsrq fu%'kqYd",O1324)))</formula>
    </cfRule>
    <cfRule type="containsText" dxfId="7643" priority="6837" stopIfTrue="1" operator="containsText" text="dsoy jktdh; fo|ky;ksa esa iz;ksx gsrq fu%'kqYd">
      <formula>NOT(ISERROR(SEARCH("dsoy jktdh; fo|ky;ksa esa iz;ksx gsrq fu%'kqYd",O1324)))</formula>
    </cfRule>
    <cfRule type="containsText" dxfId="7642" priority="6838" stopIfTrue="1" operator="containsText" text="f'k{kk foHkkx jktLFkku">
      <formula>NOT(ISERROR(SEARCH("f'k{kk foHkkx jktLFkku",O1324)))</formula>
    </cfRule>
    <cfRule type="containsText" dxfId="7641" priority="6839" stopIfTrue="1" operator="containsText" text="iw.kkZad">
      <formula>NOT(ISERROR(SEARCH("iw.kkZad",O1324)))</formula>
    </cfRule>
  </conditionalFormatting>
  <conditionalFormatting sqref="O1325">
    <cfRule type="cellIs" dxfId="7640" priority="6834" stopIfTrue="1" operator="equal">
      <formula>0</formula>
    </cfRule>
  </conditionalFormatting>
  <conditionalFormatting sqref="O1325">
    <cfRule type="containsText" dxfId="7639" priority="6829" stopIfTrue="1" operator="containsText" text="dsoy jktdh; fo|ky;ksa esa iz;ksx gsrq fu%'kqYd">
      <formula>NOT(ISERROR(SEARCH("dsoy jktdh; fo|ky;ksa esa iz;ksx gsrq fu%'kqYd",O1325)))</formula>
    </cfRule>
    <cfRule type="containsText" dxfId="7638" priority="6830" stopIfTrue="1" operator="containsText" text="dsoy jktdh; fo|ky;ksa esa iz;ksx gsrq fu%'kqYd">
      <formula>NOT(ISERROR(SEARCH("dsoy jktdh; fo|ky;ksa esa iz;ksx gsrq fu%'kqYd",O1325)))</formula>
    </cfRule>
    <cfRule type="containsText" dxfId="7637" priority="6831" stopIfTrue="1" operator="containsText" text="dsoy jktdh; fo|ky;ksa esa iz;ksx gsrq fu%'kqYd">
      <formula>NOT(ISERROR(SEARCH("dsoy jktdh; fo|ky;ksa esa iz;ksx gsrq fu%'kqYd",O1325)))</formula>
    </cfRule>
    <cfRule type="containsText" dxfId="7636" priority="6832" stopIfTrue="1" operator="containsText" text="f'k{kk foHkkx jktLFkku">
      <formula>NOT(ISERROR(SEARCH("f'k{kk foHkkx jktLFkku",O1325)))</formula>
    </cfRule>
    <cfRule type="containsText" dxfId="7635" priority="6833" stopIfTrue="1" operator="containsText" text="iw.kkZad">
      <formula>NOT(ISERROR(SEARCH("iw.kkZad",O1325)))</formula>
    </cfRule>
  </conditionalFormatting>
  <conditionalFormatting sqref="O1326">
    <cfRule type="cellIs" dxfId="7634" priority="6828" stopIfTrue="1" operator="equal">
      <formula>0</formula>
    </cfRule>
  </conditionalFormatting>
  <conditionalFormatting sqref="O1326">
    <cfRule type="containsText" dxfId="7633" priority="6823" stopIfTrue="1" operator="containsText" text="dsoy jktdh; fo|ky;ksa esa iz;ksx gsrq fu%'kqYd">
      <formula>NOT(ISERROR(SEARCH("dsoy jktdh; fo|ky;ksa esa iz;ksx gsrq fu%'kqYd",O1326)))</formula>
    </cfRule>
    <cfRule type="containsText" dxfId="7632" priority="6824" stopIfTrue="1" operator="containsText" text="dsoy jktdh; fo|ky;ksa esa iz;ksx gsrq fu%'kqYd">
      <formula>NOT(ISERROR(SEARCH("dsoy jktdh; fo|ky;ksa esa iz;ksx gsrq fu%'kqYd",O1326)))</formula>
    </cfRule>
    <cfRule type="containsText" dxfId="7631" priority="6825" stopIfTrue="1" operator="containsText" text="dsoy jktdh; fo|ky;ksa esa iz;ksx gsrq fu%'kqYd">
      <formula>NOT(ISERROR(SEARCH("dsoy jktdh; fo|ky;ksa esa iz;ksx gsrq fu%'kqYd",O1326)))</formula>
    </cfRule>
    <cfRule type="containsText" dxfId="7630" priority="6826" stopIfTrue="1" operator="containsText" text="f'k{kk foHkkx jktLFkku">
      <formula>NOT(ISERROR(SEARCH("f'k{kk foHkkx jktLFkku",O1326)))</formula>
    </cfRule>
    <cfRule type="containsText" dxfId="7629" priority="6827" stopIfTrue="1" operator="containsText" text="iw.kkZad">
      <formula>NOT(ISERROR(SEARCH("iw.kkZad",O1326)))</formula>
    </cfRule>
  </conditionalFormatting>
  <conditionalFormatting sqref="J1329:J1332">
    <cfRule type="cellIs" dxfId="7628" priority="6822" stopIfTrue="1" operator="equal">
      <formula>0</formula>
    </cfRule>
  </conditionalFormatting>
  <conditionalFormatting sqref="J1329:J1332">
    <cfRule type="containsText" dxfId="7627" priority="6817" stopIfTrue="1" operator="containsText" text="dsoy jktdh; fo|ky;ksa esa iz;ksx gsrq fu%'kqYd">
      <formula>NOT(ISERROR(SEARCH("dsoy jktdh; fo|ky;ksa esa iz;ksx gsrq fu%'kqYd",J1329)))</formula>
    </cfRule>
    <cfRule type="containsText" dxfId="7626" priority="6818" stopIfTrue="1" operator="containsText" text="dsoy jktdh; fo|ky;ksa esa iz;ksx gsrq fu%'kqYd">
      <formula>NOT(ISERROR(SEARCH("dsoy jktdh; fo|ky;ksa esa iz;ksx gsrq fu%'kqYd",J1329)))</formula>
    </cfRule>
    <cfRule type="containsText" dxfId="7625" priority="6819" stopIfTrue="1" operator="containsText" text="dsoy jktdh; fo|ky;ksa esa iz;ksx gsrq fu%'kqYd">
      <formula>NOT(ISERROR(SEARCH("dsoy jktdh; fo|ky;ksa esa iz;ksx gsrq fu%'kqYd",J1329)))</formula>
    </cfRule>
    <cfRule type="containsText" dxfId="7624" priority="6820" stopIfTrue="1" operator="containsText" text="f'k{kk foHkkx jktLFkku">
      <formula>NOT(ISERROR(SEARCH("f'k{kk foHkkx jktLFkku",J1329)))</formula>
    </cfRule>
    <cfRule type="containsText" dxfId="7623" priority="6821" stopIfTrue="1" operator="containsText" text="iw.kkZad">
      <formula>NOT(ISERROR(SEARCH("iw.kkZad",J1329)))</formula>
    </cfRule>
  </conditionalFormatting>
  <conditionalFormatting sqref="J1333">
    <cfRule type="cellIs" dxfId="7622" priority="6816" stopIfTrue="1" operator="equal">
      <formula>0</formula>
    </cfRule>
  </conditionalFormatting>
  <conditionalFormatting sqref="J1333">
    <cfRule type="containsText" dxfId="7621" priority="6811" stopIfTrue="1" operator="containsText" text="dsoy jktdh; fo|ky;ksa esa iz;ksx gsrq fu%'kqYd">
      <formula>NOT(ISERROR(SEARCH("dsoy jktdh; fo|ky;ksa esa iz;ksx gsrq fu%'kqYd",J1333)))</formula>
    </cfRule>
    <cfRule type="containsText" dxfId="7620" priority="6812" stopIfTrue="1" operator="containsText" text="dsoy jktdh; fo|ky;ksa esa iz;ksx gsrq fu%'kqYd">
      <formula>NOT(ISERROR(SEARCH("dsoy jktdh; fo|ky;ksa esa iz;ksx gsrq fu%'kqYd",J1333)))</formula>
    </cfRule>
    <cfRule type="containsText" dxfId="7619" priority="6813" stopIfTrue="1" operator="containsText" text="dsoy jktdh; fo|ky;ksa esa iz;ksx gsrq fu%'kqYd">
      <formula>NOT(ISERROR(SEARCH("dsoy jktdh; fo|ky;ksa esa iz;ksx gsrq fu%'kqYd",J1333)))</formula>
    </cfRule>
    <cfRule type="containsText" dxfId="7618" priority="6814" stopIfTrue="1" operator="containsText" text="f'k{kk foHkkx jktLFkku">
      <formula>NOT(ISERROR(SEARCH("f'k{kk foHkkx jktLFkku",J1333)))</formula>
    </cfRule>
    <cfRule type="containsText" dxfId="7617" priority="6815" stopIfTrue="1" operator="containsText" text="iw.kkZad">
      <formula>NOT(ISERROR(SEARCH("iw.kkZad",J1333)))</formula>
    </cfRule>
  </conditionalFormatting>
  <conditionalFormatting sqref="N1309">
    <cfRule type="cellIs" dxfId="7616" priority="6810" stopIfTrue="1" operator="equal">
      <formula>0</formula>
    </cfRule>
  </conditionalFormatting>
  <conditionalFormatting sqref="N1309">
    <cfRule type="containsText" dxfId="7615" priority="6805" stopIfTrue="1" operator="containsText" text="dsoy jktdh; fo|ky;ksa esa iz;ksx gsrq fu%'kqYd">
      <formula>NOT(ISERROR(SEARCH("dsoy jktdh; fo|ky;ksa esa iz;ksx gsrq fu%'kqYd",N1309)))</formula>
    </cfRule>
    <cfRule type="containsText" dxfId="7614" priority="6806" stopIfTrue="1" operator="containsText" text="dsoy jktdh; fo|ky;ksa esa iz;ksx gsrq fu%'kqYd">
      <formula>NOT(ISERROR(SEARCH("dsoy jktdh; fo|ky;ksa esa iz;ksx gsrq fu%'kqYd",N1309)))</formula>
    </cfRule>
    <cfRule type="containsText" dxfId="7613" priority="6807" stopIfTrue="1" operator="containsText" text="dsoy jktdh; fo|ky;ksa esa iz;ksx gsrq fu%'kqYd">
      <formula>NOT(ISERROR(SEARCH("dsoy jktdh; fo|ky;ksa esa iz;ksx gsrq fu%'kqYd",N1309)))</formula>
    </cfRule>
    <cfRule type="containsText" dxfId="7612" priority="6808" stopIfTrue="1" operator="containsText" text="f'k{kk foHkkx jktLFkku">
      <formula>NOT(ISERROR(SEARCH("f'k{kk foHkkx jktLFkku",N1309)))</formula>
    </cfRule>
    <cfRule type="containsText" dxfId="7611" priority="6809" stopIfTrue="1" operator="containsText" text="iw.kkZad">
      <formula>NOT(ISERROR(SEARCH("iw.kkZad",N1309)))</formula>
    </cfRule>
  </conditionalFormatting>
  <conditionalFormatting sqref="N1310">
    <cfRule type="cellIs" dxfId="7610" priority="6804" stopIfTrue="1" operator="equal">
      <formula>0</formula>
    </cfRule>
  </conditionalFormatting>
  <conditionalFormatting sqref="N1310">
    <cfRule type="containsText" dxfId="7609" priority="6799" stopIfTrue="1" operator="containsText" text="dsoy jktdh; fo|ky;ksa esa iz;ksx gsrq fu%'kqYd">
      <formula>NOT(ISERROR(SEARCH("dsoy jktdh; fo|ky;ksa esa iz;ksx gsrq fu%'kqYd",N1310)))</formula>
    </cfRule>
    <cfRule type="containsText" dxfId="7608" priority="6800" stopIfTrue="1" operator="containsText" text="dsoy jktdh; fo|ky;ksa esa iz;ksx gsrq fu%'kqYd">
      <formula>NOT(ISERROR(SEARCH("dsoy jktdh; fo|ky;ksa esa iz;ksx gsrq fu%'kqYd",N1310)))</formula>
    </cfRule>
    <cfRule type="containsText" dxfId="7607" priority="6801" stopIfTrue="1" operator="containsText" text="dsoy jktdh; fo|ky;ksa esa iz;ksx gsrq fu%'kqYd">
      <formula>NOT(ISERROR(SEARCH("dsoy jktdh; fo|ky;ksa esa iz;ksx gsrq fu%'kqYd",N1310)))</formula>
    </cfRule>
    <cfRule type="containsText" dxfId="7606" priority="6802" stopIfTrue="1" operator="containsText" text="f'k{kk foHkkx jktLFkku">
      <formula>NOT(ISERROR(SEARCH("f'k{kk foHkkx jktLFkku",N1310)))</formula>
    </cfRule>
    <cfRule type="containsText" dxfId="7605" priority="6803" stopIfTrue="1" operator="containsText" text="iw.kkZad">
      <formula>NOT(ISERROR(SEARCH("iw.kkZad",N1310)))</formula>
    </cfRule>
  </conditionalFormatting>
  <conditionalFormatting sqref="B1310:C1310">
    <cfRule type="cellIs" dxfId="7604" priority="6798" stopIfTrue="1" operator="equal">
      <formula>0</formula>
    </cfRule>
  </conditionalFormatting>
  <conditionalFormatting sqref="B1310:C1310">
    <cfRule type="containsText" dxfId="7603" priority="6793" stopIfTrue="1" operator="containsText" text="dsoy jktdh; fo|ky;ksa esa iz;ksx gsrq fu%'kqYd">
      <formula>NOT(ISERROR(SEARCH("dsoy jktdh; fo|ky;ksa esa iz;ksx gsrq fu%'kqYd",B1310)))</formula>
    </cfRule>
    <cfRule type="containsText" dxfId="7602" priority="6794" stopIfTrue="1" operator="containsText" text="dsoy jktdh; fo|ky;ksa esa iz;ksx gsrq fu%'kqYd">
      <formula>NOT(ISERROR(SEARCH("dsoy jktdh; fo|ky;ksa esa iz;ksx gsrq fu%'kqYd",B1310)))</formula>
    </cfRule>
    <cfRule type="containsText" dxfId="7601" priority="6795" stopIfTrue="1" operator="containsText" text="dsoy jktdh; fo|ky;ksa esa iz;ksx gsrq fu%'kqYd">
      <formula>NOT(ISERROR(SEARCH("dsoy jktdh; fo|ky;ksa esa iz;ksx gsrq fu%'kqYd",B1310)))</formula>
    </cfRule>
    <cfRule type="containsText" dxfId="7600" priority="6796" stopIfTrue="1" operator="containsText" text="f'k{kk foHkkx jktLFkku">
      <formula>NOT(ISERROR(SEARCH("f'k{kk foHkkx jktLFkku",B1310)))</formula>
    </cfRule>
    <cfRule type="containsText" dxfId="7599" priority="6797" stopIfTrue="1" operator="containsText" text="iw.kkZad">
      <formula>NOT(ISERROR(SEARCH("iw.kkZad",B1310)))</formula>
    </cfRule>
  </conditionalFormatting>
  <conditionalFormatting sqref="B1352:F1352 B1355:D1355 F1355 H1355 B1353:C1354 B1345:C1347 A1334:A1335 B1357:D1357 F1357 H1357 C1338:C1340 B1336:B1340 B1342:C1342 J1340 B1356">
    <cfRule type="cellIs" dxfId="7598" priority="6792" stopIfTrue="1" operator="equal">
      <formula>0</formula>
    </cfRule>
  </conditionalFormatting>
  <conditionalFormatting sqref="B1352:F1352 B1355:D1355 F1355 H1355 B1353:C1354 B1345:C1347 A1334:A1335 B1357:D1357 F1357 H1357 C1338:C1340 B1336:B1340 B1342:C1342 J1340 B1356">
    <cfRule type="containsText" dxfId="7597" priority="6787" stopIfTrue="1" operator="containsText" text="dsoy jktdh; fo|ky;ksa esa iz;ksx gsrq fu%'kqYd">
      <formula>NOT(ISERROR(SEARCH("dsoy jktdh; fo|ky;ksa esa iz;ksx gsrq fu%'kqYd",A1334)))</formula>
    </cfRule>
    <cfRule type="containsText" dxfId="7596" priority="6788" stopIfTrue="1" operator="containsText" text="dsoy jktdh; fo|ky;ksa esa iz;ksx gsrq fu%'kqYd">
      <formula>NOT(ISERROR(SEARCH("dsoy jktdh; fo|ky;ksa esa iz;ksx gsrq fu%'kqYd",A1334)))</formula>
    </cfRule>
    <cfRule type="containsText" dxfId="7595" priority="6789" stopIfTrue="1" operator="containsText" text="dsoy jktdh; fo|ky;ksa esa iz;ksx gsrq fu%'kqYd">
      <formula>NOT(ISERROR(SEARCH("dsoy jktdh; fo|ky;ksa esa iz;ksx gsrq fu%'kqYd",A1334)))</formula>
    </cfRule>
    <cfRule type="containsText" dxfId="7594" priority="6790" stopIfTrue="1" operator="containsText" text="f'k{kk foHkkx jktLFkku">
      <formula>NOT(ISERROR(SEARCH("f'k{kk foHkkx jktLFkku",A1334)))</formula>
    </cfRule>
    <cfRule type="containsText" dxfId="7593" priority="6791" stopIfTrue="1" operator="containsText" text="iw.kkZad">
      <formula>NOT(ISERROR(SEARCH("iw.kkZad",A1334)))</formula>
    </cfRule>
  </conditionalFormatting>
  <conditionalFormatting sqref="B1342:C1342">
    <cfRule type="cellIs" dxfId="7592" priority="6785" operator="equal">
      <formula>0</formula>
    </cfRule>
    <cfRule type="containsText" dxfId="7591" priority="6786" stopIfTrue="1" operator="containsText" text="false">
      <formula>NOT(ISERROR(SEARCH("false",B1342)))</formula>
    </cfRule>
  </conditionalFormatting>
  <conditionalFormatting sqref="H1360:H1364">
    <cfRule type="cellIs" dxfId="7590" priority="6718" stopIfTrue="1" operator="equal">
      <formula>0</formula>
    </cfRule>
  </conditionalFormatting>
  <conditionalFormatting sqref="H1360:H1364">
    <cfRule type="containsText" dxfId="7589" priority="6713" stopIfTrue="1" operator="containsText" text="dsoy jktdh; fo|ky;ksa esa iz;ksx gsrq fu%'kqYd">
      <formula>NOT(ISERROR(SEARCH("dsoy jktdh; fo|ky;ksa esa iz;ksx gsrq fu%'kqYd",H1360)))</formula>
    </cfRule>
    <cfRule type="containsText" dxfId="7588" priority="6714" stopIfTrue="1" operator="containsText" text="dsoy jktdh; fo|ky;ksa esa iz;ksx gsrq fu%'kqYd">
      <formula>NOT(ISERROR(SEARCH("dsoy jktdh; fo|ky;ksa esa iz;ksx gsrq fu%'kqYd",H1360)))</formula>
    </cfRule>
    <cfRule type="containsText" dxfId="7587" priority="6715" stopIfTrue="1" operator="containsText" text="dsoy jktdh; fo|ky;ksa esa iz;ksx gsrq fu%'kqYd">
      <formula>NOT(ISERROR(SEARCH("dsoy jktdh; fo|ky;ksa esa iz;ksx gsrq fu%'kqYd",H1360)))</formula>
    </cfRule>
    <cfRule type="containsText" dxfId="7586" priority="6716" stopIfTrue="1" operator="containsText" text="f'k{kk foHkkx jktLFkku">
      <formula>NOT(ISERROR(SEARCH("f'k{kk foHkkx jktLFkku",H1360)))</formula>
    </cfRule>
    <cfRule type="containsText" dxfId="7585" priority="6717" stopIfTrue="1" operator="containsText" text="iw.kkZad">
      <formula>NOT(ISERROR(SEARCH("iw.kkZad",H1360)))</formula>
    </cfRule>
  </conditionalFormatting>
  <conditionalFormatting sqref="D1353:F1353">
    <cfRule type="cellIs" dxfId="7584" priority="6784" stopIfTrue="1" operator="equal">
      <formula>0</formula>
    </cfRule>
  </conditionalFormatting>
  <conditionalFormatting sqref="D1353:F1353">
    <cfRule type="containsText" dxfId="7583" priority="6779" stopIfTrue="1" operator="containsText" text="dsoy jktdh; fo|ky;ksa esa iz;ksx gsrq fu%'kqYd">
      <formula>NOT(ISERROR(SEARCH("dsoy jktdh; fo|ky;ksa esa iz;ksx gsrq fu%'kqYd",D1353)))</formula>
    </cfRule>
    <cfRule type="containsText" dxfId="7582" priority="6780" stopIfTrue="1" operator="containsText" text="dsoy jktdh; fo|ky;ksa esa iz;ksx gsrq fu%'kqYd">
      <formula>NOT(ISERROR(SEARCH("dsoy jktdh; fo|ky;ksa esa iz;ksx gsrq fu%'kqYd",D1353)))</formula>
    </cfRule>
    <cfRule type="containsText" dxfId="7581" priority="6781" stopIfTrue="1" operator="containsText" text="dsoy jktdh; fo|ky;ksa esa iz;ksx gsrq fu%'kqYd">
      <formula>NOT(ISERROR(SEARCH("dsoy jktdh; fo|ky;ksa esa iz;ksx gsrq fu%'kqYd",D1353)))</formula>
    </cfRule>
    <cfRule type="containsText" dxfId="7580" priority="6782" stopIfTrue="1" operator="containsText" text="f'k{kk foHkkx jktLFkku">
      <formula>NOT(ISERROR(SEARCH("f'k{kk foHkkx jktLFkku",D1353)))</formula>
    </cfRule>
    <cfRule type="containsText" dxfId="7579" priority="6783" stopIfTrue="1" operator="containsText" text="iw.kkZad">
      <formula>NOT(ISERROR(SEARCH("iw.kkZad",D1353)))</formula>
    </cfRule>
  </conditionalFormatting>
  <conditionalFormatting sqref="D1354:F1354">
    <cfRule type="cellIs" dxfId="7578" priority="6778" stopIfTrue="1" operator="equal">
      <formula>0</formula>
    </cfRule>
  </conditionalFormatting>
  <conditionalFormatting sqref="D1354:F1354">
    <cfRule type="containsText" dxfId="7577" priority="6773" stopIfTrue="1" operator="containsText" text="dsoy jktdh; fo|ky;ksa esa iz;ksx gsrq fu%'kqYd">
      <formula>NOT(ISERROR(SEARCH("dsoy jktdh; fo|ky;ksa esa iz;ksx gsrq fu%'kqYd",D1354)))</formula>
    </cfRule>
    <cfRule type="containsText" dxfId="7576" priority="6774" stopIfTrue="1" operator="containsText" text="dsoy jktdh; fo|ky;ksa esa iz;ksx gsrq fu%'kqYd">
      <formula>NOT(ISERROR(SEARCH("dsoy jktdh; fo|ky;ksa esa iz;ksx gsrq fu%'kqYd",D1354)))</formula>
    </cfRule>
    <cfRule type="containsText" dxfId="7575" priority="6775" stopIfTrue="1" operator="containsText" text="dsoy jktdh; fo|ky;ksa esa iz;ksx gsrq fu%'kqYd">
      <formula>NOT(ISERROR(SEARCH("dsoy jktdh; fo|ky;ksa esa iz;ksx gsrq fu%'kqYd",D1354)))</formula>
    </cfRule>
    <cfRule type="containsText" dxfId="7574" priority="6776" stopIfTrue="1" operator="containsText" text="f'k{kk foHkkx jktLFkku">
      <formula>NOT(ISERROR(SEARCH("f'k{kk foHkkx jktLFkku",D1354)))</formula>
    </cfRule>
    <cfRule type="containsText" dxfId="7573" priority="6777" stopIfTrue="1" operator="containsText" text="iw.kkZad">
      <formula>NOT(ISERROR(SEARCH("iw.kkZad",D1354)))</formula>
    </cfRule>
  </conditionalFormatting>
  <conditionalFormatting sqref="L1355">
    <cfRule type="cellIs" dxfId="7572" priority="6772" stopIfTrue="1" operator="equal">
      <formula>0</formula>
    </cfRule>
  </conditionalFormatting>
  <conditionalFormatting sqref="L1355">
    <cfRule type="containsText" dxfId="7571" priority="6767" stopIfTrue="1" operator="containsText" text="dsoy jktdh; fo|ky;ksa esa iz;ksx gsrq fu%'kqYd">
      <formula>NOT(ISERROR(SEARCH("dsoy jktdh; fo|ky;ksa esa iz;ksx gsrq fu%'kqYd",L1355)))</formula>
    </cfRule>
    <cfRule type="containsText" dxfId="7570" priority="6768" stopIfTrue="1" operator="containsText" text="dsoy jktdh; fo|ky;ksa esa iz;ksx gsrq fu%'kqYd">
      <formula>NOT(ISERROR(SEARCH("dsoy jktdh; fo|ky;ksa esa iz;ksx gsrq fu%'kqYd",L1355)))</formula>
    </cfRule>
    <cfRule type="containsText" dxfId="7569" priority="6769" stopIfTrue="1" operator="containsText" text="dsoy jktdh; fo|ky;ksa esa iz;ksx gsrq fu%'kqYd">
      <formula>NOT(ISERROR(SEARCH("dsoy jktdh; fo|ky;ksa esa iz;ksx gsrq fu%'kqYd",L1355)))</formula>
    </cfRule>
    <cfRule type="containsText" dxfId="7568" priority="6770" stopIfTrue="1" operator="containsText" text="f'k{kk foHkkx jktLFkku">
      <formula>NOT(ISERROR(SEARCH("f'k{kk foHkkx jktLFkku",L1355)))</formula>
    </cfRule>
    <cfRule type="containsText" dxfId="7567" priority="6771" stopIfTrue="1" operator="containsText" text="iw.kkZad">
      <formula>NOT(ISERROR(SEARCH("iw.kkZad",L1355)))</formula>
    </cfRule>
  </conditionalFormatting>
  <conditionalFormatting sqref="H1356">
    <cfRule type="cellIs" dxfId="7566" priority="6766" stopIfTrue="1" operator="equal">
      <formula>0</formula>
    </cfRule>
  </conditionalFormatting>
  <conditionalFormatting sqref="H1356">
    <cfRule type="containsText" dxfId="7565" priority="6761" stopIfTrue="1" operator="containsText" text="dsoy jktdh; fo|ky;ksa esa iz;ksx gsrq fu%'kqYd">
      <formula>NOT(ISERROR(SEARCH("dsoy jktdh; fo|ky;ksa esa iz;ksx gsrq fu%'kqYd",H1356)))</formula>
    </cfRule>
    <cfRule type="containsText" dxfId="7564" priority="6762" stopIfTrue="1" operator="containsText" text="dsoy jktdh; fo|ky;ksa esa iz;ksx gsrq fu%'kqYd">
      <formula>NOT(ISERROR(SEARCH("dsoy jktdh; fo|ky;ksa esa iz;ksx gsrq fu%'kqYd",H1356)))</formula>
    </cfRule>
    <cfRule type="containsText" dxfId="7563" priority="6763" stopIfTrue="1" operator="containsText" text="dsoy jktdh; fo|ky;ksa esa iz;ksx gsrq fu%'kqYd">
      <formula>NOT(ISERROR(SEARCH("dsoy jktdh; fo|ky;ksa esa iz;ksx gsrq fu%'kqYd",H1356)))</formula>
    </cfRule>
    <cfRule type="containsText" dxfId="7562" priority="6764" stopIfTrue="1" operator="containsText" text="f'k{kk foHkkx jktLFkku">
      <formula>NOT(ISERROR(SEARCH("f'k{kk foHkkx jktLFkku",H1356)))</formula>
    </cfRule>
    <cfRule type="containsText" dxfId="7561" priority="6765" stopIfTrue="1" operator="containsText" text="iw.kkZad">
      <formula>NOT(ISERROR(SEARCH("iw.kkZad",H1356)))</formula>
    </cfRule>
  </conditionalFormatting>
  <conditionalFormatting sqref="C1349">
    <cfRule type="cellIs" dxfId="7560" priority="6760" stopIfTrue="1" operator="equal">
      <formula>0</formula>
    </cfRule>
  </conditionalFormatting>
  <conditionalFormatting sqref="C1349">
    <cfRule type="containsText" dxfId="7559" priority="6755" stopIfTrue="1" operator="containsText" text="dsoy jktdh; fo|ky;ksa esa iz;ksx gsrq fu%'kqYd">
      <formula>NOT(ISERROR(SEARCH("dsoy jktdh; fo|ky;ksa esa iz;ksx gsrq fu%'kqYd",C1349)))</formula>
    </cfRule>
    <cfRule type="containsText" dxfId="7558" priority="6756" stopIfTrue="1" operator="containsText" text="dsoy jktdh; fo|ky;ksa esa iz;ksx gsrq fu%'kqYd">
      <formula>NOT(ISERROR(SEARCH("dsoy jktdh; fo|ky;ksa esa iz;ksx gsrq fu%'kqYd",C1349)))</formula>
    </cfRule>
    <cfRule type="containsText" dxfId="7557" priority="6757" stopIfTrue="1" operator="containsText" text="dsoy jktdh; fo|ky;ksa esa iz;ksx gsrq fu%'kqYd">
      <formula>NOT(ISERROR(SEARCH("dsoy jktdh; fo|ky;ksa esa iz;ksx gsrq fu%'kqYd",C1349)))</formula>
    </cfRule>
    <cfRule type="containsText" dxfId="7556" priority="6758" stopIfTrue="1" operator="containsText" text="f'k{kk foHkkx jktLFkku">
      <formula>NOT(ISERROR(SEARCH("f'k{kk foHkkx jktLFkku",C1349)))</formula>
    </cfRule>
    <cfRule type="containsText" dxfId="7555" priority="6759" stopIfTrue="1" operator="containsText" text="iw.kkZad">
      <formula>NOT(ISERROR(SEARCH("iw.kkZad",C1349)))</formula>
    </cfRule>
  </conditionalFormatting>
  <conditionalFormatting sqref="B1348">
    <cfRule type="cellIs" dxfId="7554" priority="6754" stopIfTrue="1" operator="equal">
      <formula>0</formula>
    </cfRule>
  </conditionalFormatting>
  <conditionalFormatting sqref="B1348">
    <cfRule type="containsText" dxfId="7553" priority="6749" stopIfTrue="1" operator="containsText" text="dsoy jktdh; fo|ky;ksa esa iz;ksx gsrq fu%'kqYd">
      <formula>NOT(ISERROR(SEARCH("dsoy jktdh; fo|ky;ksa esa iz;ksx gsrq fu%'kqYd",B1348)))</formula>
    </cfRule>
    <cfRule type="containsText" dxfId="7552" priority="6750" stopIfTrue="1" operator="containsText" text="dsoy jktdh; fo|ky;ksa esa iz;ksx gsrq fu%'kqYd">
      <formula>NOT(ISERROR(SEARCH("dsoy jktdh; fo|ky;ksa esa iz;ksx gsrq fu%'kqYd",B1348)))</formula>
    </cfRule>
    <cfRule type="containsText" dxfId="7551" priority="6751" stopIfTrue="1" operator="containsText" text="dsoy jktdh; fo|ky;ksa esa iz;ksx gsrq fu%'kqYd">
      <formula>NOT(ISERROR(SEARCH("dsoy jktdh; fo|ky;ksa esa iz;ksx gsrq fu%'kqYd",B1348)))</formula>
    </cfRule>
    <cfRule type="containsText" dxfId="7550" priority="6752" stopIfTrue="1" operator="containsText" text="f'k{kk foHkkx jktLFkku">
      <formula>NOT(ISERROR(SEARCH("f'k{kk foHkkx jktLFkku",B1348)))</formula>
    </cfRule>
    <cfRule type="containsText" dxfId="7549" priority="6753" stopIfTrue="1" operator="containsText" text="iw.kkZad">
      <formula>NOT(ISERROR(SEARCH("iw.kkZad",B1348)))</formula>
    </cfRule>
  </conditionalFormatting>
  <conditionalFormatting sqref="K1344 D1344:F1344 H1344:I1344">
    <cfRule type="cellIs" dxfId="7548" priority="6748" stopIfTrue="1" operator="equal">
      <formula>0</formula>
    </cfRule>
  </conditionalFormatting>
  <conditionalFormatting sqref="K1344 D1344:F1344 H1344:I1344">
    <cfRule type="containsText" dxfId="7547" priority="6743" stopIfTrue="1" operator="containsText" text="dsoy jktdh; fo|ky;ksa esa iz;ksx gsrq fu%'kqYd">
      <formula>NOT(ISERROR(SEARCH("dsoy jktdh; fo|ky;ksa esa iz;ksx gsrq fu%'kqYd",D1344)))</formula>
    </cfRule>
    <cfRule type="containsText" dxfId="7546" priority="6744" stopIfTrue="1" operator="containsText" text="dsoy jktdh; fo|ky;ksa esa iz;ksx gsrq fu%'kqYd">
      <formula>NOT(ISERROR(SEARCH("dsoy jktdh; fo|ky;ksa esa iz;ksx gsrq fu%'kqYd",D1344)))</formula>
    </cfRule>
    <cfRule type="containsText" dxfId="7545" priority="6745" stopIfTrue="1" operator="containsText" text="dsoy jktdh; fo|ky;ksa esa iz;ksx gsrq fu%'kqYd">
      <formula>NOT(ISERROR(SEARCH("dsoy jktdh; fo|ky;ksa esa iz;ksx gsrq fu%'kqYd",D1344)))</formula>
    </cfRule>
    <cfRule type="containsText" dxfId="7544" priority="6746" stopIfTrue="1" operator="containsText" text="f'k{kk foHkkx jktLFkku">
      <formula>NOT(ISERROR(SEARCH("f'k{kk foHkkx jktLFkku",D1344)))</formula>
    </cfRule>
    <cfRule type="containsText" dxfId="7543" priority="6747" stopIfTrue="1" operator="containsText" text="iw.kkZad">
      <formula>NOT(ISERROR(SEARCH("iw.kkZad",D1344)))</formula>
    </cfRule>
  </conditionalFormatting>
  <conditionalFormatting sqref="K1344 D1344:F1344 H1344:I1344">
    <cfRule type="cellIs" dxfId="7542" priority="6741" operator="equal">
      <formula>0</formula>
    </cfRule>
    <cfRule type="containsText" dxfId="7541" priority="6742" stopIfTrue="1" operator="containsText" text="false">
      <formula>NOT(ISERROR(SEARCH("false",D1344)))</formula>
    </cfRule>
  </conditionalFormatting>
  <conditionalFormatting sqref="K1344 D1344:F1344 H1344:I1344">
    <cfRule type="containsText" dxfId="7540" priority="6740" stopIfTrue="1" operator="containsText" text="izk;ks-">
      <formula>NOT(ISERROR(SEARCH("izk;ks-",D1344)))</formula>
    </cfRule>
  </conditionalFormatting>
  <conditionalFormatting sqref="K1348 D1348:F1348 H1348:I1348">
    <cfRule type="cellIs" dxfId="7539" priority="6739" stopIfTrue="1" operator="equal">
      <formula>0</formula>
    </cfRule>
  </conditionalFormatting>
  <conditionalFormatting sqref="K1348 D1348:F1348 H1348:I1348">
    <cfRule type="containsText" dxfId="7538" priority="6734" stopIfTrue="1" operator="containsText" text="dsoy jktdh; fo|ky;ksa esa iz;ksx gsrq fu%'kqYd">
      <formula>NOT(ISERROR(SEARCH("dsoy jktdh; fo|ky;ksa esa iz;ksx gsrq fu%'kqYd",D1348)))</formula>
    </cfRule>
    <cfRule type="containsText" dxfId="7537" priority="6735" stopIfTrue="1" operator="containsText" text="dsoy jktdh; fo|ky;ksa esa iz;ksx gsrq fu%'kqYd">
      <formula>NOT(ISERROR(SEARCH("dsoy jktdh; fo|ky;ksa esa iz;ksx gsrq fu%'kqYd",D1348)))</formula>
    </cfRule>
    <cfRule type="containsText" dxfId="7536" priority="6736" stopIfTrue="1" operator="containsText" text="dsoy jktdh; fo|ky;ksa esa iz;ksx gsrq fu%'kqYd">
      <formula>NOT(ISERROR(SEARCH("dsoy jktdh; fo|ky;ksa esa iz;ksx gsrq fu%'kqYd",D1348)))</formula>
    </cfRule>
    <cfRule type="containsText" dxfId="7535" priority="6737" stopIfTrue="1" operator="containsText" text="f'k{kk foHkkx jktLFkku">
      <formula>NOT(ISERROR(SEARCH("f'k{kk foHkkx jktLFkku",D1348)))</formula>
    </cfRule>
    <cfRule type="containsText" dxfId="7534" priority="6738" stopIfTrue="1" operator="containsText" text="iw.kkZad">
      <formula>NOT(ISERROR(SEARCH("iw.kkZad",D1348)))</formula>
    </cfRule>
  </conditionalFormatting>
  <conditionalFormatting sqref="K1348 D1348:F1348 H1348:I1348">
    <cfRule type="cellIs" dxfId="7533" priority="6732" operator="equal">
      <formula>0</formula>
    </cfRule>
    <cfRule type="containsText" dxfId="7532" priority="6733" stopIfTrue="1" operator="containsText" text="false">
      <formula>NOT(ISERROR(SEARCH("false",D1348)))</formula>
    </cfRule>
  </conditionalFormatting>
  <conditionalFormatting sqref="K1348 D1348:F1348 H1348:I1348">
    <cfRule type="containsText" dxfId="7531" priority="6731" stopIfTrue="1" operator="containsText" text="izk;ks-">
      <formula>NOT(ISERROR(SEARCH("izk;ks-",D1348)))</formula>
    </cfRule>
  </conditionalFormatting>
  <conditionalFormatting sqref="D1360:D1364">
    <cfRule type="cellIs" dxfId="7530" priority="6730" stopIfTrue="1" operator="equal">
      <formula>0</formula>
    </cfRule>
  </conditionalFormatting>
  <conditionalFormatting sqref="D1360:D1364">
    <cfRule type="containsText" dxfId="7529" priority="6725" stopIfTrue="1" operator="containsText" text="dsoy jktdh; fo|ky;ksa esa iz;ksx gsrq fu%'kqYd">
      <formula>NOT(ISERROR(SEARCH("dsoy jktdh; fo|ky;ksa esa iz;ksx gsrq fu%'kqYd",D1360)))</formula>
    </cfRule>
    <cfRule type="containsText" dxfId="7528" priority="6726" stopIfTrue="1" operator="containsText" text="dsoy jktdh; fo|ky;ksa esa iz;ksx gsrq fu%'kqYd">
      <formula>NOT(ISERROR(SEARCH("dsoy jktdh; fo|ky;ksa esa iz;ksx gsrq fu%'kqYd",D1360)))</formula>
    </cfRule>
    <cfRule type="containsText" dxfId="7527" priority="6727" stopIfTrue="1" operator="containsText" text="dsoy jktdh; fo|ky;ksa esa iz;ksx gsrq fu%'kqYd">
      <formula>NOT(ISERROR(SEARCH("dsoy jktdh; fo|ky;ksa esa iz;ksx gsrq fu%'kqYd",D1360)))</formula>
    </cfRule>
    <cfRule type="containsText" dxfId="7526" priority="6728" stopIfTrue="1" operator="containsText" text="f'k{kk foHkkx jktLFkku">
      <formula>NOT(ISERROR(SEARCH("f'k{kk foHkkx jktLFkku",D1360)))</formula>
    </cfRule>
    <cfRule type="containsText" dxfId="7525" priority="6729" stopIfTrue="1" operator="containsText" text="iw.kkZad">
      <formula>NOT(ISERROR(SEARCH("iw.kkZad",D1360)))</formula>
    </cfRule>
  </conditionalFormatting>
  <conditionalFormatting sqref="F1360:F1364">
    <cfRule type="cellIs" dxfId="7524" priority="6724" stopIfTrue="1" operator="equal">
      <formula>0</formula>
    </cfRule>
  </conditionalFormatting>
  <conditionalFormatting sqref="F1360:F1364">
    <cfRule type="containsText" dxfId="7523" priority="6719" stopIfTrue="1" operator="containsText" text="dsoy jktdh; fo|ky;ksa esa iz;ksx gsrq fu%'kqYd">
      <formula>NOT(ISERROR(SEARCH("dsoy jktdh; fo|ky;ksa esa iz;ksx gsrq fu%'kqYd",F1360)))</formula>
    </cfRule>
    <cfRule type="containsText" dxfId="7522" priority="6720" stopIfTrue="1" operator="containsText" text="dsoy jktdh; fo|ky;ksa esa iz;ksx gsrq fu%'kqYd">
      <formula>NOT(ISERROR(SEARCH("dsoy jktdh; fo|ky;ksa esa iz;ksx gsrq fu%'kqYd",F1360)))</formula>
    </cfRule>
    <cfRule type="containsText" dxfId="7521" priority="6721" stopIfTrue="1" operator="containsText" text="dsoy jktdh; fo|ky;ksa esa iz;ksx gsrq fu%'kqYd">
      <formula>NOT(ISERROR(SEARCH("dsoy jktdh; fo|ky;ksa esa iz;ksx gsrq fu%'kqYd",F1360)))</formula>
    </cfRule>
    <cfRule type="containsText" dxfId="7520" priority="6722" stopIfTrue="1" operator="containsText" text="f'k{kk foHkkx jktLFkku">
      <formula>NOT(ISERROR(SEARCH("f'k{kk foHkkx jktLFkku",F1360)))</formula>
    </cfRule>
    <cfRule type="containsText" dxfId="7519" priority="6723" stopIfTrue="1" operator="containsText" text="iw.kkZad">
      <formula>NOT(ISERROR(SEARCH("iw.kkZad",F1360)))</formula>
    </cfRule>
  </conditionalFormatting>
  <conditionalFormatting sqref="B1361:C1361">
    <cfRule type="cellIs" dxfId="7518" priority="6712" stopIfTrue="1" operator="equal">
      <formula>0</formula>
    </cfRule>
  </conditionalFormatting>
  <conditionalFormatting sqref="B1361:C1361">
    <cfRule type="containsText" dxfId="7517" priority="6707" stopIfTrue="1" operator="containsText" text="dsoy jktdh; fo|ky;ksa esa iz;ksx gsrq fu%'kqYd">
      <formula>NOT(ISERROR(SEARCH("dsoy jktdh; fo|ky;ksa esa iz;ksx gsrq fu%'kqYd",B1361)))</formula>
    </cfRule>
    <cfRule type="containsText" dxfId="7516" priority="6708" stopIfTrue="1" operator="containsText" text="dsoy jktdh; fo|ky;ksa esa iz;ksx gsrq fu%'kqYd">
      <formula>NOT(ISERROR(SEARCH("dsoy jktdh; fo|ky;ksa esa iz;ksx gsrq fu%'kqYd",B1361)))</formula>
    </cfRule>
    <cfRule type="containsText" dxfId="7515" priority="6709" stopIfTrue="1" operator="containsText" text="dsoy jktdh; fo|ky;ksa esa iz;ksx gsrq fu%'kqYd">
      <formula>NOT(ISERROR(SEARCH("dsoy jktdh; fo|ky;ksa esa iz;ksx gsrq fu%'kqYd",B1361)))</formula>
    </cfRule>
    <cfRule type="containsText" dxfId="7514" priority="6710" stopIfTrue="1" operator="containsText" text="f'k{kk foHkkx jktLFkku">
      <formula>NOT(ISERROR(SEARCH("f'k{kk foHkkx jktLFkku",B1361)))</formula>
    </cfRule>
    <cfRule type="containsText" dxfId="7513" priority="6711" stopIfTrue="1" operator="containsText" text="iw.kkZad">
      <formula>NOT(ISERROR(SEARCH("iw.kkZad",B1361)))</formula>
    </cfRule>
  </conditionalFormatting>
  <conditionalFormatting sqref="G1345:G1347">
    <cfRule type="expression" dxfId="7512" priority="6706">
      <formula>is(error)</formula>
    </cfRule>
  </conditionalFormatting>
  <conditionalFormatting sqref="G1345:G1347">
    <cfRule type="cellIs" dxfId="7511" priority="6705" operator="equal">
      <formula>0</formula>
    </cfRule>
  </conditionalFormatting>
  <conditionalFormatting sqref="G1345:G1347">
    <cfRule type="expression" dxfId="7510" priority="6704">
      <formula>ISERROR(G1345)</formula>
    </cfRule>
  </conditionalFormatting>
  <conditionalFormatting sqref="K1345:K1347">
    <cfRule type="expression" dxfId="7509" priority="6703">
      <formula>is(error)</formula>
    </cfRule>
  </conditionalFormatting>
  <conditionalFormatting sqref="K1345:K1347">
    <cfRule type="cellIs" dxfId="7508" priority="6702" operator="equal">
      <formula>0</formula>
    </cfRule>
  </conditionalFormatting>
  <conditionalFormatting sqref="K1345:K1347">
    <cfRule type="expression" dxfId="7507" priority="6701">
      <formula>ISERROR(K1345)</formula>
    </cfRule>
  </conditionalFormatting>
  <conditionalFormatting sqref="G1349">
    <cfRule type="expression" dxfId="7506" priority="6700">
      <formula>is(error)</formula>
    </cfRule>
  </conditionalFormatting>
  <conditionalFormatting sqref="G1349">
    <cfRule type="cellIs" dxfId="7505" priority="6699" operator="equal">
      <formula>0</formula>
    </cfRule>
  </conditionalFormatting>
  <conditionalFormatting sqref="G1349">
    <cfRule type="expression" dxfId="7504" priority="6698">
      <formula>ISERROR(G1349)</formula>
    </cfRule>
  </conditionalFormatting>
  <conditionalFormatting sqref="K1349">
    <cfRule type="expression" dxfId="7503" priority="6697">
      <formula>is(error)</formula>
    </cfRule>
  </conditionalFormatting>
  <conditionalFormatting sqref="K1349">
    <cfRule type="cellIs" dxfId="7502" priority="6696" operator="equal">
      <formula>0</formula>
    </cfRule>
  </conditionalFormatting>
  <conditionalFormatting sqref="K1349">
    <cfRule type="expression" dxfId="7501" priority="6695">
      <formula>ISERROR(K1349)</formula>
    </cfRule>
  </conditionalFormatting>
  <conditionalFormatting sqref="O1352:Q1352">
    <cfRule type="cellIs" dxfId="7500" priority="6694" stopIfTrue="1" operator="equal">
      <formula>0</formula>
    </cfRule>
  </conditionalFormatting>
  <conditionalFormatting sqref="O1352:Q1352">
    <cfRule type="containsText" dxfId="7499" priority="6689" stopIfTrue="1" operator="containsText" text="dsoy jktdh; fo|ky;ksa esa iz;ksx gsrq fu%'kqYd">
      <formula>NOT(ISERROR(SEARCH("dsoy jktdh; fo|ky;ksa esa iz;ksx gsrq fu%'kqYd",O1352)))</formula>
    </cfRule>
    <cfRule type="containsText" dxfId="7498" priority="6690" stopIfTrue="1" operator="containsText" text="dsoy jktdh; fo|ky;ksa esa iz;ksx gsrq fu%'kqYd">
      <formula>NOT(ISERROR(SEARCH("dsoy jktdh; fo|ky;ksa esa iz;ksx gsrq fu%'kqYd",O1352)))</formula>
    </cfRule>
    <cfRule type="containsText" dxfId="7497" priority="6691" stopIfTrue="1" operator="containsText" text="dsoy jktdh; fo|ky;ksa esa iz;ksx gsrq fu%'kqYd">
      <formula>NOT(ISERROR(SEARCH("dsoy jktdh; fo|ky;ksa esa iz;ksx gsrq fu%'kqYd",O1352)))</formula>
    </cfRule>
    <cfRule type="containsText" dxfId="7496" priority="6692" stopIfTrue="1" operator="containsText" text="f'k{kk foHkkx jktLFkku">
      <formula>NOT(ISERROR(SEARCH("f'k{kk foHkkx jktLFkku",O1352)))</formula>
    </cfRule>
    <cfRule type="containsText" dxfId="7495" priority="6693" stopIfTrue="1" operator="containsText" text="iw.kkZad">
      <formula>NOT(ISERROR(SEARCH("iw.kkZad",O1352)))</formula>
    </cfRule>
  </conditionalFormatting>
  <conditionalFormatting sqref="F1356">
    <cfRule type="cellIs" dxfId="7494" priority="6658" stopIfTrue="1" operator="equal">
      <formula>0</formula>
    </cfRule>
  </conditionalFormatting>
  <conditionalFormatting sqref="F1356">
    <cfRule type="containsText" dxfId="7493" priority="6653" stopIfTrue="1" operator="containsText" text="dsoy jktdh; fo|ky;ksa esa iz;ksx gsrq fu%'kqYd">
      <formula>NOT(ISERROR(SEARCH("dsoy jktdh; fo|ky;ksa esa iz;ksx gsrq fu%'kqYd",F1356)))</formula>
    </cfRule>
    <cfRule type="containsText" dxfId="7492" priority="6654" stopIfTrue="1" operator="containsText" text="dsoy jktdh; fo|ky;ksa esa iz;ksx gsrq fu%'kqYd">
      <formula>NOT(ISERROR(SEARCH("dsoy jktdh; fo|ky;ksa esa iz;ksx gsrq fu%'kqYd",F1356)))</formula>
    </cfRule>
    <cfRule type="containsText" dxfId="7491" priority="6655" stopIfTrue="1" operator="containsText" text="dsoy jktdh; fo|ky;ksa esa iz;ksx gsrq fu%'kqYd">
      <formula>NOT(ISERROR(SEARCH("dsoy jktdh; fo|ky;ksa esa iz;ksx gsrq fu%'kqYd",F1356)))</formula>
    </cfRule>
    <cfRule type="containsText" dxfId="7490" priority="6656" stopIfTrue="1" operator="containsText" text="f'k{kk foHkkx jktLFkku">
      <formula>NOT(ISERROR(SEARCH("f'k{kk foHkkx jktLFkku",F1356)))</formula>
    </cfRule>
    <cfRule type="containsText" dxfId="7489" priority="6657" stopIfTrue="1" operator="containsText" text="iw.kkZad">
      <formula>NOT(ISERROR(SEARCH("iw.kkZad",F1356)))</formula>
    </cfRule>
  </conditionalFormatting>
  <conditionalFormatting sqref="N1352:N1354">
    <cfRule type="cellIs" dxfId="7488" priority="6676" stopIfTrue="1" operator="equal">
      <formula>0</formula>
    </cfRule>
  </conditionalFormatting>
  <conditionalFormatting sqref="N1352:N1354">
    <cfRule type="containsText" dxfId="7487" priority="6671" stopIfTrue="1" operator="containsText" text="dsoy jktdh; fo|ky;ksa esa iz;ksx gsrq fu%'kqYd">
      <formula>NOT(ISERROR(SEARCH("dsoy jktdh; fo|ky;ksa esa iz;ksx gsrq fu%'kqYd",N1352)))</formula>
    </cfRule>
    <cfRule type="containsText" dxfId="7486" priority="6672" stopIfTrue="1" operator="containsText" text="dsoy jktdh; fo|ky;ksa esa iz;ksx gsrq fu%'kqYd">
      <formula>NOT(ISERROR(SEARCH("dsoy jktdh; fo|ky;ksa esa iz;ksx gsrq fu%'kqYd",N1352)))</formula>
    </cfRule>
    <cfRule type="containsText" dxfId="7485" priority="6673" stopIfTrue="1" operator="containsText" text="dsoy jktdh; fo|ky;ksa esa iz;ksx gsrq fu%'kqYd">
      <formula>NOT(ISERROR(SEARCH("dsoy jktdh; fo|ky;ksa esa iz;ksx gsrq fu%'kqYd",N1352)))</formula>
    </cfRule>
    <cfRule type="containsText" dxfId="7484" priority="6674" stopIfTrue="1" operator="containsText" text="f'k{kk foHkkx jktLFkku">
      <formula>NOT(ISERROR(SEARCH("f'k{kk foHkkx jktLFkku",N1352)))</formula>
    </cfRule>
    <cfRule type="containsText" dxfId="7483" priority="6675" stopIfTrue="1" operator="containsText" text="iw.kkZad">
      <formula>NOT(ISERROR(SEARCH("iw.kkZad",N1352)))</formula>
    </cfRule>
  </conditionalFormatting>
  <conditionalFormatting sqref="J1352:J1354">
    <cfRule type="cellIs" dxfId="7482" priority="6670" stopIfTrue="1" operator="equal">
      <formula>0</formula>
    </cfRule>
  </conditionalFormatting>
  <conditionalFormatting sqref="J1352:J1354">
    <cfRule type="containsText" dxfId="7481" priority="6665" stopIfTrue="1" operator="containsText" text="dsoy jktdh; fo|ky;ksa esa iz;ksx gsrq fu%'kqYd">
      <formula>NOT(ISERROR(SEARCH("dsoy jktdh; fo|ky;ksa esa iz;ksx gsrq fu%'kqYd",J1352)))</formula>
    </cfRule>
    <cfRule type="containsText" dxfId="7480" priority="6666" stopIfTrue="1" operator="containsText" text="dsoy jktdh; fo|ky;ksa esa iz;ksx gsrq fu%'kqYd">
      <formula>NOT(ISERROR(SEARCH("dsoy jktdh; fo|ky;ksa esa iz;ksx gsrq fu%'kqYd",J1352)))</formula>
    </cfRule>
    <cfRule type="containsText" dxfId="7479" priority="6667" stopIfTrue="1" operator="containsText" text="dsoy jktdh; fo|ky;ksa esa iz;ksx gsrq fu%'kqYd">
      <formula>NOT(ISERROR(SEARCH("dsoy jktdh; fo|ky;ksa esa iz;ksx gsrq fu%'kqYd",J1352)))</formula>
    </cfRule>
    <cfRule type="containsText" dxfId="7478" priority="6668" stopIfTrue="1" operator="containsText" text="f'k{kk foHkkx jktLFkku">
      <formula>NOT(ISERROR(SEARCH("f'k{kk foHkkx jktLFkku",J1352)))</formula>
    </cfRule>
    <cfRule type="containsText" dxfId="7477" priority="6669" stopIfTrue="1" operator="containsText" text="iw.kkZad">
      <formula>NOT(ISERROR(SEARCH("iw.kkZad",J1352)))</formula>
    </cfRule>
  </conditionalFormatting>
  <conditionalFormatting sqref="O1353:Q1353">
    <cfRule type="cellIs" dxfId="7476" priority="6688" stopIfTrue="1" operator="equal">
      <formula>0</formula>
    </cfRule>
  </conditionalFormatting>
  <conditionalFormatting sqref="O1353:Q1353">
    <cfRule type="containsText" dxfId="7475" priority="6683" stopIfTrue="1" operator="containsText" text="dsoy jktdh; fo|ky;ksa esa iz;ksx gsrq fu%'kqYd">
      <formula>NOT(ISERROR(SEARCH("dsoy jktdh; fo|ky;ksa esa iz;ksx gsrq fu%'kqYd",O1353)))</formula>
    </cfRule>
    <cfRule type="containsText" dxfId="7474" priority="6684" stopIfTrue="1" operator="containsText" text="dsoy jktdh; fo|ky;ksa esa iz;ksx gsrq fu%'kqYd">
      <formula>NOT(ISERROR(SEARCH("dsoy jktdh; fo|ky;ksa esa iz;ksx gsrq fu%'kqYd",O1353)))</formula>
    </cfRule>
    <cfRule type="containsText" dxfId="7473" priority="6685" stopIfTrue="1" operator="containsText" text="dsoy jktdh; fo|ky;ksa esa iz;ksx gsrq fu%'kqYd">
      <formula>NOT(ISERROR(SEARCH("dsoy jktdh; fo|ky;ksa esa iz;ksx gsrq fu%'kqYd",O1353)))</formula>
    </cfRule>
    <cfRule type="containsText" dxfId="7472" priority="6686" stopIfTrue="1" operator="containsText" text="f'k{kk foHkkx jktLFkku">
      <formula>NOT(ISERROR(SEARCH("f'k{kk foHkkx jktLFkku",O1353)))</formula>
    </cfRule>
    <cfRule type="containsText" dxfId="7471" priority="6687" stopIfTrue="1" operator="containsText" text="iw.kkZad">
      <formula>NOT(ISERROR(SEARCH("iw.kkZad",O1353)))</formula>
    </cfRule>
  </conditionalFormatting>
  <conditionalFormatting sqref="O1354:Q1354">
    <cfRule type="cellIs" dxfId="7470" priority="6682" stopIfTrue="1" operator="equal">
      <formula>0</formula>
    </cfRule>
  </conditionalFormatting>
  <conditionalFormatting sqref="O1354:Q1354">
    <cfRule type="containsText" dxfId="7469" priority="6677" stopIfTrue="1" operator="containsText" text="dsoy jktdh; fo|ky;ksa esa iz;ksx gsrq fu%'kqYd">
      <formula>NOT(ISERROR(SEARCH("dsoy jktdh; fo|ky;ksa esa iz;ksx gsrq fu%'kqYd",O1354)))</formula>
    </cfRule>
    <cfRule type="containsText" dxfId="7468" priority="6678" stopIfTrue="1" operator="containsText" text="dsoy jktdh; fo|ky;ksa esa iz;ksx gsrq fu%'kqYd">
      <formula>NOT(ISERROR(SEARCH("dsoy jktdh; fo|ky;ksa esa iz;ksx gsrq fu%'kqYd",O1354)))</formula>
    </cfRule>
    <cfRule type="containsText" dxfId="7467" priority="6679" stopIfTrue="1" operator="containsText" text="dsoy jktdh; fo|ky;ksa esa iz;ksx gsrq fu%'kqYd">
      <formula>NOT(ISERROR(SEARCH("dsoy jktdh; fo|ky;ksa esa iz;ksx gsrq fu%'kqYd",O1354)))</formula>
    </cfRule>
    <cfRule type="containsText" dxfId="7466" priority="6680" stopIfTrue="1" operator="containsText" text="f'k{kk foHkkx jktLFkku">
      <formula>NOT(ISERROR(SEARCH("f'k{kk foHkkx jktLFkku",O1354)))</formula>
    </cfRule>
    <cfRule type="containsText" dxfId="7465" priority="6681" stopIfTrue="1" operator="containsText" text="iw.kkZad">
      <formula>NOT(ISERROR(SEARCH("iw.kkZad",O1354)))</formula>
    </cfRule>
  </conditionalFormatting>
  <conditionalFormatting sqref="D1356">
    <cfRule type="cellIs" dxfId="7464" priority="6664" stopIfTrue="1" operator="equal">
      <formula>0</formula>
    </cfRule>
  </conditionalFormatting>
  <conditionalFormatting sqref="D1356">
    <cfRule type="containsText" dxfId="7463" priority="6659" stopIfTrue="1" operator="containsText" text="dsoy jktdh; fo|ky;ksa esa iz;ksx gsrq fu%'kqYd">
      <formula>NOT(ISERROR(SEARCH("dsoy jktdh; fo|ky;ksa esa iz;ksx gsrq fu%'kqYd",D1356)))</formula>
    </cfRule>
    <cfRule type="containsText" dxfId="7462" priority="6660" stopIfTrue="1" operator="containsText" text="dsoy jktdh; fo|ky;ksa esa iz;ksx gsrq fu%'kqYd">
      <formula>NOT(ISERROR(SEARCH("dsoy jktdh; fo|ky;ksa esa iz;ksx gsrq fu%'kqYd",D1356)))</formula>
    </cfRule>
    <cfRule type="containsText" dxfId="7461" priority="6661" stopIfTrue="1" operator="containsText" text="dsoy jktdh; fo|ky;ksa esa iz;ksx gsrq fu%'kqYd">
      <formula>NOT(ISERROR(SEARCH("dsoy jktdh; fo|ky;ksa esa iz;ksx gsrq fu%'kqYd",D1356)))</formula>
    </cfRule>
    <cfRule type="containsText" dxfId="7460" priority="6662" stopIfTrue="1" operator="containsText" text="f'k{kk foHkkx jktLFkku">
      <formula>NOT(ISERROR(SEARCH("f'k{kk foHkkx jktLFkku",D1356)))</formula>
    </cfRule>
    <cfRule type="containsText" dxfId="7459" priority="6663" stopIfTrue="1" operator="containsText" text="iw.kkZad">
      <formula>NOT(ISERROR(SEARCH("iw.kkZad",D1356)))</formula>
    </cfRule>
  </conditionalFormatting>
  <conditionalFormatting sqref="L1356">
    <cfRule type="cellIs" dxfId="7458" priority="6652" stopIfTrue="1" operator="equal">
      <formula>0</formula>
    </cfRule>
  </conditionalFormatting>
  <conditionalFormatting sqref="L1356">
    <cfRule type="containsText" dxfId="7457" priority="6647" stopIfTrue="1" operator="containsText" text="dsoy jktdh; fo|ky;ksa esa iz;ksx gsrq fu%'kqYd">
      <formula>NOT(ISERROR(SEARCH("dsoy jktdh; fo|ky;ksa esa iz;ksx gsrq fu%'kqYd",L1356)))</formula>
    </cfRule>
    <cfRule type="containsText" dxfId="7456" priority="6648" stopIfTrue="1" operator="containsText" text="dsoy jktdh; fo|ky;ksa esa iz;ksx gsrq fu%'kqYd">
      <formula>NOT(ISERROR(SEARCH("dsoy jktdh; fo|ky;ksa esa iz;ksx gsrq fu%'kqYd",L1356)))</formula>
    </cfRule>
    <cfRule type="containsText" dxfId="7455" priority="6649" stopIfTrue="1" operator="containsText" text="dsoy jktdh; fo|ky;ksa esa iz;ksx gsrq fu%'kqYd">
      <formula>NOT(ISERROR(SEARCH("dsoy jktdh; fo|ky;ksa esa iz;ksx gsrq fu%'kqYd",L1356)))</formula>
    </cfRule>
    <cfRule type="containsText" dxfId="7454" priority="6650" stopIfTrue="1" operator="containsText" text="f'k{kk foHkkx jktLFkku">
      <formula>NOT(ISERROR(SEARCH("f'k{kk foHkkx jktLFkku",L1356)))</formula>
    </cfRule>
    <cfRule type="containsText" dxfId="7453" priority="6651" stopIfTrue="1" operator="containsText" text="iw.kkZad">
      <formula>NOT(ISERROR(SEARCH("iw.kkZad",L1356)))</formula>
    </cfRule>
  </conditionalFormatting>
  <conditionalFormatting sqref="L1357">
    <cfRule type="cellIs" dxfId="7452" priority="6646" stopIfTrue="1" operator="equal">
      <formula>0</formula>
    </cfRule>
  </conditionalFormatting>
  <conditionalFormatting sqref="L1357">
    <cfRule type="containsText" dxfId="7451" priority="6641" stopIfTrue="1" operator="containsText" text="dsoy jktdh; fo|ky;ksa esa iz;ksx gsrq fu%'kqYd">
      <formula>NOT(ISERROR(SEARCH("dsoy jktdh; fo|ky;ksa esa iz;ksx gsrq fu%'kqYd",L1357)))</formula>
    </cfRule>
    <cfRule type="containsText" dxfId="7450" priority="6642" stopIfTrue="1" operator="containsText" text="dsoy jktdh; fo|ky;ksa esa iz;ksx gsrq fu%'kqYd">
      <formula>NOT(ISERROR(SEARCH("dsoy jktdh; fo|ky;ksa esa iz;ksx gsrq fu%'kqYd",L1357)))</formula>
    </cfRule>
    <cfRule type="containsText" dxfId="7449" priority="6643" stopIfTrue="1" operator="containsText" text="dsoy jktdh; fo|ky;ksa esa iz;ksx gsrq fu%'kqYd">
      <formula>NOT(ISERROR(SEARCH("dsoy jktdh; fo|ky;ksa esa iz;ksx gsrq fu%'kqYd",L1357)))</formula>
    </cfRule>
    <cfRule type="containsText" dxfId="7448" priority="6644" stopIfTrue="1" operator="containsText" text="f'k{kk foHkkx jktLFkku">
      <formula>NOT(ISERROR(SEARCH("f'k{kk foHkkx jktLFkku",L1357)))</formula>
    </cfRule>
    <cfRule type="containsText" dxfId="7447" priority="6645" stopIfTrue="1" operator="containsText" text="iw.kkZad">
      <formula>NOT(ISERROR(SEARCH("iw.kkZad",L1357)))</formula>
    </cfRule>
  </conditionalFormatting>
  <conditionalFormatting sqref="O1355">
    <cfRule type="cellIs" dxfId="7446" priority="6640" stopIfTrue="1" operator="equal">
      <formula>0</formula>
    </cfRule>
  </conditionalFormatting>
  <conditionalFormatting sqref="O1355">
    <cfRule type="containsText" dxfId="7445" priority="6635" stopIfTrue="1" operator="containsText" text="dsoy jktdh; fo|ky;ksa esa iz;ksx gsrq fu%'kqYd">
      <formula>NOT(ISERROR(SEARCH("dsoy jktdh; fo|ky;ksa esa iz;ksx gsrq fu%'kqYd",O1355)))</formula>
    </cfRule>
    <cfRule type="containsText" dxfId="7444" priority="6636" stopIfTrue="1" operator="containsText" text="dsoy jktdh; fo|ky;ksa esa iz;ksx gsrq fu%'kqYd">
      <formula>NOT(ISERROR(SEARCH("dsoy jktdh; fo|ky;ksa esa iz;ksx gsrq fu%'kqYd",O1355)))</formula>
    </cfRule>
    <cfRule type="containsText" dxfId="7443" priority="6637" stopIfTrue="1" operator="containsText" text="dsoy jktdh; fo|ky;ksa esa iz;ksx gsrq fu%'kqYd">
      <formula>NOT(ISERROR(SEARCH("dsoy jktdh; fo|ky;ksa esa iz;ksx gsrq fu%'kqYd",O1355)))</formula>
    </cfRule>
    <cfRule type="containsText" dxfId="7442" priority="6638" stopIfTrue="1" operator="containsText" text="f'k{kk foHkkx jktLFkku">
      <formula>NOT(ISERROR(SEARCH("f'k{kk foHkkx jktLFkku",O1355)))</formula>
    </cfRule>
    <cfRule type="containsText" dxfId="7441" priority="6639" stopIfTrue="1" operator="containsText" text="iw.kkZad">
      <formula>NOT(ISERROR(SEARCH("iw.kkZad",O1355)))</formula>
    </cfRule>
  </conditionalFormatting>
  <conditionalFormatting sqref="O1356">
    <cfRule type="cellIs" dxfId="7440" priority="6634" stopIfTrue="1" operator="equal">
      <formula>0</formula>
    </cfRule>
  </conditionalFormatting>
  <conditionalFormatting sqref="O1356">
    <cfRule type="containsText" dxfId="7439" priority="6629" stopIfTrue="1" operator="containsText" text="dsoy jktdh; fo|ky;ksa esa iz;ksx gsrq fu%'kqYd">
      <formula>NOT(ISERROR(SEARCH("dsoy jktdh; fo|ky;ksa esa iz;ksx gsrq fu%'kqYd",O1356)))</formula>
    </cfRule>
    <cfRule type="containsText" dxfId="7438" priority="6630" stopIfTrue="1" operator="containsText" text="dsoy jktdh; fo|ky;ksa esa iz;ksx gsrq fu%'kqYd">
      <formula>NOT(ISERROR(SEARCH("dsoy jktdh; fo|ky;ksa esa iz;ksx gsrq fu%'kqYd",O1356)))</formula>
    </cfRule>
    <cfRule type="containsText" dxfId="7437" priority="6631" stopIfTrue="1" operator="containsText" text="dsoy jktdh; fo|ky;ksa esa iz;ksx gsrq fu%'kqYd">
      <formula>NOT(ISERROR(SEARCH("dsoy jktdh; fo|ky;ksa esa iz;ksx gsrq fu%'kqYd",O1356)))</formula>
    </cfRule>
    <cfRule type="containsText" dxfId="7436" priority="6632" stopIfTrue="1" operator="containsText" text="f'k{kk foHkkx jktLFkku">
      <formula>NOT(ISERROR(SEARCH("f'k{kk foHkkx jktLFkku",O1356)))</formula>
    </cfRule>
    <cfRule type="containsText" dxfId="7435" priority="6633" stopIfTrue="1" operator="containsText" text="iw.kkZad">
      <formula>NOT(ISERROR(SEARCH("iw.kkZad",O1356)))</formula>
    </cfRule>
  </conditionalFormatting>
  <conditionalFormatting sqref="O1357">
    <cfRule type="cellIs" dxfId="7434" priority="6628" stopIfTrue="1" operator="equal">
      <formula>0</formula>
    </cfRule>
  </conditionalFormatting>
  <conditionalFormatting sqref="O1357">
    <cfRule type="containsText" dxfId="7433" priority="6623" stopIfTrue="1" operator="containsText" text="dsoy jktdh; fo|ky;ksa esa iz;ksx gsrq fu%'kqYd">
      <formula>NOT(ISERROR(SEARCH("dsoy jktdh; fo|ky;ksa esa iz;ksx gsrq fu%'kqYd",O1357)))</formula>
    </cfRule>
    <cfRule type="containsText" dxfId="7432" priority="6624" stopIfTrue="1" operator="containsText" text="dsoy jktdh; fo|ky;ksa esa iz;ksx gsrq fu%'kqYd">
      <formula>NOT(ISERROR(SEARCH("dsoy jktdh; fo|ky;ksa esa iz;ksx gsrq fu%'kqYd",O1357)))</formula>
    </cfRule>
    <cfRule type="containsText" dxfId="7431" priority="6625" stopIfTrue="1" operator="containsText" text="dsoy jktdh; fo|ky;ksa esa iz;ksx gsrq fu%'kqYd">
      <formula>NOT(ISERROR(SEARCH("dsoy jktdh; fo|ky;ksa esa iz;ksx gsrq fu%'kqYd",O1357)))</formula>
    </cfRule>
    <cfRule type="containsText" dxfId="7430" priority="6626" stopIfTrue="1" operator="containsText" text="f'k{kk foHkkx jktLFkku">
      <formula>NOT(ISERROR(SEARCH("f'k{kk foHkkx jktLFkku",O1357)))</formula>
    </cfRule>
    <cfRule type="containsText" dxfId="7429" priority="6627" stopIfTrue="1" operator="containsText" text="iw.kkZad">
      <formula>NOT(ISERROR(SEARCH("iw.kkZad",O1357)))</formula>
    </cfRule>
  </conditionalFormatting>
  <conditionalFormatting sqref="J1360:J1363">
    <cfRule type="cellIs" dxfId="7428" priority="6622" stopIfTrue="1" operator="equal">
      <formula>0</formula>
    </cfRule>
  </conditionalFormatting>
  <conditionalFormatting sqref="J1360:J1363">
    <cfRule type="containsText" dxfId="7427" priority="6617" stopIfTrue="1" operator="containsText" text="dsoy jktdh; fo|ky;ksa esa iz;ksx gsrq fu%'kqYd">
      <formula>NOT(ISERROR(SEARCH("dsoy jktdh; fo|ky;ksa esa iz;ksx gsrq fu%'kqYd",J1360)))</formula>
    </cfRule>
    <cfRule type="containsText" dxfId="7426" priority="6618" stopIfTrue="1" operator="containsText" text="dsoy jktdh; fo|ky;ksa esa iz;ksx gsrq fu%'kqYd">
      <formula>NOT(ISERROR(SEARCH("dsoy jktdh; fo|ky;ksa esa iz;ksx gsrq fu%'kqYd",J1360)))</formula>
    </cfRule>
    <cfRule type="containsText" dxfId="7425" priority="6619" stopIfTrue="1" operator="containsText" text="dsoy jktdh; fo|ky;ksa esa iz;ksx gsrq fu%'kqYd">
      <formula>NOT(ISERROR(SEARCH("dsoy jktdh; fo|ky;ksa esa iz;ksx gsrq fu%'kqYd",J1360)))</formula>
    </cfRule>
    <cfRule type="containsText" dxfId="7424" priority="6620" stopIfTrue="1" operator="containsText" text="f'k{kk foHkkx jktLFkku">
      <formula>NOT(ISERROR(SEARCH("f'k{kk foHkkx jktLFkku",J1360)))</formula>
    </cfRule>
    <cfRule type="containsText" dxfId="7423" priority="6621" stopIfTrue="1" operator="containsText" text="iw.kkZad">
      <formula>NOT(ISERROR(SEARCH("iw.kkZad",J1360)))</formula>
    </cfRule>
  </conditionalFormatting>
  <conditionalFormatting sqref="J1364">
    <cfRule type="cellIs" dxfId="7422" priority="6616" stopIfTrue="1" operator="equal">
      <formula>0</formula>
    </cfRule>
  </conditionalFormatting>
  <conditionalFormatting sqref="J1364">
    <cfRule type="containsText" dxfId="7421" priority="6611" stopIfTrue="1" operator="containsText" text="dsoy jktdh; fo|ky;ksa esa iz;ksx gsrq fu%'kqYd">
      <formula>NOT(ISERROR(SEARCH("dsoy jktdh; fo|ky;ksa esa iz;ksx gsrq fu%'kqYd",J1364)))</formula>
    </cfRule>
    <cfRule type="containsText" dxfId="7420" priority="6612" stopIfTrue="1" operator="containsText" text="dsoy jktdh; fo|ky;ksa esa iz;ksx gsrq fu%'kqYd">
      <formula>NOT(ISERROR(SEARCH("dsoy jktdh; fo|ky;ksa esa iz;ksx gsrq fu%'kqYd",J1364)))</formula>
    </cfRule>
    <cfRule type="containsText" dxfId="7419" priority="6613" stopIfTrue="1" operator="containsText" text="dsoy jktdh; fo|ky;ksa esa iz;ksx gsrq fu%'kqYd">
      <formula>NOT(ISERROR(SEARCH("dsoy jktdh; fo|ky;ksa esa iz;ksx gsrq fu%'kqYd",J1364)))</formula>
    </cfRule>
    <cfRule type="containsText" dxfId="7418" priority="6614" stopIfTrue="1" operator="containsText" text="f'k{kk foHkkx jktLFkku">
      <formula>NOT(ISERROR(SEARCH("f'k{kk foHkkx jktLFkku",J1364)))</formula>
    </cfRule>
    <cfRule type="containsText" dxfId="7417" priority="6615" stopIfTrue="1" operator="containsText" text="iw.kkZad">
      <formula>NOT(ISERROR(SEARCH("iw.kkZad",J1364)))</formula>
    </cfRule>
  </conditionalFormatting>
  <conditionalFormatting sqref="N1340">
    <cfRule type="cellIs" dxfId="7416" priority="6610" stopIfTrue="1" operator="equal">
      <formula>0</formula>
    </cfRule>
  </conditionalFormatting>
  <conditionalFormatting sqref="N1340">
    <cfRule type="containsText" dxfId="7415" priority="6605" stopIfTrue="1" operator="containsText" text="dsoy jktdh; fo|ky;ksa esa iz;ksx gsrq fu%'kqYd">
      <formula>NOT(ISERROR(SEARCH("dsoy jktdh; fo|ky;ksa esa iz;ksx gsrq fu%'kqYd",N1340)))</formula>
    </cfRule>
    <cfRule type="containsText" dxfId="7414" priority="6606" stopIfTrue="1" operator="containsText" text="dsoy jktdh; fo|ky;ksa esa iz;ksx gsrq fu%'kqYd">
      <formula>NOT(ISERROR(SEARCH("dsoy jktdh; fo|ky;ksa esa iz;ksx gsrq fu%'kqYd",N1340)))</formula>
    </cfRule>
    <cfRule type="containsText" dxfId="7413" priority="6607" stopIfTrue="1" operator="containsText" text="dsoy jktdh; fo|ky;ksa esa iz;ksx gsrq fu%'kqYd">
      <formula>NOT(ISERROR(SEARCH("dsoy jktdh; fo|ky;ksa esa iz;ksx gsrq fu%'kqYd",N1340)))</formula>
    </cfRule>
    <cfRule type="containsText" dxfId="7412" priority="6608" stopIfTrue="1" operator="containsText" text="f'k{kk foHkkx jktLFkku">
      <formula>NOT(ISERROR(SEARCH("f'k{kk foHkkx jktLFkku",N1340)))</formula>
    </cfRule>
    <cfRule type="containsText" dxfId="7411" priority="6609" stopIfTrue="1" operator="containsText" text="iw.kkZad">
      <formula>NOT(ISERROR(SEARCH("iw.kkZad",N1340)))</formula>
    </cfRule>
  </conditionalFormatting>
  <conditionalFormatting sqref="N1341">
    <cfRule type="cellIs" dxfId="7410" priority="6604" stopIfTrue="1" operator="equal">
      <formula>0</formula>
    </cfRule>
  </conditionalFormatting>
  <conditionalFormatting sqref="N1341">
    <cfRule type="containsText" dxfId="7409" priority="6599" stopIfTrue="1" operator="containsText" text="dsoy jktdh; fo|ky;ksa esa iz;ksx gsrq fu%'kqYd">
      <formula>NOT(ISERROR(SEARCH("dsoy jktdh; fo|ky;ksa esa iz;ksx gsrq fu%'kqYd",N1341)))</formula>
    </cfRule>
    <cfRule type="containsText" dxfId="7408" priority="6600" stopIfTrue="1" operator="containsText" text="dsoy jktdh; fo|ky;ksa esa iz;ksx gsrq fu%'kqYd">
      <formula>NOT(ISERROR(SEARCH("dsoy jktdh; fo|ky;ksa esa iz;ksx gsrq fu%'kqYd",N1341)))</formula>
    </cfRule>
    <cfRule type="containsText" dxfId="7407" priority="6601" stopIfTrue="1" operator="containsText" text="dsoy jktdh; fo|ky;ksa esa iz;ksx gsrq fu%'kqYd">
      <formula>NOT(ISERROR(SEARCH("dsoy jktdh; fo|ky;ksa esa iz;ksx gsrq fu%'kqYd",N1341)))</formula>
    </cfRule>
    <cfRule type="containsText" dxfId="7406" priority="6602" stopIfTrue="1" operator="containsText" text="f'k{kk foHkkx jktLFkku">
      <formula>NOT(ISERROR(SEARCH("f'k{kk foHkkx jktLFkku",N1341)))</formula>
    </cfRule>
    <cfRule type="containsText" dxfId="7405" priority="6603" stopIfTrue="1" operator="containsText" text="iw.kkZad">
      <formula>NOT(ISERROR(SEARCH("iw.kkZad",N1341)))</formula>
    </cfRule>
  </conditionalFormatting>
  <conditionalFormatting sqref="B1341:C1341">
    <cfRule type="cellIs" dxfId="7404" priority="6598" stopIfTrue="1" operator="equal">
      <formula>0</formula>
    </cfRule>
  </conditionalFormatting>
  <conditionalFormatting sqref="B1341:C1341">
    <cfRule type="containsText" dxfId="7403" priority="6593" stopIfTrue="1" operator="containsText" text="dsoy jktdh; fo|ky;ksa esa iz;ksx gsrq fu%'kqYd">
      <formula>NOT(ISERROR(SEARCH("dsoy jktdh; fo|ky;ksa esa iz;ksx gsrq fu%'kqYd",B1341)))</formula>
    </cfRule>
    <cfRule type="containsText" dxfId="7402" priority="6594" stopIfTrue="1" operator="containsText" text="dsoy jktdh; fo|ky;ksa esa iz;ksx gsrq fu%'kqYd">
      <formula>NOT(ISERROR(SEARCH("dsoy jktdh; fo|ky;ksa esa iz;ksx gsrq fu%'kqYd",B1341)))</formula>
    </cfRule>
    <cfRule type="containsText" dxfId="7401" priority="6595" stopIfTrue="1" operator="containsText" text="dsoy jktdh; fo|ky;ksa esa iz;ksx gsrq fu%'kqYd">
      <formula>NOT(ISERROR(SEARCH("dsoy jktdh; fo|ky;ksa esa iz;ksx gsrq fu%'kqYd",B1341)))</formula>
    </cfRule>
    <cfRule type="containsText" dxfId="7400" priority="6596" stopIfTrue="1" operator="containsText" text="f'k{kk foHkkx jktLFkku">
      <formula>NOT(ISERROR(SEARCH("f'k{kk foHkkx jktLFkku",B1341)))</formula>
    </cfRule>
    <cfRule type="containsText" dxfId="7399" priority="6597" stopIfTrue="1" operator="containsText" text="iw.kkZad">
      <formula>NOT(ISERROR(SEARCH("iw.kkZad",B1341)))</formula>
    </cfRule>
  </conditionalFormatting>
  <conditionalFormatting sqref="B1383:F1383 B1386:D1386 F1386 H1386 B1384:C1385 B1376:C1378 A1365:A1366 B1388:D1388 F1388 H1388 C1369:C1371 B1367:B1371 B1373:C1373 J1371 B1387">
    <cfRule type="cellIs" dxfId="7398" priority="6592" stopIfTrue="1" operator="equal">
      <formula>0</formula>
    </cfRule>
  </conditionalFormatting>
  <conditionalFormatting sqref="B1383:F1383 B1386:D1386 F1386 H1386 B1384:C1385 B1376:C1378 A1365:A1366 B1388:D1388 F1388 H1388 C1369:C1371 B1367:B1371 B1373:C1373 J1371 B1387">
    <cfRule type="containsText" dxfId="7397" priority="6587" stopIfTrue="1" operator="containsText" text="dsoy jktdh; fo|ky;ksa esa iz;ksx gsrq fu%'kqYd">
      <formula>NOT(ISERROR(SEARCH("dsoy jktdh; fo|ky;ksa esa iz;ksx gsrq fu%'kqYd",A1365)))</formula>
    </cfRule>
    <cfRule type="containsText" dxfId="7396" priority="6588" stopIfTrue="1" operator="containsText" text="dsoy jktdh; fo|ky;ksa esa iz;ksx gsrq fu%'kqYd">
      <formula>NOT(ISERROR(SEARCH("dsoy jktdh; fo|ky;ksa esa iz;ksx gsrq fu%'kqYd",A1365)))</formula>
    </cfRule>
    <cfRule type="containsText" dxfId="7395" priority="6589" stopIfTrue="1" operator="containsText" text="dsoy jktdh; fo|ky;ksa esa iz;ksx gsrq fu%'kqYd">
      <formula>NOT(ISERROR(SEARCH("dsoy jktdh; fo|ky;ksa esa iz;ksx gsrq fu%'kqYd",A1365)))</formula>
    </cfRule>
    <cfRule type="containsText" dxfId="7394" priority="6590" stopIfTrue="1" operator="containsText" text="f'k{kk foHkkx jktLFkku">
      <formula>NOT(ISERROR(SEARCH("f'k{kk foHkkx jktLFkku",A1365)))</formula>
    </cfRule>
    <cfRule type="containsText" dxfId="7393" priority="6591" stopIfTrue="1" operator="containsText" text="iw.kkZad">
      <formula>NOT(ISERROR(SEARCH("iw.kkZad",A1365)))</formula>
    </cfRule>
  </conditionalFormatting>
  <conditionalFormatting sqref="B1373:C1373">
    <cfRule type="cellIs" dxfId="7392" priority="6585" operator="equal">
      <formula>0</formula>
    </cfRule>
    <cfRule type="containsText" dxfId="7391" priority="6586" stopIfTrue="1" operator="containsText" text="false">
      <formula>NOT(ISERROR(SEARCH("false",B1373)))</formula>
    </cfRule>
  </conditionalFormatting>
  <conditionalFormatting sqref="H1391:H1395">
    <cfRule type="cellIs" dxfId="7390" priority="6518" stopIfTrue="1" operator="equal">
      <formula>0</formula>
    </cfRule>
  </conditionalFormatting>
  <conditionalFormatting sqref="H1391:H1395">
    <cfRule type="containsText" dxfId="7389" priority="6513" stopIfTrue="1" operator="containsText" text="dsoy jktdh; fo|ky;ksa esa iz;ksx gsrq fu%'kqYd">
      <formula>NOT(ISERROR(SEARCH("dsoy jktdh; fo|ky;ksa esa iz;ksx gsrq fu%'kqYd",H1391)))</formula>
    </cfRule>
    <cfRule type="containsText" dxfId="7388" priority="6514" stopIfTrue="1" operator="containsText" text="dsoy jktdh; fo|ky;ksa esa iz;ksx gsrq fu%'kqYd">
      <formula>NOT(ISERROR(SEARCH("dsoy jktdh; fo|ky;ksa esa iz;ksx gsrq fu%'kqYd",H1391)))</formula>
    </cfRule>
    <cfRule type="containsText" dxfId="7387" priority="6515" stopIfTrue="1" operator="containsText" text="dsoy jktdh; fo|ky;ksa esa iz;ksx gsrq fu%'kqYd">
      <formula>NOT(ISERROR(SEARCH("dsoy jktdh; fo|ky;ksa esa iz;ksx gsrq fu%'kqYd",H1391)))</formula>
    </cfRule>
    <cfRule type="containsText" dxfId="7386" priority="6516" stopIfTrue="1" operator="containsText" text="f'k{kk foHkkx jktLFkku">
      <formula>NOT(ISERROR(SEARCH("f'k{kk foHkkx jktLFkku",H1391)))</formula>
    </cfRule>
    <cfRule type="containsText" dxfId="7385" priority="6517" stopIfTrue="1" operator="containsText" text="iw.kkZad">
      <formula>NOT(ISERROR(SEARCH("iw.kkZad",H1391)))</formula>
    </cfRule>
  </conditionalFormatting>
  <conditionalFormatting sqref="D1384:F1384">
    <cfRule type="cellIs" dxfId="7384" priority="6584" stopIfTrue="1" operator="equal">
      <formula>0</formula>
    </cfRule>
  </conditionalFormatting>
  <conditionalFormatting sqref="D1384:F1384">
    <cfRule type="containsText" dxfId="7383" priority="6579" stopIfTrue="1" operator="containsText" text="dsoy jktdh; fo|ky;ksa esa iz;ksx gsrq fu%'kqYd">
      <formula>NOT(ISERROR(SEARCH("dsoy jktdh; fo|ky;ksa esa iz;ksx gsrq fu%'kqYd",D1384)))</formula>
    </cfRule>
    <cfRule type="containsText" dxfId="7382" priority="6580" stopIfTrue="1" operator="containsText" text="dsoy jktdh; fo|ky;ksa esa iz;ksx gsrq fu%'kqYd">
      <formula>NOT(ISERROR(SEARCH("dsoy jktdh; fo|ky;ksa esa iz;ksx gsrq fu%'kqYd",D1384)))</formula>
    </cfRule>
    <cfRule type="containsText" dxfId="7381" priority="6581" stopIfTrue="1" operator="containsText" text="dsoy jktdh; fo|ky;ksa esa iz;ksx gsrq fu%'kqYd">
      <formula>NOT(ISERROR(SEARCH("dsoy jktdh; fo|ky;ksa esa iz;ksx gsrq fu%'kqYd",D1384)))</formula>
    </cfRule>
    <cfRule type="containsText" dxfId="7380" priority="6582" stopIfTrue="1" operator="containsText" text="f'k{kk foHkkx jktLFkku">
      <formula>NOT(ISERROR(SEARCH("f'k{kk foHkkx jktLFkku",D1384)))</formula>
    </cfRule>
    <cfRule type="containsText" dxfId="7379" priority="6583" stopIfTrue="1" operator="containsText" text="iw.kkZad">
      <formula>NOT(ISERROR(SEARCH("iw.kkZad",D1384)))</formula>
    </cfRule>
  </conditionalFormatting>
  <conditionalFormatting sqref="D1385:F1385">
    <cfRule type="cellIs" dxfId="7378" priority="6578" stopIfTrue="1" operator="equal">
      <formula>0</formula>
    </cfRule>
  </conditionalFormatting>
  <conditionalFormatting sqref="D1385:F1385">
    <cfRule type="containsText" dxfId="7377" priority="6573" stopIfTrue="1" operator="containsText" text="dsoy jktdh; fo|ky;ksa esa iz;ksx gsrq fu%'kqYd">
      <formula>NOT(ISERROR(SEARCH("dsoy jktdh; fo|ky;ksa esa iz;ksx gsrq fu%'kqYd",D1385)))</formula>
    </cfRule>
    <cfRule type="containsText" dxfId="7376" priority="6574" stopIfTrue="1" operator="containsText" text="dsoy jktdh; fo|ky;ksa esa iz;ksx gsrq fu%'kqYd">
      <formula>NOT(ISERROR(SEARCH("dsoy jktdh; fo|ky;ksa esa iz;ksx gsrq fu%'kqYd",D1385)))</formula>
    </cfRule>
    <cfRule type="containsText" dxfId="7375" priority="6575" stopIfTrue="1" operator="containsText" text="dsoy jktdh; fo|ky;ksa esa iz;ksx gsrq fu%'kqYd">
      <formula>NOT(ISERROR(SEARCH("dsoy jktdh; fo|ky;ksa esa iz;ksx gsrq fu%'kqYd",D1385)))</formula>
    </cfRule>
    <cfRule type="containsText" dxfId="7374" priority="6576" stopIfTrue="1" operator="containsText" text="f'k{kk foHkkx jktLFkku">
      <formula>NOT(ISERROR(SEARCH("f'k{kk foHkkx jktLFkku",D1385)))</formula>
    </cfRule>
    <cfRule type="containsText" dxfId="7373" priority="6577" stopIfTrue="1" operator="containsText" text="iw.kkZad">
      <formula>NOT(ISERROR(SEARCH("iw.kkZad",D1385)))</formula>
    </cfRule>
  </conditionalFormatting>
  <conditionalFormatting sqref="L1386">
    <cfRule type="cellIs" dxfId="7372" priority="6572" stopIfTrue="1" operator="equal">
      <formula>0</formula>
    </cfRule>
  </conditionalFormatting>
  <conditionalFormatting sqref="L1386">
    <cfRule type="containsText" dxfId="7371" priority="6567" stopIfTrue="1" operator="containsText" text="dsoy jktdh; fo|ky;ksa esa iz;ksx gsrq fu%'kqYd">
      <formula>NOT(ISERROR(SEARCH("dsoy jktdh; fo|ky;ksa esa iz;ksx gsrq fu%'kqYd",L1386)))</formula>
    </cfRule>
    <cfRule type="containsText" dxfId="7370" priority="6568" stopIfTrue="1" operator="containsText" text="dsoy jktdh; fo|ky;ksa esa iz;ksx gsrq fu%'kqYd">
      <formula>NOT(ISERROR(SEARCH("dsoy jktdh; fo|ky;ksa esa iz;ksx gsrq fu%'kqYd",L1386)))</formula>
    </cfRule>
    <cfRule type="containsText" dxfId="7369" priority="6569" stopIfTrue="1" operator="containsText" text="dsoy jktdh; fo|ky;ksa esa iz;ksx gsrq fu%'kqYd">
      <formula>NOT(ISERROR(SEARCH("dsoy jktdh; fo|ky;ksa esa iz;ksx gsrq fu%'kqYd",L1386)))</formula>
    </cfRule>
    <cfRule type="containsText" dxfId="7368" priority="6570" stopIfTrue="1" operator="containsText" text="f'k{kk foHkkx jktLFkku">
      <formula>NOT(ISERROR(SEARCH("f'k{kk foHkkx jktLFkku",L1386)))</formula>
    </cfRule>
    <cfRule type="containsText" dxfId="7367" priority="6571" stopIfTrue="1" operator="containsText" text="iw.kkZad">
      <formula>NOT(ISERROR(SEARCH("iw.kkZad",L1386)))</formula>
    </cfRule>
  </conditionalFormatting>
  <conditionalFormatting sqref="H1387">
    <cfRule type="cellIs" dxfId="7366" priority="6566" stopIfTrue="1" operator="equal">
      <formula>0</formula>
    </cfRule>
  </conditionalFormatting>
  <conditionalFormatting sqref="H1387">
    <cfRule type="containsText" dxfId="7365" priority="6561" stopIfTrue="1" operator="containsText" text="dsoy jktdh; fo|ky;ksa esa iz;ksx gsrq fu%'kqYd">
      <formula>NOT(ISERROR(SEARCH("dsoy jktdh; fo|ky;ksa esa iz;ksx gsrq fu%'kqYd",H1387)))</formula>
    </cfRule>
    <cfRule type="containsText" dxfId="7364" priority="6562" stopIfTrue="1" operator="containsText" text="dsoy jktdh; fo|ky;ksa esa iz;ksx gsrq fu%'kqYd">
      <formula>NOT(ISERROR(SEARCH("dsoy jktdh; fo|ky;ksa esa iz;ksx gsrq fu%'kqYd",H1387)))</formula>
    </cfRule>
    <cfRule type="containsText" dxfId="7363" priority="6563" stopIfTrue="1" operator="containsText" text="dsoy jktdh; fo|ky;ksa esa iz;ksx gsrq fu%'kqYd">
      <formula>NOT(ISERROR(SEARCH("dsoy jktdh; fo|ky;ksa esa iz;ksx gsrq fu%'kqYd",H1387)))</formula>
    </cfRule>
    <cfRule type="containsText" dxfId="7362" priority="6564" stopIfTrue="1" operator="containsText" text="f'k{kk foHkkx jktLFkku">
      <formula>NOT(ISERROR(SEARCH("f'k{kk foHkkx jktLFkku",H1387)))</formula>
    </cfRule>
    <cfRule type="containsText" dxfId="7361" priority="6565" stopIfTrue="1" operator="containsText" text="iw.kkZad">
      <formula>NOT(ISERROR(SEARCH("iw.kkZad",H1387)))</formula>
    </cfRule>
  </conditionalFormatting>
  <conditionalFormatting sqref="C1380">
    <cfRule type="cellIs" dxfId="7360" priority="6560" stopIfTrue="1" operator="equal">
      <formula>0</formula>
    </cfRule>
  </conditionalFormatting>
  <conditionalFormatting sqref="C1380">
    <cfRule type="containsText" dxfId="7359" priority="6555" stopIfTrue="1" operator="containsText" text="dsoy jktdh; fo|ky;ksa esa iz;ksx gsrq fu%'kqYd">
      <formula>NOT(ISERROR(SEARCH("dsoy jktdh; fo|ky;ksa esa iz;ksx gsrq fu%'kqYd",C1380)))</formula>
    </cfRule>
    <cfRule type="containsText" dxfId="7358" priority="6556" stopIfTrue="1" operator="containsText" text="dsoy jktdh; fo|ky;ksa esa iz;ksx gsrq fu%'kqYd">
      <formula>NOT(ISERROR(SEARCH("dsoy jktdh; fo|ky;ksa esa iz;ksx gsrq fu%'kqYd",C1380)))</formula>
    </cfRule>
    <cfRule type="containsText" dxfId="7357" priority="6557" stopIfTrue="1" operator="containsText" text="dsoy jktdh; fo|ky;ksa esa iz;ksx gsrq fu%'kqYd">
      <formula>NOT(ISERROR(SEARCH("dsoy jktdh; fo|ky;ksa esa iz;ksx gsrq fu%'kqYd",C1380)))</formula>
    </cfRule>
    <cfRule type="containsText" dxfId="7356" priority="6558" stopIfTrue="1" operator="containsText" text="f'k{kk foHkkx jktLFkku">
      <formula>NOT(ISERROR(SEARCH("f'k{kk foHkkx jktLFkku",C1380)))</formula>
    </cfRule>
    <cfRule type="containsText" dxfId="7355" priority="6559" stopIfTrue="1" operator="containsText" text="iw.kkZad">
      <formula>NOT(ISERROR(SEARCH("iw.kkZad",C1380)))</formula>
    </cfRule>
  </conditionalFormatting>
  <conditionalFormatting sqref="B1379">
    <cfRule type="cellIs" dxfId="7354" priority="6554" stopIfTrue="1" operator="equal">
      <formula>0</formula>
    </cfRule>
  </conditionalFormatting>
  <conditionalFormatting sqref="B1379">
    <cfRule type="containsText" dxfId="7353" priority="6549" stopIfTrue="1" operator="containsText" text="dsoy jktdh; fo|ky;ksa esa iz;ksx gsrq fu%'kqYd">
      <formula>NOT(ISERROR(SEARCH("dsoy jktdh; fo|ky;ksa esa iz;ksx gsrq fu%'kqYd",B1379)))</formula>
    </cfRule>
    <cfRule type="containsText" dxfId="7352" priority="6550" stopIfTrue="1" operator="containsText" text="dsoy jktdh; fo|ky;ksa esa iz;ksx gsrq fu%'kqYd">
      <formula>NOT(ISERROR(SEARCH("dsoy jktdh; fo|ky;ksa esa iz;ksx gsrq fu%'kqYd",B1379)))</formula>
    </cfRule>
    <cfRule type="containsText" dxfId="7351" priority="6551" stopIfTrue="1" operator="containsText" text="dsoy jktdh; fo|ky;ksa esa iz;ksx gsrq fu%'kqYd">
      <formula>NOT(ISERROR(SEARCH("dsoy jktdh; fo|ky;ksa esa iz;ksx gsrq fu%'kqYd",B1379)))</formula>
    </cfRule>
    <cfRule type="containsText" dxfId="7350" priority="6552" stopIfTrue="1" operator="containsText" text="f'k{kk foHkkx jktLFkku">
      <formula>NOT(ISERROR(SEARCH("f'k{kk foHkkx jktLFkku",B1379)))</formula>
    </cfRule>
    <cfRule type="containsText" dxfId="7349" priority="6553" stopIfTrue="1" operator="containsText" text="iw.kkZad">
      <formula>NOT(ISERROR(SEARCH("iw.kkZad",B1379)))</formula>
    </cfRule>
  </conditionalFormatting>
  <conditionalFormatting sqref="K1375 D1375:F1375 H1375:I1375">
    <cfRule type="cellIs" dxfId="7348" priority="6548" stopIfTrue="1" operator="equal">
      <formula>0</formula>
    </cfRule>
  </conditionalFormatting>
  <conditionalFormatting sqref="K1375 D1375:F1375 H1375:I1375">
    <cfRule type="containsText" dxfId="7347" priority="6543" stopIfTrue="1" operator="containsText" text="dsoy jktdh; fo|ky;ksa esa iz;ksx gsrq fu%'kqYd">
      <formula>NOT(ISERROR(SEARCH("dsoy jktdh; fo|ky;ksa esa iz;ksx gsrq fu%'kqYd",D1375)))</formula>
    </cfRule>
    <cfRule type="containsText" dxfId="7346" priority="6544" stopIfTrue="1" operator="containsText" text="dsoy jktdh; fo|ky;ksa esa iz;ksx gsrq fu%'kqYd">
      <formula>NOT(ISERROR(SEARCH("dsoy jktdh; fo|ky;ksa esa iz;ksx gsrq fu%'kqYd",D1375)))</formula>
    </cfRule>
    <cfRule type="containsText" dxfId="7345" priority="6545" stopIfTrue="1" operator="containsText" text="dsoy jktdh; fo|ky;ksa esa iz;ksx gsrq fu%'kqYd">
      <formula>NOT(ISERROR(SEARCH("dsoy jktdh; fo|ky;ksa esa iz;ksx gsrq fu%'kqYd",D1375)))</formula>
    </cfRule>
    <cfRule type="containsText" dxfId="7344" priority="6546" stopIfTrue="1" operator="containsText" text="f'k{kk foHkkx jktLFkku">
      <formula>NOT(ISERROR(SEARCH("f'k{kk foHkkx jktLFkku",D1375)))</formula>
    </cfRule>
    <cfRule type="containsText" dxfId="7343" priority="6547" stopIfTrue="1" operator="containsText" text="iw.kkZad">
      <formula>NOT(ISERROR(SEARCH("iw.kkZad",D1375)))</formula>
    </cfRule>
  </conditionalFormatting>
  <conditionalFormatting sqref="K1375 D1375:F1375 H1375:I1375">
    <cfRule type="cellIs" dxfId="7342" priority="6541" operator="equal">
      <formula>0</formula>
    </cfRule>
    <cfRule type="containsText" dxfId="7341" priority="6542" stopIfTrue="1" operator="containsText" text="false">
      <formula>NOT(ISERROR(SEARCH("false",D1375)))</formula>
    </cfRule>
  </conditionalFormatting>
  <conditionalFormatting sqref="K1375 D1375:F1375 H1375:I1375">
    <cfRule type="containsText" dxfId="7340" priority="6540" stopIfTrue="1" operator="containsText" text="izk;ks-">
      <formula>NOT(ISERROR(SEARCH("izk;ks-",D1375)))</formula>
    </cfRule>
  </conditionalFormatting>
  <conditionalFormatting sqref="K1379 D1379:F1379 H1379:I1379">
    <cfRule type="cellIs" dxfId="7339" priority="6539" stopIfTrue="1" operator="equal">
      <formula>0</formula>
    </cfRule>
  </conditionalFormatting>
  <conditionalFormatting sqref="K1379 D1379:F1379 H1379:I1379">
    <cfRule type="containsText" dxfId="7338" priority="6534" stopIfTrue="1" operator="containsText" text="dsoy jktdh; fo|ky;ksa esa iz;ksx gsrq fu%'kqYd">
      <formula>NOT(ISERROR(SEARCH("dsoy jktdh; fo|ky;ksa esa iz;ksx gsrq fu%'kqYd",D1379)))</formula>
    </cfRule>
    <cfRule type="containsText" dxfId="7337" priority="6535" stopIfTrue="1" operator="containsText" text="dsoy jktdh; fo|ky;ksa esa iz;ksx gsrq fu%'kqYd">
      <formula>NOT(ISERROR(SEARCH("dsoy jktdh; fo|ky;ksa esa iz;ksx gsrq fu%'kqYd",D1379)))</formula>
    </cfRule>
    <cfRule type="containsText" dxfId="7336" priority="6536" stopIfTrue="1" operator="containsText" text="dsoy jktdh; fo|ky;ksa esa iz;ksx gsrq fu%'kqYd">
      <formula>NOT(ISERROR(SEARCH("dsoy jktdh; fo|ky;ksa esa iz;ksx gsrq fu%'kqYd",D1379)))</formula>
    </cfRule>
    <cfRule type="containsText" dxfId="7335" priority="6537" stopIfTrue="1" operator="containsText" text="f'k{kk foHkkx jktLFkku">
      <formula>NOT(ISERROR(SEARCH("f'k{kk foHkkx jktLFkku",D1379)))</formula>
    </cfRule>
    <cfRule type="containsText" dxfId="7334" priority="6538" stopIfTrue="1" operator="containsText" text="iw.kkZad">
      <formula>NOT(ISERROR(SEARCH("iw.kkZad",D1379)))</formula>
    </cfRule>
  </conditionalFormatting>
  <conditionalFormatting sqref="K1379 D1379:F1379 H1379:I1379">
    <cfRule type="cellIs" dxfId="7333" priority="6532" operator="equal">
      <formula>0</formula>
    </cfRule>
    <cfRule type="containsText" dxfId="7332" priority="6533" stopIfTrue="1" operator="containsText" text="false">
      <formula>NOT(ISERROR(SEARCH("false",D1379)))</formula>
    </cfRule>
  </conditionalFormatting>
  <conditionalFormatting sqref="K1379 D1379:F1379 H1379:I1379">
    <cfRule type="containsText" dxfId="7331" priority="6531" stopIfTrue="1" operator="containsText" text="izk;ks-">
      <formula>NOT(ISERROR(SEARCH("izk;ks-",D1379)))</formula>
    </cfRule>
  </conditionalFormatting>
  <conditionalFormatting sqref="D1391:D1395">
    <cfRule type="cellIs" dxfId="7330" priority="6530" stopIfTrue="1" operator="equal">
      <formula>0</formula>
    </cfRule>
  </conditionalFormatting>
  <conditionalFormatting sqref="D1391:D1395">
    <cfRule type="containsText" dxfId="7329" priority="6525" stopIfTrue="1" operator="containsText" text="dsoy jktdh; fo|ky;ksa esa iz;ksx gsrq fu%'kqYd">
      <formula>NOT(ISERROR(SEARCH("dsoy jktdh; fo|ky;ksa esa iz;ksx gsrq fu%'kqYd",D1391)))</formula>
    </cfRule>
    <cfRule type="containsText" dxfId="7328" priority="6526" stopIfTrue="1" operator="containsText" text="dsoy jktdh; fo|ky;ksa esa iz;ksx gsrq fu%'kqYd">
      <formula>NOT(ISERROR(SEARCH("dsoy jktdh; fo|ky;ksa esa iz;ksx gsrq fu%'kqYd",D1391)))</formula>
    </cfRule>
    <cfRule type="containsText" dxfId="7327" priority="6527" stopIfTrue="1" operator="containsText" text="dsoy jktdh; fo|ky;ksa esa iz;ksx gsrq fu%'kqYd">
      <formula>NOT(ISERROR(SEARCH("dsoy jktdh; fo|ky;ksa esa iz;ksx gsrq fu%'kqYd",D1391)))</formula>
    </cfRule>
    <cfRule type="containsText" dxfId="7326" priority="6528" stopIfTrue="1" operator="containsText" text="f'k{kk foHkkx jktLFkku">
      <formula>NOT(ISERROR(SEARCH("f'k{kk foHkkx jktLFkku",D1391)))</formula>
    </cfRule>
    <cfRule type="containsText" dxfId="7325" priority="6529" stopIfTrue="1" operator="containsText" text="iw.kkZad">
      <formula>NOT(ISERROR(SEARCH("iw.kkZad",D1391)))</formula>
    </cfRule>
  </conditionalFormatting>
  <conditionalFormatting sqref="F1391:F1395">
    <cfRule type="cellIs" dxfId="7324" priority="6524" stopIfTrue="1" operator="equal">
      <formula>0</formula>
    </cfRule>
  </conditionalFormatting>
  <conditionalFormatting sqref="F1391:F1395">
    <cfRule type="containsText" dxfId="7323" priority="6519" stopIfTrue="1" operator="containsText" text="dsoy jktdh; fo|ky;ksa esa iz;ksx gsrq fu%'kqYd">
      <formula>NOT(ISERROR(SEARCH("dsoy jktdh; fo|ky;ksa esa iz;ksx gsrq fu%'kqYd",F1391)))</formula>
    </cfRule>
    <cfRule type="containsText" dxfId="7322" priority="6520" stopIfTrue="1" operator="containsText" text="dsoy jktdh; fo|ky;ksa esa iz;ksx gsrq fu%'kqYd">
      <formula>NOT(ISERROR(SEARCH("dsoy jktdh; fo|ky;ksa esa iz;ksx gsrq fu%'kqYd",F1391)))</formula>
    </cfRule>
    <cfRule type="containsText" dxfId="7321" priority="6521" stopIfTrue="1" operator="containsText" text="dsoy jktdh; fo|ky;ksa esa iz;ksx gsrq fu%'kqYd">
      <formula>NOT(ISERROR(SEARCH("dsoy jktdh; fo|ky;ksa esa iz;ksx gsrq fu%'kqYd",F1391)))</formula>
    </cfRule>
    <cfRule type="containsText" dxfId="7320" priority="6522" stopIfTrue="1" operator="containsText" text="f'k{kk foHkkx jktLFkku">
      <formula>NOT(ISERROR(SEARCH("f'k{kk foHkkx jktLFkku",F1391)))</formula>
    </cfRule>
    <cfRule type="containsText" dxfId="7319" priority="6523" stopIfTrue="1" operator="containsText" text="iw.kkZad">
      <formula>NOT(ISERROR(SEARCH("iw.kkZad",F1391)))</formula>
    </cfRule>
  </conditionalFormatting>
  <conditionalFormatting sqref="B1392:C1392">
    <cfRule type="cellIs" dxfId="7318" priority="6512" stopIfTrue="1" operator="equal">
      <formula>0</formula>
    </cfRule>
  </conditionalFormatting>
  <conditionalFormatting sqref="B1392:C1392">
    <cfRule type="containsText" dxfId="7317" priority="6507" stopIfTrue="1" operator="containsText" text="dsoy jktdh; fo|ky;ksa esa iz;ksx gsrq fu%'kqYd">
      <formula>NOT(ISERROR(SEARCH("dsoy jktdh; fo|ky;ksa esa iz;ksx gsrq fu%'kqYd",B1392)))</formula>
    </cfRule>
    <cfRule type="containsText" dxfId="7316" priority="6508" stopIfTrue="1" operator="containsText" text="dsoy jktdh; fo|ky;ksa esa iz;ksx gsrq fu%'kqYd">
      <formula>NOT(ISERROR(SEARCH("dsoy jktdh; fo|ky;ksa esa iz;ksx gsrq fu%'kqYd",B1392)))</formula>
    </cfRule>
    <cfRule type="containsText" dxfId="7315" priority="6509" stopIfTrue="1" operator="containsText" text="dsoy jktdh; fo|ky;ksa esa iz;ksx gsrq fu%'kqYd">
      <formula>NOT(ISERROR(SEARCH("dsoy jktdh; fo|ky;ksa esa iz;ksx gsrq fu%'kqYd",B1392)))</formula>
    </cfRule>
    <cfRule type="containsText" dxfId="7314" priority="6510" stopIfTrue="1" operator="containsText" text="f'k{kk foHkkx jktLFkku">
      <formula>NOT(ISERROR(SEARCH("f'k{kk foHkkx jktLFkku",B1392)))</formula>
    </cfRule>
    <cfRule type="containsText" dxfId="7313" priority="6511" stopIfTrue="1" operator="containsText" text="iw.kkZad">
      <formula>NOT(ISERROR(SEARCH("iw.kkZad",B1392)))</formula>
    </cfRule>
  </conditionalFormatting>
  <conditionalFormatting sqref="G1376:G1378">
    <cfRule type="expression" dxfId="7312" priority="6506">
      <formula>is(error)</formula>
    </cfRule>
  </conditionalFormatting>
  <conditionalFormatting sqref="G1376:G1378">
    <cfRule type="cellIs" dxfId="7311" priority="6505" operator="equal">
      <formula>0</formula>
    </cfRule>
  </conditionalFormatting>
  <conditionalFormatting sqref="G1376:G1378">
    <cfRule type="expression" dxfId="7310" priority="6504">
      <formula>ISERROR(G1376)</formula>
    </cfRule>
  </conditionalFormatting>
  <conditionalFormatting sqref="K1376:K1378">
    <cfRule type="expression" dxfId="7309" priority="6503">
      <formula>is(error)</formula>
    </cfRule>
  </conditionalFormatting>
  <conditionalFormatting sqref="K1376:K1378">
    <cfRule type="cellIs" dxfId="7308" priority="6502" operator="equal">
      <formula>0</formula>
    </cfRule>
  </conditionalFormatting>
  <conditionalFormatting sqref="K1376:K1378">
    <cfRule type="expression" dxfId="7307" priority="6501">
      <formula>ISERROR(K1376)</formula>
    </cfRule>
  </conditionalFormatting>
  <conditionalFormatting sqref="G1380">
    <cfRule type="expression" dxfId="7306" priority="6500">
      <formula>is(error)</formula>
    </cfRule>
  </conditionalFormatting>
  <conditionalFormatting sqref="G1380">
    <cfRule type="cellIs" dxfId="7305" priority="6499" operator="equal">
      <formula>0</formula>
    </cfRule>
  </conditionalFormatting>
  <conditionalFormatting sqref="G1380">
    <cfRule type="expression" dxfId="7304" priority="6498">
      <formula>ISERROR(G1380)</formula>
    </cfRule>
  </conditionalFormatting>
  <conditionalFormatting sqref="K1380">
    <cfRule type="expression" dxfId="7303" priority="6497">
      <formula>is(error)</formula>
    </cfRule>
  </conditionalFormatting>
  <conditionalFormatting sqref="K1380">
    <cfRule type="cellIs" dxfId="7302" priority="6496" operator="equal">
      <formula>0</formula>
    </cfRule>
  </conditionalFormatting>
  <conditionalFormatting sqref="K1380">
    <cfRule type="expression" dxfId="7301" priority="6495">
      <formula>ISERROR(K1380)</formula>
    </cfRule>
  </conditionalFormatting>
  <conditionalFormatting sqref="O1383:Q1383">
    <cfRule type="cellIs" dxfId="7300" priority="6494" stopIfTrue="1" operator="equal">
      <formula>0</formula>
    </cfRule>
  </conditionalFormatting>
  <conditionalFormatting sqref="O1383:Q1383">
    <cfRule type="containsText" dxfId="7299" priority="6489" stopIfTrue="1" operator="containsText" text="dsoy jktdh; fo|ky;ksa esa iz;ksx gsrq fu%'kqYd">
      <formula>NOT(ISERROR(SEARCH("dsoy jktdh; fo|ky;ksa esa iz;ksx gsrq fu%'kqYd",O1383)))</formula>
    </cfRule>
    <cfRule type="containsText" dxfId="7298" priority="6490" stopIfTrue="1" operator="containsText" text="dsoy jktdh; fo|ky;ksa esa iz;ksx gsrq fu%'kqYd">
      <formula>NOT(ISERROR(SEARCH("dsoy jktdh; fo|ky;ksa esa iz;ksx gsrq fu%'kqYd",O1383)))</formula>
    </cfRule>
    <cfRule type="containsText" dxfId="7297" priority="6491" stopIfTrue="1" operator="containsText" text="dsoy jktdh; fo|ky;ksa esa iz;ksx gsrq fu%'kqYd">
      <formula>NOT(ISERROR(SEARCH("dsoy jktdh; fo|ky;ksa esa iz;ksx gsrq fu%'kqYd",O1383)))</formula>
    </cfRule>
    <cfRule type="containsText" dxfId="7296" priority="6492" stopIfTrue="1" operator="containsText" text="f'k{kk foHkkx jktLFkku">
      <formula>NOT(ISERROR(SEARCH("f'k{kk foHkkx jktLFkku",O1383)))</formula>
    </cfRule>
    <cfRule type="containsText" dxfId="7295" priority="6493" stopIfTrue="1" operator="containsText" text="iw.kkZad">
      <formula>NOT(ISERROR(SEARCH("iw.kkZad",O1383)))</formula>
    </cfRule>
  </conditionalFormatting>
  <conditionalFormatting sqref="F1387">
    <cfRule type="cellIs" dxfId="7294" priority="6458" stopIfTrue="1" operator="equal">
      <formula>0</formula>
    </cfRule>
  </conditionalFormatting>
  <conditionalFormatting sqref="F1387">
    <cfRule type="containsText" dxfId="7293" priority="6453" stopIfTrue="1" operator="containsText" text="dsoy jktdh; fo|ky;ksa esa iz;ksx gsrq fu%'kqYd">
      <formula>NOT(ISERROR(SEARCH("dsoy jktdh; fo|ky;ksa esa iz;ksx gsrq fu%'kqYd",F1387)))</formula>
    </cfRule>
    <cfRule type="containsText" dxfId="7292" priority="6454" stopIfTrue="1" operator="containsText" text="dsoy jktdh; fo|ky;ksa esa iz;ksx gsrq fu%'kqYd">
      <formula>NOT(ISERROR(SEARCH("dsoy jktdh; fo|ky;ksa esa iz;ksx gsrq fu%'kqYd",F1387)))</formula>
    </cfRule>
    <cfRule type="containsText" dxfId="7291" priority="6455" stopIfTrue="1" operator="containsText" text="dsoy jktdh; fo|ky;ksa esa iz;ksx gsrq fu%'kqYd">
      <formula>NOT(ISERROR(SEARCH("dsoy jktdh; fo|ky;ksa esa iz;ksx gsrq fu%'kqYd",F1387)))</formula>
    </cfRule>
    <cfRule type="containsText" dxfId="7290" priority="6456" stopIfTrue="1" operator="containsText" text="f'k{kk foHkkx jktLFkku">
      <formula>NOT(ISERROR(SEARCH("f'k{kk foHkkx jktLFkku",F1387)))</formula>
    </cfRule>
    <cfRule type="containsText" dxfId="7289" priority="6457" stopIfTrue="1" operator="containsText" text="iw.kkZad">
      <formula>NOT(ISERROR(SEARCH("iw.kkZad",F1387)))</formula>
    </cfRule>
  </conditionalFormatting>
  <conditionalFormatting sqref="N1383:N1385">
    <cfRule type="cellIs" dxfId="7288" priority="6476" stopIfTrue="1" operator="equal">
      <formula>0</formula>
    </cfRule>
  </conditionalFormatting>
  <conditionalFormatting sqref="N1383:N1385">
    <cfRule type="containsText" dxfId="7287" priority="6471" stopIfTrue="1" operator="containsText" text="dsoy jktdh; fo|ky;ksa esa iz;ksx gsrq fu%'kqYd">
      <formula>NOT(ISERROR(SEARCH("dsoy jktdh; fo|ky;ksa esa iz;ksx gsrq fu%'kqYd",N1383)))</formula>
    </cfRule>
    <cfRule type="containsText" dxfId="7286" priority="6472" stopIfTrue="1" operator="containsText" text="dsoy jktdh; fo|ky;ksa esa iz;ksx gsrq fu%'kqYd">
      <formula>NOT(ISERROR(SEARCH("dsoy jktdh; fo|ky;ksa esa iz;ksx gsrq fu%'kqYd",N1383)))</formula>
    </cfRule>
    <cfRule type="containsText" dxfId="7285" priority="6473" stopIfTrue="1" operator="containsText" text="dsoy jktdh; fo|ky;ksa esa iz;ksx gsrq fu%'kqYd">
      <formula>NOT(ISERROR(SEARCH("dsoy jktdh; fo|ky;ksa esa iz;ksx gsrq fu%'kqYd",N1383)))</formula>
    </cfRule>
    <cfRule type="containsText" dxfId="7284" priority="6474" stopIfTrue="1" operator="containsText" text="f'k{kk foHkkx jktLFkku">
      <formula>NOT(ISERROR(SEARCH("f'k{kk foHkkx jktLFkku",N1383)))</formula>
    </cfRule>
    <cfRule type="containsText" dxfId="7283" priority="6475" stopIfTrue="1" operator="containsText" text="iw.kkZad">
      <formula>NOT(ISERROR(SEARCH("iw.kkZad",N1383)))</formula>
    </cfRule>
  </conditionalFormatting>
  <conditionalFormatting sqref="J1383:J1385">
    <cfRule type="cellIs" dxfId="7282" priority="6470" stopIfTrue="1" operator="equal">
      <formula>0</formula>
    </cfRule>
  </conditionalFormatting>
  <conditionalFormatting sqref="J1383:J1385">
    <cfRule type="containsText" dxfId="7281" priority="6465" stopIfTrue="1" operator="containsText" text="dsoy jktdh; fo|ky;ksa esa iz;ksx gsrq fu%'kqYd">
      <formula>NOT(ISERROR(SEARCH("dsoy jktdh; fo|ky;ksa esa iz;ksx gsrq fu%'kqYd",J1383)))</formula>
    </cfRule>
    <cfRule type="containsText" dxfId="7280" priority="6466" stopIfTrue="1" operator="containsText" text="dsoy jktdh; fo|ky;ksa esa iz;ksx gsrq fu%'kqYd">
      <formula>NOT(ISERROR(SEARCH("dsoy jktdh; fo|ky;ksa esa iz;ksx gsrq fu%'kqYd",J1383)))</formula>
    </cfRule>
    <cfRule type="containsText" dxfId="7279" priority="6467" stopIfTrue="1" operator="containsText" text="dsoy jktdh; fo|ky;ksa esa iz;ksx gsrq fu%'kqYd">
      <formula>NOT(ISERROR(SEARCH("dsoy jktdh; fo|ky;ksa esa iz;ksx gsrq fu%'kqYd",J1383)))</formula>
    </cfRule>
    <cfRule type="containsText" dxfId="7278" priority="6468" stopIfTrue="1" operator="containsText" text="f'k{kk foHkkx jktLFkku">
      <formula>NOT(ISERROR(SEARCH("f'k{kk foHkkx jktLFkku",J1383)))</formula>
    </cfRule>
    <cfRule type="containsText" dxfId="7277" priority="6469" stopIfTrue="1" operator="containsText" text="iw.kkZad">
      <formula>NOT(ISERROR(SEARCH("iw.kkZad",J1383)))</formula>
    </cfRule>
  </conditionalFormatting>
  <conditionalFormatting sqref="O1384:Q1384">
    <cfRule type="cellIs" dxfId="7276" priority="6488" stopIfTrue="1" operator="equal">
      <formula>0</formula>
    </cfRule>
  </conditionalFormatting>
  <conditionalFormatting sqref="O1384:Q1384">
    <cfRule type="containsText" dxfId="7275" priority="6483" stopIfTrue="1" operator="containsText" text="dsoy jktdh; fo|ky;ksa esa iz;ksx gsrq fu%'kqYd">
      <formula>NOT(ISERROR(SEARCH("dsoy jktdh; fo|ky;ksa esa iz;ksx gsrq fu%'kqYd",O1384)))</formula>
    </cfRule>
    <cfRule type="containsText" dxfId="7274" priority="6484" stopIfTrue="1" operator="containsText" text="dsoy jktdh; fo|ky;ksa esa iz;ksx gsrq fu%'kqYd">
      <formula>NOT(ISERROR(SEARCH("dsoy jktdh; fo|ky;ksa esa iz;ksx gsrq fu%'kqYd",O1384)))</formula>
    </cfRule>
    <cfRule type="containsText" dxfId="7273" priority="6485" stopIfTrue="1" operator="containsText" text="dsoy jktdh; fo|ky;ksa esa iz;ksx gsrq fu%'kqYd">
      <formula>NOT(ISERROR(SEARCH("dsoy jktdh; fo|ky;ksa esa iz;ksx gsrq fu%'kqYd",O1384)))</formula>
    </cfRule>
    <cfRule type="containsText" dxfId="7272" priority="6486" stopIfTrue="1" operator="containsText" text="f'k{kk foHkkx jktLFkku">
      <formula>NOT(ISERROR(SEARCH("f'k{kk foHkkx jktLFkku",O1384)))</formula>
    </cfRule>
    <cfRule type="containsText" dxfId="7271" priority="6487" stopIfTrue="1" operator="containsText" text="iw.kkZad">
      <formula>NOT(ISERROR(SEARCH("iw.kkZad",O1384)))</formula>
    </cfRule>
  </conditionalFormatting>
  <conditionalFormatting sqref="O1385:Q1385">
    <cfRule type="cellIs" dxfId="7270" priority="6482" stopIfTrue="1" operator="equal">
      <formula>0</formula>
    </cfRule>
  </conditionalFormatting>
  <conditionalFormatting sqref="O1385:Q1385">
    <cfRule type="containsText" dxfId="7269" priority="6477" stopIfTrue="1" operator="containsText" text="dsoy jktdh; fo|ky;ksa esa iz;ksx gsrq fu%'kqYd">
      <formula>NOT(ISERROR(SEARCH("dsoy jktdh; fo|ky;ksa esa iz;ksx gsrq fu%'kqYd",O1385)))</formula>
    </cfRule>
    <cfRule type="containsText" dxfId="7268" priority="6478" stopIfTrue="1" operator="containsText" text="dsoy jktdh; fo|ky;ksa esa iz;ksx gsrq fu%'kqYd">
      <formula>NOT(ISERROR(SEARCH("dsoy jktdh; fo|ky;ksa esa iz;ksx gsrq fu%'kqYd",O1385)))</formula>
    </cfRule>
    <cfRule type="containsText" dxfId="7267" priority="6479" stopIfTrue="1" operator="containsText" text="dsoy jktdh; fo|ky;ksa esa iz;ksx gsrq fu%'kqYd">
      <formula>NOT(ISERROR(SEARCH("dsoy jktdh; fo|ky;ksa esa iz;ksx gsrq fu%'kqYd",O1385)))</formula>
    </cfRule>
    <cfRule type="containsText" dxfId="7266" priority="6480" stopIfTrue="1" operator="containsText" text="f'k{kk foHkkx jktLFkku">
      <formula>NOT(ISERROR(SEARCH("f'k{kk foHkkx jktLFkku",O1385)))</formula>
    </cfRule>
    <cfRule type="containsText" dxfId="7265" priority="6481" stopIfTrue="1" operator="containsText" text="iw.kkZad">
      <formula>NOT(ISERROR(SEARCH("iw.kkZad",O1385)))</formula>
    </cfRule>
  </conditionalFormatting>
  <conditionalFormatting sqref="D1387">
    <cfRule type="cellIs" dxfId="7264" priority="6464" stopIfTrue="1" operator="equal">
      <formula>0</formula>
    </cfRule>
  </conditionalFormatting>
  <conditionalFormatting sqref="D1387">
    <cfRule type="containsText" dxfId="7263" priority="6459" stopIfTrue="1" operator="containsText" text="dsoy jktdh; fo|ky;ksa esa iz;ksx gsrq fu%'kqYd">
      <formula>NOT(ISERROR(SEARCH("dsoy jktdh; fo|ky;ksa esa iz;ksx gsrq fu%'kqYd",D1387)))</formula>
    </cfRule>
    <cfRule type="containsText" dxfId="7262" priority="6460" stopIfTrue="1" operator="containsText" text="dsoy jktdh; fo|ky;ksa esa iz;ksx gsrq fu%'kqYd">
      <formula>NOT(ISERROR(SEARCH("dsoy jktdh; fo|ky;ksa esa iz;ksx gsrq fu%'kqYd",D1387)))</formula>
    </cfRule>
    <cfRule type="containsText" dxfId="7261" priority="6461" stopIfTrue="1" operator="containsText" text="dsoy jktdh; fo|ky;ksa esa iz;ksx gsrq fu%'kqYd">
      <formula>NOT(ISERROR(SEARCH("dsoy jktdh; fo|ky;ksa esa iz;ksx gsrq fu%'kqYd",D1387)))</formula>
    </cfRule>
    <cfRule type="containsText" dxfId="7260" priority="6462" stopIfTrue="1" operator="containsText" text="f'k{kk foHkkx jktLFkku">
      <formula>NOT(ISERROR(SEARCH("f'k{kk foHkkx jktLFkku",D1387)))</formula>
    </cfRule>
    <cfRule type="containsText" dxfId="7259" priority="6463" stopIfTrue="1" operator="containsText" text="iw.kkZad">
      <formula>NOT(ISERROR(SEARCH("iw.kkZad",D1387)))</formula>
    </cfRule>
  </conditionalFormatting>
  <conditionalFormatting sqref="L1387">
    <cfRule type="cellIs" dxfId="7258" priority="6452" stopIfTrue="1" operator="equal">
      <formula>0</formula>
    </cfRule>
  </conditionalFormatting>
  <conditionalFormatting sqref="L1387">
    <cfRule type="containsText" dxfId="7257" priority="6447" stopIfTrue="1" operator="containsText" text="dsoy jktdh; fo|ky;ksa esa iz;ksx gsrq fu%'kqYd">
      <formula>NOT(ISERROR(SEARCH("dsoy jktdh; fo|ky;ksa esa iz;ksx gsrq fu%'kqYd",L1387)))</formula>
    </cfRule>
    <cfRule type="containsText" dxfId="7256" priority="6448" stopIfTrue="1" operator="containsText" text="dsoy jktdh; fo|ky;ksa esa iz;ksx gsrq fu%'kqYd">
      <formula>NOT(ISERROR(SEARCH("dsoy jktdh; fo|ky;ksa esa iz;ksx gsrq fu%'kqYd",L1387)))</formula>
    </cfRule>
    <cfRule type="containsText" dxfId="7255" priority="6449" stopIfTrue="1" operator="containsText" text="dsoy jktdh; fo|ky;ksa esa iz;ksx gsrq fu%'kqYd">
      <formula>NOT(ISERROR(SEARCH("dsoy jktdh; fo|ky;ksa esa iz;ksx gsrq fu%'kqYd",L1387)))</formula>
    </cfRule>
    <cfRule type="containsText" dxfId="7254" priority="6450" stopIfTrue="1" operator="containsText" text="f'k{kk foHkkx jktLFkku">
      <formula>NOT(ISERROR(SEARCH("f'k{kk foHkkx jktLFkku",L1387)))</formula>
    </cfRule>
    <cfRule type="containsText" dxfId="7253" priority="6451" stopIfTrue="1" operator="containsText" text="iw.kkZad">
      <formula>NOT(ISERROR(SEARCH("iw.kkZad",L1387)))</formula>
    </cfRule>
  </conditionalFormatting>
  <conditionalFormatting sqref="L1388">
    <cfRule type="cellIs" dxfId="7252" priority="6446" stopIfTrue="1" operator="equal">
      <formula>0</formula>
    </cfRule>
  </conditionalFormatting>
  <conditionalFormatting sqref="L1388">
    <cfRule type="containsText" dxfId="7251" priority="6441" stopIfTrue="1" operator="containsText" text="dsoy jktdh; fo|ky;ksa esa iz;ksx gsrq fu%'kqYd">
      <formula>NOT(ISERROR(SEARCH("dsoy jktdh; fo|ky;ksa esa iz;ksx gsrq fu%'kqYd",L1388)))</formula>
    </cfRule>
    <cfRule type="containsText" dxfId="7250" priority="6442" stopIfTrue="1" operator="containsText" text="dsoy jktdh; fo|ky;ksa esa iz;ksx gsrq fu%'kqYd">
      <formula>NOT(ISERROR(SEARCH("dsoy jktdh; fo|ky;ksa esa iz;ksx gsrq fu%'kqYd",L1388)))</formula>
    </cfRule>
    <cfRule type="containsText" dxfId="7249" priority="6443" stopIfTrue="1" operator="containsText" text="dsoy jktdh; fo|ky;ksa esa iz;ksx gsrq fu%'kqYd">
      <formula>NOT(ISERROR(SEARCH("dsoy jktdh; fo|ky;ksa esa iz;ksx gsrq fu%'kqYd",L1388)))</formula>
    </cfRule>
    <cfRule type="containsText" dxfId="7248" priority="6444" stopIfTrue="1" operator="containsText" text="f'k{kk foHkkx jktLFkku">
      <formula>NOT(ISERROR(SEARCH("f'k{kk foHkkx jktLFkku",L1388)))</formula>
    </cfRule>
    <cfRule type="containsText" dxfId="7247" priority="6445" stopIfTrue="1" operator="containsText" text="iw.kkZad">
      <formula>NOT(ISERROR(SEARCH("iw.kkZad",L1388)))</formula>
    </cfRule>
  </conditionalFormatting>
  <conditionalFormatting sqref="O1386">
    <cfRule type="cellIs" dxfId="7246" priority="6440" stopIfTrue="1" operator="equal">
      <formula>0</formula>
    </cfRule>
  </conditionalFormatting>
  <conditionalFormatting sqref="O1386">
    <cfRule type="containsText" dxfId="7245" priority="6435" stopIfTrue="1" operator="containsText" text="dsoy jktdh; fo|ky;ksa esa iz;ksx gsrq fu%'kqYd">
      <formula>NOT(ISERROR(SEARCH("dsoy jktdh; fo|ky;ksa esa iz;ksx gsrq fu%'kqYd",O1386)))</formula>
    </cfRule>
    <cfRule type="containsText" dxfId="7244" priority="6436" stopIfTrue="1" operator="containsText" text="dsoy jktdh; fo|ky;ksa esa iz;ksx gsrq fu%'kqYd">
      <formula>NOT(ISERROR(SEARCH("dsoy jktdh; fo|ky;ksa esa iz;ksx gsrq fu%'kqYd",O1386)))</formula>
    </cfRule>
    <cfRule type="containsText" dxfId="7243" priority="6437" stopIfTrue="1" operator="containsText" text="dsoy jktdh; fo|ky;ksa esa iz;ksx gsrq fu%'kqYd">
      <formula>NOT(ISERROR(SEARCH("dsoy jktdh; fo|ky;ksa esa iz;ksx gsrq fu%'kqYd",O1386)))</formula>
    </cfRule>
    <cfRule type="containsText" dxfId="7242" priority="6438" stopIfTrue="1" operator="containsText" text="f'k{kk foHkkx jktLFkku">
      <formula>NOT(ISERROR(SEARCH("f'k{kk foHkkx jktLFkku",O1386)))</formula>
    </cfRule>
    <cfRule type="containsText" dxfId="7241" priority="6439" stopIfTrue="1" operator="containsText" text="iw.kkZad">
      <formula>NOT(ISERROR(SEARCH("iw.kkZad",O1386)))</formula>
    </cfRule>
  </conditionalFormatting>
  <conditionalFormatting sqref="O1387">
    <cfRule type="cellIs" dxfId="7240" priority="6434" stopIfTrue="1" operator="equal">
      <formula>0</formula>
    </cfRule>
  </conditionalFormatting>
  <conditionalFormatting sqref="O1387">
    <cfRule type="containsText" dxfId="7239" priority="6429" stopIfTrue="1" operator="containsText" text="dsoy jktdh; fo|ky;ksa esa iz;ksx gsrq fu%'kqYd">
      <formula>NOT(ISERROR(SEARCH("dsoy jktdh; fo|ky;ksa esa iz;ksx gsrq fu%'kqYd",O1387)))</formula>
    </cfRule>
    <cfRule type="containsText" dxfId="7238" priority="6430" stopIfTrue="1" operator="containsText" text="dsoy jktdh; fo|ky;ksa esa iz;ksx gsrq fu%'kqYd">
      <formula>NOT(ISERROR(SEARCH("dsoy jktdh; fo|ky;ksa esa iz;ksx gsrq fu%'kqYd",O1387)))</formula>
    </cfRule>
    <cfRule type="containsText" dxfId="7237" priority="6431" stopIfTrue="1" operator="containsText" text="dsoy jktdh; fo|ky;ksa esa iz;ksx gsrq fu%'kqYd">
      <formula>NOT(ISERROR(SEARCH("dsoy jktdh; fo|ky;ksa esa iz;ksx gsrq fu%'kqYd",O1387)))</formula>
    </cfRule>
    <cfRule type="containsText" dxfId="7236" priority="6432" stopIfTrue="1" operator="containsText" text="f'k{kk foHkkx jktLFkku">
      <formula>NOT(ISERROR(SEARCH("f'k{kk foHkkx jktLFkku",O1387)))</formula>
    </cfRule>
    <cfRule type="containsText" dxfId="7235" priority="6433" stopIfTrue="1" operator="containsText" text="iw.kkZad">
      <formula>NOT(ISERROR(SEARCH("iw.kkZad",O1387)))</formula>
    </cfRule>
  </conditionalFormatting>
  <conditionalFormatting sqref="O1388">
    <cfRule type="cellIs" dxfId="7234" priority="6428" stopIfTrue="1" operator="equal">
      <formula>0</formula>
    </cfRule>
  </conditionalFormatting>
  <conditionalFormatting sqref="O1388">
    <cfRule type="containsText" dxfId="7233" priority="6423" stopIfTrue="1" operator="containsText" text="dsoy jktdh; fo|ky;ksa esa iz;ksx gsrq fu%'kqYd">
      <formula>NOT(ISERROR(SEARCH("dsoy jktdh; fo|ky;ksa esa iz;ksx gsrq fu%'kqYd",O1388)))</formula>
    </cfRule>
    <cfRule type="containsText" dxfId="7232" priority="6424" stopIfTrue="1" operator="containsText" text="dsoy jktdh; fo|ky;ksa esa iz;ksx gsrq fu%'kqYd">
      <formula>NOT(ISERROR(SEARCH("dsoy jktdh; fo|ky;ksa esa iz;ksx gsrq fu%'kqYd",O1388)))</formula>
    </cfRule>
    <cfRule type="containsText" dxfId="7231" priority="6425" stopIfTrue="1" operator="containsText" text="dsoy jktdh; fo|ky;ksa esa iz;ksx gsrq fu%'kqYd">
      <formula>NOT(ISERROR(SEARCH("dsoy jktdh; fo|ky;ksa esa iz;ksx gsrq fu%'kqYd",O1388)))</formula>
    </cfRule>
    <cfRule type="containsText" dxfId="7230" priority="6426" stopIfTrue="1" operator="containsText" text="f'k{kk foHkkx jktLFkku">
      <formula>NOT(ISERROR(SEARCH("f'k{kk foHkkx jktLFkku",O1388)))</formula>
    </cfRule>
    <cfRule type="containsText" dxfId="7229" priority="6427" stopIfTrue="1" operator="containsText" text="iw.kkZad">
      <formula>NOT(ISERROR(SEARCH("iw.kkZad",O1388)))</formula>
    </cfRule>
  </conditionalFormatting>
  <conditionalFormatting sqref="J1391:J1394">
    <cfRule type="cellIs" dxfId="7228" priority="6422" stopIfTrue="1" operator="equal">
      <formula>0</formula>
    </cfRule>
  </conditionalFormatting>
  <conditionalFormatting sqref="J1391:J1394">
    <cfRule type="containsText" dxfId="7227" priority="6417" stopIfTrue="1" operator="containsText" text="dsoy jktdh; fo|ky;ksa esa iz;ksx gsrq fu%'kqYd">
      <formula>NOT(ISERROR(SEARCH("dsoy jktdh; fo|ky;ksa esa iz;ksx gsrq fu%'kqYd",J1391)))</formula>
    </cfRule>
    <cfRule type="containsText" dxfId="7226" priority="6418" stopIfTrue="1" operator="containsText" text="dsoy jktdh; fo|ky;ksa esa iz;ksx gsrq fu%'kqYd">
      <formula>NOT(ISERROR(SEARCH("dsoy jktdh; fo|ky;ksa esa iz;ksx gsrq fu%'kqYd",J1391)))</formula>
    </cfRule>
    <cfRule type="containsText" dxfId="7225" priority="6419" stopIfTrue="1" operator="containsText" text="dsoy jktdh; fo|ky;ksa esa iz;ksx gsrq fu%'kqYd">
      <formula>NOT(ISERROR(SEARCH("dsoy jktdh; fo|ky;ksa esa iz;ksx gsrq fu%'kqYd",J1391)))</formula>
    </cfRule>
    <cfRule type="containsText" dxfId="7224" priority="6420" stopIfTrue="1" operator="containsText" text="f'k{kk foHkkx jktLFkku">
      <formula>NOT(ISERROR(SEARCH("f'k{kk foHkkx jktLFkku",J1391)))</formula>
    </cfRule>
    <cfRule type="containsText" dxfId="7223" priority="6421" stopIfTrue="1" operator="containsText" text="iw.kkZad">
      <formula>NOT(ISERROR(SEARCH("iw.kkZad",J1391)))</formula>
    </cfRule>
  </conditionalFormatting>
  <conditionalFormatting sqref="J1395">
    <cfRule type="cellIs" dxfId="7222" priority="6416" stopIfTrue="1" operator="equal">
      <formula>0</formula>
    </cfRule>
  </conditionalFormatting>
  <conditionalFormatting sqref="J1395">
    <cfRule type="containsText" dxfId="7221" priority="6411" stopIfTrue="1" operator="containsText" text="dsoy jktdh; fo|ky;ksa esa iz;ksx gsrq fu%'kqYd">
      <formula>NOT(ISERROR(SEARCH("dsoy jktdh; fo|ky;ksa esa iz;ksx gsrq fu%'kqYd",J1395)))</formula>
    </cfRule>
    <cfRule type="containsText" dxfId="7220" priority="6412" stopIfTrue="1" operator="containsText" text="dsoy jktdh; fo|ky;ksa esa iz;ksx gsrq fu%'kqYd">
      <formula>NOT(ISERROR(SEARCH("dsoy jktdh; fo|ky;ksa esa iz;ksx gsrq fu%'kqYd",J1395)))</formula>
    </cfRule>
    <cfRule type="containsText" dxfId="7219" priority="6413" stopIfTrue="1" operator="containsText" text="dsoy jktdh; fo|ky;ksa esa iz;ksx gsrq fu%'kqYd">
      <formula>NOT(ISERROR(SEARCH("dsoy jktdh; fo|ky;ksa esa iz;ksx gsrq fu%'kqYd",J1395)))</formula>
    </cfRule>
    <cfRule type="containsText" dxfId="7218" priority="6414" stopIfTrue="1" operator="containsText" text="f'k{kk foHkkx jktLFkku">
      <formula>NOT(ISERROR(SEARCH("f'k{kk foHkkx jktLFkku",J1395)))</formula>
    </cfRule>
    <cfRule type="containsText" dxfId="7217" priority="6415" stopIfTrue="1" operator="containsText" text="iw.kkZad">
      <formula>NOT(ISERROR(SEARCH("iw.kkZad",J1395)))</formula>
    </cfRule>
  </conditionalFormatting>
  <conditionalFormatting sqref="N1371">
    <cfRule type="cellIs" dxfId="7216" priority="6410" stopIfTrue="1" operator="equal">
      <formula>0</formula>
    </cfRule>
  </conditionalFormatting>
  <conditionalFormatting sqref="N1371">
    <cfRule type="containsText" dxfId="7215" priority="6405" stopIfTrue="1" operator="containsText" text="dsoy jktdh; fo|ky;ksa esa iz;ksx gsrq fu%'kqYd">
      <formula>NOT(ISERROR(SEARCH("dsoy jktdh; fo|ky;ksa esa iz;ksx gsrq fu%'kqYd",N1371)))</formula>
    </cfRule>
    <cfRule type="containsText" dxfId="7214" priority="6406" stopIfTrue="1" operator="containsText" text="dsoy jktdh; fo|ky;ksa esa iz;ksx gsrq fu%'kqYd">
      <formula>NOT(ISERROR(SEARCH("dsoy jktdh; fo|ky;ksa esa iz;ksx gsrq fu%'kqYd",N1371)))</formula>
    </cfRule>
    <cfRule type="containsText" dxfId="7213" priority="6407" stopIfTrue="1" operator="containsText" text="dsoy jktdh; fo|ky;ksa esa iz;ksx gsrq fu%'kqYd">
      <formula>NOT(ISERROR(SEARCH("dsoy jktdh; fo|ky;ksa esa iz;ksx gsrq fu%'kqYd",N1371)))</formula>
    </cfRule>
    <cfRule type="containsText" dxfId="7212" priority="6408" stopIfTrue="1" operator="containsText" text="f'k{kk foHkkx jktLFkku">
      <formula>NOT(ISERROR(SEARCH("f'k{kk foHkkx jktLFkku",N1371)))</formula>
    </cfRule>
    <cfRule type="containsText" dxfId="7211" priority="6409" stopIfTrue="1" operator="containsText" text="iw.kkZad">
      <formula>NOT(ISERROR(SEARCH("iw.kkZad",N1371)))</formula>
    </cfRule>
  </conditionalFormatting>
  <conditionalFormatting sqref="N1372">
    <cfRule type="cellIs" dxfId="7210" priority="6404" stopIfTrue="1" operator="equal">
      <formula>0</formula>
    </cfRule>
  </conditionalFormatting>
  <conditionalFormatting sqref="N1372">
    <cfRule type="containsText" dxfId="7209" priority="6399" stopIfTrue="1" operator="containsText" text="dsoy jktdh; fo|ky;ksa esa iz;ksx gsrq fu%'kqYd">
      <formula>NOT(ISERROR(SEARCH("dsoy jktdh; fo|ky;ksa esa iz;ksx gsrq fu%'kqYd",N1372)))</formula>
    </cfRule>
    <cfRule type="containsText" dxfId="7208" priority="6400" stopIfTrue="1" operator="containsText" text="dsoy jktdh; fo|ky;ksa esa iz;ksx gsrq fu%'kqYd">
      <formula>NOT(ISERROR(SEARCH("dsoy jktdh; fo|ky;ksa esa iz;ksx gsrq fu%'kqYd",N1372)))</formula>
    </cfRule>
    <cfRule type="containsText" dxfId="7207" priority="6401" stopIfTrue="1" operator="containsText" text="dsoy jktdh; fo|ky;ksa esa iz;ksx gsrq fu%'kqYd">
      <formula>NOT(ISERROR(SEARCH("dsoy jktdh; fo|ky;ksa esa iz;ksx gsrq fu%'kqYd",N1372)))</formula>
    </cfRule>
    <cfRule type="containsText" dxfId="7206" priority="6402" stopIfTrue="1" operator="containsText" text="f'k{kk foHkkx jktLFkku">
      <formula>NOT(ISERROR(SEARCH("f'k{kk foHkkx jktLFkku",N1372)))</formula>
    </cfRule>
    <cfRule type="containsText" dxfId="7205" priority="6403" stopIfTrue="1" operator="containsText" text="iw.kkZad">
      <formula>NOT(ISERROR(SEARCH("iw.kkZad",N1372)))</formula>
    </cfRule>
  </conditionalFormatting>
  <conditionalFormatting sqref="B1372:C1372">
    <cfRule type="cellIs" dxfId="7204" priority="6398" stopIfTrue="1" operator="equal">
      <formula>0</formula>
    </cfRule>
  </conditionalFormatting>
  <conditionalFormatting sqref="B1372:C1372">
    <cfRule type="containsText" dxfId="7203" priority="6393" stopIfTrue="1" operator="containsText" text="dsoy jktdh; fo|ky;ksa esa iz;ksx gsrq fu%'kqYd">
      <formula>NOT(ISERROR(SEARCH("dsoy jktdh; fo|ky;ksa esa iz;ksx gsrq fu%'kqYd",B1372)))</formula>
    </cfRule>
    <cfRule type="containsText" dxfId="7202" priority="6394" stopIfTrue="1" operator="containsText" text="dsoy jktdh; fo|ky;ksa esa iz;ksx gsrq fu%'kqYd">
      <formula>NOT(ISERROR(SEARCH("dsoy jktdh; fo|ky;ksa esa iz;ksx gsrq fu%'kqYd",B1372)))</formula>
    </cfRule>
    <cfRule type="containsText" dxfId="7201" priority="6395" stopIfTrue="1" operator="containsText" text="dsoy jktdh; fo|ky;ksa esa iz;ksx gsrq fu%'kqYd">
      <formula>NOT(ISERROR(SEARCH("dsoy jktdh; fo|ky;ksa esa iz;ksx gsrq fu%'kqYd",B1372)))</formula>
    </cfRule>
    <cfRule type="containsText" dxfId="7200" priority="6396" stopIfTrue="1" operator="containsText" text="f'k{kk foHkkx jktLFkku">
      <formula>NOT(ISERROR(SEARCH("f'k{kk foHkkx jktLFkku",B1372)))</formula>
    </cfRule>
    <cfRule type="containsText" dxfId="7199" priority="6397" stopIfTrue="1" operator="containsText" text="iw.kkZad">
      <formula>NOT(ISERROR(SEARCH("iw.kkZad",B1372)))</formula>
    </cfRule>
  </conditionalFormatting>
  <conditionalFormatting sqref="B1414:F1414 B1417:D1417 F1417 H1417 B1415:C1416 B1407:C1409 A1396:A1397 B1419:D1419 F1419 H1419 C1400:C1402 B1398:B1402 B1404:C1404 J1402 B1418">
    <cfRule type="cellIs" dxfId="7198" priority="6392" stopIfTrue="1" operator="equal">
      <formula>0</formula>
    </cfRule>
  </conditionalFormatting>
  <conditionalFormatting sqref="B1414:F1414 B1417:D1417 F1417 H1417 B1415:C1416 B1407:C1409 A1396:A1397 B1419:D1419 F1419 H1419 C1400:C1402 B1398:B1402 B1404:C1404 J1402 B1418">
    <cfRule type="containsText" dxfId="7197" priority="6387" stopIfTrue="1" operator="containsText" text="dsoy jktdh; fo|ky;ksa esa iz;ksx gsrq fu%'kqYd">
      <formula>NOT(ISERROR(SEARCH("dsoy jktdh; fo|ky;ksa esa iz;ksx gsrq fu%'kqYd",A1396)))</formula>
    </cfRule>
    <cfRule type="containsText" dxfId="7196" priority="6388" stopIfTrue="1" operator="containsText" text="dsoy jktdh; fo|ky;ksa esa iz;ksx gsrq fu%'kqYd">
      <formula>NOT(ISERROR(SEARCH("dsoy jktdh; fo|ky;ksa esa iz;ksx gsrq fu%'kqYd",A1396)))</formula>
    </cfRule>
    <cfRule type="containsText" dxfId="7195" priority="6389" stopIfTrue="1" operator="containsText" text="dsoy jktdh; fo|ky;ksa esa iz;ksx gsrq fu%'kqYd">
      <formula>NOT(ISERROR(SEARCH("dsoy jktdh; fo|ky;ksa esa iz;ksx gsrq fu%'kqYd",A1396)))</formula>
    </cfRule>
    <cfRule type="containsText" dxfId="7194" priority="6390" stopIfTrue="1" operator="containsText" text="f'k{kk foHkkx jktLFkku">
      <formula>NOT(ISERROR(SEARCH("f'k{kk foHkkx jktLFkku",A1396)))</formula>
    </cfRule>
    <cfRule type="containsText" dxfId="7193" priority="6391" stopIfTrue="1" operator="containsText" text="iw.kkZad">
      <formula>NOT(ISERROR(SEARCH("iw.kkZad",A1396)))</formula>
    </cfRule>
  </conditionalFormatting>
  <conditionalFormatting sqref="B1404:C1404">
    <cfRule type="cellIs" dxfId="7192" priority="6385" operator="equal">
      <formula>0</formula>
    </cfRule>
    <cfRule type="containsText" dxfId="7191" priority="6386" stopIfTrue="1" operator="containsText" text="false">
      <formula>NOT(ISERROR(SEARCH("false",B1404)))</formula>
    </cfRule>
  </conditionalFormatting>
  <conditionalFormatting sqref="H1422:H1426">
    <cfRule type="cellIs" dxfId="7190" priority="6318" stopIfTrue="1" operator="equal">
      <formula>0</formula>
    </cfRule>
  </conditionalFormatting>
  <conditionalFormatting sqref="H1422:H1426">
    <cfRule type="containsText" dxfId="7189" priority="6313" stopIfTrue="1" operator="containsText" text="dsoy jktdh; fo|ky;ksa esa iz;ksx gsrq fu%'kqYd">
      <formula>NOT(ISERROR(SEARCH("dsoy jktdh; fo|ky;ksa esa iz;ksx gsrq fu%'kqYd",H1422)))</formula>
    </cfRule>
    <cfRule type="containsText" dxfId="7188" priority="6314" stopIfTrue="1" operator="containsText" text="dsoy jktdh; fo|ky;ksa esa iz;ksx gsrq fu%'kqYd">
      <formula>NOT(ISERROR(SEARCH("dsoy jktdh; fo|ky;ksa esa iz;ksx gsrq fu%'kqYd",H1422)))</formula>
    </cfRule>
    <cfRule type="containsText" dxfId="7187" priority="6315" stopIfTrue="1" operator="containsText" text="dsoy jktdh; fo|ky;ksa esa iz;ksx gsrq fu%'kqYd">
      <formula>NOT(ISERROR(SEARCH("dsoy jktdh; fo|ky;ksa esa iz;ksx gsrq fu%'kqYd",H1422)))</formula>
    </cfRule>
    <cfRule type="containsText" dxfId="7186" priority="6316" stopIfTrue="1" operator="containsText" text="f'k{kk foHkkx jktLFkku">
      <formula>NOT(ISERROR(SEARCH("f'k{kk foHkkx jktLFkku",H1422)))</formula>
    </cfRule>
    <cfRule type="containsText" dxfId="7185" priority="6317" stopIfTrue="1" operator="containsText" text="iw.kkZad">
      <formula>NOT(ISERROR(SEARCH("iw.kkZad",H1422)))</formula>
    </cfRule>
  </conditionalFormatting>
  <conditionalFormatting sqref="D1415:F1415">
    <cfRule type="cellIs" dxfId="7184" priority="6384" stopIfTrue="1" operator="equal">
      <formula>0</formula>
    </cfRule>
  </conditionalFormatting>
  <conditionalFormatting sqref="D1415:F1415">
    <cfRule type="containsText" dxfId="7183" priority="6379" stopIfTrue="1" operator="containsText" text="dsoy jktdh; fo|ky;ksa esa iz;ksx gsrq fu%'kqYd">
      <formula>NOT(ISERROR(SEARCH("dsoy jktdh; fo|ky;ksa esa iz;ksx gsrq fu%'kqYd",D1415)))</formula>
    </cfRule>
    <cfRule type="containsText" dxfId="7182" priority="6380" stopIfTrue="1" operator="containsText" text="dsoy jktdh; fo|ky;ksa esa iz;ksx gsrq fu%'kqYd">
      <formula>NOT(ISERROR(SEARCH("dsoy jktdh; fo|ky;ksa esa iz;ksx gsrq fu%'kqYd",D1415)))</formula>
    </cfRule>
    <cfRule type="containsText" dxfId="7181" priority="6381" stopIfTrue="1" operator="containsText" text="dsoy jktdh; fo|ky;ksa esa iz;ksx gsrq fu%'kqYd">
      <formula>NOT(ISERROR(SEARCH("dsoy jktdh; fo|ky;ksa esa iz;ksx gsrq fu%'kqYd",D1415)))</formula>
    </cfRule>
    <cfRule type="containsText" dxfId="7180" priority="6382" stopIfTrue="1" operator="containsText" text="f'k{kk foHkkx jktLFkku">
      <formula>NOT(ISERROR(SEARCH("f'k{kk foHkkx jktLFkku",D1415)))</formula>
    </cfRule>
    <cfRule type="containsText" dxfId="7179" priority="6383" stopIfTrue="1" operator="containsText" text="iw.kkZad">
      <formula>NOT(ISERROR(SEARCH("iw.kkZad",D1415)))</formula>
    </cfRule>
  </conditionalFormatting>
  <conditionalFormatting sqref="D1416:F1416">
    <cfRule type="cellIs" dxfId="7178" priority="6378" stopIfTrue="1" operator="equal">
      <formula>0</formula>
    </cfRule>
  </conditionalFormatting>
  <conditionalFormatting sqref="D1416:F1416">
    <cfRule type="containsText" dxfId="7177" priority="6373" stopIfTrue="1" operator="containsText" text="dsoy jktdh; fo|ky;ksa esa iz;ksx gsrq fu%'kqYd">
      <formula>NOT(ISERROR(SEARCH("dsoy jktdh; fo|ky;ksa esa iz;ksx gsrq fu%'kqYd",D1416)))</formula>
    </cfRule>
    <cfRule type="containsText" dxfId="7176" priority="6374" stopIfTrue="1" operator="containsText" text="dsoy jktdh; fo|ky;ksa esa iz;ksx gsrq fu%'kqYd">
      <formula>NOT(ISERROR(SEARCH("dsoy jktdh; fo|ky;ksa esa iz;ksx gsrq fu%'kqYd",D1416)))</formula>
    </cfRule>
    <cfRule type="containsText" dxfId="7175" priority="6375" stopIfTrue="1" operator="containsText" text="dsoy jktdh; fo|ky;ksa esa iz;ksx gsrq fu%'kqYd">
      <formula>NOT(ISERROR(SEARCH("dsoy jktdh; fo|ky;ksa esa iz;ksx gsrq fu%'kqYd",D1416)))</formula>
    </cfRule>
    <cfRule type="containsText" dxfId="7174" priority="6376" stopIfTrue="1" operator="containsText" text="f'k{kk foHkkx jktLFkku">
      <formula>NOT(ISERROR(SEARCH("f'k{kk foHkkx jktLFkku",D1416)))</formula>
    </cfRule>
    <cfRule type="containsText" dxfId="7173" priority="6377" stopIfTrue="1" operator="containsText" text="iw.kkZad">
      <formula>NOT(ISERROR(SEARCH("iw.kkZad",D1416)))</formula>
    </cfRule>
  </conditionalFormatting>
  <conditionalFormatting sqref="L1417">
    <cfRule type="cellIs" dxfId="7172" priority="6372" stopIfTrue="1" operator="equal">
      <formula>0</formula>
    </cfRule>
  </conditionalFormatting>
  <conditionalFormatting sqref="L1417">
    <cfRule type="containsText" dxfId="7171" priority="6367" stopIfTrue="1" operator="containsText" text="dsoy jktdh; fo|ky;ksa esa iz;ksx gsrq fu%'kqYd">
      <formula>NOT(ISERROR(SEARCH("dsoy jktdh; fo|ky;ksa esa iz;ksx gsrq fu%'kqYd",L1417)))</formula>
    </cfRule>
    <cfRule type="containsText" dxfId="7170" priority="6368" stopIfTrue="1" operator="containsText" text="dsoy jktdh; fo|ky;ksa esa iz;ksx gsrq fu%'kqYd">
      <formula>NOT(ISERROR(SEARCH("dsoy jktdh; fo|ky;ksa esa iz;ksx gsrq fu%'kqYd",L1417)))</formula>
    </cfRule>
    <cfRule type="containsText" dxfId="7169" priority="6369" stopIfTrue="1" operator="containsText" text="dsoy jktdh; fo|ky;ksa esa iz;ksx gsrq fu%'kqYd">
      <formula>NOT(ISERROR(SEARCH("dsoy jktdh; fo|ky;ksa esa iz;ksx gsrq fu%'kqYd",L1417)))</formula>
    </cfRule>
    <cfRule type="containsText" dxfId="7168" priority="6370" stopIfTrue="1" operator="containsText" text="f'k{kk foHkkx jktLFkku">
      <formula>NOT(ISERROR(SEARCH("f'k{kk foHkkx jktLFkku",L1417)))</formula>
    </cfRule>
    <cfRule type="containsText" dxfId="7167" priority="6371" stopIfTrue="1" operator="containsText" text="iw.kkZad">
      <formula>NOT(ISERROR(SEARCH("iw.kkZad",L1417)))</formula>
    </cfRule>
  </conditionalFormatting>
  <conditionalFormatting sqref="H1418">
    <cfRule type="cellIs" dxfId="7166" priority="6366" stopIfTrue="1" operator="equal">
      <formula>0</formula>
    </cfRule>
  </conditionalFormatting>
  <conditionalFormatting sqref="H1418">
    <cfRule type="containsText" dxfId="7165" priority="6361" stopIfTrue="1" operator="containsText" text="dsoy jktdh; fo|ky;ksa esa iz;ksx gsrq fu%'kqYd">
      <formula>NOT(ISERROR(SEARCH("dsoy jktdh; fo|ky;ksa esa iz;ksx gsrq fu%'kqYd",H1418)))</formula>
    </cfRule>
    <cfRule type="containsText" dxfId="7164" priority="6362" stopIfTrue="1" operator="containsText" text="dsoy jktdh; fo|ky;ksa esa iz;ksx gsrq fu%'kqYd">
      <formula>NOT(ISERROR(SEARCH("dsoy jktdh; fo|ky;ksa esa iz;ksx gsrq fu%'kqYd",H1418)))</formula>
    </cfRule>
    <cfRule type="containsText" dxfId="7163" priority="6363" stopIfTrue="1" operator="containsText" text="dsoy jktdh; fo|ky;ksa esa iz;ksx gsrq fu%'kqYd">
      <formula>NOT(ISERROR(SEARCH("dsoy jktdh; fo|ky;ksa esa iz;ksx gsrq fu%'kqYd",H1418)))</formula>
    </cfRule>
    <cfRule type="containsText" dxfId="7162" priority="6364" stopIfTrue="1" operator="containsText" text="f'k{kk foHkkx jktLFkku">
      <formula>NOT(ISERROR(SEARCH("f'k{kk foHkkx jktLFkku",H1418)))</formula>
    </cfRule>
    <cfRule type="containsText" dxfId="7161" priority="6365" stopIfTrue="1" operator="containsText" text="iw.kkZad">
      <formula>NOT(ISERROR(SEARCH("iw.kkZad",H1418)))</formula>
    </cfRule>
  </conditionalFormatting>
  <conditionalFormatting sqref="C1411">
    <cfRule type="cellIs" dxfId="7160" priority="6360" stopIfTrue="1" operator="equal">
      <formula>0</formula>
    </cfRule>
  </conditionalFormatting>
  <conditionalFormatting sqref="C1411">
    <cfRule type="containsText" dxfId="7159" priority="6355" stopIfTrue="1" operator="containsText" text="dsoy jktdh; fo|ky;ksa esa iz;ksx gsrq fu%'kqYd">
      <formula>NOT(ISERROR(SEARCH("dsoy jktdh; fo|ky;ksa esa iz;ksx gsrq fu%'kqYd",C1411)))</formula>
    </cfRule>
    <cfRule type="containsText" dxfId="7158" priority="6356" stopIfTrue="1" operator="containsText" text="dsoy jktdh; fo|ky;ksa esa iz;ksx gsrq fu%'kqYd">
      <formula>NOT(ISERROR(SEARCH("dsoy jktdh; fo|ky;ksa esa iz;ksx gsrq fu%'kqYd",C1411)))</formula>
    </cfRule>
    <cfRule type="containsText" dxfId="7157" priority="6357" stopIfTrue="1" operator="containsText" text="dsoy jktdh; fo|ky;ksa esa iz;ksx gsrq fu%'kqYd">
      <formula>NOT(ISERROR(SEARCH("dsoy jktdh; fo|ky;ksa esa iz;ksx gsrq fu%'kqYd",C1411)))</formula>
    </cfRule>
    <cfRule type="containsText" dxfId="7156" priority="6358" stopIfTrue="1" operator="containsText" text="f'k{kk foHkkx jktLFkku">
      <formula>NOT(ISERROR(SEARCH("f'k{kk foHkkx jktLFkku",C1411)))</formula>
    </cfRule>
    <cfRule type="containsText" dxfId="7155" priority="6359" stopIfTrue="1" operator="containsText" text="iw.kkZad">
      <formula>NOT(ISERROR(SEARCH("iw.kkZad",C1411)))</formula>
    </cfRule>
  </conditionalFormatting>
  <conditionalFormatting sqref="B1410">
    <cfRule type="cellIs" dxfId="7154" priority="6354" stopIfTrue="1" operator="equal">
      <formula>0</formula>
    </cfRule>
  </conditionalFormatting>
  <conditionalFormatting sqref="B1410">
    <cfRule type="containsText" dxfId="7153" priority="6349" stopIfTrue="1" operator="containsText" text="dsoy jktdh; fo|ky;ksa esa iz;ksx gsrq fu%'kqYd">
      <formula>NOT(ISERROR(SEARCH("dsoy jktdh; fo|ky;ksa esa iz;ksx gsrq fu%'kqYd",B1410)))</formula>
    </cfRule>
    <cfRule type="containsText" dxfId="7152" priority="6350" stopIfTrue="1" operator="containsText" text="dsoy jktdh; fo|ky;ksa esa iz;ksx gsrq fu%'kqYd">
      <formula>NOT(ISERROR(SEARCH("dsoy jktdh; fo|ky;ksa esa iz;ksx gsrq fu%'kqYd",B1410)))</formula>
    </cfRule>
    <cfRule type="containsText" dxfId="7151" priority="6351" stopIfTrue="1" operator="containsText" text="dsoy jktdh; fo|ky;ksa esa iz;ksx gsrq fu%'kqYd">
      <formula>NOT(ISERROR(SEARCH("dsoy jktdh; fo|ky;ksa esa iz;ksx gsrq fu%'kqYd",B1410)))</formula>
    </cfRule>
    <cfRule type="containsText" dxfId="7150" priority="6352" stopIfTrue="1" operator="containsText" text="f'k{kk foHkkx jktLFkku">
      <formula>NOT(ISERROR(SEARCH("f'k{kk foHkkx jktLFkku",B1410)))</formula>
    </cfRule>
    <cfRule type="containsText" dxfId="7149" priority="6353" stopIfTrue="1" operator="containsText" text="iw.kkZad">
      <formula>NOT(ISERROR(SEARCH("iw.kkZad",B1410)))</formula>
    </cfRule>
  </conditionalFormatting>
  <conditionalFormatting sqref="K1406 D1406:F1406 H1406:I1406">
    <cfRule type="cellIs" dxfId="7148" priority="6348" stopIfTrue="1" operator="equal">
      <formula>0</formula>
    </cfRule>
  </conditionalFormatting>
  <conditionalFormatting sqref="K1406 D1406:F1406 H1406:I1406">
    <cfRule type="containsText" dxfId="7147" priority="6343" stopIfTrue="1" operator="containsText" text="dsoy jktdh; fo|ky;ksa esa iz;ksx gsrq fu%'kqYd">
      <formula>NOT(ISERROR(SEARCH("dsoy jktdh; fo|ky;ksa esa iz;ksx gsrq fu%'kqYd",D1406)))</formula>
    </cfRule>
    <cfRule type="containsText" dxfId="7146" priority="6344" stopIfTrue="1" operator="containsText" text="dsoy jktdh; fo|ky;ksa esa iz;ksx gsrq fu%'kqYd">
      <formula>NOT(ISERROR(SEARCH("dsoy jktdh; fo|ky;ksa esa iz;ksx gsrq fu%'kqYd",D1406)))</formula>
    </cfRule>
    <cfRule type="containsText" dxfId="7145" priority="6345" stopIfTrue="1" operator="containsText" text="dsoy jktdh; fo|ky;ksa esa iz;ksx gsrq fu%'kqYd">
      <formula>NOT(ISERROR(SEARCH("dsoy jktdh; fo|ky;ksa esa iz;ksx gsrq fu%'kqYd",D1406)))</formula>
    </cfRule>
    <cfRule type="containsText" dxfId="7144" priority="6346" stopIfTrue="1" operator="containsText" text="f'k{kk foHkkx jktLFkku">
      <formula>NOT(ISERROR(SEARCH("f'k{kk foHkkx jktLFkku",D1406)))</formula>
    </cfRule>
    <cfRule type="containsText" dxfId="7143" priority="6347" stopIfTrue="1" operator="containsText" text="iw.kkZad">
      <formula>NOT(ISERROR(SEARCH("iw.kkZad",D1406)))</formula>
    </cfRule>
  </conditionalFormatting>
  <conditionalFormatting sqref="K1406 D1406:F1406 H1406:I1406">
    <cfRule type="cellIs" dxfId="7142" priority="6341" operator="equal">
      <formula>0</formula>
    </cfRule>
    <cfRule type="containsText" dxfId="7141" priority="6342" stopIfTrue="1" operator="containsText" text="false">
      <formula>NOT(ISERROR(SEARCH("false",D1406)))</formula>
    </cfRule>
  </conditionalFormatting>
  <conditionalFormatting sqref="K1406 D1406:F1406 H1406:I1406">
    <cfRule type="containsText" dxfId="7140" priority="6340" stopIfTrue="1" operator="containsText" text="izk;ks-">
      <formula>NOT(ISERROR(SEARCH("izk;ks-",D1406)))</formula>
    </cfRule>
  </conditionalFormatting>
  <conditionalFormatting sqref="K1410 D1410:F1410 H1410:I1410">
    <cfRule type="cellIs" dxfId="7139" priority="6339" stopIfTrue="1" operator="equal">
      <formula>0</formula>
    </cfRule>
  </conditionalFormatting>
  <conditionalFormatting sqref="K1410 D1410:F1410 H1410:I1410">
    <cfRule type="containsText" dxfId="7138" priority="6334" stopIfTrue="1" operator="containsText" text="dsoy jktdh; fo|ky;ksa esa iz;ksx gsrq fu%'kqYd">
      <formula>NOT(ISERROR(SEARCH("dsoy jktdh; fo|ky;ksa esa iz;ksx gsrq fu%'kqYd",D1410)))</formula>
    </cfRule>
    <cfRule type="containsText" dxfId="7137" priority="6335" stopIfTrue="1" operator="containsText" text="dsoy jktdh; fo|ky;ksa esa iz;ksx gsrq fu%'kqYd">
      <formula>NOT(ISERROR(SEARCH("dsoy jktdh; fo|ky;ksa esa iz;ksx gsrq fu%'kqYd",D1410)))</formula>
    </cfRule>
    <cfRule type="containsText" dxfId="7136" priority="6336" stopIfTrue="1" operator="containsText" text="dsoy jktdh; fo|ky;ksa esa iz;ksx gsrq fu%'kqYd">
      <formula>NOT(ISERROR(SEARCH("dsoy jktdh; fo|ky;ksa esa iz;ksx gsrq fu%'kqYd",D1410)))</formula>
    </cfRule>
    <cfRule type="containsText" dxfId="7135" priority="6337" stopIfTrue="1" operator="containsText" text="f'k{kk foHkkx jktLFkku">
      <formula>NOT(ISERROR(SEARCH("f'k{kk foHkkx jktLFkku",D1410)))</formula>
    </cfRule>
    <cfRule type="containsText" dxfId="7134" priority="6338" stopIfTrue="1" operator="containsText" text="iw.kkZad">
      <formula>NOT(ISERROR(SEARCH("iw.kkZad",D1410)))</formula>
    </cfRule>
  </conditionalFormatting>
  <conditionalFormatting sqref="K1410 D1410:F1410 H1410:I1410">
    <cfRule type="cellIs" dxfId="7133" priority="6332" operator="equal">
      <formula>0</formula>
    </cfRule>
    <cfRule type="containsText" dxfId="7132" priority="6333" stopIfTrue="1" operator="containsText" text="false">
      <formula>NOT(ISERROR(SEARCH("false",D1410)))</formula>
    </cfRule>
  </conditionalFormatting>
  <conditionalFormatting sqref="K1410 D1410:F1410 H1410:I1410">
    <cfRule type="containsText" dxfId="7131" priority="6331" stopIfTrue="1" operator="containsText" text="izk;ks-">
      <formula>NOT(ISERROR(SEARCH("izk;ks-",D1410)))</formula>
    </cfRule>
  </conditionalFormatting>
  <conditionalFormatting sqref="D1422:D1426">
    <cfRule type="cellIs" dxfId="7130" priority="6330" stopIfTrue="1" operator="equal">
      <formula>0</formula>
    </cfRule>
  </conditionalFormatting>
  <conditionalFormatting sqref="D1422:D1426">
    <cfRule type="containsText" dxfId="7129" priority="6325" stopIfTrue="1" operator="containsText" text="dsoy jktdh; fo|ky;ksa esa iz;ksx gsrq fu%'kqYd">
      <formula>NOT(ISERROR(SEARCH("dsoy jktdh; fo|ky;ksa esa iz;ksx gsrq fu%'kqYd",D1422)))</formula>
    </cfRule>
    <cfRule type="containsText" dxfId="7128" priority="6326" stopIfTrue="1" operator="containsText" text="dsoy jktdh; fo|ky;ksa esa iz;ksx gsrq fu%'kqYd">
      <formula>NOT(ISERROR(SEARCH("dsoy jktdh; fo|ky;ksa esa iz;ksx gsrq fu%'kqYd",D1422)))</formula>
    </cfRule>
    <cfRule type="containsText" dxfId="7127" priority="6327" stopIfTrue="1" operator="containsText" text="dsoy jktdh; fo|ky;ksa esa iz;ksx gsrq fu%'kqYd">
      <formula>NOT(ISERROR(SEARCH("dsoy jktdh; fo|ky;ksa esa iz;ksx gsrq fu%'kqYd",D1422)))</formula>
    </cfRule>
    <cfRule type="containsText" dxfId="7126" priority="6328" stopIfTrue="1" operator="containsText" text="f'k{kk foHkkx jktLFkku">
      <formula>NOT(ISERROR(SEARCH("f'k{kk foHkkx jktLFkku",D1422)))</formula>
    </cfRule>
    <cfRule type="containsText" dxfId="7125" priority="6329" stopIfTrue="1" operator="containsText" text="iw.kkZad">
      <formula>NOT(ISERROR(SEARCH("iw.kkZad",D1422)))</formula>
    </cfRule>
  </conditionalFormatting>
  <conditionalFormatting sqref="F1422:F1426">
    <cfRule type="cellIs" dxfId="7124" priority="6324" stopIfTrue="1" operator="equal">
      <formula>0</formula>
    </cfRule>
  </conditionalFormatting>
  <conditionalFormatting sqref="F1422:F1426">
    <cfRule type="containsText" dxfId="7123" priority="6319" stopIfTrue="1" operator="containsText" text="dsoy jktdh; fo|ky;ksa esa iz;ksx gsrq fu%'kqYd">
      <formula>NOT(ISERROR(SEARCH("dsoy jktdh; fo|ky;ksa esa iz;ksx gsrq fu%'kqYd",F1422)))</formula>
    </cfRule>
    <cfRule type="containsText" dxfId="7122" priority="6320" stopIfTrue="1" operator="containsText" text="dsoy jktdh; fo|ky;ksa esa iz;ksx gsrq fu%'kqYd">
      <formula>NOT(ISERROR(SEARCH("dsoy jktdh; fo|ky;ksa esa iz;ksx gsrq fu%'kqYd",F1422)))</formula>
    </cfRule>
    <cfRule type="containsText" dxfId="7121" priority="6321" stopIfTrue="1" operator="containsText" text="dsoy jktdh; fo|ky;ksa esa iz;ksx gsrq fu%'kqYd">
      <formula>NOT(ISERROR(SEARCH("dsoy jktdh; fo|ky;ksa esa iz;ksx gsrq fu%'kqYd",F1422)))</formula>
    </cfRule>
    <cfRule type="containsText" dxfId="7120" priority="6322" stopIfTrue="1" operator="containsText" text="f'k{kk foHkkx jktLFkku">
      <formula>NOT(ISERROR(SEARCH("f'k{kk foHkkx jktLFkku",F1422)))</formula>
    </cfRule>
    <cfRule type="containsText" dxfId="7119" priority="6323" stopIfTrue="1" operator="containsText" text="iw.kkZad">
      <formula>NOT(ISERROR(SEARCH("iw.kkZad",F1422)))</formula>
    </cfRule>
  </conditionalFormatting>
  <conditionalFormatting sqref="B1423:C1423">
    <cfRule type="cellIs" dxfId="7118" priority="6312" stopIfTrue="1" operator="equal">
      <formula>0</formula>
    </cfRule>
  </conditionalFormatting>
  <conditionalFormatting sqref="B1423:C1423">
    <cfRule type="containsText" dxfId="7117" priority="6307" stopIfTrue="1" operator="containsText" text="dsoy jktdh; fo|ky;ksa esa iz;ksx gsrq fu%'kqYd">
      <formula>NOT(ISERROR(SEARCH("dsoy jktdh; fo|ky;ksa esa iz;ksx gsrq fu%'kqYd",B1423)))</formula>
    </cfRule>
    <cfRule type="containsText" dxfId="7116" priority="6308" stopIfTrue="1" operator="containsText" text="dsoy jktdh; fo|ky;ksa esa iz;ksx gsrq fu%'kqYd">
      <formula>NOT(ISERROR(SEARCH("dsoy jktdh; fo|ky;ksa esa iz;ksx gsrq fu%'kqYd",B1423)))</formula>
    </cfRule>
    <cfRule type="containsText" dxfId="7115" priority="6309" stopIfTrue="1" operator="containsText" text="dsoy jktdh; fo|ky;ksa esa iz;ksx gsrq fu%'kqYd">
      <formula>NOT(ISERROR(SEARCH("dsoy jktdh; fo|ky;ksa esa iz;ksx gsrq fu%'kqYd",B1423)))</formula>
    </cfRule>
    <cfRule type="containsText" dxfId="7114" priority="6310" stopIfTrue="1" operator="containsText" text="f'k{kk foHkkx jktLFkku">
      <formula>NOT(ISERROR(SEARCH("f'k{kk foHkkx jktLFkku",B1423)))</formula>
    </cfRule>
    <cfRule type="containsText" dxfId="7113" priority="6311" stopIfTrue="1" operator="containsText" text="iw.kkZad">
      <formula>NOT(ISERROR(SEARCH("iw.kkZad",B1423)))</formula>
    </cfRule>
  </conditionalFormatting>
  <conditionalFormatting sqref="G1407:G1409">
    <cfRule type="expression" dxfId="7112" priority="6306">
      <formula>is(error)</formula>
    </cfRule>
  </conditionalFormatting>
  <conditionalFormatting sqref="G1407:G1409">
    <cfRule type="cellIs" dxfId="7111" priority="6305" operator="equal">
      <formula>0</formula>
    </cfRule>
  </conditionalFormatting>
  <conditionalFormatting sqref="G1407:G1409">
    <cfRule type="expression" dxfId="7110" priority="6304">
      <formula>ISERROR(G1407)</formula>
    </cfRule>
  </conditionalFormatting>
  <conditionalFormatting sqref="K1407:K1409">
    <cfRule type="expression" dxfId="7109" priority="6303">
      <formula>is(error)</formula>
    </cfRule>
  </conditionalFormatting>
  <conditionalFormatting sqref="K1407:K1409">
    <cfRule type="cellIs" dxfId="7108" priority="6302" operator="equal">
      <formula>0</formula>
    </cfRule>
  </conditionalFormatting>
  <conditionalFormatting sqref="K1407:K1409">
    <cfRule type="expression" dxfId="7107" priority="6301">
      <formula>ISERROR(K1407)</formula>
    </cfRule>
  </conditionalFormatting>
  <conditionalFormatting sqref="G1411">
    <cfRule type="expression" dxfId="7106" priority="6300">
      <formula>is(error)</formula>
    </cfRule>
  </conditionalFormatting>
  <conditionalFormatting sqref="G1411">
    <cfRule type="cellIs" dxfId="7105" priority="6299" operator="equal">
      <formula>0</formula>
    </cfRule>
  </conditionalFormatting>
  <conditionalFormatting sqref="G1411">
    <cfRule type="expression" dxfId="7104" priority="6298">
      <formula>ISERROR(G1411)</formula>
    </cfRule>
  </conditionalFormatting>
  <conditionalFormatting sqref="K1411">
    <cfRule type="expression" dxfId="7103" priority="6297">
      <formula>is(error)</formula>
    </cfRule>
  </conditionalFormatting>
  <conditionalFormatting sqref="K1411">
    <cfRule type="cellIs" dxfId="7102" priority="6296" operator="equal">
      <formula>0</formula>
    </cfRule>
  </conditionalFormatting>
  <conditionalFormatting sqref="K1411">
    <cfRule type="expression" dxfId="7101" priority="6295">
      <formula>ISERROR(K1411)</formula>
    </cfRule>
  </conditionalFormatting>
  <conditionalFormatting sqref="O1414:Q1414">
    <cfRule type="cellIs" dxfId="7100" priority="6294" stopIfTrue="1" operator="equal">
      <formula>0</formula>
    </cfRule>
  </conditionalFormatting>
  <conditionalFormatting sqref="O1414:Q1414">
    <cfRule type="containsText" dxfId="7099" priority="6289" stopIfTrue="1" operator="containsText" text="dsoy jktdh; fo|ky;ksa esa iz;ksx gsrq fu%'kqYd">
      <formula>NOT(ISERROR(SEARCH("dsoy jktdh; fo|ky;ksa esa iz;ksx gsrq fu%'kqYd",O1414)))</formula>
    </cfRule>
    <cfRule type="containsText" dxfId="7098" priority="6290" stopIfTrue="1" operator="containsText" text="dsoy jktdh; fo|ky;ksa esa iz;ksx gsrq fu%'kqYd">
      <formula>NOT(ISERROR(SEARCH("dsoy jktdh; fo|ky;ksa esa iz;ksx gsrq fu%'kqYd",O1414)))</formula>
    </cfRule>
    <cfRule type="containsText" dxfId="7097" priority="6291" stopIfTrue="1" operator="containsText" text="dsoy jktdh; fo|ky;ksa esa iz;ksx gsrq fu%'kqYd">
      <formula>NOT(ISERROR(SEARCH("dsoy jktdh; fo|ky;ksa esa iz;ksx gsrq fu%'kqYd",O1414)))</formula>
    </cfRule>
    <cfRule type="containsText" dxfId="7096" priority="6292" stopIfTrue="1" operator="containsText" text="f'k{kk foHkkx jktLFkku">
      <formula>NOT(ISERROR(SEARCH("f'k{kk foHkkx jktLFkku",O1414)))</formula>
    </cfRule>
    <cfRule type="containsText" dxfId="7095" priority="6293" stopIfTrue="1" operator="containsText" text="iw.kkZad">
      <formula>NOT(ISERROR(SEARCH("iw.kkZad",O1414)))</formula>
    </cfRule>
  </conditionalFormatting>
  <conditionalFormatting sqref="F1418">
    <cfRule type="cellIs" dxfId="7094" priority="6258" stopIfTrue="1" operator="equal">
      <formula>0</formula>
    </cfRule>
  </conditionalFormatting>
  <conditionalFormatting sqref="F1418">
    <cfRule type="containsText" dxfId="7093" priority="6253" stopIfTrue="1" operator="containsText" text="dsoy jktdh; fo|ky;ksa esa iz;ksx gsrq fu%'kqYd">
      <formula>NOT(ISERROR(SEARCH("dsoy jktdh; fo|ky;ksa esa iz;ksx gsrq fu%'kqYd",F1418)))</formula>
    </cfRule>
    <cfRule type="containsText" dxfId="7092" priority="6254" stopIfTrue="1" operator="containsText" text="dsoy jktdh; fo|ky;ksa esa iz;ksx gsrq fu%'kqYd">
      <formula>NOT(ISERROR(SEARCH("dsoy jktdh; fo|ky;ksa esa iz;ksx gsrq fu%'kqYd",F1418)))</formula>
    </cfRule>
    <cfRule type="containsText" dxfId="7091" priority="6255" stopIfTrue="1" operator="containsText" text="dsoy jktdh; fo|ky;ksa esa iz;ksx gsrq fu%'kqYd">
      <formula>NOT(ISERROR(SEARCH("dsoy jktdh; fo|ky;ksa esa iz;ksx gsrq fu%'kqYd",F1418)))</formula>
    </cfRule>
    <cfRule type="containsText" dxfId="7090" priority="6256" stopIfTrue="1" operator="containsText" text="f'k{kk foHkkx jktLFkku">
      <formula>NOT(ISERROR(SEARCH("f'k{kk foHkkx jktLFkku",F1418)))</formula>
    </cfRule>
    <cfRule type="containsText" dxfId="7089" priority="6257" stopIfTrue="1" operator="containsText" text="iw.kkZad">
      <formula>NOT(ISERROR(SEARCH("iw.kkZad",F1418)))</formula>
    </cfRule>
  </conditionalFormatting>
  <conditionalFormatting sqref="N1414:N1416">
    <cfRule type="cellIs" dxfId="7088" priority="6276" stopIfTrue="1" operator="equal">
      <formula>0</formula>
    </cfRule>
  </conditionalFormatting>
  <conditionalFormatting sqref="N1414:N1416">
    <cfRule type="containsText" dxfId="7087" priority="6271" stopIfTrue="1" operator="containsText" text="dsoy jktdh; fo|ky;ksa esa iz;ksx gsrq fu%'kqYd">
      <formula>NOT(ISERROR(SEARCH("dsoy jktdh; fo|ky;ksa esa iz;ksx gsrq fu%'kqYd",N1414)))</formula>
    </cfRule>
    <cfRule type="containsText" dxfId="7086" priority="6272" stopIfTrue="1" operator="containsText" text="dsoy jktdh; fo|ky;ksa esa iz;ksx gsrq fu%'kqYd">
      <formula>NOT(ISERROR(SEARCH("dsoy jktdh; fo|ky;ksa esa iz;ksx gsrq fu%'kqYd",N1414)))</formula>
    </cfRule>
    <cfRule type="containsText" dxfId="7085" priority="6273" stopIfTrue="1" operator="containsText" text="dsoy jktdh; fo|ky;ksa esa iz;ksx gsrq fu%'kqYd">
      <formula>NOT(ISERROR(SEARCH("dsoy jktdh; fo|ky;ksa esa iz;ksx gsrq fu%'kqYd",N1414)))</formula>
    </cfRule>
    <cfRule type="containsText" dxfId="7084" priority="6274" stopIfTrue="1" operator="containsText" text="f'k{kk foHkkx jktLFkku">
      <formula>NOT(ISERROR(SEARCH("f'k{kk foHkkx jktLFkku",N1414)))</formula>
    </cfRule>
    <cfRule type="containsText" dxfId="7083" priority="6275" stopIfTrue="1" operator="containsText" text="iw.kkZad">
      <formula>NOT(ISERROR(SEARCH("iw.kkZad",N1414)))</formula>
    </cfRule>
  </conditionalFormatting>
  <conditionalFormatting sqref="J1414:J1416">
    <cfRule type="cellIs" dxfId="7082" priority="6270" stopIfTrue="1" operator="equal">
      <formula>0</formula>
    </cfRule>
  </conditionalFormatting>
  <conditionalFormatting sqref="J1414:J1416">
    <cfRule type="containsText" dxfId="7081" priority="6265" stopIfTrue="1" operator="containsText" text="dsoy jktdh; fo|ky;ksa esa iz;ksx gsrq fu%'kqYd">
      <formula>NOT(ISERROR(SEARCH("dsoy jktdh; fo|ky;ksa esa iz;ksx gsrq fu%'kqYd",J1414)))</formula>
    </cfRule>
    <cfRule type="containsText" dxfId="7080" priority="6266" stopIfTrue="1" operator="containsText" text="dsoy jktdh; fo|ky;ksa esa iz;ksx gsrq fu%'kqYd">
      <formula>NOT(ISERROR(SEARCH("dsoy jktdh; fo|ky;ksa esa iz;ksx gsrq fu%'kqYd",J1414)))</formula>
    </cfRule>
    <cfRule type="containsText" dxfId="7079" priority="6267" stopIfTrue="1" operator="containsText" text="dsoy jktdh; fo|ky;ksa esa iz;ksx gsrq fu%'kqYd">
      <formula>NOT(ISERROR(SEARCH("dsoy jktdh; fo|ky;ksa esa iz;ksx gsrq fu%'kqYd",J1414)))</formula>
    </cfRule>
    <cfRule type="containsText" dxfId="7078" priority="6268" stopIfTrue="1" operator="containsText" text="f'k{kk foHkkx jktLFkku">
      <formula>NOT(ISERROR(SEARCH("f'k{kk foHkkx jktLFkku",J1414)))</formula>
    </cfRule>
    <cfRule type="containsText" dxfId="7077" priority="6269" stopIfTrue="1" operator="containsText" text="iw.kkZad">
      <formula>NOT(ISERROR(SEARCH("iw.kkZad",J1414)))</formula>
    </cfRule>
  </conditionalFormatting>
  <conditionalFormatting sqref="O1415:Q1415">
    <cfRule type="cellIs" dxfId="7076" priority="6288" stopIfTrue="1" operator="equal">
      <formula>0</formula>
    </cfRule>
  </conditionalFormatting>
  <conditionalFormatting sqref="O1415:Q1415">
    <cfRule type="containsText" dxfId="7075" priority="6283" stopIfTrue="1" operator="containsText" text="dsoy jktdh; fo|ky;ksa esa iz;ksx gsrq fu%'kqYd">
      <formula>NOT(ISERROR(SEARCH("dsoy jktdh; fo|ky;ksa esa iz;ksx gsrq fu%'kqYd",O1415)))</formula>
    </cfRule>
    <cfRule type="containsText" dxfId="7074" priority="6284" stopIfTrue="1" operator="containsText" text="dsoy jktdh; fo|ky;ksa esa iz;ksx gsrq fu%'kqYd">
      <formula>NOT(ISERROR(SEARCH("dsoy jktdh; fo|ky;ksa esa iz;ksx gsrq fu%'kqYd",O1415)))</formula>
    </cfRule>
    <cfRule type="containsText" dxfId="7073" priority="6285" stopIfTrue="1" operator="containsText" text="dsoy jktdh; fo|ky;ksa esa iz;ksx gsrq fu%'kqYd">
      <formula>NOT(ISERROR(SEARCH("dsoy jktdh; fo|ky;ksa esa iz;ksx gsrq fu%'kqYd",O1415)))</formula>
    </cfRule>
    <cfRule type="containsText" dxfId="7072" priority="6286" stopIfTrue="1" operator="containsText" text="f'k{kk foHkkx jktLFkku">
      <formula>NOT(ISERROR(SEARCH("f'k{kk foHkkx jktLFkku",O1415)))</formula>
    </cfRule>
    <cfRule type="containsText" dxfId="7071" priority="6287" stopIfTrue="1" operator="containsText" text="iw.kkZad">
      <formula>NOT(ISERROR(SEARCH("iw.kkZad",O1415)))</formula>
    </cfRule>
  </conditionalFormatting>
  <conditionalFormatting sqref="O1416:Q1416">
    <cfRule type="cellIs" dxfId="7070" priority="6282" stopIfTrue="1" operator="equal">
      <formula>0</formula>
    </cfRule>
  </conditionalFormatting>
  <conditionalFormatting sqref="O1416:Q1416">
    <cfRule type="containsText" dxfId="7069" priority="6277" stopIfTrue="1" operator="containsText" text="dsoy jktdh; fo|ky;ksa esa iz;ksx gsrq fu%'kqYd">
      <formula>NOT(ISERROR(SEARCH("dsoy jktdh; fo|ky;ksa esa iz;ksx gsrq fu%'kqYd",O1416)))</formula>
    </cfRule>
    <cfRule type="containsText" dxfId="7068" priority="6278" stopIfTrue="1" operator="containsText" text="dsoy jktdh; fo|ky;ksa esa iz;ksx gsrq fu%'kqYd">
      <formula>NOT(ISERROR(SEARCH("dsoy jktdh; fo|ky;ksa esa iz;ksx gsrq fu%'kqYd",O1416)))</formula>
    </cfRule>
    <cfRule type="containsText" dxfId="7067" priority="6279" stopIfTrue="1" operator="containsText" text="dsoy jktdh; fo|ky;ksa esa iz;ksx gsrq fu%'kqYd">
      <formula>NOT(ISERROR(SEARCH("dsoy jktdh; fo|ky;ksa esa iz;ksx gsrq fu%'kqYd",O1416)))</formula>
    </cfRule>
    <cfRule type="containsText" dxfId="7066" priority="6280" stopIfTrue="1" operator="containsText" text="f'k{kk foHkkx jktLFkku">
      <formula>NOT(ISERROR(SEARCH("f'k{kk foHkkx jktLFkku",O1416)))</formula>
    </cfRule>
    <cfRule type="containsText" dxfId="7065" priority="6281" stopIfTrue="1" operator="containsText" text="iw.kkZad">
      <formula>NOT(ISERROR(SEARCH("iw.kkZad",O1416)))</formula>
    </cfRule>
  </conditionalFormatting>
  <conditionalFormatting sqref="D1418">
    <cfRule type="cellIs" dxfId="7064" priority="6264" stopIfTrue="1" operator="equal">
      <formula>0</formula>
    </cfRule>
  </conditionalFormatting>
  <conditionalFormatting sqref="D1418">
    <cfRule type="containsText" dxfId="7063" priority="6259" stopIfTrue="1" operator="containsText" text="dsoy jktdh; fo|ky;ksa esa iz;ksx gsrq fu%'kqYd">
      <formula>NOT(ISERROR(SEARCH("dsoy jktdh; fo|ky;ksa esa iz;ksx gsrq fu%'kqYd",D1418)))</formula>
    </cfRule>
    <cfRule type="containsText" dxfId="7062" priority="6260" stopIfTrue="1" operator="containsText" text="dsoy jktdh; fo|ky;ksa esa iz;ksx gsrq fu%'kqYd">
      <formula>NOT(ISERROR(SEARCH("dsoy jktdh; fo|ky;ksa esa iz;ksx gsrq fu%'kqYd",D1418)))</formula>
    </cfRule>
    <cfRule type="containsText" dxfId="7061" priority="6261" stopIfTrue="1" operator="containsText" text="dsoy jktdh; fo|ky;ksa esa iz;ksx gsrq fu%'kqYd">
      <formula>NOT(ISERROR(SEARCH("dsoy jktdh; fo|ky;ksa esa iz;ksx gsrq fu%'kqYd",D1418)))</formula>
    </cfRule>
    <cfRule type="containsText" dxfId="7060" priority="6262" stopIfTrue="1" operator="containsText" text="f'k{kk foHkkx jktLFkku">
      <formula>NOT(ISERROR(SEARCH("f'k{kk foHkkx jktLFkku",D1418)))</formula>
    </cfRule>
    <cfRule type="containsText" dxfId="7059" priority="6263" stopIfTrue="1" operator="containsText" text="iw.kkZad">
      <formula>NOT(ISERROR(SEARCH("iw.kkZad",D1418)))</formula>
    </cfRule>
  </conditionalFormatting>
  <conditionalFormatting sqref="L1418">
    <cfRule type="cellIs" dxfId="7058" priority="6252" stopIfTrue="1" operator="equal">
      <formula>0</formula>
    </cfRule>
  </conditionalFormatting>
  <conditionalFormatting sqref="L1418">
    <cfRule type="containsText" dxfId="7057" priority="6247" stopIfTrue="1" operator="containsText" text="dsoy jktdh; fo|ky;ksa esa iz;ksx gsrq fu%'kqYd">
      <formula>NOT(ISERROR(SEARCH("dsoy jktdh; fo|ky;ksa esa iz;ksx gsrq fu%'kqYd",L1418)))</formula>
    </cfRule>
    <cfRule type="containsText" dxfId="7056" priority="6248" stopIfTrue="1" operator="containsText" text="dsoy jktdh; fo|ky;ksa esa iz;ksx gsrq fu%'kqYd">
      <formula>NOT(ISERROR(SEARCH("dsoy jktdh; fo|ky;ksa esa iz;ksx gsrq fu%'kqYd",L1418)))</formula>
    </cfRule>
    <cfRule type="containsText" dxfId="7055" priority="6249" stopIfTrue="1" operator="containsText" text="dsoy jktdh; fo|ky;ksa esa iz;ksx gsrq fu%'kqYd">
      <formula>NOT(ISERROR(SEARCH("dsoy jktdh; fo|ky;ksa esa iz;ksx gsrq fu%'kqYd",L1418)))</formula>
    </cfRule>
    <cfRule type="containsText" dxfId="7054" priority="6250" stopIfTrue="1" operator="containsText" text="f'k{kk foHkkx jktLFkku">
      <formula>NOT(ISERROR(SEARCH("f'k{kk foHkkx jktLFkku",L1418)))</formula>
    </cfRule>
    <cfRule type="containsText" dxfId="7053" priority="6251" stopIfTrue="1" operator="containsText" text="iw.kkZad">
      <formula>NOT(ISERROR(SEARCH("iw.kkZad",L1418)))</formula>
    </cfRule>
  </conditionalFormatting>
  <conditionalFormatting sqref="L1419">
    <cfRule type="cellIs" dxfId="7052" priority="6246" stopIfTrue="1" operator="equal">
      <formula>0</formula>
    </cfRule>
  </conditionalFormatting>
  <conditionalFormatting sqref="L1419">
    <cfRule type="containsText" dxfId="7051" priority="6241" stopIfTrue="1" operator="containsText" text="dsoy jktdh; fo|ky;ksa esa iz;ksx gsrq fu%'kqYd">
      <formula>NOT(ISERROR(SEARCH("dsoy jktdh; fo|ky;ksa esa iz;ksx gsrq fu%'kqYd",L1419)))</formula>
    </cfRule>
    <cfRule type="containsText" dxfId="7050" priority="6242" stopIfTrue="1" operator="containsText" text="dsoy jktdh; fo|ky;ksa esa iz;ksx gsrq fu%'kqYd">
      <formula>NOT(ISERROR(SEARCH("dsoy jktdh; fo|ky;ksa esa iz;ksx gsrq fu%'kqYd",L1419)))</formula>
    </cfRule>
    <cfRule type="containsText" dxfId="7049" priority="6243" stopIfTrue="1" operator="containsText" text="dsoy jktdh; fo|ky;ksa esa iz;ksx gsrq fu%'kqYd">
      <formula>NOT(ISERROR(SEARCH("dsoy jktdh; fo|ky;ksa esa iz;ksx gsrq fu%'kqYd",L1419)))</formula>
    </cfRule>
    <cfRule type="containsText" dxfId="7048" priority="6244" stopIfTrue="1" operator="containsText" text="f'k{kk foHkkx jktLFkku">
      <formula>NOT(ISERROR(SEARCH("f'k{kk foHkkx jktLFkku",L1419)))</formula>
    </cfRule>
    <cfRule type="containsText" dxfId="7047" priority="6245" stopIfTrue="1" operator="containsText" text="iw.kkZad">
      <formula>NOT(ISERROR(SEARCH("iw.kkZad",L1419)))</formula>
    </cfRule>
  </conditionalFormatting>
  <conditionalFormatting sqref="O1417">
    <cfRule type="cellIs" dxfId="7046" priority="6240" stopIfTrue="1" operator="equal">
      <formula>0</formula>
    </cfRule>
  </conditionalFormatting>
  <conditionalFormatting sqref="O1417">
    <cfRule type="containsText" dxfId="7045" priority="6235" stopIfTrue="1" operator="containsText" text="dsoy jktdh; fo|ky;ksa esa iz;ksx gsrq fu%'kqYd">
      <formula>NOT(ISERROR(SEARCH("dsoy jktdh; fo|ky;ksa esa iz;ksx gsrq fu%'kqYd",O1417)))</formula>
    </cfRule>
    <cfRule type="containsText" dxfId="7044" priority="6236" stopIfTrue="1" operator="containsText" text="dsoy jktdh; fo|ky;ksa esa iz;ksx gsrq fu%'kqYd">
      <formula>NOT(ISERROR(SEARCH("dsoy jktdh; fo|ky;ksa esa iz;ksx gsrq fu%'kqYd",O1417)))</formula>
    </cfRule>
    <cfRule type="containsText" dxfId="7043" priority="6237" stopIfTrue="1" operator="containsText" text="dsoy jktdh; fo|ky;ksa esa iz;ksx gsrq fu%'kqYd">
      <formula>NOT(ISERROR(SEARCH("dsoy jktdh; fo|ky;ksa esa iz;ksx gsrq fu%'kqYd",O1417)))</formula>
    </cfRule>
    <cfRule type="containsText" dxfId="7042" priority="6238" stopIfTrue="1" operator="containsText" text="f'k{kk foHkkx jktLFkku">
      <formula>NOT(ISERROR(SEARCH("f'k{kk foHkkx jktLFkku",O1417)))</formula>
    </cfRule>
    <cfRule type="containsText" dxfId="7041" priority="6239" stopIfTrue="1" operator="containsText" text="iw.kkZad">
      <formula>NOT(ISERROR(SEARCH("iw.kkZad",O1417)))</formula>
    </cfRule>
  </conditionalFormatting>
  <conditionalFormatting sqref="O1418">
    <cfRule type="cellIs" dxfId="7040" priority="6234" stopIfTrue="1" operator="equal">
      <formula>0</formula>
    </cfRule>
  </conditionalFormatting>
  <conditionalFormatting sqref="O1418">
    <cfRule type="containsText" dxfId="7039" priority="6229" stopIfTrue="1" operator="containsText" text="dsoy jktdh; fo|ky;ksa esa iz;ksx gsrq fu%'kqYd">
      <formula>NOT(ISERROR(SEARCH("dsoy jktdh; fo|ky;ksa esa iz;ksx gsrq fu%'kqYd",O1418)))</formula>
    </cfRule>
    <cfRule type="containsText" dxfId="7038" priority="6230" stopIfTrue="1" operator="containsText" text="dsoy jktdh; fo|ky;ksa esa iz;ksx gsrq fu%'kqYd">
      <formula>NOT(ISERROR(SEARCH("dsoy jktdh; fo|ky;ksa esa iz;ksx gsrq fu%'kqYd",O1418)))</formula>
    </cfRule>
    <cfRule type="containsText" dxfId="7037" priority="6231" stopIfTrue="1" operator="containsText" text="dsoy jktdh; fo|ky;ksa esa iz;ksx gsrq fu%'kqYd">
      <formula>NOT(ISERROR(SEARCH("dsoy jktdh; fo|ky;ksa esa iz;ksx gsrq fu%'kqYd",O1418)))</formula>
    </cfRule>
    <cfRule type="containsText" dxfId="7036" priority="6232" stopIfTrue="1" operator="containsText" text="f'k{kk foHkkx jktLFkku">
      <formula>NOT(ISERROR(SEARCH("f'k{kk foHkkx jktLFkku",O1418)))</formula>
    </cfRule>
    <cfRule type="containsText" dxfId="7035" priority="6233" stopIfTrue="1" operator="containsText" text="iw.kkZad">
      <formula>NOT(ISERROR(SEARCH("iw.kkZad",O1418)))</formula>
    </cfRule>
  </conditionalFormatting>
  <conditionalFormatting sqref="O1419">
    <cfRule type="cellIs" dxfId="7034" priority="6228" stopIfTrue="1" operator="equal">
      <formula>0</formula>
    </cfRule>
  </conditionalFormatting>
  <conditionalFormatting sqref="O1419">
    <cfRule type="containsText" dxfId="7033" priority="6223" stopIfTrue="1" operator="containsText" text="dsoy jktdh; fo|ky;ksa esa iz;ksx gsrq fu%'kqYd">
      <formula>NOT(ISERROR(SEARCH("dsoy jktdh; fo|ky;ksa esa iz;ksx gsrq fu%'kqYd",O1419)))</formula>
    </cfRule>
    <cfRule type="containsText" dxfId="7032" priority="6224" stopIfTrue="1" operator="containsText" text="dsoy jktdh; fo|ky;ksa esa iz;ksx gsrq fu%'kqYd">
      <formula>NOT(ISERROR(SEARCH("dsoy jktdh; fo|ky;ksa esa iz;ksx gsrq fu%'kqYd",O1419)))</formula>
    </cfRule>
    <cfRule type="containsText" dxfId="7031" priority="6225" stopIfTrue="1" operator="containsText" text="dsoy jktdh; fo|ky;ksa esa iz;ksx gsrq fu%'kqYd">
      <formula>NOT(ISERROR(SEARCH("dsoy jktdh; fo|ky;ksa esa iz;ksx gsrq fu%'kqYd",O1419)))</formula>
    </cfRule>
    <cfRule type="containsText" dxfId="7030" priority="6226" stopIfTrue="1" operator="containsText" text="f'k{kk foHkkx jktLFkku">
      <formula>NOT(ISERROR(SEARCH("f'k{kk foHkkx jktLFkku",O1419)))</formula>
    </cfRule>
    <cfRule type="containsText" dxfId="7029" priority="6227" stopIfTrue="1" operator="containsText" text="iw.kkZad">
      <formula>NOT(ISERROR(SEARCH("iw.kkZad",O1419)))</formula>
    </cfRule>
  </conditionalFormatting>
  <conditionalFormatting sqref="J1422:J1425">
    <cfRule type="cellIs" dxfId="7028" priority="6222" stopIfTrue="1" operator="equal">
      <formula>0</formula>
    </cfRule>
  </conditionalFormatting>
  <conditionalFormatting sqref="J1422:J1425">
    <cfRule type="containsText" dxfId="7027" priority="6217" stopIfTrue="1" operator="containsText" text="dsoy jktdh; fo|ky;ksa esa iz;ksx gsrq fu%'kqYd">
      <formula>NOT(ISERROR(SEARCH("dsoy jktdh; fo|ky;ksa esa iz;ksx gsrq fu%'kqYd",J1422)))</formula>
    </cfRule>
    <cfRule type="containsText" dxfId="7026" priority="6218" stopIfTrue="1" operator="containsText" text="dsoy jktdh; fo|ky;ksa esa iz;ksx gsrq fu%'kqYd">
      <formula>NOT(ISERROR(SEARCH("dsoy jktdh; fo|ky;ksa esa iz;ksx gsrq fu%'kqYd",J1422)))</formula>
    </cfRule>
    <cfRule type="containsText" dxfId="7025" priority="6219" stopIfTrue="1" operator="containsText" text="dsoy jktdh; fo|ky;ksa esa iz;ksx gsrq fu%'kqYd">
      <formula>NOT(ISERROR(SEARCH("dsoy jktdh; fo|ky;ksa esa iz;ksx gsrq fu%'kqYd",J1422)))</formula>
    </cfRule>
    <cfRule type="containsText" dxfId="7024" priority="6220" stopIfTrue="1" operator="containsText" text="f'k{kk foHkkx jktLFkku">
      <formula>NOT(ISERROR(SEARCH("f'k{kk foHkkx jktLFkku",J1422)))</formula>
    </cfRule>
    <cfRule type="containsText" dxfId="7023" priority="6221" stopIfTrue="1" operator="containsText" text="iw.kkZad">
      <formula>NOT(ISERROR(SEARCH("iw.kkZad",J1422)))</formula>
    </cfRule>
  </conditionalFormatting>
  <conditionalFormatting sqref="J1426">
    <cfRule type="cellIs" dxfId="7022" priority="6216" stopIfTrue="1" operator="equal">
      <formula>0</formula>
    </cfRule>
  </conditionalFormatting>
  <conditionalFormatting sqref="J1426">
    <cfRule type="containsText" dxfId="7021" priority="6211" stopIfTrue="1" operator="containsText" text="dsoy jktdh; fo|ky;ksa esa iz;ksx gsrq fu%'kqYd">
      <formula>NOT(ISERROR(SEARCH("dsoy jktdh; fo|ky;ksa esa iz;ksx gsrq fu%'kqYd",J1426)))</formula>
    </cfRule>
    <cfRule type="containsText" dxfId="7020" priority="6212" stopIfTrue="1" operator="containsText" text="dsoy jktdh; fo|ky;ksa esa iz;ksx gsrq fu%'kqYd">
      <formula>NOT(ISERROR(SEARCH("dsoy jktdh; fo|ky;ksa esa iz;ksx gsrq fu%'kqYd",J1426)))</formula>
    </cfRule>
    <cfRule type="containsText" dxfId="7019" priority="6213" stopIfTrue="1" operator="containsText" text="dsoy jktdh; fo|ky;ksa esa iz;ksx gsrq fu%'kqYd">
      <formula>NOT(ISERROR(SEARCH("dsoy jktdh; fo|ky;ksa esa iz;ksx gsrq fu%'kqYd",J1426)))</formula>
    </cfRule>
    <cfRule type="containsText" dxfId="7018" priority="6214" stopIfTrue="1" operator="containsText" text="f'k{kk foHkkx jktLFkku">
      <formula>NOT(ISERROR(SEARCH("f'k{kk foHkkx jktLFkku",J1426)))</formula>
    </cfRule>
    <cfRule type="containsText" dxfId="7017" priority="6215" stopIfTrue="1" operator="containsText" text="iw.kkZad">
      <formula>NOT(ISERROR(SEARCH("iw.kkZad",J1426)))</formula>
    </cfRule>
  </conditionalFormatting>
  <conditionalFormatting sqref="N1402">
    <cfRule type="cellIs" dxfId="7016" priority="6210" stopIfTrue="1" operator="equal">
      <formula>0</formula>
    </cfRule>
  </conditionalFormatting>
  <conditionalFormatting sqref="N1402">
    <cfRule type="containsText" dxfId="7015" priority="6205" stopIfTrue="1" operator="containsText" text="dsoy jktdh; fo|ky;ksa esa iz;ksx gsrq fu%'kqYd">
      <formula>NOT(ISERROR(SEARCH("dsoy jktdh; fo|ky;ksa esa iz;ksx gsrq fu%'kqYd",N1402)))</formula>
    </cfRule>
    <cfRule type="containsText" dxfId="7014" priority="6206" stopIfTrue="1" operator="containsText" text="dsoy jktdh; fo|ky;ksa esa iz;ksx gsrq fu%'kqYd">
      <formula>NOT(ISERROR(SEARCH("dsoy jktdh; fo|ky;ksa esa iz;ksx gsrq fu%'kqYd",N1402)))</formula>
    </cfRule>
    <cfRule type="containsText" dxfId="7013" priority="6207" stopIfTrue="1" operator="containsText" text="dsoy jktdh; fo|ky;ksa esa iz;ksx gsrq fu%'kqYd">
      <formula>NOT(ISERROR(SEARCH("dsoy jktdh; fo|ky;ksa esa iz;ksx gsrq fu%'kqYd",N1402)))</formula>
    </cfRule>
    <cfRule type="containsText" dxfId="7012" priority="6208" stopIfTrue="1" operator="containsText" text="f'k{kk foHkkx jktLFkku">
      <formula>NOT(ISERROR(SEARCH("f'k{kk foHkkx jktLFkku",N1402)))</formula>
    </cfRule>
    <cfRule type="containsText" dxfId="7011" priority="6209" stopIfTrue="1" operator="containsText" text="iw.kkZad">
      <formula>NOT(ISERROR(SEARCH("iw.kkZad",N1402)))</formula>
    </cfRule>
  </conditionalFormatting>
  <conditionalFormatting sqref="N1403">
    <cfRule type="cellIs" dxfId="7010" priority="6204" stopIfTrue="1" operator="equal">
      <formula>0</formula>
    </cfRule>
  </conditionalFormatting>
  <conditionalFormatting sqref="N1403">
    <cfRule type="containsText" dxfId="7009" priority="6199" stopIfTrue="1" operator="containsText" text="dsoy jktdh; fo|ky;ksa esa iz;ksx gsrq fu%'kqYd">
      <formula>NOT(ISERROR(SEARCH("dsoy jktdh; fo|ky;ksa esa iz;ksx gsrq fu%'kqYd",N1403)))</formula>
    </cfRule>
    <cfRule type="containsText" dxfId="7008" priority="6200" stopIfTrue="1" operator="containsText" text="dsoy jktdh; fo|ky;ksa esa iz;ksx gsrq fu%'kqYd">
      <formula>NOT(ISERROR(SEARCH("dsoy jktdh; fo|ky;ksa esa iz;ksx gsrq fu%'kqYd",N1403)))</formula>
    </cfRule>
    <cfRule type="containsText" dxfId="7007" priority="6201" stopIfTrue="1" operator="containsText" text="dsoy jktdh; fo|ky;ksa esa iz;ksx gsrq fu%'kqYd">
      <formula>NOT(ISERROR(SEARCH("dsoy jktdh; fo|ky;ksa esa iz;ksx gsrq fu%'kqYd",N1403)))</formula>
    </cfRule>
    <cfRule type="containsText" dxfId="7006" priority="6202" stopIfTrue="1" operator="containsText" text="f'k{kk foHkkx jktLFkku">
      <formula>NOT(ISERROR(SEARCH("f'k{kk foHkkx jktLFkku",N1403)))</formula>
    </cfRule>
    <cfRule type="containsText" dxfId="7005" priority="6203" stopIfTrue="1" operator="containsText" text="iw.kkZad">
      <formula>NOT(ISERROR(SEARCH("iw.kkZad",N1403)))</formula>
    </cfRule>
  </conditionalFormatting>
  <conditionalFormatting sqref="B1403:C1403">
    <cfRule type="cellIs" dxfId="7004" priority="6198" stopIfTrue="1" operator="equal">
      <formula>0</formula>
    </cfRule>
  </conditionalFormatting>
  <conditionalFormatting sqref="B1403:C1403">
    <cfRule type="containsText" dxfId="7003" priority="6193" stopIfTrue="1" operator="containsText" text="dsoy jktdh; fo|ky;ksa esa iz;ksx gsrq fu%'kqYd">
      <formula>NOT(ISERROR(SEARCH("dsoy jktdh; fo|ky;ksa esa iz;ksx gsrq fu%'kqYd",B1403)))</formula>
    </cfRule>
    <cfRule type="containsText" dxfId="7002" priority="6194" stopIfTrue="1" operator="containsText" text="dsoy jktdh; fo|ky;ksa esa iz;ksx gsrq fu%'kqYd">
      <formula>NOT(ISERROR(SEARCH("dsoy jktdh; fo|ky;ksa esa iz;ksx gsrq fu%'kqYd",B1403)))</formula>
    </cfRule>
    <cfRule type="containsText" dxfId="7001" priority="6195" stopIfTrue="1" operator="containsText" text="dsoy jktdh; fo|ky;ksa esa iz;ksx gsrq fu%'kqYd">
      <formula>NOT(ISERROR(SEARCH("dsoy jktdh; fo|ky;ksa esa iz;ksx gsrq fu%'kqYd",B1403)))</formula>
    </cfRule>
    <cfRule type="containsText" dxfId="7000" priority="6196" stopIfTrue="1" operator="containsText" text="f'k{kk foHkkx jktLFkku">
      <formula>NOT(ISERROR(SEARCH("f'k{kk foHkkx jktLFkku",B1403)))</formula>
    </cfRule>
    <cfRule type="containsText" dxfId="6999" priority="6197" stopIfTrue="1" operator="containsText" text="iw.kkZad">
      <formula>NOT(ISERROR(SEARCH("iw.kkZad",B1403)))</formula>
    </cfRule>
  </conditionalFormatting>
  <conditionalFormatting sqref="B1445:F1445 B1448:D1448 F1448 H1448 B1446:C1447 B1438:C1440 A1427:A1428 B1450:D1450 F1450 H1450 C1431:C1433 B1429:B1433 B1435:C1435 J1433 B1449">
    <cfRule type="cellIs" dxfId="6998" priority="6192" stopIfTrue="1" operator="equal">
      <formula>0</formula>
    </cfRule>
  </conditionalFormatting>
  <conditionalFormatting sqref="B1445:F1445 B1448:D1448 F1448 H1448 B1446:C1447 B1438:C1440 A1427:A1428 B1450:D1450 F1450 H1450 C1431:C1433 B1429:B1433 B1435:C1435 J1433 B1449">
    <cfRule type="containsText" dxfId="6997" priority="6187" stopIfTrue="1" operator="containsText" text="dsoy jktdh; fo|ky;ksa esa iz;ksx gsrq fu%'kqYd">
      <formula>NOT(ISERROR(SEARCH("dsoy jktdh; fo|ky;ksa esa iz;ksx gsrq fu%'kqYd",A1427)))</formula>
    </cfRule>
    <cfRule type="containsText" dxfId="6996" priority="6188" stopIfTrue="1" operator="containsText" text="dsoy jktdh; fo|ky;ksa esa iz;ksx gsrq fu%'kqYd">
      <formula>NOT(ISERROR(SEARCH("dsoy jktdh; fo|ky;ksa esa iz;ksx gsrq fu%'kqYd",A1427)))</formula>
    </cfRule>
    <cfRule type="containsText" dxfId="6995" priority="6189" stopIfTrue="1" operator="containsText" text="dsoy jktdh; fo|ky;ksa esa iz;ksx gsrq fu%'kqYd">
      <formula>NOT(ISERROR(SEARCH("dsoy jktdh; fo|ky;ksa esa iz;ksx gsrq fu%'kqYd",A1427)))</formula>
    </cfRule>
    <cfRule type="containsText" dxfId="6994" priority="6190" stopIfTrue="1" operator="containsText" text="f'k{kk foHkkx jktLFkku">
      <formula>NOT(ISERROR(SEARCH("f'k{kk foHkkx jktLFkku",A1427)))</formula>
    </cfRule>
    <cfRule type="containsText" dxfId="6993" priority="6191" stopIfTrue="1" operator="containsText" text="iw.kkZad">
      <formula>NOT(ISERROR(SEARCH("iw.kkZad",A1427)))</formula>
    </cfRule>
  </conditionalFormatting>
  <conditionalFormatting sqref="B1435:C1435">
    <cfRule type="cellIs" dxfId="6992" priority="6185" operator="equal">
      <formula>0</formula>
    </cfRule>
    <cfRule type="containsText" dxfId="6991" priority="6186" stopIfTrue="1" operator="containsText" text="false">
      <formula>NOT(ISERROR(SEARCH("false",B1435)))</formula>
    </cfRule>
  </conditionalFormatting>
  <conditionalFormatting sqref="H1453:H1457">
    <cfRule type="cellIs" dxfId="6990" priority="6118" stopIfTrue="1" operator="equal">
      <formula>0</formula>
    </cfRule>
  </conditionalFormatting>
  <conditionalFormatting sqref="H1453:H1457">
    <cfRule type="containsText" dxfId="6989" priority="6113" stopIfTrue="1" operator="containsText" text="dsoy jktdh; fo|ky;ksa esa iz;ksx gsrq fu%'kqYd">
      <formula>NOT(ISERROR(SEARCH("dsoy jktdh; fo|ky;ksa esa iz;ksx gsrq fu%'kqYd",H1453)))</formula>
    </cfRule>
    <cfRule type="containsText" dxfId="6988" priority="6114" stopIfTrue="1" operator="containsText" text="dsoy jktdh; fo|ky;ksa esa iz;ksx gsrq fu%'kqYd">
      <formula>NOT(ISERROR(SEARCH("dsoy jktdh; fo|ky;ksa esa iz;ksx gsrq fu%'kqYd",H1453)))</formula>
    </cfRule>
    <cfRule type="containsText" dxfId="6987" priority="6115" stopIfTrue="1" operator="containsText" text="dsoy jktdh; fo|ky;ksa esa iz;ksx gsrq fu%'kqYd">
      <formula>NOT(ISERROR(SEARCH("dsoy jktdh; fo|ky;ksa esa iz;ksx gsrq fu%'kqYd",H1453)))</formula>
    </cfRule>
    <cfRule type="containsText" dxfId="6986" priority="6116" stopIfTrue="1" operator="containsText" text="f'k{kk foHkkx jktLFkku">
      <formula>NOT(ISERROR(SEARCH("f'k{kk foHkkx jktLFkku",H1453)))</formula>
    </cfRule>
    <cfRule type="containsText" dxfId="6985" priority="6117" stopIfTrue="1" operator="containsText" text="iw.kkZad">
      <formula>NOT(ISERROR(SEARCH("iw.kkZad",H1453)))</formula>
    </cfRule>
  </conditionalFormatting>
  <conditionalFormatting sqref="D1446:F1446">
    <cfRule type="cellIs" dxfId="6984" priority="6184" stopIfTrue="1" operator="equal">
      <formula>0</formula>
    </cfRule>
  </conditionalFormatting>
  <conditionalFormatting sqref="D1446:F1446">
    <cfRule type="containsText" dxfId="6983" priority="6179" stopIfTrue="1" operator="containsText" text="dsoy jktdh; fo|ky;ksa esa iz;ksx gsrq fu%'kqYd">
      <formula>NOT(ISERROR(SEARCH("dsoy jktdh; fo|ky;ksa esa iz;ksx gsrq fu%'kqYd",D1446)))</formula>
    </cfRule>
    <cfRule type="containsText" dxfId="6982" priority="6180" stopIfTrue="1" operator="containsText" text="dsoy jktdh; fo|ky;ksa esa iz;ksx gsrq fu%'kqYd">
      <formula>NOT(ISERROR(SEARCH("dsoy jktdh; fo|ky;ksa esa iz;ksx gsrq fu%'kqYd",D1446)))</formula>
    </cfRule>
    <cfRule type="containsText" dxfId="6981" priority="6181" stopIfTrue="1" operator="containsText" text="dsoy jktdh; fo|ky;ksa esa iz;ksx gsrq fu%'kqYd">
      <formula>NOT(ISERROR(SEARCH("dsoy jktdh; fo|ky;ksa esa iz;ksx gsrq fu%'kqYd",D1446)))</formula>
    </cfRule>
    <cfRule type="containsText" dxfId="6980" priority="6182" stopIfTrue="1" operator="containsText" text="f'k{kk foHkkx jktLFkku">
      <formula>NOT(ISERROR(SEARCH("f'k{kk foHkkx jktLFkku",D1446)))</formula>
    </cfRule>
    <cfRule type="containsText" dxfId="6979" priority="6183" stopIfTrue="1" operator="containsText" text="iw.kkZad">
      <formula>NOT(ISERROR(SEARCH("iw.kkZad",D1446)))</formula>
    </cfRule>
  </conditionalFormatting>
  <conditionalFormatting sqref="D1447:F1447">
    <cfRule type="cellIs" dxfId="6978" priority="6178" stopIfTrue="1" operator="equal">
      <formula>0</formula>
    </cfRule>
  </conditionalFormatting>
  <conditionalFormatting sqref="D1447:F1447">
    <cfRule type="containsText" dxfId="6977" priority="6173" stopIfTrue="1" operator="containsText" text="dsoy jktdh; fo|ky;ksa esa iz;ksx gsrq fu%'kqYd">
      <formula>NOT(ISERROR(SEARCH("dsoy jktdh; fo|ky;ksa esa iz;ksx gsrq fu%'kqYd",D1447)))</formula>
    </cfRule>
    <cfRule type="containsText" dxfId="6976" priority="6174" stopIfTrue="1" operator="containsText" text="dsoy jktdh; fo|ky;ksa esa iz;ksx gsrq fu%'kqYd">
      <formula>NOT(ISERROR(SEARCH("dsoy jktdh; fo|ky;ksa esa iz;ksx gsrq fu%'kqYd",D1447)))</formula>
    </cfRule>
    <cfRule type="containsText" dxfId="6975" priority="6175" stopIfTrue="1" operator="containsText" text="dsoy jktdh; fo|ky;ksa esa iz;ksx gsrq fu%'kqYd">
      <formula>NOT(ISERROR(SEARCH("dsoy jktdh; fo|ky;ksa esa iz;ksx gsrq fu%'kqYd",D1447)))</formula>
    </cfRule>
    <cfRule type="containsText" dxfId="6974" priority="6176" stopIfTrue="1" operator="containsText" text="f'k{kk foHkkx jktLFkku">
      <formula>NOT(ISERROR(SEARCH("f'k{kk foHkkx jktLFkku",D1447)))</formula>
    </cfRule>
    <cfRule type="containsText" dxfId="6973" priority="6177" stopIfTrue="1" operator="containsText" text="iw.kkZad">
      <formula>NOT(ISERROR(SEARCH("iw.kkZad",D1447)))</formula>
    </cfRule>
  </conditionalFormatting>
  <conditionalFormatting sqref="L1448">
    <cfRule type="cellIs" dxfId="6972" priority="6172" stopIfTrue="1" operator="equal">
      <formula>0</formula>
    </cfRule>
  </conditionalFormatting>
  <conditionalFormatting sqref="L1448">
    <cfRule type="containsText" dxfId="6971" priority="6167" stopIfTrue="1" operator="containsText" text="dsoy jktdh; fo|ky;ksa esa iz;ksx gsrq fu%'kqYd">
      <formula>NOT(ISERROR(SEARCH("dsoy jktdh; fo|ky;ksa esa iz;ksx gsrq fu%'kqYd",L1448)))</formula>
    </cfRule>
    <cfRule type="containsText" dxfId="6970" priority="6168" stopIfTrue="1" operator="containsText" text="dsoy jktdh; fo|ky;ksa esa iz;ksx gsrq fu%'kqYd">
      <formula>NOT(ISERROR(SEARCH("dsoy jktdh; fo|ky;ksa esa iz;ksx gsrq fu%'kqYd",L1448)))</formula>
    </cfRule>
    <cfRule type="containsText" dxfId="6969" priority="6169" stopIfTrue="1" operator="containsText" text="dsoy jktdh; fo|ky;ksa esa iz;ksx gsrq fu%'kqYd">
      <formula>NOT(ISERROR(SEARCH("dsoy jktdh; fo|ky;ksa esa iz;ksx gsrq fu%'kqYd",L1448)))</formula>
    </cfRule>
    <cfRule type="containsText" dxfId="6968" priority="6170" stopIfTrue="1" operator="containsText" text="f'k{kk foHkkx jktLFkku">
      <formula>NOT(ISERROR(SEARCH("f'k{kk foHkkx jktLFkku",L1448)))</formula>
    </cfRule>
    <cfRule type="containsText" dxfId="6967" priority="6171" stopIfTrue="1" operator="containsText" text="iw.kkZad">
      <formula>NOT(ISERROR(SEARCH("iw.kkZad",L1448)))</formula>
    </cfRule>
  </conditionalFormatting>
  <conditionalFormatting sqref="H1449">
    <cfRule type="cellIs" dxfId="6966" priority="6166" stopIfTrue="1" operator="equal">
      <formula>0</formula>
    </cfRule>
  </conditionalFormatting>
  <conditionalFormatting sqref="H1449">
    <cfRule type="containsText" dxfId="6965" priority="6161" stopIfTrue="1" operator="containsText" text="dsoy jktdh; fo|ky;ksa esa iz;ksx gsrq fu%'kqYd">
      <formula>NOT(ISERROR(SEARCH("dsoy jktdh; fo|ky;ksa esa iz;ksx gsrq fu%'kqYd",H1449)))</formula>
    </cfRule>
    <cfRule type="containsText" dxfId="6964" priority="6162" stopIfTrue="1" operator="containsText" text="dsoy jktdh; fo|ky;ksa esa iz;ksx gsrq fu%'kqYd">
      <formula>NOT(ISERROR(SEARCH("dsoy jktdh; fo|ky;ksa esa iz;ksx gsrq fu%'kqYd",H1449)))</formula>
    </cfRule>
    <cfRule type="containsText" dxfId="6963" priority="6163" stopIfTrue="1" operator="containsText" text="dsoy jktdh; fo|ky;ksa esa iz;ksx gsrq fu%'kqYd">
      <formula>NOT(ISERROR(SEARCH("dsoy jktdh; fo|ky;ksa esa iz;ksx gsrq fu%'kqYd",H1449)))</formula>
    </cfRule>
    <cfRule type="containsText" dxfId="6962" priority="6164" stopIfTrue="1" operator="containsText" text="f'k{kk foHkkx jktLFkku">
      <formula>NOT(ISERROR(SEARCH("f'k{kk foHkkx jktLFkku",H1449)))</formula>
    </cfRule>
    <cfRule type="containsText" dxfId="6961" priority="6165" stopIfTrue="1" operator="containsText" text="iw.kkZad">
      <formula>NOT(ISERROR(SEARCH("iw.kkZad",H1449)))</formula>
    </cfRule>
  </conditionalFormatting>
  <conditionalFormatting sqref="C1442">
    <cfRule type="cellIs" dxfId="6960" priority="6160" stopIfTrue="1" operator="equal">
      <formula>0</formula>
    </cfRule>
  </conditionalFormatting>
  <conditionalFormatting sqref="C1442">
    <cfRule type="containsText" dxfId="6959" priority="6155" stopIfTrue="1" operator="containsText" text="dsoy jktdh; fo|ky;ksa esa iz;ksx gsrq fu%'kqYd">
      <formula>NOT(ISERROR(SEARCH("dsoy jktdh; fo|ky;ksa esa iz;ksx gsrq fu%'kqYd",C1442)))</formula>
    </cfRule>
    <cfRule type="containsText" dxfId="6958" priority="6156" stopIfTrue="1" operator="containsText" text="dsoy jktdh; fo|ky;ksa esa iz;ksx gsrq fu%'kqYd">
      <formula>NOT(ISERROR(SEARCH("dsoy jktdh; fo|ky;ksa esa iz;ksx gsrq fu%'kqYd",C1442)))</formula>
    </cfRule>
    <cfRule type="containsText" dxfId="6957" priority="6157" stopIfTrue="1" operator="containsText" text="dsoy jktdh; fo|ky;ksa esa iz;ksx gsrq fu%'kqYd">
      <formula>NOT(ISERROR(SEARCH("dsoy jktdh; fo|ky;ksa esa iz;ksx gsrq fu%'kqYd",C1442)))</formula>
    </cfRule>
    <cfRule type="containsText" dxfId="6956" priority="6158" stopIfTrue="1" operator="containsText" text="f'k{kk foHkkx jktLFkku">
      <formula>NOT(ISERROR(SEARCH("f'k{kk foHkkx jktLFkku",C1442)))</formula>
    </cfRule>
    <cfRule type="containsText" dxfId="6955" priority="6159" stopIfTrue="1" operator="containsText" text="iw.kkZad">
      <formula>NOT(ISERROR(SEARCH("iw.kkZad",C1442)))</formula>
    </cfRule>
  </conditionalFormatting>
  <conditionalFormatting sqref="B1441">
    <cfRule type="cellIs" dxfId="6954" priority="6154" stopIfTrue="1" operator="equal">
      <formula>0</formula>
    </cfRule>
  </conditionalFormatting>
  <conditionalFormatting sqref="B1441">
    <cfRule type="containsText" dxfId="6953" priority="6149" stopIfTrue="1" operator="containsText" text="dsoy jktdh; fo|ky;ksa esa iz;ksx gsrq fu%'kqYd">
      <formula>NOT(ISERROR(SEARCH("dsoy jktdh; fo|ky;ksa esa iz;ksx gsrq fu%'kqYd",B1441)))</formula>
    </cfRule>
    <cfRule type="containsText" dxfId="6952" priority="6150" stopIfTrue="1" operator="containsText" text="dsoy jktdh; fo|ky;ksa esa iz;ksx gsrq fu%'kqYd">
      <formula>NOT(ISERROR(SEARCH("dsoy jktdh; fo|ky;ksa esa iz;ksx gsrq fu%'kqYd",B1441)))</formula>
    </cfRule>
    <cfRule type="containsText" dxfId="6951" priority="6151" stopIfTrue="1" operator="containsText" text="dsoy jktdh; fo|ky;ksa esa iz;ksx gsrq fu%'kqYd">
      <formula>NOT(ISERROR(SEARCH("dsoy jktdh; fo|ky;ksa esa iz;ksx gsrq fu%'kqYd",B1441)))</formula>
    </cfRule>
    <cfRule type="containsText" dxfId="6950" priority="6152" stopIfTrue="1" operator="containsText" text="f'k{kk foHkkx jktLFkku">
      <formula>NOT(ISERROR(SEARCH("f'k{kk foHkkx jktLFkku",B1441)))</formula>
    </cfRule>
    <cfRule type="containsText" dxfId="6949" priority="6153" stopIfTrue="1" operator="containsText" text="iw.kkZad">
      <formula>NOT(ISERROR(SEARCH("iw.kkZad",B1441)))</formula>
    </cfRule>
  </conditionalFormatting>
  <conditionalFormatting sqref="K1437 D1437:F1437 H1437:I1437">
    <cfRule type="cellIs" dxfId="6948" priority="6148" stopIfTrue="1" operator="equal">
      <formula>0</formula>
    </cfRule>
  </conditionalFormatting>
  <conditionalFormatting sqref="K1437 D1437:F1437 H1437:I1437">
    <cfRule type="containsText" dxfId="6947" priority="6143" stopIfTrue="1" operator="containsText" text="dsoy jktdh; fo|ky;ksa esa iz;ksx gsrq fu%'kqYd">
      <formula>NOT(ISERROR(SEARCH("dsoy jktdh; fo|ky;ksa esa iz;ksx gsrq fu%'kqYd",D1437)))</formula>
    </cfRule>
    <cfRule type="containsText" dxfId="6946" priority="6144" stopIfTrue="1" operator="containsText" text="dsoy jktdh; fo|ky;ksa esa iz;ksx gsrq fu%'kqYd">
      <formula>NOT(ISERROR(SEARCH("dsoy jktdh; fo|ky;ksa esa iz;ksx gsrq fu%'kqYd",D1437)))</formula>
    </cfRule>
    <cfRule type="containsText" dxfId="6945" priority="6145" stopIfTrue="1" operator="containsText" text="dsoy jktdh; fo|ky;ksa esa iz;ksx gsrq fu%'kqYd">
      <formula>NOT(ISERROR(SEARCH("dsoy jktdh; fo|ky;ksa esa iz;ksx gsrq fu%'kqYd",D1437)))</formula>
    </cfRule>
    <cfRule type="containsText" dxfId="6944" priority="6146" stopIfTrue="1" operator="containsText" text="f'k{kk foHkkx jktLFkku">
      <formula>NOT(ISERROR(SEARCH("f'k{kk foHkkx jktLFkku",D1437)))</formula>
    </cfRule>
    <cfRule type="containsText" dxfId="6943" priority="6147" stopIfTrue="1" operator="containsText" text="iw.kkZad">
      <formula>NOT(ISERROR(SEARCH("iw.kkZad",D1437)))</formula>
    </cfRule>
  </conditionalFormatting>
  <conditionalFormatting sqref="K1437 D1437:F1437 H1437:I1437">
    <cfRule type="cellIs" dxfId="6942" priority="6141" operator="equal">
      <formula>0</formula>
    </cfRule>
    <cfRule type="containsText" dxfId="6941" priority="6142" stopIfTrue="1" operator="containsText" text="false">
      <formula>NOT(ISERROR(SEARCH("false",D1437)))</formula>
    </cfRule>
  </conditionalFormatting>
  <conditionalFormatting sqref="K1437 D1437:F1437 H1437:I1437">
    <cfRule type="containsText" dxfId="6940" priority="6140" stopIfTrue="1" operator="containsText" text="izk;ks-">
      <formula>NOT(ISERROR(SEARCH("izk;ks-",D1437)))</formula>
    </cfRule>
  </conditionalFormatting>
  <conditionalFormatting sqref="K1441 D1441:F1441 H1441:I1441">
    <cfRule type="cellIs" dxfId="6939" priority="6139" stopIfTrue="1" operator="equal">
      <formula>0</formula>
    </cfRule>
  </conditionalFormatting>
  <conditionalFormatting sqref="K1441 D1441:F1441 H1441:I1441">
    <cfRule type="containsText" dxfId="6938" priority="6134" stopIfTrue="1" operator="containsText" text="dsoy jktdh; fo|ky;ksa esa iz;ksx gsrq fu%'kqYd">
      <formula>NOT(ISERROR(SEARCH("dsoy jktdh; fo|ky;ksa esa iz;ksx gsrq fu%'kqYd",D1441)))</formula>
    </cfRule>
    <cfRule type="containsText" dxfId="6937" priority="6135" stopIfTrue="1" operator="containsText" text="dsoy jktdh; fo|ky;ksa esa iz;ksx gsrq fu%'kqYd">
      <formula>NOT(ISERROR(SEARCH("dsoy jktdh; fo|ky;ksa esa iz;ksx gsrq fu%'kqYd",D1441)))</formula>
    </cfRule>
    <cfRule type="containsText" dxfId="6936" priority="6136" stopIfTrue="1" operator="containsText" text="dsoy jktdh; fo|ky;ksa esa iz;ksx gsrq fu%'kqYd">
      <formula>NOT(ISERROR(SEARCH("dsoy jktdh; fo|ky;ksa esa iz;ksx gsrq fu%'kqYd",D1441)))</formula>
    </cfRule>
    <cfRule type="containsText" dxfId="6935" priority="6137" stopIfTrue="1" operator="containsText" text="f'k{kk foHkkx jktLFkku">
      <formula>NOT(ISERROR(SEARCH("f'k{kk foHkkx jktLFkku",D1441)))</formula>
    </cfRule>
    <cfRule type="containsText" dxfId="6934" priority="6138" stopIfTrue="1" operator="containsText" text="iw.kkZad">
      <formula>NOT(ISERROR(SEARCH("iw.kkZad",D1441)))</formula>
    </cfRule>
  </conditionalFormatting>
  <conditionalFormatting sqref="K1441 D1441:F1441 H1441:I1441">
    <cfRule type="cellIs" dxfId="6933" priority="6132" operator="equal">
      <formula>0</formula>
    </cfRule>
    <cfRule type="containsText" dxfId="6932" priority="6133" stopIfTrue="1" operator="containsText" text="false">
      <formula>NOT(ISERROR(SEARCH("false",D1441)))</formula>
    </cfRule>
  </conditionalFormatting>
  <conditionalFormatting sqref="K1441 D1441:F1441 H1441:I1441">
    <cfRule type="containsText" dxfId="6931" priority="6131" stopIfTrue="1" operator="containsText" text="izk;ks-">
      <formula>NOT(ISERROR(SEARCH("izk;ks-",D1441)))</formula>
    </cfRule>
  </conditionalFormatting>
  <conditionalFormatting sqref="D1453:D1457">
    <cfRule type="cellIs" dxfId="6930" priority="6130" stopIfTrue="1" operator="equal">
      <formula>0</formula>
    </cfRule>
  </conditionalFormatting>
  <conditionalFormatting sqref="D1453:D1457">
    <cfRule type="containsText" dxfId="6929" priority="6125" stopIfTrue="1" operator="containsText" text="dsoy jktdh; fo|ky;ksa esa iz;ksx gsrq fu%'kqYd">
      <formula>NOT(ISERROR(SEARCH("dsoy jktdh; fo|ky;ksa esa iz;ksx gsrq fu%'kqYd",D1453)))</formula>
    </cfRule>
    <cfRule type="containsText" dxfId="6928" priority="6126" stopIfTrue="1" operator="containsText" text="dsoy jktdh; fo|ky;ksa esa iz;ksx gsrq fu%'kqYd">
      <formula>NOT(ISERROR(SEARCH("dsoy jktdh; fo|ky;ksa esa iz;ksx gsrq fu%'kqYd",D1453)))</formula>
    </cfRule>
    <cfRule type="containsText" dxfId="6927" priority="6127" stopIfTrue="1" operator="containsText" text="dsoy jktdh; fo|ky;ksa esa iz;ksx gsrq fu%'kqYd">
      <formula>NOT(ISERROR(SEARCH("dsoy jktdh; fo|ky;ksa esa iz;ksx gsrq fu%'kqYd",D1453)))</formula>
    </cfRule>
    <cfRule type="containsText" dxfId="6926" priority="6128" stopIfTrue="1" operator="containsText" text="f'k{kk foHkkx jktLFkku">
      <formula>NOT(ISERROR(SEARCH("f'k{kk foHkkx jktLFkku",D1453)))</formula>
    </cfRule>
    <cfRule type="containsText" dxfId="6925" priority="6129" stopIfTrue="1" operator="containsText" text="iw.kkZad">
      <formula>NOT(ISERROR(SEARCH("iw.kkZad",D1453)))</formula>
    </cfRule>
  </conditionalFormatting>
  <conditionalFormatting sqref="F1453:F1457">
    <cfRule type="cellIs" dxfId="6924" priority="6124" stopIfTrue="1" operator="equal">
      <formula>0</formula>
    </cfRule>
  </conditionalFormatting>
  <conditionalFormatting sqref="F1453:F1457">
    <cfRule type="containsText" dxfId="6923" priority="6119" stopIfTrue="1" operator="containsText" text="dsoy jktdh; fo|ky;ksa esa iz;ksx gsrq fu%'kqYd">
      <formula>NOT(ISERROR(SEARCH("dsoy jktdh; fo|ky;ksa esa iz;ksx gsrq fu%'kqYd",F1453)))</formula>
    </cfRule>
    <cfRule type="containsText" dxfId="6922" priority="6120" stopIfTrue="1" operator="containsText" text="dsoy jktdh; fo|ky;ksa esa iz;ksx gsrq fu%'kqYd">
      <formula>NOT(ISERROR(SEARCH("dsoy jktdh; fo|ky;ksa esa iz;ksx gsrq fu%'kqYd",F1453)))</formula>
    </cfRule>
    <cfRule type="containsText" dxfId="6921" priority="6121" stopIfTrue="1" operator="containsText" text="dsoy jktdh; fo|ky;ksa esa iz;ksx gsrq fu%'kqYd">
      <formula>NOT(ISERROR(SEARCH("dsoy jktdh; fo|ky;ksa esa iz;ksx gsrq fu%'kqYd",F1453)))</formula>
    </cfRule>
    <cfRule type="containsText" dxfId="6920" priority="6122" stopIfTrue="1" operator="containsText" text="f'k{kk foHkkx jktLFkku">
      <formula>NOT(ISERROR(SEARCH("f'k{kk foHkkx jktLFkku",F1453)))</formula>
    </cfRule>
    <cfRule type="containsText" dxfId="6919" priority="6123" stopIfTrue="1" operator="containsText" text="iw.kkZad">
      <formula>NOT(ISERROR(SEARCH("iw.kkZad",F1453)))</formula>
    </cfRule>
  </conditionalFormatting>
  <conditionalFormatting sqref="B1454:C1454">
    <cfRule type="cellIs" dxfId="6918" priority="6112" stopIfTrue="1" operator="equal">
      <formula>0</formula>
    </cfRule>
  </conditionalFormatting>
  <conditionalFormatting sqref="B1454:C1454">
    <cfRule type="containsText" dxfId="6917" priority="6107" stopIfTrue="1" operator="containsText" text="dsoy jktdh; fo|ky;ksa esa iz;ksx gsrq fu%'kqYd">
      <formula>NOT(ISERROR(SEARCH("dsoy jktdh; fo|ky;ksa esa iz;ksx gsrq fu%'kqYd",B1454)))</formula>
    </cfRule>
    <cfRule type="containsText" dxfId="6916" priority="6108" stopIfTrue="1" operator="containsText" text="dsoy jktdh; fo|ky;ksa esa iz;ksx gsrq fu%'kqYd">
      <formula>NOT(ISERROR(SEARCH("dsoy jktdh; fo|ky;ksa esa iz;ksx gsrq fu%'kqYd",B1454)))</formula>
    </cfRule>
    <cfRule type="containsText" dxfId="6915" priority="6109" stopIfTrue="1" operator="containsText" text="dsoy jktdh; fo|ky;ksa esa iz;ksx gsrq fu%'kqYd">
      <formula>NOT(ISERROR(SEARCH("dsoy jktdh; fo|ky;ksa esa iz;ksx gsrq fu%'kqYd",B1454)))</formula>
    </cfRule>
    <cfRule type="containsText" dxfId="6914" priority="6110" stopIfTrue="1" operator="containsText" text="f'k{kk foHkkx jktLFkku">
      <formula>NOT(ISERROR(SEARCH("f'k{kk foHkkx jktLFkku",B1454)))</formula>
    </cfRule>
    <cfRule type="containsText" dxfId="6913" priority="6111" stopIfTrue="1" operator="containsText" text="iw.kkZad">
      <formula>NOT(ISERROR(SEARCH("iw.kkZad",B1454)))</formula>
    </cfRule>
  </conditionalFormatting>
  <conditionalFormatting sqref="G1438:G1440">
    <cfRule type="expression" dxfId="6912" priority="6106">
      <formula>is(error)</formula>
    </cfRule>
  </conditionalFormatting>
  <conditionalFormatting sqref="G1438:G1440">
    <cfRule type="cellIs" dxfId="6911" priority="6105" operator="equal">
      <formula>0</formula>
    </cfRule>
  </conditionalFormatting>
  <conditionalFormatting sqref="G1438:G1440">
    <cfRule type="expression" dxfId="6910" priority="6104">
      <formula>ISERROR(G1438)</formula>
    </cfRule>
  </conditionalFormatting>
  <conditionalFormatting sqref="K1438:K1440">
    <cfRule type="expression" dxfId="6909" priority="6103">
      <formula>is(error)</formula>
    </cfRule>
  </conditionalFormatting>
  <conditionalFormatting sqref="K1438:K1440">
    <cfRule type="cellIs" dxfId="6908" priority="6102" operator="equal">
      <formula>0</formula>
    </cfRule>
  </conditionalFormatting>
  <conditionalFormatting sqref="K1438:K1440">
    <cfRule type="expression" dxfId="6907" priority="6101">
      <formula>ISERROR(K1438)</formula>
    </cfRule>
  </conditionalFormatting>
  <conditionalFormatting sqref="G1442">
    <cfRule type="expression" dxfId="6906" priority="6100">
      <formula>is(error)</formula>
    </cfRule>
  </conditionalFormatting>
  <conditionalFormatting sqref="G1442">
    <cfRule type="cellIs" dxfId="6905" priority="6099" operator="equal">
      <formula>0</formula>
    </cfRule>
  </conditionalFormatting>
  <conditionalFormatting sqref="G1442">
    <cfRule type="expression" dxfId="6904" priority="6098">
      <formula>ISERROR(G1442)</formula>
    </cfRule>
  </conditionalFormatting>
  <conditionalFormatting sqref="K1442">
    <cfRule type="expression" dxfId="6903" priority="6097">
      <formula>is(error)</formula>
    </cfRule>
  </conditionalFormatting>
  <conditionalFormatting sqref="K1442">
    <cfRule type="cellIs" dxfId="6902" priority="6096" operator="equal">
      <formula>0</formula>
    </cfRule>
  </conditionalFormatting>
  <conditionalFormatting sqref="K1442">
    <cfRule type="expression" dxfId="6901" priority="6095">
      <formula>ISERROR(K1442)</formula>
    </cfRule>
  </conditionalFormatting>
  <conditionalFormatting sqref="O1445:Q1445">
    <cfRule type="cellIs" dxfId="6900" priority="6094" stopIfTrue="1" operator="equal">
      <formula>0</formula>
    </cfRule>
  </conditionalFormatting>
  <conditionalFormatting sqref="O1445:Q1445">
    <cfRule type="containsText" dxfId="6899" priority="6089" stopIfTrue="1" operator="containsText" text="dsoy jktdh; fo|ky;ksa esa iz;ksx gsrq fu%'kqYd">
      <formula>NOT(ISERROR(SEARCH("dsoy jktdh; fo|ky;ksa esa iz;ksx gsrq fu%'kqYd",O1445)))</formula>
    </cfRule>
    <cfRule type="containsText" dxfId="6898" priority="6090" stopIfTrue="1" operator="containsText" text="dsoy jktdh; fo|ky;ksa esa iz;ksx gsrq fu%'kqYd">
      <formula>NOT(ISERROR(SEARCH("dsoy jktdh; fo|ky;ksa esa iz;ksx gsrq fu%'kqYd",O1445)))</formula>
    </cfRule>
    <cfRule type="containsText" dxfId="6897" priority="6091" stopIfTrue="1" operator="containsText" text="dsoy jktdh; fo|ky;ksa esa iz;ksx gsrq fu%'kqYd">
      <formula>NOT(ISERROR(SEARCH("dsoy jktdh; fo|ky;ksa esa iz;ksx gsrq fu%'kqYd",O1445)))</formula>
    </cfRule>
    <cfRule type="containsText" dxfId="6896" priority="6092" stopIfTrue="1" operator="containsText" text="f'k{kk foHkkx jktLFkku">
      <formula>NOT(ISERROR(SEARCH("f'k{kk foHkkx jktLFkku",O1445)))</formula>
    </cfRule>
    <cfRule type="containsText" dxfId="6895" priority="6093" stopIfTrue="1" operator="containsText" text="iw.kkZad">
      <formula>NOT(ISERROR(SEARCH("iw.kkZad",O1445)))</formula>
    </cfRule>
  </conditionalFormatting>
  <conditionalFormatting sqref="F1449">
    <cfRule type="cellIs" dxfId="6894" priority="6058" stopIfTrue="1" operator="equal">
      <formula>0</formula>
    </cfRule>
  </conditionalFormatting>
  <conditionalFormatting sqref="F1449">
    <cfRule type="containsText" dxfId="6893" priority="6053" stopIfTrue="1" operator="containsText" text="dsoy jktdh; fo|ky;ksa esa iz;ksx gsrq fu%'kqYd">
      <formula>NOT(ISERROR(SEARCH("dsoy jktdh; fo|ky;ksa esa iz;ksx gsrq fu%'kqYd",F1449)))</formula>
    </cfRule>
    <cfRule type="containsText" dxfId="6892" priority="6054" stopIfTrue="1" operator="containsText" text="dsoy jktdh; fo|ky;ksa esa iz;ksx gsrq fu%'kqYd">
      <formula>NOT(ISERROR(SEARCH("dsoy jktdh; fo|ky;ksa esa iz;ksx gsrq fu%'kqYd",F1449)))</formula>
    </cfRule>
    <cfRule type="containsText" dxfId="6891" priority="6055" stopIfTrue="1" operator="containsText" text="dsoy jktdh; fo|ky;ksa esa iz;ksx gsrq fu%'kqYd">
      <formula>NOT(ISERROR(SEARCH("dsoy jktdh; fo|ky;ksa esa iz;ksx gsrq fu%'kqYd",F1449)))</formula>
    </cfRule>
    <cfRule type="containsText" dxfId="6890" priority="6056" stopIfTrue="1" operator="containsText" text="f'k{kk foHkkx jktLFkku">
      <formula>NOT(ISERROR(SEARCH("f'k{kk foHkkx jktLFkku",F1449)))</formula>
    </cfRule>
    <cfRule type="containsText" dxfId="6889" priority="6057" stopIfTrue="1" operator="containsText" text="iw.kkZad">
      <formula>NOT(ISERROR(SEARCH("iw.kkZad",F1449)))</formula>
    </cfRule>
  </conditionalFormatting>
  <conditionalFormatting sqref="N1445:N1447">
    <cfRule type="cellIs" dxfId="6888" priority="6076" stopIfTrue="1" operator="equal">
      <formula>0</formula>
    </cfRule>
  </conditionalFormatting>
  <conditionalFormatting sqref="N1445:N1447">
    <cfRule type="containsText" dxfId="6887" priority="6071" stopIfTrue="1" operator="containsText" text="dsoy jktdh; fo|ky;ksa esa iz;ksx gsrq fu%'kqYd">
      <formula>NOT(ISERROR(SEARCH("dsoy jktdh; fo|ky;ksa esa iz;ksx gsrq fu%'kqYd",N1445)))</formula>
    </cfRule>
    <cfRule type="containsText" dxfId="6886" priority="6072" stopIfTrue="1" operator="containsText" text="dsoy jktdh; fo|ky;ksa esa iz;ksx gsrq fu%'kqYd">
      <formula>NOT(ISERROR(SEARCH("dsoy jktdh; fo|ky;ksa esa iz;ksx gsrq fu%'kqYd",N1445)))</formula>
    </cfRule>
    <cfRule type="containsText" dxfId="6885" priority="6073" stopIfTrue="1" operator="containsText" text="dsoy jktdh; fo|ky;ksa esa iz;ksx gsrq fu%'kqYd">
      <formula>NOT(ISERROR(SEARCH("dsoy jktdh; fo|ky;ksa esa iz;ksx gsrq fu%'kqYd",N1445)))</formula>
    </cfRule>
    <cfRule type="containsText" dxfId="6884" priority="6074" stopIfTrue="1" operator="containsText" text="f'k{kk foHkkx jktLFkku">
      <formula>NOT(ISERROR(SEARCH("f'k{kk foHkkx jktLFkku",N1445)))</formula>
    </cfRule>
    <cfRule type="containsText" dxfId="6883" priority="6075" stopIfTrue="1" operator="containsText" text="iw.kkZad">
      <formula>NOT(ISERROR(SEARCH("iw.kkZad",N1445)))</formula>
    </cfRule>
  </conditionalFormatting>
  <conditionalFormatting sqref="J1445:J1447">
    <cfRule type="cellIs" dxfId="6882" priority="6070" stopIfTrue="1" operator="equal">
      <formula>0</formula>
    </cfRule>
  </conditionalFormatting>
  <conditionalFormatting sqref="J1445:J1447">
    <cfRule type="containsText" dxfId="6881" priority="6065" stopIfTrue="1" operator="containsText" text="dsoy jktdh; fo|ky;ksa esa iz;ksx gsrq fu%'kqYd">
      <formula>NOT(ISERROR(SEARCH("dsoy jktdh; fo|ky;ksa esa iz;ksx gsrq fu%'kqYd",J1445)))</formula>
    </cfRule>
    <cfRule type="containsText" dxfId="6880" priority="6066" stopIfTrue="1" operator="containsText" text="dsoy jktdh; fo|ky;ksa esa iz;ksx gsrq fu%'kqYd">
      <formula>NOT(ISERROR(SEARCH("dsoy jktdh; fo|ky;ksa esa iz;ksx gsrq fu%'kqYd",J1445)))</formula>
    </cfRule>
    <cfRule type="containsText" dxfId="6879" priority="6067" stopIfTrue="1" operator="containsText" text="dsoy jktdh; fo|ky;ksa esa iz;ksx gsrq fu%'kqYd">
      <formula>NOT(ISERROR(SEARCH("dsoy jktdh; fo|ky;ksa esa iz;ksx gsrq fu%'kqYd",J1445)))</formula>
    </cfRule>
    <cfRule type="containsText" dxfId="6878" priority="6068" stopIfTrue="1" operator="containsText" text="f'k{kk foHkkx jktLFkku">
      <formula>NOT(ISERROR(SEARCH("f'k{kk foHkkx jktLFkku",J1445)))</formula>
    </cfRule>
    <cfRule type="containsText" dxfId="6877" priority="6069" stopIfTrue="1" operator="containsText" text="iw.kkZad">
      <formula>NOT(ISERROR(SEARCH("iw.kkZad",J1445)))</formula>
    </cfRule>
  </conditionalFormatting>
  <conditionalFormatting sqref="O1446:Q1446">
    <cfRule type="cellIs" dxfId="6876" priority="6088" stopIfTrue="1" operator="equal">
      <formula>0</formula>
    </cfRule>
  </conditionalFormatting>
  <conditionalFormatting sqref="O1446:Q1446">
    <cfRule type="containsText" dxfId="6875" priority="6083" stopIfTrue="1" operator="containsText" text="dsoy jktdh; fo|ky;ksa esa iz;ksx gsrq fu%'kqYd">
      <formula>NOT(ISERROR(SEARCH("dsoy jktdh; fo|ky;ksa esa iz;ksx gsrq fu%'kqYd",O1446)))</formula>
    </cfRule>
    <cfRule type="containsText" dxfId="6874" priority="6084" stopIfTrue="1" operator="containsText" text="dsoy jktdh; fo|ky;ksa esa iz;ksx gsrq fu%'kqYd">
      <formula>NOT(ISERROR(SEARCH("dsoy jktdh; fo|ky;ksa esa iz;ksx gsrq fu%'kqYd",O1446)))</formula>
    </cfRule>
    <cfRule type="containsText" dxfId="6873" priority="6085" stopIfTrue="1" operator="containsText" text="dsoy jktdh; fo|ky;ksa esa iz;ksx gsrq fu%'kqYd">
      <formula>NOT(ISERROR(SEARCH("dsoy jktdh; fo|ky;ksa esa iz;ksx gsrq fu%'kqYd",O1446)))</formula>
    </cfRule>
    <cfRule type="containsText" dxfId="6872" priority="6086" stopIfTrue="1" operator="containsText" text="f'k{kk foHkkx jktLFkku">
      <formula>NOT(ISERROR(SEARCH("f'k{kk foHkkx jktLFkku",O1446)))</formula>
    </cfRule>
    <cfRule type="containsText" dxfId="6871" priority="6087" stopIfTrue="1" operator="containsText" text="iw.kkZad">
      <formula>NOT(ISERROR(SEARCH("iw.kkZad",O1446)))</formula>
    </cfRule>
  </conditionalFormatting>
  <conditionalFormatting sqref="O1447:Q1447">
    <cfRule type="cellIs" dxfId="6870" priority="6082" stopIfTrue="1" operator="equal">
      <formula>0</formula>
    </cfRule>
  </conditionalFormatting>
  <conditionalFormatting sqref="O1447:Q1447">
    <cfRule type="containsText" dxfId="6869" priority="6077" stopIfTrue="1" operator="containsText" text="dsoy jktdh; fo|ky;ksa esa iz;ksx gsrq fu%'kqYd">
      <formula>NOT(ISERROR(SEARCH("dsoy jktdh; fo|ky;ksa esa iz;ksx gsrq fu%'kqYd",O1447)))</formula>
    </cfRule>
    <cfRule type="containsText" dxfId="6868" priority="6078" stopIfTrue="1" operator="containsText" text="dsoy jktdh; fo|ky;ksa esa iz;ksx gsrq fu%'kqYd">
      <formula>NOT(ISERROR(SEARCH("dsoy jktdh; fo|ky;ksa esa iz;ksx gsrq fu%'kqYd",O1447)))</formula>
    </cfRule>
    <cfRule type="containsText" dxfId="6867" priority="6079" stopIfTrue="1" operator="containsText" text="dsoy jktdh; fo|ky;ksa esa iz;ksx gsrq fu%'kqYd">
      <formula>NOT(ISERROR(SEARCH("dsoy jktdh; fo|ky;ksa esa iz;ksx gsrq fu%'kqYd",O1447)))</formula>
    </cfRule>
    <cfRule type="containsText" dxfId="6866" priority="6080" stopIfTrue="1" operator="containsText" text="f'k{kk foHkkx jktLFkku">
      <formula>NOT(ISERROR(SEARCH("f'k{kk foHkkx jktLFkku",O1447)))</formula>
    </cfRule>
    <cfRule type="containsText" dxfId="6865" priority="6081" stopIfTrue="1" operator="containsText" text="iw.kkZad">
      <formula>NOT(ISERROR(SEARCH("iw.kkZad",O1447)))</formula>
    </cfRule>
  </conditionalFormatting>
  <conditionalFormatting sqref="D1449">
    <cfRule type="cellIs" dxfId="6864" priority="6064" stopIfTrue="1" operator="equal">
      <formula>0</formula>
    </cfRule>
  </conditionalFormatting>
  <conditionalFormatting sqref="D1449">
    <cfRule type="containsText" dxfId="6863" priority="6059" stopIfTrue="1" operator="containsText" text="dsoy jktdh; fo|ky;ksa esa iz;ksx gsrq fu%'kqYd">
      <formula>NOT(ISERROR(SEARCH("dsoy jktdh; fo|ky;ksa esa iz;ksx gsrq fu%'kqYd",D1449)))</formula>
    </cfRule>
    <cfRule type="containsText" dxfId="6862" priority="6060" stopIfTrue="1" operator="containsText" text="dsoy jktdh; fo|ky;ksa esa iz;ksx gsrq fu%'kqYd">
      <formula>NOT(ISERROR(SEARCH("dsoy jktdh; fo|ky;ksa esa iz;ksx gsrq fu%'kqYd",D1449)))</formula>
    </cfRule>
    <cfRule type="containsText" dxfId="6861" priority="6061" stopIfTrue="1" operator="containsText" text="dsoy jktdh; fo|ky;ksa esa iz;ksx gsrq fu%'kqYd">
      <formula>NOT(ISERROR(SEARCH("dsoy jktdh; fo|ky;ksa esa iz;ksx gsrq fu%'kqYd",D1449)))</formula>
    </cfRule>
    <cfRule type="containsText" dxfId="6860" priority="6062" stopIfTrue="1" operator="containsText" text="f'k{kk foHkkx jktLFkku">
      <formula>NOT(ISERROR(SEARCH("f'k{kk foHkkx jktLFkku",D1449)))</formula>
    </cfRule>
    <cfRule type="containsText" dxfId="6859" priority="6063" stopIfTrue="1" operator="containsText" text="iw.kkZad">
      <formula>NOT(ISERROR(SEARCH("iw.kkZad",D1449)))</formula>
    </cfRule>
  </conditionalFormatting>
  <conditionalFormatting sqref="L1449">
    <cfRule type="cellIs" dxfId="6858" priority="6052" stopIfTrue="1" operator="equal">
      <formula>0</formula>
    </cfRule>
  </conditionalFormatting>
  <conditionalFormatting sqref="L1449">
    <cfRule type="containsText" dxfId="6857" priority="6047" stopIfTrue="1" operator="containsText" text="dsoy jktdh; fo|ky;ksa esa iz;ksx gsrq fu%'kqYd">
      <formula>NOT(ISERROR(SEARCH("dsoy jktdh; fo|ky;ksa esa iz;ksx gsrq fu%'kqYd",L1449)))</formula>
    </cfRule>
    <cfRule type="containsText" dxfId="6856" priority="6048" stopIfTrue="1" operator="containsText" text="dsoy jktdh; fo|ky;ksa esa iz;ksx gsrq fu%'kqYd">
      <formula>NOT(ISERROR(SEARCH("dsoy jktdh; fo|ky;ksa esa iz;ksx gsrq fu%'kqYd",L1449)))</formula>
    </cfRule>
    <cfRule type="containsText" dxfId="6855" priority="6049" stopIfTrue="1" operator="containsText" text="dsoy jktdh; fo|ky;ksa esa iz;ksx gsrq fu%'kqYd">
      <formula>NOT(ISERROR(SEARCH("dsoy jktdh; fo|ky;ksa esa iz;ksx gsrq fu%'kqYd",L1449)))</formula>
    </cfRule>
    <cfRule type="containsText" dxfId="6854" priority="6050" stopIfTrue="1" operator="containsText" text="f'k{kk foHkkx jktLFkku">
      <formula>NOT(ISERROR(SEARCH("f'k{kk foHkkx jktLFkku",L1449)))</formula>
    </cfRule>
    <cfRule type="containsText" dxfId="6853" priority="6051" stopIfTrue="1" operator="containsText" text="iw.kkZad">
      <formula>NOT(ISERROR(SEARCH("iw.kkZad",L1449)))</formula>
    </cfRule>
  </conditionalFormatting>
  <conditionalFormatting sqref="L1450">
    <cfRule type="cellIs" dxfId="6852" priority="6046" stopIfTrue="1" operator="equal">
      <formula>0</formula>
    </cfRule>
  </conditionalFormatting>
  <conditionalFormatting sqref="L1450">
    <cfRule type="containsText" dxfId="6851" priority="6041" stopIfTrue="1" operator="containsText" text="dsoy jktdh; fo|ky;ksa esa iz;ksx gsrq fu%'kqYd">
      <formula>NOT(ISERROR(SEARCH("dsoy jktdh; fo|ky;ksa esa iz;ksx gsrq fu%'kqYd",L1450)))</formula>
    </cfRule>
    <cfRule type="containsText" dxfId="6850" priority="6042" stopIfTrue="1" operator="containsText" text="dsoy jktdh; fo|ky;ksa esa iz;ksx gsrq fu%'kqYd">
      <formula>NOT(ISERROR(SEARCH("dsoy jktdh; fo|ky;ksa esa iz;ksx gsrq fu%'kqYd",L1450)))</formula>
    </cfRule>
    <cfRule type="containsText" dxfId="6849" priority="6043" stopIfTrue="1" operator="containsText" text="dsoy jktdh; fo|ky;ksa esa iz;ksx gsrq fu%'kqYd">
      <formula>NOT(ISERROR(SEARCH("dsoy jktdh; fo|ky;ksa esa iz;ksx gsrq fu%'kqYd",L1450)))</formula>
    </cfRule>
    <cfRule type="containsText" dxfId="6848" priority="6044" stopIfTrue="1" operator="containsText" text="f'k{kk foHkkx jktLFkku">
      <formula>NOT(ISERROR(SEARCH("f'k{kk foHkkx jktLFkku",L1450)))</formula>
    </cfRule>
    <cfRule type="containsText" dxfId="6847" priority="6045" stopIfTrue="1" operator="containsText" text="iw.kkZad">
      <formula>NOT(ISERROR(SEARCH("iw.kkZad",L1450)))</formula>
    </cfRule>
  </conditionalFormatting>
  <conditionalFormatting sqref="O1448">
    <cfRule type="cellIs" dxfId="6846" priority="6040" stopIfTrue="1" operator="equal">
      <formula>0</formula>
    </cfRule>
  </conditionalFormatting>
  <conditionalFormatting sqref="O1448">
    <cfRule type="containsText" dxfId="6845" priority="6035" stopIfTrue="1" operator="containsText" text="dsoy jktdh; fo|ky;ksa esa iz;ksx gsrq fu%'kqYd">
      <formula>NOT(ISERROR(SEARCH("dsoy jktdh; fo|ky;ksa esa iz;ksx gsrq fu%'kqYd",O1448)))</formula>
    </cfRule>
    <cfRule type="containsText" dxfId="6844" priority="6036" stopIfTrue="1" operator="containsText" text="dsoy jktdh; fo|ky;ksa esa iz;ksx gsrq fu%'kqYd">
      <formula>NOT(ISERROR(SEARCH("dsoy jktdh; fo|ky;ksa esa iz;ksx gsrq fu%'kqYd",O1448)))</formula>
    </cfRule>
    <cfRule type="containsText" dxfId="6843" priority="6037" stopIfTrue="1" operator="containsText" text="dsoy jktdh; fo|ky;ksa esa iz;ksx gsrq fu%'kqYd">
      <formula>NOT(ISERROR(SEARCH("dsoy jktdh; fo|ky;ksa esa iz;ksx gsrq fu%'kqYd",O1448)))</formula>
    </cfRule>
    <cfRule type="containsText" dxfId="6842" priority="6038" stopIfTrue="1" operator="containsText" text="f'k{kk foHkkx jktLFkku">
      <formula>NOT(ISERROR(SEARCH("f'k{kk foHkkx jktLFkku",O1448)))</formula>
    </cfRule>
    <cfRule type="containsText" dxfId="6841" priority="6039" stopIfTrue="1" operator="containsText" text="iw.kkZad">
      <formula>NOT(ISERROR(SEARCH("iw.kkZad",O1448)))</formula>
    </cfRule>
  </conditionalFormatting>
  <conditionalFormatting sqref="O1449">
    <cfRule type="cellIs" dxfId="6840" priority="6034" stopIfTrue="1" operator="equal">
      <formula>0</formula>
    </cfRule>
  </conditionalFormatting>
  <conditionalFormatting sqref="O1449">
    <cfRule type="containsText" dxfId="6839" priority="6029" stopIfTrue="1" operator="containsText" text="dsoy jktdh; fo|ky;ksa esa iz;ksx gsrq fu%'kqYd">
      <formula>NOT(ISERROR(SEARCH("dsoy jktdh; fo|ky;ksa esa iz;ksx gsrq fu%'kqYd",O1449)))</formula>
    </cfRule>
    <cfRule type="containsText" dxfId="6838" priority="6030" stopIfTrue="1" operator="containsText" text="dsoy jktdh; fo|ky;ksa esa iz;ksx gsrq fu%'kqYd">
      <formula>NOT(ISERROR(SEARCH("dsoy jktdh; fo|ky;ksa esa iz;ksx gsrq fu%'kqYd",O1449)))</formula>
    </cfRule>
    <cfRule type="containsText" dxfId="6837" priority="6031" stopIfTrue="1" operator="containsText" text="dsoy jktdh; fo|ky;ksa esa iz;ksx gsrq fu%'kqYd">
      <formula>NOT(ISERROR(SEARCH("dsoy jktdh; fo|ky;ksa esa iz;ksx gsrq fu%'kqYd",O1449)))</formula>
    </cfRule>
    <cfRule type="containsText" dxfId="6836" priority="6032" stopIfTrue="1" operator="containsText" text="f'k{kk foHkkx jktLFkku">
      <formula>NOT(ISERROR(SEARCH("f'k{kk foHkkx jktLFkku",O1449)))</formula>
    </cfRule>
    <cfRule type="containsText" dxfId="6835" priority="6033" stopIfTrue="1" operator="containsText" text="iw.kkZad">
      <formula>NOT(ISERROR(SEARCH("iw.kkZad",O1449)))</formula>
    </cfRule>
  </conditionalFormatting>
  <conditionalFormatting sqref="O1450">
    <cfRule type="cellIs" dxfId="6834" priority="6028" stopIfTrue="1" operator="equal">
      <formula>0</formula>
    </cfRule>
  </conditionalFormatting>
  <conditionalFormatting sqref="O1450">
    <cfRule type="containsText" dxfId="6833" priority="6023" stopIfTrue="1" operator="containsText" text="dsoy jktdh; fo|ky;ksa esa iz;ksx gsrq fu%'kqYd">
      <formula>NOT(ISERROR(SEARCH("dsoy jktdh; fo|ky;ksa esa iz;ksx gsrq fu%'kqYd",O1450)))</formula>
    </cfRule>
    <cfRule type="containsText" dxfId="6832" priority="6024" stopIfTrue="1" operator="containsText" text="dsoy jktdh; fo|ky;ksa esa iz;ksx gsrq fu%'kqYd">
      <formula>NOT(ISERROR(SEARCH("dsoy jktdh; fo|ky;ksa esa iz;ksx gsrq fu%'kqYd",O1450)))</formula>
    </cfRule>
    <cfRule type="containsText" dxfId="6831" priority="6025" stopIfTrue="1" operator="containsText" text="dsoy jktdh; fo|ky;ksa esa iz;ksx gsrq fu%'kqYd">
      <formula>NOT(ISERROR(SEARCH("dsoy jktdh; fo|ky;ksa esa iz;ksx gsrq fu%'kqYd",O1450)))</formula>
    </cfRule>
    <cfRule type="containsText" dxfId="6830" priority="6026" stopIfTrue="1" operator="containsText" text="f'k{kk foHkkx jktLFkku">
      <formula>NOT(ISERROR(SEARCH("f'k{kk foHkkx jktLFkku",O1450)))</formula>
    </cfRule>
    <cfRule type="containsText" dxfId="6829" priority="6027" stopIfTrue="1" operator="containsText" text="iw.kkZad">
      <formula>NOT(ISERROR(SEARCH("iw.kkZad",O1450)))</formula>
    </cfRule>
  </conditionalFormatting>
  <conditionalFormatting sqref="J1453:J1456">
    <cfRule type="cellIs" dxfId="6828" priority="6022" stopIfTrue="1" operator="equal">
      <formula>0</formula>
    </cfRule>
  </conditionalFormatting>
  <conditionalFormatting sqref="J1453:J1456">
    <cfRule type="containsText" dxfId="6827" priority="6017" stopIfTrue="1" operator="containsText" text="dsoy jktdh; fo|ky;ksa esa iz;ksx gsrq fu%'kqYd">
      <formula>NOT(ISERROR(SEARCH("dsoy jktdh; fo|ky;ksa esa iz;ksx gsrq fu%'kqYd",J1453)))</formula>
    </cfRule>
    <cfRule type="containsText" dxfId="6826" priority="6018" stopIfTrue="1" operator="containsText" text="dsoy jktdh; fo|ky;ksa esa iz;ksx gsrq fu%'kqYd">
      <formula>NOT(ISERROR(SEARCH("dsoy jktdh; fo|ky;ksa esa iz;ksx gsrq fu%'kqYd",J1453)))</formula>
    </cfRule>
    <cfRule type="containsText" dxfId="6825" priority="6019" stopIfTrue="1" operator="containsText" text="dsoy jktdh; fo|ky;ksa esa iz;ksx gsrq fu%'kqYd">
      <formula>NOT(ISERROR(SEARCH("dsoy jktdh; fo|ky;ksa esa iz;ksx gsrq fu%'kqYd",J1453)))</formula>
    </cfRule>
    <cfRule type="containsText" dxfId="6824" priority="6020" stopIfTrue="1" operator="containsText" text="f'k{kk foHkkx jktLFkku">
      <formula>NOT(ISERROR(SEARCH("f'k{kk foHkkx jktLFkku",J1453)))</formula>
    </cfRule>
    <cfRule type="containsText" dxfId="6823" priority="6021" stopIfTrue="1" operator="containsText" text="iw.kkZad">
      <formula>NOT(ISERROR(SEARCH("iw.kkZad",J1453)))</formula>
    </cfRule>
  </conditionalFormatting>
  <conditionalFormatting sqref="J1457">
    <cfRule type="cellIs" dxfId="6822" priority="6016" stopIfTrue="1" operator="equal">
      <formula>0</formula>
    </cfRule>
  </conditionalFormatting>
  <conditionalFormatting sqref="J1457">
    <cfRule type="containsText" dxfId="6821" priority="6011" stopIfTrue="1" operator="containsText" text="dsoy jktdh; fo|ky;ksa esa iz;ksx gsrq fu%'kqYd">
      <formula>NOT(ISERROR(SEARCH("dsoy jktdh; fo|ky;ksa esa iz;ksx gsrq fu%'kqYd",J1457)))</formula>
    </cfRule>
    <cfRule type="containsText" dxfId="6820" priority="6012" stopIfTrue="1" operator="containsText" text="dsoy jktdh; fo|ky;ksa esa iz;ksx gsrq fu%'kqYd">
      <formula>NOT(ISERROR(SEARCH("dsoy jktdh; fo|ky;ksa esa iz;ksx gsrq fu%'kqYd",J1457)))</formula>
    </cfRule>
    <cfRule type="containsText" dxfId="6819" priority="6013" stopIfTrue="1" operator="containsText" text="dsoy jktdh; fo|ky;ksa esa iz;ksx gsrq fu%'kqYd">
      <formula>NOT(ISERROR(SEARCH("dsoy jktdh; fo|ky;ksa esa iz;ksx gsrq fu%'kqYd",J1457)))</formula>
    </cfRule>
    <cfRule type="containsText" dxfId="6818" priority="6014" stopIfTrue="1" operator="containsText" text="f'k{kk foHkkx jktLFkku">
      <formula>NOT(ISERROR(SEARCH("f'k{kk foHkkx jktLFkku",J1457)))</formula>
    </cfRule>
    <cfRule type="containsText" dxfId="6817" priority="6015" stopIfTrue="1" operator="containsText" text="iw.kkZad">
      <formula>NOT(ISERROR(SEARCH("iw.kkZad",J1457)))</formula>
    </cfRule>
  </conditionalFormatting>
  <conditionalFormatting sqref="N1433">
    <cfRule type="cellIs" dxfId="6816" priority="6010" stopIfTrue="1" operator="equal">
      <formula>0</formula>
    </cfRule>
  </conditionalFormatting>
  <conditionalFormatting sqref="N1433">
    <cfRule type="containsText" dxfId="6815" priority="6005" stopIfTrue="1" operator="containsText" text="dsoy jktdh; fo|ky;ksa esa iz;ksx gsrq fu%'kqYd">
      <formula>NOT(ISERROR(SEARCH("dsoy jktdh; fo|ky;ksa esa iz;ksx gsrq fu%'kqYd",N1433)))</formula>
    </cfRule>
    <cfRule type="containsText" dxfId="6814" priority="6006" stopIfTrue="1" operator="containsText" text="dsoy jktdh; fo|ky;ksa esa iz;ksx gsrq fu%'kqYd">
      <formula>NOT(ISERROR(SEARCH("dsoy jktdh; fo|ky;ksa esa iz;ksx gsrq fu%'kqYd",N1433)))</formula>
    </cfRule>
    <cfRule type="containsText" dxfId="6813" priority="6007" stopIfTrue="1" operator="containsText" text="dsoy jktdh; fo|ky;ksa esa iz;ksx gsrq fu%'kqYd">
      <formula>NOT(ISERROR(SEARCH("dsoy jktdh; fo|ky;ksa esa iz;ksx gsrq fu%'kqYd",N1433)))</formula>
    </cfRule>
    <cfRule type="containsText" dxfId="6812" priority="6008" stopIfTrue="1" operator="containsText" text="f'k{kk foHkkx jktLFkku">
      <formula>NOT(ISERROR(SEARCH("f'k{kk foHkkx jktLFkku",N1433)))</formula>
    </cfRule>
    <cfRule type="containsText" dxfId="6811" priority="6009" stopIfTrue="1" operator="containsText" text="iw.kkZad">
      <formula>NOT(ISERROR(SEARCH("iw.kkZad",N1433)))</formula>
    </cfRule>
  </conditionalFormatting>
  <conditionalFormatting sqref="N1434">
    <cfRule type="cellIs" dxfId="6810" priority="6004" stopIfTrue="1" operator="equal">
      <formula>0</formula>
    </cfRule>
  </conditionalFormatting>
  <conditionalFormatting sqref="N1434">
    <cfRule type="containsText" dxfId="6809" priority="5999" stopIfTrue="1" operator="containsText" text="dsoy jktdh; fo|ky;ksa esa iz;ksx gsrq fu%'kqYd">
      <formula>NOT(ISERROR(SEARCH("dsoy jktdh; fo|ky;ksa esa iz;ksx gsrq fu%'kqYd",N1434)))</formula>
    </cfRule>
    <cfRule type="containsText" dxfId="6808" priority="6000" stopIfTrue="1" operator="containsText" text="dsoy jktdh; fo|ky;ksa esa iz;ksx gsrq fu%'kqYd">
      <formula>NOT(ISERROR(SEARCH("dsoy jktdh; fo|ky;ksa esa iz;ksx gsrq fu%'kqYd",N1434)))</formula>
    </cfRule>
    <cfRule type="containsText" dxfId="6807" priority="6001" stopIfTrue="1" operator="containsText" text="dsoy jktdh; fo|ky;ksa esa iz;ksx gsrq fu%'kqYd">
      <formula>NOT(ISERROR(SEARCH("dsoy jktdh; fo|ky;ksa esa iz;ksx gsrq fu%'kqYd",N1434)))</formula>
    </cfRule>
    <cfRule type="containsText" dxfId="6806" priority="6002" stopIfTrue="1" operator="containsText" text="f'k{kk foHkkx jktLFkku">
      <formula>NOT(ISERROR(SEARCH("f'k{kk foHkkx jktLFkku",N1434)))</formula>
    </cfRule>
    <cfRule type="containsText" dxfId="6805" priority="6003" stopIfTrue="1" operator="containsText" text="iw.kkZad">
      <formula>NOT(ISERROR(SEARCH("iw.kkZad",N1434)))</formula>
    </cfRule>
  </conditionalFormatting>
  <conditionalFormatting sqref="B1434:C1434">
    <cfRule type="cellIs" dxfId="6804" priority="5998" stopIfTrue="1" operator="equal">
      <formula>0</formula>
    </cfRule>
  </conditionalFormatting>
  <conditionalFormatting sqref="B1434:C1434">
    <cfRule type="containsText" dxfId="6803" priority="5993" stopIfTrue="1" operator="containsText" text="dsoy jktdh; fo|ky;ksa esa iz;ksx gsrq fu%'kqYd">
      <formula>NOT(ISERROR(SEARCH("dsoy jktdh; fo|ky;ksa esa iz;ksx gsrq fu%'kqYd",B1434)))</formula>
    </cfRule>
    <cfRule type="containsText" dxfId="6802" priority="5994" stopIfTrue="1" operator="containsText" text="dsoy jktdh; fo|ky;ksa esa iz;ksx gsrq fu%'kqYd">
      <formula>NOT(ISERROR(SEARCH("dsoy jktdh; fo|ky;ksa esa iz;ksx gsrq fu%'kqYd",B1434)))</formula>
    </cfRule>
    <cfRule type="containsText" dxfId="6801" priority="5995" stopIfTrue="1" operator="containsText" text="dsoy jktdh; fo|ky;ksa esa iz;ksx gsrq fu%'kqYd">
      <formula>NOT(ISERROR(SEARCH("dsoy jktdh; fo|ky;ksa esa iz;ksx gsrq fu%'kqYd",B1434)))</formula>
    </cfRule>
    <cfRule type="containsText" dxfId="6800" priority="5996" stopIfTrue="1" operator="containsText" text="f'k{kk foHkkx jktLFkku">
      <formula>NOT(ISERROR(SEARCH("f'k{kk foHkkx jktLFkku",B1434)))</formula>
    </cfRule>
    <cfRule type="containsText" dxfId="6799" priority="5997" stopIfTrue="1" operator="containsText" text="iw.kkZad">
      <formula>NOT(ISERROR(SEARCH("iw.kkZad",B1434)))</formula>
    </cfRule>
  </conditionalFormatting>
  <conditionalFormatting sqref="B1476:F1476 B1479:D1479 F1479 H1479 B1477:C1478 B1469:C1471 A1458:A1459 B1481:D1481 F1481 H1481 C1462:C1464 B1460:B1464 B1466:C1466 J1464 B1480">
    <cfRule type="cellIs" dxfId="6798" priority="5992" stopIfTrue="1" operator="equal">
      <formula>0</formula>
    </cfRule>
  </conditionalFormatting>
  <conditionalFormatting sqref="B1476:F1476 B1479:D1479 F1479 H1479 B1477:C1478 B1469:C1471 A1458:A1459 B1481:D1481 F1481 H1481 C1462:C1464 B1460:B1464 B1466:C1466 J1464 B1480">
    <cfRule type="containsText" dxfId="6797" priority="5987" stopIfTrue="1" operator="containsText" text="dsoy jktdh; fo|ky;ksa esa iz;ksx gsrq fu%'kqYd">
      <formula>NOT(ISERROR(SEARCH("dsoy jktdh; fo|ky;ksa esa iz;ksx gsrq fu%'kqYd",A1458)))</formula>
    </cfRule>
    <cfRule type="containsText" dxfId="6796" priority="5988" stopIfTrue="1" operator="containsText" text="dsoy jktdh; fo|ky;ksa esa iz;ksx gsrq fu%'kqYd">
      <formula>NOT(ISERROR(SEARCH("dsoy jktdh; fo|ky;ksa esa iz;ksx gsrq fu%'kqYd",A1458)))</formula>
    </cfRule>
    <cfRule type="containsText" dxfId="6795" priority="5989" stopIfTrue="1" operator="containsText" text="dsoy jktdh; fo|ky;ksa esa iz;ksx gsrq fu%'kqYd">
      <formula>NOT(ISERROR(SEARCH("dsoy jktdh; fo|ky;ksa esa iz;ksx gsrq fu%'kqYd",A1458)))</formula>
    </cfRule>
    <cfRule type="containsText" dxfId="6794" priority="5990" stopIfTrue="1" operator="containsText" text="f'k{kk foHkkx jktLFkku">
      <formula>NOT(ISERROR(SEARCH("f'k{kk foHkkx jktLFkku",A1458)))</formula>
    </cfRule>
    <cfRule type="containsText" dxfId="6793" priority="5991" stopIfTrue="1" operator="containsText" text="iw.kkZad">
      <formula>NOT(ISERROR(SEARCH("iw.kkZad",A1458)))</formula>
    </cfRule>
  </conditionalFormatting>
  <conditionalFormatting sqref="B1466:C1466">
    <cfRule type="cellIs" dxfId="6792" priority="5985" operator="equal">
      <formula>0</formula>
    </cfRule>
    <cfRule type="containsText" dxfId="6791" priority="5986" stopIfTrue="1" operator="containsText" text="false">
      <formula>NOT(ISERROR(SEARCH("false",B1466)))</formula>
    </cfRule>
  </conditionalFormatting>
  <conditionalFormatting sqref="H1484:H1488">
    <cfRule type="cellIs" dxfId="6790" priority="5918" stopIfTrue="1" operator="equal">
      <formula>0</formula>
    </cfRule>
  </conditionalFormatting>
  <conditionalFormatting sqref="H1484:H1488">
    <cfRule type="containsText" dxfId="6789" priority="5913" stopIfTrue="1" operator="containsText" text="dsoy jktdh; fo|ky;ksa esa iz;ksx gsrq fu%'kqYd">
      <formula>NOT(ISERROR(SEARCH("dsoy jktdh; fo|ky;ksa esa iz;ksx gsrq fu%'kqYd",H1484)))</formula>
    </cfRule>
    <cfRule type="containsText" dxfId="6788" priority="5914" stopIfTrue="1" operator="containsText" text="dsoy jktdh; fo|ky;ksa esa iz;ksx gsrq fu%'kqYd">
      <formula>NOT(ISERROR(SEARCH("dsoy jktdh; fo|ky;ksa esa iz;ksx gsrq fu%'kqYd",H1484)))</formula>
    </cfRule>
    <cfRule type="containsText" dxfId="6787" priority="5915" stopIfTrue="1" operator="containsText" text="dsoy jktdh; fo|ky;ksa esa iz;ksx gsrq fu%'kqYd">
      <formula>NOT(ISERROR(SEARCH("dsoy jktdh; fo|ky;ksa esa iz;ksx gsrq fu%'kqYd",H1484)))</formula>
    </cfRule>
    <cfRule type="containsText" dxfId="6786" priority="5916" stopIfTrue="1" operator="containsText" text="f'k{kk foHkkx jktLFkku">
      <formula>NOT(ISERROR(SEARCH("f'k{kk foHkkx jktLFkku",H1484)))</formula>
    </cfRule>
    <cfRule type="containsText" dxfId="6785" priority="5917" stopIfTrue="1" operator="containsText" text="iw.kkZad">
      <formula>NOT(ISERROR(SEARCH("iw.kkZad",H1484)))</formula>
    </cfRule>
  </conditionalFormatting>
  <conditionalFormatting sqref="D1477:F1477">
    <cfRule type="cellIs" dxfId="6784" priority="5984" stopIfTrue="1" operator="equal">
      <formula>0</formula>
    </cfRule>
  </conditionalFormatting>
  <conditionalFormatting sqref="D1477:F1477">
    <cfRule type="containsText" dxfId="6783" priority="5979" stopIfTrue="1" operator="containsText" text="dsoy jktdh; fo|ky;ksa esa iz;ksx gsrq fu%'kqYd">
      <formula>NOT(ISERROR(SEARCH("dsoy jktdh; fo|ky;ksa esa iz;ksx gsrq fu%'kqYd",D1477)))</formula>
    </cfRule>
    <cfRule type="containsText" dxfId="6782" priority="5980" stopIfTrue="1" operator="containsText" text="dsoy jktdh; fo|ky;ksa esa iz;ksx gsrq fu%'kqYd">
      <formula>NOT(ISERROR(SEARCH("dsoy jktdh; fo|ky;ksa esa iz;ksx gsrq fu%'kqYd",D1477)))</formula>
    </cfRule>
    <cfRule type="containsText" dxfId="6781" priority="5981" stopIfTrue="1" operator="containsText" text="dsoy jktdh; fo|ky;ksa esa iz;ksx gsrq fu%'kqYd">
      <formula>NOT(ISERROR(SEARCH("dsoy jktdh; fo|ky;ksa esa iz;ksx gsrq fu%'kqYd",D1477)))</formula>
    </cfRule>
    <cfRule type="containsText" dxfId="6780" priority="5982" stopIfTrue="1" operator="containsText" text="f'k{kk foHkkx jktLFkku">
      <formula>NOT(ISERROR(SEARCH("f'k{kk foHkkx jktLFkku",D1477)))</formula>
    </cfRule>
    <cfRule type="containsText" dxfId="6779" priority="5983" stopIfTrue="1" operator="containsText" text="iw.kkZad">
      <formula>NOT(ISERROR(SEARCH("iw.kkZad",D1477)))</formula>
    </cfRule>
  </conditionalFormatting>
  <conditionalFormatting sqref="D1478:F1478">
    <cfRule type="cellIs" dxfId="6778" priority="5978" stopIfTrue="1" operator="equal">
      <formula>0</formula>
    </cfRule>
  </conditionalFormatting>
  <conditionalFormatting sqref="D1478:F1478">
    <cfRule type="containsText" dxfId="6777" priority="5973" stopIfTrue="1" operator="containsText" text="dsoy jktdh; fo|ky;ksa esa iz;ksx gsrq fu%'kqYd">
      <formula>NOT(ISERROR(SEARCH("dsoy jktdh; fo|ky;ksa esa iz;ksx gsrq fu%'kqYd",D1478)))</formula>
    </cfRule>
    <cfRule type="containsText" dxfId="6776" priority="5974" stopIfTrue="1" operator="containsText" text="dsoy jktdh; fo|ky;ksa esa iz;ksx gsrq fu%'kqYd">
      <formula>NOT(ISERROR(SEARCH("dsoy jktdh; fo|ky;ksa esa iz;ksx gsrq fu%'kqYd",D1478)))</formula>
    </cfRule>
    <cfRule type="containsText" dxfId="6775" priority="5975" stopIfTrue="1" operator="containsText" text="dsoy jktdh; fo|ky;ksa esa iz;ksx gsrq fu%'kqYd">
      <formula>NOT(ISERROR(SEARCH("dsoy jktdh; fo|ky;ksa esa iz;ksx gsrq fu%'kqYd",D1478)))</formula>
    </cfRule>
    <cfRule type="containsText" dxfId="6774" priority="5976" stopIfTrue="1" operator="containsText" text="f'k{kk foHkkx jktLFkku">
      <formula>NOT(ISERROR(SEARCH("f'k{kk foHkkx jktLFkku",D1478)))</formula>
    </cfRule>
    <cfRule type="containsText" dxfId="6773" priority="5977" stopIfTrue="1" operator="containsText" text="iw.kkZad">
      <formula>NOT(ISERROR(SEARCH("iw.kkZad",D1478)))</formula>
    </cfRule>
  </conditionalFormatting>
  <conditionalFormatting sqref="L1479">
    <cfRule type="cellIs" dxfId="6772" priority="5972" stopIfTrue="1" operator="equal">
      <formula>0</formula>
    </cfRule>
  </conditionalFormatting>
  <conditionalFormatting sqref="L1479">
    <cfRule type="containsText" dxfId="6771" priority="5967" stopIfTrue="1" operator="containsText" text="dsoy jktdh; fo|ky;ksa esa iz;ksx gsrq fu%'kqYd">
      <formula>NOT(ISERROR(SEARCH("dsoy jktdh; fo|ky;ksa esa iz;ksx gsrq fu%'kqYd",L1479)))</formula>
    </cfRule>
    <cfRule type="containsText" dxfId="6770" priority="5968" stopIfTrue="1" operator="containsText" text="dsoy jktdh; fo|ky;ksa esa iz;ksx gsrq fu%'kqYd">
      <formula>NOT(ISERROR(SEARCH("dsoy jktdh; fo|ky;ksa esa iz;ksx gsrq fu%'kqYd",L1479)))</formula>
    </cfRule>
    <cfRule type="containsText" dxfId="6769" priority="5969" stopIfTrue="1" operator="containsText" text="dsoy jktdh; fo|ky;ksa esa iz;ksx gsrq fu%'kqYd">
      <formula>NOT(ISERROR(SEARCH("dsoy jktdh; fo|ky;ksa esa iz;ksx gsrq fu%'kqYd",L1479)))</formula>
    </cfRule>
    <cfRule type="containsText" dxfId="6768" priority="5970" stopIfTrue="1" operator="containsText" text="f'k{kk foHkkx jktLFkku">
      <formula>NOT(ISERROR(SEARCH("f'k{kk foHkkx jktLFkku",L1479)))</formula>
    </cfRule>
    <cfRule type="containsText" dxfId="6767" priority="5971" stopIfTrue="1" operator="containsText" text="iw.kkZad">
      <formula>NOT(ISERROR(SEARCH("iw.kkZad",L1479)))</formula>
    </cfRule>
  </conditionalFormatting>
  <conditionalFormatting sqref="H1480">
    <cfRule type="cellIs" dxfId="6766" priority="5966" stopIfTrue="1" operator="equal">
      <formula>0</formula>
    </cfRule>
  </conditionalFormatting>
  <conditionalFormatting sqref="H1480">
    <cfRule type="containsText" dxfId="6765" priority="5961" stopIfTrue="1" operator="containsText" text="dsoy jktdh; fo|ky;ksa esa iz;ksx gsrq fu%'kqYd">
      <formula>NOT(ISERROR(SEARCH("dsoy jktdh; fo|ky;ksa esa iz;ksx gsrq fu%'kqYd",H1480)))</formula>
    </cfRule>
    <cfRule type="containsText" dxfId="6764" priority="5962" stopIfTrue="1" operator="containsText" text="dsoy jktdh; fo|ky;ksa esa iz;ksx gsrq fu%'kqYd">
      <formula>NOT(ISERROR(SEARCH("dsoy jktdh; fo|ky;ksa esa iz;ksx gsrq fu%'kqYd",H1480)))</formula>
    </cfRule>
    <cfRule type="containsText" dxfId="6763" priority="5963" stopIfTrue="1" operator="containsText" text="dsoy jktdh; fo|ky;ksa esa iz;ksx gsrq fu%'kqYd">
      <formula>NOT(ISERROR(SEARCH("dsoy jktdh; fo|ky;ksa esa iz;ksx gsrq fu%'kqYd",H1480)))</formula>
    </cfRule>
    <cfRule type="containsText" dxfId="6762" priority="5964" stopIfTrue="1" operator="containsText" text="f'k{kk foHkkx jktLFkku">
      <formula>NOT(ISERROR(SEARCH("f'k{kk foHkkx jktLFkku",H1480)))</formula>
    </cfRule>
    <cfRule type="containsText" dxfId="6761" priority="5965" stopIfTrue="1" operator="containsText" text="iw.kkZad">
      <formula>NOT(ISERROR(SEARCH("iw.kkZad",H1480)))</formula>
    </cfRule>
  </conditionalFormatting>
  <conditionalFormatting sqref="C1473">
    <cfRule type="cellIs" dxfId="6760" priority="5960" stopIfTrue="1" operator="equal">
      <formula>0</formula>
    </cfRule>
  </conditionalFormatting>
  <conditionalFormatting sqref="C1473">
    <cfRule type="containsText" dxfId="6759" priority="5955" stopIfTrue="1" operator="containsText" text="dsoy jktdh; fo|ky;ksa esa iz;ksx gsrq fu%'kqYd">
      <formula>NOT(ISERROR(SEARCH("dsoy jktdh; fo|ky;ksa esa iz;ksx gsrq fu%'kqYd",C1473)))</formula>
    </cfRule>
    <cfRule type="containsText" dxfId="6758" priority="5956" stopIfTrue="1" operator="containsText" text="dsoy jktdh; fo|ky;ksa esa iz;ksx gsrq fu%'kqYd">
      <formula>NOT(ISERROR(SEARCH("dsoy jktdh; fo|ky;ksa esa iz;ksx gsrq fu%'kqYd",C1473)))</formula>
    </cfRule>
    <cfRule type="containsText" dxfId="6757" priority="5957" stopIfTrue="1" operator="containsText" text="dsoy jktdh; fo|ky;ksa esa iz;ksx gsrq fu%'kqYd">
      <formula>NOT(ISERROR(SEARCH("dsoy jktdh; fo|ky;ksa esa iz;ksx gsrq fu%'kqYd",C1473)))</formula>
    </cfRule>
    <cfRule type="containsText" dxfId="6756" priority="5958" stopIfTrue="1" operator="containsText" text="f'k{kk foHkkx jktLFkku">
      <formula>NOT(ISERROR(SEARCH("f'k{kk foHkkx jktLFkku",C1473)))</formula>
    </cfRule>
    <cfRule type="containsText" dxfId="6755" priority="5959" stopIfTrue="1" operator="containsText" text="iw.kkZad">
      <formula>NOT(ISERROR(SEARCH("iw.kkZad",C1473)))</formula>
    </cfRule>
  </conditionalFormatting>
  <conditionalFormatting sqref="B1472">
    <cfRule type="cellIs" dxfId="6754" priority="5954" stopIfTrue="1" operator="equal">
      <formula>0</formula>
    </cfRule>
  </conditionalFormatting>
  <conditionalFormatting sqref="B1472">
    <cfRule type="containsText" dxfId="6753" priority="5949" stopIfTrue="1" operator="containsText" text="dsoy jktdh; fo|ky;ksa esa iz;ksx gsrq fu%'kqYd">
      <formula>NOT(ISERROR(SEARCH("dsoy jktdh; fo|ky;ksa esa iz;ksx gsrq fu%'kqYd",B1472)))</formula>
    </cfRule>
    <cfRule type="containsText" dxfId="6752" priority="5950" stopIfTrue="1" operator="containsText" text="dsoy jktdh; fo|ky;ksa esa iz;ksx gsrq fu%'kqYd">
      <formula>NOT(ISERROR(SEARCH("dsoy jktdh; fo|ky;ksa esa iz;ksx gsrq fu%'kqYd",B1472)))</formula>
    </cfRule>
    <cfRule type="containsText" dxfId="6751" priority="5951" stopIfTrue="1" operator="containsText" text="dsoy jktdh; fo|ky;ksa esa iz;ksx gsrq fu%'kqYd">
      <formula>NOT(ISERROR(SEARCH("dsoy jktdh; fo|ky;ksa esa iz;ksx gsrq fu%'kqYd",B1472)))</formula>
    </cfRule>
    <cfRule type="containsText" dxfId="6750" priority="5952" stopIfTrue="1" operator="containsText" text="f'k{kk foHkkx jktLFkku">
      <formula>NOT(ISERROR(SEARCH("f'k{kk foHkkx jktLFkku",B1472)))</formula>
    </cfRule>
    <cfRule type="containsText" dxfId="6749" priority="5953" stopIfTrue="1" operator="containsText" text="iw.kkZad">
      <formula>NOT(ISERROR(SEARCH("iw.kkZad",B1472)))</formula>
    </cfRule>
  </conditionalFormatting>
  <conditionalFormatting sqref="K1468 D1468:F1468 H1468:I1468">
    <cfRule type="cellIs" dxfId="6748" priority="5948" stopIfTrue="1" operator="equal">
      <formula>0</formula>
    </cfRule>
  </conditionalFormatting>
  <conditionalFormatting sqref="K1468 D1468:F1468 H1468:I1468">
    <cfRule type="containsText" dxfId="6747" priority="5943" stopIfTrue="1" operator="containsText" text="dsoy jktdh; fo|ky;ksa esa iz;ksx gsrq fu%'kqYd">
      <formula>NOT(ISERROR(SEARCH("dsoy jktdh; fo|ky;ksa esa iz;ksx gsrq fu%'kqYd",D1468)))</formula>
    </cfRule>
    <cfRule type="containsText" dxfId="6746" priority="5944" stopIfTrue="1" operator="containsText" text="dsoy jktdh; fo|ky;ksa esa iz;ksx gsrq fu%'kqYd">
      <formula>NOT(ISERROR(SEARCH("dsoy jktdh; fo|ky;ksa esa iz;ksx gsrq fu%'kqYd",D1468)))</formula>
    </cfRule>
    <cfRule type="containsText" dxfId="6745" priority="5945" stopIfTrue="1" operator="containsText" text="dsoy jktdh; fo|ky;ksa esa iz;ksx gsrq fu%'kqYd">
      <formula>NOT(ISERROR(SEARCH("dsoy jktdh; fo|ky;ksa esa iz;ksx gsrq fu%'kqYd",D1468)))</formula>
    </cfRule>
    <cfRule type="containsText" dxfId="6744" priority="5946" stopIfTrue="1" operator="containsText" text="f'k{kk foHkkx jktLFkku">
      <formula>NOT(ISERROR(SEARCH("f'k{kk foHkkx jktLFkku",D1468)))</formula>
    </cfRule>
    <cfRule type="containsText" dxfId="6743" priority="5947" stopIfTrue="1" operator="containsText" text="iw.kkZad">
      <formula>NOT(ISERROR(SEARCH("iw.kkZad",D1468)))</formula>
    </cfRule>
  </conditionalFormatting>
  <conditionalFormatting sqref="K1468 D1468:F1468 H1468:I1468">
    <cfRule type="cellIs" dxfId="6742" priority="5941" operator="equal">
      <formula>0</formula>
    </cfRule>
    <cfRule type="containsText" dxfId="6741" priority="5942" stopIfTrue="1" operator="containsText" text="false">
      <formula>NOT(ISERROR(SEARCH("false",D1468)))</formula>
    </cfRule>
  </conditionalFormatting>
  <conditionalFormatting sqref="K1468 D1468:F1468 H1468:I1468">
    <cfRule type="containsText" dxfId="6740" priority="5940" stopIfTrue="1" operator="containsText" text="izk;ks-">
      <formula>NOT(ISERROR(SEARCH("izk;ks-",D1468)))</formula>
    </cfRule>
  </conditionalFormatting>
  <conditionalFormatting sqref="K1472 D1472:F1472 H1472:I1472">
    <cfRule type="cellIs" dxfId="6739" priority="5939" stopIfTrue="1" operator="equal">
      <formula>0</formula>
    </cfRule>
  </conditionalFormatting>
  <conditionalFormatting sqref="K1472 D1472:F1472 H1472:I1472">
    <cfRule type="containsText" dxfId="6738" priority="5934" stopIfTrue="1" operator="containsText" text="dsoy jktdh; fo|ky;ksa esa iz;ksx gsrq fu%'kqYd">
      <formula>NOT(ISERROR(SEARCH("dsoy jktdh; fo|ky;ksa esa iz;ksx gsrq fu%'kqYd",D1472)))</formula>
    </cfRule>
    <cfRule type="containsText" dxfId="6737" priority="5935" stopIfTrue="1" operator="containsText" text="dsoy jktdh; fo|ky;ksa esa iz;ksx gsrq fu%'kqYd">
      <formula>NOT(ISERROR(SEARCH("dsoy jktdh; fo|ky;ksa esa iz;ksx gsrq fu%'kqYd",D1472)))</formula>
    </cfRule>
    <cfRule type="containsText" dxfId="6736" priority="5936" stopIfTrue="1" operator="containsText" text="dsoy jktdh; fo|ky;ksa esa iz;ksx gsrq fu%'kqYd">
      <formula>NOT(ISERROR(SEARCH("dsoy jktdh; fo|ky;ksa esa iz;ksx gsrq fu%'kqYd",D1472)))</formula>
    </cfRule>
    <cfRule type="containsText" dxfId="6735" priority="5937" stopIfTrue="1" operator="containsText" text="f'k{kk foHkkx jktLFkku">
      <formula>NOT(ISERROR(SEARCH("f'k{kk foHkkx jktLFkku",D1472)))</formula>
    </cfRule>
    <cfRule type="containsText" dxfId="6734" priority="5938" stopIfTrue="1" operator="containsText" text="iw.kkZad">
      <formula>NOT(ISERROR(SEARCH("iw.kkZad",D1472)))</formula>
    </cfRule>
  </conditionalFormatting>
  <conditionalFormatting sqref="K1472 D1472:F1472 H1472:I1472">
    <cfRule type="cellIs" dxfId="6733" priority="5932" operator="equal">
      <formula>0</formula>
    </cfRule>
    <cfRule type="containsText" dxfId="6732" priority="5933" stopIfTrue="1" operator="containsText" text="false">
      <formula>NOT(ISERROR(SEARCH("false",D1472)))</formula>
    </cfRule>
  </conditionalFormatting>
  <conditionalFormatting sqref="K1472 D1472:F1472 H1472:I1472">
    <cfRule type="containsText" dxfId="6731" priority="5931" stopIfTrue="1" operator="containsText" text="izk;ks-">
      <formula>NOT(ISERROR(SEARCH("izk;ks-",D1472)))</formula>
    </cfRule>
  </conditionalFormatting>
  <conditionalFormatting sqref="D1484:D1488">
    <cfRule type="cellIs" dxfId="6730" priority="5930" stopIfTrue="1" operator="equal">
      <formula>0</formula>
    </cfRule>
  </conditionalFormatting>
  <conditionalFormatting sqref="D1484:D1488">
    <cfRule type="containsText" dxfId="6729" priority="5925" stopIfTrue="1" operator="containsText" text="dsoy jktdh; fo|ky;ksa esa iz;ksx gsrq fu%'kqYd">
      <formula>NOT(ISERROR(SEARCH("dsoy jktdh; fo|ky;ksa esa iz;ksx gsrq fu%'kqYd",D1484)))</formula>
    </cfRule>
    <cfRule type="containsText" dxfId="6728" priority="5926" stopIfTrue="1" operator="containsText" text="dsoy jktdh; fo|ky;ksa esa iz;ksx gsrq fu%'kqYd">
      <formula>NOT(ISERROR(SEARCH("dsoy jktdh; fo|ky;ksa esa iz;ksx gsrq fu%'kqYd",D1484)))</formula>
    </cfRule>
    <cfRule type="containsText" dxfId="6727" priority="5927" stopIfTrue="1" operator="containsText" text="dsoy jktdh; fo|ky;ksa esa iz;ksx gsrq fu%'kqYd">
      <formula>NOT(ISERROR(SEARCH("dsoy jktdh; fo|ky;ksa esa iz;ksx gsrq fu%'kqYd",D1484)))</formula>
    </cfRule>
    <cfRule type="containsText" dxfId="6726" priority="5928" stopIfTrue="1" operator="containsText" text="f'k{kk foHkkx jktLFkku">
      <formula>NOT(ISERROR(SEARCH("f'k{kk foHkkx jktLFkku",D1484)))</formula>
    </cfRule>
    <cfRule type="containsText" dxfId="6725" priority="5929" stopIfTrue="1" operator="containsText" text="iw.kkZad">
      <formula>NOT(ISERROR(SEARCH("iw.kkZad",D1484)))</formula>
    </cfRule>
  </conditionalFormatting>
  <conditionalFormatting sqref="F1484:F1488">
    <cfRule type="cellIs" dxfId="6724" priority="5924" stopIfTrue="1" operator="equal">
      <formula>0</formula>
    </cfRule>
  </conditionalFormatting>
  <conditionalFormatting sqref="F1484:F1488">
    <cfRule type="containsText" dxfId="6723" priority="5919" stopIfTrue="1" operator="containsText" text="dsoy jktdh; fo|ky;ksa esa iz;ksx gsrq fu%'kqYd">
      <formula>NOT(ISERROR(SEARCH("dsoy jktdh; fo|ky;ksa esa iz;ksx gsrq fu%'kqYd",F1484)))</formula>
    </cfRule>
    <cfRule type="containsText" dxfId="6722" priority="5920" stopIfTrue="1" operator="containsText" text="dsoy jktdh; fo|ky;ksa esa iz;ksx gsrq fu%'kqYd">
      <formula>NOT(ISERROR(SEARCH("dsoy jktdh; fo|ky;ksa esa iz;ksx gsrq fu%'kqYd",F1484)))</formula>
    </cfRule>
    <cfRule type="containsText" dxfId="6721" priority="5921" stopIfTrue="1" operator="containsText" text="dsoy jktdh; fo|ky;ksa esa iz;ksx gsrq fu%'kqYd">
      <formula>NOT(ISERROR(SEARCH("dsoy jktdh; fo|ky;ksa esa iz;ksx gsrq fu%'kqYd",F1484)))</formula>
    </cfRule>
    <cfRule type="containsText" dxfId="6720" priority="5922" stopIfTrue="1" operator="containsText" text="f'k{kk foHkkx jktLFkku">
      <formula>NOT(ISERROR(SEARCH("f'k{kk foHkkx jktLFkku",F1484)))</formula>
    </cfRule>
    <cfRule type="containsText" dxfId="6719" priority="5923" stopIfTrue="1" operator="containsText" text="iw.kkZad">
      <formula>NOT(ISERROR(SEARCH("iw.kkZad",F1484)))</formula>
    </cfRule>
  </conditionalFormatting>
  <conditionalFormatting sqref="B1485:C1485">
    <cfRule type="cellIs" dxfId="6718" priority="5912" stopIfTrue="1" operator="equal">
      <formula>0</formula>
    </cfRule>
  </conditionalFormatting>
  <conditionalFormatting sqref="B1485:C1485">
    <cfRule type="containsText" dxfId="6717" priority="5907" stopIfTrue="1" operator="containsText" text="dsoy jktdh; fo|ky;ksa esa iz;ksx gsrq fu%'kqYd">
      <formula>NOT(ISERROR(SEARCH("dsoy jktdh; fo|ky;ksa esa iz;ksx gsrq fu%'kqYd",B1485)))</formula>
    </cfRule>
    <cfRule type="containsText" dxfId="6716" priority="5908" stopIfTrue="1" operator="containsText" text="dsoy jktdh; fo|ky;ksa esa iz;ksx gsrq fu%'kqYd">
      <formula>NOT(ISERROR(SEARCH("dsoy jktdh; fo|ky;ksa esa iz;ksx gsrq fu%'kqYd",B1485)))</formula>
    </cfRule>
    <cfRule type="containsText" dxfId="6715" priority="5909" stopIfTrue="1" operator="containsText" text="dsoy jktdh; fo|ky;ksa esa iz;ksx gsrq fu%'kqYd">
      <formula>NOT(ISERROR(SEARCH("dsoy jktdh; fo|ky;ksa esa iz;ksx gsrq fu%'kqYd",B1485)))</formula>
    </cfRule>
    <cfRule type="containsText" dxfId="6714" priority="5910" stopIfTrue="1" operator="containsText" text="f'k{kk foHkkx jktLFkku">
      <formula>NOT(ISERROR(SEARCH("f'k{kk foHkkx jktLFkku",B1485)))</formula>
    </cfRule>
    <cfRule type="containsText" dxfId="6713" priority="5911" stopIfTrue="1" operator="containsText" text="iw.kkZad">
      <formula>NOT(ISERROR(SEARCH("iw.kkZad",B1485)))</formula>
    </cfRule>
  </conditionalFormatting>
  <conditionalFormatting sqref="G1469:G1471">
    <cfRule type="expression" dxfId="6712" priority="5906">
      <formula>is(error)</formula>
    </cfRule>
  </conditionalFormatting>
  <conditionalFormatting sqref="G1469:G1471">
    <cfRule type="cellIs" dxfId="6711" priority="5905" operator="equal">
      <formula>0</formula>
    </cfRule>
  </conditionalFormatting>
  <conditionalFormatting sqref="G1469:G1471">
    <cfRule type="expression" dxfId="6710" priority="5904">
      <formula>ISERROR(G1469)</formula>
    </cfRule>
  </conditionalFormatting>
  <conditionalFormatting sqref="K1469:K1471">
    <cfRule type="expression" dxfId="6709" priority="5903">
      <formula>is(error)</formula>
    </cfRule>
  </conditionalFormatting>
  <conditionalFormatting sqref="K1469:K1471">
    <cfRule type="cellIs" dxfId="6708" priority="5902" operator="equal">
      <formula>0</formula>
    </cfRule>
  </conditionalFormatting>
  <conditionalFormatting sqref="K1469:K1471">
    <cfRule type="expression" dxfId="6707" priority="5901">
      <formula>ISERROR(K1469)</formula>
    </cfRule>
  </conditionalFormatting>
  <conditionalFormatting sqref="G1473">
    <cfRule type="expression" dxfId="6706" priority="5900">
      <formula>is(error)</formula>
    </cfRule>
  </conditionalFormatting>
  <conditionalFormatting sqref="G1473">
    <cfRule type="cellIs" dxfId="6705" priority="5899" operator="equal">
      <formula>0</formula>
    </cfRule>
  </conditionalFormatting>
  <conditionalFormatting sqref="G1473">
    <cfRule type="expression" dxfId="6704" priority="5898">
      <formula>ISERROR(G1473)</formula>
    </cfRule>
  </conditionalFormatting>
  <conditionalFormatting sqref="K1473">
    <cfRule type="expression" dxfId="6703" priority="5897">
      <formula>is(error)</formula>
    </cfRule>
  </conditionalFormatting>
  <conditionalFormatting sqref="K1473">
    <cfRule type="cellIs" dxfId="6702" priority="5896" operator="equal">
      <formula>0</formula>
    </cfRule>
  </conditionalFormatting>
  <conditionalFormatting sqref="K1473">
    <cfRule type="expression" dxfId="6701" priority="5895">
      <formula>ISERROR(K1473)</formula>
    </cfRule>
  </conditionalFormatting>
  <conditionalFormatting sqref="O1476:Q1476">
    <cfRule type="cellIs" dxfId="6700" priority="5894" stopIfTrue="1" operator="equal">
      <formula>0</formula>
    </cfRule>
  </conditionalFormatting>
  <conditionalFormatting sqref="O1476:Q1476">
    <cfRule type="containsText" dxfId="6699" priority="5889" stopIfTrue="1" operator="containsText" text="dsoy jktdh; fo|ky;ksa esa iz;ksx gsrq fu%'kqYd">
      <formula>NOT(ISERROR(SEARCH("dsoy jktdh; fo|ky;ksa esa iz;ksx gsrq fu%'kqYd",O1476)))</formula>
    </cfRule>
    <cfRule type="containsText" dxfId="6698" priority="5890" stopIfTrue="1" operator="containsText" text="dsoy jktdh; fo|ky;ksa esa iz;ksx gsrq fu%'kqYd">
      <formula>NOT(ISERROR(SEARCH("dsoy jktdh; fo|ky;ksa esa iz;ksx gsrq fu%'kqYd",O1476)))</formula>
    </cfRule>
    <cfRule type="containsText" dxfId="6697" priority="5891" stopIfTrue="1" operator="containsText" text="dsoy jktdh; fo|ky;ksa esa iz;ksx gsrq fu%'kqYd">
      <formula>NOT(ISERROR(SEARCH("dsoy jktdh; fo|ky;ksa esa iz;ksx gsrq fu%'kqYd",O1476)))</formula>
    </cfRule>
    <cfRule type="containsText" dxfId="6696" priority="5892" stopIfTrue="1" operator="containsText" text="f'k{kk foHkkx jktLFkku">
      <formula>NOT(ISERROR(SEARCH("f'k{kk foHkkx jktLFkku",O1476)))</formula>
    </cfRule>
    <cfRule type="containsText" dxfId="6695" priority="5893" stopIfTrue="1" operator="containsText" text="iw.kkZad">
      <formula>NOT(ISERROR(SEARCH("iw.kkZad",O1476)))</formula>
    </cfRule>
  </conditionalFormatting>
  <conditionalFormatting sqref="F1480">
    <cfRule type="cellIs" dxfId="6694" priority="5858" stopIfTrue="1" operator="equal">
      <formula>0</formula>
    </cfRule>
  </conditionalFormatting>
  <conditionalFormatting sqref="F1480">
    <cfRule type="containsText" dxfId="6693" priority="5853" stopIfTrue="1" operator="containsText" text="dsoy jktdh; fo|ky;ksa esa iz;ksx gsrq fu%'kqYd">
      <formula>NOT(ISERROR(SEARCH("dsoy jktdh; fo|ky;ksa esa iz;ksx gsrq fu%'kqYd",F1480)))</formula>
    </cfRule>
    <cfRule type="containsText" dxfId="6692" priority="5854" stopIfTrue="1" operator="containsText" text="dsoy jktdh; fo|ky;ksa esa iz;ksx gsrq fu%'kqYd">
      <formula>NOT(ISERROR(SEARCH("dsoy jktdh; fo|ky;ksa esa iz;ksx gsrq fu%'kqYd",F1480)))</formula>
    </cfRule>
    <cfRule type="containsText" dxfId="6691" priority="5855" stopIfTrue="1" operator="containsText" text="dsoy jktdh; fo|ky;ksa esa iz;ksx gsrq fu%'kqYd">
      <formula>NOT(ISERROR(SEARCH("dsoy jktdh; fo|ky;ksa esa iz;ksx gsrq fu%'kqYd",F1480)))</formula>
    </cfRule>
    <cfRule type="containsText" dxfId="6690" priority="5856" stopIfTrue="1" operator="containsText" text="f'k{kk foHkkx jktLFkku">
      <formula>NOT(ISERROR(SEARCH("f'k{kk foHkkx jktLFkku",F1480)))</formula>
    </cfRule>
    <cfRule type="containsText" dxfId="6689" priority="5857" stopIfTrue="1" operator="containsText" text="iw.kkZad">
      <formula>NOT(ISERROR(SEARCH("iw.kkZad",F1480)))</formula>
    </cfRule>
  </conditionalFormatting>
  <conditionalFormatting sqref="N1476:N1478">
    <cfRule type="cellIs" dxfId="6688" priority="5876" stopIfTrue="1" operator="equal">
      <formula>0</formula>
    </cfRule>
  </conditionalFormatting>
  <conditionalFormatting sqref="N1476:N1478">
    <cfRule type="containsText" dxfId="6687" priority="5871" stopIfTrue="1" operator="containsText" text="dsoy jktdh; fo|ky;ksa esa iz;ksx gsrq fu%'kqYd">
      <formula>NOT(ISERROR(SEARCH("dsoy jktdh; fo|ky;ksa esa iz;ksx gsrq fu%'kqYd",N1476)))</formula>
    </cfRule>
    <cfRule type="containsText" dxfId="6686" priority="5872" stopIfTrue="1" operator="containsText" text="dsoy jktdh; fo|ky;ksa esa iz;ksx gsrq fu%'kqYd">
      <formula>NOT(ISERROR(SEARCH("dsoy jktdh; fo|ky;ksa esa iz;ksx gsrq fu%'kqYd",N1476)))</formula>
    </cfRule>
    <cfRule type="containsText" dxfId="6685" priority="5873" stopIfTrue="1" operator="containsText" text="dsoy jktdh; fo|ky;ksa esa iz;ksx gsrq fu%'kqYd">
      <formula>NOT(ISERROR(SEARCH("dsoy jktdh; fo|ky;ksa esa iz;ksx gsrq fu%'kqYd",N1476)))</formula>
    </cfRule>
    <cfRule type="containsText" dxfId="6684" priority="5874" stopIfTrue="1" operator="containsText" text="f'k{kk foHkkx jktLFkku">
      <formula>NOT(ISERROR(SEARCH("f'k{kk foHkkx jktLFkku",N1476)))</formula>
    </cfRule>
    <cfRule type="containsText" dxfId="6683" priority="5875" stopIfTrue="1" operator="containsText" text="iw.kkZad">
      <formula>NOT(ISERROR(SEARCH("iw.kkZad",N1476)))</formula>
    </cfRule>
  </conditionalFormatting>
  <conditionalFormatting sqref="J1476:J1478">
    <cfRule type="cellIs" dxfId="6682" priority="5870" stopIfTrue="1" operator="equal">
      <formula>0</formula>
    </cfRule>
  </conditionalFormatting>
  <conditionalFormatting sqref="J1476:J1478">
    <cfRule type="containsText" dxfId="6681" priority="5865" stopIfTrue="1" operator="containsText" text="dsoy jktdh; fo|ky;ksa esa iz;ksx gsrq fu%'kqYd">
      <formula>NOT(ISERROR(SEARCH("dsoy jktdh; fo|ky;ksa esa iz;ksx gsrq fu%'kqYd",J1476)))</formula>
    </cfRule>
    <cfRule type="containsText" dxfId="6680" priority="5866" stopIfTrue="1" operator="containsText" text="dsoy jktdh; fo|ky;ksa esa iz;ksx gsrq fu%'kqYd">
      <formula>NOT(ISERROR(SEARCH("dsoy jktdh; fo|ky;ksa esa iz;ksx gsrq fu%'kqYd",J1476)))</formula>
    </cfRule>
    <cfRule type="containsText" dxfId="6679" priority="5867" stopIfTrue="1" operator="containsText" text="dsoy jktdh; fo|ky;ksa esa iz;ksx gsrq fu%'kqYd">
      <formula>NOT(ISERROR(SEARCH("dsoy jktdh; fo|ky;ksa esa iz;ksx gsrq fu%'kqYd",J1476)))</formula>
    </cfRule>
    <cfRule type="containsText" dxfId="6678" priority="5868" stopIfTrue="1" operator="containsText" text="f'k{kk foHkkx jktLFkku">
      <formula>NOT(ISERROR(SEARCH("f'k{kk foHkkx jktLFkku",J1476)))</formula>
    </cfRule>
    <cfRule type="containsText" dxfId="6677" priority="5869" stopIfTrue="1" operator="containsText" text="iw.kkZad">
      <formula>NOT(ISERROR(SEARCH("iw.kkZad",J1476)))</formula>
    </cfRule>
  </conditionalFormatting>
  <conditionalFormatting sqref="O1477:Q1477">
    <cfRule type="cellIs" dxfId="6676" priority="5888" stopIfTrue="1" operator="equal">
      <formula>0</formula>
    </cfRule>
  </conditionalFormatting>
  <conditionalFormatting sqref="O1477:Q1477">
    <cfRule type="containsText" dxfId="6675" priority="5883" stopIfTrue="1" operator="containsText" text="dsoy jktdh; fo|ky;ksa esa iz;ksx gsrq fu%'kqYd">
      <formula>NOT(ISERROR(SEARCH("dsoy jktdh; fo|ky;ksa esa iz;ksx gsrq fu%'kqYd",O1477)))</formula>
    </cfRule>
    <cfRule type="containsText" dxfId="6674" priority="5884" stopIfTrue="1" operator="containsText" text="dsoy jktdh; fo|ky;ksa esa iz;ksx gsrq fu%'kqYd">
      <formula>NOT(ISERROR(SEARCH("dsoy jktdh; fo|ky;ksa esa iz;ksx gsrq fu%'kqYd",O1477)))</formula>
    </cfRule>
    <cfRule type="containsText" dxfId="6673" priority="5885" stopIfTrue="1" operator="containsText" text="dsoy jktdh; fo|ky;ksa esa iz;ksx gsrq fu%'kqYd">
      <formula>NOT(ISERROR(SEARCH("dsoy jktdh; fo|ky;ksa esa iz;ksx gsrq fu%'kqYd",O1477)))</formula>
    </cfRule>
    <cfRule type="containsText" dxfId="6672" priority="5886" stopIfTrue="1" operator="containsText" text="f'k{kk foHkkx jktLFkku">
      <formula>NOT(ISERROR(SEARCH("f'k{kk foHkkx jktLFkku",O1477)))</formula>
    </cfRule>
    <cfRule type="containsText" dxfId="6671" priority="5887" stopIfTrue="1" operator="containsText" text="iw.kkZad">
      <formula>NOT(ISERROR(SEARCH("iw.kkZad",O1477)))</formula>
    </cfRule>
  </conditionalFormatting>
  <conditionalFormatting sqref="O1478:Q1478">
    <cfRule type="cellIs" dxfId="6670" priority="5882" stopIfTrue="1" operator="equal">
      <formula>0</formula>
    </cfRule>
  </conditionalFormatting>
  <conditionalFormatting sqref="O1478:Q1478">
    <cfRule type="containsText" dxfId="6669" priority="5877" stopIfTrue="1" operator="containsText" text="dsoy jktdh; fo|ky;ksa esa iz;ksx gsrq fu%'kqYd">
      <formula>NOT(ISERROR(SEARCH("dsoy jktdh; fo|ky;ksa esa iz;ksx gsrq fu%'kqYd",O1478)))</formula>
    </cfRule>
    <cfRule type="containsText" dxfId="6668" priority="5878" stopIfTrue="1" operator="containsText" text="dsoy jktdh; fo|ky;ksa esa iz;ksx gsrq fu%'kqYd">
      <formula>NOT(ISERROR(SEARCH("dsoy jktdh; fo|ky;ksa esa iz;ksx gsrq fu%'kqYd",O1478)))</formula>
    </cfRule>
    <cfRule type="containsText" dxfId="6667" priority="5879" stopIfTrue="1" operator="containsText" text="dsoy jktdh; fo|ky;ksa esa iz;ksx gsrq fu%'kqYd">
      <formula>NOT(ISERROR(SEARCH("dsoy jktdh; fo|ky;ksa esa iz;ksx gsrq fu%'kqYd",O1478)))</formula>
    </cfRule>
    <cfRule type="containsText" dxfId="6666" priority="5880" stopIfTrue="1" operator="containsText" text="f'k{kk foHkkx jktLFkku">
      <formula>NOT(ISERROR(SEARCH("f'k{kk foHkkx jktLFkku",O1478)))</formula>
    </cfRule>
    <cfRule type="containsText" dxfId="6665" priority="5881" stopIfTrue="1" operator="containsText" text="iw.kkZad">
      <formula>NOT(ISERROR(SEARCH("iw.kkZad",O1478)))</formula>
    </cfRule>
  </conditionalFormatting>
  <conditionalFormatting sqref="D1480">
    <cfRule type="cellIs" dxfId="6664" priority="5864" stopIfTrue="1" operator="equal">
      <formula>0</formula>
    </cfRule>
  </conditionalFormatting>
  <conditionalFormatting sqref="D1480">
    <cfRule type="containsText" dxfId="6663" priority="5859" stopIfTrue="1" operator="containsText" text="dsoy jktdh; fo|ky;ksa esa iz;ksx gsrq fu%'kqYd">
      <formula>NOT(ISERROR(SEARCH("dsoy jktdh; fo|ky;ksa esa iz;ksx gsrq fu%'kqYd",D1480)))</formula>
    </cfRule>
    <cfRule type="containsText" dxfId="6662" priority="5860" stopIfTrue="1" operator="containsText" text="dsoy jktdh; fo|ky;ksa esa iz;ksx gsrq fu%'kqYd">
      <formula>NOT(ISERROR(SEARCH("dsoy jktdh; fo|ky;ksa esa iz;ksx gsrq fu%'kqYd",D1480)))</formula>
    </cfRule>
    <cfRule type="containsText" dxfId="6661" priority="5861" stopIfTrue="1" operator="containsText" text="dsoy jktdh; fo|ky;ksa esa iz;ksx gsrq fu%'kqYd">
      <formula>NOT(ISERROR(SEARCH("dsoy jktdh; fo|ky;ksa esa iz;ksx gsrq fu%'kqYd",D1480)))</formula>
    </cfRule>
    <cfRule type="containsText" dxfId="6660" priority="5862" stopIfTrue="1" operator="containsText" text="f'k{kk foHkkx jktLFkku">
      <formula>NOT(ISERROR(SEARCH("f'k{kk foHkkx jktLFkku",D1480)))</formula>
    </cfRule>
    <cfRule type="containsText" dxfId="6659" priority="5863" stopIfTrue="1" operator="containsText" text="iw.kkZad">
      <formula>NOT(ISERROR(SEARCH("iw.kkZad",D1480)))</formula>
    </cfRule>
  </conditionalFormatting>
  <conditionalFormatting sqref="L1480">
    <cfRule type="cellIs" dxfId="6658" priority="5852" stopIfTrue="1" operator="equal">
      <formula>0</formula>
    </cfRule>
  </conditionalFormatting>
  <conditionalFormatting sqref="L1480">
    <cfRule type="containsText" dxfId="6657" priority="5847" stopIfTrue="1" operator="containsText" text="dsoy jktdh; fo|ky;ksa esa iz;ksx gsrq fu%'kqYd">
      <formula>NOT(ISERROR(SEARCH("dsoy jktdh; fo|ky;ksa esa iz;ksx gsrq fu%'kqYd",L1480)))</formula>
    </cfRule>
    <cfRule type="containsText" dxfId="6656" priority="5848" stopIfTrue="1" operator="containsText" text="dsoy jktdh; fo|ky;ksa esa iz;ksx gsrq fu%'kqYd">
      <formula>NOT(ISERROR(SEARCH("dsoy jktdh; fo|ky;ksa esa iz;ksx gsrq fu%'kqYd",L1480)))</formula>
    </cfRule>
    <cfRule type="containsText" dxfId="6655" priority="5849" stopIfTrue="1" operator="containsText" text="dsoy jktdh; fo|ky;ksa esa iz;ksx gsrq fu%'kqYd">
      <formula>NOT(ISERROR(SEARCH("dsoy jktdh; fo|ky;ksa esa iz;ksx gsrq fu%'kqYd",L1480)))</formula>
    </cfRule>
    <cfRule type="containsText" dxfId="6654" priority="5850" stopIfTrue="1" operator="containsText" text="f'k{kk foHkkx jktLFkku">
      <formula>NOT(ISERROR(SEARCH("f'k{kk foHkkx jktLFkku",L1480)))</formula>
    </cfRule>
    <cfRule type="containsText" dxfId="6653" priority="5851" stopIfTrue="1" operator="containsText" text="iw.kkZad">
      <formula>NOT(ISERROR(SEARCH("iw.kkZad",L1480)))</formula>
    </cfRule>
  </conditionalFormatting>
  <conditionalFormatting sqref="L1481">
    <cfRule type="cellIs" dxfId="6652" priority="5846" stopIfTrue="1" operator="equal">
      <formula>0</formula>
    </cfRule>
  </conditionalFormatting>
  <conditionalFormatting sqref="L1481">
    <cfRule type="containsText" dxfId="6651" priority="5841" stopIfTrue="1" operator="containsText" text="dsoy jktdh; fo|ky;ksa esa iz;ksx gsrq fu%'kqYd">
      <formula>NOT(ISERROR(SEARCH("dsoy jktdh; fo|ky;ksa esa iz;ksx gsrq fu%'kqYd",L1481)))</formula>
    </cfRule>
    <cfRule type="containsText" dxfId="6650" priority="5842" stopIfTrue="1" operator="containsText" text="dsoy jktdh; fo|ky;ksa esa iz;ksx gsrq fu%'kqYd">
      <formula>NOT(ISERROR(SEARCH("dsoy jktdh; fo|ky;ksa esa iz;ksx gsrq fu%'kqYd",L1481)))</formula>
    </cfRule>
    <cfRule type="containsText" dxfId="6649" priority="5843" stopIfTrue="1" operator="containsText" text="dsoy jktdh; fo|ky;ksa esa iz;ksx gsrq fu%'kqYd">
      <formula>NOT(ISERROR(SEARCH("dsoy jktdh; fo|ky;ksa esa iz;ksx gsrq fu%'kqYd",L1481)))</formula>
    </cfRule>
    <cfRule type="containsText" dxfId="6648" priority="5844" stopIfTrue="1" operator="containsText" text="f'k{kk foHkkx jktLFkku">
      <formula>NOT(ISERROR(SEARCH("f'k{kk foHkkx jktLFkku",L1481)))</formula>
    </cfRule>
    <cfRule type="containsText" dxfId="6647" priority="5845" stopIfTrue="1" operator="containsText" text="iw.kkZad">
      <formula>NOT(ISERROR(SEARCH("iw.kkZad",L1481)))</formula>
    </cfRule>
  </conditionalFormatting>
  <conditionalFormatting sqref="O1479">
    <cfRule type="cellIs" dxfId="6646" priority="5840" stopIfTrue="1" operator="equal">
      <formula>0</formula>
    </cfRule>
  </conditionalFormatting>
  <conditionalFormatting sqref="O1479">
    <cfRule type="containsText" dxfId="6645" priority="5835" stopIfTrue="1" operator="containsText" text="dsoy jktdh; fo|ky;ksa esa iz;ksx gsrq fu%'kqYd">
      <formula>NOT(ISERROR(SEARCH("dsoy jktdh; fo|ky;ksa esa iz;ksx gsrq fu%'kqYd",O1479)))</formula>
    </cfRule>
    <cfRule type="containsText" dxfId="6644" priority="5836" stopIfTrue="1" operator="containsText" text="dsoy jktdh; fo|ky;ksa esa iz;ksx gsrq fu%'kqYd">
      <formula>NOT(ISERROR(SEARCH("dsoy jktdh; fo|ky;ksa esa iz;ksx gsrq fu%'kqYd",O1479)))</formula>
    </cfRule>
    <cfRule type="containsText" dxfId="6643" priority="5837" stopIfTrue="1" operator="containsText" text="dsoy jktdh; fo|ky;ksa esa iz;ksx gsrq fu%'kqYd">
      <formula>NOT(ISERROR(SEARCH("dsoy jktdh; fo|ky;ksa esa iz;ksx gsrq fu%'kqYd",O1479)))</formula>
    </cfRule>
    <cfRule type="containsText" dxfId="6642" priority="5838" stopIfTrue="1" operator="containsText" text="f'k{kk foHkkx jktLFkku">
      <formula>NOT(ISERROR(SEARCH("f'k{kk foHkkx jktLFkku",O1479)))</formula>
    </cfRule>
    <cfRule type="containsText" dxfId="6641" priority="5839" stopIfTrue="1" operator="containsText" text="iw.kkZad">
      <formula>NOT(ISERROR(SEARCH("iw.kkZad",O1479)))</formula>
    </cfRule>
  </conditionalFormatting>
  <conditionalFormatting sqref="O1480">
    <cfRule type="cellIs" dxfId="6640" priority="5834" stopIfTrue="1" operator="equal">
      <formula>0</formula>
    </cfRule>
  </conditionalFormatting>
  <conditionalFormatting sqref="O1480">
    <cfRule type="containsText" dxfId="6639" priority="5829" stopIfTrue="1" operator="containsText" text="dsoy jktdh; fo|ky;ksa esa iz;ksx gsrq fu%'kqYd">
      <formula>NOT(ISERROR(SEARCH("dsoy jktdh; fo|ky;ksa esa iz;ksx gsrq fu%'kqYd",O1480)))</formula>
    </cfRule>
    <cfRule type="containsText" dxfId="6638" priority="5830" stopIfTrue="1" operator="containsText" text="dsoy jktdh; fo|ky;ksa esa iz;ksx gsrq fu%'kqYd">
      <formula>NOT(ISERROR(SEARCH("dsoy jktdh; fo|ky;ksa esa iz;ksx gsrq fu%'kqYd",O1480)))</formula>
    </cfRule>
    <cfRule type="containsText" dxfId="6637" priority="5831" stopIfTrue="1" operator="containsText" text="dsoy jktdh; fo|ky;ksa esa iz;ksx gsrq fu%'kqYd">
      <formula>NOT(ISERROR(SEARCH("dsoy jktdh; fo|ky;ksa esa iz;ksx gsrq fu%'kqYd",O1480)))</formula>
    </cfRule>
    <cfRule type="containsText" dxfId="6636" priority="5832" stopIfTrue="1" operator="containsText" text="f'k{kk foHkkx jktLFkku">
      <formula>NOT(ISERROR(SEARCH("f'k{kk foHkkx jktLFkku",O1480)))</formula>
    </cfRule>
    <cfRule type="containsText" dxfId="6635" priority="5833" stopIfTrue="1" operator="containsText" text="iw.kkZad">
      <formula>NOT(ISERROR(SEARCH("iw.kkZad",O1480)))</formula>
    </cfRule>
  </conditionalFormatting>
  <conditionalFormatting sqref="O1481">
    <cfRule type="cellIs" dxfId="6634" priority="5828" stopIfTrue="1" operator="equal">
      <formula>0</formula>
    </cfRule>
  </conditionalFormatting>
  <conditionalFormatting sqref="O1481">
    <cfRule type="containsText" dxfId="6633" priority="5823" stopIfTrue="1" operator="containsText" text="dsoy jktdh; fo|ky;ksa esa iz;ksx gsrq fu%'kqYd">
      <formula>NOT(ISERROR(SEARCH("dsoy jktdh; fo|ky;ksa esa iz;ksx gsrq fu%'kqYd",O1481)))</formula>
    </cfRule>
    <cfRule type="containsText" dxfId="6632" priority="5824" stopIfTrue="1" operator="containsText" text="dsoy jktdh; fo|ky;ksa esa iz;ksx gsrq fu%'kqYd">
      <formula>NOT(ISERROR(SEARCH("dsoy jktdh; fo|ky;ksa esa iz;ksx gsrq fu%'kqYd",O1481)))</formula>
    </cfRule>
    <cfRule type="containsText" dxfId="6631" priority="5825" stopIfTrue="1" operator="containsText" text="dsoy jktdh; fo|ky;ksa esa iz;ksx gsrq fu%'kqYd">
      <formula>NOT(ISERROR(SEARCH("dsoy jktdh; fo|ky;ksa esa iz;ksx gsrq fu%'kqYd",O1481)))</formula>
    </cfRule>
    <cfRule type="containsText" dxfId="6630" priority="5826" stopIfTrue="1" operator="containsText" text="f'k{kk foHkkx jktLFkku">
      <formula>NOT(ISERROR(SEARCH("f'k{kk foHkkx jktLFkku",O1481)))</formula>
    </cfRule>
    <cfRule type="containsText" dxfId="6629" priority="5827" stopIfTrue="1" operator="containsText" text="iw.kkZad">
      <formula>NOT(ISERROR(SEARCH("iw.kkZad",O1481)))</formula>
    </cfRule>
  </conditionalFormatting>
  <conditionalFormatting sqref="J1484:J1487">
    <cfRule type="cellIs" dxfId="6628" priority="5822" stopIfTrue="1" operator="equal">
      <formula>0</formula>
    </cfRule>
  </conditionalFormatting>
  <conditionalFormatting sqref="J1484:J1487">
    <cfRule type="containsText" dxfId="6627" priority="5817" stopIfTrue="1" operator="containsText" text="dsoy jktdh; fo|ky;ksa esa iz;ksx gsrq fu%'kqYd">
      <formula>NOT(ISERROR(SEARCH("dsoy jktdh; fo|ky;ksa esa iz;ksx gsrq fu%'kqYd",J1484)))</formula>
    </cfRule>
    <cfRule type="containsText" dxfId="6626" priority="5818" stopIfTrue="1" operator="containsText" text="dsoy jktdh; fo|ky;ksa esa iz;ksx gsrq fu%'kqYd">
      <formula>NOT(ISERROR(SEARCH("dsoy jktdh; fo|ky;ksa esa iz;ksx gsrq fu%'kqYd",J1484)))</formula>
    </cfRule>
    <cfRule type="containsText" dxfId="6625" priority="5819" stopIfTrue="1" operator="containsText" text="dsoy jktdh; fo|ky;ksa esa iz;ksx gsrq fu%'kqYd">
      <formula>NOT(ISERROR(SEARCH("dsoy jktdh; fo|ky;ksa esa iz;ksx gsrq fu%'kqYd",J1484)))</formula>
    </cfRule>
    <cfRule type="containsText" dxfId="6624" priority="5820" stopIfTrue="1" operator="containsText" text="f'k{kk foHkkx jktLFkku">
      <formula>NOT(ISERROR(SEARCH("f'k{kk foHkkx jktLFkku",J1484)))</formula>
    </cfRule>
    <cfRule type="containsText" dxfId="6623" priority="5821" stopIfTrue="1" operator="containsText" text="iw.kkZad">
      <formula>NOT(ISERROR(SEARCH("iw.kkZad",J1484)))</formula>
    </cfRule>
  </conditionalFormatting>
  <conditionalFormatting sqref="J1488">
    <cfRule type="cellIs" dxfId="6622" priority="5816" stopIfTrue="1" operator="equal">
      <formula>0</formula>
    </cfRule>
  </conditionalFormatting>
  <conditionalFormatting sqref="J1488">
    <cfRule type="containsText" dxfId="6621" priority="5811" stopIfTrue="1" operator="containsText" text="dsoy jktdh; fo|ky;ksa esa iz;ksx gsrq fu%'kqYd">
      <formula>NOT(ISERROR(SEARCH("dsoy jktdh; fo|ky;ksa esa iz;ksx gsrq fu%'kqYd",J1488)))</formula>
    </cfRule>
    <cfRule type="containsText" dxfId="6620" priority="5812" stopIfTrue="1" operator="containsText" text="dsoy jktdh; fo|ky;ksa esa iz;ksx gsrq fu%'kqYd">
      <formula>NOT(ISERROR(SEARCH("dsoy jktdh; fo|ky;ksa esa iz;ksx gsrq fu%'kqYd",J1488)))</formula>
    </cfRule>
    <cfRule type="containsText" dxfId="6619" priority="5813" stopIfTrue="1" operator="containsText" text="dsoy jktdh; fo|ky;ksa esa iz;ksx gsrq fu%'kqYd">
      <formula>NOT(ISERROR(SEARCH("dsoy jktdh; fo|ky;ksa esa iz;ksx gsrq fu%'kqYd",J1488)))</formula>
    </cfRule>
    <cfRule type="containsText" dxfId="6618" priority="5814" stopIfTrue="1" operator="containsText" text="f'k{kk foHkkx jktLFkku">
      <formula>NOT(ISERROR(SEARCH("f'k{kk foHkkx jktLFkku",J1488)))</formula>
    </cfRule>
    <cfRule type="containsText" dxfId="6617" priority="5815" stopIfTrue="1" operator="containsText" text="iw.kkZad">
      <formula>NOT(ISERROR(SEARCH("iw.kkZad",J1488)))</formula>
    </cfRule>
  </conditionalFormatting>
  <conditionalFormatting sqref="N1464">
    <cfRule type="cellIs" dxfId="6616" priority="5810" stopIfTrue="1" operator="equal">
      <formula>0</formula>
    </cfRule>
  </conditionalFormatting>
  <conditionalFormatting sqref="N1464">
    <cfRule type="containsText" dxfId="6615" priority="5805" stopIfTrue="1" operator="containsText" text="dsoy jktdh; fo|ky;ksa esa iz;ksx gsrq fu%'kqYd">
      <formula>NOT(ISERROR(SEARCH("dsoy jktdh; fo|ky;ksa esa iz;ksx gsrq fu%'kqYd",N1464)))</formula>
    </cfRule>
    <cfRule type="containsText" dxfId="6614" priority="5806" stopIfTrue="1" operator="containsText" text="dsoy jktdh; fo|ky;ksa esa iz;ksx gsrq fu%'kqYd">
      <formula>NOT(ISERROR(SEARCH("dsoy jktdh; fo|ky;ksa esa iz;ksx gsrq fu%'kqYd",N1464)))</formula>
    </cfRule>
    <cfRule type="containsText" dxfId="6613" priority="5807" stopIfTrue="1" operator="containsText" text="dsoy jktdh; fo|ky;ksa esa iz;ksx gsrq fu%'kqYd">
      <formula>NOT(ISERROR(SEARCH("dsoy jktdh; fo|ky;ksa esa iz;ksx gsrq fu%'kqYd",N1464)))</formula>
    </cfRule>
    <cfRule type="containsText" dxfId="6612" priority="5808" stopIfTrue="1" operator="containsText" text="f'k{kk foHkkx jktLFkku">
      <formula>NOT(ISERROR(SEARCH("f'k{kk foHkkx jktLFkku",N1464)))</formula>
    </cfRule>
    <cfRule type="containsText" dxfId="6611" priority="5809" stopIfTrue="1" operator="containsText" text="iw.kkZad">
      <formula>NOT(ISERROR(SEARCH("iw.kkZad",N1464)))</formula>
    </cfRule>
  </conditionalFormatting>
  <conditionalFormatting sqref="N1465">
    <cfRule type="cellIs" dxfId="6610" priority="5804" stopIfTrue="1" operator="equal">
      <formula>0</formula>
    </cfRule>
  </conditionalFormatting>
  <conditionalFormatting sqref="N1465">
    <cfRule type="containsText" dxfId="6609" priority="5799" stopIfTrue="1" operator="containsText" text="dsoy jktdh; fo|ky;ksa esa iz;ksx gsrq fu%'kqYd">
      <formula>NOT(ISERROR(SEARCH("dsoy jktdh; fo|ky;ksa esa iz;ksx gsrq fu%'kqYd",N1465)))</formula>
    </cfRule>
    <cfRule type="containsText" dxfId="6608" priority="5800" stopIfTrue="1" operator="containsText" text="dsoy jktdh; fo|ky;ksa esa iz;ksx gsrq fu%'kqYd">
      <formula>NOT(ISERROR(SEARCH("dsoy jktdh; fo|ky;ksa esa iz;ksx gsrq fu%'kqYd",N1465)))</formula>
    </cfRule>
    <cfRule type="containsText" dxfId="6607" priority="5801" stopIfTrue="1" operator="containsText" text="dsoy jktdh; fo|ky;ksa esa iz;ksx gsrq fu%'kqYd">
      <formula>NOT(ISERROR(SEARCH("dsoy jktdh; fo|ky;ksa esa iz;ksx gsrq fu%'kqYd",N1465)))</formula>
    </cfRule>
    <cfRule type="containsText" dxfId="6606" priority="5802" stopIfTrue="1" operator="containsText" text="f'k{kk foHkkx jktLFkku">
      <formula>NOT(ISERROR(SEARCH("f'k{kk foHkkx jktLFkku",N1465)))</formula>
    </cfRule>
    <cfRule type="containsText" dxfId="6605" priority="5803" stopIfTrue="1" operator="containsText" text="iw.kkZad">
      <formula>NOT(ISERROR(SEARCH("iw.kkZad",N1465)))</formula>
    </cfRule>
  </conditionalFormatting>
  <conditionalFormatting sqref="B1465:C1465">
    <cfRule type="cellIs" dxfId="6604" priority="5798" stopIfTrue="1" operator="equal">
      <formula>0</formula>
    </cfRule>
  </conditionalFormatting>
  <conditionalFormatting sqref="B1465:C1465">
    <cfRule type="containsText" dxfId="6603" priority="5793" stopIfTrue="1" operator="containsText" text="dsoy jktdh; fo|ky;ksa esa iz;ksx gsrq fu%'kqYd">
      <formula>NOT(ISERROR(SEARCH("dsoy jktdh; fo|ky;ksa esa iz;ksx gsrq fu%'kqYd",B1465)))</formula>
    </cfRule>
    <cfRule type="containsText" dxfId="6602" priority="5794" stopIfTrue="1" operator="containsText" text="dsoy jktdh; fo|ky;ksa esa iz;ksx gsrq fu%'kqYd">
      <formula>NOT(ISERROR(SEARCH("dsoy jktdh; fo|ky;ksa esa iz;ksx gsrq fu%'kqYd",B1465)))</formula>
    </cfRule>
    <cfRule type="containsText" dxfId="6601" priority="5795" stopIfTrue="1" operator="containsText" text="dsoy jktdh; fo|ky;ksa esa iz;ksx gsrq fu%'kqYd">
      <formula>NOT(ISERROR(SEARCH("dsoy jktdh; fo|ky;ksa esa iz;ksx gsrq fu%'kqYd",B1465)))</formula>
    </cfRule>
    <cfRule type="containsText" dxfId="6600" priority="5796" stopIfTrue="1" operator="containsText" text="f'k{kk foHkkx jktLFkku">
      <formula>NOT(ISERROR(SEARCH("f'k{kk foHkkx jktLFkku",B1465)))</formula>
    </cfRule>
    <cfRule type="containsText" dxfId="6599" priority="5797" stopIfTrue="1" operator="containsText" text="iw.kkZad">
      <formula>NOT(ISERROR(SEARCH("iw.kkZad",B1465)))</formula>
    </cfRule>
  </conditionalFormatting>
  <conditionalFormatting sqref="B1507:F1507 B1510:D1510 F1510 H1510 B1508:C1509 B1500:C1502 A1489:A1490 B1512:D1512 F1512 H1512 C1493:C1495 B1491:B1495 B1497:C1497 J1495 B1511">
    <cfRule type="cellIs" dxfId="6598" priority="5792" stopIfTrue="1" operator="equal">
      <formula>0</formula>
    </cfRule>
  </conditionalFormatting>
  <conditionalFormatting sqref="B1507:F1507 B1510:D1510 F1510 H1510 B1508:C1509 B1500:C1502 A1489:A1490 B1512:D1512 F1512 H1512 C1493:C1495 B1491:B1495 B1497:C1497 J1495 B1511">
    <cfRule type="containsText" dxfId="6597" priority="5787" stopIfTrue="1" operator="containsText" text="dsoy jktdh; fo|ky;ksa esa iz;ksx gsrq fu%'kqYd">
      <formula>NOT(ISERROR(SEARCH("dsoy jktdh; fo|ky;ksa esa iz;ksx gsrq fu%'kqYd",A1489)))</formula>
    </cfRule>
    <cfRule type="containsText" dxfId="6596" priority="5788" stopIfTrue="1" operator="containsText" text="dsoy jktdh; fo|ky;ksa esa iz;ksx gsrq fu%'kqYd">
      <formula>NOT(ISERROR(SEARCH("dsoy jktdh; fo|ky;ksa esa iz;ksx gsrq fu%'kqYd",A1489)))</formula>
    </cfRule>
    <cfRule type="containsText" dxfId="6595" priority="5789" stopIfTrue="1" operator="containsText" text="dsoy jktdh; fo|ky;ksa esa iz;ksx gsrq fu%'kqYd">
      <formula>NOT(ISERROR(SEARCH("dsoy jktdh; fo|ky;ksa esa iz;ksx gsrq fu%'kqYd",A1489)))</formula>
    </cfRule>
    <cfRule type="containsText" dxfId="6594" priority="5790" stopIfTrue="1" operator="containsText" text="f'k{kk foHkkx jktLFkku">
      <formula>NOT(ISERROR(SEARCH("f'k{kk foHkkx jktLFkku",A1489)))</formula>
    </cfRule>
    <cfRule type="containsText" dxfId="6593" priority="5791" stopIfTrue="1" operator="containsText" text="iw.kkZad">
      <formula>NOT(ISERROR(SEARCH("iw.kkZad",A1489)))</formula>
    </cfRule>
  </conditionalFormatting>
  <conditionalFormatting sqref="B1497:C1497">
    <cfRule type="cellIs" dxfId="6592" priority="5785" operator="equal">
      <formula>0</formula>
    </cfRule>
    <cfRule type="containsText" dxfId="6591" priority="5786" stopIfTrue="1" operator="containsText" text="false">
      <formula>NOT(ISERROR(SEARCH("false",B1497)))</formula>
    </cfRule>
  </conditionalFormatting>
  <conditionalFormatting sqref="H1515:H1519">
    <cfRule type="cellIs" dxfId="6590" priority="5718" stopIfTrue="1" operator="equal">
      <formula>0</formula>
    </cfRule>
  </conditionalFormatting>
  <conditionalFormatting sqref="H1515:H1519">
    <cfRule type="containsText" dxfId="6589" priority="5713" stopIfTrue="1" operator="containsText" text="dsoy jktdh; fo|ky;ksa esa iz;ksx gsrq fu%'kqYd">
      <formula>NOT(ISERROR(SEARCH("dsoy jktdh; fo|ky;ksa esa iz;ksx gsrq fu%'kqYd",H1515)))</formula>
    </cfRule>
    <cfRule type="containsText" dxfId="6588" priority="5714" stopIfTrue="1" operator="containsText" text="dsoy jktdh; fo|ky;ksa esa iz;ksx gsrq fu%'kqYd">
      <formula>NOT(ISERROR(SEARCH("dsoy jktdh; fo|ky;ksa esa iz;ksx gsrq fu%'kqYd",H1515)))</formula>
    </cfRule>
    <cfRule type="containsText" dxfId="6587" priority="5715" stopIfTrue="1" operator="containsText" text="dsoy jktdh; fo|ky;ksa esa iz;ksx gsrq fu%'kqYd">
      <formula>NOT(ISERROR(SEARCH("dsoy jktdh; fo|ky;ksa esa iz;ksx gsrq fu%'kqYd",H1515)))</formula>
    </cfRule>
    <cfRule type="containsText" dxfId="6586" priority="5716" stopIfTrue="1" operator="containsText" text="f'k{kk foHkkx jktLFkku">
      <formula>NOT(ISERROR(SEARCH("f'k{kk foHkkx jktLFkku",H1515)))</formula>
    </cfRule>
    <cfRule type="containsText" dxfId="6585" priority="5717" stopIfTrue="1" operator="containsText" text="iw.kkZad">
      <formula>NOT(ISERROR(SEARCH("iw.kkZad",H1515)))</formula>
    </cfRule>
  </conditionalFormatting>
  <conditionalFormatting sqref="D1508:F1508">
    <cfRule type="cellIs" dxfId="6584" priority="5784" stopIfTrue="1" operator="equal">
      <formula>0</formula>
    </cfRule>
  </conditionalFormatting>
  <conditionalFormatting sqref="D1508:F1508">
    <cfRule type="containsText" dxfId="6583" priority="5779" stopIfTrue="1" operator="containsText" text="dsoy jktdh; fo|ky;ksa esa iz;ksx gsrq fu%'kqYd">
      <formula>NOT(ISERROR(SEARCH("dsoy jktdh; fo|ky;ksa esa iz;ksx gsrq fu%'kqYd",D1508)))</formula>
    </cfRule>
    <cfRule type="containsText" dxfId="6582" priority="5780" stopIfTrue="1" operator="containsText" text="dsoy jktdh; fo|ky;ksa esa iz;ksx gsrq fu%'kqYd">
      <formula>NOT(ISERROR(SEARCH("dsoy jktdh; fo|ky;ksa esa iz;ksx gsrq fu%'kqYd",D1508)))</formula>
    </cfRule>
    <cfRule type="containsText" dxfId="6581" priority="5781" stopIfTrue="1" operator="containsText" text="dsoy jktdh; fo|ky;ksa esa iz;ksx gsrq fu%'kqYd">
      <formula>NOT(ISERROR(SEARCH("dsoy jktdh; fo|ky;ksa esa iz;ksx gsrq fu%'kqYd",D1508)))</formula>
    </cfRule>
    <cfRule type="containsText" dxfId="6580" priority="5782" stopIfTrue="1" operator="containsText" text="f'k{kk foHkkx jktLFkku">
      <formula>NOT(ISERROR(SEARCH("f'k{kk foHkkx jktLFkku",D1508)))</formula>
    </cfRule>
    <cfRule type="containsText" dxfId="6579" priority="5783" stopIfTrue="1" operator="containsText" text="iw.kkZad">
      <formula>NOT(ISERROR(SEARCH("iw.kkZad",D1508)))</formula>
    </cfRule>
  </conditionalFormatting>
  <conditionalFormatting sqref="D1509:F1509">
    <cfRule type="cellIs" dxfId="6578" priority="5778" stopIfTrue="1" operator="equal">
      <formula>0</formula>
    </cfRule>
  </conditionalFormatting>
  <conditionalFormatting sqref="D1509:F1509">
    <cfRule type="containsText" dxfId="6577" priority="5773" stopIfTrue="1" operator="containsText" text="dsoy jktdh; fo|ky;ksa esa iz;ksx gsrq fu%'kqYd">
      <formula>NOT(ISERROR(SEARCH("dsoy jktdh; fo|ky;ksa esa iz;ksx gsrq fu%'kqYd",D1509)))</formula>
    </cfRule>
    <cfRule type="containsText" dxfId="6576" priority="5774" stopIfTrue="1" operator="containsText" text="dsoy jktdh; fo|ky;ksa esa iz;ksx gsrq fu%'kqYd">
      <formula>NOT(ISERROR(SEARCH("dsoy jktdh; fo|ky;ksa esa iz;ksx gsrq fu%'kqYd",D1509)))</formula>
    </cfRule>
    <cfRule type="containsText" dxfId="6575" priority="5775" stopIfTrue="1" operator="containsText" text="dsoy jktdh; fo|ky;ksa esa iz;ksx gsrq fu%'kqYd">
      <formula>NOT(ISERROR(SEARCH("dsoy jktdh; fo|ky;ksa esa iz;ksx gsrq fu%'kqYd",D1509)))</formula>
    </cfRule>
    <cfRule type="containsText" dxfId="6574" priority="5776" stopIfTrue="1" operator="containsText" text="f'k{kk foHkkx jktLFkku">
      <formula>NOT(ISERROR(SEARCH("f'k{kk foHkkx jktLFkku",D1509)))</formula>
    </cfRule>
    <cfRule type="containsText" dxfId="6573" priority="5777" stopIfTrue="1" operator="containsText" text="iw.kkZad">
      <formula>NOT(ISERROR(SEARCH("iw.kkZad",D1509)))</formula>
    </cfRule>
  </conditionalFormatting>
  <conditionalFormatting sqref="L1510">
    <cfRule type="cellIs" dxfId="6572" priority="5772" stopIfTrue="1" operator="equal">
      <formula>0</formula>
    </cfRule>
  </conditionalFormatting>
  <conditionalFormatting sqref="L1510">
    <cfRule type="containsText" dxfId="6571" priority="5767" stopIfTrue="1" operator="containsText" text="dsoy jktdh; fo|ky;ksa esa iz;ksx gsrq fu%'kqYd">
      <formula>NOT(ISERROR(SEARCH("dsoy jktdh; fo|ky;ksa esa iz;ksx gsrq fu%'kqYd",L1510)))</formula>
    </cfRule>
    <cfRule type="containsText" dxfId="6570" priority="5768" stopIfTrue="1" operator="containsText" text="dsoy jktdh; fo|ky;ksa esa iz;ksx gsrq fu%'kqYd">
      <formula>NOT(ISERROR(SEARCH("dsoy jktdh; fo|ky;ksa esa iz;ksx gsrq fu%'kqYd",L1510)))</formula>
    </cfRule>
    <cfRule type="containsText" dxfId="6569" priority="5769" stopIfTrue="1" operator="containsText" text="dsoy jktdh; fo|ky;ksa esa iz;ksx gsrq fu%'kqYd">
      <formula>NOT(ISERROR(SEARCH("dsoy jktdh; fo|ky;ksa esa iz;ksx gsrq fu%'kqYd",L1510)))</formula>
    </cfRule>
    <cfRule type="containsText" dxfId="6568" priority="5770" stopIfTrue="1" operator="containsText" text="f'k{kk foHkkx jktLFkku">
      <formula>NOT(ISERROR(SEARCH("f'k{kk foHkkx jktLFkku",L1510)))</formula>
    </cfRule>
    <cfRule type="containsText" dxfId="6567" priority="5771" stopIfTrue="1" operator="containsText" text="iw.kkZad">
      <formula>NOT(ISERROR(SEARCH("iw.kkZad",L1510)))</formula>
    </cfRule>
  </conditionalFormatting>
  <conditionalFormatting sqref="H1511">
    <cfRule type="cellIs" dxfId="6566" priority="5766" stopIfTrue="1" operator="equal">
      <formula>0</formula>
    </cfRule>
  </conditionalFormatting>
  <conditionalFormatting sqref="H1511">
    <cfRule type="containsText" dxfId="6565" priority="5761" stopIfTrue="1" operator="containsText" text="dsoy jktdh; fo|ky;ksa esa iz;ksx gsrq fu%'kqYd">
      <formula>NOT(ISERROR(SEARCH("dsoy jktdh; fo|ky;ksa esa iz;ksx gsrq fu%'kqYd",H1511)))</formula>
    </cfRule>
    <cfRule type="containsText" dxfId="6564" priority="5762" stopIfTrue="1" operator="containsText" text="dsoy jktdh; fo|ky;ksa esa iz;ksx gsrq fu%'kqYd">
      <formula>NOT(ISERROR(SEARCH("dsoy jktdh; fo|ky;ksa esa iz;ksx gsrq fu%'kqYd",H1511)))</formula>
    </cfRule>
    <cfRule type="containsText" dxfId="6563" priority="5763" stopIfTrue="1" operator="containsText" text="dsoy jktdh; fo|ky;ksa esa iz;ksx gsrq fu%'kqYd">
      <formula>NOT(ISERROR(SEARCH("dsoy jktdh; fo|ky;ksa esa iz;ksx gsrq fu%'kqYd",H1511)))</formula>
    </cfRule>
    <cfRule type="containsText" dxfId="6562" priority="5764" stopIfTrue="1" operator="containsText" text="f'k{kk foHkkx jktLFkku">
      <formula>NOT(ISERROR(SEARCH("f'k{kk foHkkx jktLFkku",H1511)))</formula>
    </cfRule>
    <cfRule type="containsText" dxfId="6561" priority="5765" stopIfTrue="1" operator="containsText" text="iw.kkZad">
      <formula>NOT(ISERROR(SEARCH("iw.kkZad",H1511)))</formula>
    </cfRule>
  </conditionalFormatting>
  <conditionalFormatting sqref="C1504">
    <cfRule type="cellIs" dxfId="6560" priority="5760" stopIfTrue="1" operator="equal">
      <formula>0</formula>
    </cfRule>
  </conditionalFormatting>
  <conditionalFormatting sqref="C1504">
    <cfRule type="containsText" dxfId="6559" priority="5755" stopIfTrue="1" operator="containsText" text="dsoy jktdh; fo|ky;ksa esa iz;ksx gsrq fu%'kqYd">
      <formula>NOT(ISERROR(SEARCH("dsoy jktdh; fo|ky;ksa esa iz;ksx gsrq fu%'kqYd",C1504)))</formula>
    </cfRule>
    <cfRule type="containsText" dxfId="6558" priority="5756" stopIfTrue="1" operator="containsText" text="dsoy jktdh; fo|ky;ksa esa iz;ksx gsrq fu%'kqYd">
      <formula>NOT(ISERROR(SEARCH("dsoy jktdh; fo|ky;ksa esa iz;ksx gsrq fu%'kqYd",C1504)))</formula>
    </cfRule>
    <cfRule type="containsText" dxfId="6557" priority="5757" stopIfTrue="1" operator="containsText" text="dsoy jktdh; fo|ky;ksa esa iz;ksx gsrq fu%'kqYd">
      <formula>NOT(ISERROR(SEARCH("dsoy jktdh; fo|ky;ksa esa iz;ksx gsrq fu%'kqYd",C1504)))</formula>
    </cfRule>
    <cfRule type="containsText" dxfId="6556" priority="5758" stopIfTrue="1" operator="containsText" text="f'k{kk foHkkx jktLFkku">
      <formula>NOT(ISERROR(SEARCH("f'k{kk foHkkx jktLFkku",C1504)))</formula>
    </cfRule>
    <cfRule type="containsText" dxfId="6555" priority="5759" stopIfTrue="1" operator="containsText" text="iw.kkZad">
      <formula>NOT(ISERROR(SEARCH("iw.kkZad",C1504)))</formula>
    </cfRule>
  </conditionalFormatting>
  <conditionalFormatting sqref="B1503">
    <cfRule type="cellIs" dxfId="6554" priority="5754" stopIfTrue="1" operator="equal">
      <formula>0</formula>
    </cfRule>
  </conditionalFormatting>
  <conditionalFormatting sqref="B1503">
    <cfRule type="containsText" dxfId="6553" priority="5749" stopIfTrue="1" operator="containsText" text="dsoy jktdh; fo|ky;ksa esa iz;ksx gsrq fu%'kqYd">
      <formula>NOT(ISERROR(SEARCH("dsoy jktdh; fo|ky;ksa esa iz;ksx gsrq fu%'kqYd",B1503)))</formula>
    </cfRule>
    <cfRule type="containsText" dxfId="6552" priority="5750" stopIfTrue="1" operator="containsText" text="dsoy jktdh; fo|ky;ksa esa iz;ksx gsrq fu%'kqYd">
      <formula>NOT(ISERROR(SEARCH("dsoy jktdh; fo|ky;ksa esa iz;ksx gsrq fu%'kqYd",B1503)))</formula>
    </cfRule>
    <cfRule type="containsText" dxfId="6551" priority="5751" stopIfTrue="1" operator="containsText" text="dsoy jktdh; fo|ky;ksa esa iz;ksx gsrq fu%'kqYd">
      <formula>NOT(ISERROR(SEARCH("dsoy jktdh; fo|ky;ksa esa iz;ksx gsrq fu%'kqYd",B1503)))</formula>
    </cfRule>
    <cfRule type="containsText" dxfId="6550" priority="5752" stopIfTrue="1" operator="containsText" text="f'k{kk foHkkx jktLFkku">
      <formula>NOT(ISERROR(SEARCH("f'k{kk foHkkx jktLFkku",B1503)))</formula>
    </cfRule>
    <cfRule type="containsText" dxfId="6549" priority="5753" stopIfTrue="1" operator="containsText" text="iw.kkZad">
      <formula>NOT(ISERROR(SEARCH("iw.kkZad",B1503)))</formula>
    </cfRule>
  </conditionalFormatting>
  <conditionalFormatting sqref="K1499 D1499:F1499 H1499:I1499">
    <cfRule type="cellIs" dxfId="6548" priority="5748" stopIfTrue="1" operator="equal">
      <formula>0</formula>
    </cfRule>
  </conditionalFormatting>
  <conditionalFormatting sqref="K1499 D1499:F1499 H1499:I1499">
    <cfRule type="containsText" dxfId="6547" priority="5743" stopIfTrue="1" operator="containsText" text="dsoy jktdh; fo|ky;ksa esa iz;ksx gsrq fu%'kqYd">
      <formula>NOT(ISERROR(SEARCH("dsoy jktdh; fo|ky;ksa esa iz;ksx gsrq fu%'kqYd",D1499)))</formula>
    </cfRule>
    <cfRule type="containsText" dxfId="6546" priority="5744" stopIfTrue="1" operator="containsText" text="dsoy jktdh; fo|ky;ksa esa iz;ksx gsrq fu%'kqYd">
      <formula>NOT(ISERROR(SEARCH("dsoy jktdh; fo|ky;ksa esa iz;ksx gsrq fu%'kqYd",D1499)))</formula>
    </cfRule>
    <cfRule type="containsText" dxfId="6545" priority="5745" stopIfTrue="1" operator="containsText" text="dsoy jktdh; fo|ky;ksa esa iz;ksx gsrq fu%'kqYd">
      <formula>NOT(ISERROR(SEARCH("dsoy jktdh; fo|ky;ksa esa iz;ksx gsrq fu%'kqYd",D1499)))</formula>
    </cfRule>
    <cfRule type="containsText" dxfId="6544" priority="5746" stopIfTrue="1" operator="containsText" text="f'k{kk foHkkx jktLFkku">
      <formula>NOT(ISERROR(SEARCH("f'k{kk foHkkx jktLFkku",D1499)))</formula>
    </cfRule>
    <cfRule type="containsText" dxfId="6543" priority="5747" stopIfTrue="1" operator="containsText" text="iw.kkZad">
      <formula>NOT(ISERROR(SEARCH("iw.kkZad",D1499)))</formula>
    </cfRule>
  </conditionalFormatting>
  <conditionalFormatting sqref="K1499 D1499:F1499 H1499:I1499">
    <cfRule type="cellIs" dxfId="6542" priority="5741" operator="equal">
      <formula>0</formula>
    </cfRule>
    <cfRule type="containsText" dxfId="6541" priority="5742" stopIfTrue="1" operator="containsText" text="false">
      <formula>NOT(ISERROR(SEARCH("false",D1499)))</formula>
    </cfRule>
  </conditionalFormatting>
  <conditionalFormatting sqref="K1499 D1499:F1499 H1499:I1499">
    <cfRule type="containsText" dxfId="6540" priority="5740" stopIfTrue="1" operator="containsText" text="izk;ks-">
      <formula>NOT(ISERROR(SEARCH("izk;ks-",D1499)))</formula>
    </cfRule>
  </conditionalFormatting>
  <conditionalFormatting sqref="K1503 D1503:F1503 H1503:I1503">
    <cfRule type="cellIs" dxfId="6539" priority="5739" stopIfTrue="1" operator="equal">
      <formula>0</formula>
    </cfRule>
  </conditionalFormatting>
  <conditionalFormatting sqref="K1503 D1503:F1503 H1503:I1503">
    <cfRule type="containsText" dxfId="6538" priority="5734" stopIfTrue="1" operator="containsText" text="dsoy jktdh; fo|ky;ksa esa iz;ksx gsrq fu%'kqYd">
      <formula>NOT(ISERROR(SEARCH("dsoy jktdh; fo|ky;ksa esa iz;ksx gsrq fu%'kqYd",D1503)))</formula>
    </cfRule>
    <cfRule type="containsText" dxfId="6537" priority="5735" stopIfTrue="1" operator="containsText" text="dsoy jktdh; fo|ky;ksa esa iz;ksx gsrq fu%'kqYd">
      <formula>NOT(ISERROR(SEARCH("dsoy jktdh; fo|ky;ksa esa iz;ksx gsrq fu%'kqYd",D1503)))</formula>
    </cfRule>
    <cfRule type="containsText" dxfId="6536" priority="5736" stopIfTrue="1" operator="containsText" text="dsoy jktdh; fo|ky;ksa esa iz;ksx gsrq fu%'kqYd">
      <formula>NOT(ISERROR(SEARCH("dsoy jktdh; fo|ky;ksa esa iz;ksx gsrq fu%'kqYd",D1503)))</formula>
    </cfRule>
    <cfRule type="containsText" dxfId="6535" priority="5737" stopIfTrue="1" operator="containsText" text="f'k{kk foHkkx jktLFkku">
      <formula>NOT(ISERROR(SEARCH("f'k{kk foHkkx jktLFkku",D1503)))</formula>
    </cfRule>
    <cfRule type="containsText" dxfId="6534" priority="5738" stopIfTrue="1" operator="containsText" text="iw.kkZad">
      <formula>NOT(ISERROR(SEARCH("iw.kkZad",D1503)))</formula>
    </cfRule>
  </conditionalFormatting>
  <conditionalFormatting sqref="K1503 D1503:F1503 H1503:I1503">
    <cfRule type="cellIs" dxfId="6533" priority="5732" operator="equal">
      <formula>0</formula>
    </cfRule>
    <cfRule type="containsText" dxfId="6532" priority="5733" stopIfTrue="1" operator="containsText" text="false">
      <formula>NOT(ISERROR(SEARCH("false",D1503)))</formula>
    </cfRule>
  </conditionalFormatting>
  <conditionalFormatting sqref="K1503 D1503:F1503 H1503:I1503">
    <cfRule type="containsText" dxfId="6531" priority="5731" stopIfTrue="1" operator="containsText" text="izk;ks-">
      <formula>NOT(ISERROR(SEARCH("izk;ks-",D1503)))</formula>
    </cfRule>
  </conditionalFormatting>
  <conditionalFormatting sqref="D1515:D1519">
    <cfRule type="cellIs" dxfId="6530" priority="5730" stopIfTrue="1" operator="equal">
      <formula>0</formula>
    </cfRule>
  </conditionalFormatting>
  <conditionalFormatting sqref="D1515:D1519">
    <cfRule type="containsText" dxfId="6529" priority="5725" stopIfTrue="1" operator="containsText" text="dsoy jktdh; fo|ky;ksa esa iz;ksx gsrq fu%'kqYd">
      <formula>NOT(ISERROR(SEARCH("dsoy jktdh; fo|ky;ksa esa iz;ksx gsrq fu%'kqYd",D1515)))</formula>
    </cfRule>
    <cfRule type="containsText" dxfId="6528" priority="5726" stopIfTrue="1" operator="containsText" text="dsoy jktdh; fo|ky;ksa esa iz;ksx gsrq fu%'kqYd">
      <formula>NOT(ISERROR(SEARCH("dsoy jktdh; fo|ky;ksa esa iz;ksx gsrq fu%'kqYd",D1515)))</formula>
    </cfRule>
    <cfRule type="containsText" dxfId="6527" priority="5727" stopIfTrue="1" operator="containsText" text="dsoy jktdh; fo|ky;ksa esa iz;ksx gsrq fu%'kqYd">
      <formula>NOT(ISERROR(SEARCH("dsoy jktdh; fo|ky;ksa esa iz;ksx gsrq fu%'kqYd",D1515)))</formula>
    </cfRule>
    <cfRule type="containsText" dxfId="6526" priority="5728" stopIfTrue="1" operator="containsText" text="f'k{kk foHkkx jktLFkku">
      <formula>NOT(ISERROR(SEARCH("f'k{kk foHkkx jktLFkku",D1515)))</formula>
    </cfRule>
    <cfRule type="containsText" dxfId="6525" priority="5729" stopIfTrue="1" operator="containsText" text="iw.kkZad">
      <formula>NOT(ISERROR(SEARCH("iw.kkZad",D1515)))</formula>
    </cfRule>
  </conditionalFormatting>
  <conditionalFormatting sqref="F1515:F1519">
    <cfRule type="cellIs" dxfId="6524" priority="5724" stopIfTrue="1" operator="equal">
      <formula>0</formula>
    </cfRule>
  </conditionalFormatting>
  <conditionalFormatting sqref="F1515:F1519">
    <cfRule type="containsText" dxfId="6523" priority="5719" stopIfTrue="1" operator="containsText" text="dsoy jktdh; fo|ky;ksa esa iz;ksx gsrq fu%'kqYd">
      <formula>NOT(ISERROR(SEARCH("dsoy jktdh; fo|ky;ksa esa iz;ksx gsrq fu%'kqYd",F1515)))</formula>
    </cfRule>
    <cfRule type="containsText" dxfId="6522" priority="5720" stopIfTrue="1" operator="containsText" text="dsoy jktdh; fo|ky;ksa esa iz;ksx gsrq fu%'kqYd">
      <formula>NOT(ISERROR(SEARCH("dsoy jktdh; fo|ky;ksa esa iz;ksx gsrq fu%'kqYd",F1515)))</formula>
    </cfRule>
    <cfRule type="containsText" dxfId="6521" priority="5721" stopIfTrue="1" operator="containsText" text="dsoy jktdh; fo|ky;ksa esa iz;ksx gsrq fu%'kqYd">
      <formula>NOT(ISERROR(SEARCH("dsoy jktdh; fo|ky;ksa esa iz;ksx gsrq fu%'kqYd",F1515)))</formula>
    </cfRule>
    <cfRule type="containsText" dxfId="6520" priority="5722" stopIfTrue="1" operator="containsText" text="f'k{kk foHkkx jktLFkku">
      <formula>NOT(ISERROR(SEARCH("f'k{kk foHkkx jktLFkku",F1515)))</formula>
    </cfRule>
    <cfRule type="containsText" dxfId="6519" priority="5723" stopIfTrue="1" operator="containsText" text="iw.kkZad">
      <formula>NOT(ISERROR(SEARCH("iw.kkZad",F1515)))</formula>
    </cfRule>
  </conditionalFormatting>
  <conditionalFormatting sqref="B1516:C1516">
    <cfRule type="cellIs" dxfId="6518" priority="5712" stopIfTrue="1" operator="equal">
      <formula>0</formula>
    </cfRule>
  </conditionalFormatting>
  <conditionalFormatting sqref="B1516:C1516">
    <cfRule type="containsText" dxfId="6517" priority="5707" stopIfTrue="1" operator="containsText" text="dsoy jktdh; fo|ky;ksa esa iz;ksx gsrq fu%'kqYd">
      <formula>NOT(ISERROR(SEARCH("dsoy jktdh; fo|ky;ksa esa iz;ksx gsrq fu%'kqYd",B1516)))</formula>
    </cfRule>
    <cfRule type="containsText" dxfId="6516" priority="5708" stopIfTrue="1" operator="containsText" text="dsoy jktdh; fo|ky;ksa esa iz;ksx gsrq fu%'kqYd">
      <formula>NOT(ISERROR(SEARCH("dsoy jktdh; fo|ky;ksa esa iz;ksx gsrq fu%'kqYd",B1516)))</formula>
    </cfRule>
    <cfRule type="containsText" dxfId="6515" priority="5709" stopIfTrue="1" operator="containsText" text="dsoy jktdh; fo|ky;ksa esa iz;ksx gsrq fu%'kqYd">
      <formula>NOT(ISERROR(SEARCH("dsoy jktdh; fo|ky;ksa esa iz;ksx gsrq fu%'kqYd",B1516)))</formula>
    </cfRule>
    <cfRule type="containsText" dxfId="6514" priority="5710" stopIfTrue="1" operator="containsText" text="f'k{kk foHkkx jktLFkku">
      <formula>NOT(ISERROR(SEARCH("f'k{kk foHkkx jktLFkku",B1516)))</formula>
    </cfRule>
    <cfRule type="containsText" dxfId="6513" priority="5711" stopIfTrue="1" operator="containsText" text="iw.kkZad">
      <formula>NOT(ISERROR(SEARCH("iw.kkZad",B1516)))</formula>
    </cfRule>
  </conditionalFormatting>
  <conditionalFormatting sqref="G1500:G1502">
    <cfRule type="expression" dxfId="6512" priority="5706">
      <formula>is(error)</formula>
    </cfRule>
  </conditionalFormatting>
  <conditionalFormatting sqref="G1500:G1502">
    <cfRule type="cellIs" dxfId="6511" priority="5705" operator="equal">
      <formula>0</formula>
    </cfRule>
  </conditionalFormatting>
  <conditionalFormatting sqref="G1500:G1502">
    <cfRule type="expression" dxfId="6510" priority="5704">
      <formula>ISERROR(G1500)</formula>
    </cfRule>
  </conditionalFormatting>
  <conditionalFormatting sqref="K1500:K1502">
    <cfRule type="expression" dxfId="6509" priority="5703">
      <formula>is(error)</formula>
    </cfRule>
  </conditionalFormatting>
  <conditionalFormatting sqref="K1500:K1502">
    <cfRule type="cellIs" dxfId="6508" priority="5702" operator="equal">
      <formula>0</formula>
    </cfRule>
  </conditionalFormatting>
  <conditionalFormatting sqref="K1500:K1502">
    <cfRule type="expression" dxfId="6507" priority="5701">
      <formula>ISERROR(K1500)</formula>
    </cfRule>
  </conditionalFormatting>
  <conditionalFormatting sqref="G1504">
    <cfRule type="expression" dxfId="6506" priority="5700">
      <formula>is(error)</formula>
    </cfRule>
  </conditionalFormatting>
  <conditionalFormatting sqref="G1504">
    <cfRule type="cellIs" dxfId="6505" priority="5699" operator="equal">
      <formula>0</formula>
    </cfRule>
  </conditionalFormatting>
  <conditionalFormatting sqref="G1504">
    <cfRule type="expression" dxfId="6504" priority="5698">
      <formula>ISERROR(G1504)</formula>
    </cfRule>
  </conditionalFormatting>
  <conditionalFormatting sqref="K1504">
    <cfRule type="expression" dxfId="6503" priority="5697">
      <formula>is(error)</formula>
    </cfRule>
  </conditionalFormatting>
  <conditionalFormatting sqref="K1504">
    <cfRule type="cellIs" dxfId="6502" priority="5696" operator="equal">
      <formula>0</formula>
    </cfRule>
  </conditionalFormatting>
  <conditionalFormatting sqref="K1504">
    <cfRule type="expression" dxfId="6501" priority="5695">
      <formula>ISERROR(K1504)</formula>
    </cfRule>
  </conditionalFormatting>
  <conditionalFormatting sqref="O1507:Q1507">
    <cfRule type="cellIs" dxfId="6500" priority="5694" stopIfTrue="1" operator="equal">
      <formula>0</formula>
    </cfRule>
  </conditionalFormatting>
  <conditionalFormatting sqref="O1507:Q1507">
    <cfRule type="containsText" dxfId="6499" priority="5689" stopIfTrue="1" operator="containsText" text="dsoy jktdh; fo|ky;ksa esa iz;ksx gsrq fu%'kqYd">
      <formula>NOT(ISERROR(SEARCH("dsoy jktdh; fo|ky;ksa esa iz;ksx gsrq fu%'kqYd",O1507)))</formula>
    </cfRule>
    <cfRule type="containsText" dxfId="6498" priority="5690" stopIfTrue="1" operator="containsText" text="dsoy jktdh; fo|ky;ksa esa iz;ksx gsrq fu%'kqYd">
      <formula>NOT(ISERROR(SEARCH("dsoy jktdh; fo|ky;ksa esa iz;ksx gsrq fu%'kqYd",O1507)))</formula>
    </cfRule>
    <cfRule type="containsText" dxfId="6497" priority="5691" stopIfTrue="1" operator="containsText" text="dsoy jktdh; fo|ky;ksa esa iz;ksx gsrq fu%'kqYd">
      <formula>NOT(ISERROR(SEARCH("dsoy jktdh; fo|ky;ksa esa iz;ksx gsrq fu%'kqYd",O1507)))</formula>
    </cfRule>
    <cfRule type="containsText" dxfId="6496" priority="5692" stopIfTrue="1" operator="containsText" text="f'k{kk foHkkx jktLFkku">
      <formula>NOT(ISERROR(SEARCH("f'k{kk foHkkx jktLFkku",O1507)))</formula>
    </cfRule>
    <cfRule type="containsText" dxfId="6495" priority="5693" stopIfTrue="1" operator="containsText" text="iw.kkZad">
      <formula>NOT(ISERROR(SEARCH("iw.kkZad",O1507)))</formula>
    </cfRule>
  </conditionalFormatting>
  <conditionalFormatting sqref="F1511">
    <cfRule type="cellIs" dxfId="6494" priority="5658" stopIfTrue="1" operator="equal">
      <formula>0</formula>
    </cfRule>
  </conditionalFormatting>
  <conditionalFormatting sqref="F1511">
    <cfRule type="containsText" dxfId="6493" priority="5653" stopIfTrue="1" operator="containsText" text="dsoy jktdh; fo|ky;ksa esa iz;ksx gsrq fu%'kqYd">
      <formula>NOT(ISERROR(SEARCH("dsoy jktdh; fo|ky;ksa esa iz;ksx gsrq fu%'kqYd",F1511)))</formula>
    </cfRule>
    <cfRule type="containsText" dxfId="6492" priority="5654" stopIfTrue="1" operator="containsText" text="dsoy jktdh; fo|ky;ksa esa iz;ksx gsrq fu%'kqYd">
      <formula>NOT(ISERROR(SEARCH("dsoy jktdh; fo|ky;ksa esa iz;ksx gsrq fu%'kqYd",F1511)))</formula>
    </cfRule>
    <cfRule type="containsText" dxfId="6491" priority="5655" stopIfTrue="1" operator="containsText" text="dsoy jktdh; fo|ky;ksa esa iz;ksx gsrq fu%'kqYd">
      <formula>NOT(ISERROR(SEARCH("dsoy jktdh; fo|ky;ksa esa iz;ksx gsrq fu%'kqYd",F1511)))</formula>
    </cfRule>
    <cfRule type="containsText" dxfId="6490" priority="5656" stopIfTrue="1" operator="containsText" text="f'k{kk foHkkx jktLFkku">
      <formula>NOT(ISERROR(SEARCH("f'k{kk foHkkx jktLFkku",F1511)))</formula>
    </cfRule>
    <cfRule type="containsText" dxfId="6489" priority="5657" stopIfTrue="1" operator="containsText" text="iw.kkZad">
      <formula>NOT(ISERROR(SEARCH("iw.kkZad",F1511)))</formula>
    </cfRule>
  </conditionalFormatting>
  <conditionalFormatting sqref="N1507:N1509">
    <cfRule type="cellIs" dxfId="6488" priority="5676" stopIfTrue="1" operator="equal">
      <formula>0</formula>
    </cfRule>
  </conditionalFormatting>
  <conditionalFormatting sqref="N1507:N1509">
    <cfRule type="containsText" dxfId="6487" priority="5671" stopIfTrue="1" operator="containsText" text="dsoy jktdh; fo|ky;ksa esa iz;ksx gsrq fu%'kqYd">
      <formula>NOT(ISERROR(SEARCH("dsoy jktdh; fo|ky;ksa esa iz;ksx gsrq fu%'kqYd",N1507)))</formula>
    </cfRule>
    <cfRule type="containsText" dxfId="6486" priority="5672" stopIfTrue="1" operator="containsText" text="dsoy jktdh; fo|ky;ksa esa iz;ksx gsrq fu%'kqYd">
      <formula>NOT(ISERROR(SEARCH("dsoy jktdh; fo|ky;ksa esa iz;ksx gsrq fu%'kqYd",N1507)))</formula>
    </cfRule>
    <cfRule type="containsText" dxfId="6485" priority="5673" stopIfTrue="1" operator="containsText" text="dsoy jktdh; fo|ky;ksa esa iz;ksx gsrq fu%'kqYd">
      <formula>NOT(ISERROR(SEARCH("dsoy jktdh; fo|ky;ksa esa iz;ksx gsrq fu%'kqYd",N1507)))</formula>
    </cfRule>
    <cfRule type="containsText" dxfId="6484" priority="5674" stopIfTrue="1" operator="containsText" text="f'k{kk foHkkx jktLFkku">
      <formula>NOT(ISERROR(SEARCH("f'k{kk foHkkx jktLFkku",N1507)))</formula>
    </cfRule>
    <cfRule type="containsText" dxfId="6483" priority="5675" stopIfTrue="1" operator="containsText" text="iw.kkZad">
      <formula>NOT(ISERROR(SEARCH("iw.kkZad",N1507)))</formula>
    </cfRule>
  </conditionalFormatting>
  <conditionalFormatting sqref="J1507:J1509">
    <cfRule type="cellIs" dxfId="6482" priority="5670" stopIfTrue="1" operator="equal">
      <formula>0</formula>
    </cfRule>
  </conditionalFormatting>
  <conditionalFormatting sqref="J1507:J1509">
    <cfRule type="containsText" dxfId="6481" priority="5665" stopIfTrue="1" operator="containsText" text="dsoy jktdh; fo|ky;ksa esa iz;ksx gsrq fu%'kqYd">
      <formula>NOT(ISERROR(SEARCH("dsoy jktdh; fo|ky;ksa esa iz;ksx gsrq fu%'kqYd",J1507)))</formula>
    </cfRule>
    <cfRule type="containsText" dxfId="6480" priority="5666" stopIfTrue="1" operator="containsText" text="dsoy jktdh; fo|ky;ksa esa iz;ksx gsrq fu%'kqYd">
      <formula>NOT(ISERROR(SEARCH("dsoy jktdh; fo|ky;ksa esa iz;ksx gsrq fu%'kqYd",J1507)))</formula>
    </cfRule>
    <cfRule type="containsText" dxfId="6479" priority="5667" stopIfTrue="1" operator="containsText" text="dsoy jktdh; fo|ky;ksa esa iz;ksx gsrq fu%'kqYd">
      <formula>NOT(ISERROR(SEARCH("dsoy jktdh; fo|ky;ksa esa iz;ksx gsrq fu%'kqYd",J1507)))</formula>
    </cfRule>
    <cfRule type="containsText" dxfId="6478" priority="5668" stopIfTrue="1" operator="containsText" text="f'k{kk foHkkx jktLFkku">
      <formula>NOT(ISERROR(SEARCH("f'k{kk foHkkx jktLFkku",J1507)))</formula>
    </cfRule>
    <cfRule type="containsText" dxfId="6477" priority="5669" stopIfTrue="1" operator="containsText" text="iw.kkZad">
      <formula>NOT(ISERROR(SEARCH("iw.kkZad",J1507)))</formula>
    </cfRule>
  </conditionalFormatting>
  <conditionalFormatting sqref="O1508:Q1508">
    <cfRule type="cellIs" dxfId="6476" priority="5688" stopIfTrue="1" operator="equal">
      <formula>0</formula>
    </cfRule>
  </conditionalFormatting>
  <conditionalFormatting sqref="O1508:Q1508">
    <cfRule type="containsText" dxfId="6475" priority="5683" stopIfTrue="1" operator="containsText" text="dsoy jktdh; fo|ky;ksa esa iz;ksx gsrq fu%'kqYd">
      <formula>NOT(ISERROR(SEARCH("dsoy jktdh; fo|ky;ksa esa iz;ksx gsrq fu%'kqYd",O1508)))</formula>
    </cfRule>
    <cfRule type="containsText" dxfId="6474" priority="5684" stopIfTrue="1" operator="containsText" text="dsoy jktdh; fo|ky;ksa esa iz;ksx gsrq fu%'kqYd">
      <formula>NOT(ISERROR(SEARCH("dsoy jktdh; fo|ky;ksa esa iz;ksx gsrq fu%'kqYd",O1508)))</formula>
    </cfRule>
    <cfRule type="containsText" dxfId="6473" priority="5685" stopIfTrue="1" operator="containsText" text="dsoy jktdh; fo|ky;ksa esa iz;ksx gsrq fu%'kqYd">
      <formula>NOT(ISERROR(SEARCH("dsoy jktdh; fo|ky;ksa esa iz;ksx gsrq fu%'kqYd",O1508)))</formula>
    </cfRule>
    <cfRule type="containsText" dxfId="6472" priority="5686" stopIfTrue="1" operator="containsText" text="f'k{kk foHkkx jktLFkku">
      <formula>NOT(ISERROR(SEARCH("f'k{kk foHkkx jktLFkku",O1508)))</formula>
    </cfRule>
    <cfRule type="containsText" dxfId="6471" priority="5687" stopIfTrue="1" operator="containsText" text="iw.kkZad">
      <formula>NOT(ISERROR(SEARCH("iw.kkZad",O1508)))</formula>
    </cfRule>
  </conditionalFormatting>
  <conditionalFormatting sqref="O1509:Q1509">
    <cfRule type="cellIs" dxfId="6470" priority="5682" stopIfTrue="1" operator="equal">
      <formula>0</formula>
    </cfRule>
  </conditionalFormatting>
  <conditionalFormatting sqref="O1509:Q1509">
    <cfRule type="containsText" dxfId="6469" priority="5677" stopIfTrue="1" operator="containsText" text="dsoy jktdh; fo|ky;ksa esa iz;ksx gsrq fu%'kqYd">
      <formula>NOT(ISERROR(SEARCH("dsoy jktdh; fo|ky;ksa esa iz;ksx gsrq fu%'kqYd",O1509)))</formula>
    </cfRule>
    <cfRule type="containsText" dxfId="6468" priority="5678" stopIfTrue="1" operator="containsText" text="dsoy jktdh; fo|ky;ksa esa iz;ksx gsrq fu%'kqYd">
      <formula>NOT(ISERROR(SEARCH("dsoy jktdh; fo|ky;ksa esa iz;ksx gsrq fu%'kqYd",O1509)))</formula>
    </cfRule>
    <cfRule type="containsText" dxfId="6467" priority="5679" stopIfTrue="1" operator="containsText" text="dsoy jktdh; fo|ky;ksa esa iz;ksx gsrq fu%'kqYd">
      <formula>NOT(ISERROR(SEARCH("dsoy jktdh; fo|ky;ksa esa iz;ksx gsrq fu%'kqYd",O1509)))</formula>
    </cfRule>
    <cfRule type="containsText" dxfId="6466" priority="5680" stopIfTrue="1" operator="containsText" text="f'k{kk foHkkx jktLFkku">
      <formula>NOT(ISERROR(SEARCH("f'k{kk foHkkx jktLFkku",O1509)))</formula>
    </cfRule>
    <cfRule type="containsText" dxfId="6465" priority="5681" stopIfTrue="1" operator="containsText" text="iw.kkZad">
      <formula>NOT(ISERROR(SEARCH("iw.kkZad",O1509)))</formula>
    </cfRule>
  </conditionalFormatting>
  <conditionalFormatting sqref="D1511">
    <cfRule type="cellIs" dxfId="6464" priority="5664" stopIfTrue="1" operator="equal">
      <formula>0</formula>
    </cfRule>
  </conditionalFormatting>
  <conditionalFormatting sqref="D1511">
    <cfRule type="containsText" dxfId="6463" priority="5659" stopIfTrue="1" operator="containsText" text="dsoy jktdh; fo|ky;ksa esa iz;ksx gsrq fu%'kqYd">
      <formula>NOT(ISERROR(SEARCH("dsoy jktdh; fo|ky;ksa esa iz;ksx gsrq fu%'kqYd",D1511)))</formula>
    </cfRule>
    <cfRule type="containsText" dxfId="6462" priority="5660" stopIfTrue="1" operator="containsText" text="dsoy jktdh; fo|ky;ksa esa iz;ksx gsrq fu%'kqYd">
      <formula>NOT(ISERROR(SEARCH("dsoy jktdh; fo|ky;ksa esa iz;ksx gsrq fu%'kqYd",D1511)))</formula>
    </cfRule>
    <cfRule type="containsText" dxfId="6461" priority="5661" stopIfTrue="1" operator="containsText" text="dsoy jktdh; fo|ky;ksa esa iz;ksx gsrq fu%'kqYd">
      <formula>NOT(ISERROR(SEARCH("dsoy jktdh; fo|ky;ksa esa iz;ksx gsrq fu%'kqYd",D1511)))</formula>
    </cfRule>
    <cfRule type="containsText" dxfId="6460" priority="5662" stopIfTrue="1" operator="containsText" text="f'k{kk foHkkx jktLFkku">
      <formula>NOT(ISERROR(SEARCH("f'k{kk foHkkx jktLFkku",D1511)))</formula>
    </cfRule>
    <cfRule type="containsText" dxfId="6459" priority="5663" stopIfTrue="1" operator="containsText" text="iw.kkZad">
      <formula>NOT(ISERROR(SEARCH("iw.kkZad",D1511)))</formula>
    </cfRule>
  </conditionalFormatting>
  <conditionalFormatting sqref="L1511">
    <cfRule type="cellIs" dxfId="6458" priority="5652" stopIfTrue="1" operator="equal">
      <formula>0</formula>
    </cfRule>
  </conditionalFormatting>
  <conditionalFormatting sqref="L1511">
    <cfRule type="containsText" dxfId="6457" priority="5647" stopIfTrue="1" operator="containsText" text="dsoy jktdh; fo|ky;ksa esa iz;ksx gsrq fu%'kqYd">
      <formula>NOT(ISERROR(SEARCH("dsoy jktdh; fo|ky;ksa esa iz;ksx gsrq fu%'kqYd",L1511)))</formula>
    </cfRule>
    <cfRule type="containsText" dxfId="6456" priority="5648" stopIfTrue="1" operator="containsText" text="dsoy jktdh; fo|ky;ksa esa iz;ksx gsrq fu%'kqYd">
      <formula>NOT(ISERROR(SEARCH("dsoy jktdh; fo|ky;ksa esa iz;ksx gsrq fu%'kqYd",L1511)))</formula>
    </cfRule>
    <cfRule type="containsText" dxfId="6455" priority="5649" stopIfTrue="1" operator="containsText" text="dsoy jktdh; fo|ky;ksa esa iz;ksx gsrq fu%'kqYd">
      <formula>NOT(ISERROR(SEARCH("dsoy jktdh; fo|ky;ksa esa iz;ksx gsrq fu%'kqYd",L1511)))</formula>
    </cfRule>
    <cfRule type="containsText" dxfId="6454" priority="5650" stopIfTrue="1" operator="containsText" text="f'k{kk foHkkx jktLFkku">
      <formula>NOT(ISERROR(SEARCH("f'k{kk foHkkx jktLFkku",L1511)))</formula>
    </cfRule>
    <cfRule type="containsText" dxfId="6453" priority="5651" stopIfTrue="1" operator="containsText" text="iw.kkZad">
      <formula>NOT(ISERROR(SEARCH("iw.kkZad",L1511)))</formula>
    </cfRule>
  </conditionalFormatting>
  <conditionalFormatting sqref="L1512">
    <cfRule type="cellIs" dxfId="6452" priority="5646" stopIfTrue="1" operator="equal">
      <formula>0</formula>
    </cfRule>
  </conditionalFormatting>
  <conditionalFormatting sqref="L1512">
    <cfRule type="containsText" dxfId="6451" priority="5641" stopIfTrue="1" operator="containsText" text="dsoy jktdh; fo|ky;ksa esa iz;ksx gsrq fu%'kqYd">
      <formula>NOT(ISERROR(SEARCH("dsoy jktdh; fo|ky;ksa esa iz;ksx gsrq fu%'kqYd",L1512)))</formula>
    </cfRule>
    <cfRule type="containsText" dxfId="6450" priority="5642" stopIfTrue="1" operator="containsText" text="dsoy jktdh; fo|ky;ksa esa iz;ksx gsrq fu%'kqYd">
      <formula>NOT(ISERROR(SEARCH("dsoy jktdh; fo|ky;ksa esa iz;ksx gsrq fu%'kqYd",L1512)))</formula>
    </cfRule>
    <cfRule type="containsText" dxfId="6449" priority="5643" stopIfTrue="1" operator="containsText" text="dsoy jktdh; fo|ky;ksa esa iz;ksx gsrq fu%'kqYd">
      <formula>NOT(ISERROR(SEARCH("dsoy jktdh; fo|ky;ksa esa iz;ksx gsrq fu%'kqYd",L1512)))</formula>
    </cfRule>
    <cfRule type="containsText" dxfId="6448" priority="5644" stopIfTrue="1" operator="containsText" text="f'k{kk foHkkx jktLFkku">
      <formula>NOT(ISERROR(SEARCH("f'k{kk foHkkx jktLFkku",L1512)))</formula>
    </cfRule>
    <cfRule type="containsText" dxfId="6447" priority="5645" stopIfTrue="1" operator="containsText" text="iw.kkZad">
      <formula>NOT(ISERROR(SEARCH("iw.kkZad",L1512)))</formula>
    </cfRule>
  </conditionalFormatting>
  <conditionalFormatting sqref="O1510">
    <cfRule type="cellIs" dxfId="6446" priority="5640" stopIfTrue="1" operator="equal">
      <formula>0</formula>
    </cfRule>
  </conditionalFormatting>
  <conditionalFormatting sqref="O1510">
    <cfRule type="containsText" dxfId="6445" priority="5635" stopIfTrue="1" operator="containsText" text="dsoy jktdh; fo|ky;ksa esa iz;ksx gsrq fu%'kqYd">
      <formula>NOT(ISERROR(SEARCH("dsoy jktdh; fo|ky;ksa esa iz;ksx gsrq fu%'kqYd",O1510)))</formula>
    </cfRule>
    <cfRule type="containsText" dxfId="6444" priority="5636" stopIfTrue="1" operator="containsText" text="dsoy jktdh; fo|ky;ksa esa iz;ksx gsrq fu%'kqYd">
      <formula>NOT(ISERROR(SEARCH("dsoy jktdh; fo|ky;ksa esa iz;ksx gsrq fu%'kqYd",O1510)))</formula>
    </cfRule>
    <cfRule type="containsText" dxfId="6443" priority="5637" stopIfTrue="1" operator="containsText" text="dsoy jktdh; fo|ky;ksa esa iz;ksx gsrq fu%'kqYd">
      <formula>NOT(ISERROR(SEARCH("dsoy jktdh; fo|ky;ksa esa iz;ksx gsrq fu%'kqYd",O1510)))</formula>
    </cfRule>
    <cfRule type="containsText" dxfId="6442" priority="5638" stopIfTrue="1" operator="containsText" text="f'k{kk foHkkx jktLFkku">
      <formula>NOT(ISERROR(SEARCH("f'k{kk foHkkx jktLFkku",O1510)))</formula>
    </cfRule>
    <cfRule type="containsText" dxfId="6441" priority="5639" stopIfTrue="1" operator="containsText" text="iw.kkZad">
      <formula>NOT(ISERROR(SEARCH("iw.kkZad",O1510)))</formula>
    </cfRule>
  </conditionalFormatting>
  <conditionalFormatting sqref="O1511">
    <cfRule type="cellIs" dxfId="6440" priority="5634" stopIfTrue="1" operator="equal">
      <formula>0</formula>
    </cfRule>
  </conditionalFormatting>
  <conditionalFormatting sqref="O1511">
    <cfRule type="containsText" dxfId="6439" priority="5629" stopIfTrue="1" operator="containsText" text="dsoy jktdh; fo|ky;ksa esa iz;ksx gsrq fu%'kqYd">
      <formula>NOT(ISERROR(SEARCH("dsoy jktdh; fo|ky;ksa esa iz;ksx gsrq fu%'kqYd",O1511)))</formula>
    </cfRule>
    <cfRule type="containsText" dxfId="6438" priority="5630" stopIfTrue="1" operator="containsText" text="dsoy jktdh; fo|ky;ksa esa iz;ksx gsrq fu%'kqYd">
      <formula>NOT(ISERROR(SEARCH("dsoy jktdh; fo|ky;ksa esa iz;ksx gsrq fu%'kqYd",O1511)))</formula>
    </cfRule>
    <cfRule type="containsText" dxfId="6437" priority="5631" stopIfTrue="1" operator="containsText" text="dsoy jktdh; fo|ky;ksa esa iz;ksx gsrq fu%'kqYd">
      <formula>NOT(ISERROR(SEARCH("dsoy jktdh; fo|ky;ksa esa iz;ksx gsrq fu%'kqYd",O1511)))</formula>
    </cfRule>
    <cfRule type="containsText" dxfId="6436" priority="5632" stopIfTrue="1" operator="containsText" text="f'k{kk foHkkx jktLFkku">
      <formula>NOT(ISERROR(SEARCH("f'k{kk foHkkx jktLFkku",O1511)))</formula>
    </cfRule>
    <cfRule type="containsText" dxfId="6435" priority="5633" stopIfTrue="1" operator="containsText" text="iw.kkZad">
      <formula>NOT(ISERROR(SEARCH("iw.kkZad",O1511)))</formula>
    </cfRule>
  </conditionalFormatting>
  <conditionalFormatting sqref="O1512">
    <cfRule type="cellIs" dxfId="6434" priority="5628" stopIfTrue="1" operator="equal">
      <formula>0</formula>
    </cfRule>
  </conditionalFormatting>
  <conditionalFormatting sqref="O1512">
    <cfRule type="containsText" dxfId="6433" priority="5623" stopIfTrue="1" operator="containsText" text="dsoy jktdh; fo|ky;ksa esa iz;ksx gsrq fu%'kqYd">
      <formula>NOT(ISERROR(SEARCH("dsoy jktdh; fo|ky;ksa esa iz;ksx gsrq fu%'kqYd",O1512)))</formula>
    </cfRule>
    <cfRule type="containsText" dxfId="6432" priority="5624" stopIfTrue="1" operator="containsText" text="dsoy jktdh; fo|ky;ksa esa iz;ksx gsrq fu%'kqYd">
      <formula>NOT(ISERROR(SEARCH("dsoy jktdh; fo|ky;ksa esa iz;ksx gsrq fu%'kqYd",O1512)))</formula>
    </cfRule>
    <cfRule type="containsText" dxfId="6431" priority="5625" stopIfTrue="1" operator="containsText" text="dsoy jktdh; fo|ky;ksa esa iz;ksx gsrq fu%'kqYd">
      <formula>NOT(ISERROR(SEARCH("dsoy jktdh; fo|ky;ksa esa iz;ksx gsrq fu%'kqYd",O1512)))</formula>
    </cfRule>
    <cfRule type="containsText" dxfId="6430" priority="5626" stopIfTrue="1" operator="containsText" text="f'k{kk foHkkx jktLFkku">
      <formula>NOT(ISERROR(SEARCH("f'k{kk foHkkx jktLFkku",O1512)))</formula>
    </cfRule>
    <cfRule type="containsText" dxfId="6429" priority="5627" stopIfTrue="1" operator="containsText" text="iw.kkZad">
      <formula>NOT(ISERROR(SEARCH("iw.kkZad",O1512)))</formula>
    </cfRule>
  </conditionalFormatting>
  <conditionalFormatting sqref="J1515:J1518">
    <cfRule type="cellIs" dxfId="6428" priority="5622" stopIfTrue="1" operator="equal">
      <formula>0</formula>
    </cfRule>
  </conditionalFormatting>
  <conditionalFormatting sqref="J1515:J1518">
    <cfRule type="containsText" dxfId="6427" priority="5617" stopIfTrue="1" operator="containsText" text="dsoy jktdh; fo|ky;ksa esa iz;ksx gsrq fu%'kqYd">
      <formula>NOT(ISERROR(SEARCH("dsoy jktdh; fo|ky;ksa esa iz;ksx gsrq fu%'kqYd",J1515)))</formula>
    </cfRule>
    <cfRule type="containsText" dxfId="6426" priority="5618" stopIfTrue="1" operator="containsText" text="dsoy jktdh; fo|ky;ksa esa iz;ksx gsrq fu%'kqYd">
      <formula>NOT(ISERROR(SEARCH("dsoy jktdh; fo|ky;ksa esa iz;ksx gsrq fu%'kqYd",J1515)))</formula>
    </cfRule>
    <cfRule type="containsText" dxfId="6425" priority="5619" stopIfTrue="1" operator="containsText" text="dsoy jktdh; fo|ky;ksa esa iz;ksx gsrq fu%'kqYd">
      <formula>NOT(ISERROR(SEARCH("dsoy jktdh; fo|ky;ksa esa iz;ksx gsrq fu%'kqYd",J1515)))</formula>
    </cfRule>
    <cfRule type="containsText" dxfId="6424" priority="5620" stopIfTrue="1" operator="containsText" text="f'k{kk foHkkx jktLFkku">
      <formula>NOT(ISERROR(SEARCH("f'k{kk foHkkx jktLFkku",J1515)))</formula>
    </cfRule>
    <cfRule type="containsText" dxfId="6423" priority="5621" stopIfTrue="1" operator="containsText" text="iw.kkZad">
      <formula>NOT(ISERROR(SEARCH("iw.kkZad",J1515)))</formula>
    </cfRule>
  </conditionalFormatting>
  <conditionalFormatting sqref="J1519">
    <cfRule type="cellIs" dxfId="6422" priority="5616" stopIfTrue="1" operator="equal">
      <formula>0</formula>
    </cfRule>
  </conditionalFormatting>
  <conditionalFormatting sqref="J1519">
    <cfRule type="containsText" dxfId="6421" priority="5611" stopIfTrue="1" operator="containsText" text="dsoy jktdh; fo|ky;ksa esa iz;ksx gsrq fu%'kqYd">
      <formula>NOT(ISERROR(SEARCH("dsoy jktdh; fo|ky;ksa esa iz;ksx gsrq fu%'kqYd",J1519)))</formula>
    </cfRule>
    <cfRule type="containsText" dxfId="6420" priority="5612" stopIfTrue="1" operator="containsText" text="dsoy jktdh; fo|ky;ksa esa iz;ksx gsrq fu%'kqYd">
      <formula>NOT(ISERROR(SEARCH("dsoy jktdh; fo|ky;ksa esa iz;ksx gsrq fu%'kqYd",J1519)))</formula>
    </cfRule>
    <cfRule type="containsText" dxfId="6419" priority="5613" stopIfTrue="1" operator="containsText" text="dsoy jktdh; fo|ky;ksa esa iz;ksx gsrq fu%'kqYd">
      <formula>NOT(ISERROR(SEARCH("dsoy jktdh; fo|ky;ksa esa iz;ksx gsrq fu%'kqYd",J1519)))</formula>
    </cfRule>
    <cfRule type="containsText" dxfId="6418" priority="5614" stopIfTrue="1" operator="containsText" text="f'k{kk foHkkx jktLFkku">
      <formula>NOT(ISERROR(SEARCH("f'k{kk foHkkx jktLFkku",J1519)))</formula>
    </cfRule>
    <cfRule type="containsText" dxfId="6417" priority="5615" stopIfTrue="1" operator="containsText" text="iw.kkZad">
      <formula>NOT(ISERROR(SEARCH("iw.kkZad",J1519)))</formula>
    </cfRule>
  </conditionalFormatting>
  <conditionalFormatting sqref="N1495">
    <cfRule type="cellIs" dxfId="6416" priority="5610" stopIfTrue="1" operator="equal">
      <formula>0</formula>
    </cfRule>
  </conditionalFormatting>
  <conditionalFormatting sqref="N1495">
    <cfRule type="containsText" dxfId="6415" priority="5605" stopIfTrue="1" operator="containsText" text="dsoy jktdh; fo|ky;ksa esa iz;ksx gsrq fu%'kqYd">
      <formula>NOT(ISERROR(SEARCH("dsoy jktdh; fo|ky;ksa esa iz;ksx gsrq fu%'kqYd",N1495)))</formula>
    </cfRule>
    <cfRule type="containsText" dxfId="6414" priority="5606" stopIfTrue="1" operator="containsText" text="dsoy jktdh; fo|ky;ksa esa iz;ksx gsrq fu%'kqYd">
      <formula>NOT(ISERROR(SEARCH("dsoy jktdh; fo|ky;ksa esa iz;ksx gsrq fu%'kqYd",N1495)))</formula>
    </cfRule>
    <cfRule type="containsText" dxfId="6413" priority="5607" stopIfTrue="1" operator="containsText" text="dsoy jktdh; fo|ky;ksa esa iz;ksx gsrq fu%'kqYd">
      <formula>NOT(ISERROR(SEARCH("dsoy jktdh; fo|ky;ksa esa iz;ksx gsrq fu%'kqYd",N1495)))</formula>
    </cfRule>
    <cfRule type="containsText" dxfId="6412" priority="5608" stopIfTrue="1" operator="containsText" text="f'k{kk foHkkx jktLFkku">
      <formula>NOT(ISERROR(SEARCH("f'k{kk foHkkx jktLFkku",N1495)))</formula>
    </cfRule>
    <cfRule type="containsText" dxfId="6411" priority="5609" stopIfTrue="1" operator="containsText" text="iw.kkZad">
      <formula>NOT(ISERROR(SEARCH("iw.kkZad",N1495)))</formula>
    </cfRule>
  </conditionalFormatting>
  <conditionalFormatting sqref="N1496">
    <cfRule type="cellIs" dxfId="6410" priority="5604" stopIfTrue="1" operator="equal">
      <formula>0</formula>
    </cfRule>
  </conditionalFormatting>
  <conditionalFormatting sqref="N1496">
    <cfRule type="containsText" dxfId="6409" priority="5599" stopIfTrue="1" operator="containsText" text="dsoy jktdh; fo|ky;ksa esa iz;ksx gsrq fu%'kqYd">
      <formula>NOT(ISERROR(SEARCH("dsoy jktdh; fo|ky;ksa esa iz;ksx gsrq fu%'kqYd",N1496)))</formula>
    </cfRule>
    <cfRule type="containsText" dxfId="6408" priority="5600" stopIfTrue="1" operator="containsText" text="dsoy jktdh; fo|ky;ksa esa iz;ksx gsrq fu%'kqYd">
      <formula>NOT(ISERROR(SEARCH("dsoy jktdh; fo|ky;ksa esa iz;ksx gsrq fu%'kqYd",N1496)))</formula>
    </cfRule>
    <cfRule type="containsText" dxfId="6407" priority="5601" stopIfTrue="1" operator="containsText" text="dsoy jktdh; fo|ky;ksa esa iz;ksx gsrq fu%'kqYd">
      <formula>NOT(ISERROR(SEARCH("dsoy jktdh; fo|ky;ksa esa iz;ksx gsrq fu%'kqYd",N1496)))</formula>
    </cfRule>
    <cfRule type="containsText" dxfId="6406" priority="5602" stopIfTrue="1" operator="containsText" text="f'k{kk foHkkx jktLFkku">
      <formula>NOT(ISERROR(SEARCH("f'k{kk foHkkx jktLFkku",N1496)))</formula>
    </cfRule>
    <cfRule type="containsText" dxfId="6405" priority="5603" stopIfTrue="1" operator="containsText" text="iw.kkZad">
      <formula>NOT(ISERROR(SEARCH("iw.kkZad",N1496)))</formula>
    </cfRule>
  </conditionalFormatting>
  <conditionalFormatting sqref="B1496:C1496">
    <cfRule type="cellIs" dxfId="6404" priority="5598" stopIfTrue="1" operator="equal">
      <formula>0</formula>
    </cfRule>
  </conditionalFormatting>
  <conditionalFormatting sqref="B1496:C1496">
    <cfRule type="containsText" dxfId="6403" priority="5593" stopIfTrue="1" operator="containsText" text="dsoy jktdh; fo|ky;ksa esa iz;ksx gsrq fu%'kqYd">
      <formula>NOT(ISERROR(SEARCH("dsoy jktdh; fo|ky;ksa esa iz;ksx gsrq fu%'kqYd",B1496)))</formula>
    </cfRule>
    <cfRule type="containsText" dxfId="6402" priority="5594" stopIfTrue="1" operator="containsText" text="dsoy jktdh; fo|ky;ksa esa iz;ksx gsrq fu%'kqYd">
      <formula>NOT(ISERROR(SEARCH("dsoy jktdh; fo|ky;ksa esa iz;ksx gsrq fu%'kqYd",B1496)))</formula>
    </cfRule>
    <cfRule type="containsText" dxfId="6401" priority="5595" stopIfTrue="1" operator="containsText" text="dsoy jktdh; fo|ky;ksa esa iz;ksx gsrq fu%'kqYd">
      <formula>NOT(ISERROR(SEARCH("dsoy jktdh; fo|ky;ksa esa iz;ksx gsrq fu%'kqYd",B1496)))</formula>
    </cfRule>
    <cfRule type="containsText" dxfId="6400" priority="5596" stopIfTrue="1" operator="containsText" text="f'k{kk foHkkx jktLFkku">
      <formula>NOT(ISERROR(SEARCH("f'k{kk foHkkx jktLFkku",B1496)))</formula>
    </cfRule>
    <cfRule type="containsText" dxfId="6399" priority="5597" stopIfTrue="1" operator="containsText" text="iw.kkZad">
      <formula>NOT(ISERROR(SEARCH("iw.kkZad",B1496)))</formula>
    </cfRule>
  </conditionalFormatting>
  <conditionalFormatting sqref="B1538:F1538 B1541:D1541 F1541 H1541 B1539:C1540 B1531:C1533 A1520:A1521 B1543:D1543 F1543 H1543 C1524:C1526 B1522:B1526 B1528:C1528 J1526 B1542">
    <cfRule type="cellIs" dxfId="6398" priority="5592" stopIfTrue="1" operator="equal">
      <formula>0</formula>
    </cfRule>
  </conditionalFormatting>
  <conditionalFormatting sqref="B1538:F1538 B1541:D1541 F1541 H1541 B1539:C1540 B1531:C1533 A1520:A1521 B1543:D1543 F1543 H1543 C1524:C1526 B1522:B1526 B1528:C1528 J1526 B1542">
    <cfRule type="containsText" dxfId="6397" priority="5587" stopIfTrue="1" operator="containsText" text="dsoy jktdh; fo|ky;ksa esa iz;ksx gsrq fu%'kqYd">
      <formula>NOT(ISERROR(SEARCH("dsoy jktdh; fo|ky;ksa esa iz;ksx gsrq fu%'kqYd",A1520)))</formula>
    </cfRule>
    <cfRule type="containsText" dxfId="6396" priority="5588" stopIfTrue="1" operator="containsText" text="dsoy jktdh; fo|ky;ksa esa iz;ksx gsrq fu%'kqYd">
      <formula>NOT(ISERROR(SEARCH("dsoy jktdh; fo|ky;ksa esa iz;ksx gsrq fu%'kqYd",A1520)))</formula>
    </cfRule>
    <cfRule type="containsText" dxfId="6395" priority="5589" stopIfTrue="1" operator="containsText" text="dsoy jktdh; fo|ky;ksa esa iz;ksx gsrq fu%'kqYd">
      <formula>NOT(ISERROR(SEARCH("dsoy jktdh; fo|ky;ksa esa iz;ksx gsrq fu%'kqYd",A1520)))</formula>
    </cfRule>
    <cfRule type="containsText" dxfId="6394" priority="5590" stopIfTrue="1" operator="containsText" text="f'k{kk foHkkx jktLFkku">
      <formula>NOT(ISERROR(SEARCH("f'k{kk foHkkx jktLFkku",A1520)))</formula>
    </cfRule>
    <cfRule type="containsText" dxfId="6393" priority="5591" stopIfTrue="1" operator="containsText" text="iw.kkZad">
      <formula>NOT(ISERROR(SEARCH("iw.kkZad",A1520)))</formula>
    </cfRule>
  </conditionalFormatting>
  <conditionalFormatting sqref="B1528:C1528">
    <cfRule type="cellIs" dxfId="6392" priority="5585" operator="equal">
      <formula>0</formula>
    </cfRule>
    <cfRule type="containsText" dxfId="6391" priority="5586" stopIfTrue="1" operator="containsText" text="false">
      <formula>NOT(ISERROR(SEARCH("false",B1528)))</formula>
    </cfRule>
  </conditionalFormatting>
  <conditionalFormatting sqref="H1546:H1550">
    <cfRule type="cellIs" dxfId="6390" priority="5518" stopIfTrue="1" operator="equal">
      <formula>0</formula>
    </cfRule>
  </conditionalFormatting>
  <conditionalFormatting sqref="H1546:H1550">
    <cfRule type="containsText" dxfId="6389" priority="5513" stopIfTrue="1" operator="containsText" text="dsoy jktdh; fo|ky;ksa esa iz;ksx gsrq fu%'kqYd">
      <formula>NOT(ISERROR(SEARCH("dsoy jktdh; fo|ky;ksa esa iz;ksx gsrq fu%'kqYd",H1546)))</formula>
    </cfRule>
    <cfRule type="containsText" dxfId="6388" priority="5514" stopIfTrue="1" operator="containsText" text="dsoy jktdh; fo|ky;ksa esa iz;ksx gsrq fu%'kqYd">
      <formula>NOT(ISERROR(SEARCH("dsoy jktdh; fo|ky;ksa esa iz;ksx gsrq fu%'kqYd",H1546)))</formula>
    </cfRule>
    <cfRule type="containsText" dxfId="6387" priority="5515" stopIfTrue="1" operator="containsText" text="dsoy jktdh; fo|ky;ksa esa iz;ksx gsrq fu%'kqYd">
      <formula>NOT(ISERROR(SEARCH("dsoy jktdh; fo|ky;ksa esa iz;ksx gsrq fu%'kqYd",H1546)))</formula>
    </cfRule>
    <cfRule type="containsText" dxfId="6386" priority="5516" stopIfTrue="1" operator="containsText" text="f'k{kk foHkkx jktLFkku">
      <formula>NOT(ISERROR(SEARCH("f'k{kk foHkkx jktLFkku",H1546)))</formula>
    </cfRule>
    <cfRule type="containsText" dxfId="6385" priority="5517" stopIfTrue="1" operator="containsText" text="iw.kkZad">
      <formula>NOT(ISERROR(SEARCH("iw.kkZad",H1546)))</formula>
    </cfRule>
  </conditionalFormatting>
  <conditionalFormatting sqref="D1539:F1539">
    <cfRule type="cellIs" dxfId="6384" priority="5584" stopIfTrue="1" operator="equal">
      <formula>0</formula>
    </cfRule>
  </conditionalFormatting>
  <conditionalFormatting sqref="D1539:F1539">
    <cfRule type="containsText" dxfId="6383" priority="5579" stopIfTrue="1" operator="containsText" text="dsoy jktdh; fo|ky;ksa esa iz;ksx gsrq fu%'kqYd">
      <formula>NOT(ISERROR(SEARCH("dsoy jktdh; fo|ky;ksa esa iz;ksx gsrq fu%'kqYd",D1539)))</formula>
    </cfRule>
    <cfRule type="containsText" dxfId="6382" priority="5580" stopIfTrue="1" operator="containsText" text="dsoy jktdh; fo|ky;ksa esa iz;ksx gsrq fu%'kqYd">
      <formula>NOT(ISERROR(SEARCH("dsoy jktdh; fo|ky;ksa esa iz;ksx gsrq fu%'kqYd",D1539)))</formula>
    </cfRule>
    <cfRule type="containsText" dxfId="6381" priority="5581" stopIfTrue="1" operator="containsText" text="dsoy jktdh; fo|ky;ksa esa iz;ksx gsrq fu%'kqYd">
      <formula>NOT(ISERROR(SEARCH("dsoy jktdh; fo|ky;ksa esa iz;ksx gsrq fu%'kqYd",D1539)))</formula>
    </cfRule>
    <cfRule type="containsText" dxfId="6380" priority="5582" stopIfTrue="1" operator="containsText" text="f'k{kk foHkkx jktLFkku">
      <formula>NOT(ISERROR(SEARCH("f'k{kk foHkkx jktLFkku",D1539)))</formula>
    </cfRule>
    <cfRule type="containsText" dxfId="6379" priority="5583" stopIfTrue="1" operator="containsText" text="iw.kkZad">
      <formula>NOT(ISERROR(SEARCH("iw.kkZad",D1539)))</formula>
    </cfRule>
  </conditionalFormatting>
  <conditionalFormatting sqref="D1540:F1540">
    <cfRule type="cellIs" dxfId="6378" priority="5578" stopIfTrue="1" operator="equal">
      <formula>0</formula>
    </cfRule>
  </conditionalFormatting>
  <conditionalFormatting sqref="D1540:F1540">
    <cfRule type="containsText" dxfId="6377" priority="5573" stopIfTrue="1" operator="containsText" text="dsoy jktdh; fo|ky;ksa esa iz;ksx gsrq fu%'kqYd">
      <formula>NOT(ISERROR(SEARCH("dsoy jktdh; fo|ky;ksa esa iz;ksx gsrq fu%'kqYd",D1540)))</formula>
    </cfRule>
    <cfRule type="containsText" dxfId="6376" priority="5574" stopIfTrue="1" operator="containsText" text="dsoy jktdh; fo|ky;ksa esa iz;ksx gsrq fu%'kqYd">
      <formula>NOT(ISERROR(SEARCH("dsoy jktdh; fo|ky;ksa esa iz;ksx gsrq fu%'kqYd",D1540)))</formula>
    </cfRule>
    <cfRule type="containsText" dxfId="6375" priority="5575" stopIfTrue="1" operator="containsText" text="dsoy jktdh; fo|ky;ksa esa iz;ksx gsrq fu%'kqYd">
      <formula>NOT(ISERROR(SEARCH("dsoy jktdh; fo|ky;ksa esa iz;ksx gsrq fu%'kqYd",D1540)))</formula>
    </cfRule>
    <cfRule type="containsText" dxfId="6374" priority="5576" stopIfTrue="1" operator="containsText" text="f'k{kk foHkkx jktLFkku">
      <formula>NOT(ISERROR(SEARCH("f'k{kk foHkkx jktLFkku",D1540)))</formula>
    </cfRule>
    <cfRule type="containsText" dxfId="6373" priority="5577" stopIfTrue="1" operator="containsText" text="iw.kkZad">
      <formula>NOT(ISERROR(SEARCH("iw.kkZad",D1540)))</formula>
    </cfRule>
  </conditionalFormatting>
  <conditionalFormatting sqref="L1541">
    <cfRule type="cellIs" dxfId="6372" priority="5572" stopIfTrue="1" operator="equal">
      <formula>0</formula>
    </cfRule>
  </conditionalFormatting>
  <conditionalFormatting sqref="L1541">
    <cfRule type="containsText" dxfId="6371" priority="5567" stopIfTrue="1" operator="containsText" text="dsoy jktdh; fo|ky;ksa esa iz;ksx gsrq fu%'kqYd">
      <formula>NOT(ISERROR(SEARCH("dsoy jktdh; fo|ky;ksa esa iz;ksx gsrq fu%'kqYd",L1541)))</formula>
    </cfRule>
    <cfRule type="containsText" dxfId="6370" priority="5568" stopIfTrue="1" operator="containsText" text="dsoy jktdh; fo|ky;ksa esa iz;ksx gsrq fu%'kqYd">
      <formula>NOT(ISERROR(SEARCH("dsoy jktdh; fo|ky;ksa esa iz;ksx gsrq fu%'kqYd",L1541)))</formula>
    </cfRule>
    <cfRule type="containsText" dxfId="6369" priority="5569" stopIfTrue="1" operator="containsText" text="dsoy jktdh; fo|ky;ksa esa iz;ksx gsrq fu%'kqYd">
      <formula>NOT(ISERROR(SEARCH("dsoy jktdh; fo|ky;ksa esa iz;ksx gsrq fu%'kqYd",L1541)))</formula>
    </cfRule>
    <cfRule type="containsText" dxfId="6368" priority="5570" stopIfTrue="1" operator="containsText" text="f'k{kk foHkkx jktLFkku">
      <formula>NOT(ISERROR(SEARCH("f'k{kk foHkkx jktLFkku",L1541)))</formula>
    </cfRule>
    <cfRule type="containsText" dxfId="6367" priority="5571" stopIfTrue="1" operator="containsText" text="iw.kkZad">
      <formula>NOT(ISERROR(SEARCH("iw.kkZad",L1541)))</formula>
    </cfRule>
  </conditionalFormatting>
  <conditionalFormatting sqref="H1542">
    <cfRule type="cellIs" dxfId="6366" priority="5566" stopIfTrue="1" operator="equal">
      <formula>0</formula>
    </cfRule>
  </conditionalFormatting>
  <conditionalFormatting sqref="H1542">
    <cfRule type="containsText" dxfId="6365" priority="5561" stopIfTrue="1" operator="containsText" text="dsoy jktdh; fo|ky;ksa esa iz;ksx gsrq fu%'kqYd">
      <formula>NOT(ISERROR(SEARCH("dsoy jktdh; fo|ky;ksa esa iz;ksx gsrq fu%'kqYd",H1542)))</formula>
    </cfRule>
    <cfRule type="containsText" dxfId="6364" priority="5562" stopIfTrue="1" operator="containsText" text="dsoy jktdh; fo|ky;ksa esa iz;ksx gsrq fu%'kqYd">
      <formula>NOT(ISERROR(SEARCH("dsoy jktdh; fo|ky;ksa esa iz;ksx gsrq fu%'kqYd",H1542)))</formula>
    </cfRule>
    <cfRule type="containsText" dxfId="6363" priority="5563" stopIfTrue="1" operator="containsText" text="dsoy jktdh; fo|ky;ksa esa iz;ksx gsrq fu%'kqYd">
      <formula>NOT(ISERROR(SEARCH("dsoy jktdh; fo|ky;ksa esa iz;ksx gsrq fu%'kqYd",H1542)))</formula>
    </cfRule>
    <cfRule type="containsText" dxfId="6362" priority="5564" stopIfTrue="1" operator="containsText" text="f'k{kk foHkkx jktLFkku">
      <formula>NOT(ISERROR(SEARCH("f'k{kk foHkkx jktLFkku",H1542)))</formula>
    </cfRule>
    <cfRule type="containsText" dxfId="6361" priority="5565" stopIfTrue="1" operator="containsText" text="iw.kkZad">
      <formula>NOT(ISERROR(SEARCH("iw.kkZad",H1542)))</formula>
    </cfRule>
  </conditionalFormatting>
  <conditionalFormatting sqref="C1535">
    <cfRule type="cellIs" dxfId="6360" priority="5560" stopIfTrue="1" operator="equal">
      <formula>0</formula>
    </cfRule>
  </conditionalFormatting>
  <conditionalFormatting sqref="C1535">
    <cfRule type="containsText" dxfId="6359" priority="5555" stopIfTrue="1" operator="containsText" text="dsoy jktdh; fo|ky;ksa esa iz;ksx gsrq fu%'kqYd">
      <formula>NOT(ISERROR(SEARCH("dsoy jktdh; fo|ky;ksa esa iz;ksx gsrq fu%'kqYd",C1535)))</formula>
    </cfRule>
    <cfRule type="containsText" dxfId="6358" priority="5556" stopIfTrue="1" operator="containsText" text="dsoy jktdh; fo|ky;ksa esa iz;ksx gsrq fu%'kqYd">
      <formula>NOT(ISERROR(SEARCH("dsoy jktdh; fo|ky;ksa esa iz;ksx gsrq fu%'kqYd",C1535)))</formula>
    </cfRule>
    <cfRule type="containsText" dxfId="6357" priority="5557" stopIfTrue="1" operator="containsText" text="dsoy jktdh; fo|ky;ksa esa iz;ksx gsrq fu%'kqYd">
      <formula>NOT(ISERROR(SEARCH("dsoy jktdh; fo|ky;ksa esa iz;ksx gsrq fu%'kqYd",C1535)))</formula>
    </cfRule>
    <cfRule type="containsText" dxfId="6356" priority="5558" stopIfTrue="1" operator="containsText" text="f'k{kk foHkkx jktLFkku">
      <formula>NOT(ISERROR(SEARCH("f'k{kk foHkkx jktLFkku",C1535)))</formula>
    </cfRule>
    <cfRule type="containsText" dxfId="6355" priority="5559" stopIfTrue="1" operator="containsText" text="iw.kkZad">
      <formula>NOT(ISERROR(SEARCH("iw.kkZad",C1535)))</formula>
    </cfRule>
  </conditionalFormatting>
  <conditionalFormatting sqref="B1534">
    <cfRule type="cellIs" dxfId="6354" priority="5554" stopIfTrue="1" operator="equal">
      <formula>0</formula>
    </cfRule>
  </conditionalFormatting>
  <conditionalFormatting sqref="B1534">
    <cfRule type="containsText" dxfId="6353" priority="5549" stopIfTrue="1" operator="containsText" text="dsoy jktdh; fo|ky;ksa esa iz;ksx gsrq fu%'kqYd">
      <formula>NOT(ISERROR(SEARCH("dsoy jktdh; fo|ky;ksa esa iz;ksx gsrq fu%'kqYd",B1534)))</formula>
    </cfRule>
    <cfRule type="containsText" dxfId="6352" priority="5550" stopIfTrue="1" operator="containsText" text="dsoy jktdh; fo|ky;ksa esa iz;ksx gsrq fu%'kqYd">
      <formula>NOT(ISERROR(SEARCH("dsoy jktdh; fo|ky;ksa esa iz;ksx gsrq fu%'kqYd",B1534)))</formula>
    </cfRule>
    <cfRule type="containsText" dxfId="6351" priority="5551" stopIfTrue="1" operator="containsText" text="dsoy jktdh; fo|ky;ksa esa iz;ksx gsrq fu%'kqYd">
      <formula>NOT(ISERROR(SEARCH("dsoy jktdh; fo|ky;ksa esa iz;ksx gsrq fu%'kqYd",B1534)))</formula>
    </cfRule>
    <cfRule type="containsText" dxfId="6350" priority="5552" stopIfTrue="1" operator="containsText" text="f'k{kk foHkkx jktLFkku">
      <formula>NOT(ISERROR(SEARCH("f'k{kk foHkkx jktLFkku",B1534)))</formula>
    </cfRule>
    <cfRule type="containsText" dxfId="6349" priority="5553" stopIfTrue="1" operator="containsText" text="iw.kkZad">
      <formula>NOT(ISERROR(SEARCH("iw.kkZad",B1534)))</formula>
    </cfRule>
  </conditionalFormatting>
  <conditionalFormatting sqref="K1530 D1530:F1530 H1530:I1530">
    <cfRule type="cellIs" dxfId="6348" priority="5548" stopIfTrue="1" operator="equal">
      <formula>0</formula>
    </cfRule>
  </conditionalFormatting>
  <conditionalFormatting sqref="K1530 D1530:F1530 H1530:I1530">
    <cfRule type="containsText" dxfId="6347" priority="5543" stopIfTrue="1" operator="containsText" text="dsoy jktdh; fo|ky;ksa esa iz;ksx gsrq fu%'kqYd">
      <formula>NOT(ISERROR(SEARCH("dsoy jktdh; fo|ky;ksa esa iz;ksx gsrq fu%'kqYd",D1530)))</formula>
    </cfRule>
    <cfRule type="containsText" dxfId="6346" priority="5544" stopIfTrue="1" operator="containsText" text="dsoy jktdh; fo|ky;ksa esa iz;ksx gsrq fu%'kqYd">
      <formula>NOT(ISERROR(SEARCH("dsoy jktdh; fo|ky;ksa esa iz;ksx gsrq fu%'kqYd",D1530)))</formula>
    </cfRule>
    <cfRule type="containsText" dxfId="6345" priority="5545" stopIfTrue="1" operator="containsText" text="dsoy jktdh; fo|ky;ksa esa iz;ksx gsrq fu%'kqYd">
      <formula>NOT(ISERROR(SEARCH("dsoy jktdh; fo|ky;ksa esa iz;ksx gsrq fu%'kqYd",D1530)))</formula>
    </cfRule>
    <cfRule type="containsText" dxfId="6344" priority="5546" stopIfTrue="1" operator="containsText" text="f'k{kk foHkkx jktLFkku">
      <formula>NOT(ISERROR(SEARCH("f'k{kk foHkkx jktLFkku",D1530)))</formula>
    </cfRule>
    <cfRule type="containsText" dxfId="6343" priority="5547" stopIfTrue="1" operator="containsText" text="iw.kkZad">
      <formula>NOT(ISERROR(SEARCH("iw.kkZad",D1530)))</formula>
    </cfRule>
  </conditionalFormatting>
  <conditionalFormatting sqref="K1530 D1530:F1530 H1530:I1530">
    <cfRule type="cellIs" dxfId="6342" priority="5541" operator="equal">
      <formula>0</formula>
    </cfRule>
    <cfRule type="containsText" dxfId="6341" priority="5542" stopIfTrue="1" operator="containsText" text="false">
      <formula>NOT(ISERROR(SEARCH("false",D1530)))</formula>
    </cfRule>
  </conditionalFormatting>
  <conditionalFormatting sqref="K1530 D1530:F1530 H1530:I1530">
    <cfRule type="containsText" dxfId="6340" priority="5540" stopIfTrue="1" operator="containsText" text="izk;ks-">
      <formula>NOT(ISERROR(SEARCH("izk;ks-",D1530)))</formula>
    </cfRule>
  </conditionalFormatting>
  <conditionalFormatting sqref="K1534 D1534:F1534 H1534:I1534">
    <cfRule type="cellIs" dxfId="6339" priority="5539" stopIfTrue="1" operator="equal">
      <formula>0</formula>
    </cfRule>
  </conditionalFormatting>
  <conditionalFormatting sqref="K1534 D1534:F1534 H1534:I1534">
    <cfRule type="containsText" dxfId="6338" priority="5534" stopIfTrue="1" operator="containsText" text="dsoy jktdh; fo|ky;ksa esa iz;ksx gsrq fu%'kqYd">
      <formula>NOT(ISERROR(SEARCH("dsoy jktdh; fo|ky;ksa esa iz;ksx gsrq fu%'kqYd",D1534)))</formula>
    </cfRule>
    <cfRule type="containsText" dxfId="6337" priority="5535" stopIfTrue="1" operator="containsText" text="dsoy jktdh; fo|ky;ksa esa iz;ksx gsrq fu%'kqYd">
      <formula>NOT(ISERROR(SEARCH("dsoy jktdh; fo|ky;ksa esa iz;ksx gsrq fu%'kqYd",D1534)))</formula>
    </cfRule>
    <cfRule type="containsText" dxfId="6336" priority="5536" stopIfTrue="1" operator="containsText" text="dsoy jktdh; fo|ky;ksa esa iz;ksx gsrq fu%'kqYd">
      <formula>NOT(ISERROR(SEARCH("dsoy jktdh; fo|ky;ksa esa iz;ksx gsrq fu%'kqYd",D1534)))</formula>
    </cfRule>
    <cfRule type="containsText" dxfId="6335" priority="5537" stopIfTrue="1" operator="containsText" text="f'k{kk foHkkx jktLFkku">
      <formula>NOT(ISERROR(SEARCH("f'k{kk foHkkx jktLFkku",D1534)))</formula>
    </cfRule>
    <cfRule type="containsText" dxfId="6334" priority="5538" stopIfTrue="1" operator="containsText" text="iw.kkZad">
      <formula>NOT(ISERROR(SEARCH("iw.kkZad",D1534)))</formula>
    </cfRule>
  </conditionalFormatting>
  <conditionalFormatting sqref="K1534 D1534:F1534 H1534:I1534">
    <cfRule type="cellIs" dxfId="6333" priority="5532" operator="equal">
      <formula>0</formula>
    </cfRule>
    <cfRule type="containsText" dxfId="6332" priority="5533" stopIfTrue="1" operator="containsText" text="false">
      <formula>NOT(ISERROR(SEARCH("false",D1534)))</formula>
    </cfRule>
  </conditionalFormatting>
  <conditionalFormatting sqref="K1534 D1534:F1534 H1534:I1534">
    <cfRule type="containsText" dxfId="6331" priority="5531" stopIfTrue="1" operator="containsText" text="izk;ks-">
      <formula>NOT(ISERROR(SEARCH("izk;ks-",D1534)))</formula>
    </cfRule>
  </conditionalFormatting>
  <conditionalFormatting sqref="D1546:D1550">
    <cfRule type="cellIs" dxfId="6330" priority="5530" stopIfTrue="1" operator="equal">
      <formula>0</formula>
    </cfRule>
  </conditionalFormatting>
  <conditionalFormatting sqref="D1546:D1550">
    <cfRule type="containsText" dxfId="6329" priority="5525" stopIfTrue="1" operator="containsText" text="dsoy jktdh; fo|ky;ksa esa iz;ksx gsrq fu%'kqYd">
      <formula>NOT(ISERROR(SEARCH("dsoy jktdh; fo|ky;ksa esa iz;ksx gsrq fu%'kqYd",D1546)))</formula>
    </cfRule>
    <cfRule type="containsText" dxfId="6328" priority="5526" stopIfTrue="1" operator="containsText" text="dsoy jktdh; fo|ky;ksa esa iz;ksx gsrq fu%'kqYd">
      <formula>NOT(ISERROR(SEARCH("dsoy jktdh; fo|ky;ksa esa iz;ksx gsrq fu%'kqYd",D1546)))</formula>
    </cfRule>
    <cfRule type="containsText" dxfId="6327" priority="5527" stopIfTrue="1" operator="containsText" text="dsoy jktdh; fo|ky;ksa esa iz;ksx gsrq fu%'kqYd">
      <formula>NOT(ISERROR(SEARCH("dsoy jktdh; fo|ky;ksa esa iz;ksx gsrq fu%'kqYd",D1546)))</formula>
    </cfRule>
    <cfRule type="containsText" dxfId="6326" priority="5528" stopIfTrue="1" operator="containsText" text="f'k{kk foHkkx jktLFkku">
      <formula>NOT(ISERROR(SEARCH("f'k{kk foHkkx jktLFkku",D1546)))</formula>
    </cfRule>
    <cfRule type="containsText" dxfId="6325" priority="5529" stopIfTrue="1" operator="containsText" text="iw.kkZad">
      <formula>NOT(ISERROR(SEARCH("iw.kkZad",D1546)))</formula>
    </cfRule>
  </conditionalFormatting>
  <conditionalFormatting sqref="F1546:F1550">
    <cfRule type="cellIs" dxfId="6324" priority="5524" stopIfTrue="1" operator="equal">
      <formula>0</formula>
    </cfRule>
  </conditionalFormatting>
  <conditionalFormatting sqref="F1546:F1550">
    <cfRule type="containsText" dxfId="6323" priority="5519" stopIfTrue="1" operator="containsText" text="dsoy jktdh; fo|ky;ksa esa iz;ksx gsrq fu%'kqYd">
      <formula>NOT(ISERROR(SEARCH("dsoy jktdh; fo|ky;ksa esa iz;ksx gsrq fu%'kqYd",F1546)))</formula>
    </cfRule>
    <cfRule type="containsText" dxfId="6322" priority="5520" stopIfTrue="1" operator="containsText" text="dsoy jktdh; fo|ky;ksa esa iz;ksx gsrq fu%'kqYd">
      <formula>NOT(ISERROR(SEARCH("dsoy jktdh; fo|ky;ksa esa iz;ksx gsrq fu%'kqYd",F1546)))</formula>
    </cfRule>
    <cfRule type="containsText" dxfId="6321" priority="5521" stopIfTrue="1" operator="containsText" text="dsoy jktdh; fo|ky;ksa esa iz;ksx gsrq fu%'kqYd">
      <formula>NOT(ISERROR(SEARCH("dsoy jktdh; fo|ky;ksa esa iz;ksx gsrq fu%'kqYd",F1546)))</formula>
    </cfRule>
    <cfRule type="containsText" dxfId="6320" priority="5522" stopIfTrue="1" operator="containsText" text="f'k{kk foHkkx jktLFkku">
      <formula>NOT(ISERROR(SEARCH("f'k{kk foHkkx jktLFkku",F1546)))</formula>
    </cfRule>
    <cfRule type="containsText" dxfId="6319" priority="5523" stopIfTrue="1" operator="containsText" text="iw.kkZad">
      <formula>NOT(ISERROR(SEARCH("iw.kkZad",F1546)))</formula>
    </cfRule>
  </conditionalFormatting>
  <conditionalFormatting sqref="B1547:C1547">
    <cfRule type="cellIs" dxfId="6318" priority="5512" stopIfTrue="1" operator="equal">
      <formula>0</formula>
    </cfRule>
  </conditionalFormatting>
  <conditionalFormatting sqref="B1547:C1547">
    <cfRule type="containsText" dxfId="6317" priority="5507" stopIfTrue="1" operator="containsText" text="dsoy jktdh; fo|ky;ksa esa iz;ksx gsrq fu%'kqYd">
      <formula>NOT(ISERROR(SEARCH("dsoy jktdh; fo|ky;ksa esa iz;ksx gsrq fu%'kqYd",B1547)))</formula>
    </cfRule>
    <cfRule type="containsText" dxfId="6316" priority="5508" stopIfTrue="1" operator="containsText" text="dsoy jktdh; fo|ky;ksa esa iz;ksx gsrq fu%'kqYd">
      <formula>NOT(ISERROR(SEARCH("dsoy jktdh; fo|ky;ksa esa iz;ksx gsrq fu%'kqYd",B1547)))</formula>
    </cfRule>
    <cfRule type="containsText" dxfId="6315" priority="5509" stopIfTrue="1" operator="containsText" text="dsoy jktdh; fo|ky;ksa esa iz;ksx gsrq fu%'kqYd">
      <formula>NOT(ISERROR(SEARCH("dsoy jktdh; fo|ky;ksa esa iz;ksx gsrq fu%'kqYd",B1547)))</formula>
    </cfRule>
    <cfRule type="containsText" dxfId="6314" priority="5510" stopIfTrue="1" operator="containsText" text="f'k{kk foHkkx jktLFkku">
      <formula>NOT(ISERROR(SEARCH("f'k{kk foHkkx jktLFkku",B1547)))</formula>
    </cfRule>
    <cfRule type="containsText" dxfId="6313" priority="5511" stopIfTrue="1" operator="containsText" text="iw.kkZad">
      <formula>NOT(ISERROR(SEARCH("iw.kkZad",B1547)))</formula>
    </cfRule>
  </conditionalFormatting>
  <conditionalFormatting sqref="G1531:G1533">
    <cfRule type="expression" dxfId="6312" priority="5506">
      <formula>is(error)</formula>
    </cfRule>
  </conditionalFormatting>
  <conditionalFormatting sqref="G1531:G1533">
    <cfRule type="cellIs" dxfId="6311" priority="5505" operator="equal">
      <formula>0</formula>
    </cfRule>
  </conditionalFormatting>
  <conditionalFormatting sqref="G1531:G1533">
    <cfRule type="expression" dxfId="6310" priority="5504">
      <formula>ISERROR(G1531)</formula>
    </cfRule>
  </conditionalFormatting>
  <conditionalFormatting sqref="K1531:K1533">
    <cfRule type="expression" dxfId="6309" priority="5503">
      <formula>is(error)</formula>
    </cfRule>
  </conditionalFormatting>
  <conditionalFormatting sqref="K1531:K1533">
    <cfRule type="cellIs" dxfId="6308" priority="5502" operator="equal">
      <formula>0</formula>
    </cfRule>
  </conditionalFormatting>
  <conditionalFormatting sqref="K1531:K1533">
    <cfRule type="expression" dxfId="6307" priority="5501">
      <formula>ISERROR(K1531)</formula>
    </cfRule>
  </conditionalFormatting>
  <conditionalFormatting sqref="G1535">
    <cfRule type="expression" dxfId="6306" priority="5500">
      <formula>is(error)</formula>
    </cfRule>
  </conditionalFormatting>
  <conditionalFormatting sqref="G1535">
    <cfRule type="cellIs" dxfId="6305" priority="5499" operator="equal">
      <formula>0</formula>
    </cfRule>
  </conditionalFormatting>
  <conditionalFormatting sqref="G1535">
    <cfRule type="expression" dxfId="6304" priority="5498">
      <formula>ISERROR(G1535)</formula>
    </cfRule>
  </conditionalFormatting>
  <conditionalFormatting sqref="K1535">
    <cfRule type="expression" dxfId="6303" priority="5497">
      <formula>is(error)</formula>
    </cfRule>
  </conditionalFormatting>
  <conditionalFormatting sqref="K1535">
    <cfRule type="cellIs" dxfId="6302" priority="5496" operator="equal">
      <formula>0</formula>
    </cfRule>
  </conditionalFormatting>
  <conditionalFormatting sqref="K1535">
    <cfRule type="expression" dxfId="6301" priority="5495">
      <formula>ISERROR(K1535)</formula>
    </cfRule>
  </conditionalFormatting>
  <conditionalFormatting sqref="O1538:Q1538">
    <cfRule type="cellIs" dxfId="6300" priority="5494" stopIfTrue="1" operator="equal">
      <formula>0</formula>
    </cfRule>
  </conditionalFormatting>
  <conditionalFormatting sqref="O1538:Q1538">
    <cfRule type="containsText" dxfId="6299" priority="5489" stopIfTrue="1" operator="containsText" text="dsoy jktdh; fo|ky;ksa esa iz;ksx gsrq fu%'kqYd">
      <formula>NOT(ISERROR(SEARCH("dsoy jktdh; fo|ky;ksa esa iz;ksx gsrq fu%'kqYd",O1538)))</formula>
    </cfRule>
    <cfRule type="containsText" dxfId="6298" priority="5490" stopIfTrue="1" operator="containsText" text="dsoy jktdh; fo|ky;ksa esa iz;ksx gsrq fu%'kqYd">
      <formula>NOT(ISERROR(SEARCH("dsoy jktdh; fo|ky;ksa esa iz;ksx gsrq fu%'kqYd",O1538)))</formula>
    </cfRule>
    <cfRule type="containsText" dxfId="6297" priority="5491" stopIfTrue="1" operator="containsText" text="dsoy jktdh; fo|ky;ksa esa iz;ksx gsrq fu%'kqYd">
      <formula>NOT(ISERROR(SEARCH("dsoy jktdh; fo|ky;ksa esa iz;ksx gsrq fu%'kqYd",O1538)))</formula>
    </cfRule>
    <cfRule type="containsText" dxfId="6296" priority="5492" stopIfTrue="1" operator="containsText" text="f'k{kk foHkkx jktLFkku">
      <formula>NOT(ISERROR(SEARCH("f'k{kk foHkkx jktLFkku",O1538)))</formula>
    </cfRule>
    <cfRule type="containsText" dxfId="6295" priority="5493" stopIfTrue="1" operator="containsText" text="iw.kkZad">
      <formula>NOT(ISERROR(SEARCH("iw.kkZad",O1538)))</formula>
    </cfRule>
  </conditionalFormatting>
  <conditionalFormatting sqref="F1542">
    <cfRule type="cellIs" dxfId="6294" priority="5458" stopIfTrue="1" operator="equal">
      <formula>0</formula>
    </cfRule>
  </conditionalFormatting>
  <conditionalFormatting sqref="F1542">
    <cfRule type="containsText" dxfId="6293" priority="5453" stopIfTrue="1" operator="containsText" text="dsoy jktdh; fo|ky;ksa esa iz;ksx gsrq fu%'kqYd">
      <formula>NOT(ISERROR(SEARCH("dsoy jktdh; fo|ky;ksa esa iz;ksx gsrq fu%'kqYd",F1542)))</formula>
    </cfRule>
    <cfRule type="containsText" dxfId="6292" priority="5454" stopIfTrue="1" operator="containsText" text="dsoy jktdh; fo|ky;ksa esa iz;ksx gsrq fu%'kqYd">
      <formula>NOT(ISERROR(SEARCH("dsoy jktdh; fo|ky;ksa esa iz;ksx gsrq fu%'kqYd",F1542)))</formula>
    </cfRule>
    <cfRule type="containsText" dxfId="6291" priority="5455" stopIfTrue="1" operator="containsText" text="dsoy jktdh; fo|ky;ksa esa iz;ksx gsrq fu%'kqYd">
      <formula>NOT(ISERROR(SEARCH("dsoy jktdh; fo|ky;ksa esa iz;ksx gsrq fu%'kqYd",F1542)))</formula>
    </cfRule>
    <cfRule type="containsText" dxfId="6290" priority="5456" stopIfTrue="1" operator="containsText" text="f'k{kk foHkkx jktLFkku">
      <formula>NOT(ISERROR(SEARCH("f'k{kk foHkkx jktLFkku",F1542)))</formula>
    </cfRule>
    <cfRule type="containsText" dxfId="6289" priority="5457" stopIfTrue="1" operator="containsText" text="iw.kkZad">
      <formula>NOT(ISERROR(SEARCH("iw.kkZad",F1542)))</formula>
    </cfRule>
  </conditionalFormatting>
  <conditionalFormatting sqref="N1538:N1540">
    <cfRule type="cellIs" dxfId="6288" priority="5476" stopIfTrue="1" operator="equal">
      <formula>0</formula>
    </cfRule>
  </conditionalFormatting>
  <conditionalFormatting sqref="N1538:N1540">
    <cfRule type="containsText" dxfId="6287" priority="5471" stopIfTrue="1" operator="containsText" text="dsoy jktdh; fo|ky;ksa esa iz;ksx gsrq fu%'kqYd">
      <formula>NOT(ISERROR(SEARCH("dsoy jktdh; fo|ky;ksa esa iz;ksx gsrq fu%'kqYd",N1538)))</formula>
    </cfRule>
    <cfRule type="containsText" dxfId="6286" priority="5472" stopIfTrue="1" operator="containsText" text="dsoy jktdh; fo|ky;ksa esa iz;ksx gsrq fu%'kqYd">
      <formula>NOT(ISERROR(SEARCH("dsoy jktdh; fo|ky;ksa esa iz;ksx gsrq fu%'kqYd",N1538)))</formula>
    </cfRule>
    <cfRule type="containsText" dxfId="6285" priority="5473" stopIfTrue="1" operator="containsText" text="dsoy jktdh; fo|ky;ksa esa iz;ksx gsrq fu%'kqYd">
      <formula>NOT(ISERROR(SEARCH("dsoy jktdh; fo|ky;ksa esa iz;ksx gsrq fu%'kqYd",N1538)))</formula>
    </cfRule>
    <cfRule type="containsText" dxfId="6284" priority="5474" stopIfTrue="1" operator="containsText" text="f'k{kk foHkkx jktLFkku">
      <formula>NOT(ISERROR(SEARCH("f'k{kk foHkkx jktLFkku",N1538)))</formula>
    </cfRule>
    <cfRule type="containsText" dxfId="6283" priority="5475" stopIfTrue="1" operator="containsText" text="iw.kkZad">
      <formula>NOT(ISERROR(SEARCH("iw.kkZad",N1538)))</formula>
    </cfRule>
  </conditionalFormatting>
  <conditionalFormatting sqref="J1538:J1540">
    <cfRule type="cellIs" dxfId="6282" priority="5470" stopIfTrue="1" operator="equal">
      <formula>0</formula>
    </cfRule>
  </conditionalFormatting>
  <conditionalFormatting sqref="J1538:J1540">
    <cfRule type="containsText" dxfId="6281" priority="5465" stopIfTrue="1" operator="containsText" text="dsoy jktdh; fo|ky;ksa esa iz;ksx gsrq fu%'kqYd">
      <formula>NOT(ISERROR(SEARCH("dsoy jktdh; fo|ky;ksa esa iz;ksx gsrq fu%'kqYd",J1538)))</formula>
    </cfRule>
    <cfRule type="containsText" dxfId="6280" priority="5466" stopIfTrue="1" operator="containsText" text="dsoy jktdh; fo|ky;ksa esa iz;ksx gsrq fu%'kqYd">
      <formula>NOT(ISERROR(SEARCH("dsoy jktdh; fo|ky;ksa esa iz;ksx gsrq fu%'kqYd",J1538)))</formula>
    </cfRule>
    <cfRule type="containsText" dxfId="6279" priority="5467" stopIfTrue="1" operator="containsText" text="dsoy jktdh; fo|ky;ksa esa iz;ksx gsrq fu%'kqYd">
      <formula>NOT(ISERROR(SEARCH("dsoy jktdh; fo|ky;ksa esa iz;ksx gsrq fu%'kqYd",J1538)))</formula>
    </cfRule>
    <cfRule type="containsText" dxfId="6278" priority="5468" stopIfTrue="1" operator="containsText" text="f'k{kk foHkkx jktLFkku">
      <formula>NOT(ISERROR(SEARCH("f'k{kk foHkkx jktLFkku",J1538)))</formula>
    </cfRule>
    <cfRule type="containsText" dxfId="6277" priority="5469" stopIfTrue="1" operator="containsText" text="iw.kkZad">
      <formula>NOT(ISERROR(SEARCH("iw.kkZad",J1538)))</formula>
    </cfRule>
  </conditionalFormatting>
  <conditionalFormatting sqref="O1539:Q1539">
    <cfRule type="cellIs" dxfId="6276" priority="5488" stopIfTrue="1" operator="equal">
      <formula>0</formula>
    </cfRule>
  </conditionalFormatting>
  <conditionalFormatting sqref="O1539:Q1539">
    <cfRule type="containsText" dxfId="6275" priority="5483" stopIfTrue="1" operator="containsText" text="dsoy jktdh; fo|ky;ksa esa iz;ksx gsrq fu%'kqYd">
      <formula>NOT(ISERROR(SEARCH("dsoy jktdh; fo|ky;ksa esa iz;ksx gsrq fu%'kqYd",O1539)))</formula>
    </cfRule>
    <cfRule type="containsText" dxfId="6274" priority="5484" stopIfTrue="1" operator="containsText" text="dsoy jktdh; fo|ky;ksa esa iz;ksx gsrq fu%'kqYd">
      <formula>NOT(ISERROR(SEARCH("dsoy jktdh; fo|ky;ksa esa iz;ksx gsrq fu%'kqYd",O1539)))</formula>
    </cfRule>
    <cfRule type="containsText" dxfId="6273" priority="5485" stopIfTrue="1" operator="containsText" text="dsoy jktdh; fo|ky;ksa esa iz;ksx gsrq fu%'kqYd">
      <formula>NOT(ISERROR(SEARCH("dsoy jktdh; fo|ky;ksa esa iz;ksx gsrq fu%'kqYd",O1539)))</formula>
    </cfRule>
    <cfRule type="containsText" dxfId="6272" priority="5486" stopIfTrue="1" operator="containsText" text="f'k{kk foHkkx jktLFkku">
      <formula>NOT(ISERROR(SEARCH("f'k{kk foHkkx jktLFkku",O1539)))</formula>
    </cfRule>
    <cfRule type="containsText" dxfId="6271" priority="5487" stopIfTrue="1" operator="containsText" text="iw.kkZad">
      <formula>NOT(ISERROR(SEARCH("iw.kkZad",O1539)))</formula>
    </cfRule>
  </conditionalFormatting>
  <conditionalFormatting sqref="O1540:Q1540">
    <cfRule type="cellIs" dxfId="6270" priority="5482" stopIfTrue="1" operator="equal">
      <formula>0</formula>
    </cfRule>
  </conditionalFormatting>
  <conditionalFormatting sqref="O1540:Q1540">
    <cfRule type="containsText" dxfId="6269" priority="5477" stopIfTrue="1" operator="containsText" text="dsoy jktdh; fo|ky;ksa esa iz;ksx gsrq fu%'kqYd">
      <formula>NOT(ISERROR(SEARCH("dsoy jktdh; fo|ky;ksa esa iz;ksx gsrq fu%'kqYd",O1540)))</formula>
    </cfRule>
    <cfRule type="containsText" dxfId="6268" priority="5478" stopIfTrue="1" operator="containsText" text="dsoy jktdh; fo|ky;ksa esa iz;ksx gsrq fu%'kqYd">
      <formula>NOT(ISERROR(SEARCH("dsoy jktdh; fo|ky;ksa esa iz;ksx gsrq fu%'kqYd",O1540)))</formula>
    </cfRule>
    <cfRule type="containsText" dxfId="6267" priority="5479" stopIfTrue="1" operator="containsText" text="dsoy jktdh; fo|ky;ksa esa iz;ksx gsrq fu%'kqYd">
      <formula>NOT(ISERROR(SEARCH("dsoy jktdh; fo|ky;ksa esa iz;ksx gsrq fu%'kqYd",O1540)))</formula>
    </cfRule>
    <cfRule type="containsText" dxfId="6266" priority="5480" stopIfTrue="1" operator="containsText" text="f'k{kk foHkkx jktLFkku">
      <formula>NOT(ISERROR(SEARCH("f'k{kk foHkkx jktLFkku",O1540)))</formula>
    </cfRule>
    <cfRule type="containsText" dxfId="6265" priority="5481" stopIfTrue="1" operator="containsText" text="iw.kkZad">
      <formula>NOT(ISERROR(SEARCH("iw.kkZad",O1540)))</formula>
    </cfRule>
  </conditionalFormatting>
  <conditionalFormatting sqref="D1542">
    <cfRule type="cellIs" dxfId="6264" priority="5464" stopIfTrue="1" operator="equal">
      <formula>0</formula>
    </cfRule>
  </conditionalFormatting>
  <conditionalFormatting sqref="D1542">
    <cfRule type="containsText" dxfId="6263" priority="5459" stopIfTrue="1" operator="containsText" text="dsoy jktdh; fo|ky;ksa esa iz;ksx gsrq fu%'kqYd">
      <formula>NOT(ISERROR(SEARCH("dsoy jktdh; fo|ky;ksa esa iz;ksx gsrq fu%'kqYd",D1542)))</formula>
    </cfRule>
    <cfRule type="containsText" dxfId="6262" priority="5460" stopIfTrue="1" operator="containsText" text="dsoy jktdh; fo|ky;ksa esa iz;ksx gsrq fu%'kqYd">
      <formula>NOT(ISERROR(SEARCH("dsoy jktdh; fo|ky;ksa esa iz;ksx gsrq fu%'kqYd",D1542)))</formula>
    </cfRule>
    <cfRule type="containsText" dxfId="6261" priority="5461" stopIfTrue="1" operator="containsText" text="dsoy jktdh; fo|ky;ksa esa iz;ksx gsrq fu%'kqYd">
      <formula>NOT(ISERROR(SEARCH("dsoy jktdh; fo|ky;ksa esa iz;ksx gsrq fu%'kqYd",D1542)))</formula>
    </cfRule>
    <cfRule type="containsText" dxfId="6260" priority="5462" stopIfTrue="1" operator="containsText" text="f'k{kk foHkkx jktLFkku">
      <formula>NOT(ISERROR(SEARCH("f'k{kk foHkkx jktLFkku",D1542)))</formula>
    </cfRule>
    <cfRule type="containsText" dxfId="6259" priority="5463" stopIfTrue="1" operator="containsText" text="iw.kkZad">
      <formula>NOT(ISERROR(SEARCH("iw.kkZad",D1542)))</formula>
    </cfRule>
  </conditionalFormatting>
  <conditionalFormatting sqref="L1542">
    <cfRule type="cellIs" dxfId="6258" priority="5452" stopIfTrue="1" operator="equal">
      <formula>0</formula>
    </cfRule>
  </conditionalFormatting>
  <conditionalFormatting sqref="L1542">
    <cfRule type="containsText" dxfId="6257" priority="5447" stopIfTrue="1" operator="containsText" text="dsoy jktdh; fo|ky;ksa esa iz;ksx gsrq fu%'kqYd">
      <formula>NOT(ISERROR(SEARCH("dsoy jktdh; fo|ky;ksa esa iz;ksx gsrq fu%'kqYd",L1542)))</formula>
    </cfRule>
    <cfRule type="containsText" dxfId="6256" priority="5448" stopIfTrue="1" operator="containsText" text="dsoy jktdh; fo|ky;ksa esa iz;ksx gsrq fu%'kqYd">
      <formula>NOT(ISERROR(SEARCH("dsoy jktdh; fo|ky;ksa esa iz;ksx gsrq fu%'kqYd",L1542)))</formula>
    </cfRule>
    <cfRule type="containsText" dxfId="6255" priority="5449" stopIfTrue="1" operator="containsText" text="dsoy jktdh; fo|ky;ksa esa iz;ksx gsrq fu%'kqYd">
      <formula>NOT(ISERROR(SEARCH("dsoy jktdh; fo|ky;ksa esa iz;ksx gsrq fu%'kqYd",L1542)))</formula>
    </cfRule>
    <cfRule type="containsText" dxfId="6254" priority="5450" stopIfTrue="1" operator="containsText" text="f'k{kk foHkkx jktLFkku">
      <formula>NOT(ISERROR(SEARCH("f'k{kk foHkkx jktLFkku",L1542)))</formula>
    </cfRule>
    <cfRule type="containsText" dxfId="6253" priority="5451" stopIfTrue="1" operator="containsText" text="iw.kkZad">
      <formula>NOT(ISERROR(SEARCH("iw.kkZad",L1542)))</formula>
    </cfRule>
  </conditionalFormatting>
  <conditionalFormatting sqref="L1543">
    <cfRule type="cellIs" dxfId="6252" priority="5446" stopIfTrue="1" operator="equal">
      <formula>0</formula>
    </cfRule>
  </conditionalFormatting>
  <conditionalFormatting sqref="L1543">
    <cfRule type="containsText" dxfId="6251" priority="5441" stopIfTrue="1" operator="containsText" text="dsoy jktdh; fo|ky;ksa esa iz;ksx gsrq fu%'kqYd">
      <formula>NOT(ISERROR(SEARCH("dsoy jktdh; fo|ky;ksa esa iz;ksx gsrq fu%'kqYd",L1543)))</formula>
    </cfRule>
    <cfRule type="containsText" dxfId="6250" priority="5442" stopIfTrue="1" operator="containsText" text="dsoy jktdh; fo|ky;ksa esa iz;ksx gsrq fu%'kqYd">
      <formula>NOT(ISERROR(SEARCH("dsoy jktdh; fo|ky;ksa esa iz;ksx gsrq fu%'kqYd",L1543)))</formula>
    </cfRule>
    <cfRule type="containsText" dxfId="6249" priority="5443" stopIfTrue="1" operator="containsText" text="dsoy jktdh; fo|ky;ksa esa iz;ksx gsrq fu%'kqYd">
      <formula>NOT(ISERROR(SEARCH("dsoy jktdh; fo|ky;ksa esa iz;ksx gsrq fu%'kqYd",L1543)))</formula>
    </cfRule>
    <cfRule type="containsText" dxfId="6248" priority="5444" stopIfTrue="1" operator="containsText" text="f'k{kk foHkkx jktLFkku">
      <formula>NOT(ISERROR(SEARCH("f'k{kk foHkkx jktLFkku",L1543)))</formula>
    </cfRule>
    <cfRule type="containsText" dxfId="6247" priority="5445" stopIfTrue="1" operator="containsText" text="iw.kkZad">
      <formula>NOT(ISERROR(SEARCH("iw.kkZad",L1543)))</formula>
    </cfRule>
  </conditionalFormatting>
  <conditionalFormatting sqref="O1541">
    <cfRule type="cellIs" dxfId="6246" priority="5440" stopIfTrue="1" operator="equal">
      <formula>0</formula>
    </cfRule>
  </conditionalFormatting>
  <conditionalFormatting sqref="O1541">
    <cfRule type="containsText" dxfId="6245" priority="5435" stopIfTrue="1" operator="containsText" text="dsoy jktdh; fo|ky;ksa esa iz;ksx gsrq fu%'kqYd">
      <formula>NOT(ISERROR(SEARCH("dsoy jktdh; fo|ky;ksa esa iz;ksx gsrq fu%'kqYd",O1541)))</formula>
    </cfRule>
    <cfRule type="containsText" dxfId="6244" priority="5436" stopIfTrue="1" operator="containsText" text="dsoy jktdh; fo|ky;ksa esa iz;ksx gsrq fu%'kqYd">
      <formula>NOT(ISERROR(SEARCH("dsoy jktdh; fo|ky;ksa esa iz;ksx gsrq fu%'kqYd",O1541)))</formula>
    </cfRule>
    <cfRule type="containsText" dxfId="6243" priority="5437" stopIfTrue="1" operator="containsText" text="dsoy jktdh; fo|ky;ksa esa iz;ksx gsrq fu%'kqYd">
      <formula>NOT(ISERROR(SEARCH("dsoy jktdh; fo|ky;ksa esa iz;ksx gsrq fu%'kqYd",O1541)))</formula>
    </cfRule>
    <cfRule type="containsText" dxfId="6242" priority="5438" stopIfTrue="1" operator="containsText" text="f'k{kk foHkkx jktLFkku">
      <formula>NOT(ISERROR(SEARCH("f'k{kk foHkkx jktLFkku",O1541)))</formula>
    </cfRule>
    <cfRule type="containsText" dxfId="6241" priority="5439" stopIfTrue="1" operator="containsText" text="iw.kkZad">
      <formula>NOT(ISERROR(SEARCH("iw.kkZad",O1541)))</formula>
    </cfRule>
  </conditionalFormatting>
  <conditionalFormatting sqref="O1542">
    <cfRule type="cellIs" dxfId="6240" priority="5434" stopIfTrue="1" operator="equal">
      <formula>0</formula>
    </cfRule>
  </conditionalFormatting>
  <conditionalFormatting sqref="O1542">
    <cfRule type="containsText" dxfId="6239" priority="5429" stopIfTrue="1" operator="containsText" text="dsoy jktdh; fo|ky;ksa esa iz;ksx gsrq fu%'kqYd">
      <formula>NOT(ISERROR(SEARCH("dsoy jktdh; fo|ky;ksa esa iz;ksx gsrq fu%'kqYd",O1542)))</formula>
    </cfRule>
    <cfRule type="containsText" dxfId="6238" priority="5430" stopIfTrue="1" operator="containsText" text="dsoy jktdh; fo|ky;ksa esa iz;ksx gsrq fu%'kqYd">
      <formula>NOT(ISERROR(SEARCH("dsoy jktdh; fo|ky;ksa esa iz;ksx gsrq fu%'kqYd",O1542)))</formula>
    </cfRule>
    <cfRule type="containsText" dxfId="6237" priority="5431" stopIfTrue="1" operator="containsText" text="dsoy jktdh; fo|ky;ksa esa iz;ksx gsrq fu%'kqYd">
      <formula>NOT(ISERROR(SEARCH("dsoy jktdh; fo|ky;ksa esa iz;ksx gsrq fu%'kqYd",O1542)))</formula>
    </cfRule>
    <cfRule type="containsText" dxfId="6236" priority="5432" stopIfTrue="1" operator="containsText" text="f'k{kk foHkkx jktLFkku">
      <formula>NOT(ISERROR(SEARCH("f'k{kk foHkkx jktLFkku",O1542)))</formula>
    </cfRule>
    <cfRule type="containsText" dxfId="6235" priority="5433" stopIfTrue="1" operator="containsText" text="iw.kkZad">
      <formula>NOT(ISERROR(SEARCH("iw.kkZad",O1542)))</formula>
    </cfRule>
  </conditionalFormatting>
  <conditionalFormatting sqref="O1543">
    <cfRule type="cellIs" dxfId="6234" priority="5428" stopIfTrue="1" operator="equal">
      <formula>0</formula>
    </cfRule>
  </conditionalFormatting>
  <conditionalFormatting sqref="O1543">
    <cfRule type="containsText" dxfId="6233" priority="5423" stopIfTrue="1" operator="containsText" text="dsoy jktdh; fo|ky;ksa esa iz;ksx gsrq fu%'kqYd">
      <formula>NOT(ISERROR(SEARCH("dsoy jktdh; fo|ky;ksa esa iz;ksx gsrq fu%'kqYd",O1543)))</formula>
    </cfRule>
    <cfRule type="containsText" dxfId="6232" priority="5424" stopIfTrue="1" operator="containsText" text="dsoy jktdh; fo|ky;ksa esa iz;ksx gsrq fu%'kqYd">
      <formula>NOT(ISERROR(SEARCH("dsoy jktdh; fo|ky;ksa esa iz;ksx gsrq fu%'kqYd",O1543)))</formula>
    </cfRule>
    <cfRule type="containsText" dxfId="6231" priority="5425" stopIfTrue="1" operator="containsText" text="dsoy jktdh; fo|ky;ksa esa iz;ksx gsrq fu%'kqYd">
      <formula>NOT(ISERROR(SEARCH("dsoy jktdh; fo|ky;ksa esa iz;ksx gsrq fu%'kqYd",O1543)))</formula>
    </cfRule>
    <cfRule type="containsText" dxfId="6230" priority="5426" stopIfTrue="1" operator="containsText" text="f'k{kk foHkkx jktLFkku">
      <formula>NOT(ISERROR(SEARCH("f'k{kk foHkkx jktLFkku",O1543)))</formula>
    </cfRule>
    <cfRule type="containsText" dxfId="6229" priority="5427" stopIfTrue="1" operator="containsText" text="iw.kkZad">
      <formula>NOT(ISERROR(SEARCH("iw.kkZad",O1543)))</formula>
    </cfRule>
  </conditionalFormatting>
  <conditionalFormatting sqref="J1546:J1549">
    <cfRule type="cellIs" dxfId="6228" priority="5422" stopIfTrue="1" operator="equal">
      <formula>0</formula>
    </cfRule>
  </conditionalFormatting>
  <conditionalFormatting sqref="J1546:J1549">
    <cfRule type="containsText" dxfId="6227" priority="5417" stopIfTrue="1" operator="containsText" text="dsoy jktdh; fo|ky;ksa esa iz;ksx gsrq fu%'kqYd">
      <formula>NOT(ISERROR(SEARCH("dsoy jktdh; fo|ky;ksa esa iz;ksx gsrq fu%'kqYd",J1546)))</formula>
    </cfRule>
    <cfRule type="containsText" dxfId="6226" priority="5418" stopIfTrue="1" operator="containsText" text="dsoy jktdh; fo|ky;ksa esa iz;ksx gsrq fu%'kqYd">
      <formula>NOT(ISERROR(SEARCH("dsoy jktdh; fo|ky;ksa esa iz;ksx gsrq fu%'kqYd",J1546)))</formula>
    </cfRule>
    <cfRule type="containsText" dxfId="6225" priority="5419" stopIfTrue="1" operator="containsText" text="dsoy jktdh; fo|ky;ksa esa iz;ksx gsrq fu%'kqYd">
      <formula>NOT(ISERROR(SEARCH("dsoy jktdh; fo|ky;ksa esa iz;ksx gsrq fu%'kqYd",J1546)))</formula>
    </cfRule>
    <cfRule type="containsText" dxfId="6224" priority="5420" stopIfTrue="1" operator="containsText" text="f'k{kk foHkkx jktLFkku">
      <formula>NOT(ISERROR(SEARCH("f'k{kk foHkkx jktLFkku",J1546)))</formula>
    </cfRule>
    <cfRule type="containsText" dxfId="6223" priority="5421" stopIfTrue="1" operator="containsText" text="iw.kkZad">
      <formula>NOT(ISERROR(SEARCH("iw.kkZad",J1546)))</formula>
    </cfRule>
  </conditionalFormatting>
  <conditionalFormatting sqref="J1550">
    <cfRule type="cellIs" dxfId="6222" priority="5416" stopIfTrue="1" operator="equal">
      <formula>0</formula>
    </cfRule>
  </conditionalFormatting>
  <conditionalFormatting sqref="J1550">
    <cfRule type="containsText" dxfId="6221" priority="5411" stopIfTrue="1" operator="containsText" text="dsoy jktdh; fo|ky;ksa esa iz;ksx gsrq fu%'kqYd">
      <formula>NOT(ISERROR(SEARCH("dsoy jktdh; fo|ky;ksa esa iz;ksx gsrq fu%'kqYd",J1550)))</formula>
    </cfRule>
    <cfRule type="containsText" dxfId="6220" priority="5412" stopIfTrue="1" operator="containsText" text="dsoy jktdh; fo|ky;ksa esa iz;ksx gsrq fu%'kqYd">
      <formula>NOT(ISERROR(SEARCH("dsoy jktdh; fo|ky;ksa esa iz;ksx gsrq fu%'kqYd",J1550)))</formula>
    </cfRule>
    <cfRule type="containsText" dxfId="6219" priority="5413" stopIfTrue="1" operator="containsText" text="dsoy jktdh; fo|ky;ksa esa iz;ksx gsrq fu%'kqYd">
      <formula>NOT(ISERROR(SEARCH("dsoy jktdh; fo|ky;ksa esa iz;ksx gsrq fu%'kqYd",J1550)))</formula>
    </cfRule>
    <cfRule type="containsText" dxfId="6218" priority="5414" stopIfTrue="1" operator="containsText" text="f'k{kk foHkkx jktLFkku">
      <formula>NOT(ISERROR(SEARCH("f'k{kk foHkkx jktLFkku",J1550)))</formula>
    </cfRule>
    <cfRule type="containsText" dxfId="6217" priority="5415" stopIfTrue="1" operator="containsText" text="iw.kkZad">
      <formula>NOT(ISERROR(SEARCH("iw.kkZad",J1550)))</formula>
    </cfRule>
  </conditionalFormatting>
  <conditionalFormatting sqref="N1526">
    <cfRule type="cellIs" dxfId="6216" priority="5410" stopIfTrue="1" operator="equal">
      <formula>0</formula>
    </cfRule>
  </conditionalFormatting>
  <conditionalFormatting sqref="N1526">
    <cfRule type="containsText" dxfId="6215" priority="5405" stopIfTrue="1" operator="containsText" text="dsoy jktdh; fo|ky;ksa esa iz;ksx gsrq fu%'kqYd">
      <formula>NOT(ISERROR(SEARCH("dsoy jktdh; fo|ky;ksa esa iz;ksx gsrq fu%'kqYd",N1526)))</formula>
    </cfRule>
    <cfRule type="containsText" dxfId="6214" priority="5406" stopIfTrue="1" operator="containsText" text="dsoy jktdh; fo|ky;ksa esa iz;ksx gsrq fu%'kqYd">
      <formula>NOT(ISERROR(SEARCH("dsoy jktdh; fo|ky;ksa esa iz;ksx gsrq fu%'kqYd",N1526)))</formula>
    </cfRule>
    <cfRule type="containsText" dxfId="6213" priority="5407" stopIfTrue="1" operator="containsText" text="dsoy jktdh; fo|ky;ksa esa iz;ksx gsrq fu%'kqYd">
      <formula>NOT(ISERROR(SEARCH("dsoy jktdh; fo|ky;ksa esa iz;ksx gsrq fu%'kqYd",N1526)))</formula>
    </cfRule>
    <cfRule type="containsText" dxfId="6212" priority="5408" stopIfTrue="1" operator="containsText" text="f'k{kk foHkkx jktLFkku">
      <formula>NOT(ISERROR(SEARCH("f'k{kk foHkkx jktLFkku",N1526)))</formula>
    </cfRule>
    <cfRule type="containsText" dxfId="6211" priority="5409" stopIfTrue="1" operator="containsText" text="iw.kkZad">
      <formula>NOT(ISERROR(SEARCH("iw.kkZad",N1526)))</formula>
    </cfRule>
  </conditionalFormatting>
  <conditionalFormatting sqref="N1527">
    <cfRule type="cellIs" dxfId="6210" priority="5404" stopIfTrue="1" operator="equal">
      <formula>0</formula>
    </cfRule>
  </conditionalFormatting>
  <conditionalFormatting sqref="N1527">
    <cfRule type="containsText" dxfId="6209" priority="5399" stopIfTrue="1" operator="containsText" text="dsoy jktdh; fo|ky;ksa esa iz;ksx gsrq fu%'kqYd">
      <formula>NOT(ISERROR(SEARCH("dsoy jktdh; fo|ky;ksa esa iz;ksx gsrq fu%'kqYd",N1527)))</formula>
    </cfRule>
    <cfRule type="containsText" dxfId="6208" priority="5400" stopIfTrue="1" operator="containsText" text="dsoy jktdh; fo|ky;ksa esa iz;ksx gsrq fu%'kqYd">
      <formula>NOT(ISERROR(SEARCH("dsoy jktdh; fo|ky;ksa esa iz;ksx gsrq fu%'kqYd",N1527)))</formula>
    </cfRule>
    <cfRule type="containsText" dxfId="6207" priority="5401" stopIfTrue="1" operator="containsText" text="dsoy jktdh; fo|ky;ksa esa iz;ksx gsrq fu%'kqYd">
      <formula>NOT(ISERROR(SEARCH("dsoy jktdh; fo|ky;ksa esa iz;ksx gsrq fu%'kqYd",N1527)))</formula>
    </cfRule>
    <cfRule type="containsText" dxfId="6206" priority="5402" stopIfTrue="1" operator="containsText" text="f'k{kk foHkkx jktLFkku">
      <formula>NOT(ISERROR(SEARCH("f'k{kk foHkkx jktLFkku",N1527)))</formula>
    </cfRule>
    <cfRule type="containsText" dxfId="6205" priority="5403" stopIfTrue="1" operator="containsText" text="iw.kkZad">
      <formula>NOT(ISERROR(SEARCH("iw.kkZad",N1527)))</formula>
    </cfRule>
  </conditionalFormatting>
  <conditionalFormatting sqref="B1527:C1527">
    <cfRule type="cellIs" dxfId="6204" priority="5398" stopIfTrue="1" operator="equal">
      <formula>0</formula>
    </cfRule>
  </conditionalFormatting>
  <conditionalFormatting sqref="B1527:C1527">
    <cfRule type="containsText" dxfId="6203" priority="5393" stopIfTrue="1" operator="containsText" text="dsoy jktdh; fo|ky;ksa esa iz;ksx gsrq fu%'kqYd">
      <formula>NOT(ISERROR(SEARCH("dsoy jktdh; fo|ky;ksa esa iz;ksx gsrq fu%'kqYd",B1527)))</formula>
    </cfRule>
    <cfRule type="containsText" dxfId="6202" priority="5394" stopIfTrue="1" operator="containsText" text="dsoy jktdh; fo|ky;ksa esa iz;ksx gsrq fu%'kqYd">
      <formula>NOT(ISERROR(SEARCH("dsoy jktdh; fo|ky;ksa esa iz;ksx gsrq fu%'kqYd",B1527)))</formula>
    </cfRule>
    <cfRule type="containsText" dxfId="6201" priority="5395" stopIfTrue="1" operator="containsText" text="dsoy jktdh; fo|ky;ksa esa iz;ksx gsrq fu%'kqYd">
      <formula>NOT(ISERROR(SEARCH("dsoy jktdh; fo|ky;ksa esa iz;ksx gsrq fu%'kqYd",B1527)))</formula>
    </cfRule>
    <cfRule type="containsText" dxfId="6200" priority="5396" stopIfTrue="1" operator="containsText" text="f'k{kk foHkkx jktLFkku">
      <formula>NOT(ISERROR(SEARCH("f'k{kk foHkkx jktLFkku",B1527)))</formula>
    </cfRule>
    <cfRule type="containsText" dxfId="6199" priority="5397" stopIfTrue="1" operator="containsText" text="iw.kkZad">
      <formula>NOT(ISERROR(SEARCH("iw.kkZad",B1527)))</formula>
    </cfRule>
  </conditionalFormatting>
  <conditionalFormatting sqref="O1288:Q1288">
    <cfRule type="cellIs" dxfId="6198" priority="5362" stopIfTrue="1" operator="equal">
      <formula>0</formula>
    </cfRule>
  </conditionalFormatting>
  <conditionalFormatting sqref="O1288:Q1288">
    <cfRule type="containsText" dxfId="6197" priority="5357" stopIfTrue="1" operator="containsText" text="dsoy jktdh; fo|ky;ksa esa iz;ksx gsrq fu%'kqYd">
      <formula>NOT(ISERROR(SEARCH("dsoy jktdh; fo|ky;ksa esa iz;ksx gsrq fu%'kqYd",O1288)))</formula>
    </cfRule>
    <cfRule type="containsText" dxfId="6196" priority="5358" stopIfTrue="1" operator="containsText" text="dsoy jktdh; fo|ky;ksa esa iz;ksx gsrq fu%'kqYd">
      <formula>NOT(ISERROR(SEARCH("dsoy jktdh; fo|ky;ksa esa iz;ksx gsrq fu%'kqYd",O1288)))</formula>
    </cfRule>
    <cfRule type="containsText" dxfId="6195" priority="5359" stopIfTrue="1" operator="containsText" text="dsoy jktdh; fo|ky;ksa esa iz;ksx gsrq fu%'kqYd">
      <formula>NOT(ISERROR(SEARCH("dsoy jktdh; fo|ky;ksa esa iz;ksx gsrq fu%'kqYd",O1288)))</formula>
    </cfRule>
    <cfRule type="containsText" dxfId="6194" priority="5360" stopIfTrue="1" operator="containsText" text="f'k{kk foHkkx jktLFkku">
      <formula>NOT(ISERROR(SEARCH("f'k{kk foHkkx jktLFkku",O1288)))</formula>
    </cfRule>
    <cfRule type="containsText" dxfId="6193" priority="5361" stopIfTrue="1" operator="containsText" text="iw.kkZad">
      <formula>NOT(ISERROR(SEARCH("iw.kkZad",O1288)))</formula>
    </cfRule>
  </conditionalFormatting>
  <conditionalFormatting sqref="O1289:Q1289">
    <cfRule type="cellIs" dxfId="6192" priority="5368" stopIfTrue="1" operator="equal">
      <formula>0</formula>
    </cfRule>
  </conditionalFormatting>
  <conditionalFormatting sqref="O1289:Q1289">
    <cfRule type="containsText" dxfId="6191" priority="5363" stopIfTrue="1" operator="containsText" text="dsoy jktdh; fo|ky;ksa esa iz;ksx gsrq fu%'kqYd">
      <formula>NOT(ISERROR(SEARCH("dsoy jktdh; fo|ky;ksa esa iz;ksx gsrq fu%'kqYd",O1289)))</formula>
    </cfRule>
    <cfRule type="containsText" dxfId="6190" priority="5364" stopIfTrue="1" operator="containsText" text="dsoy jktdh; fo|ky;ksa esa iz;ksx gsrq fu%'kqYd">
      <formula>NOT(ISERROR(SEARCH("dsoy jktdh; fo|ky;ksa esa iz;ksx gsrq fu%'kqYd",O1289)))</formula>
    </cfRule>
    <cfRule type="containsText" dxfId="6189" priority="5365" stopIfTrue="1" operator="containsText" text="dsoy jktdh; fo|ky;ksa esa iz;ksx gsrq fu%'kqYd">
      <formula>NOT(ISERROR(SEARCH("dsoy jktdh; fo|ky;ksa esa iz;ksx gsrq fu%'kqYd",O1289)))</formula>
    </cfRule>
    <cfRule type="containsText" dxfId="6188" priority="5366" stopIfTrue="1" operator="containsText" text="f'k{kk foHkkx jktLFkku">
      <formula>NOT(ISERROR(SEARCH("f'k{kk foHkkx jktLFkku",O1289)))</formula>
    </cfRule>
    <cfRule type="containsText" dxfId="6187" priority="5367" stopIfTrue="1" operator="containsText" text="iw.kkZad">
      <formula>NOT(ISERROR(SEARCH("iw.kkZad",O1289)))</formula>
    </cfRule>
  </conditionalFormatting>
  <conditionalFormatting sqref="J1289">
    <cfRule type="cellIs" dxfId="6186" priority="5350" stopIfTrue="1" operator="equal">
      <formula>0</formula>
    </cfRule>
  </conditionalFormatting>
  <conditionalFormatting sqref="J1289">
    <cfRule type="containsText" dxfId="6185" priority="5345" stopIfTrue="1" operator="containsText" text="dsoy jktdh; fo|ky;ksa esa iz;ksx gsrq fu%'kqYd">
      <formula>NOT(ISERROR(SEARCH("dsoy jktdh; fo|ky;ksa esa iz;ksx gsrq fu%'kqYd",J1289)))</formula>
    </cfRule>
    <cfRule type="containsText" dxfId="6184" priority="5346" stopIfTrue="1" operator="containsText" text="dsoy jktdh; fo|ky;ksa esa iz;ksx gsrq fu%'kqYd">
      <formula>NOT(ISERROR(SEARCH("dsoy jktdh; fo|ky;ksa esa iz;ksx gsrq fu%'kqYd",J1289)))</formula>
    </cfRule>
    <cfRule type="containsText" dxfId="6183" priority="5347" stopIfTrue="1" operator="containsText" text="dsoy jktdh; fo|ky;ksa esa iz;ksx gsrq fu%'kqYd">
      <formula>NOT(ISERROR(SEARCH("dsoy jktdh; fo|ky;ksa esa iz;ksx gsrq fu%'kqYd",J1289)))</formula>
    </cfRule>
    <cfRule type="containsText" dxfId="6182" priority="5348" stopIfTrue="1" operator="containsText" text="f'k{kk foHkkx jktLFkku">
      <formula>NOT(ISERROR(SEARCH("f'k{kk foHkkx jktLFkku",J1289)))</formula>
    </cfRule>
    <cfRule type="containsText" dxfId="6181" priority="5349" stopIfTrue="1" operator="containsText" text="iw.kkZad">
      <formula>NOT(ISERROR(SEARCH("iw.kkZad",J1289)))</formula>
    </cfRule>
  </conditionalFormatting>
  <conditionalFormatting sqref="N1288">
    <cfRule type="cellIs" dxfId="6180" priority="5392" stopIfTrue="1" operator="equal">
      <formula>0</formula>
    </cfRule>
  </conditionalFormatting>
  <conditionalFormatting sqref="N1288">
    <cfRule type="containsText" dxfId="6179" priority="5387" stopIfTrue="1" operator="containsText" text="dsoy jktdh; fo|ky;ksa esa iz;ksx gsrq fu%'kqYd">
      <formula>NOT(ISERROR(SEARCH("dsoy jktdh; fo|ky;ksa esa iz;ksx gsrq fu%'kqYd",N1288)))</formula>
    </cfRule>
    <cfRule type="containsText" dxfId="6178" priority="5388" stopIfTrue="1" operator="containsText" text="dsoy jktdh; fo|ky;ksa esa iz;ksx gsrq fu%'kqYd">
      <formula>NOT(ISERROR(SEARCH("dsoy jktdh; fo|ky;ksa esa iz;ksx gsrq fu%'kqYd",N1288)))</formula>
    </cfRule>
    <cfRule type="containsText" dxfId="6177" priority="5389" stopIfTrue="1" operator="containsText" text="dsoy jktdh; fo|ky;ksa esa iz;ksx gsrq fu%'kqYd">
      <formula>NOT(ISERROR(SEARCH("dsoy jktdh; fo|ky;ksa esa iz;ksx gsrq fu%'kqYd",N1288)))</formula>
    </cfRule>
    <cfRule type="containsText" dxfId="6176" priority="5390" stopIfTrue="1" operator="containsText" text="f'k{kk foHkkx jktLFkku">
      <formula>NOT(ISERROR(SEARCH("f'k{kk foHkkx jktLFkku",N1288)))</formula>
    </cfRule>
    <cfRule type="containsText" dxfId="6175" priority="5391" stopIfTrue="1" operator="containsText" text="iw.kkZad">
      <formula>NOT(ISERROR(SEARCH("iw.kkZad",N1288)))</formula>
    </cfRule>
  </conditionalFormatting>
  <conditionalFormatting sqref="N1289">
    <cfRule type="cellIs" dxfId="6174" priority="5386" stopIfTrue="1" operator="equal">
      <formula>0</formula>
    </cfRule>
  </conditionalFormatting>
  <conditionalFormatting sqref="N1289">
    <cfRule type="containsText" dxfId="6173" priority="5381" stopIfTrue="1" operator="containsText" text="dsoy jktdh; fo|ky;ksa esa iz;ksx gsrq fu%'kqYd">
      <formula>NOT(ISERROR(SEARCH("dsoy jktdh; fo|ky;ksa esa iz;ksx gsrq fu%'kqYd",N1289)))</formula>
    </cfRule>
    <cfRule type="containsText" dxfId="6172" priority="5382" stopIfTrue="1" operator="containsText" text="dsoy jktdh; fo|ky;ksa esa iz;ksx gsrq fu%'kqYd">
      <formula>NOT(ISERROR(SEARCH("dsoy jktdh; fo|ky;ksa esa iz;ksx gsrq fu%'kqYd",N1289)))</formula>
    </cfRule>
    <cfRule type="containsText" dxfId="6171" priority="5383" stopIfTrue="1" operator="containsText" text="dsoy jktdh; fo|ky;ksa esa iz;ksx gsrq fu%'kqYd">
      <formula>NOT(ISERROR(SEARCH("dsoy jktdh; fo|ky;ksa esa iz;ksx gsrq fu%'kqYd",N1289)))</formula>
    </cfRule>
    <cfRule type="containsText" dxfId="6170" priority="5384" stopIfTrue="1" operator="containsText" text="f'k{kk foHkkx jktLFkku">
      <formula>NOT(ISERROR(SEARCH("f'k{kk foHkkx jktLFkku",N1289)))</formula>
    </cfRule>
    <cfRule type="containsText" dxfId="6169" priority="5385" stopIfTrue="1" operator="containsText" text="iw.kkZad">
      <formula>NOT(ISERROR(SEARCH("iw.kkZad",N1289)))</formula>
    </cfRule>
  </conditionalFormatting>
  <conditionalFormatting sqref="D1289:F1289">
    <cfRule type="cellIs" dxfId="6168" priority="5380" stopIfTrue="1" operator="equal">
      <formula>0</formula>
    </cfRule>
  </conditionalFormatting>
  <conditionalFormatting sqref="D1289:F1289">
    <cfRule type="containsText" dxfId="6167" priority="5375" stopIfTrue="1" operator="containsText" text="dsoy jktdh; fo|ky;ksa esa iz;ksx gsrq fu%'kqYd">
      <formula>NOT(ISERROR(SEARCH("dsoy jktdh; fo|ky;ksa esa iz;ksx gsrq fu%'kqYd",D1289)))</formula>
    </cfRule>
    <cfRule type="containsText" dxfId="6166" priority="5376" stopIfTrue="1" operator="containsText" text="dsoy jktdh; fo|ky;ksa esa iz;ksx gsrq fu%'kqYd">
      <formula>NOT(ISERROR(SEARCH("dsoy jktdh; fo|ky;ksa esa iz;ksx gsrq fu%'kqYd",D1289)))</formula>
    </cfRule>
    <cfRule type="containsText" dxfId="6165" priority="5377" stopIfTrue="1" operator="containsText" text="dsoy jktdh; fo|ky;ksa esa iz;ksx gsrq fu%'kqYd">
      <formula>NOT(ISERROR(SEARCH("dsoy jktdh; fo|ky;ksa esa iz;ksx gsrq fu%'kqYd",D1289)))</formula>
    </cfRule>
    <cfRule type="containsText" dxfId="6164" priority="5378" stopIfTrue="1" operator="containsText" text="f'k{kk foHkkx jktLFkku">
      <formula>NOT(ISERROR(SEARCH("f'k{kk foHkkx jktLFkku",D1289)))</formula>
    </cfRule>
    <cfRule type="containsText" dxfId="6163" priority="5379" stopIfTrue="1" operator="containsText" text="iw.kkZad">
      <formula>NOT(ISERROR(SEARCH("iw.kkZad",D1289)))</formula>
    </cfRule>
  </conditionalFormatting>
  <conditionalFormatting sqref="D1288:F1288">
    <cfRule type="cellIs" dxfId="6162" priority="5374" stopIfTrue="1" operator="equal">
      <formula>0</formula>
    </cfRule>
  </conditionalFormatting>
  <conditionalFormatting sqref="D1288:F1288">
    <cfRule type="containsText" dxfId="6161" priority="5369" stopIfTrue="1" operator="containsText" text="dsoy jktdh; fo|ky;ksa esa iz;ksx gsrq fu%'kqYd">
      <formula>NOT(ISERROR(SEARCH("dsoy jktdh; fo|ky;ksa esa iz;ksx gsrq fu%'kqYd",D1288)))</formula>
    </cfRule>
    <cfRule type="containsText" dxfId="6160" priority="5370" stopIfTrue="1" operator="containsText" text="dsoy jktdh; fo|ky;ksa esa iz;ksx gsrq fu%'kqYd">
      <formula>NOT(ISERROR(SEARCH("dsoy jktdh; fo|ky;ksa esa iz;ksx gsrq fu%'kqYd",D1288)))</formula>
    </cfRule>
    <cfRule type="containsText" dxfId="6159" priority="5371" stopIfTrue="1" operator="containsText" text="dsoy jktdh; fo|ky;ksa esa iz;ksx gsrq fu%'kqYd">
      <formula>NOT(ISERROR(SEARCH("dsoy jktdh; fo|ky;ksa esa iz;ksx gsrq fu%'kqYd",D1288)))</formula>
    </cfRule>
    <cfRule type="containsText" dxfId="6158" priority="5372" stopIfTrue="1" operator="containsText" text="f'k{kk foHkkx jktLFkku">
      <formula>NOT(ISERROR(SEARCH("f'k{kk foHkkx jktLFkku",D1288)))</formula>
    </cfRule>
    <cfRule type="containsText" dxfId="6157" priority="5373" stopIfTrue="1" operator="containsText" text="iw.kkZad">
      <formula>NOT(ISERROR(SEARCH("iw.kkZad",D1288)))</formula>
    </cfRule>
  </conditionalFormatting>
  <conditionalFormatting sqref="J1288">
    <cfRule type="cellIs" dxfId="6156" priority="5356" stopIfTrue="1" operator="equal">
      <formula>0</formula>
    </cfRule>
  </conditionalFormatting>
  <conditionalFormatting sqref="J1288">
    <cfRule type="containsText" dxfId="6155" priority="5351" stopIfTrue="1" operator="containsText" text="dsoy jktdh; fo|ky;ksa esa iz;ksx gsrq fu%'kqYd">
      <formula>NOT(ISERROR(SEARCH("dsoy jktdh; fo|ky;ksa esa iz;ksx gsrq fu%'kqYd",J1288)))</formula>
    </cfRule>
    <cfRule type="containsText" dxfId="6154" priority="5352" stopIfTrue="1" operator="containsText" text="dsoy jktdh; fo|ky;ksa esa iz;ksx gsrq fu%'kqYd">
      <formula>NOT(ISERROR(SEARCH("dsoy jktdh; fo|ky;ksa esa iz;ksx gsrq fu%'kqYd",J1288)))</formula>
    </cfRule>
    <cfRule type="containsText" dxfId="6153" priority="5353" stopIfTrue="1" operator="containsText" text="dsoy jktdh; fo|ky;ksa esa iz;ksx gsrq fu%'kqYd">
      <formula>NOT(ISERROR(SEARCH("dsoy jktdh; fo|ky;ksa esa iz;ksx gsrq fu%'kqYd",J1288)))</formula>
    </cfRule>
    <cfRule type="containsText" dxfId="6152" priority="5354" stopIfTrue="1" operator="containsText" text="f'k{kk foHkkx jktLFkku">
      <formula>NOT(ISERROR(SEARCH("f'k{kk foHkkx jktLFkku",J1288)))</formula>
    </cfRule>
    <cfRule type="containsText" dxfId="6151" priority="5355" stopIfTrue="1" operator="containsText" text="iw.kkZad">
      <formula>NOT(ISERROR(SEARCH("iw.kkZad",J1288)))</formula>
    </cfRule>
  </conditionalFormatting>
  <conditionalFormatting sqref="O1319:Q1319">
    <cfRule type="cellIs" dxfId="6150" priority="5314" stopIfTrue="1" operator="equal">
      <formula>0</formula>
    </cfRule>
  </conditionalFormatting>
  <conditionalFormatting sqref="O1319:Q1319">
    <cfRule type="containsText" dxfId="6149" priority="5309" stopIfTrue="1" operator="containsText" text="dsoy jktdh; fo|ky;ksa esa iz;ksx gsrq fu%'kqYd">
      <formula>NOT(ISERROR(SEARCH("dsoy jktdh; fo|ky;ksa esa iz;ksx gsrq fu%'kqYd",O1319)))</formula>
    </cfRule>
    <cfRule type="containsText" dxfId="6148" priority="5310" stopIfTrue="1" operator="containsText" text="dsoy jktdh; fo|ky;ksa esa iz;ksx gsrq fu%'kqYd">
      <formula>NOT(ISERROR(SEARCH("dsoy jktdh; fo|ky;ksa esa iz;ksx gsrq fu%'kqYd",O1319)))</formula>
    </cfRule>
    <cfRule type="containsText" dxfId="6147" priority="5311" stopIfTrue="1" operator="containsText" text="dsoy jktdh; fo|ky;ksa esa iz;ksx gsrq fu%'kqYd">
      <formula>NOT(ISERROR(SEARCH("dsoy jktdh; fo|ky;ksa esa iz;ksx gsrq fu%'kqYd",O1319)))</formula>
    </cfRule>
    <cfRule type="containsText" dxfId="6146" priority="5312" stopIfTrue="1" operator="containsText" text="f'k{kk foHkkx jktLFkku">
      <formula>NOT(ISERROR(SEARCH("f'k{kk foHkkx jktLFkku",O1319)))</formula>
    </cfRule>
    <cfRule type="containsText" dxfId="6145" priority="5313" stopIfTrue="1" operator="containsText" text="iw.kkZad">
      <formula>NOT(ISERROR(SEARCH("iw.kkZad",O1319)))</formula>
    </cfRule>
  </conditionalFormatting>
  <conditionalFormatting sqref="O1320:Q1320">
    <cfRule type="cellIs" dxfId="6144" priority="5320" stopIfTrue="1" operator="equal">
      <formula>0</formula>
    </cfRule>
  </conditionalFormatting>
  <conditionalFormatting sqref="O1320:Q1320">
    <cfRule type="containsText" dxfId="6143" priority="5315" stopIfTrue="1" operator="containsText" text="dsoy jktdh; fo|ky;ksa esa iz;ksx gsrq fu%'kqYd">
      <formula>NOT(ISERROR(SEARCH("dsoy jktdh; fo|ky;ksa esa iz;ksx gsrq fu%'kqYd",O1320)))</formula>
    </cfRule>
    <cfRule type="containsText" dxfId="6142" priority="5316" stopIfTrue="1" operator="containsText" text="dsoy jktdh; fo|ky;ksa esa iz;ksx gsrq fu%'kqYd">
      <formula>NOT(ISERROR(SEARCH("dsoy jktdh; fo|ky;ksa esa iz;ksx gsrq fu%'kqYd",O1320)))</formula>
    </cfRule>
    <cfRule type="containsText" dxfId="6141" priority="5317" stopIfTrue="1" operator="containsText" text="dsoy jktdh; fo|ky;ksa esa iz;ksx gsrq fu%'kqYd">
      <formula>NOT(ISERROR(SEARCH("dsoy jktdh; fo|ky;ksa esa iz;ksx gsrq fu%'kqYd",O1320)))</formula>
    </cfRule>
    <cfRule type="containsText" dxfId="6140" priority="5318" stopIfTrue="1" operator="containsText" text="f'k{kk foHkkx jktLFkku">
      <formula>NOT(ISERROR(SEARCH("f'k{kk foHkkx jktLFkku",O1320)))</formula>
    </cfRule>
    <cfRule type="containsText" dxfId="6139" priority="5319" stopIfTrue="1" operator="containsText" text="iw.kkZad">
      <formula>NOT(ISERROR(SEARCH("iw.kkZad",O1320)))</formula>
    </cfRule>
  </conditionalFormatting>
  <conditionalFormatting sqref="J1320">
    <cfRule type="cellIs" dxfId="6138" priority="5302" stopIfTrue="1" operator="equal">
      <formula>0</formula>
    </cfRule>
  </conditionalFormatting>
  <conditionalFormatting sqref="J1320">
    <cfRule type="containsText" dxfId="6137" priority="5297" stopIfTrue="1" operator="containsText" text="dsoy jktdh; fo|ky;ksa esa iz;ksx gsrq fu%'kqYd">
      <formula>NOT(ISERROR(SEARCH("dsoy jktdh; fo|ky;ksa esa iz;ksx gsrq fu%'kqYd",J1320)))</formula>
    </cfRule>
    <cfRule type="containsText" dxfId="6136" priority="5298" stopIfTrue="1" operator="containsText" text="dsoy jktdh; fo|ky;ksa esa iz;ksx gsrq fu%'kqYd">
      <formula>NOT(ISERROR(SEARCH("dsoy jktdh; fo|ky;ksa esa iz;ksx gsrq fu%'kqYd",J1320)))</formula>
    </cfRule>
    <cfRule type="containsText" dxfId="6135" priority="5299" stopIfTrue="1" operator="containsText" text="dsoy jktdh; fo|ky;ksa esa iz;ksx gsrq fu%'kqYd">
      <formula>NOT(ISERROR(SEARCH("dsoy jktdh; fo|ky;ksa esa iz;ksx gsrq fu%'kqYd",J1320)))</formula>
    </cfRule>
    <cfRule type="containsText" dxfId="6134" priority="5300" stopIfTrue="1" operator="containsText" text="f'k{kk foHkkx jktLFkku">
      <formula>NOT(ISERROR(SEARCH("f'k{kk foHkkx jktLFkku",J1320)))</formula>
    </cfRule>
    <cfRule type="containsText" dxfId="6133" priority="5301" stopIfTrue="1" operator="containsText" text="iw.kkZad">
      <formula>NOT(ISERROR(SEARCH("iw.kkZad",J1320)))</formula>
    </cfRule>
  </conditionalFormatting>
  <conditionalFormatting sqref="N1319">
    <cfRule type="cellIs" dxfId="6132" priority="5344" stopIfTrue="1" operator="equal">
      <formula>0</formula>
    </cfRule>
  </conditionalFormatting>
  <conditionalFormatting sqref="N1319">
    <cfRule type="containsText" dxfId="6131" priority="5339" stopIfTrue="1" operator="containsText" text="dsoy jktdh; fo|ky;ksa esa iz;ksx gsrq fu%'kqYd">
      <formula>NOT(ISERROR(SEARCH("dsoy jktdh; fo|ky;ksa esa iz;ksx gsrq fu%'kqYd",N1319)))</formula>
    </cfRule>
    <cfRule type="containsText" dxfId="6130" priority="5340" stopIfTrue="1" operator="containsText" text="dsoy jktdh; fo|ky;ksa esa iz;ksx gsrq fu%'kqYd">
      <formula>NOT(ISERROR(SEARCH("dsoy jktdh; fo|ky;ksa esa iz;ksx gsrq fu%'kqYd",N1319)))</formula>
    </cfRule>
    <cfRule type="containsText" dxfId="6129" priority="5341" stopIfTrue="1" operator="containsText" text="dsoy jktdh; fo|ky;ksa esa iz;ksx gsrq fu%'kqYd">
      <formula>NOT(ISERROR(SEARCH("dsoy jktdh; fo|ky;ksa esa iz;ksx gsrq fu%'kqYd",N1319)))</formula>
    </cfRule>
    <cfRule type="containsText" dxfId="6128" priority="5342" stopIfTrue="1" operator="containsText" text="f'k{kk foHkkx jktLFkku">
      <formula>NOT(ISERROR(SEARCH("f'k{kk foHkkx jktLFkku",N1319)))</formula>
    </cfRule>
    <cfRule type="containsText" dxfId="6127" priority="5343" stopIfTrue="1" operator="containsText" text="iw.kkZad">
      <formula>NOT(ISERROR(SEARCH("iw.kkZad",N1319)))</formula>
    </cfRule>
  </conditionalFormatting>
  <conditionalFormatting sqref="N1320">
    <cfRule type="cellIs" dxfId="6126" priority="5338" stopIfTrue="1" operator="equal">
      <formula>0</formula>
    </cfRule>
  </conditionalFormatting>
  <conditionalFormatting sqref="N1320">
    <cfRule type="containsText" dxfId="6125" priority="5333" stopIfTrue="1" operator="containsText" text="dsoy jktdh; fo|ky;ksa esa iz;ksx gsrq fu%'kqYd">
      <formula>NOT(ISERROR(SEARCH("dsoy jktdh; fo|ky;ksa esa iz;ksx gsrq fu%'kqYd",N1320)))</formula>
    </cfRule>
    <cfRule type="containsText" dxfId="6124" priority="5334" stopIfTrue="1" operator="containsText" text="dsoy jktdh; fo|ky;ksa esa iz;ksx gsrq fu%'kqYd">
      <formula>NOT(ISERROR(SEARCH("dsoy jktdh; fo|ky;ksa esa iz;ksx gsrq fu%'kqYd",N1320)))</formula>
    </cfRule>
    <cfRule type="containsText" dxfId="6123" priority="5335" stopIfTrue="1" operator="containsText" text="dsoy jktdh; fo|ky;ksa esa iz;ksx gsrq fu%'kqYd">
      <formula>NOT(ISERROR(SEARCH("dsoy jktdh; fo|ky;ksa esa iz;ksx gsrq fu%'kqYd",N1320)))</formula>
    </cfRule>
    <cfRule type="containsText" dxfId="6122" priority="5336" stopIfTrue="1" operator="containsText" text="f'k{kk foHkkx jktLFkku">
      <formula>NOT(ISERROR(SEARCH("f'k{kk foHkkx jktLFkku",N1320)))</formula>
    </cfRule>
    <cfRule type="containsText" dxfId="6121" priority="5337" stopIfTrue="1" operator="containsText" text="iw.kkZad">
      <formula>NOT(ISERROR(SEARCH("iw.kkZad",N1320)))</formula>
    </cfRule>
  </conditionalFormatting>
  <conditionalFormatting sqref="D1320:F1320">
    <cfRule type="cellIs" dxfId="6120" priority="5332" stopIfTrue="1" operator="equal">
      <formula>0</formula>
    </cfRule>
  </conditionalFormatting>
  <conditionalFormatting sqref="D1320:F1320">
    <cfRule type="containsText" dxfId="6119" priority="5327" stopIfTrue="1" operator="containsText" text="dsoy jktdh; fo|ky;ksa esa iz;ksx gsrq fu%'kqYd">
      <formula>NOT(ISERROR(SEARCH("dsoy jktdh; fo|ky;ksa esa iz;ksx gsrq fu%'kqYd",D1320)))</formula>
    </cfRule>
    <cfRule type="containsText" dxfId="6118" priority="5328" stopIfTrue="1" operator="containsText" text="dsoy jktdh; fo|ky;ksa esa iz;ksx gsrq fu%'kqYd">
      <formula>NOT(ISERROR(SEARCH("dsoy jktdh; fo|ky;ksa esa iz;ksx gsrq fu%'kqYd",D1320)))</formula>
    </cfRule>
    <cfRule type="containsText" dxfId="6117" priority="5329" stopIfTrue="1" operator="containsText" text="dsoy jktdh; fo|ky;ksa esa iz;ksx gsrq fu%'kqYd">
      <formula>NOT(ISERROR(SEARCH("dsoy jktdh; fo|ky;ksa esa iz;ksx gsrq fu%'kqYd",D1320)))</formula>
    </cfRule>
    <cfRule type="containsText" dxfId="6116" priority="5330" stopIfTrue="1" operator="containsText" text="f'k{kk foHkkx jktLFkku">
      <formula>NOT(ISERROR(SEARCH("f'k{kk foHkkx jktLFkku",D1320)))</formula>
    </cfRule>
    <cfRule type="containsText" dxfId="6115" priority="5331" stopIfTrue="1" operator="containsText" text="iw.kkZad">
      <formula>NOT(ISERROR(SEARCH("iw.kkZad",D1320)))</formula>
    </cfRule>
  </conditionalFormatting>
  <conditionalFormatting sqref="D1319:F1319">
    <cfRule type="cellIs" dxfId="6114" priority="5326" stopIfTrue="1" operator="equal">
      <formula>0</formula>
    </cfRule>
  </conditionalFormatting>
  <conditionalFormatting sqref="D1319:F1319">
    <cfRule type="containsText" dxfId="6113" priority="5321" stopIfTrue="1" operator="containsText" text="dsoy jktdh; fo|ky;ksa esa iz;ksx gsrq fu%'kqYd">
      <formula>NOT(ISERROR(SEARCH("dsoy jktdh; fo|ky;ksa esa iz;ksx gsrq fu%'kqYd",D1319)))</formula>
    </cfRule>
    <cfRule type="containsText" dxfId="6112" priority="5322" stopIfTrue="1" operator="containsText" text="dsoy jktdh; fo|ky;ksa esa iz;ksx gsrq fu%'kqYd">
      <formula>NOT(ISERROR(SEARCH("dsoy jktdh; fo|ky;ksa esa iz;ksx gsrq fu%'kqYd",D1319)))</formula>
    </cfRule>
    <cfRule type="containsText" dxfId="6111" priority="5323" stopIfTrue="1" operator="containsText" text="dsoy jktdh; fo|ky;ksa esa iz;ksx gsrq fu%'kqYd">
      <formula>NOT(ISERROR(SEARCH("dsoy jktdh; fo|ky;ksa esa iz;ksx gsrq fu%'kqYd",D1319)))</formula>
    </cfRule>
    <cfRule type="containsText" dxfId="6110" priority="5324" stopIfTrue="1" operator="containsText" text="f'k{kk foHkkx jktLFkku">
      <formula>NOT(ISERROR(SEARCH("f'k{kk foHkkx jktLFkku",D1319)))</formula>
    </cfRule>
    <cfRule type="containsText" dxfId="6109" priority="5325" stopIfTrue="1" operator="containsText" text="iw.kkZad">
      <formula>NOT(ISERROR(SEARCH("iw.kkZad",D1319)))</formula>
    </cfRule>
  </conditionalFormatting>
  <conditionalFormatting sqref="J1319">
    <cfRule type="cellIs" dxfId="6108" priority="5308" stopIfTrue="1" operator="equal">
      <formula>0</formula>
    </cfRule>
  </conditionalFormatting>
  <conditionalFormatting sqref="J1319">
    <cfRule type="containsText" dxfId="6107" priority="5303" stopIfTrue="1" operator="containsText" text="dsoy jktdh; fo|ky;ksa esa iz;ksx gsrq fu%'kqYd">
      <formula>NOT(ISERROR(SEARCH("dsoy jktdh; fo|ky;ksa esa iz;ksx gsrq fu%'kqYd",J1319)))</formula>
    </cfRule>
    <cfRule type="containsText" dxfId="6106" priority="5304" stopIfTrue="1" operator="containsText" text="dsoy jktdh; fo|ky;ksa esa iz;ksx gsrq fu%'kqYd">
      <formula>NOT(ISERROR(SEARCH("dsoy jktdh; fo|ky;ksa esa iz;ksx gsrq fu%'kqYd",J1319)))</formula>
    </cfRule>
    <cfRule type="containsText" dxfId="6105" priority="5305" stopIfTrue="1" operator="containsText" text="dsoy jktdh; fo|ky;ksa esa iz;ksx gsrq fu%'kqYd">
      <formula>NOT(ISERROR(SEARCH("dsoy jktdh; fo|ky;ksa esa iz;ksx gsrq fu%'kqYd",J1319)))</formula>
    </cfRule>
    <cfRule type="containsText" dxfId="6104" priority="5306" stopIfTrue="1" operator="containsText" text="f'k{kk foHkkx jktLFkku">
      <formula>NOT(ISERROR(SEARCH("f'k{kk foHkkx jktLFkku",J1319)))</formula>
    </cfRule>
    <cfRule type="containsText" dxfId="6103" priority="5307" stopIfTrue="1" operator="containsText" text="iw.kkZad">
      <formula>NOT(ISERROR(SEARCH("iw.kkZad",J1319)))</formula>
    </cfRule>
  </conditionalFormatting>
  <conditionalFormatting sqref="O1350:Q1350">
    <cfRule type="cellIs" dxfId="6102" priority="5266" stopIfTrue="1" operator="equal">
      <formula>0</formula>
    </cfRule>
  </conditionalFormatting>
  <conditionalFormatting sqref="O1350:Q1350">
    <cfRule type="containsText" dxfId="6101" priority="5261" stopIfTrue="1" operator="containsText" text="dsoy jktdh; fo|ky;ksa esa iz;ksx gsrq fu%'kqYd">
      <formula>NOT(ISERROR(SEARCH("dsoy jktdh; fo|ky;ksa esa iz;ksx gsrq fu%'kqYd",O1350)))</formula>
    </cfRule>
    <cfRule type="containsText" dxfId="6100" priority="5262" stopIfTrue="1" operator="containsText" text="dsoy jktdh; fo|ky;ksa esa iz;ksx gsrq fu%'kqYd">
      <formula>NOT(ISERROR(SEARCH("dsoy jktdh; fo|ky;ksa esa iz;ksx gsrq fu%'kqYd",O1350)))</formula>
    </cfRule>
    <cfRule type="containsText" dxfId="6099" priority="5263" stopIfTrue="1" operator="containsText" text="dsoy jktdh; fo|ky;ksa esa iz;ksx gsrq fu%'kqYd">
      <formula>NOT(ISERROR(SEARCH("dsoy jktdh; fo|ky;ksa esa iz;ksx gsrq fu%'kqYd",O1350)))</formula>
    </cfRule>
    <cfRule type="containsText" dxfId="6098" priority="5264" stopIfTrue="1" operator="containsText" text="f'k{kk foHkkx jktLFkku">
      <formula>NOT(ISERROR(SEARCH("f'k{kk foHkkx jktLFkku",O1350)))</formula>
    </cfRule>
    <cfRule type="containsText" dxfId="6097" priority="5265" stopIfTrue="1" operator="containsText" text="iw.kkZad">
      <formula>NOT(ISERROR(SEARCH("iw.kkZad",O1350)))</formula>
    </cfRule>
  </conditionalFormatting>
  <conditionalFormatting sqref="O1351:Q1351">
    <cfRule type="cellIs" dxfId="6096" priority="5272" stopIfTrue="1" operator="equal">
      <formula>0</formula>
    </cfRule>
  </conditionalFormatting>
  <conditionalFormatting sqref="O1351:Q1351">
    <cfRule type="containsText" dxfId="6095" priority="5267" stopIfTrue="1" operator="containsText" text="dsoy jktdh; fo|ky;ksa esa iz;ksx gsrq fu%'kqYd">
      <formula>NOT(ISERROR(SEARCH("dsoy jktdh; fo|ky;ksa esa iz;ksx gsrq fu%'kqYd",O1351)))</formula>
    </cfRule>
    <cfRule type="containsText" dxfId="6094" priority="5268" stopIfTrue="1" operator="containsText" text="dsoy jktdh; fo|ky;ksa esa iz;ksx gsrq fu%'kqYd">
      <formula>NOT(ISERROR(SEARCH("dsoy jktdh; fo|ky;ksa esa iz;ksx gsrq fu%'kqYd",O1351)))</formula>
    </cfRule>
    <cfRule type="containsText" dxfId="6093" priority="5269" stopIfTrue="1" operator="containsText" text="dsoy jktdh; fo|ky;ksa esa iz;ksx gsrq fu%'kqYd">
      <formula>NOT(ISERROR(SEARCH("dsoy jktdh; fo|ky;ksa esa iz;ksx gsrq fu%'kqYd",O1351)))</formula>
    </cfRule>
    <cfRule type="containsText" dxfId="6092" priority="5270" stopIfTrue="1" operator="containsText" text="f'k{kk foHkkx jktLFkku">
      <formula>NOT(ISERROR(SEARCH("f'k{kk foHkkx jktLFkku",O1351)))</formula>
    </cfRule>
    <cfRule type="containsText" dxfId="6091" priority="5271" stopIfTrue="1" operator="containsText" text="iw.kkZad">
      <formula>NOT(ISERROR(SEARCH("iw.kkZad",O1351)))</formula>
    </cfRule>
  </conditionalFormatting>
  <conditionalFormatting sqref="J1351">
    <cfRule type="cellIs" dxfId="6090" priority="5254" stopIfTrue="1" operator="equal">
      <formula>0</formula>
    </cfRule>
  </conditionalFormatting>
  <conditionalFormatting sqref="J1351">
    <cfRule type="containsText" dxfId="6089" priority="5249" stopIfTrue="1" operator="containsText" text="dsoy jktdh; fo|ky;ksa esa iz;ksx gsrq fu%'kqYd">
      <formula>NOT(ISERROR(SEARCH("dsoy jktdh; fo|ky;ksa esa iz;ksx gsrq fu%'kqYd",J1351)))</formula>
    </cfRule>
    <cfRule type="containsText" dxfId="6088" priority="5250" stopIfTrue="1" operator="containsText" text="dsoy jktdh; fo|ky;ksa esa iz;ksx gsrq fu%'kqYd">
      <formula>NOT(ISERROR(SEARCH("dsoy jktdh; fo|ky;ksa esa iz;ksx gsrq fu%'kqYd",J1351)))</formula>
    </cfRule>
    <cfRule type="containsText" dxfId="6087" priority="5251" stopIfTrue="1" operator="containsText" text="dsoy jktdh; fo|ky;ksa esa iz;ksx gsrq fu%'kqYd">
      <formula>NOT(ISERROR(SEARCH("dsoy jktdh; fo|ky;ksa esa iz;ksx gsrq fu%'kqYd",J1351)))</formula>
    </cfRule>
    <cfRule type="containsText" dxfId="6086" priority="5252" stopIfTrue="1" operator="containsText" text="f'k{kk foHkkx jktLFkku">
      <formula>NOT(ISERROR(SEARCH("f'k{kk foHkkx jktLFkku",J1351)))</formula>
    </cfRule>
    <cfRule type="containsText" dxfId="6085" priority="5253" stopIfTrue="1" operator="containsText" text="iw.kkZad">
      <formula>NOT(ISERROR(SEARCH("iw.kkZad",J1351)))</formula>
    </cfRule>
  </conditionalFormatting>
  <conditionalFormatting sqref="N1350">
    <cfRule type="cellIs" dxfId="6084" priority="5296" stopIfTrue="1" operator="equal">
      <formula>0</formula>
    </cfRule>
  </conditionalFormatting>
  <conditionalFormatting sqref="N1350">
    <cfRule type="containsText" dxfId="6083" priority="5291" stopIfTrue="1" operator="containsText" text="dsoy jktdh; fo|ky;ksa esa iz;ksx gsrq fu%'kqYd">
      <formula>NOT(ISERROR(SEARCH("dsoy jktdh; fo|ky;ksa esa iz;ksx gsrq fu%'kqYd",N1350)))</formula>
    </cfRule>
    <cfRule type="containsText" dxfId="6082" priority="5292" stopIfTrue="1" operator="containsText" text="dsoy jktdh; fo|ky;ksa esa iz;ksx gsrq fu%'kqYd">
      <formula>NOT(ISERROR(SEARCH("dsoy jktdh; fo|ky;ksa esa iz;ksx gsrq fu%'kqYd",N1350)))</formula>
    </cfRule>
    <cfRule type="containsText" dxfId="6081" priority="5293" stopIfTrue="1" operator="containsText" text="dsoy jktdh; fo|ky;ksa esa iz;ksx gsrq fu%'kqYd">
      <formula>NOT(ISERROR(SEARCH("dsoy jktdh; fo|ky;ksa esa iz;ksx gsrq fu%'kqYd",N1350)))</formula>
    </cfRule>
    <cfRule type="containsText" dxfId="6080" priority="5294" stopIfTrue="1" operator="containsText" text="f'k{kk foHkkx jktLFkku">
      <formula>NOT(ISERROR(SEARCH("f'k{kk foHkkx jktLFkku",N1350)))</formula>
    </cfRule>
    <cfRule type="containsText" dxfId="6079" priority="5295" stopIfTrue="1" operator="containsText" text="iw.kkZad">
      <formula>NOT(ISERROR(SEARCH("iw.kkZad",N1350)))</formula>
    </cfRule>
  </conditionalFormatting>
  <conditionalFormatting sqref="N1351">
    <cfRule type="cellIs" dxfId="6078" priority="5290" stopIfTrue="1" operator="equal">
      <formula>0</formula>
    </cfRule>
  </conditionalFormatting>
  <conditionalFormatting sqref="N1351">
    <cfRule type="containsText" dxfId="6077" priority="5285" stopIfTrue="1" operator="containsText" text="dsoy jktdh; fo|ky;ksa esa iz;ksx gsrq fu%'kqYd">
      <formula>NOT(ISERROR(SEARCH("dsoy jktdh; fo|ky;ksa esa iz;ksx gsrq fu%'kqYd",N1351)))</formula>
    </cfRule>
    <cfRule type="containsText" dxfId="6076" priority="5286" stopIfTrue="1" operator="containsText" text="dsoy jktdh; fo|ky;ksa esa iz;ksx gsrq fu%'kqYd">
      <formula>NOT(ISERROR(SEARCH("dsoy jktdh; fo|ky;ksa esa iz;ksx gsrq fu%'kqYd",N1351)))</formula>
    </cfRule>
    <cfRule type="containsText" dxfId="6075" priority="5287" stopIfTrue="1" operator="containsText" text="dsoy jktdh; fo|ky;ksa esa iz;ksx gsrq fu%'kqYd">
      <formula>NOT(ISERROR(SEARCH("dsoy jktdh; fo|ky;ksa esa iz;ksx gsrq fu%'kqYd",N1351)))</formula>
    </cfRule>
    <cfRule type="containsText" dxfId="6074" priority="5288" stopIfTrue="1" operator="containsText" text="f'k{kk foHkkx jktLFkku">
      <formula>NOT(ISERROR(SEARCH("f'k{kk foHkkx jktLFkku",N1351)))</formula>
    </cfRule>
    <cfRule type="containsText" dxfId="6073" priority="5289" stopIfTrue="1" operator="containsText" text="iw.kkZad">
      <formula>NOT(ISERROR(SEARCH("iw.kkZad",N1351)))</formula>
    </cfRule>
  </conditionalFormatting>
  <conditionalFormatting sqref="D1351:F1351">
    <cfRule type="cellIs" dxfId="6072" priority="5284" stopIfTrue="1" operator="equal">
      <formula>0</formula>
    </cfRule>
  </conditionalFormatting>
  <conditionalFormatting sqref="D1351:F1351">
    <cfRule type="containsText" dxfId="6071" priority="5279" stopIfTrue="1" operator="containsText" text="dsoy jktdh; fo|ky;ksa esa iz;ksx gsrq fu%'kqYd">
      <formula>NOT(ISERROR(SEARCH("dsoy jktdh; fo|ky;ksa esa iz;ksx gsrq fu%'kqYd",D1351)))</formula>
    </cfRule>
    <cfRule type="containsText" dxfId="6070" priority="5280" stopIfTrue="1" operator="containsText" text="dsoy jktdh; fo|ky;ksa esa iz;ksx gsrq fu%'kqYd">
      <formula>NOT(ISERROR(SEARCH("dsoy jktdh; fo|ky;ksa esa iz;ksx gsrq fu%'kqYd",D1351)))</formula>
    </cfRule>
    <cfRule type="containsText" dxfId="6069" priority="5281" stopIfTrue="1" operator="containsText" text="dsoy jktdh; fo|ky;ksa esa iz;ksx gsrq fu%'kqYd">
      <formula>NOT(ISERROR(SEARCH("dsoy jktdh; fo|ky;ksa esa iz;ksx gsrq fu%'kqYd",D1351)))</formula>
    </cfRule>
    <cfRule type="containsText" dxfId="6068" priority="5282" stopIfTrue="1" operator="containsText" text="f'k{kk foHkkx jktLFkku">
      <formula>NOT(ISERROR(SEARCH("f'k{kk foHkkx jktLFkku",D1351)))</formula>
    </cfRule>
    <cfRule type="containsText" dxfId="6067" priority="5283" stopIfTrue="1" operator="containsText" text="iw.kkZad">
      <formula>NOT(ISERROR(SEARCH("iw.kkZad",D1351)))</formula>
    </cfRule>
  </conditionalFormatting>
  <conditionalFormatting sqref="D1350:F1350">
    <cfRule type="cellIs" dxfId="6066" priority="5278" stopIfTrue="1" operator="equal">
      <formula>0</formula>
    </cfRule>
  </conditionalFormatting>
  <conditionalFormatting sqref="D1350:F1350">
    <cfRule type="containsText" dxfId="6065" priority="5273" stopIfTrue="1" operator="containsText" text="dsoy jktdh; fo|ky;ksa esa iz;ksx gsrq fu%'kqYd">
      <formula>NOT(ISERROR(SEARCH("dsoy jktdh; fo|ky;ksa esa iz;ksx gsrq fu%'kqYd",D1350)))</formula>
    </cfRule>
    <cfRule type="containsText" dxfId="6064" priority="5274" stopIfTrue="1" operator="containsText" text="dsoy jktdh; fo|ky;ksa esa iz;ksx gsrq fu%'kqYd">
      <formula>NOT(ISERROR(SEARCH("dsoy jktdh; fo|ky;ksa esa iz;ksx gsrq fu%'kqYd",D1350)))</formula>
    </cfRule>
    <cfRule type="containsText" dxfId="6063" priority="5275" stopIfTrue="1" operator="containsText" text="dsoy jktdh; fo|ky;ksa esa iz;ksx gsrq fu%'kqYd">
      <formula>NOT(ISERROR(SEARCH("dsoy jktdh; fo|ky;ksa esa iz;ksx gsrq fu%'kqYd",D1350)))</formula>
    </cfRule>
    <cfRule type="containsText" dxfId="6062" priority="5276" stopIfTrue="1" operator="containsText" text="f'k{kk foHkkx jktLFkku">
      <formula>NOT(ISERROR(SEARCH("f'k{kk foHkkx jktLFkku",D1350)))</formula>
    </cfRule>
    <cfRule type="containsText" dxfId="6061" priority="5277" stopIfTrue="1" operator="containsText" text="iw.kkZad">
      <formula>NOT(ISERROR(SEARCH("iw.kkZad",D1350)))</formula>
    </cfRule>
  </conditionalFormatting>
  <conditionalFormatting sqref="J1350">
    <cfRule type="cellIs" dxfId="6060" priority="5260" stopIfTrue="1" operator="equal">
      <formula>0</formula>
    </cfRule>
  </conditionalFormatting>
  <conditionalFormatting sqref="J1350">
    <cfRule type="containsText" dxfId="6059" priority="5255" stopIfTrue="1" operator="containsText" text="dsoy jktdh; fo|ky;ksa esa iz;ksx gsrq fu%'kqYd">
      <formula>NOT(ISERROR(SEARCH("dsoy jktdh; fo|ky;ksa esa iz;ksx gsrq fu%'kqYd",J1350)))</formula>
    </cfRule>
    <cfRule type="containsText" dxfId="6058" priority="5256" stopIfTrue="1" operator="containsText" text="dsoy jktdh; fo|ky;ksa esa iz;ksx gsrq fu%'kqYd">
      <formula>NOT(ISERROR(SEARCH("dsoy jktdh; fo|ky;ksa esa iz;ksx gsrq fu%'kqYd",J1350)))</formula>
    </cfRule>
    <cfRule type="containsText" dxfId="6057" priority="5257" stopIfTrue="1" operator="containsText" text="dsoy jktdh; fo|ky;ksa esa iz;ksx gsrq fu%'kqYd">
      <formula>NOT(ISERROR(SEARCH("dsoy jktdh; fo|ky;ksa esa iz;ksx gsrq fu%'kqYd",J1350)))</formula>
    </cfRule>
    <cfRule type="containsText" dxfId="6056" priority="5258" stopIfTrue="1" operator="containsText" text="f'k{kk foHkkx jktLFkku">
      <formula>NOT(ISERROR(SEARCH("f'k{kk foHkkx jktLFkku",J1350)))</formula>
    </cfRule>
    <cfRule type="containsText" dxfId="6055" priority="5259" stopIfTrue="1" operator="containsText" text="iw.kkZad">
      <formula>NOT(ISERROR(SEARCH("iw.kkZad",J1350)))</formula>
    </cfRule>
  </conditionalFormatting>
  <conditionalFormatting sqref="O1381:Q1381">
    <cfRule type="cellIs" dxfId="6054" priority="5218" stopIfTrue="1" operator="equal">
      <formula>0</formula>
    </cfRule>
  </conditionalFormatting>
  <conditionalFormatting sqref="O1381:Q1381">
    <cfRule type="containsText" dxfId="6053" priority="5213" stopIfTrue="1" operator="containsText" text="dsoy jktdh; fo|ky;ksa esa iz;ksx gsrq fu%'kqYd">
      <formula>NOT(ISERROR(SEARCH("dsoy jktdh; fo|ky;ksa esa iz;ksx gsrq fu%'kqYd",O1381)))</formula>
    </cfRule>
    <cfRule type="containsText" dxfId="6052" priority="5214" stopIfTrue="1" operator="containsText" text="dsoy jktdh; fo|ky;ksa esa iz;ksx gsrq fu%'kqYd">
      <formula>NOT(ISERROR(SEARCH("dsoy jktdh; fo|ky;ksa esa iz;ksx gsrq fu%'kqYd",O1381)))</formula>
    </cfRule>
    <cfRule type="containsText" dxfId="6051" priority="5215" stopIfTrue="1" operator="containsText" text="dsoy jktdh; fo|ky;ksa esa iz;ksx gsrq fu%'kqYd">
      <formula>NOT(ISERROR(SEARCH("dsoy jktdh; fo|ky;ksa esa iz;ksx gsrq fu%'kqYd",O1381)))</formula>
    </cfRule>
    <cfRule type="containsText" dxfId="6050" priority="5216" stopIfTrue="1" operator="containsText" text="f'k{kk foHkkx jktLFkku">
      <formula>NOT(ISERROR(SEARCH("f'k{kk foHkkx jktLFkku",O1381)))</formula>
    </cfRule>
    <cfRule type="containsText" dxfId="6049" priority="5217" stopIfTrue="1" operator="containsText" text="iw.kkZad">
      <formula>NOT(ISERROR(SEARCH("iw.kkZad",O1381)))</formula>
    </cfRule>
  </conditionalFormatting>
  <conditionalFormatting sqref="O1382:Q1382">
    <cfRule type="cellIs" dxfId="6048" priority="5224" stopIfTrue="1" operator="equal">
      <formula>0</formula>
    </cfRule>
  </conditionalFormatting>
  <conditionalFormatting sqref="O1382:Q1382">
    <cfRule type="containsText" dxfId="6047" priority="5219" stopIfTrue="1" operator="containsText" text="dsoy jktdh; fo|ky;ksa esa iz;ksx gsrq fu%'kqYd">
      <formula>NOT(ISERROR(SEARCH("dsoy jktdh; fo|ky;ksa esa iz;ksx gsrq fu%'kqYd",O1382)))</formula>
    </cfRule>
    <cfRule type="containsText" dxfId="6046" priority="5220" stopIfTrue="1" operator="containsText" text="dsoy jktdh; fo|ky;ksa esa iz;ksx gsrq fu%'kqYd">
      <formula>NOT(ISERROR(SEARCH("dsoy jktdh; fo|ky;ksa esa iz;ksx gsrq fu%'kqYd",O1382)))</formula>
    </cfRule>
    <cfRule type="containsText" dxfId="6045" priority="5221" stopIfTrue="1" operator="containsText" text="dsoy jktdh; fo|ky;ksa esa iz;ksx gsrq fu%'kqYd">
      <formula>NOT(ISERROR(SEARCH("dsoy jktdh; fo|ky;ksa esa iz;ksx gsrq fu%'kqYd",O1382)))</formula>
    </cfRule>
    <cfRule type="containsText" dxfId="6044" priority="5222" stopIfTrue="1" operator="containsText" text="f'k{kk foHkkx jktLFkku">
      <formula>NOT(ISERROR(SEARCH("f'k{kk foHkkx jktLFkku",O1382)))</formula>
    </cfRule>
    <cfRule type="containsText" dxfId="6043" priority="5223" stopIfTrue="1" operator="containsText" text="iw.kkZad">
      <formula>NOT(ISERROR(SEARCH("iw.kkZad",O1382)))</formula>
    </cfRule>
  </conditionalFormatting>
  <conditionalFormatting sqref="J1382">
    <cfRule type="cellIs" dxfId="6042" priority="5206" stopIfTrue="1" operator="equal">
      <formula>0</formula>
    </cfRule>
  </conditionalFormatting>
  <conditionalFormatting sqref="J1382">
    <cfRule type="containsText" dxfId="6041" priority="5201" stopIfTrue="1" operator="containsText" text="dsoy jktdh; fo|ky;ksa esa iz;ksx gsrq fu%'kqYd">
      <formula>NOT(ISERROR(SEARCH("dsoy jktdh; fo|ky;ksa esa iz;ksx gsrq fu%'kqYd",J1382)))</formula>
    </cfRule>
    <cfRule type="containsText" dxfId="6040" priority="5202" stopIfTrue="1" operator="containsText" text="dsoy jktdh; fo|ky;ksa esa iz;ksx gsrq fu%'kqYd">
      <formula>NOT(ISERROR(SEARCH("dsoy jktdh; fo|ky;ksa esa iz;ksx gsrq fu%'kqYd",J1382)))</formula>
    </cfRule>
    <cfRule type="containsText" dxfId="6039" priority="5203" stopIfTrue="1" operator="containsText" text="dsoy jktdh; fo|ky;ksa esa iz;ksx gsrq fu%'kqYd">
      <formula>NOT(ISERROR(SEARCH("dsoy jktdh; fo|ky;ksa esa iz;ksx gsrq fu%'kqYd",J1382)))</formula>
    </cfRule>
    <cfRule type="containsText" dxfId="6038" priority="5204" stopIfTrue="1" operator="containsText" text="f'k{kk foHkkx jktLFkku">
      <formula>NOT(ISERROR(SEARCH("f'k{kk foHkkx jktLFkku",J1382)))</formula>
    </cfRule>
    <cfRule type="containsText" dxfId="6037" priority="5205" stopIfTrue="1" operator="containsText" text="iw.kkZad">
      <formula>NOT(ISERROR(SEARCH("iw.kkZad",J1382)))</formula>
    </cfRule>
  </conditionalFormatting>
  <conditionalFormatting sqref="N1381">
    <cfRule type="cellIs" dxfId="6036" priority="5248" stopIfTrue="1" operator="equal">
      <formula>0</formula>
    </cfRule>
  </conditionalFormatting>
  <conditionalFormatting sqref="N1381">
    <cfRule type="containsText" dxfId="6035" priority="5243" stopIfTrue="1" operator="containsText" text="dsoy jktdh; fo|ky;ksa esa iz;ksx gsrq fu%'kqYd">
      <formula>NOT(ISERROR(SEARCH("dsoy jktdh; fo|ky;ksa esa iz;ksx gsrq fu%'kqYd",N1381)))</formula>
    </cfRule>
    <cfRule type="containsText" dxfId="6034" priority="5244" stopIfTrue="1" operator="containsText" text="dsoy jktdh; fo|ky;ksa esa iz;ksx gsrq fu%'kqYd">
      <formula>NOT(ISERROR(SEARCH("dsoy jktdh; fo|ky;ksa esa iz;ksx gsrq fu%'kqYd",N1381)))</formula>
    </cfRule>
    <cfRule type="containsText" dxfId="6033" priority="5245" stopIfTrue="1" operator="containsText" text="dsoy jktdh; fo|ky;ksa esa iz;ksx gsrq fu%'kqYd">
      <formula>NOT(ISERROR(SEARCH("dsoy jktdh; fo|ky;ksa esa iz;ksx gsrq fu%'kqYd",N1381)))</formula>
    </cfRule>
    <cfRule type="containsText" dxfId="6032" priority="5246" stopIfTrue="1" operator="containsText" text="f'k{kk foHkkx jktLFkku">
      <formula>NOT(ISERROR(SEARCH("f'k{kk foHkkx jktLFkku",N1381)))</formula>
    </cfRule>
    <cfRule type="containsText" dxfId="6031" priority="5247" stopIfTrue="1" operator="containsText" text="iw.kkZad">
      <formula>NOT(ISERROR(SEARCH("iw.kkZad",N1381)))</formula>
    </cfRule>
  </conditionalFormatting>
  <conditionalFormatting sqref="N1382">
    <cfRule type="cellIs" dxfId="6030" priority="5242" stopIfTrue="1" operator="equal">
      <formula>0</formula>
    </cfRule>
  </conditionalFormatting>
  <conditionalFormatting sqref="N1382">
    <cfRule type="containsText" dxfId="6029" priority="5237" stopIfTrue="1" operator="containsText" text="dsoy jktdh; fo|ky;ksa esa iz;ksx gsrq fu%'kqYd">
      <formula>NOT(ISERROR(SEARCH("dsoy jktdh; fo|ky;ksa esa iz;ksx gsrq fu%'kqYd",N1382)))</formula>
    </cfRule>
    <cfRule type="containsText" dxfId="6028" priority="5238" stopIfTrue="1" operator="containsText" text="dsoy jktdh; fo|ky;ksa esa iz;ksx gsrq fu%'kqYd">
      <formula>NOT(ISERROR(SEARCH("dsoy jktdh; fo|ky;ksa esa iz;ksx gsrq fu%'kqYd",N1382)))</formula>
    </cfRule>
    <cfRule type="containsText" dxfId="6027" priority="5239" stopIfTrue="1" operator="containsText" text="dsoy jktdh; fo|ky;ksa esa iz;ksx gsrq fu%'kqYd">
      <formula>NOT(ISERROR(SEARCH("dsoy jktdh; fo|ky;ksa esa iz;ksx gsrq fu%'kqYd",N1382)))</formula>
    </cfRule>
    <cfRule type="containsText" dxfId="6026" priority="5240" stopIfTrue="1" operator="containsText" text="f'k{kk foHkkx jktLFkku">
      <formula>NOT(ISERROR(SEARCH("f'k{kk foHkkx jktLFkku",N1382)))</formula>
    </cfRule>
    <cfRule type="containsText" dxfId="6025" priority="5241" stopIfTrue="1" operator="containsText" text="iw.kkZad">
      <formula>NOT(ISERROR(SEARCH("iw.kkZad",N1382)))</formula>
    </cfRule>
  </conditionalFormatting>
  <conditionalFormatting sqref="D1382:F1382">
    <cfRule type="cellIs" dxfId="6024" priority="5236" stopIfTrue="1" operator="equal">
      <formula>0</formula>
    </cfRule>
  </conditionalFormatting>
  <conditionalFormatting sqref="D1382:F1382">
    <cfRule type="containsText" dxfId="6023" priority="5231" stopIfTrue="1" operator="containsText" text="dsoy jktdh; fo|ky;ksa esa iz;ksx gsrq fu%'kqYd">
      <formula>NOT(ISERROR(SEARCH("dsoy jktdh; fo|ky;ksa esa iz;ksx gsrq fu%'kqYd",D1382)))</formula>
    </cfRule>
    <cfRule type="containsText" dxfId="6022" priority="5232" stopIfTrue="1" operator="containsText" text="dsoy jktdh; fo|ky;ksa esa iz;ksx gsrq fu%'kqYd">
      <formula>NOT(ISERROR(SEARCH("dsoy jktdh; fo|ky;ksa esa iz;ksx gsrq fu%'kqYd",D1382)))</formula>
    </cfRule>
    <cfRule type="containsText" dxfId="6021" priority="5233" stopIfTrue="1" operator="containsText" text="dsoy jktdh; fo|ky;ksa esa iz;ksx gsrq fu%'kqYd">
      <formula>NOT(ISERROR(SEARCH("dsoy jktdh; fo|ky;ksa esa iz;ksx gsrq fu%'kqYd",D1382)))</formula>
    </cfRule>
    <cfRule type="containsText" dxfId="6020" priority="5234" stopIfTrue="1" operator="containsText" text="f'k{kk foHkkx jktLFkku">
      <formula>NOT(ISERROR(SEARCH("f'k{kk foHkkx jktLFkku",D1382)))</formula>
    </cfRule>
    <cfRule type="containsText" dxfId="6019" priority="5235" stopIfTrue="1" operator="containsText" text="iw.kkZad">
      <formula>NOT(ISERROR(SEARCH("iw.kkZad",D1382)))</formula>
    </cfRule>
  </conditionalFormatting>
  <conditionalFormatting sqref="D1381:F1381">
    <cfRule type="cellIs" dxfId="6018" priority="5230" stopIfTrue="1" operator="equal">
      <formula>0</formula>
    </cfRule>
  </conditionalFormatting>
  <conditionalFormatting sqref="D1381:F1381">
    <cfRule type="containsText" dxfId="6017" priority="5225" stopIfTrue="1" operator="containsText" text="dsoy jktdh; fo|ky;ksa esa iz;ksx gsrq fu%'kqYd">
      <formula>NOT(ISERROR(SEARCH("dsoy jktdh; fo|ky;ksa esa iz;ksx gsrq fu%'kqYd",D1381)))</formula>
    </cfRule>
    <cfRule type="containsText" dxfId="6016" priority="5226" stopIfTrue="1" operator="containsText" text="dsoy jktdh; fo|ky;ksa esa iz;ksx gsrq fu%'kqYd">
      <formula>NOT(ISERROR(SEARCH("dsoy jktdh; fo|ky;ksa esa iz;ksx gsrq fu%'kqYd",D1381)))</formula>
    </cfRule>
    <cfRule type="containsText" dxfId="6015" priority="5227" stopIfTrue="1" operator="containsText" text="dsoy jktdh; fo|ky;ksa esa iz;ksx gsrq fu%'kqYd">
      <formula>NOT(ISERROR(SEARCH("dsoy jktdh; fo|ky;ksa esa iz;ksx gsrq fu%'kqYd",D1381)))</formula>
    </cfRule>
    <cfRule type="containsText" dxfId="6014" priority="5228" stopIfTrue="1" operator="containsText" text="f'k{kk foHkkx jktLFkku">
      <formula>NOT(ISERROR(SEARCH("f'k{kk foHkkx jktLFkku",D1381)))</formula>
    </cfRule>
    <cfRule type="containsText" dxfId="6013" priority="5229" stopIfTrue="1" operator="containsText" text="iw.kkZad">
      <formula>NOT(ISERROR(SEARCH("iw.kkZad",D1381)))</formula>
    </cfRule>
  </conditionalFormatting>
  <conditionalFormatting sqref="J1381">
    <cfRule type="cellIs" dxfId="6012" priority="5212" stopIfTrue="1" operator="equal">
      <formula>0</formula>
    </cfRule>
  </conditionalFormatting>
  <conditionalFormatting sqref="J1381">
    <cfRule type="containsText" dxfId="6011" priority="5207" stopIfTrue="1" operator="containsText" text="dsoy jktdh; fo|ky;ksa esa iz;ksx gsrq fu%'kqYd">
      <formula>NOT(ISERROR(SEARCH("dsoy jktdh; fo|ky;ksa esa iz;ksx gsrq fu%'kqYd",J1381)))</formula>
    </cfRule>
    <cfRule type="containsText" dxfId="6010" priority="5208" stopIfTrue="1" operator="containsText" text="dsoy jktdh; fo|ky;ksa esa iz;ksx gsrq fu%'kqYd">
      <formula>NOT(ISERROR(SEARCH("dsoy jktdh; fo|ky;ksa esa iz;ksx gsrq fu%'kqYd",J1381)))</formula>
    </cfRule>
    <cfRule type="containsText" dxfId="6009" priority="5209" stopIfTrue="1" operator="containsText" text="dsoy jktdh; fo|ky;ksa esa iz;ksx gsrq fu%'kqYd">
      <formula>NOT(ISERROR(SEARCH("dsoy jktdh; fo|ky;ksa esa iz;ksx gsrq fu%'kqYd",J1381)))</formula>
    </cfRule>
    <cfRule type="containsText" dxfId="6008" priority="5210" stopIfTrue="1" operator="containsText" text="f'k{kk foHkkx jktLFkku">
      <formula>NOT(ISERROR(SEARCH("f'k{kk foHkkx jktLFkku",J1381)))</formula>
    </cfRule>
    <cfRule type="containsText" dxfId="6007" priority="5211" stopIfTrue="1" operator="containsText" text="iw.kkZad">
      <formula>NOT(ISERROR(SEARCH("iw.kkZad",J1381)))</formula>
    </cfRule>
  </conditionalFormatting>
  <conditionalFormatting sqref="O1412:Q1412">
    <cfRule type="cellIs" dxfId="6006" priority="5170" stopIfTrue="1" operator="equal">
      <formula>0</formula>
    </cfRule>
  </conditionalFormatting>
  <conditionalFormatting sqref="O1412:Q1412">
    <cfRule type="containsText" dxfId="6005" priority="5165" stopIfTrue="1" operator="containsText" text="dsoy jktdh; fo|ky;ksa esa iz;ksx gsrq fu%'kqYd">
      <formula>NOT(ISERROR(SEARCH("dsoy jktdh; fo|ky;ksa esa iz;ksx gsrq fu%'kqYd",O1412)))</formula>
    </cfRule>
    <cfRule type="containsText" dxfId="6004" priority="5166" stopIfTrue="1" operator="containsText" text="dsoy jktdh; fo|ky;ksa esa iz;ksx gsrq fu%'kqYd">
      <formula>NOT(ISERROR(SEARCH("dsoy jktdh; fo|ky;ksa esa iz;ksx gsrq fu%'kqYd",O1412)))</formula>
    </cfRule>
    <cfRule type="containsText" dxfId="6003" priority="5167" stopIfTrue="1" operator="containsText" text="dsoy jktdh; fo|ky;ksa esa iz;ksx gsrq fu%'kqYd">
      <formula>NOT(ISERROR(SEARCH("dsoy jktdh; fo|ky;ksa esa iz;ksx gsrq fu%'kqYd",O1412)))</formula>
    </cfRule>
    <cfRule type="containsText" dxfId="6002" priority="5168" stopIfTrue="1" operator="containsText" text="f'k{kk foHkkx jktLFkku">
      <formula>NOT(ISERROR(SEARCH("f'k{kk foHkkx jktLFkku",O1412)))</formula>
    </cfRule>
    <cfRule type="containsText" dxfId="6001" priority="5169" stopIfTrue="1" operator="containsText" text="iw.kkZad">
      <formula>NOT(ISERROR(SEARCH("iw.kkZad",O1412)))</formula>
    </cfRule>
  </conditionalFormatting>
  <conditionalFormatting sqref="O1413:Q1413">
    <cfRule type="cellIs" dxfId="6000" priority="5176" stopIfTrue="1" operator="equal">
      <formula>0</formula>
    </cfRule>
  </conditionalFormatting>
  <conditionalFormatting sqref="O1413:Q1413">
    <cfRule type="containsText" dxfId="5999" priority="5171" stopIfTrue="1" operator="containsText" text="dsoy jktdh; fo|ky;ksa esa iz;ksx gsrq fu%'kqYd">
      <formula>NOT(ISERROR(SEARCH("dsoy jktdh; fo|ky;ksa esa iz;ksx gsrq fu%'kqYd",O1413)))</formula>
    </cfRule>
    <cfRule type="containsText" dxfId="5998" priority="5172" stopIfTrue="1" operator="containsText" text="dsoy jktdh; fo|ky;ksa esa iz;ksx gsrq fu%'kqYd">
      <formula>NOT(ISERROR(SEARCH("dsoy jktdh; fo|ky;ksa esa iz;ksx gsrq fu%'kqYd",O1413)))</formula>
    </cfRule>
    <cfRule type="containsText" dxfId="5997" priority="5173" stopIfTrue="1" operator="containsText" text="dsoy jktdh; fo|ky;ksa esa iz;ksx gsrq fu%'kqYd">
      <formula>NOT(ISERROR(SEARCH("dsoy jktdh; fo|ky;ksa esa iz;ksx gsrq fu%'kqYd",O1413)))</formula>
    </cfRule>
    <cfRule type="containsText" dxfId="5996" priority="5174" stopIfTrue="1" operator="containsText" text="f'k{kk foHkkx jktLFkku">
      <formula>NOT(ISERROR(SEARCH("f'k{kk foHkkx jktLFkku",O1413)))</formula>
    </cfRule>
    <cfRule type="containsText" dxfId="5995" priority="5175" stopIfTrue="1" operator="containsText" text="iw.kkZad">
      <formula>NOT(ISERROR(SEARCH("iw.kkZad",O1413)))</formula>
    </cfRule>
  </conditionalFormatting>
  <conditionalFormatting sqref="J1413">
    <cfRule type="cellIs" dxfId="5994" priority="5158" stopIfTrue="1" operator="equal">
      <formula>0</formula>
    </cfRule>
  </conditionalFormatting>
  <conditionalFormatting sqref="J1413">
    <cfRule type="containsText" dxfId="5993" priority="5153" stopIfTrue="1" operator="containsText" text="dsoy jktdh; fo|ky;ksa esa iz;ksx gsrq fu%'kqYd">
      <formula>NOT(ISERROR(SEARCH("dsoy jktdh; fo|ky;ksa esa iz;ksx gsrq fu%'kqYd",J1413)))</formula>
    </cfRule>
    <cfRule type="containsText" dxfId="5992" priority="5154" stopIfTrue="1" operator="containsText" text="dsoy jktdh; fo|ky;ksa esa iz;ksx gsrq fu%'kqYd">
      <formula>NOT(ISERROR(SEARCH("dsoy jktdh; fo|ky;ksa esa iz;ksx gsrq fu%'kqYd",J1413)))</formula>
    </cfRule>
    <cfRule type="containsText" dxfId="5991" priority="5155" stopIfTrue="1" operator="containsText" text="dsoy jktdh; fo|ky;ksa esa iz;ksx gsrq fu%'kqYd">
      <formula>NOT(ISERROR(SEARCH("dsoy jktdh; fo|ky;ksa esa iz;ksx gsrq fu%'kqYd",J1413)))</formula>
    </cfRule>
    <cfRule type="containsText" dxfId="5990" priority="5156" stopIfTrue="1" operator="containsText" text="f'k{kk foHkkx jktLFkku">
      <formula>NOT(ISERROR(SEARCH("f'k{kk foHkkx jktLFkku",J1413)))</formula>
    </cfRule>
    <cfRule type="containsText" dxfId="5989" priority="5157" stopIfTrue="1" operator="containsText" text="iw.kkZad">
      <formula>NOT(ISERROR(SEARCH("iw.kkZad",J1413)))</formula>
    </cfRule>
  </conditionalFormatting>
  <conditionalFormatting sqref="N1412">
    <cfRule type="cellIs" dxfId="5988" priority="5200" stopIfTrue="1" operator="equal">
      <formula>0</formula>
    </cfRule>
  </conditionalFormatting>
  <conditionalFormatting sqref="N1412">
    <cfRule type="containsText" dxfId="5987" priority="5195" stopIfTrue="1" operator="containsText" text="dsoy jktdh; fo|ky;ksa esa iz;ksx gsrq fu%'kqYd">
      <formula>NOT(ISERROR(SEARCH("dsoy jktdh; fo|ky;ksa esa iz;ksx gsrq fu%'kqYd",N1412)))</formula>
    </cfRule>
    <cfRule type="containsText" dxfId="5986" priority="5196" stopIfTrue="1" operator="containsText" text="dsoy jktdh; fo|ky;ksa esa iz;ksx gsrq fu%'kqYd">
      <formula>NOT(ISERROR(SEARCH("dsoy jktdh; fo|ky;ksa esa iz;ksx gsrq fu%'kqYd",N1412)))</formula>
    </cfRule>
    <cfRule type="containsText" dxfId="5985" priority="5197" stopIfTrue="1" operator="containsText" text="dsoy jktdh; fo|ky;ksa esa iz;ksx gsrq fu%'kqYd">
      <formula>NOT(ISERROR(SEARCH("dsoy jktdh; fo|ky;ksa esa iz;ksx gsrq fu%'kqYd",N1412)))</formula>
    </cfRule>
    <cfRule type="containsText" dxfId="5984" priority="5198" stopIfTrue="1" operator="containsText" text="f'k{kk foHkkx jktLFkku">
      <formula>NOT(ISERROR(SEARCH("f'k{kk foHkkx jktLFkku",N1412)))</formula>
    </cfRule>
    <cfRule type="containsText" dxfId="5983" priority="5199" stopIfTrue="1" operator="containsText" text="iw.kkZad">
      <formula>NOT(ISERROR(SEARCH("iw.kkZad",N1412)))</formula>
    </cfRule>
  </conditionalFormatting>
  <conditionalFormatting sqref="N1413">
    <cfRule type="cellIs" dxfId="5982" priority="5194" stopIfTrue="1" operator="equal">
      <formula>0</formula>
    </cfRule>
  </conditionalFormatting>
  <conditionalFormatting sqref="N1413">
    <cfRule type="containsText" dxfId="5981" priority="5189" stopIfTrue="1" operator="containsText" text="dsoy jktdh; fo|ky;ksa esa iz;ksx gsrq fu%'kqYd">
      <formula>NOT(ISERROR(SEARCH("dsoy jktdh; fo|ky;ksa esa iz;ksx gsrq fu%'kqYd",N1413)))</formula>
    </cfRule>
    <cfRule type="containsText" dxfId="5980" priority="5190" stopIfTrue="1" operator="containsText" text="dsoy jktdh; fo|ky;ksa esa iz;ksx gsrq fu%'kqYd">
      <formula>NOT(ISERROR(SEARCH("dsoy jktdh; fo|ky;ksa esa iz;ksx gsrq fu%'kqYd",N1413)))</formula>
    </cfRule>
    <cfRule type="containsText" dxfId="5979" priority="5191" stopIfTrue="1" operator="containsText" text="dsoy jktdh; fo|ky;ksa esa iz;ksx gsrq fu%'kqYd">
      <formula>NOT(ISERROR(SEARCH("dsoy jktdh; fo|ky;ksa esa iz;ksx gsrq fu%'kqYd",N1413)))</formula>
    </cfRule>
    <cfRule type="containsText" dxfId="5978" priority="5192" stopIfTrue="1" operator="containsText" text="f'k{kk foHkkx jktLFkku">
      <formula>NOT(ISERROR(SEARCH("f'k{kk foHkkx jktLFkku",N1413)))</formula>
    </cfRule>
    <cfRule type="containsText" dxfId="5977" priority="5193" stopIfTrue="1" operator="containsText" text="iw.kkZad">
      <formula>NOT(ISERROR(SEARCH("iw.kkZad",N1413)))</formula>
    </cfRule>
  </conditionalFormatting>
  <conditionalFormatting sqref="D1413:F1413">
    <cfRule type="cellIs" dxfId="5976" priority="5188" stopIfTrue="1" operator="equal">
      <formula>0</formula>
    </cfRule>
  </conditionalFormatting>
  <conditionalFormatting sqref="D1413:F1413">
    <cfRule type="containsText" dxfId="5975" priority="5183" stopIfTrue="1" operator="containsText" text="dsoy jktdh; fo|ky;ksa esa iz;ksx gsrq fu%'kqYd">
      <formula>NOT(ISERROR(SEARCH("dsoy jktdh; fo|ky;ksa esa iz;ksx gsrq fu%'kqYd",D1413)))</formula>
    </cfRule>
    <cfRule type="containsText" dxfId="5974" priority="5184" stopIfTrue="1" operator="containsText" text="dsoy jktdh; fo|ky;ksa esa iz;ksx gsrq fu%'kqYd">
      <formula>NOT(ISERROR(SEARCH("dsoy jktdh; fo|ky;ksa esa iz;ksx gsrq fu%'kqYd",D1413)))</formula>
    </cfRule>
    <cfRule type="containsText" dxfId="5973" priority="5185" stopIfTrue="1" operator="containsText" text="dsoy jktdh; fo|ky;ksa esa iz;ksx gsrq fu%'kqYd">
      <formula>NOT(ISERROR(SEARCH("dsoy jktdh; fo|ky;ksa esa iz;ksx gsrq fu%'kqYd",D1413)))</formula>
    </cfRule>
    <cfRule type="containsText" dxfId="5972" priority="5186" stopIfTrue="1" operator="containsText" text="f'k{kk foHkkx jktLFkku">
      <formula>NOT(ISERROR(SEARCH("f'k{kk foHkkx jktLFkku",D1413)))</formula>
    </cfRule>
    <cfRule type="containsText" dxfId="5971" priority="5187" stopIfTrue="1" operator="containsText" text="iw.kkZad">
      <formula>NOT(ISERROR(SEARCH("iw.kkZad",D1413)))</formula>
    </cfRule>
  </conditionalFormatting>
  <conditionalFormatting sqref="D1412:F1412">
    <cfRule type="cellIs" dxfId="5970" priority="5182" stopIfTrue="1" operator="equal">
      <formula>0</formula>
    </cfRule>
  </conditionalFormatting>
  <conditionalFormatting sqref="D1412:F1412">
    <cfRule type="containsText" dxfId="5969" priority="5177" stopIfTrue="1" operator="containsText" text="dsoy jktdh; fo|ky;ksa esa iz;ksx gsrq fu%'kqYd">
      <formula>NOT(ISERROR(SEARCH("dsoy jktdh; fo|ky;ksa esa iz;ksx gsrq fu%'kqYd",D1412)))</formula>
    </cfRule>
    <cfRule type="containsText" dxfId="5968" priority="5178" stopIfTrue="1" operator="containsText" text="dsoy jktdh; fo|ky;ksa esa iz;ksx gsrq fu%'kqYd">
      <formula>NOT(ISERROR(SEARCH("dsoy jktdh; fo|ky;ksa esa iz;ksx gsrq fu%'kqYd",D1412)))</formula>
    </cfRule>
    <cfRule type="containsText" dxfId="5967" priority="5179" stopIfTrue="1" operator="containsText" text="dsoy jktdh; fo|ky;ksa esa iz;ksx gsrq fu%'kqYd">
      <formula>NOT(ISERROR(SEARCH("dsoy jktdh; fo|ky;ksa esa iz;ksx gsrq fu%'kqYd",D1412)))</formula>
    </cfRule>
    <cfRule type="containsText" dxfId="5966" priority="5180" stopIfTrue="1" operator="containsText" text="f'k{kk foHkkx jktLFkku">
      <formula>NOT(ISERROR(SEARCH("f'k{kk foHkkx jktLFkku",D1412)))</formula>
    </cfRule>
    <cfRule type="containsText" dxfId="5965" priority="5181" stopIfTrue="1" operator="containsText" text="iw.kkZad">
      <formula>NOT(ISERROR(SEARCH("iw.kkZad",D1412)))</formula>
    </cfRule>
  </conditionalFormatting>
  <conditionalFormatting sqref="J1412">
    <cfRule type="cellIs" dxfId="5964" priority="5164" stopIfTrue="1" operator="equal">
      <formula>0</formula>
    </cfRule>
  </conditionalFormatting>
  <conditionalFormatting sqref="J1412">
    <cfRule type="containsText" dxfId="5963" priority="5159" stopIfTrue="1" operator="containsText" text="dsoy jktdh; fo|ky;ksa esa iz;ksx gsrq fu%'kqYd">
      <formula>NOT(ISERROR(SEARCH("dsoy jktdh; fo|ky;ksa esa iz;ksx gsrq fu%'kqYd",J1412)))</formula>
    </cfRule>
    <cfRule type="containsText" dxfId="5962" priority="5160" stopIfTrue="1" operator="containsText" text="dsoy jktdh; fo|ky;ksa esa iz;ksx gsrq fu%'kqYd">
      <formula>NOT(ISERROR(SEARCH("dsoy jktdh; fo|ky;ksa esa iz;ksx gsrq fu%'kqYd",J1412)))</formula>
    </cfRule>
    <cfRule type="containsText" dxfId="5961" priority="5161" stopIfTrue="1" operator="containsText" text="dsoy jktdh; fo|ky;ksa esa iz;ksx gsrq fu%'kqYd">
      <formula>NOT(ISERROR(SEARCH("dsoy jktdh; fo|ky;ksa esa iz;ksx gsrq fu%'kqYd",J1412)))</formula>
    </cfRule>
    <cfRule type="containsText" dxfId="5960" priority="5162" stopIfTrue="1" operator="containsText" text="f'k{kk foHkkx jktLFkku">
      <formula>NOT(ISERROR(SEARCH("f'k{kk foHkkx jktLFkku",J1412)))</formula>
    </cfRule>
    <cfRule type="containsText" dxfId="5959" priority="5163" stopIfTrue="1" operator="containsText" text="iw.kkZad">
      <formula>NOT(ISERROR(SEARCH("iw.kkZad",J1412)))</formula>
    </cfRule>
  </conditionalFormatting>
  <conditionalFormatting sqref="O1443:Q1443">
    <cfRule type="cellIs" dxfId="5958" priority="5122" stopIfTrue="1" operator="equal">
      <formula>0</formula>
    </cfRule>
  </conditionalFormatting>
  <conditionalFormatting sqref="O1443:Q1443">
    <cfRule type="containsText" dxfId="5957" priority="5117" stopIfTrue="1" operator="containsText" text="dsoy jktdh; fo|ky;ksa esa iz;ksx gsrq fu%'kqYd">
      <formula>NOT(ISERROR(SEARCH("dsoy jktdh; fo|ky;ksa esa iz;ksx gsrq fu%'kqYd",O1443)))</formula>
    </cfRule>
    <cfRule type="containsText" dxfId="5956" priority="5118" stopIfTrue="1" operator="containsText" text="dsoy jktdh; fo|ky;ksa esa iz;ksx gsrq fu%'kqYd">
      <formula>NOT(ISERROR(SEARCH("dsoy jktdh; fo|ky;ksa esa iz;ksx gsrq fu%'kqYd",O1443)))</formula>
    </cfRule>
    <cfRule type="containsText" dxfId="5955" priority="5119" stopIfTrue="1" operator="containsText" text="dsoy jktdh; fo|ky;ksa esa iz;ksx gsrq fu%'kqYd">
      <formula>NOT(ISERROR(SEARCH("dsoy jktdh; fo|ky;ksa esa iz;ksx gsrq fu%'kqYd",O1443)))</formula>
    </cfRule>
    <cfRule type="containsText" dxfId="5954" priority="5120" stopIfTrue="1" operator="containsText" text="f'k{kk foHkkx jktLFkku">
      <formula>NOT(ISERROR(SEARCH("f'k{kk foHkkx jktLFkku",O1443)))</formula>
    </cfRule>
    <cfRule type="containsText" dxfId="5953" priority="5121" stopIfTrue="1" operator="containsText" text="iw.kkZad">
      <formula>NOT(ISERROR(SEARCH("iw.kkZad",O1443)))</formula>
    </cfRule>
  </conditionalFormatting>
  <conditionalFormatting sqref="O1444:Q1444">
    <cfRule type="cellIs" dxfId="5952" priority="5128" stopIfTrue="1" operator="equal">
      <formula>0</formula>
    </cfRule>
  </conditionalFormatting>
  <conditionalFormatting sqref="O1444:Q1444">
    <cfRule type="containsText" dxfId="5951" priority="5123" stopIfTrue="1" operator="containsText" text="dsoy jktdh; fo|ky;ksa esa iz;ksx gsrq fu%'kqYd">
      <formula>NOT(ISERROR(SEARCH("dsoy jktdh; fo|ky;ksa esa iz;ksx gsrq fu%'kqYd",O1444)))</formula>
    </cfRule>
    <cfRule type="containsText" dxfId="5950" priority="5124" stopIfTrue="1" operator="containsText" text="dsoy jktdh; fo|ky;ksa esa iz;ksx gsrq fu%'kqYd">
      <formula>NOT(ISERROR(SEARCH("dsoy jktdh; fo|ky;ksa esa iz;ksx gsrq fu%'kqYd",O1444)))</formula>
    </cfRule>
    <cfRule type="containsText" dxfId="5949" priority="5125" stopIfTrue="1" operator="containsText" text="dsoy jktdh; fo|ky;ksa esa iz;ksx gsrq fu%'kqYd">
      <formula>NOT(ISERROR(SEARCH("dsoy jktdh; fo|ky;ksa esa iz;ksx gsrq fu%'kqYd",O1444)))</formula>
    </cfRule>
    <cfRule type="containsText" dxfId="5948" priority="5126" stopIfTrue="1" operator="containsText" text="f'k{kk foHkkx jktLFkku">
      <formula>NOT(ISERROR(SEARCH("f'k{kk foHkkx jktLFkku",O1444)))</formula>
    </cfRule>
    <cfRule type="containsText" dxfId="5947" priority="5127" stopIfTrue="1" operator="containsText" text="iw.kkZad">
      <formula>NOT(ISERROR(SEARCH("iw.kkZad",O1444)))</formula>
    </cfRule>
  </conditionalFormatting>
  <conditionalFormatting sqref="J1444">
    <cfRule type="cellIs" dxfId="5946" priority="5110" stopIfTrue="1" operator="equal">
      <formula>0</formula>
    </cfRule>
  </conditionalFormatting>
  <conditionalFormatting sqref="J1444">
    <cfRule type="containsText" dxfId="5945" priority="5105" stopIfTrue="1" operator="containsText" text="dsoy jktdh; fo|ky;ksa esa iz;ksx gsrq fu%'kqYd">
      <formula>NOT(ISERROR(SEARCH("dsoy jktdh; fo|ky;ksa esa iz;ksx gsrq fu%'kqYd",J1444)))</formula>
    </cfRule>
    <cfRule type="containsText" dxfId="5944" priority="5106" stopIfTrue="1" operator="containsText" text="dsoy jktdh; fo|ky;ksa esa iz;ksx gsrq fu%'kqYd">
      <formula>NOT(ISERROR(SEARCH("dsoy jktdh; fo|ky;ksa esa iz;ksx gsrq fu%'kqYd",J1444)))</formula>
    </cfRule>
    <cfRule type="containsText" dxfId="5943" priority="5107" stopIfTrue="1" operator="containsText" text="dsoy jktdh; fo|ky;ksa esa iz;ksx gsrq fu%'kqYd">
      <formula>NOT(ISERROR(SEARCH("dsoy jktdh; fo|ky;ksa esa iz;ksx gsrq fu%'kqYd",J1444)))</formula>
    </cfRule>
    <cfRule type="containsText" dxfId="5942" priority="5108" stopIfTrue="1" operator="containsText" text="f'k{kk foHkkx jktLFkku">
      <formula>NOT(ISERROR(SEARCH("f'k{kk foHkkx jktLFkku",J1444)))</formula>
    </cfRule>
    <cfRule type="containsText" dxfId="5941" priority="5109" stopIfTrue="1" operator="containsText" text="iw.kkZad">
      <formula>NOT(ISERROR(SEARCH("iw.kkZad",J1444)))</formula>
    </cfRule>
  </conditionalFormatting>
  <conditionalFormatting sqref="N1443">
    <cfRule type="cellIs" dxfId="5940" priority="5152" stopIfTrue="1" operator="equal">
      <formula>0</formula>
    </cfRule>
  </conditionalFormatting>
  <conditionalFormatting sqref="N1443">
    <cfRule type="containsText" dxfId="5939" priority="5147" stopIfTrue="1" operator="containsText" text="dsoy jktdh; fo|ky;ksa esa iz;ksx gsrq fu%'kqYd">
      <formula>NOT(ISERROR(SEARCH("dsoy jktdh; fo|ky;ksa esa iz;ksx gsrq fu%'kqYd",N1443)))</formula>
    </cfRule>
    <cfRule type="containsText" dxfId="5938" priority="5148" stopIfTrue="1" operator="containsText" text="dsoy jktdh; fo|ky;ksa esa iz;ksx gsrq fu%'kqYd">
      <formula>NOT(ISERROR(SEARCH("dsoy jktdh; fo|ky;ksa esa iz;ksx gsrq fu%'kqYd",N1443)))</formula>
    </cfRule>
    <cfRule type="containsText" dxfId="5937" priority="5149" stopIfTrue="1" operator="containsText" text="dsoy jktdh; fo|ky;ksa esa iz;ksx gsrq fu%'kqYd">
      <formula>NOT(ISERROR(SEARCH("dsoy jktdh; fo|ky;ksa esa iz;ksx gsrq fu%'kqYd",N1443)))</formula>
    </cfRule>
    <cfRule type="containsText" dxfId="5936" priority="5150" stopIfTrue="1" operator="containsText" text="f'k{kk foHkkx jktLFkku">
      <formula>NOT(ISERROR(SEARCH("f'k{kk foHkkx jktLFkku",N1443)))</formula>
    </cfRule>
    <cfRule type="containsText" dxfId="5935" priority="5151" stopIfTrue="1" operator="containsText" text="iw.kkZad">
      <formula>NOT(ISERROR(SEARCH("iw.kkZad",N1443)))</formula>
    </cfRule>
  </conditionalFormatting>
  <conditionalFormatting sqref="N1444">
    <cfRule type="cellIs" dxfId="5934" priority="5146" stopIfTrue="1" operator="equal">
      <formula>0</formula>
    </cfRule>
  </conditionalFormatting>
  <conditionalFormatting sqref="N1444">
    <cfRule type="containsText" dxfId="5933" priority="5141" stopIfTrue="1" operator="containsText" text="dsoy jktdh; fo|ky;ksa esa iz;ksx gsrq fu%'kqYd">
      <formula>NOT(ISERROR(SEARCH("dsoy jktdh; fo|ky;ksa esa iz;ksx gsrq fu%'kqYd",N1444)))</formula>
    </cfRule>
    <cfRule type="containsText" dxfId="5932" priority="5142" stopIfTrue="1" operator="containsText" text="dsoy jktdh; fo|ky;ksa esa iz;ksx gsrq fu%'kqYd">
      <formula>NOT(ISERROR(SEARCH("dsoy jktdh; fo|ky;ksa esa iz;ksx gsrq fu%'kqYd",N1444)))</formula>
    </cfRule>
    <cfRule type="containsText" dxfId="5931" priority="5143" stopIfTrue="1" operator="containsText" text="dsoy jktdh; fo|ky;ksa esa iz;ksx gsrq fu%'kqYd">
      <formula>NOT(ISERROR(SEARCH("dsoy jktdh; fo|ky;ksa esa iz;ksx gsrq fu%'kqYd",N1444)))</formula>
    </cfRule>
    <cfRule type="containsText" dxfId="5930" priority="5144" stopIfTrue="1" operator="containsText" text="f'k{kk foHkkx jktLFkku">
      <formula>NOT(ISERROR(SEARCH("f'k{kk foHkkx jktLFkku",N1444)))</formula>
    </cfRule>
    <cfRule type="containsText" dxfId="5929" priority="5145" stopIfTrue="1" operator="containsText" text="iw.kkZad">
      <formula>NOT(ISERROR(SEARCH("iw.kkZad",N1444)))</formula>
    </cfRule>
  </conditionalFormatting>
  <conditionalFormatting sqref="D1444:F1444">
    <cfRule type="cellIs" dxfId="5928" priority="5140" stopIfTrue="1" operator="equal">
      <formula>0</formula>
    </cfRule>
  </conditionalFormatting>
  <conditionalFormatting sqref="D1444:F1444">
    <cfRule type="containsText" dxfId="5927" priority="5135" stopIfTrue="1" operator="containsText" text="dsoy jktdh; fo|ky;ksa esa iz;ksx gsrq fu%'kqYd">
      <formula>NOT(ISERROR(SEARCH("dsoy jktdh; fo|ky;ksa esa iz;ksx gsrq fu%'kqYd",D1444)))</formula>
    </cfRule>
    <cfRule type="containsText" dxfId="5926" priority="5136" stopIfTrue="1" operator="containsText" text="dsoy jktdh; fo|ky;ksa esa iz;ksx gsrq fu%'kqYd">
      <formula>NOT(ISERROR(SEARCH("dsoy jktdh; fo|ky;ksa esa iz;ksx gsrq fu%'kqYd",D1444)))</formula>
    </cfRule>
    <cfRule type="containsText" dxfId="5925" priority="5137" stopIfTrue="1" operator="containsText" text="dsoy jktdh; fo|ky;ksa esa iz;ksx gsrq fu%'kqYd">
      <formula>NOT(ISERROR(SEARCH("dsoy jktdh; fo|ky;ksa esa iz;ksx gsrq fu%'kqYd",D1444)))</formula>
    </cfRule>
    <cfRule type="containsText" dxfId="5924" priority="5138" stopIfTrue="1" operator="containsText" text="f'k{kk foHkkx jktLFkku">
      <formula>NOT(ISERROR(SEARCH("f'k{kk foHkkx jktLFkku",D1444)))</formula>
    </cfRule>
    <cfRule type="containsText" dxfId="5923" priority="5139" stopIfTrue="1" operator="containsText" text="iw.kkZad">
      <formula>NOT(ISERROR(SEARCH("iw.kkZad",D1444)))</formula>
    </cfRule>
  </conditionalFormatting>
  <conditionalFormatting sqref="D1443:F1443">
    <cfRule type="cellIs" dxfId="5922" priority="5134" stopIfTrue="1" operator="equal">
      <formula>0</formula>
    </cfRule>
  </conditionalFormatting>
  <conditionalFormatting sqref="D1443:F1443">
    <cfRule type="containsText" dxfId="5921" priority="5129" stopIfTrue="1" operator="containsText" text="dsoy jktdh; fo|ky;ksa esa iz;ksx gsrq fu%'kqYd">
      <formula>NOT(ISERROR(SEARCH("dsoy jktdh; fo|ky;ksa esa iz;ksx gsrq fu%'kqYd",D1443)))</formula>
    </cfRule>
    <cfRule type="containsText" dxfId="5920" priority="5130" stopIfTrue="1" operator="containsText" text="dsoy jktdh; fo|ky;ksa esa iz;ksx gsrq fu%'kqYd">
      <formula>NOT(ISERROR(SEARCH("dsoy jktdh; fo|ky;ksa esa iz;ksx gsrq fu%'kqYd",D1443)))</formula>
    </cfRule>
    <cfRule type="containsText" dxfId="5919" priority="5131" stopIfTrue="1" operator="containsText" text="dsoy jktdh; fo|ky;ksa esa iz;ksx gsrq fu%'kqYd">
      <formula>NOT(ISERROR(SEARCH("dsoy jktdh; fo|ky;ksa esa iz;ksx gsrq fu%'kqYd",D1443)))</formula>
    </cfRule>
    <cfRule type="containsText" dxfId="5918" priority="5132" stopIfTrue="1" operator="containsText" text="f'k{kk foHkkx jktLFkku">
      <formula>NOT(ISERROR(SEARCH("f'k{kk foHkkx jktLFkku",D1443)))</formula>
    </cfRule>
    <cfRule type="containsText" dxfId="5917" priority="5133" stopIfTrue="1" operator="containsText" text="iw.kkZad">
      <formula>NOT(ISERROR(SEARCH("iw.kkZad",D1443)))</formula>
    </cfRule>
  </conditionalFormatting>
  <conditionalFormatting sqref="J1443">
    <cfRule type="cellIs" dxfId="5916" priority="5116" stopIfTrue="1" operator="equal">
      <formula>0</formula>
    </cfRule>
  </conditionalFormatting>
  <conditionalFormatting sqref="J1443">
    <cfRule type="containsText" dxfId="5915" priority="5111" stopIfTrue="1" operator="containsText" text="dsoy jktdh; fo|ky;ksa esa iz;ksx gsrq fu%'kqYd">
      <formula>NOT(ISERROR(SEARCH("dsoy jktdh; fo|ky;ksa esa iz;ksx gsrq fu%'kqYd",J1443)))</formula>
    </cfRule>
    <cfRule type="containsText" dxfId="5914" priority="5112" stopIfTrue="1" operator="containsText" text="dsoy jktdh; fo|ky;ksa esa iz;ksx gsrq fu%'kqYd">
      <formula>NOT(ISERROR(SEARCH("dsoy jktdh; fo|ky;ksa esa iz;ksx gsrq fu%'kqYd",J1443)))</formula>
    </cfRule>
    <cfRule type="containsText" dxfId="5913" priority="5113" stopIfTrue="1" operator="containsText" text="dsoy jktdh; fo|ky;ksa esa iz;ksx gsrq fu%'kqYd">
      <formula>NOT(ISERROR(SEARCH("dsoy jktdh; fo|ky;ksa esa iz;ksx gsrq fu%'kqYd",J1443)))</formula>
    </cfRule>
    <cfRule type="containsText" dxfId="5912" priority="5114" stopIfTrue="1" operator="containsText" text="f'k{kk foHkkx jktLFkku">
      <formula>NOT(ISERROR(SEARCH("f'k{kk foHkkx jktLFkku",J1443)))</formula>
    </cfRule>
    <cfRule type="containsText" dxfId="5911" priority="5115" stopIfTrue="1" operator="containsText" text="iw.kkZad">
      <formula>NOT(ISERROR(SEARCH("iw.kkZad",J1443)))</formula>
    </cfRule>
  </conditionalFormatting>
  <conditionalFormatting sqref="O1474:Q1474">
    <cfRule type="cellIs" dxfId="5910" priority="5074" stopIfTrue="1" operator="equal">
      <formula>0</formula>
    </cfRule>
  </conditionalFormatting>
  <conditionalFormatting sqref="O1474:Q1474">
    <cfRule type="containsText" dxfId="5909" priority="5069" stopIfTrue="1" operator="containsText" text="dsoy jktdh; fo|ky;ksa esa iz;ksx gsrq fu%'kqYd">
      <formula>NOT(ISERROR(SEARCH("dsoy jktdh; fo|ky;ksa esa iz;ksx gsrq fu%'kqYd",O1474)))</formula>
    </cfRule>
    <cfRule type="containsText" dxfId="5908" priority="5070" stopIfTrue="1" operator="containsText" text="dsoy jktdh; fo|ky;ksa esa iz;ksx gsrq fu%'kqYd">
      <formula>NOT(ISERROR(SEARCH("dsoy jktdh; fo|ky;ksa esa iz;ksx gsrq fu%'kqYd",O1474)))</formula>
    </cfRule>
    <cfRule type="containsText" dxfId="5907" priority="5071" stopIfTrue="1" operator="containsText" text="dsoy jktdh; fo|ky;ksa esa iz;ksx gsrq fu%'kqYd">
      <formula>NOT(ISERROR(SEARCH("dsoy jktdh; fo|ky;ksa esa iz;ksx gsrq fu%'kqYd",O1474)))</formula>
    </cfRule>
    <cfRule type="containsText" dxfId="5906" priority="5072" stopIfTrue="1" operator="containsText" text="f'k{kk foHkkx jktLFkku">
      <formula>NOT(ISERROR(SEARCH("f'k{kk foHkkx jktLFkku",O1474)))</formula>
    </cfRule>
    <cfRule type="containsText" dxfId="5905" priority="5073" stopIfTrue="1" operator="containsText" text="iw.kkZad">
      <formula>NOT(ISERROR(SEARCH("iw.kkZad",O1474)))</formula>
    </cfRule>
  </conditionalFormatting>
  <conditionalFormatting sqref="O1475:Q1475">
    <cfRule type="cellIs" dxfId="5904" priority="5080" stopIfTrue="1" operator="equal">
      <formula>0</formula>
    </cfRule>
  </conditionalFormatting>
  <conditionalFormatting sqref="O1475:Q1475">
    <cfRule type="containsText" dxfId="5903" priority="5075" stopIfTrue="1" operator="containsText" text="dsoy jktdh; fo|ky;ksa esa iz;ksx gsrq fu%'kqYd">
      <formula>NOT(ISERROR(SEARCH("dsoy jktdh; fo|ky;ksa esa iz;ksx gsrq fu%'kqYd",O1475)))</formula>
    </cfRule>
    <cfRule type="containsText" dxfId="5902" priority="5076" stopIfTrue="1" operator="containsText" text="dsoy jktdh; fo|ky;ksa esa iz;ksx gsrq fu%'kqYd">
      <formula>NOT(ISERROR(SEARCH("dsoy jktdh; fo|ky;ksa esa iz;ksx gsrq fu%'kqYd",O1475)))</formula>
    </cfRule>
    <cfRule type="containsText" dxfId="5901" priority="5077" stopIfTrue="1" operator="containsText" text="dsoy jktdh; fo|ky;ksa esa iz;ksx gsrq fu%'kqYd">
      <formula>NOT(ISERROR(SEARCH("dsoy jktdh; fo|ky;ksa esa iz;ksx gsrq fu%'kqYd",O1475)))</formula>
    </cfRule>
    <cfRule type="containsText" dxfId="5900" priority="5078" stopIfTrue="1" operator="containsText" text="f'k{kk foHkkx jktLFkku">
      <formula>NOT(ISERROR(SEARCH("f'k{kk foHkkx jktLFkku",O1475)))</formula>
    </cfRule>
    <cfRule type="containsText" dxfId="5899" priority="5079" stopIfTrue="1" operator="containsText" text="iw.kkZad">
      <formula>NOT(ISERROR(SEARCH("iw.kkZad",O1475)))</formula>
    </cfRule>
  </conditionalFormatting>
  <conditionalFormatting sqref="J1475">
    <cfRule type="cellIs" dxfId="5898" priority="5062" stopIfTrue="1" operator="equal">
      <formula>0</formula>
    </cfRule>
  </conditionalFormatting>
  <conditionalFormatting sqref="J1475">
    <cfRule type="containsText" dxfId="5897" priority="5057" stopIfTrue="1" operator="containsText" text="dsoy jktdh; fo|ky;ksa esa iz;ksx gsrq fu%'kqYd">
      <formula>NOT(ISERROR(SEARCH("dsoy jktdh; fo|ky;ksa esa iz;ksx gsrq fu%'kqYd",J1475)))</formula>
    </cfRule>
    <cfRule type="containsText" dxfId="5896" priority="5058" stopIfTrue="1" operator="containsText" text="dsoy jktdh; fo|ky;ksa esa iz;ksx gsrq fu%'kqYd">
      <formula>NOT(ISERROR(SEARCH("dsoy jktdh; fo|ky;ksa esa iz;ksx gsrq fu%'kqYd",J1475)))</formula>
    </cfRule>
    <cfRule type="containsText" dxfId="5895" priority="5059" stopIfTrue="1" operator="containsText" text="dsoy jktdh; fo|ky;ksa esa iz;ksx gsrq fu%'kqYd">
      <formula>NOT(ISERROR(SEARCH("dsoy jktdh; fo|ky;ksa esa iz;ksx gsrq fu%'kqYd",J1475)))</formula>
    </cfRule>
    <cfRule type="containsText" dxfId="5894" priority="5060" stopIfTrue="1" operator="containsText" text="f'k{kk foHkkx jktLFkku">
      <formula>NOT(ISERROR(SEARCH("f'k{kk foHkkx jktLFkku",J1475)))</formula>
    </cfRule>
    <cfRule type="containsText" dxfId="5893" priority="5061" stopIfTrue="1" operator="containsText" text="iw.kkZad">
      <formula>NOT(ISERROR(SEARCH("iw.kkZad",J1475)))</formula>
    </cfRule>
  </conditionalFormatting>
  <conditionalFormatting sqref="N1474">
    <cfRule type="cellIs" dxfId="5892" priority="5104" stopIfTrue="1" operator="equal">
      <formula>0</formula>
    </cfRule>
  </conditionalFormatting>
  <conditionalFormatting sqref="N1474">
    <cfRule type="containsText" dxfId="5891" priority="5099" stopIfTrue="1" operator="containsText" text="dsoy jktdh; fo|ky;ksa esa iz;ksx gsrq fu%'kqYd">
      <formula>NOT(ISERROR(SEARCH("dsoy jktdh; fo|ky;ksa esa iz;ksx gsrq fu%'kqYd",N1474)))</formula>
    </cfRule>
    <cfRule type="containsText" dxfId="5890" priority="5100" stopIfTrue="1" operator="containsText" text="dsoy jktdh; fo|ky;ksa esa iz;ksx gsrq fu%'kqYd">
      <formula>NOT(ISERROR(SEARCH("dsoy jktdh; fo|ky;ksa esa iz;ksx gsrq fu%'kqYd",N1474)))</formula>
    </cfRule>
    <cfRule type="containsText" dxfId="5889" priority="5101" stopIfTrue="1" operator="containsText" text="dsoy jktdh; fo|ky;ksa esa iz;ksx gsrq fu%'kqYd">
      <formula>NOT(ISERROR(SEARCH("dsoy jktdh; fo|ky;ksa esa iz;ksx gsrq fu%'kqYd",N1474)))</formula>
    </cfRule>
    <cfRule type="containsText" dxfId="5888" priority="5102" stopIfTrue="1" operator="containsText" text="f'k{kk foHkkx jktLFkku">
      <formula>NOT(ISERROR(SEARCH("f'k{kk foHkkx jktLFkku",N1474)))</formula>
    </cfRule>
    <cfRule type="containsText" dxfId="5887" priority="5103" stopIfTrue="1" operator="containsText" text="iw.kkZad">
      <formula>NOT(ISERROR(SEARCH("iw.kkZad",N1474)))</formula>
    </cfRule>
  </conditionalFormatting>
  <conditionalFormatting sqref="N1475">
    <cfRule type="cellIs" dxfId="5886" priority="5098" stopIfTrue="1" operator="equal">
      <formula>0</formula>
    </cfRule>
  </conditionalFormatting>
  <conditionalFormatting sqref="N1475">
    <cfRule type="containsText" dxfId="5885" priority="5093" stopIfTrue="1" operator="containsText" text="dsoy jktdh; fo|ky;ksa esa iz;ksx gsrq fu%'kqYd">
      <formula>NOT(ISERROR(SEARCH("dsoy jktdh; fo|ky;ksa esa iz;ksx gsrq fu%'kqYd",N1475)))</formula>
    </cfRule>
    <cfRule type="containsText" dxfId="5884" priority="5094" stopIfTrue="1" operator="containsText" text="dsoy jktdh; fo|ky;ksa esa iz;ksx gsrq fu%'kqYd">
      <formula>NOT(ISERROR(SEARCH("dsoy jktdh; fo|ky;ksa esa iz;ksx gsrq fu%'kqYd",N1475)))</formula>
    </cfRule>
    <cfRule type="containsText" dxfId="5883" priority="5095" stopIfTrue="1" operator="containsText" text="dsoy jktdh; fo|ky;ksa esa iz;ksx gsrq fu%'kqYd">
      <formula>NOT(ISERROR(SEARCH("dsoy jktdh; fo|ky;ksa esa iz;ksx gsrq fu%'kqYd",N1475)))</formula>
    </cfRule>
    <cfRule type="containsText" dxfId="5882" priority="5096" stopIfTrue="1" operator="containsText" text="f'k{kk foHkkx jktLFkku">
      <formula>NOT(ISERROR(SEARCH("f'k{kk foHkkx jktLFkku",N1475)))</formula>
    </cfRule>
    <cfRule type="containsText" dxfId="5881" priority="5097" stopIfTrue="1" operator="containsText" text="iw.kkZad">
      <formula>NOT(ISERROR(SEARCH("iw.kkZad",N1475)))</formula>
    </cfRule>
  </conditionalFormatting>
  <conditionalFormatting sqref="D1475:F1475">
    <cfRule type="cellIs" dxfId="5880" priority="5092" stopIfTrue="1" operator="equal">
      <formula>0</formula>
    </cfRule>
  </conditionalFormatting>
  <conditionalFormatting sqref="D1475:F1475">
    <cfRule type="containsText" dxfId="5879" priority="5087" stopIfTrue="1" operator="containsText" text="dsoy jktdh; fo|ky;ksa esa iz;ksx gsrq fu%'kqYd">
      <formula>NOT(ISERROR(SEARCH("dsoy jktdh; fo|ky;ksa esa iz;ksx gsrq fu%'kqYd",D1475)))</formula>
    </cfRule>
    <cfRule type="containsText" dxfId="5878" priority="5088" stopIfTrue="1" operator="containsText" text="dsoy jktdh; fo|ky;ksa esa iz;ksx gsrq fu%'kqYd">
      <formula>NOT(ISERROR(SEARCH("dsoy jktdh; fo|ky;ksa esa iz;ksx gsrq fu%'kqYd",D1475)))</formula>
    </cfRule>
    <cfRule type="containsText" dxfId="5877" priority="5089" stopIfTrue="1" operator="containsText" text="dsoy jktdh; fo|ky;ksa esa iz;ksx gsrq fu%'kqYd">
      <formula>NOT(ISERROR(SEARCH("dsoy jktdh; fo|ky;ksa esa iz;ksx gsrq fu%'kqYd",D1475)))</formula>
    </cfRule>
    <cfRule type="containsText" dxfId="5876" priority="5090" stopIfTrue="1" operator="containsText" text="f'k{kk foHkkx jktLFkku">
      <formula>NOT(ISERROR(SEARCH("f'k{kk foHkkx jktLFkku",D1475)))</formula>
    </cfRule>
    <cfRule type="containsText" dxfId="5875" priority="5091" stopIfTrue="1" operator="containsText" text="iw.kkZad">
      <formula>NOT(ISERROR(SEARCH("iw.kkZad",D1475)))</formula>
    </cfRule>
  </conditionalFormatting>
  <conditionalFormatting sqref="D1474:F1474">
    <cfRule type="cellIs" dxfId="5874" priority="5086" stopIfTrue="1" operator="equal">
      <formula>0</formula>
    </cfRule>
  </conditionalFormatting>
  <conditionalFormatting sqref="D1474:F1474">
    <cfRule type="containsText" dxfId="5873" priority="5081" stopIfTrue="1" operator="containsText" text="dsoy jktdh; fo|ky;ksa esa iz;ksx gsrq fu%'kqYd">
      <formula>NOT(ISERROR(SEARCH("dsoy jktdh; fo|ky;ksa esa iz;ksx gsrq fu%'kqYd",D1474)))</formula>
    </cfRule>
    <cfRule type="containsText" dxfId="5872" priority="5082" stopIfTrue="1" operator="containsText" text="dsoy jktdh; fo|ky;ksa esa iz;ksx gsrq fu%'kqYd">
      <formula>NOT(ISERROR(SEARCH("dsoy jktdh; fo|ky;ksa esa iz;ksx gsrq fu%'kqYd",D1474)))</formula>
    </cfRule>
    <cfRule type="containsText" dxfId="5871" priority="5083" stopIfTrue="1" operator="containsText" text="dsoy jktdh; fo|ky;ksa esa iz;ksx gsrq fu%'kqYd">
      <formula>NOT(ISERROR(SEARCH("dsoy jktdh; fo|ky;ksa esa iz;ksx gsrq fu%'kqYd",D1474)))</formula>
    </cfRule>
    <cfRule type="containsText" dxfId="5870" priority="5084" stopIfTrue="1" operator="containsText" text="f'k{kk foHkkx jktLFkku">
      <formula>NOT(ISERROR(SEARCH("f'k{kk foHkkx jktLFkku",D1474)))</formula>
    </cfRule>
    <cfRule type="containsText" dxfId="5869" priority="5085" stopIfTrue="1" operator="containsText" text="iw.kkZad">
      <formula>NOT(ISERROR(SEARCH("iw.kkZad",D1474)))</formula>
    </cfRule>
  </conditionalFormatting>
  <conditionalFormatting sqref="J1474">
    <cfRule type="cellIs" dxfId="5868" priority="5068" stopIfTrue="1" operator="equal">
      <formula>0</formula>
    </cfRule>
  </conditionalFormatting>
  <conditionalFormatting sqref="J1474">
    <cfRule type="containsText" dxfId="5867" priority="5063" stopIfTrue="1" operator="containsText" text="dsoy jktdh; fo|ky;ksa esa iz;ksx gsrq fu%'kqYd">
      <formula>NOT(ISERROR(SEARCH("dsoy jktdh; fo|ky;ksa esa iz;ksx gsrq fu%'kqYd",J1474)))</formula>
    </cfRule>
    <cfRule type="containsText" dxfId="5866" priority="5064" stopIfTrue="1" operator="containsText" text="dsoy jktdh; fo|ky;ksa esa iz;ksx gsrq fu%'kqYd">
      <formula>NOT(ISERROR(SEARCH("dsoy jktdh; fo|ky;ksa esa iz;ksx gsrq fu%'kqYd",J1474)))</formula>
    </cfRule>
    <cfRule type="containsText" dxfId="5865" priority="5065" stopIfTrue="1" operator="containsText" text="dsoy jktdh; fo|ky;ksa esa iz;ksx gsrq fu%'kqYd">
      <formula>NOT(ISERROR(SEARCH("dsoy jktdh; fo|ky;ksa esa iz;ksx gsrq fu%'kqYd",J1474)))</formula>
    </cfRule>
    <cfRule type="containsText" dxfId="5864" priority="5066" stopIfTrue="1" operator="containsText" text="f'k{kk foHkkx jktLFkku">
      <formula>NOT(ISERROR(SEARCH("f'k{kk foHkkx jktLFkku",J1474)))</formula>
    </cfRule>
    <cfRule type="containsText" dxfId="5863" priority="5067" stopIfTrue="1" operator="containsText" text="iw.kkZad">
      <formula>NOT(ISERROR(SEARCH("iw.kkZad",J1474)))</formula>
    </cfRule>
  </conditionalFormatting>
  <conditionalFormatting sqref="O1505:Q1505">
    <cfRule type="cellIs" dxfId="5862" priority="5026" stopIfTrue="1" operator="equal">
      <formula>0</formula>
    </cfRule>
  </conditionalFormatting>
  <conditionalFormatting sqref="O1505:Q1505">
    <cfRule type="containsText" dxfId="5861" priority="5021" stopIfTrue="1" operator="containsText" text="dsoy jktdh; fo|ky;ksa esa iz;ksx gsrq fu%'kqYd">
      <formula>NOT(ISERROR(SEARCH("dsoy jktdh; fo|ky;ksa esa iz;ksx gsrq fu%'kqYd",O1505)))</formula>
    </cfRule>
    <cfRule type="containsText" dxfId="5860" priority="5022" stopIfTrue="1" operator="containsText" text="dsoy jktdh; fo|ky;ksa esa iz;ksx gsrq fu%'kqYd">
      <formula>NOT(ISERROR(SEARCH("dsoy jktdh; fo|ky;ksa esa iz;ksx gsrq fu%'kqYd",O1505)))</formula>
    </cfRule>
    <cfRule type="containsText" dxfId="5859" priority="5023" stopIfTrue="1" operator="containsText" text="dsoy jktdh; fo|ky;ksa esa iz;ksx gsrq fu%'kqYd">
      <formula>NOT(ISERROR(SEARCH("dsoy jktdh; fo|ky;ksa esa iz;ksx gsrq fu%'kqYd",O1505)))</formula>
    </cfRule>
    <cfRule type="containsText" dxfId="5858" priority="5024" stopIfTrue="1" operator="containsText" text="f'k{kk foHkkx jktLFkku">
      <formula>NOT(ISERROR(SEARCH("f'k{kk foHkkx jktLFkku",O1505)))</formula>
    </cfRule>
    <cfRule type="containsText" dxfId="5857" priority="5025" stopIfTrue="1" operator="containsText" text="iw.kkZad">
      <formula>NOT(ISERROR(SEARCH("iw.kkZad",O1505)))</formula>
    </cfRule>
  </conditionalFormatting>
  <conditionalFormatting sqref="O1506:Q1506">
    <cfRule type="cellIs" dxfId="5856" priority="5032" stopIfTrue="1" operator="equal">
      <formula>0</formula>
    </cfRule>
  </conditionalFormatting>
  <conditionalFormatting sqref="O1506:Q1506">
    <cfRule type="containsText" dxfId="5855" priority="5027" stopIfTrue="1" operator="containsText" text="dsoy jktdh; fo|ky;ksa esa iz;ksx gsrq fu%'kqYd">
      <formula>NOT(ISERROR(SEARCH("dsoy jktdh; fo|ky;ksa esa iz;ksx gsrq fu%'kqYd",O1506)))</formula>
    </cfRule>
    <cfRule type="containsText" dxfId="5854" priority="5028" stopIfTrue="1" operator="containsText" text="dsoy jktdh; fo|ky;ksa esa iz;ksx gsrq fu%'kqYd">
      <formula>NOT(ISERROR(SEARCH("dsoy jktdh; fo|ky;ksa esa iz;ksx gsrq fu%'kqYd",O1506)))</formula>
    </cfRule>
    <cfRule type="containsText" dxfId="5853" priority="5029" stopIfTrue="1" operator="containsText" text="dsoy jktdh; fo|ky;ksa esa iz;ksx gsrq fu%'kqYd">
      <formula>NOT(ISERROR(SEARCH("dsoy jktdh; fo|ky;ksa esa iz;ksx gsrq fu%'kqYd",O1506)))</formula>
    </cfRule>
    <cfRule type="containsText" dxfId="5852" priority="5030" stopIfTrue="1" operator="containsText" text="f'k{kk foHkkx jktLFkku">
      <formula>NOT(ISERROR(SEARCH("f'k{kk foHkkx jktLFkku",O1506)))</formula>
    </cfRule>
    <cfRule type="containsText" dxfId="5851" priority="5031" stopIfTrue="1" operator="containsText" text="iw.kkZad">
      <formula>NOT(ISERROR(SEARCH("iw.kkZad",O1506)))</formula>
    </cfRule>
  </conditionalFormatting>
  <conditionalFormatting sqref="J1506">
    <cfRule type="cellIs" dxfId="5850" priority="5014" stopIfTrue="1" operator="equal">
      <formula>0</formula>
    </cfRule>
  </conditionalFormatting>
  <conditionalFormatting sqref="J1506">
    <cfRule type="containsText" dxfId="5849" priority="5009" stopIfTrue="1" operator="containsText" text="dsoy jktdh; fo|ky;ksa esa iz;ksx gsrq fu%'kqYd">
      <formula>NOT(ISERROR(SEARCH("dsoy jktdh; fo|ky;ksa esa iz;ksx gsrq fu%'kqYd",J1506)))</formula>
    </cfRule>
    <cfRule type="containsText" dxfId="5848" priority="5010" stopIfTrue="1" operator="containsText" text="dsoy jktdh; fo|ky;ksa esa iz;ksx gsrq fu%'kqYd">
      <formula>NOT(ISERROR(SEARCH("dsoy jktdh; fo|ky;ksa esa iz;ksx gsrq fu%'kqYd",J1506)))</formula>
    </cfRule>
    <cfRule type="containsText" dxfId="5847" priority="5011" stopIfTrue="1" operator="containsText" text="dsoy jktdh; fo|ky;ksa esa iz;ksx gsrq fu%'kqYd">
      <formula>NOT(ISERROR(SEARCH("dsoy jktdh; fo|ky;ksa esa iz;ksx gsrq fu%'kqYd",J1506)))</formula>
    </cfRule>
    <cfRule type="containsText" dxfId="5846" priority="5012" stopIfTrue="1" operator="containsText" text="f'k{kk foHkkx jktLFkku">
      <formula>NOT(ISERROR(SEARCH("f'k{kk foHkkx jktLFkku",J1506)))</formula>
    </cfRule>
    <cfRule type="containsText" dxfId="5845" priority="5013" stopIfTrue="1" operator="containsText" text="iw.kkZad">
      <formula>NOT(ISERROR(SEARCH("iw.kkZad",J1506)))</formula>
    </cfRule>
  </conditionalFormatting>
  <conditionalFormatting sqref="N1505">
    <cfRule type="cellIs" dxfId="5844" priority="5056" stopIfTrue="1" operator="equal">
      <formula>0</formula>
    </cfRule>
  </conditionalFormatting>
  <conditionalFormatting sqref="N1505">
    <cfRule type="containsText" dxfId="5843" priority="5051" stopIfTrue="1" operator="containsText" text="dsoy jktdh; fo|ky;ksa esa iz;ksx gsrq fu%'kqYd">
      <formula>NOT(ISERROR(SEARCH("dsoy jktdh; fo|ky;ksa esa iz;ksx gsrq fu%'kqYd",N1505)))</formula>
    </cfRule>
    <cfRule type="containsText" dxfId="5842" priority="5052" stopIfTrue="1" operator="containsText" text="dsoy jktdh; fo|ky;ksa esa iz;ksx gsrq fu%'kqYd">
      <formula>NOT(ISERROR(SEARCH("dsoy jktdh; fo|ky;ksa esa iz;ksx gsrq fu%'kqYd",N1505)))</formula>
    </cfRule>
    <cfRule type="containsText" dxfId="5841" priority="5053" stopIfTrue="1" operator="containsText" text="dsoy jktdh; fo|ky;ksa esa iz;ksx gsrq fu%'kqYd">
      <formula>NOT(ISERROR(SEARCH("dsoy jktdh; fo|ky;ksa esa iz;ksx gsrq fu%'kqYd",N1505)))</formula>
    </cfRule>
    <cfRule type="containsText" dxfId="5840" priority="5054" stopIfTrue="1" operator="containsText" text="f'k{kk foHkkx jktLFkku">
      <formula>NOT(ISERROR(SEARCH("f'k{kk foHkkx jktLFkku",N1505)))</formula>
    </cfRule>
    <cfRule type="containsText" dxfId="5839" priority="5055" stopIfTrue="1" operator="containsText" text="iw.kkZad">
      <formula>NOT(ISERROR(SEARCH("iw.kkZad",N1505)))</formula>
    </cfRule>
  </conditionalFormatting>
  <conditionalFormatting sqref="N1506">
    <cfRule type="cellIs" dxfId="5838" priority="5050" stopIfTrue="1" operator="equal">
      <formula>0</formula>
    </cfRule>
  </conditionalFormatting>
  <conditionalFormatting sqref="N1506">
    <cfRule type="containsText" dxfId="5837" priority="5045" stopIfTrue="1" operator="containsText" text="dsoy jktdh; fo|ky;ksa esa iz;ksx gsrq fu%'kqYd">
      <formula>NOT(ISERROR(SEARCH("dsoy jktdh; fo|ky;ksa esa iz;ksx gsrq fu%'kqYd",N1506)))</formula>
    </cfRule>
    <cfRule type="containsText" dxfId="5836" priority="5046" stopIfTrue="1" operator="containsText" text="dsoy jktdh; fo|ky;ksa esa iz;ksx gsrq fu%'kqYd">
      <formula>NOT(ISERROR(SEARCH("dsoy jktdh; fo|ky;ksa esa iz;ksx gsrq fu%'kqYd",N1506)))</formula>
    </cfRule>
    <cfRule type="containsText" dxfId="5835" priority="5047" stopIfTrue="1" operator="containsText" text="dsoy jktdh; fo|ky;ksa esa iz;ksx gsrq fu%'kqYd">
      <formula>NOT(ISERROR(SEARCH("dsoy jktdh; fo|ky;ksa esa iz;ksx gsrq fu%'kqYd",N1506)))</formula>
    </cfRule>
    <cfRule type="containsText" dxfId="5834" priority="5048" stopIfTrue="1" operator="containsText" text="f'k{kk foHkkx jktLFkku">
      <formula>NOT(ISERROR(SEARCH("f'k{kk foHkkx jktLFkku",N1506)))</formula>
    </cfRule>
    <cfRule type="containsText" dxfId="5833" priority="5049" stopIfTrue="1" operator="containsText" text="iw.kkZad">
      <formula>NOT(ISERROR(SEARCH("iw.kkZad",N1506)))</formula>
    </cfRule>
  </conditionalFormatting>
  <conditionalFormatting sqref="D1506:F1506">
    <cfRule type="cellIs" dxfId="5832" priority="5044" stopIfTrue="1" operator="equal">
      <formula>0</formula>
    </cfRule>
  </conditionalFormatting>
  <conditionalFormatting sqref="D1506:F1506">
    <cfRule type="containsText" dxfId="5831" priority="5039" stopIfTrue="1" operator="containsText" text="dsoy jktdh; fo|ky;ksa esa iz;ksx gsrq fu%'kqYd">
      <formula>NOT(ISERROR(SEARCH("dsoy jktdh; fo|ky;ksa esa iz;ksx gsrq fu%'kqYd",D1506)))</formula>
    </cfRule>
    <cfRule type="containsText" dxfId="5830" priority="5040" stopIfTrue="1" operator="containsText" text="dsoy jktdh; fo|ky;ksa esa iz;ksx gsrq fu%'kqYd">
      <formula>NOT(ISERROR(SEARCH("dsoy jktdh; fo|ky;ksa esa iz;ksx gsrq fu%'kqYd",D1506)))</formula>
    </cfRule>
    <cfRule type="containsText" dxfId="5829" priority="5041" stopIfTrue="1" operator="containsText" text="dsoy jktdh; fo|ky;ksa esa iz;ksx gsrq fu%'kqYd">
      <formula>NOT(ISERROR(SEARCH("dsoy jktdh; fo|ky;ksa esa iz;ksx gsrq fu%'kqYd",D1506)))</formula>
    </cfRule>
    <cfRule type="containsText" dxfId="5828" priority="5042" stopIfTrue="1" operator="containsText" text="f'k{kk foHkkx jktLFkku">
      <formula>NOT(ISERROR(SEARCH("f'k{kk foHkkx jktLFkku",D1506)))</formula>
    </cfRule>
    <cfRule type="containsText" dxfId="5827" priority="5043" stopIfTrue="1" operator="containsText" text="iw.kkZad">
      <formula>NOT(ISERROR(SEARCH("iw.kkZad",D1506)))</formula>
    </cfRule>
  </conditionalFormatting>
  <conditionalFormatting sqref="D1505:F1505">
    <cfRule type="cellIs" dxfId="5826" priority="5038" stopIfTrue="1" operator="equal">
      <formula>0</formula>
    </cfRule>
  </conditionalFormatting>
  <conditionalFormatting sqref="D1505:F1505">
    <cfRule type="containsText" dxfId="5825" priority="5033" stopIfTrue="1" operator="containsText" text="dsoy jktdh; fo|ky;ksa esa iz;ksx gsrq fu%'kqYd">
      <formula>NOT(ISERROR(SEARCH("dsoy jktdh; fo|ky;ksa esa iz;ksx gsrq fu%'kqYd",D1505)))</formula>
    </cfRule>
    <cfRule type="containsText" dxfId="5824" priority="5034" stopIfTrue="1" operator="containsText" text="dsoy jktdh; fo|ky;ksa esa iz;ksx gsrq fu%'kqYd">
      <formula>NOT(ISERROR(SEARCH("dsoy jktdh; fo|ky;ksa esa iz;ksx gsrq fu%'kqYd",D1505)))</formula>
    </cfRule>
    <cfRule type="containsText" dxfId="5823" priority="5035" stopIfTrue="1" operator="containsText" text="dsoy jktdh; fo|ky;ksa esa iz;ksx gsrq fu%'kqYd">
      <formula>NOT(ISERROR(SEARCH("dsoy jktdh; fo|ky;ksa esa iz;ksx gsrq fu%'kqYd",D1505)))</formula>
    </cfRule>
    <cfRule type="containsText" dxfId="5822" priority="5036" stopIfTrue="1" operator="containsText" text="f'k{kk foHkkx jktLFkku">
      <formula>NOT(ISERROR(SEARCH("f'k{kk foHkkx jktLFkku",D1505)))</formula>
    </cfRule>
    <cfRule type="containsText" dxfId="5821" priority="5037" stopIfTrue="1" operator="containsText" text="iw.kkZad">
      <formula>NOT(ISERROR(SEARCH("iw.kkZad",D1505)))</formula>
    </cfRule>
  </conditionalFormatting>
  <conditionalFormatting sqref="J1505">
    <cfRule type="cellIs" dxfId="5820" priority="5020" stopIfTrue="1" operator="equal">
      <formula>0</formula>
    </cfRule>
  </conditionalFormatting>
  <conditionalFormatting sqref="J1505">
    <cfRule type="containsText" dxfId="5819" priority="5015" stopIfTrue="1" operator="containsText" text="dsoy jktdh; fo|ky;ksa esa iz;ksx gsrq fu%'kqYd">
      <formula>NOT(ISERROR(SEARCH("dsoy jktdh; fo|ky;ksa esa iz;ksx gsrq fu%'kqYd",J1505)))</formula>
    </cfRule>
    <cfRule type="containsText" dxfId="5818" priority="5016" stopIfTrue="1" operator="containsText" text="dsoy jktdh; fo|ky;ksa esa iz;ksx gsrq fu%'kqYd">
      <formula>NOT(ISERROR(SEARCH("dsoy jktdh; fo|ky;ksa esa iz;ksx gsrq fu%'kqYd",J1505)))</formula>
    </cfRule>
    <cfRule type="containsText" dxfId="5817" priority="5017" stopIfTrue="1" operator="containsText" text="dsoy jktdh; fo|ky;ksa esa iz;ksx gsrq fu%'kqYd">
      <formula>NOT(ISERROR(SEARCH("dsoy jktdh; fo|ky;ksa esa iz;ksx gsrq fu%'kqYd",J1505)))</formula>
    </cfRule>
    <cfRule type="containsText" dxfId="5816" priority="5018" stopIfTrue="1" operator="containsText" text="f'k{kk foHkkx jktLFkku">
      <formula>NOT(ISERROR(SEARCH("f'k{kk foHkkx jktLFkku",J1505)))</formula>
    </cfRule>
    <cfRule type="containsText" dxfId="5815" priority="5019" stopIfTrue="1" operator="containsText" text="iw.kkZad">
      <formula>NOT(ISERROR(SEARCH("iw.kkZad",J1505)))</formula>
    </cfRule>
  </conditionalFormatting>
  <conditionalFormatting sqref="O1536:Q1536">
    <cfRule type="cellIs" dxfId="5814" priority="4978" stopIfTrue="1" operator="equal">
      <formula>0</formula>
    </cfRule>
  </conditionalFormatting>
  <conditionalFormatting sqref="O1536:Q1536">
    <cfRule type="containsText" dxfId="5813" priority="4973" stopIfTrue="1" operator="containsText" text="dsoy jktdh; fo|ky;ksa esa iz;ksx gsrq fu%'kqYd">
      <formula>NOT(ISERROR(SEARCH("dsoy jktdh; fo|ky;ksa esa iz;ksx gsrq fu%'kqYd",O1536)))</formula>
    </cfRule>
    <cfRule type="containsText" dxfId="5812" priority="4974" stopIfTrue="1" operator="containsText" text="dsoy jktdh; fo|ky;ksa esa iz;ksx gsrq fu%'kqYd">
      <formula>NOT(ISERROR(SEARCH("dsoy jktdh; fo|ky;ksa esa iz;ksx gsrq fu%'kqYd",O1536)))</formula>
    </cfRule>
    <cfRule type="containsText" dxfId="5811" priority="4975" stopIfTrue="1" operator="containsText" text="dsoy jktdh; fo|ky;ksa esa iz;ksx gsrq fu%'kqYd">
      <formula>NOT(ISERROR(SEARCH("dsoy jktdh; fo|ky;ksa esa iz;ksx gsrq fu%'kqYd",O1536)))</formula>
    </cfRule>
    <cfRule type="containsText" dxfId="5810" priority="4976" stopIfTrue="1" operator="containsText" text="f'k{kk foHkkx jktLFkku">
      <formula>NOT(ISERROR(SEARCH("f'k{kk foHkkx jktLFkku",O1536)))</formula>
    </cfRule>
    <cfRule type="containsText" dxfId="5809" priority="4977" stopIfTrue="1" operator="containsText" text="iw.kkZad">
      <formula>NOT(ISERROR(SEARCH("iw.kkZad",O1536)))</formula>
    </cfRule>
  </conditionalFormatting>
  <conditionalFormatting sqref="O1537:Q1537">
    <cfRule type="cellIs" dxfId="5808" priority="4984" stopIfTrue="1" operator="equal">
      <formula>0</formula>
    </cfRule>
  </conditionalFormatting>
  <conditionalFormatting sqref="O1537:Q1537">
    <cfRule type="containsText" dxfId="5807" priority="4979" stopIfTrue="1" operator="containsText" text="dsoy jktdh; fo|ky;ksa esa iz;ksx gsrq fu%'kqYd">
      <formula>NOT(ISERROR(SEARCH("dsoy jktdh; fo|ky;ksa esa iz;ksx gsrq fu%'kqYd",O1537)))</formula>
    </cfRule>
    <cfRule type="containsText" dxfId="5806" priority="4980" stopIfTrue="1" operator="containsText" text="dsoy jktdh; fo|ky;ksa esa iz;ksx gsrq fu%'kqYd">
      <formula>NOT(ISERROR(SEARCH("dsoy jktdh; fo|ky;ksa esa iz;ksx gsrq fu%'kqYd",O1537)))</formula>
    </cfRule>
    <cfRule type="containsText" dxfId="5805" priority="4981" stopIfTrue="1" operator="containsText" text="dsoy jktdh; fo|ky;ksa esa iz;ksx gsrq fu%'kqYd">
      <formula>NOT(ISERROR(SEARCH("dsoy jktdh; fo|ky;ksa esa iz;ksx gsrq fu%'kqYd",O1537)))</formula>
    </cfRule>
    <cfRule type="containsText" dxfId="5804" priority="4982" stopIfTrue="1" operator="containsText" text="f'k{kk foHkkx jktLFkku">
      <formula>NOT(ISERROR(SEARCH("f'k{kk foHkkx jktLFkku",O1537)))</formula>
    </cfRule>
    <cfRule type="containsText" dxfId="5803" priority="4983" stopIfTrue="1" operator="containsText" text="iw.kkZad">
      <formula>NOT(ISERROR(SEARCH("iw.kkZad",O1537)))</formula>
    </cfRule>
  </conditionalFormatting>
  <conditionalFormatting sqref="J1537">
    <cfRule type="cellIs" dxfId="5802" priority="4966" stopIfTrue="1" operator="equal">
      <formula>0</formula>
    </cfRule>
  </conditionalFormatting>
  <conditionalFormatting sqref="J1537">
    <cfRule type="containsText" dxfId="5801" priority="4961" stopIfTrue="1" operator="containsText" text="dsoy jktdh; fo|ky;ksa esa iz;ksx gsrq fu%'kqYd">
      <formula>NOT(ISERROR(SEARCH("dsoy jktdh; fo|ky;ksa esa iz;ksx gsrq fu%'kqYd",J1537)))</formula>
    </cfRule>
    <cfRule type="containsText" dxfId="5800" priority="4962" stopIfTrue="1" operator="containsText" text="dsoy jktdh; fo|ky;ksa esa iz;ksx gsrq fu%'kqYd">
      <formula>NOT(ISERROR(SEARCH("dsoy jktdh; fo|ky;ksa esa iz;ksx gsrq fu%'kqYd",J1537)))</formula>
    </cfRule>
    <cfRule type="containsText" dxfId="5799" priority="4963" stopIfTrue="1" operator="containsText" text="dsoy jktdh; fo|ky;ksa esa iz;ksx gsrq fu%'kqYd">
      <formula>NOT(ISERROR(SEARCH("dsoy jktdh; fo|ky;ksa esa iz;ksx gsrq fu%'kqYd",J1537)))</formula>
    </cfRule>
    <cfRule type="containsText" dxfId="5798" priority="4964" stopIfTrue="1" operator="containsText" text="f'k{kk foHkkx jktLFkku">
      <formula>NOT(ISERROR(SEARCH("f'k{kk foHkkx jktLFkku",J1537)))</formula>
    </cfRule>
    <cfRule type="containsText" dxfId="5797" priority="4965" stopIfTrue="1" operator="containsText" text="iw.kkZad">
      <formula>NOT(ISERROR(SEARCH("iw.kkZad",J1537)))</formula>
    </cfRule>
  </conditionalFormatting>
  <conditionalFormatting sqref="N1536">
    <cfRule type="cellIs" dxfId="5796" priority="5008" stopIfTrue="1" operator="equal">
      <formula>0</formula>
    </cfRule>
  </conditionalFormatting>
  <conditionalFormatting sqref="N1536">
    <cfRule type="containsText" dxfId="5795" priority="5003" stopIfTrue="1" operator="containsText" text="dsoy jktdh; fo|ky;ksa esa iz;ksx gsrq fu%'kqYd">
      <formula>NOT(ISERROR(SEARCH("dsoy jktdh; fo|ky;ksa esa iz;ksx gsrq fu%'kqYd",N1536)))</formula>
    </cfRule>
    <cfRule type="containsText" dxfId="5794" priority="5004" stopIfTrue="1" operator="containsText" text="dsoy jktdh; fo|ky;ksa esa iz;ksx gsrq fu%'kqYd">
      <formula>NOT(ISERROR(SEARCH("dsoy jktdh; fo|ky;ksa esa iz;ksx gsrq fu%'kqYd",N1536)))</formula>
    </cfRule>
    <cfRule type="containsText" dxfId="5793" priority="5005" stopIfTrue="1" operator="containsText" text="dsoy jktdh; fo|ky;ksa esa iz;ksx gsrq fu%'kqYd">
      <formula>NOT(ISERROR(SEARCH("dsoy jktdh; fo|ky;ksa esa iz;ksx gsrq fu%'kqYd",N1536)))</formula>
    </cfRule>
    <cfRule type="containsText" dxfId="5792" priority="5006" stopIfTrue="1" operator="containsText" text="f'k{kk foHkkx jktLFkku">
      <formula>NOT(ISERROR(SEARCH("f'k{kk foHkkx jktLFkku",N1536)))</formula>
    </cfRule>
    <cfRule type="containsText" dxfId="5791" priority="5007" stopIfTrue="1" operator="containsText" text="iw.kkZad">
      <formula>NOT(ISERROR(SEARCH("iw.kkZad",N1536)))</formula>
    </cfRule>
  </conditionalFormatting>
  <conditionalFormatting sqref="N1537">
    <cfRule type="cellIs" dxfId="5790" priority="5002" stopIfTrue="1" operator="equal">
      <formula>0</formula>
    </cfRule>
  </conditionalFormatting>
  <conditionalFormatting sqref="N1537">
    <cfRule type="containsText" dxfId="5789" priority="4997" stopIfTrue="1" operator="containsText" text="dsoy jktdh; fo|ky;ksa esa iz;ksx gsrq fu%'kqYd">
      <formula>NOT(ISERROR(SEARCH("dsoy jktdh; fo|ky;ksa esa iz;ksx gsrq fu%'kqYd",N1537)))</formula>
    </cfRule>
    <cfRule type="containsText" dxfId="5788" priority="4998" stopIfTrue="1" operator="containsText" text="dsoy jktdh; fo|ky;ksa esa iz;ksx gsrq fu%'kqYd">
      <formula>NOT(ISERROR(SEARCH("dsoy jktdh; fo|ky;ksa esa iz;ksx gsrq fu%'kqYd",N1537)))</formula>
    </cfRule>
    <cfRule type="containsText" dxfId="5787" priority="4999" stopIfTrue="1" operator="containsText" text="dsoy jktdh; fo|ky;ksa esa iz;ksx gsrq fu%'kqYd">
      <formula>NOT(ISERROR(SEARCH("dsoy jktdh; fo|ky;ksa esa iz;ksx gsrq fu%'kqYd",N1537)))</formula>
    </cfRule>
    <cfRule type="containsText" dxfId="5786" priority="5000" stopIfTrue="1" operator="containsText" text="f'k{kk foHkkx jktLFkku">
      <formula>NOT(ISERROR(SEARCH("f'k{kk foHkkx jktLFkku",N1537)))</formula>
    </cfRule>
    <cfRule type="containsText" dxfId="5785" priority="5001" stopIfTrue="1" operator="containsText" text="iw.kkZad">
      <formula>NOT(ISERROR(SEARCH("iw.kkZad",N1537)))</formula>
    </cfRule>
  </conditionalFormatting>
  <conditionalFormatting sqref="D1537:F1537">
    <cfRule type="cellIs" dxfId="5784" priority="4996" stopIfTrue="1" operator="equal">
      <formula>0</formula>
    </cfRule>
  </conditionalFormatting>
  <conditionalFormatting sqref="D1537:F1537">
    <cfRule type="containsText" dxfId="5783" priority="4991" stopIfTrue="1" operator="containsText" text="dsoy jktdh; fo|ky;ksa esa iz;ksx gsrq fu%'kqYd">
      <formula>NOT(ISERROR(SEARCH("dsoy jktdh; fo|ky;ksa esa iz;ksx gsrq fu%'kqYd",D1537)))</formula>
    </cfRule>
    <cfRule type="containsText" dxfId="5782" priority="4992" stopIfTrue="1" operator="containsText" text="dsoy jktdh; fo|ky;ksa esa iz;ksx gsrq fu%'kqYd">
      <formula>NOT(ISERROR(SEARCH("dsoy jktdh; fo|ky;ksa esa iz;ksx gsrq fu%'kqYd",D1537)))</formula>
    </cfRule>
    <cfRule type="containsText" dxfId="5781" priority="4993" stopIfTrue="1" operator="containsText" text="dsoy jktdh; fo|ky;ksa esa iz;ksx gsrq fu%'kqYd">
      <formula>NOT(ISERROR(SEARCH("dsoy jktdh; fo|ky;ksa esa iz;ksx gsrq fu%'kqYd",D1537)))</formula>
    </cfRule>
    <cfRule type="containsText" dxfId="5780" priority="4994" stopIfTrue="1" operator="containsText" text="f'k{kk foHkkx jktLFkku">
      <formula>NOT(ISERROR(SEARCH("f'k{kk foHkkx jktLFkku",D1537)))</formula>
    </cfRule>
    <cfRule type="containsText" dxfId="5779" priority="4995" stopIfTrue="1" operator="containsText" text="iw.kkZad">
      <formula>NOT(ISERROR(SEARCH("iw.kkZad",D1537)))</formula>
    </cfRule>
  </conditionalFormatting>
  <conditionalFormatting sqref="D1536:F1536">
    <cfRule type="cellIs" dxfId="5778" priority="4990" stopIfTrue="1" operator="equal">
      <formula>0</formula>
    </cfRule>
  </conditionalFormatting>
  <conditionalFormatting sqref="D1536:F1536">
    <cfRule type="containsText" dxfId="5777" priority="4985" stopIfTrue="1" operator="containsText" text="dsoy jktdh; fo|ky;ksa esa iz;ksx gsrq fu%'kqYd">
      <formula>NOT(ISERROR(SEARCH("dsoy jktdh; fo|ky;ksa esa iz;ksx gsrq fu%'kqYd",D1536)))</formula>
    </cfRule>
    <cfRule type="containsText" dxfId="5776" priority="4986" stopIfTrue="1" operator="containsText" text="dsoy jktdh; fo|ky;ksa esa iz;ksx gsrq fu%'kqYd">
      <formula>NOT(ISERROR(SEARCH("dsoy jktdh; fo|ky;ksa esa iz;ksx gsrq fu%'kqYd",D1536)))</formula>
    </cfRule>
    <cfRule type="containsText" dxfId="5775" priority="4987" stopIfTrue="1" operator="containsText" text="dsoy jktdh; fo|ky;ksa esa iz;ksx gsrq fu%'kqYd">
      <formula>NOT(ISERROR(SEARCH("dsoy jktdh; fo|ky;ksa esa iz;ksx gsrq fu%'kqYd",D1536)))</formula>
    </cfRule>
    <cfRule type="containsText" dxfId="5774" priority="4988" stopIfTrue="1" operator="containsText" text="f'k{kk foHkkx jktLFkku">
      <formula>NOT(ISERROR(SEARCH("f'k{kk foHkkx jktLFkku",D1536)))</formula>
    </cfRule>
    <cfRule type="containsText" dxfId="5773" priority="4989" stopIfTrue="1" operator="containsText" text="iw.kkZad">
      <formula>NOT(ISERROR(SEARCH("iw.kkZad",D1536)))</formula>
    </cfRule>
  </conditionalFormatting>
  <conditionalFormatting sqref="J1536">
    <cfRule type="cellIs" dxfId="5772" priority="4972" stopIfTrue="1" operator="equal">
      <formula>0</formula>
    </cfRule>
  </conditionalFormatting>
  <conditionalFormatting sqref="J1536">
    <cfRule type="containsText" dxfId="5771" priority="4967" stopIfTrue="1" operator="containsText" text="dsoy jktdh; fo|ky;ksa esa iz;ksx gsrq fu%'kqYd">
      <formula>NOT(ISERROR(SEARCH("dsoy jktdh; fo|ky;ksa esa iz;ksx gsrq fu%'kqYd",J1536)))</formula>
    </cfRule>
    <cfRule type="containsText" dxfId="5770" priority="4968" stopIfTrue="1" operator="containsText" text="dsoy jktdh; fo|ky;ksa esa iz;ksx gsrq fu%'kqYd">
      <formula>NOT(ISERROR(SEARCH("dsoy jktdh; fo|ky;ksa esa iz;ksx gsrq fu%'kqYd",J1536)))</formula>
    </cfRule>
    <cfRule type="containsText" dxfId="5769" priority="4969" stopIfTrue="1" operator="containsText" text="dsoy jktdh; fo|ky;ksa esa iz;ksx gsrq fu%'kqYd">
      <formula>NOT(ISERROR(SEARCH("dsoy jktdh; fo|ky;ksa esa iz;ksx gsrq fu%'kqYd",J1536)))</formula>
    </cfRule>
    <cfRule type="containsText" dxfId="5768" priority="4970" stopIfTrue="1" operator="containsText" text="f'k{kk foHkkx jktLFkku">
      <formula>NOT(ISERROR(SEARCH("f'k{kk foHkkx jktLFkku",J1536)))</formula>
    </cfRule>
    <cfRule type="containsText" dxfId="5767" priority="4971" stopIfTrue="1" operator="containsText" text="iw.kkZad">
      <formula>NOT(ISERROR(SEARCH("iw.kkZad",J1536)))</formula>
    </cfRule>
  </conditionalFormatting>
  <conditionalFormatting sqref="B1569:F1569 B1572:D1572 F1572 H1572 B1570:C1571 B1562:C1564 A1551:A1552 B1574:D1574 F1574 H1574 C1555:C1557 B1553:B1557 B1559:C1559 J1557 B1573">
    <cfRule type="cellIs" dxfId="5766" priority="4960" stopIfTrue="1" operator="equal">
      <formula>0</formula>
    </cfRule>
  </conditionalFormatting>
  <conditionalFormatting sqref="B1569:F1569 B1572:D1572 F1572 H1572 B1570:C1571 B1562:C1564 A1551:A1552 B1574:D1574 F1574 H1574 C1555:C1557 B1553:B1557 B1559:C1559 J1557 B1573">
    <cfRule type="containsText" dxfId="5765" priority="4955" stopIfTrue="1" operator="containsText" text="dsoy jktdh; fo|ky;ksa esa iz;ksx gsrq fu%'kqYd">
      <formula>NOT(ISERROR(SEARCH("dsoy jktdh; fo|ky;ksa esa iz;ksx gsrq fu%'kqYd",A1551)))</formula>
    </cfRule>
    <cfRule type="containsText" dxfId="5764" priority="4956" stopIfTrue="1" operator="containsText" text="dsoy jktdh; fo|ky;ksa esa iz;ksx gsrq fu%'kqYd">
      <formula>NOT(ISERROR(SEARCH("dsoy jktdh; fo|ky;ksa esa iz;ksx gsrq fu%'kqYd",A1551)))</formula>
    </cfRule>
    <cfRule type="containsText" dxfId="5763" priority="4957" stopIfTrue="1" operator="containsText" text="dsoy jktdh; fo|ky;ksa esa iz;ksx gsrq fu%'kqYd">
      <formula>NOT(ISERROR(SEARCH("dsoy jktdh; fo|ky;ksa esa iz;ksx gsrq fu%'kqYd",A1551)))</formula>
    </cfRule>
    <cfRule type="containsText" dxfId="5762" priority="4958" stopIfTrue="1" operator="containsText" text="f'k{kk foHkkx jktLFkku">
      <formula>NOT(ISERROR(SEARCH("f'k{kk foHkkx jktLFkku",A1551)))</formula>
    </cfRule>
    <cfRule type="containsText" dxfId="5761" priority="4959" stopIfTrue="1" operator="containsText" text="iw.kkZad">
      <formula>NOT(ISERROR(SEARCH("iw.kkZad",A1551)))</formula>
    </cfRule>
  </conditionalFormatting>
  <conditionalFormatting sqref="B1559:C1559">
    <cfRule type="cellIs" dxfId="5760" priority="4953" operator="equal">
      <formula>0</formula>
    </cfRule>
    <cfRule type="containsText" dxfId="5759" priority="4954" stopIfTrue="1" operator="containsText" text="false">
      <formula>NOT(ISERROR(SEARCH("false",B1559)))</formula>
    </cfRule>
  </conditionalFormatting>
  <conditionalFormatting sqref="H1577:H1581">
    <cfRule type="cellIs" dxfId="5758" priority="4886" stopIfTrue="1" operator="equal">
      <formula>0</formula>
    </cfRule>
  </conditionalFormatting>
  <conditionalFormatting sqref="H1577:H1581">
    <cfRule type="containsText" dxfId="5757" priority="4881" stopIfTrue="1" operator="containsText" text="dsoy jktdh; fo|ky;ksa esa iz;ksx gsrq fu%'kqYd">
      <formula>NOT(ISERROR(SEARCH("dsoy jktdh; fo|ky;ksa esa iz;ksx gsrq fu%'kqYd",H1577)))</formula>
    </cfRule>
    <cfRule type="containsText" dxfId="5756" priority="4882" stopIfTrue="1" operator="containsText" text="dsoy jktdh; fo|ky;ksa esa iz;ksx gsrq fu%'kqYd">
      <formula>NOT(ISERROR(SEARCH("dsoy jktdh; fo|ky;ksa esa iz;ksx gsrq fu%'kqYd",H1577)))</formula>
    </cfRule>
    <cfRule type="containsText" dxfId="5755" priority="4883" stopIfTrue="1" operator="containsText" text="dsoy jktdh; fo|ky;ksa esa iz;ksx gsrq fu%'kqYd">
      <formula>NOT(ISERROR(SEARCH("dsoy jktdh; fo|ky;ksa esa iz;ksx gsrq fu%'kqYd",H1577)))</formula>
    </cfRule>
    <cfRule type="containsText" dxfId="5754" priority="4884" stopIfTrue="1" operator="containsText" text="f'k{kk foHkkx jktLFkku">
      <formula>NOT(ISERROR(SEARCH("f'k{kk foHkkx jktLFkku",H1577)))</formula>
    </cfRule>
    <cfRule type="containsText" dxfId="5753" priority="4885" stopIfTrue="1" operator="containsText" text="iw.kkZad">
      <formula>NOT(ISERROR(SEARCH("iw.kkZad",H1577)))</formula>
    </cfRule>
  </conditionalFormatting>
  <conditionalFormatting sqref="D1570:F1570">
    <cfRule type="cellIs" dxfId="5752" priority="4952" stopIfTrue="1" operator="equal">
      <formula>0</formula>
    </cfRule>
  </conditionalFormatting>
  <conditionalFormatting sqref="D1570:F1570">
    <cfRule type="containsText" dxfId="5751" priority="4947" stopIfTrue="1" operator="containsText" text="dsoy jktdh; fo|ky;ksa esa iz;ksx gsrq fu%'kqYd">
      <formula>NOT(ISERROR(SEARCH("dsoy jktdh; fo|ky;ksa esa iz;ksx gsrq fu%'kqYd",D1570)))</formula>
    </cfRule>
    <cfRule type="containsText" dxfId="5750" priority="4948" stopIfTrue="1" operator="containsText" text="dsoy jktdh; fo|ky;ksa esa iz;ksx gsrq fu%'kqYd">
      <formula>NOT(ISERROR(SEARCH("dsoy jktdh; fo|ky;ksa esa iz;ksx gsrq fu%'kqYd",D1570)))</formula>
    </cfRule>
    <cfRule type="containsText" dxfId="5749" priority="4949" stopIfTrue="1" operator="containsText" text="dsoy jktdh; fo|ky;ksa esa iz;ksx gsrq fu%'kqYd">
      <formula>NOT(ISERROR(SEARCH("dsoy jktdh; fo|ky;ksa esa iz;ksx gsrq fu%'kqYd",D1570)))</formula>
    </cfRule>
    <cfRule type="containsText" dxfId="5748" priority="4950" stopIfTrue="1" operator="containsText" text="f'k{kk foHkkx jktLFkku">
      <formula>NOT(ISERROR(SEARCH("f'k{kk foHkkx jktLFkku",D1570)))</formula>
    </cfRule>
    <cfRule type="containsText" dxfId="5747" priority="4951" stopIfTrue="1" operator="containsText" text="iw.kkZad">
      <formula>NOT(ISERROR(SEARCH("iw.kkZad",D1570)))</formula>
    </cfRule>
  </conditionalFormatting>
  <conditionalFormatting sqref="D1571:F1571">
    <cfRule type="cellIs" dxfId="5746" priority="4946" stopIfTrue="1" operator="equal">
      <formula>0</formula>
    </cfRule>
  </conditionalFormatting>
  <conditionalFormatting sqref="D1571:F1571">
    <cfRule type="containsText" dxfId="5745" priority="4941" stopIfTrue="1" operator="containsText" text="dsoy jktdh; fo|ky;ksa esa iz;ksx gsrq fu%'kqYd">
      <formula>NOT(ISERROR(SEARCH("dsoy jktdh; fo|ky;ksa esa iz;ksx gsrq fu%'kqYd",D1571)))</formula>
    </cfRule>
    <cfRule type="containsText" dxfId="5744" priority="4942" stopIfTrue="1" operator="containsText" text="dsoy jktdh; fo|ky;ksa esa iz;ksx gsrq fu%'kqYd">
      <formula>NOT(ISERROR(SEARCH("dsoy jktdh; fo|ky;ksa esa iz;ksx gsrq fu%'kqYd",D1571)))</formula>
    </cfRule>
    <cfRule type="containsText" dxfId="5743" priority="4943" stopIfTrue="1" operator="containsText" text="dsoy jktdh; fo|ky;ksa esa iz;ksx gsrq fu%'kqYd">
      <formula>NOT(ISERROR(SEARCH("dsoy jktdh; fo|ky;ksa esa iz;ksx gsrq fu%'kqYd",D1571)))</formula>
    </cfRule>
    <cfRule type="containsText" dxfId="5742" priority="4944" stopIfTrue="1" operator="containsText" text="f'k{kk foHkkx jktLFkku">
      <formula>NOT(ISERROR(SEARCH("f'k{kk foHkkx jktLFkku",D1571)))</formula>
    </cfRule>
    <cfRule type="containsText" dxfId="5741" priority="4945" stopIfTrue="1" operator="containsText" text="iw.kkZad">
      <formula>NOT(ISERROR(SEARCH("iw.kkZad",D1571)))</formula>
    </cfRule>
  </conditionalFormatting>
  <conditionalFormatting sqref="L1572">
    <cfRule type="cellIs" dxfId="5740" priority="4940" stopIfTrue="1" operator="equal">
      <formula>0</formula>
    </cfRule>
  </conditionalFormatting>
  <conditionalFormatting sqref="L1572">
    <cfRule type="containsText" dxfId="5739" priority="4935" stopIfTrue="1" operator="containsText" text="dsoy jktdh; fo|ky;ksa esa iz;ksx gsrq fu%'kqYd">
      <formula>NOT(ISERROR(SEARCH("dsoy jktdh; fo|ky;ksa esa iz;ksx gsrq fu%'kqYd",L1572)))</formula>
    </cfRule>
    <cfRule type="containsText" dxfId="5738" priority="4936" stopIfTrue="1" operator="containsText" text="dsoy jktdh; fo|ky;ksa esa iz;ksx gsrq fu%'kqYd">
      <formula>NOT(ISERROR(SEARCH("dsoy jktdh; fo|ky;ksa esa iz;ksx gsrq fu%'kqYd",L1572)))</formula>
    </cfRule>
    <cfRule type="containsText" dxfId="5737" priority="4937" stopIfTrue="1" operator="containsText" text="dsoy jktdh; fo|ky;ksa esa iz;ksx gsrq fu%'kqYd">
      <formula>NOT(ISERROR(SEARCH("dsoy jktdh; fo|ky;ksa esa iz;ksx gsrq fu%'kqYd",L1572)))</formula>
    </cfRule>
    <cfRule type="containsText" dxfId="5736" priority="4938" stopIfTrue="1" operator="containsText" text="f'k{kk foHkkx jktLFkku">
      <formula>NOT(ISERROR(SEARCH("f'k{kk foHkkx jktLFkku",L1572)))</formula>
    </cfRule>
    <cfRule type="containsText" dxfId="5735" priority="4939" stopIfTrue="1" operator="containsText" text="iw.kkZad">
      <formula>NOT(ISERROR(SEARCH("iw.kkZad",L1572)))</formula>
    </cfRule>
  </conditionalFormatting>
  <conditionalFormatting sqref="H1573">
    <cfRule type="cellIs" dxfId="5734" priority="4934" stopIfTrue="1" operator="equal">
      <formula>0</formula>
    </cfRule>
  </conditionalFormatting>
  <conditionalFormatting sqref="H1573">
    <cfRule type="containsText" dxfId="5733" priority="4929" stopIfTrue="1" operator="containsText" text="dsoy jktdh; fo|ky;ksa esa iz;ksx gsrq fu%'kqYd">
      <formula>NOT(ISERROR(SEARCH("dsoy jktdh; fo|ky;ksa esa iz;ksx gsrq fu%'kqYd",H1573)))</formula>
    </cfRule>
    <cfRule type="containsText" dxfId="5732" priority="4930" stopIfTrue="1" operator="containsText" text="dsoy jktdh; fo|ky;ksa esa iz;ksx gsrq fu%'kqYd">
      <formula>NOT(ISERROR(SEARCH("dsoy jktdh; fo|ky;ksa esa iz;ksx gsrq fu%'kqYd",H1573)))</formula>
    </cfRule>
    <cfRule type="containsText" dxfId="5731" priority="4931" stopIfTrue="1" operator="containsText" text="dsoy jktdh; fo|ky;ksa esa iz;ksx gsrq fu%'kqYd">
      <formula>NOT(ISERROR(SEARCH("dsoy jktdh; fo|ky;ksa esa iz;ksx gsrq fu%'kqYd",H1573)))</formula>
    </cfRule>
    <cfRule type="containsText" dxfId="5730" priority="4932" stopIfTrue="1" operator="containsText" text="f'k{kk foHkkx jktLFkku">
      <formula>NOT(ISERROR(SEARCH("f'k{kk foHkkx jktLFkku",H1573)))</formula>
    </cfRule>
    <cfRule type="containsText" dxfId="5729" priority="4933" stopIfTrue="1" operator="containsText" text="iw.kkZad">
      <formula>NOT(ISERROR(SEARCH("iw.kkZad",H1573)))</formula>
    </cfRule>
  </conditionalFormatting>
  <conditionalFormatting sqref="C1566">
    <cfRule type="cellIs" dxfId="5728" priority="4928" stopIfTrue="1" operator="equal">
      <formula>0</formula>
    </cfRule>
  </conditionalFormatting>
  <conditionalFormatting sqref="C1566">
    <cfRule type="containsText" dxfId="5727" priority="4923" stopIfTrue="1" operator="containsText" text="dsoy jktdh; fo|ky;ksa esa iz;ksx gsrq fu%'kqYd">
      <formula>NOT(ISERROR(SEARCH("dsoy jktdh; fo|ky;ksa esa iz;ksx gsrq fu%'kqYd",C1566)))</formula>
    </cfRule>
    <cfRule type="containsText" dxfId="5726" priority="4924" stopIfTrue="1" operator="containsText" text="dsoy jktdh; fo|ky;ksa esa iz;ksx gsrq fu%'kqYd">
      <formula>NOT(ISERROR(SEARCH("dsoy jktdh; fo|ky;ksa esa iz;ksx gsrq fu%'kqYd",C1566)))</formula>
    </cfRule>
    <cfRule type="containsText" dxfId="5725" priority="4925" stopIfTrue="1" operator="containsText" text="dsoy jktdh; fo|ky;ksa esa iz;ksx gsrq fu%'kqYd">
      <formula>NOT(ISERROR(SEARCH("dsoy jktdh; fo|ky;ksa esa iz;ksx gsrq fu%'kqYd",C1566)))</formula>
    </cfRule>
    <cfRule type="containsText" dxfId="5724" priority="4926" stopIfTrue="1" operator="containsText" text="f'k{kk foHkkx jktLFkku">
      <formula>NOT(ISERROR(SEARCH("f'k{kk foHkkx jktLFkku",C1566)))</formula>
    </cfRule>
    <cfRule type="containsText" dxfId="5723" priority="4927" stopIfTrue="1" operator="containsText" text="iw.kkZad">
      <formula>NOT(ISERROR(SEARCH("iw.kkZad",C1566)))</formula>
    </cfRule>
  </conditionalFormatting>
  <conditionalFormatting sqref="B1565">
    <cfRule type="cellIs" dxfId="5722" priority="4922" stopIfTrue="1" operator="equal">
      <formula>0</formula>
    </cfRule>
  </conditionalFormatting>
  <conditionalFormatting sqref="B1565">
    <cfRule type="containsText" dxfId="5721" priority="4917" stopIfTrue="1" operator="containsText" text="dsoy jktdh; fo|ky;ksa esa iz;ksx gsrq fu%'kqYd">
      <formula>NOT(ISERROR(SEARCH("dsoy jktdh; fo|ky;ksa esa iz;ksx gsrq fu%'kqYd",B1565)))</formula>
    </cfRule>
    <cfRule type="containsText" dxfId="5720" priority="4918" stopIfTrue="1" operator="containsText" text="dsoy jktdh; fo|ky;ksa esa iz;ksx gsrq fu%'kqYd">
      <formula>NOT(ISERROR(SEARCH("dsoy jktdh; fo|ky;ksa esa iz;ksx gsrq fu%'kqYd",B1565)))</formula>
    </cfRule>
    <cfRule type="containsText" dxfId="5719" priority="4919" stopIfTrue="1" operator="containsText" text="dsoy jktdh; fo|ky;ksa esa iz;ksx gsrq fu%'kqYd">
      <formula>NOT(ISERROR(SEARCH("dsoy jktdh; fo|ky;ksa esa iz;ksx gsrq fu%'kqYd",B1565)))</formula>
    </cfRule>
    <cfRule type="containsText" dxfId="5718" priority="4920" stopIfTrue="1" operator="containsText" text="f'k{kk foHkkx jktLFkku">
      <formula>NOT(ISERROR(SEARCH("f'k{kk foHkkx jktLFkku",B1565)))</formula>
    </cfRule>
    <cfRule type="containsText" dxfId="5717" priority="4921" stopIfTrue="1" operator="containsText" text="iw.kkZad">
      <formula>NOT(ISERROR(SEARCH("iw.kkZad",B1565)))</formula>
    </cfRule>
  </conditionalFormatting>
  <conditionalFormatting sqref="K1561 D1561:F1561 H1561:I1561">
    <cfRule type="cellIs" dxfId="5716" priority="4916" stopIfTrue="1" operator="equal">
      <formula>0</formula>
    </cfRule>
  </conditionalFormatting>
  <conditionalFormatting sqref="K1561 D1561:F1561 H1561:I1561">
    <cfRule type="containsText" dxfId="5715" priority="4911" stopIfTrue="1" operator="containsText" text="dsoy jktdh; fo|ky;ksa esa iz;ksx gsrq fu%'kqYd">
      <formula>NOT(ISERROR(SEARCH("dsoy jktdh; fo|ky;ksa esa iz;ksx gsrq fu%'kqYd",D1561)))</formula>
    </cfRule>
    <cfRule type="containsText" dxfId="5714" priority="4912" stopIfTrue="1" operator="containsText" text="dsoy jktdh; fo|ky;ksa esa iz;ksx gsrq fu%'kqYd">
      <formula>NOT(ISERROR(SEARCH("dsoy jktdh; fo|ky;ksa esa iz;ksx gsrq fu%'kqYd",D1561)))</formula>
    </cfRule>
    <cfRule type="containsText" dxfId="5713" priority="4913" stopIfTrue="1" operator="containsText" text="dsoy jktdh; fo|ky;ksa esa iz;ksx gsrq fu%'kqYd">
      <formula>NOT(ISERROR(SEARCH("dsoy jktdh; fo|ky;ksa esa iz;ksx gsrq fu%'kqYd",D1561)))</formula>
    </cfRule>
    <cfRule type="containsText" dxfId="5712" priority="4914" stopIfTrue="1" operator="containsText" text="f'k{kk foHkkx jktLFkku">
      <formula>NOT(ISERROR(SEARCH("f'k{kk foHkkx jktLFkku",D1561)))</formula>
    </cfRule>
    <cfRule type="containsText" dxfId="5711" priority="4915" stopIfTrue="1" operator="containsText" text="iw.kkZad">
      <formula>NOT(ISERROR(SEARCH("iw.kkZad",D1561)))</formula>
    </cfRule>
  </conditionalFormatting>
  <conditionalFormatting sqref="K1561 D1561:F1561 H1561:I1561">
    <cfRule type="cellIs" dxfId="5710" priority="4909" operator="equal">
      <formula>0</formula>
    </cfRule>
    <cfRule type="containsText" dxfId="5709" priority="4910" stopIfTrue="1" operator="containsText" text="false">
      <formula>NOT(ISERROR(SEARCH("false",D1561)))</formula>
    </cfRule>
  </conditionalFormatting>
  <conditionalFormatting sqref="K1561 D1561:F1561 H1561:I1561">
    <cfRule type="containsText" dxfId="5708" priority="4908" stopIfTrue="1" operator="containsText" text="izk;ks-">
      <formula>NOT(ISERROR(SEARCH("izk;ks-",D1561)))</formula>
    </cfRule>
  </conditionalFormatting>
  <conditionalFormatting sqref="K1565 D1565:F1565 H1565:I1565">
    <cfRule type="cellIs" dxfId="5707" priority="4907" stopIfTrue="1" operator="equal">
      <formula>0</formula>
    </cfRule>
  </conditionalFormatting>
  <conditionalFormatting sqref="K1565 D1565:F1565 H1565:I1565">
    <cfRule type="containsText" dxfId="5706" priority="4902" stopIfTrue="1" operator="containsText" text="dsoy jktdh; fo|ky;ksa esa iz;ksx gsrq fu%'kqYd">
      <formula>NOT(ISERROR(SEARCH("dsoy jktdh; fo|ky;ksa esa iz;ksx gsrq fu%'kqYd",D1565)))</formula>
    </cfRule>
    <cfRule type="containsText" dxfId="5705" priority="4903" stopIfTrue="1" operator="containsText" text="dsoy jktdh; fo|ky;ksa esa iz;ksx gsrq fu%'kqYd">
      <formula>NOT(ISERROR(SEARCH("dsoy jktdh; fo|ky;ksa esa iz;ksx gsrq fu%'kqYd",D1565)))</formula>
    </cfRule>
    <cfRule type="containsText" dxfId="5704" priority="4904" stopIfTrue="1" operator="containsText" text="dsoy jktdh; fo|ky;ksa esa iz;ksx gsrq fu%'kqYd">
      <formula>NOT(ISERROR(SEARCH("dsoy jktdh; fo|ky;ksa esa iz;ksx gsrq fu%'kqYd",D1565)))</formula>
    </cfRule>
    <cfRule type="containsText" dxfId="5703" priority="4905" stopIfTrue="1" operator="containsText" text="f'k{kk foHkkx jktLFkku">
      <formula>NOT(ISERROR(SEARCH("f'k{kk foHkkx jktLFkku",D1565)))</formula>
    </cfRule>
    <cfRule type="containsText" dxfId="5702" priority="4906" stopIfTrue="1" operator="containsText" text="iw.kkZad">
      <formula>NOT(ISERROR(SEARCH("iw.kkZad",D1565)))</formula>
    </cfRule>
  </conditionalFormatting>
  <conditionalFormatting sqref="K1565 D1565:F1565 H1565:I1565">
    <cfRule type="cellIs" dxfId="5701" priority="4900" operator="equal">
      <formula>0</formula>
    </cfRule>
    <cfRule type="containsText" dxfId="5700" priority="4901" stopIfTrue="1" operator="containsText" text="false">
      <formula>NOT(ISERROR(SEARCH("false",D1565)))</formula>
    </cfRule>
  </conditionalFormatting>
  <conditionalFormatting sqref="K1565 D1565:F1565 H1565:I1565">
    <cfRule type="containsText" dxfId="5699" priority="4899" stopIfTrue="1" operator="containsText" text="izk;ks-">
      <formula>NOT(ISERROR(SEARCH("izk;ks-",D1565)))</formula>
    </cfRule>
  </conditionalFormatting>
  <conditionalFormatting sqref="D1577:D1581">
    <cfRule type="cellIs" dxfId="5698" priority="4898" stopIfTrue="1" operator="equal">
      <formula>0</formula>
    </cfRule>
  </conditionalFormatting>
  <conditionalFormatting sqref="D1577:D1581">
    <cfRule type="containsText" dxfId="5697" priority="4893" stopIfTrue="1" operator="containsText" text="dsoy jktdh; fo|ky;ksa esa iz;ksx gsrq fu%'kqYd">
      <formula>NOT(ISERROR(SEARCH("dsoy jktdh; fo|ky;ksa esa iz;ksx gsrq fu%'kqYd",D1577)))</formula>
    </cfRule>
    <cfRule type="containsText" dxfId="5696" priority="4894" stopIfTrue="1" operator="containsText" text="dsoy jktdh; fo|ky;ksa esa iz;ksx gsrq fu%'kqYd">
      <formula>NOT(ISERROR(SEARCH("dsoy jktdh; fo|ky;ksa esa iz;ksx gsrq fu%'kqYd",D1577)))</formula>
    </cfRule>
    <cfRule type="containsText" dxfId="5695" priority="4895" stopIfTrue="1" operator="containsText" text="dsoy jktdh; fo|ky;ksa esa iz;ksx gsrq fu%'kqYd">
      <formula>NOT(ISERROR(SEARCH("dsoy jktdh; fo|ky;ksa esa iz;ksx gsrq fu%'kqYd",D1577)))</formula>
    </cfRule>
    <cfRule type="containsText" dxfId="5694" priority="4896" stopIfTrue="1" operator="containsText" text="f'k{kk foHkkx jktLFkku">
      <formula>NOT(ISERROR(SEARCH("f'k{kk foHkkx jktLFkku",D1577)))</formula>
    </cfRule>
    <cfRule type="containsText" dxfId="5693" priority="4897" stopIfTrue="1" operator="containsText" text="iw.kkZad">
      <formula>NOT(ISERROR(SEARCH("iw.kkZad",D1577)))</formula>
    </cfRule>
  </conditionalFormatting>
  <conditionalFormatting sqref="F1577:F1581">
    <cfRule type="cellIs" dxfId="5692" priority="4892" stopIfTrue="1" operator="equal">
      <formula>0</formula>
    </cfRule>
  </conditionalFormatting>
  <conditionalFormatting sqref="F1577:F1581">
    <cfRule type="containsText" dxfId="5691" priority="4887" stopIfTrue="1" operator="containsText" text="dsoy jktdh; fo|ky;ksa esa iz;ksx gsrq fu%'kqYd">
      <formula>NOT(ISERROR(SEARCH("dsoy jktdh; fo|ky;ksa esa iz;ksx gsrq fu%'kqYd",F1577)))</formula>
    </cfRule>
    <cfRule type="containsText" dxfId="5690" priority="4888" stopIfTrue="1" operator="containsText" text="dsoy jktdh; fo|ky;ksa esa iz;ksx gsrq fu%'kqYd">
      <formula>NOT(ISERROR(SEARCH("dsoy jktdh; fo|ky;ksa esa iz;ksx gsrq fu%'kqYd",F1577)))</formula>
    </cfRule>
    <cfRule type="containsText" dxfId="5689" priority="4889" stopIfTrue="1" operator="containsText" text="dsoy jktdh; fo|ky;ksa esa iz;ksx gsrq fu%'kqYd">
      <formula>NOT(ISERROR(SEARCH("dsoy jktdh; fo|ky;ksa esa iz;ksx gsrq fu%'kqYd",F1577)))</formula>
    </cfRule>
    <cfRule type="containsText" dxfId="5688" priority="4890" stopIfTrue="1" operator="containsText" text="f'k{kk foHkkx jktLFkku">
      <formula>NOT(ISERROR(SEARCH("f'k{kk foHkkx jktLFkku",F1577)))</formula>
    </cfRule>
    <cfRule type="containsText" dxfId="5687" priority="4891" stopIfTrue="1" operator="containsText" text="iw.kkZad">
      <formula>NOT(ISERROR(SEARCH("iw.kkZad",F1577)))</formula>
    </cfRule>
  </conditionalFormatting>
  <conditionalFormatting sqref="B1578:C1578">
    <cfRule type="cellIs" dxfId="5686" priority="4880" stopIfTrue="1" operator="equal">
      <formula>0</formula>
    </cfRule>
  </conditionalFormatting>
  <conditionalFormatting sqref="B1578:C1578">
    <cfRule type="containsText" dxfId="5685" priority="4875" stopIfTrue="1" operator="containsText" text="dsoy jktdh; fo|ky;ksa esa iz;ksx gsrq fu%'kqYd">
      <formula>NOT(ISERROR(SEARCH("dsoy jktdh; fo|ky;ksa esa iz;ksx gsrq fu%'kqYd",B1578)))</formula>
    </cfRule>
    <cfRule type="containsText" dxfId="5684" priority="4876" stopIfTrue="1" operator="containsText" text="dsoy jktdh; fo|ky;ksa esa iz;ksx gsrq fu%'kqYd">
      <formula>NOT(ISERROR(SEARCH("dsoy jktdh; fo|ky;ksa esa iz;ksx gsrq fu%'kqYd",B1578)))</formula>
    </cfRule>
    <cfRule type="containsText" dxfId="5683" priority="4877" stopIfTrue="1" operator="containsText" text="dsoy jktdh; fo|ky;ksa esa iz;ksx gsrq fu%'kqYd">
      <formula>NOT(ISERROR(SEARCH("dsoy jktdh; fo|ky;ksa esa iz;ksx gsrq fu%'kqYd",B1578)))</formula>
    </cfRule>
    <cfRule type="containsText" dxfId="5682" priority="4878" stopIfTrue="1" operator="containsText" text="f'k{kk foHkkx jktLFkku">
      <formula>NOT(ISERROR(SEARCH("f'k{kk foHkkx jktLFkku",B1578)))</formula>
    </cfRule>
    <cfRule type="containsText" dxfId="5681" priority="4879" stopIfTrue="1" operator="containsText" text="iw.kkZad">
      <formula>NOT(ISERROR(SEARCH("iw.kkZad",B1578)))</formula>
    </cfRule>
  </conditionalFormatting>
  <conditionalFormatting sqref="G1562:G1564">
    <cfRule type="expression" dxfId="5680" priority="4874">
      <formula>is(error)</formula>
    </cfRule>
  </conditionalFormatting>
  <conditionalFormatting sqref="G1562:G1564">
    <cfRule type="cellIs" dxfId="5679" priority="4873" operator="equal">
      <formula>0</formula>
    </cfRule>
  </conditionalFormatting>
  <conditionalFormatting sqref="G1562:G1564">
    <cfRule type="expression" dxfId="5678" priority="4872">
      <formula>ISERROR(G1562)</formula>
    </cfRule>
  </conditionalFormatting>
  <conditionalFormatting sqref="K1562:K1564">
    <cfRule type="expression" dxfId="5677" priority="4871">
      <formula>is(error)</formula>
    </cfRule>
  </conditionalFormatting>
  <conditionalFormatting sqref="K1562:K1564">
    <cfRule type="cellIs" dxfId="5676" priority="4870" operator="equal">
      <formula>0</formula>
    </cfRule>
  </conditionalFormatting>
  <conditionalFormatting sqref="K1562:K1564">
    <cfRule type="expression" dxfId="5675" priority="4869">
      <formula>ISERROR(K1562)</formula>
    </cfRule>
  </conditionalFormatting>
  <conditionalFormatting sqref="G1566">
    <cfRule type="expression" dxfId="5674" priority="4868">
      <formula>is(error)</formula>
    </cfRule>
  </conditionalFormatting>
  <conditionalFormatting sqref="G1566">
    <cfRule type="cellIs" dxfId="5673" priority="4867" operator="equal">
      <formula>0</formula>
    </cfRule>
  </conditionalFormatting>
  <conditionalFormatting sqref="G1566">
    <cfRule type="expression" dxfId="5672" priority="4866">
      <formula>ISERROR(G1566)</formula>
    </cfRule>
  </conditionalFormatting>
  <conditionalFormatting sqref="K1566">
    <cfRule type="expression" dxfId="5671" priority="4865">
      <formula>is(error)</formula>
    </cfRule>
  </conditionalFormatting>
  <conditionalFormatting sqref="K1566">
    <cfRule type="cellIs" dxfId="5670" priority="4864" operator="equal">
      <formula>0</formula>
    </cfRule>
  </conditionalFormatting>
  <conditionalFormatting sqref="K1566">
    <cfRule type="expression" dxfId="5669" priority="4863">
      <formula>ISERROR(K1566)</formula>
    </cfRule>
  </conditionalFormatting>
  <conditionalFormatting sqref="O1569:Q1569">
    <cfRule type="cellIs" dxfId="5668" priority="4862" stopIfTrue="1" operator="equal">
      <formula>0</formula>
    </cfRule>
  </conditionalFormatting>
  <conditionalFormatting sqref="O1569:Q1569">
    <cfRule type="containsText" dxfId="5667" priority="4857" stopIfTrue="1" operator="containsText" text="dsoy jktdh; fo|ky;ksa esa iz;ksx gsrq fu%'kqYd">
      <formula>NOT(ISERROR(SEARCH("dsoy jktdh; fo|ky;ksa esa iz;ksx gsrq fu%'kqYd",O1569)))</formula>
    </cfRule>
    <cfRule type="containsText" dxfId="5666" priority="4858" stopIfTrue="1" operator="containsText" text="dsoy jktdh; fo|ky;ksa esa iz;ksx gsrq fu%'kqYd">
      <formula>NOT(ISERROR(SEARCH("dsoy jktdh; fo|ky;ksa esa iz;ksx gsrq fu%'kqYd",O1569)))</formula>
    </cfRule>
    <cfRule type="containsText" dxfId="5665" priority="4859" stopIfTrue="1" operator="containsText" text="dsoy jktdh; fo|ky;ksa esa iz;ksx gsrq fu%'kqYd">
      <formula>NOT(ISERROR(SEARCH("dsoy jktdh; fo|ky;ksa esa iz;ksx gsrq fu%'kqYd",O1569)))</formula>
    </cfRule>
    <cfRule type="containsText" dxfId="5664" priority="4860" stopIfTrue="1" operator="containsText" text="f'k{kk foHkkx jktLFkku">
      <formula>NOT(ISERROR(SEARCH("f'k{kk foHkkx jktLFkku",O1569)))</formula>
    </cfRule>
    <cfRule type="containsText" dxfId="5663" priority="4861" stopIfTrue="1" operator="containsText" text="iw.kkZad">
      <formula>NOT(ISERROR(SEARCH("iw.kkZad",O1569)))</formula>
    </cfRule>
  </conditionalFormatting>
  <conditionalFormatting sqref="O1567:Q1567">
    <cfRule type="cellIs" dxfId="5662" priority="4814" stopIfTrue="1" operator="equal">
      <formula>0</formula>
    </cfRule>
  </conditionalFormatting>
  <conditionalFormatting sqref="O1567:Q1567">
    <cfRule type="containsText" dxfId="5661" priority="4809" stopIfTrue="1" operator="containsText" text="dsoy jktdh; fo|ky;ksa esa iz;ksx gsrq fu%'kqYd">
      <formula>NOT(ISERROR(SEARCH("dsoy jktdh; fo|ky;ksa esa iz;ksx gsrq fu%'kqYd",O1567)))</formula>
    </cfRule>
    <cfRule type="containsText" dxfId="5660" priority="4810" stopIfTrue="1" operator="containsText" text="dsoy jktdh; fo|ky;ksa esa iz;ksx gsrq fu%'kqYd">
      <formula>NOT(ISERROR(SEARCH("dsoy jktdh; fo|ky;ksa esa iz;ksx gsrq fu%'kqYd",O1567)))</formula>
    </cfRule>
    <cfRule type="containsText" dxfId="5659" priority="4811" stopIfTrue="1" operator="containsText" text="dsoy jktdh; fo|ky;ksa esa iz;ksx gsrq fu%'kqYd">
      <formula>NOT(ISERROR(SEARCH("dsoy jktdh; fo|ky;ksa esa iz;ksx gsrq fu%'kqYd",O1567)))</formula>
    </cfRule>
    <cfRule type="containsText" dxfId="5658" priority="4812" stopIfTrue="1" operator="containsText" text="f'k{kk foHkkx jktLFkku">
      <formula>NOT(ISERROR(SEARCH("f'k{kk foHkkx jktLFkku",O1567)))</formula>
    </cfRule>
    <cfRule type="containsText" dxfId="5657" priority="4813" stopIfTrue="1" operator="containsText" text="iw.kkZad">
      <formula>NOT(ISERROR(SEARCH("iw.kkZad",O1567)))</formula>
    </cfRule>
  </conditionalFormatting>
  <conditionalFormatting sqref="F1573">
    <cfRule type="cellIs" dxfId="5656" priority="4778" stopIfTrue="1" operator="equal">
      <formula>0</formula>
    </cfRule>
  </conditionalFormatting>
  <conditionalFormatting sqref="F1573">
    <cfRule type="containsText" dxfId="5655" priority="4773" stopIfTrue="1" operator="containsText" text="dsoy jktdh; fo|ky;ksa esa iz;ksx gsrq fu%'kqYd">
      <formula>NOT(ISERROR(SEARCH("dsoy jktdh; fo|ky;ksa esa iz;ksx gsrq fu%'kqYd",F1573)))</formula>
    </cfRule>
    <cfRule type="containsText" dxfId="5654" priority="4774" stopIfTrue="1" operator="containsText" text="dsoy jktdh; fo|ky;ksa esa iz;ksx gsrq fu%'kqYd">
      <formula>NOT(ISERROR(SEARCH("dsoy jktdh; fo|ky;ksa esa iz;ksx gsrq fu%'kqYd",F1573)))</formula>
    </cfRule>
    <cfRule type="containsText" dxfId="5653" priority="4775" stopIfTrue="1" operator="containsText" text="dsoy jktdh; fo|ky;ksa esa iz;ksx gsrq fu%'kqYd">
      <formula>NOT(ISERROR(SEARCH("dsoy jktdh; fo|ky;ksa esa iz;ksx gsrq fu%'kqYd",F1573)))</formula>
    </cfRule>
    <cfRule type="containsText" dxfId="5652" priority="4776" stopIfTrue="1" operator="containsText" text="f'k{kk foHkkx jktLFkku">
      <formula>NOT(ISERROR(SEARCH("f'k{kk foHkkx jktLFkku",F1573)))</formula>
    </cfRule>
    <cfRule type="containsText" dxfId="5651" priority="4777" stopIfTrue="1" operator="containsText" text="iw.kkZad">
      <formula>NOT(ISERROR(SEARCH("iw.kkZad",F1573)))</formula>
    </cfRule>
  </conditionalFormatting>
  <conditionalFormatting sqref="N1569:N1571">
    <cfRule type="cellIs" dxfId="5650" priority="4808" stopIfTrue="1" operator="equal">
      <formula>0</formula>
    </cfRule>
  </conditionalFormatting>
  <conditionalFormatting sqref="N1569:N1571">
    <cfRule type="containsText" dxfId="5649" priority="4803" stopIfTrue="1" operator="containsText" text="dsoy jktdh; fo|ky;ksa esa iz;ksx gsrq fu%'kqYd">
      <formula>NOT(ISERROR(SEARCH("dsoy jktdh; fo|ky;ksa esa iz;ksx gsrq fu%'kqYd",N1569)))</formula>
    </cfRule>
    <cfRule type="containsText" dxfId="5648" priority="4804" stopIfTrue="1" operator="containsText" text="dsoy jktdh; fo|ky;ksa esa iz;ksx gsrq fu%'kqYd">
      <formula>NOT(ISERROR(SEARCH("dsoy jktdh; fo|ky;ksa esa iz;ksx gsrq fu%'kqYd",N1569)))</formula>
    </cfRule>
    <cfRule type="containsText" dxfId="5647" priority="4805" stopIfTrue="1" operator="containsText" text="dsoy jktdh; fo|ky;ksa esa iz;ksx gsrq fu%'kqYd">
      <formula>NOT(ISERROR(SEARCH("dsoy jktdh; fo|ky;ksa esa iz;ksx gsrq fu%'kqYd",N1569)))</formula>
    </cfRule>
    <cfRule type="containsText" dxfId="5646" priority="4806" stopIfTrue="1" operator="containsText" text="f'k{kk foHkkx jktLFkku">
      <formula>NOT(ISERROR(SEARCH("f'k{kk foHkkx jktLFkku",N1569)))</formula>
    </cfRule>
    <cfRule type="containsText" dxfId="5645" priority="4807" stopIfTrue="1" operator="containsText" text="iw.kkZad">
      <formula>NOT(ISERROR(SEARCH("iw.kkZad",N1569)))</formula>
    </cfRule>
  </conditionalFormatting>
  <conditionalFormatting sqref="O1568:Q1568">
    <cfRule type="cellIs" dxfId="5644" priority="4820" stopIfTrue="1" operator="equal">
      <formula>0</formula>
    </cfRule>
  </conditionalFormatting>
  <conditionalFormatting sqref="O1568:Q1568">
    <cfRule type="containsText" dxfId="5643" priority="4815" stopIfTrue="1" operator="containsText" text="dsoy jktdh; fo|ky;ksa esa iz;ksx gsrq fu%'kqYd">
      <formula>NOT(ISERROR(SEARCH("dsoy jktdh; fo|ky;ksa esa iz;ksx gsrq fu%'kqYd",O1568)))</formula>
    </cfRule>
    <cfRule type="containsText" dxfId="5642" priority="4816" stopIfTrue="1" operator="containsText" text="dsoy jktdh; fo|ky;ksa esa iz;ksx gsrq fu%'kqYd">
      <formula>NOT(ISERROR(SEARCH("dsoy jktdh; fo|ky;ksa esa iz;ksx gsrq fu%'kqYd",O1568)))</formula>
    </cfRule>
    <cfRule type="containsText" dxfId="5641" priority="4817" stopIfTrue="1" operator="containsText" text="dsoy jktdh; fo|ky;ksa esa iz;ksx gsrq fu%'kqYd">
      <formula>NOT(ISERROR(SEARCH("dsoy jktdh; fo|ky;ksa esa iz;ksx gsrq fu%'kqYd",O1568)))</formula>
    </cfRule>
    <cfRule type="containsText" dxfId="5640" priority="4818" stopIfTrue="1" operator="containsText" text="f'k{kk foHkkx jktLFkku">
      <formula>NOT(ISERROR(SEARCH("f'k{kk foHkkx jktLFkku",O1568)))</formula>
    </cfRule>
    <cfRule type="containsText" dxfId="5639" priority="4819" stopIfTrue="1" operator="containsText" text="iw.kkZad">
      <formula>NOT(ISERROR(SEARCH("iw.kkZad",O1568)))</formula>
    </cfRule>
  </conditionalFormatting>
  <conditionalFormatting sqref="J1568">
    <cfRule type="cellIs" dxfId="5638" priority="4796" stopIfTrue="1" operator="equal">
      <formula>0</formula>
    </cfRule>
  </conditionalFormatting>
  <conditionalFormatting sqref="J1568">
    <cfRule type="containsText" dxfId="5637" priority="4791" stopIfTrue="1" operator="containsText" text="dsoy jktdh; fo|ky;ksa esa iz;ksx gsrq fu%'kqYd">
      <formula>NOT(ISERROR(SEARCH("dsoy jktdh; fo|ky;ksa esa iz;ksx gsrq fu%'kqYd",J1568)))</formula>
    </cfRule>
    <cfRule type="containsText" dxfId="5636" priority="4792" stopIfTrue="1" operator="containsText" text="dsoy jktdh; fo|ky;ksa esa iz;ksx gsrq fu%'kqYd">
      <formula>NOT(ISERROR(SEARCH("dsoy jktdh; fo|ky;ksa esa iz;ksx gsrq fu%'kqYd",J1568)))</formula>
    </cfRule>
    <cfRule type="containsText" dxfId="5635" priority="4793" stopIfTrue="1" operator="containsText" text="dsoy jktdh; fo|ky;ksa esa iz;ksx gsrq fu%'kqYd">
      <formula>NOT(ISERROR(SEARCH("dsoy jktdh; fo|ky;ksa esa iz;ksx gsrq fu%'kqYd",J1568)))</formula>
    </cfRule>
    <cfRule type="containsText" dxfId="5634" priority="4794" stopIfTrue="1" operator="containsText" text="f'k{kk foHkkx jktLFkku">
      <formula>NOT(ISERROR(SEARCH("f'k{kk foHkkx jktLFkku",J1568)))</formula>
    </cfRule>
    <cfRule type="containsText" dxfId="5633" priority="4795" stopIfTrue="1" operator="containsText" text="iw.kkZad">
      <formula>NOT(ISERROR(SEARCH("iw.kkZad",J1568)))</formula>
    </cfRule>
  </conditionalFormatting>
  <conditionalFormatting sqref="J1569:J1571">
    <cfRule type="cellIs" dxfId="5632" priority="4790" stopIfTrue="1" operator="equal">
      <formula>0</formula>
    </cfRule>
  </conditionalFormatting>
  <conditionalFormatting sqref="J1569:J1571">
    <cfRule type="containsText" dxfId="5631" priority="4785" stopIfTrue="1" operator="containsText" text="dsoy jktdh; fo|ky;ksa esa iz;ksx gsrq fu%'kqYd">
      <formula>NOT(ISERROR(SEARCH("dsoy jktdh; fo|ky;ksa esa iz;ksx gsrq fu%'kqYd",J1569)))</formula>
    </cfRule>
    <cfRule type="containsText" dxfId="5630" priority="4786" stopIfTrue="1" operator="containsText" text="dsoy jktdh; fo|ky;ksa esa iz;ksx gsrq fu%'kqYd">
      <formula>NOT(ISERROR(SEARCH("dsoy jktdh; fo|ky;ksa esa iz;ksx gsrq fu%'kqYd",J1569)))</formula>
    </cfRule>
    <cfRule type="containsText" dxfId="5629" priority="4787" stopIfTrue="1" operator="containsText" text="dsoy jktdh; fo|ky;ksa esa iz;ksx gsrq fu%'kqYd">
      <formula>NOT(ISERROR(SEARCH("dsoy jktdh; fo|ky;ksa esa iz;ksx gsrq fu%'kqYd",J1569)))</formula>
    </cfRule>
    <cfRule type="containsText" dxfId="5628" priority="4788" stopIfTrue="1" operator="containsText" text="f'k{kk foHkkx jktLFkku">
      <formula>NOT(ISERROR(SEARCH("f'k{kk foHkkx jktLFkku",J1569)))</formula>
    </cfRule>
    <cfRule type="containsText" dxfId="5627" priority="4789" stopIfTrue="1" operator="containsText" text="iw.kkZad">
      <formula>NOT(ISERROR(SEARCH("iw.kkZad",J1569)))</formula>
    </cfRule>
  </conditionalFormatting>
  <conditionalFormatting sqref="O1570:Q1570">
    <cfRule type="cellIs" dxfId="5626" priority="4856" stopIfTrue="1" operator="equal">
      <formula>0</formula>
    </cfRule>
  </conditionalFormatting>
  <conditionalFormatting sqref="O1570:Q1570">
    <cfRule type="containsText" dxfId="5625" priority="4851" stopIfTrue="1" operator="containsText" text="dsoy jktdh; fo|ky;ksa esa iz;ksx gsrq fu%'kqYd">
      <formula>NOT(ISERROR(SEARCH("dsoy jktdh; fo|ky;ksa esa iz;ksx gsrq fu%'kqYd",O1570)))</formula>
    </cfRule>
    <cfRule type="containsText" dxfId="5624" priority="4852" stopIfTrue="1" operator="containsText" text="dsoy jktdh; fo|ky;ksa esa iz;ksx gsrq fu%'kqYd">
      <formula>NOT(ISERROR(SEARCH("dsoy jktdh; fo|ky;ksa esa iz;ksx gsrq fu%'kqYd",O1570)))</formula>
    </cfRule>
    <cfRule type="containsText" dxfId="5623" priority="4853" stopIfTrue="1" operator="containsText" text="dsoy jktdh; fo|ky;ksa esa iz;ksx gsrq fu%'kqYd">
      <formula>NOT(ISERROR(SEARCH("dsoy jktdh; fo|ky;ksa esa iz;ksx gsrq fu%'kqYd",O1570)))</formula>
    </cfRule>
    <cfRule type="containsText" dxfId="5622" priority="4854" stopIfTrue="1" operator="containsText" text="f'k{kk foHkkx jktLFkku">
      <formula>NOT(ISERROR(SEARCH("f'k{kk foHkkx jktLFkku",O1570)))</formula>
    </cfRule>
    <cfRule type="containsText" dxfId="5621" priority="4855" stopIfTrue="1" operator="containsText" text="iw.kkZad">
      <formula>NOT(ISERROR(SEARCH("iw.kkZad",O1570)))</formula>
    </cfRule>
  </conditionalFormatting>
  <conditionalFormatting sqref="O1571:Q1571">
    <cfRule type="cellIs" dxfId="5620" priority="4850" stopIfTrue="1" operator="equal">
      <formula>0</formula>
    </cfRule>
  </conditionalFormatting>
  <conditionalFormatting sqref="O1571:Q1571">
    <cfRule type="containsText" dxfId="5619" priority="4845" stopIfTrue="1" operator="containsText" text="dsoy jktdh; fo|ky;ksa esa iz;ksx gsrq fu%'kqYd">
      <formula>NOT(ISERROR(SEARCH("dsoy jktdh; fo|ky;ksa esa iz;ksx gsrq fu%'kqYd",O1571)))</formula>
    </cfRule>
    <cfRule type="containsText" dxfId="5618" priority="4846" stopIfTrue="1" operator="containsText" text="dsoy jktdh; fo|ky;ksa esa iz;ksx gsrq fu%'kqYd">
      <formula>NOT(ISERROR(SEARCH("dsoy jktdh; fo|ky;ksa esa iz;ksx gsrq fu%'kqYd",O1571)))</formula>
    </cfRule>
    <cfRule type="containsText" dxfId="5617" priority="4847" stopIfTrue="1" operator="containsText" text="dsoy jktdh; fo|ky;ksa esa iz;ksx gsrq fu%'kqYd">
      <formula>NOT(ISERROR(SEARCH("dsoy jktdh; fo|ky;ksa esa iz;ksx gsrq fu%'kqYd",O1571)))</formula>
    </cfRule>
    <cfRule type="containsText" dxfId="5616" priority="4848" stopIfTrue="1" operator="containsText" text="f'k{kk foHkkx jktLFkku">
      <formula>NOT(ISERROR(SEARCH("f'k{kk foHkkx jktLFkku",O1571)))</formula>
    </cfRule>
    <cfRule type="containsText" dxfId="5615" priority="4849" stopIfTrue="1" operator="containsText" text="iw.kkZad">
      <formula>NOT(ISERROR(SEARCH("iw.kkZad",O1571)))</formula>
    </cfRule>
  </conditionalFormatting>
  <conditionalFormatting sqref="N1567">
    <cfRule type="cellIs" dxfId="5614" priority="4844" stopIfTrue="1" operator="equal">
      <formula>0</formula>
    </cfRule>
  </conditionalFormatting>
  <conditionalFormatting sqref="N1567">
    <cfRule type="containsText" dxfId="5613" priority="4839" stopIfTrue="1" operator="containsText" text="dsoy jktdh; fo|ky;ksa esa iz;ksx gsrq fu%'kqYd">
      <formula>NOT(ISERROR(SEARCH("dsoy jktdh; fo|ky;ksa esa iz;ksx gsrq fu%'kqYd",N1567)))</formula>
    </cfRule>
    <cfRule type="containsText" dxfId="5612" priority="4840" stopIfTrue="1" operator="containsText" text="dsoy jktdh; fo|ky;ksa esa iz;ksx gsrq fu%'kqYd">
      <formula>NOT(ISERROR(SEARCH("dsoy jktdh; fo|ky;ksa esa iz;ksx gsrq fu%'kqYd",N1567)))</formula>
    </cfRule>
    <cfRule type="containsText" dxfId="5611" priority="4841" stopIfTrue="1" operator="containsText" text="dsoy jktdh; fo|ky;ksa esa iz;ksx gsrq fu%'kqYd">
      <formula>NOT(ISERROR(SEARCH("dsoy jktdh; fo|ky;ksa esa iz;ksx gsrq fu%'kqYd",N1567)))</formula>
    </cfRule>
    <cfRule type="containsText" dxfId="5610" priority="4842" stopIfTrue="1" operator="containsText" text="f'k{kk foHkkx jktLFkku">
      <formula>NOT(ISERROR(SEARCH("f'k{kk foHkkx jktLFkku",N1567)))</formula>
    </cfRule>
    <cfRule type="containsText" dxfId="5609" priority="4843" stopIfTrue="1" operator="containsText" text="iw.kkZad">
      <formula>NOT(ISERROR(SEARCH("iw.kkZad",N1567)))</formula>
    </cfRule>
  </conditionalFormatting>
  <conditionalFormatting sqref="N1568">
    <cfRule type="cellIs" dxfId="5608" priority="4838" stopIfTrue="1" operator="equal">
      <formula>0</formula>
    </cfRule>
  </conditionalFormatting>
  <conditionalFormatting sqref="N1568">
    <cfRule type="containsText" dxfId="5607" priority="4833" stopIfTrue="1" operator="containsText" text="dsoy jktdh; fo|ky;ksa esa iz;ksx gsrq fu%'kqYd">
      <formula>NOT(ISERROR(SEARCH("dsoy jktdh; fo|ky;ksa esa iz;ksx gsrq fu%'kqYd",N1568)))</formula>
    </cfRule>
    <cfRule type="containsText" dxfId="5606" priority="4834" stopIfTrue="1" operator="containsText" text="dsoy jktdh; fo|ky;ksa esa iz;ksx gsrq fu%'kqYd">
      <formula>NOT(ISERROR(SEARCH("dsoy jktdh; fo|ky;ksa esa iz;ksx gsrq fu%'kqYd",N1568)))</formula>
    </cfRule>
    <cfRule type="containsText" dxfId="5605" priority="4835" stopIfTrue="1" operator="containsText" text="dsoy jktdh; fo|ky;ksa esa iz;ksx gsrq fu%'kqYd">
      <formula>NOT(ISERROR(SEARCH("dsoy jktdh; fo|ky;ksa esa iz;ksx gsrq fu%'kqYd",N1568)))</formula>
    </cfRule>
    <cfRule type="containsText" dxfId="5604" priority="4836" stopIfTrue="1" operator="containsText" text="f'k{kk foHkkx jktLFkku">
      <formula>NOT(ISERROR(SEARCH("f'k{kk foHkkx jktLFkku",N1568)))</formula>
    </cfRule>
    <cfRule type="containsText" dxfId="5603" priority="4837" stopIfTrue="1" operator="containsText" text="iw.kkZad">
      <formula>NOT(ISERROR(SEARCH("iw.kkZad",N1568)))</formula>
    </cfRule>
  </conditionalFormatting>
  <conditionalFormatting sqref="D1568:F1568">
    <cfRule type="cellIs" dxfId="5602" priority="4832" stopIfTrue="1" operator="equal">
      <formula>0</formula>
    </cfRule>
  </conditionalFormatting>
  <conditionalFormatting sqref="D1568:F1568">
    <cfRule type="containsText" dxfId="5601" priority="4827" stopIfTrue="1" operator="containsText" text="dsoy jktdh; fo|ky;ksa esa iz;ksx gsrq fu%'kqYd">
      <formula>NOT(ISERROR(SEARCH("dsoy jktdh; fo|ky;ksa esa iz;ksx gsrq fu%'kqYd",D1568)))</formula>
    </cfRule>
    <cfRule type="containsText" dxfId="5600" priority="4828" stopIfTrue="1" operator="containsText" text="dsoy jktdh; fo|ky;ksa esa iz;ksx gsrq fu%'kqYd">
      <formula>NOT(ISERROR(SEARCH("dsoy jktdh; fo|ky;ksa esa iz;ksx gsrq fu%'kqYd",D1568)))</formula>
    </cfRule>
    <cfRule type="containsText" dxfId="5599" priority="4829" stopIfTrue="1" operator="containsText" text="dsoy jktdh; fo|ky;ksa esa iz;ksx gsrq fu%'kqYd">
      <formula>NOT(ISERROR(SEARCH("dsoy jktdh; fo|ky;ksa esa iz;ksx gsrq fu%'kqYd",D1568)))</formula>
    </cfRule>
    <cfRule type="containsText" dxfId="5598" priority="4830" stopIfTrue="1" operator="containsText" text="f'k{kk foHkkx jktLFkku">
      <formula>NOT(ISERROR(SEARCH("f'k{kk foHkkx jktLFkku",D1568)))</formula>
    </cfRule>
    <cfRule type="containsText" dxfId="5597" priority="4831" stopIfTrue="1" operator="containsText" text="iw.kkZad">
      <formula>NOT(ISERROR(SEARCH("iw.kkZad",D1568)))</formula>
    </cfRule>
  </conditionalFormatting>
  <conditionalFormatting sqref="D1567:F1567">
    <cfRule type="cellIs" dxfId="5596" priority="4826" stopIfTrue="1" operator="equal">
      <formula>0</formula>
    </cfRule>
  </conditionalFormatting>
  <conditionalFormatting sqref="D1567:F1567">
    <cfRule type="containsText" dxfId="5595" priority="4821" stopIfTrue="1" operator="containsText" text="dsoy jktdh; fo|ky;ksa esa iz;ksx gsrq fu%'kqYd">
      <formula>NOT(ISERROR(SEARCH("dsoy jktdh; fo|ky;ksa esa iz;ksx gsrq fu%'kqYd",D1567)))</formula>
    </cfRule>
    <cfRule type="containsText" dxfId="5594" priority="4822" stopIfTrue="1" operator="containsText" text="dsoy jktdh; fo|ky;ksa esa iz;ksx gsrq fu%'kqYd">
      <formula>NOT(ISERROR(SEARCH("dsoy jktdh; fo|ky;ksa esa iz;ksx gsrq fu%'kqYd",D1567)))</formula>
    </cfRule>
    <cfRule type="containsText" dxfId="5593" priority="4823" stopIfTrue="1" operator="containsText" text="dsoy jktdh; fo|ky;ksa esa iz;ksx gsrq fu%'kqYd">
      <formula>NOT(ISERROR(SEARCH("dsoy jktdh; fo|ky;ksa esa iz;ksx gsrq fu%'kqYd",D1567)))</formula>
    </cfRule>
    <cfRule type="containsText" dxfId="5592" priority="4824" stopIfTrue="1" operator="containsText" text="f'k{kk foHkkx jktLFkku">
      <formula>NOT(ISERROR(SEARCH("f'k{kk foHkkx jktLFkku",D1567)))</formula>
    </cfRule>
    <cfRule type="containsText" dxfId="5591" priority="4825" stopIfTrue="1" operator="containsText" text="iw.kkZad">
      <formula>NOT(ISERROR(SEARCH("iw.kkZad",D1567)))</formula>
    </cfRule>
  </conditionalFormatting>
  <conditionalFormatting sqref="J1567">
    <cfRule type="cellIs" dxfId="5590" priority="4802" stopIfTrue="1" operator="equal">
      <formula>0</formula>
    </cfRule>
  </conditionalFormatting>
  <conditionalFormatting sqref="J1567">
    <cfRule type="containsText" dxfId="5589" priority="4797" stopIfTrue="1" operator="containsText" text="dsoy jktdh; fo|ky;ksa esa iz;ksx gsrq fu%'kqYd">
      <formula>NOT(ISERROR(SEARCH("dsoy jktdh; fo|ky;ksa esa iz;ksx gsrq fu%'kqYd",J1567)))</formula>
    </cfRule>
    <cfRule type="containsText" dxfId="5588" priority="4798" stopIfTrue="1" operator="containsText" text="dsoy jktdh; fo|ky;ksa esa iz;ksx gsrq fu%'kqYd">
      <formula>NOT(ISERROR(SEARCH("dsoy jktdh; fo|ky;ksa esa iz;ksx gsrq fu%'kqYd",J1567)))</formula>
    </cfRule>
    <cfRule type="containsText" dxfId="5587" priority="4799" stopIfTrue="1" operator="containsText" text="dsoy jktdh; fo|ky;ksa esa iz;ksx gsrq fu%'kqYd">
      <formula>NOT(ISERROR(SEARCH("dsoy jktdh; fo|ky;ksa esa iz;ksx gsrq fu%'kqYd",J1567)))</formula>
    </cfRule>
    <cfRule type="containsText" dxfId="5586" priority="4800" stopIfTrue="1" operator="containsText" text="f'k{kk foHkkx jktLFkku">
      <formula>NOT(ISERROR(SEARCH("f'k{kk foHkkx jktLFkku",J1567)))</formula>
    </cfRule>
    <cfRule type="containsText" dxfId="5585" priority="4801" stopIfTrue="1" operator="containsText" text="iw.kkZad">
      <formula>NOT(ISERROR(SEARCH("iw.kkZad",J1567)))</formula>
    </cfRule>
  </conditionalFormatting>
  <conditionalFormatting sqref="D1573">
    <cfRule type="cellIs" dxfId="5584" priority="4784" stopIfTrue="1" operator="equal">
      <formula>0</formula>
    </cfRule>
  </conditionalFormatting>
  <conditionalFormatting sqref="D1573">
    <cfRule type="containsText" dxfId="5583" priority="4779" stopIfTrue="1" operator="containsText" text="dsoy jktdh; fo|ky;ksa esa iz;ksx gsrq fu%'kqYd">
      <formula>NOT(ISERROR(SEARCH("dsoy jktdh; fo|ky;ksa esa iz;ksx gsrq fu%'kqYd",D1573)))</formula>
    </cfRule>
    <cfRule type="containsText" dxfId="5582" priority="4780" stopIfTrue="1" operator="containsText" text="dsoy jktdh; fo|ky;ksa esa iz;ksx gsrq fu%'kqYd">
      <formula>NOT(ISERROR(SEARCH("dsoy jktdh; fo|ky;ksa esa iz;ksx gsrq fu%'kqYd",D1573)))</formula>
    </cfRule>
    <cfRule type="containsText" dxfId="5581" priority="4781" stopIfTrue="1" operator="containsText" text="dsoy jktdh; fo|ky;ksa esa iz;ksx gsrq fu%'kqYd">
      <formula>NOT(ISERROR(SEARCH("dsoy jktdh; fo|ky;ksa esa iz;ksx gsrq fu%'kqYd",D1573)))</formula>
    </cfRule>
    <cfRule type="containsText" dxfId="5580" priority="4782" stopIfTrue="1" operator="containsText" text="f'k{kk foHkkx jktLFkku">
      <formula>NOT(ISERROR(SEARCH("f'k{kk foHkkx jktLFkku",D1573)))</formula>
    </cfRule>
    <cfRule type="containsText" dxfId="5579" priority="4783" stopIfTrue="1" operator="containsText" text="iw.kkZad">
      <formula>NOT(ISERROR(SEARCH("iw.kkZad",D1573)))</formula>
    </cfRule>
  </conditionalFormatting>
  <conditionalFormatting sqref="L1573">
    <cfRule type="cellIs" dxfId="5578" priority="4772" stopIfTrue="1" operator="equal">
      <formula>0</formula>
    </cfRule>
  </conditionalFormatting>
  <conditionalFormatting sqref="L1573">
    <cfRule type="containsText" dxfId="5577" priority="4767" stopIfTrue="1" operator="containsText" text="dsoy jktdh; fo|ky;ksa esa iz;ksx gsrq fu%'kqYd">
      <formula>NOT(ISERROR(SEARCH("dsoy jktdh; fo|ky;ksa esa iz;ksx gsrq fu%'kqYd",L1573)))</formula>
    </cfRule>
    <cfRule type="containsText" dxfId="5576" priority="4768" stopIfTrue="1" operator="containsText" text="dsoy jktdh; fo|ky;ksa esa iz;ksx gsrq fu%'kqYd">
      <formula>NOT(ISERROR(SEARCH("dsoy jktdh; fo|ky;ksa esa iz;ksx gsrq fu%'kqYd",L1573)))</formula>
    </cfRule>
    <cfRule type="containsText" dxfId="5575" priority="4769" stopIfTrue="1" operator="containsText" text="dsoy jktdh; fo|ky;ksa esa iz;ksx gsrq fu%'kqYd">
      <formula>NOT(ISERROR(SEARCH("dsoy jktdh; fo|ky;ksa esa iz;ksx gsrq fu%'kqYd",L1573)))</formula>
    </cfRule>
    <cfRule type="containsText" dxfId="5574" priority="4770" stopIfTrue="1" operator="containsText" text="f'k{kk foHkkx jktLFkku">
      <formula>NOT(ISERROR(SEARCH("f'k{kk foHkkx jktLFkku",L1573)))</formula>
    </cfRule>
    <cfRule type="containsText" dxfId="5573" priority="4771" stopIfTrue="1" operator="containsText" text="iw.kkZad">
      <formula>NOT(ISERROR(SEARCH("iw.kkZad",L1573)))</formula>
    </cfRule>
  </conditionalFormatting>
  <conditionalFormatting sqref="L1574">
    <cfRule type="cellIs" dxfId="5572" priority="4766" stopIfTrue="1" operator="equal">
      <formula>0</formula>
    </cfRule>
  </conditionalFormatting>
  <conditionalFormatting sqref="L1574">
    <cfRule type="containsText" dxfId="5571" priority="4761" stopIfTrue="1" operator="containsText" text="dsoy jktdh; fo|ky;ksa esa iz;ksx gsrq fu%'kqYd">
      <formula>NOT(ISERROR(SEARCH("dsoy jktdh; fo|ky;ksa esa iz;ksx gsrq fu%'kqYd",L1574)))</formula>
    </cfRule>
    <cfRule type="containsText" dxfId="5570" priority="4762" stopIfTrue="1" operator="containsText" text="dsoy jktdh; fo|ky;ksa esa iz;ksx gsrq fu%'kqYd">
      <formula>NOT(ISERROR(SEARCH("dsoy jktdh; fo|ky;ksa esa iz;ksx gsrq fu%'kqYd",L1574)))</formula>
    </cfRule>
    <cfRule type="containsText" dxfId="5569" priority="4763" stopIfTrue="1" operator="containsText" text="dsoy jktdh; fo|ky;ksa esa iz;ksx gsrq fu%'kqYd">
      <formula>NOT(ISERROR(SEARCH("dsoy jktdh; fo|ky;ksa esa iz;ksx gsrq fu%'kqYd",L1574)))</formula>
    </cfRule>
    <cfRule type="containsText" dxfId="5568" priority="4764" stopIfTrue="1" operator="containsText" text="f'k{kk foHkkx jktLFkku">
      <formula>NOT(ISERROR(SEARCH("f'k{kk foHkkx jktLFkku",L1574)))</formula>
    </cfRule>
    <cfRule type="containsText" dxfId="5567" priority="4765" stopIfTrue="1" operator="containsText" text="iw.kkZad">
      <formula>NOT(ISERROR(SEARCH("iw.kkZad",L1574)))</formula>
    </cfRule>
  </conditionalFormatting>
  <conditionalFormatting sqref="O1572">
    <cfRule type="cellIs" dxfId="5566" priority="4760" stopIfTrue="1" operator="equal">
      <formula>0</formula>
    </cfRule>
  </conditionalFormatting>
  <conditionalFormatting sqref="O1572">
    <cfRule type="containsText" dxfId="5565" priority="4755" stopIfTrue="1" operator="containsText" text="dsoy jktdh; fo|ky;ksa esa iz;ksx gsrq fu%'kqYd">
      <formula>NOT(ISERROR(SEARCH("dsoy jktdh; fo|ky;ksa esa iz;ksx gsrq fu%'kqYd",O1572)))</formula>
    </cfRule>
    <cfRule type="containsText" dxfId="5564" priority="4756" stopIfTrue="1" operator="containsText" text="dsoy jktdh; fo|ky;ksa esa iz;ksx gsrq fu%'kqYd">
      <formula>NOT(ISERROR(SEARCH("dsoy jktdh; fo|ky;ksa esa iz;ksx gsrq fu%'kqYd",O1572)))</formula>
    </cfRule>
    <cfRule type="containsText" dxfId="5563" priority="4757" stopIfTrue="1" operator="containsText" text="dsoy jktdh; fo|ky;ksa esa iz;ksx gsrq fu%'kqYd">
      <formula>NOT(ISERROR(SEARCH("dsoy jktdh; fo|ky;ksa esa iz;ksx gsrq fu%'kqYd",O1572)))</formula>
    </cfRule>
    <cfRule type="containsText" dxfId="5562" priority="4758" stopIfTrue="1" operator="containsText" text="f'k{kk foHkkx jktLFkku">
      <formula>NOT(ISERROR(SEARCH("f'k{kk foHkkx jktLFkku",O1572)))</formula>
    </cfRule>
    <cfRule type="containsText" dxfId="5561" priority="4759" stopIfTrue="1" operator="containsText" text="iw.kkZad">
      <formula>NOT(ISERROR(SEARCH("iw.kkZad",O1572)))</formula>
    </cfRule>
  </conditionalFormatting>
  <conditionalFormatting sqref="O1573">
    <cfRule type="cellIs" dxfId="5560" priority="4754" stopIfTrue="1" operator="equal">
      <formula>0</formula>
    </cfRule>
  </conditionalFormatting>
  <conditionalFormatting sqref="O1573">
    <cfRule type="containsText" dxfId="5559" priority="4749" stopIfTrue="1" operator="containsText" text="dsoy jktdh; fo|ky;ksa esa iz;ksx gsrq fu%'kqYd">
      <formula>NOT(ISERROR(SEARCH("dsoy jktdh; fo|ky;ksa esa iz;ksx gsrq fu%'kqYd",O1573)))</formula>
    </cfRule>
    <cfRule type="containsText" dxfId="5558" priority="4750" stopIfTrue="1" operator="containsText" text="dsoy jktdh; fo|ky;ksa esa iz;ksx gsrq fu%'kqYd">
      <formula>NOT(ISERROR(SEARCH("dsoy jktdh; fo|ky;ksa esa iz;ksx gsrq fu%'kqYd",O1573)))</formula>
    </cfRule>
    <cfRule type="containsText" dxfId="5557" priority="4751" stopIfTrue="1" operator="containsText" text="dsoy jktdh; fo|ky;ksa esa iz;ksx gsrq fu%'kqYd">
      <formula>NOT(ISERROR(SEARCH("dsoy jktdh; fo|ky;ksa esa iz;ksx gsrq fu%'kqYd",O1573)))</formula>
    </cfRule>
    <cfRule type="containsText" dxfId="5556" priority="4752" stopIfTrue="1" operator="containsText" text="f'k{kk foHkkx jktLFkku">
      <formula>NOT(ISERROR(SEARCH("f'k{kk foHkkx jktLFkku",O1573)))</formula>
    </cfRule>
    <cfRule type="containsText" dxfId="5555" priority="4753" stopIfTrue="1" operator="containsText" text="iw.kkZad">
      <formula>NOT(ISERROR(SEARCH("iw.kkZad",O1573)))</formula>
    </cfRule>
  </conditionalFormatting>
  <conditionalFormatting sqref="O1574">
    <cfRule type="cellIs" dxfId="5554" priority="4748" stopIfTrue="1" operator="equal">
      <formula>0</formula>
    </cfRule>
  </conditionalFormatting>
  <conditionalFormatting sqref="O1574">
    <cfRule type="containsText" dxfId="5553" priority="4743" stopIfTrue="1" operator="containsText" text="dsoy jktdh; fo|ky;ksa esa iz;ksx gsrq fu%'kqYd">
      <formula>NOT(ISERROR(SEARCH("dsoy jktdh; fo|ky;ksa esa iz;ksx gsrq fu%'kqYd",O1574)))</formula>
    </cfRule>
    <cfRule type="containsText" dxfId="5552" priority="4744" stopIfTrue="1" operator="containsText" text="dsoy jktdh; fo|ky;ksa esa iz;ksx gsrq fu%'kqYd">
      <formula>NOT(ISERROR(SEARCH("dsoy jktdh; fo|ky;ksa esa iz;ksx gsrq fu%'kqYd",O1574)))</formula>
    </cfRule>
    <cfRule type="containsText" dxfId="5551" priority="4745" stopIfTrue="1" operator="containsText" text="dsoy jktdh; fo|ky;ksa esa iz;ksx gsrq fu%'kqYd">
      <formula>NOT(ISERROR(SEARCH("dsoy jktdh; fo|ky;ksa esa iz;ksx gsrq fu%'kqYd",O1574)))</formula>
    </cfRule>
    <cfRule type="containsText" dxfId="5550" priority="4746" stopIfTrue="1" operator="containsText" text="f'k{kk foHkkx jktLFkku">
      <formula>NOT(ISERROR(SEARCH("f'k{kk foHkkx jktLFkku",O1574)))</formula>
    </cfRule>
    <cfRule type="containsText" dxfId="5549" priority="4747" stopIfTrue="1" operator="containsText" text="iw.kkZad">
      <formula>NOT(ISERROR(SEARCH("iw.kkZad",O1574)))</formula>
    </cfRule>
  </conditionalFormatting>
  <conditionalFormatting sqref="J1577:J1580">
    <cfRule type="cellIs" dxfId="5548" priority="4742" stopIfTrue="1" operator="equal">
      <formula>0</formula>
    </cfRule>
  </conditionalFormatting>
  <conditionalFormatting sqref="J1577:J1580">
    <cfRule type="containsText" dxfId="5547" priority="4737" stopIfTrue="1" operator="containsText" text="dsoy jktdh; fo|ky;ksa esa iz;ksx gsrq fu%'kqYd">
      <formula>NOT(ISERROR(SEARCH("dsoy jktdh; fo|ky;ksa esa iz;ksx gsrq fu%'kqYd",J1577)))</formula>
    </cfRule>
    <cfRule type="containsText" dxfId="5546" priority="4738" stopIfTrue="1" operator="containsText" text="dsoy jktdh; fo|ky;ksa esa iz;ksx gsrq fu%'kqYd">
      <formula>NOT(ISERROR(SEARCH("dsoy jktdh; fo|ky;ksa esa iz;ksx gsrq fu%'kqYd",J1577)))</formula>
    </cfRule>
    <cfRule type="containsText" dxfId="5545" priority="4739" stopIfTrue="1" operator="containsText" text="dsoy jktdh; fo|ky;ksa esa iz;ksx gsrq fu%'kqYd">
      <formula>NOT(ISERROR(SEARCH("dsoy jktdh; fo|ky;ksa esa iz;ksx gsrq fu%'kqYd",J1577)))</formula>
    </cfRule>
    <cfRule type="containsText" dxfId="5544" priority="4740" stopIfTrue="1" operator="containsText" text="f'k{kk foHkkx jktLFkku">
      <formula>NOT(ISERROR(SEARCH("f'k{kk foHkkx jktLFkku",J1577)))</formula>
    </cfRule>
    <cfRule type="containsText" dxfId="5543" priority="4741" stopIfTrue="1" operator="containsText" text="iw.kkZad">
      <formula>NOT(ISERROR(SEARCH("iw.kkZad",J1577)))</formula>
    </cfRule>
  </conditionalFormatting>
  <conditionalFormatting sqref="J1581">
    <cfRule type="cellIs" dxfId="5542" priority="4736" stopIfTrue="1" operator="equal">
      <formula>0</formula>
    </cfRule>
  </conditionalFormatting>
  <conditionalFormatting sqref="J1581">
    <cfRule type="containsText" dxfId="5541" priority="4731" stopIfTrue="1" operator="containsText" text="dsoy jktdh; fo|ky;ksa esa iz;ksx gsrq fu%'kqYd">
      <formula>NOT(ISERROR(SEARCH("dsoy jktdh; fo|ky;ksa esa iz;ksx gsrq fu%'kqYd",J1581)))</formula>
    </cfRule>
    <cfRule type="containsText" dxfId="5540" priority="4732" stopIfTrue="1" operator="containsText" text="dsoy jktdh; fo|ky;ksa esa iz;ksx gsrq fu%'kqYd">
      <formula>NOT(ISERROR(SEARCH("dsoy jktdh; fo|ky;ksa esa iz;ksx gsrq fu%'kqYd",J1581)))</formula>
    </cfRule>
    <cfRule type="containsText" dxfId="5539" priority="4733" stopIfTrue="1" operator="containsText" text="dsoy jktdh; fo|ky;ksa esa iz;ksx gsrq fu%'kqYd">
      <formula>NOT(ISERROR(SEARCH("dsoy jktdh; fo|ky;ksa esa iz;ksx gsrq fu%'kqYd",J1581)))</formula>
    </cfRule>
    <cfRule type="containsText" dxfId="5538" priority="4734" stopIfTrue="1" operator="containsText" text="f'k{kk foHkkx jktLFkku">
      <formula>NOT(ISERROR(SEARCH("f'k{kk foHkkx jktLFkku",J1581)))</formula>
    </cfRule>
    <cfRule type="containsText" dxfId="5537" priority="4735" stopIfTrue="1" operator="containsText" text="iw.kkZad">
      <formula>NOT(ISERROR(SEARCH("iw.kkZad",J1581)))</formula>
    </cfRule>
  </conditionalFormatting>
  <conditionalFormatting sqref="N1557">
    <cfRule type="cellIs" dxfId="5536" priority="4730" stopIfTrue="1" operator="equal">
      <formula>0</formula>
    </cfRule>
  </conditionalFormatting>
  <conditionalFormatting sqref="N1557">
    <cfRule type="containsText" dxfId="5535" priority="4725" stopIfTrue="1" operator="containsText" text="dsoy jktdh; fo|ky;ksa esa iz;ksx gsrq fu%'kqYd">
      <formula>NOT(ISERROR(SEARCH("dsoy jktdh; fo|ky;ksa esa iz;ksx gsrq fu%'kqYd",N1557)))</formula>
    </cfRule>
    <cfRule type="containsText" dxfId="5534" priority="4726" stopIfTrue="1" operator="containsText" text="dsoy jktdh; fo|ky;ksa esa iz;ksx gsrq fu%'kqYd">
      <formula>NOT(ISERROR(SEARCH("dsoy jktdh; fo|ky;ksa esa iz;ksx gsrq fu%'kqYd",N1557)))</formula>
    </cfRule>
    <cfRule type="containsText" dxfId="5533" priority="4727" stopIfTrue="1" operator="containsText" text="dsoy jktdh; fo|ky;ksa esa iz;ksx gsrq fu%'kqYd">
      <formula>NOT(ISERROR(SEARCH("dsoy jktdh; fo|ky;ksa esa iz;ksx gsrq fu%'kqYd",N1557)))</formula>
    </cfRule>
    <cfRule type="containsText" dxfId="5532" priority="4728" stopIfTrue="1" operator="containsText" text="f'k{kk foHkkx jktLFkku">
      <formula>NOT(ISERROR(SEARCH("f'k{kk foHkkx jktLFkku",N1557)))</formula>
    </cfRule>
    <cfRule type="containsText" dxfId="5531" priority="4729" stopIfTrue="1" operator="containsText" text="iw.kkZad">
      <formula>NOT(ISERROR(SEARCH("iw.kkZad",N1557)))</formula>
    </cfRule>
  </conditionalFormatting>
  <conditionalFormatting sqref="N1558">
    <cfRule type="cellIs" dxfId="5530" priority="4724" stopIfTrue="1" operator="equal">
      <formula>0</formula>
    </cfRule>
  </conditionalFormatting>
  <conditionalFormatting sqref="N1558">
    <cfRule type="containsText" dxfId="5529" priority="4719" stopIfTrue="1" operator="containsText" text="dsoy jktdh; fo|ky;ksa esa iz;ksx gsrq fu%'kqYd">
      <formula>NOT(ISERROR(SEARCH("dsoy jktdh; fo|ky;ksa esa iz;ksx gsrq fu%'kqYd",N1558)))</formula>
    </cfRule>
    <cfRule type="containsText" dxfId="5528" priority="4720" stopIfTrue="1" operator="containsText" text="dsoy jktdh; fo|ky;ksa esa iz;ksx gsrq fu%'kqYd">
      <formula>NOT(ISERROR(SEARCH("dsoy jktdh; fo|ky;ksa esa iz;ksx gsrq fu%'kqYd",N1558)))</formula>
    </cfRule>
    <cfRule type="containsText" dxfId="5527" priority="4721" stopIfTrue="1" operator="containsText" text="dsoy jktdh; fo|ky;ksa esa iz;ksx gsrq fu%'kqYd">
      <formula>NOT(ISERROR(SEARCH("dsoy jktdh; fo|ky;ksa esa iz;ksx gsrq fu%'kqYd",N1558)))</formula>
    </cfRule>
    <cfRule type="containsText" dxfId="5526" priority="4722" stopIfTrue="1" operator="containsText" text="f'k{kk foHkkx jktLFkku">
      <formula>NOT(ISERROR(SEARCH("f'k{kk foHkkx jktLFkku",N1558)))</formula>
    </cfRule>
    <cfRule type="containsText" dxfId="5525" priority="4723" stopIfTrue="1" operator="containsText" text="iw.kkZad">
      <formula>NOT(ISERROR(SEARCH("iw.kkZad",N1558)))</formula>
    </cfRule>
  </conditionalFormatting>
  <conditionalFormatting sqref="B1558:C1558">
    <cfRule type="cellIs" dxfId="5524" priority="4718" stopIfTrue="1" operator="equal">
      <formula>0</formula>
    </cfRule>
  </conditionalFormatting>
  <conditionalFormatting sqref="B1558:C1558">
    <cfRule type="containsText" dxfId="5523" priority="4713" stopIfTrue="1" operator="containsText" text="dsoy jktdh; fo|ky;ksa esa iz;ksx gsrq fu%'kqYd">
      <formula>NOT(ISERROR(SEARCH("dsoy jktdh; fo|ky;ksa esa iz;ksx gsrq fu%'kqYd",B1558)))</formula>
    </cfRule>
    <cfRule type="containsText" dxfId="5522" priority="4714" stopIfTrue="1" operator="containsText" text="dsoy jktdh; fo|ky;ksa esa iz;ksx gsrq fu%'kqYd">
      <formula>NOT(ISERROR(SEARCH("dsoy jktdh; fo|ky;ksa esa iz;ksx gsrq fu%'kqYd",B1558)))</formula>
    </cfRule>
    <cfRule type="containsText" dxfId="5521" priority="4715" stopIfTrue="1" operator="containsText" text="dsoy jktdh; fo|ky;ksa esa iz;ksx gsrq fu%'kqYd">
      <formula>NOT(ISERROR(SEARCH("dsoy jktdh; fo|ky;ksa esa iz;ksx gsrq fu%'kqYd",B1558)))</formula>
    </cfRule>
    <cfRule type="containsText" dxfId="5520" priority="4716" stopIfTrue="1" operator="containsText" text="f'k{kk foHkkx jktLFkku">
      <formula>NOT(ISERROR(SEARCH("f'k{kk foHkkx jktLFkku",B1558)))</formula>
    </cfRule>
    <cfRule type="containsText" dxfId="5519" priority="4717" stopIfTrue="1" operator="containsText" text="iw.kkZad">
      <formula>NOT(ISERROR(SEARCH("iw.kkZad",B1558)))</formula>
    </cfRule>
  </conditionalFormatting>
  <conditionalFormatting sqref="B1600:F1600 B1603:D1603 F1603 H1603 B1601:C1602 B1593:C1595 A1582:A1583 B1605:D1605 F1605 H1605 C1586:C1588 B1584:B1588 B1590:C1590 J1588 B1604">
    <cfRule type="cellIs" dxfId="5518" priority="4712" stopIfTrue="1" operator="equal">
      <formula>0</formula>
    </cfRule>
  </conditionalFormatting>
  <conditionalFormatting sqref="B1600:F1600 B1603:D1603 F1603 H1603 B1601:C1602 B1593:C1595 A1582:A1583 B1605:D1605 F1605 H1605 C1586:C1588 B1584:B1588 B1590:C1590 J1588 B1604">
    <cfRule type="containsText" dxfId="5517" priority="4707" stopIfTrue="1" operator="containsText" text="dsoy jktdh; fo|ky;ksa esa iz;ksx gsrq fu%'kqYd">
      <formula>NOT(ISERROR(SEARCH("dsoy jktdh; fo|ky;ksa esa iz;ksx gsrq fu%'kqYd",A1582)))</formula>
    </cfRule>
    <cfRule type="containsText" dxfId="5516" priority="4708" stopIfTrue="1" operator="containsText" text="dsoy jktdh; fo|ky;ksa esa iz;ksx gsrq fu%'kqYd">
      <formula>NOT(ISERROR(SEARCH("dsoy jktdh; fo|ky;ksa esa iz;ksx gsrq fu%'kqYd",A1582)))</formula>
    </cfRule>
    <cfRule type="containsText" dxfId="5515" priority="4709" stopIfTrue="1" operator="containsText" text="dsoy jktdh; fo|ky;ksa esa iz;ksx gsrq fu%'kqYd">
      <formula>NOT(ISERROR(SEARCH("dsoy jktdh; fo|ky;ksa esa iz;ksx gsrq fu%'kqYd",A1582)))</formula>
    </cfRule>
    <cfRule type="containsText" dxfId="5514" priority="4710" stopIfTrue="1" operator="containsText" text="f'k{kk foHkkx jktLFkku">
      <formula>NOT(ISERROR(SEARCH("f'k{kk foHkkx jktLFkku",A1582)))</formula>
    </cfRule>
    <cfRule type="containsText" dxfId="5513" priority="4711" stopIfTrue="1" operator="containsText" text="iw.kkZad">
      <formula>NOT(ISERROR(SEARCH("iw.kkZad",A1582)))</formula>
    </cfRule>
  </conditionalFormatting>
  <conditionalFormatting sqref="B1590:C1590">
    <cfRule type="cellIs" dxfId="5512" priority="4705" operator="equal">
      <formula>0</formula>
    </cfRule>
    <cfRule type="containsText" dxfId="5511" priority="4706" stopIfTrue="1" operator="containsText" text="false">
      <formula>NOT(ISERROR(SEARCH("false",B1590)))</formula>
    </cfRule>
  </conditionalFormatting>
  <conditionalFormatting sqref="H1608:H1612">
    <cfRule type="cellIs" dxfId="5510" priority="4638" stopIfTrue="1" operator="equal">
      <formula>0</formula>
    </cfRule>
  </conditionalFormatting>
  <conditionalFormatting sqref="H1608:H1612">
    <cfRule type="containsText" dxfId="5509" priority="4633" stopIfTrue="1" operator="containsText" text="dsoy jktdh; fo|ky;ksa esa iz;ksx gsrq fu%'kqYd">
      <formula>NOT(ISERROR(SEARCH("dsoy jktdh; fo|ky;ksa esa iz;ksx gsrq fu%'kqYd",H1608)))</formula>
    </cfRule>
    <cfRule type="containsText" dxfId="5508" priority="4634" stopIfTrue="1" operator="containsText" text="dsoy jktdh; fo|ky;ksa esa iz;ksx gsrq fu%'kqYd">
      <formula>NOT(ISERROR(SEARCH("dsoy jktdh; fo|ky;ksa esa iz;ksx gsrq fu%'kqYd",H1608)))</formula>
    </cfRule>
    <cfRule type="containsText" dxfId="5507" priority="4635" stopIfTrue="1" operator="containsText" text="dsoy jktdh; fo|ky;ksa esa iz;ksx gsrq fu%'kqYd">
      <formula>NOT(ISERROR(SEARCH("dsoy jktdh; fo|ky;ksa esa iz;ksx gsrq fu%'kqYd",H1608)))</formula>
    </cfRule>
    <cfRule type="containsText" dxfId="5506" priority="4636" stopIfTrue="1" operator="containsText" text="f'k{kk foHkkx jktLFkku">
      <formula>NOT(ISERROR(SEARCH("f'k{kk foHkkx jktLFkku",H1608)))</formula>
    </cfRule>
    <cfRule type="containsText" dxfId="5505" priority="4637" stopIfTrue="1" operator="containsText" text="iw.kkZad">
      <formula>NOT(ISERROR(SEARCH("iw.kkZad",H1608)))</formula>
    </cfRule>
  </conditionalFormatting>
  <conditionalFormatting sqref="D1601:F1601">
    <cfRule type="cellIs" dxfId="5504" priority="4704" stopIfTrue="1" operator="equal">
      <formula>0</formula>
    </cfRule>
  </conditionalFormatting>
  <conditionalFormatting sqref="D1601:F1601">
    <cfRule type="containsText" dxfId="5503" priority="4699" stopIfTrue="1" operator="containsText" text="dsoy jktdh; fo|ky;ksa esa iz;ksx gsrq fu%'kqYd">
      <formula>NOT(ISERROR(SEARCH("dsoy jktdh; fo|ky;ksa esa iz;ksx gsrq fu%'kqYd",D1601)))</formula>
    </cfRule>
    <cfRule type="containsText" dxfId="5502" priority="4700" stopIfTrue="1" operator="containsText" text="dsoy jktdh; fo|ky;ksa esa iz;ksx gsrq fu%'kqYd">
      <formula>NOT(ISERROR(SEARCH("dsoy jktdh; fo|ky;ksa esa iz;ksx gsrq fu%'kqYd",D1601)))</formula>
    </cfRule>
    <cfRule type="containsText" dxfId="5501" priority="4701" stopIfTrue="1" operator="containsText" text="dsoy jktdh; fo|ky;ksa esa iz;ksx gsrq fu%'kqYd">
      <formula>NOT(ISERROR(SEARCH("dsoy jktdh; fo|ky;ksa esa iz;ksx gsrq fu%'kqYd",D1601)))</formula>
    </cfRule>
    <cfRule type="containsText" dxfId="5500" priority="4702" stopIfTrue="1" operator="containsText" text="f'k{kk foHkkx jktLFkku">
      <formula>NOT(ISERROR(SEARCH("f'k{kk foHkkx jktLFkku",D1601)))</formula>
    </cfRule>
    <cfRule type="containsText" dxfId="5499" priority="4703" stopIfTrue="1" operator="containsText" text="iw.kkZad">
      <formula>NOT(ISERROR(SEARCH("iw.kkZad",D1601)))</formula>
    </cfRule>
  </conditionalFormatting>
  <conditionalFormatting sqref="D1602:F1602">
    <cfRule type="cellIs" dxfId="5498" priority="4698" stopIfTrue="1" operator="equal">
      <formula>0</formula>
    </cfRule>
  </conditionalFormatting>
  <conditionalFormatting sqref="D1602:F1602">
    <cfRule type="containsText" dxfId="5497" priority="4693" stopIfTrue="1" operator="containsText" text="dsoy jktdh; fo|ky;ksa esa iz;ksx gsrq fu%'kqYd">
      <formula>NOT(ISERROR(SEARCH("dsoy jktdh; fo|ky;ksa esa iz;ksx gsrq fu%'kqYd",D1602)))</formula>
    </cfRule>
    <cfRule type="containsText" dxfId="5496" priority="4694" stopIfTrue="1" operator="containsText" text="dsoy jktdh; fo|ky;ksa esa iz;ksx gsrq fu%'kqYd">
      <formula>NOT(ISERROR(SEARCH("dsoy jktdh; fo|ky;ksa esa iz;ksx gsrq fu%'kqYd",D1602)))</formula>
    </cfRule>
    <cfRule type="containsText" dxfId="5495" priority="4695" stopIfTrue="1" operator="containsText" text="dsoy jktdh; fo|ky;ksa esa iz;ksx gsrq fu%'kqYd">
      <formula>NOT(ISERROR(SEARCH("dsoy jktdh; fo|ky;ksa esa iz;ksx gsrq fu%'kqYd",D1602)))</formula>
    </cfRule>
    <cfRule type="containsText" dxfId="5494" priority="4696" stopIfTrue="1" operator="containsText" text="f'k{kk foHkkx jktLFkku">
      <formula>NOT(ISERROR(SEARCH("f'k{kk foHkkx jktLFkku",D1602)))</formula>
    </cfRule>
    <cfRule type="containsText" dxfId="5493" priority="4697" stopIfTrue="1" operator="containsText" text="iw.kkZad">
      <formula>NOT(ISERROR(SEARCH("iw.kkZad",D1602)))</formula>
    </cfRule>
  </conditionalFormatting>
  <conditionalFormatting sqref="L1603">
    <cfRule type="cellIs" dxfId="5492" priority="4692" stopIfTrue="1" operator="equal">
      <formula>0</formula>
    </cfRule>
  </conditionalFormatting>
  <conditionalFormatting sqref="L1603">
    <cfRule type="containsText" dxfId="5491" priority="4687" stopIfTrue="1" operator="containsText" text="dsoy jktdh; fo|ky;ksa esa iz;ksx gsrq fu%'kqYd">
      <formula>NOT(ISERROR(SEARCH("dsoy jktdh; fo|ky;ksa esa iz;ksx gsrq fu%'kqYd",L1603)))</formula>
    </cfRule>
    <cfRule type="containsText" dxfId="5490" priority="4688" stopIfTrue="1" operator="containsText" text="dsoy jktdh; fo|ky;ksa esa iz;ksx gsrq fu%'kqYd">
      <formula>NOT(ISERROR(SEARCH("dsoy jktdh; fo|ky;ksa esa iz;ksx gsrq fu%'kqYd",L1603)))</formula>
    </cfRule>
    <cfRule type="containsText" dxfId="5489" priority="4689" stopIfTrue="1" operator="containsText" text="dsoy jktdh; fo|ky;ksa esa iz;ksx gsrq fu%'kqYd">
      <formula>NOT(ISERROR(SEARCH("dsoy jktdh; fo|ky;ksa esa iz;ksx gsrq fu%'kqYd",L1603)))</formula>
    </cfRule>
    <cfRule type="containsText" dxfId="5488" priority="4690" stopIfTrue="1" operator="containsText" text="f'k{kk foHkkx jktLFkku">
      <formula>NOT(ISERROR(SEARCH("f'k{kk foHkkx jktLFkku",L1603)))</formula>
    </cfRule>
    <cfRule type="containsText" dxfId="5487" priority="4691" stopIfTrue="1" operator="containsText" text="iw.kkZad">
      <formula>NOT(ISERROR(SEARCH("iw.kkZad",L1603)))</formula>
    </cfRule>
  </conditionalFormatting>
  <conditionalFormatting sqref="H1604">
    <cfRule type="cellIs" dxfId="5486" priority="4686" stopIfTrue="1" operator="equal">
      <formula>0</formula>
    </cfRule>
  </conditionalFormatting>
  <conditionalFormatting sqref="H1604">
    <cfRule type="containsText" dxfId="5485" priority="4681" stopIfTrue="1" operator="containsText" text="dsoy jktdh; fo|ky;ksa esa iz;ksx gsrq fu%'kqYd">
      <formula>NOT(ISERROR(SEARCH("dsoy jktdh; fo|ky;ksa esa iz;ksx gsrq fu%'kqYd",H1604)))</formula>
    </cfRule>
    <cfRule type="containsText" dxfId="5484" priority="4682" stopIfTrue="1" operator="containsText" text="dsoy jktdh; fo|ky;ksa esa iz;ksx gsrq fu%'kqYd">
      <formula>NOT(ISERROR(SEARCH("dsoy jktdh; fo|ky;ksa esa iz;ksx gsrq fu%'kqYd",H1604)))</formula>
    </cfRule>
    <cfRule type="containsText" dxfId="5483" priority="4683" stopIfTrue="1" operator="containsText" text="dsoy jktdh; fo|ky;ksa esa iz;ksx gsrq fu%'kqYd">
      <formula>NOT(ISERROR(SEARCH("dsoy jktdh; fo|ky;ksa esa iz;ksx gsrq fu%'kqYd",H1604)))</formula>
    </cfRule>
    <cfRule type="containsText" dxfId="5482" priority="4684" stopIfTrue="1" operator="containsText" text="f'k{kk foHkkx jktLFkku">
      <formula>NOT(ISERROR(SEARCH("f'k{kk foHkkx jktLFkku",H1604)))</formula>
    </cfRule>
    <cfRule type="containsText" dxfId="5481" priority="4685" stopIfTrue="1" operator="containsText" text="iw.kkZad">
      <formula>NOT(ISERROR(SEARCH("iw.kkZad",H1604)))</formula>
    </cfRule>
  </conditionalFormatting>
  <conditionalFormatting sqref="C1597">
    <cfRule type="cellIs" dxfId="5480" priority="4680" stopIfTrue="1" operator="equal">
      <formula>0</formula>
    </cfRule>
  </conditionalFormatting>
  <conditionalFormatting sqref="C1597">
    <cfRule type="containsText" dxfId="5479" priority="4675" stopIfTrue="1" operator="containsText" text="dsoy jktdh; fo|ky;ksa esa iz;ksx gsrq fu%'kqYd">
      <formula>NOT(ISERROR(SEARCH("dsoy jktdh; fo|ky;ksa esa iz;ksx gsrq fu%'kqYd",C1597)))</formula>
    </cfRule>
    <cfRule type="containsText" dxfId="5478" priority="4676" stopIfTrue="1" operator="containsText" text="dsoy jktdh; fo|ky;ksa esa iz;ksx gsrq fu%'kqYd">
      <formula>NOT(ISERROR(SEARCH("dsoy jktdh; fo|ky;ksa esa iz;ksx gsrq fu%'kqYd",C1597)))</formula>
    </cfRule>
    <cfRule type="containsText" dxfId="5477" priority="4677" stopIfTrue="1" operator="containsText" text="dsoy jktdh; fo|ky;ksa esa iz;ksx gsrq fu%'kqYd">
      <formula>NOT(ISERROR(SEARCH("dsoy jktdh; fo|ky;ksa esa iz;ksx gsrq fu%'kqYd",C1597)))</formula>
    </cfRule>
    <cfRule type="containsText" dxfId="5476" priority="4678" stopIfTrue="1" operator="containsText" text="f'k{kk foHkkx jktLFkku">
      <formula>NOT(ISERROR(SEARCH("f'k{kk foHkkx jktLFkku",C1597)))</formula>
    </cfRule>
    <cfRule type="containsText" dxfId="5475" priority="4679" stopIfTrue="1" operator="containsText" text="iw.kkZad">
      <formula>NOT(ISERROR(SEARCH("iw.kkZad",C1597)))</formula>
    </cfRule>
  </conditionalFormatting>
  <conditionalFormatting sqref="B1596">
    <cfRule type="cellIs" dxfId="5474" priority="4674" stopIfTrue="1" operator="equal">
      <formula>0</formula>
    </cfRule>
  </conditionalFormatting>
  <conditionalFormatting sqref="B1596">
    <cfRule type="containsText" dxfId="5473" priority="4669" stopIfTrue="1" operator="containsText" text="dsoy jktdh; fo|ky;ksa esa iz;ksx gsrq fu%'kqYd">
      <formula>NOT(ISERROR(SEARCH("dsoy jktdh; fo|ky;ksa esa iz;ksx gsrq fu%'kqYd",B1596)))</formula>
    </cfRule>
    <cfRule type="containsText" dxfId="5472" priority="4670" stopIfTrue="1" operator="containsText" text="dsoy jktdh; fo|ky;ksa esa iz;ksx gsrq fu%'kqYd">
      <formula>NOT(ISERROR(SEARCH("dsoy jktdh; fo|ky;ksa esa iz;ksx gsrq fu%'kqYd",B1596)))</formula>
    </cfRule>
    <cfRule type="containsText" dxfId="5471" priority="4671" stopIfTrue="1" operator="containsText" text="dsoy jktdh; fo|ky;ksa esa iz;ksx gsrq fu%'kqYd">
      <formula>NOT(ISERROR(SEARCH("dsoy jktdh; fo|ky;ksa esa iz;ksx gsrq fu%'kqYd",B1596)))</formula>
    </cfRule>
    <cfRule type="containsText" dxfId="5470" priority="4672" stopIfTrue="1" operator="containsText" text="f'k{kk foHkkx jktLFkku">
      <formula>NOT(ISERROR(SEARCH("f'k{kk foHkkx jktLFkku",B1596)))</formula>
    </cfRule>
    <cfRule type="containsText" dxfId="5469" priority="4673" stopIfTrue="1" operator="containsText" text="iw.kkZad">
      <formula>NOT(ISERROR(SEARCH("iw.kkZad",B1596)))</formula>
    </cfRule>
  </conditionalFormatting>
  <conditionalFormatting sqref="K1592 D1592:F1592 H1592:I1592">
    <cfRule type="cellIs" dxfId="5468" priority="4668" stopIfTrue="1" operator="equal">
      <formula>0</formula>
    </cfRule>
  </conditionalFormatting>
  <conditionalFormatting sqref="K1592 D1592:F1592 H1592:I1592">
    <cfRule type="containsText" dxfId="5467" priority="4663" stopIfTrue="1" operator="containsText" text="dsoy jktdh; fo|ky;ksa esa iz;ksx gsrq fu%'kqYd">
      <formula>NOT(ISERROR(SEARCH("dsoy jktdh; fo|ky;ksa esa iz;ksx gsrq fu%'kqYd",D1592)))</formula>
    </cfRule>
    <cfRule type="containsText" dxfId="5466" priority="4664" stopIfTrue="1" operator="containsText" text="dsoy jktdh; fo|ky;ksa esa iz;ksx gsrq fu%'kqYd">
      <formula>NOT(ISERROR(SEARCH("dsoy jktdh; fo|ky;ksa esa iz;ksx gsrq fu%'kqYd",D1592)))</formula>
    </cfRule>
    <cfRule type="containsText" dxfId="5465" priority="4665" stopIfTrue="1" operator="containsText" text="dsoy jktdh; fo|ky;ksa esa iz;ksx gsrq fu%'kqYd">
      <formula>NOT(ISERROR(SEARCH("dsoy jktdh; fo|ky;ksa esa iz;ksx gsrq fu%'kqYd",D1592)))</formula>
    </cfRule>
    <cfRule type="containsText" dxfId="5464" priority="4666" stopIfTrue="1" operator="containsText" text="f'k{kk foHkkx jktLFkku">
      <formula>NOT(ISERROR(SEARCH("f'k{kk foHkkx jktLFkku",D1592)))</formula>
    </cfRule>
    <cfRule type="containsText" dxfId="5463" priority="4667" stopIfTrue="1" operator="containsText" text="iw.kkZad">
      <formula>NOT(ISERROR(SEARCH("iw.kkZad",D1592)))</formula>
    </cfRule>
  </conditionalFormatting>
  <conditionalFormatting sqref="K1592 D1592:F1592 H1592:I1592">
    <cfRule type="cellIs" dxfId="5462" priority="4661" operator="equal">
      <formula>0</formula>
    </cfRule>
    <cfRule type="containsText" dxfId="5461" priority="4662" stopIfTrue="1" operator="containsText" text="false">
      <formula>NOT(ISERROR(SEARCH("false",D1592)))</formula>
    </cfRule>
  </conditionalFormatting>
  <conditionalFormatting sqref="K1592 D1592:F1592 H1592:I1592">
    <cfRule type="containsText" dxfId="5460" priority="4660" stopIfTrue="1" operator="containsText" text="izk;ks-">
      <formula>NOT(ISERROR(SEARCH("izk;ks-",D1592)))</formula>
    </cfRule>
  </conditionalFormatting>
  <conditionalFormatting sqref="K1596 D1596:F1596 H1596:I1596">
    <cfRule type="cellIs" dxfId="5459" priority="4659" stopIfTrue="1" operator="equal">
      <formula>0</formula>
    </cfRule>
  </conditionalFormatting>
  <conditionalFormatting sqref="K1596 D1596:F1596 H1596:I1596">
    <cfRule type="containsText" dxfId="5458" priority="4654" stopIfTrue="1" operator="containsText" text="dsoy jktdh; fo|ky;ksa esa iz;ksx gsrq fu%'kqYd">
      <formula>NOT(ISERROR(SEARCH("dsoy jktdh; fo|ky;ksa esa iz;ksx gsrq fu%'kqYd",D1596)))</formula>
    </cfRule>
    <cfRule type="containsText" dxfId="5457" priority="4655" stopIfTrue="1" operator="containsText" text="dsoy jktdh; fo|ky;ksa esa iz;ksx gsrq fu%'kqYd">
      <formula>NOT(ISERROR(SEARCH("dsoy jktdh; fo|ky;ksa esa iz;ksx gsrq fu%'kqYd",D1596)))</formula>
    </cfRule>
    <cfRule type="containsText" dxfId="5456" priority="4656" stopIfTrue="1" operator="containsText" text="dsoy jktdh; fo|ky;ksa esa iz;ksx gsrq fu%'kqYd">
      <formula>NOT(ISERROR(SEARCH("dsoy jktdh; fo|ky;ksa esa iz;ksx gsrq fu%'kqYd",D1596)))</formula>
    </cfRule>
    <cfRule type="containsText" dxfId="5455" priority="4657" stopIfTrue="1" operator="containsText" text="f'k{kk foHkkx jktLFkku">
      <formula>NOT(ISERROR(SEARCH("f'k{kk foHkkx jktLFkku",D1596)))</formula>
    </cfRule>
    <cfRule type="containsText" dxfId="5454" priority="4658" stopIfTrue="1" operator="containsText" text="iw.kkZad">
      <formula>NOT(ISERROR(SEARCH("iw.kkZad",D1596)))</formula>
    </cfRule>
  </conditionalFormatting>
  <conditionalFormatting sqref="K1596 D1596:F1596 H1596:I1596">
    <cfRule type="cellIs" dxfId="5453" priority="4652" operator="equal">
      <formula>0</formula>
    </cfRule>
    <cfRule type="containsText" dxfId="5452" priority="4653" stopIfTrue="1" operator="containsText" text="false">
      <formula>NOT(ISERROR(SEARCH("false",D1596)))</formula>
    </cfRule>
  </conditionalFormatting>
  <conditionalFormatting sqref="K1596 D1596:F1596 H1596:I1596">
    <cfRule type="containsText" dxfId="5451" priority="4651" stopIfTrue="1" operator="containsText" text="izk;ks-">
      <formula>NOT(ISERROR(SEARCH("izk;ks-",D1596)))</formula>
    </cfRule>
  </conditionalFormatting>
  <conditionalFormatting sqref="D1608:D1612">
    <cfRule type="cellIs" dxfId="5450" priority="4650" stopIfTrue="1" operator="equal">
      <formula>0</formula>
    </cfRule>
  </conditionalFormatting>
  <conditionalFormatting sqref="D1608:D1612">
    <cfRule type="containsText" dxfId="5449" priority="4645" stopIfTrue="1" operator="containsText" text="dsoy jktdh; fo|ky;ksa esa iz;ksx gsrq fu%'kqYd">
      <formula>NOT(ISERROR(SEARCH("dsoy jktdh; fo|ky;ksa esa iz;ksx gsrq fu%'kqYd",D1608)))</formula>
    </cfRule>
    <cfRule type="containsText" dxfId="5448" priority="4646" stopIfTrue="1" operator="containsText" text="dsoy jktdh; fo|ky;ksa esa iz;ksx gsrq fu%'kqYd">
      <formula>NOT(ISERROR(SEARCH("dsoy jktdh; fo|ky;ksa esa iz;ksx gsrq fu%'kqYd",D1608)))</formula>
    </cfRule>
    <cfRule type="containsText" dxfId="5447" priority="4647" stopIfTrue="1" operator="containsText" text="dsoy jktdh; fo|ky;ksa esa iz;ksx gsrq fu%'kqYd">
      <formula>NOT(ISERROR(SEARCH("dsoy jktdh; fo|ky;ksa esa iz;ksx gsrq fu%'kqYd",D1608)))</formula>
    </cfRule>
    <cfRule type="containsText" dxfId="5446" priority="4648" stopIfTrue="1" operator="containsText" text="f'k{kk foHkkx jktLFkku">
      <formula>NOT(ISERROR(SEARCH("f'k{kk foHkkx jktLFkku",D1608)))</formula>
    </cfRule>
    <cfRule type="containsText" dxfId="5445" priority="4649" stopIfTrue="1" operator="containsText" text="iw.kkZad">
      <formula>NOT(ISERROR(SEARCH("iw.kkZad",D1608)))</formula>
    </cfRule>
  </conditionalFormatting>
  <conditionalFormatting sqref="F1608:F1612">
    <cfRule type="cellIs" dxfId="5444" priority="4644" stopIfTrue="1" operator="equal">
      <formula>0</formula>
    </cfRule>
  </conditionalFormatting>
  <conditionalFormatting sqref="F1608:F1612">
    <cfRule type="containsText" dxfId="5443" priority="4639" stopIfTrue="1" operator="containsText" text="dsoy jktdh; fo|ky;ksa esa iz;ksx gsrq fu%'kqYd">
      <formula>NOT(ISERROR(SEARCH("dsoy jktdh; fo|ky;ksa esa iz;ksx gsrq fu%'kqYd",F1608)))</formula>
    </cfRule>
    <cfRule type="containsText" dxfId="5442" priority="4640" stopIfTrue="1" operator="containsText" text="dsoy jktdh; fo|ky;ksa esa iz;ksx gsrq fu%'kqYd">
      <formula>NOT(ISERROR(SEARCH("dsoy jktdh; fo|ky;ksa esa iz;ksx gsrq fu%'kqYd",F1608)))</formula>
    </cfRule>
    <cfRule type="containsText" dxfId="5441" priority="4641" stopIfTrue="1" operator="containsText" text="dsoy jktdh; fo|ky;ksa esa iz;ksx gsrq fu%'kqYd">
      <formula>NOT(ISERROR(SEARCH("dsoy jktdh; fo|ky;ksa esa iz;ksx gsrq fu%'kqYd",F1608)))</formula>
    </cfRule>
    <cfRule type="containsText" dxfId="5440" priority="4642" stopIfTrue="1" operator="containsText" text="f'k{kk foHkkx jktLFkku">
      <formula>NOT(ISERROR(SEARCH("f'k{kk foHkkx jktLFkku",F1608)))</formula>
    </cfRule>
    <cfRule type="containsText" dxfId="5439" priority="4643" stopIfTrue="1" operator="containsText" text="iw.kkZad">
      <formula>NOT(ISERROR(SEARCH("iw.kkZad",F1608)))</formula>
    </cfRule>
  </conditionalFormatting>
  <conditionalFormatting sqref="B1609:C1609">
    <cfRule type="cellIs" dxfId="5438" priority="4632" stopIfTrue="1" operator="equal">
      <formula>0</formula>
    </cfRule>
  </conditionalFormatting>
  <conditionalFormatting sqref="B1609:C1609">
    <cfRule type="containsText" dxfId="5437" priority="4627" stopIfTrue="1" operator="containsText" text="dsoy jktdh; fo|ky;ksa esa iz;ksx gsrq fu%'kqYd">
      <formula>NOT(ISERROR(SEARCH("dsoy jktdh; fo|ky;ksa esa iz;ksx gsrq fu%'kqYd",B1609)))</formula>
    </cfRule>
    <cfRule type="containsText" dxfId="5436" priority="4628" stopIfTrue="1" operator="containsText" text="dsoy jktdh; fo|ky;ksa esa iz;ksx gsrq fu%'kqYd">
      <formula>NOT(ISERROR(SEARCH("dsoy jktdh; fo|ky;ksa esa iz;ksx gsrq fu%'kqYd",B1609)))</formula>
    </cfRule>
    <cfRule type="containsText" dxfId="5435" priority="4629" stopIfTrue="1" operator="containsText" text="dsoy jktdh; fo|ky;ksa esa iz;ksx gsrq fu%'kqYd">
      <formula>NOT(ISERROR(SEARCH("dsoy jktdh; fo|ky;ksa esa iz;ksx gsrq fu%'kqYd",B1609)))</formula>
    </cfRule>
    <cfRule type="containsText" dxfId="5434" priority="4630" stopIfTrue="1" operator="containsText" text="f'k{kk foHkkx jktLFkku">
      <formula>NOT(ISERROR(SEARCH("f'k{kk foHkkx jktLFkku",B1609)))</formula>
    </cfRule>
    <cfRule type="containsText" dxfId="5433" priority="4631" stopIfTrue="1" operator="containsText" text="iw.kkZad">
      <formula>NOT(ISERROR(SEARCH("iw.kkZad",B1609)))</formula>
    </cfRule>
  </conditionalFormatting>
  <conditionalFormatting sqref="G1593:G1595">
    <cfRule type="expression" dxfId="5432" priority="4626">
      <formula>is(error)</formula>
    </cfRule>
  </conditionalFormatting>
  <conditionalFormatting sqref="G1593:G1595">
    <cfRule type="cellIs" dxfId="5431" priority="4625" operator="equal">
      <formula>0</formula>
    </cfRule>
  </conditionalFormatting>
  <conditionalFormatting sqref="G1593:G1595">
    <cfRule type="expression" dxfId="5430" priority="4624">
      <formula>ISERROR(G1593)</formula>
    </cfRule>
  </conditionalFormatting>
  <conditionalFormatting sqref="K1593:K1595">
    <cfRule type="expression" dxfId="5429" priority="4623">
      <formula>is(error)</formula>
    </cfRule>
  </conditionalFormatting>
  <conditionalFormatting sqref="K1593:K1595">
    <cfRule type="cellIs" dxfId="5428" priority="4622" operator="equal">
      <formula>0</formula>
    </cfRule>
  </conditionalFormatting>
  <conditionalFormatting sqref="K1593:K1595">
    <cfRule type="expression" dxfId="5427" priority="4621">
      <formula>ISERROR(K1593)</formula>
    </cfRule>
  </conditionalFormatting>
  <conditionalFormatting sqref="G1597">
    <cfRule type="expression" dxfId="5426" priority="4620">
      <formula>is(error)</formula>
    </cfRule>
  </conditionalFormatting>
  <conditionalFormatting sqref="G1597">
    <cfRule type="cellIs" dxfId="5425" priority="4619" operator="equal">
      <formula>0</formula>
    </cfRule>
  </conditionalFormatting>
  <conditionalFormatting sqref="G1597">
    <cfRule type="expression" dxfId="5424" priority="4618">
      <formula>ISERROR(G1597)</formula>
    </cfRule>
  </conditionalFormatting>
  <conditionalFormatting sqref="K1597">
    <cfRule type="expression" dxfId="5423" priority="4617">
      <formula>is(error)</formula>
    </cfRule>
  </conditionalFormatting>
  <conditionalFormatting sqref="K1597">
    <cfRule type="cellIs" dxfId="5422" priority="4616" operator="equal">
      <formula>0</formula>
    </cfRule>
  </conditionalFormatting>
  <conditionalFormatting sqref="K1597">
    <cfRule type="expression" dxfId="5421" priority="4615">
      <formula>ISERROR(K1597)</formula>
    </cfRule>
  </conditionalFormatting>
  <conditionalFormatting sqref="O1600:Q1600">
    <cfRule type="cellIs" dxfId="5420" priority="4614" stopIfTrue="1" operator="equal">
      <formula>0</formula>
    </cfRule>
  </conditionalFormatting>
  <conditionalFormatting sqref="O1600:Q1600">
    <cfRule type="containsText" dxfId="5419" priority="4609" stopIfTrue="1" operator="containsText" text="dsoy jktdh; fo|ky;ksa esa iz;ksx gsrq fu%'kqYd">
      <formula>NOT(ISERROR(SEARCH("dsoy jktdh; fo|ky;ksa esa iz;ksx gsrq fu%'kqYd",O1600)))</formula>
    </cfRule>
    <cfRule type="containsText" dxfId="5418" priority="4610" stopIfTrue="1" operator="containsText" text="dsoy jktdh; fo|ky;ksa esa iz;ksx gsrq fu%'kqYd">
      <formula>NOT(ISERROR(SEARCH("dsoy jktdh; fo|ky;ksa esa iz;ksx gsrq fu%'kqYd",O1600)))</formula>
    </cfRule>
    <cfRule type="containsText" dxfId="5417" priority="4611" stopIfTrue="1" operator="containsText" text="dsoy jktdh; fo|ky;ksa esa iz;ksx gsrq fu%'kqYd">
      <formula>NOT(ISERROR(SEARCH("dsoy jktdh; fo|ky;ksa esa iz;ksx gsrq fu%'kqYd",O1600)))</formula>
    </cfRule>
    <cfRule type="containsText" dxfId="5416" priority="4612" stopIfTrue="1" operator="containsText" text="f'k{kk foHkkx jktLFkku">
      <formula>NOT(ISERROR(SEARCH("f'k{kk foHkkx jktLFkku",O1600)))</formula>
    </cfRule>
    <cfRule type="containsText" dxfId="5415" priority="4613" stopIfTrue="1" operator="containsText" text="iw.kkZad">
      <formula>NOT(ISERROR(SEARCH("iw.kkZad",O1600)))</formula>
    </cfRule>
  </conditionalFormatting>
  <conditionalFormatting sqref="F1604">
    <cfRule type="cellIs" dxfId="5414" priority="4578" stopIfTrue="1" operator="equal">
      <formula>0</formula>
    </cfRule>
  </conditionalFormatting>
  <conditionalFormatting sqref="F1604">
    <cfRule type="containsText" dxfId="5413" priority="4573" stopIfTrue="1" operator="containsText" text="dsoy jktdh; fo|ky;ksa esa iz;ksx gsrq fu%'kqYd">
      <formula>NOT(ISERROR(SEARCH("dsoy jktdh; fo|ky;ksa esa iz;ksx gsrq fu%'kqYd",F1604)))</formula>
    </cfRule>
    <cfRule type="containsText" dxfId="5412" priority="4574" stopIfTrue="1" operator="containsText" text="dsoy jktdh; fo|ky;ksa esa iz;ksx gsrq fu%'kqYd">
      <formula>NOT(ISERROR(SEARCH("dsoy jktdh; fo|ky;ksa esa iz;ksx gsrq fu%'kqYd",F1604)))</formula>
    </cfRule>
    <cfRule type="containsText" dxfId="5411" priority="4575" stopIfTrue="1" operator="containsText" text="dsoy jktdh; fo|ky;ksa esa iz;ksx gsrq fu%'kqYd">
      <formula>NOT(ISERROR(SEARCH("dsoy jktdh; fo|ky;ksa esa iz;ksx gsrq fu%'kqYd",F1604)))</formula>
    </cfRule>
    <cfRule type="containsText" dxfId="5410" priority="4576" stopIfTrue="1" operator="containsText" text="f'k{kk foHkkx jktLFkku">
      <formula>NOT(ISERROR(SEARCH("f'k{kk foHkkx jktLFkku",F1604)))</formula>
    </cfRule>
    <cfRule type="containsText" dxfId="5409" priority="4577" stopIfTrue="1" operator="containsText" text="iw.kkZad">
      <formula>NOT(ISERROR(SEARCH("iw.kkZad",F1604)))</formula>
    </cfRule>
  </conditionalFormatting>
  <conditionalFormatting sqref="N1600:N1602">
    <cfRule type="cellIs" dxfId="5408" priority="4596" stopIfTrue="1" operator="equal">
      <formula>0</formula>
    </cfRule>
  </conditionalFormatting>
  <conditionalFormatting sqref="N1600:N1602">
    <cfRule type="containsText" dxfId="5407" priority="4591" stopIfTrue="1" operator="containsText" text="dsoy jktdh; fo|ky;ksa esa iz;ksx gsrq fu%'kqYd">
      <formula>NOT(ISERROR(SEARCH("dsoy jktdh; fo|ky;ksa esa iz;ksx gsrq fu%'kqYd",N1600)))</formula>
    </cfRule>
    <cfRule type="containsText" dxfId="5406" priority="4592" stopIfTrue="1" operator="containsText" text="dsoy jktdh; fo|ky;ksa esa iz;ksx gsrq fu%'kqYd">
      <formula>NOT(ISERROR(SEARCH("dsoy jktdh; fo|ky;ksa esa iz;ksx gsrq fu%'kqYd",N1600)))</formula>
    </cfRule>
    <cfRule type="containsText" dxfId="5405" priority="4593" stopIfTrue="1" operator="containsText" text="dsoy jktdh; fo|ky;ksa esa iz;ksx gsrq fu%'kqYd">
      <formula>NOT(ISERROR(SEARCH("dsoy jktdh; fo|ky;ksa esa iz;ksx gsrq fu%'kqYd",N1600)))</formula>
    </cfRule>
    <cfRule type="containsText" dxfId="5404" priority="4594" stopIfTrue="1" operator="containsText" text="f'k{kk foHkkx jktLFkku">
      <formula>NOT(ISERROR(SEARCH("f'k{kk foHkkx jktLFkku",N1600)))</formula>
    </cfRule>
    <cfRule type="containsText" dxfId="5403" priority="4595" stopIfTrue="1" operator="containsText" text="iw.kkZad">
      <formula>NOT(ISERROR(SEARCH("iw.kkZad",N1600)))</formula>
    </cfRule>
  </conditionalFormatting>
  <conditionalFormatting sqref="J1600:J1602">
    <cfRule type="cellIs" dxfId="5402" priority="4590" stopIfTrue="1" operator="equal">
      <formula>0</formula>
    </cfRule>
  </conditionalFormatting>
  <conditionalFormatting sqref="J1600:J1602">
    <cfRule type="containsText" dxfId="5401" priority="4585" stopIfTrue="1" operator="containsText" text="dsoy jktdh; fo|ky;ksa esa iz;ksx gsrq fu%'kqYd">
      <formula>NOT(ISERROR(SEARCH("dsoy jktdh; fo|ky;ksa esa iz;ksx gsrq fu%'kqYd",J1600)))</formula>
    </cfRule>
    <cfRule type="containsText" dxfId="5400" priority="4586" stopIfTrue="1" operator="containsText" text="dsoy jktdh; fo|ky;ksa esa iz;ksx gsrq fu%'kqYd">
      <formula>NOT(ISERROR(SEARCH("dsoy jktdh; fo|ky;ksa esa iz;ksx gsrq fu%'kqYd",J1600)))</formula>
    </cfRule>
    <cfRule type="containsText" dxfId="5399" priority="4587" stopIfTrue="1" operator="containsText" text="dsoy jktdh; fo|ky;ksa esa iz;ksx gsrq fu%'kqYd">
      <formula>NOT(ISERROR(SEARCH("dsoy jktdh; fo|ky;ksa esa iz;ksx gsrq fu%'kqYd",J1600)))</formula>
    </cfRule>
    <cfRule type="containsText" dxfId="5398" priority="4588" stopIfTrue="1" operator="containsText" text="f'k{kk foHkkx jktLFkku">
      <formula>NOT(ISERROR(SEARCH("f'k{kk foHkkx jktLFkku",J1600)))</formula>
    </cfRule>
    <cfRule type="containsText" dxfId="5397" priority="4589" stopIfTrue="1" operator="containsText" text="iw.kkZad">
      <formula>NOT(ISERROR(SEARCH("iw.kkZad",J1600)))</formula>
    </cfRule>
  </conditionalFormatting>
  <conditionalFormatting sqref="O1601:Q1601">
    <cfRule type="cellIs" dxfId="5396" priority="4608" stopIfTrue="1" operator="equal">
      <formula>0</formula>
    </cfRule>
  </conditionalFormatting>
  <conditionalFormatting sqref="O1601:Q1601">
    <cfRule type="containsText" dxfId="5395" priority="4603" stopIfTrue="1" operator="containsText" text="dsoy jktdh; fo|ky;ksa esa iz;ksx gsrq fu%'kqYd">
      <formula>NOT(ISERROR(SEARCH("dsoy jktdh; fo|ky;ksa esa iz;ksx gsrq fu%'kqYd",O1601)))</formula>
    </cfRule>
    <cfRule type="containsText" dxfId="5394" priority="4604" stopIfTrue="1" operator="containsText" text="dsoy jktdh; fo|ky;ksa esa iz;ksx gsrq fu%'kqYd">
      <formula>NOT(ISERROR(SEARCH("dsoy jktdh; fo|ky;ksa esa iz;ksx gsrq fu%'kqYd",O1601)))</formula>
    </cfRule>
    <cfRule type="containsText" dxfId="5393" priority="4605" stopIfTrue="1" operator="containsText" text="dsoy jktdh; fo|ky;ksa esa iz;ksx gsrq fu%'kqYd">
      <formula>NOT(ISERROR(SEARCH("dsoy jktdh; fo|ky;ksa esa iz;ksx gsrq fu%'kqYd",O1601)))</formula>
    </cfRule>
    <cfRule type="containsText" dxfId="5392" priority="4606" stopIfTrue="1" operator="containsText" text="f'k{kk foHkkx jktLFkku">
      <formula>NOT(ISERROR(SEARCH("f'k{kk foHkkx jktLFkku",O1601)))</formula>
    </cfRule>
    <cfRule type="containsText" dxfId="5391" priority="4607" stopIfTrue="1" operator="containsText" text="iw.kkZad">
      <formula>NOT(ISERROR(SEARCH("iw.kkZad",O1601)))</formula>
    </cfRule>
  </conditionalFormatting>
  <conditionalFormatting sqref="O1602:Q1602">
    <cfRule type="cellIs" dxfId="5390" priority="4602" stopIfTrue="1" operator="equal">
      <formula>0</formula>
    </cfRule>
  </conditionalFormatting>
  <conditionalFormatting sqref="O1602:Q1602">
    <cfRule type="containsText" dxfId="5389" priority="4597" stopIfTrue="1" operator="containsText" text="dsoy jktdh; fo|ky;ksa esa iz;ksx gsrq fu%'kqYd">
      <formula>NOT(ISERROR(SEARCH("dsoy jktdh; fo|ky;ksa esa iz;ksx gsrq fu%'kqYd",O1602)))</formula>
    </cfRule>
    <cfRule type="containsText" dxfId="5388" priority="4598" stopIfTrue="1" operator="containsText" text="dsoy jktdh; fo|ky;ksa esa iz;ksx gsrq fu%'kqYd">
      <formula>NOT(ISERROR(SEARCH("dsoy jktdh; fo|ky;ksa esa iz;ksx gsrq fu%'kqYd",O1602)))</formula>
    </cfRule>
    <cfRule type="containsText" dxfId="5387" priority="4599" stopIfTrue="1" operator="containsText" text="dsoy jktdh; fo|ky;ksa esa iz;ksx gsrq fu%'kqYd">
      <formula>NOT(ISERROR(SEARCH("dsoy jktdh; fo|ky;ksa esa iz;ksx gsrq fu%'kqYd",O1602)))</formula>
    </cfRule>
    <cfRule type="containsText" dxfId="5386" priority="4600" stopIfTrue="1" operator="containsText" text="f'k{kk foHkkx jktLFkku">
      <formula>NOT(ISERROR(SEARCH("f'k{kk foHkkx jktLFkku",O1602)))</formula>
    </cfRule>
    <cfRule type="containsText" dxfId="5385" priority="4601" stopIfTrue="1" operator="containsText" text="iw.kkZad">
      <formula>NOT(ISERROR(SEARCH("iw.kkZad",O1602)))</formula>
    </cfRule>
  </conditionalFormatting>
  <conditionalFormatting sqref="D1604">
    <cfRule type="cellIs" dxfId="5384" priority="4584" stopIfTrue="1" operator="equal">
      <formula>0</formula>
    </cfRule>
  </conditionalFormatting>
  <conditionalFormatting sqref="D1604">
    <cfRule type="containsText" dxfId="5383" priority="4579" stopIfTrue="1" operator="containsText" text="dsoy jktdh; fo|ky;ksa esa iz;ksx gsrq fu%'kqYd">
      <formula>NOT(ISERROR(SEARCH("dsoy jktdh; fo|ky;ksa esa iz;ksx gsrq fu%'kqYd",D1604)))</formula>
    </cfRule>
    <cfRule type="containsText" dxfId="5382" priority="4580" stopIfTrue="1" operator="containsText" text="dsoy jktdh; fo|ky;ksa esa iz;ksx gsrq fu%'kqYd">
      <formula>NOT(ISERROR(SEARCH("dsoy jktdh; fo|ky;ksa esa iz;ksx gsrq fu%'kqYd",D1604)))</formula>
    </cfRule>
    <cfRule type="containsText" dxfId="5381" priority="4581" stopIfTrue="1" operator="containsText" text="dsoy jktdh; fo|ky;ksa esa iz;ksx gsrq fu%'kqYd">
      <formula>NOT(ISERROR(SEARCH("dsoy jktdh; fo|ky;ksa esa iz;ksx gsrq fu%'kqYd",D1604)))</formula>
    </cfRule>
    <cfRule type="containsText" dxfId="5380" priority="4582" stopIfTrue="1" operator="containsText" text="f'k{kk foHkkx jktLFkku">
      <formula>NOT(ISERROR(SEARCH("f'k{kk foHkkx jktLFkku",D1604)))</formula>
    </cfRule>
    <cfRule type="containsText" dxfId="5379" priority="4583" stopIfTrue="1" operator="containsText" text="iw.kkZad">
      <formula>NOT(ISERROR(SEARCH("iw.kkZad",D1604)))</formula>
    </cfRule>
  </conditionalFormatting>
  <conditionalFormatting sqref="L1604">
    <cfRule type="cellIs" dxfId="5378" priority="4572" stopIfTrue="1" operator="equal">
      <formula>0</formula>
    </cfRule>
  </conditionalFormatting>
  <conditionalFormatting sqref="L1604">
    <cfRule type="containsText" dxfId="5377" priority="4567" stopIfTrue="1" operator="containsText" text="dsoy jktdh; fo|ky;ksa esa iz;ksx gsrq fu%'kqYd">
      <formula>NOT(ISERROR(SEARCH("dsoy jktdh; fo|ky;ksa esa iz;ksx gsrq fu%'kqYd",L1604)))</formula>
    </cfRule>
    <cfRule type="containsText" dxfId="5376" priority="4568" stopIfTrue="1" operator="containsText" text="dsoy jktdh; fo|ky;ksa esa iz;ksx gsrq fu%'kqYd">
      <formula>NOT(ISERROR(SEARCH("dsoy jktdh; fo|ky;ksa esa iz;ksx gsrq fu%'kqYd",L1604)))</formula>
    </cfRule>
    <cfRule type="containsText" dxfId="5375" priority="4569" stopIfTrue="1" operator="containsText" text="dsoy jktdh; fo|ky;ksa esa iz;ksx gsrq fu%'kqYd">
      <formula>NOT(ISERROR(SEARCH("dsoy jktdh; fo|ky;ksa esa iz;ksx gsrq fu%'kqYd",L1604)))</formula>
    </cfRule>
    <cfRule type="containsText" dxfId="5374" priority="4570" stopIfTrue="1" operator="containsText" text="f'k{kk foHkkx jktLFkku">
      <formula>NOT(ISERROR(SEARCH("f'k{kk foHkkx jktLFkku",L1604)))</formula>
    </cfRule>
    <cfRule type="containsText" dxfId="5373" priority="4571" stopIfTrue="1" operator="containsText" text="iw.kkZad">
      <formula>NOT(ISERROR(SEARCH("iw.kkZad",L1604)))</formula>
    </cfRule>
  </conditionalFormatting>
  <conditionalFormatting sqref="L1605">
    <cfRule type="cellIs" dxfId="5372" priority="4566" stopIfTrue="1" operator="equal">
      <formula>0</formula>
    </cfRule>
  </conditionalFormatting>
  <conditionalFormatting sqref="L1605">
    <cfRule type="containsText" dxfId="5371" priority="4561" stopIfTrue="1" operator="containsText" text="dsoy jktdh; fo|ky;ksa esa iz;ksx gsrq fu%'kqYd">
      <formula>NOT(ISERROR(SEARCH("dsoy jktdh; fo|ky;ksa esa iz;ksx gsrq fu%'kqYd",L1605)))</formula>
    </cfRule>
    <cfRule type="containsText" dxfId="5370" priority="4562" stopIfTrue="1" operator="containsText" text="dsoy jktdh; fo|ky;ksa esa iz;ksx gsrq fu%'kqYd">
      <formula>NOT(ISERROR(SEARCH("dsoy jktdh; fo|ky;ksa esa iz;ksx gsrq fu%'kqYd",L1605)))</formula>
    </cfRule>
    <cfRule type="containsText" dxfId="5369" priority="4563" stopIfTrue="1" operator="containsText" text="dsoy jktdh; fo|ky;ksa esa iz;ksx gsrq fu%'kqYd">
      <formula>NOT(ISERROR(SEARCH("dsoy jktdh; fo|ky;ksa esa iz;ksx gsrq fu%'kqYd",L1605)))</formula>
    </cfRule>
    <cfRule type="containsText" dxfId="5368" priority="4564" stopIfTrue="1" operator="containsText" text="f'k{kk foHkkx jktLFkku">
      <formula>NOT(ISERROR(SEARCH("f'k{kk foHkkx jktLFkku",L1605)))</formula>
    </cfRule>
    <cfRule type="containsText" dxfId="5367" priority="4565" stopIfTrue="1" operator="containsText" text="iw.kkZad">
      <formula>NOT(ISERROR(SEARCH("iw.kkZad",L1605)))</formula>
    </cfRule>
  </conditionalFormatting>
  <conditionalFormatting sqref="O1603">
    <cfRule type="cellIs" dxfId="5366" priority="4560" stopIfTrue="1" operator="equal">
      <formula>0</formula>
    </cfRule>
  </conditionalFormatting>
  <conditionalFormatting sqref="O1603">
    <cfRule type="containsText" dxfId="5365" priority="4555" stopIfTrue="1" operator="containsText" text="dsoy jktdh; fo|ky;ksa esa iz;ksx gsrq fu%'kqYd">
      <formula>NOT(ISERROR(SEARCH("dsoy jktdh; fo|ky;ksa esa iz;ksx gsrq fu%'kqYd",O1603)))</formula>
    </cfRule>
    <cfRule type="containsText" dxfId="5364" priority="4556" stopIfTrue="1" operator="containsText" text="dsoy jktdh; fo|ky;ksa esa iz;ksx gsrq fu%'kqYd">
      <formula>NOT(ISERROR(SEARCH("dsoy jktdh; fo|ky;ksa esa iz;ksx gsrq fu%'kqYd",O1603)))</formula>
    </cfRule>
    <cfRule type="containsText" dxfId="5363" priority="4557" stopIfTrue="1" operator="containsText" text="dsoy jktdh; fo|ky;ksa esa iz;ksx gsrq fu%'kqYd">
      <formula>NOT(ISERROR(SEARCH("dsoy jktdh; fo|ky;ksa esa iz;ksx gsrq fu%'kqYd",O1603)))</formula>
    </cfRule>
    <cfRule type="containsText" dxfId="5362" priority="4558" stopIfTrue="1" operator="containsText" text="f'k{kk foHkkx jktLFkku">
      <formula>NOT(ISERROR(SEARCH("f'k{kk foHkkx jktLFkku",O1603)))</formula>
    </cfRule>
    <cfRule type="containsText" dxfId="5361" priority="4559" stopIfTrue="1" operator="containsText" text="iw.kkZad">
      <formula>NOT(ISERROR(SEARCH("iw.kkZad",O1603)))</formula>
    </cfRule>
  </conditionalFormatting>
  <conditionalFormatting sqref="O1604">
    <cfRule type="cellIs" dxfId="5360" priority="4554" stopIfTrue="1" operator="equal">
      <formula>0</formula>
    </cfRule>
  </conditionalFormatting>
  <conditionalFormatting sqref="O1604">
    <cfRule type="containsText" dxfId="5359" priority="4549" stopIfTrue="1" operator="containsText" text="dsoy jktdh; fo|ky;ksa esa iz;ksx gsrq fu%'kqYd">
      <formula>NOT(ISERROR(SEARCH("dsoy jktdh; fo|ky;ksa esa iz;ksx gsrq fu%'kqYd",O1604)))</formula>
    </cfRule>
    <cfRule type="containsText" dxfId="5358" priority="4550" stopIfTrue="1" operator="containsText" text="dsoy jktdh; fo|ky;ksa esa iz;ksx gsrq fu%'kqYd">
      <formula>NOT(ISERROR(SEARCH("dsoy jktdh; fo|ky;ksa esa iz;ksx gsrq fu%'kqYd",O1604)))</formula>
    </cfRule>
    <cfRule type="containsText" dxfId="5357" priority="4551" stopIfTrue="1" operator="containsText" text="dsoy jktdh; fo|ky;ksa esa iz;ksx gsrq fu%'kqYd">
      <formula>NOT(ISERROR(SEARCH("dsoy jktdh; fo|ky;ksa esa iz;ksx gsrq fu%'kqYd",O1604)))</formula>
    </cfRule>
    <cfRule type="containsText" dxfId="5356" priority="4552" stopIfTrue="1" operator="containsText" text="f'k{kk foHkkx jktLFkku">
      <formula>NOT(ISERROR(SEARCH("f'k{kk foHkkx jktLFkku",O1604)))</formula>
    </cfRule>
    <cfRule type="containsText" dxfId="5355" priority="4553" stopIfTrue="1" operator="containsText" text="iw.kkZad">
      <formula>NOT(ISERROR(SEARCH("iw.kkZad",O1604)))</formula>
    </cfRule>
  </conditionalFormatting>
  <conditionalFormatting sqref="O1605">
    <cfRule type="cellIs" dxfId="5354" priority="4548" stopIfTrue="1" operator="equal">
      <formula>0</formula>
    </cfRule>
  </conditionalFormatting>
  <conditionalFormatting sqref="O1605">
    <cfRule type="containsText" dxfId="5353" priority="4543" stopIfTrue="1" operator="containsText" text="dsoy jktdh; fo|ky;ksa esa iz;ksx gsrq fu%'kqYd">
      <formula>NOT(ISERROR(SEARCH("dsoy jktdh; fo|ky;ksa esa iz;ksx gsrq fu%'kqYd",O1605)))</formula>
    </cfRule>
    <cfRule type="containsText" dxfId="5352" priority="4544" stopIfTrue="1" operator="containsText" text="dsoy jktdh; fo|ky;ksa esa iz;ksx gsrq fu%'kqYd">
      <formula>NOT(ISERROR(SEARCH("dsoy jktdh; fo|ky;ksa esa iz;ksx gsrq fu%'kqYd",O1605)))</formula>
    </cfRule>
    <cfRule type="containsText" dxfId="5351" priority="4545" stopIfTrue="1" operator="containsText" text="dsoy jktdh; fo|ky;ksa esa iz;ksx gsrq fu%'kqYd">
      <formula>NOT(ISERROR(SEARCH("dsoy jktdh; fo|ky;ksa esa iz;ksx gsrq fu%'kqYd",O1605)))</formula>
    </cfRule>
    <cfRule type="containsText" dxfId="5350" priority="4546" stopIfTrue="1" operator="containsText" text="f'k{kk foHkkx jktLFkku">
      <formula>NOT(ISERROR(SEARCH("f'k{kk foHkkx jktLFkku",O1605)))</formula>
    </cfRule>
    <cfRule type="containsText" dxfId="5349" priority="4547" stopIfTrue="1" operator="containsText" text="iw.kkZad">
      <formula>NOT(ISERROR(SEARCH("iw.kkZad",O1605)))</formula>
    </cfRule>
  </conditionalFormatting>
  <conditionalFormatting sqref="J1608:J1611">
    <cfRule type="cellIs" dxfId="5348" priority="4542" stopIfTrue="1" operator="equal">
      <formula>0</formula>
    </cfRule>
  </conditionalFormatting>
  <conditionalFormatting sqref="J1608:J1611">
    <cfRule type="containsText" dxfId="5347" priority="4537" stopIfTrue="1" operator="containsText" text="dsoy jktdh; fo|ky;ksa esa iz;ksx gsrq fu%'kqYd">
      <formula>NOT(ISERROR(SEARCH("dsoy jktdh; fo|ky;ksa esa iz;ksx gsrq fu%'kqYd",J1608)))</formula>
    </cfRule>
    <cfRule type="containsText" dxfId="5346" priority="4538" stopIfTrue="1" operator="containsText" text="dsoy jktdh; fo|ky;ksa esa iz;ksx gsrq fu%'kqYd">
      <formula>NOT(ISERROR(SEARCH("dsoy jktdh; fo|ky;ksa esa iz;ksx gsrq fu%'kqYd",J1608)))</formula>
    </cfRule>
    <cfRule type="containsText" dxfId="5345" priority="4539" stopIfTrue="1" operator="containsText" text="dsoy jktdh; fo|ky;ksa esa iz;ksx gsrq fu%'kqYd">
      <formula>NOT(ISERROR(SEARCH("dsoy jktdh; fo|ky;ksa esa iz;ksx gsrq fu%'kqYd",J1608)))</formula>
    </cfRule>
    <cfRule type="containsText" dxfId="5344" priority="4540" stopIfTrue="1" operator="containsText" text="f'k{kk foHkkx jktLFkku">
      <formula>NOT(ISERROR(SEARCH("f'k{kk foHkkx jktLFkku",J1608)))</formula>
    </cfRule>
    <cfRule type="containsText" dxfId="5343" priority="4541" stopIfTrue="1" operator="containsText" text="iw.kkZad">
      <formula>NOT(ISERROR(SEARCH("iw.kkZad",J1608)))</formula>
    </cfRule>
  </conditionalFormatting>
  <conditionalFormatting sqref="J1612">
    <cfRule type="cellIs" dxfId="5342" priority="4536" stopIfTrue="1" operator="equal">
      <formula>0</formula>
    </cfRule>
  </conditionalFormatting>
  <conditionalFormatting sqref="J1612">
    <cfRule type="containsText" dxfId="5341" priority="4531" stopIfTrue="1" operator="containsText" text="dsoy jktdh; fo|ky;ksa esa iz;ksx gsrq fu%'kqYd">
      <formula>NOT(ISERROR(SEARCH("dsoy jktdh; fo|ky;ksa esa iz;ksx gsrq fu%'kqYd",J1612)))</formula>
    </cfRule>
    <cfRule type="containsText" dxfId="5340" priority="4532" stopIfTrue="1" operator="containsText" text="dsoy jktdh; fo|ky;ksa esa iz;ksx gsrq fu%'kqYd">
      <formula>NOT(ISERROR(SEARCH("dsoy jktdh; fo|ky;ksa esa iz;ksx gsrq fu%'kqYd",J1612)))</formula>
    </cfRule>
    <cfRule type="containsText" dxfId="5339" priority="4533" stopIfTrue="1" operator="containsText" text="dsoy jktdh; fo|ky;ksa esa iz;ksx gsrq fu%'kqYd">
      <formula>NOT(ISERROR(SEARCH("dsoy jktdh; fo|ky;ksa esa iz;ksx gsrq fu%'kqYd",J1612)))</formula>
    </cfRule>
    <cfRule type="containsText" dxfId="5338" priority="4534" stopIfTrue="1" operator="containsText" text="f'k{kk foHkkx jktLFkku">
      <formula>NOT(ISERROR(SEARCH("f'k{kk foHkkx jktLFkku",J1612)))</formula>
    </cfRule>
    <cfRule type="containsText" dxfId="5337" priority="4535" stopIfTrue="1" operator="containsText" text="iw.kkZad">
      <formula>NOT(ISERROR(SEARCH("iw.kkZad",J1612)))</formula>
    </cfRule>
  </conditionalFormatting>
  <conditionalFormatting sqref="N1588">
    <cfRule type="cellIs" dxfId="5336" priority="4530" stopIfTrue="1" operator="equal">
      <formula>0</formula>
    </cfRule>
  </conditionalFormatting>
  <conditionalFormatting sqref="N1588">
    <cfRule type="containsText" dxfId="5335" priority="4525" stopIfTrue="1" operator="containsText" text="dsoy jktdh; fo|ky;ksa esa iz;ksx gsrq fu%'kqYd">
      <formula>NOT(ISERROR(SEARCH("dsoy jktdh; fo|ky;ksa esa iz;ksx gsrq fu%'kqYd",N1588)))</formula>
    </cfRule>
    <cfRule type="containsText" dxfId="5334" priority="4526" stopIfTrue="1" operator="containsText" text="dsoy jktdh; fo|ky;ksa esa iz;ksx gsrq fu%'kqYd">
      <formula>NOT(ISERROR(SEARCH("dsoy jktdh; fo|ky;ksa esa iz;ksx gsrq fu%'kqYd",N1588)))</formula>
    </cfRule>
    <cfRule type="containsText" dxfId="5333" priority="4527" stopIfTrue="1" operator="containsText" text="dsoy jktdh; fo|ky;ksa esa iz;ksx gsrq fu%'kqYd">
      <formula>NOT(ISERROR(SEARCH("dsoy jktdh; fo|ky;ksa esa iz;ksx gsrq fu%'kqYd",N1588)))</formula>
    </cfRule>
    <cfRule type="containsText" dxfId="5332" priority="4528" stopIfTrue="1" operator="containsText" text="f'k{kk foHkkx jktLFkku">
      <formula>NOT(ISERROR(SEARCH("f'k{kk foHkkx jktLFkku",N1588)))</formula>
    </cfRule>
    <cfRule type="containsText" dxfId="5331" priority="4529" stopIfTrue="1" operator="containsText" text="iw.kkZad">
      <formula>NOT(ISERROR(SEARCH("iw.kkZad",N1588)))</formula>
    </cfRule>
  </conditionalFormatting>
  <conditionalFormatting sqref="N1589">
    <cfRule type="cellIs" dxfId="5330" priority="4524" stopIfTrue="1" operator="equal">
      <formula>0</formula>
    </cfRule>
  </conditionalFormatting>
  <conditionalFormatting sqref="N1589">
    <cfRule type="containsText" dxfId="5329" priority="4519" stopIfTrue="1" operator="containsText" text="dsoy jktdh; fo|ky;ksa esa iz;ksx gsrq fu%'kqYd">
      <formula>NOT(ISERROR(SEARCH("dsoy jktdh; fo|ky;ksa esa iz;ksx gsrq fu%'kqYd",N1589)))</formula>
    </cfRule>
    <cfRule type="containsText" dxfId="5328" priority="4520" stopIfTrue="1" operator="containsText" text="dsoy jktdh; fo|ky;ksa esa iz;ksx gsrq fu%'kqYd">
      <formula>NOT(ISERROR(SEARCH("dsoy jktdh; fo|ky;ksa esa iz;ksx gsrq fu%'kqYd",N1589)))</formula>
    </cfRule>
    <cfRule type="containsText" dxfId="5327" priority="4521" stopIfTrue="1" operator="containsText" text="dsoy jktdh; fo|ky;ksa esa iz;ksx gsrq fu%'kqYd">
      <formula>NOT(ISERROR(SEARCH("dsoy jktdh; fo|ky;ksa esa iz;ksx gsrq fu%'kqYd",N1589)))</formula>
    </cfRule>
    <cfRule type="containsText" dxfId="5326" priority="4522" stopIfTrue="1" operator="containsText" text="f'k{kk foHkkx jktLFkku">
      <formula>NOT(ISERROR(SEARCH("f'k{kk foHkkx jktLFkku",N1589)))</formula>
    </cfRule>
    <cfRule type="containsText" dxfId="5325" priority="4523" stopIfTrue="1" operator="containsText" text="iw.kkZad">
      <formula>NOT(ISERROR(SEARCH("iw.kkZad",N1589)))</formula>
    </cfRule>
  </conditionalFormatting>
  <conditionalFormatting sqref="B1589:C1589">
    <cfRule type="cellIs" dxfId="5324" priority="4518" stopIfTrue="1" operator="equal">
      <formula>0</formula>
    </cfRule>
  </conditionalFormatting>
  <conditionalFormatting sqref="B1589:C1589">
    <cfRule type="containsText" dxfId="5323" priority="4513" stopIfTrue="1" operator="containsText" text="dsoy jktdh; fo|ky;ksa esa iz;ksx gsrq fu%'kqYd">
      <formula>NOT(ISERROR(SEARCH("dsoy jktdh; fo|ky;ksa esa iz;ksx gsrq fu%'kqYd",B1589)))</formula>
    </cfRule>
    <cfRule type="containsText" dxfId="5322" priority="4514" stopIfTrue="1" operator="containsText" text="dsoy jktdh; fo|ky;ksa esa iz;ksx gsrq fu%'kqYd">
      <formula>NOT(ISERROR(SEARCH("dsoy jktdh; fo|ky;ksa esa iz;ksx gsrq fu%'kqYd",B1589)))</formula>
    </cfRule>
    <cfRule type="containsText" dxfId="5321" priority="4515" stopIfTrue="1" operator="containsText" text="dsoy jktdh; fo|ky;ksa esa iz;ksx gsrq fu%'kqYd">
      <formula>NOT(ISERROR(SEARCH("dsoy jktdh; fo|ky;ksa esa iz;ksx gsrq fu%'kqYd",B1589)))</formula>
    </cfRule>
    <cfRule type="containsText" dxfId="5320" priority="4516" stopIfTrue="1" operator="containsText" text="f'k{kk foHkkx jktLFkku">
      <formula>NOT(ISERROR(SEARCH("f'k{kk foHkkx jktLFkku",B1589)))</formula>
    </cfRule>
    <cfRule type="containsText" dxfId="5319" priority="4517" stopIfTrue="1" operator="containsText" text="iw.kkZad">
      <formula>NOT(ISERROR(SEARCH("iw.kkZad",B1589)))</formula>
    </cfRule>
  </conditionalFormatting>
  <conditionalFormatting sqref="B1631:F1631 B1634:D1634 F1634 H1634 B1632:C1633 B1624:C1626 A1613:A1614 B1636:D1636 F1636 H1636 C1617:C1619 B1615:B1619 B1621:C1621 J1619 B1635">
    <cfRule type="cellIs" dxfId="5318" priority="4512" stopIfTrue="1" operator="equal">
      <formula>0</formula>
    </cfRule>
  </conditionalFormatting>
  <conditionalFormatting sqref="B1631:F1631 B1634:D1634 F1634 H1634 B1632:C1633 B1624:C1626 A1613:A1614 B1636:D1636 F1636 H1636 C1617:C1619 B1615:B1619 B1621:C1621 J1619 B1635">
    <cfRule type="containsText" dxfId="5317" priority="4507" stopIfTrue="1" operator="containsText" text="dsoy jktdh; fo|ky;ksa esa iz;ksx gsrq fu%'kqYd">
      <formula>NOT(ISERROR(SEARCH("dsoy jktdh; fo|ky;ksa esa iz;ksx gsrq fu%'kqYd",A1613)))</formula>
    </cfRule>
    <cfRule type="containsText" dxfId="5316" priority="4508" stopIfTrue="1" operator="containsText" text="dsoy jktdh; fo|ky;ksa esa iz;ksx gsrq fu%'kqYd">
      <formula>NOT(ISERROR(SEARCH("dsoy jktdh; fo|ky;ksa esa iz;ksx gsrq fu%'kqYd",A1613)))</formula>
    </cfRule>
    <cfRule type="containsText" dxfId="5315" priority="4509" stopIfTrue="1" operator="containsText" text="dsoy jktdh; fo|ky;ksa esa iz;ksx gsrq fu%'kqYd">
      <formula>NOT(ISERROR(SEARCH("dsoy jktdh; fo|ky;ksa esa iz;ksx gsrq fu%'kqYd",A1613)))</formula>
    </cfRule>
    <cfRule type="containsText" dxfId="5314" priority="4510" stopIfTrue="1" operator="containsText" text="f'k{kk foHkkx jktLFkku">
      <formula>NOT(ISERROR(SEARCH("f'k{kk foHkkx jktLFkku",A1613)))</formula>
    </cfRule>
    <cfRule type="containsText" dxfId="5313" priority="4511" stopIfTrue="1" operator="containsText" text="iw.kkZad">
      <formula>NOT(ISERROR(SEARCH("iw.kkZad",A1613)))</formula>
    </cfRule>
  </conditionalFormatting>
  <conditionalFormatting sqref="B1621:C1621">
    <cfRule type="cellIs" dxfId="5312" priority="4505" operator="equal">
      <formula>0</formula>
    </cfRule>
    <cfRule type="containsText" dxfId="5311" priority="4506" stopIfTrue="1" operator="containsText" text="false">
      <formula>NOT(ISERROR(SEARCH("false",B1621)))</formula>
    </cfRule>
  </conditionalFormatting>
  <conditionalFormatting sqref="H1639:H1643">
    <cfRule type="cellIs" dxfId="5310" priority="4438" stopIfTrue="1" operator="equal">
      <formula>0</formula>
    </cfRule>
  </conditionalFormatting>
  <conditionalFormatting sqref="H1639:H1643">
    <cfRule type="containsText" dxfId="5309" priority="4433" stopIfTrue="1" operator="containsText" text="dsoy jktdh; fo|ky;ksa esa iz;ksx gsrq fu%'kqYd">
      <formula>NOT(ISERROR(SEARCH("dsoy jktdh; fo|ky;ksa esa iz;ksx gsrq fu%'kqYd",H1639)))</formula>
    </cfRule>
    <cfRule type="containsText" dxfId="5308" priority="4434" stopIfTrue="1" operator="containsText" text="dsoy jktdh; fo|ky;ksa esa iz;ksx gsrq fu%'kqYd">
      <formula>NOT(ISERROR(SEARCH("dsoy jktdh; fo|ky;ksa esa iz;ksx gsrq fu%'kqYd",H1639)))</formula>
    </cfRule>
    <cfRule type="containsText" dxfId="5307" priority="4435" stopIfTrue="1" operator="containsText" text="dsoy jktdh; fo|ky;ksa esa iz;ksx gsrq fu%'kqYd">
      <formula>NOT(ISERROR(SEARCH("dsoy jktdh; fo|ky;ksa esa iz;ksx gsrq fu%'kqYd",H1639)))</formula>
    </cfRule>
    <cfRule type="containsText" dxfId="5306" priority="4436" stopIfTrue="1" operator="containsText" text="f'k{kk foHkkx jktLFkku">
      <formula>NOT(ISERROR(SEARCH("f'k{kk foHkkx jktLFkku",H1639)))</formula>
    </cfRule>
    <cfRule type="containsText" dxfId="5305" priority="4437" stopIfTrue="1" operator="containsText" text="iw.kkZad">
      <formula>NOT(ISERROR(SEARCH("iw.kkZad",H1639)))</formula>
    </cfRule>
  </conditionalFormatting>
  <conditionalFormatting sqref="D1632:F1632">
    <cfRule type="cellIs" dxfId="5304" priority="4504" stopIfTrue="1" operator="equal">
      <formula>0</formula>
    </cfRule>
  </conditionalFormatting>
  <conditionalFormatting sqref="D1632:F1632">
    <cfRule type="containsText" dxfId="5303" priority="4499" stopIfTrue="1" operator="containsText" text="dsoy jktdh; fo|ky;ksa esa iz;ksx gsrq fu%'kqYd">
      <formula>NOT(ISERROR(SEARCH("dsoy jktdh; fo|ky;ksa esa iz;ksx gsrq fu%'kqYd",D1632)))</formula>
    </cfRule>
    <cfRule type="containsText" dxfId="5302" priority="4500" stopIfTrue="1" operator="containsText" text="dsoy jktdh; fo|ky;ksa esa iz;ksx gsrq fu%'kqYd">
      <formula>NOT(ISERROR(SEARCH("dsoy jktdh; fo|ky;ksa esa iz;ksx gsrq fu%'kqYd",D1632)))</formula>
    </cfRule>
    <cfRule type="containsText" dxfId="5301" priority="4501" stopIfTrue="1" operator="containsText" text="dsoy jktdh; fo|ky;ksa esa iz;ksx gsrq fu%'kqYd">
      <formula>NOT(ISERROR(SEARCH("dsoy jktdh; fo|ky;ksa esa iz;ksx gsrq fu%'kqYd",D1632)))</formula>
    </cfRule>
    <cfRule type="containsText" dxfId="5300" priority="4502" stopIfTrue="1" operator="containsText" text="f'k{kk foHkkx jktLFkku">
      <formula>NOT(ISERROR(SEARCH("f'k{kk foHkkx jktLFkku",D1632)))</formula>
    </cfRule>
    <cfRule type="containsText" dxfId="5299" priority="4503" stopIfTrue="1" operator="containsText" text="iw.kkZad">
      <formula>NOT(ISERROR(SEARCH("iw.kkZad",D1632)))</formula>
    </cfRule>
  </conditionalFormatting>
  <conditionalFormatting sqref="D1633:F1633">
    <cfRule type="cellIs" dxfId="5298" priority="4498" stopIfTrue="1" operator="equal">
      <formula>0</formula>
    </cfRule>
  </conditionalFormatting>
  <conditionalFormatting sqref="D1633:F1633">
    <cfRule type="containsText" dxfId="5297" priority="4493" stopIfTrue="1" operator="containsText" text="dsoy jktdh; fo|ky;ksa esa iz;ksx gsrq fu%'kqYd">
      <formula>NOT(ISERROR(SEARCH("dsoy jktdh; fo|ky;ksa esa iz;ksx gsrq fu%'kqYd",D1633)))</formula>
    </cfRule>
    <cfRule type="containsText" dxfId="5296" priority="4494" stopIfTrue="1" operator="containsText" text="dsoy jktdh; fo|ky;ksa esa iz;ksx gsrq fu%'kqYd">
      <formula>NOT(ISERROR(SEARCH("dsoy jktdh; fo|ky;ksa esa iz;ksx gsrq fu%'kqYd",D1633)))</formula>
    </cfRule>
    <cfRule type="containsText" dxfId="5295" priority="4495" stopIfTrue="1" operator="containsText" text="dsoy jktdh; fo|ky;ksa esa iz;ksx gsrq fu%'kqYd">
      <formula>NOT(ISERROR(SEARCH("dsoy jktdh; fo|ky;ksa esa iz;ksx gsrq fu%'kqYd",D1633)))</formula>
    </cfRule>
    <cfRule type="containsText" dxfId="5294" priority="4496" stopIfTrue="1" operator="containsText" text="f'k{kk foHkkx jktLFkku">
      <formula>NOT(ISERROR(SEARCH("f'k{kk foHkkx jktLFkku",D1633)))</formula>
    </cfRule>
    <cfRule type="containsText" dxfId="5293" priority="4497" stopIfTrue="1" operator="containsText" text="iw.kkZad">
      <formula>NOT(ISERROR(SEARCH("iw.kkZad",D1633)))</formula>
    </cfRule>
  </conditionalFormatting>
  <conditionalFormatting sqref="L1634">
    <cfRule type="cellIs" dxfId="5292" priority="4492" stopIfTrue="1" operator="equal">
      <formula>0</formula>
    </cfRule>
  </conditionalFormatting>
  <conditionalFormatting sqref="L1634">
    <cfRule type="containsText" dxfId="5291" priority="4487" stopIfTrue="1" operator="containsText" text="dsoy jktdh; fo|ky;ksa esa iz;ksx gsrq fu%'kqYd">
      <formula>NOT(ISERROR(SEARCH("dsoy jktdh; fo|ky;ksa esa iz;ksx gsrq fu%'kqYd",L1634)))</formula>
    </cfRule>
    <cfRule type="containsText" dxfId="5290" priority="4488" stopIfTrue="1" operator="containsText" text="dsoy jktdh; fo|ky;ksa esa iz;ksx gsrq fu%'kqYd">
      <formula>NOT(ISERROR(SEARCH("dsoy jktdh; fo|ky;ksa esa iz;ksx gsrq fu%'kqYd",L1634)))</formula>
    </cfRule>
    <cfRule type="containsText" dxfId="5289" priority="4489" stopIfTrue="1" operator="containsText" text="dsoy jktdh; fo|ky;ksa esa iz;ksx gsrq fu%'kqYd">
      <formula>NOT(ISERROR(SEARCH("dsoy jktdh; fo|ky;ksa esa iz;ksx gsrq fu%'kqYd",L1634)))</formula>
    </cfRule>
    <cfRule type="containsText" dxfId="5288" priority="4490" stopIfTrue="1" operator="containsText" text="f'k{kk foHkkx jktLFkku">
      <formula>NOT(ISERROR(SEARCH("f'k{kk foHkkx jktLFkku",L1634)))</formula>
    </cfRule>
    <cfRule type="containsText" dxfId="5287" priority="4491" stopIfTrue="1" operator="containsText" text="iw.kkZad">
      <formula>NOT(ISERROR(SEARCH("iw.kkZad",L1634)))</formula>
    </cfRule>
  </conditionalFormatting>
  <conditionalFormatting sqref="H1635">
    <cfRule type="cellIs" dxfId="5286" priority="4486" stopIfTrue="1" operator="equal">
      <formula>0</formula>
    </cfRule>
  </conditionalFormatting>
  <conditionalFormatting sqref="H1635">
    <cfRule type="containsText" dxfId="5285" priority="4481" stopIfTrue="1" operator="containsText" text="dsoy jktdh; fo|ky;ksa esa iz;ksx gsrq fu%'kqYd">
      <formula>NOT(ISERROR(SEARCH("dsoy jktdh; fo|ky;ksa esa iz;ksx gsrq fu%'kqYd",H1635)))</formula>
    </cfRule>
    <cfRule type="containsText" dxfId="5284" priority="4482" stopIfTrue="1" operator="containsText" text="dsoy jktdh; fo|ky;ksa esa iz;ksx gsrq fu%'kqYd">
      <formula>NOT(ISERROR(SEARCH("dsoy jktdh; fo|ky;ksa esa iz;ksx gsrq fu%'kqYd",H1635)))</formula>
    </cfRule>
    <cfRule type="containsText" dxfId="5283" priority="4483" stopIfTrue="1" operator="containsText" text="dsoy jktdh; fo|ky;ksa esa iz;ksx gsrq fu%'kqYd">
      <formula>NOT(ISERROR(SEARCH("dsoy jktdh; fo|ky;ksa esa iz;ksx gsrq fu%'kqYd",H1635)))</formula>
    </cfRule>
    <cfRule type="containsText" dxfId="5282" priority="4484" stopIfTrue="1" operator="containsText" text="f'k{kk foHkkx jktLFkku">
      <formula>NOT(ISERROR(SEARCH("f'k{kk foHkkx jktLFkku",H1635)))</formula>
    </cfRule>
    <cfRule type="containsText" dxfId="5281" priority="4485" stopIfTrue="1" operator="containsText" text="iw.kkZad">
      <formula>NOT(ISERROR(SEARCH("iw.kkZad",H1635)))</formula>
    </cfRule>
  </conditionalFormatting>
  <conditionalFormatting sqref="C1628">
    <cfRule type="cellIs" dxfId="5280" priority="4480" stopIfTrue="1" operator="equal">
      <formula>0</formula>
    </cfRule>
  </conditionalFormatting>
  <conditionalFormatting sqref="C1628">
    <cfRule type="containsText" dxfId="5279" priority="4475" stopIfTrue="1" operator="containsText" text="dsoy jktdh; fo|ky;ksa esa iz;ksx gsrq fu%'kqYd">
      <formula>NOT(ISERROR(SEARCH("dsoy jktdh; fo|ky;ksa esa iz;ksx gsrq fu%'kqYd",C1628)))</formula>
    </cfRule>
    <cfRule type="containsText" dxfId="5278" priority="4476" stopIfTrue="1" operator="containsText" text="dsoy jktdh; fo|ky;ksa esa iz;ksx gsrq fu%'kqYd">
      <formula>NOT(ISERROR(SEARCH("dsoy jktdh; fo|ky;ksa esa iz;ksx gsrq fu%'kqYd",C1628)))</formula>
    </cfRule>
    <cfRule type="containsText" dxfId="5277" priority="4477" stopIfTrue="1" operator="containsText" text="dsoy jktdh; fo|ky;ksa esa iz;ksx gsrq fu%'kqYd">
      <formula>NOT(ISERROR(SEARCH("dsoy jktdh; fo|ky;ksa esa iz;ksx gsrq fu%'kqYd",C1628)))</formula>
    </cfRule>
    <cfRule type="containsText" dxfId="5276" priority="4478" stopIfTrue="1" operator="containsText" text="f'k{kk foHkkx jktLFkku">
      <formula>NOT(ISERROR(SEARCH("f'k{kk foHkkx jktLFkku",C1628)))</formula>
    </cfRule>
    <cfRule type="containsText" dxfId="5275" priority="4479" stopIfTrue="1" operator="containsText" text="iw.kkZad">
      <formula>NOT(ISERROR(SEARCH("iw.kkZad",C1628)))</formula>
    </cfRule>
  </conditionalFormatting>
  <conditionalFormatting sqref="B1627">
    <cfRule type="cellIs" dxfId="5274" priority="4474" stopIfTrue="1" operator="equal">
      <formula>0</formula>
    </cfRule>
  </conditionalFormatting>
  <conditionalFormatting sqref="B1627">
    <cfRule type="containsText" dxfId="5273" priority="4469" stopIfTrue="1" operator="containsText" text="dsoy jktdh; fo|ky;ksa esa iz;ksx gsrq fu%'kqYd">
      <formula>NOT(ISERROR(SEARCH("dsoy jktdh; fo|ky;ksa esa iz;ksx gsrq fu%'kqYd",B1627)))</formula>
    </cfRule>
    <cfRule type="containsText" dxfId="5272" priority="4470" stopIfTrue="1" operator="containsText" text="dsoy jktdh; fo|ky;ksa esa iz;ksx gsrq fu%'kqYd">
      <formula>NOT(ISERROR(SEARCH("dsoy jktdh; fo|ky;ksa esa iz;ksx gsrq fu%'kqYd",B1627)))</formula>
    </cfRule>
    <cfRule type="containsText" dxfId="5271" priority="4471" stopIfTrue="1" operator="containsText" text="dsoy jktdh; fo|ky;ksa esa iz;ksx gsrq fu%'kqYd">
      <formula>NOT(ISERROR(SEARCH("dsoy jktdh; fo|ky;ksa esa iz;ksx gsrq fu%'kqYd",B1627)))</formula>
    </cfRule>
    <cfRule type="containsText" dxfId="5270" priority="4472" stopIfTrue="1" operator="containsText" text="f'k{kk foHkkx jktLFkku">
      <formula>NOT(ISERROR(SEARCH("f'k{kk foHkkx jktLFkku",B1627)))</formula>
    </cfRule>
    <cfRule type="containsText" dxfId="5269" priority="4473" stopIfTrue="1" operator="containsText" text="iw.kkZad">
      <formula>NOT(ISERROR(SEARCH("iw.kkZad",B1627)))</formula>
    </cfRule>
  </conditionalFormatting>
  <conditionalFormatting sqref="K1623 D1623:F1623 H1623:I1623">
    <cfRule type="cellIs" dxfId="5268" priority="4468" stopIfTrue="1" operator="equal">
      <formula>0</formula>
    </cfRule>
  </conditionalFormatting>
  <conditionalFormatting sqref="K1623 D1623:F1623 H1623:I1623">
    <cfRule type="containsText" dxfId="5267" priority="4463" stopIfTrue="1" operator="containsText" text="dsoy jktdh; fo|ky;ksa esa iz;ksx gsrq fu%'kqYd">
      <formula>NOT(ISERROR(SEARCH("dsoy jktdh; fo|ky;ksa esa iz;ksx gsrq fu%'kqYd",D1623)))</formula>
    </cfRule>
    <cfRule type="containsText" dxfId="5266" priority="4464" stopIfTrue="1" operator="containsText" text="dsoy jktdh; fo|ky;ksa esa iz;ksx gsrq fu%'kqYd">
      <formula>NOT(ISERROR(SEARCH("dsoy jktdh; fo|ky;ksa esa iz;ksx gsrq fu%'kqYd",D1623)))</formula>
    </cfRule>
    <cfRule type="containsText" dxfId="5265" priority="4465" stopIfTrue="1" operator="containsText" text="dsoy jktdh; fo|ky;ksa esa iz;ksx gsrq fu%'kqYd">
      <formula>NOT(ISERROR(SEARCH("dsoy jktdh; fo|ky;ksa esa iz;ksx gsrq fu%'kqYd",D1623)))</formula>
    </cfRule>
    <cfRule type="containsText" dxfId="5264" priority="4466" stopIfTrue="1" operator="containsText" text="f'k{kk foHkkx jktLFkku">
      <formula>NOT(ISERROR(SEARCH("f'k{kk foHkkx jktLFkku",D1623)))</formula>
    </cfRule>
    <cfRule type="containsText" dxfId="5263" priority="4467" stopIfTrue="1" operator="containsText" text="iw.kkZad">
      <formula>NOT(ISERROR(SEARCH("iw.kkZad",D1623)))</formula>
    </cfRule>
  </conditionalFormatting>
  <conditionalFormatting sqref="K1623 D1623:F1623 H1623:I1623">
    <cfRule type="cellIs" dxfId="5262" priority="4461" operator="equal">
      <formula>0</formula>
    </cfRule>
    <cfRule type="containsText" dxfId="5261" priority="4462" stopIfTrue="1" operator="containsText" text="false">
      <formula>NOT(ISERROR(SEARCH("false",D1623)))</formula>
    </cfRule>
  </conditionalFormatting>
  <conditionalFormatting sqref="K1623 D1623:F1623 H1623:I1623">
    <cfRule type="containsText" dxfId="5260" priority="4460" stopIfTrue="1" operator="containsText" text="izk;ks-">
      <formula>NOT(ISERROR(SEARCH("izk;ks-",D1623)))</formula>
    </cfRule>
  </conditionalFormatting>
  <conditionalFormatting sqref="K1627 D1627:F1627 H1627:I1627">
    <cfRule type="cellIs" dxfId="5259" priority="4459" stopIfTrue="1" operator="equal">
      <formula>0</formula>
    </cfRule>
  </conditionalFormatting>
  <conditionalFormatting sqref="K1627 D1627:F1627 H1627:I1627">
    <cfRule type="containsText" dxfId="5258" priority="4454" stopIfTrue="1" operator="containsText" text="dsoy jktdh; fo|ky;ksa esa iz;ksx gsrq fu%'kqYd">
      <formula>NOT(ISERROR(SEARCH("dsoy jktdh; fo|ky;ksa esa iz;ksx gsrq fu%'kqYd",D1627)))</formula>
    </cfRule>
    <cfRule type="containsText" dxfId="5257" priority="4455" stopIfTrue="1" operator="containsText" text="dsoy jktdh; fo|ky;ksa esa iz;ksx gsrq fu%'kqYd">
      <formula>NOT(ISERROR(SEARCH("dsoy jktdh; fo|ky;ksa esa iz;ksx gsrq fu%'kqYd",D1627)))</formula>
    </cfRule>
    <cfRule type="containsText" dxfId="5256" priority="4456" stopIfTrue="1" operator="containsText" text="dsoy jktdh; fo|ky;ksa esa iz;ksx gsrq fu%'kqYd">
      <formula>NOT(ISERROR(SEARCH("dsoy jktdh; fo|ky;ksa esa iz;ksx gsrq fu%'kqYd",D1627)))</formula>
    </cfRule>
    <cfRule type="containsText" dxfId="5255" priority="4457" stopIfTrue="1" operator="containsText" text="f'k{kk foHkkx jktLFkku">
      <formula>NOT(ISERROR(SEARCH("f'k{kk foHkkx jktLFkku",D1627)))</formula>
    </cfRule>
    <cfRule type="containsText" dxfId="5254" priority="4458" stopIfTrue="1" operator="containsText" text="iw.kkZad">
      <formula>NOT(ISERROR(SEARCH("iw.kkZad",D1627)))</formula>
    </cfRule>
  </conditionalFormatting>
  <conditionalFormatting sqref="K1627 D1627:F1627 H1627:I1627">
    <cfRule type="cellIs" dxfId="5253" priority="4452" operator="equal">
      <formula>0</formula>
    </cfRule>
    <cfRule type="containsText" dxfId="5252" priority="4453" stopIfTrue="1" operator="containsText" text="false">
      <formula>NOT(ISERROR(SEARCH("false",D1627)))</formula>
    </cfRule>
  </conditionalFormatting>
  <conditionalFormatting sqref="K1627 D1627:F1627 H1627:I1627">
    <cfRule type="containsText" dxfId="5251" priority="4451" stopIfTrue="1" operator="containsText" text="izk;ks-">
      <formula>NOT(ISERROR(SEARCH("izk;ks-",D1627)))</formula>
    </cfRule>
  </conditionalFormatting>
  <conditionalFormatting sqref="D1639:D1643">
    <cfRule type="cellIs" dxfId="5250" priority="4450" stopIfTrue="1" operator="equal">
      <formula>0</formula>
    </cfRule>
  </conditionalFormatting>
  <conditionalFormatting sqref="D1639:D1643">
    <cfRule type="containsText" dxfId="5249" priority="4445" stopIfTrue="1" operator="containsText" text="dsoy jktdh; fo|ky;ksa esa iz;ksx gsrq fu%'kqYd">
      <formula>NOT(ISERROR(SEARCH("dsoy jktdh; fo|ky;ksa esa iz;ksx gsrq fu%'kqYd",D1639)))</formula>
    </cfRule>
    <cfRule type="containsText" dxfId="5248" priority="4446" stopIfTrue="1" operator="containsText" text="dsoy jktdh; fo|ky;ksa esa iz;ksx gsrq fu%'kqYd">
      <formula>NOT(ISERROR(SEARCH("dsoy jktdh; fo|ky;ksa esa iz;ksx gsrq fu%'kqYd",D1639)))</formula>
    </cfRule>
    <cfRule type="containsText" dxfId="5247" priority="4447" stopIfTrue="1" operator="containsText" text="dsoy jktdh; fo|ky;ksa esa iz;ksx gsrq fu%'kqYd">
      <formula>NOT(ISERROR(SEARCH("dsoy jktdh; fo|ky;ksa esa iz;ksx gsrq fu%'kqYd",D1639)))</formula>
    </cfRule>
    <cfRule type="containsText" dxfId="5246" priority="4448" stopIfTrue="1" operator="containsText" text="f'k{kk foHkkx jktLFkku">
      <formula>NOT(ISERROR(SEARCH("f'k{kk foHkkx jktLFkku",D1639)))</formula>
    </cfRule>
    <cfRule type="containsText" dxfId="5245" priority="4449" stopIfTrue="1" operator="containsText" text="iw.kkZad">
      <formula>NOT(ISERROR(SEARCH("iw.kkZad",D1639)))</formula>
    </cfRule>
  </conditionalFormatting>
  <conditionalFormatting sqref="F1639:F1643">
    <cfRule type="cellIs" dxfId="5244" priority="4444" stopIfTrue="1" operator="equal">
      <formula>0</formula>
    </cfRule>
  </conditionalFormatting>
  <conditionalFormatting sqref="F1639:F1643">
    <cfRule type="containsText" dxfId="5243" priority="4439" stopIfTrue="1" operator="containsText" text="dsoy jktdh; fo|ky;ksa esa iz;ksx gsrq fu%'kqYd">
      <formula>NOT(ISERROR(SEARCH("dsoy jktdh; fo|ky;ksa esa iz;ksx gsrq fu%'kqYd",F1639)))</formula>
    </cfRule>
    <cfRule type="containsText" dxfId="5242" priority="4440" stopIfTrue="1" operator="containsText" text="dsoy jktdh; fo|ky;ksa esa iz;ksx gsrq fu%'kqYd">
      <formula>NOT(ISERROR(SEARCH("dsoy jktdh; fo|ky;ksa esa iz;ksx gsrq fu%'kqYd",F1639)))</formula>
    </cfRule>
    <cfRule type="containsText" dxfId="5241" priority="4441" stopIfTrue="1" operator="containsText" text="dsoy jktdh; fo|ky;ksa esa iz;ksx gsrq fu%'kqYd">
      <formula>NOT(ISERROR(SEARCH("dsoy jktdh; fo|ky;ksa esa iz;ksx gsrq fu%'kqYd",F1639)))</formula>
    </cfRule>
    <cfRule type="containsText" dxfId="5240" priority="4442" stopIfTrue="1" operator="containsText" text="f'k{kk foHkkx jktLFkku">
      <formula>NOT(ISERROR(SEARCH("f'k{kk foHkkx jktLFkku",F1639)))</formula>
    </cfRule>
    <cfRule type="containsText" dxfId="5239" priority="4443" stopIfTrue="1" operator="containsText" text="iw.kkZad">
      <formula>NOT(ISERROR(SEARCH("iw.kkZad",F1639)))</formula>
    </cfRule>
  </conditionalFormatting>
  <conditionalFormatting sqref="B1640:C1640">
    <cfRule type="cellIs" dxfId="5238" priority="4432" stopIfTrue="1" operator="equal">
      <formula>0</formula>
    </cfRule>
  </conditionalFormatting>
  <conditionalFormatting sqref="B1640:C1640">
    <cfRule type="containsText" dxfId="5237" priority="4427" stopIfTrue="1" operator="containsText" text="dsoy jktdh; fo|ky;ksa esa iz;ksx gsrq fu%'kqYd">
      <formula>NOT(ISERROR(SEARCH("dsoy jktdh; fo|ky;ksa esa iz;ksx gsrq fu%'kqYd",B1640)))</formula>
    </cfRule>
    <cfRule type="containsText" dxfId="5236" priority="4428" stopIfTrue="1" operator="containsText" text="dsoy jktdh; fo|ky;ksa esa iz;ksx gsrq fu%'kqYd">
      <formula>NOT(ISERROR(SEARCH("dsoy jktdh; fo|ky;ksa esa iz;ksx gsrq fu%'kqYd",B1640)))</formula>
    </cfRule>
    <cfRule type="containsText" dxfId="5235" priority="4429" stopIfTrue="1" operator="containsText" text="dsoy jktdh; fo|ky;ksa esa iz;ksx gsrq fu%'kqYd">
      <formula>NOT(ISERROR(SEARCH("dsoy jktdh; fo|ky;ksa esa iz;ksx gsrq fu%'kqYd",B1640)))</formula>
    </cfRule>
    <cfRule type="containsText" dxfId="5234" priority="4430" stopIfTrue="1" operator="containsText" text="f'k{kk foHkkx jktLFkku">
      <formula>NOT(ISERROR(SEARCH("f'k{kk foHkkx jktLFkku",B1640)))</formula>
    </cfRule>
    <cfRule type="containsText" dxfId="5233" priority="4431" stopIfTrue="1" operator="containsText" text="iw.kkZad">
      <formula>NOT(ISERROR(SEARCH("iw.kkZad",B1640)))</formula>
    </cfRule>
  </conditionalFormatting>
  <conditionalFormatting sqref="G1624:G1626">
    <cfRule type="expression" dxfId="5232" priority="4426">
      <formula>is(error)</formula>
    </cfRule>
  </conditionalFormatting>
  <conditionalFormatting sqref="G1624:G1626">
    <cfRule type="cellIs" dxfId="5231" priority="4425" operator="equal">
      <formula>0</formula>
    </cfRule>
  </conditionalFormatting>
  <conditionalFormatting sqref="G1624:G1626">
    <cfRule type="expression" dxfId="5230" priority="4424">
      <formula>ISERROR(G1624)</formula>
    </cfRule>
  </conditionalFormatting>
  <conditionalFormatting sqref="K1624:K1626">
    <cfRule type="expression" dxfId="5229" priority="4423">
      <formula>is(error)</formula>
    </cfRule>
  </conditionalFormatting>
  <conditionalFormatting sqref="K1624:K1626">
    <cfRule type="cellIs" dxfId="5228" priority="4422" operator="equal">
      <formula>0</formula>
    </cfRule>
  </conditionalFormatting>
  <conditionalFormatting sqref="K1624:K1626">
    <cfRule type="expression" dxfId="5227" priority="4421">
      <formula>ISERROR(K1624)</formula>
    </cfRule>
  </conditionalFormatting>
  <conditionalFormatting sqref="G1628">
    <cfRule type="expression" dxfId="5226" priority="4420">
      <formula>is(error)</formula>
    </cfRule>
  </conditionalFormatting>
  <conditionalFormatting sqref="G1628">
    <cfRule type="cellIs" dxfId="5225" priority="4419" operator="equal">
      <formula>0</formula>
    </cfRule>
  </conditionalFormatting>
  <conditionalFormatting sqref="G1628">
    <cfRule type="expression" dxfId="5224" priority="4418">
      <formula>ISERROR(G1628)</formula>
    </cfRule>
  </conditionalFormatting>
  <conditionalFormatting sqref="K1628">
    <cfRule type="expression" dxfId="5223" priority="4417">
      <formula>is(error)</formula>
    </cfRule>
  </conditionalFormatting>
  <conditionalFormatting sqref="K1628">
    <cfRule type="cellIs" dxfId="5222" priority="4416" operator="equal">
      <formula>0</formula>
    </cfRule>
  </conditionalFormatting>
  <conditionalFormatting sqref="K1628">
    <cfRule type="expression" dxfId="5221" priority="4415">
      <formula>ISERROR(K1628)</formula>
    </cfRule>
  </conditionalFormatting>
  <conditionalFormatting sqref="O1631:Q1631">
    <cfRule type="cellIs" dxfId="5220" priority="4414" stopIfTrue="1" operator="equal">
      <formula>0</formula>
    </cfRule>
  </conditionalFormatting>
  <conditionalFormatting sqref="O1631:Q1631">
    <cfRule type="containsText" dxfId="5219" priority="4409" stopIfTrue="1" operator="containsText" text="dsoy jktdh; fo|ky;ksa esa iz;ksx gsrq fu%'kqYd">
      <formula>NOT(ISERROR(SEARCH("dsoy jktdh; fo|ky;ksa esa iz;ksx gsrq fu%'kqYd",O1631)))</formula>
    </cfRule>
    <cfRule type="containsText" dxfId="5218" priority="4410" stopIfTrue="1" operator="containsText" text="dsoy jktdh; fo|ky;ksa esa iz;ksx gsrq fu%'kqYd">
      <formula>NOT(ISERROR(SEARCH("dsoy jktdh; fo|ky;ksa esa iz;ksx gsrq fu%'kqYd",O1631)))</formula>
    </cfRule>
    <cfRule type="containsText" dxfId="5217" priority="4411" stopIfTrue="1" operator="containsText" text="dsoy jktdh; fo|ky;ksa esa iz;ksx gsrq fu%'kqYd">
      <formula>NOT(ISERROR(SEARCH("dsoy jktdh; fo|ky;ksa esa iz;ksx gsrq fu%'kqYd",O1631)))</formula>
    </cfRule>
    <cfRule type="containsText" dxfId="5216" priority="4412" stopIfTrue="1" operator="containsText" text="f'k{kk foHkkx jktLFkku">
      <formula>NOT(ISERROR(SEARCH("f'k{kk foHkkx jktLFkku",O1631)))</formula>
    </cfRule>
    <cfRule type="containsText" dxfId="5215" priority="4413" stopIfTrue="1" operator="containsText" text="iw.kkZad">
      <formula>NOT(ISERROR(SEARCH("iw.kkZad",O1631)))</formula>
    </cfRule>
  </conditionalFormatting>
  <conditionalFormatting sqref="F1635">
    <cfRule type="cellIs" dxfId="5214" priority="4378" stopIfTrue="1" operator="equal">
      <formula>0</formula>
    </cfRule>
  </conditionalFormatting>
  <conditionalFormatting sqref="F1635">
    <cfRule type="containsText" dxfId="5213" priority="4373" stopIfTrue="1" operator="containsText" text="dsoy jktdh; fo|ky;ksa esa iz;ksx gsrq fu%'kqYd">
      <formula>NOT(ISERROR(SEARCH("dsoy jktdh; fo|ky;ksa esa iz;ksx gsrq fu%'kqYd",F1635)))</formula>
    </cfRule>
    <cfRule type="containsText" dxfId="5212" priority="4374" stopIfTrue="1" operator="containsText" text="dsoy jktdh; fo|ky;ksa esa iz;ksx gsrq fu%'kqYd">
      <formula>NOT(ISERROR(SEARCH("dsoy jktdh; fo|ky;ksa esa iz;ksx gsrq fu%'kqYd",F1635)))</formula>
    </cfRule>
    <cfRule type="containsText" dxfId="5211" priority="4375" stopIfTrue="1" operator="containsText" text="dsoy jktdh; fo|ky;ksa esa iz;ksx gsrq fu%'kqYd">
      <formula>NOT(ISERROR(SEARCH("dsoy jktdh; fo|ky;ksa esa iz;ksx gsrq fu%'kqYd",F1635)))</formula>
    </cfRule>
    <cfRule type="containsText" dxfId="5210" priority="4376" stopIfTrue="1" operator="containsText" text="f'k{kk foHkkx jktLFkku">
      <formula>NOT(ISERROR(SEARCH("f'k{kk foHkkx jktLFkku",F1635)))</formula>
    </cfRule>
    <cfRule type="containsText" dxfId="5209" priority="4377" stopIfTrue="1" operator="containsText" text="iw.kkZad">
      <formula>NOT(ISERROR(SEARCH("iw.kkZad",F1635)))</formula>
    </cfRule>
  </conditionalFormatting>
  <conditionalFormatting sqref="N1631:N1633">
    <cfRule type="cellIs" dxfId="5208" priority="4396" stopIfTrue="1" operator="equal">
      <formula>0</formula>
    </cfRule>
  </conditionalFormatting>
  <conditionalFormatting sqref="N1631:N1633">
    <cfRule type="containsText" dxfId="5207" priority="4391" stopIfTrue="1" operator="containsText" text="dsoy jktdh; fo|ky;ksa esa iz;ksx gsrq fu%'kqYd">
      <formula>NOT(ISERROR(SEARCH("dsoy jktdh; fo|ky;ksa esa iz;ksx gsrq fu%'kqYd",N1631)))</formula>
    </cfRule>
    <cfRule type="containsText" dxfId="5206" priority="4392" stopIfTrue="1" operator="containsText" text="dsoy jktdh; fo|ky;ksa esa iz;ksx gsrq fu%'kqYd">
      <formula>NOT(ISERROR(SEARCH("dsoy jktdh; fo|ky;ksa esa iz;ksx gsrq fu%'kqYd",N1631)))</formula>
    </cfRule>
    <cfRule type="containsText" dxfId="5205" priority="4393" stopIfTrue="1" operator="containsText" text="dsoy jktdh; fo|ky;ksa esa iz;ksx gsrq fu%'kqYd">
      <formula>NOT(ISERROR(SEARCH("dsoy jktdh; fo|ky;ksa esa iz;ksx gsrq fu%'kqYd",N1631)))</formula>
    </cfRule>
    <cfRule type="containsText" dxfId="5204" priority="4394" stopIfTrue="1" operator="containsText" text="f'k{kk foHkkx jktLFkku">
      <formula>NOT(ISERROR(SEARCH("f'k{kk foHkkx jktLFkku",N1631)))</formula>
    </cfRule>
    <cfRule type="containsText" dxfId="5203" priority="4395" stopIfTrue="1" operator="containsText" text="iw.kkZad">
      <formula>NOT(ISERROR(SEARCH("iw.kkZad",N1631)))</formula>
    </cfRule>
  </conditionalFormatting>
  <conditionalFormatting sqref="J1631:J1633">
    <cfRule type="cellIs" dxfId="5202" priority="4390" stopIfTrue="1" operator="equal">
      <formula>0</formula>
    </cfRule>
  </conditionalFormatting>
  <conditionalFormatting sqref="J1631:J1633">
    <cfRule type="containsText" dxfId="5201" priority="4385" stopIfTrue="1" operator="containsText" text="dsoy jktdh; fo|ky;ksa esa iz;ksx gsrq fu%'kqYd">
      <formula>NOT(ISERROR(SEARCH("dsoy jktdh; fo|ky;ksa esa iz;ksx gsrq fu%'kqYd",J1631)))</formula>
    </cfRule>
    <cfRule type="containsText" dxfId="5200" priority="4386" stopIfTrue="1" operator="containsText" text="dsoy jktdh; fo|ky;ksa esa iz;ksx gsrq fu%'kqYd">
      <formula>NOT(ISERROR(SEARCH("dsoy jktdh; fo|ky;ksa esa iz;ksx gsrq fu%'kqYd",J1631)))</formula>
    </cfRule>
    <cfRule type="containsText" dxfId="5199" priority="4387" stopIfTrue="1" operator="containsText" text="dsoy jktdh; fo|ky;ksa esa iz;ksx gsrq fu%'kqYd">
      <formula>NOT(ISERROR(SEARCH("dsoy jktdh; fo|ky;ksa esa iz;ksx gsrq fu%'kqYd",J1631)))</formula>
    </cfRule>
    <cfRule type="containsText" dxfId="5198" priority="4388" stopIfTrue="1" operator="containsText" text="f'k{kk foHkkx jktLFkku">
      <formula>NOT(ISERROR(SEARCH("f'k{kk foHkkx jktLFkku",J1631)))</formula>
    </cfRule>
    <cfRule type="containsText" dxfId="5197" priority="4389" stopIfTrue="1" operator="containsText" text="iw.kkZad">
      <formula>NOT(ISERROR(SEARCH("iw.kkZad",J1631)))</formula>
    </cfRule>
  </conditionalFormatting>
  <conditionalFormatting sqref="O1632:Q1632">
    <cfRule type="cellIs" dxfId="5196" priority="4408" stopIfTrue="1" operator="equal">
      <formula>0</formula>
    </cfRule>
  </conditionalFormatting>
  <conditionalFormatting sqref="O1632:Q1632">
    <cfRule type="containsText" dxfId="5195" priority="4403" stopIfTrue="1" operator="containsText" text="dsoy jktdh; fo|ky;ksa esa iz;ksx gsrq fu%'kqYd">
      <formula>NOT(ISERROR(SEARCH("dsoy jktdh; fo|ky;ksa esa iz;ksx gsrq fu%'kqYd",O1632)))</formula>
    </cfRule>
    <cfRule type="containsText" dxfId="5194" priority="4404" stopIfTrue="1" operator="containsText" text="dsoy jktdh; fo|ky;ksa esa iz;ksx gsrq fu%'kqYd">
      <formula>NOT(ISERROR(SEARCH("dsoy jktdh; fo|ky;ksa esa iz;ksx gsrq fu%'kqYd",O1632)))</formula>
    </cfRule>
    <cfRule type="containsText" dxfId="5193" priority="4405" stopIfTrue="1" operator="containsText" text="dsoy jktdh; fo|ky;ksa esa iz;ksx gsrq fu%'kqYd">
      <formula>NOT(ISERROR(SEARCH("dsoy jktdh; fo|ky;ksa esa iz;ksx gsrq fu%'kqYd",O1632)))</formula>
    </cfRule>
    <cfRule type="containsText" dxfId="5192" priority="4406" stopIfTrue="1" operator="containsText" text="f'k{kk foHkkx jktLFkku">
      <formula>NOT(ISERROR(SEARCH("f'k{kk foHkkx jktLFkku",O1632)))</formula>
    </cfRule>
    <cfRule type="containsText" dxfId="5191" priority="4407" stopIfTrue="1" operator="containsText" text="iw.kkZad">
      <formula>NOT(ISERROR(SEARCH("iw.kkZad",O1632)))</formula>
    </cfRule>
  </conditionalFormatting>
  <conditionalFormatting sqref="O1633:Q1633">
    <cfRule type="cellIs" dxfId="5190" priority="4402" stopIfTrue="1" operator="equal">
      <formula>0</formula>
    </cfRule>
  </conditionalFormatting>
  <conditionalFormatting sqref="O1633:Q1633">
    <cfRule type="containsText" dxfId="5189" priority="4397" stopIfTrue="1" operator="containsText" text="dsoy jktdh; fo|ky;ksa esa iz;ksx gsrq fu%'kqYd">
      <formula>NOT(ISERROR(SEARCH("dsoy jktdh; fo|ky;ksa esa iz;ksx gsrq fu%'kqYd",O1633)))</formula>
    </cfRule>
    <cfRule type="containsText" dxfId="5188" priority="4398" stopIfTrue="1" operator="containsText" text="dsoy jktdh; fo|ky;ksa esa iz;ksx gsrq fu%'kqYd">
      <formula>NOT(ISERROR(SEARCH("dsoy jktdh; fo|ky;ksa esa iz;ksx gsrq fu%'kqYd",O1633)))</formula>
    </cfRule>
    <cfRule type="containsText" dxfId="5187" priority="4399" stopIfTrue="1" operator="containsText" text="dsoy jktdh; fo|ky;ksa esa iz;ksx gsrq fu%'kqYd">
      <formula>NOT(ISERROR(SEARCH("dsoy jktdh; fo|ky;ksa esa iz;ksx gsrq fu%'kqYd",O1633)))</formula>
    </cfRule>
    <cfRule type="containsText" dxfId="5186" priority="4400" stopIfTrue="1" operator="containsText" text="f'k{kk foHkkx jktLFkku">
      <formula>NOT(ISERROR(SEARCH("f'k{kk foHkkx jktLFkku",O1633)))</formula>
    </cfRule>
    <cfRule type="containsText" dxfId="5185" priority="4401" stopIfTrue="1" operator="containsText" text="iw.kkZad">
      <formula>NOT(ISERROR(SEARCH("iw.kkZad",O1633)))</formula>
    </cfRule>
  </conditionalFormatting>
  <conditionalFormatting sqref="D1635">
    <cfRule type="cellIs" dxfId="5184" priority="4384" stopIfTrue="1" operator="equal">
      <formula>0</formula>
    </cfRule>
  </conditionalFormatting>
  <conditionalFormatting sqref="D1635">
    <cfRule type="containsText" dxfId="5183" priority="4379" stopIfTrue="1" operator="containsText" text="dsoy jktdh; fo|ky;ksa esa iz;ksx gsrq fu%'kqYd">
      <formula>NOT(ISERROR(SEARCH("dsoy jktdh; fo|ky;ksa esa iz;ksx gsrq fu%'kqYd",D1635)))</formula>
    </cfRule>
    <cfRule type="containsText" dxfId="5182" priority="4380" stopIfTrue="1" operator="containsText" text="dsoy jktdh; fo|ky;ksa esa iz;ksx gsrq fu%'kqYd">
      <formula>NOT(ISERROR(SEARCH("dsoy jktdh; fo|ky;ksa esa iz;ksx gsrq fu%'kqYd",D1635)))</formula>
    </cfRule>
    <cfRule type="containsText" dxfId="5181" priority="4381" stopIfTrue="1" operator="containsText" text="dsoy jktdh; fo|ky;ksa esa iz;ksx gsrq fu%'kqYd">
      <formula>NOT(ISERROR(SEARCH("dsoy jktdh; fo|ky;ksa esa iz;ksx gsrq fu%'kqYd",D1635)))</formula>
    </cfRule>
    <cfRule type="containsText" dxfId="5180" priority="4382" stopIfTrue="1" operator="containsText" text="f'k{kk foHkkx jktLFkku">
      <formula>NOT(ISERROR(SEARCH("f'k{kk foHkkx jktLFkku",D1635)))</formula>
    </cfRule>
    <cfRule type="containsText" dxfId="5179" priority="4383" stopIfTrue="1" operator="containsText" text="iw.kkZad">
      <formula>NOT(ISERROR(SEARCH("iw.kkZad",D1635)))</formula>
    </cfRule>
  </conditionalFormatting>
  <conditionalFormatting sqref="L1635">
    <cfRule type="cellIs" dxfId="5178" priority="4372" stopIfTrue="1" operator="equal">
      <formula>0</formula>
    </cfRule>
  </conditionalFormatting>
  <conditionalFormatting sqref="L1635">
    <cfRule type="containsText" dxfId="5177" priority="4367" stopIfTrue="1" operator="containsText" text="dsoy jktdh; fo|ky;ksa esa iz;ksx gsrq fu%'kqYd">
      <formula>NOT(ISERROR(SEARCH("dsoy jktdh; fo|ky;ksa esa iz;ksx gsrq fu%'kqYd",L1635)))</formula>
    </cfRule>
    <cfRule type="containsText" dxfId="5176" priority="4368" stopIfTrue="1" operator="containsText" text="dsoy jktdh; fo|ky;ksa esa iz;ksx gsrq fu%'kqYd">
      <formula>NOT(ISERROR(SEARCH("dsoy jktdh; fo|ky;ksa esa iz;ksx gsrq fu%'kqYd",L1635)))</formula>
    </cfRule>
    <cfRule type="containsText" dxfId="5175" priority="4369" stopIfTrue="1" operator="containsText" text="dsoy jktdh; fo|ky;ksa esa iz;ksx gsrq fu%'kqYd">
      <formula>NOT(ISERROR(SEARCH("dsoy jktdh; fo|ky;ksa esa iz;ksx gsrq fu%'kqYd",L1635)))</formula>
    </cfRule>
    <cfRule type="containsText" dxfId="5174" priority="4370" stopIfTrue="1" operator="containsText" text="f'k{kk foHkkx jktLFkku">
      <formula>NOT(ISERROR(SEARCH("f'k{kk foHkkx jktLFkku",L1635)))</formula>
    </cfRule>
    <cfRule type="containsText" dxfId="5173" priority="4371" stopIfTrue="1" operator="containsText" text="iw.kkZad">
      <formula>NOT(ISERROR(SEARCH("iw.kkZad",L1635)))</formula>
    </cfRule>
  </conditionalFormatting>
  <conditionalFormatting sqref="L1636">
    <cfRule type="cellIs" dxfId="5172" priority="4366" stopIfTrue="1" operator="equal">
      <formula>0</formula>
    </cfRule>
  </conditionalFormatting>
  <conditionalFormatting sqref="L1636">
    <cfRule type="containsText" dxfId="5171" priority="4361" stopIfTrue="1" operator="containsText" text="dsoy jktdh; fo|ky;ksa esa iz;ksx gsrq fu%'kqYd">
      <formula>NOT(ISERROR(SEARCH("dsoy jktdh; fo|ky;ksa esa iz;ksx gsrq fu%'kqYd",L1636)))</formula>
    </cfRule>
    <cfRule type="containsText" dxfId="5170" priority="4362" stopIfTrue="1" operator="containsText" text="dsoy jktdh; fo|ky;ksa esa iz;ksx gsrq fu%'kqYd">
      <formula>NOT(ISERROR(SEARCH("dsoy jktdh; fo|ky;ksa esa iz;ksx gsrq fu%'kqYd",L1636)))</formula>
    </cfRule>
    <cfRule type="containsText" dxfId="5169" priority="4363" stopIfTrue="1" operator="containsText" text="dsoy jktdh; fo|ky;ksa esa iz;ksx gsrq fu%'kqYd">
      <formula>NOT(ISERROR(SEARCH("dsoy jktdh; fo|ky;ksa esa iz;ksx gsrq fu%'kqYd",L1636)))</formula>
    </cfRule>
    <cfRule type="containsText" dxfId="5168" priority="4364" stopIfTrue="1" operator="containsText" text="f'k{kk foHkkx jktLFkku">
      <formula>NOT(ISERROR(SEARCH("f'k{kk foHkkx jktLFkku",L1636)))</formula>
    </cfRule>
    <cfRule type="containsText" dxfId="5167" priority="4365" stopIfTrue="1" operator="containsText" text="iw.kkZad">
      <formula>NOT(ISERROR(SEARCH("iw.kkZad",L1636)))</formula>
    </cfRule>
  </conditionalFormatting>
  <conditionalFormatting sqref="O1634">
    <cfRule type="cellIs" dxfId="5166" priority="4360" stopIfTrue="1" operator="equal">
      <formula>0</formula>
    </cfRule>
  </conditionalFormatting>
  <conditionalFormatting sqref="O1634">
    <cfRule type="containsText" dxfId="5165" priority="4355" stopIfTrue="1" operator="containsText" text="dsoy jktdh; fo|ky;ksa esa iz;ksx gsrq fu%'kqYd">
      <formula>NOT(ISERROR(SEARCH("dsoy jktdh; fo|ky;ksa esa iz;ksx gsrq fu%'kqYd",O1634)))</formula>
    </cfRule>
    <cfRule type="containsText" dxfId="5164" priority="4356" stopIfTrue="1" operator="containsText" text="dsoy jktdh; fo|ky;ksa esa iz;ksx gsrq fu%'kqYd">
      <formula>NOT(ISERROR(SEARCH("dsoy jktdh; fo|ky;ksa esa iz;ksx gsrq fu%'kqYd",O1634)))</formula>
    </cfRule>
    <cfRule type="containsText" dxfId="5163" priority="4357" stopIfTrue="1" operator="containsText" text="dsoy jktdh; fo|ky;ksa esa iz;ksx gsrq fu%'kqYd">
      <formula>NOT(ISERROR(SEARCH("dsoy jktdh; fo|ky;ksa esa iz;ksx gsrq fu%'kqYd",O1634)))</formula>
    </cfRule>
    <cfRule type="containsText" dxfId="5162" priority="4358" stopIfTrue="1" operator="containsText" text="f'k{kk foHkkx jktLFkku">
      <formula>NOT(ISERROR(SEARCH("f'k{kk foHkkx jktLFkku",O1634)))</formula>
    </cfRule>
    <cfRule type="containsText" dxfId="5161" priority="4359" stopIfTrue="1" operator="containsText" text="iw.kkZad">
      <formula>NOT(ISERROR(SEARCH("iw.kkZad",O1634)))</formula>
    </cfRule>
  </conditionalFormatting>
  <conditionalFormatting sqref="O1635">
    <cfRule type="cellIs" dxfId="5160" priority="4354" stopIfTrue="1" operator="equal">
      <formula>0</formula>
    </cfRule>
  </conditionalFormatting>
  <conditionalFormatting sqref="O1635">
    <cfRule type="containsText" dxfId="5159" priority="4349" stopIfTrue="1" operator="containsText" text="dsoy jktdh; fo|ky;ksa esa iz;ksx gsrq fu%'kqYd">
      <formula>NOT(ISERROR(SEARCH("dsoy jktdh; fo|ky;ksa esa iz;ksx gsrq fu%'kqYd",O1635)))</formula>
    </cfRule>
    <cfRule type="containsText" dxfId="5158" priority="4350" stopIfTrue="1" operator="containsText" text="dsoy jktdh; fo|ky;ksa esa iz;ksx gsrq fu%'kqYd">
      <formula>NOT(ISERROR(SEARCH("dsoy jktdh; fo|ky;ksa esa iz;ksx gsrq fu%'kqYd",O1635)))</formula>
    </cfRule>
    <cfRule type="containsText" dxfId="5157" priority="4351" stopIfTrue="1" operator="containsText" text="dsoy jktdh; fo|ky;ksa esa iz;ksx gsrq fu%'kqYd">
      <formula>NOT(ISERROR(SEARCH("dsoy jktdh; fo|ky;ksa esa iz;ksx gsrq fu%'kqYd",O1635)))</formula>
    </cfRule>
    <cfRule type="containsText" dxfId="5156" priority="4352" stopIfTrue="1" operator="containsText" text="f'k{kk foHkkx jktLFkku">
      <formula>NOT(ISERROR(SEARCH("f'k{kk foHkkx jktLFkku",O1635)))</formula>
    </cfRule>
    <cfRule type="containsText" dxfId="5155" priority="4353" stopIfTrue="1" operator="containsText" text="iw.kkZad">
      <formula>NOT(ISERROR(SEARCH("iw.kkZad",O1635)))</formula>
    </cfRule>
  </conditionalFormatting>
  <conditionalFormatting sqref="O1636">
    <cfRule type="cellIs" dxfId="5154" priority="4348" stopIfTrue="1" operator="equal">
      <formula>0</formula>
    </cfRule>
  </conditionalFormatting>
  <conditionalFormatting sqref="O1636">
    <cfRule type="containsText" dxfId="5153" priority="4343" stopIfTrue="1" operator="containsText" text="dsoy jktdh; fo|ky;ksa esa iz;ksx gsrq fu%'kqYd">
      <formula>NOT(ISERROR(SEARCH("dsoy jktdh; fo|ky;ksa esa iz;ksx gsrq fu%'kqYd",O1636)))</formula>
    </cfRule>
    <cfRule type="containsText" dxfId="5152" priority="4344" stopIfTrue="1" operator="containsText" text="dsoy jktdh; fo|ky;ksa esa iz;ksx gsrq fu%'kqYd">
      <formula>NOT(ISERROR(SEARCH("dsoy jktdh; fo|ky;ksa esa iz;ksx gsrq fu%'kqYd",O1636)))</formula>
    </cfRule>
    <cfRule type="containsText" dxfId="5151" priority="4345" stopIfTrue="1" operator="containsText" text="dsoy jktdh; fo|ky;ksa esa iz;ksx gsrq fu%'kqYd">
      <formula>NOT(ISERROR(SEARCH("dsoy jktdh; fo|ky;ksa esa iz;ksx gsrq fu%'kqYd",O1636)))</formula>
    </cfRule>
    <cfRule type="containsText" dxfId="5150" priority="4346" stopIfTrue="1" operator="containsText" text="f'k{kk foHkkx jktLFkku">
      <formula>NOT(ISERROR(SEARCH("f'k{kk foHkkx jktLFkku",O1636)))</formula>
    </cfRule>
    <cfRule type="containsText" dxfId="5149" priority="4347" stopIfTrue="1" operator="containsText" text="iw.kkZad">
      <formula>NOT(ISERROR(SEARCH("iw.kkZad",O1636)))</formula>
    </cfRule>
  </conditionalFormatting>
  <conditionalFormatting sqref="J1639:J1642">
    <cfRule type="cellIs" dxfId="5148" priority="4342" stopIfTrue="1" operator="equal">
      <formula>0</formula>
    </cfRule>
  </conditionalFormatting>
  <conditionalFormatting sqref="J1639:J1642">
    <cfRule type="containsText" dxfId="5147" priority="4337" stopIfTrue="1" operator="containsText" text="dsoy jktdh; fo|ky;ksa esa iz;ksx gsrq fu%'kqYd">
      <formula>NOT(ISERROR(SEARCH("dsoy jktdh; fo|ky;ksa esa iz;ksx gsrq fu%'kqYd",J1639)))</formula>
    </cfRule>
    <cfRule type="containsText" dxfId="5146" priority="4338" stopIfTrue="1" operator="containsText" text="dsoy jktdh; fo|ky;ksa esa iz;ksx gsrq fu%'kqYd">
      <formula>NOT(ISERROR(SEARCH("dsoy jktdh; fo|ky;ksa esa iz;ksx gsrq fu%'kqYd",J1639)))</formula>
    </cfRule>
    <cfRule type="containsText" dxfId="5145" priority="4339" stopIfTrue="1" operator="containsText" text="dsoy jktdh; fo|ky;ksa esa iz;ksx gsrq fu%'kqYd">
      <formula>NOT(ISERROR(SEARCH("dsoy jktdh; fo|ky;ksa esa iz;ksx gsrq fu%'kqYd",J1639)))</formula>
    </cfRule>
    <cfRule type="containsText" dxfId="5144" priority="4340" stopIfTrue="1" operator="containsText" text="f'k{kk foHkkx jktLFkku">
      <formula>NOT(ISERROR(SEARCH("f'k{kk foHkkx jktLFkku",J1639)))</formula>
    </cfRule>
    <cfRule type="containsText" dxfId="5143" priority="4341" stopIfTrue="1" operator="containsText" text="iw.kkZad">
      <formula>NOT(ISERROR(SEARCH("iw.kkZad",J1639)))</formula>
    </cfRule>
  </conditionalFormatting>
  <conditionalFormatting sqref="J1643">
    <cfRule type="cellIs" dxfId="5142" priority="4336" stopIfTrue="1" operator="equal">
      <formula>0</formula>
    </cfRule>
  </conditionalFormatting>
  <conditionalFormatting sqref="J1643">
    <cfRule type="containsText" dxfId="5141" priority="4331" stopIfTrue="1" operator="containsText" text="dsoy jktdh; fo|ky;ksa esa iz;ksx gsrq fu%'kqYd">
      <formula>NOT(ISERROR(SEARCH("dsoy jktdh; fo|ky;ksa esa iz;ksx gsrq fu%'kqYd",J1643)))</formula>
    </cfRule>
    <cfRule type="containsText" dxfId="5140" priority="4332" stopIfTrue="1" operator="containsText" text="dsoy jktdh; fo|ky;ksa esa iz;ksx gsrq fu%'kqYd">
      <formula>NOT(ISERROR(SEARCH("dsoy jktdh; fo|ky;ksa esa iz;ksx gsrq fu%'kqYd",J1643)))</formula>
    </cfRule>
    <cfRule type="containsText" dxfId="5139" priority="4333" stopIfTrue="1" operator="containsText" text="dsoy jktdh; fo|ky;ksa esa iz;ksx gsrq fu%'kqYd">
      <formula>NOT(ISERROR(SEARCH("dsoy jktdh; fo|ky;ksa esa iz;ksx gsrq fu%'kqYd",J1643)))</formula>
    </cfRule>
    <cfRule type="containsText" dxfId="5138" priority="4334" stopIfTrue="1" operator="containsText" text="f'k{kk foHkkx jktLFkku">
      <formula>NOT(ISERROR(SEARCH("f'k{kk foHkkx jktLFkku",J1643)))</formula>
    </cfRule>
    <cfRule type="containsText" dxfId="5137" priority="4335" stopIfTrue="1" operator="containsText" text="iw.kkZad">
      <formula>NOT(ISERROR(SEARCH("iw.kkZad",J1643)))</formula>
    </cfRule>
  </conditionalFormatting>
  <conditionalFormatting sqref="N1619">
    <cfRule type="cellIs" dxfId="5136" priority="4330" stopIfTrue="1" operator="equal">
      <formula>0</formula>
    </cfRule>
  </conditionalFormatting>
  <conditionalFormatting sqref="N1619">
    <cfRule type="containsText" dxfId="5135" priority="4325" stopIfTrue="1" operator="containsText" text="dsoy jktdh; fo|ky;ksa esa iz;ksx gsrq fu%'kqYd">
      <formula>NOT(ISERROR(SEARCH("dsoy jktdh; fo|ky;ksa esa iz;ksx gsrq fu%'kqYd",N1619)))</formula>
    </cfRule>
    <cfRule type="containsText" dxfId="5134" priority="4326" stopIfTrue="1" operator="containsText" text="dsoy jktdh; fo|ky;ksa esa iz;ksx gsrq fu%'kqYd">
      <formula>NOT(ISERROR(SEARCH("dsoy jktdh; fo|ky;ksa esa iz;ksx gsrq fu%'kqYd",N1619)))</formula>
    </cfRule>
    <cfRule type="containsText" dxfId="5133" priority="4327" stopIfTrue="1" operator="containsText" text="dsoy jktdh; fo|ky;ksa esa iz;ksx gsrq fu%'kqYd">
      <formula>NOT(ISERROR(SEARCH("dsoy jktdh; fo|ky;ksa esa iz;ksx gsrq fu%'kqYd",N1619)))</formula>
    </cfRule>
    <cfRule type="containsText" dxfId="5132" priority="4328" stopIfTrue="1" operator="containsText" text="f'k{kk foHkkx jktLFkku">
      <formula>NOT(ISERROR(SEARCH("f'k{kk foHkkx jktLFkku",N1619)))</formula>
    </cfRule>
    <cfRule type="containsText" dxfId="5131" priority="4329" stopIfTrue="1" operator="containsText" text="iw.kkZad">
      <formula>NOT(ISERROR(SEARCH("iw.kkZad",N1619)))</formula>
    </cfRule>
  </conditionalFormatting>
  <conditionalFormatting sqref="N1620">
    <cfRule type="cellIs" dxfId="5130" priority="4324" stopIfTrue="1" operator="equal">
      <formula>0</formula>
    </cfRule>
  </conditionalFormatting>
  <conditionalFormatting sqref="N1620">
    <cfRule type="containsText" dxfId="5129" priority="4319" stopIfTrue="1" operator="containsText" text="dsoy jktdh; fo|ky;ksa esa iz;ksx gsrq fu%'kqYd">
      <formula>NOT(ISERROR(SEARCH("dsoy jktdh; fo|ky;ksa esa iz;ksx gsrq fu%'kqYd",N1620)))</formula>
    </cfRule>
    <cfRule type="containsText" dxfId="5128" priority="4320" stopIfTrue="1" operator="containsText" text="dsoy jktdh; fo|ky;ksa esa iz;ksx gsrq fu%'kqYd">
      <formula>NOT(ISERROR(SEARCH("dsoy jktdh; fo|ky;ksa esa iz;ksx gsrq fu%'kqYd",N1620)))</formula>
    </cfRule>
    <cfRule type="containsText" dxfId="5127" priority="4321" stopIfTrue="1" operator="containsText" text="dsoy jktdh; fo|ky;ksa esa iz;ksx gsrq fu%'kqYd">
      <formula>NOT(ISERROR(SEARCH("dsoy jktdh; fo|ky;ksa esa iz;ksx gsrq fu%'kqYd",N1620)))</formula>
    </cfRule>
    <cfRule type="containsText" dxfId="5126" priority="4322" stopIfTrue="1" operator="containsText" text="f'k{kk foHkkx jktLFkku">
      <formula>NOT(ISERROR(SEARCH("f'k{kk foHkkx jktLFkku",N1620)))</formula>
    </cfRule>
    <cfRule type="containsText" dxfId="5125" priority="4323" stopIfTrue="1" operator="containsText" text="iw.kkZad">
      <formula>NOT(ISERROR(SEARCH("iw.kkZad",N1620)))</formula>
    </cfRule>
  </conditionalFormatting>
  <conditionalFormatting sqref="B1620:C1620">
    <cfRule type="cellIs" dxfId="5124" priority="4318" stopIfTrue="1" operator="equal">
      <formula>0</formula>
    </cfRule>
  </conditionalFormatting>
  <conditionalFormatting sqref="B1620:C1620">
    <cfRule type="containsText" dxfId="5123" priority="4313" stopIfTrue="1" operator="containsText" text="dsoy jktdh; fo|ky;ksa esa iz;ksx gsrq fu%'kqYd">
      <formula>NOT(ISERROR(SEARCH("dsoy jktdh; fo|ky;ksa esa iz;ksx gsrq fu%'kqYd",B1620)))</formula>
    </cfRule>
    <cfRule type="containsText" dxfId="5122" priority="4314" stopIfTrue="1" operator="containsText" text="dsoy jktdh; fo|ky;ksa esa iz;ksx gsrq fu%'kqYd">
      <formula>NOT(ISERROR(SEARCH("dsoy jktdh; fo|ky;ksa esa iz;ksx gsrq fu%'kqYd",B1620)))</formula>
    </cfRule>
    <cfRule type="containsText" dxfId="5121" priority="4315" stopIfTrue="1" operator="containsText" text="dsoy jktdh; fo|ky;ksa esa iz;ksx gsrq fu%'kqYd">
      <formula>NOT(ISERROR(SEARCH("dsoy jktdh; fo|ky;ksa esa iz;ksx gsrq fu%'kqYd",B1620)))</formula>
    </cfRule>
    <cfRule type="containsText" dxfId="5120" priority="4316" stopIfTrue="1" operator="containsText" text="f'k{kk foHkkx jktLFkku">
      <formula>NOT(ISERROR(SEARCH("f'k{kk foHkkx jktLFkku",B1620)))</formula>
    </cfRule>
    <cfRule type="containsText" dxfId="5119" priority="4317" stopIfTrue="1" operator="containsText" text="iw.kkZad">
      <formula>NOT(ISERROR(SEARCH("iw.kkZad",B1620)))</formula>
    </cfRule>
  </conditionalFormatting>
  <conditionalFormatting sqref="B1662:F1662 B1665:D1665 F1665 H1665 B1663:C1664 B1655:C1657 A1644:A1645 B1667:D1667 F1667 H1667 C1648:C1650 B1646:B1650 B1652:C1652 J1650 B1666">
    <cfRule type="cellIs" dxfId="5118" priority="4312" stopIfTrue="1" operator="equal">
      <formula>0</formula>
    </cfRule>
  </conditionalFormatting>
  <conditionalFormatting sqref="B1662:F1662 B1665:D1665 F1665 H1665 B1663:C1664 B1655:C1657 A1644:A1645 B1667:D1667 F1667 H1667 C1648:C1650 B1646:B1650 B1652:C1652 J1650 B1666">
    <cfRule type="containsText" dxfId="5117" priority="4307" stopIfTrue="1" operator="containsText" text="dsoy jktdh; fo|ky;ksa esa iz;ksx gsrq fu%'kqYd">
      <formula>NOT(ISERROR(SEARCH("dsoy jktdh; fo|ky;ksa esa iz;ksx gsrq fu%'kqYd",A1644)))</formula>
    </cfRule>
    <cfRule type="containsText" dxfId="5116" priority="4308" stopIfTrue="1" operator="containsText" text="dsoy jktdh; fo|ky;ksa esa iz;ksx gsrq fu%'kqYd">
      <formula>NOT(ISERROR(SEARCH("dsoy jktdh; fo|ky;ksa esa iz;ksx gsrq fu%'kqYd",A1644)))</formula>
    </cfRule>
    <cfRule type="containsText" dxfId="5115" priority="4309" stopIfTrue="1" operator="containsText" text="dsoy jktdh; fo|ky;ksa esa iz;ksx gsrq fu%'kqYd">
      <formula>NOT(ISERROR(SEARCH("dsoy jktdh; fo|ky;ksa esa iz;ksx gsrq fu%'kqYd",A1644)))</formula>
    </cfRule>
    <cfRule type="containsText" dxfId="5114" priority="4310" stopIfTrue="1" operator="containsText" text="f'k{kk foHkkx jktLFkku">
      <formula>NOT(ISERROR(SEARCH("f'k{kk foHkkx jktLFkku",A1644)))</formula>
    </cfRule>
    <cfRule type="containsText" dxfId="5113" priority="4311" stopIfTrue="1" operator="containsText" text="iw.kkZad">
      <formula>NOT(ISERROR(SEARCH("iw.kkZad",A1644)))</formula>
    </cfRule>
  </conditionalFormatting>
  <conditionalFormatting sqref="B1652:C1652">
    <cfRule type="cellIs" dxfId="5112" priority="4305" operator="equal">
      <formula>0</formula>
    </cfRule>
    <cfRule type="containsText" dxfId="5111" priority="4306" stopIfTrue="1" operator="containsText" text="false">
      <formula>NOT(ISERROR(SEARCH("false",B1652)))</formula>
    </cfRule>
  </conditionalFormatting>
  <conditionalFormatting sqref="H1670:H1674">
    <cfRule type="cellIs" dxfId="5110" priority="4238" stopIfTrue="1" operator="equal">
      <formula>0</formula>
    </cfRule>
  </conditionalFormatting>
  <conditionalFormatting sqref="H1670:H1674">
    <cfRule type="containsText" dxfId="5109" priority="4233" stopIfTrue="1" operator="containsText" text="dsoy jktdh; fo|ky;ksa esa iz;ksx gsrq fu%'kqYd">
      <formula>NOT(ISERROR(SEARCH("dsoy jktdh; fo|ky;ksa esa iz;ksx gsrq fu%'kqYd",H1670)))</formula>
    </cfRule>
    <cfRule type="containsText" dxfId="5108" priority="4234" stopIfTrue="1" operator="containsText" text="dsoy jktdh; fo|ky;ksa esa iz;ksx gsrq fu%'kqYd">
      <formula>NOT(ISERROR(SEARCH("dsoy jktdh; fo|ky;ksa esa iz;ksx gsrq fu%'kqYd",H1670)))</formula>
    </cfRule>
    <cfRule type="containsText" dxfId="5107" priority="4235" stopIfTrue="1" operator="containsText" text="dsoy jktdh; fo|ky;ksa esa iz;ksx gsrq fu%'kqYd">
      <formula>NOT(ISERROR(SEARCH("dsoy jktdh; fo|ky;ksa esa iz;ksx gsrq fu%'kqYd",H1670)))</formula>
    </cfRule>
    <cfRule type="containsText" dxfId="5106" priority="4236" stopIfTrue="1" operator="containsText" text="f'k{kk foHkkx jktLFkku">
      <formula>NOT(ISERROR(SEARCH("f'k{kk foHkkx jktLFkku",H1670)))</formula>
    </cfRule>
    <cfRule type="containsText" dxfId="5105" priority="4237" stopIfTrue="1" operator="containsText" text="iw.kkZad">
      <formula>NOT(ISERROR(SEARCH("iw.kkZad",H1670)))</formula>
    </cfRule>
  </conditionalFormatting>
  <conditionalFormatting sqref="D1663:F1663">
    <cfRule type="cellIs" dxfId="5104" priority="4304" stopIfTrue="1" operator="equal">
      <formula>0</formula>
    </cfRule>
  </conditionalFormatting>
  <conditionalFormatting sqref="D1663:F1663">
    <cfRule type="containsText" dxfId="5103" priority="4299" stopIfTrue="1" operator="containsText" text="dsoy jktdh; fo|ky;ksa esa iz;ksx gsrq fu%'kqYd">
      <formula>NOT(ISERROR(SEARCH("dsoy jktdh; fo|ky;ksa esa iz;ksx gsrq fu%'kqYd",D1663)))</formula>
    </cfRule>
    <cfRule type="containsText" dxfId="5102" priority="4300" stopIfTrue="1" operator="containsText" text="dsoy jktdh; fo|ky;ksa esa iz;ksx gsrq fu%'kqYd">
      <formula>NOT(ISERROR(SEARCH("dsoy jktdh; fo|ky;ksa esa iz;ksx gsrq fu%'kqYd",D1663)))</formula>
    </cfRule>
    <cfRule type="containsText" dxfId="5101" priority="4301" stopIfTrue="1" operator="containsText" text="dsoy jktdh; fo|ky;ksa esa iz;ksx gsrq fu%'kqYd">
      <formula>NOT(ISERROR(SEARCH("dsoy jktdh; fo|ky;ksa esa iz;ksx gsrq fu%'kqYd",D1663)))</formula>
    </cfRule>
    <cfRule type="containsText" dxfId="5100" priority="4302" stopIfTrue="1" operator="containsText" text="f'k{kk foHkkx jktLFkku">
      <formula>NOT(ISERROR(SEARCH("f'k{kk foHkkx jktLFkku",D1663)))</formula>
    </cfRule>
    <cfRule type="containsText" dxfId="5099" priority="4303" stopIfTrue="1" operator="containsText" text="iw.kkZad">
      <formula>NOT(ISERROR(SEARCH("iw.kkZad",D1663)))</formula>
    </cfRule>
  </conditionalFormatting>
  <conditionalFormatting sqref="D1664:F1664">
    <cfRule type="cellIs" dxfId="5098" priority="4298" stopIfTrue="1" operator="equal">
      <formula>0</formula>
    </cfRule>
  </conditionalFormatting>
  <conditionalFormatting sqref="D1664:F1664">
    <cfRule type="containsText" dxfId="5097" priority="4293" stopIfTrue="1" operator="containsText" text="dsoy jktdh; fo|ky;ksa esa iz;ksx gsrq fu%'kqYd">
      <formula>NOT(ISERROR(SEARCH("dsoy jktdh; fo|ky;ksa esa iz;ksx gsrq fu%'kqYd",D1664)))</formula>
    </cfRule>
    <cfRule type="containsText" dxfId="5096" priority="4294" stopIfTrue="1" operator="containsText" text="dsoy jktdh; fo|ky;ksa esa iz;ksx gsrq fu%'kqYd">
      <formula>NOT(ISERROR(SEARCH("dsoy jktdh; fo|ky;ksa esa iz;ksx gsrq fu%'kqYd",D1664)))</formula>
    </cfRule>
    <cfRule type="containsText" dxfId="5095" priority="4295" stopIfTrue="1" operator="containsText" text="dsoy jktdh; fo|ky;ksa esa iz;ksx gsrq fu%'kqYd">
      <formula>NOT(ISERROR(SEARCH("dsoy jktdh; fo|ky;ksa esa iz;ksx gsrq fu%'kqYd",D1664)))</formula>
    </cfRule>
    <cfRule type="containsText" dxfId="5094" priority="4296" stopIfTrue="1" operator="containsText" text="f'k{kk foHkkx jktLFkku">
      <formula>NOT(ISERROR(SEARCH("f'k{kk foHkkx jktLFkku",D1664)))</formula>
    </cfRule>
    <cfRule type="containsText" dxfId="5093" priority="4297" stopIfTrue="1" operator="containsText" text="iw.kkZad">
      <formula>NOT(ISERROR(SEARCH("iw.kkZad",D1664)))</formula>
    </cfRule>
  </conditionalFormatting>
  <conditionalFormatting sqref="L1665">
    <cfRule type="cellIs" dxfId="5092" priority="4292" stopIfTrue="1" operator="equal">
      <formula>0</formula>
    </cfRule>
  </conditionalFormatting>
  <conditionalFormatting sqref="L1665">
    <cfRule type="containsText" dxfId="5091" priority="4287" stopIfTrue="1" operator="containsText" text="dsoy jktdh; fo|ky;ksa esa iz;ksx gsrq fu%'kqYd">
      <formula>NOT(ISERROR(SEARCH("dsoy jktdh; fo|ky;ksa esa iz;ksx gsrq fu%'kqYd",L1665)))</formula>
    </cfRule>
    <cfRule type="containsText" dxfId="5090" priority="4288" stopIfTrue="1" operator="containsText" text="dsoy jktdh; fo|ky;ksa esa iz;ksx gsrq fu%'kqYd">
      <formula>NOT(ISERROR(SEARCH("dsoy jktdh; fo|ky;ksa esa iz;ksx gsrq fu%'kqYd",L1665)))</formula>
    </cfRule>
    <cfRule type="containsText" dxfId="5089" priority="4289" stopIfTrue="1" operator="containsText" text="dsoy jktdh; fo|ky;ksa esa iz;ksx gsrq fu%'kqYd">
      <formula>NOT(ISERROR(SEARCH("dsoy jktdh; fo|ky;ksa esa iz;ksx gsrq fu%'kqYd",L1665)))</formula>
    </cfRule>
    <cfRule type="containsText" dxfId="5088" priority="4290" stopIfTrue="1" operator="containsText" text="f'k{kk foHkkx jktLFkku">
      <formula>NOT(ISERROR(SEARCH("f'k{kk foHkkx jktLFkku",L1665)))</formula>
    </cfRule>
    <cfRule type="containsText" dxfId="5087" priority="4291" stopIfTrue="1" operator="containsText" text="iw.kkZad">
      <formula>NOT(ISERROR(SEARCH("iw.kkZad",L1665)))</formula>
    </cfRule>
  </conditionalFormatting>
  <conditionalFormatting sqref="H1666">
    <cfRule type="cellIs" dxfId="5086" priority="4286" stopIfTrue="1" operator="equal">
      <formula>0</formula>
    </cfRule>
  </conditionalFormatting>
  <conditionalFormatting sqref="H1666">
    <cfRule type="containsText" dxfId="5085" priority="4281" stopIfTrue="1" operator="containsText" text="dsoy jktdh; fo|ky;ksa esa iz;ksx gsrq fu%'kqYd">
      <formula>NOT(ISERROR(SEARCH("dsoy jktdh; fo|ky;ksa esa iz;ksx gsrq fu%'kqYd",H1666)))</formula>
    </cfRule>
    <cfRule type="containsText" dxfId="5084" priority="4282" stopIfTrue="1" operator="containsText" text="dsoy jktdh; fo|ky;ksa esa iz;ksx gsrq fu%'kqYd">
      <formula>NOT(ISERROR(SEARCH("dsoy jktdh; fo|ky;ksa esa iz;ksx gsrq fu%'kqYd",H1666)))</formula>
    </cfRule>
    <cfRule type="containsText" dxfId="5083" priority="4283" stopIfTrue="1" operator="containsText" text="dsoy jktdh; fo|ky;ksa esa iz;ksx gsrq fu%'kqYd">
      <formula>NOT(ISERROR(SEARCH("dsoy jktdh; fo|ky;ksa esa iz;ksx gsrq fu%'kqYd",H1666)))</formula>
    </cfRule>
    <cfRule type="containsText" dxfId="5082" priority="4284" stopIfTrue="1" operator="containsText" text="f'k{kk foHkkx jktLFkku">
      <formula>NOT(ISERROR(SEARCH("f'k{kk foHkkx jktLFkku",H1666)))</formula>
    </cfRule>
    <cfRule type="containsText" dxfId="5081" priority="4285" stopIfTrue="1" operator="containsText" text="iw.kkZad">
      <formula>NOT(ISERROR(SEARCH("iw.kkZad",H1666)))</formula>
    </cfRule>
  </conditionalFormatting>
  <conditionalFormatting sqref="C1659">
    <cfRule type="cellIs" dxfId="5080" priority="4280" stopIfTrue="1" operator="equal">
      <formula>0</formula>
    </cfRule>
  </conditionalFormatting>
  <conditionalFormatting sqref="C1659">
    <cfRule type="containsText" dxfId="5079" priority="4275" stopIfTrue="1" operator="containsText" text="dsoy jktdh; fo|ky;ksa esa iz;ksx gsrq fu%'kqYd">
      <formula>NOT(ISERROR(SEARCH("dsoy jktdh; fo|ky;ksa esa iz;ksx gsrq fu%'kqYd",C1659)))</formula>
    </cfRule>
    <cfRule type="containsText" dxfId="5078" priority="4276" stopIfTrue="1" operator="containsText" text="dsoy jktdh; fo|ky;ksa esa iz;ksx gsrq fu%'kqYd">
      <formula>NOT(ISERROR(SEARCH("dsoy jktdh; fo|ky;ksa esa iz;ksx gsrq fu%'kqYd",C1659)))</formula>
    </cfRule>
    <cfRule type="containsText" dxfId="5077" priority="4277" stopIfTrue="1" operator="containsText" text="dsoy jktdh; fo|ky;ksa esa iz;ksx gsrq fu%'kqYd">
      <formula>NOT(ISERROR(SEARCH("dsoy jktdh; fo|ky;ksa esa iz;ksx gsrq fu%'kqYd",C1659)))</formula>
    </cfRule>
    <cfRule type="containsText" dxfId="5076" priority="4278" stopIfTrue="1" operator="containsText" text="f'k{kk foHkkx jktLFkku">
      <formula>NOT(ISERROR(SEARCH("f'k{kk foHkkx jktLFkku",C1659)))</formula>
    </cfRule>
    <cfRule type="containsText" dxfId="5075" priority="4279" stopIfTrue="1" operator="containsText" text="iw.kkZad">
      <formula>NOT(ISERROR(SEARCH("iw.kkZad",C1659)))</formula>
    </cfRule>
  </conditionalFormatting>
  <conditionalFormatting sqref="B1658">
    <cfRule type="cellIs" dxfId="5074" priority="4274" stopIfTrue="1" operator="equal">
      <formula>0</formula>
    </cfRule>
  </conditionalFormatting>
  <conditionalFormatting sqref="B1658">
    <cfRule type="containsText" dxfId="5073" priority="4269" stopIfTrue="1" operator="containsText" text="dsoy jktdh; fo|ky;ksa esa iz;ksx gsrq fu%'kqYd">
      <formula>NOT(ISERROR(SEARCH("dsoy jktdh; fo|ky;ksa esa iz;ksx gsrq fu%'kqYd",B1658)))</formula>
    </cfRule>
    <cfRule type="containsText" dxfId="5072" priority="4270" stopIfTrue="1" operator="containsText" text="dsoy jktdh; fo|ky;ksa esa iz;ksx gsrq fu%'kqYd">
      <formula>NOT(ISERROR(SEARCH("dsoy jktdh; fo|ky;ksa esa iz;ksx gsrq fu%'kqYd",B1658)))</formula>
    </cfRule>
    <cfRule type="containsText" dxfId="5071" priority="4271" stopIfTrue="1" operator="containsText" text="dsoy jktdh; fo|ky;ksa esa iz;ksx gsrq fu%'kqYd">
      <formula>NOT(ISERROR(SEARCH("dsoy jktdh; fo|ky;ksa esa iz;ksx gsrq fu%'kqYd",B1658)))</formula>
    </cfRule>
    <cfRule type="containsText" dxfId="5070" priority="4272" stopIfTrue="1" operator="containsText" text="f'k{kk foHkkx jktLFkku">
      <formula>NOT(ISERROR(SEARCH("f'k{kk foHkkx jktLFkku",B1658)))</formula>
    </cfRule>
    <cfRule type="containsText" dxfId="5069" priority="4273" stopIfTrue="1" operator="containsText" text="iw.kkZad">
      <formula>NOT(ISERROR(SEARCH("iw.kkZad",B1658)))</formula>
    </cfRule>
  </conditionalFormatting>
  <conditionalFormatting sqref="K1654 D1654:F1654 H1654:I1654">
    <cfRule type="cellIs" dxfId="5068" priority="4268" stopIfTrue="1" operator="equal">
      <formula>0</formula>
    </cfRule>
  </conditionalFormatting>
  <conditionalFormatting sqref="K1654 D1654:F1654 H1654:I1654">
    <cfRule type="containsText" dxfId="5067" priority="4263" stopIfTrue="1" operator="containsText" text="dsoy jktdh; fo|ky;ksa esa iz;ksx gsrq fu%'kqYd">
      <formula>NOT(ISERROR(SEARCH("dsoy jktdh; fo|ky;ksa esa iz;ksx gsrq fu%'kqYd",D1654)))</formula>
    </cfRule>
    <cfRule type="containsText" dxfId="5066" priority="4264" stopIfTrue="1" operator="containsText" text="dsoy jktdh; fo|ky;ksa esa iz;ksx gsrq fu%'kqYd">
      <formula>NOT(ISERROR(SEARCH("dsoy jktdh; fo|ky;ksa esa iz;ksx gsrq fu%'kqYd",D1654)))</formula>
    </cfRule>
    <cfRule type="containsText" dxfId="5065" priority="4265" stopIfTrue="1" operator="containsText" text="dsoy jktdh; fo|ky;ksa esa iz;ksx gsrq fu%'kqYd">
      <formula>NOT(ISERROR(SEARCH("dsoy jktdh; fo|ky;ksa esa iz;ksx gsrq fu%'kqYd",D1654)))</formula>
    </cfRule>
    <cfRule type="containsText" dxfId="5064" priority="4266" stopIfTrue="1" operator="containsText" text="f'k{kk foHkkx jktLFkku">
      <formula>NOT(ISERROR(SEARCH("f'k{kk foHkkx jktLFkku",D1654)))</formula>
    </cfRule>
    <cfRule type="containsText" dxfId="5063" priority="4267" stopIfTrue="1" operator="containsText" text="iw.kkZad">
      <formula>NOT(ISERROR(SEARCH("iw.kkZad",D1654)))</formula>
    </cfRule>
  </conditionalFormatting>
  <conditionalFormatting sqref="K1654 D1654:F1654 H1654:I1654">
    <cfRule type="cellIs" dxfId="5062" priority="4261" operator="equal">
      <formula>0</formula>
    </cfRule>
    <cfRule type="containsText" dxfId="5061" priority="4262" stopIfTrue="1" operator="containsText" text="false">
      <formula>NOT(ISERROR(SEARCH("false",D1654)))</formula>
    </cfRule>
  </conditionalFormatting>
  <conditionalFormatting sqref="K1654 D1654:F1654 H1654:I1654">
    <cfRule type="containsText" dxfId="5060" priority="4260" stopIfTrue="1" operator="containsText" text="izk;ks-">
      <formula>NOT(ISERROR(SEARCH("izk;ks-",D1654)))</formula>
    </cfRule>
  </conditionalFormatting>
  <conditionalFormatting sqref="K1658 D1658:F1658 H1658:I1658">
    <cfRule type="cellIs" dxfId="5059" priority="4259" stopIfTrue="1" operator="equal">
      <formula>0</formula>
    </cfRule>
  </conditionalFormatting>
  <conditionalFormatting sqref="K1658 D1658:F1658 H1658:I1658">
    <cfRule type="containsText" dxfId="5058" priority="4254" stopIfTrue="1" operator="containsText" text="dsoy jktdh; fo|ky;ksa esa iz;ksx gsrq fu%'kqYd">
      <formula>NOT(ISERROR(SEARCH("dsoy jktdh; fo|ky;ksa esa iz;ksx gsrq fu%'kqYd",D1658)))</formula>
    </cfRule>
    <cfRule type="containsText" dxfId="5057" priority="4255" stopIfTrue="1" operator="containsText" text="dsoy jktdh; fo|ky;ksa esa iz;ksx gsrq fu%'kqYd">
      <formula>NOT(ISERROR(SEARCH("dsoy jktdh; fo|ky;ksa esa iz;ksx gsrq fu%'kqYd",D1658)))</formula>
    </cfRule>
    <cfRule type="containsText" dxfId="5056" priority="4256" stopIfTrue="1" operator="containsText" text="dsoy jktdh; fo|ky;ksa esa iz;ksx gsrq fu%'kqYd">
      <formula>NOT(ISERROR(SEARCH("dsoy jktdh; fo|ky;ksa esa iz;ksx gsrq fu%'kqYd",D1658)))</formula>
    </cfRule>
    <cfRule type="containsText" dxfId="5055" priority="4257" stopIfTrue="1" operator="containsText" text="f'k{kk foHkkx jktLFkku">
      <formula>NOT(ISERROR(SEARCH("f'k{kk foHkkx jktLFkku",D1658)))</formula>
    </cfRule>
    <cfRule type="containsText" dxfId="5054" priority="4258" stopIfTrue="1" operator="containsText" text="iw.kkZad">
      <formula>NOT(ISERROR(SEARCH("iw.kkZad",D1658)))</formula>
    </cfRule>
  </conditionalFormatting>
  <conditionalFormatting sqref="K1658 D1658:F1658 H1658:I1658">
    <cfRule type="cellIs" dxfId="5053" priority="4252" operator="equal">
      <formula>0</formula>
    </cfRule>
    <cfRule type="containsText" dxfId="5052" priority="4253" stopIfTrue="1" operator="containsText" text="false">
      <formula>NOT(ISERROR(SEARCH("false",D1658)))</formula>
    </cfRule>
  </conditionalFormatting>
  <conditionalFormatting sqref="K1658 D1658:F1658 H1658:I1658">
    <cfRule type="containsText" dxfId="5051" priority="4251" stopIfTrue="1" operator="containsText" text="izk;ks-">
      <formula>NOT(ISERROR(SEARCH("izk;ks-",D1658)))</formula>
    </cfRule>
  </conditionalFormatting>
  <conditionalFormatting sqref="D1670:D1674">
    <cfRule type="cellIs" dxfId="5050" priority="4250" stopIfTrue="1" operator="equal">
      <formula>0</formula>
    </cfRule>
  </conditionalFormatting>
  <conditionalFormatting sqref="D1670:D1674">
    <cfRule type="containsText" dxfId="5049" priority="4245" stopIfTrue="1" operator="containsText" text="dsoy jktdh; fo|ky;ksa esa iz;ksx gsrq fu%'kqYd">
      <formula>NOT(ISERROR(SEARCH("dsoy jktdh; fo|ky;ksa esa iz;ksx gsrq fu%'kqYd",D1670)))</formula>
    </cfRule>
    <cfRule type="containsText" dxfId="5048" priority="4246" stopIfTrue="1" operator="containsText" text="dsoy jktdh; fo|ky;ksa esa iz;ksx gsrq fu%'kqYd">
      <formula>NOT(ISERROR(SEARCH("dsoy jktdh; fo|ky;ksa esa iz;ksx gsrq fu%'kqYd",D1670)))</formula>
    </cfRule>
    <cfRule type="containsText" dxfId="5047" priority="4247" stopIfTrue="1" operator="containsText" text="dsoy jktdh; fo|ky;ksa esa iz;ksx gsrq fu%'kqYd">
      <formula>NOT(ISERROR(SEARCH("dsoy jktdh; fo|ky;ksa esa iz;ksx gsrq fu%'kqYd",D1670)))</formula>
    </cfRule>
    <cfRule type="containsText" dxfId="5046" priority="4248" stopIfTrue="1" operator="containsText" text="f'k{kk foHkkx jktLFkku">
      <formula>NOT(ISERROR(SEARCH("f'k{kk foHkkx jktLFkku",D1670)))</formula>
    </cfRule>
    <cfRule type="containsText" dxfId="5045" priority="4249" stopIfTrue="1" operator="containsText" text="iw.kkZad">
      <formula>NOT(ISERROR(SEARCH("iw.kkZad",D1670)))</formula>
    </cfRule>
  </conditionalFormatting>
  <conditionalFormatting sqref="F1670:F1674">
    <cfRule type="cellIs" dxfId="5044" priority="4244" stopIfTrue="1" operator="equal">
      <formula>0</formula>
    </cfRule>
  </conditionalFormatting>
  <conditionalFormatting sqref="F1670:F1674">
    <cfRule type="containsText" dxfId="5043" priority="4239" stopIfTrue="1" operator="containsText" text="dsoy jktdh; fo|ky;ksa esa iz;ksx gsrq fu%'kqYd">
      <formula>NOT(ISERROR(SEARCH("dsoy jktdh; fo|ky;ksa esa iz;ksx gsrq fu%'kqYd",F1670)))</formula>
    </cfRule>
    <cfRule type="containsText" dxfId="5042" priority="4240" stopIfTrue="1" operator="containsText" text="dsoy jktdh; fo|ky;ksa esa iz;ksx gsrq fu%'kqYd">
      <formula>NOT(ISERROR(SEARCH("dsoy jktdh; fo|ky;ksa esa iz;ksx gsrq fu%'kqYd",F1670)))</formula>
    </cfRule>
    <cfRule type="containsText" dxfId="5041" priority="4241" stopIfTrue="1" operator="containsText" text="dsoy jktdh; fo|ky;ksa esa iz;ksx gsrq fu%'kqYd">
      <formula>NOT(ISERROR(SEARCH("dsoy jktdh; fo|ky;ksa esa iz;ksx gsrq fu%'kqYd",F1670)))</formula>
    </cfRule>
    <cfRule type="containsText" dxfId="5040" priority="4242" stopIfTrue="1" operator="containsText" text="f'k{kk foHkkx jktLFkku">
      <formula>NOT(ISERROR(SEARCH("f'k{kk foHkkx jktLFkku",F1670)))</formula>
    </cfRule>
    <cfRule type="containsText" dxfId="5039" priority="4243" stopIfTrue="1" operator="containsText" text="iw.kkZad">
      <formula>NOT(ISERROR(SEARCH("iw.kkZad",F1670)))</formula>
    </cfRule>
  </conditionalFormatting>
  <conditionalFormatting sqref="B1671:C1671">
    <cfRule type="cellIs" dxfId="5038" priority="4232" stopIfTrue="1" operator="equal">
      <formula>0</formula>
    </cfRule>
  </conditionalFormatting>
  <conditionalFormatting sqref="B1671:C1671">
    <cfRule type="containsText" dxfId="5037" priority="4227" stopIfTrue="1" operator="containsText" text="dsoy jktdh; fo|ky;ksa esa iz;ksx gsrq fu%'kqYd">
      <formula>NOT(ISERROR(SEARCH("dsoy jktdh; fo|ky;ksa esa iz;ksx gsrq fu%'kqYd",B1671)))</formula>
    </cfRule>
    <cfRule type="containsText" dxfId="5036" priority="4228" stopIfTrue="1" operator="containsText" text="dsoy jktdh; fo|ky;ksa esa iz;ksx gsrq fu%'kqYd">
      <formula>NOT(ISERROR(SEARCH("dsoy jktdh; fo|ky;ksa esa iz;ksx gsrq fu%'kqYd",B1671)))</formula>
    </cfRule>
    <cfRule type="containsText" dxfId="5035" priority="4229" stopIfTrue="1" operator="containsText" text="dsoy jktdh; fo|ky;ksa esa iz;ksx gsrq fu%'kqYd">
      <formula>NOT(ISERROR(SEARCH("dsoy jktdh; fo|ky;ksa esa iz;ksx gsrq fu%'kqYd",B1671)))</formula>
    </cfRule>
    <cfRule type="containsText" dxfId="5034" priority="4230" stopIfTrue="1" operator="containsText" text="f'k{kk foHkkx jktLFkku">
      <formula>NOT(ISERROR(SEARCH("f'k{kk foHkkx jktLFkku",B1671)))</formula>
    </cfRule>
    <cfRule type="containsText" dxfId="5033" priority="4231" stopIfTrue="1" operator="containsText" text="iw.kkZad">
      <formula>NOT(ISERROR(SEARCH("iw.kkZad",B1671)))</formula>
    </cfRule>
  </conditionalFormatting>
  <conditionalFormatting sqref="G1655:G1657">
    <cfRule type="expression" dxfId="5032" priority="4226">
      <formula>is(error)</formula>
    </cfRule>
  </conditionalFormatting>
  <conditionalFormatting sqref="G1655:G1657">
    <cfRule type="cellIs" dxfId="5031" priority="4225" operator="equal">
      <formula>0</formula>
    </cfRule>
  </conditionalFormatting>
  <conditionalFormatting sqref="G1655:G1657">
    <cfRule type="expression" dxfId="5030" priority="4224">
      <formula>ISERROR(G1655)</formula>
    </cfRule>
  </conditionalFormatting>
  <conditionalFormatting sqref="K1655:K1657">
    <cfRule type="expression" dxfId="5029" priority="4223">
      <formula>is(error)</formula>
    </cfRule>
  </conditionalFormatting>
  <conditionalFormatting sqref="K1655:K1657">
    <cfRule type="cellIs" dxfId="5028" priority="4222" operator="equal">
      <formula>0</formula>
    </cfRule>
  </conditionalFormatting>
  <conditionalFormatting sqref="K1655:K1657">
    <cfRule type="expression" dxfId="5027" priority="4221">
      <formula>ISERROR(K1655)</formula>
    </cfRule>
  </conditionalFormatting>
  <conditionalFormatting sqref="G1659">
    <cfRule type="expression" dxfId="5026" priority="4220">
      <formula>is(error)</formula>
    </cfRule>
  </conditionalFormatting>
  <conditionalFormatting sqref="G1659">
    <cfRule type="cellIs" dxfId="5025" priority="4219" operator="equal">
      <formula>0</formula>
    </cfRule>
  </conditionalFormatting>
  <conditionalFormatting sqref="G1659">
    <cfRule type="expression" dxfId="5024" priority="4218">
      <formula>ISERROR(G1659)</formula>
    </cfRule>
  </conditionalFormatting>
  <conditionalFormatting sqref="K1659">
    <cfRule type="expression" dxfId="5023" priority="4217">
      <formula>is(error)</formula>
    </cfRule>
  </conditionalFormatting>
  <conditionalFormatting sqref="K1659">
    <cfRule type="cellIs" dxfId="5022" priority="4216" operator="equal">
      <formula>0</formula>
    </cfRule>
  </conditionalFormatting>
  <conditionalFormatting sqref="K1659">
    <cfRule type="expression" dxfId="5021" priority="4215">
      <formula>ISERROR(K1659)</formula>
    </cfRule>
  </conditionalFormatting>
  <conditionalFormatting sqref="O1662:Q1662">
    <cfRule type="cellIs" dxfId="5020" priority="4214" stopIfTrue="1" operator="equal">
      <formula>0</formula>
    </cfRule>
  </conditionalFormatting>
  <conditionalFormatting sqref="O1662:Q1662">
    <cfRule type="containsText" dxfId="5019" priority="4209" stopIfTrue="1" operator="containsText" text="dsoy jktdh; fo|ky;ksa esa iz;ksx gsrq fu%'kqYd">
      <formula>NOT(ISERROR(SEARCH("dsoy jktdh; fo|ky;ksa esa iz;ksx gsrq fu%'kqYd",O1662)))</formula>
    </cfRule>
    <cfRule type="containsText" dxfId="5018" priority="4210" stopIfTrue="1" operator="containsText" text="dsoy jktdh; fo|ky;ksa esa iz;ksx gsrq fu%'kqYd">
      <formula>NOT(ISERROR(SEARCH("dsoy jktdh; fo|ky;ksa esa iz;ksx gsrq fu%'kqYd",O1662)))</formula>
    </cfRule>
    <cfRule type="containsText" dxfId="5017" priority="4211" stopIfTrue="1" operator="containsText" text="dsoy jktdh; fo|ky;ksa esa iz;ksx gsrq fu%'kqYd">
      <formula>NOT(ISERROR(SEARCH("dsoy jktdh; fo|ky;ksa esa iz;ksx gsrq fu%'kqYd",O1662)))</formula>
    </cfRule>
    <cfRule type="containsText" dxfId="5016" priority="4212" stopIfTrue="1" operator="containsText" text="f'k{kk foHkkx jktLFkku">
      <formula>NOT(ISERROR(SEARCH("f'k{kk foHkkx jktLFkku",O1662)))</formula>
    </cfRule>
    <cfRule type="containsText" dxfId="5015" priority="4213" stopIfTrue="1" operator="containsText" text="iw.kkZad">
      <formula>NOT(ISERROR(SEARCH("iw.kkZad",O1662)))</formula>
    </cfRule>
  </conditionalFormatting>
  <conditionalFormatting sqref="F1666">
    <cfRule type="cellIs" dxfId="5014" priority="4178" stopIfTrue="1" operator="equal">
      <formula>0</formula>
    </cfRule>
  </conditionalFormatting>
  <conditionalFormatting sqref="F1666">
    <cfRule type="containsText" dxfId="5013" priority="4173" stopIfTrue="1" operator="containsText" text="dsoy jktdh; fo|ky;ksa esa iz;ksx gsrq fu%'kqYd">
      <formula>NOT(ISERROR(SEARCH("dsoy jktdh; fo|ky;ksa esa iz;ksx gsrq fu%'kqYd",F1666)))</formula>
    </cfRule>
    <cfRule type="containsText" dxfId="5012" priority="4174" stopIfTrue="1" operator="containsText" text="dsoy jktdh; fo|ky;ksa esa iz;ksx gsrq fu%'kqYd">
      <formula>NOT(ISERROR(SEARCH("dsoy jktdh; fo|ky;ksa esa iz;ksx gsrq fu%'kqYd",F1666)))</formula>
    </cfRule>
    <cfRule type="containsText" dxfId="5011" priority="4175" stopIfTrue="1" operator="containsText" text="dsoy jktdh; fo|ky;ksa esa iz;ksx gsrq fu%'kqYd">
      <formula>NOT(ISERROR(SEARCH("dsoy jktdh; fo|ky;ksa esa iz;ksx gsrq fu%'kqYd",F1666)))</formula>
    </cfRule>
    <cfRule type="containsText" dxfId="5010" priority="4176" stopIfTrue="1" operator="containsText" text="f'k{kk foHkkx jktLFkku">
      <formula>NOT(ISERROR(SEARCH("f'k{kk foHkkx jktLFkku",F1666)))</formula>
    </cfRule>
    <cfRule type="containsText" dxfId="5009" priority="4177" stopIfTrue="1" operator="containsText" text="iw.kkZad">
      <formula>NOT(ISERROR(SEARCH("iw.kkZad",F1666)))</formula>
    </cfRule>
  </conditionalFormatting>
  <conditionalFormatting sqref="N1662:N1664">
    <cfRule type="cellIs" dxfId="5008" priority="4196" stopIfTrue="1" operator="equal">
      <formula>0</formula>
    </cfRule>
  </conditionalFormatting>
  <conditionalFormatting sqref="N1662:N1664">
    <cfRule type="containsText" dxfId="5007" priority="4191" stopIfTrue="1" operator="containsText" text="dsoy jktdh; fo|ky;ksa esa iz;ksx gsrq fu%'kqYd">
      <formula>NOT(ISERROR(SEARCH("dsoy jktdh; fo|ky;ksa esa iz;ksx gsrq fu%'kqYd",N1662)))</formula>
    </cfRule>
    <cfRule type="containsText" dxfId="5006" priority="4192" stopIfTrue="1" operator="containsText" text="dsoy jktdh; fo|ky;ksa esa iz;ksx gsrq fu%'kqYd">
      <formula>NOT(ISERROR(SEARCH("dsoy jktdh; fo|ky;ksa esa iz;ksx gsrq fu%'kqYd",N1662)))</formula>
    </cfRule>
    <cfRule type="containsText" dxfId="5005" priority="4193" stopIfTrue="1" operator="containsText" text="dsoy jktdh; fo|ky;ksa esa iz;ksx gsrq fu%'kqYd">
      <formula>NOT(ISERROR(SEARCH("dsoy jktdh; fo|ky;ksa esa iz;ksx gsrq fu%'kqYd",N1662)))</formula>
    </cfRule>
    <cfRule type="containsText" dxfId="5004" priority="4194" stopIfTrue="1" operator="containsText" text="f'k{kk foHkkx jktLFkku">
      <formula>NOT(ISERROR(SEARCH("f'k{kk foHkkx jktLFkku",N1662)))</formula>
    </cfRule>
    <cfRule type="containsText" dxfId="5003" priority="4195" stopIfTrue="1" operator="containsText" text="iw.kkZad">
      <formula>NOT(ISERROR(SEARCH("iw.kkZad",N1662)))</formula>
    </cfRule>
  </conditionalFormatting>
  <conditionalFormatting sqref="J1662:J1664">
    <cfRule type="cellIs" dxfId="5002" priority="4190" stopIfTrue="1" operator="equal">
      <formula>0</formula>
    </cfRule>
  </conditionalFormatting>
  <conditionalFormatting sqref="J1662:J1664">
    <cfRule type="containsText" dxfId="5001" priority="4185" stopIfTrue="1" operator="containsText" text="dsoy jktdh; fo|ky;ksa esa iz;ksx gsrq fu%'kqYd">
      <formula>NOT(ISERROR(SEARCH("dsoy jktdh; fo|ky;ksa esa iz;ksx gsrq fu%'kqYd",J1662)))</formula>
    </cfRule>
    <cfRule type="containsText" dxfId="5000" priority="4186" stopIfTrue="1" operator="containsText" text="dsoy jktdh; fo|ky;ksa esa iz;ksx gsrq fu%'kqYd">
      <formula>NOT(ISERROR(SEARCH("dsoy jktdh; fo|ky;ksa esa iz;ksx gsrq fu%'kqYd",J1662)))</formula>
    </cfRule>
    <cfRule type="containsText" dxfId="4999" priority="4187" stopIfTrue="1" operator="containsText" text="dsoy jktdh; fo|ky;ksa esa iz;ksx gsrq fu%'kqYd">
      <formula>NOT(ISERROR(SEARCH("dsoy jktdh; fo|ky;ksa esa iz;ksx gsrq fu%'kqYd",J1662)))</formula>
    </cfRule>
    <cfRule type="containsText" dxfId="4998" priority="4188" stopIfTrue="1" operator="containsText" text="f'k{kk foHkkx jktLFkku">
      <formula>NOT(ISERROR(SEARCH("f'k{kk foHkkx jktLFkku",J1662)))</formula>
    </cfRule>
    <cfRule type="containsText" dxfId="4997" priority="4189" stopIfTrue="1" operator="containsText" text="iw.kkZad">
      <formula>NOT(ISERROR(SEARCH("iw.kkZad",J1662)))</formula>
    </cfRule>
  </conditionalFormatting>
  <conditionalFormatting sqref="O1663:Q1663">
    <cfRule type="cellIs" dxfId="4996" priority="4208" stopIfTrue="1" operator="equal">
      <formula>0</formula>
    </cfRule>
  </conditionalFormatting>
  <conditionalFormatting sqref="O1663:Q1663">
    <cfRule type="containsText" dxfId="4995" priority="4203" stopIfTrue="1" operator="containsText" text="dsoy jktdh; fo|ky;ksa esa iz;ksx gsrq fu%'kqYd">
      <formula>NOT(ISERROR(SEARCH("dsoy jktdh; fo|ky;ksa esa iz;ksx gsrq fu%'kqYd",O1663)))</formula>
    </cfRule>
    <cfRule type="containsText" dxfId="4994" priority="4204" stopIfTrue="1" operator="containsText" text="dsoy jktdh; fo|ky;ksa esa iz;ksx gsrq fu%'kqYd">
      <formula>NOT(ISERROR(SEARCH("dsoy jktdh; fo|ky;ksa esa iz;ksx gsrq fu%'kqYd",O1663)))</formula>
    </cfRule>
    <cfRule type="containsText" dxfId="4993" priority="4205" stopIfTrue="1" operator="containsText" text="dsoy jktdh; fo|ky;ksa esa iz;ksx gsrq fu%'kqYd">
      <formula>NOT(ISERROR(SEARCH("dsoy jktdh; fo|ky;ksa esa iz;ksx gsrq fu%'kqYd",O1663)))</formula>
    </cfRule>
    <cfRule type="containsText" dxfId="4992" priority="4206" stopIfTrue="1" operator="containsText" text="f'k{kk foHkkx jktLFkku">
      <formula>NOT(ISERROR(SEARCH("f'k{kk foHkkx jktLFkku",O1663)))</formula>
    </cfRule>
    <cfRule type="containsText" dxfId="4991" priority="4207" stopIfTrue="1" operator="containsText" text="iw.kkZad">
      <formula>NOT(ISERROR(SEARCH("iw.kkZad",O1663)))</formula>
    </cfRule>
  </conditionalFormatting>
  <conditionalFormatting sqref="O1664:Q1664">
    <cfRule type="cellIs" dxfId="4990" priority="4202" stopIfTrue="1" operator="equal">
      <formula>0</formula>
    </cfRule>
  </conditionalFormatting>
  <conditionalFormatting sqref="O1664:Q1664">
    <cfRule type="containsText" dxfId="4989" priority="4197" stopIfTrue="1" operator="containsText" text="dsoy jktdh; fo|ky;ksa esa iz;ksx gsrq fu%'kqYd">
      <formula>NOT(ISERROR(SEARCH("dsoy jktdh; fo|ky;ksa esa iz;ksx gsrq fu%'kqYd",O1664)))</formula>
    </cfRule>
    <cfRule type="containsText" dxfId="4988" priority="4198" stopIfTrue="1" operator="containsText" text="dsoy jktdh; fo|ky;ksa esa iz;ksx gsrq fu%'kqYd">
      <formula>NOT(ISERROR(SEARCH("dsoy jktdh; fo|ky;ksa esa iz;ksx gsrq fu%'kqYd",O1664)))</formula>
    </cfRule>
    <cfRule type="containsText" dxfId="4987" priority="4199" stopIfTrue="1" operator="containsText" text="dsoy jktdh; fo|ky;ksa esa iz;ksx gsrq fu%'kqYd">
      <formula>NOT(ISERROR(SEARCH("dsoy jktdh; fo|ky;ksa esa iz;ksx gsrq fu%'kqYd",O1664)))</formula>
    </cfRule>
    <cfRule type="containsText" dxfId="4986" priority="4200" stopIfTrue="1" operator="containsText" text="f'k{kk foHkkx jktLFkku">
      <formula>NOT(ISERROR(SEARCH("f'k{kk foHkkx jktLFkku",O1664)))</formula>
    </cfRule>
    <cfRule type="containsText" dxfId="4985" priority="4201" stopIfTrue="1" operator="containsText" text="iw.kkZad">
      <formula>NOT(ISERROR(SEARCH("iw.kkZad",O1664)))</formula>
    </cfRule>
  </conditionalFormatting>
  <conditionalFormatting sqref="D1666">
    <cfRule type="cellIs" dxfId="4984" priority="4184" stopIfTrue="1" operator="equal">
      <formula>0</formula>
    </cfRule>
  </conditionalFormatting>
  <conditionalFormatting sqref="D1666">
    <cfRule type="containsText" dxfId="4983" priority="4179" stopIfTrue="1" operator="containsText" text="dsoy jktdh; fo|ky;ksa esa iz;ksx gsrq fu%'kqYd">
      <formula>NOT(ISERROR(SEARCH("dsoy jktdh; fo|ky;ksa esa iz;ksx gsrq fu%'kqYd",D1666)))</formula>
    </cfRule>
    <cfRule type="containsText" dxfId="4982" priority="4180" stopIfTrue="1" operator="containsText" text="dsoy jktdh; fo|ky;ksa esa iz;ksx gsrq fu%'kqYd">
      <formula>NOT(ISERROR(SEARCH("dsoy jktdh; fo|ky;ksa esa iz;ksx gsrq fu%'kqYd",D1666)))</formula>
    </cfRule>
    <cfRule type="containsText" dxfId="4981" priority="4181" stopIfTrue="1" operator="containsText" text="dsoy jktdh; fo|ky;ksa esa iz;ksx gsrq fu%'kqYd">
      <formula>NOT(ISERROR(SEARCH("dsoy jktdh; fo|ky;ksa esa iz;ksx gsrq fu%'kqYd",D1666)))</formula>
    </cfRule>
    <cfRule type="containsText" dxfId="4980" priority="4182" stopIfTrue="1" operator="containsText" text="f'k{kk foHkkx jktLFkku">
      <formula>NOT(ISERROR(SEARCH("f'k{kk foHkkx jktLFkku",D1666)))</formula>
    </cfRule>
    <cfRule type="containsText" dxfId="4979" priority="4183" stopIfTrue="1" operator="containsText" text="iw.kkZad">
      <formula>NOT(ISERROR(SEARCH("iw.kkZad",D1666)))</formula>
    </cfRule>
  </conditionalFormatting>
  <conditionalFormatting sqref="L1666">
    <cfRule type="cellIs" dxfId="4978" priority="4172" stopIfTrue="1" operator="equal">
      <formula>0</formula>
    </cfRule>
  </conditionalFormatting>
  <conditionalFormatting sqref="L1666">
    <cfRule type="containsText" dxfId="4977" priority="4167" stopIfTrue="1" operator="containsText" text="dsoy jktdh; fo|ky;ksa esa iz;ksx gsrq fu%'kqYd">
      <formula>NOT(ISERROR(SEARCH("dsoy jktdh; fo|ky;ksa esa iz;ksx gsrq fu%'kqYd",L1666)))</formula>
    </cfRule>
    <cfRule type="containsText" dxfId="4976" priority="4168" stopIfTrue="1" operator="containsText" text="dsoy jktdh; fo|ky;ksa esa iz;ksx gsrq fu%'kqYd">
      <formula>NOT(ISERROR(SEARCH("dsoy jktdh; fo|ky;ksa esa iz;ksx gsrq fu%'kqYd",L1666)))</formula>
    </cfRule>
    <cfRule type="containsText" dxfId="4975" priority="4169" stopIfTrue="1" operator="containsText" text="dsoy jktdh; fo|ky;ksa esa iz;ksx gsrq fu%'kqYd">
      <formula>NOT(ISERROR(SEARCH("dsoy jktdh; fo|ky;ksa esa iz;ksx gsrq fu%'kqYd",L1666)))</formula>
    </cfRule>
    <cfRule type="containsText" dxfId="4974" priority="4170" stopIfTrue="1" operator="containsText" text="f'k{kk foHkkx jktLFkku">
      <formula>NOT(ISERROR(SEARCH("f'k{kk foHkkx jktLFkku",L1666)))</formula>
    </cfRule>
    <cfRule type="containsText" dxfId="4973" priority="4171" stopIfTrue="1" operator="containsText" text="iw.kkZad">
      <formula>NOT(ISERROR(SEARCH("iw.kkZad",L1666)))</formula>
    </cfRule>
  </conditionalFormatting>
  <conditionalFormatting sqref="L1667">
    <cfRule type="cellIs" dxfId="4972" priority="4166" stopIfTrue="1" operator="equal">
      <formula>0</formula>
    </cfRule>
  </conditionalFormatting>
  <conditionalFormatting sqref="L1667">
    <cfRule type="containsText" dxfId="4971" priority="4161" stopIfTrue="1" operator="containsText" text="dsoy jktdh; fo|ky;ksa esa iz;ksx gsrq fu%'kqYd">
      <formula>NOT(ISERROR(SEARCH("dsoy jktdh; fo|ky;ksa esa iz;ksx gsrq fu%'kqYd",L1667)))</formula>
    </cfRule>
    <cfRule type="containsText" dxfId="4970" priority="4162" stopIfTrue="1" operator="containsText" text="dsoy jktdh; fo|ky;ksa esa iz;ksx gsrq fu%'kqYd">
      <formula>NOT(ISERROR(SEARCH("dsoy jktdh; fo|ky;ksa esa iz;ksx gsrq fu%'kqYd",L1667)))</formula>
    </cfRule>
    <cfRule type="containsText" dxfId="4969" priority="4163" stopIfTrue="1" operator="containsText" text="dsoy jktdh; fo|ky;ksa esa iz;ksx gsrq fu%'kqYd">
      <formula>NOT(ISERROR(SEARCH("dsoy jktdh; fo|ky;ksa esa iz;ksx gsrq fu%'kqYd",L1667)))</formula>
    </cfRule>
    <cfRule type="containsText" dxfId="4968" priority="4164" stopIfTrue="1" operator="containsText" text="f'k{kk foHkkx jktLFkku">
      <formula>NOT(ISERROR(SEARCH("f'k{kk foHkkx jktLFkku",L1667)))</formula>
    </cfRule>
    <cfRule type="containsText" dxfId="4967" priority="4165" stopIfTrue="1" operator="containsText" text="iw.kkZad">
      <formula>NOT(ISERROR(SEARCH("iw.kkZad",L1667)))</formula>
    </cfRule>
  </conditionalFormatting>
  <conditionalFormatting sqref="O1665">
    <cfRule type="cellIs" dxfId="4966" priority="4160" stopIfTrue="1" operator="equal">
      <formula>0</formula>
    </cfRule>
  </conditionalFormatting>
  <conditionalFormatting sqref="O1665">
    <cfRule type="containsText" dxfId="4965" priority="4155" stopIfTrue="1" operator="containsText" text="dsoy jktdh; fo|ky;ksa esa iz;ksx gsrq fu%'kqYd">
      <formula>NOT(ISERROR(SEARCH("dsoy jktdh; fo|ky;ksa esa iz;ksx gsrq fu%'kqYd",O1665)))</formula>
    </cfRule>
    <cfRule type="containsText" dxfId="4964" priority="4156" stopIfTrue="1" operator="containsText" text="dsoy jktdh; fo|ky;ksa esa iz;ksx gsrq fu%'kqYd">
      <formula>NOT(ISERROR(SEARCH("dsoy jktdh; fo|ky;ksa esa iz;ksx gsrq fu%'kqYd",O1665)))</formula>
    </cfRule>
    <cfRule type="containsText" dxfId="4963" priority="4157" stopIfTrue="1" operator="containsText" text="dsoy jktdh; fo|ky;ksa esa iz;ksx gsrq fu%'kqYd">
      <formula>NOT(ISERROR(SEARCH("dsoy jktdh; fo|ky;ksa esa iz;ksx gsrq fu%'kqYd",O1665)))</formula>
    </cfRule>
    <cfRule type="containsText" dxfId="4962" priority="4158" stopIfTrue="1" operator="containsText" text="f'k{kk foHkkx jktLFkku">
      <formula>NOT(ISERROR(SEARCH("f'k{kk foHkkx jktLFkku",O1665)))</formula>
    </cfRule>
    <cfRule type="containsText" dxfId="4961" priority="4159" stopIfTrue="1" operator="containsText" text="iw.kkZad">
      <formula>NOT(ISERROR(SEARCH("iw.kkZad",O1665)))</formula>
    </cfRule>
  </conditionalFormatting>
  <conditionalFormatting sqref="O1666">
    <cfRule type="cellIs" dxfId="4960" priority="4154" stopIfTrue="1" operator="equal">
      <formula>0</formula>
    </cfRule>
  </conditionalFormatting>
  <conditionalFormatting sqref="O1666">
    <cfRule type="containsText" dxfId="4959" priority="4149" stopIfTrue="1" operator="containsText" text="dsoy jktdh; fo|ky;ksa esa iz;ksx gsrq fu%'kqYd">
      <formula>NOT(ISERROR(SEARCH("dsoy jktdh; fo|ky;ksa esa iz;ksx gsrq fu%'kqYd",O1666)))</formula>
    </cfRule>
    <cfRule type="containsText" dxfId="4958" priority="4150" stopIfTrue="1" operator="containsText" text="dsoy jktdh; fo|ky;ksa esa iz;ksx gsrq fu%'kqYd">
      <formula>NOT(ISERROR(SEARCH("dsoy jktdh; fo|ky;ksa esa iz;ksx gsrq fu%'kqYd",O1666)))</formula>
    </cfRule>
    <cfRule type="containsText" dxfId="4957" priority="4151" stopIfTrue="1" operator="containsText" text="dsoy jktdh; fo|ky;ksa esa iz;ksx gsrq fu%'kqYd">
      <formula>NOT(ISERROR(SEARCH("dsoy jktdh; fo|ky;ksa esa iz;ksx gsrq fu%'kqYd",O1666)))</formula>
    </cfRule>
    <cfRule type="containsText" dxfId="4956" priority="4152" stopIfTrue="1" operator="containsText" text="f'k{kk foHkkx jktLFkku">
      <formula>NOT(ISERROR(SEARCH("f'k{kk foHkkx jktLFkku",O1666)))</formula>
    </cfRule>
    <cfRule type="containsText" dxfId="4955" priority="4153" stopIfTrue="1" operator="containsText" text="iw.kkZad">
      <formula>NOT(ISERROR(SEARCH("iw.kkZad",O1666)))</formula>
    </cfRule>
  </conditionalFormatting>
  <conditionalFormatting sqref="O1667">
    <cfRule type="cellIs" dxfId="4954" priority="4148" stopIfTrue="1" operator="equal">
      <formula>0</formula>
    </cfRule>
  </conditionalFormatting>
  <conditionalFormatting sqref="O1667">
    <cfRule type="containsText" dxfId="4953" priority="4143" stopIfTrue="1" operator="containsText" text="dsoy jktdh; fo|ky;ksa esa iz;ksx gsrq fu%'kqYd">
      <formula>NOT(ISERROR(SEARCH("dsoy jktdh; fo|ky;ksa esa iz;ksx gsrq fu%'kqYd",O1667)))</formula>
    </cfRule>
    <cfRule type="containsText" dxfId="4952" priority="4144" stopIfTrue="1" operator="containsText" text="dsoy jktdh; fo|ky;ksa esa iz;ksx gsrq fu%'kqYd">
      <formula>NOT(ISERROR(SEARCH("dsoy jktdh; fo|ky;ksa esa iz;ksx gsrq fu%'kqYd",O1667)))</formula>
    </cfRule>
    <cfRule type="containsText" dxfId="4951" priority="4145" stopIfTrue="1" operator="containsText" text="dsoy jktdh; fo|ky;ksa esa iz;ksx gsrq fu%'kqYd">
      <formula>NOT(ISERROR(SEARCH("dsoy jktdh; fo|ky;ksa esa iz;ksx gsrq fu%'kqYd",O1667)))</formula>
    </cfRule>
    <cfRule type="containsText" dxfId="4950" priority="4146" stopIfTrue="1" operator="containsText" text="f'k{kk foHkkx jktLFkku">
      <formula>NOT(ISERROR(SEARCH("f'k{kk foHkkx jktLFkku",O1667)))</formula>
    </cfRule>
    <cfRule type="containsText" dxfId="4949" priority="4147" stopIfTrue="1" operator="containsText" text="iw.kkZad">
      <formula>NOT(ISERROR(SEARCH("iw.kkZad",O1667)))</formula>
    </cfRule>
  </conditionalFormatting>
  <conditionalFormatting sqref="J1670:J1673">
    <cfRule type="cellIs" dxfId="4948" priority="4142" stopIfTrue="1" operator="equal">
      <formula>0</formula>
    </cfRule>
  </conditionalFormatting>
  <conditionalFormatting sqref="J1670:J1673">
    <cfRule type="containsText" dxfId="4947" priority="4137" stopIfTrue="1" operator="containsText" text="dsoy jktdh; fo|ky;ksa esa iz;ksx gsrq fu%'kqYd">
      <formula>NOT(ISERROR(SEARCH("dsoy jktdh; fo|ky;ksa esa iz;ksx gsrq fu%'kqYd",J1670)))</formula>
    </cfRule>
    <cfRule type="containsText" dxfId="4946" priority="4138" stopIfTrue="1" operator="containsText" text="dsoy jktdh; fo|ky;ksa esa iz;ksx gsrq fu%'kqYd">
      <formula>NOT(ISERROR(SEARCH("dsoy jktdh; fo|ky;ksa esa iz;ksx gsrq fu%'kqYd",J1670)))</formula>
    </cfRule>
    <cfRule type="containsText" dxfId="4945" priority="4139" stopIfTrue="1" operator="containsText" text="dsoy jktdh; fo|ky;ksa esa iz;ksx gsrq fu%'kqYd">
      <formula>NOT(ISERROR(SEARCH("dsoy jktdh; fo|ky;ksa esa iz;ksx gsrq fu%'kqYd",J1670)))</formula>
    </cfRule>
    <cfRule type="containsText" dxfId="4944" priority="4140" stopIfTrue="1" operator="containsText" text="f'k{kk foHkkx jktLFkku">
      <formula>NOT(ISERROR(SEARCH("f'k{kk foHkkx jktLFkku",J1670)))</formula>
    </cfRule>
    <cfRule type="containsText" dxfId="4943" priority="4141" stopIfTrue="1" operator="containsText" text="iw.kkZad">
      <formula>NOT(ISERROR(SEARCH("iw.kkZad",J1670)))</formula>
    </cfRule>
  </conditionalFormatting>
  <conditionalFormatting sqref="J1674">
    <cfRule type="cellIs" dxfId="4942" priority="4136" stopIfTrue="1" operator="equal">
      <formula>0</formula>
    </cfRule>
  </conditionalFormatting>
  <conditionalFormatting sqref="J1674">
    <cfRule type="containsText" dxfId="4941" priority="4131" stopIfTrue="1" operator="containsText" text="dsoy jktdh; fo|ky;ksa esa iz;ksx gsrq fu%'kqYd">
      <formula>NOT(ISERROR(SEARCH("dsoy jktdh; fo|ky;ksa esa iz;ksx gsrq fu%'kqYd",J1674)))</formula>
    </cfRule>
    <cfRule type="containsText" dxfId="4940" priority="4132" stopIfTrue="1" operator="containsText" text="dsoy jktdh; fo|ky;ksa esa iz;ksx gsrq fu%'kqYd">
      <formula>NOT(ISERROR(SEARCH("dsoy jktdh; fo|ky;ksa esa iz;ksx gsrq fu%'kqYd",J1674)))</formula>
    </cfRule>
    <cfRule type="containsText" dxfId="4939" priority="4133" stopIfTrue="1" operator="containsText" text="dsoy jktdh; fo|ky;ksa esa iz;ksx gsrq fu%'kqYd">
      <formula>NOT(ISERROR(SEARCH("dsoy jktdh; fo|ky;ksa esa iz;ksx gsrq fu%'kqYd",J1674)))</formula>
    </cfRule>
    <cfRule type="containsText" dxfId="4938" priority="4134" stopIfTrue="1" operator="containsText" text="f'k{kk foHkkx jktLFkku">
      <formula>NOT(ISERROR(SEARCH("f'k{kk foHkkx jktLFkku",J1674)))</formula>
    </cfRule>
    <cfRule type="containsText" dxfId="4937" priority="4135" stopIfTrue="1" operator="containsText" text="iw.kkZad">
      <formula>NOT(ISERROR(SEARCH("iw.kkZad",J1674)))</formula>
    </cfRule>
  </conditionalFormatting>
  <conditionalFormatting sqref="N1650">
    <cfRule type="cellIs" dxfId="4936" priority="4130" stopIfTrue="1" operator="equal">
      <formula>0</formula>
    </cfRule>
  </conditionalFormatting>
  <conditionalFormatting sqref="N1650">
    <cfRule type="containsText" dxfId="4935" priority="4125" stopIfTrue="1" operator="containsText" text="dsoy jktdh; fo|ky;ksa esa iz;ksx gsrq fu%'kqYd">
      <formula>NOT(ISERROR(SEARCH("dsoy jktdh; fo|ky;ksa esa iz;ksx gsrq fu%'kqYd",N1650)))</formula>
    </cfRule>
    <cfRule type="containsText" dxfId="4934" priority="4126" stopIfTrue="1" operator="containsText" text="dsoy jktdh; fo|ky;ksa esa iz;ksx gsrq fu%'kqYd">
      <formula>NOT(ISERROR(SEARCH("dsoy jktdh; fo|ky;ksa esa iz;ksx gsrq fu%'kqYd",N1650)))</formula>
    </cfRule>
    <cfRule type="containsText" dxfId="4933" priority="4127" stopIfTrue="1" operator="containsText" text="dsoy jktdh; fo|ky;ksa esa iz;ksx gsrq fu%'kqYd">
      <formula>NOT(ISERROR(SEARCH("dsoy jktdh; fo|ky;ksa esa iz;ksx gsrq fu%'kqYd",N1650)))</formula>
    </cfRule>
    <cfRule type="containsText" dxfId="4932" priority="4128" stopIfTrue="1" operator="containsText" text="f'k{kk foHkkx jktLFkku">
      <formula>NOT(ISERROR(SEARCH("f'k{kk foHkkx jktLFkku",N1650)))</formula>
    </cfRule>
    <cfRule type="containsText" dxfId="4931" priority="4129" stopIfTrue="1" operator="containsText" text="iw.kkZad">
      <formula>NOT(ISERROR(SEARCH("iw.kkZad",N1650)))</formula>
    </cfRule>
  </conditionalFormatting>
  <conditionalFormatting sqref="N1651">
    <cfRule type="cellIs" dxfId="4930" priority="4124" stopIfTrue="1" operator="equal">
      <formula>0</formula>
    </cfRule>
  </conditionalFormatting>
  <conditionalFormatting sqref="N1651">
    <cfRule type="containsText" dxfId="4929" priority="4119" stopIfTrue="1" operator="containsText" text="dsoy jktdh; fo|ky;ksa esa iz;ksx gsrq fu%'kqYd">
      <formula>NOT(ISERROR(SEARCH("dsoy jktdh; fo|ky;ksa esa iz;ksx gsrq fu%'kqYd",N1651)))</formula>
    </cfRule>
    <cfRule type="containsText" dxfId="4928" priority="4120" stopIfTrue="1" operator="containsText" text="dsoy jktdh; fo|ky;ksa esa iz;ksx gsrq fu%'kqYd">
      <formula>NOT(ISERROR(SEARCH("dsoy jktdh; fo|ky;ksa esa iz;ksx gsrq fu%'kqYd",N1651)))</formula>
    </cfRule>
    <cfRule type="containsText" dxfId="4927" priority="4121" stopIfTrue="1" operator="containsText" text="dsoy jktdh; fo|ky;ksa esa iz;ksx gsrq fu%'kqYd">
      <formula>NOT(ISERROR(SEARCH("dsoy jktdh; fo|ky;ksa esa iz;ksx gsrq fu%'kqYd",N1651)))</formula>
    </cfRule>
    <cfRule type="containsText" dxfId="4926" priority="4122" stopIfTrue="1" operator="containsText" text="f'k{kk foHkkx jktLFkku">
      <formula>NOT(ISERROR(SEARCH("f'k{kk foHkkx jktLFkku",N1651)))</formula>
    </cfRule>
    <cfRule type="containsText" dxfId="4925" priority="4123" stopIfTrue="1" operator="containsText" text="iw.kkZad">
      <formula>NOT(ISERROR(SEARCH("iw.kkZad",N1651)))</formula>
    </cfRule>
  </conditionalFormatting>
  <conditionalFormatting sqref="B1651:C1651">
    <cfRule type="cellIs" dxfId="4924" priority="4118" stopIfTrue="1" operator="equal">
      <formula>0</formula>
    </cfRule>
  </conditionalFormatting>
  <conditionalFormatting sqref="B1651:C1651">
    <cfRule type="containsText" dxfId="4923" priority="4113" stopIfTrue="1" operator="containsText" text="dsoy jktdh; fo|ky;ksa esa iz;ksx gsrq fu%'kqYd">
      <formula>NOT(ISERROR(SEARCH("dsoy jktdh; fo|ky;ksa esa iz;ksx gsrq fu%'kqYd",B1651)))</formula>
    </cfRule>
    <cfRule type="containsText" dxfId="4922" priority="4114" stopIfTrue="1" operator="containsText" text="dsoy jktdh; fo|ky;ksa esa iz;ksx gsrq fu%'kqYd">
      <formula>NOT(ISERROR(SEARCH("dsoy jktdh; fo|ky;ksa esa iz;ksx gsrq fu%'kqYd",B1651)))</formula>
    </cfRule>
    <cfRule type="containsText" dxfId="4921" priority="4115" stopIfTrue="1" operator="containsText" text="dsoy jktdh; fo|ky;ksa esa iz;ksx gsrq fu%'kqYd">
      <formula>NOT(ISERROR(SEARCH("dsoy jktdh; fo|ky;ksa esa iz;ksx gsrq fu%'kqYd",B1651)))</formula>
    </cfRule>
    <cfRule type="containsText" dxfId="4920" priority="4116" stopIfTrue="1" operator="containsText" text="f'k{kk foHkkx jktLFkku">
      <formula>NOT(ISERROR(SEARCH("f'k{kk foHkkx jktLFkku",B1651)))</formula>
    </cfRule>
    <cfRule type="containsText" dxfId="4919" priority="4117" stopIfTrue="1" operator="containsText" text="iw.kkZad">
      <formula>NOT(ISERROR(SEARCH("iw.kkZad",B1651)))</formula>
    </cfRule>
  </conditionalFormatting>
  <conditionalFormatting sqref="B1693:F1693 B1696:D1696 F1696 H1696 B1694:C1695 B1686:C1688 A1675:A1676 B1698:D1698 F1698 H1698 C1679:C1681 B1677:B1681 B1683:C1683 J1681 B1697">
    <cfRule type="cellIs" dxfId="4918" priority="4112" stopIfTrue="1" operator="equal">
      <formula>0</formula>
    </cfRule>
  </conditionalFormatting>
  <conditionalFormatting sqref="B1693:F1693 B1696:D1696 F1696 H1696 B1694:C1695 B1686:C1688 A1675:A1676 B1698:D1698 F1698 H1698 C1679:C1681 B1677:B1681 B1683:C1683 J1681 B1697">
    <cfRule type="containsText" dxfId="4917" priority="4107" stopIfTrue="1" operator="containsText" text="dsoy jktdh; fo|ky;ksa esa iz;ksx gsrq fu%'kqYd">
      <formula>NOT(ISERROR(SEARCH("dsoy jktdh; fo|ky;ksa esa iz;ksx gsrq fu%'kqYd",A1675)))</formula>
    </cfRule>
    <cfRule type="containsText" dxfId="4916" priority="4108" stopIfTrue="1" operator="containsText" text="dsoy jktdh; fo|ky;ksa esa iz;ksx gsrq fu%'kqYd">
      <formula>NOT(ISERROR(SEARCH("dsoy jktdh; fo|ky;ksa esa iz;ksx gsrq fu%'kqYd",A1675)))</formula>
    </cfRule>
    <cfRule type="containsText" dxfId="4915" priority="4109" stopIfTrue="1" operator="containsText" text="dsoy jktdh; fo|ky;ksa esa iz;ksx gsrq fu%'kqYd">
      <formula>NOT(ISERROR(SEARCH("dsoy jktdh; fo|ky;ksa esa iz;ksx gsrq fu%'kqYd",A1675)))</formula>
    </cfRule>
    <cfRule type="containsText" dxfId="4914" priority="4110" stopIfTrue="1" operator="containsText" text="f'k{kk foHkkx jktLFkku">
      <formula>NOT(ISERROR(SEARCH("f'k{kk foHkkx jktLFkku",A1675)))</formula>
    </cfRule>
    <cfRule type="containsText" dxfId="4913" priority="4111" stopIfTrue="1" operator="containsText" text="iw.kkZad">
      <formula>NOT(ISERROR(SEARCH("iw.kkZad",A1675)))</formula>
    </cfRule>
  </conditionalFormatting>
  <conditionalFormatting sqref="B1683:C1683">
    <cfRule type="cellIs" dxfId="4912" priority="4105" operator="equal">
      <formula>0</formula>
    </cfRule>
    <cfRule type="containsText" dxfId="4911" priority="4106" stopIfTrue="1" operator="containsText" text="false">
      <formula>NOT(ISERROR(SEARCH("false",B1683)))</formula>
    </cfRule>
  </conditionalFormatting>
  <conditionalFormatting sqref="H1701:H1705">
    <cfRule type="cellIs" dxfId="4910" priority="4038" stopIfTrue="1" operator="equal">
      <formula>0</formula>
    </cfRule>
  </conditionalFormatting>
  <conditionalFormatting sqref="H1701:H1705">
    <cfRule type="containsText" dxfId="4909" priority="4033" stopIfTrue="1" operator="containsText" text="dsoy jktdh; fo|ky;ksa esa iz;ksx gsrq fu%'kqYd">
      <formula>NOT(ISERROR(SEARCH("dsoy jktdh; fo|ky;ksa esa iz;ksx gsrq fu%'kqYd",H1701)))</formula>
    </cfRule>
    <cfRule type="containsText" dxfId="4908" priority="4034" stopIfTrue="1" operator="containsText" text="dsoy jktdh; fo|ky;ksa esa iz;ksx gsrq fu%'kqYd">
      <formula>NOT(ISERROR(SEARCH("dsoy jktdh; fo|ky;ksa esa iz;ksx gsrq fu%'kqYd",H1701)))</formula>
    </cfRule>
    <cfRule type="containsText" dxfId="4907" priority="4035" stopIfTrue="1" operator="containsText" text="dsoy jktdh; fo|ky;ksa esa iz;ksx gsrq fu%'kqYd">
      <formula>NOT(ISERROR(SEARCH("dsoy jktdh; fo|ky;ksa esa iz;ksx gsrq fu%'kqYd",H1701)))</formula>
    </cfRule>
    <cfRule type="containsText" dxfId="4906" priority="4036" stopIfTrue="1" operator="containsText" text="f'k{kk foHkkx jktLFkku">
      <formula>NOT(ISERROR(SEARCH("f'k{kk foHkkx jktLFkku",H1701)))</formula>
    </cfRule>
    <cfRule type="containsText" dxfId="4905" priority="4037" stopIfTrue="1" operator="containsText" text="iw.kkZad">
      <formula>NOT(ISERROR(SEARCH("iw.kkZad",H1701)))</formula>
    </cfRule>
  </conditionalFormatting>
  <conditionalFormatting sqref="D1694:F1694">
    <cfRule type="cellIs" dxfId="4904" priority="4104" stopIfTrue="1" operator="equal">
      <formula>0</formula>
    </cfRule>
  </conditionalFormatting>
  <conditionalFormatting sqref="D1694:F1694">
    <cfRule type="containsText" dxfId="4903" priority="4099" stopIfTrue="1" operator="containsText" text="dsoy jktdh; fo|ky;ksa esa iz;ksx gsrq fu%'kqYd">
      <formula>NOT(ISERROR(SEARCH("dsoy jktdh; fo|ky;ksa esa iz;ksx gsrq fu%'kqYd",D1694)))</formula>
    </cfRule>
    <cfRule type="containsText" dxfId="4902" priority="4100" stopIfTrue="1" operator="containsText" text="dsoy jktdh; fo|ky;ksa esa iz;ksx gsrq fu%'kqYd">
      <formula>NOT(ISERROR(SEARCH("dsoy jktdh; fo|ky;ksa esa iz;ksx gsrq fu%'kqYd",D1694)))</formula>
    </cfRule>
    <cfRule type="containsText" dxfId="4901" priority="4101" stopIfTrue="1" operator="containsText" text="dsoy jktdh; fo|ky;ksa esa iz;ksx gsrq fu%'kqYd">
      <formula>NOT(ISERROR(SEARCH("dsoy jktdh; fo|ky;ksa esa iz;ksx gsrq fu%'kqYd",D1694)))</formula>
    </cfRule>
    <cfRule type="containsText" dxfId="4900" priority="4102" stopIfTrue="1" operator="containsText" text="f'k{kk foHkkx jktLFkku">
      <formula>NOT(ISERROR(SEARCH("f'k{kk foHkkx jktLFkku",D1694)))</formula>
    </cfRule>
    <cfRule type="containsText" dxfId="4899" priority="4103" stopIfTrue="1" operator="containsText" text="iw.kkZad">
      <formula>NOT(ISERROR(SEARCH("iw.kkZad",D1694)))</formula>
    </cfRule>
  </conditionalFormatting>
  <conditionalFormatting sqref="D1695:F1695">
    <cfRule type="cellIs" dxfId="4898" priority="4098" stopIfTrue="1" operator="equal">
      <formula>0</formula>
    </cfRule>
  </conditionalFormatting>
  <conditionalFormatting sqref="D1695:F1695">
    <cfRule type="containsText" dxfId="4897" priority="4093" stopIfTrue="1" operator="containsText" text="dsoy jktdh; fo|ky;ksa esa iz;ksx gsrq fu%'kqYd">
      <formula>NOT(ISERROR(SEARCH("dsoy jktdh; fo|ky;ksa esa iz;ksx gsrq fu%'kqYd",D1695)))</formula>
    </cfRule>
    <cfRule type="containsText" dxfId="4896" priority="4094" stopIfTrue="1" operator="containsText" text="dsoy jktdh; fo|ky;ksa esa iz;ksx gsrq fu%'kqYd">
      <formula>NOT(ISERROR(SEARCH("dsoy jktdh; fo|ky;ksa esa iz;ksx gsrq fu%'kqYd",D1695)))</formula>
    </cfRule>
    <cfRule type="containsText" dxfId="4895" priority="4095" stopIfTrue="1" operator="containsText" text="dsoy jktdh; fo|ky;ksa esa iz;ksx gsrq fu%'kqYd">
      <formula>NOT(ISERROR(SEARCH("dsoy jktdh; fo|ky;ksa esa iz;ksx gsrq fu%'kqYd",D1695)))</formula>
    </cfRule>
    <cfRule type="containsText" dxfId="4894" priority="4096" stopIfTrue="1" operator="containsText" text="f'k{kk foHkkx jktLFkku">
      <formula>NOT(ISERROR(SEARCH("f'k{kk foHkkx jktLFkku",D1695)))</formula>
    </cfRule>
    <cfRule type="containsText" dxfId="4893" priority="4097" stopIfTrue="1" operator="containsText" text="iw.kkZad">
      <formula>NOT(ISERROR(SEARCH("iw.kkZad",D1695)))</formula>
    </cfRule>
  </conditionalFormatting>
  <conditionalFormatting sqref="L1696">
    <cfRule type="cellIs" dxfId="4892" priority="4092" stopIfTrue="1" operator="equal">
      <formula>0</formula>
    </cfRule>
  </conditionalFormatting>
  <conditionalFormatting sqref="L1696">
    <cfRule type="containsText" dxfId="4891" priority="4087" stopIfTrue="1" operator="containsText" text="dsoy jktdh; fo|ky;ksa esa iz;ksx gsrq fu%'kqYd">
      <formula>NOT(ISERROR(SEARCH("dsoy jktdh; fo|ky;ksa esa iz;ksx gsrq fu%'kqYd",L1696)))</formula>
    </cfRule>
    <cfRule type="containsText" dxfId="4890" priority="4088" stopIfTrue="1" operator="containsText" text="dsoy jktdh; fo|ky;ksa esa iz;ksx gsrq fu%'kqYd">
      <formula>NOT(ISERROR(SEARCH("dsoy jktdh; fo|ky;ksa esa iz;ksx gsrq fu%'kqYd",L1696)))</formula>
    </cfRule>
    <cfRule type="containsText" dxfId="4889" priority="4089" stopIfTrue="1" operator="containsText" text="dsoy jktdh; fo|ky;ksa esa iz;ksx gsrq fu%'kqYd">
      <formula>NOT(ISERROR(SEARCH("dsoy jktdh; fo|ky;ksa esa iz;ksx gsrq fu%'kqYd",L1696)))</formula>
    </cfRule>
    <cfRule type="containsText" dxfId="4888" priority="4090" stopIfTrue="1" operator="containsText" text="f'k{kk foHkkx jktLFkku">
      <formula>NOT(ISERROR(SEARCH("f'k{kk foHkkx jktLFkku",L1696)))</formula>
    </cfRule>
    <cfRule type="containsText" dxfId="4887" priority="4091" stopIfTrue="1" operator="containsText" text="iw.kkZad">
      <formula>NOT(ISERROR(SEARCH("iw.kkZad",L1696)))</formula>
    </cfRule>
  </conditionalFormatting>
  <conditionalFormatting sqref="H1697">
    <cfRule type="cellIs" dxfId="4886" priority="4086" stopIfTrue="1" operator="equal">
      <formula>0</formula>
    </cfRule>
  </conditionalFormatting>
  <conditionalFormatting sqref="H1697">
    <cfRule type="containsText" dxfId="4885" priority="4081" stopIfTrue="1" operator="containsText" text="dsoy jktdh; fo|ky;ksa esa iz;ksx gsrq fu%'kqYd">
      <formula>NOT(ISERROR(SEARCH("dsoy jktdh; fo|ky;ksa esa iz;ksx gsrq fu%'kqYd",H1697)))</formula>
    </cfRule>
    <cfRule type="containsText" dxfId="4884" priority="4082" stopIfTrue="1" operator="containsText" text="dsoy jktdh; fo|ky;ksa esa iz;ksx gsrq fu%'kqYd">
      <formula>NOT(ISERROR(SEARCH("dsoy jktdh; fo|ky;ksa esa iz;ksx gsrq fu%'kqYd",H1697)))</formula>
    </cfRule>
    <cfRule type="containsText" dxfId="4883" priority="4083" stopIfTrue="1" operator="containsText" text="dsoy jktdh; fo|ky;ksa esa iz;ksx gsrq fu%'kqYd">
      <formula>NOT(ISERROR(SEARCH("dsoy jktdh; fo|ky;ksa esa iz;ksx gsrq fu%'kqYd",H1697)))</formula>
    </cfRule>
    <cfRule type="containsText" dxfId="4882" priority="4084" stopIfTrue="1" operator="containsText" text="f'k{kk foHkkx jktLFkku">
      <formula>NOT(ISERROR(SEARCH("f'k{kk foHkkx jktLFkku",H1697)))</formula>
    </cfRule>
    <cfRule type="containsText" dxfId="4881" priority="4085" stopIfTrue="1" operator="containsText" text="iw.kkZad">
      <formula>NOT(ISERROR(SEARCH("iw.kkZad",H1697)))</formula>
    </cfRule>
  </conditionalFormatting>
  <conditionalFormatting sqref="C1690">
    <cfRule type="cellIs" dxfId="4880" priority="4080" stopIfTrue="1" operator="equal">
      <formula>0</formula>
    </cfRule>
  </conditionalFormatting>
  <conditionalFormatting sqref="C1690">
    <cfRule type="containsText" dxfId="4879" priority="4075" stopIfTrue="1" operator="containsText" text="dsoy jktdh; fo|ky;ksa esa iz;ksx gsrq fu%'kqYd">
      <formula>NOT(ISERROR(SEARCH("dsoy jktdh; fo|ky;ksa esa iz;ksx gsrq fu%'kqYd",C1690)))</formula>
    </cfRule>
    <cfRule type="containsText" dxfId="4878" priority="4076" stopIfTrue="1" operator="containsText" text="dsoy jktdh; fo|ky;ksa esa iz;ksx gsrq fu%'kqYd">
      <formula>NOT(ISERROR(SEARCH("dsoy jktdh; fo|ky;ksa esa iz;ksx gsrq fu%'kqYd",C1690)))</formula>
    </cfRule>
    <cfRule type="containsText" dxfId="4877" priority="4077" stopIfTrue="1" operator="containsText" text="dsoy jktdh; fo|ky;ksa esa iz;ksx gsrq fu%'kqYd">
      <formula>NOT(ISERROR(SEARCH("dsoy jktdh; fo|ky;ksa esa iz;ksx gsrq fu%'kqYd",C1690)))</formula>
    </cfRule>
    <cfRule type="containsText" dxfId="4876" priority="4078" stopIfTrue="1" operator="containsText" text="f'k{kk foHkkx jktLFkku">
      <formula>NOT(ISERROR(SEARCH("f'k{kk foHkkx jktLFkku",C1690)))</formula>
    </cfRule>
    <cfRule type="containsText" dxfId="4875" priority="4079" stopIfTrue="1" operator="containsText" text="iw.kkZad">
      <formula>NOT(ISERROR(SEARCH("iw.kkZad",C1690)))</formula>
    </cfRule>
  </conditionalFormatting>
  <conditionalFormatting sqref="B1689">
    <cfRule type="cellIs" dxfId="4874" priority="4074" stopIfTrue="1" operator="equal">
      <formula>0</formula>
    </cfRule>
  </conditionalFormatting>
  <conditionalFormatting sqref="B1689">
    <cfRule type="containsText" dxfId="4873" priority="4069" stopIfTrue="1" operator="containsText" text="dsoy jktdh; fo|ky;ksa esa iz;ksx gsrq fu%'kqYd">
      <formula>NOT(ISERROR(SEARCH("dsoy jktdh; fo|ky;ksa esa iz;ksx gsrq fu%'kqYd",B1689)))</formula>
    </cfRule>
    <cfRule type="containsText" dxfId="4872" priority="4070" stopIfTrue="1" operator="containsText" text="dsoy jktdh; fo|ky;ksa esa iz;ksx gsrq fu%'kqYd">
      <formula>NOT(ISERROR(SEARCH("dsoy jktdh; fo|ky;ksa esa iz;ksx gsrq fu%'kqYd",B1689)))</formula>
    </cfRule>
    <cfRule type="containsText" dxfId="4871" priority="4071" stopIfTrue="1" operator="containsText" text="dsoy jktdh; fo|ky;ksa esa iz;ksx gsrq fu%'kqYd">
      <formula>NOT(ISERROR(SEARCH("dsoy jktdh; fo|ky;ksa esa iz;ksx gsrq fu%'kqYd",B1689)))</formula>
    </cfRule>
    <cfRule type="containsText" dxfId="4870" priority="4072" stopIfTrue="1" operator="containsText" text="f'k{kk foHkkx jktLFkku">
      <formula>NOT(ISERROR(SEARCH("f'k{kk foHkkx jktLFkku",B1689)))</formula>
    </cfRule>
    <cfRule type="containsText" dxfId="4869" priority="4073" stopIfTrue="1" operator="containsText" text="iw.kkZad">
      <formula>NOT(ISERROR(SEARCH("iw.kkZad",B1689)))</formula>
    </cfRule>
  </conditionalFormatting>
  <conditionalFormatting sqref="K1685 D1685:F1685 H1685:I1685">
    <cfRule type="cellIs" dxfId="4868" priority="4068" stopIfTrue="1" operator="equal">
      <formula>0</formula>
    </cfRule>
  </conditionalFormatting>
  <conditionalFormatting sqref="K1685 D1685:F1685 H1685:I1685">
    <cfRule type="containsText" dxfId="4867" priority="4063" stopIfTrue="1" operator="containsText" text="dsoy jktdh; fo|ky;ksa esa iz;ksx gsrq fu%'kqYd">
      <formula>NOT(ISERROR(SEARCH("dsoy jktdh; fo|ky;ksa esa iz;ksx gsrq fu%'kqYd",D1685)))</formula>
    </cfRule>
    <cfRule type="containsText" dxfId="4866" priority="4064" stopIfTrue="1" operator="containsText" text="dsoy jktdh; fo|ky;ksa esa iz;ksx gsrq fu%'kqYd">
      <formula>NOT(ISERROR(SEARCH("dsoy jktdh; fo|ky;ksa esa iz;ksx gsrq fu%'kqYd",D1685)))</formula>
    </cfRule>
    <cfRule type="containsText" dxfId="4865" priority="4065" stopIfTrue="1" operator="containsText" text="dsoy jktdh; fo|ky;ksa esa iz;ksx gsrq fu%'kqYd">
      <formula>NOT(ISERROR(SEARCH("dsoy jktdh; fo|ky;ksa esa iz;ksx gsrq fu%'kqYd",D1685)))</formula>
    </cfRule>
    <cfRule type="containsText" dxfId="4864" priority="4066" stopIfTrue="1" operator="containsText" text="f'k{kk foHkkx jktLFkku">
      <formula>NOT(ISERROR(SEARCH("f'k{kk foHkkx jktLFkku",D1685)))</formula>
    </cfRule>
    <cfRule type="containsText" dxfId="4863" priority="4067" stopIfTrue="1" operator="containsText" text="iw.kkZad">
      <formula>NOT(ISERROR(SEARCH("iw.kkZad",D1685)))</formula>
    </cfRule>
  </conditionalFormatting>
  <conditionalFormatting sqref="K1685 D1685:F1685 H1685:I1685">
    <cfRule type="cellIs" dxfId="4862" priority="4061" operator="equal">
      <formula>0</formula>
    </cfRule>
    <cfRule type="containsText" dxfId="4861" priority="4062" stopIfTrue="1" operator="containsText" text="false">
      <formula>NOT(ISERROR(SEARCH("false",D1685)))</formula>
    </cfRule>
  </conditionalFormatting>
  <conditionalFormatting sqref="K1685 D1685:F1685 H1685:I1685">
    <cfRule type="containsText" dxfId="4860" priority="4060" stopIfTrue="1" operator="containsText" text="izk;ks-">
      <formula>NOT(ISERROR(SEARCH("izk;ks-",D1685)))</formula>
    </cfRule>
  </conditionalFormatting>
  <conditionalFormatting sqref="K1689 D1689:F1689 H1689:I1689">
    <cfRule type="cellIs" dxfId="4859" priority="4059" stopIfTrue="1" operator="equal">
      <formula>0</formula>
    </cfRule>
  </conditionalFormatting>
  <conditionalFormatting sqref="K1689 D1689:F1689 H1689:I1689">
    <cfRule type="containsText" dxfId="4858" priority="4054" stopIfTrue="1" operator="containsText" text="dsoy jktdh; fo|ky;ksa esa iz;ksx gsrq fu%'kqYd">
      <formula>NOT(ISERROR(SEARCH("dsoy jktdh; fo|ky;ksa esa iz;ksx gsrq fu%'kqYd",D1689)))</formula>
    </cfRule>
    <cfRule type="containsText" dxfId="4857" priority="4055" stopIfTrue="1" operator="containsText" text="dsoy jktdh; fo|ky;ksa esa iz;ksx gsrq fu%'kqYd">
      <formula>NOT(ISERROR(SEARCH("dsoy jktdh; fo|ky;ksa esa iz;ksx gsrq fu%'kqYd",D1689)))</formula>
    </cfRule>
    <cfRule type="containsText" dxfId="4856" priority="4056" stopIfTrue="1" operator="containsText" text="dsoy jktdh; fo|ky;ksa esa iz;ksx gsrq fu%'kqYd">
      <formula>NOT(ISERROR(SEARCH("dsoy jktdh; fo|ky;ksa esa iz;ksx gsrq fu%'kqYd",D1689)))</formula>
    </cfRule>
    <cfRule type="containsText" dxfId="4855" priority="4057" stopIfTrue="1" operator="containsText" text="f'k{kk foHkkx jktLFkku">
      <formula>NOT(ISERROR(SEARCH("f'k{kk foHkkx jktLFkku",D1689)))</formula>
    </cfRule>
    <cfRule type="containsText" dxfId="4854" priority="4058" stopIfTrue="1" operator="containsText" text="iw.kkZad">
      <formula>NOT(ISERROR(SEARCH("iw.kkZad",D1689)))</formula>
    </cfRule>
  </conditionalFormatting>
  <conditionalFormatting sqref="K1689 D1689:F1689 H1689:I1689">
    <cfRule type="cellIs" dxfId="4853" priority="4052" operator="equal">
      <formula>0</formula>
    </cfRule>
    <cfRule type="containsText" dxfId="4852" priority="4053" stopIfTrue="1" operator="containsText" text="false">
      <formula>NOT(ISERROR(SEARCH("false",D1689)))</formula>
    </cfRule>
  </conditionalFormatting>
  <conditionalFormatting sqref="K1689 D1689:F1689 H1689:I1689">
    <cfRule type="containsText" dxfId="4851" priority="4051" stopIfTrue="1" operator="containsText" text="izk;ks-">
      <formula>NOT(ISERROR(SEARCH("izk;ks-",D1689)))</formula>
    </cfRule>
  </conditionalFormatting>
  <conditionalFormatting sqref="D1701:D1705">
    <cfRule type="cellIs" dxfId="4850" priority="4050" stopIfTrue="1" operator="equal">
      <formula>0</formula>
    </cfRule>
  </conditionalFormatting>
  <conditionalFormatting sqref="D1701:D1705">
    <cfRule type="containsText" dxfId="4849" priority="4045" stopIfTrue="1" operator="containsText" text="dsoy jktdh; fo|ky;ksa esa iz;ksx gsrq fu%'kqYd">
      <formula>NOT(ISERROR(SEARCH("dsoy jktdh; fo|ky;ksa esa iz;ksx gsrq fu%'kqYd",D1701)))</formula>
    </cfRule>
    <cfRule type="containsText" dxfId="4848" priority="4046" stopIfTrue="1" operator="containsText" text="dsoy jktdh; fo|ky;ksa esa iz;ksx gsrq fu%'kqYd">
      <formula>NOT(ISERROR(SEARCH("dsoy jktdh; fo|ky;ksa esa iz;ksx gsrq fu%'kqYd",D1701)))</formula>
    </cfRule>
    <cfRule type="containsText" dxfId="4847" priority="4047" stopIfTrue="1" operator="containsText" text="dsoy jktdh; fo|ky;ksa esa iz;ksx gsrq fu%'kqYd">
      <formula>NOT(ISERROR(SEARCH("dsoy jktdh; fo|ky;ksa esa iz;ksx gsrq fu%'kqYd",D1701)))</formula>
    </cfRule>
    <cfRule type="containsText" dxfId="4846" priority="4048" stopIfTrue="1" operator="containsText" text="f'k{kk foHkkx jktLFkku">
      <formula>NOT(ISERROR(SEARCH("f'k{kk foHkkx jktLFkku",D1701)))</formula>
    </cfRule>
    <cfRule type="containsText" dxfId="4845" priority="4049" stopIfTrue="1" operator="containsText" text="iw.kkZad">
      <formula>NOT(ISERROR(SEARCH("iw.kkZad",D1701)))</formula>
    </cfRule>
  </conditionalFormatting>
  <conditionalFormatting sqref="F1701:F1705">
    <cfRule type="cellIs" dxfId="4844" priority="4044" stopIfTrue="1" operator="equal">
      <formula>0</formula>
    </cfRule>
  </conditionalFormatting>
  <conditionalFormatting sqref="F1701:F1705">
    <cfRule type="containsText" dxfId="4843" priority="4039" stopIfTrue="1" operator="containsText" text="dsoy jktdh; fo|ky;ksa esa iz;ksx gsrq fu%'kqYd">
      <formula>NOT(ISERROR(SEARCH("dsoy jktdh; fo|ky;ksa esa iz;ksx gsrq fu%'kqYd",F1701)))</formula>
    </cfRule>
    <cfRule type="containsText" dxfId="4842" priority="4040" stopIfTrue="1" operator="containsText" text="dsoy jktdh; fo|ky;ksa esa iz;ksx gsrq fu%'kqYd">
      <formula>NOT(ISERROR(SEARCH("dsoy jktdh; fo|ky;ksa esa iz;ksx gsrq fu%'kqYd",F1701)))</formula>
    </cfRule>
    <cfRule type="containsText" dxfId="4841" priority="4041" stopIfTrue="1" operator="containsText" text="dsoy jktdh; fo|ky;ksa esa iz;ksx gsrq fu%'kqYd">
      <formula>NOT(ISERROR(SEARCH("dsoy jktdh; fo|ky;ksa esa iz;ksx gsrq fu%'kqYd",F1701)))</formula>
    </cfRule>
    <cfRule type="containsText" dxfId="4840" priority="4042" stopIfTrue="1" operator="containsText" text="f'k{kk foHkkx jktLFkku">
      <formula>NOT(ISERROR(SEARCH("f'k{kk foHkkx jktLFkku",F1701)))</formula>
    </cfRule>
    <cfRule type="containsText" dxfId="4839" priority="4043" stopIfTrue="1" operator="containsText" text="iw.kkZad">
      <formula>NOT(ISERROR(SEARCH("iw.kkZad",F1701)))</formula>
    </cfRule>
  </conditionalFormatting>
  <conditionalFormatting sqref="B1702:C1702">
    <cfRule type="cellIs" dxfId="4838" priority="4032" stopIfTrue="1" operator="equal">
      <formula>0</formula>
    </cfRule>
  </conditionalFormatting>
  <conditionalFormatting sqref="B1702:C1702">
    <cfRule type="containsText" dxfId="4837" priority="4027" stopIfTrue="1" operator="containsText" text="dsoy jktdh; fo|ky;ksa esa iz;ksx gsrq fu%'kqYd">
      <formula>NOT(ISERROR(SEARCH("dsoy jktdh; fo|ky;ksa esa iz;ksx gsrq fu%'kqYd",B1702)))</formula>
    </cfRule>
    <cfRule type="containsText" dxfId="4836" priority="4028" stopIfTrue="1" operator="containsText" text="dsoy jktdh; fo|ky;ksa esa iz;ksx gsrq fu%'kqYd">
      <formula>NOT(ISERROR(SEARCH("dsoy jktdh; fo|ky;ksa esa iz;ksx gsrq fu%'kqYd",B1702)))</formula>
    </cfRule>
    <cfRule type="containsText" dxfId="4835" priority="4029" stopIfTrue="1" operator="containsText" text="dsoy jktdh; fo|ky;ksa esa iz;ksx gsrq fu%'kqYd">
      <formula>NOT(ISERROR(SEARCH("dsoy jktdh; fo|ky;ksa esa iz;ksx gsrq fu%'kqYd",B1702)))</formula>
    </cfRule>
    <cfRule type="containsText" dxfId="4834" priority="4030" stopIfTrue="1" operator="containsText" text="f'k{kk foHkkx jktLFkku">
      <formula>NOT(ISERROR(SEARCH("f'k{kk foHkkx jktLFkku",B1702)))</formula>
    </cfRule>
    <cfRule type="containsText" dxfId="4833" priority="4031" stopIfTrue="1" operator="containsText" text="iw.kkZad">
      <formula>NOT(ISERROR(SEARCH("iw.kkZad",B1702)))</formula>
    </cfRule>
  </conditionalFormatting>
  <conditionalFormatting sqref="G1686:G1688">
    <cfRule type="expression" dxfId="4832" priority="4026">
      <formula>is(error)</formula>
    </cfRule>
  </conditionalFormatting>
  <conditionalFormatting sqref="G1686:G1688">
    <cfRule type="cellIs" dxfId="4831" priority="4025" operator="equal">
      <formula>0</formula>
    </cfRule>
  </conditionalFormatting>
  <conditionalFormatting sqref="G1686:G1688">
    <cfRule type="expression" dxfId="4830" priority="4024">
      <formula>ISERROR(G1686)</formula>
    </cfRule>
  </conditionalFormatting>
  <conditionalFormatting sqref="K1686:K1688">
    <cfRule type="expression" dxfId="4829" priority="4023">
      <formula>is(error)</formula>
    </cfRule>
  </conditionalFormatting>
  <conditionalFormatting sqref="K1686:K1688">
    <cfRule type="cellIs" dxfId="4828" priority="4022" operator="equal">
      <formula>0</formula>
    </cfRule>
  </conditionalFormatting>
  <conditionalFormatting sqref="K1686:K1688">
    <cfRule type="expression" dxfId="4827" priority="4021">
      <formula>ISERROR(K1686)</formula>
    </cfRule>
  </conditionalFormatting>
  <conditionalFormatting sqref="G1690">
    <cfRule type="expression" dxfId="4826" priority="4020">
      <formula>is(error)</formula>
    </cfRule>
  </conditionalFormatting>
  <conditionalFormatting sqref="G1690">
    <cfRule type="cellIs" dxfId="4825" priority="4019" operator="equal">
      <formula>0</formula>
    </cfRule>
  </conditionalFormatting>
  <conditionalFormatting sqref="G1690">
    <cfRule type="expression" dxfId="4824" priority="4018">
      <formula>ISERROR(G1690)</formula>
    </cfRule>
  </conditionalFormatting>
  <conditionalFormatting sqref="K1690">
    <cfRule type="expression" dxfId="4823" priority="4017">
      <formula>is(error)</formula>
    </cfRule>
  </conditionalFormatting>
  <conditionalFormatting sqref="K1690">
    <cfRule type="cellIs" dxfId="4822" priority="4016" operator="equal">
      <formula>0</formula>
    </cfRule>
  </conditionalFormatting>
  <conditionalFormatting sqref="K1690">
    <cfRule type="expression" dxfId="4821" priority="4015">
      <formula>ISERROR(K1690)</formula>
    </cfRule>
  </conditionalFormatting>
  <conditionalFormatting sqref="O1693:Q1693">
    <cfRule type="cellIs" dxfId="4820" priority="4014" stopIfTrue="1" operator="equal">
      <formula>0</formula>
    </cfRule>
  </conditionalFormatting>
  <conditionalFormatting sqref="O1693:Q1693">
    <cfRule type="containsText" dxfId="4819" priority="4009" stopIfTrue="1" operator="containsText" text="dsoy jktdh; fo|ky;ksa esa iz;ksx gsrq fu%'kqYd">
      <formula>NOT(ISERROR(SEARCH("dsoy jktdh; fo|ky;ksa esa iz;ksx gsrq fu%'kqYd",O1693)))</formula>
    </cfRule>
    <cfRule type="containsText" dxfId="4818" priority="4010" stopIfTrue="1" operator="containsText" text="dsoy jktdh; fo|ky;ksa esa iz;ksx gsrq fu%'kqYd">
      <formula>NOT(ISERROR(SEARCH("dsoy jktdh; fo|ky;ksa esa iz;ksx gsrq fu%'kqYd",O1693)))</formula>
    </cfRule>
    <cfRule type="containsText" dxfId="4817" priority="4011" stopIfTrue="1" operator="containsText" text="dsoy jktdh; fo|ky;ksa esa iz;ksx gsrq fu%'kqYd">
      <formula>NOT(ISERROR(SEARCH("dsoy jktdh; fo|ky;ksa esa iz;ksx gsrq fu%'kqYd",O1693)))</formula>
    </cfRule>
    <cfRule type="containsText" dxfId="4816" priority="4012" stopIfTrue="1" operator="containsText" text="f'k{kk foHkkx jktLFkku">
      <formula>NOT(ISERROR(SEARCH("f'k{kk foHkkx jktLFkku",O1693)))</formula>
    </cfRule>
    <cfRule type="containsText" dxfId="4815" priority="4013" stopIfTrue="1" operator="containsText" text="iw.kkZad">
      <formula>NOT(ISERROR(SEARCH("iw.kkZad",O1693)))</formula>
    </cfRule>
  </conditionalFormatting>
  <conditionalFormatting sqref="F1697">
    <cfRule type="cellIs" dxfId="4814" priority="3978" stopIfTrue="1" operator="equal">
      <formula>0</formula>
    </cfRule>
  </conditionalFormatting>
  <conditionalFormatting sqref="F1697">
    <cfRule type="containsText" dxfId="4813" priority="3973" stopIfTrue="1" operator="containsText" text="dsoy jktdh; fo|ky;ksa esa iz;ksx gsrq fu%'kqYd">
      <formula>NOT(ISERROR(SEARCH("dsoy jktdh; fo|ky;ksa esa iz;ksx gsrq fu%'kqYd",F1697)))</formula>
    </cfRule>
    <cfRule type="containsText" dxfId="4812" priority="3974" stopIfTrue="1" operator="containsText" text="dsoy jktdh; fo|ky;ksa esa iz;ksx gsrq fu%'kqYd">
      <formula>NOT(ISERROR(SEARCH("dsoy jktdh; fo|ky;ksa esa iz;ksx gsrq fu%'kqYd",F1697)))</formula>
    </cfRule>
    <cfRule type="containsText" dxfId="4811" priority="3975" stopIfTrue="1" operator="containsText" text="dsoy jktdh; fo|ky;ksa esa iz;ksx gsrq fu%'kqYd">
      <formula>NOT(ISERROR(SEARCH("dsoy jktdh; fo|ky;ksa esa iz;ksx gsrq fu%'kqYd",F1697)))</formula>
    </cfRule>
    <cfRule type="containsText" dxfId="4810" priority="3976" stopIfTrue="1" operator="containsText" text="f'k{kk foHkkx jktLFkku">
      <formula>NOT(ISERROR(SEARCH("f'k{kk foHkkx jktLFkku",F1697)))</formula>
    </cfRule>
    <cfRule type="containsText" dxfId="4809" priority="3977" stopIfTrue="1" operator="containsText" text="iw.kkZad">
      <formula>NOT(ISERROR(SEARCH("iw.kkZad",F1697)))</formula>
    </cfRule>
  </conditionalFormatting>
  <conditionalFormatting sqref="N1693:N1695">
    <cfRule type="cellIs" dxfId="4808" priority="3996" stopIfTrue="1" operator="equal">
      <formula>0</formula>
    </cfRule>
  </conditionalFormatting>
  <conditionalFormatting sqref="N1693:N1695">
    <cfRule type="containsText" dxfId="4807" priority="3991" stopIfTrue="1" operator="containsText" text="dsoy jktdh; fo|ky;ksa esa iz;ksx gsrq fu%'kqYd">
      <formula>NOT(ISERROR(SEARCH("dsoy jktdh; fo|ky;ksa esa iz;ksx gsrq fu%'kqYd",N1693)))</formula>
    </cfRule>
    <cfRule type="containsText" dxfId="4806" priority="3992" stopIfTrue="1" operator="containsText" text="dsoy jktdh; fo|ky;ksa esa iz;ksx gsrq fu%'kqYd">
      <formula>NOT(ISERROR(SEARCH("dsoy jktdh; fo|ky;ksa esa iz;ksx gsrq fu%'kqYd",N1693)))</formula>
    </cfRule>
    <cfRule type="containsText" dxfId="4805" priority="3993" stopIfTrue="1" operator="containsText" text="dsoy jktdh; fo|ky;ksa esa iz;ksx gsrq fu%'kqYd">
      <formula>NOT(ISERROR(SEARCH("dsoy jktdh; fo|ky;ksa esa iz;ksx gsrq fu%'kqYd",N1693)))</formula>
    </cfRule>
    <cfRule type="containsText" dxfId="4804" priority="3994" stopIfTrue="1" operator="containsText" text="f'k{kk foHkkx jktLFkku">
      <formula>NOT(ISERROR(SEARCH("f'k{kk foHkkx jktLFkku",N1693)))</formula>
    </cfRule>
    <cfRule type="containsText" dxfId="4803" priority="3995" stopIfTrue="1" operator="containsText" text="iw.kkZad">
      <formula>NOT(ISERROR(SEARCH("iw.kkZad",N1693)))</formula>
    </cfRule>
  </conditionalFormatting>
  <conditionalFormatting sqref="J1693:J1695">
    <cfRule type="cellIs" dxfId="4802" priority="3990" stopIfTrue="1" operator="equal">
      <formula>0</formula>
    </cfRule>
  </conditionalFormatting>
  <conditionalFormatting sqref="J1693:J1695">
    <cfRule type="containsText" dxfId="4801" priority="3985" stopIfTrue="1" operator="containsText" text="dsoy jktdh; fo|ky;ksa esa iz;ksx gsrq fu%'kqYd">
      <formula>NOT(ISERROR(SEARCH("dsoy jktdh; fo|ky;ksa esa iz;ksx gsrq fu%'kqYd",J1693)))</formula>
    </cfRule>
    <cfRule type="containsText" dxfId="4800" priority="3986" stopIfTrue="1" operator="containsText" text="dsoy jktdh; fo|ky;ksa esa iz;ksx gsrq fu%'kqYd">
      <formula>NOT(ISERROR(SEARCH("dsoy jktdh; fo|ky;ksa esa iz;ksx gsrq fu%'kqYd",J1693)))</formula>
    </cfRule>
    <cfRule type="containsText" dxfId="4799" priority="3987" stopIfTrue="1" operator="containsText" text="dsoy jktdh; fo|ky;ksa esa iz;ksx gsrq fu%'kqYd">
      <formula>NOT(ISERROR(SEARCH("dsoy jktdh; fo|ky;ksa esa iz;ksx gsrq fu%'kqYd",J1693)))</formula>
    </cfRule>
    <cfRule type="containsText" dxfId="4798" priority="3988" stopIfTrue="1" operator="containsText" text="f'k{kk foHkkx jktLFkku">
      <formula>NOT(ISERROR(SEARCH("f'k{kk foHkkx jktLFkku",J1693)))</formula>
    </cfRule>
    <cfRule type="containsText" dxfId="4797" priority="3989" stopIfTrue="1" operator="containsText" text="iw.kkZad">
      <formula>NOT(ISERROR(SEARCH("iw.kkZad",J1693)))</formula>
    </cfRule>
  </conditionalFormatting>
  <conditionalFormatting sqref="O1694:Q1694">
    <cfRule type="cellIs" dxfId="4796" priority="4008" stopIfTrue="1" operator="equal">
      <formula>0</formula>
    </cfRule>
  </conditionalFormatting>
  <conditionalFormatting sqref="O1694:Q1694">
    <cfRule type="containsText" dxfId="4795" priority="4003" stopIfTrue="1" operator="containsText" text="dsoy jktdh; fo|ky;ksa esa iz;ksx gsrq fu%'kqYd">
      <formula>NOT(ISERROR(SEARCH("dsoy jktdh; fo|ky;ksa esa iz;ksx gsrq fu%'kqYd",O1694)))</formula>
    </cfRule>
    <cfRule type="containsText" dxfId="4794" priority="4004" stopIfTrue="1" operator="containsText" text="dsoy jktdh; fo|ky;ksa esa iz;ksx gsrq fu%'kqYd">
      <formula>NOT(ISERROR(SEARCH("dsoy jktdh; fo|ky;ksa esa iz;ksx gsrq fu%'kqYd",O1694)))</formula>
    </cfRule>
    <cfRule type="containsText" dxfId="4793" priority="4005" stopIfTrue="1" operator="containsText" text="dsoy jktdh; fo|ky;ksa esa iz;ksx gsrq fu%'kqYd">
      <formula>NOT(ISERROR(SEARCH("dsoy jktdh; fo|ky;ksa esa iz;ksx gsrq fu%'kqYd",O1694)))</formula>
    </cfRule>
    <cfRule type="containsText" dxfId="4792" priority="4006" stopIfTrue="1" operator="containsText" text="f'k{kk foHkkx jktLFkku">
      <formula>NOT(ISERROR(SEARCH("f'k{kk foHkkx jktLFkku",O1694)))</formula>
    </cfRule>
    <cfRule type="containsText" dxfId="4791" priority="4007" stopIfTrue="1" operator="containsText" text="iw.kkZad">
      <formula>NOT(ISERROR(SEARCH("iw.kkZad",O1694)))</formula>
    </cfRule>
  </conditionalFormatting>
  <conditionalFormatting sqref="O1695:Q1695">
    <cfRule type="cellIs" dxfId="4790" priority="4002" stopIfTrue="1" operator="equal">
      <formula>0</formula>
    </cfRule>
  </conditionalFormatting>
  <conditionalFormatting sqref="O1695:Q1695">
    <cfRule type="containsText" dxfId="4789" priority="3997" stopIfTrue="1" operator="containsText" text="dsoy jktdh; fo|ky;ksa esa iz;ksx gsrq fu%'kqYd">
      <formula>NOT(ISERROR(SEARCH("dsoy jktdh; fo|ky;ksa esa iz;ksx gsrq fu%'kqYd",O1695)))</formula>
    </cfRule>
    <cfRule type="containsText" dxfId="4788" priority="3998" stopIfTrue="1" operator="containsText" text="dsoy jktdh; fo|ky;ksa esa iz;ksx gsrq fu%'kqYd">
      <formula>NOT(ISERROR(SEARCH("dsoy jktdh; fo|ky;ksa esa iz;ksx gsrq fu%'kqYd",O1695)))</formula>
    </cfRule>
    <cfRule type="containsText" dxfId="4787" priority="3999" stopIfTrue="1" operator="containsText" text="dsoy jktdh; fo|ky;ksa esa iz;ksx gsrq fu%'kqYd">
      <formula>NOT(ISERROR(SEARCH("dsoy jktdh; fo|ky;ksa esa iz;ksx gsrq fu%'kqYd",O1695)))</formula>
    </cfRule>
    <cfRule type="containsText" dxfId="4786" priority="4000" stopIfTrue="1" operator="containsText" text="f'k{kk foHkkx jktLFkku">
      <formula>NOT(ISERROR(SEARCH("f'k{kk foHkkx jktLFkku",O1695)))</formula>
    </cfRule>
    <cfRule type="containsText" dxfId="4785" priority="4001" stopIfTrue="1" operator="containsText" text="iw.kkZad">
      <formula>NOT(ISERROR(SEARCH("iw.kkZad",O1695)))</formula>
    </cfRule>
  </conditionalFormatting>
  <conditionalFormatting sqref="D1697">
    <cfRule type="cellIs" dxfId="4784" priority="3984" stopIfTrue="1" operator="equal">
      <formula>0</formula>
    </cfRule>
  </conditionalFormatting>
  <conditionalFormatting sqref="D1697">
    <cfRule type="containsText" dxfId="4783" priority="3979" stopIfTrue="1" operator="containsText" text="dsoy jktdh; fo|ky;ksa esa iz;ksx gsrq fu%'kqYd">
      <formula>NOT(ISERROR(SEARCH("dsoy jktdh; fo|ky;ksa esa iz;ksx gsrq fu%'kqYd",D1697)))</formula>
    </cfRule>
    <cfRule type="containsText" dxfId="4782" priority="3980" stopIfTrue="1" operator="containsText" text="dsoy jktdh; fo|ky;ksa esa iz;ksx gsrq fu%'kqYd">
      <formula>NOT(ISERROR(SEARCH("dsoy jktdh; fo|ky;ksa esa iz;ksx gsrq fu%'kqYd",D1697)))</formula>
    </cfRule>
    <cfRule type="containsText" dxfId="4781" priority="3981" stopIfTrue="1" operator="containsText" text="dsoy jktdh; fo|ky;ksa esa iz;ksx gsrq fu%'kqYd">
      <formula>NOT(ISERROR(SEARCH("dsoy jktdh; fo|ky;ksa esa iz;ksx gsrq fu%'kqYd",D1697)))</formula>
    </cfRule>
    <cfRule type="containsText" dxfId="4780" priority="3982" stopIfTrue="1" operator="containsText" text="f'k{kk foHkkx jktLFkku">
      <formula>NOT(ISERROR(SEARCH("f'k{kk foHkkx jktLFkku",D1697)))</formula>
    </cfRule>
    <cfRule type="containsText" dxfId="4779" priority="3983" stopIfTrue="1" operator="containsText" text="iw.kkZad">
      <formula>NOT(ISERROR(SEARCH("iw.kkZad",D1697)))</formula>
    </cfRule>
  </conditionalFormatting>
  <conditionalFormatting sqref="L1697">
    <cfRule type="cellIs" dxfId="4778" priority="3972" stopIfTrue="1" operator="equal">
      <formula>0</formula>
    </cfRule>
  </conditionalFormatting>
  <conditionalFormatting sqref="L1697">
    <cfRule type="containsText" dxfId="4777" priority="3967" stopIfTrue="1" operator="containsText" text="dsoy jktdh; fo|ky;ksa esa iz;ksx gsrq fu%'kqYd">
      <formula>NOT(ISERROR(SEARCH("dsoy jktdh; fo|ky;ksa esa iz;ksx gsrq fu%'kqYd",L1697)))</formula>
    </cfRule>
    <cfRule type="containsText" dxfId="4776" priority="3968" stopIfTrue="1" operator="containsText" text="dsoy jktdh; fo|ky;ksa esa iz;ksx gsrq fu%'kqYd">
      <formula>NOT(ISERROR(SEARCH("dsoy jktdh; fo|ky;ksa esa iz;ksx gsrq fu%'kqYd",L1697)))</formula>
    </cfRule>
    <cfRule type="containsText" dxfId="4775" priority="3969" stopIfTrue="1" operator="containsText" text="dsoy jktdh; fo|ky;ksa esa iz;ksx gsrq fu%'kqYd">
      <formula>NOT(ISERROR(SEARCH("dsoy jktdh; fo|ky;ksa esa iz;ksx gsrq fu%'kqYd",L1697)))</formula>
    </cfRule>
    <cfRule type="containsText" dxfId="4774" priority="3970" stopIfTrue="1" operator="containsText" text="f'k{kk foHkkx jktLFkku">
      <formula>NOT(ISERROR(SEARCH("f'k{kk foHkkx jktLFkku",L1697)))</formula>
    </cfRule>
    <cfRule type="containsText" dxfId="4773" priority="3971" stopIfTrue="1" operator="containsText" text="iw.kkZad">
      <formula>NOT(ISERROR(SEARCH("iw.kkZad",L1697)))</formula>
    </cfRule>
  </conditionalFormatting>
  <conditionalFormatting sqref="L1698">
    <cfRule type="cellIs" dxfId="4772" priority="3966" stopIfTrue="1" operator="equal">
      <formula>0</formula>
    </cfRule>
  </conditionalFormatting>
  <conditionalFormatting sqref="L1698">
    <cfRule type="containsText" dxfId="4771" priority="3961" stopIfTrue="1" operator="containsText" text="dsoy jktdh; fo|ky;ksa esa iz;ksx gsrq fu%'kqYd">
      <formula>NOT(ISERROR(SEARCH("dsoy jktdh; fo|ky;ksa esa iz;ksx gsrq fu%'kqYd",L1698)))</formula>
    </cfRule>
    <cfRule type="containsText" dxfId="4770" priority="3962" stopIfTrue="1" operator="containsText" text="dsoy jktdh; fo|ky;ksa esa iz;ksx gsrq fu%'kqYd">
      <formula>NOT(ISERROR(SEARCH("dsoy jktdh; fo|ky;ksa esa iz;ksx gsrq fu%'kqYd",L1698)))</formula>
    </cfRule>
    <cfRule type="containsText" dxfId="4769" priority="3963" stopIfTrue="1" operator="containsText" text="dsoy jktdh; fo|ky;ksa esa iz;ksx gsrq fu%'kqYd">
      <formula>NOT(ISERROR(SEARCH("dsoy jktdh; fo|ky;ksa esa iz;ksx gsrq fu%'kqYd",L1698)))</formula>
    </cfRule>
    <cfRule type="containsText" dxfId="4768" priority="3964" stopIfTrue="1" operator="containsText" text="f'k{kk foHkkx jktLFkku">
      <formula>NOT(ISERROR(SEARCH("f'k{kk foHkkx jktLFkku",L1698)))</formula>
    </cfRule>
    <cfRule type="containsText" dxfId="4767" priority="3965" stopIfTrue="1" operator="containsText" text="iw.kkZad">
      <formula>NOT(ISERROR(SEARCH("iw.kkZad",L1698)))</formula>
    </cfRule>
  </conditionalFormatting>
  <conditionalFormatting sqref="O1696">
    <cfRule type="cellIs" dxfId="4766" priority="3960" stopIfTrue="1" operator="equal">
      <formula>0</formula>
    </cfRule>
  </conditionalFormatting>
  <conditionalFormatting sqref="O1696">
    <cfRule type="containsText" dxfId="4765" priority="3955" stopIfTrue="1" operator="containsText" text="dsoy jktdh; fo|ky;ksa esa iz;ksx gsrq fu%'kqYd">
      <formula>NOT(ISERROR(SEARCH("dsoy jktdh; fo|ky;ksa esa iz;ksx gsrq fu%'kqYd",O1696)))</formula>
    </cfRule>
    <cfRule type="containsText" dxfId="4764" priority="3956" stopIfTrue="1" operator="containsText" text="dsoy jktdh; fo|ky;ksa esa iz;ksx gsrq fu%'kqYd">
      <formula>NOT(ISERROR(SEARCH("dsoy jktdh; fo|ky;ksa esa iz;ksx gsrq fu%'kqYd",O1696)))</formula>
    </cfRule>
    <cfRule type="containsText" dxfId="4763" priority="3957" stopIfTrue="1" operator="containsText" text="dsoy jktdh; fo|ky;ksa esa iz;ksx gsrq fu%'kqYd">
      <formula>NOT(ISERROR(SEARCH("dsoy jktdh; fo|ky;ksa esa iz;ksx gsrq fu%'kqYd",O1696)))</formula>
    </cfRule>
    <cfRule type="containsText" dxfId="4762" priority="3958" stopIfTrue="1" operator="containsText" text="f'k{kk foHkkx jktLFkku">
      <formula>NOT(ISERROR(SEARCH("f'k{kk foHkkx jktLFkku",O1696)))</formula>
    </cfRule>
    <cfRule type="containsText" dxfId="4761" priority="3959" stopIfTrue="1" operator="containsText" text="iw.kkZad">
      <formula>NOT(ISERROR(SEARCH("iw.kkZad",O1696)))</formula>
    </cfRule>
  </conditionalFormatting>
  <conditionalFormatting sqref="O1697">
    <cfRule type="cellIs" dxfId="4760" priority="3954" stopIfTrue="1" operator="equal">
      <formula>0</formula>
    </cfRule>
  </conditionalFormatting>
  <conditionalFormatting sqref="O1697">
    <cfRule type="containsText" dxfId="4759" priority="3949" stopIfTrue="1" operator="containsText" text="dsoy jktdh; fo|ky;ksa esa iz;ksx gsrq fu%'kqYd">
      <formula>NOT(ISERROR(SEARCH("dsoy jktdh; fo|ky;ksa esa iz;ksx gsrq fu%'kqYd",O1697)))</formula>
    </cfRule>
    <cfRule type="containsText" dxfId="4758" priority="3950" stopIfTrue="1" operator="containsText" text="dsoy jktdh; fo|ky;ksa esa iz;ksx gsrq fu%'kqYd">
      <formula>NOT(ISERROR(SEARCH("dsoy jktdh; fo|ky;ksa esa iz;ksx gsrq fu%'kqYd",O1697)))</formula>
    </cfRule>
    <cfRule type="containsText" dxfId="4757" priority="3951" stopIfTrue="1" operator="containsText" text="dsoy jktdh; fo|ky;ksa esa iz;ksx gsrq fu%'kqYd">
      <formula>NOT(ISERROR(SEARCH("dsoy jktdh; fo|ky;ksa esa iz;ksx gsrq fu%'kqYd",O1697)))</formula>
    </cfRule>
    <cfRule type="containsText" dxfId="4756" priority="3952" stopIfTrue="1" operator="containsText" text="f'k{kk foHkkx jktLFkku">
      <formula>NOT(ISERROR(SEARCH("f'k{kk foHkkx jktLFkku",O1697)))</formula>
    </cfRule>
    <cfRule type="containsText" dxfId="4755" priority="3953" stopIfTrue="1" operator="containsText" text="iw.kkZad">
      <formula>NOT(ISERROR(SEARCH("iw.kkZad",O1697)))</formula>
    </cfRule>
  </conditionalFormatting>
  <conditionalFormatting sqref="O1698">
    <cfRule type="cellIs" dxfId="4754" priority="3948" stopIfTrue="1" operator="equal">
      <formula>0</formula>
    </cfRule>
  </conditionalFormatting>
  <conditionalFormatting sqref="O1698">
    <cfRule type="containsText" dxfId="4753" priority="3943" stopIfTrue="1" operator="containsText" text="dsoy jktdh; fo|ky;ksa esa iz;ksx gsrq fu%'kqYd">
      <formula>NOT(ISERROR(SEARCH("dsoy jktdh; fo|ky;ksa esa iz;ksx gsrq fu%'kqYd",O1698)))</formula>
    </cfRule>
    <cfRule type="containsText" dxfId="4752" priority="3944" stopIfTrue="1" operator="containsText" text="dsoy jktdh; fo|ky;ksa esa iz;ksx gsrq fu%'kqYd">
      <formula>NOT(ISERROR(SEARCH("dsoy jktdh; fo|ky;ksa esa iz;ksx gsrq fu%'kqYd",O1698)))</formula>
    </cfRule>
    <cfRule type="containsText" dxfId="4751" priority="3945" stopIfTrue="1" operator="containsText" text="dsoy jktdh; fo|ky;ksa esa iz;ksx gsrq fu%'kqYd">
      <formula>NOT(ISERROR(SEARCH("dsoy jktdh; fo|ky;ksa esa iz;ksx gsrq fu%'kqYd",O1698)))</formula>
    </cfRule>
    <cfRule type="containsText" dxfId="4750" priority="3946" stopIfTrue="1" operator="containsText" text="f'k{kk foHkkx jktLFkku">
      <formula>NOT(ISERROR(SEARCH("f'k{kk foHkkx jktLFkku",O1698)))</formula>
    </cfRule>
    <cfRule type="containsText" dxfId="4749" priority="3947" stopIfTrue="1" operator="containsText" text="iw.kkZad">
      <formula>NOT(ISERROR(SEARCH("iw.kkZad",O1698)))</formula>
    </cfRule>
  </conditionalFormatting>
  <conditionalFormatting sqref="J1701:J1704">
    <cfRule type="cellIs" dxfId="4748" priority="3942" stopIfTrue="1" operator="equal">
      <formula>0</formula>
    </cfRule>
  </conditionalFormatting>
  <conditionalFormatting sqref="J1701:J1704">
    <cfRule type="containsText" dxfId="4747" priority="3937" stopIfTrue="1" operator="containsText" text="dsoy jktdh; fo|ky;ksa esa iz;ksx gsrq fu%'kqYd">
      <formula>NOT(ISERROR(SEARCH("dsoy jktdh; fo|ky;ksa esa iz;ksx gsrq fu%'kqYd",J1701)))</formula>
    </cfRule>
    <cfRule type="containsText" dxfId="4746" priority="3938" stopIfTrue="1" operator="containsText" text="dsoy jktdh; fo|ky;ksa esa iz;ksx gsrq fu%'kqYd">
      <formula>NOT(ISERROR(SEARCH("dsoy jktdh; fo|ky;ksa esa iz;ksx gsrq fu%'kqYd",J1701)))</formula>
    </cfRule>
    <cfRule type="containsText" dxfId="4745" priority="3939" stopIfTrue="1" operator="containsText" text="dsoy jktdh; fo|ky;ksa esa iz;ksx gsrq fu%'kqYd">
      <formula>NOT(ISERROR(SEARCH("dsoy jktdh; fo|ky;ksa esa iz;ksx gsrq fu%'kqYd",J1701)))</formula>
    </cfRule>
    <cfRule type="containsText" dxfId="4744" priority="3940" stopIfTrue="1" operator="containsText" text="f'k{kk foHkkx jktLFkku">
      <formula>NOT(ISERROR(SEARCH("f'k{kk foHkkx jktLFkku",J1701)))</formula>
    </cfRule>
    <cfRule type="containsText" dxfId="4743" priority="3941" stopIfTrue="1" operator="containsText" text="iw.kkZad">
      <formula>NOT(ISERROR(SEARCH("iw.kkZad",J1701)))</formula>
    </cfRule>
  </conditionalFormatting>
  <conditionalFormatting sqref="J1705">
    <cfRule type="cellIs" dxfId="4742" priority="3936" stopIfTrue="1" operator="equal">
      <formula>0</formula>
    </cfRule>
  </conditionalFormatting>
  <conditionalFormatting sqref="J1705">
    <cfRule type="containsText" dxfId="4741" priority="3931" stopIfTrue="1" operator="containsText" text="dsoy jktdh; fo|ky;ksa esa iz;ksx gsrq fu%'kqYd">
      <formula>NOT(ISERROR(SEARCH("dsoy jktdh; fo|ky;ksa esa iz;ksx gsrq fu%'kqYd",J1705)))</formula>
    </cfRule>
    <cfRule type="containsText" dxfId="4740" priority="3932" stopIfTrue="1" operator="containsText" text="dsoy jktdh; fo|ky;ksa esa iz;ksx gsrq fu%'kqYd">
      <formula>NOT(ISERROR(SEARCH("dsoy jktdh; fo|ky;ksa esa iz;ksx gsrq fu%'kqYd",J1705)))</formula>
    </cfRule>
    <cfRule type="containsText" dxfId="4739" priority="3933" stopIfTrue="1" operator="containsText" text="dsoy jktdh; fo|ky;ksa esa iz;ksx gsrq fu%'kqYd">
      <formula>NOT(ISERROR(SEARCH("dsoy jktdh; fo|ky;ksa esa iz;ksx gsrq fu%'kqYd",J1705)))</formula>
    </cfRule>
    <cfRule type="containsText" dxfId="4738" priority="3934" stopIfTrue="1" operator="containsText" text="f'k{kk foHkkx jktLFkku">
      <formula>NOT(ISERROR(SEARCH("f'k{kk foHkkx jktLFkku",J1705)))</formula>
    </cfRule>
    <cfRule type="containsText" dxfId="4737" priority="3935" stopIfTrue="1" operator="containsText" text="iw.kkZad">
      <formula>NOT(ISERROR(SEARCH("iw.kkZad",J1705)))</formula>
    </cfRule>
  </conditionalFormatting>
  <conditionalFormatting sqref="N1681">
    <cfRule type="cellIs" dxfId="4736" priority="3930" stopIfTrue="1" operator="equal">
      <formula>0</formula>
    </cfRule>
  </conditionalFormatting>
  <conditionalFormatting sqref="N1681">
    <cfRule type="containsText" dxfId="4735" priority="3925" stopIfTrue="1" operator="containsText" text="dsoy jktdh; fo|ky;ksa esa iz;ksx gsrq fu%'kqYd">
      <formula>NOT(ISERROR(SEARCH("dsoy jktdh; fo|ky;ksa esa iz;ksx gsrq fu%'kqYd",N1681)))</formula>
    </cfRule>
    <cfRule type="containsText" dxfId="4734" priority="3926" stopIfTrue="1" operator="containsText" text="dsoy jktdh; fo|ky;ksa esa iz;ksx gsrq fu%'kqYd">
      <formula>NOT(ISERROR(SEARCH("dsoy jktdh; fo|ky;ksa esa iz;ksx gsrq fu%'kqYd",N1681)))</formula>
    </cfRule>
    <cfRule type="containsText" dxfId="4733" priority="3927" stopIfTrue="1" operator="containsText" text="dsoy jktdh; fo|ky;ksa esa iz;ksx gsrq fu%'kqYd">
      <formula>NOT(ISERROR(SEARCH("dsoy jktdh; fo|ky;ksa esa iz;ksx gsrq fu%'kqYd",N1681)))</formula>
    </cfRule>
    <cfRule type="containsText" dxfId="4732" priority="3928" stopIfTrue="1" operator="containsText" text="f'k{kk foHkkx jktLFkku">
      <formula>NOT(ISERROR(SEARCH("f'k{kk foHkkx jktLFkku",N1681)))</formula>
    </cfRule>
    <cfRule type="containsText" dxfId="4731" priority="3929" stopIfTrue="1" operator="containsText" text="iw.kkZad">
      <formula>NOT(ISERROR(SEARCH("iw.kkZad",N1681)))</formula>
    </cfRule>
  </conditionalFormatting>
  <conditionalFormatting sqref="N1682">
    <cfRule type="cellIs" dxfId="4730" priority="3924" stopIfTrue="1" operator="equal">
      <formula>0</formula>
    </cfRule>
  </conditionalFormatting>
  <conditionalFormatting sqref="N1682">
    <cfRule type="containsText" dxfId="4729" priority="3919" stopIfTrue="1" operator="containsText" text="dsoy jktdh; fo|ky;ksa esa iz;ksx gsrq fu%'kqYd">
      <formula>NOT(ISERROR(SEARCH("dsoy jktdh; fo|ky;ksa esa iz;ksx gsrq fu%'kqYd",N1682)))</formula>
    </cfRule>
    <cfRule type="containsText" dxfId="4728" priority="3920" stopIfTrue="1" operator="containsText" text="dsoy jktdh; fo|ky;ksa esa iz;ksx gsrq fu%'kqYd">
      <formula>NOT(ISERROR(SEARCH("dsoy jktdh; fo|ky;ksa esa iz;ksx gsrq fu%'kqYd",N1682)))</formula>
    </cfRule>
    <cfRule type="containsText" dxfId="4727" priority="3921" stopIfTrue="1" operator="containsText" text="dsoy jktdh; fo|ky;ksa esa iz;ksx gsrq fu%'kqYd">
      <formula>NOT(ISERROR(SEARCH("dsoy jktdh; fo|ky;ksa esa iz;ksx gsrq fu%'kqYd",N1682)))</formula>
    </cfRule>
    <cfRule type="containsText" dxfId="4726" priority="3922" stopIfTrue="1" operator="containsText" text="f'k{kk foHkkx jktLFkku">
      <formula>NOT(ISERROR(SEARCH("f'k{kk foHkkx jktLFkku",N1682)))</formula>
    </cfRule>
    <cfRule type="containsText" dxfId="4725" priority="3923" stopIfTrue="1" operator="containsText" text="iw.kkZad">
      <formula>NOT(ISERROR(SEARCH("iw.kkZad",N1682)))</formula>
    </cfRule>
  </conditionalFormatting>
  <conditionalFormatting sqref="B1682:C1682">
    <cfRule type="cellIs" dxfId="4724" priority="3918" stopIfTrue="1" operator="equal">
      <formula>0</formula>
    </cfRule>
  </conditionalFormatting>
  <conditionalFormatting sqref="B1682:C1682">
    <cfRule type="containsText" dxfId="4723" priority="3913" stopIfTrue="1" operator="containsText" text="dsoy jktdh; fo|ky;ksa esa iz;ksx gsrq fu%'kqYd">
      <formula>NOT(ISERROR(SEARCH("dsoy jktdh; fo|ky;ksa esa iz;ksx gsrq fu%'kqYd",B1682)))</formula>
    </cfRule>
    <cfRule type="containsText" dxfId="4722" priority="3914" stopIfTrue="1" operator="containsText" text="dsoy jktdh; fo|ky;ksa esa iz;ksx gsrq fu%'kqYd">
      <formula>NOT(ISERROR(SEARCH("dsoy jktdh; fo|ky;ksa esa iz;ksx gsrq fu%'kqYd",B1682)))</formula>
    </cfRule>
    <cfRule type="containsText" dxfId="4721" priority="3915" stopIfTrue="1" operator="containsText" text="dsoy jktdh; fo|ky;ksa esa iz;ksx gsrq fu%'kqYd">
      <formula>NOT(ISERROR(SEARCH("dsoy jktdh; fo|ky;ksa esa iz;ksx gsrq fu%'kqYd",B1682)))</formula>
    </cfRule>
    <cfRule type="containsText" dxfId="4720" priority="3916" stopIfTrue="1" operator="containsText" text="f'k{kk foHkkx jktLFkku">
      <formula>NOT(ISERROR(SEARCH("f'k{kk foHkkx jktLFkku",B1682)))</formula>
    </cfRule>
    <cfRule type="containsText" dxfId="4719" priority="3917" stopIfTrue="1" operator="containsText" text="iw.kkZad">
      <formula>NOT(ISERROR(SEARCH("iw.kkZad",B1682)))</formula>
    </cfRule>
  </conditionalFormatting>
  <conditionalFormatting sqref="B1724:F1724 B1727:D1727 F1727 H1727 B1725:C1726 B1717:C1719 A1706:A1707 B1729:D1729 F1729 H1729 C1710:C1712 B1708:B1712 B1714:C1714 J1712 B1728">
    <cfRule type="cellIs" dxfId="4718" priority="3912" stopIfTrue="1" operator="equal">
      <formula>0</formula>
    </cfRule>
  </conditionalFormatting>
  <conditionalFormatting sqref="B1724:F1724 B1727:D1727 F1727 H1727 B1725:C1726 B1717:C1719 A1706:A1707 B1729:D1729 F1729 H1729 C1710:C1712 B1708:B1712 B1714:C1714 J1712 B1728">
    <cfRule type="containsText" dxfId="4717" priority="3907" stopIfTrue="1" operator="containsText" text="dsoy jktdh; fo|ky;ksa esa iz;ksx gsrq fu%'kqYd">
      <formula>NOT(ISERROR(SEARCH("dsoy jktdh; fo|ky;ksa esa iz;ksx gsrq fu%'kqYd",A1706)))</formula>
    </cfRule>
    <cfRule type="containsText" dxfId="4716" priority="3908" stopIfTrue="1" operator="containsText" text="dsoy jktdh; fo|ky;ksa esa iz;ksx gsrq fu%'kqYd">
      <formula>NOT(ISERROR(SEARCH("dsoy jktdh; fo|ky;ksa esa iz;ksx gsrq fu%'kqYd",A1706)))</formula>
    </cfRule>
    <cfRule type="containsText" dxfId="4715" priority="3909" stopIfTrue="1" operator="containsText" text="dsoy jktdh; fo|ky;ksa esa iz;ksx gsrq fu%'kqYd">
      <formula>NOT(ISERROR(SEARCH("dsoy jktdh; fo|ky;ksa esa iz;ksx gsrq fu%'kqYd",A1706)))</formula>
    </cfRule>
    <cfRule type="containsText" dxfId="4714" priority="3910" stopIfTrue="1" operator="containsText" text="f'k{kk foHkkx jktLFkku">
      <formula>NOT(ISERROR(SEARCH("f'k{kk foHkkx jktLFkku",A1706)))</formula>
    </cfRule>
    <cfRule type="containsText" dxfId="4713" priority="3911" stopIfTrue="1" operator="containsText" text="iw.kkZad">
      <formula>NOT(ISERROR(SEARCH("iw.kkZad",A1706)))</formula>
    </cfRule>
  </conditionalFormatting>
  <conditionalFormatting sqref="B1714:C1714">
    <cfRule type="cellIs" dxfId="4712" priority="3905" operator="equal">
      <formula>0</formula>
    </cfRule>
    <cfRule type="containsText" dxfId="4711" priority="3906" stopIfTrue="1" operator="containsText" text="false">
      <formula>NOT(ISERROR(SEARCH("false",B1714)))</formula>
    </cfRule>
  </conditionalFormatting>
  <conditionalFormatting sqref="H1732:H1736">
    <cfRule type="cellIs" dxfId="4710" priority="3838" stopIfTrue="1" operator="equal">
      <formula>0</formula>
    </cfRule>
  </conditionalFormatting>
  <conditionalFormatting sqref="H1732:H1736">
    <cfRule type="containsText" dxfId="4709" priority="3833" stopIfTrue="1" operator="containsText" text="dsoy jktdh; fo|ky;ksa esa iz;ksx gsrq fu%'kqYd">
      <formula>NOT(ISERROR(SEARCH("dsoy jktdh; fo|ky;ksa esa iz;ksx gsrq fu%'kqYd",H1732)))</formula>
    </cfRule>
    <cfRule type="containsText" dxfId="4708" priority="3834" stopIfTrue="1" operator="containsText" text="dsoy jktdh; fo|ky;ksa esa iz;ksx gsrq fu%'kqYd">
      <formula>NOT(ISERROR(SEARCH("dsoy jktdh; fo|ky;ksa esa iz;ksx gsrq fu%'kqYd",H1732)))</formula>
    </cfRule>
    <cfRule type="containsText" dxfId="4707" priority="3835" stopIfTrue="1" operator="containsText" text="dsoy jktdh; fo|ky;ksa esa iz;ksx gsrq fu%'kqYd">
      <formula>NOT(ISERROR(SEARCH("dsoy jktdh; fo|ky;ksa esa iz;ksx gsrq fu%'kqYd",H1732)))</formula>
    </cfRule>
    <cfRule type="containsText" dxfId="4706" priority="3836" stopIfTrue="1" operator="containsText" text="f'k{kk foHkkx jktLFkku">
      <formula>NOT(ISERROR(SEARCH("f'k{kk foHkkx jktLFkku",H1732)))</formula>
    </cfRule>
    <cfRule type="containsText" dxfId="4705" priority="3837" stopIfTrue="1" operator="containsText" text="iw.kkZad">
      <formula>NOT(ISERROR(SEARCH("iw.kkZad",H1732)))</formula>
    </cfRule>
  </conditionalFormatting>
  <conditionalFormatting sqref="D1725:F1725">
    <cfRule type="cellIs" dxfId="4704" priority="3904" stopIfTrue="1" operator="equal">
      <formula>0</formula>
    </cfRule>
  </conditionalFormatting>
  <conditionalFormatting sqref="D1725:F1725">
    <cfRule type="containsText" dxfId="4703" priority="3899" stopIfTrue="1" operator="containsText" text="dsoy jktdh; fo|ky;ksa esa iz;ksx gsrq fu%'kqYd">
      <formula>NOT(ISERROR(SEARCH("dsoy jktdh; fo|ky;ksa esa iz;ksx gsrq fu%'kqYd",D1725)))</formula>
    </cfRule>
    <cfRule type="containsText" dxfId="4702" priority="3900" stopIfTrue="1" operator="containsText" text="dsoy jktdh; fo|ky;ksa esa iz;ksx gsrq fu%'kqYd">
      <formula>NOT(ISERROR(SEARCH("dsoy jktdh; fo|ky;ksa esa iz;ksx gsrq fu%'kqYd",D1725)))</formula>
    </cfRule>
    <cfRule type="containsText" dxfId="4701" priority="3901" stopIfTrue="1" operator="containsText" text="dsoy jktdh; fo|ky;ksa esa iz;ksx gsrq fu%'kqYd">
      <formula>NOT(ISERROR(SEARCH("dsoy jktdh; fo|ky;ksa esa iz;ksx gsrq fu%'kqYd",D1725)))</formula>
    </cfRule>
    <cfRule type="containsText" dxfId="4700" priority="3902" stopIfTrue="1" operator="containsText" text="f'k{kk foHkkx jktLFkku">
      <formula>NOT(ISERROR(SEARCH("f'k{kk foHkkx jktLFkku",D1725)))</formula>
    </cfRule>
    <cfRule type="containsText" dxfId="4699" priority="3903" stopIfTrue="1" operator="containsText" text="iw.kkZad">
      <formula>NOT(ISERROR(SEARCH("iw.kkZad",D1725)))</formula>
    </cfRule>
  </conditionalFormatting>
  <conditionalFormatting sqref="D1726:F1726">
    <cfRule type="cellIs" dxfId="4698" priority="3898" stopIfTrue="1" operator="equal">
      <formula>0</formula>
    </cfRule>
  </conditionalFormatting>
  <conditionalFormatting sqref="D1726:F1726">
    <cfRule type="containsText" dxfId="4697" priority="3893" stopIfTrue="1" operator="containsText" text="dsoy jktdh; fo|ky;ksa esa iz;ksx gsrq fu%'kqYd">
      <formula>NOT(ISERROR(SEARCH("dsoy jktdh; fo|ky;ksa esa iz;ksx gsrq fu%'kqYd",D1726)))</formula>
    </cfRule>
    <cfRule type="containsText" dxfId="4696" priority="3894" stopIfTrue="1" operator="containsText" text="dsoy jktdh; fo|ky;ksa esa iz;ksx gsrq fu%'kqYd">
      <formula>NOT(ISERROR(SEARCH("dsoy jktdh; fo|ky;ksa esa iz;ksx gsrq fu%'kqYd",D1726)))</formula>
    </cfRule>
    <cfRule type="containsText" dxfId="4695" priority="3895" stopIfTrue="1" operator="containsText" text="dsoy jktdh; fo|ky;ksa esa iz;ksx gsrq fu%'kqYd">
      <formula>NOT(ISERROR(SEARCH("dsoy jktdh; fo|ky;ksa esa iz;ksx gsrq fu%'kqYd",D1726)))</formula>
    </cfRule>
    <cfRule type="containsText" dxfId="4694" priority="3896" stopIfTrue="1" operator="containsText" text="f'k{kk foHkkx jktLFkku">
      <formula>NOT(ISERROR(SEARCH("f'k{kk foHkkx jktLFkku",D1726)))</formula>
    </cfRule>
    <cfRule type="containsText" dxfId="4693" priority="3897" stopIfTrue="1" operator="containsText" text="iw.kkZad">
      <formula>NOT(ISERROR(SEARCH("iw.kkZad",D1726)))</formula>
    </cfRule>
  </conditionalFormatting>
  <conditionalFormatting sqref="L1727">
    <cfRule type="cellIs" dxfId="4692" priority="3892" stopIfTrue="1" operator="equal">
      <formula>0</formula>
    </cfRule>
  </conditionalFormatting>
  <conditionalFormatting sqref="L1727">
    <cfRule type="containsText" dxfId="4691" priority="3887" stopIfTrue="1" operator="containsText" text="dsoy jktdh; fo|ky;ksa esa iz;ksx gsrq fu%'kqYd">
      <formula>NOT(ISERROR(SEARCH("dsoy jktdh; fo|ky;ksa esa iz;ksx gsrq fu%'kqYd",L1727)))</formula>
    </cfRule>
    <cfRule type="containsText" dxfId="4690" priority="3888" stopIfTrue="1" operator="containsText" text="dsoy jktdh; fo|ky;ksa esa iz;ksx gsrq fu%'kqYd">
      <formula>NOT(ISERROR(SEARCH("dsoy jktdh; fo|ky;ksa esa iz;ksx gsrq fu%'kqYd",L1727)))</formula>
    </cfRule>
    <cfRule type="containsText" dxfId="4689" priority="3889" stopIfTrue="1" operator="containsText" text="dsoy jktdh; fo|ky;ksa esa iz;ksx gsrq fu%'kqYd">
      <formula>NOT(ISERROR(SEARCH("dsoy jktdh; fo|ky;ksa esa iz;ksx gsrq fu%'kqYd",L1727)))</formula>
    </cfRule>
    <cfRule type="containsText" dxfId="4688" priority="3890" stopIfTrue="1" operator="containsText" text="f'k{kk foHkkx jktLFkku">
      <formula>NOT(ISERROR(SEARCH("f'k{kk foHkkx jktLFkku",L1727)))</formula>
    </cfRule>
    <cfRule type="containsText" dxfId="4687" priority="3891" stopIfTrue="1" operator="containsText" text="iw.kkZad">
      <formula>NOT(ISERROR(SEARCH("iw.kkZad",L1727)))</formula>
    </cfRule>
  </conditionalFormatting>
  <conditionalFormatting sqref="H1728">
    <cfRule type="cellIs" dxfId="4686" priority="3886" stopIfTrue="1" operator="equal">
      <formula>0</formula>
    </cfRule>
  </conditionalFormatting>
  <conditionalFormatting sqref="H1728">
    <cfRule type="containsText" dxfId="4685" priority="3881" stopIfTrue="1" operator="containsText" text="dsoy jktdh; fo|ky;ksa esa iz;ksx gsrq fu%'kqYd">
      <formula>NOT(ISERROR(SEARCH("dsoy jktdh; fo|ky;ksa esa iz;ksx gsrq fu%'kqYd",H1728)))</formula>
    </cfRule>
    <cfRule type="containsText" dxfId="4684" priority="3882" stopIfTrue="1" operator="containsText" text="dsoy jktdh; fo|ky;ksa esa iz;ksx gsrq fu%'kqYd">
      <formula>NOT(ISERROR(SEARCH("dsoy jktdh; fo|ky;ksa esa iz;ksx gsrq fu%'kqYd",H1728)))</formula>
    </cfRule>
    <cfRule type="containsText" dxfId="4683" priority="3883" stopIfTrue="1" operator="containsText" text="dsoy jktdh; fo|ky;ksa esa iz;ksx gsrq fu%'kqYd">
      <formula>NOT(ISERROR(SEARCH("dsoy jktdh; fo|ky;ksa esa iz;ksx gsrq fu%'kqYd",H1728)))</formula>
    </cfRule>
    <cfRule type="containsText" dxfId="4682" priority="3884" stopIfTrue="1" operator="containsText" text="f'k{kk foHkkx jktLFkku">
      <formula>NOT(ISERROR(SEARCH("f'k{kk foHkkx jktLFkku",H1728)))</formula>
    </cfRule>
    <cfRule type="containsText" dxfId="4681" priority="3885" stopIfTrue="1" operator="containsText" text="iw.kkZad">
      <formula>NOT(ISERROR(SEARCH("iw.kkZad",H1728)))</formula>
    </cfRule>
  </conditionalFormatting>
  <conditionalFormatting sqref="C1721">
    <cfRule type="cellIs" dxfId="4680" priority="3880" stopIfTrue="1" operator="equal">
      <formula>0</formula>
    </cfRule>
  </conditionalFormatting>
  <conditionalFormatting sqref="C1721">
    <cfRule type="containsText" dxfId="4679" priority="3875" stopIfTrue="1" operator="containsText" text="dsoy jktdh; fo|ky;ksa esa iz;ksx gsrq fu%'kqYd">
      <formula>NOT(ISERROR(SEARCH("dsoy jktdh; fo|ky;ksa esa iz;ksx gsrq fu%'kqYd",C1721)))</formula>
    </cfRule>
    <cfRule type="containsText" dxfId="4678" priority="3876" stopIfTrue="1" operator="containsText" text="dsoy jktdh; fo|ky;ksa esa iz;ksx gsrq fu%'kqYd">
      <formula>NOT(ISERROR(SEARCH("dsoy jktdh; fo|ky;ksa esa iz;ksx gsrq fu%'kqYd",C1721)))</formula>
    </cfRule>
    <cfRule type="containsText" dxfId="4677" priority="3877" stopIfTrue="1" operator="containsText" text="dsoy jktdh; fo|ky;ksa esa iz;ksx gsrq fu%'kqYd">
      <formula>NOT(ISERROR(SEARCH("dsoy jktdh; fo|ky;ksa esa iz;ksx gsrq fu%'kqYd",C1721)))</formula>
    </cfRule>
    <cfRule type="containsText" dxfId="4676" priority="3878" stopIfTrue="1" operator="containsText" text="f'k{kk foHkkx jktLFkku">
      <formula>NOT(ISERROR(SEARCH("f'k{kk foHkkx jktLFkku",C1721)))</formula>
    </cfRule>
    <cfRule type="containsText" dxfId="4675" priority="3879" stopIfTrue="1" operator="containsText" text="iw.kkZad">
      <formula>NOT(ISERROR(SEARCH("iw.kkZad",C1721)))</formula>
    </cfRule>
  </conditionalFormatting>
  <conditionalFormatting sqref="B1720">
    <cfRule type="cellIs" dxfId="4674" priority="3874" stopIfTrue="1" operator="equal">
      <formula>0</formula>
    </cfRule>
  </conditionalFormatting>
  <conditionalFormatting sqref="B1720">
    <cfRule type="containsText" dxfId="4673" priority="3869" stopIfTrue="1" operator="containsText" text="dsoy jktdh; fo|ky;ksa esa iz;ksx gsrq fu%'kqYd">
      <formula>NOT(ISERROR(SEARCH("dsoy jktdh; fo|ky;ksa esa iz;ksx gsrq fu%'kqYd",B1720)))</formula>
    </cfRule>
    <cfRule type="containsText" dxfId="4672" priority="3870" stopIfTrue="1" operator="containsText" text="dsoy jktdh; fo|ky;ksa esa iz;ksx gsrq fu%'kqYd">
      <formula>NOT(ISERROR(SEARCH("dsoy jktdh; fo|ky;ksa esa iz;ksx gsrq fu%'kqYd",B1720)))</formula>
    </cfRule>
    <cfRule type="containsText" dxfId="4671" priority="3871" stopIfTrue="1" operator="containsText" text="dsoy jktdh; fo|ky;ksa esa iz;ksx gsrq fu%'kqYd">
      <formula>NOT(ISERROR(SEARCH("dsoy jktdh; fo|ky;ksa esa iz;ksx gsrq fu%'kqYd",B1720)))</formula>
    </cfRule>
    <cfRule type="containsText" dxfId="4670" priority="3872" stopIfTrue="1" operator="containsText" text="f'k{kk foHkkx jktLFkku">
      <formula>NOT(ISERROR(SEARCH("f'k{kk foHkkx jktLFkku",B1720)))</formula>
    </cfRule>
    <cfRule type="containsText" dxfId="4669" priority="3873" stopIfTrue="1" operator="containsText" text="iw.kkZad">
      <formula>NOT(ISERROR(SEARCH("iw.kkZad",B1720)))</formula>
    </cfRule>
  </conditionalFormatting>
  <conditionalFormatting sqref="K1716 D1716:F1716 H1716:I1716">
    <cfRule type="cellIs" dxfId="4668" priority="3868" stopIfTrue="1" operator="equal">
      <formula>0</formula>
    </cfRule>
  </conditionalFormatting>
  <conditionalFormatting sqref="K1716 D1716:F1716 H1716:I1716">
    <cfRule type="containsText" dxfId="4667" priority="3863" stopIfTrue="1" operator="containsText" text="dsoy jktdh; fo|ky;ksa esa iz;ksx gsrq fu%'kqYd">
      <formula>NOT(ISERROR(SEARCH("dsoy jktdh; fo|ky;ksa esa iz;ksx gsrq fu%'kqYd",D1716)))</formula>
    </cfRule>
    <cfRule type="containsText" dxfId="4666" priority="3864" stopIfTrue="1" operator="containsText" text="dsoy jktdh; fo|ky;ksa esa iz;ksx gsrq fu%'kqYd">
      <formula>NOT(ISERROR(SEARCH("dsoy jktdh; fo|ky;ksa esa iz;ksx gsrq fu%'kqYd",D1716)))</formula>
    </cfRule>
    <cfRule type="containsText" dxfId="4665" priority="3865" stopIfTrue="1" operator="containsText" text="dsoy jktdh; fo|ky;ksa esa iz;ksx gsrq fu%'kqYd">
      <formula>NOT(ISERROR(SEARCH("dsoy jktdh; fo|ky;ksa esa iz;ksx gsrq fu%'kqYd",D1716)))</formula>
    </cfRule>
    <cfRule type="containsText" dxfId="4664" priority="3866" stopIfTrue="1" operator="containsText" text="f'k{kk foHkkx jktLFkku">
      <formula>NOT(ISERROR(SEARCH("f'k{kk foHkkx jktLFkku",D1716)))</formula>
    </cfRule>
    <cfRule type="containsText" dxfId="4663" priority="3867" stopIfTrue="1" operator="containsText" text="iw.kkZad">
      <formula>NOT(ISERROR(SEARCH("iw.kkZad",D1716)))</formula>
    </cfRule>
  </conditionalFormatting>
  <conditionalFormatting sqref="K1716 D1716:F1716 H1716:I1716">
    <cfRule type="cellIs" dxfId="4662" priority="3861" operator="equal">
      <formula>0</formula>
    </cfRule>
    <cfRule type="containsText" dxfId="4661" priority="3862" stopIfTrue="1" operator="containsText" text="false">
      <formula>NOT(ISERROR(SEARCH("false",D1716)))</formula>
    </cfRule>
  </conditionalFormatting>
  <conditionalFormatting sqref="K1716 D1716:F1716 H1716:I1716">
    <cfRule type="containsText" dxfId="4660" priority="3860" stopIfTrue="1" operator="containsText" text="izk;ks-">
      <formula>NOT(ISERROR(SEARCH("izk;ks-",D1716)))</formula>
    </cfRule>
  </conditionalFormatting>
  <conditionalFormatting sqref="K1720 D1720:F1720 H1720:I1720">
    <cfRule type="cellIs" dxfId="4659" priority="3859" stopIfTrue="1" operator="equal">
      <formula>0</formula>
    </cfRule>
  </conditionalFormatting>
  <conditionalFormatting sqref="K1720 D1720:F1720 H1720:I1720">
    <cfRule type="containsText" dxfId="4658" priority="3854" stopIfTrue="1" operator="containsText" text="dsoy jktdh; fo|ky;ksa esa iz;ksx gsrq fu%'kqYd">
      <formula>NOT(ISERROR(SEARCH("dsoy jktdh; fo|ky;ksa esa iz;ksx gsrq fu%'kqYd",D1720)))</formula>
    </cfRule>
    <cfRule type="containsText" dxfId="4657" priority="3855" stopIfTrue="1" operator="containsText" text="dsoy jktdh; fo|ky;ksa esa iz;ksx gsrq fu%'kqYd">
      <formula>NOT(ISERROR(SEARCH("dsoy jktdh; fo|ky;ksa esa iz;ksx gsrq fu%'kqYd",D1720)))</formula>
    </cfRule>
    <cfRule type="containsText" dxfId="4656" priority="3856" stopIfTrue="1" operator="containsText" text="dsoy jktdh; fo|ky;ksa esa iz;ksx gsrq fu%'kqYd">
      <formula>NOT(ISERROR(SEARCH("dsoy jktdh; fo|ky;ksa esa iz;ksx gsrq fu%'kqYd",D1720)))</formula>
    </cfRule>
    <cfRule type="containsText" dxfId="4655" priority="3857" stopIfTrue="1" operator="containsText" text="f'k{kk foHkkx jktLFkku">
      <formula>NOT(ISERROR(SEARCH("f'k{kk foHkkx jktLFkku",D1720)))</formula>
    </cfRule>
    <cfRule type="containsText" dxfId="4654" priority="3858" stopIfTrue="1" operator="containsText" text="iw.kkZad">
      <formula>NOT(ISERROR(SEARCH("iw.kkZad",D1720)))</formula>
    </cfRule>
  </conditionalFormatting>
  <conditionalFormatting sqref="K1720 D1720:F1720 H1720:I1720">
    <cfRule type="cellIs" dxfId="4653" priority="3852" operator="equal">
      <formula>0</formula>
    </cfRule>
    <cfRule type="containsText" dxfId="4652" priority="3853" stopIfTrue="1" operator="containsText" text="false">
      <formula>NOT(ISERROR(SEARCH("false",D1720)))</formula>
    </cfRule>
  </conditionalFormatting>
  <conditionalFormatting sqref="K1720 D1720:F1720 H1720:I1720">
    <cfRule type="containsText" dxfId="4651" priority="3851" stopIfTrue="1" operator="containsText" text="izk;ks-">
      <formula>NOT(ISERROR(SEARCH("izk;ks-",D1720)))</formula>
    </cfRule>
  </conditionalFormatting>
  <conditionalFormatting sqref="D1732:D1736">
    <cfRule type="cellIs" dxfId="4650" priority="3850" stopIfTrue="1" operator="equal">
      <formula>0</formula>
    </cfRule>
  </conditionalFormatting>
  <conditionalFormatting sqref="D1732:D1736">
    <cfRule type="containsText" dxfId="4649" priority="3845" stopIfTrue="1" operator="containsText" text="dsoy jktdh; fo|ky;ksa esa iz;ksx gsrq fu%'kqYd">
      <formula>NOT(ISERROR(SEARCH("dsoy jktdh; fo|ky;ksa esa iz;ksx gsrq fu%'kqYd",D1732)))</formula>
    </cfRule>
    <cfRule type="containsText" dxfId="4648" priority="3846" stopIfTrue="1" operator="containsText" text="dsoy jktdh; fo|ky;ksa esa iz;ksx gsrq fu%'kqYd">
      <formula>NOT(ISERROR(SEARCH("dsoy jktdh; fo|ky;ksa esa iz;ksx gsrq fu%'kqYd",D1732)))</formula>
    </cfRule>
    <cfRule type="containsText" dxfId="4647" priority="3847" stopIfTrue="1" operator="containsText" text="dsoy jktdh; fo|ky;ksa esa iz;ksx gsrq fu%'kqYd">
      <formula>NOT(ISERROR(SEARCH("dsoy jktdh; fo|ky;ksa esa iz;ksx gsrq fu%'kqYd",D1732)))</formula>
    </cfRule>
    <cfRule type="containsText" dxfId="4646" priority="3848" stopIfTrue="1" operator="containsText" text="f'k{kk foHkkx jktLFkku">
      <formula>NOT(ISERROR(SEARCH("f'k{kk foHkkx jktLFkku",D1732)))</formula>
    </cfRule>
    <cfRule type="containsText" dxfId="4645" priority="3849" stopIfTrue="1" operator="containsText" text="iw.kkZad">
      <formula>NOT(ISERROR(SEARCH("iw.kkZad",D1732)))</formula>
    </cfRule>
  </conditionalFormatting>
  <conditionalFormatting sqref="F1732:F1736">
    <cfRule type="cellIs" dxfId="4644" priority="3844" stopIfTrue="1" operator="equal">
      <formula>0</formula>
    </cfRule>
  </conditionalFormatting>
  <conditionalFormatting sqref="F1732:F1736">
    <cfRule type="containsText" dxfId="4643" priority="3839" stopIfTrue="1" operator="containsText" text="dsoy jktdh; fo|ky;ksa esa iz;ksx gsrq fu%'kqYd">
      <formula>NOT(ISERROR(SEARCH("dsoy jktdh; fo|ky;ksa esa iz;ksx gsrq fu%'kqYd",F1732)))</formula>
    </cfRule>
    <cfRule type="containsText" dxfId="4642" priority="3840" stopIfTrue="1" operator="containsText" text="dsoy jktdh; fo|ky;ksa esa iz;ksx gsrq fu%'kqYd">
      <formula>NOT(ISERROR(SEARCH("dsoy jktdh; fo|ky;ksa esa iz;ksx gsrq fu%'kqYd",F1732)))</formula>
    </cfRule>
    <cfRule type="containsText" dxfId="4641" priority="3841" stopIfTrue="1" operator="containsText" text="dsoy jktdh; fo|ky;ksa esa iz;ksx gsrq fu%'kqYd">
      <formula>NOT(ISERROR(SEARCH("dsoy jktdh; fo|ky;ksa esa iz;ksx gsrq fu%'kqYd",F1732)))</formula>
    </cfRule>
    <cfRule type="containsText" dxfId="4640" priority="3842" stopIfTrue="1" operator="containsText" text="f'k{kk foHkkx jktLFkku">
      <formula>NOT(ISERROR(SEARCH("f'k{kk foHkkx jktLFkku",F1732)))</formula>
    </cfRule>
    <cfRule type="containsText" dxfId="4639" priority="3843" stopIfTrue="1" operator="containsText" text="iw.kkZad">
      <formula>NOT(ISERROR(SEARCH("iw.kkZad",F1732)))</formula>
    </cfRule>
  </conditionalFormatting>
  <conditionalFormatting sqref="B1733:C1733">
    <cfRule type="cellIs" dxfId="4638" priority="3832" stopIfTrue="1" operator="equal">
      <formula>0</formula>
    </cfRule>
  </conditionalFormatting>
  <conditionalFormatting sqref="B1733:C1733">
    <cfRule type="containsText" dxfId="4637" priority="3827" stopIfTrue="1" operator="containsText" text="dsoy jktdh; fo|ky;ksa esa iz;ksx gsrq fu%'kqYd">
      <formula>NOT(ISERROR(SEARCH("dsoy jktdh; fo|ky;ksa esa iz;ksx gsrq fu%'kqYd",B1733)))</formula>
    </cfRule>
    <cfRule type="containsText" dxfId="4636" priority="3828" stopIfTrue="1" operator="containsText" text="dsoy jktdh; fo|ky;ksa esa iz;ksx gsrq fu%'kqYd">
      <formula>NOT(ISERROR(SEARCH("dsoy jktdh; fo|ky;ksa esa iz;ksx gsrq fu%'kqYd",B1733)))</formula>
    </cfRule>
    <cfRule type="containsText" dxfId="4635" priority="3829" stopIfTrue="1" operator="containsText" text="dsoy jktdh; fo|ky;ksa esa iz;ksx gsrq fu%'kqYd">
      <formula>NOT(ISERROR(SEARCH("dsoy jktdh; fo|ky;ksa esa iz;ksx gsrq fu%'kqYd",B1733)))</formula>
    </cfRule>
    <cfRule type="containsText" dxfId="4634" priority="3830" stopIfTrue="1" operator="containsText" text="f'k{kk foHkkx jktLFkku">
      <formula>NOT(ISERROR(SEARCH("f'k{kk foHkkx jktLFkku",B1733)))</formula>
    </cfRule>
    <cfRule type="containsText" dxfId="4633" priority="3831" stopIfTrue="1" operator="containsText" text="iw.kkZad">
      <formula>NOT(ISERROR(SEARCH("iw.kkZad",B1733)))</formula>
    </cfRule>
  </conditionalFormatting>
  <conditionalFormatting sqref="G1717:G1719">
    <cfRule type="expression" dxfId="4632" priority="3826">
      <formula>is(error)</formula>
    </cfRule>
  </conditionalFormatting>
  <conditionalFormatting sqref="G1717:G1719">
    <cfRule type="cellIs" dxfId="4631" priority="3825" operator="equal">
      <formula>0</formula>
    </cfRule>
  </conditionalFormatting>
  <conditionalFormatting sqref="G1717:G1719">
    <cfRule type="expression" dxfId="4630" priority="3824">
      <formula>ISERROR(G1717)</formula>
    </cfRule>
  </conditionalFormatting>
  <conditionalFormatting sqref="K1717:K1719">
    <cfRule type="expression" dxfId="4629" priority="3823">
      <formula>is(error)</formula>
    </cfRule>
  </conditionalFormatting>
  <conditionalFormatting sqref="K1717:K1719">
    <cfRule type="cellIs" dxfId="4628" priority="3822" operator="equal">
      <formula>0</formula>
    </cfRule>
  </conditionalFormatting>
  <conditionalFormatting sqref="K1717:K1719">
    <cfRule type="expression" dxfId="4627" priority="3821">
      <formula>ISERROR(K1717)</formula>
    </cfRule>
  </conditionalFormatting>
  <conditionalFormatting sqref="G1721">
    <cfRule type="expression" dxfId="4626" priority="3820">
      <formula>is(error)</formula>
    </cfRule>
  </conditionalFormatting>
  <conditionalFormatting sqref="G1721">
    <cfRule type="cellIs" dxfId="4625" priority="3819" operator="equal">
      <formula>0</formula>
    </cfRule>
  </conditionalFormatting>
  <conditionalFormatting sqref="G1721">
    <cfRule type="expression" dxfId="4624" priority="3818">
      <formula>ISERROR(G1721)</formula>
    </cfRule>
  </conditionalFormatting>
  <conditionalFormatting sqref="K1721">
    <cfRule type="expression" dxfId="4623" priority="3817">
      <formula>is(error)</formula>
    </cfRule>
  </conditionalFormatting>
  <conditionalFormatting sqref="K1721">
    <cfRule type="cellIs" dxfId="4622" priority="3816" operator="equal">
      <formula>0</formula>
    </cfRule>
  </conditionalFormatting>
  <conditionalFormatting sqref="K1721">
    <cfRule type="expression" dxfId="4621" priority="3815">
      <formula>ISERROR(K1721)</formula>
    </cfRule>
  </conditionalFormatting>
  <conditionalFormatting sqref="O1724:Q1724">
    <cfRule type="cellIs" dxfId="4620" priority="3814" stopIfTrue="1" operator="equal">
      <formula>0</formula>
    </cfRule>
  </conditionalFormatting>
  <conditionalFormatting sqref="O1724:Q1724">
    <cfRule type="containsText" dxfId="4619" priority="3809" stopIfTrue="1" operator="containsText" text="dsoy jktdh; fo|ky;ksa esa iz;ksx gsrq fu%'kqYd">
      <formula>NOT(ISERROR(SEARCH("dsoy jktdh; fo|ky;ksa esa iz;ksx gsrq fu%'kqYd",O1724)))</formula>
    </cfRule>
    <cfRule type="containsText" dxfId="4618" priority="3810" stopIfTrue="1" operator="containsText" text="dsoy jktdh; fo|ky;ksa esa iz;ksx gsrq fu%'kqYd">
      <formula>NOT(ISERROR(SEARCH("dsoy jktdh; fo|ky;ksa esa iz;ksx gsrq fu%'kqYd",O1724)))</formula>
    </cfRule>
    <cfRule type="containsText" dxfId="4617" priority="3811" stopIfTrue="1" operator="containsText" text="dsoy jktdh; fo|ky;ksa esa iz;ksx gsrq fu%'kqYd">
      <formula>NOT(ISERROR(SEARCH("dsoy jktdh; fo|ky;ksa esa iz;ksx gsrq fu%'kqYd",O1724)))</formula>
    </cfRule>
    <cfRule type="containsText" dxfId="4616" priority="3812" stopIfTrue="1" operator="containsText" text="f'k{kk foHkkx jktLFkku">
      <formula>NOT(ISERROR(SEARCH("f'k{kk foHkkx jktLFkku",O1724)))</formula>
    </cfRule>
    <cfRule type="containsText" dxfId="4615" priority="3813" stopIfTrue="1" operator="containsText" text="iw.kkZad">
      <formula>NOT(ISERROR(SEARCH("iw.kkZad",O1724)))</formula>
    </cfRule>
  </conditionalFormatting>
  <conditionalFormatting sqref="F1728">
    <cfRule type="cellIs" dxfId="4614" priority="3778" stopIfTrue="1" operator="equal">
      <formula>0</formula>
    </cfRule>
  </conditionalFormatting>
  <conditionalFormatting sqref="F1728">
    <cfRule type="containsText" dxfId="4613" priority="3773" stopIfTrue="1" operator="containsText" text="dsoy jktdh; fo|ky;ksa esa iz;ksx gsrq fu%'kqYd">
      <formula>NOT(ISERROR(SEARCH("dsoy jktdh; fo|ky;ksa esa iz;ksx gsrq fu%'kqYd",F1728)))</formula>
    </cfRule>
    <cfRule type="containsText" dxfId="4612" priority="3774" stopIfTrue="1" operator="containsText" text="dsoy jktdh; fo|ky;ksa esa iz;ksx gsrq fu%'kqYd">
      <formula>NOT(ISERROR(SEARCH("dsoy jktdh; fo|ky;ksa esa iz;ksx gsrq fu%'kqYd",F1728)))</formula>
    </cfRule>
    <cfRule type="containsText" dxfId="4611" priority="3775" stopIfTrue="1" operator="containsText" text="dsoy jktdh; fo|ky;ksa esa iz;ksx gsrq fu%'kqYd">
      <formula>NOT(ISERROR(SEARCH("dsoy jktdh; fo|ky;ksa esa iz;ksx gsrq fu%'kqYd",F1728)))</formula>
    </cfRule>
    <cfRule type="containsText" dxfId="4610" priority="3776" stopIfTrue="1" operator="containsText" text="f'k{kk foHkkx jktLFkku">
      <formula>NOT(ISERROR(SEARCH("f'k{kk foHkkx jktLFkku",F1728)))</formula>
    </cfRule>
    <cfRule type="containsText" dxfId="4609" priority="3777" stopIfTrue="1" operator="containsText" text="iw.kkZad">
      <formula>NOT(ISERROR(SEARCH("iw.kkZad",F1728)))</formula>
    </cfRule>
  </conditionalFormatting>
  <conditionalFormatting sqref="N1724:N1726">
    <cfRule type="cellIs" dxfId="4608" priority="3796" stopIfTrue="1" operator="equal">
      <formula>0</formula>
    </cfRule>
  </conditionalFormatting>
  <conditionalFormatting sqref="N1724:N1726">
    <cfRule type="containsText" dxfId="4607" priority="3791" stopIfTrue="1" operator="containsText" text="dsoy jktdh; fo|ky;ksa esa iz;ksx gsrq fu%'kqYd">
      <formula>NOT(ISERROR(SEARCH("dsoy jktdh; fo|ky;ksa esa iz;ksx gsrq fu%'kqYd",N1724)))</formula>
    </cfRule>
    <cfRule type="containsText" dxfId="4606" priority="3792" stopIfTrue="1" operator="containsText" text="dsoy jktdh; fo|ky;ksa esa iz;ksx gsrq fu%'kqYd">
      <formula>NOT(ISERROR(SEARCH("dsoy jktdh; fo|ky;ksa esa iz;ksx gsrq fu%'kqYd",N1724)))</formula>
    </cfRule>
    <cfRule type="containsText" dxfId="4605" priority="3793" stopIfTrue="1" operator="containsText" text="dsoy jktdh; fo|ky;ksa esa iz;ksx gsrq fu%'kqYd">
      <formula>NOT(ISERROR(SEARCH("dsoy jktdh; fo|ky;ksa esa iz;ksx gsrq fu%'kqYd",N1724)))</formula>
    </cfRule>
    <cfRule type="containsText" dxfId="4604" priority="3794" stopIfTrue="1" operator="containsText" text="f'k{kk foHkkx jktLFkku">
      <formula>NOT(ISERROR(SEARCH("f'k{kk foHkkx jktLFkku",N1724)))</formula>
    </cfRule>
    <cfRule type="containsText" dxfId="4603" priority="3795" stopIfTrue="1" operator="containsText" text="iw.kkZad">
      <formula>NOT(ISERROR(SEARCH("iw.kkZad",N1724)))</formula>
    </cfRule>
  </conditionalFormatting>
  <conditionalFormatting sqref="J1724:J1726">
    <cfRule type="cellIs" dxfId="4602" priority="3790" stopIfTrue="1" operator="equal">
      <formula>0</formula>
    </cfRule>
  </conditionalFormatting>
  <conditionalFormatting sqref="J1724:J1726">
    <cfRule type="containsText" dxfId="4601" priority="3785" stopIfTrue="1" operator="containsText" text="dsoy jktdh; fo|ky;ksa esa iz;ksx gsrq fu%'kqYd">
      <formula>NOT(ISERROR(SEARCH("dsoy jktdh; fo|ky;ksa esa iz;ksx gsrq fu%'kqYd",J1724)))</formula>
    </cfRule>
    <cfRule type="containsText" dxfId="4600" priority="3786" stopIfTrue="1" operator="containsText" text="dsoy jktdh; fo|ky;ksa esa iz;ksx gsrq fu%'kqYd">
      <formula>NOT(ISERROR(SEARCH("dsoy jktdh; fo|ky;ksa esa iz;ksx gsrq fu%'kqYd",J1724)))</formula>
    </cfRule>
    <cfRule type="containsText" dxfId="4599" priority="3787" stopIfTrue="1" operator="containsText" text="dsoy jktdh; fo|ky;ksa esa iz;ksx gsrq fu%'kqYd">
      <formula>NOT(ISERROR(SEARCH("dsoy jktdh; fo|ky;ksa esa iz;ksx gsrq fu%'kqYd",J1724)))</formula>
    </cfRule>
    <cfRule type="containsText" dxfId="4598" priority="3788" stopIfTrue="1" operator="containsText" text="f'k{kk foHkkx jktLFkku">
      <formula>NOT(ISERROR(SEARCH("f'k{kk foHkkx jktLFkku",J1724)))</formula>
    </cfRule>
    <cfRule type="containsText" dxfId="4597" priority="3789" stopIfTrue="1" operator="containsText" text="iw.kkZad">
      <formula>NOT(ISERROR(SEARCH("iw.kkZad",J1724)))</formula>
    </cfRule>
  </conditionalFormatting>
  <conditionalFormatting sqref="O1725:Q1725">
    <cfRule type="cellIs" dxfId="4596" priority="3808" stopIfTrue="1" operator="equal">
      <formula>0</formula>
    </cfRule>
  </conditionalFormatting>
  <conditionalFormatting sqref="O1725:Q1725">
    <cfRule type="containsText" dxfId="4595" priority="3803" stopIfTrue="1" operator="containsText" text="dsoy jktdh; fo|ky;ksa esa iz;ksx gsrq fu%'kqYd">
      <formula>NOT(ISERROR(SEARCH("dsoy jktdh; fo|ky;ksa esa iz;ksx gsrq fu%'kqYd",O1725)))</formula>
    </cfRule>
    <cfRule type="containsText" dxfId="4594" priority="3804" stopIfTrue="1" operator="containsText" text="dsoy jktdh; fo|ky;ksa esa iz;ksx gsrq fu%'kqYd">
      <formula>NOT(ISERROR(SEARCH("dsoy jktdh; fo|ky;ksa esa iz;ksx gsrq fu%'kqYd",O1725)))</formula>
    </cfRule>
    <cfRule type="containsText" dxfId="4593" priority="3805" stopIfTrue="1" operator="containsText" text="dsoy jktdh; fo|ky;ksa esa iz;ksx gsrq fu%'kqYd">
      <formula>NOT(ISERROR(SEARCH("dsoy jktdh; fo|ky;ksa esa iz;ksx gsrq fu%'kqYd",O1725)))</formula>
    </cfRule>
    <cfRule type="containsText" dxfId="4592" priority="3806" stopIfTrue="1" operator="containsText" text="f'k{kk foHkkx jktLFkku">
      <formula>NOT(ISERROR(SEARCH("f'k{kk foHkkx jktLFkku",O1725)))</formula>
    </cfRule>
    <cfRule type="containsText" dxfId="4591" priority="3807" stopIfTrue="1" operator="containsText" text="iw.kkZad">
      <formula>NOT(ISERROR(SEARCH("iw.kkZad",O1725)))</formula>
    </cfRule>
  </conditionalFormatting>
  <conditionalFormatting sqref="O1726:Q1726">
    <cfRule type="cellIs" dxfId="4590" priority="3802" stopIfTrue="1" operator="equal">
      <formula>0</formula>
    </cfRule>
  </conditionalFormatting>
  <conditionalFormatting sqref="O1726:Q1726">
    <cfRule type="containsText" dxfId="4589" priority="3797" stopIfTrue="1" operator="containsText" text="dsoy jktdh; fo|ky;ksa esa iz;ksx gsrq fu%'kqYd">
      <formula>NOT(ISERROR(SEARCH("dsoy jktdh; fo|ky;ksa esa iz;ksx gsrq fu%'kqYd",O1726)))</formula>
    </cfRule>
    <cfRule type="containsText" dxfId="4588" priority="3798" stopIfTrue="1" operator="containsText" text="dsoy jktdh; fo|ky;ksa esa iz;ksx gsrq fu%'kqYd">
      <formula>NOT(ISERROR(SEARCH("dsoy jktdh; fo|ky;ksa esa iz;ksx gsrq fu%'kqYd",O1726)))</formula>
    </cfRule>
    <cfRule type="containsText" dxfId="4587" priority="3799" stopIfTrue="1" operator="containsText" text="dsoy jktdh; fo|ky;ksa esa iz;ksx gsrq fu%'kqYd">
      <formula>NOT(ISERROR(SEARCH("dsoy jktdh; fo|ky;ksa esa iz;ksx gsrq fu%'kqYd",O1726)))</formula>
    </cfRule>
    <cfRule type="containsText" dxfId="4586" priority="3800" stopIfTrue="1" operator="containsText" text="f'k{kk foHkkx jktLFkku">
      <formula>NOT(ISERROR(SEARCH("f'k{kk foHkkx jktLFkku",O1726)))</formula>
    </cfRule>
    <cfRule type="containsText" dxfId="4585" priority="3801" stopIfTrue="1" operator="containsText" text="iw.kkZad">
      <formula>NOT(ISERROR(SEARCH("iw.kkZad",O1726)))</formula>
    </cfRule>
  </conditionalFormatting>
  <conditionalFormatting sqref="D1728">
    <cfRule type="cellIs" dxfId="4584" priority="3784" stopIfTrue="1" operator="equal">
      <formula>0</formula>
    </cfRule>
  </conditionalFormatting>
  <conditionalFormatting sqref="D1728">
    <cfRule type="containsText" dxfId="4583" priority="3779" stopIfTrue="1" operator="containsText" text="dsoy jktdh; fo|ky;ksa esa iz;ksx gsrq fu%'kqYd">
      <formula>NOT(ISERROR(SEARCH("dsoy jktdh; fo|ky;ksa esa iz;ksx gsrq fu%'kqYd",D1728)))</formula>
    </cfRule>
    <cfRule type="containsText" dxfId="4582" priority="3780" stopIfTrue="1" operator="containsText" text="dsoy jktdh; fo|ky;ksa esa iz;ksx gsrq fu%'kqYd">
      <formula>NOT(ISERROR(SEARCH("dsoy jktdh; fo|ky;ksa esa iz;ksx gsrq fu%'kqYd",D1728)))</formula>
    </cfRule>
    <cfRule type="containsText" dxfId="4581" priority="3781" stopIfTrue="1" operator="containsText" text="dsoy jktdh; fo|ky;ksa esa iz;ksx gsrq fu%'kqYd">
      <formula>NOT(ISERROR(SEARCH("dsoy jktdh; fo|ky;ksa esa iz;ksx gsrq fu%'kqYd",D1728)))</formula>
    </cfRule>
    <cfRule type="containsText" dxfId="4580" priority="3782" stopIfTrue="1" operator="containsText" text="f'k{kk foHkkx jktLFkku">
      <formula>NOT(ISERROR(SEARCH("f'k{kk foHkkx jktLFkku",D1728)))</formula>
    </cfRule>
    <cfRule type="containsText" dxfId="4579" priority="3783" stopIfTrue="1" operator="containsText" text="iw.kkZad">
      <formula>NOT(ISERROR(SEARCH("iw.kkZad",D1728)))</formula>
    </cfRule>
  </conditionalFormatting>
  <conditionalFormatting sqref="L1728">
    <cfRule type="cellIs" dxfId="4578" priority="3772" stopIfTrue="1" operator="equal">
      <formula>0</formula>
    </cfRule>
  </conditionalFormatting>
  <conditionalFormatting sqref="L1728">
    <cfRule type="containsText" dxfId="4577" priority="3767" stopIfTrue="1" operator="containsText" text="dsoy jktdh; fo|ky;ksa esa iz;ksx gsrq fu%'kqYd">
      <formula>NOT(ISERROR(SEARCH("dsoy jktdh; fo|ky;ksa esa iz;ksx gsrq fu%'kqYd",L1728)))</formula>
    </cfRule>
    <cfRule type="containsText" dxfId="4576" priority="3768" stopIfTrue="1" operator="containsText" text="dsoy jktdh; fo|ky;ksa esa iz;ksx gsrq fu%'kqYd">
      <formula>NOT(ISERROR(SEARCH("dsoy jktdh; fo|ky;ksa esa iz;ksx gsrq fu%'kqYd",L1728)))</formula>
    </cfRule>
    <cfRule type="containsText" dxfId="4575" priority="3769" stopIfTrue="1" operator="containsText" text="dsoy jktdh; fo|ky;ksa esa iz;ksx gsrq fu%'kqYd">
      <formula>NOT(ISERROR(SEARCH("dsoy jktdh; fo|ky;ksa esa iz;ksx gsrq fu%'kqYd",L1728)))</formula>
    </cfRule>
    <cfRule type="containsText" dxfId="4574" priority="3770" stopIfTrue="1" operator="containsText" text="f'k{kk foHkkx jktLFkku">
      <formula>NOT(ISERROR(SEARCH("f'k{kk foHkkx jktLFkku",L1728)))</formula>
    </cfRule>
    <cfRule type="containsText" dxfId="4573" priority="3771" stopIfTrue="1" operator="containsText" text="iw.kkZad">
      <formula>NOT(ISERROR(SEARCH("iw.kkZad",L1728)))</formula>
    </cfRule>
  </conditionalFormatting>
  <conditionalFormatting sqref="L1729">
    <cfRule type="cellIs" dxfId="4572" priority="3766" stopIfTrue="1" operator="equal">
      <formula>0</formula>
    </cfRule>
  </conditionalFormatting>
  <conditionalFormatting sqref="L1729">
    <cfRule type="containsText" dxfId="4571" priority="3761" stopIfTrue="1" operator="containsText" text="dsoy jktdh; fo|ky;ksa esa iz;ksx gsrq fu%'kqYd">
      <formula>NOT(ISERROR(SEARCH("dsoy jktdh; fo|ky;ksa esa iz;ksx gsrq fu%'kqYd",L1729)))</formula>
    </cfRule>
    <cfRule type="containsText" dxfId="4570" priority="3762" stopIfTrue="1" operator="containsText" text="dsoy jktdh; fo|ky;ksa esa iz;ksx gsrq fu%'kqYd">
      <formula>NOT(ISERROR(SEARCH("dsoy jktdh; fo|ky;ksa esa iz;ksx gsrq fu%'kqYd",L1729)))</formula>
    </cfRule>
    <cfRule type="containsText" dxfId="4569" priority="3763" stopIfTrue="1" operator="containsText" text="dsoy jktdh; fo|ky;ksa esa iz;ksx gsrq fu%'kqYd">
      <formula>NOT(ISERROR(SEARCH("dsoy jktdh; fo|ky;ksa esa iz;ksx gsrq fu%'kqYd",L1729)))</formula>
    </cfRule>
    <cfRule type="containsText" dxfId="4568" priority="3764" stopIfTrue="1" operator="containsText" text="f'k{kk foHkkx jktLFkku">
      <formula>NOT(ISERROR(SEARCH("f'k{kk foHkkx jktLFkku",L1729)))</formula>
    </cfRule>
    <cfRule type="containsText" dxfId="4567" priority="3765" stopIfTrue="1" operator="containsText" text="iw.kkZad">
      <formula>NOT(ISERROR(SEARCH("iw.kkZad",L1729)))</formula>
    </cfRule>
  </conditionalFormatting>
  <conditionalFormatting sqref="O1727">
    <cfRule type="cellIs" dxfId="4566" priority="3760" stopIfTrue="1" operator="equal">
      <formula>0</formula>
    </cfRule>
  </conditionalFormatting>
  <conditionalFormatting sqref="O1727">
    <cfRule type="containsText" dxfId="4565" priority="3755" stopIfTrue="1" operator="containsText" text="dsoy jktdh; fo|ky;ksa esa iz;ksx gsrq fu%'kqYd">
      <formula>NOT(ISERROR(SEARCH("dsoy jktdh; fo|ky;ksa esa iz;ksx gsrq fu%'kqYd",O1727)))</formula>
    </cfRule>
    <cfRule type="containsText" dxfId="4564" priority="3756" stopIfTrue="1" operator="containsText" text="dsoy jktdh; fo|ky;ksa esa iz;ksx gsrq fu%'kqYd">
      <formula>NOT(ISERROR(SEARCH("dsoy jktdh; fo|ky;ksa esa iz;ksx gsrq fu%'kqYd",O1727)))</formula>
    </cfRule>
    <cfRule type="containsText" dxfId="4563" priority="3757" stopIfTrue="1" operator="containsText" text="dsoy jktdh; fo|ky;ksa esa iz;ksx gsrq fu%'kqYd">
      <formula>NOT(ISERROR(SEARCH("dsoy jktdh; fo|ky;ksa esa iz;ksx gsrq fu%'kqYd",O1727)))</formula>
    </cfRule>
    <cfRule type="containsText" dxfId="4562" priority="3758" stopIfTrue="1" operator="containsText" text="f'k{kk foHkkx jktLFkku">
      <formula>NOT(ISERROR(SEARCH("f'k{kk foHkkx jktLFkku",O1727)))</formula>
    </cfRule>
    <cfRule type="containsText" dxfId="4561" priority="3759" stopIfTrue="1" operator="containsText" text="iw.kkZad">
      <formula>NOT(ISERROR(SEARCH("iw.kkZad",O1727)))</formula>
    </cfRule>
  </conditionalFormatting>
  <conditionalFormatting sqref="O1728">
    <cfRule type="cellIs" dxfId="4560" priority="3754" stopIfTrue="1" operator="equal">
      <formula>0</formula>
    </cfRule>
  </conditionalFormatting>
  <conditionalFormatting sqref="O1728">
    <cfRule type="containsText" dxfId="4559" priority="3749" stopIfTrue="1" operator="containsText" text="dsoy jktdh; fo|ky;ksa esa iz;ksx gsrq fu%'kqYd">
      <formula>NOT(ISERROR(SEARCH("dsoy jktdh; fo|ky;ksa esa iz;ksx gsrq fu%'kqYd",O1728)))</formula>
    </cfRule>
    <cfRule type="containsText" dxfId="4558" priority="3750" stopIfTrue="1" operator="containsText" text="dsoy jktdh; fo|ky;ksa esa iz;ksx gsrq fu%'kqYd">
      <formula>NOT(ISERROR(SEARCH("dsoy jktdh; fo|ky;ksa esa iz;ksx gsrq fu%'kqYd",O1728)))</formula>
    </cfRule>
    <cfRule type="containsText" dxfId="4557" priority="3751" stopIfTrue="1" operator="containsText" text="dsoy jktdh; fo|ky;ksa esa iz;ksx gsrq fu%'kqYd">
      <formula>NOT(ISERROR(SEARCH("dsoy jktdh; fo|ky;ksa esa iz;ksx gsrq fu%'kqYd",O1728)))</formula>
    </cfRule>
    <cfRule type="containsText" dxfId="4556" priority="3752" stopIfTrue="1" operator="containsText" text="f'k{kk foHkkx jktLFkku">
      <formula>NOT(ISERROR(SEARCH("f'k{kk foHkkx jktLFkku",O1728)))</formula>
    </cfRule>
    <cfRule type="containsText" dxfId="4555" priority="3753" stopIfTrue="1" operator="containsText" text="iw.kkZad">
      <formula>NOT(ISERROR(SEARCH("iw.kkZad",O1728)))</formula>
    </cfRule>
  </conditionalFormatting>
  <conditionalFormatting sqref="O1729">
    <cfRule type="cellIs" dxfId="4554" priority="3748" stopIfTrue="1" operator="equal">
      <formula>0</formula>
    </cfRule>
  </conditionalFormatting>
  <conditionalFormatting sqref="O1729">
    <cfRule type="containsText" dxfId="4553" priority="3743" stopIfTrue="1" operator="containsText" text="dsoy jktdh; fo|ky;ksa esa iz;ksx gsrq fu%'kqYd">
      <formula>NOT(ISERROR(SEARCH("dsoy jktdh; fo|ky;ksa esa iz;ksx gsrq fu%'kqYd",O1729)))</formula>
    </cfRule>
    <cfRule type="containsText" dxfId="4552" priority="3744" stopIfTrue="1" operator="containsText" text="dsoy jktdh; fo|ky;ksa esa iz;ksx gsrq fu%'kqYd">
      <formula>NOT(ISERROR(SEARCH("dsoy jktdh; fo|ky;ksa esa iz;ksx gsrq fu%'kqYd",O1729)))</formula>
    </cfRule>
    <cfRule type="containsText" dxfId="4551" priority="3745" stopIfTrue="1" operator="containsText" text="dsoy jktdh; fo|ky;ksa esa iz;ksx gsrq fu%'kqYd">
      <formula>NOT(ISERROR(SEARCH("dsoy jktdh; fo|ky;ksa esa iz;ksx gsrq fu%'kqYd",O1729)))</formula>
    </cfRule>
    <cfRule type="containsText" dxfId="4550" priority="3746" stopIfTrue="1" operator="containsText" text="f'k{kk foHkkx jktLFkku">
      <formula>NOT(ISERROR(SEARCH("f'k{kk foHkkx jktLFkku",O1729)))</formula>
    </cfRule>
    <cfRule type="containsText" dxfId="4549" priority="3747" stopIfTrue="1" operator="containsText" text="iw.kkZad">
      <formula>NOT(ISERROR(SEARCH("iw.kkZad",O1729)))</formula>
    </cfRule>
  </conditionalFormatting>
  <conditionalFormatting sqref="J1732:J1735">
    <cfRule type="cellIs" dxfId="4548" priority="3742" stopIfTrue="1" operator="equal">
      <formula>0</formula>
    </cfRule>
  </conditionalFormatting>
  <conditionalFormatting sqref="J1732:J1735">
    <cfRule type="containsText" dxfId="4547" priority="3737" stopIfTrue="1" operator="containsText" text="dsoy jktdh; fo|ky;ksa esa iz;ksx gsrq fu%'kqYd">
      <formula>NOT(ISERROR(SEARCH("dsoy jktdh; fo|ky;ksa esa iz;ksx gsrq fu%'kqYd",J1732)))</formula>
    </cfRule>
    <cfRule type="containsText" dxfId="4546" priority="3738" stopIfTrue="1" operator="containsText" text="dsoy jktdh; fo|ky;ksa esa iz;ksx gsrq fu%'kqYd">
      <formula>NOT(ISERROR(SEARCH("dsoy jktdh; fo|ky;ksa esa iz;ksx gsrq fu%'kqYd",J1732)))</formula>
    </cfRule>
    <cfRule type="containsText" dxfId="4545" priority="3739" stopIfTrue="1" operator="containsText" text="dsoy jktdh; fo|ky;ksa esa iz;ksx gsrq fu%'kqYd">
      <formula>NOT(ISERROR(SEARCH("dsoy jktdh; fo|ky;ksa esa iz;ksx gsrq fu%'kqYd",J1732)))</formula>
    </cfRule>
    <cfRule type="containsText" dxfId="4544" priority="3740" stopIfTrue="1" operator="containsText" text="f'k{kk foHkkx jktLFkku">
      <formula>NOT(ISERROR(SEARCH("f'k{kk foHkkx jktLFkku",J1732)))</formula>
    </cfRule>
    <cfRule type="containsText" dxfId="4543" priority="3741" stopIfTrue="1" operator="containsText" text="iw.kkZad">
      <formula>NOT(ISERROR(SEARCH("iw.kkZad",J1732)))</formula>
    </cfRule>
  </conditionalFormatting>
  <conditionalFormatting sqref="J1736">
    <cfRule type="cellIs" dxfId="4542" priority="3736" stopIfTrue="1" operator="equal">
      <formula>0</formula>
    </cfRule>
  </conditionalFormatting>
  <conditionalFormatting sqref="J1736">
    <cfRule type="containsText" dxfId="4541" priority="3731" stopIfTrue="1" operator="containsText" text="dsoy jktdh; fo|ky;ksa esa iz;ksx gsrq fu%'kqYd">
      <formula>NOT(ISERROR(SEARCH("dsoy jktdh; fo|ky;ksa esa iz;ksx gsrq fu%'kqYd",J1736)))</formula>
    </cfRule>
    <cfRule type="containsText" dxfId="4540" priority="3732" stopIfTrue="1" operator="containsText" text="dsoy jktdh; fo|ky;ksa esa iz;ksx gsrq fu%'kqYd">
      <formula>NOT(ISERROR(SEARCH("dsoy jktdh; fo|ky;ksa esa iz;ksx gsrq fu%'kqYd",J1736)))</formula>
    </cfRule>
    <cfRule type="containsText" dxfId="4539" priority="3733" stopIfTrue="1" operator="containsText" text="dsoy jktdh; fo|ky;ksa esa iz;ksx gsrq fu%'kqYd">
      <formula>NOT(ISERROR(SEARCH("dsoy jktdh; fo|ky;ksa esa iz;ksx gsrq fu%'kqYd",J1736)))</formula>
    </cfRule>
    <cfRule type="containsText" dxfId="4538" priority="3734" stopIfTrue="1" operator="containsText" text="f'k{kk foHkkx jktLFkku">
      <formula>NOT(ISERROR(SEARCH("f'k{kk foHkkx jktLFkku",J1736)))</formula>
    </cfRule>
    <cfRule type="containsText" dxfId="4537" priority="3735" stopIfTrue="1" operator="containsText" text="iw.kkZad">
      <formula>NOT(ISERROR(SEARCH("iw.kkZad",J1736)))</formula>
    </cfRule>
  </conditionalFormatting>
  <conditionalFormatting sqref="N1712">
    <cfRule type="cellIs" dxfId="4536" priority="3730" stopIfTrue="1" operator="equal">
      <formula>0</formula>
    </cfRule>
  </conditionalFormatting>
  <conditionalFormatting sqref="N1712">
    <cfRule type="containsText" dxfId="4535" priority="3725" stopIfTrue="1" operator="containsText" text="dsoy jktdh; fo|ky;ksa esa iz;ksx gsrq fu%'kqYd">
      <formula>NOT(ISERROR(SEARCH("dsoy jktdh; fo|ky;ksa esa iz;ksx gsrq fu%'kqYd",N1712)))</formula>
    </cfRule>
    <cfRule type="containsText" dxfId="4534" priority="3726" stopIfTrue="1" operator="containsText" text="dsoy jktdh; fo|ky;ksa esa iz;ksx gsrq fu%'kqYd">
      <formula>NOT(ISERROR(SEARCH("dsoy jktdh; fo|ky;ksa esa iz;ksx gsrq fu%'kqYd",N1712)))</formula>
    </cfRule>
    <cfRule type="containsText" dxfId="4533" priority="3727" stopIfTrue="1" operator="containsText" text="dsoy jktdh; fo|ky;ksa esa iz;ksx gsrq fu%'kqYd">
      <formula>NOT(ISERROR(SEARCH("dsoy jktdh; fo|ky;ksa esa iz;ksx gsrq fu%'kqYd",N1712)))</formula>
    </cfRule>
    <cfRule type="containsText" dxfId="4532" priority="3728" stopIfTrue="1" operator="containsText" text="f'k{kk foHkkx jktLFkku">
      <formula>NOT(ISERROR(SEARCH("f'k{kk foHkkx jktLFkku",N1712)))</formula>
    </cfRule>
    <cfRule type="containsText" dxfId="4531" priority="3729" stopIfTrue="1" operator="containsText" text="iw.kkZad">
      <formula>NOT(ISERROR(SEARCH("iw.kkZad",N1712)))</formula>
    </cfRule>
  </conditionalFormatting>
  <conditionalFormatting sqref="N1713">
    <cfRule type="cellIs" dxfId="4530" priority="3724" stopIfTrue="1" operator="equal">
      <formula>0</formula>
    </cfRule>
  </conditionalFormatting>
  <conditionalFormatting sqref="N1713">
    <cfRule type="containsText" dxfId="4529" priority="3719" stopIfTrue="1" operator="containsText" text="dsoy jktdh; fo|ky;ksa esa iz;ksx gsrq fu%'kqYd">
      <formula>NOT(ISERROR(SEARCH("dsoy jktdh; fo|ky;ksa esa iz;ksx gsrq fu%'kqYd",N1713)))</formula>
    </cfRule>
    <cfRule type="containsText" dxfId="4528" priority="3720" stopIfTrue="1" operator="containsText" text="dsoy jktdh; fo|ky;ksa esa iz;ksx gsrq fu%'kqYd">
      <formula>NOT(ISERROR(SEARCH("dsoy jktdh; fo|ky;ksa esa iz;ksx gsrq fu%'kqYd",N1713)))</formula>
    </cfRule>
    <cfRule type="containsText" dxfId="4527" priority="3721" stopIfTrue="1" operator="containsText" text="dsoy jktdh; fo|ky;ksa esa iz;ksx gsrq fu%'kqYd">
      <formula>NOT(ISERROR(SEARCH("dsoy jktdh; fo|ky;ksa esa iz;ksx gsrq fu%'kqYd",N1713)))</formula>
    </cfRule>
    <cfRule type="containsText" dxfId="4526" priority="3722" stopIfTrue="1" operator="containsText" text="f'k{kk foHkkx jktLFkku">
      <formula>NOT(ISERROR(SEARCH("f'k{kk foHkkx jktLFkku",N1713)))</formula>
    </cfRule>
    <cfRule type="containsText" dxfId="4525" priority="3723" stopIfTrue="1" operator="containsText" text="iw.kkZad">
      <formula>NOT(ISERROR(SEARCH("iw.kkZad",N1713)))</formula>
    </cfRule>
  </conditionalFormatting>
  <conditionalFormatting sqref="B1713:C1713">
    <cfRule type="cellIs" dxfId="4524" priority="3718" stopIfTrue="1" operator="equal">
      <formula>0</formula>
    </cfRule>
  </conditionalFormatting>
  <conditionalFormatting sqref="B1713:C1713">
    <cfRule type="containsText" dxfId="4523" priority="3713" stopIfTrue="1" operator="containsText" text="dsoy jktdh; fo|ky;ksa esa iz;ksx gsrq fu%'kqYd">
      <formula>NOT(ISERROR(SEARCH("dsoy jktdh; fo|ky;ksa esa iz;ksx gsrq fu%'kqYd",B1713)))</formula>
    </cfRule>
    <cfRule type="containsText" dxfId="4522" priority="3714" stopIfTrue="1" operator="containsText" text="dsoy jktdh; fo|ky;ksa esa iz;ksx gsrq fu%'kqYd">
      <formula>NOT(ISERROR(SEARCH("dsoy jktdh; fo|ky;ksa esa iz;ksx gsrq fu%'kqYd",B1713)))</formula>
    </cfRule>
    <cfRule type="containsText" dxfId="4521" priority="3715" stopIfTrue="1" operator="containsText" text="dsoy jktdh; fo|ky;ksa esa iz;ksx gsrq fu%'kqYd">
      <formula>NOT(ISERROR(SEARCH("dsoy jktdh; fo|ky;ksa esa iz;ksx gsrq fu%'kqYd",B1713)))</formula>
    </cfRule>
    <cfRule type="containsText" dxfId="4520" priority="3716" stopIfTrue="1" operator="containsText" text="f'k{kk foHkkx jktLFkku">
      <formula>NOT(ISERROR(SEARCH("f'k{kk foHkkx jktLFkku",B1713)))</formula>
    </cfRule>
    <cfRule type="containsText" dxfId="4519" priority="3717" stopIfTrue="1" operator="containsText" text="iw.kkZad">
      <formula>NOT(ISERROR(SEARCH("iw.kkZad",B1713)))</formula>
    </cfRule>
  </conditionalFormatting>
  <conditionalFormatting sqref="B1755:F1755 B1758:D1758 F1758 H1758 B1756:C1757 B1748:C1750 A1737:A1738 B1760:D1760 F1760 H1760 C1741:C1743 B1739:B1743 B1745:C1745 J1743 B1759">
    <cfRule type="cellIs" dxfId="4518" priority="3712" stopIfTrue="1" operator="equal">
      <formula>0</formula>
    </cfRule>
  </conditionalFormatting>
  <conditionalFormatting sqref="B1755:F1755 B1758:D1758 F1758 H1758 B1756:C1757 B1748:C1750 A1737:A1738 B1760:D1760 F1760 H1760 C1741:C1743 B1739:B1743 B1745:C1745 J1743 B1759">
    <cfRule type="containsText" dxfId="4517" priority="3707" stopIfTrue="1" operator="containsText" text="dsoy jktdh; fo|ky;ksa esa iz;ksx gsrq fu%'kqYd">
      <formula>NOT(ISERROR(SEARCH("dsoy jktdh; fo|ky;ksa esa iz;ksx gsrq fu%'kqYd",A1737)))</formula>
    </cfRule>
    <cfRule type="containsText" dxfId="4516" priority="3708" stopIfTrue="1" operator="containsText" text="dsoy jktdh; fo|ky;ksa esa iz;ksx gsrq fu%'kqYd">
      <formula>NOT(ISERROR(SEARCH("dsoy jktdh; fo|ky;ksa esa iz;ksx gsrq fu%'kqYd",A1737)))</formula>
    </cfRule>
    <cfRule type="containsText" dxfId="4515" priority="3709" stopIfTrue="1" operator="containsText" text="dsoy jktdh; fo|ky;ksa esa iz;ksx gsrq fu%'kqYd">
      <formula>NOT(ISERROR(SEARCH("dsoy jktdh; fo|ky;ksa esa iz;ksx gsrq fu%'kqYd",A1737)))</formula>
    </cfRule>
    <cfRule type="containsText" dxfId="4514" priority="3710" stopIfTrue="1" operator="containsText" text="f'k{kk foHkkx jktLFkku">
      <formula>NOT(ISERROR(SEARCH("f'k{kk foHkkx jktLFkku",A1737)))</formula>
    </cfRule>
    <cfRule type="containsText" dxfId="4513" priority="3711" stopIfTrue="1" operator="containsText" text="iw.kkZad">
      <formula>NOT(ISERROR(SEARCH("iw.kkZad",A1737)))</formula>
    </cfRule>
  </conditionalFormatting>
  <conditionalFormatting sqref="B1745:C1745">
    <cfRule type="cellIs" dxfId="4512" priority="3705" operator="equal">
      <formula>0</formula>
    </cfRule>
    <cfRule type="containsText" dxfId="4511" priority="3706" stopIfTrue="1" operator="containsText" text="false">
      <formula>NOT(ISERROR(SEARCH("false",B1745)))</formula>
    </cfRule>
  </conditionalFormatting>
  <conditionalFormatting sqref="H1763:H1767">
    <cfRule type="cellIs" dxfId="4510" priority="3638" stopIfTrue="1" operator="equal">
      <formula>0</formula>
    </cfRule>
  </conditionalFormatting>
  <conditionalFormatting sqref="H1763:H1767">
    <cfRule type="containsText" dxfId="4509" priority="3633" stopIfTrue="1" operator="containsText" text="dsoy jktdh; fo|ky;ksa esa iz;ksx gsrq fu%'kqYd">
      <formula>NOT(ISERROR(SEARCH("dsoy jktdh; fo|ky;ksa esa iz;ksx gsrq fu%'kqYd",H1763)))</formula>
    </cfRule>
    <cfRule type="containsText" dxfId="4508" priority="3634" stopIfTrue="1" operator="containsText" text="dsoy jktdh; fo|ky;ksa esa iz;ksx gsrq fu%'kqYd">
      <formula>NOT(ISERROR(SEARCH("dsoy jktdh; fo|ky;ksa esa iz;ksx gsrq fu%'kqYd",H1763)))</formula>
    </cfRule>
    <cfRule type="containsText" dxfId="4507" priority="3635" stopIfTrue="1" operator="containsText" text="dsoy jktdh; fo|ky;ksa esa iz;ksx gsrq fu%'kqYd">
      <formula>NOT(ISERROR(SEARCH("dsoy jktdh; fo|ky;ksa esa iz;ksx gsrq fu%'kqYd",H1763)))</formula>
    </cfRule>
    <cfRule type="containsText" dxfId="4506" priority="3636" stopIfTrue="1" operator="containsText" text="f'k{kk foHkkx jktLFkku">
      <formula>NOT(ISERROR(SEARCH("f'k{kk foHkkx jktLFkku",H1763)))</formula>
    </cfRule>
    <cfRule type="containsText" dxfId="4505" priority="3637" stopIfTrue="1" operator="containsText" text="iw.kkZad">
      <formula>NOT(ISERROR(SEARCH("iw.kkZad",H1763)))</formula>
    </cfRule>
  </conditionalFormatting>
  <conditionalFormatting sqref="D1756:F1756">
    <cfRule type="cellIs" dxfId="4504" priority="3704" stopIfTrue="1" operator="equal">
      <formula>0</formula>
    </cfRule>
  </conditionalFormatting>
  <conditionalFormatting sqref="D1756:F1756">
    <cfRule type="containsText" dxfId="4503" priority="3699" stopIfTrue="1" operator="containsText" text="dsoy jktdh; fo|ky;ksa esa iz;ksx gsrq fu%'kqYd">
      <formula>NOT(ISERROR(SEARCH("dsoy jktdh; fo|ky;ksa esa iz;ksx gsrq fu%'kqYd",D1756)))</formula>
    </cfRule>
    <cfRule type="containsText" dxfId="4502" priority="3700" stopIfTrue="1" operator="containsText" text="dsoy jktdh; fo|ky;ksa esa iz;ksx gsrq fu%'kqYd">
      <formula>NOT(ISERROR(SEARCH("dsoy jktdh; fo|ky;ksa esa iz;ksx gsrq fu%'kqYd",D1756)))</formula>
    </cfRule>
    <cfRule type="containsText" dxfId="4501" priority="3701" stopIfTrue="1" operator="containsText" text="dsoy jktdh; fo|ky;ksa esa iz;ksx gsrq fu%'kqYd">
      <formula>NOT(ISERROR(SEARCH("dsoy jktdh; fo|ky;ksa esa iz;ksx gsrq fu%'kqYd",D1756)))</formula>
    </cfRule>
    <cfRule type="containsText" dxfId="4500" priority="3702" stopIfTrue="1" operator="containsText" text="f'k{kk foHkkx jktLFkku">
      <formula>NOT(ISERROR(SEARCH("f'k{kk foHkkx jktLFkku",D1756)))</formula>
    </cfRule>
    <cfRule type="containsText" dxfId="4499" priority="3703" stopIfTrue="1" operator="containsText" text="iw.kkZad">
      <formula>NOT(ISERROR(SEARCH("iw.kkZad",D1756)))</formula>
    </cfRule>
  </conditionalFormatting>
  <conditionalFormatting sqref="D1757:F1757">
    <cfRule type="cellIs" dxfId="4498" priority="3698" stopIfTrue="1" operator="equal">
      <formula>0</formula>
    </cfRule>
  </conditionalFormatting>
  <conditionalFormatting sqref="D1757:F1757">
    <cfRule type="containsText" dxfId="4497" priority="3693" stopIfTrue="1" operator="containsText" text="dsoy jktdh; fo|ky;ksa esa iz;ksx gsrq fu%'kqYd">
      <formula>NOT(ISERROR(SEARCH("dsoy jktdh; fo|ky;ksa esa iz;ksx gsrq fu%'kqYd",D1757)))</formula>
    </cfRule>
    <cfRule type="containsText" dxfId="4496" priority="3694" stopIfTrue="1" operator="containsText" text="dsoy jktdh; fo|ky;ksa esa iz;ksx gsrq fu%'kqYd">
      <formula>NOT(ISERROR(SEARCH("dsoy jktdh; fo|ky;ksa esa iz;ksx gsrq fu%'kqYd",D1757)))</formula>
    </cfRule>
    <cfRule type="containsText" dxfId="4495" priority="3695" stopIfTrue="1" operator="containsText" text="dsoy jktdh; fo|ky;ksa esa iz;ksx gsrq fu%'kqYd">
      <formula>NOT(ISERROR(SEARCH("dsoy jktdh; fo|ky;ksa esa iz;ksx gsrq fu%'kqYd",D1757)))</formula>
    </cfRule>
    <cfRule type="containsText" dxfId="4494" priority="3696" stopIfTrue="1" operator="containsText" text="f'k{kk foHkkx jktLFkku">
      <formula>NOT(ISERROR(SEARCH("f'k{kk foHkkx jktLFkku",D1757)))</formula>
    </cfRule>
    <cfRule type="containsText" dxfId="4493" priority="3697" stopIfTrue="1" operator="containsText" text="iw.kkZad">
      <formula>NOT(ISERROR(SEARCH("iw.kkZad",D1757)))</formula>
    </cfRule>
  </conditionalFormatting>
  <conditionalFormatting sqref="L1758">
    <cfRule type="cellIs" dxfId="4492" priority="3692" stopIfTrue="1" operator="equal">
      <formula>0</formula>
    </cfRule>
  </conditionalFormatting>
  <conditionalFormatting sqref="L1758">
    <cfRule type="containsText" dxfId="4491" priority="3687" stopIfTrue="1" operator="containsText" text="dsoy jktdh; fo|ky;ksa esa iz;ksx gsrq fu%'kqYd">
      <formula>NOT(ISERROR(SEARCH("dsoy jktdh; fo|ky;ksa esa iz;ksx gsrq fu%'kqYd",L1758)))</formula>
    </cfRule>
    <cfRule type="containsText" dxfId="4490" priority="3688" stopIfTrue="1" operator="containsText" text="dsoy jktdh; fo|ky;ksa esa iz;ksx gsrq fu%'kqYd">
      <formula>NOT(ISERROR(SEARCH("dsoy jktdh; fo|ky;ksa esa iz;ksx gsrq fu%'kqYd",L1758)))</formula>
    </cfRule>
    <cfRule type="containsText" dxfId="4489" priority="3689" stopIfTrue="1" operator="containsText" text="dsoy jktdh; fo|ky;ksa esa iz;ksx gsrq fu%'kqYd">
      <formula>NOT(ISERROR(SEARCH("dsoy jktdh; fo|ky;ksa esa iz;ksx gsrq fu%'kqYd",L1758)))</formula>
    </cfRule>
    <cfRule type="containsText" dxfId="4488" priority="3690" stopIfTrue="1" operator="containsText" text="f'k{kk foHkkx jktLFkku">
      <formula>NOT(ISERROR(SEARCH("f'k{kk foHkkx jktLFkku",L1758)))</formula>
    </cfRule>
    <cfRule type="containsText" dxfId="4487" priority="3691" stopIfTrue="1" operator="containsText" text="iw.kkZad">
      <formula>NOT(ISERROR(SEARCH("iw.kkZad",L1758)))</formula>
    </cfRule>
  </conditionalFormatting>
  <conditionalFormatting sqref="H1759">
    <cfRule type="cellIs" dxfId="4486" priority="3686" stopIfTrue="1" operator="equal">
      <formula>0</formula>
    </cfRule>
  </conditionalFormatting>
  <conditionalFormatting sqref="H1759">
    <cfRule type="containsText" dxfId="4485" priority="3681" stopIfTrue="1" operator="containsText" text="dsoy jktdh; fo|ky;ksa esa iz;ksx gsrq fu%'kqYd">
      <formula>NOT(ISERROR(SEARCH("dsoy jktdh; fo|ky;ksa esa iz;ksx gsrq fu%'kqYd",H1759)))</formula>
    </cfRule>
    <cfRule type="containsText" dxfId="4484" priority="3682" stopIfTrue="1" operator="containsText" text="dsoy jktdh; fo|ky;ksa esa iz;ksx gsrq fu%'kqYd">
      <formula>NOT(ISERROR(SEARCH("dsoy jktdh; fo|ky;ksa esa iz;ksx gsrq fu%'kqYd",H1759)))</formula>
    </cfRule>
    <cfRule type="containsText" dxfId="4483" priority="3683" stopIfTrue="1" operator="containsText" text="dsoy jktdh; fo|ky;ksa esa iz;ksx gsrq fu%'kqYd">
      <formula>NOT(ISERROR(SEARCH("dsoy jktdh; fo|ky;ksa esa iz;ksx gsrq fu%'kqYd",H1759)))</formula>
    </cfRule>
    <cfRule type="containsText" dxfId="4482" priority="3684" stopIfTrue="1" operator="containsText" text="f'k{kk foHkkx jktLFkku">
      <formula>NOT(ISERROR(SEARCH("f'k{kk foHkkx jktLFkku",H1759)))</formula>
    </cfRule>
    <cfRule type="containsText" dxfId="4481" priority="3685" stopIfTrue="1" operator="containsText" text="iw.kkZad">
      <formula>NOT(ISERROR(SEARCH("iw.kkZad",H1759)))</formula>
    </cfRule>
  </conditionalFormatting>
  <conditionalFormatting sqref="C1752">
    <cfRule type="cellIs" dxfId="4480" priority="3680" stopIfTrue="1" operator="equal">
      <formula>0</formula>
    </cfRule>
  </conditionalFormatting>
  <conditionalFormatting sqref="C1752">
    <cfRule type="containsText" dxfId="4479" priority="3675" stopIfTrue="1" operator="containsText" text="dsoy jktdh; fo|ky;ksa esa iz;ksx gsrq fu%'kqYd">
      <formula>NOT(ISERROR(SEARCH("dsoy jktdh; fo|ky;ksa esa iz;ksx gsrq fu%'kqYd",C1752)))</formula>
    </cfRule>
    <cfRule type="containsText" dxfId="4478" priority="3676" stopIfTrue="1" operator="containsText" text="dsoy jktdh; fo|ky;ksa esa iz;ksx gsrq fu%'kqYd">
      <formula>NOT(ISERROR(SEARCH("dsoy jktdh; fo|ky;ksa esa iz;ksx gsrq fu%'kqYd",C1752)))</formula>
    </cfRule>
    <cfRule type="containsText" dxfId="4477" priority="3677" stopIfTrue="1" operator="containsText" text="dsoy jktdh; fo|ky;ksa esa iz;ksx gsrq fu%'kqYd">
      <formula>NOT(ISERROR(SEARCH("dsoy jktdh; fo|ky;ksa esa iz;ksx gsrq fu%'kqYd",C1752)))</formula>
    </cfRule>
    <cfRule type="containsText" dxfId="4476" priority="3678" stopIfTrue="1" operator="containsText" text="f'k{kk foHkkx jktLFkku">
      <formula>NOT(ISERROR(SEARCH("f'k{kk foHkkx jktLFkku",C1752)))</formula>
    </cfRule>
    <cfRule type="containsText" dxfId="4475" priority="3679" stopIfTrue="1" operator="containsText" text="iw.kkZad">
      <formula>NOT(ISERROR(SEARCH("iw.kkZad",C1752)))</formula>
    </cfRule>
  </conditionalFormatting>
  <conditionalFormatting sqref="B1751">
    <cfRule type="cellIs" dxfId="4474" priority="3674" stopIfTrue="1" operator="equal">
      <formula>0</formula>
    </cfRule>
  </conditionalFormatting>
  <conditionalFormatting sqref="B1751">
    <cfRule type="containsText" dxfId="4473" priority="3669" stopIfTrue="1" operator="containsText" text="dsoy jktdh; fo|ky;ksa esa iz;ksx gsrq fu%'kqYd">
      <formula>NOT(ISERROR(SEARCH("dsoy jktdh; fo|ky;ksa esa iz;ksx gsrq fu%'kqYd",B1751)))</formula>
    </cfRule>
    <cfRule type="containsText" dxfId="4472" priority="3670" stopIfTrue="1" operator="containsText" text="dsoy jktdh; fo|ky;ksa esa iz;ksx gsrq fu%'kqYd">
      <formula>NOT(ISERROR(SEARCH("dsoy jktdh; fo|ky;ksa esa iz;ksx gsrq fu%'kqYd",B1751)))</formula>
    </cfRule>
    <cfRule type="containsText" dxfId="4471" priority="3671" stopIfTrue="1" operator="containsText" text="dsoy jktdh; fo|ky;ksa esa iz;ksx gsrq fu%'kqYd">
      <formula>NOT(ISERROR(SEARCH("dsoy jktdh; fo|ky;ksa esa iz;ksx gsrq fu%'kqYd",B1751)))</formula>
    </cfRule>
    <cfRule type="containsText" dxfId="4470" priority="3672" stopIfTrue="1" operator="containsText" text="f'k{kk foHkkx jktLFkku">
      <formula>NOT(ISERROR(SEARCH("f'k{kk foHkkx jktLFkku",B1751)))</formula>
    </cfRule>
    <cfRule type="containsText" dxfId="4469" priority="3673" stopIfTrue="1" operator="containsText" text="iw.kkZad">
      <formula>NOT(ISERROR(SEARCH("iw.kkZad",B1751)))</formula>
    </cfRule>
  </conditionalFormatting>
  <conditionalFormatting sqref="K1747 D1747:F1747 H1747:I1747">
    <cfRule type="cellIs" dxfId="4468" priority="3668" stopIfTrue="1" operator="equal">
      <formula>0</formula>
    </cfRule>
  </conditionalFormatting>
  <conditionalFormatting sqref="K1747 D1747:F1747 H1747:I1747">
    <cfRule type="containsText" dxfId="4467" priority="3663" stopIfTrue="1" operator="containsText" text="dsoy jktdh; fo|ky;ksa esa iz;ksx gsrq fu%'kqYd">
      <formula>NOT(ISERROR(SEARCH("dsoy jktdh; fo|ky;ksa esa iz;ksx gsrq fu%'kqYd",D1747)))</formula>
    </cfRule>
    <cfRule type="containsText" dxfId="4466" priority="3664" stopIfTrue="1" operator="containsText" text="dsoy jktdh; fo|ky;ksa esa iz;ksx gsrq fu%'kqYd">
      <formula>NOT(ISERROR(SEARCH("dsoy jktdh; fo|ky;ksa esa iz;ksx gsrq fu%'kqYd",D1747)))</formula>
    </cfRule>
    <cfRule type="containsText" dxfId="4465" priority="3665" stopIfTrue="1" operator="containsText" text="dsoy jktdh; fo|ky;ksa esa iz;ksx gsrq fu%'kqYd">
      <formula>NOT(ISERROR(SEARCH("dsoy jktdh; fo|ky;ksa esa iz;ksx gsrq fu%'kqYd",D1747)))</formula>
    </cfRule>
    <cfRule type="containsText" dxfId="4464" priority="3666" stopIfTrue="1" operator="containsText" text="f'k{kk foHkkx jktLFkku">
      <formula>NOT(ISERROR(SEARCH("f'k{kk foHkkx jktLFkku",D1747)))</formula>
    </cfRule>
    <cfRule type="containsText" dxfId="4463" priority="3667" stopIfTrue="1" operator="containsText" text="iw.kkZad">
      <formula>NOT(ISERROR(SEARCH("iw.kkZad",D1747)))</formula>
    </cfRule>
  </conditionalFormatting>
  <conditionalFormatting sqref="K1747 D1747:F1747 H1747:I1747">
    <cfRule type="cellIs" dxfId="4462" priority="3661" operator="equal">
      <formula>0</formula>
    </cfRule>
    <cfRule type="containsText" dxfId="4461" priority="3662" stopIfTrue="1" operator="containsText" text="false">
      <formula>NOT(ISERROR(SEARCH("false",D1747)))</formula>
    </cfRule>
  </conditionalFormatting>
  <conditionalFormatting sqref="K1747 D1747:F1747 H1747:I1747">
    <cfRule type="containsText" dxfId="4460" priority="3660" stopIfTrue="1" operator="containsText" text="izk;ks-">
      <formula>NOT(ISERROR(SEARCH("izk;ks-",D1747)))</formula>
    </cfRule>
  </conditionalFormatting>
  <conditionalFormatting sqref="K1751 D1751:F1751 H1751:I1751">
    <cfRule type="cellIs" dxfId="4459" priority="3659" stopIfTrue="1" operator="equal">
      <formula>0</formula>
    </cfRule>
  </conditionalFormatting>
  <conditionalFormatting sqref="K1751 D1751:F1751 H1751:I1751">
    <cfRule type="containsText" dxfId="4458" priority="3654" stopIfTrue="1" operator="containsText" text="dsoy jktdh; fo|ky;ksa esa iz;ksx gsrq fu%'kqYd">
      <formula>NOT(ISERROR(SEARCH("dsoy jktdh; fo|ky;ksa esa iz;ksx gsrq fu%'kqYd",D1751)))</formula>
    </cfRule>
    <cfRule type="containsText" dxfId="4457" priority="3655" stopIfTrue="1" operator="containsText" text="dsoy jktdh; fo|ky;ksa esa iz;ksx gsrq fu%'kqYd">
      <formula>NOT(ISERROR(SEARCH("dsoy jktdh; fo|ky;ksa esa iz;ksx gsrq fu%'kqYd",D1751)))</formula>
    </cfRule>
    <cfRule type="containsText" dxfId="4456" priority="3656" stopIfTrue="1" operator="containsText" text="dsoy jktdh; fo|ky;ksa esa iz;ksx gsrq fu%'kqYd">
      <formula>NOT(ISERROR(SEARCH("dsoy jktdh; fo|ky;ksa esa iz;ksx gsrq fu%'kqYd",D1751)))</formula>
    </cfRule>
    <cfRule type="containsText" dxfId="4455" priority="3657" stopIfTrue="1" operator="containsText" text="f'k{kk foHkkx jktLFkku">
      <formula>NOT(ISERROR(SEARCH("f'k{kk foHkkx jktLFkku",D1751)))</formula>
    </cfRule>
    <cfRule type="containsText" dxfId="4454" priority="3658" stopIfTrue="1" operator="containsText" text="iw.kkZad">
      <formula>NOT(ISERROR(SEARCH("iw.kkZad",D1751)))</formula>
    </cfRule>
  </conditionalFormatting>
  <conditionalFormatting sqref="K1751 D1751:F1751 H1751:I1751">
    <cfRule type="cellIs" dxfId="4453" priority="3652" operator="equal">
      <formula>0</formula>
    </cfRule>
    <cfRule type="containsText" dxfId="4452" priority="3653" stopIfTrue="1" operator="containsText" text="false">
      <formula>NOT(ISERROR(SEARCH("false",D1751)))</formula>
    </cfRule>
  </conditionalFormatting>
  <conditionalFormatting sqref="K1751 D1751:F1751 H1751:I1751">
    <cfRule type="containsText" dxfId="4451" priority="3651" stopIfTrue="1" operator="containsText" text="izk;ks-">
      <formula>NOT(ISERROR(SEARCH("izk;ks-",D1751)))</formula>
    </cfRule>
  </conditionalFormatting>
  <conditionalFormatting sqref="D1763:D1767">
    <cfRule type="cellIs" dxfId="4450" priority="3650" stopIfTrue="1" operator="equal">
      <formula>0</formula>
    </cfRule>
  </conditionalFormatting>
  <conditionalFormatting sqref="D1763:D1767">
    <cfRule type="containsText" dxfId="4449" priority="3645" stopIfTrue="1" operator="containsText" text="dsoy jktdh; fo|ky;ksa esa iz;ksx gsrq fu%'kqYd">
      <formula>NOT(ISERROR(SEARCH("dsoy jktdh; fo|ky;ksa esa iz;ksx gsrq fu%'kqYd",D1763)))</formula>
    </cfRule>
    <cfRule type="containsText" dxfId="4448" priority="3646" stopIfTrue="1" operator="containsText" text="dsoy jktdh; fo|ky;ksa esa iz;ksx gsrq fu%'kqYd">
      <formula>NOT(ISERROR(SEARCH("dsoy jktdh; fo|ky;ksa esa iz;ksx gsrq fu%'kqYd",D1763)))</formula>
    </cfRule>
    <cfRule type="containsText" dxfId="4447" priority="3647" stopIfTrue="1" operator="containsText" text="dsoy jktdh; fo|ky;ksa esa iz;ksx gsrq fu%'kqYd">
      <formula>NOT(ISERROR(SEARCH("dsoy jktdh; fo|ky;ksa esa iz;ksx gsrq fu%'kqYd",D1763)))</formula>
    </cfRule>
    <cfRule type="containsText" dxfId="4446" priority="3648" stopIfTrue="1" operator="containsText" text="f'k{kk foHkkx jktLFkku">
      <formula>NOT(ISERROR(SEARCH("f'k{kk foHkkx jktLFkku",D1763)))</formula>
    </cfRule>
    <cfRule type="containsText" dxfId="4445" priority="3649" stopIfTrue="1" operator="containsText" text="iw.kkZad">
      <formula>NOT(ISERROR(SEARCH("iw.kkZad",D1763)))</formula>
    </cfRule>
  </conditionalFormatting>
  <conditionalFormatting sqref="F1763:F1767">
    <cfRule type="cellIs" dxfId="4444" priority="3644" stopIfTrue="1" operator="equal">
      <formula>0</formula>
    </cfRule>
  </conditionalFormatting>
  <conditionalFormatting sqref="F1763:F1767">
    <cfRule type="containsText" dxfId="4443" priority="3639" stopIfTrue="1" operator="containsText" text="dsoy jktdh; fo|ky;ksa esa iz;ksx gsrq fu%'kqYd">
      <formula>NOT(ISERROR(SEARCH("dsoy jktdh; fo|ky;ksa esa iz;ksx gsrq fu%'kqYd",F1763)))</formula>
    </cfRule>
    <cfRule type="containsText" dxfId="4442" priority="3640" stopIfTrue="1" operator="containsText" text="dsoy jktdh; fo|ky;ksa esa iz;ksx gsrq fu%'kqYd">
      <formula>NOT(ISERROR(SEARCH("dsoy jktdh; fo|ky;ksa esa iz;ksx gsrq fu%'kqYd",F1763)))</formula>
    </cfRule>
    <cfRule type="containsText" dxfId="4441" priority="3641" stopIfTrue="1" operator="containsText" text="dsoy jktdh; fo|ky;ksa esa iz;ksx gsrq fu%'kqYd">
      <formula>NOT(ISERROR(SEARCH("dsoy jktdh; fo|ky;ksa esa iz;ksx gsrq fu%'kqYd",F1763)))</formula>
    </cfRule>
    <cfRule type="containsText" dxfId="4440" priority="3642" stopIfTrue="1" operator="containsText" text="f'k{kk foHkkx jktLFkku">
      <formula>NOT(ISERROR(SEARCH("f'k{kk foHkkx jktLFkku",F1763)))</formula>
    </cfRule>
    <cfRule type="containsText" dxfId="4439" priority="3643" stopIfTrue="1" operator="containsText" text="iw.kkZad">
      <formula>NOT(ISERROR(SEARCH("iw.kkZad",F1763)))</formula>
    </cfRule>
  </conditionalFormatting>
  <conditionalFormatting sqref="B1764:C1764">
    <cfRule type="cellIs" dxfId="4438" priority="3632" stopIfTrue="1" operator="equal">
      <formula>0</formula>
    </cfRule>
  </conditionalFormatting>
  <conditionalFormatting sqref="B1764:C1764">
    <cfRule type="containsText" dxfId="4437" priority="3627" stopIfTrue="1" operator="containsText" text="dsoy jktdh; fo|ky;ksa esa iz;ksx gsrq fu%'kqYd">
      <formula>NOT(ISERROR(SEARCH("dsoy jktdh; fo|ky;ksa esa iz;ksx gsrq fu%'kqYd",B1764)))</formula>
    </cfRule>
    <cfRule type="containsText" dxfId="4436" priority="3628" stopIfTrue="1" operator="containsText" text="dsoy jktdh; fo|ky;ksa esa iz;ksx gsrq fu%'kqYd">
      <formula>NOT(ISERROR(SEARCH("dsoy jktdh; fo|ky;ksa esa iz;ksx gsrq fu%'kqYd",B1764)))</formula>
    </cfRule>
    <cfRule type="containsText" dxfId="4435" priority="3629" stopIfTrue="1" operator="containsText" text="dsoy jktdh; fo|ky;ksa esa iz;ksx gsrq fu%'kqYd">
      <formula>NOT(ISERROR(SEARCH("dsoy jktdh; fo|ky;ksa esa iz;ksx gsrq fu%'kqYd",B1764)))</formula>
    </cfRule>
    <cfRule type="containsText" dxfId="4434" priority="3630" stopIfTrue="1" operator="containsText" text="f'k{kk foHkkx jktLFkku">
      <formula>NOT(ISERROR(SEARCH("f'k{kk foHkkx jktLFkku",B1764)))</formula>
    </cfRule>
    <cfRule type="containsText" dxfId="4433" priority="3631" stopIfTrue="1" operator="containsText" text="iw.kkZad">
      <formula>NOT(ISERROR(SEARCH("iw.kkZad",B1764)))</formula>
    </cfRule>
  </conditionalFormatting>
  <conditionalFormatting sqref="G1748:G1750">
    <cfRule type="expression" dxfId="4432" priority="3626">
      <formula>is(error)</formula>
    </cfRule>
  </conditionalFormatting>
  <conditionalFormatting sqref="G1748:G1750">
    <cfRule type="cellIs" dxfId="4431" priority="3625" operator="equal">
      <formula>0</formula>
    </cfRule>
  </conditionalFormatting>
  <conditionalFormatting sqref="G1748:G1750">
    <cfRule type="expression" dxfId="4430" priority="3624">
      <formula>ISERROR(G1748)</formula>
    </cfRule>
  </conditionalFormatting>
  <conditionalFormatting sqref="K1748:K1750">
    <cfRule type="expression" dxfId="4429" priority="3623">
      <formula>is(error)</formula>
    </cfRule>
  </conditionalFormatting>
  <conditionalFormatting sqref="K1748:K1750">
    <cfRule type="cellIs" dxfId="4428" priority="3622" operator="equal">
      <formula>0</formula>
    </cfRule>
  </conditionalFormatting>
  <conditionalFormatting sqref="K1748:K1750">
    <cfRule type="expression" dxfId="4427" priority="3621">
      <formula>ISERROR(K1748)</formula>
    </cfRule>
  </conditionalFormatting>
  <conditionalFormatting sqref="G1752">
    <cfRule type="expression" dxfId="4426" priority="3620">
      <formula>is(error)</formula>
    </cfRule>
  </conditionalFormatting>
  <conditionalFormatting sqref="G1752">
    <cfRule type="cellIs" dxfId="4425" priority="3619" operator="equal">
      <formula>0</formula>
    </cfRule>
  </conditionalFormatting>
  <conditionalFormatting sqref="G1752">
    <cfRule type="expression" dxfId="4424" priority="3618">
      <formula>ISERROR(G1752)</formula>
    </cfRule>
  </conditionalFormatting>
  <conditionalFormatting sqref="K1752">
    <cfRule type="expression" dxfId="4423" priority="3617">
      <formula>is(error)</formula>
    </cfRule>
  </conditionalFormatting>
  <conditionalFormatting sqref="K1752">
    <cfRule type="cellIs" dxfId="4422" priority="3616" operator="equal">
      <formula>0</formula>
    </cfRule>
  </conditionalFormatting>
  <conditionalFormatting sqref="K1752">
    <cfRule type="expression" dxfId="4421" priority="3615">
      <formula>ISERROR(K1752)</formula>
    </cfRule>
  </conditionalFormatting>
  <conditionalFormatting sqref="O1755:Q1755">
    <cfRule type="cellIs" dxfId="4420" priority="3614" stopIfTrue="1" operator="equal">
      <formula>0</formula>
    </cfRule>
  </conditionalFormatting>
  <conditionalFormatting sqref="O1755:Q1755">
    <cfRule type="containsText" dxfId="4419" priority="3609" stopIfTrue="1" operator="containsText" text="dsoy jktdh; fo|ky;ksa esa iz;ksx gsrq fu%'kqYd">
      <formula>NOT(ISERROR(SEARCH("dsoy jktdh; fo|ky;ksa esa iz;ksx gsrq fu%'kqYd",O1755)))</formula>
    </cfRule>
    <cfRule type="containsText" dxfId="4418" priority="3610" stopIfTrue="1" operator="containsText" text="dsoy jktdh; fo|ky;ksa esa iz;ksx gsrq fu%'kqYd">
      <formula>NOT(ISERROR(SEARCH("dsoy jktdh; fo|ky;ksa esa iz;ksx gsrq fu%'kqYd",O1755)))</formula>
    </cfRule>
    <cfRule type="containsText" dxfId="4417" priority="3611" stopIfTrue="1" operator="containsText" text="dsoy jktdh; fo|ky;ksa esa iz;ksx gsrq fu%'kqYd">
      <formula>NOT(ISERROR(SEARCH("dsoy jktdh; fo|ky;ksa esa iz;ksx gsrq fu%'kqYd",O1755)))</formula>
    </cfRule>
    <cfRule type="containsText" dxfId="4416" priority="3612" stopIfTrue="1" operator="containsText" text="f'k{kk foHkkx jktLFkku">
      <formula>NOT(ISERROR(SEARCH("f'k{kk foHkkx jktLFkku",O1755)))</formula>
    </cfRule>
    <cfRule type="containsText" dxfId="4415" priority="3613" stopIfTrue="1" operator="containsText" text="iw.kkZad">
      <formula>NOT(ISERROR(SEARCH("iw.kkZad",O1755)))</formula>
    </cfRule>
  </conditionalFormatting>
  <conditionalFormatting sqref="F1759">
    <cfRule type="cellIs" dxfId="4414" priority="3578" stopIfTrue="1" operator="equal">
      <formula>0</formula>
    </cfRule>
  </conditionalFormatting>
  <conditionalFormatting sqref="F1759">
    <cfRule type="containsText" dxfId="4413" priority="3573" stopIfTrue="1" operator="containsText" text="dsoy jktdh; fo|ky;ksa esa iz;ksx gsrq fu%'kqYd">
      <formula>NOT(ISERROR(SEARCH("dsoy jktdh; fo|ky;ksa esa iz;ksx gsrq fu%'kqYd",F1759)))</formula>
    </cfRule>
    <cfRule type="containsText" dxfId="4412" priority="3574" stopIfTrue="1" operator="containsText" text="dsoy jktdh; fo|ky;ksa esa iz;ksx gsrq fu%'kqYd">
      <formula>NOT(ISERROR(SEARCH("dsoy jktdh; fo|ky;ksa esa iz;ksx gsrq fu%'kqYd",F1759)))</formula>
    </cfRule>
    <cfRule type="containsText" dxfId="4411" priority="3575" stopIfTrue="1" operator="containsText" text="dsoy jktdh; fo|ky;ksa esa iz;ksx gsrq fu%'kqYd">
      <formula>NOT(ISERROR(SEARCH("dsoy jktdh; fo|ky;ksa esa iz;ksx gsrq fu%'kqYd",F1759)))</formula>
    </cfRule>
    <cfRule type="containsText" dxfId="4410" priority="3576" stopIfTrue="1" operator="containsText" text="f'k{kk foHkkx jktLFkku">
      <formula>NOT(ISERROR(SEARCH("f'k{kk foHkkx jktLFkku",F1759)))</formula>
    </cfRule>
    <cfRule type="containsText" dxfId="4409" priority="3577" stopIfTrue="1" operator="containsText" text="iw.kkZad">
      <formula>NOT(ISERROR(SEARCH("iw.kkZad",F1759)))</formula>
    </cfRule>
  </conditionalFormatting>
  <conditionalFormatting sqref="N1755:N1757">
    <cfRule type="cellIs" dxfId="4408" priority="3596" stopIfTrue="1" operator="equal">
      <formula>0</formula>
    </cfRule>
  </conditionalFormatting>
  <conditionalFormatting sqref="N1755:N1757">
    <cfRule type="containsText" dxfId="4407" priority="3591" stopIfTrue="1" operator="containsText" text="dsoy jktdh; fo|ky;ksa esa iz;ksx gsrq fu%'kqYd">
      <formula>NOT(ISERROR(SEARCH("dsoy jktdh; fo|ky;ksa esa iz;ksx gsrq fu%'kqYd",N1755)))</formula>
    </cfRule>
    <cfRule type="containsText" dxfId="4406" priority="3592" stopIfTrue="1" operator="containsText" text="dsoy jktdh; fo|ky;ksa esa iz;ksx gsrq fu%'kqYd">
      <formula>NOT(ISERROR(SEARCH("dsoy jktdh; fo|ky;ksa esa iz;ksx gsrq fu%'kqYd",N1755)))</formula>
    </cfRule>
    <cfRule type="containsText" dxfId="4405" priority="3593" stopIfTrue="1" operator="containsText" text="dsoy jktdh; fo|ky;ksa esa iz;ksx gsrq fu%'kqYd">
      <formula>NOT(ISERROR(SEARCH("dsoy jktdh; fo|ky;ksa esa iz;ksx gsrq fu%'kqYd",N1755)))</formula>
    </cfRule>
    <cfRule type="containsText" dxfId="4404" priority="3594" stopIfTrue="1" operator="containsText" text="f'k{kk foHkkx jktLFkku">
      <formula>NOT(ISERROR(SEARCH("f'k{kk foHkkx jktLFkku",N1755)))</formula>
    </cfRule>
    <cfRule type="containsText" dxfId="4403" priority="3595" stopIfTrue="1" operator="containsText" text="iw.kkZad">
      <formula>NOT(ISERROR(SEARCH("iw.kkZad",N1755)))</formula>
    </cfRule>
  </conditionalFormatting>
  <conditionalFormatting sqref="J1755:J1757">
    <cfRule type="cellIs" dxfId="4402" priority="3590" stopIfTrue="1" operator="equal">
      <formula>0</formula>
    </cfRule>
  </conditionalFormatting>
  <conditionalFormatting sqref="J1755:J1757">
    <cfRule type="containsText" dxfId="4401" priority="3585" stopIfTrue="1" operator="containsText" text="dsoy jktdh; fo|ky;ksa esa iz;ksx gsrq fu%'kqYd">
      <formula>NOT(ISERROR(SEARCH("dsoy jktdh; fo|ky;ksa esa iz;ksx gsrq fu%'kqYd",J1755)))</formula>
    </cfRule>
    <cfRule type="containsText" dxfId="4400" priority="3586" stopIfTrue="1" operator="containsText" text="dsoy jktdh; fo|ky;ksa esa iz;ksx gsrq fu%'kqYd">
      <formula>NOT(ISERROR(SEARCH("dsoy jktdh; fo|ky;ksa esa iz;ksx gsrq fu%'kqYd",J1755)))</formula>
    </cfRule>
    <cfRule type="containsText" dxfId="4399" priority="3587" stopIfTrue="1" operator="containsText" text="dsoy jktdh; fo|ky;ksa esa iz;ksx gsrq fu%'kqYd">
      <formula>NOT(ISERROR(SEARCH("dsoy jktdh; fo|ky;ksa esa iz;ksx gsrq fu%'kqYd",J1755)))</formula>
    </cfRule>
    <cfRule type="containsText" dxfId="4398" priority="3588" stopIfTrue="1" operator="containsText" text="f'k{kk foHkkx jktLFkku">
      <formula>NOT(ISERROR(SEARCH("f'k{kk foHkkx jktLFkku",J1755)))</formula>
    </cfRule>
    <cfRule type="containsText" dxfId="4397" priority="3589" stopIfTrue="1" operator="containsText" text="iw.kkZad">
      <formula>NOT(ISERROR(SEARCH("iw.kkZad",J1755)))</formula>
    </cfRule>
  </conditionalFormatting>
  <conditionalFormatting sqref="O1756:Q1756">
    <cfRule type="cellIs" dxfId="4396" priority="3608" stopIfTrue="1" operator="equal">
      <formula>0</formula>
    </cfRule>
  </conditionalFormatting>
  <conditionalFormatting sqref="O1756:Q1756">
    <cfRule type="containsText" dxfId="4395" priority="3603" stopIfTrue="1" operator="containsText" text="dsoy jktdh; fo|ky;ksa esa iz;ksx gsrq fu%'kqYd">
      <formula>NOT(ISERROR(SEARCH("dsoy jktdh; fo|ky;ksa esa iz;ksx gsrq fu%'kqYd",O1756)))</formula>
    </cfRule>
    <cfRule type="containsText" dxfId="4394" priority="3604" stopIfTrue="1" operator="containsText" text="dsoy jktdh; fo|ky;ksa esa iz;ksx gsrq fu%'kqYd">
      <formula>NOT(ISERROR(SEARCH("dsoy jktdh; fo|ky;ksa esa iz;ksx gsrq fu%'kqYd",O1756)))</formula>
    </cfRule>
    <cfRule type="containsText" dxfId="4393" priority="3605" stopIfTrue="1" operator="containsText" text="dsoy jktdh; fo|ky;ksa esa iz;ksx gsrq fu%'kqYd">
      <formula>NOT(ISERROR(SEARCH("dsoy jktdh; fo|ky;ksa esa iz;ksx gsrq fu%'kqYd",O1756)))</formula>
    </cfRule>
    <cfRule type="containsText" dxfId="4392" priority="3606" stopIfTrue="1" operator="containsText" text="f'k{kk foHkkx jktLFkku">
      <formula>NOT(ISERROR(SEARCH("f'k{kk foHkkx jktLFkku",O1756)))</formula>
    </cfRule>
    <cfRule type="containsText" dxfId="4391" priority="3607" stopIfTrue="1" operator="containsText" text="iw.kkZad">
      <formula>NOT(ISERROR(SEARCH("iw.kkZad",O1756)))</formula>
    </cfRule>
  </conditionalFormatting>
  <conditionalFormatting sqref="O1757:Q1757">
    <cfRule type="cellIs" dxfId="4390" priority="3602" stopIfTrue="1" operator="equal">
      <formula>0</formula>
    </cfRule>
  </conditionalFormatting>
  <conditionalFormatting sqref="O1757:Q1757">
    <cfRule type="containsText" dxfId="4389" priority="3597" stopIfTrue="1" operator="containsText" text="dsoy jktdh; fo|ky;ksa esa iz;ksx gsrq fu%'kqYd">
      <formula>NOT(ISERROR(SEARCH("dsoy jktdh; fo|ky;ksa esa iz;ksx gsrq fu%'kqYd",O1757)))</formula>
    </cfRule>
    <cfRule type="containsText" dxfId="4388" priority="3598" stopIfTrue="1" operator="containsText" text="dsoy jktdh; fo|ky;ksa esa iz;ksx gsrq fu%'kqYd">
      <formula>NOT(ISERROR(SEARCH("dsoy jktdh; fo|ky;ksa esa iz;ksx gsrq fu%'kqYd",O1757)))</formula>
    </cfRule>
    <cfRule type="containsText" dxfId="4387" priority="3599" stopIfTrue="1" operator="containsText" text="dsoy jktdh; fo|ky;ksa esa iz;ksx gsrq fu%'kqYd">
      <formula>NOT(ISERROR(SEARCH("dsoy jktdh; fo|ky;ksa esa iz;ksx gsrq fu%'kqYd",O1757)))</formula>
    </cfRule>
    <cfRule type="containsText" dxfId="4386" priority="3600" stopIfTrue="1" operator="containsText" text="f'k{kk foHkkx jktLFkku">
      <formula>NOT(ISERROR(SEARCH("f'k{kk foHkkx jktLFkku",O1757)))</formula>
    </cfRule>
    <cfRule type="containsText" dxfId="4385" priority="3601" stopIfTrue="1" operator="containsText" text="iw.kkZad">
      <formula>NOT(ISERROR(SEARCH("iw.kkZad",O1757)))</formula>
    </cfRule>
  </conditionalFormatting>
  <conditionalFormatting sqref="D1759">
    <cfRule type="cellIs" dxfId="4384" priority="3584" stopIfTrue="1" operator="equal">
      <formula>0</formula>
    </cfRule>
  </conditionalFormatting>
  <conditionalFormatting sqref="D1759">
    <cfRule type="containsText" dxfId="4383" priority="3579" stopIfTrue="1" operator="containsText" text="dsoy jktdh; fo|ky;ksa esa iz;ksx gsrq fu%'kqYd">
      <formula>NOT(ISERROR(SEARCH("dsoy jktdh; fo|ky;ksa esa iz;ksx gsrq fu%'kqYd",D1759)))</formula>
    </cfRule>
    <cfRule type="containsText" dxfId="4382" priority="3580" stopIfTrue="1" operator="containsText" text="dsoy jktdh; fo|ky;ksa esa iz;ksx gsrq fu%'kqYd">
      <formula>NOT(ISERROR(SEARCH("dsoy jktdh; fo|ky;ksa esa iz;ksx gsrq fu%'kqYd",D1759)))</formula>
    </cfRule>
    <cfRule type="containsText" dxfId="4381" priority="3581" stopIfTrue="1" operator="containsText" text="dsoy jktdh; fo|ky;ksa esa iz;ksx gsrq fu%'kqYd">
      <formula>NOT(ISERROR(SEARCH("dsoy jktdh; fo|ky;ksa esa iz;ksx gsrq fu%'kqYd",D1759)))</formula>
    </cfRule>
    <cfRule type="containsText" dxfId="4380" priority="3582" stopIfTrue="1" operator="containsText" text="f'k{kk foHkkx jktLFkku">
      <formula>NOT(ISERROR(SEARCH("f'k{kk foHkkx jktLFkku",D1759)))</formula>
    </cfRule>
    <cfRule type="containsText" dxfId="4379" priority="3583" stopIfTrue="1" operator="containsText" text="iw.kkZad">
      <formula>NOT(ISERROR(SEARCH("iw.kkZad",D1759)))</formula>
    </cfRule>
  </conditionalFormatting>
  <conditionalFormatting sqref="L1759">
    <cfRule type="cellIs" dxfId="4378" priority="3572" stopIfTrue="1" operator="equal">
      <formula>0</formula>
    </cfRule>
  </conditionalFormatting>
  <conditionalFormatting sqref="L1759">
    <cfRule type="containsText" dxfId="4377" priority="3567" stopIfTrue="1" operator="containsText" text="dsoy jktdh; fo|ky;ksa esa iz;ksx gsrq fu%'kqYd">
      <formula>NOT(ISERROR(SEARCH("dsoy jktdh; fo|ky;ksa esa iz;ksx gsrq fu%'kqYd",L1759)))</formula>
    </cfRule>
    <cfRule type="containsText" dxfId="4376" priority="3568" stopIfTrue="1" operator="containsText" text="dsoy jktdh; fo|ky;ksa esa iz;ksx gsrq fu%'kqYd">
      <formula>NOT(ISERROR(SEARCH("dsoy jktdh; fo|ky;ksa esa iz;ksx gsrq fu%'kqYd",L1759)))</formula>
    </cfRule>
    <cfRule type="containsText" dxfId="4375" priority="3569" stopIfTrue="1" operator="containsText" text="dsoy jktdh; fo|ky;ksa esa iz;ksx gsrq fu%'kqYd">
      <formula>NOT(ISERROR(SEARCH("dsoy jktdh; fo|ky;ksa esa iz;ksx gsrq fu%'kqYd",L1759)))</formula>
    </cfRule>
    <cfRule type="containsText" dxfId="4374" priority="3570" stopIfTrue="1" operator="containsText" text="f'k{kk foHkkx jktLFkku">
      <formula>NOT(ISERROR(SEARCH("f'k{kk foHkkx jktLFkku",L1759)))</formula>
    </cfRule>
    <cfRule type="containsText" dxfId="4373" priority="3571" stopIfTrue="1" operator="containsText" text="iw.kkZad">
      <formula>NOT(ISERROR(SEARCH("iw.kkZad",L1759)))</formula>
    </cfRule>
  </conditionalFormatting>
  <conditionalFormatting sqref="L1760">
    <cfRule type="cellIs" dxfId="4372" priority="3566" stopIfTrue="1" operator="equal">
      <formula>0</formula>
    </cfRule>
  </conditionalFormatting>
  <conditionalFormatting sqref="L1760">
    <cfRule type="containsText" dxfId="4371" priority="3561" stopIfTrue="1" operator="containsText" text="dsoy jktdh; fo|ky;ksa esa iz;ksx gsrq fu%'kqYd">
      <formula>NOT(ISERROR(SEARCH("dsoy jktdh; fo|ky;ksa esa iz;ksx gsrq fu%'kqYd",L1760)))</formula>
    </cfRule>
    <cfRule type="containsText" dxfId="4370" priority="3562" stopIfTrue="1" operator="containsText" text="dsoy jktdh; fo|ky;ksa esa iz;ksx gsrq fu%'kqYd">
      <formula>NOT(ISERROR(SEARCH("dsoy jktdh; fo|ky;ksa esa iz;ksx gsrq fu%'kqYd",L1760)))</formula>
    </cfRule>
    <cfRule type="containsText" dxfId="4369" priority="3563" stopIfTrue="1" operator="containsText" text="dsoy jktdh; fo|ky;ksa esa iz;ksx gsrq fu%'kqYd">
      <formula>NOT(ISERROR(SEARCH("dsoy jktdh; fo|ky;ksa esa iz;ksx gsrq fu%'kqYd",L1760)))</formula>
    </cfRule>
    <cfRule type="containsText" dxfId="4368" priority="3564" stopIfTrue="1" operator="containsText" text="f'k{kk foHkkx jktLFkku">
      <formula>NOT(ISERROR(SEARCH("f'k{kk foHkkx jktLFkku",L1760)))</formula>
    </cfRule>
    <cfRule type="containsText" dxfId="4367" priority="3565" stopIfTrue="1" operator="containsText" text="iw.kkZad">
      <formula>NOT(ISERROR(SEARCH("iw.kkZad",L1760)))</formula>
    </cfRule>
  </conditionalFormatting>
  <conditionalFormatting sqref="O1758">
    <cfRule type="cellIs" dxfId="4366" priority="3560" stopIfTrue="1" operator="equal">
      <formula>0</formula>
    </cfRule>
  </conditionalFormatting>
  <conditionalFormatting sqref="O1758">
    <cfRule type="containsText" dxfId="4365" priority="3555" stopIfTrue="1" operator="containsText" text="dsoy jktdh; fo|ky;ksa esa iz;ksx gsrq fu%'kqYd">
      <formula>NOT(ISERROR(SEARCH("dsoy jktdh; fo|ky;ksa esa iz;ksx gsrq fu%'kqYd",O1758)))</formula>
    </cfRule>
    <cfRule type="containsText" dxfId="4364" priority="3556" stopIfTrue="1" operator="containsText" text="dsoy jktdh; fo|ky;ksa esa iz;ksx gsrq fu%'kqYd">
      <formula>NOT(ISERROR(SEARCH("dsoy jktdh; fo|ky;ksa esa iz;ksx gsrq fu%'kqYd",O1758)))</formula>
    </cfRule>
    <cfRule type="containsText" dxfId="4363" priority="3557" stopIfTrue="1" operator="containsText" text="dsoy jktdh; fo|ky;ksa esa iz;ksx gsrq fu%'kqYd">
      <formula>NOT(ISERROR(SEARCH("dsoy jktdh; fo|ky;ksa esa iz;ksx gsrq fu%'kqYd",O1758)))</formula>
    </cfRule>
    <cfRule type="containsText" dxfId="4362" priority="3558" stopIfTrue="1" operator="containsText" text="f'k{kk foHkkx jktLFkku">
      <formula>NOT(ISERROR(SEARCH("f'k{kk foHkkx jktLFkku",O1758)))</formula>
    </cfRule>
    <cfRule type="containsText" dxfId="4361" priority="3559" stopIfTrue="1" operator="containsText" text="iw.kkZad">
      <formula>NOT(ISERROR(SEARCH("iw.kkZad",O1758)))</formula>
    </cfRule>
  </conditionalFormatting>
  <conditionalFormatting sqref="O1759">
    <cfRule type="cellIs" dxfId="4360" priority="3554" stopIfTrue="1" operator="equal">
      <formula>0</formula>
    </cfRule>
  </conditionalFormatting>
  <conditionalFormatting sqref="O1759">
    <cfRule type="containsText" dxfId="4359" priority="3549" stopIfTrue="1" operator="containsText" text="dsoy jktdh; fo|ky;ksa esa iz;ksx gsrq fu%'kqYd">
      <formula>NOT(ISERROR(SEARCH("dsoy jktdh; fo|ky;ksa esa iz;ksx gsrq fu%'kqYd",O1759)))</formula>
    </cfRule>
    <cfRule type="containsText" dxfId="4358" priority="3550" stopIfTrue="1" operator="containsText" text="dsoy jktdh; fo|ky;ksa esa iz;ksx gsrq fu%'kqYd">
      <formula>NOT(ISERROR(SEARCH("dsoy jktdh; fo|ky;ksa esa iz;ksx gsrq fu%'kqYd",O1759)))</formula>
    </cfRule>
    <cfRule type="containsText" dxfId="4357" priority="3551" stopIfTrue="1" operator="containsText" text="dsoy jktdh; fo|ky;ksa esa iz;ksx gsrq fu%'kqYd">
      <formula>NOT(ISERROR(SEARCH("dsoy jktdh; fo|ky;ksa esa iz;ksx gsrq fu%'kqYd",O1759)))</formula>
    </cfRule>
    <cfRule type="containsText" dxfId="4356" priority="3552" stopIfTrue="1" operator="containsText" text="f'k{kk foHkkx jktLFkku">
      <formula>NOT(ISERROR(SEARCH("f'k{kk foHkkx jktLFkku",O1759)))</formula>
    </cfRule>
    <cfRule type="containsText" dxfId="4355" priority="3553" stopIfTrue="1" operator="containsText" text="iw.kkZad">
      <formula>NOT(ISERROR(SEARCH("iw.kkZad",O1759)))</formula>
    </cfRule>
  </conditionalFormatting>
  <conditionalFormatting sqref="O1760">
    <cfRule type="cellIs" dxfId="4354" priority="3548" stopIfTrue="1" operator="equal">
      <formula>0</formula>
    </cfRule>
  </conditionalFormatting>
  <conditionalFormatting sqref="O1760">
    <cfRule type="containsText" dxfId="4353" priority="3543" stopIfTrue="1" operator="containsText" text="dsoy jktdh; fo|ky;ksa esa iz;ksx gsrq fu%'kqYd">
      <formula>NOT(ISERROR(SEARCH("dsoy jktdh; fo|ky;ksa esa iz;ksx gsrq fu%'kqYd",O1760)))</formula>
    </cfRule>
    <cfRule type="containsText" dxfId="4352" priority="3544" stopIfTrue="1" operator="containsText" text="dsoy jktdh; fo|ky;ksa esa iz;ksx gsrq fu%'kqYd">
      <formula>NOT(ISERROR(SEARCH("dsoy jktdh; fo|ky;ksa esa iz;ksx gsrq fu%'kqYd",O1760)))</formula>
    </cfRule>
    <cfRule type="containsText" dxfId="4351" priority="3545" stopIfTrue="1" operator="containsText" text="dsoy jktdh; fo|ky;ksa esa iz;ksx gsrq fu%'kqYd">
      <formula>NOT(ISERROR(SEARCH("dsoy jktdh; fo|ky;ksa esa iz;ksx gsrq fu%'kqYd",O1760)))</formula>
    </cfRule>
    <cfRule type="containsText" dxfId="4350" priority="3546" stopIfTrue="1" operator="containsText" text="f'k{kk foHkkx jktLFkku">
      <formula>NOT(ISERROR(SEARCH("f'k{kk foHkkx jktLFkku",O1760)))</formula>
    </cfRule>
    <cfRule type="containsText" dxfId="4349" priority="3547" stopIfTrue="1" operator="containsText" text="iw.kkZad">
      <formula>NOT(ISERROR(SEARCH("iw.kkZad",O1760)))</formula>
    </cfRule>
  </conditionalFormatting>
  <conditionalFormatting sqref="J1763:J1766">
    <cfRule type="cellIs" dxfId="4348" priority="3542" stopIfTrue="1" operator="equal">
      <formula>0</formula>
    </cfRule>
  </conditionalFormatting>
  <conditionalFormatting sqref="J1763:J1766">
    <cfRule type="containsText" dxfId="4347" priority="3537" stopIfTrue="1" operator="containsText" text="dsoy jktdh; fo|ky;ksa esa iz;ksx gsrq fu%'kqYd">
      <formula>NOT(ISERROR(SEARCH("dsoy jktdh; fo|ky;ksa esa iz;ksx gsrq fu%'kqYd",J1763)))</formula>
    </cfRule>
    <cfRule type="containsText" dxfId="4346" priority="3538" stopIfTrue="1" operator="containsText" text="dsoy jktdh; fo|ky;ksa esa iz;ksx gsrq fu%'kqYd">
      <formula>NOT(ISERROR(SEARCH("dsoy jktdh; fo|ky;ksa esa iz;ksx gsrq fu%'kqYd",J1763)))</formula>
    </cfRule>
    <cfRule type="containsText" dxfId="4345" priority="3539" stopIfTrue="1" operator="containsText" text="dsoy jktdh; fo|ky;ksa esa iz;ksx gsrq fu%'kqYd">
      <formula>NOT(ISERROR(SEARCH("dsoy jktdh; fo|ky;ksa esa iz;ksx gsrq fu%'kqYd",J1763)))</formula>
    </cfRule>
    <cfRule type="containsText" dxfId="4344" priority="3540" stopIfTrue="1" operator="containsText" text="f'k{kk foHkkx jktLFkku">
      <formula>NOT(ISERROR(SEARCH("f'k{kk foHkkx jktLFkku",J1763)))</formula>
    </cfRule>
    <cfRule type="containsText" dxfId="4343" priority="3541" stopIfTrue="1" operator="containsText" text="iw.kkZad">
      <formula>NOT(ISERROR(SEARCH("iw.kkZad",J1763)))</formula>
    </cfRule>
  </conditionalFormatting>
  <conditionalFormatting sqref="J1767">
    <cfRule type="cellIs" dxfId="4342" priority="3536" stopIfTrue="1" operator="equal">
      <formula>0</formula>
    </cfRule>
  </conditionalFormatting>
  <conditionalFormatting sqref="J1767">
    <cfRule type="containsText" dxfId="4341" priority="3531" stopIfTrue="1" operator="containsText" text="dsoy jktdh; fo|ky;ksa esa iz;ksx gsrq fu%'kqYd">
      <formula>NOT(ISERROR(SEARCH("dsoy jktdh; fo|ky;ksa esa iz;ksx gsrq fu%'kqYd",J1767)))</formula>
    </cfRule>
    <cfRule type="containsText" dxfId="4340" priority="3532" stopIfTrue="1" operator="containsText" text="dsoy jktdh; fo|ky;ksa esa iz;ksx gsrq fu%'kqYd">
      <formula>NOT(ISERROR(SEARCH("dsoy jktdh; fo|ky;ksa esa iz;ksx gsrq fu%'kqYd",J1767)))</formula>
    </cfRule>
    <cfRule type="containsText" dxfId="4339" priority="3533" stopIfTrue="1" operator="containsText" text="dsoy jktdh; fo|ky;ksa esa iz;ksx gsrq fu%'kqYd">
      <formula>NOT(ISERROR(SEARCH("dsoy jktdh; fo|ky;ksa esa iz;ksx gsrq fu%'kqYd",J1767)))</formula>
    </cfRule>
    <cfRule type="containsText" dxfId="4338" priority="3534" stopIfTrue="1" operator="containsText" text="f'k{kk foHkkx jktLFkku">
      <formula>NOT(ISERROR(SEARCH("f'k{kk foHkkx jktLFkku",J1767)))</formula>
    </cfRule>
    <cfRule type="containsText" dxfId="4337" priority="3535" stopIfTrue="1" operator="containsText" text="iw.kkZad">
      <formula>NOT(ISERROR(SEARCH("iw.kkZad",J1767)))</formula>
    </cfRule>
  </conditionalFormatting>
  <conditionalFormatting sqref="N1743">
    <cfRule type="cellIs" dxfId="4336" priority="3530" stopIfTrue="1" operator="equal">
      <formula>0</formula>
    </cfRule>
  </conditionalFormatting>
  <conditionalFormatting sqref="N1743">
    <cfRule type="containsText" dxfId="4335" priority="3525" stopIfTrue="1" operator="containsText" text="dsoy jktdh; fo|ky;ksa esa iz;ksx gsrq fu%'kqYd">
      <formula>NOT(ISERROR(SEARCH("dsoy jktdh; fo|ky;ksa esa iz;ksx gsrq fu%'kqYd",N1743)))</formula>
    </cfRule>
    <cfRule type="containsText" dxfId="4334" priority="3526" stopIfTrue="1" operator="containsText" text="dsoy jktdh; fo|ky;ksa esa iz;ksx gsrq fu%'kqYd">
      <formula>NOT(ISERROR(SEARCH("dsoy jktdh; fo|ky;ksa esa iz;ksx gsrq fu%'kqYd",N1743)))</formula>
    </cfRule>
    <cfRule type="containsText" dxfId="4333" priority="3527" stopIfTrue="1" operator="containsText" text="dsoy jktdh; fo|ky;ksa esa iz;ksx gsrq fu%'kqYd">
      <formula>NOT(ISERROR(SEARCH("dsoy jktdh; fo|ky;ksa esa iz;ksx gsrq fu%'kqYd",N1743)))</formula>
    </cfRule>
    <cfRule type="containsText" dxfId="4332" priority="3528" stopIfTrue="1" operator="containsText" text="f'k{kk foHkkx jktLFkku">
      <formula>NOT(ISERROR(SEARCH("f'k{kk foHkkx jktLFkku",N1743)))</formula>
    </cfRule>
    <cfRule type="containsText" dxfId="4331" priority="3529" stopIfTrue="1" operator="containsText" text="iw.kkZad">
      <formula>NOT(ISERROR(SEARCH("iw.kkZad",N1743)))</formula>
    </cfRule>
  </conditionalFormatting>
  <conditionalFormatting sqref="N1744">
    <cfRule type="cellIs" dxfId="4330" priority="3524" stopIfTrue="1" operator="equal">
      <formula>0</formula>
    </cfRule>
  </conditionalFormatting>
  <conditionalFormatting sqref="N1744">
    <cfRule type="containsText" dxfId="4329" priority="3519" stopIfTrue="1" operator="containsText" text="dsoy jktdh; fo|ky;ksa esa iz;ksx gsrq fu%'kqYd">
      <formula>NOT(ISERROR(SEARCH("dsoy jktdh; fo|ky;ksa esa iz;ksx gsrq fu%'kqYd",N1744)))</formula>
    </cfRule>
    <cfRule type="containsText" dxfId="4328" priority="3520" stopIfTrue="1" operator="containsText" text="dsoy jktdh; fo|ky;ksa esa iz;ksx gsrq fu%'kqYd">
      <formula>NOT(ISERROR(SEARCH("dsoy jktdh; fo|ky;ksa esa iz;ksx gsrq fu%'kqYd",N1744)))</formula>
    </cfRule>
    <cfRule type="containsText" dxfId="4327" priority="3521" stopIfTrue="1" operator="containsText" text="dsoy jktdh; fo|ky;ksa esa iz;ksx gsrq fu%'kqYd">
      <formula>NOT(ISERROR(SEARCH("dsoy jktdh; fo|ky;ksa esa iz;ksx gsrq fu%'kqYd",N1744)))</formula>
    </cfRule>
    <cfRule type="containsText" dxfId="4326" priority="3522" stopIfTrue="1" operator="containsText" text="f'k{kk foHkkx jktLFkku">
      <formula>NOT(ISERROR(SEARCH("f'k{kk foHkkx jktLFkku",N1744)))</formula>
    </cfRule>
    <cfRule type="containsText" dxfId="4325" priority="3523" stopIfTrue="1" operator="containsText" text="iw.kkZad">
      <formula>NOT(ISERROR(SEARCH("iw.kkZad",N1744)))</formula>
    </cfRule>
  </conditionalFormatting>
  <conditionalFormatting sqref="B1744:C1744">
    <cfRule type="cellIs" dxfId="4324" priority="3518" stopIfTrue="1" operator="equal">
      <formula>0</formula>
    </cfRule>
  </conditionalFormatting>
  <conditionalFormatting sqref="B1744:C1744">
    <cfRule type="containsText" dxfId="4323" priority="3513" stopIfTrue="1" operator="containsText" text="dsoy jktdh; fo|ky;ksa esa iz;ksx gsrq fu%'kqYd">
      <formula>NOT(ISERROR(SEARCH("dsoy jktdh; fo|ky;ksa esa iz;ksx gsrq fu%'kqYd",B1744)))</formula>
    </cfRule>
    <cfRule type="containsText" dxfId="4322" priority="3514" stopIfTrue="1" operator="containsText" text="dsoy jktdh; fo|ky;ksa esa iz;ksx gsrq fu%'kqYd">
      <formula>NOT(ISERROR(SEARCH("dsoy jktdh; fo|ky;ksa esa iz;ksx gsrq fu%'kqYd",B1744)))</formula>
    </cfRule>
    <cfRule type="containsText" dxfId="4321" priority="3515" stopIfTrue="1" operator="containsText" text="dsoy jktdh; fo|ky;ksa esa iz;ksx gsrq fu%'kqYd">
      <formula>NOT(ISERROR(SEARCH("dsoy jktdh; fo|ky;ksa esa iz;ksx gsrq fu%'kqYd",B1744)))</formula>
    </cfRule>
    <cfRule type="containsText" dxfId="4320" priority="3516" stopIfTrue="1" operator="containsText" text="f'k{kk foHkkx jktLFkku">
      <formula>NOT(ISERROR(SEARCH("f'k{kk foHkkx jktLFkku",B1744)))</formula>
    </cfRule>
    <cfRule type="containsText" dxfId="4319" priority="3517" stopIfTrue="1" operator="containsText" text="iw.kkZad">
      <formula>NOT(ISERROR(SEARCH("iw.kkZad",B1744)))</formula>
    </cfRule>
  </conditionalFormatting>
  <conditionalFormatting sqref="B1786:F1786 B1789:D1789 F1789 H1789 B1787:C1788 B1779:C1781 A1768:A1769 B1791:D1791 F1791 H1791 C1772:C1774 B1770:B1774 B1776:C1776 J1774 B1790">
    <cfRule type="cellIs" dxfId="4318" priority="3512" stopIfTrue="1" operator="equal">
      <formula>0</formula>
    </cfRule>
  </conditionalFormatting>
  <conditionalFormatting sqref="B1786:F1786 B1789:D1789 F1789 H1789 B1787:C1788 B1779:C1781 A1768:A1769 B1791:D1791 F1791 H1791 C1772:C1774 B1770:B1774 B1776:C1776 J1774 B1790">
    <cfRule type="containsText" dxfId="4317" priority="3507" stopIfTrue="1" operator="containsText" text="dsoy jktdh; fo|ky;ksa esa iz;ksx gsrq fu%'kqYd">
      <formula>NOT(ISERROR(SEARCH("dsoy jktdh; fo|ky;ksa esa iz;ksx gsrq fu%'kqYd",A1768)))</formula>
    </cfRule>
    <cfRule type="containsText" dxfId="4316" priority="3508" stopIfTrue="1" operator="containsText" text="dsoy jktdh; fo|ky;ksa esa iz;ksx gsrq fu%'kqYd">
      <formula>NOT(ISERROR(SEARCH("dsoy jktdh; fo|ky;ksa esa iz;ksx gsrq fu%'kqYd",A1768)))</formula>
    </cfRule>
    <cfRule type="containsText" dxfId="4315" priority="3509" stopIfTrue="1" operator="containsText" text="dsoy jktdh; fo|ky;ksa esa iz;ksx gsrq fu%'kqYd">
      <formula>NOT(ISERROR(SEARCH("dsoy jktdh; fo|ky;ksa esa iz;ksx gsrq fu%'kqYd",A1768)))</formula>
    </cfRule>
    <cfRule type="containsText" dxfId="4314" priority="3510" stopIfTrue="1" operator="containsText" text="f'k{kk foHkkx jktLFkku">
      <formula>NOT(ISERROR(SEARCH("f'k{kk foHkkx jktLFkku",A1768)))</formula>
    </cfRule>
    <cfRule type="containsText" dxfId="4313" priority="3511" stopIfTrue="1" operator="containsText" text="iw.kkZad">
      <formula>NOT(ISERROR(SEARCH("iw.kkZad",A1768)))</formula>
    </cfRule>
  </conditionalFormatting>
  <conditionalFormatting sqref="B1776:C1776">
    <cfRule type="cellIs" dxfId="4312" priority="3505" operator="equal">
      <formula>0</formula>
    </cfRule>
    <cfRule type="containsText" dxfId="4311" priority="3506" stopIfTrue="1" operator="containsText" text="false">
      <formula>NOT(ISERROR(SEARCH("false",B1776)))</formula>
    </cfRule>
  </conditionalFormatting>
  <conditionalFormatting sqref="H1794:H1798">
    <cfRule type="cellIs" dxfId="4310" priority="3438" stopIfTrue="1" operator="equal">
      <formula>0</formula>
    </cfRule>
  </conditionalFormatting>
  <conditionalFormatting sqref="H1794:H1798">
    <cfRule type="containsText" dxfId="4309" priority="3433" stopIfTrue="1" operator="containsText" text="dsoy jktdh; fo|ky;ksa esa iz;ksx gsrq fu%'kqYd">
      <formula>NOT(ISERROR(SEARCH("dsoy jktdh; fo|ky;ksa esa iz;ksx gsrq fu%'kqYd",H1794)))</formula>
    </cfRule>
    <cfRule type="containsText" dxfId="4308" priority="3434" stopIfTrue="1" operator="containsText" text="dsoy jktdh; fo|ky;ksa esa iz;ksx gsrq fu%'kqYd">
      <formula>NOT(ISERROR(SEARCH("dsoy jktdh; fo|ky;ksa esa iz;ksx gsrq fu%'kqYd",H1794)))</formula>
    </cfRule>
    <cfRule type="containsText" dxfId="4307" priority="3435" stopIfTrue="1" operator="containsText" text="dsoy jktdh; fo|ky;ksa esa iz;ksx gsrq fu%'kqYd">
      <formula>NOT(ISERROR(SEARCH("dsoy jktdh; fo|ky;ksa esa iz;ksx gsrq fu%'kqYd",H1794)))</formula>
    </cfRule>
    <cfRule type="containsText" dxfId="4306" priority="3436" stopIfTrue="1" operator="containsText" text="f'k{kk foHkkx jktLFkku">
      <formula>NOT(ISERROR(SEARCH("f'k{kk foHkkx jktLFkku",H1794)))</formula>
    </cfRule>
    <cfRule type="containsText" dxfId="4305" priority="3437" stopIfTrue="1" operator="containsText" text="iw.kkZad">
      <formula>NOT(ISERROR(SEARCH("iw.kkZad",H1794)))</formula>
    </cfRule>
  </conditionalFormatting>
  <conditionalFormatting sqref="D1787:F1787">
    <cfRule type="cellIs" dxfId="4304" priority="3504" stopIfTrue="1" operator="equal">
      <formula>0</formula>
    </cfRule>
  </conditionalFormatting>
  <conditionalFormatting sqref="D1787:F1787">
    <cfRule type="containsText" dxfId="4303" priority="3499" stopIfTrue="1" operator="containsText" text="dsoy jktdh; fo|ky;ksa esa iz;ksx gsrq fu%'kqYd">
      <formula>NOT(ISERROR(SEARCH("dsoy jktdh; fo|ky;ksa esa iz;ksx gsrq fu%'kqYd",D1787)))</formula>
    </cfRule>
    <cfRule type="containsText" dxfId="4302" priority="3500" stopIfTrue="1" operator="containsText" text="dsoy jktdh; fo|ky;ksa esa iz;ksx gsrq fu%'kqYd">
      <formula>NOT(ISERROR(SEARCH("dsoy jktdh; fo|ky;ksa esa iz;ksx gsrq fu%'kqYd",D1787)))</formula>
    </cfRule>
    <cfRule type="containsText" dxfId="4301" priority="3501" stopIfTrue="1" operator="containsText" text="dsoy jktdh; fo|ky;ksa esa iz;ksx gsrq fu%'kqYd">
      <formula>NOT(ISERROR(SEARCH("dsoy jktdh; fo|ky;ksa esa iz;ksx gsrq fu%'kqYd",D1787)))</formula>
    </cfRule>
    <cfRule type="containsText" dxfId="4300" priority="3502" stopIfTrue="1" operator="containsText" text="f'k{kk foHkkx jktLFkku">
      <formula>NOT(ISERROR(SEARCH("f'k{kk foHkkx jktLFkku",D1787)))</formula>
    </cfRule>
    <cfRule type="containsText" dxfId="4299" priority="3503" stopIfTrue="1" operator="containsText" text="iw.kkZad">
      <formula>NOT(ISERROR(SEARCH("iw.kkZad",D1787)))</formula>
    </cfRule>
  </conditionalFormatting>
  <conditionalFormatting sqref="D1788:F1788">
    <cfRule type="cellIs" dxfId="4298" priority="3498" stopIfTrue="1" operator="equal">
      <formula>0</formula>
    </cfRule>
  </conditionalFormatting>
  <conditionalFormatting sqref="D1788:F1788">
    <cfRule type="containsText" dxfId="4297" priority="3493" stopIfTrue="1" operator="containsText" text="dsoy jktdh; fo|ky;ksa esa iz;ksx gsrq fu%'kqYd">
      <formula>NOT(ISERROR(SEARCH("dsoy jktdh; fo|ky;ksa esa iz;ksx gsrq fu%'kqYd",D1788)))</formula>
    </cfRule>
    <cfRule type="containsText" dxfId="4296" priority="3494" stopIfTrue="1" operator="containsText" text="dsoy jktdh; fo|ky;ksa esa iz;ksx gsrq fu%'kqYd">
      <formula>NOT(ISERROR(SEARCH("dsoy jktdh; fo|ky;ksa esa iz;ksx gsrq fu%'kqYd",D1788)))</formula>
    </cfRule>
    <cfRule type="containsText" dxfId="4295" priority="3495" stopIfTrue="1" operator="containsText" text="dsoy jktdh; fo|ky;ksa esa iz;ksx gsrq fu%'kqYd">
      <formula>NOT(ISERROR(SEARCH("dsoy jktdh; fo|ky;ksa esa iz;ksx gsrq fu%'kqYd",D1788)))</formula>
    </cfRule>
    <cfRule type="containsText" dxfId="4294" priority="3496" stopIfTrue="1" operator="containsText" text="f'k{kk foHkkx jktLFkku">
      <formula>NOT(ISERROR(SEARCH("f'k{kk foHkkx jktLFkku",D1788)))</formula>
    </cfRule>
    <cfRule type="containsText" dxfId="4293" priority="3497" stopIfTrue="1" operator="containsText" text="iw.kkZad">
      <formula>NOT(ISERROR(SEARCH("iw.kkZad",D1788)))</formula>
    </cfRule>
  </conditionalFormatting>
  <conditionalFormatting sqref="L1789">
    <cfRule type="cellIs" dxfId="4292" priority="3492" stopIfTrue="1" operator="equal">
      <formula>0</formula>
    </cfRule>
  </conditionalFormatting>
  <conditionalFormatting sqref="L1789">
    <cfRule type="containsText" dxfId="4291" priority="3487" stopIfTrue="1" operator="containsText" text="dsoy jktdh; fo|ky;ksa esa iz;ksx gsrq fu%'kqYd">
      <formula>NOT(ISERROR(SEARCH("dsoy jktdh; fo|ky;ksa esa iz;ksx gsrq fu%'kqYd",L1789)))</formula>
    </cfRule>
    <cfRule type="containsText" dxfId="4290" priority="3488" stopIfTrue="1" operator="containsText" text="dsoy jktdh; fo|ky;ksa esa iz;ksx gsrq fu%'kqYd">
      <formula>NOT(ISERROR(SEARCH("dsoy jktdh; fo|ky;ksa esa iz;ksx gsrq fu%'kqYd",L1789)))</formula>
    </cfRule>
    <cfRule type="containsText" dxfId="4289" priority="3489" stopIfTrue="1" operator="containsText" text="dsoy jktdh; fo|ky;ksa esa iz;ksx gsrq fu%'kqYd">
      <formula>NOT(ISERROR(SEARCH("dsoy jktdh; fo|ky;ksa esa iz;ksx gsrq fu%'kqYd",L1789)))</formula>
    </cfRule>
    <cfRule type="containsText" dxfId="4288" priority="3490" stopIfTrue="1" operator="containsText" text="f'k{kk foHkkx jktLFkku">
      <formula>NOT(ISERROR(SEARCH("f'k{kk foHkkx jktLFkku",L1789)))</formula>
    </cfRule>
    <cfRule type="containsText" dxfId="4287" priority="3491" stopIfTrue="1" operator="containsText" text="iw.kkZad">
      <formula>NOT(ISERROR(SEARCH("iw.kkZad",L1789)))</formula>
    </cfRule>
  </conditionalFormatting>
  <conditionalFormatting sqref="H1790">
    <cfRule type="cellIs" dxfId="4286" priority="3486" stopIfTrue="1" operator="equal">
      <formula>0</formula>
    </cfRule>
  </conditionalFormatting>
  <conditionalFormatting sqref="H1790">
    <cfRule type="containsText" dxfId="4285" priority="3481" stopIfTrue="1" operator="containsText" text="dsoy jktdh; fo|ky;ksa esa iz;ksx gsrq fu%'kqYd">
      <formula>NOT(ISERROR(SEARCH("dsoy jktdh; fo|ky;ksa esa iz;ksx gsrq fu%'kqYd",H1790)))</formula>
    </cfRule>
    <cfRule type="containsText" dxfId="4284" priority="3482" stopIfTrue="1" operator="containsText" text="dsoy jktdh; fo|ky;ksa esa iz;ksx gsrq fu%'kqYd">
      <formula>NOT(ISERROR(SEARCH("dsoy jktdh; fo|ky;ksa esa iz;ksx gsrq fu%'kqYd",H1790)))</formula>
    </cfRule>
    <cfRule type="containsText" dxfId="4283" priority="3483" stopIfTrue="1" operator="containsText" text="dsoy jktdh; fo|ky;ksa esa iz;ksx gsrq fu%'kqYd">
      <formula>NOT(ISERROR(SEARCH("dsoy jktdh; fo|ky;ksa esa iz;ksx gsrq fu%'kqYd",H1790)))</formula>
    </cfRule>
    <cfRule type="containsText" dxfId="4282" priority="3484" stopIfTrue="1" operator="containsText" text="f'k{kk foHkkx jktLFkku">
      <formula>NOT(ISERROR(SEARCH("f'k{kk foHkkx jktLFkku",H1790)))</formula>
    </cfRule>
    <cfRule type="containsText" dxfId="4281" priority="3485" stopIfTrue="1" operator="containsText" text="iw.kkZad">
      <formula>NOT(ISERROR(SEARCH("iw.kkZad",H1790)))</formula>
    </cfRule>
  </conditionalFormatting>
  <conditionalFormatting sqref="C1783">
    <cfRule type="cellIs" dxfId="4280" priority="3480" stopIfTrue="1" operator="equal">
      <formula>0</formula>
    </cfRule>
  </conditionalFormatting>
  <conditionalFormatting sqref="C1783">
    <cfRule type="containsText" dxfId="4279" priority="3475" stopIfTrue="1" operator="containsText" text="dsoy jktdh; fo|ky;ksa esa iz;ksx gsrq fu%'kqYd">
      <formula>NOT(ISERROR(SEARCH("dsoy jktdh; fo|ky;ksa esa iz;ksx gsrq fu%'kqYd",C1783)))</formula>
    </cfRule>
    <cfRule type="containsText" dxfId="4278" priority="3476" stopIfTrue="1" operator="containsText" text="dsoy jktdh; fo|ky;ksa esa iz;ksx gsrq fu%'kqYd">
      <formula>NOT(ISERROR(SEARCH("dsoy jktdh; fo|ky;ksa esa iz;ksx gsrq fu%'kqYd",C1783)))</formula>
    </cfRule>
    <cfRule type="containsText" dxfId="4277" priority="3477" stopIfTrue="1" operator="containsText" text="dsoy jktdh; fo|ky;ksa esa iz;ksx gsrq fu%'kqYd">
      <formula>NOT(ISERROR(SEARCH("dsoy jktdh; fo|ky;ksa esa iz;ksx gsrq fu%'kqYd",C1783)))</formula>
    </cfRule>
    <cfRule type="containsText" dxfId="4276" priority="3478" stopIfTrue="1" operator="containsText" text="f'k{kk foHkkx jktLFkku">
      <formula>NOT(ISERROR(SEARCH("f'k{kk foHkkx jktLFkku",C1783)))</formula>
    </cfRule>
    <cfRule type="containsText" dxfId="4275" priority="3479" stopIfTrue="1" operator="containsText" text="iw.kkZad">
      <formula>NOT(ISERROR(SEARCH("iw.kkZad",C1783)))</formula>
    </cfRule>
  </conditionalFormatting>
  <conditionalFormatting sqref="B1782">
    <cfRule type="cellIs" dxfId="4274" priority="3474" stopIfTrue="1" operator="equal">
      <formula>0</formula>
    </cfRule>
  </conditionalFormatting>
  <conditionalFormatting sqref="B1782">
    <cfRule type="containsText" dxfId="4273" priority="3469" stopIfTrue="1" operator="containsText" text="dsoy jktdh; fo|ky;ksa esa iz;ksx gsrq fu%'kqYd">
      <formula>NOT(ISERROR(SEARCH("dsoy jktdh; fo|ky;ksa esa iz;ksx gsrq fu%'kqYd",B1782)))</formula>
    </cfRule>
    <cfRule type="containsText" dxfId="4272" priority="3470" stopIfTrue="1" operator="containsText" text="dsoy jktdh; fo|ky;ksa esa iz;ksx gsrq fu%'kqYd">
      <formula>NOT(ISERROR(SEARCH("dsoy jktdh; fo|ky;ksa esa iz;ksx gsrq fu%'kqYd",B1782)))</formula>
    </cfRule>
    <cfRule type="containsText" dxfId="4271" priority="3471" stopIfTrue="1" operator="containsText" text="dsoy jktdh; fo|ky;ksa esa iz;ksx gsrq fu%'kqYd">
      <formula>NOT(ISERROR(SEARCH("dsoy jktdh; fo|ky;ksa esa iz;ksx gsrq fu%'kqYd",B1782)))</formula>
    </cfRule>
    <cfRule type="containsText" dxfId="4270" priority="3472" stopIfTrue="1" operator="containsText" text="f'k{kk foHkkx jktLFkku">
      <formula>NOT(ISERROR(SEARCH("f'k{kk foHkkx jktLFkku",B1782)))</formula>
    </cfRule>
    <cfRule type="containsText" dxfId="4269" priority="3473" stopIfTrue="1" operator="containsText" text="iw.kkZad">
      <formula>NOT(ISERROR(SEARCH("iw.kkZad",B1782)))</formula>
    </cfRule>
  </conditionalFormatting>
  <conditionalFormatting sqref="K1778 D1778:F1778 H1778:I1778">
    <cfRule type="cellIs" dxfId="4268" priority="3468" stopIfTrue="1" operator="equal">
      <formula>0</formula>
    </cfRule>
  </conditionalFormatting>
  <conditionalFormatting sqref="K1778 D1778:F1778 H1778:I1778">
    <cfRule type="containsText" dxfId="4267" priority="3463" stopIfTrue="1" operator="containsText" text="dsoy jktdh; fo|ky;ksa esa iz;ksx gsrq fu%'kqYd">
      <formula>NOT(ISERROR(SEARCH("dsoy jktdh; fo|ky;ksa esa iz;ksx gsrq fu%'kqYd",D1778)))</formula>
    </cfRule>
    <cfRule type="containsText" dxfId="4266" priority="3464" stopIfTrue="1" operator="containsText" text="dsoy jktdh; fo|ky;ksa esa iz;ksx gsrq fu%'kqYd">
      <formula>NOT(ISERROR(SEARCH("dsoy jktdh; fo|ky;ksa esa iz;ksx gsrq fu%'kqYd",D1778)))</formula>
    </cfRule>
    <cfRule type="containsText" dxfId="4265" priority="3465" stopIfTrue="1" operator="containsText" text="dsoy jktdh; fo|ky;ksa esa iz;ksx gsrq fu%'kqYd">
      <formula>NOT(ISERROR(SEARCH("dsoy jktdh; fo|ky;ksa esa iz;ksx gsrq fu%'kqYd",D1778)))</formula>
    </cfRule>
    <cfRule type="containsText" dxfId="4264" priority="3466" stopIfTrue="1" operator="containsText" text="f'k{kk foHkkx jktLFkku">
      <formula>NOT(ISERROR(SEARCH("f'k{kk foHkkx jktLFkku",D1778)))</formula>
    </cfRule>
    <cfRule type="containsText" dxfId="4263" priority="3467" stopIfTrue="1" operator="containsText" text="iw.kkZad">
      <formula>NOT(ISERROR(SEARCH("iw.kkZad",D1778)))</formula>
    </cfRule>
  </conditionalFormatting>
  <conditionalFormatting sqref="K1778 D1778:F1778 H1778:I1778">
    <cfRule type="cellIs" dxfId="4262" priority="3461" operator="equal">
      <formula>0</formula>
    </cfRule>
    <cfRule type="containsText" dxfId="4261" priority="3462" stopIfTrue="1" operator="containsText" text="false">
      <formula>NOT(ISERROR(SEARCH("false",D1778)))</formula>
    </cfRule>
  </conditionalFormatting>
  <conditionalFormatting sqref="K1778 D1778:F1778 H1778:I1778">
    <cfRule type="containsText" dxfId="4260" priority="3460" stopIfTrue="1" operator="containsText" text="izk;ks-">
      <formula>NOT(ISERROR(SEARCH("izk;ks-",D1778)))</formula>
    </cfRule>
  </conditionalFormatting>
  <conditionalFormatting sqref="K1782 D1782:F1782 H1782:I1782">
    <cfRule type="cellIs" dxfId="4259" priority="3459" stopIfTrue="1" operator="equal">
      <formula>0</formula>
    </cfRule>
  </conditionalFormatting>
  <conditionalFormatting sqref="K1782 D1782:F1782 H1782:I1782">
    <cfRule type="containsText" dxfId="4258" priority="3454" stopIfTrue="1" operator="containsText" text="dsoy jktdh; fo|ky;ksa esa iz;ksx gsrq fu%'kqYd">
      <formula>NOT(ISERROR(SEARCH("dsoy jktdh; fo|ky;ksa esa iz;ksx gsrq fu%'kqYd",D1782)))</formula>
    </cfRule>
    <cfRule type="containsText" dxfId="4257" priority="3455" stopIfTrue="1" operator="containsText" text="dsoy jktdh; fo|ky;ksa esa iz;ksx gsrq fu%'kqYd">
      <formula>NOT(ISERROR(SEARCH("dsoy jktdh; fo|ky;ksa esa iz;ksx gsrq fu%'kqYd",D1782)))</formula>
    </cfRule>
    <cfRule type="containsText" dxfId="4256" priority="3456" stopIfTrue="1" operator="containsText" text="dsoy jktdh; fo|ky;ksa esa iz;ksx gsrq fu%'kqYd">
      <formula>NOT(ISERROR(SEARCH("dsoy jktdh; fo|ky;ksa esa iz;ksx gsrq fu%'kqYd",D1782)))</formula>
    </cfRule>
    <cfRule type="containsText" dxfId="4255" priority="3457" stopIfTrue="1" operator="containsText" text="f'k{kk foHkkx jktLFkku">
      <formula>NOT(ISERROR(SEARCH("f'k{kk foHkkx jktLFkku",D1782)))</formula>
    </cfRule>
    <cfRule type="containsText" dxfId="4254" priority="3458" stopIfTrue="1" operator="containsText" text="iw.kkZad">
      <formula>NOT(ISERROR(SEARCH("iw.kkZad",D1782)))</formula>
    </cfRule>
  </conditionalFormatting>
  <conditionalFormatting sqref="K1782 D1782:F1782 H1782:I1782">
    <cfRule type="cellIs" dxfId="4253" priority="3452" operator="equal">
      <formula>0</formula>
    </cfRule>
    <cfRule type="containsText" dxfId="4252" priority="3453" stopIfTrue="1" operator="containsText" text="false">
      <formula>NOT(ISERROR(SEARCH("false",D1782)))</formula>
    </cfRule>
  </conditionalFormatting>
  <conditionalFormatting sqref="K1782 D1782:F1782 H1782:I1782">
    <cfRule type="containsText" dxfId="4251" priority="3451" stopIfTrue="1" operator="containsText" text="izk;ks-">
      <formula>NOT(ISERROR(SEARCH("izk;ks-",D1782)))</formula>
    </cfRule>
  </conditionalFormatting>
  <conditionalFormatting sqref="D1794:D1798">
    <cfRule type="cellIs" dxfId="4250" priority="3450" stopIfTrue="1" operator="equal">
      <formula>0</formula>
    </cfRule>
  </conditionalFormatting>
  <conditionalFormatting sqref="D1794:D1798">
    <cfRule type="containsText" dxfId="4249" priority="3445" stopIfTrue="1" operator="containsText" text="dsoy jktdh; fo|ky;ksa esa iz;ksx gsrq fu%'kqYd">
      <formula>NOT(ISERROR(SEARCH("dsoy jktdh; fo|ky;ksa esa iz;ksx gsrq fu%'kqYd",D1794)))</formula>
    </cfRule>
    <cfRule type="containsText" dxfId="4248" priority="3446" stopIfTrue="1" operator="containsText" text="dsoy jktdh; fo|ky;ksa esa iz;ksx gsrq fu%'kqYd">
      <formula>NOT(ISERROR(SEARCH("dsoy jktdh; fo|ky;ksa esa iz;ksx gsrq fu%'kqYd",D1794)))</formula>
    </cfRule>
    <cfRule type="containsText" dxfId="4247" priority="3447" stopIfTrue="1" operator="containsText" text="dsoy jktdh; fo|ky;ksa esa iz;ksx gsrq fu%'kqYd">
      <formula>NOT(ISERROR(SEARCH("dsoy jktdh; fo|ky;ksa esa iz;ksx gsrq fu%'kqYd",D1794)))</formula>
    </cfRule>
    <cfRule type="containsText" dxfId="4246" priority="3448" stopIfTrue="1" operator="containsText" text="f'k{kk foHkkx jktLFkku">
      <formula>NOT(ISERROR(SEARCH("f'k{kk foHkkx jktLFkku",D1794)))</formula>
    </cfRule>
    <cfRule type="containsText" dxfId="4245" priority="3449" stopIfTrue="1" operator="containsText" text="iw.kkZad">
      <formula>NOT(ISERROR(SEARCH("iw.kkZad",D1794)))</formula>
    </cfRule>
  </conditionalFormatting>
  <conditionalFormatting sqref="F1794:F1798">
    <cfRule type="cellIs" dxfId="4244" priority="3444" stopIfTrue="1" operator="equal">
      <formula>0</formula>
    </cfRule>
  </conditionalFormatting>
  <conditionalFormatting sqref="F1794:F1798">
    <cfRule type="containsText" dxfId="4243" priority="3439" stopIfTrue="1" operator="containsText" text="dsoy jktdh; fo|ky;ksa esa iz;ksx gsrq fu%'kqYd">
      <formula>NOT(ISERROR(SEARCH("dsoy jktdh; fo|ky;ksa esa iz;ksx gsrq fu%'kqYd",F1794)))</formula>
    </cfRule>
    <cfRule type="containsText" dxfId="4242" priority="3440" stopIfTrue="1" operator="containsText" text="dsoy jktdh; fo|ky;ksa esa iz;ksx gsrq fu%'kqYd">
      <formula>NOT(ISERROR(SEARCH("dsoy jktdh; fo|ky;ksa esa iz;ksx gsrq fu%'kqYd",F1794)))</formula>
    </cfRule>
    <cfRule type="containsText" dxfId="4241" priority="3441" stopIfTrue="1" operator="containsText" text="dsoy jktdh; fo|ky;ksa esa iz;ksx gsrq fu%'kqYd">
      <formula>NOT(ISERROR(SEARCH("dsoy jktdh; fo|ky;ksa esa iz;ksx gsrq fu%'kqYd",F1794)))</formula>
    </cfRule>
    <cfRule type="containsText" dxfId="4240" priority="3442" stopIfTrue="1" operator="containsText" text="f'k{kk foHkkx jktLFkku">
      <formula>NOT(ISERROR(SEARCH("f'k{kk foHkkx jktLFkku",F1794)))</formula>
    </cfRule>
    <cfRule type="containsText" dxfId="4239" priority="3443" stopIfTrue="1" operator="containsText" text="iw.kkZad">
      <formula>NOT(ISERROR(SEARCH("iw.kkZad",F1794)))</formula>
    </cfRule>
  </conditionalFormatting>
  <conditionalFormatting sqref="B1795:C1795">
    <cfRule type="cellIs" dxfId="4238" priority="3432" stopIfTrue="1" operator="equal">
      <formula>0</formula>
    </cfRule>
  </conditionalFormatting>
  <conditionalFormatting sqref="B1795:C1795">
    <cfRule type="containsText" dxfId="4237" priority="3427" stopIfTrue="1" operator="containsText" text="dsoy jktdh; fo|ky;ksa esa iz;ksx gsrq fu%'kqYd">
      <formula>NOT(ISERROR(SEARCH("dsoy jktdh; fo|ky;ksa esa iz;ksx gsrq fu%'kqYd",B1795)))</formula>
    </cfRule>
    <cfRule type="containsText" dxfId="4236" priority="3428" stopIfTrue="1" operator="containsText" text="dsoy jktdh; fo|ky;ksa esa iz;ksx gsrq fu%'kqYd">
      <formula>NOT(ISERROR(SEARCH("dsoy jktdh; fo|ky;ksa esa iz;ksx gsrq fu%'kqYd",B1795)))</formula>
    </cfRule>
    <cfRule type="containsText" dxfId="4235" priority="3429" stopIfTrue="1" operator="containsText" text="dsoy jktdh; fo|ky;ksa esa iz;ksx gsrq fu%'kqYd">
      <formula>NOT(ISERROR(SEARCH("dsoy jktdh; fo|ky;ksa esa iz;ksx gsrq fu%'kqYd",B1795)))</formula>
    </cfRule>
    <cfRule type="containsText" dxfId="4234" priority="3430" stopIfTrue="1" operator="containsText" text="f'k{kk foHkkx jktLFkku">
      <formula>NOT(ISERROR(SEARCH("f'k{kk foHkkx jktLFkku",B1795)))</formula>
    </cfRule>
    <cfRule type="containsText" dxfId="4233" priority="3431" stopIfTrue="1" operator="containsText" text="iw.kkZad">
      <formula>NOT(ISERROR(SEARCH("iw.kkZad",B1795)))</formula>
    </cfRule>
  </conditionalFormatting>
  <conditionalFormatting sqref="G1779:G1781">
    <cfRule type="expression" dxfId="4232" priority="3426">
      <formula>is(error)</formula>
    </cfRule>
  </conditionalFormatting>
  <conditionalFormatting sqref="G1779:G1781">
    <cfRule type="cellIs" dxfId="4231" priority="3425" operator="equal">
      <formula>0</formula>
    </cfRule>
  </conditionalFormatting>
  <conditionalFormatting sqref="G1779:G1781">
    <cfRule type="expression" dxfId="4230" priority="3424">
      <formula>ISERROR(G1779)</formula>
    </cfRule>
  </conditionalFormatting>
  <conditionalFormatting sqref="K1779:K1781">
    <cfRule type="expression" dxfId="4229" priority="3423">
      <formula>is(error)</formula>
    </cfRule>
  </conditionalFormatting>
  <conditionalFormatting sqref="K1779:K1781">
    <cfRule type="cellIs" dxfId="4228" priority="3422" operator="equal">
      <formula>0</formula>
    </cfRule>
  </conditionalFormatting>
  <conditionalFormatting sqref="K1779:K1781">
    <cfRule type="expression" dxfId="4227" priority="3421">
      <formula>ISERROR(K1779)</formula>
    </cfRule>
  </conditionalFormatting>
  <conditionalFormatting sqref="G1783">
    <cfRule type="expression" dxfId="4226" priority="3420">
      <formula>is(error)</formula>
    </cfRule>
  </conditionalFormatting>
  <conditionalFormatting sqref="G1783">
    <cfRule type="cellIs" dxfId="4225" priority="3419" operator="equal">
      <formula>0</formula>
    </cfRule>
  </conditionalFormatting>
  <conditionalFormatting sqref="G1783">
    <cfRule type="expression" dxfId="4224" priority="3418">
      <formula>ISERROR(G1783)</formula>
    </cfRule>
  </conditionalFormatting>
  <conditionalFormatting sqref="K1783">
    <cfRule type="expression" dxfId="4223" priority="3417">
      <formula>is(error)</formula>
    </cfRule>
  </conditionalFormatting>
  <conditionalFormatting sqref="K1783">
    <cfRule type="cellIs" dxfId="4222" priority="3416" operator="equal">
      <formula>0</formula>
    </cfRule>
  </conditionalFormatting>
  <conditionalFormatting sqref="K1783">
    <cfRule type="expression" dxfId="4221" priority="3415">
      <formula>ISERROR(K1783)</formula>
    </cfRule>
  </conditionalFormatting>
  <conditionalFormatting sqref="O1786:Q1786">
    <cfRule type="cellIs" dxfId="4220" priority="3414" stopIfTrue="1" operator="equal">
      <formula>0</formula>
    </cfRule>
  </conditionalFormatting>
  <conditionalFormatting sqref="O1786:Q1786">
    <cfRule type="containsText" dxfId="4219" priority="3409" stopIfTrue="1" operator="containsText" text="dsoy jktdh; fo|ky;ksa esa iz;ksx gsrq fu%'kqYd">
      <formula>NOT(ISERROR(SEARCH("dsoy jktdh; fo|ky;ksa esa iz;ksx gsrq fu%'kqYd",O1786)))</formula>
    </cfRule>
    <cfRule type="containsText" dxfId="4218" priority="3410" stopIfTrue="1" operator="containsText" text="dsoy jktdh; fo|ky;ksa esa iz;ksx gsrq fu%'kqYd">
      <formula>NOT(ISERROR(SEARCH("dsoy jktdh; fo|ky;ksa esa iz;ksx gsrq fu%'kqYd",O1786)))</formula>
    </cfRule>
    <cfRule type="containsText" dxfId="4217" priority="3411" stopIfTrue="1" operator="containsText" text="dsoy jktdh; fo|ky;ksa esa iz;ksx gsrq fu%'kqYd">
      <formula>NOT(ISERROR(SEARCH("dsoy jktdh; fo|ky;ksa esa iz;ksx gsrq fu%'kqYd",O1786)))</formula>
    </cfRule>
    <cfRule type="containsText" dxfId="4216" priority="3412" stopIfTrue="1" operator="containsText" text="f'k{kk foHkkx jktLFkku">
      <formula>NOT(ISERROR(SEARCH("f'k{kk foHkkx jktLFkku",O1786)))</formula>
    </cfRule>
    <cfRule type="containsText" dxfId="4215" priority="3413" stopIfTrue="1" operator="containsText" text="iw.kkZad">
      <formula>NOT(ISERROR(SEARCH("iw.kkZad",O1786)))</formula>
    </cfRule>
  </conditionalFormatting>
  <conditionalFormatting sqref="F1790">
    <cfRule type="cellIs" dxfId="4214" priority="3378" stopIfTrue="1" operator="equal">
      <formula>0</formula>
    </cfRule>
  </conditionalFormatting>
  <conditionalFormatting sqref="F1790">
    <cfRule type="containsText" dxfId="4213" priority="3373" stopIfTrue="1" operator="containsText" text="dsoy jktdh; fo|ky;ksa esa iz;ksx gsrq fu%'kqYd">
      <formula>NOT(ISERROR(SEARCH("dsoy jktdh; fo|ky;ksa esa iz;ksx gsrq fu%'kqYd",F1790)))</formula>
    </cfRule>
    <cfRule type="containsText" dxfId="4212" priority="3374" stopIfTrue="1" operator="containsText" text="dsoy jktdh; fo|ky;ksa esa iz;ksx gsrq fu%'kqYd">
      <formula>NOT(ISERROR(SEARCH("dsoy jktdh; fo|ky;ksa esa iz;ksx gsrq fu%'kqYd",F1790)))</formula>
    </cfRule>
    <cfRule type="containsText" dxfId="4211" priority="3375" stopIfTrue="1" operator="containsText" text="dsoy jktdh; fo|ky;ksa esa iz;ksx gsrq fu%'kqYd">
      <formula>NOT(ISERROR(SEARCH("dsoy jktdh; fo|ky;ksa esa iz;ksx gsrq fu%'kqYd",F1790)))</formula>
    </cfRule>
    <cfRule type="containsText" dxfId="4210" priority="3376" stopIfTrue="1" operator="containsText" text="f'k{kk foHkkx jktLFkku">
      <formula>NOT(ISERROR(SEARCH("f'k{kk foHkkx jktLFkku",F1790)))</formula>
    </cfRule>
    <cfRule type="containsText" dxfId="4209" priority="3377" stopIfTrue="1" operator="containsText" text="iw.kkZad">
      <formula>NOT(ISERROR(SEARCH("iw.kkZad",F1790)))</formula>
    </cfRule>
  </conditionalFormatting>
  <conditionalFormatting sqref="N1786:N1788">
    <cfRule type="cellIs" dxfId="4208" priority="3396" stopIfTrue="1" operator="equal">
      <formula>0</formula>
    </cfRule>
  </conditionalFormatting>
  <conditionalFormatting sqref="N1786:N1788">
    <cfRule type="containsText" dxfId="4207" priority="3391" stopIfTrue="1" operator="containsText" text="dsoy jktdh; fo|ky;ksa esa iz;ksx gsrq fu%'kqYd">
      <formula>NOT(ISERROR(SEARCH("dsoy jktdh; fo|ky;ksa esa iz;ksx gsrq fu%'kqYd",N1786)))</formula>
    </cfRule>
    <cfRule type="containsText" dxfId="4206" priority="3392" stopIfTrue="1" operator="containsText" text="dsoy jktdh; fo|ky;ksa esa iz;ksx gsrq fu%'kqYd">
      <formula>NOT(ISERROR(SEARCH("dsoy jktdh; fo|ky;ksa esa iz;ksx gsrq fu%'kqYd",N1786)))</formula>
    </cfRule>
    <cfRule type="containsText" dxfId="4205" priority="3393" stopIfTrue="1" operator="containsText" text="dsoy jktdh; fo|ky;ksa esa iz;ksx gsrq fu%'kqYd">
      <formula>NOT(ISERROR(SEARCH("dsoy jktdh; fo|ky;ksa esa iz;ksx gsrq fu%'kqYd",N1786)))</formula>
    </cfRule>
    <cfRule type="containsText" dxfId="4204" priority="3394" stopIfTrue="1" operator="containsText" text="f'k{kk foHkkx jktLFkku">
      <formula>NOT(ISERROR(SEARCH("f'k{kk foHkkx jktLFkku",N1786)))</formula>
    </cfRule>
    <cfRule type="containsText" dxfId="4203" priority="3395" stopIfTrue="1" operator="containsText" text="iw.kkZad">
      <formula>NOT(ISERROR(SEARCH("iw.kkZad",N1786)))</formula>
    </cfRule>
  </conditionalFormatting>
  <conditionalFormatting sqref="J1786:J1788">
    <cfRule type="cellIs" dxfId="4202" priority="3390" stopIfTrue="1" operator="equal">
      <formula>0</formula>
    </cfRule>
  </conditionalFormatting>
  <conditionalFormatting sqref="J1786:J1788">
    <cfRule type="containsText" dxfId="4201" priority="3385" stopIfTrue="1" operator="containsText" text="dsoy jktdh; fo|ky;ksa esa iz;ksx gsrq fu%'kqYd">
      <formula>NOT(ISERROR(SEARCH("dsoy jktdh; fo|ky;ksa esa iz;ksx gsrq fu%'kqYd",J1786)))</formula>
    </cfRule>
    <cfRule type="containsText" dxfId="4200" priority="3386" stopIfTrue="1" operator="containsText" text="dsoy jktdh; fo|ky;ksa esa iz;ksx gsrq fu%'kqYd">
      <formula>NOT(ISERROR(SEARCH("dsoy jktdh; fo|ky;ksa esa iz;ksx gsrq fu%'kqYd",J1786)))</formula>
    </cfRule>
    <cfRule type="containsText" dxfId="4199" priority="3387" stopIfTrue="1" operator="containsText" text="dsoy jktdh; fo|ky;ksa esa iz;ksx gsrq fu%'kqYd">
      <formula>NOT(ISERROR(SEARCH("dsoy jktdh; fo|ky;ksa esa iz;ksx gsrq fu%'kqYd",J1786)))</formula>
    </cfRule>
    <cfRule type="containsText" dxfId="4198" priority="3388" stopIfTrue="1" operator="containsText" text="f'k{kk foHkkx jktLFkku">
      <formula>NOT(ISERROR(SEARCH("f'k{kk foHkkx jktLFkku",J1786)))</formula>
    </cfRule>
    <cfRule type="containsText" dxfId="4197" priority="3389" stopIfTrue="1" operator="containsText" text="iw.kkZad">
      <formula>NOT(ISERROR(SEARCH("iw.kkZad",J1786)))</formula>
    </cfRule>
  </conditionalFormatting>
  <conditionalFormatting sqref="O1787:Q1787">
    <cfRule type="cellIs" dxfId="4196" priority="3408" stopIfTrue="1" operator="equal">
      <formula>0</formula>
    </cfRule>
  </conditionalFormatting>
  <conditionalFormatting sqref="O1787:Q1787">
    <cfRule type="containsText" dxfId="4195" priority="3403" stopIfTrue="1" operator="containsText" text="dsoy jktdh; fo|ky;ksa esa iz;ksx gsrq fu%'kqYd">
      <formula>NOT(ISERROR(SEARCH("dsoy jktdh; fo|ky;ksa esa iz;ksx gsrq fu%'kqYd",O1787)))</formula>
    </cfRule>
    <cfRule type="containsText" dxfId="4194" priority="3404" stopIfTrue="1" operator="containsText" text="dsoy jktdh; fo|ky;ksa esa iz;ksx gsrq fu%'kqYd">
      <formula>NOT(ISERROR(SEARCH("dsoy jktdh; fo|ky;ksa esa iz;ksx gsrq fu%'kqYd",O1787)))</formula>
    </cfRule>
    <cfRule type="containsText" dxfId="4193" priority="3405" stopIfTrue="1" operator="containsText" text="dsoy jktdh; fo|ky;ksa esa iz;ksx gsrq fu%'kqYd">
      <formula>NOT(ISERROR(SEARCH("dsoy jktdh; fo|ky;ksa esa iz;ksx gsrq fu%'kqYd",O1787)))</formula>
    </cfRule>
    <cfRule type="containsText" dxfId="4192" priority="3406" stopIfTrue="1" operator="containsText" text="f'k{kk foHkkx jktLFkku">
      <formula>NOT(ISERROR(SEARCH("f'k{kk foHkkx jktLFkku",O1787)))</formula>
    </cfRule>
    <cfRule type="containsText" dxfId="4191" priority="3407" stopIfTrue="1" operator="containsText" text="iw.kkZad">
      <formula>NOT(ISERROR(SEARCH("iw.kkZad",O1787)))</formula>
    </cfRule>
  </conditionalFormatting>
  <conditionalFormatting sqref="O1788:Q1788">
    <cfRule type="cellIs" dxfId="4190" priority="3402" stopIfTrue="1" operator="equal">
      <formula>0</formula>
    </cfRule>
  </conditionalFormatting>
  <conditionalFormatting sqref="O1788:Q1788">
    <cfRule type="containsText" dxfId="4189" priority="3397" stopIfTrue="1" operator="containsText" text="dsoy jktdh; fo|ky;ksa esa iz;ksx gsrq fu%'kqYd">
      <formula>NOT(ISERROR(SEARCH("dsoy jktdh; fo|ky;ksa esa iz;ksx gsrq fu%'kqYd",O1788)))</formula>
    </cfRule>
    <cfRule type="containsText" dxfId="4188" priority="3398" stopIfTrue="1" operator="containsText" text="dsoy jktdh; fo|ky;ksa esa iz;ksx gsrq fu%'kqYd">
      <formula>NOT(ISERROR(SEARCH("dsoy jktdh; fo|ky;ksa esa iz;ksx gsrq fu%'kqYd",O1788)))</formula>
    </cfRule>
    <cfRule type="containsText" dxfId="4187" priority="3399" stopIfTrue="1" operator="containsText" text="dsoy jktdh; fo|ky;ksa esa iz;ksx gsrq fu%'kqYd">
      <formula>NOT(ISERROR(SEARCH("dsoy jktdh; fo|ky;ksa esa iz;ksx gsrq fu%'kqYd",O1788)))</formula>
    </cfRule>
    <cfRule type="containsText" dxfId="4186" priority="3400" stopIfTrue="1" operator="containsText" text="f'k{kk foHkkx jktLFkku">
      <formula>NOT(ISERROR(SEARCH("f'k{kk foHkkx jktLFkku",O1788)))</formula>
    </cfRule>
    <cfRule type="containsText" dxfId="4185" priority="3401" stopIfTrue="1" operator="containsText" text="iw.kkZad">
      <formula>NOT(ISERROR(SEARCH("iw.kkZad",O1788)))</formula>
    </cfRule>
  </conditionalFormatting>
  <conditionalFormatting sqref="D1790">
    <cfRule type="cellIs" dxfId="4184" priority="3384" stopIfTrue="1" operator="equal">
      <formula>0</formula>
    </cfRule>
  </conditionalFormatting>
  <conditionalFormatting sqref="D1790">
    <cfRule type="containsText" dxfId="4183" priority="3379" stopIfTrue="1" operator="containsText" text="dsoy jktdh; fo|ky;ksa esa iz;ksx gsrq fu%'kqYd">
      <formula>NOT(ISERROR(SEARCH("dsoy jktdh; fo|ky;ksa esa iz;ksx gsrq fu%'kqYd",D1790)))</formula>
    </cfRule>
    <cfRule type="containsText" dxfId="4182" priority="3380" stopIfTrue="1" operator="containsText" text="dsoy jktdh; fo|ky;ksa esa iz;ksx gsrq fu%'kqYd">
      <formula>NOT(ISERROR(SEARCH("dsoy jktdh; fo|ky;ksa esa iz;ksx gsrq fu%'kqYd",D1790)))</formula>
    </cfRule>
    <cfRule type="containsText" dxfId="4181" priority="3381" stopIfTrue="1" operator="containsText" text="dsoy jktdh; fo|ky;ksa esa iz;ksx gsrq fu%'kqYd">
      <formula>NOT(ISERROR(SEARCH("dsoy jktdh; fo|ky;ksa esa iz;ksx gsrq fu%'kqYd",D1790)))</formula>
    </cfRule>
    <cfRule type="containsText" dxfId="4180" priority="3382" stopIfTrue="1" operator="containsText" text="f'k{kk foHkkx jktLFkku">
      <formula>NOT(ISERROR(SEARCH("f'k{kk foHkkx jktLFkku",D1790)))</formula>
    </cfRule>
    <cfRule type="containsText" dxfId="4179" priority="3383" stopIfTrue="1" operator="containsText" text="iw.kkZad">
      <formula>NOT(ISERROR(SEARCH("iw.kkZad",D1790)))</formula>
    </cfRule>
  </conditionalFormatting>
  <conditionalFormatting sqref="L1790">
    <cfRule type="cellIs" dxfId="4178" priority="3372" stopIfTrue="1" operator="equal">
      <formula>0</formula>
    </cfRule>
  </conditionalFormatting>
  <conditionalFormatting sqref="L1790">
    <cfRule type="containsText" dxfId="4177" priority="3367" stopIfTrue="1" operator="containsText" text="dsoy jktdh; fo|ky;ksa esa iz;ksx gsrq fu%'kqYd">
      <formula>NOT(ISERROR(SEARCH("dsoy jktdh; fo|ky;ksa esa iz;ksx gsrq fu%'kqYd",L1790)))</formula>
    </cfRule>
    <cfRule type="containsText" dxfId="4176" priority="3368" stopIfTrue="1" operator="containsText" text="dsoy jktdh; fo|ky;ksa esa iz;ksx gsrq fu%'kqYd">
      <formula>NOT(ISERROR(SEARCH("dsoy jktdh; fo|ky;ksa esa iz;ksx gsrq fu%'kqYd",L1790)))</formula>
    </cfRule>
    <cfRule type="containsText" dxfId="4175" priority="3369" stopIfTrue="1" operator="containsText" text="dsoy jktdh; fo|ky;ksa esa iz;ksx gsrq fu%'kqYd">
      <formula>NOT(ISERROR(SEARCH("dsoy jktdh; fo|ky;ksa esa iz;ksx gsrq fu%'kqYd",L1790)))</formula>
    </cfRule>
    <cfRule type="containsText" dxfId="4174" priority="3370" stopIfTrue="1" operator="containsText" text="f'k{kk foHkkx jktLFkku">
      <formula>NOT(ISERROR(SEARCH("f'k{kk foHkkx jktLFkku",L1790)))</formula>
    </cfRule>
    <cfRule type="containsText" dxfId="4173" priority="3371" stopIfTrue="1" operator="containsText" text="iw.kkZad">
      <formula>NOT(ISERROR(SEARCH("iw.kkZad",L1790)))</formula>
    </cfRule>
  </conditionalFormatting>
  <conditionalFormatting sqref="L1791">
    <cfRule type="cellIs" dxfId="4172" priority="3366" stopIfTrue="1" operator="equal">
      <formula>0</formula>
    </cfRule>
  </conditionalFormatting>
  <conditionalFormatting sqref="L1791">
    <cfRule type="containsText" dxfId="4171" priority="3361" stopIfTrue="1" operator="containsText" text="dsoy jktdh; fo|ky;ksa esa iz;ksx gsrq fu%'kqYd">
      <formula>NOT(ISERROR(SEARCH("dsoy jktdh; fo|ky;ksa esa iz;ksx gsrq fu%'kqYd",L1791)))</formula>
    </cfRule>
    <cfRule type="containsText" dxfId="4170" priority="3362" stopIfTrue="1" operator="containsText" text="dsoy jktdh; fo|ky;ksa esa iz;ksx gsrq fu%'kqYd">
      <formula>NOT(ISERROR(SEARCH("dsoy jktdh; fo|ky;ksa esa iz;ksx gsrq fu%'kqYd",L1791)))</formula>
    </cfRule>
    <cfRule type="containsText" dxfId="4169" priority="3363" stopIfTrue="1" operator="containsText" text="dsoy jktdh; fo|ky;ksa esa iz;ksx gsrq fu%'kqYd">
      <formula>NOT(ISERROR(SEARCH("dsoy jktdh; fo|ky;ksa esa iz;ksx gsrq fu%'kqYd",L1791)))</formula>
    </cfRule>
    <cfRule type="containsText" dxfId="4168" priority="3364" stopIfTrue="1" operator="containsText" text="f'k{kk foHkkx jktLFkku">
      <formula>NOT(ISERROR(SEARCH("f'k{kk foHkkx jktLFkku",L1791)))</formula>
    </cfRule>
    <cfRule type="containsText" dxfId="4167" priority="3365" stopIfTrue="1" operator="containsText" text="iw.kkZad">
      <formula>NOT(ISERROR(SEARCH("iw.kkZad",L1791)))</formula>
    </cfRule>
  </conditionalFormatting>
  <conditionalFormatting sqref="O1789">
    <cfRule type="cellIs" dxfId="4166" priority="3360" stopIfTrue="1" operator="equal">
      <formula>0</formula>
    </cfRule>
  </conditionalFormatting>
  <conditionalFormatting sqref="O1789">
    <cfRule type="containsText" dxfId="4165" priority="3355" stopIfTrue="1" operator="containsText" text="dsoy jktdh; fo|ky;ksa esa iz;ksx gsrq fu%'kqYd">
      <formula>NOT(ISERROR(SEARCH("dsoy jktdh; fo|ky;ksa esa iz;ksx gsrq fu%'kqYd",O1789)))</formula>
    </cfRule>
    <cfRule type="containsText" dxfId="4164" priority="3356" stopIfTrue="1" operator="containsText" text="dsoy jktdh; fo|ky;ksa esa iz;ksx gsrq fu%'kqYd">
      <formula>NOT(ISERROR(SEARCH("dsoy jktdh; fo|ky;ksa esa iz;ksx gsrq fu%'kqYd",O1789)))</formula>
    </cfRule>
    <cfRule type="containsText" dxfId="4163" priority="3357" stopIfTrue="1" operator="containsText" text="dsoy jktdh; fo|ky;ksa esa iz;ksx gsrq fu%'kqYd">
      <formula>NOT(ISERROR(SEARCH("dsoy jktdh; fo|ky;ksa esa iz;ksx gsrq fu%'kqYd",O1789)))</formula>
    </cfRule>
    <cfRule type="containsText" dxfId="4162" priority="3358" stopIfTrue="1" operator="containsText" text="f'k{kk foHkkx jktLFkku">
      <formula>NOT(ISERROR(SEARCH("f'k{kk foHkkx jktLFkku",O1789)))</formula>
    </cfRule>
    <cfRule type="containsText" dxfId="4161" priority="3359" stopIfTrue="1" operator="containsText" text="iw.kkZad">
      <formula>NOT(ISERROR(SEARCH("iw.kkZad",O1789)))</formula>
    </cfRule>
  </conditionalFormatting>
  <conditionalFormatting sqref="O1790">
    <cfRule type="cellIs" dxfId="4160" priority="3354" stopIfTrue="1" operator="equal">
      <formula>0</formula>
    </cfRule>
  </conditionalFormatting>
  <conditionalFormatting sqref="O1790">
    <cfRule type="containsText" dxfId="4159" priority="3349" stopIfTrue="1" operator="containsText" text="dsoy jktdh; fo|ky;ksa esa iz;ksx gsrq fu%'kqYd">
      <formula>NOT(ISERROR(SEARCH("dsoy jktdh; fo|ky;ksa esa iz;ksx gsrq fu%'kqYd",O1790)))</formula>
    </cfRule>
    <cfRule type="containsText" dxfId="4158" priority="3350" stopIfTrue="1" operator="containsText" text="dsoy jktdh; fo|ky;ksa esa iz;ksx gsrq fu%'kqYd">
      <formula>NOT(ISERROR(SEARCH("dsoy jktdh; fo|ky;ksa esa iz;ksx gsrq fu%'kqYd",O1790)))</formula>
    </cfRule>
    <cfRule type="containsText" dxfId="4157" priority="3351" stopIfTrue="1" operator="containsText" text="dsoy jktdh; fo|ky;ksa esa iz;ksx gsrq fu%'kqYd">
      <formula>NOT(ISERROR(SEARCH("dsoy jktdh; fo|ky;ksa esa iz;ksx gsrq fu%'kqYd",O1790)))</formula>
    </cfRule>
    <cfRule type="containsText" dxfId="4156" priority="3352" stopIfTrue="1" operator="containsText" text="f'k{kk foHkkx jktLFkku">
      <formula>NOT(ISERROR(SEARCH("f'k{kk foHkkx jktLFkku",O1790)))</formula>
    </cfRule>
    <cfRule type="containsText" dxfId="4155" priority="3353" stopIfTrue="1" operator="containsText" text="iw.kkZad">
      <formula>NOT(ISERROR(SEARCH("iw.kkZad",O1790)))</formula>
    </cfRule>
  </conditionalFormatting>
  <conditionalFormatting sqref="O1791">
    <cfRule type="cellIs" dxfId="4154" priority="3348" stopIfTrue="1" operator="equal">
      <formula>0</formula>
    </cfRule>
  </conditionalFormatting>
  <conditionalFormatting sqref="O1791">
    <cfRule type="containsText" dxfId="4153" priority="3343" stopIfTrue="1" operator="containsText" text="dsoy jktdh; fo|ky;ksa esa iz;ksx gsrq fu%'kqYd">
      <formula>NOT(ISERROR(SEARCH("dsoy jktdh; fo|ky;ksa esa iz;ksx gsrq fu%'kqYd",O1791)))</formula>
    </cfRule>
    <cfRule type="containsText" dxfId="4152" priority="3344" stopIfTrue="1" operator="containsText" text="dsoy jktdh; fo|ky;ksa esa iz;ksx gsrq fu%'kqYd">
      <formula>NOT(ISERROR(SEARCH("dsoy jktdh; fo|ky;ksa esa iz;ksx gsrq fu%'kqYd",O1791)))</formula>
    </cfRule>
    <cfRule type="containsText" dxfId="4151" priority="3345" stopIfTrue="1" operator="containsText" text="dsoy jktdh; fo|ky;ksa esa iz;ksx gsrq fu%'kqYd">
      <formula>NOT(ISERROR(SEARCH("dsoy jktdh; fo|ky;ksa esa iz;ksx gsrq fu%'kqYd",O1791)))</formula>
    </cfRule>
    <cfRule type="containsText" dxfId="4150" priority="3346" stopIfTrue="1" operator="containsText" text="f'k{kk foHkkx jktLFkku">
      <formula>NOT(ISERROR(SEARCH("f'k{kk foHkkx jktLFkku",O1791)))</formula>
    </cfRule>
    <cfRule type="containsText" dxfId="4149" priority="3347" stopIfTrue="1" operator="containsText" text="iw.kkZad">
      <formula>NOT(ISERROR(SEARCH("iw.kkZad",O1791)))</formula>
    </cfRule>
  </conditionalFormatting>
  <conditionalFormatting sqref="J1794:J1797">
    <cfRule type="cellIs" dxfId="4148" priority="3342" stopIfTrue="1" operator="equal">
      <formula>0</formula>
    </cfRule>
  </conditionalFormatting>
  <conditionalFormatting sqref="J1794:J1797">
    <cfRule type="containsText" dxfId="4147" priority="3337" stopIfTrue="1" operator="containsText" text="dsoy jktdh; fo|ky;ksa esa iz;ksx gsrq fu%'kqYd">
      <formula>NOT(ISERROR(SEARCH("dsoy jktdh; fo|ky;ksa esa iz;ksx gsrq fu%'kqYd",J1794)))</formula>
    </cfRule>
    <cfRule type="containsText" dxfId="4146" priority="3338" stopIfTrue="1" operator="containsText" text="dsoy jktdh; fo|ky;ksa esa iz;ksx gsrq fu%'kqYd">
      <formula>NOT(ISERROR(SEARCH("dsoy jktdh; fo|ky;ksa esa iz;ksx gsrq fu%'kqYd",J1794)))</formula>
    </cfRule>
    <cfRule type="containsText" dxfId="4145" priority="3339" stopIfTrue="1" operator="containsText" text="dsoy jktdh; fo|ky;ksa esa iz;ksx gsrq fu%'kqYd">
      <formula>NOT(ISERROR(SEARCH("dsoy jktdh; fo|ky;ksa esa iz;ksx gsrq fu%'kqYd",J1794)))</formula>
    </cfRule>
    <cfRule type="containsText" dxfId="4144" priority="3340" stopIfTrue="1" operator="containsText" text="f'k{kk foHkkx jktLFkku">
      <formula>NOT(ISERROR(SEARCH("f'k{kk foHkkx jktLFkku",J1794)))</formula>
    </cfRule>
    <cfRule type="containsText" dxfId="4143" priority="3341" stopIfTrue="1" operator="containsText" text="iw.kkZad">
      <formula>NOT(ISERROR(SEARCH("iw.kkZad",J1794)))</formula>
    </cfRule>
  </conditionalFormatting>
  <conditionalFormatting sqref="J1798">
    <cfRule type="cellIs" dxfId="4142" priority="3336" stopIfTrue="1" operator="equal">
      <formula>0</formula>
    </cfRule>
  </conditionalFormatting>
  <conditionalFormatting sqref="J1798">
    <cfRule type="containsText" dxfId="4141" priority="3331" stopIfTrue="1" operator="containsText" text="dsoy jktdh; fo|ky;ksa esa iz;ksx gsrq fu%'kqYd">
      <formula>NOT(ISERROR(SEARCH("dsoy jktdh; fo|ky;ksa esa iz;ksx gsrq fu%'kqYd",J1798)))</formula>
    </cfRule>
    <cfRule type="containsText" dxfId="4140" priority="3332" stopIfTrue="1" operator="containsText" text="dsoy jktdh; fo|ky;ksa esa iz;ksx gsrq fu%'kqYd">
      <formula>NOT(ISERROR(SEARCH("dsoy jktdh; fo|ky;ksa esa iz;ksx gsrq fu%'kqYd",J1798)))</formula>
    </cfRule>
    <cfRule type="containsText" dxfId="4139" priority="3333" stopIfTrue="1" operator="containsText" text="dsoy jktdh; fo|ky;ksa esa iz;ksx gsrq fu%'kqYd">
      <formula>NOT(ISERROR(SEARCH("dsoy jktdh; fo|ky;ksa esa iz;ksx gsrq fu%'kqYd",J1798)))</formula>
    </cfRule>
    <cfRule type="containsText" dxfId="4138" priority="3334" stopIfTrue="1" operator="containsText" text="f'k{kk foHkkx jktLFkku">
      <formula>NOT(ISERROR(SEARCH("f'k{kk foHkkx jktLFkku",J1798)))</formula>
    </cfRule>
    <cfRule type="containsText" dxfId="4137" priority="3335" stopIfTrue="1" operator="containsText" text="iw.kkZad">
      <formula>NOT(ISERROR(SEARCH("iw.kkZad",J1798)))</formula>
    </cfRule>
  </conditionalFormatting>
  <conditionalFormatting sqref="N1774">
    <cfRule type="cellIs" dxfId="4136" priority="3330" stopIfTrue="1" operator="equal">
      <formula>0</formula>
    </cfRule>
  </conditionalFormatting>
  <conditionalFormatting sqref="N1774">
    <cfRule type="containsText" dxfId="4135" priority="3325" stopIfTrue="1" operator="containsText" text="dsoy jktdh; fo|ky;ksa esa iz;ksx gsrq fu%'kqYd">
      <formula>NOT(ISERROR(SEARCH("dsoy jktdh; fo|ky;ksa esa iz;ksx gsrq fu%'kqYd",N1774)))</formula>
    </cfRule>
    <cfRule type="containsText" dxfId="4134" priority="3326" stopIfTrue="1" operator="containsText" text="dsoy jktdh; fo|ky;ksa esa iz;ksx gsrq fu%'kqYd">
      <formula>NOT(ISERROR(SEARCH("dsoy jktdh; fo|ky;ksa esa iz;ksx gsrq fu%'kqYd",N1774)))</formula>
    </cfRule>
    <cfRule type="containsText" dxfId="4133" priority="3327" stopIfTrue="1" operator="containsText" text="dsoy jktdh; fo|ky;ksa esa iz;ksx gsrq fu%'kqYd">
      <formula>NOT(ISERROR(SEARCH("dsoy jktdh; fo|ky;ksa esa iz;ksx gsrq fu%'kqYd",N1774)))</formula>
    </cfRule>
    <cfRule type="containsText" dxfId="4132" priority="3328" stopIfTrue="1" operator="containsText" text="f'k{kk foHkkx jktLFkku">
      <formula>NOT(ISERROR(SEARCH("f'k{kk foHkkx jktLFkku",N1774)))</formula>
    </cfRule>
    <cfRule type="containsText" dxfId="4131" priority="3329" stopIfTrue="1" operator="containsText" text="iw.kkZad">
      <formula>NOT(ISERROR(SEARCH("iw.kkZad",N1774)))</formula>
    </cfRule>
  </conditionalFormatting>
  <conditionalFormatting sqref="N1775">
    <cfRule type="cellIs" dxfId="4130" priority="3324" stopIfTrue="1" operator="equal">
      <formula>0</formula>
    </cfRule>
  </conditionalFormatting>
  <conditionalFormatting sqref="N1775">
    <cfRule type="containsText" dxfId="4129" priority="3319" stopIfTrue="1" operator="containsText" text="dsoy jktdh; fo|ky;ksa esa iz;ksx gsrq fu%'kqYd">
      <formula>NOT(ISERROR(SEARCH("dsoy jktdh; fo|ky;ksa esa iz;ksx gsrq fu%'kqYd",N1775)))</formula>
    </cfRule>
    <cfRule type="containsText" dxfId="4128" priority="3320" stopIfTrue="1" operator="containsText" text="dsoy jktdh; fo|ky;ksa esa iz;ksx gsrq fu%'kqYd">
      <formula>NOT(ISERROR(SEARCH("dsoy jktdh; fo|ky;ksa esa iz;ksx gsrq fu%'kqYd",N1775)))</formula>
    </cfRule>
    <cfRule type="containsText" dxfId="4127" priority="3321" stopIfTrue="1" operator="containsText" text="dsoy jktdh; fo|ky;ksa esa iz;ksx gsrq fu%'kqYd">
      <formula>NOT(ISERROR(SEARCH("dsoy jktdh; fo|ky;ksa esa iz;ksx gsrq fu%'kqYd",N1775)))</formula>
    </cfRule>
    <cfRule type="containsText" dxfId="4126" priority="3322" stopIfTrue="1" operator="containsText" text="f'k{kk foHkkx jktLFkku">
      <formula>NOT(ISERROR(SEARCH("f'k{kk foHkkx jktLFkku",N1775)))</formula>
    </cfRule>
    <cfRule type="containsText" dxfId="4125" priority="3323" stopIfTrue="1" operator="containsText" text="iw.kkZad">
      <formula>NOT(ISERROR(SEARCH("iw.kkZad",N1775)))</formula>
    </cfRule>
  </conditionalFormatting>
  <conditionalFormatting sqref="B1775:C1775">
    <cfRule type="cellIs" dxfId="4124" priority="3318" stopIfTrue="1" operator="equal">
      <formula>0</formula>
    </cfRule>
  </conditionalFormatting>
  <conditionalFormatting sqref="B1775:C1775">
    <cfRule type="containsText" dxfId="4123" priority="3313" stopIfTrue="1" operator="containsText" text="dsoy jktdh; fo|ky;ksa esa iz;ksx gsrq fu%'kqYd">
      <formula>NOT(ISERROR(SEARCH("dsoy jktdh; fo|ky;ksa esa iz;ksx gsrq fu%'kqYd",B1775)))</formula>
    </cfRule>
    <cfRule type="containsText" dxfId="4122" priority="3314" stopIfTrue="1" operator="containsText" text="dsoy jktdh; fo|ky;ksa esa iz;ksx gsrq fu%'kqYd">
      <formula>NOT(ISERROR(SEARCH("dsoy jktdh; fo|ky;ksa esa iz;ksx gsrq fu%'kqYd",B1775)))</formula>
    </cfRule>
    <cfRule type="containsText" dxfId="4121" priority="3315" stopIfTrue="1" operator="containsText" text="dsoy jktdh; fo|ky;ksa esa iz;ksx gsrq fu%'kqYd">
      <formula>NOT(ISERROR(SEARCH("dsoy jktdh; fo|ky;ksa esa iz;ksx gsrq fu%'kqYd",B1775)))</formula>
    </cfRule>
    <cfRule type="containsText" dxfId="4120" priority="3316" stopIfTrue="1" operator="containsText" text="f'k{kk foHkkx jktLFkku">
      <formula>NOT(ISERROR(SEARCH("f'k{kk foHkkx jktLFkku",B1775)))</formula>
    </cfRule>
    <cfRule type="containsText" dxfId="4119" priority="3317" stopIfTrue="1" operator="containsText" text="iw.kkZad">
      <formula>NOT(ISERROR(SEARCH("iw.kkZad",B1775)))</formula>
    </cfRule>
  </conditionalFormatting>
  <conditionalFormatting sqref="B1817:F1817 B1820:D1820 F1820 H1820 B1818:C1819 B1810:C1812 A1799:A1800 B1822:D1822 F1822 H1822 C1803:C1805 B1801:B1805 B1807:C1807 J1805 B1821">
    <cfRule type="cellIs" dxfId="4118" priority="3312" stopIfTrue="1" operator="equal">
      <formula>0</formula>
    </cfRule>
  </conditionalFormatting>
  <conditionalFormatting sqref="B1817:F1817 B1820:D1820 F1820 H1820 B1818:C1819 B1810:C1812 A1799:A1800 B1822:D1822 F1822 H1822 C1803:C1805 B1801:B1805 B1807:C1807 J1805 B1821">
    <cfRule type="containsText" dxfId="4117" priority="3307" stopIfTrue="1" operator="containsText" text="dsoy jktdh; fo|ky;ksa esa iz;ksx gsrq fu%'kqYd">
      <formula>NOT(ISERROR(SEARCH("dsoy jktdh; fo|ky;ksa esa iz;ksx gsrq fu%'kqYd",A1799)))</formula>
    </cfRule>
    <cfRule type="containsText" dxfId="4116" priority="3308" stopIfTrue="1" operator="containsText" text="dsoy jktdh; fo|ky;ksa esa iz;ksx gsrq fu%'kqYd">
      <formula>NOT(ISERROR(SEARCH("dsoy jktdh; fo|ky;ksa esa iz;ksx gsrq fu%'kqYd",A1799)))</formula>
    </cfRule>
    <cfRule type="containsText" dxfId="4115" priority="3309" stopIfTrue="1" operator="containsText" text="dsoy jktdh; fo|ky;ksa esa iz;ksx gsrq fu%'kqYd">
      <formula>NOT(ISERROR(SEARCH("dsoy jktdh; fo|ky;ksa esa iz;ksx gsrq fu%'kqYd",A1799)))</formula>
    </cfRule>
    <cfRule type="containsText" dxfId="4114" priority="3310" stopIfTrue="1" operator="containsText" text="f'k{kk foHkkx jktLFkku">
      <formula>NOT(ISERROR(SEARCH("f'k{kk foHkkx jktLFkku",A1799)))</formula>
    </cfRule>
    <cfRule type="containsText" dxfId="4113" priority="3311" stopIfTrue="1" operator="containsText" text="iw.kkZad">
      <formula>NOT(ISERROR(SEARCH("iw.kkZad",A1799)))</formula>
    </cfRule>
  </conditionalFormatting>
  <conditionalFormatting sqref="B1807:C1807">
    <cfRule type="cellIs" dxfId="4112" priority="3305" operator="equal">
      <formula>0</formula>
    </cfRule>
    <cfRule type="containsText" dxfId="4111" priority="3306" stopIfTrue="1" operator="containsText" text="false">
      <formula>NOT(ISERROR(SEARCH("false",B1807)))</formula>
    </cfRule>
  </conditionalFormatting>
  <conditionalFormatting sqref="H1825:H1829">
    <cfRule type="cellIs" dxfId="4110" priority="3238" stopIfTrue="1" operator="equal">
      <formula>0</formula>
    </cfRule>
  </conditionalFormatting>
  <conditionalFormatting sqref="H1825:H1829">
    <cfRule type="containsText" dxfId="4109" priority="3233" stopIfTrue="1" operator="containsText" text="dsoy jktdh; fo|ky;ksa esa iz;ksx gsrq fu%'kqYd">
      <formula>NOT(ISERROR(SEARCH("dsoy jktdh; fo|ky;ksa esa iz;ksx gsrq fu%'kqYd",H1825)))</formula>
    </cfRule>
    <cfRule type="containsText" dxfId="4108" priority="3234" stopIfTrue="1" operator="containsText" text="dsoy jktdh; fo|ky;ksa esa iz;ksx gsrq fu%'kqYd">
      <formula>NOT(ISERROR(SEARCH("dsoy jktdh; fo|ky;ksa esa iz;ksx gsrq fu%'kqYd",H1825)))</formula>
    </cfRule>
    <cfRule type="containsText" dxfId="4107" priority="3235" stopIfTrue="1" operator="containsText" text="dsoy jktdh; fo|ky;ksa esa iz;ksx gsrq fu%'kqYd">
      <formula>NOT(ISERROR(SEARCH("dsoy jktdh; fo|ky;ksa esa iz;ksx gsrq fu%'kqYd",H1825)))</formula>
    </cfRule>
    <cfRule type="containsText" dxfId="4106" priority="3236" stopIfTrue="1" operator="containsText" text="f'k{kk foHkkx jktLFkku">
      <formula>NOT(ISERROR(SEARCH("f'k{kk foHkkx jktLFkku",H1825)))</formula>
    </cfRule>
    <cfRule type="containsText" dxfId="4105" priority="3237" stopIfTrue="1" operator="containsText" text="iw.kkZad">
      <formula>NOT(ISERROR(SEARCH("iw.kkZad",H1825)))</formula>
    </cfRule>
  </conditionalFormatting>
  <conditionalFormatting sqref="D1818:F1818">
    <cfRule type="cellIs" dxfId="4104" priority="3304" stopIfTrue="1" operator="equal">
      <formula>0</formula>
    </cfRule>
  </conditionalFormatting>
  <conditionalFormatting sqref="D1818:F1818">
    <cfRule type="containsText" dxfId="4103" priority="3299" stopIfTrue="1" operator="containsText" text="dsoy jktdh; fo|ky;ksa esa iz;ksx gsrq fu%'kqYd">
      <formula>NOT(ISERROR(SEARCH("dsoy jktdh; fo|ky;ksa esa iz;ksx gsrq fu%'kqYd",D1818)))</formula>
    </cfRule>
    <cfRule type="containsText" dxfId="4102" priority="3300" stopIfTrue="1" operator="containsText" text="dsoy jktdh; fo|ky;ksa esa iz;ksx gsrq fu%'kqYd">
      <formula>NOT(ISERROR(SEARCH("dsoy jktdh; fo|ky;ksa esa iz;ksx gsrq fu%'kqYd",D1818)))</formula>
    </cfRule>
    <cfRule type="containsText" dxfId="4101" priority="3301" stopIfTrue="1" operator="containsText" text="dsoy jktdh; fo|ky;ksa esa iz;ksx gsrq fu%'kqYd">
      <formula>NOT(ISERROR(SEARCH("dsoy jktdh; fo|ky;ksa esa iz;ksx gsrq fu%'kqYd",D1818)))</formula>
    </cfRule>
    <cfRule type="containsText" dxfId="4100" priority="3302" stopIfTrue="1" operator="containsText" text="f'k{kk foHkkx jktLFkku">
      <formula>NOT(ISERROR(SEARCH("f'k{kk foHkkx jktLFkku",D1818)))</formula>
    </cfRule>
    <cfRule type="containsText" dxfId="4099" priority="3303" stopIfTrue="1" operator="containsText" text="iw.kkZad">
      <formula>NOT(ISERROR(SEARCH("iw.kkZad",D1818)))</formula>
    </cfRule>
  </conditionalFormatting>
  <conditionalFormatting sqref="D1819:F1819">
    <cfRule type="cellIs" dxfId="4098" priority="3298" stopIfTrue="1" operator="equal">
      <formula>0</formula>
    </cfRule>
  </conditionalFormatting>
  <conditionalFormatting sqref="D1819:F1819">
    <cfRule type="containsText" dxfId="4097" priority="3293" stopIfTrue="1" operator="containsText" text="dsoy jktdh; fo|ky;ksa esa iz;ksx gsrq fu%'kqYd">
      <formula>NOT(ISERROR(SEARCH("dsoy jktdh; fo|ky;ksa esa iz;ksx gsrq fu%'kqYd",D1819)))</formula>
    </cfRule>
    <cfRule type="containsText" dxfId="4096" priority="3294" stopIfTrue="1" operator="containsText" text="dsoy jktdh; fo|ky;ksa esa iz;ksx gsrq fu%'kqYd">
      <formula>NOT(ISERROR(SEARCH("dsoy jktdh; fo|ky;ksa esa iz;ksx gsrq fu%'kqYd",D1819)))</formula>
    </cfRule>
    <cfRule type="containsText" dxfId="4095" priority="3295" stopIfTrue="1" operator="containsText" text="dsoy jktdh; fo|ky;ksa esa iz;ksx gsrq fu%'kqYd">
      <formula>NOT(ISERROR(SEARCH("dsoy jktdh; fo|ky;ksa esa iz;ksx gsrq fu%'kqYd",D1819)))</formula>
    </cfRule>
    <cfRule type="containsText" dxfId="4094" priority="3296" stopIfTrue="1" operator="containsText" text="f'k{kk foHkkx jktLFkku">
      <formula>NOT(ISERROR(SEARCH("f'k{kk foHkkx jktLFkku",D1819)))</formula>
    </cfRule>
    <cfRule type="containsText" dxfId="4093" priority="3297" stopIfTrue="1" operator="containsText" text="iw.kkZad">
      <formula>NOT(ISERROR(SEARCH("iw.kkZad",D1819)))</formula>
    </cfRule>
  </conditionalFormatting>
  <conditionalFormatting sqref="L1820">
    <cfRule type="cellIs" dxfId="4092" priority="3292" stopIfTrue="1" operator="equal">
      <formula>0</formula>
    </cfRule>
  </conditionalFormatting>
  <conditionalFormatting sqref="L1820">
    <cfRule type="containsText" dxfId="4091" priority="3287" stopIfTrue="1" operator="containsText" text="dsoy jktdh; fo|ky;ksa esa iz;ksx gsrq fu%'kqYd">
      <formula>NOT(ISERROR(SEARCH("dsoy jktdh; fo|ky;ksa esa iz;ksx gsrq fu%'kqYd",L1820)))</formula>
    </cfRule>
    <cfRule type="containsText" dxfId="4090" priority="3288" stopIfTrue="1" operator="containsText" text="dsoy jktdh; fo|ky;ksa esa iz;ksx gsrq fu%'kqYd">
      <formula>NOT(ISERROR(SEARCH("dsoy jktdh; fo|ky;ksa esa iz;ksx gsrq fu%'kqYd",L1820)))</formula>
    </cfRule>
    <cfRule type="containsText" dxfId="4089" priority="3289" stopIfTrue="1" operator="containsText" text="dsoy jktdh; fo|ky;ksa esa iz;ksx gsrq fu%'kqYd">
      <formula>NOT(ISERROR(SEARCH("dsoy jktdh; fo|ky;ksa esa iz;ksx gsrq fu%'kqYd",L1820)))</formula>
    </cfRule>
    <cfRule type="containsText" dxfId="4088" priority="3290" stopIfTrue="1" operator="containsText" text="f'k{kk foHkkx jktLFkku">
      <formula>NOT(ISERROR(SEARCH("f'k{kk foHkkx jktLFkku",L1820)))</formula>
    </cfRule>
    <cfRule type="containsText" dxfId="4087" priority="3291" stopIfTrue="1" operator="containsText" text="iw.kkZad">
      <formula>NOT(ISERROR(SEARCH("iw.kkZad",L1820)))</formula>
    </cfRule>
  </conditionalFormatting>
  <conditionalFormatting sqref="H1821">
    <cfRule type="cellIs" dxfId="4086" priority="3286" stopIfTrue="1" operator="equal">
      <formula>0</formula>
    </cfRule>
  </conditionalFormatting>
  <conditionalFormatting sqref="H1821">
    <cfRule type="containsText" dxfId="4085" priority="3281" stopIfTrue="1" operator="containsText" text="dsoy jktdh; fo|ky;ksa esa iz;ksx gsrq fu%'kqYd">
      <formula>NOT(ISERROR(SEARCH("dsoy jktdh; fo|ky;ksa esa iz;ksx gsrq fu%'kqYd",H1821)))</formula>
    </cfRule>
    <cfRule type="containsText" dxfId="4084" priority="3282" stopIfTrue="1" operator="containsText" text="dsoy jktdh; fo|ky;ksa esa iz;ksx gsrq fu%'kqYd">
      <formula>NOT(ISERROR(SEARCH("dsoy jktdh; fo|ky;ksa esa iz;ksx gsrq fu%'kqYd",H1821)))</formula>
    </cfRule>
    <cfRule type="containsText" dxfId="4083" priority="3283" stopIfTrue="1" operator="containsText" text="dsoy jktdh; fo|ky;ksa esa iz;ksx gsrq fu%'kqYd">
      <formula>NOT(ISERROR(SEARCH("dsoy jktdh; fo|ky;ksa esa iz;ksx gsrq fu%'kqYd",H1821)))</formula>
    </cfRule>
    <cfRule type="containsText" dxfId="4082" priority="3284" stopIfTrue="1" operator="containsText" text="f'k{kk foHkkx jktLFkku">
      <formula>NOT(ISERROR(SEARCH("f'k{kk foHkkx jktLFkku",H1821)))</formula>
    </cfRule>
    <cfRule type="containsText" dxfId="4081" priority="3285" stopIfTrue="1" operator="containsText" text="iw.kkZad">
      <formula>NOT(ISERROR(SEARCH("iw.kkZad",H1821)))</formula>
    </cfRule>
  </conditionalFormatting>
  <conditionalFormatting sqref="C1814">
    <cfRule type="cellIs" dxfId="4080" priority="3280" stopIfTrue="1" operator="equal">
      <formula>0</formula>
    </cfRule>
  </conditionalFormatting>
  <conditionalFormatting sqref="C1814">
    <cfRule type="containsText" dxfId="4079" priority="3275" stopIfTrue="1" operator="containsText" text="dsoy jktdh; fo|ky;ksa esa iz;ksx gsrq fu%'kqYd">
      <formula>NOT(ISERROR(SEARCH("dsoy jktdh; fo|ky;ksa esa iz;ksx gsrq fu%'kqYd",C1814)))</formula>
    </cfRule>
    <cfRule type="containsText" dxfId="4078" priority="3276" stopIfTrue="1" operator="containsText" text="dsoy jktdh; fo|ky;ksa esa iz;ksx gsrq fu%'kqYd">
      <formula>NOT(ISERROR(SEARCH("dsoy jktdh; fo|ky;ksa esa iz;ksx gsrq fu%'kqYd",C1814)))</formula>
    </cfRule>
    <cfRule type="containsText" dxfId="4077" priority="3277" stopIfTrue="1" operator="containsText" text="dsoy jktdh; fo|ky;ksa esa iz;ksx gsrq fu%'kqYd">
      <formula>NOT(ISERROR(SEARCH("dsoy jktdh; fo|ky;ksa esa iz;ksx gsrq fu%'kqYd",C1814)))</formula>
    </cfRule>
    <cfRule type="containsText" dxfId="4076" priority="3278" stopIfTrue="1" operator="containsText" text="f'k{kk foHkkx jktLFkku">
      <formula>NOT(ISERROR(SEARCH("f'k{kk foHkkx jktLFkku",C1814)))</formula>
    </cfRule>
    <cfRule type="containsText" dxfId="4075" priority="3279" stopIfTrue="1" operator="containsText" text="iw.kkZad">
      <formula>NOT(ISERROR(SEARCH("iw.kkZad",C1814)))</formula>
    </cfRule>
  </conditionalFormatting>
  <conditionalFormatting sqref="B1813">
    <cfRule type="cellIs" dxfId="4074" priority="3274" stopIfTrue="1" operator="equal">
      <formula>0</formula>
    </cfRule>
  </conditionalFormatting>
  <conditionalFormatting sqref="B1813">
    <cfRule type="containsText" dxfId="4073" priority="3269" stopIfTrue="1" operator="containsText" text="dsoy jktdh; fo|ky;ksa esa iz;ksx gsrq fu%'kqYd">
      <formula>NOT(ISERROR(SEARCH("dsoy jktdh; fo|ky;ksa esa iz;ksx gsrq fu%'kqYd",B1813)))</formula>
    </cfRule>
    <cfRule type="containsText" dxfId="4072" priority="3270" stopIfTrue="1" operator="containsText" text="dsoy jktdh; fo|ky;ksa esa iz;ksx gsrq fu%'kqYd">
      <formula>NOT(ISERROR(SEARCH("dsoy jktdh; fo|ky;ksa esa iz;ksx gsrq fu%'kqYd",B1813)))</formula>
    </cfRule>
    <cfRule type="containsText" dxfId="4071" priority="3271" stopIfTrue="1" operator="containsText" text="dsoy jktdh; fo|ky;ksa esa iz;ksx gsrq fu%'kqYd">
      <formula>NOT(ISERROR(SEARCH("dsoy jktdh; fo|ky;ksa esa iz;ksx gsrq fu%'kqYd",B1813)))</formula>
    </cfRule>
    <cfRule type="containsText" dxfId="4070" priority="3272" stopIfTrue="1" operator="containsText" text="f'k{kk foHkkx jktLFkku">
      <formula>NOT(ISERROR(SEARCH("f'k{kk foHkkx jktLFkku",B1813)))</formula>
    </cfRule>
    <cfRule type="containsText" dxfId="4069" priority="3273" stopIfTrue="1" operator="containsText" text="iw.kkZad">
      <formula>NOT(ISERROR(SEARCH("iw.kkZad",B1813)))</formula>
    </cfRule>
  </conditionalFormatting>
  <conditionalFormatting sqref="K1809 D1809:F1809 H1809:I1809">
    <cfRule type="cellIs" dxfId="4068" priority="3268" stopIfTrue="1" operator="equal">
      <formula>0</formula>
    </cfRule>
  </conditionalFormatting>
  <conditionalFormatting sqref="K1809 D1809:F1809 H1809:I1809">
    <cfRule type="containsText" dxfId="4067" priority="3263" stopIfTrue="1" operator="containsText" text="dsoy jktdh; fo|ky;ksa esa iz;ksx gsrq fu%'kqYd">
      <formula>NOT(ISERROR(SEARCH("dsoy jktdh; fo|ky;ksa esa iz;ksx gsrq fu%'kqYd",D1809)))</formula>
    </cfRule>
    <cfRule type="containsText" dxfId="4066" priority="3264" stopIfTrue="1" operator="containsText" text="dsoy jktdh; fo|ky;ksa esa iz;ksx gsrq fu%'kqYd">
      <formula>NOT(ISERROR(SEARCH("dsoy jktdh; fo|ky;ksa esa iz;ksx gsrq fu%'kqYd",D1809)))</formula>
    </cfRule>
    <cfRule type="containsText" dxfId="4065" priority="3265" stopIfTrue="1" operator="containsText" text="dsoy jktdh; fo|ky;ksa esa iz;ksx gsrq fu%'kqYd">
      <formula>NOT(ISERROR(SEARCH("dsoy jktdh; fo|ky;ksa esa iz;ksx gsrq fu%'kqYd",D1809)))</formula>
    </cfRule>
    <cfRule type="containsText" dxfId="4064" priority="3266" stopIfTrue="1" operator="containsText" text="f'k{kk foHkkx jktLFkku">
      <formula>NOT(ISERROR(SEARCH("f'k{kk foHkkx jktLFkku",D1809)))</formula>
    </cfRule>
    <cfRule type="containsText" dxfId="4063" priority="3267" stopIfTrue="1" operator="containsText" text="iw.kkZad">
      <formula>NOT(ISERROR(SEARCH("iw.kkZad",D1809)))</formula>
    </cfRule>
  </conditionalFormatting>
  <conditionalFormatting sqref="K1809 D1809:F1809 H1809:I1809">
    <cfRule type="cellIs" dxfId="4062" priority="3261" operator="equal">
      <formula>0</formula>
    </cfRule>
    <cfRule type="containsText" dxfId="4061" priority="3262" stopIfTrue="1" operator="containsText" text="false">
      <formula>NOT(ISERROR(SEARCH("false",D1809)))</formula>
    </cfRule>
  </conditionalFormatting>
  <conditionalFormatting sqref="K1809 D1809:F1809 H1809:I1809">
    <cfRule type="containsText" dxfId="4060" priority="3260" stopIfTrue="1" operator="containsText" text="izk;ks-">
      <formula>NOT(ISERROR(SEARCH("izk;ks-",D1809)))</formula>
    </cfRule>
  </conditionalFormatting>
  <conditionalFormatting sqref="K1813 D1813:F1813 H1813:I1813">
    <cfRule type="cellIs" dxfId="4059" priority="3259" stopIfTrue="1" operator="equal">
      <formula>0</formula>
    </cfRule>
  </conditionalFormatting>
  <conditionalFormatting sqref="K1813 D1813:F1813 H1813:I1813">
    <cfRule type="containsText" dxfId="4058" priority="3254" stopIfTrue="1" operator="containsText" text="dsoy jktdh; fo|ky;ksa esa iz;ksx gsrq fu%'kqYd">
      <formula>NOT(ISERROR(SEARCH("dsoy jktdh; fo|ky;ksa esa iz;ksx gsrq fu%'kqYd",D1813)))</formula>
    </cfRule>
    <cfRule type="containsText" dxfId="4057" priority="3255" stopIfTrue="1" operator="containsText" text="dsoy jktdh; fo|ky;ksa esa iz;ksx gsrq fu%'kqYd">
      <formula>NOT(ISERROR(SEARCH("dsoy jktdh; fo|ky;ksa esa iz;ksx gsrq fu%'kqYd",D1813)))</formula>
    </cfRule>
    <cfRule type="containsText" dxfId="4056" priority="3256" stopIfTrue="1" operator="containsText" text="dsoy jktdh; fo|ky;ksa esa iz;ksx gsrq fu%'kqYd">
      <formula>NOT(ISERROR(SEARCH("dsoy jktdh; fo|ky;ksa esa iz;ksx gsrq fu%'kqYd",D1813)))</formula>
    </cfRule>
    <cfRule type="containsText" dxfId="4055" priority="3257" stopIfTrue="1" operator="containsText" text="f'k{kk foHkkx jktLFkku">
      <formula>NOT(ISERROR(SEARCH("f'k{kk foHkkx jktLFkku",D1813)))</formula>
    </cfRule>
    <cfRule type="containsText" dxfId="4054" priority="3258" stopIfTrue="1" operator="containsText" text="iw.kkZad">
      <formula>NOT(ISERROR(SEARCH("iw.kkZad",D1813)))</formula>
    </cfRule>
  </conditionalFormatting>
  <conditionalFormatting sqref="K1813 D1813:F1813 H1813:I1813">
    <cfRule type="cellIs" dxfId="4053" priority="3252" operator="equal">
      <formula>0</formula>
    </cfRule>
    <cfRule type="containsText" dxfId="4052" priority="3253" stopIfTrue="1" operator="containsText" text="false">
      <formula>NOT(ISERROR(SEARCH("false",D1813)))</formula>
    </cfRule>
  </conditionalFormatting>
  <conditionalFormatting sqref="K1813 D1813:F1813 H1813:I1813">
    <cfRule type="containsText" dxfId="4051" priority="3251" stopIfTrue="1" operator="containsText" text="izk;ks-">
      <formula>NOT(ISERROR(SEARCH("izk;ks-",D1813)))</formula>
    </cfRule>
  </conditionalFormatting>
  <conditionalFormatting sqref="D1825:D1829">
    <cfRule type="cellIs" dxfId="4050" priority="3250" stopIfTrue="1" operator="equal">
      <formula>0</formula>
    </cfRule>
  </conditionalFormatting>
  <conditionalFormatting sqref="D1825:D1829">
    <cfRule type="containsText" dxfId="4049" priority="3245" stopIfTrue="1" operator="containsText" text="dsoy jktdh; fo|ky;ksa esa iz;ksx gsrq fu%'kqYd">
      <formula>NOT(ISERROR(SEARCH("dsoy jktdh; fo|ky;ksa esa iz;ksx gsrq fu%'kqYd",D1825)))</formula>
    </cfRule>
    <cfRule type="containsText" dxfId="4048" priority="3246" stopIfTrue="1" operator="containsText" text="dsoy jktdh; fo|ky;ksa esa iz;ksx gsrq fu%'kqYd">
      <formula>NOT(ISERROR(SEARCH("dsoy jktdh; fo|ky;ksa esa iz;ksx gsrq fu%'kqYd",D1825)))</formula>
    </cfRule>
    <cfRule type="containsText" dxfId="4047" priority="3247" stopIfTrue="1" operator="containsText" text="dsoy jktdh; fo|ky;ksa esa iz;ksx gsrq fu%'kqYd">
      <formula>NOT(ISERROR(SEARCH("dsoy jktdh; fo|ky;ksa esa iz;ksx gsrq fu%'kqYd",D1825)))</formula>
    </cfRule>
    <cfRule type="containsText" dxfId="4046" priority="3248" stopIfTrue="1" operator="containsText" text="f'k{kk foHkkx jktLFkku">
      <formula>NOT(ISERROR(SEARCH("f'k{kk foHkkx jktLFkku",D1825)))</formula>
    </cfRule>
    <cfRule type="containsText" dxfId="4045" priority="3249" stopIfTrue="1" operator="containsText" text="iw.kkZad">
      <formula>NOT(ISERROR(SEARCH("iw.kkZad",D1825)))</formula>
    </cfRule>
  </conditionalFormatting>
  <conditionalFormatting sqref="F1825:F1829">
    <cfRule type="cellIs" dxfId="4044" priority="3244" stopIfTrue="1" operator="equal">
      <formula>0</formula>
    </cfRule>
  </conditionalFormatting>
  <conditionalFormatting sqref="F1825:F1829">
    <cfRule type="containsText" dxfId="4043" priority="3239" stopIfTrue="1" operator="containsText" text="dsoy jktdh; fo|ky;ksa esa iz;ksx gsrq fu%'kqYd">
      <formula>NOT(ISERROR(SEARCH("dsoy jktdh; fo|ky;ksa esa iz;ksx gsrq fu%'kqYd",F1825)))</formula>
    </cfRule>
    <cfRule type="containsText" dxfId="4042" priority="3240" stopIfTrue="1" operator="containsText" text="dsoy jktdh; fo|ky;ksa esa iz;ksx gsrq fu%'kqYd">
      <formula>NOT(ISERROR(SEARCH("dsoy jktdh; fo|ky;ksa esa iz;ksx gsrq fu%'kqYd",F1825)))</formula>
    </cfRule>
    <cfRule type="containsText" dxfId="4041" priority="3241" stopIfTrue="1" operator="containsText" text="dsoy jktdh; fo|ky;ksa esa iz;ksx gsrq fu%'kqYd">
      <formula>NOT(ISERROR(SEARCH("dsoy jktdh; fo|ky;ksa esa iz;ksx gsrq fu%'kqYd",F1825)))</formula>
    </cfRule>
    <cfRule type="containsText" dxfId="4040" priority="3242" stopIfTrue="1" operator="containsText" text="f'k{kk foHkkx jktLFkku">
      <formula>NOT(ISERROR(SEARCH("f'k{kk foHkkx jktLFkku",F1825)))</formula>
    </cfRule>
    <cfRule type="containsText" dxfId="4039" priority="3243" stopIfTrue="1" operator="containsText" text="iw.kkZad">
      <formula>NOT(ISERROR(SEARCH("iw.kkZad",F1825)))</formula>
    </cfRule>
  </conditionalFormatting>
  <conditionalFormatting sqref="B1826:C1826">
    <cfRule type="cellIs" dxfId="4038" priority="3232" stopIfTrue="1" operator="equal">
      <formula>0</formula>
    </cfRule>
  </conditionalFormatting>
  <conditionalFormatting sqref="B1826:C1826">
    <cfRule type="containsText" dxfId="4037" priority="3227" stopIfTrue="1" operator="containsText" text="dsoy jktdh; fo|ky;ksa esa iz;ksx gsrq fu%'kqYd">
      <formula>NOT(ISERROR(SEARCH("dsoy jktdh; fo|ky;ksa esa iz;ksx gsrq fu%'kqYd",B1826)))</formula>
    </cfRule>
    <cfRule type="containsText" dxfId="4036" priority="3228" stopIfTrue="1" operator="containsText" text="dsoy jktdh; fo|ky;ksa esa iz;ksx gsrq fu%'kqYd">
      <formula>NOT(ISERROR(SEARCH("dsoy jktdh; fo|ky;ksa esa iz;ksx gsrq fu%'kqYd",B1826)))</formula>
    </cfRule>
    <cfRule type="containsText" dxfId="4035" priority="3229" stopIfTrue="1" operator="containsText" text="dsoy jktdh; fo|ky;ksa esa iz;ksx gsrq fu%'kqYd">
      <formula>NOT(ISERROR(SEARCH("dsoy jktdh; fo|ky;ksa esa iz;ksx gsrq fu%'kqYd",B1826)))</formula>
    </cfRule>
    <cfRule type="containsText" dxfId="4034" priority="3230" stopIfTrue="1" operator="containsText" text="f'k{kk foHkkx jktLFkku">
      <formula>NOT(ISERROR(SEARCH("f'k{kk foHkkx jktLFkku",B1826)))</formula>
    </cfRule>
    <cfRule type="containsText" dxfId="4033" priority="3231" stopIfTrue="1" operator="containsText" text="iw.kkZad">
      <formula>NOT(ISERROR(SEARCH("iw.kkZad",B1826)))</formula>
    </cfRule>
  </conditionalFormatting>
  <conditionalFormatting sqref="G1810:G1812">
    <cfRule type="expression" dxfId="4032" priority="3226">
      <formula>is(error)</formula>
    </cfRule>
  </conditionalFormatting>
  <conditionalFormatting sqref="G1810:G1812">
    <cfRule type="cellIs" dxfId="4031" priority="3225" operator="equal">
      <formula>0</formula>
    </cfRule>
  </conditionalFormatting>
  <conditionalFormatting sqref="G1810:G1812">
    <cfRule type="expression" dxfId="4030" priority="3224">
      <formula>ISERROR(G1810)</formula>
    </cfRule>
  </conditionalFormatting>
  <conditionalFormatting sqref="K1810:K1812">
    <cfRule type="expression" dxfId="4029" priority="3223">
      <formula>is(error)</formula>
    </cfRule>
  </conditionalFormatting>
  <conditionalFormatting sqref="K1810:K1812">
    <cfRule type="cellIs" dxfId="4028" priority="3222" operator="equal">
      <formula>0</formula>
    </cfRule>
  </conditionalFormatting>
  <conditionalFormatting sqref="K1810:K1812">
    <cfRule type="expression" dxfId="4027" priority="3221">
      <formula>ISERROR(K1810)</formula>
    </cfRule>
  </conditionalFormatting>
  <conditionalFormatting sqref="G1814">
    <cfRule type="expression" dxfId="4026" priority="3220">
      <formula>is(error)</formula>
    </cfRule>
  </conditionalFormatting>
  <conditionalFormatting sqref="G1814">
    <cfRule type="cellIs" dxfId="4025" priority="3219" operator="equal">
      <formula>0</formula>
    </cfRule>
  </conditionalFormatting>
  <conditionalFormatting sqref="G1814">
    <cfRule type="expression" dxfId="4024" priority="3218">
      <formula>ISERROR(G1814)</formula>
    </cfRule>
  </conditionalFormatting>
  <conditionalFormatting sqref="K1814">
    <cfRule type="expression" dxfId="4023" priority="3217">
      <formula>is(error)</formula>
    </cfRule>
  </conditionalFormatting>
  <conditionalFormatting sqref="K1814">
    <cfRule type="cellIs" dxfId="4022" priority="3216" operator="equal">
      <formula>0</formula>
    </cfRule>
  </conditionalFormatting>
  <conditionalFormatting sqref="K1814">
    <cfRule type="expression" dxfId="4021" priority="3215">
      <formula>ISERROR(K1814)</formula>
    </cfRule>
  </conditionalFormatting>
  <conditionalFormatting sqref="O1817:Q1817">
    <cfRule type="cellIs" dxfId="4020" priority="3214" stopIfTrue="1" operator="equal">
      <formula>0</formula>
    </cfRule>
  </conditionalFormatting>
  <conditionalFormatting sqref="O1817:Q1817">
    <cfRule type="containsText" dxfId="4019" priority="3209" stopIfTrue="1" operator="containsText" text="dsoy jktdh; fo|ky;ksa esa iz;ksx gsrq fu%'kqYd">
      <formula>NOT(ISERROR(SEARCH("dsoy jktdh; fo|ky;ksa esa iz;ksx gsrq fu%'kqYd",O1817)))</formula>
    </cfRule>
    <cfRule type="containsText" dxfId="4018" priority="3210" stopIfTrue="1" operator="containsText" text="dsoy jktdh; fo|ky;ksa esa iz;ksx gsrq fu%'kqYd">
      <formula>NOT(ISERROR(SEARCH("dsoy jktdh; fo|ky;ksa esa iz;ksx gsrq fu%'kqYd",O1817)))</formula>
    </cfRule>
    <cfRule type="containsText" dxfId="4017" priority="3211" stopIfTrue="1" operator="containsText" text="dsoy jktdh; fo|ky;ksa esa iz;ksx gsrq fu%'kqYd">
      <formula>NOT(ISERROR(SEARCH("dsoy jktdh; fo|ky;ksa esa iz;ksx gsrq fu%'kqYd",O1817)))</formula>
    </cfRule>
    <cfRule type="containsText" dxfId="4016" priority="3212" stopIfTrue="1" operator="containsText" text="f'k{kk foHkkx jktLFkku">
      <formula>NOT(ISERROR(SEARCH("f'k{kk foHkkx jktLFkku",O1817)))</formula>
    </cfRule>
    <cfRule type="containsText" dxfId="4015" priority="3213" stopIfTrue="1" operator="containsText" text="iw.kkZad">
      <formula>NOT(ISERROR(SEARCH("iw.kkZad",O1817)))</formula>
    </cfRule>
  </conditionalFormatting>
  <conditionalFormatting sqref="F1821">
    <cfRule type="cellIs" dxfId="4014" priority="3178" stopIfTrue="1" operator="equal">
      <formula>0</formula>
    </cfRule>
  </conditionalFormatting>
  <conditionalFormatting sqref="F1821">
    <cfRule type="containsText" dxfId="4013" priority="3173" stopIfTrue="1" operator="containsText" text="dsoy jktdh; fo|ky;ksa esa iz;ksx gsrq fu%'kqYd">
      <formula>NOT(ISERROR(SEARCH("dsoy jktdh; fo|ky;ksa esa iz;ksx gsrq fu%'kqYd",F1821)))</formula>
    </cfRule>
    <cfRule type="containsText" dxfId="4012" priority="3174" stopIfTrue="1" operator="containsText" text="dsoy jktdh; fo|ky;ksa esa iz;ksx gsrq fu%'kqYd">
      <formula>NOT(ISERROR(SEARCH("dsoy jktdh; fo|ky;ksa esa iz;ksx gsrq fu%'kqYd",F1821)))</formula>
    </cfRule>
    <cfRule type="containsText" dxfId="4011" priority="3175" stopIfTrue="1" operator="containsText" text="dsoy jktdh; fo|ky;ksa esa iz;ksx gsrq fu%'kqYd">
      <formula>NOT(ISERROR(SEARCH("dsoy jktdh; fo|ky;ksa esa iz;ksx gsrq fu%'kqYd",F1821)))</formula>
    </cfRule>
    <cfRule type="containsText" dxfId="4010" priority="3176" stopIfTrue="1" operator="containsText" text="f'k{kk foHkkx jktLFkku">
      <formula>NOT(ISERROR(SEARCH("f'k{kk foHkkx jktLFkku",F1821)))</formula>
    </cfRule>
    <cfRule type="containsText" dxfId="4009" priority="3177" stopIfTrue="1" operator="containsText" text="iw.kkZad">
      <formula>NOT(ISERROR(SEARCH("iw.kkZad",F1821)))</formula>
    </cfRule>
  </conditionalFormatting>
  <conditionalFormatting sqref="N1817:N1819">
    <cfRule type="cellIs" dxfId="4008" priority="3196" stopIfTrue="1" operator="equal">
      <formula>0</formula>
    </cfRule>
  </conditionalFormatting>
  <conditionalFormatting sqref="N1817:N1819">
    <cfRule type="containsText" dxfId="4007" priority="3191" stopIfTrue="1" operator="containsText" text="dsoy jktdh; fo|ky;ksa esa iz;ksx gsrq fu%'kqYd">
      <formula>NOT(ISERROR(SEARCH("dsoy jktdh; fo|ky;ksa esa iz;ksx gsrq fu%'kqYd",N1817)))</formula>
    </cfRule>
    <cfRule type="containsText" dxfId="4006" priority="3192" stopIfTrue="1" operator="containsText" text="dsoy jktdh; fo|ky;ksa esa iz;ksx gsrq fu%'kqYd">
      <formula>NOT(ISERROR(SEARCH("dsoy jktdh; fo|ky;ksa esa iz;ksx gsrq fu%'kqYd",N1817)))</formula>
    </cfRule>
    <cfRule type="containsText" dxfId="4005" priority="3193" stopIfTrue="1" operator="containsText" text="dsoy jktdh; fo|ky;ksa esa iz;ksx gsrq fu%'kqYd">
      <formula>NOT(ISERROR(SEARCH("dsoy jktdh; fo|ky;ksa esa iz;ksx gsrq fu%'kqYd",N1817)))</formula>
    </cfRule>
    <cfRule type="containsText" dxfId="4004" priority="3194" stopIfTrue="1" operator="containsText" text="f'k{kk foHkkx jktLFkku">
      <formula>NOT(ISERROR(SEARCH("f'k{kk foHkkx jktLFkku",N1817)))</formula>
    </cfRule>
    <cfRule type="containsText" dxfId="4003" priority="3195" stopIfTrue="1" operator="containsText" text="iw.kkZad">
      <formula>NOT(ISERROR(SEARCH("iw.kkZad",N1817)))</formula>
    </cfRule>
  </conditionalFormatting>
  <conditionalFormatting sqref="J1817:J1819">
    <cfRule type="cellIs" dxfId="4002" priority="3190" stopIfTrue="1" operator="equal">
      <formula>0</formula>
    </cfRule>
  </conditionalFormatting>
  <conditionalFormatting sqref="J1817:J1819">
    <cfRule type="containsText" dxfId="4001" priority="3185" stopIfTrue="1" operator="containsText" text="dsoy jktdh; fo|ky;ksa esa iz;ksx gsrq fu%'kqYd">
      <formula>NOT(ISERROR(SEARCH("dsoy jktdh; fo|ky;ksa esa iz;ksx gsrq fu%'kqYd",J1817)))</formula>
    </cfRule>
    <cfRule type="containsText" dxfId="4000" priority="3186" stopIfTrue="1" operator="containsText" text="dsoy jktdh; fo|ky;ksa esa iz;ksx gsrq fu%'kqYd">
      <formula>NOT(ISERROR(SEARCH("dsoy jktdh; fo|ky;ksa esa iz;ksx gsrq fu%'kqYd",J1817)))</formula>
    </cfRule>
    <cfRule type="containsText" dxfId="3999" priority="3187" stopIfTrue="1" operator="containsText" text="dsoy jktdh; fo|ky;ksa esa iz;ksx gsrq fu%'kqYd">
      <formula>NOT(ISERROR(SEARCH("dsoy jktdh; fo|ky;ksa esa iz;ksx gsrq fu%'kqYd",J1817)))</formula>
    </cfRule>
    <cfRule type="containsText" dxfId="3998" priority="3188" stopIfTrue="1" operator="containsText" text="f'k{kk foHkkx jktLFkku">
      <formula>NOT(ISERROR(SEARCH("f'k{kk foHkkx jktLFkku",J1817)))</formula>
    </cfRule>
    <cfRule type="containsText" dxfId="3997" priority="3189" stopIfTrue="1" operator="containsText" text="iw.kkZad">
      <formula>NOT(ISERROR(SEARCH("iw.kkZad",J1817)))</formula>
    </cfRule>
  </conditionalFormatting>
  <conditionalFormatting sqref="O1818:Q1818">
    <cfRule type="cellIs" dxfId="3996" priority="3208" stopIfTrue="1" operator="equal">
      <formula>0</formula>
    </cfRule>
  </conditionalFormatting>
  <conditionalFormatting sqref="O1818:Q1818">
    <cfRule type="containsText" dxfId="3995" priority="3203" stopIfTrue="1" operator="containsText" text="dsoy jktdh; fo|ky;ksa esa iz;ksx gsrq fu%'kqYd">
      <formula>NOT(ISERROR(SEARCH("dsoy jktdh; fo|ky;ksa esa iz;ksx gsrq fu%'kqYd",O1818)))</formula>
    </cfRule>
    <cfRule type="containsText" dxfId="3994" priority="3204" stopIfTrue="1" operator="containsText" text="dsoy jktdh; fo|ky;ksa esa iz;ksx gsrq fu%'kqYd">
      <formula>NOT(ISERROR(SEARCH("dsoy jktdh; fo|ky;ksa esa iz;ksx gsrq fu%'kqYd",O1818)))</formula>
    </cfRule>
    <cfRule type="containsText" dxfId="3993" priority="3205" stopIfTrue="1" operator="containsText" text="dsoy jktdh; fo|ky;ksa esa iz;ksx gsrq fu%'kqYd">
      <formula>NOT(ISERROR(SEARCH("dsoy jktdh; fo|ky;ksa esa iz;ksx gsrq fu%'kqYd",O1818)))</formula>
    </cfRule>
    <cfRule type="containsText" dxfId="3992" priority="3206" stopIfTrue="1" operator="containsText" text="f'k{kk foHkkx jktLFkku">
      <formula>NOT(ISERROR(SEARCH("f'k{kk foHkkx jktLFkku",O1818)))</formula>
    </cfRule>
    <cfRule type="containsText" dxfId="3991" priority="3207" stopIfTrue="1" operator="containsText" text="iw.kkZad">
      <formula>NOT(ISERROR(SEARCH("iw.kkZad",O1818)))</formula>
    </cfRule>
  </conditionalFormatting>
  <conditionalFormatting sqref="O1819:Q1819">
    <cfRule type="cellIs" dxfId="3990" priority="3202" stopIfTrue="1" operator="equal">
      <formula>0</formula>
    </cfRule>
  </conditionalFormatting>
  <conditionalFormatting sqref="O1819:Q1819">
    <cfRule type="containsText" dxfId="3989" priority="3197" stopIfTrue="1" operator="containsText" text="dsoy jktdh; fo|ky;ksa esa iz;ksx gsrq fu%'kqYd">
      <formula>NOT(ISERROR(SEARCH("dsoy jktdh; fo|ky;ksa esa iz;ksx gsrq fu%'kqYd",O1819)))</formula>
    </cfRule>
    <cfRule type="containsText" dxfId="3988" priority="3198" stopIfTrue="1" operator="containsText" text="dsoy jktdh; fo|ky;ksa esa iz;ksx gsrq fu%'kqYd">
      <formula>NOT(ISERROR(SEARCH("dsoy jktdh; fo|ky;ksa esa iz;ksx gsrq fu%'kqYd",O1819)))</formula>
    </cfRule>
    <cfRule type="containsText" dxfId="3987" priority="3199" stopIfTrue="1" operator="containsText" text="dsoy jktdh; fo|ky;ksa esa iz;ksx gsrq fu%'kqYd">
      <formula>NOT(ISERROR(SEARCH("dsoy jktdh; fo|ky;ksa esa iz;ksx gsrq fu%'kqYd",O1819)))</formula>
    </cfRule>
    <cfRule type="containsText" dxfId="3986" priority="3200" stopIfTrue="1" operator="containsText" text="f'k{kk foHkkx jktLFkku">
      <formula>NOT(ISERROR(SEARCH("f'k{kk foHkkx jktLFkku",O1819)))</formula>
    </cfRule>
    <cfRule type="containsText" dxfId="3985" priority="3201" stopIfTrue="1" operator="containsText" text="iw.kkZad">
      <formula>NOT(ISERROR(SEARCH("iw.kkZad",O1819)))</formula>
    </cfRule>
  </conditionalFormatting>
  <conditionalFormatting sqref="D1821">
    <cfRule type="cellIs" dxfId="3984" priority="3184" stopIfTrue="1" operator="equal">
      <formula>0</formula>
    </cfRule>
  </conditionalFormatting>
  <conditionalFormatting sqref="D1821">
    <cfRule type="containsText" dxfId="3983" priority="3179" stopIfTrue="1" operator="containsText" text="dsoy jktdh; fo|ky;ksa esa iz;ksx gsrq fu%'kqYd">
      <formula>NOT(ISERROR(SEARCH("dsoy jktdh; fo|ky;ksa esa iz;ksx gsrq fu%'kqYd",D1821)))</formula>
    </cfRule>
    <cfRule type="containsText" dxfId="3982" priority="3180" stopIfTrue="1" operator="containsText" text="dsoy jktdh; fo|ky;ksa esa iz;ksx gsrq fu%'kqYd">
      <formula>NOT(ISERROR(SEARCH("dsoy jktdh; fo|ky;ksa esa iz;ksx gsrq fu%'kqYd",D1821)))</formula>
    </cfRule>
    <cfRule type="containsText" dxfId="3981" priority="3181" stopIfTrue="1" operator="containsText" text="dsoy jktdh; fo|ky;ksa esa iz;ksx gsrq fu%'kqYd">
      <formula>NOT(ISERROR(SEARCH("dsoy jktdh; fo|ky;ksa esa iz;ksx gsrq fu%'kqYd",D1821)))</formula>
    </cfRule>
    <cfRule type="containsText" dxfId="3980" priority="3182" stopIfTrue="1" operator="containsText" text="f'k{kk foHkkx jktLFkku">
      <formula>NOT(ISERROR(SEARCH("f'k{kk foHkkx jktLFkku",D1821)))</formula>
    </cfRule>
    <cfRule type="containsText" dxfId="3979" priority="3183" stopIfTrue="1" operator="containsText" text="iw.kkZad">
      <formula>NOT(ISERROR(SEARCH("iw.kkZad",D1821)))</formula>
    </cfRule>
  </conditionalFormatting>
  <conditionalFormatting sqref="L1821">
    <cfRule type="cellIs" dxfId="3978" priority="3172" stopIfTrue="1" operator="equal">
      <formula>0</formula>
    </cfRule>
  </conditionalFormatting>
  <conditionalFormatting sqref="L1821">
    <cfRule type="containsText" dxfId="3977" priority="3167" stopIfTrue="1" operator="containsText" text="dsoy jktdh; fo|ky;ksa esa iz;ksx gsrq fu%'kqYd">
      <formula>NOT(ISERROR(SEARCH("dsoy jktdh; fo|ky;ksa esa iz;ksx gsrq fu%'kqYd",L1821)))</formula>
    </cfRule>
    <cfRule type="containsText" dxfId="3976" priority="3168" stopIfTrue="1" operator="containsText" text="dsoy jktdh; fo|ky;ksa esa iz;ksx gsrq fu%'kqYd">
      <formula>NOT(ISERROR(SEARCH("dsoy jktdh; fo|ky;ksa esa iz;ksx gsrq fu%'kqYd",L1821)))</formula>
    </cfRule>
    <cfRule type="containsText" dxfId="3975" priority="3169" stopIfTrue="1" operator="containsText" text="dsoy jktdh; fo|ky;ksa esa iz;ksx gsrq fu%'kqYd">
      <formula>NOT(ISERROR(SEARCH("dsoy jktdh; fo|ky;ksa esa iz;ksx gsrq fu%'kqYd",L1821)))</formula>
    </cfRule>
    <cfRule type="containsText" dxfId="3974" priority="3170" stopIfTrue="1" operator="containsText" text="f'k{kk foHkkx jktLFkku">
      <formula>NOT(ISERROR(SEARCH("f'k{kk foHkkx jktLFkku",L1821)))</formula>
    </cfRule>
    <cfRule type="containsText" dxfId="3973" priority="3171" stopIfTrue="1" operator="containsText" text="iw.kkZad">
      <formula>NOT(ISERROR(SEARCH("iw.kkZad",L1821)))</formula>
    </cfRule>
  </conditionalFormatting>
  <conditionalFormatting sqref="L1822">
    <cfRule type="cellIs" dxfId="3972" priority="3166" stopIfTrue="1" operator="equal">
      <formula>0</formula>
    </cfRule>
  </conditionalFormatting>
  <conditionalFormatting sqref="L1822">
    <cfRule type="containsText" dxfId="3971" priority="3161" stopIfTrue="1" operator="containsText" text="dsoy jktdh; fo|ky;ksa esa iz;ksx gsrq fu%'kqYd">
      <formula>NOT(ISERROR(SEARCH("dsoy jktdh; fo|ky;ksa esa iz;ksx gsrq fu%'kqYd",L1822)))</formula>
    </cfRule>
    <cfRule type="containsText" dxfId="3970" priority="3162" stopIfTrue="1" operator="containsText" text="dsoy jktdh; fo|ky;ksa esa iz;ksx gsrq fu%'kqYd">
      <formula>NOT(ISERROR(SEARCH("dsoy jktdh; fo|ky;ksa esa iz;ksx gsrq fu%'kqYd",L1822)))</formula>
    </cfRule>
    <cfRule type="containsText" dxfId="3969" priority="3163" stopIfTrue="1" operator="containsText" text="dsoy jktdh; fo|ky;ksa esa iz;ksx gsrq fu%'kqYd">
      <formula>NOT(ISERROR(SEARCH("dsoy jktdh; fo|ky;ksa esa iz;ksx gsrq fu%'kqYd",L1822)))</formula>
    </cfRule>
    <cfRule type="containsText" dxfId="3968" priority="3164" stopIfTrue="1" operator="containsText" text="f'k{kk foHkkx jktLFkku">
      <formula>NOT(ISERROR(SEARCH("f'k{kk foHkkx jktLFkku",L1822)))</formula>
    </cfRule>
    <cfRule type="containsText" dxfId="3967" priority="3165" stopIfTrue="1" operator="containsText" text="iw.kkZad">
      <formula>NOT(ISERROR(SEARCH("iw.kkZad",L1822)))</formula>
    </cfRule>
  </conditionalFormatting>
  <conditionalFormatting sqref="O1820">
    <cfRule type="cellIs" dxfId="3966" priority="3160" stopIfTrue="1" operator="equal">
      <formula>0</formula>
    </cfRule>
  </conditionalFormatting>
  <conditionalFormatting sqref="O1820">
    <cfRule type="containsText" dxfId="3965" priority="3155" stopIfTrue="1" operator="containsText" text="dsoy jktdh; fo|ky;ksa esa iz;ksx gsrq fu%'kqYd">
      <formula>NOT(ISERROR(SEARCH("dsoy jktdh; fo|ky;ksa esa iz;ksx gsrq fu%'kqYd",O1820)))</formula>
    </cfRule>
    <cfRule type="containsText" dxfId="3964" priority="3156" stopIfTrue="1" operator="containsText" text="dsoy jktdh; fo|ky;ksa esa iz;ksx gsrq fu%'kqYd">
      <formula>NOT(ISERROR(SEARCH("dsoy jktdh; fo|ky;ksa esa iz;ksx gsrq fu%'kqYd",O1820)))</formula>
    </cfRule>
    <cfRule type="containsText" dxfId="3963" priority="3157" stopIfTrue="1" operator="containsText" text="dsoy jktdh; fo|ky;ksa esa iz;ksx gsrq fu%'kqYd">
      <formula>NOT(ISERROR(SEARCH("dsoy jktdh; fo|ky;ksa esa iz;ksx gsrq fu%'kqYd",O1820)))</formula>
    </cfRule>
    <cfRule type="containsText" dxfId="3962" priority="3158" stopIfTrue="1" operator="containsText" text="f'k{kk foHkkx jktLFkku">
      <formula>NOT(ISERROR(SEARCH("f'k{kk foHkkx jktLFkku",O1820)))</formula>
    </cfRule>
    <cfRule type="containsText" dxfId="3961" priority="3159" stopIfTrue="1" operator="containsText" text="iw.kkZad">
      <formula>NOT(ISERROR(SEARCH("iw.kkZad",O1820)))</formula>
    </cfRule>
  </conditionalFormatting>
  <conditionalFormatting sqref="O1821">
    <cfRule type="cellIs" dxfId="3960" priority="3154" stopIfTrue="1" operator="equal">
      <formula>0</formula>
    </cfRule>
  </conditionalFormatting>
  <conditionalFormatting sqref="O1821">
    <cfRule type="containsText" dxfId="3959" priority="3149" stopIfTrue="1" operator="containsText" text="dsoy jktdh; fo|ky;ksa esa iz;ksx gsrq fu%'kqYd">
      <formula>NOT(ISERROR(SEARCH("dsoy jktdh; fo|ky;ksa esa iz;ksx gsrq fu%'kqYd",O1821)))</formula>
    </cfRule>
    <cfRule type="containsText" dxfId="3958" priority="3150" stopIfTrue="1" operator="containsText" text="dsoy jktdh; fo|ky;ksa esa iz;ksx gsrq fu%'kqYd">
      <formula>NOT(ISERROR(SEARCH("dsoy jktdh; fo|ky;ksa esa iz;ksx gsrq fu%'kqYd",O1821)))</formula>
    </cfRule>
    <cfRule type="containsText" dxfId="3957" priority="3151" stopIfTrue="1" operator="containsText" text="dsoy jktdh; fo|ky;ksa esa iz;ksx gsrq fu%'kqYd">
      <formula>NOT(ISERROR(SEARCH("dsoy jktdh; fo|ky;ksa esa iz;ksx gsrq fu%'kqYd",O1821)))</formula>
    </cfRule>
    <cfRule type="containsText" dxfId="3956" priority="3152" stopIfTrue="1" operator="containsText" text="f'k{kk foHkkx jktLFkku">
      <formula>NOT(ISERROR(SEARCH("f'k{kk foHkkx jktLFkku",O1821)))</formula>
    </cfRule>
    <cfRule type="containsText" dxfId="3955" priority="3153" stopIfTrue="1" operator="containsText" text="iw.kkZad">
      <formula>NOT(ISERROR(SEARCH("iw.kkZad",O1821)))</formula>
    </cfRule>
  </conditionalFormatting>
  <conditionalFormatting sqref="O1822">
    <cfRule type="cellIs" dxfId="3954" priority="3148" stopIfTrue="1" operator="equal">
      <formula>0</formula>
    </cfRule>
  </conditionalFormatting>
  <conditionalFormatting sqref="O1822">
    <cfRule type="containsText" dxfId="3953" priority="3143" stopIfTrue="1" operator="containsText" text="dsoy jktdh; fo|ky;ksa esa iz;ksx gsrq fu%'kqYd">
      <formula>NOT(ISERROR(SEARCH("dsoy jktdh; fo|ky;ksa esa iz;ksx gsrq fu%'kqYd",O1822)))</formula>
    </cfRule>
    <cfRule type="containsText" dxfId="3952" priority="3144" stopIfTrue="1" operator="containsText" text="dsoy jktdh; fo|ky;ksa esa iz;ksx gsrq fu%'kqYd">
      <formula>NOT(ISERROR(SEARCH("dsoy jktdh; fo|ky;ksa esa iz;ksx gsrq fu%'kqYd",O1822)))</formula>
    </cfRule>
    <cfRule type="containsText" dxfId="3951" priority="3145" stopIfTrue="1" operator="containsText" text="dsoy jktdh; fo|ky;ksa esa iz;ksx gsrq fu%'kqYd">
      <formula>NOT(ISERROR(SEARCH("dsoy jktdh; fo|ky;ksa esa iz;ksx gsrq fu%'kqYd",O1822)))</formula>
    </cfRule>
    <cfRule type="containsText" dxfId="3950" priority="3146" stopIfTrue="1" operator="containsText" text="f'k{kk foHkkx jktLFkku">
      <formula>NOT(ISERROR(SEARCH("f'k{kk foHkkx jktLFkku",O1822)))</formula>
    </cfRule>
    <cfRule type="containsText" dxfId="3949" priority="3147" stopIfTrue="1" operator="containsText" text="iw.kkZad">
      <formula>NOT(ISERROR(SEARCH("iw.kkZad",O1822)))</formula>
    </cfRule>
  </conditionalFormatting>
  <conditionalFormatting sqref="J1825:J1828">
    <cfRule type="cellIs" dxfId="3948" priority="3142" stopIfTrue="1" operator="equal">
      <formula>0</formula>
    </cfRule>
  </conditionalFormatting>
  <conditionalFormatting sqref="J1825:J1828">
    <cfRule type="containsText" dxfId="3947" priority="3137" stopIfTrue="1" operator="containsText" text="dsoy jktdh; fo|ky;ksa esa iz;ksx gsrq fu%'kqYd">
      <formula>NOT(ISERROR(SEARCH("dsoy jktdh; fo|ky;ksa esa iz;ksx gsrq fu%'kqYd",J1825)))</formula>
    </cfRule>
    <cfRule type="containsText" dxfId="3946" priority="3138" stopIfTrue="1" operator="containsText" text="dsoy jktdh; fo|ky;ksa esa iz;ksx gsrq fu%'kqYd">
      <formula>NOT(ISERROR(SEARCH("dsoy jktdh; fo|ky;ksa esa iz;ksx gsrq fu%'kqYd",J1825)))</formula>
    </cfRule>
    <cfRule type="containsText" dxfId="3945" priority="3139" stopIfTrue="1" operator="containsText" text="dsoy jktdh; fo|ky;ksa esa iz;ksx gsrq fu%'kqYd">
      <formula>NOT(ISERROR(SEARCH("dsoy jktdh; fo|ky;ksa esa iz;ksx gsrq fu%'kqYd",J1825)))</formula>
    </cfRule>
    <cfRule type="containsText" dxfId="3944" priority="3140" stopIfTrue="1" operator="containsText" text="f'k{kk foHkkx jktLFkku">
      <formula>NOT(ISERROR(SEARCH("f'k{kk foHkkx jktLFkku",J1825)))</formula>
    </cfRule>
    <cfRule type="containsText" dxfId="3943" priority="3141" stopIfTrue="1" operator="containsText" text="iw.kkZad">
      <formula>NOT(ISERROR(SEARCH("iw.kkZad",J1825)))</formula>
    </cfRule>
  </conditionalFormatting>
  <conditionalFormatting sqref="J1829">
    <cfRule type="cellIs" dxfId="3942" priority="3136" stopIfTrue="1" operator="equal">
      <formula>0</formula>
    </cfRule>
  </conditionalFormatting>
  <conditionalFormatting sqref="J1829">
    <cfRule type="containsText" dxfId="3941" priority="3131" stopIfTrue="1" operator="containsText" text="dsoy jktdh; fo|ky;ksa esa iz;ksx gsrq fu%'kqYd">
      <formula>NOT(ISERROR(SEARCH("dsoy jktdh; fo|ky;ksa esa iz;ksx gsrq fu%'kqYd",J1829)))</formula>
    </cfRule>
    <cfRule type="containsText" dxfId="3940" priority="3132" stopIfTrue="1" operator="containsText" text="dsoy jktdh; fo|ky;ksa esa iz;ksx gsrq fu%'kqYd">
      <formula>NOT(ISERROR(SEARCH("dsoy jktdh; fo|ky;ksa esa iz;ksx gsrq fu%'kqYd",J1829)))</formula>
    </cfRule>
    <cfRule type="containsText" dxfId="3939" priority="3133" stopIfTrue="1" operator="containsText" text="dsoy jktdh; fo|ky;ksa esa iz;ksx gsrq fu%'kqYd">
      <formula>NOT(ISERROR(SEARCH("dsoy jktdh; fo|ky;ksa esa iz;ksx gsrq fu%'kqYd",J1829)))</formula>
    </cfRule>
    <cfRule type="containsText" dxfId="3938" priority="3134" stopIfTrue="1" operator="containsText" text="f'k{kk foHkkx jktLFkku">
      <formula>NOT(ISERROR(SEARCH("f'k{kk foHkkx jktLFkku",J1829)))</formula>
    </cfRule>
    <cfRule type="containsText" dxfId="3937" priority="3135" stopIfTrue="1" operator="containsText" text="iw.kkZad">
      <formula>NOT(ISERROR(SEARCH("iw.kkZad",J1829)))</formula>
    </cfRule>
  </conditionalFormatting>
  <conditionalFormatting sqref="N1805">
    <cfRule type="cellIs" dxfId="3936" priority="3130" stopIfTrue="1" operator="equal">
      <formula>0</formula>
    </cfRule>
  </conditionalFormatting>
  <conditionalFormatting sqref="N1805">
    <cfRule type="containsText" dxfId="3935" priority="3125" stopIfTrue="1" operator="containsText" text="dsoy jktdh; fo|ky;ksa esa iz;ksx gsrq fu%'kqYd">
      <formula>NOT(ISERROR(SEARCH("dsoy jktdh; fo|ky;ksa esa iz;ksx gsrq fu%'kqYd",N1805)))</formula>
    </cfRule>
    <cfRule type="containsText" dxfId="3934" priority="3126" stopIfTrue="1" operator="containsText" text="dsoy jktdh; fo|ky;ksa esa iz;ksx gsrq fu%'kqYd">
      <formula>NOT(ISERROR(SEARCH("dsoy jktdh; fo|ky;ksa esa iz;ksx gsrq fu%'kqYd",N1805)))</formula>
    </cfRule>
    <cfRule type="containsText" dxfId="3933" priority="3127" stopIfTrue="1" operator="containsText" text="dsoy jktdh; fo|ky;ksa esa iz;ksx gsrq fu%'kqYd">
      <formula>NOT(ISERROR(SEARCH("dsoy jktdh; fo|ky;ksa esa iz;ksx gsrq fu%'kqYd",N1805)))</formula>
    </cfRule>
    <cfRule type="containsText" dxfId="3932" priority="3128" stopIfTrue="1" operator="containsText" text="f'k{kk foHkkx jktLFkku">
      <formula>NOT(ISERROR(SEARCH("f'k{kk foHkkx jktLFkku",N1805)))</formula>
    </cfRule>
    <cfRule type="containsText" dxfId="3931" priority="3129" stopIfTrue="1" operator="containsText" text="iw.kkZad">
      <formula>NOT(ISERROR(SEARCH("iw.kkZad",N1805)))</formula>
    </cfRule>
  </conditionalFormatting>
  <conditionalFormatting sqref="N1806">
    <cfRule type="cellIs" dxfId="3930" priority="3124" stopIfTrue="1" operator="equal">
      <formula>0</formula>
    </cfRule>
  </conditionalFormatting>
  <conditionalFormatting sqref="N1806">
    <cfRule type="containsText" dxfId="3929" priority="3119" stopIfTrue="1" operator="containsText" text="dsoy jktdh; fo|ky;ksa esa iz;ksx gsrq fu%'kqYd">
      <formula>NOT(ISERROR(SEARCH("dsoy jktdh; fo|ky;ksa esa iz;ksx gsrq fu%'kqYd",N1806)))</formula>
    </cfRule>
    <cfRule type="containsText" dxfId="3928" priority="3120" stopIfTrue="1" operator="containsText" text="dsoy jktdh; fo|ky;ksa esa iz;ksx gsrq fu%'kqYd">
      <formula>NOT(ISERROR(SEARCH("dsoy jktdh; fo|ky;ksa esa iz;ksx gsrq fu%'kqYd",N1806)))</formula>
    </cfRule>
    <cfRule type="containsText" dxfId="3927" priority="3121" stopIfTrue="1" operator="containsText" text="dsoy jktdh; fo|ky;ksa esa iz;ksx gsrq fu%'kqYd">
      <formula>NOT(ISERROR(SEARCH("dsoy jktdh; fo|ky;ksa esa iz;ksx gsrq fu%'kqYd",N1806)))</formula>
    </cfRule>
    <cfRule type="containsText" dxfId="3926" priority="3122" stopIfTrue="1" operator="containsText" text="f'k{kk foHkkx jktLFkku">
      <formula>NOT(ISERROR(SEARCH("f'k{kk foHkkx jktLFkku",N1806)))</formula>
    </cfRule>
    <cfRule type="containsText" dxfId="3925" priority="3123" stopIfTrue="1" operator="containsText" text="iw.kkZad">
      <formula>NOT(ISERROR(SEARCH("iw.kkZad",N1806)))</formula>
    </cfRule>
  </conditionalFormatting>
  <conditionalFormatting sqref="B1806:C1806">
    <cfRule type="cellIs" dxfId="3924" priority="3118" stopIfTrue="1" operator="equal">
      <formula>0</formula>
    </cfRule>
  </conditionalFormatting>
  <conditionalFormatting sqref="B1806:C1806">
    <cfRule type="containsText" dxfId="3923" priority="3113" stopIfTrue="1" operator="containsText" text="dsoy jktdh; fo|ky;ksa esa iz;ksx gsrq fu%'kqYd">
      <formula>NOT(ISERROR(SEARCH("dsoy jktdh; fo|ky;ksa esa iz;ksx gsrq fu%'kqYd",B1806)))</formula>
    </cfRule>
    <cfRule type="containsText" dxfId="3922" priority="3114" stopIfTrue="1" operator="containsText" text="dsoy jktdh; fo|ky;ksa esa iz;ksx gsrq fu%'kqYd">
      <formula>NOT(ISERROR(SEARCH("dsoy jktdh; fo|ky;ksa esa iz;ksx gsrq fu%'kqYd",B1806)))</formula>
    </cfRule>
    <cfRule type="containsText" dxfId="3921" priority="3115" stopIfTrue="1" operator="containsText" text="dsoy jktdh; fo|ky;ksa esa iz;ksx gsrq fu%'kqYd">
      <formula>NOT(ISERROR(SEARCH("dsoy jktdh; fo|ky;ksa esa iz;ksx gsrq fu%'kqYd",B1806)))</formula>
    </cfRule>
    <cfRule type="containsText" dxfId="3920" priority="3116" stopIfTrue="1" operator="containsText" text="f'k{kk foHkkx jktLFkku">
      <formula>NOT(ISERROR(SEARCH("f'k{kk foHkkx jktLFkku",B1806)))</formula>
    </cfRule>
    <cfRule type="containsText" dxfId="3919" priority="3117" stopIfTrue="1" operator="containsText" text="iw.kkZad">
      <formula>NOT(ISERROR(SEARCH("iw.kkZad",B1806)))</formula>
    </cfRule>
  </conditionalFormatting>
  <conditionalFormatting sqref="B1848:F1848 B1851:D1851 F1851 H1851 B1849:C1850 B1841:C1843 A1830:A1831 B1853:D1853 F1853 H1853 C1834:C1836 B1832:B1836 B1838:C1838 J1836 B1852">
    <cfRule type="cellIs" dxfId="3918" priority="3112" stopIfTrue="1" operator="equal">
      <formula>0</formula>
    </cfRule>
  </conditionalFormatting>
  <conditionalFormatting sqref="B1848:F1848 B1851:D1851 F1851 H1851 B1849:C1850 B1841:C1843 A1830:A1831 B1853:D1853 F1853 H1853 C1834:C1836 B1832:B1836 B1838:C1838 J1836 B1852">
    <cfRule type="containsText" dxfId="3917" priority="3107" stopIfTrue="1" operator="containsText" text="dsoy jktdh; fo|ky;ksa esa iz;ksx gsrq fu%'kqYd">
      <formula>NOT(ISERROR(SEARCH("dsoy jktdh; fo|ky;ksa esa iz;ksx gsrq fu%'kqYd",A1830)))</formula>
    </cfRule>
    <cfRule type="containsText" dxfId="3916" priority="3108" stopIfTrue="1" operator="containsText" text="dsoy jktdh; fo|ky;ksa esa iz;ksx gsrq fu%'kqYd">
      <formula>NOT(ISERROR(SEARCH("dsoy jktdh; fo|ky;ksa esa iz;ksx gsrq fu%'kqYd",A1830)))</formula>
    </cfRule>
    <cfRule type="containsText" dxfId="3915" priority="3109" stopIfTrue="1" operator="containsText" text="dsoy jktdh; fo|ky;ksa esa iz;ksx gsrq fu%'kqYd">
      <formula>NOT(ISERROR(SEARCH("dsoy jktdh; fo|ky;ksa esa iz;ksx gsrq fu%'kqYd",A1830)))</formula>
    </cfRule>
    <cfRule type="containsText" dxfId="3914" priority="3110" stopIfTrue="1" operator="containsText" text="f'k{kk foHkkx jktLFkku">
      <formula>NOT(ISERROR(SEARCH("f'k{kk foHkkx jktLFkku",A1830)))</formula>
    </cfRule>
    <cfRule type="containsText" dxfId="3913" priority="3111" stopIfTrue="1" operator="containsText" text="iw.kkZad">
      <formula>NOT(ISERROR(SEARCH("iw.kkZad",A1830)))</formula>
    </cfRule>
  </conditionalFormatting>
  <conditionalFormatting sqref="B1838:C1838">
    <cfRule type="cellIs" dxfId="3912" priority="3105" operator="equal">
      <formula>0</formula>
    </cfRule>
    <cfRule type="containsText" dxfId="3911" priority="3106" stopIfTrue="1" operator="containsText" text="false">
      <formula>NOT(ISERROR(SEARCH("false",B1838)))</formula>
    </cfRule>
  </conditionalFormatting>
  <conditionalFormatting sqref="H1856:H1860">
    <cfRule type="cellIs" dxfId="3910" priority="3038" stopIfTrue="1" operator="equal">
      <formula>0</formula>
    </cfRule>
  </conditionalFormatting>
  <conditionalFormatting sqref="H1856:H1860">
    <cfRule type="containsText" dxfId="3909" priority="3033" stopIfTrue="1" operator="containsText" text="dsoy jktdh; fo|ky;ksa esa iz;ksx gsrq fu%'kqYd">
      <formula>NOT(ISERROR(SEARCH("dsoy jktdh; fo|ky;ksa esa iz;ksx gsrq fu%'kqYd",H1856)))</formula>
    </cfRule>
    <cfRule type="containsText" dxfId="3908" priority="3034" stopIfTrue="1" operator="containsText" text="dsoy jktdh; fo|ky;ksa esa iz;ksx gsrq fu%'kqYd">
      <formula>NOT(ISERROR(SEARCH("dsoy jktdh; fo|ky;ksa esa iz;ksx gsrq fu%'kqYd",H1856)))</formula>
    </cfRule>
    <cfRule type="containsText" dxfId="3907" priority="3035" stopIfTrue="1" operator="containsText" text="dsoy jktdh; fo|ky;ksa esa iz;ksx gsrq fu%'kqYd">
      <formula>NOT(ISERROR(SEARCH("dsoy jktdh; fo|ky;ksa esa iz;ksx gsrq fu%'kqYd",H1856)))</formula>
    </cfRule>
    <cfRule type="containsText" dxfId="3906" priority="3036" stopIfTrue="1" operator="containsText" text="f'k{kk foHkkx jktLFkku">
      <formula>NOT(ISERROR(SEARCH("f'k{kk foHkkx jktLFkku",H1856)))</formula>
    </cfRule>
    <cfRule type="containsText" dxfId="3905" priority="3037" stopIfTrue="1" operator="containsText" text="iw.kkZad">
      <formula>NOT(ISERROR(SEARCH("iw.kkZad",H1856)))</formula>
    </cfRule>
  </conditionalFormatting>
  <conditionalFormatting sqref="D1849:F1849">
    <cfRule type="cellIs" dxfId="3904" priority="3104" stopIfTrue="1" operator="equal">
      <formula>0</formula>
    </cfRule>
  </conditionalFormatting>
  <conditionalFormatting sqref="D1849:F1849">
    <cfRule type="containsText" dxfId="3903" priority="3099" stopIfTrue="1" operator="containsText" text="dsoy jktdh; fo|ky;ksa esa iz;ksx gsrq fu%'kqYd">
      <formula>NOT(ISERROR(SEARCH("dsoy jktdh; fo|ky;ksa esa iz;ksx gsrq fu%'kqYd",D1849)))</formula>
    </cfRule>
    <cfRule type="containsText" dxfId="3902" priority="3100" stopIfTrue="1" operator="containsText" text="dsoy jktdh; fo|ky;ksa esa iz;ksx gsrq fu%'kqYd">
      <formula>NOT(ISERROR(SEARCH("dsoy jktdh; fo|ky;ksa esa iz;ksx gsrq fu%'kqYd",D1849)))</formula>
    </cfRule>
    <cfRule type="containsText" dxfId="3901" priority="3101" stopIfTrue="1" operator="containsText" text="dsoy jktdh; fo|ky;ksa esa iz;ksx gsrq fu%'kqYd">
      <formula>NOT(ISERROR(SEARCH("dsoy jktdh; fo|ky;ksa esa iz;ksx gsrq fu%'kqYd",D1849)))</formula>
    </cfRule>
    <cfRule type="containsText" dxfId="3900" priority="3102" stopIfTrue="1" operator="containsText" text="f'k{kk foHkkx jktLFkku">
      <formula>NOT(ISERROR(SEARCH("f'k{kk foHkkx jktLFkku",D1849)))</formula>
    </cfRule>
    <cfRule type="containsText" dxfId="3899" priority="3103" stopIfTrue="1" operator="containsText" text="iw.kkZad">
      <formula>NOT(ISERROR(SEARCH("iw.kkZad",D1849)))</formula>
    </cfRule>
  </conditionalFormatting>
  <conditionalFormatting sqref="D1850:F1850">
    <cfRule type="cellIs" dxfId="3898" priority="3098" stopIfTrue="1" operator="equal">
      <formula>0</formula>
    </cfRule>
  </conditionalFormatting>
  <conditionalFormatting sqref="D1850:F1850">
    <cfRule type="containsText" dxfId="3897" priority="3093" stopIfTrue="1" operator="containsText" text="dsoy jktdh; fo|ky;ksa esa iz;ksx gsrq fu%'kqYd">
      <formula>NOT(ISERROR(SEARCH("dsoy jktdh; fo|ky;ksa esa iz;ksx gsrq fu%'kqYd",D1850)))</formula>
    </cfRule>
    <cfRule type="containsText" dxfId="3896" priority="3094" stopIfTrue="1" operator="containsText" text="dsoy jktdh; fo|ky;ksa esa iz;ksx gsrq fu%'kqYd">
      <formula>NOT(ISERROR(SEARCH("dsoy jktdh; fo|ky;ksa esa iz;ksx gsrq fu%'kqYd",D1850)))</formula>
    </cfRule>
    <cfRule type="containsText" dxfId="3895" priority="3095" stopIfTrue="1" operator="containsText" text="dsoy jktdh; fo|ky;ksa esa iz;ksx gsrq fu%'kqYd">
      <formula>NOT(ISERROR(SEARCH("dsoy jktdh; fo|ky;ksa esa iz;ksx gsrq fu%'kqYd",D1850)))</formula>
    </cfRule>
    <cfRule type="containsText" dxfId="3894" priority="3096" stopIfTrue="1" operator="containsText" text="f'k{kk foHkkx jktLFkku">
      <formula>NOT(ISERROR(SEARCH("f'k{kk foHkkx jktLFkku",D1850)))</formula>
    </cfRule>
    <cfRule type="containsText" dxfId="3893" priority="3097" stopIfTrue="1" operator="containsText" text="iw.kkZad">
      <formula>NOT(ISERROR(SEARCH("iw.kkZad",D1850)))</formula>
    </cfRule>
  </conditionalFormatting>
  <conditionalFormatting sqref="L1851">
    <cfRule type="cellIs" dxfId="3892" priority="3092" stopIfTrue="1" operator="equal">
      <formula>0</formula>
    </cfRule>
  </conditionalFormatting>
  <conditionalFormatting sqref="L1851">
    <cfRule type="containsText" dxfId="3891" priority="3087" stopIfTrue="1" operator="containsText" text="dsoy jktdh; fo|ky;ksa esa iz;ksx gsrq fu%'kqYd">
      <formula>NOT(ISERROR(SEARCH("dsoy jktdh; fo|ky;ksa esa iz;ksx gsrq fu%'kqYd",L1851)))</formula>
    </cfRule>
    <cfRule type="containsText" dxfId="3890" priority="3088" stopIfTrue="1" operator="containsText" text="dsoy jktdh; fo|ky;ksa esa iz;ksx gsrq fu%'kqYd">
      <formula>NOT(ISERROR(SEARCH("dsoy jktdh; fo|ky;ksa esa iz;ksx gsrq fu%'kqYd",L1851)))</formula>
    </cfRule>
    <cfRule type="containsText" dxfId="3889" priority="3089" stopIfTrue="1" operator="containsText" text="dsoy jktdh; fo|ky;ksa esa iz;ksx gsrq fu%'kqYd">
      <formula>NOT(ISERROR(SEARCH("dsoy jktdh; fo|ky;ksa esa iz;ksx gsrq fu%'kqYd",L1851)))</formula>
    </cfRule>
    <cfRule type="containsText" dxfId="3888" priority="3090" stopIfTrue="1" operator="containsText" text="f'k{kk foHkkx jktLFkku">
      <formula>NOT(ISERROR(SEARCH("f'k{kk foHkkx jktLFkku",L1851)))</formula>
    </cfRule>
    <cfRule type="containsText" dxfId="3887" priority="3091" stopIfTrue="1" operator="containsText" text="iw.kkZad">
      <formula>NOT(ISERROR(SEARCH("iw.kkZad",L1851)))</formula>
    </cfRule>
  </conditionalFormatting>
  <conditionalFormatting sqref="H1852">
    <cfRule type="cellIs" dxfId="3886" priority="3086" stopIfTrue="1" operator="equal">
      <formula>0</formula>
    </cfRule>
  </conditionalFormatting>
  <conditionalFormatting sqref="H1852">
    <cfRule type="containsText" dxfId="3885" priority="3081" stopIfTrue="1" operator="containsText" text="dsoy jktdh; fo|ky;ksa esa iz;ksx gsrq fu%'kqYd">
      <formula>NOT(ISERROR(SEARCH("dsoy jktdh; fo|ky;ksa esa iz;ksx gsrq fu%'kqYd",H1852)))</formula>
    </cfRule>
    <cfRule type="containsText" dxfId="3884" priority="3082" stopIfTrue="1" operator="containsText" text="dsoy jktdh; fo|ky;ksa esa iz;ksx gsrq fu%'kqYd">
      <formula>NOT(ISERROR(SEARCH("dsoy jktdh; fo|ky;ksa esa iz;ksx gsrq fu%'kqYd",H1852)))</formula>
    </cfRule>
    <cfRule type="containsText" dxfId="3883" priority="3083" stopIfTrue="1" operator="containsText" text="dsoy jktdh; fo|ky;ksa esa iz;ksx gsrq fu%'kqYd">
      <formula>NOT(ISERROR(SEARCH("dsoy jktdh; fo|ky;ksa esa iz;ksx gsrq fu%'kqYd",H1852)))</formula>
    </cfRule>
    <cfRule type="containsText" dxfId="3882" priority="3084" stopIfTrue="1" operator="containsText" text="f'k{kk foHkkx jktLFkku">
      <formula>NOT(ISERROR(SEARCH("f'k{kk foHkkx jktLFkku",H1852)))</formula>
    </cfRule>
    <cfRule type="containsText" dxfId="3881" priority="3085" stopIfTrue="1" operator="containsText" text="iw.kkZad">
      <formula>NOT(ISERROR(SEARCH("iw.kkZad",H1852)))</formula>
    </cfRule>
  </conditionalFormatting>
  <conditionalFormatting sqref="C1845">
    <cfRule type="cellIs" dxfId="3880" priority="3080" stopIfTrue="1" operator="equal">
      <formula>0</formula>
    </cfRule>
  </conditionalFormatting>
  <conditionalFormatting sqref="C1845">
    <cfRule type="containsText" dxfId="3879" priority="3075" stopIfTrue="1" operator="containsText" text="dsoy jktdh; fo|ky;ksa esa iz;ksx gsrq fu%'kqYd">
      <formula>NOT(ISERROR(SEARCH("dsoy jktdh; fo|ky;ksa esa iz;ksx gsrq fu%'kqYd",C1845)))</formula>
    </cfRule>
    <cfRule type="containsText" dxfId="3878" priority="3076" stopIfTrue="1" operator="containsText" text="dsoy jktdh; fo|ky;ksa esa iz;ksx gsrq fu%'kqYd">
      <formula>NOT(ISERROR(SEARCH("dsoy jktdh; fo|ky;ksa esa iz;ksx gsrq fu%'kqYd",C1845)))</formula>
    </cfRule>
    <cfRule type="containsText" dxfId="3877" priority="3077" stopIfTrue="1" operator="containsText" text="dsoy jktdh; fo|ky;ksa esa iz;ksx gsrq fu%'kqYd">
      <formula>NOT(ISERROR(SEARCH("dsoy jktdh; fo|ky;ksa esa iz;ksx gsrq fu%'kqYd",C1845)))</formula>
    </cfRule>
    <cfRule type="containsText" dxfId="3876" priority="3078" stopIfTrue="1" operator="containsText" text="f'k{kk foHkkx jktLFkku">
      <formula>NOT(ISERROR(SEARCH("f'k{kk foHkkx jktLFkku",C1845)))</formula>
    </cfRule>
    <cfRule type="containsText" dxfId="3875" priority="3079" stopIfTrue="1" operator="containsText" text="iw.kkZad">
      <formula>NOT(ISERROR(SEARCH("iw.kkZad",C1845)))</formula>
    </cfRule>
  </conditionalFormatting>
  <conditionalFormatting sqref="B1844">
    <cfRule type="cellIs" dxfId="3874" priority="3074" stopIfTrue="1" operator="equal">
      <formula>0</formula>
    </cfRule>
  </conditionalFormatting>
  <conditionalFormatting sqref="B1844">
    <cfRule type="containsText" dxfId="3873" priority="3069" stopIfTrue="1" operator="containsText" text="dsoy jktdh; fo|ky;ksa esa iz;ksx gsrq fu%'kqYd">
      <formula>NOT(ISERROR(SEARCH("dsoy jktdh; fo|ky;ksa esa iz;ksx gsrq fu%'kqYd",B1844)))</formula>
    </cfRule>
    <cfRule type="containsText" dxfId="3872" priority="3070" stopIfTrue="1" operator="containsText" text="dsoy jktdh; fo|ky;ksa esa iz;ksx gsrq fu%'kqYd">
      <formula>NOT(ISERROR(SEARCH("dsoy jktdh; fo|ky;ksa esa iz;ksx gsrq fu%'kqYd",B1844)))</formula>
    </cfRule>
    <cfRule type="containsText" dxfId="3871" priority="3071" stopIfTrue="1" operator="containsText" text="dsoy jktdh; fo|ky;ksa esa iz;ksx gsrq fu%'kqYd">
      <formula>NOT(ISERROR(SEARCH("dsoy jktdh; fo|ky;ksa esa iz;ksx gsrq fu%'kqYd",B1844)))</formula>
    </cfRule>
    <cfRule type="containsText" dxfId="3870" priority="3072" stopIfTrue="1" operator="containsText" text="f'k{kk foHkkx jktLFkku">
      <formula>NOT(ISERROR(SEARCH("f'k{kk foHkkx jktLFkku",B1844)))</formula>
    </cfRule>
    <cfRule type="containsText" dxfId="3869" priority="3073" stopIfTrue="1" operator="containsText" text="iw.kkZad">
      <formula>NOT(ISERROR(SEARCH("iw.kkZad",B1844)))</formula>
    </cfRule>
  </conditionalFormatting>
  <conditionalFormatting sqref="K1840 D1840:F1840 H1840:I1840">
    <cfRule type="cellIs" dxfId="3868" priority="3068" stopIfTrue="1" operator="equal">
      <formula>0</formula>
    </cfRule>
  </conditionalFormatting>
  <conditionalFormatting sqref="K1840 D1840:F1840 H1840:I1840">
    <cfRule type="containsText" dxfId="3867" priority="3063" stopIfTrue="1" operator="containsText" text="dsoy jktdh; fo|ky;ksa esa iz;ksx gsrq fu%'kqYd">
      <formula>NOT(ISERROR(SEARCH("dsoy jktdh; fo|ky;ksa esa iz;ksx gsrq fu%'kqYd",D1840)))</formula>
    </cfRule>
    <cfRule type="containsText" dxfId="3866" priority="3064" stopIfTrue="1" operator="containsText" text="dsoy jktdh; fo|ky;ksa esa iz;ksx gsrq fu%'kqYd">
      <formula>NOT(ISERROR(SEARCH("dsoy jktdh; fo|ky;ksa esa iz;ksx gsrq fu%'kqYd",D1840)))</formula>
    </cfRule>
    <cfRule type="containsText" dxfId="3865" priority="3065" stopIfTrue="1" operator="containsText" text="dsoy jktdh; fo|ky;ksa esa iz;ksx gsrq fu%'kqYd">
      <formula>NOT(ISERROR(SEARCH("dsoy jktdh; fo|ky;ksa esa iz;ksx gsrq fu%'kqYd",D1840)))</formula>
    </cfRule>
    <cfRule type="containsText" dxfId="3864" priority="3066" stopIfTrue="1" operator="containsText" text="f'k{kk foHkkx jktLFkku">
      <formula>NOT(ISERROR(SEARCH("f'k{kk foHkkx jktLFkku",D1840)))</formula>
    </cfRule>
    <cfRule type="containsText" dxfId="3863" priority="3067" stopIfTrue="1" operator="containsText" text="iw.kkZad">
      <formula>NOT(ISERROR(SEARCH("iw.kkZad",D1840)))</formula>
    </cfRule>
  </conditionalFormatting>
  <conditionalFormatting sqref="K1840 D1840:F1840 H1840:I1840">
    <cfRule type="cellIs" dxfId="3862" priority="3061" operator="equal">
      <formula>0</formula>
    </cfRule>
    <cfRule type="containsText" dxfId="3861" priority="3062" stopIfTrue="1" operator="containsText" text="false">
      <formula>NOT(ISERROR(SEARCH("false",D1840)))</formula>
    </cfRule>
  </conditionalFormatting>
  <conditionalFormatting sqref="K1840 D1840:F1840 H1840:I1840">
    <cfRule type="containsText" dxfId="3860" priority="3060" stopIfTrue="1" operator="containsText" text="izk;ks-">
      <formula>NOT(ISERROR(SEARCH("izk;ks-",D1840)))</formula>
    </cfRule>
  </conditionalFormatting>
  <conditionalFormatting sqref="K1844 D1844:F1844 H1844:I1844">
    <cfRule type="cellIs" dxfId="3859" priority="3059" stopIfTrue="1" operator="equal">
      <formula>0</formula>
    </cfRule>
  </conditionalFormatting>
  <conditionalFormatting sqref="K1844 D1844:F1844 H1844:I1844">
    <cfRule type="containsText" dxfId="3858" priority="3054" stopIfTrue="1" operator="containsText" text="dsoy jktdh; fo|ky;ksa esa iz;ksx gsrq fu%'kqYd">
      <formula>NOT(ISERROR(SEARCH("dsoy jktdh; fo|ky;ksa esa iz;ksx gsrq fu%'kqYd",D1844)))</formula>
    </cfRule>
    <cfRule type="containsText" dxfId="3857" priority="3055" stopIfTrue="1" operator="containsText" text="dsoy jktdh; fo|ky;ksa esa iz;ksx gsrq fu%'kqYd">
      <formula>NOT(ISERROR(SEARCH("dsoy jktdh; fo|ky;ksa esa iz;ksx gsrq fu%'kqYd",D1844)))</formula>
    </cfRule>
    <cfRule type="containsText" dxfId="3856" priority="3056" stopIfTrue="1" operator="containsText" text="dsoy jktdh; fo|ky;ksa esa iz;ksx gsrq fu%'kqYd">
      <formula>NOT(ISERROR(SEARCH("dsoy jktdh; fo|ky;ksa esa iz;ksx gsrq fu%'kqYd",D1844)))</formula>
    </cfRule>
    <cfRule type="containsText" dxfId="3855" priority="3057" stopIfTrue="1" operator="containsText" text="f'k{kk foHkkx jktLFkku">
      <formula>NOT(ISERROR(SEARCH("f'k{kk foHkkx jktLFkku",D1844)))</formula>
    </cfRule>
    <cfRule type="containsText" dxfId="3854" priority="3058" stopIfTrue="1" operator="containsText" text="iw.kkZad">
      <formula>NOT(ISERROR(SEARCH("iw.kkZad",D1844)))</formula>
    </cfRule>
  </conditionalFormatting>
  <conditionalFormatting sqref="K1844 D1844:F1844 H1844:I1844">
    <cfRule type="cellIs" dxfId="3853" priority="3052" operator="equal">
      <formula>0</formula>
    </cfRule>
    <cfRule type="containsText" dxfId="3852" priority="3053" stopIfTrue="1" operator="containsText" text="false">
      <formula>NOT(ISERROR(SEARCH("false",D1844)))</formula>
    </cfRule>
  </conditionalFormatting>
  <conditionalFormatting sqref="K1844 D1844:F1844 H1844:I1844">
    <cfRule type="containsText" dxfId="3851" priority="3051" stopIfTrue="1" operator="containsText" text="izk;ks-">
      <formula>NOT(ISERROR(SEARCH("izk;ks-",D1844)))</formula>
    </cfRule>
  </conditionalFormatting>
  <conditionalFormatting sqref="D1856:D1860">
    <cfRule type="cellIs" dxfId="3850" priority="3050" stopIfTrue="1" operator="equal">
      <formula>0</formula>
    </cfRule>
  </conditionalFormatting>
  <conditionalFormatting sqref="D1856:D1860">
    <cfRule type="containsText" dxfId="3849" priority="3045" stopIfTrue="1" operator="containsText" text="dsoy jktdh; fo|ky;ksa esa iz;ksx gsrq fu%'kqYd">
      <formula>NOT(ISERROR(SEARCH("dsoy jktdh; fo|ky;ksa esa iz;ksx gsrq fu%'kqYd",D1856)))</formula>
    </cfRule>
    <cfRule type="containsText" dxfId="3848" priority="3046" stopIfTrue="1" operator="containsText" text="dsoy jktdh; fo|ky;ksa esa iz;ksx gsrq fu%'kqYd">
      <formula>NOT(ISERROR(SEARCH("dsoy jktdh; fo|ky;ksa esa iz;ksx gsrq fu%'kqYd",D1856)))</formula>
    </cfRule>
    <cfRule type="containsText" dxfId="3847" priority="3047" stopIfTrue="1" operator="containsText" text="dsoy jktdh; fo|ky;ksa esa iz;ksx gsrq fu%'kqYd">
      <formula>NOT(ISERROR(SEARCH("dsoy jktdh; fo|ky;ksa esa iz;ksx gsrq fu%'kqYd",D1856)))</formula>
    </cfRule>
    <cfRule type="containsText" dxfId="3846" priority="3048" stopIfTrue="1" operator="containsText" text="f'k{kk foHkkx jktLFkku">
      <formula>NOT(ISERROR(SEARCH("f'k{kk foHkkx jktLFkku",D1856)))</formula>
    </cfRule>
    <cfRule type="containsText" dxfId="3845" priority="3049" stopIfTrue="1" operator="containsText" text="iw.kkZad">
      <formula>NOT(ISERROR(SEARCH("iw.kkZad",D1856)))</formula>
    </cfRule>
  </conditionalFormatting>
  <conditionalFormatting sqref="F1856:F1860">
    <cfRule type="cellIs" dxfId="3844" priority="3044" stopIfTrue="1" operator="equal">
      <formula>0</formula>
    </cfRule>
  </conditionalFormatting>
  <conditionalFormatting sqref="F1856:F1860">
    <cfRule type="containsText" dxfId="3843" priority="3039" stopIfTrue="1" operator="containsText" text="dsoy jktdh; fo|ky;ksa esa iz;ksx gsrq fu%'kqYd">
      <formula>NOT(ISERROR(SEARCH("dsoy jktdh; fo|ky;ksa esa iz;ksx gsrq fu%'kqYd",F1856)))</formula>
    </cfRule>
    <cfRule type="containsText" dxfId="3842" priority="3040" stopIfTrue="1" operator="containsText" text="dsoy jktdh; fo|ky;ksa esa iz;ksx gsrq fu%'kqYd">
      <formula>NOT(ISERROR(SEARCH("dsoy jktdh; fo|ky;ksa esa iz;ksx gsrq fu%'kqYd",F1856)))</formula>
    </cfRule>
    <cfRule type="containsText" dxfId="3841" priority="3041" stopIfTrue="1" operator="containsText" text="dsoy jktdh; fo|ky;ksa esa iz;ksx gsrq fu%'kqYd">
      <formula>NOT(ISERROR(SEARCH("dsoy jktdh; fo|ky;ksa esa iz;ksx gsrq fu%'kqYd",F1856)))</formula>
    </cfRule>
    <cfRule type="containsText" dxfId="3840" priority="3042" stopIfTrue="1" operator="containsText" text="f'k{kk foHkkx jktLFkku">
      <formula>NOT(ISERROR(SEARCH("f'k{kk foHkkx jktLFkku",F1856)))</formula>
    </cfRule>
    <cfRule type="containsText" dxfId="3839" priority="3043" stopIfTrue="1" operator="containsText" text="iw.kkZad">
      <formula>NOT(ISERROR(SEARCH("iw.kkZad",F1856)))</formula>
    </cfRule>
  </conditionalFormatting>
  <conditionalFormatting sqref="B1857:C1857">
    <cfRule type="cellIs" dxfId="3838" priority="3032" stopIfTrue="1" operator="equal">
      <formula>0</formula>
    </cfRule>
  </conditionalFormatting>
  <conditionalFormatting sqref="B1857:C1857">
    <cfRule type="containsText" dxfId="3837" priority="3027" stopIfTrue="1" operator="containsText" text="dsoy jktdh; fo|ky;ksa esa iz;ksx gsrq fu%'kqYd">
      <formula>NOT(ISERROR(SEARCH("dsoy jktdh; fo|ky;ksa esa iz;ksx gsrq fu%'kqYd",B1857)))</formula>
    </cfRule>
    <cfRule type="containsText" dxfId="3836" priority="3028" stopIfTrue="1" operator="containsText" text="dsoy jktdh; fo|ky;ksa esa iz;ksx gsrq fu%'kqYd">
      <formula>NOT(ISERROR(SEARCH("dsoy jktdh; fo|ky;ksa esa iz;ksx gsrq fu%'kqYd",B1857)))</formula>
    </cfRule>
    <cfRule type="containsText" dxfId="3835" priority="3029" stopIfTrue="1" operator="containsText" text="dsoy jktdh; fo|ky;ksa esa iz;ksx gsrq fu%'kqYd">
      <formula>NOT(ISERROR(SEARCH("dsoy jktdh; fo|ky;ksa esa iz;ksx gsrq fu%'kqYd",B1857)))</formula>
    </cfRule>
    <cfRule type="containsText" dxfId="3834" priority="3030" stopIfTrue="1" operator="containsText" text="f'k{kk foHkkx jktLFkku">
      <formula>NOT(ISERROR(SEARCH("f'k{kk foHkkx jktLFkku",B1857)))</formula>
    </cfRule>
    <cfRule type="containsText" dxfId="3833" priority="3031" stopIfTrue="1" operator="containsText" text="iw.kkZad">
      <formula>NOT(ISERROR(SEARCH("iw.kkZad",B1857)))</formula>
    </cfRule>
  </conditionalFormatting>
  <conditionalFormatting sqref="G1841:G1843">
    <cfRule type="expression" dxfId="3832" priority="3026">
      <formula>is(error)</formula>
    </cfRule>
  </conditionalFormatting>
  <conditionalFormatting sqref="G1841:G1843">
    <cfRule type="cellIs" dxfId="3831" priority="3025" operator="equal">
      <formula>0</formula>
    </cfRule>
  </conditionalFormatting>
  <conditionalFormatting sqref="G1841:G1843">
    <cfRule type="expression" dxfId="3830" priority="3024">
      <formula>ISERROR(G1841)</formula>
    </cfRule>
  </conditionalFormatting>
  <conditionalFormatting sqref="K1841:K1843">
    <cfRule type="expression" dxfId="3829" priority="3023">
      <formula>is(error)</formula>
    </cfRule>
  </conditionalFormatting>
  <conditionalFormatting sqref="K1841:K1843">
    <cfRule type="cellIs" dxfId="3828" priority="3022" operator="equal">
      <formula>0</formula>
    </cfRule>
  </conditionalFormatting>
  <conditionalFormatting sqref="K1841:K1843">
    <cfRule type="expression" dxfId="3827" priority="3021">
      <formula>ISERROR(K1841)</formula>
    </cfRule>
  </conditionalFormatting>
  <conditionalFormatting sqref="G1845">
    <cfRule type="expression" dxfId="3826" priority="3020">
      <formula>is(error)</formula>
    </cfRule>
  </conditionalFormatting>
  <conditionalFormatting sqref="G1845">
    <cfRule type="cellIs" dxfId="3825" priority="3019" operator="equal">
      <formula>0</formula>
    </cfRule>
  </conditionalFormatting>
  <conditionalFormatting sqref="G1845">
    <cfRule type="expression" dxfId="3824" priority="3018">
      <formula>ISERROR(G1845)</formula>
    </cfRule>
  </conditionalFormatting>
  <conditionalFormatting sqref="K1845">
    <cfRule type="expression" dxfId="3823" priority="3017">
      <formula>is(error)</formula>
    </cfRule>
  </conditionalFormatting>
  <conditionalFormatting sqref="K1845">
    <cfRule type="cellIs" dxfId="3822" priority="3016" operator="equal">
      <formula>0</formula>
    </cfRule>
  </conditionalFormatting>
  <conditionalFormatting sqref="K1845">
    <cfRule type="expression" dxfId="3821" priority="3015">
      <formula>ISERROR(K1845)</formula>
    </cfRule>
  </conditionalFormatting>
  <conditionalFormatting sqref="O1848:Q1848">
    <cfRule type="cellIs" dxfId="3820" priority="3014" stopIfTrue="1" operator="equal">
      <formula>0</formula>
    </cfRule>
  </conditionalFormatting>
  <conditionalFormatting sqref="O1848:Q1848">
    <cfRule type="containsText" dxfId="3819" priority="3009" stopIfTrue="1" operator="containsText" text="dsoy jktdh; fo|ky;ksa esa iz;ksx gsrq fu%'kqYd">
      <formula>NOT(ISERROR(SEARCH("dsoy jktdh; fo|ky;ksa esa iz;ksx gsrq fu%'kqYd",O1848)))</formula>
    </cfRule>
    <cfRule type="containsText" dxfId="3818" priority="3010" stopIfTrue="1" operator="containsText" text="dsoy jktdh; fo|ky;ksa esa iz;ksx gsrq fu%'kqYd">
      <formula>NOT(ISERROR(SEARCH("dsoy jktdh; fo|ky;ksa esa iz;ksx gsrq fu%'kqYd",O1848)))</formula>
    </cfRule>
    <cfRule type="containsText" dxfId="3817" priority="3011" stopIfTrue="1" operator="containsText" text="dsoy jktdh; fo|ky;ksa esa iz;ksx gsrq fu%'kqYd">
      <formula>NOT(ISERROR(SEARCH("dsoy jktdh; fo|ky;ksa esa iz;ksx gsrq fu%'kqYd",O1848)))</formula>
    </cfRule>
    <cfRule type="containsText" dxfId="3816" priority="3012" stopIfTrue="1" operator="containsText" text="f'k{kk foHkkx jktLFkku">
      <formula>NOT(ISERROR(SEARCH("f'k{kk foHkkx jktLFkku",O1848)))</formula>
    </cfRule>
    <cfRule type="containsText" dxfId="3815" priority="3013" stopIfTrue="1" operator="containsText" text="iw.kkZad">
      <formula>NOT(ISERROR(SEARCH("iw.kkZad",O1848)))</formula>
    </cfRule>
  </conditionalFormatting>
  <conditionalFormatting sqref="F1852">
    <cfRule type="cellIs" dxfId="3814" priority="2978" stopIfTrue="1" operator="equal">
      <formula>0</formula>
    </cfRule>
  </conditionalFormatting>
  <conditionalFormatting sqref="F1852">
    <cfRule type="containsText" dxfId="3813" priority="2973" stopIfTrue="1" operator="containsText" text="dsoy jktdh; fo|ky;ksa esa iz;ksx gsrq fu%'kqYd">
      <formula>NOT(ISERROR(SEARCH("dsoy jktdh; fo|ky;ksa esa iz;ksx gsrq fu%'kqYd",F1852)))</formula>
    </cfRule>
    <cfRule type="containsText" dxfId="3812" priority="2974" stopIfTrue="1" operator="containsText" text="dsoy jktdh; fo|ky;ksa esa iz;ksx gsrq fu%'kqYd">
      <formula>NOT(ISERROR(SEARCH("dsoy jktdh; fo|ky;ksa esa iz;ksx gsrq fu%'kqYd",F1852)))</formula>
    </cfRule>
    <cfRule type="containsText" dxfId="3811" priority="2975" stopIfTrue="1" operator="containsText" text="dsoy jktdh; fo|ky;ksa esa iz;ksx gsrq fu%'kqYd">
      <formula>NOT(ISERROR(SEARCH("dsoy jktdh; fo|ky;ksa esa iz;ksx gsrq fu%'kqYd",F1852)))</formula>
    </cfRule>
    <cfRule type="containsText" dxfId="3810" priority="2976" stopIfTrue="1" operator="containsText" text="f'k{kk foHkkx jktLFkku">
      <formula>NOT(ISERROR(SEARCH("f'k{kk foHkkx jktLFkku",F1852)))</formula>
    </cfRule>
    <cfRule type="containsText" dxfId="3809" priority="2977" stopIfTrue="1" operator="containsText" text="iw.kkZad">
      <formula>NOT(ISERROR(SEARCH("iw.kkZad",F1852)))</formula>
    </cfRule>
  </conditionalFormatting>
  <conditionalFormatting sqref="N1848:N1850">
    <cfRule type="cellIs" dxfId="3808" priority="2996" stopIfTrue="1" operator="equal">
      <formula>0</formula>
    </cfRule>
  </conditionalFormatting>
  <conditionalFormatting sqref="N1848:N1850">
    <cfRule type="containsText" dxfId="3807" priority="2991" stopIfTrue="1" operator="containsText" text="dsoy jktdh; fo|ky;ksa esa iz;ksx gsrq fu%'kqYd">
      <formula>NOT(ISERROR(SEARCH("dsoy jktdh; fo|ky;ksa esa iz;ksx gsrq fu%'kqYd",N1848)))</formula>
    </cfRule>
    <cfRule type="containsText" dxfId="3806" priority="2992" stopIfTrue="1" operator="containsText" text="dsoy jktdh; fo|ky;ksa esa iz;ksx gsrq fu%'kqYd">
      <formula>NOT(ISERROR(SEARCH("dsoy jktdh; fo|ky;ksa esa iz;ksx gsrq fu%'kqYd",N1848)))</formula>
    </cfRule>
    <cfRule type="containsText" dxfId="3805" priority="2993" stopIfTrue="1" operator="containsText" text="dsoy jktdh; fo|ky;ksa esa iz;ksx gsrq fu%'kqYd">
      <formula>NOT(ISERROR(SEARCH("dsoy jktdh; fo|ky;ksa esa iz;ksx gsrq fu%'kqYd",N1848)))</formula>
    </cfRule>
    <cfRule type="containsText" dxfId="3804" priority="2994" stopIfTrue="1" operator="containsText" text="f'k{kk foHkkx jktLFkku">
      <formula>NOT(ISERROR(SEARCH("f'k{kk foHkkx jktLFkku",N1848)))</formula>
    </cfRule>
    <cfRule type="containsText" dxfId="3803" priority="2995" stopIfTrue="1" operator="containsText" text="iw.kkZad">
      <formula>NOT(ISERROR(SEARCH("iw.kkZad",N1848)))</formula>
    </cfRule>
  </conditionalFormatting>
  <conditionalFormatting sqref="J1848:J1850">
    <cfRule type="cellIs" dxfId="3802" priority="2990" stopIfTrue="1" operator="equal">
      <formula>0</formula>
    </cfRule>
  </conditionalFormatting>
  <conditionalFormatting sqref="J1848:J1850">
    <cfRule type="containsText" dxfId="3801" priority="2985" stopIfTrue="1" operator="containsText" text="dsoy jktdh; fo|ky;ksa esa iz;ksx gsrq fu%'kqYd">
      <formula>NOT(ISERROR(SEARCH("dsoy jktdh; fo|ky;ksa esa iz;ksx gsrq fu%'kqYd",J1848)))</formula>
    </cfRule>
    <cfRule type="containsText" dxfId="3800" priority="2986" stopIfTrue="1" operator="containsText" text="dsoy jktdh; fo|ky;ksa esa iz;ksx gsrq fu%'kqYd">
      <formula>NOT(ISERROR(SEARCH("dsoy jktdh; fo|ky;ksa esa iz;ksx gsrq fu%'kqYd",J1848)))</formula>
    </cfRule>
    <cfRule type="containsText" dxfId="3799" priority="2987" stopIfTrue="1" operator="containsText" text="dsoy jktdh; fo|ky;ksa esa iz;ksx gsrq fu%'kqYd">
      <formula>NOT(ISERROR(SEARCH("dsoy jktdh; fo|ky;ksa esa iz;ksx gsrq fu%'kqYd",J1848)))</formula>
    </cfRule>
    <cfRule type="containsText" dxfId="3798" priority="2988" stopIfTrue="1" operator="containsText" text="f'k{kk foHkkx jktLFkku">
      <formula>NOT(ISERROR(SEARCH("f'k{kk foHkkx jktLFkku",J1848)))</formula>
    </cfRule>
    <cfRule type="containsText" dxfId="3797" priority="2989" stopIfTrue="1" operator="containsText" text="iw.kkZad">
      <formula>NOT(ISERROR(SEARCH("iw.kkZad",J1848)))</formula>
    </cfRule>
  </conditionalFormatting>
  <conditionalFormatting sqref="O1849:Q1849">
    <cfRule type="cellIs" dxfId="3796" priority="3008" stopIfTrue="1" operator="equal">
      <formula>0</formula>
    </cfRule>
  </conditionalFormatting>
  <conditionalFormatting sqref="O1849:Q1849">
    <cfRule type="containsText" dxfId="3795" priority="3003" stopIfTrue="1" operator="containsText" text="dsoy jktdh; fo|ky;ksa esa iz;ksx gsrq fu%'kqYd">
      <formula>NOT(ISERROR(SEARCH("dsoy jktdh; fo|ky;ksa esa iz;ksx gsrq fu%'kqYd",O1849)))</formula>
    </cfRule>
    <cfRule type="containsText" dxfId="3794" priority="3004" stopIfTrue="1" operator="containsText" text="dsoy jktdh; fo|ky;ksa esa iz;ksx gsrq fu%'kqYd">
      <formula>NOT(ISERROR(SEARCH("dsoy jktdh; fo|ky;ksa esa iz;ksx gsrq fu%'kqYd",O1849)))</formula>
    </cfRule>
    <cfRule type="containsText" dxfId="3793" priority="3005" stopIfTrue="1" operator="containsText" text="dsoy jktdh; fo|ky;ksa esa iz;ksx gsrq fu%'kqYd">
      <formula>NOT(ISERROR(SEARCH("dsoy jktdh; fo|ky;ksa esa iz;ksx gsrq fu%'kqYd",O1849)))</formula>
    </cfRule>
    <cfRule type="containsText" dxfId="3792" priority="3006" stopIfTrue="1" operator="containsText" text="f'k{kk foHkkx jktLFkku">
      <formula>NOT(ISERROR(SEARCH("f'k{kk foHkkx jktLFkku",O1849)))</formula>
    </cfRule>
    <cfRule type="containsText" dxfId="3791" priority="3007" stopIfTrue="1" operator="containsText" text="iw.kkZad">
      <formula>NOT(ISERROR(SEARCH("iw.kkZad",O1849)))</formula>
    </cfRule>
  </conditionalFormatting>
  <conditionalFormatting sqref="O1850:Q1850">
    <cfRule type="cellIs" dxfId="3790" priority="3002" stopIfTrue="1" operator="equal">
      <formula>0</formula>
    </cfRule>
  </conditionalFormatting>
  <conditionalFormatting sqref="O1850:Q1850">
    <cfRule type="containsText" dxfId="3789" priority="2997" stopIfTrue="1" operator="containsText" text="dsoy jktdh; fo|ky;ksa esa iz;ksx gsrq fu%'kqYd">
      <formula>NOT(ISERROR(SEARCH("dsoy jktdh; fo|ky;ksa esa iz;ksx gsrq fu%'kqYd",O1850)))</formula>
    </cfRule>
    <cfRule type="containsText" dxfId="3788" priority="2998" stopIfTrue="1" operator="containsText" text="dsoy jktdh; fo|ky;ksa esa iz;ksx gsrq fu%'kqYd">
      <formula>NOT(ISERROR(SEARCH("dsoy jktdh; fo|ky;ksa esa iz;ksx gsrq fu%'kqYd",O1850)))</formula>
    </cfRule>
    <cfRule type="containsText" dxfId="3787" priority="2999" stopIfTrue="1" operator="containsText" text="dsoy jktdh; fo|ky;ksa esa iz;ksx gsrq fu%'kqYd">
      <formula>NOT(ISERROR(SEARCH("dsoy jktdh; fo|ky;ksa esa iz;ksx gsrq fu%'kqYd",O1850)))</formula>
    </cfRule>
    <cfRule type="containsText" dxfId="3786" priority="3000" stopIfTrue="1" operator="containsText" text="f'k{kk foHkkx jktLFkku">
      <formula>NOT(ISERROR(SEARCH("f'k{kk foHkkx jktLFkku",O1850)))</formula>
    </cfRule>
    <cfRule type="containsText" dxfId="3785" priority="3001" stopIfTrue="1" operator="containsText" text="iw.kkZad">
      <formula>NOT(ISERROR(SEARCH("iw.kkZad",O1850)))</formula>
    </cfRule>
  </conditionalFormatting>
  <conditionalFormatting sqref="D1852">
    <cfRule type="cellIs" dxfId="3784" priority="2984" stopIfTrue="1" operator="equal">
      <formula>0</formula>
    </cfRule>
  </conditionalFormatting>
  <conditionalFormatting sqref="D1852">
    <cfRule type="containsText" dxfId="3783" priority="2979" stopIfTrue="1" operator="containsText" text="dsoy jktdh; fo|ky;ksa esa iz;ksx gsrq fu%'kqYd">
      <formula>NOT(ISERROR(SEARCH("dsoy jktdh; fo|ky;ksa esa iz;ksx gsrq fu%'kqYd",D1852)))</formula>
    </cfRule>
    <cfRule type="containsText" dxfId="3782" priority="2980" stopIfTrue="1" operator="containsText" text="dsoy jktdh; fo|ky;ksa esa iz;ksx gsrq fu%'kqYd">
      <formula>NOT(ISERROR(SEARCH("dsoy jktdh; fo|ky;ksa esa iz;ksx gsrq fu%'kqYd",D1852)))</formula>
    </cfRule>
    <cfRule type="containsText" dxfId="3781" priority="2981" stopIfTrue="1" operator="containsText" text="dsoy jktdh; fo|ky;ksa esa iz;ksx gsrq fu%'kqYd">
      <formula>NOT(ISERROR(SEARCH("dsoy jktdh; fo|ky;ksa esa iz;ksx gsrq fu%'kqYd",D1852)))</formula>
    </cfRule>
    <cfRule type="containsText" dxfId="3780" priority="2982" stopIfTrue="1" operator="containsText" text="f'k{kk foHkkx jktLFkku">
      <formula>NOT(ISERROR(SEARCH("f'k{kk foHkkx jktLFkku",D1852)))</formula>
    </cfRule>
    <cfRule type="containsText" dxfId="3779" priority="2983" stopIfTrue="1" operator="containsText" text="iw.kkZad">
      <formula>NOT(ISERROR(SEARCH("iw.kkZad",D1852)))</formula>
    </cfRule>
  </conditionalFormatting>
  <conditionalFormatting sqref="L1852">
    <cfRule type="cellIs" dxfId="3778" priority="2972" stopIfTrue="1" operator="equal">
      <formula>0</formula>
    </cfRule>
  </conditionalFormatting>
  <conditionalFormatting sqref="L1852">
    <cfRule type="containsText" dxfId="3777" priority="2967" stopIfTrue="1" operator="containsText" text="dsoy jktdh; fo|ky;ksa esa iz;ksx gsrq fu%'kqYd">
      <formula>NOT(ISERROR(SEARCH("dsoy jktdh; fo|ky;ksa esa iz;ksx gsrq fu%'kqYd",L1852)))</formula>
    </cfRule>
    <cfRule type="containsText" dxfId="3776" priority="2968" stopIfTrue="1" operator="containsText" text="dsoy jktdh; fo|ky;ksa esa iz;ksx gsrq fu%'kqYd">
      <formula>NOT(ISERROR(SEARCH("dsoy jktdh; fo|ky;ksa esa iz;ksx gsrq fu%'kqYd",L1852)))</formula>
    </cfRule>
    <cfRule type="containsText" dxfId="3775" priority="2969" stopIfTrue="1" operator="containsText" text="dsoy jktdh; fo|ky;ksa esa iz;ksx gsrq fu%'kqYd">
      <formula>NOT(ISERROR(SEARCH("dsoy jktdh; fo|ky;ksa esa iz;ksx gsrq fu%'kqYd",L1852)))</formula>
    </cfRule>
    <cfRule type="containsText" dxfId="3774" priority="2970" stopIfTrue="1" operator="containsText" text="f'k{kk foHkkx jktLFkku">
      <formula>NOT(ISERROR(SEARCH("f'k{kk foHkkx jktLFkku",L1852)))</formula>
    </cfRule>
    <cfRule type="containsText" dxfId="3773" priority="2971" stopIfTrue="1" operator="containsText" text="iw.kkZad">
      <formula>NOT(ISERROR(SEARCH("iw.kkZad",L1852)))</formula>
    </cfRule>
  </conditionalFormatting>
  <conditionalFormatting sqref="L1853">
    <cfRule type="cellIs" dxfId="3772" priority="2966" stopIfTrue="1" operator="equal">
      <formula>0</formula>
    </cfRule>
  </conditionalFormatting>
  <conditionalFormatting sqref="L1853">
    <cfRule type="containsText" dxfId="3771" priority="2961" stopIfTrue="1" operator="containsText" text="dsoy jktdh; fo|ky;ksa esa iz;ksx gsrq fu%'kqYd">
      <formula>NOT(ISERROR(SEARCH("dsoy jktdh; fo|ky;ksa esa iz;ksx gsrq fu%'kqYd",L1853)))</formula>
    </cfRule>
    <cfRule type="containsText" dxfId="3770" priority="2962" stopIfTrue="1" operator="containsText" text="dsoy jktdh; fo|ky;ksa esa iz;ksx gsrq fu%'kqYd">
      <formula>NOT(ISERROR(SEARCH("dsoy jktdh; fo|ky;ksa esa iz;ksx gsrq fu%'kqYd",L1853)))</formula>
    </cfRule>
    <cfRule type="containsText" dxfId="3769" priority="2963" stopIfTrue="1" operator="containsText" text="dsoy jktdh; fo|ky;ksa esa iz;ksx gsrq fu%'kqYd">
      <formula>NOT(ISERROR(SEARCH("dsoy jktdh; fo|ky;ksa esa iz;ksx gsrq fu%'kqYd",L1853)))</formula>
    </cfRule>
    <cfRule type="containsText" dxfId="3768" priority="2964" stopIfTrue="1" operator="containsText" text="f'k{kk foHkkx jktLFkku">
      <formula>NOT(ISERROR(SEARCH("f'k{kk foHkkx jktLFkku",L1853)))</formula>
    </cfRule>
    <cfRule type="containsText" dxfId="3767" priority="2965" stopIfTrue="1" operator="containsText" text="iw.kkZad">
      <formula>NOT(ISERROR(SEARCH("iw.kkZad",L1853)))</formula>
    </cfRule>
  </conditionalFormatting>
  <conditionalFormatting sqref="O1851">
    <cfRule type="cellIs" dxfId="3766" priority="2960" stopIfTrue="1" operator="equal">
      <formula>0</formula>
    </cfRule>
  </conditionalFormatting>
  <conditionalFormatting sqref="O1851">
    <cfRule type="containsText" dxfId="3765" priority="2955" stopIfTrue="1" operator="containsText" text="dsoy jktdh; fo|ky;ksa esa iz;ksx gsrq fu%'kqYd">
      <formula>NOT(ISERROR(SEARCH("dsoy jktdh; fo|ky;ksa esa iz;ksx gsrq fu%'kqYd",O1851)))</formula>
    </cfRule>
    <cfRule type="containsText" dxfId="3764" priority="2956" stopIfTrue="1" operator="containsText" text="dsoy jktdh; fo|ky;ksa esa iz;ksx gsrq fu%'kqYd">
      <formula>NOT(ISERROR(SEARCH("dsoy jktdh; fo|ky;ksa esa iz;ksx gsrq fu%'kqYd",O1851)))</formula>
    </cfRule>
    <cfRule type="containsText" dxfId="3763" priority="2957" stopIfTrue="1" operator="containsText" text="dsoy jktdh; fo|ky;ksa esa iz;ksx gsrq fu%'kqYd">
      <formula>NOT(ISERROR(SEARCH("dsoy jktdh; fo|ky;ksa esa iz;ksx gsrq fu%'kqYd",O1851)))</formula>
    </cfRule>
    <cfRule type="containsText" dxfId="3762" priority="2958" stopIfTrue="1" operator="containsText" text="f'k{kk foHkkx jktLFkku">
      <formula>NOT(ISERROR(SEARCH("f'k{kk foHkkx jktLFkku",O1851)))</formula>
    </cfRule>
    <cfRule type="containsText" dxfId="3761" priority="2959" stopIfTrue="1" operator="containsText" text="iw.kkZad">
      <formula>NOT(ISERROR(SEARCH("iw.kkZad",O1851)))</formula>
    </cfRule>
  </conditionalFormatting>
  <conditionalFormatting sqref="O1852">
    <cfRule type="cellIs" dxfId="3760" priority="2954" stopIfTrue="1" operator="equal">
      <formula>0</formula>
    </cfRule>
  </conditionalFormatting>
  <conditionalFormatting sqref="O1852">
    <cfRule type="containsText" dxfId="3759" priority="2949" stopIfTrue="1" operator="containsText" text="dsoy jktdh; fo|ky;ksa esa iz;ksx gsrq fu%'kqYd">
      <formula>NOT(ISERROR(SEARCH("dsoy jktdh; fo|ky;ksa esa iz;ksx gsrq fu%'kqYd",O1852)))</formula>
    </cfRule>
    <cfRule type="containsText" dxfId="3758" priority="2950" stopIfTrue="1" operator="containsText" text="dsoy jktdh; fo|ky;ksa esa iz;ksx gsrq fu%'kqYd">
      <formula>NOT(ISERROR(SEARCH("dsoy jktdh; fo|ky;ksa esa iz;ksx gsrq fu%'kqYd",O1852)))</formula>
    </cfRule>
    <cfRule type="containsText" dxfId="3757" priority="2951" stopIfTrue="1" operator="containsText" text="dsoy jktdh; fo|ky;ksa esa iz;ksx gsrq fu%'kqYd">
      <formula>NOT(ISERROR(SEARCH("dsoy jktdh; fo|ky;ksa esa iz;ksx gsrq fu%'kqYd",O1852)))</formula>
    </cfRule>
    <cfRule type="containsText" dxfId="3756" priority="2952" stopIfTrue="1" operator="containsText" text="f'k{kk foHkkx jktLFkku">
      <formula>NOT(ISERROR(SEARCH("f'k{kk foHkkx jktLFkku",O1852)))</formula>
    </cfRule>
    <cfRule type="containsText" dxfId="3755" priority="2953" stopIfTrue="1" operator="containsText" text="iw.kkZad">
      <formula>NOT(ISERROR(SEARCH("iw.kkZad",O1852)))</formula>
    </cfRule>
  </conditionalFormatting>
  <conditionalFormatting sqref="O1853">
    <cfRule type="cellIs" dxfId="3754" priority="2948" stopIfTrue="1" operator="equal">
      <formula>0</formula>
    </cfRule>
  </conditionalFormatting>
  <conditionalFormatting sqref="O1853">
    <cfRule type="containsText" dxfId="3753" priority="2943" stopIfTrue="1" operator="containsText" text="dsoy jktdh; fo|ky;ksa esa iz;ksx gsrq fu%'kqYd">
      <formula>NOT(ISERROR(SEARCH("dsoy jktdh; fo|ky;ksa esa iz;ksx gsrq fu%'kqYd",O1853)))</formula>
    </cfRule>
    <cfRule type="containsText" dxfId="3752" priority="2944" stopIfTrue="1" operator="containsText" text="dsoy jktdh; fo|ky;ksa esa iz;ksx gsrq fu%'kqYd">
      <formula>NOT(ISERROR(SEARCH("dsoy jktdh; fo|ky;ksa esa iz;ksx gsrq fu%'kqYd",O1853)))</formula>
    </cfRule>
    <cfRule type="containsText" dxfId="3751" priority="2945" stopIfTrue="1" operator="containsText" text="dsoy jktdh; fo|ky;ksa esa iz;ksx gsrq fu%'kqYd">
      <formula>NOT(ISERROR(SEARCH("dsoy jktdh; fo|ky;ksa esa iz;ksx gsrq fu%'kqYd",O1853)))</formula>
    </cfRule>
    <cfRule type="containsText" dxfId="3750" priority="2946" stopIfTrue="1" operator="containsText" text="f'k{kk foHkkx jktLFkku">
      <formula>NOT(ISERROR(SEARCH("f'k{kk foHkkx jktLFkku",O1853)))</formula>
    </cfRule>
    <cfRule type="containsText" dxfId="3749" priority="2947" stopIfTrue="1" operator="containsText" text="iw.kkZad">
      <formula>NOT(ISERROR(SEARCH("iw.kkZad",O1853)))</formula>
    </cfRule>
  </conditionalFormatting>
  <conditionalFormatting sqref="J1856:J1859">
    <cfRule type="cellIs" dxfId="3748" priority="2942" stopIfTrue="1" operator="equal">
      <formula>0</formula>
    </cfRule>
  </conditionalFormatting>
  <conditionalFormatting sqref="J1856:J1859">
    <cfRule type="containsText" dxfId="3747" priority="2937" stopIfTrue="1" operator="containsText" text="dsoy jktdh; fo|ky;ksa esa iz;ksx gsrq fu%'kqYd">
      <formula>NOT(ISERROR(SEARCH("dsoy jktdh; fo|ky;ksa esa iz;ksx gsrq fu%'kqYd",J1856)))</formula>
    </cfRule>
    <cfRule type="containsText" dxfId="3746" priority="2938" stopIfTrue="1" operator="containsText" text="dsoy jktdh; fo|ky;ksa esa iz;ksx gsrq fu%'kqYd">
      <formula>NOT(ISERROR(SEARCH("dsoy jktdh; fo|ky;ksa esa iz;ksx gsrq fu%'kqYd",J1856)))</formula>
    </cfRule>
    <cfRule type="containsText" dxfId="3745" priority="2939" stopIfTrue="1" operator="containsText" text="dsoy jktdh; fo|ky;ksa esa iz;ksx gsrq fu%'kqYd">
      <formula>NOT(ISERROR(SEARCH("dsoy jktdh; fo|ky;ksa esa iz;ksx gsrq fu%'kqYd",J1856)))</formula>
    </cfRule>
    <cfRule type="containsText" dxfId="3744" priority="2940" stopIfTrue="1" operator="containsText" text="f'k{kk foHkkx jktLFkku">
      <formula>NOT(ISERROR(SEARCH("f'k{kk foHkkx jktLFkku",J1856)))</formula>
    </cfRule>
    <cfRule type="containsText" dxfId="3743" priority="2941" stopIfTrue="1" operator="containsText" text="iw.kkZad">
      <formula>NOT(ISERROR(SEARCH("iw.kkZad",J1856)))</formula>
    </cfRule>
  </conditionalFormatting>
  <conditionalFormatting sqref="J1860">
    <cfRule type="cellIs" dxfId="3742" priority="2936" stopIfTrue="1" operator="equal">
      <formula>0</formula>
    </cfRule>
  </conditionalFormatting>
  <conditionalFormatting sqref="J1860">
    <cfRule type="containsText" dxfId="3741" priority="2931" stopIfTrue="1" operator="containsText" text="dsoy jktdh; fo|ky;ksa esa iz;ksx gsrq fu%'kqYd">
      <formula>NOT(ISERROR(SEARCH("dsoy jktdh; fo|ky;ksa esa iz;ksx gsrq fu%'kqYd",J1860)))</formula>
    </cfRule>
    <cfRule type="containsText" dxfId="3740" priority="2932" stopIfTrue="1" operator="containsText" text="dsoy jktdh; fo|ky;ksa esa iz;ksx gsrq fu%'kqYd">
      <formula>NOT(ISERROR(SEARCH("dsoy jktdh; fo|ky;ksa esa iz;ksx gsrq fu%'kqYd",J1860)))</formula>
    </cfRule>
    <cfRule type="containsText" dxfId="3739" priority="2933" stopIfTrue="1" operator="containsText" text="dsoy jktdh; fo|ky;ksa esa iz;ksx gsrq fu%'kqYd">
      <formula>NOT(ISERROR(SEARCH("dsoy jktdh; fo|ky;ksa esa iz;ksx gsrq fu%'kqYd",J1860)))</formula>
    </cfRule>
    <cfRule type="containsText" dxfId="3738" priority="2934" stopIfTrue="1" operator="containsText" text="f'k{kk foHkkx jktLFkku">
      <formula>NOT(ISERROR(SEARCH("f'k{kk foHkkx jktLFkku",J1860)))</formula>
    </cfRule>
    <cfRule type="containsText" dxfId="3737" priority="2935" stopIfTrue="1" operator="containsText" text="iw.kkZad">
      <formula>NOT(ISERROR(SEARCH("iw.kkZad",J1860)))</formula>
    </cfRule>
  </conditionalFormatting>
  <conditionalFormatting sqref="N1836">
    <cfRule type="cellIs" dxfId="3736" priority="2930" stopIfTrue="1" operator="equal">
      <formula>0</formula>
    </cfRule>
  </conditionalFormatting>
  <conditionalFormatting sqref="N1836">
    <cfRule type="containsText" dxfId="3735" priority="2925" stopIfTrue="1" operator="containsText" text="dsoy jktdh; fo|ky;ksa esa iz;ksx gsrq fu%'kqYd">
      <formula>NOT(ISERROR(SEARCH("dsoy jktdh; fo|ky;ksa esa iz;ksx gsrq fu%'kqYd",N1836)))</formula>
    </cfRule>
    <cfRule type="containsText" dxfId="3734" priority="2926" stopIfTrue="1" operator="containsText" text="dsoy jktdh; fo|ky;ksa esa iz;ksx gsrq fu%'kqYd">
      <formula>NOT(ISERROR(SEARCH("dsoy jktdh; fo|ky;ksa esa iz;ksx gsrq fu%'kqYd",N1836)))</formula>
    </cfRule>
    <cfRule type="containsText" dxfId="3733" priority="2927" stopIfTrue="1" operator="containsText" text="dsoy jktdh; fo|ky;ksa esa iz;ksx gsrq fu%'kqYd">
      <formula>NOT(ISERROR(SEARCH("dsoy jktdh; fo|ky;ksa esa iz;ksx gsrq fu%'kqYd",N1836)))</formula>
    </cfRule>
    <cfRule type="containsText" dxfId="3732" priority="2928" stopIfTrue="1" operator="containsText" text="f'k{kk foHkkx jktLFkku">
      <formula>NOT(ISERROR(SEARCH("f'k{kk foHkkx jktLFkku",N1836)))</formula>
    </cfRule>
    <cfRule type="containsText" dxfId="3731" priority="2929" stopIfTrue="1" operator="containsText" text="iw.kkZad">
      <formula>NOT(ISERROR(SEARCH("iw.kkZad",N1836)))</formula>
    </cfRule>
  </conditionalFormatting>
  <conditionalFormatting sqref="N1837">
    <cfRule type="cellIs" dxfId="3730" priority="2924" stopIfTrue="1" operator="equal">
      <formula>0</formula>
    </cfRule>
  </conditionalFormatting>
  <conditionalFormatting sqref="N1837">
    <cfRule type="containsText" dxfId="3729" priority="2919" stopIfTrue="1" operator="containsText" text="dsoy jktdh; fo|ky;ksa esa iz;ksx gsrq fu%'kqYd">
      <formula>NOT(ISERROR(SEARCH("dsoy jktdh; fo|ky;ksa esa iz;ksx gsrq fu%'kqYd",N1837)))</formula>
    </cfRule>
    <cfRule type="containsText" dxfId="3728" priority="2920" stopIfTrue="1" operator="containsText" text="dsoy jktdh; fo|ky;ksa esa iz;ksx gsrq fu%'kqYd">
      <formula>NOT(ISERROR(SEARCH("dsoy jktdh; fo|ky;ksa esa iz;ksx gsrq fu%'kqYd",N1837)))</formula>
    </cfRule>
    <cfRule type="containsText" dxfId="3727" priority="2921" stopIfTrue="1" operator="containsText" text="dsoy jktdh; fo|ky;ksa esa iz;ksx gsrq fu%'kqYd">
      <formula>NOT(ISERROR(SEARCH("dsoy jktdh; fo|ky;ksa esa iz;ksx gsrq fu%'kqYd",N1837)))</formula>
    </cfRule>
    <cfRule type="containsText" dxfId="3726" priority="2922" stopIfTrue="1" operator="containsText" text="f'k{kk foHkkx jktLFkku">
      <formula>NOT(ISERROR(SEARCH("f'k{kk foHkkx jktLFkku",N1837)))</formula>
    </cfRule>
    <cfRule type="containsText" dxfId="3725" priority="2923" stopIfTrue="1" operator="containsText" text="iw.kkZad">
      <formula>NOT(ISERROR(SEARCH("iw.kkZad",N1837)))</formula>
    </cfRule>
  </conditionalFormatting>
  <conditionalFormatting sqref="B1837:C1837">
    <cfRule type="cellIs" dxfId="3724" priority="2918" stopIfTrue="1" operator="equal">
      <formula>0</formula>
    </cfRule>
  </conditionalFormatting>
  <conditionalFormatting sqref="B1837:C1837">
    <cfRule type="containsText" dxfId="3723" priority="2913" stopIfTrue="1" operator="containsText" text="dsoy jktdh; fo|ky;ksa esa iz;ksx gsrq fu%'kqYd">
      <formula>NOT(ISERROR(SEARCH("dsoy jktdh; fo|ky;ksa esa iz;ksx gsrq fu%'kqYd",B1837)))</formula>
    </cfRule>
    <cfRule type="containsText" dxfId="3722" priority="2914" stopIfTrue="1" operator="containsText" text="dsoy jktdh; fo|ky;ksa esa iz;ksx gsrq fu%'kqYd">
      <formula>NOT(ISERROR(SEARCH("dsoy jktdh; fo|ky;ksa esa iz;ksx gsrq fu%'kqYd",B1837)))</formula>
    </cfRule>
    <cfRule type="containsText" dxfId="3721" priority="2915" stopIfTrue="1" operator="containsText" text="dsoy jktdh; fo|ky;ksa esa iz;ksx gsrq fu%'kqYd">
      <formula>NOT(ISERROR(SEARCH("dsoy jktdh; fo|ky;ksa esa iz;ksx gsrq fu%'kqYd",B1837)))</formula>
    </cfRule>
    <cfRule type="containsText" dxfId="3720" priority="2916" stopIfTrue="1" operator="containsText" text="f'k{kk foHkkx jktLFkku">
      <formula>NOT(ISERROR(SEARCH("f'k{kk foHkkx jktLFkku",B1837)))</formula>
    </cfRule>
    <cfRule type="containsText" dxfId="3719" priority="2917" stopIfTrue="1" operator="containsText" text="iw.kkZad">
      <formula>NOT(ISERROR(SEARCH("iw.kkZad",B1837)))</formula>
    </cfRule>
  </conditionalFormatting>
  <conditionalFormatting sqref="O1598:Q1598">
    <cfRule type="cellIs" dxfId="3718" priority="2882" stopIfTrue="1" operator="equal">
      <formula>0</formula>
    </cfRule>
  </conditionalFormatting>
  <conditionalFormatting sqref="O1598:Q1598">
    <cfRule type="containsText" dxfId="3717" priority="2877" stopIfTrue="1" operator="containsText" text="dsoy jktdh; fo|ky;ksa esa iz;ksx gsrq fu%'kqYd">
      <formula>NOT(ISERROR(SEARCH("dsoy jktdh; fo|ky;ksa esa iz;ksx gsrq fu%'kqYd",O1598)))</formula>
    </cfRule>
    <cfRule type="containsText" dxfId="3716" priority="2878" stopIfTrue="1" operator="containsText" text="dsoy jktdh; fo|ky;ksa esa iz;ksx gsrq fu%'kqYd">
      <formula>NOT(ISERROR(SEARCH("dsoy jktdh; fo|ky;ksa esa iz;ksx gsrq fu%'kqYd",O1598)))</formula>
    </cfRule>
    <cfRule type="containsText" dxfId="3715" priority="2879" stopIfTrue="1" operator="containsText" text="dsoy jktdh; fo|ky;ksa esa iz;ksx gsrq fu%'kqYd">
      <formula>NOT(ISERROR(SEARCH("dsoy jktdh; fo|ky;ksa esa iz;ksx gsrq fu%'kqYd",O1598)))</formula>
    </cfRule>
    <cfRule type="containsText" dxfId="3714" priority="2880" stopIfTrue="1" operator="containsText" text="f'k{kk foHkkx jktLFkku">
      <formula>NOT(ISERROR(SEARCH("f'k{kk foHkkx jktLFkku",O1598)))</formula>
    </cfRule>
    <cfRule type="containsText" dxfId="3713" priority="2881" stopIfTrue="1" operator="containsText" text="iw.kkZad">
      <formula>NOT(ISERROR(SEARCH("iw.kkZad",O1598)))</formula>
    </cfRule>
  </conditionalFormatting>
  <conditionalFormatting sqref="O1599:Q1599">
    <cfRule type="cellIs" dxfId="3712" priority="2888" stopIfTrue="1" operator="equal">
      <formula>0</formula>
    </cfRule>
  </conditionalFormatting>
  <conditionalFormatting sqref="O1599:Q1599">
    <cfRule type="containsText" dxfId="3711" priority="2883" stopIfTrue="1" operator="containsText" text="dsoy jktdh; fo|ky;ksa esa iz;ksx gsrq fu%'kqYd">
      <formula>NOT(ISERROR(SEARCH("dsoy jktdh; fo|ky;ksa esa iz;ksx gsrq fu%'kqYd",O1599)))</formula>
    </cfRule>
    <cfRule type="containsText" dxfId="3710" priority="2884" stopIfTrue="1" operator="containsText" text="dsoy jktdh; fo|ky;ksa esa iz;ksx gsrq fu%'kqYd">
      <formula>NOT(ISERROR(SEARCH("dsoy jktdh; fo|ky;ksa esa iz;ksx gsrq fu%'kqYd",O1599)))</formula>
    </cfRule>
    <cfRule type="containsText" dxfId="3709" priority="2885" stopIfTrue="1" operator="containsText" text="dsoy jktdh; fo|ky;ksa esa iz;ksx gsrq fu%'kqYd">
      <formula>NOT(ISERROR(SEARCH("dsoy jktdh; fo|ky;ksa esa iz;ksx gsrq fu%'kqYd",O1599)))</formula>
    </cfRule>
    <cfRule type="containsText" dxfId="3708" priority="2886" stopIfTrue="1" operator="containsText" text="f'k{kk foHkkx jktLFkku">
      <formula>NOT(ISERROR(SEARCH("f'k{kk foHkkx jktLFkku",O1599)))</formula>
    </cfRule>
    <cfRule type="containsText" dxfId="3707" priority="2887" stopIfTrue="1" operator="containsText" text="iw.kkZad">
      <formula>NOT(ISERROR(SEARCH("iw.kkZad",O1599)))</formula>
    </cfRule>
  </conditionalFormatting>
  <conditionalFormatting sqref="J1599">
    <cfRule type="cellIs" dxfId="3706" priority="2870" stopIfTrue="1" operator="equal">
      <formula>0</formula>
    </cfRule>
  </conditionalFormatting>
  <conditionalFormatting sqref="J1599">
    <cfRule type="containsText" dxfId="3705" priority="2865" stopIfTrue="1" operator="containsText" text="dsoy jktdh; fo|ky;ksa esa iz;ksx gsrq fu%'kqYd">
      <formula>NOT(ISERROR(SEARCH("dsoy jktdh; fo|ky;ksa esa iz;ksx gsrq fu%'kqYd",J1599)))</formula>
    </cfRule>
    <cfRule type="containsText" dxfId="3704" priority="2866" stopIfTrue="1" operator="containsText" text="dsoy jktdh; fo|ky;ksa esa iz;ksx gsrq fu%'kqYd">
      <formula>NOT(ISERROR(SEARCH("dsoy jktdh; fo|ky;ksa esa iz;ksx gsrq fu%'kqYd",J1599)))</formula>
    </cfRule>
    <cfRule type="containsText" dxfId="3703" priority="2867" stopIfTrue="1" operator="containsText" text="dsoy jktdh; fo|ky;ksa esa iz;ksx gsrq fu%'kqYd">
      <formula>NOT(ISERROR(SEARCH("dsoy jktdh; fo|ky;ksa esa iz;ksx gsrq fu%'kqYd",J1599)))</formula>
    </cfRule>
    <cfRule type="containsText" dxfId="3702" priority="2868" stopIfTrue="1" operator="containsText" text="f'k{kk foHkkx jktLFkku">
      <formula>NOT(ISERROR(SEARCH("f'k{kk foHkkx jktLFkku",J1599)))</formula>
    </cfRule>
    <cfRule type="containsText" dxfId="3701" priority="2869" stopIfTrue="1" operator="containsText" text="iw.kkZad">
      <formula>NOT(ISERROR(SEARCH("iw.kkZad",J1599)))</formula>
    </cfRule>
  </conditionalFormatting>
  <conditionalFormatting sqref="N1598">
    <cfRule type="cellIs" dxfId="3700" priority="2912" stopIfTrue="1" operator="equal">
      <formula>0</formula>
    </cfRule>
  </conditionalFormatting>
  <conditionalFormatting sqref="N1598">
    <cfRule type="containsText" dxfId="3699" priority="2907" stopIfTrue="1" operator="containsText" text="dsoy jktdh; fo|ky;ksa esa iz;ksx gsrq fu%'kqYd">
      <formula>NOT(ISERROR(SEARCH("dsoy jktdh; fo|ky;ksa esa iz;ksx gsrq fu%'kqYd",N1598)))</formula>
    </cfRule>
    <cfRule type="containsText" dxfId="3698" priority="2908" stopIfTrue="1" operator="containsText" text="dsoy jktdh; fo|ky;ksa esa iz;ksx gsrq fu%'kqYd">
      <formula>NOT(ISERROR(SEARCH("dsoy jktdh; fo|ky;ksa esa iz;ksx gsrq fu%'kqYd",N1598)))</formula>
    </cfRule>
    <cfRule type="containsText" dxfId="3697" priority="2909" stopIfTrue="1" operator="containsText" text="dsoy jktdh; fo|ky;ksa esa iz;ksx gsrq fu%'kqYd">
      <formula>NOT(ISERROR(SEARCH("dsoy jktdh; fo|ky;ksa esa iz;ksx gsrq fu%'kqYd",N1598)))</formula>
    </cfRule>
    <cfRule type="containsText" dxfId="3696" priority="2910" stopIfTrue="1" operator="containsText" text="f'k{kk foHkkx jktLFkku">
      <formula>NOT(ISERROR(SEARCH("f'k{kk foHkkx jktLFkku",N1598)))</formula>
    </cfRule>
    <cfRule type="containsText" dxfId="3695" priority="2911" stopIfTrue="1" operator="containsText" text="iw.kkZad">
      <formula>NOT(ISERROR(SEARCH("iw.kkZad",N1598)))</formula>
    </cfRule>
  </conditionalFormatting>
  <conditionalFormatting sqref="N1599">
    <cfRule type="cellIs" dxfId="3694" priority="2906" stopIfTrue="1" operator="equal">
      <formula>0</formula>
    </cfRule>
  </conditionalFormatting>
  <conditionalFormatting sqref="N1599">
    <cfRule type="containsText" dxfId="3693" priority="2901" stopIfTrue="1" operator="containsText" text="dsoy jktdh; fo|ky;ksa esa iz;ksx gsrq fu%'kqYd">
      <formula>NOT(ISERROR(SEARCH("dsoy jktdh; fo|ky;ksa esa iz;ksx gsrq fu%'kqYd",N1599)))</formula>
    </cfRule>
    <cfRule type="containsText" dxfId="3692" priority="2902" stopIfTrue="1" operator="containsText" text="dsoy jktdh; fo|ky;ksa esa iz;ksx gsrq fu%'kqYd">
      <formula>NOT(ISERROR(SEARCH("dsoy jktdh; fo|ky;ksa esa iz;ksx gsrq fu%'kqYd",N1599)))</formula>
    </cfRule>
    <cfRule type="containsText" dxfId="3691" priority="2903" stopIfTrue="1" operator="containsText" text="dsoy jktdh; fo|ky;ksa esa iz;ksx gsrq fu%'kqYd">
      <formula>NOT(ISERROR(SEARCH("dsoy jktdh; fo|ky;ksa esa iz;ksx gsrq fu%'kqYd",N1599)))</formula>
    </cfRule>
    <cfRule type="containsText" dxfId="3690" priority="2904" stopIfTrue="1" operator="containsText" text="f'k{kk foHkkx jktLFkku">
      <formula>NOT(ISERROR(SEARCH("f'k{kk foHkkx jktLFkku",N1599)))</formula>
    </cfRule>
    <cfRule type="containsText" dxfId="3689" priority="2905" stopIfTrue="1" operator="containsText" text="iw.kkZad">
      <formula>NOT(ISERROR(SEARCH("iw.kkZad",N1599)))</formula>
    </cfRule>
  </conditionalFormatting>
  <conditionalFormatting sqref="D1599:F1599">
    <cfRule type="cellIs" dxfId="3688" priority="2900" stopIfTrue="1" operator="equal">
      <formula>0</formula>
    </cfRule>
  </conditionalFormatting>
  <conditionalFormatting sqref="D1599:F1599">
    <cfRule type="containsText" dxfId="3687" priority="2895" stopIfTrue="1" operator="containsText" text="dsoy jktdh; fo|ky;ksa esa iz;ksx gsrq fu%'kqYd">
      <formula>NOT(ISERROR(SEARCH("dsoy jktdh; fo|ky;ksa esa iz;ksx gsrq fu%'kqYd",D1599)))</formula>
    </cfRule>
    <cfRule type="containsText" dxfId="3686" priority="2896" stopIfTrue="1" operator="containsText" text="dsoy jktdh; fo|ky;ksa esa iz;ksx gsrq fu%'kqYd">
      <formula>NOT(ISERROR(SEARCH("dsoy jktdh; fo|ky;ksa esa iz;ksx gsrq fu%'kqYd",D1599)))</formula>
    </cfRule>
    <cfRule type="containsText" dxfId="3685" priority="2897" stopIfTrue="1" operator="containsText" text="dsoy jktdh; fo|ky;ksa esa iz;ksx gsrq fu%'kqYd">
      <formula>NOT(ISERROR(SEARCH("dsoy jktdh; fo|ky;ksa esa iz;ksx gsrq fu%'kqYd",D1599)))</formula>
    </cfRule>
    <cfRule type="containsText" dxfId="3684" priority="2898" stopIfTrue="1" operator="containsText" text="f'k{kk foHkkx jktLFkku">
      <formula>NOT(ISERROR(SEARCH("f'k{kk foHkkx jktLFkku",D1599)))</formula>
    </cfRule>
    <cfRule type="containsText" dxfId="3683" priority="2899" stopIfTrue="1" operator="containsText" text="iw.kkZad">
      <formula>NOT(ISERROR(SEARCH("iw.kkZad",D1599)))</formula>
    </cfRule>
  </conditionalFormatting>
  <conditionalFormatting sqref="D1598:F1598">
    <cfRule type="cellIs" dxfId="3682" priority="2894" stopIfTrue="1" operator="equal">
      <formula>0</formula>
    </cfRule>
  </conditionalFormatting>
  <conditionalFormatting sqref="D1598:F1598">
    <cfRule type="containsText" dxfId="3681" priority="2889" stopIfTrue="1" operator="containsText" text="dsoy jktdh; fo|ky;ksa esa iz;ksx gsrq fu%'kqYd">
      <formula>NOT(ISERROR(SEARCH("dsoy jktdh; fo|ky;ksa esa iz;ksx gsrq fu%'kqYd",D1598)))</formula>
    </cfRule>
    <cfRule type="containsText" dxfId="3680" priority="2890" stopIfTrue="1" operator="containsText" text="dsoy jktdh; fo|ky;ksa esa iz;ksx gsrq fu%'kqYd">
      <formula>NOT(ISERROR(SEARCH("dsoy jktdh; fo|ky;ksa esa iz;ksx gsrq fu%'kqYd",D1598)))</formula>
    </cfRule>
    <cfRule type="containsText" dxfId="3679" priority="2891" stopIfTrue="1" operator="containsText" text="dsoy jktdh; fo|ky;ksa esa iz;ksx gsrq fu%'kqYd">
      <formula>NOT(ISERROR(SEARCH("dsoy jktdh; fo|ky;ksa esa iz;ksx gsrq fu%'kqYd",D1598)))</formula>
    </cfRule>
    <cfRule type="containsText" dxfId="3678" priority="2892" stopIfTrue="1" operator="containsText" text="f'k{kk foHkkx jktLFkku">
      <formula>NOT(ISERROR(SEARCH("f'k{kk foHkkx jktLFkku",D1598)))</formula>
    </cfRule>
    <cfRule type="containsText" dxfId="3677" priority="2893" stopIfTrue="1" operator="containsText" text="iw.kkZad">
      <formula>NOT(ISERROR(SEARCH("iw.kkZad",D1598)))</formula>
    </cfRule>
  </conditionalFormatting>
  <conditionalFormatting sqref="J1598">
    <cfRule type="cellIs" dxfId="3676" priority="2876" stopIfTrue="1" operator="equal">
      <formula>0</formula>
    </cfRule>
  </conditionalFormatting>
  <conditionalFormatting sqref="J1598">
    <cfRule type="containsText" dxfId="3675" priority="2871" stopIfTrue="1" operator="containsText" text="dsoy jktdh; fo|ky;ksa esa iz;ksx gsrq fu%'kqYd">
      <formula>NOT(ISERROR(SEARCH("dsoy jktdh; fo|ky;ksa esa iz;ksx gsrq fu%'kqYd",J1598)))</formula>
    </cfRule>
    <cfRule type="containsText" dxfId="3674" priority="2872" stopIfTrue="1" operator="containsText" text="dsoy jktdh; fo|ky;ksa esa iz;ksx gsrq fu%'kqYd">
      <formula>NOT(ISERROR(SEARCH("dsoy jktdh; fo|ky;ksa esa iz;ksx gsrq fu%'kqYd",J1598)))</formula>
    </cfRule>
    <cfRule type="containsText" dxfId="3673" priority="2873" stopIfTrue="1" operator="containsText" text="dsoy jktdh; fo|ky;ksa esa iz;ksx gsrq fu%'kqYd">
      <formula>NOT(ISERROR(SEARCH("dsoy jktdh; fo|ky;ksa esa iz;ksx gsrq fu%'kqYd",J1598)))</formula>
    </cfRule>
    <cfRule type="containsText" dxfId="3672" priority="2874" stopIfTrue="1" operator="containsText" text="f'k{kk foHkkx jktLFkku">
      <formula>NOT(ISERROR(SEARCH("f'k{kk foHkkx jktLFkku",J1598)))</formula>
    </cfRule>
    <cfRule type="containsText" dxfId="3671" priority="2875" stopIfTrue="1" operator="containsText" text="iw.kkZad">
      <formula>NOT(ISERROR(SEARCH("iw.kkZad",J1598)))</formula>
    </cfRule>
  </conditionalFormatting>
  <conditionalFormatting sqref="O1629:Q1629">
    <cfRule type="cellIs" dxfId="3670" priority="2834" stopIfTrue="1" operator="equal">
      <formula>0</formula>
    </cfRule>
  </conditionalFormatting>
  <conditionalFormatting sqref="O1629:Q1629">
    <cfRule type="containsText" dxfId="3669" priority="2829" stopIfTrue="1" operator="containsText" text="dsoy jktdh; fo|ky;ksa esa iz;ksx gsrq fu%'kqYd">
      <formula>NOT(ISERROR(SEARCH("dsoy jktdh; fo|ky;ksa esa iz;ksx gsrq fu%'kqYd",O1629)))</formula>
    </cfRule>
    <cfRule type="containsText" dxfId="3668" priority="2830" stopIfTrue="1" operator="containsText" text="dsoy jktdh; fo|ky;ksa esa iz;ksx gsrq fu%'kqYd">
      <formula>NOT(ISERROR(SEARCH("dsoy jktdh; fo|ky;ksa esa iz;ksx gsrq fu%'kqYd",O1629)))</formula>
    </cfRule>
    <cfRule type="containsText" dxfId="3667" priority="2831" stopIfTrue="1" operator="containsText" text="dsoy jktdh; fo|ky;ksa esa iz;ksx gsrq fu%'kqYd">
      <formula>NOT(ISERROR(SEARCH("dsoy jktdh; fo|ky;ksa esa iz;ksx gsrq fu%'kqYd",O1629)))</formula>
    </cfRule>
    <cfRule type="containsText" dxfId="3666" priority="2832" stopIfTrue="1" operator="containsText" text="f'k{kk foHkkx jktLFkku">
      <formula>NOT(ISERROR(SEARCH("f'k{kk foHkkx jktLFkku",O1629)))</formula>
    </cfRule>
    <cfRule type="containsText" dxfId="3665" priority="2833" stopIfTrue="1" operator="containsText" text="iw.kkZad">
      <formula>NOT(ISERROR(SEARCH("iw.kkZad",O1629)))</formula>
    </cfRule>
  </conditionalFormatting>
  <conditionalFormatting sqref="O1630:Q1630">
    <cfRule type="cellIs" dxfId="3664" priority="2840" stopIfTrue="1" operator="equal">
      <formula>0</formula>
    </cfRule>
  </conditionalFormatting>
  <conditionalFormatting sqref="O1630:Q1630">
    <cfRule type="containsText" dxfId="3663" priority="2835" stopIfTrue="1" operator="containsText" text="dsoy jktdh; fo|ky;ksa esa iz;ksx gsrq fu%'kqYd">
      <formula>NOT(ISERROR(SEARCH("dsoy jktdh; fo|ky;ksa esa iz;ksx gsrq fu%'kqYd",O1630)))</formula>
    </cfRule>
    <cfRule type="containsText" dxfId="3662" priority="2836" stopIfTrue="1" operator="containsText" text="dsoy jktdh; fo|ky;ksa esa iz;ksx gsrq fu%'kqYd">
      <formula>NOT(ISERROR(SEARCH("dsoy jktdh; fo|ky;ksa esa iz;ksx gsrq fu%'kqYd",O1630)))</formula>
    </cfRule>
    <cfRule type="containsText" dxfId="3661" priority="2837" stopIfTrue="1" operator="containsText" text="dsoy jktdh; fo|ky;ksa esa iz;ksx gsrq fu%'kqYd">
      <formula>NOT(ISERROR(SEARCH("dsoy jktdh; fo|ky;ksa esa iz;ksx gsrq fu%'kqYd",O1630)))</formula>
    </cfRule>
    <cfRule type="containsText" dxfId="3660" priority="2838" stopIfTrue="1" operator="containsText" text="f'k{kk foHkkx jktLFkku">
      <formula>NOT(ISERROR(SEARCH("f'k{kk foHkkx jktLFkku",O1630)))</formula>
    </cfRule>
    <cfRule type="containsText" dxfId="3659" priority="2839" stopIfTrue="1" operator="containsText" text="iw.kkZad">
      <formula>NOT(ISERROR(SEARCH("iw.kkZad",O1630)))</formula>
    </cfRule>
  </conditionalFormatting>
  <conditionalFormatting sqref="J1630">
    <cfRule type="cellIs" dxfId="3658" priority="2822" stopIfTrue="1" operator="equal">
      <formula>0</formula>
    </cfRule>
  </conditionalFormatting>
  <conditionalFormatting sqref="J1630">
    <cfRule type="containsText" dxfId="3657" priority="2817" stopIfTrue="1" operator="containsText" text="dsoy jktdh; fo|ky;ksa esa iz;ksx gsrq fu%'kqYd">
      <formula>NOT(ISERROR(SEARCH("dsoy jktdh; fo|ky;ksa esa iz;ksx gsrq fu%'kqYd",J1630)))</formula>
    </cfRule>
    <cfRule type="containsText" dxfId="3656" priority="2818" stopIfTrue="1" operator="containsText" text="dsoy jktdh; fo|ky;ksa esa iz;ksx gsrq fu%'kqYd">
      <formula>NOT(ISERROR(SEARCH("dsoy jktdh; fo|ky;ksa esa iz;ksx gsrq fu%'kqYd",J1630)))</formula>
    </cfRule>
    <cfRule type="containsText" dxfId="3655" priority="2819" stopIfTrue="1" operator="containsText" text="dsoy jktdh; fo|ky;ksa esa iz;ksx gsrq fu%'kqYd">
      <formula>NOT(ISERROR(SEARCH("dsoy jktdh; fo|ky;ksa esa iz;ksx gsrq fu%'kqYd",J1630)))</formula>
    </cfRule>
    <cfRule type="containsText" dxfId="3654" priority="2820" stopIfTrue="1" operator="containsText" text="f'k{kk foHkkx jktLFkku">
      <formula>NOT(ISERROR(SEARCH("f'k{kk foHkkx jktLFkku",J1630)))</formula>
    </cfRule>
    <cfRule type="containsText" dxfId="3653" priority="2821" stopIfTrue="1" operator="containsText" text="iw.kkZad">
      <formula>NOT(ISERROR(SEARCH("iw.kkZad",J1630)))</formula>
    </cfRule>
  </conditionalFormatting>
  <conditionalFormatting sqref="N1629">
    <cfRule type="cellIs" dxfId="3652" priority="2864" stopIfTrue="1" operator="equal">
      <formula>0</formula>
    </cfRule>
  </conditionalFormatting>
  <conditionalFormatting sqref="N1629">
    <cfRule type="containsText" dxfId="3651" priority="2859" stopIfTrue="1" operator="containsText" text="dsoy jktdh; fo|ky;ksa esa iz;ksx gsrq fu%'kqYd">
      <formula>NOT(ISERROR(SEARCH("dsoy jktdh; fo|ky;ksa esa iz;ksx gsrq fu%'kqYd",N1629)))</formula>
    </cfRule>
    <cfRule type="containsText" dxfId="3650" priority="2860" stopIfTrue="1" operator="containsText" text="dsoy jktdh; fo|ky;ksa esa iz;ksx gsrq fu%'kqYd">
      <formula>NOT(ISERROR(SEARCH("dsoy jktdh; fo|ky;ksa esa iz;ksx gsrq fu%'kqYd",N1629)))</formula>
    </cfRule>
    <cfRule type="containsText" dxfId="3649" priority="2861" stopIfTrue="1" operator="containsText" text="dsoy jktdh; fo|ky;ksa esa iz;ksx gsrq fu%'kqYd">
      <formula>NOT(ISERROR(SEARCH("dsoy jktdh; fo|ky;ksa esa iz;ksx gsrq fu%'kqYd",N1629)))</formula>
    </cfRule>
    <cfRule type="containsText" dxfId="3648" priority="2862" stopIfTrue="1" operator="containsText" text="f'k{kk foHkkx jktLFkku">
      <formula>NOT(ISERROR(SEARCH("f'k{kk foHkkx jktLFkku",N1629)))</formula>
    </cfRule>
    <cfRule type="containsText" dxfId="3647" priority="2863" stopIfTrue="1" operator="containsText" text="iw.kkZad">
      <formula>NOT(ISERROR(SEARCH("iw.kkZad",N1629)))</formula>
    </cfRule>
  </conditionalFormatting>
  <conditionalFormatting sqref="N1630">
    <cfRule type="cellIs" dxfId="3646" priority="2858" stopIfTrue="1" operator="equal">
      <formula>0</formula>
    </cfRule>
  </conditionalFormatting>
  <conditionalFormatting sqref="N1630">
    <cfRule type="containsText" dxfId="3645" priority="2853" stopIfTrue="1" operator="containsText" text="dsoy jktdh; fo|ky;ksa esa iz;ksx gsrq fu%'kqYd">
      <formula>NOT(ISERROR(SEARCH("dsoy jktdh; fo|ky;ksa esa iz;ksx gsrq fu%'kqYd",N1630)))</formula>
    </cfRule>
    <cfRule type="containsText" dxfId="3644" priority="2854" stopIfTrue="1" operator="containsText" text="dsoy jktdh; fo|ky;ksa esa iz;ksx gsrq fu%'kqYd">
      <formula>NOT(ISERROR(SEARCH("dsoy jktdh; fo|ky;ksa esa iz;ksx gsrq fu%'kqYd",N1630)))</formula>
    </cfRule>
    <cfRule type="containsText" dxfId="3643" priority="2855" stopIfTrue="1" operator="containsText" text="dsoy jktdh; fo|ky;ksa esa iz;ksx gsrq fu%'kqYd">
      <formula>NOT(ISERROR(SEARCH("dsoy jktdh; fo|ky;ksa esa iz;ksx gsrq fu%'kqYd",N1630)))</formula>
    </cfRule>
    <cfRule type="containsText" dxfId="3642" priority="2856" stopIfTrue="1" operator="containsText" text="f'k{kk foHkkx jktLFkku">
      <formula>NOT(ISERROR(SEARCH("f'k{kk foHkkx jktLFkku",N1630)))</formula>
    </cfRule>
    <cfRule type="containsText" dxfId="3641" priority="2857" stopIfTrue="1" operator="containsText" text="iw.kkZad">
      <formula>NOT(ISERROR(SEARCH("iw.kkZad",N1630)))</formula>
    </cfRule>
  </conditionalFormatting>
  <conditionalFormatting sqref="D1630:F1630">
    <cfRule type="cellIs" dxfId="3640" priority="2852" stopIfTrue="1" operator="equal">
      <formula>0</formula>
    </cfRule>
  </conditionalFormatting>
  <conditionalFormatting sqref="D1630:F1630">
    <cfRule type="containsText" dxfId="3639" priority="2847" stopIfTrue="1" operator="containsText" text="dsoy jktdh; fo|ky;ksa esa iz;ksx gsrq fu%'kqYd">
      <formula>NOT(ISERROR(SEARCH("dsoy jktdh; fo|ky;ksa esa iz;ksx gsrq fu%'kqYd",D1630)))</formula>
    </cfRule>
    <cfRule type="containsText" dxfId="3638" priority="2848" stopIfTrue="1" operator="containsText" text="dsoy jktdh; fo|ky;ksa esa iz;ksx gsrq fu%'kqYd">
      <formula>NOT(ISERROR(SEARCH("dsoy jktdh; fo|ky;ksa esa iz;ksx gsrq fu%'kqYd",D1630)))</formula>
    </cfRule>
    <cfRule type="containsText" dxfId="3637" priority="2849" stopIfTrue="1" operator="containsText" text="dsoy jktdh; fo|ky;ksa esa iz;ksx gsrq fu%'kqYd">
      <formula>NOT(ISERROR(SEARCH("dsoy jktdh; fo|ky;ksa esa iz;ksx gsrq fu%'kqYd",D1630)))</formula>
    </cfRule>
    <cfRule type="containsText" dxfId="3636" priority="2850" stopIfTrue="1" operator="containsText" text="f'k{kk foHkkx jktLFkku">
      <formula>NOT(ISERROR(SEARCH("f'k{kk foHkkx jktLFkku",D1630)))</formula>
    </cfRule>
    <cfRule type="containsText" dxfId="3635" priority="2851" stopIfTrue="1" operator="containsText" text="iw.kkZad">
      <formula>NOT(ISERROR(SEARCH("iw.kkZad",D1630)))</formula>
    </cfRule>
  </conditionalFormatting>
  <conditionalFormatting sqref="D1629:F1629">
    <cfRule type="cellIs" dxfId="3634" priority="2846" stopIfTrue="1" operator="equal">
      <formula>0</formula>
    </cfRule>
  </conditionalFormatting>
  <conditionalFormatting sqref="D1629:F1629">
    <cfRule type="containsText" dxfId="3633" priority="2841" stopIfTrue="1" operator="containsText" text="dsoy jktdh; fo|ky;ksa esa iz;ksx gsrq fu%'kqYd">
      <formula>NOT(ISERROR(SEARCH("dsoy jktdh; fo|ky;ksa esa iz;ksx gsrq fu%'kqYd",D1629)))</formula>
    </cfRule>
    <cfRule type="containsText" dxfId="3632" priority="2842" stopIfTrue="1" operator="containsText" text="dsoy jktdh; fo|ky;ksa esa iz;ksx gsrq fu%'kqYd">
      <formula>NOT(ISERROR(SEARCH("dsoy jktdh; fo|ky;ksa esa iz;ksx gsrq fu%'kqYd",D1629)))</formula>
    </cfRule>
    <cfRule type="containsText" dxfId="3631" priority="2843" stopIfTrue="1" operator="containsText" text="dsoy jktdh; fo|ky;ksa esa iz;ksx gsrq fu%'kqYd">
      <formula>NOT(ISERROR(SEARCH("dsoy jktdh; fo|ky;ksa esa iz;ksx gsrq fu%'kqYd",D1629)))</formula>
    </cfRule>
    <cfRule type="containsText" dxfId="3630" priority="2844" stopIfTrue="1" operator="containsText" text="f'k{kk foHkkx jktLFkku">
      <formula>NOT(ISERROR(SEARCH("f'k{kk foHkkx jktLFkku",D1629)))</formula>
    </cfRule>
    <cfRule type="containsText" dxfId="3629" priority="2845" stopIfTrue="1" operator="containsText" text="iw.kkZad">
      <formula>NOT(ISERROR(SEARCH("iw.kkZad",D1629)))</formula>
    </cfRule>
  </conditionalFormatting>
  <conditionalFormatting sqref="J1629">
    <cfRule type="cellIs" dxfId="3628" priority="2828" stopIfTrue="1" operator="equal">
      <formula>0</formula>
    </cfRule>
  </conditionalFormatting>
  <conditionalFormatting sqref="J1629">
    <cfRule type="containsText" dxfId="3627" priority="2823" stopIfTrue="1" operator="containsText" text="dsoy jktdh; fo|ky;ksa esa iz;ksx gsrq fu%'kqYd">
      <formula>NOT(ISERROR(SEARCH("dsoy jktdh; fo|ky;ksa esa iz;ksx gsrq fu%'kqYd",J1629)))</formula>
    </cfRule>
    <cfRule type="containsText" dxfId="3626" priority="2824" stopIfTrue="1" operator="containsText" text="dsoy jktdh; fo|ky;ksa esa iz;ksx gsrq fu%'kqYd">
      <formula>NOT(ISERROR(SEARCH("dsoy jktdh; fo|ky;ksa esa iz;ksx gsrq fu%'kqYd",J1629)))</formula>
    </cfRule>
    <cfRule type="containsText" dxfId="3625" priority="2825" stopIfTrue="1" operator="containsText" text="dsoy jktdh; fo|ky;ksa esa iz;ksx gsrq fu%'kqYd">
      <formula>NOT(ISERROR(SEARCH("dsoy jktdh; fo|ky;ksa esa iz;ksx gsrq fu%'kqYd",J1629)))</formula>
    </cfRule>
    <cfRule type="containsText" dxfId="3624" priority="2826" stopIfTrue="1" operator="containsText" text="f'k{kk foHkkx jktLFkku">
      <formula>NOT(ISERROR(SEARCH("f'k{kk foHkkx jktLFkku",J1629)))</formula>
    </cfRule>
    <cfRule type="containsText" dxfId="3623" priority="2827" stopIfTrue="1" operator="containsText" text="iw.kkZad">
      <formula>NOT(ISERROR(SEARCH("iw.kkZad",J1629)))</formula>
    </cfRule>
  </conditionalFormatting>
  <conditionalFormatting sqref="O1660:Q1660">
    <cfRule type="cellIs" dxfId="3622" priority="2786" stopIfTrue="1" operator="equal">
      <formula>0</formula>
    </cfRule>
  </conditionalFormatting>
  <conditionalFormatting sqref="O1660:Q1660">
    <cfRule type="containsText" dxfId="3621" priority="2781" stopIfTrue="1" operator="containsText" text="dsoy jktdh; fo|ky;ksa esa iz;ksx gsrq fu%'kqYd">
      <formula>NOT(ISERROR(SEARCH("dsoy jktdh; fo|ky;ksa esa iz;ksx gsrq fu%'kqYd",O1660)))</formula>
    </cfRule>
    <cfRule type="containsText" dxfId="3620" priority="2782" stopIfTrue="1" operator="containsText" text="dsoy jktdh; fo|ky;ksa esa iz;ksx gsrq fu%'kqYd">
      <formula>NOT(ISERROR(SEARCH("dsoy jktdh; fo|ky;ksa esa iz;ksx gsrq fu%'kqYd",O1660)))</formula>
    </cfRule>
    <cfRule type="containsText" dxfId="3619" priority="2783" stopIfTrue="1" operator="containsText" text="dsoy jktdh; fo|ky;ksa esa iz;ksx gsrq fu%'kqYd">
      <formula>NOT(ISERROR(SEARCH("dsoy jktdh; fo|ky;ksa esa iz;ksx gsrq fu%'kqYd",O1660)))</formula>
    </cfRule>
    <cfRule type="containsText" dxfId="3618" priority="2784" stopIfTrue="1" operator="containsText" text="f'k{kk foHkkx jktLFkku">
      <formula>NOT(ISERROR(SEARCH("f'k{kk foHkkx jktLFkku",O1660)))</formula>
    </cfRule>
    <cfRule type="containsText" dxfId="3617" priority="2785" stopIfTrue="1" operator="containsText" text="iw.kkZad">
      <formula>NOT(ISERROR(SEARCH("iw.kkZad",O1660)))</formula>
    </cfRule>
  </conditionalFormatting>
  <conditionalFormatting sqref="O1661:Q1661">
    <cfRule type="cellIs" dxfId="3616" priority="2792" stopIfTrue="1" operator="equal">
      <formula>0</formula>
    </cfRule>
  </conditionalFormatting>
  <conditionalFormatting sqref="O1661:Q1661">
    <cfRule type="containsText" dxfId="3615" priority="2787" stopIfTrue="1" operator="containsText" text="dsoy jktdh; fo|ky;ksa esa iz;ksx gsrq fu%'kqYd">
      <formula>NOT(ISERROR(SEARCH("dsoy jktdh; fo|ky;ksa esa iz;ksx gsrq fu%'kqYd",O1661)))</formula>
    </cfRule>
    <cfRule type="containsText" dxfId="3614" priority="2788" stopIfTrue="1" operator="containsText" text="dsoy jktdh; fo|ky;ksa esa iz;ksx gsrq fu%'kqYd">
      <formula>NOT(ISERROR(SEARCH("dsoy jktdh; fo|ky;ksa esa iz;ksx gsrq fu%'kqYd",O1661)))</formula>
    </cfRule>
    <cfRule type="containsText" dxfId="3613" priority="2789" stopIfTrue="1" operator="containsText" text="dsoy jktdh; fo|ky;ksa esa iz;ksx gsrq fu%'kqYd">
      <formula>NOT(ISERROR(SEARCH("dsoy jktdh; fo|ky;ksa esa iz;ksx gsrq fu%'kqYd",O1661)))</formula>
    </cfRule>
    <cfRule type="containsText" dxfId="3612" priority="2790" stopIfTrue="1" operator="containsText" text="f'k{kk foHkkx jktLFkku">
      <formula>NOT(ISERROR(SEARCH("f'k{kk foHkkx jktLFkku",O1661)))</formula>
    </cfRule>
    <cfRule type="containsText" dxfId="3611" priority="2791" stopIfTrue="1" operator="containsText" text="iw.kkZad">
      <formula>NOT(ISERROR(SEARCH("iw.kkZad",O1661)))</formula>
    </cfRule>
  </conditionalFormatting>
  <conditionalFormatting sqref="J1661">
    <cfRule type="cellIs" dxfId="3610" priority="2774" stopIfTrue="1" operator="equal">
      <formula>0</formula>
    </cfRule>
  </conditionalFormatting>
  <conditionalFormatting sqref="J1661">
    <cfRule type="containsText" dxfId="3609" priority="2769" stopIfTrue="1" operator="containsText" text="dsoy jktdh; fo|ky;ksa esa iz;ksx gsrq fu%'kqYd">
      <formula>NOT(ISERROR(SEARCH("dsoy jktdh; fo|ky;ksa esa iz;ksx gsrq fu%'kqYd",J1661)))</formula>
    </cfRule>
    <cfRule type="containsText" dxfId="3608" priority="2770" stopIfTrue="1" operator="containsText" text="dsoy jktdh; fo|ky;ksa esa iz;ksx gsrq fu%'kqYd">
      <formula>NOT(ISERROR(SEARCH("dsoy jktdh; fo|ky;ksa esa iz;ksx gsrq fu%'kqYd",J1661)))</formula>
    </cfRule>
    <cfRule type="containsText" dxfId="3607" priority="2771" stopIfTrue="1" operator="containsText" text="dsoy jktdh; fo|ky;ksa esa iz;ksx gsrq fu%'kqYd">
      <formula>NOT(ISERROR(SEARCH("dsoy jktdh; fo|ky;ksa esa iz;ksx gsrq fu%'kqYd",J1661)))</formula>
    </cfRule>
    <cfRule type="containsText" dxfId="3606" priority="2772" stopIfTrue="1" operator="containsText" text="f'k{kk foHkkx jktLFkku">
      <formula>NOT(ISERROR(SEARCH("f'k{kk foHkkx jktLFkku",J1661)))</formula>
    </cfRule>
    <cfRule type="containsText" dxfId="3605" priority="2773" stopIfTrue="1" operator="containsText" text="iw.kkZad">
      <formula>NOT(ISERROR(SEARCH("iw.kkZad",J1661)))</formula>
    </cfRule>
  </conditionalFormatting>
  <conditionalFormatting sqref="N1660">
    <cfRule type="cellIs" dxfId="3604" priority="2816" stopIfTrue="1" operator="equal">
      <formula>0</formula>
    </cfRule>
  </conditionalFormatting>
  <conditionalFormatting sqref="N1660">
    <cfRule type="containsText" dxfId="3603" priority="2811" stopIfTrue="1" operator="containsText" text="dsoy jktdh; fo|ky;ksa esa iz;ksx gsrq fu%'kqYd">
      <formula>NOT(ISERROR(SEARCH("dsoy jktdh; fo|ky;ksa esa iz;ksx gsrq fu%'kqYd",N1660)))</formula>
    </cfRule>
    <cfRule type="containsText" dxfId="3602" priority="2812" stopIfTrue="1" operator="containsText" text="dsoy jktdh; fo|ky;ksa esa iz;ksx gsrq fu%'kqYd">
      <formula>NOT(ISERROR(SEARCH("dsoy jktdh; fo|ky;ksa esa iz;ksx gsrq fu%'kqYd",N1660)))</formula>
    </cfRule>
    <cfRule type="containsText" dxfId="3601" priority="2813" stopIfTrue="1" operator="containsText" text="dsoy jktdh; fo|ky;ksa esa iz;ksx gsrq fu%'kqYd">
      <formula>NOT(ISERROR(SEARCH("dsoy jktdh; fo|ky;ksa esa iz;ksx gsrq fu%'kqYd",N1660)))</formula>
    </cfRule>
    <cfRule type="containsText" dxfId="3600" priority="2814" stopIfTrue="1" operator="containsText" text="f'k{kk foHkkx jktLFkku">
      <formula>NOT(ISERROR(SEARCH("f'k{kk foHkkx jktLFkku",N1660)))</formula>
    </cfRule>
    <cfRule type="containsText" dxfId="3599" priority="2815" stopIfTrue="1" operator="containsText" text="iw.kkZad">
      <formula>NOT(ISERROR(SEARCH("iw.kkZad",N1660)))</formula>
    </cfRule>
  </conditionalFormatting>
  <conditionalFormatting sqref="N1661">
    <cfRule type="cellIs" dxfId="3598" priority="2810" stopIfTrue="1" operator="equal">
      <formula>0</formula>
    </cfRule>
  </conditionalFormatting>
  <conditionalFormatting sqref="N1661">
    <cfRule type="containsText" dxfId="3597" priority="2805" stopIfTrue="1" operator="containsText" text="dsoy jktdh; fo|ky;ksa esa iz;ksx gsrq fu%'kqYd">
      <formula>NOT(ISERROR(SEARCH("dsoy jktdh; fo|ky;ksa esa iz;ksx gsrq fu%'kqYd",N1661)))</formula>
    </cfRule>
    <cfRule type="containsText" dxfId="3596" priority="2806" stopIfTrue="1" operator="containsText" text="dsoy jktdh; fo|ky;ksa esa iz;ksx gsrq fu%'kqYd">
      <formula>NOT(ISERROR(SEARCH("dsoy jktdh; fo|ky;ksa esa iz;ksx gsrq fu%'kqYd",N1661)))</formula>
    </cfRule>
    <cfRule type="containsText" dxfId="3595" priority="2807" stopIfTrue="1" operator="containsText" text="dsoy jktdh; fo|ky;ksa esa iz;ksx gsrq fu%'kqYd">
      <formula>NOT(ISERROR(SEARCH("dsoy jktdh; fo|ky;ksa esa iz;ksx gsrq fu%'kqYd",N1661)))</formula>
    </cfRule>
    <cfRule type="containsText" dxfId="3594" priority="2808" stopIfTrue="1" operator="containsText" text="f'k{kk foHkkx jktLFkku">
      <formula>NOT(ISERROR(SEARCH("f'k{kk foHkkx jktLFkku",N1661)))</formula>
    </cfRule>
    <cfRule type="containsText" dxfId="3593" priority="2809" stopIfTrue="1" operator="containsText" text="iw.kkZad">
      <formula>NOT(ISERROR(SEARCH("iw.kkZad",N1661)))</formula>
    </cfRule>
  </conditionalFormatting>
  <conditionalFormatting sqref="D1661:F1661">
    <cfRule type="cellIs" dxfId="3592" priority="2804" stopIfTrue="1" operator="equal">
      <formula>0</formula>
    </cfRule>
  </conditionalFormatting>
  <conditionalFormatting sqref="D1661:F1661">
    <cfRule type="containsText" dxfId="3591" priority="2799" stopIfTrue="1" operator="containsText" text="dsoy jktdh; fo|ky;ksa esa iz;ksx gsrq fu%'kqYd">
      <formula>NOT(ISERROR(SEARCH("dsoy jktdh; fo|ky;ksa esa iz;ksx gsrq fu%'kqYd",D1661)))</formula>
    </cfRule>
    <cfRule type="containsText" dxfId="3590" priority="2800" stopIfTrue="1" operator="containsText" text="dsoy jktdh; fo|ky;ksa esa iz;ksx gsrq fu%'kqYd">
      <formula>NOT(ISERROR(SEARCH("dsoy jktdh; fo|ky;ksa esa iz;ksx gsrq fu%'kqYd",D1661)))</formula>
    </cfRule>
    <cfRule type="containsText" dxfId="3589" priority="2801" stopIfTrue="1" operator="containsText" text="dsoy jktdh; fo|ky;ksa esa iz;ksx gsrq fu%'kqYd">
      <formula>NOT(ISERROR(SEARCH("dsoy jktdh; fo|ky;ksa esa iz;ksx gsrq fu%'kqYd",D1661)))</formula>
    </cfRule>
    <cfRule type="containsText" dxfId="3588" priority="2802" stopIfTrue="1" operator="containsText" text="f'k{kk foHkkx jktLFkku">
      <formula>NOT(ISERROR(SEARCH("f'k{kk foHkkx jktLFkku",D1661)))</formula>
    </cfRule>
    <cfRule type="containsText" dxfId="3587" priority="2803" stopIfTrue="1" operator="containsText" text="iw.kkZad">
      <formula>NOT(ISERROR(SEARCH("iw.kkZad",D1661)))</formula>
    </cfRule>
  </conditionalFormatting>
  <conditionalFormatting sqref="D1660:F1660">
    <cfRule type="cellIs" dxfId="3586" priority="2798" stopIfTrue="1" operator="equal">
      <formula>0</formula>
    </cfRule>
  </conditionalFormatting>
  <conditionalFormatting sqref="D1660:F1660">
    <cfRule type="containsText" dxfId="3585" priority="2793" stopIfTrue="1" operator="containsText" text="dsoy jktdh; fo|ky;ksa esa iz;ksx gsrq fu%'kqYd">
      <formula>NOT(ISERROR(SEARCH("dsoy jktdh; fo|ky;ksa esa iz;ksx gsrq fu%'kqYd",D1660)))</formula>
    </cfRule>
    <cfRule type="containsText" dxfId="3584" priority="2794" stopIfTrue="1" operator="containsText" text="dsoy jktdh; fo|ky;ksa esa iz;ksx gsrq fu%'kqYd">
      <formula>NOT(ISERROR(SEARCH("dsoy jktdh; fo|ky;ksa esa iz;ksx gsrq fu%'kqYd",D1660)))</formula>
    </cfRule>
    <cfRule type="containsText" dxfId="3583" priority="2795" stopIfTrue="1" operator="containsText" text="dsoy jktdh; fo|ky;ksa esa iz;ksx gsrq fu%'kqYd">
      <formula>NOT(ISERROR(SEARCH("dsoy jktdh; fo|ky;ksa esa iz;ksx gsrq fu%'kqYd",D1660)))</formula>
    </cfRule>
    <cfRule type="containsText" dxfId="3582" priority="2796" stopIfTrue="1" operator="containsText" text="f'k{kk foHkkx jktLFkku">
      <formula>NOT(ISERROR(SEARCH("f'k{kk foHkkx jktLFkku",D1660)))</formula>
    </cfRule>
    <cfRule type="containsText" dxfId="3581" priority="2797" stopIfTrue="1" operator="containsText" text="iw.kkZad">
      <formula>NOT(ISERROR(SEARCH("iw.kkZad",D1660)))</formula>
    </cfRule>
  </conditionalFormatting>
  <conditionalFormatting sqref="J1660">
    <cfRule type="cellIs" dxfId="3580" priority="2780" stopIfTrue="1" operator="equal">
      <formula>0</formula>
    </cfRule>
  </conditionalFormatting>
  <conditionalFormatting sqref="J1660">
    <cfRule type="containsText" dxfId="3579" priority="2775" stopIfTrue="1" operator="containsText" text="dsoy jktdh; fo|ky;ksa esa iz;ksx gsrq fu%'kqYd">
      <formula>NOT(ISERROR(SEARCH("dsoy jktdh; fo|ky;ksa esa iz;ksx gsrq fu%'kqYd",J1660)))</formula>
    </cfRule>
    <cfRule type="containsText" dxfId="3578" priority="2776" stopIfTrue="1" operator="containsText" text="dsoy jktdh; fo|ky;ksa esa iz;ksx gsrq fu%'kqYd">
      <formula>NOT(ISERROR(SEARCH("dsoy jktdh; fo|ky;ksa esa iz;ksx gsrq fu%'kqYd",J1660)))</formula>
    </cfRule>
    <cfRule type="containsText" dxfId="3577" priority="2777" stopIfTrue="1" operator="containsText" text="dsoy jktdh; fo|ky;ksa esa iz;ksx gsrq fu%'kqYd">
      <formula>NOT(ISERROR(SEARCH("dsoy jktdh; fo|ky;ksa esa iz;ksx gsrq fu%'kqYd",J1660)))</formula>
    </cfRule>
    <cfRule type="containsText" dxfId="3576" priority="2778" stopIfTrue="1" operator="containsText" text="f'k{kk foHkkx jktLFkku">
      <formula>NOT(ISERROR(SEARCH("f'k{kk foHkkx jktLFkku",J1660)))</formula>
    </cfRule>
    <cfRule type="containsText" dxfId="3575" priority="2779" stopIfTrue="1" operator="containsText" text="iw.kkZad">
      <formula>NOT(ISERROR(SEARCH("iw.kkZad",J1660)))</formula>
    </cfRule>
  </conditionalFormatting>
  <conditionalFormatting sqref="O1691:Q1691">
    <cfRule type="cellIs" dxfId="3574" priority="2738" stopIfTrue="1" operator="equal">
      <formula>0</formula>
    </cfRule>
  </conditionalFormatting>
  <conditionalFormatting sqref="O1691:Q1691">
    <cfRule type="containsText" dxfId="3573" priority="2733" stopIfTrue="1" operator="containsText" text="dsoy jktdh; fo|ky;ksa esa iz;ksx gsrq fu%'kqYd">
      <formula>NOT(ISERROR(SEARCH("dsoy jktdh; fo|ky;ksa esa iz;ksx gsrq fu%'kqYd",O1691)))</formula>
    </cfRule>
    <cfRule type="containsText" dxfId="3572" priority="2734" stopIfTrue="1" operator="containsText" text="dsoy jktdh; fo|ky;ksa esa iz;ksx gsrq fu%'kqYd">
      <formula>NOT(ISERROR(SEARCH("dsoy jktdh; fo|ky;ksa esa iz;ksx gsrq fu%'kqYd",O1691)))</formula>
    </cfRule>
    <cfRule type="containsText" dxfId="3571" priority="2735" stopIfTrue="1" operator="containsText" text="dsoy jktdh; fo|ky;ksa esa iz;ksx gsrq fu%'kqYd">
      <formula>NOT(ISERROR(SEARCH("dsoy jktdh; fo|ky;ksa esa iz;ksx gsrq fu%'kqYd",O1691)))</formula>
    </cfRule>
    <cfRule type="containsText" dxfId="3570" priority="2736" stopIfTrue="1" operator="containsText" text="f'k{kk foHkkx jktLFkku">
      <formula>NOT(ISERROR(SEARCH("f'k{kk foHkkx jktLFkku",O1691)))</formula>
    </cfRule>
    <cfRule type="containsText" dxfId="3569" priority="2737" stopIfTrue="1" operator="containsText" text="iw.kkZad">
      <formula>NOT(ISERROR(SEARCH("iw.kkZad",O1691)))</formula>
    </cfRule>
  </conditionalFormatting>
  <conditionalFormatting sqref="O1692:Q1692">
    <cfRule type="cellIs" dxfId="3568" priority="2744" stopIfTrue="1" operator="equal">
      <formula>0</formula>
    </cfRule>
  </conditionalFormatting>
  <conditionalFormatting sqref="O1692:Q1692">
    <cfRule type="containsText" dxfId="3567" priority="2739" stopIfTrue="1" operator="containsText" text="dsoy jktdh; fo|ky;ksa esa iz;ksx gsrq fu%'kqYd">
      <formula>NOT(ISERROR(SEARCH("dsoy jktdh; fo|ky;ksa esa iz;ksx gsrq fu%'kqYd",O1692)))</formula>
    </cfRule>
    <cfRule type="containsText" dxfId="3566" priority="2740" stopIfTrue="1" operator="containsText" text="dsoy jktdh; fo|ky;ksa esa iz;ksx gsrq fu%'kqYd">
      <formula>NOT(ISERROR(SEARCH("dsoy jktdh; fo|ky;ksa esa iz;ksx gsrq fu%'kqYd",O1692)))</formula>
    </cfRule>
    <cfRule type="containsText" dxfId="3565" priority="2741" stopIfTrue="1" operator="containsText" text="dsoy jktdh; fo|ky;ksa esa iz;ksx gsrq fu%'kqYd">
      <formula>NOT(ISERROR(SEARCH("dsoy jktdh; fo|ky;ksa esa iz;ksx gsrq fu%'kqYd",O1692)))</formula>
    </cfRule>
    <cfRule type="containsText" dxfId="3564" priority="2742" stopIfTrue="1" operator="containsText" text="f'k{kk foHkkx jktLFkku">
      <formula>NOT(ISERROR(SEARCH("f'k{kk foHkkx jktLFkku",O1692)))</formula>
    </cfRule>
    <cfRule type="containsText" dxfId="3563" priority="2743" stopIfTrue="1" operator="containsText" text="iw.kkZad">
      <formula>NOT(ISERROR(SEARCH("iw.kkZad",O1692)))</formula>
    </cfRule>
  </conditionalFormatting>
  <conditionalFormatting sqref="J1692">
    <cfRule type="cellIs" dxfId="3562" priority="2726" stopIfTrue="1" operator="equal">
      <formula>0</formula>
    </cfRule>
  </conditionalFormatting>
  <conditionalFormatting sqref="J1692">
    <cfRule type="containsText" dxfId="3561" priority="2721" stopIfTrue="1" operator="containsText" text="dsoy jktdh; fo|ky;ksa esa iz;ksx gsrq fu%'kqYd">
      <formula>NOT(ISERROR(SEARCH("dsoy jktdh; fo|ky;ksa esa iz;ksx gsrq fu%'kqYd",J1692)))</formula>
    </cfRule>
    <cfRule type="containsText" dxfId="3560" priority="2722" stopIfTrue="1" operator="containsText" text="dsoy jktdh; fo|ky;ksa esa iz;ksx gsrq fu%'kqYd">
      <formula>NOT(ISERROR(SEARCH("dsoy jktdh; fo|ky;ksa esa iz;ksx gsrq fu%'kqYd",J1692)))</formula>
    </cfRule>
    <cfRule type="containsText" dxfId="3559" priority="2723" stopIfTrue="1" operator="containsText" text="dsoy jktdh; fo|ky;ksa esa iz;ksx gsrq fu%'kqYd">
      <formula>NOT(ISERROR(SEARCH("dsoy jktdh; fo|ky;ksa esa iz;ksx gsrq fu%'kqYd",J1692)))</formula>
    </cfRule>
    <cfRule type="containsText" dxfId="3558" priority="2724" stopIfTrue="1" operator="containsText" text="f'k{kk foHkkx jktLFkku">
      <formula>NOT(ISERROR(SEARCH("f'k{kk foHkkx jktLFkku",J1692)))</formula>
    </cfRule>
    <cfRule type="containsText" dxfId="3557" priority="2725" stopIfTrue="1" operator="containsText" text="iw.kkZad">
      <formula>NOT(ISERROR(SEARCH("iw.kkZad",J1692)))</formula>
    </cfRule>
  </conditionalFormatting>
  <conditionalFormatting sqref="N1691">
    <cfRule type="cellIs" dxfId="3556" priority="2768" stopIfTrue="1" operator="equal">
      <formula>0</formula>
    </cfRule>
  </conditionalFormatting>
  <conditionalFormatting sqref="N1691">
    <cfRule type="containsText" dxfId="3555" priority="2763" stopIfTrue="1" operator="containsText" text="dsoy jktdh; fo|ky;ksa esa iz;ksx gsrq fu%'kqYd">
      <formula>NOT(ISERROR(SEARCH("dsoy jktdh; fo|ky;ksa esa iz;ksx gsrq fu%'kqYd",N1691)))</formula>
    </cfRule>
    <cfRule type="containsText" dxfId="3554" priority="2764" stopIfTrue="1" operator="containsText" text="dsoy jktdh; fo|ky;ksa esa iz;ksx gsrq fu%'kqYd">
      <formula>NOT(ISERROR(SEARCH("dsoy jktdh; fo|ky;ksa esa iz;ksx gsrq fu%'kqYd",N1691)))</formula>
    </cfRule>
    <cfRule type="containsText" dxfId="3553" priority="2765" stopIfTrue="1" operator="containsText" text="dsoy jktdh; fo|ky;ksa esa iz;ksx gsrq fu%'kqYd">
      <formula>NOT(ISERROR(SEARCH("dsoy jktdh; fo|ky;ksa esa iz;ksx gsrq fu%'kqYd",N1691)))</formula>
    </cfRule>
    <cfRule type="containsText" dxfId="3552" priority="2766" stopIfTrue="1" operator="containsText" text="f'k{kk foHkkx jktLFkku">
      <formula>NOT(ISERROR(SEARCH("f'k{kk foHkkx jktLFkku",N1691)))</formula>
    </cfRule>
    <cfRule type="containsText" dxfId="3551" priority="2767" stopIfTrue="1" operator="containsText" text="iw.kkZad">
      <formula>NOT(ISERROR(SEARCH("iw.kkZad",N1691)))</formula>
    </cfRule>
  </conditionalFormatting>
  <conditionalFormatting sqref="N1692">
    <cfRule type="cellIs" dxfId="3550" priority="2762" stopIfTrue="1" operator="equal">
      <formula>0</formula>
    </cfRule>
  </conditionalFormatting>
  <conditionalFormatting sqref="N1692">
    <cfRule type="containsText" dxfId="3549" priority="2757" stopIfTrue="1" operator="containsText" text="dsoy jktdh; fo|ky;ksa esa iz;ksx gsrq fu%'kqYd">
      <formula>NOT(ISERROR(SEARCH("dsoy jktdh; fo|ky;ksa esa iz;ksx gsrq fu%'kqYd",N1692)))</formula>
    </cfRule>
    <cfRule type="containsText" dxfId="3548" priority="2758" stopIfTrue="1" operator="containsText" text="dsoy jktdh; fo|ky;ksa esa iz;ksx gsrq fu%'kqYd">
      <formula>NOT(ISERROR(SEARCH("dsoy jktdh; fo|ky;ksa esa iz;ksx gsrq fu%'kqYd",N1692)))</formula>
    </cfRule>
    <cfRule type="containsText" dxfId="3547" priority="2759" stopIfTrue="1" operator="containsText" text="dsoy jktdh; fo|ky;ksa esa iz;ksx gsrq fu%'kqYd">
      <formula>NOT(ISERROR(SEARCH("dsoy jktdh; fo|ky;ksa esa iz;ksx gsrq fu%'kqYd",N1692)))</formula>
    </cfRule>
    <cfRule type="containsText" dxfId="3546" priority="2760" stopIfTrue="1" operator="containsText" text="f'k{kk foHkkx jktLFkku">
      <formula>NOT(ISERROR(SEARCH("f'k{kk foHkkx jktLFkku",N1692)))</formula>
    </cfRule>
    <cfRule type="containsText" dxfId="3545" priority="2761" stopIfTrue="1" operator="containsText" text="iw.kkZad">
      <formula>NOT(ISERROR(SEARCH("iw.kkZad",N1692)))</formula>
    </cfRule>
  </conditionalFormatting>
  <conditionalFormatting sqref="D1692:F1692">
    <cfRule type="cellIs" dxfId="3544" priority="2756" stopIfTrue="1" operator="equal">
      <formula>0</formula>
    </cfRule>
  </conditionalFormatting>
  <conditionalFormatting sqref="D1692:F1692">
    <cfRule type="containsText" dxfId="3543" priority="2751" stopIfTrue="1" operator="containsText" text="dsoy jktdh; fo|ky;ksa esa iz;ksx gsrq fu%'kqYd">
      <formula>NOT(ISERROR(SEARCH("dsoy jktdh; fo|ky;ksa esa iz;ksx gsrq fu%'kqYd",D1692)))</formula>
    </cfRule>
    <cfRule type="containsText" dxfId="3542" priority="2752" stopIfTrue="1" operator="containsText" text="dsoy jktdh; fo|ky;ksa esa iz;ksx gsrq fu%'kqYd">
      <formula>NOT(ISERROR(SEARCH("dsoy jktdh; fo|ky;ksa esa iz;ksx gsrq fu%'kqYd",D1692)))</formula>
    </cfRule>
    <cfRule type="containsText" dxfId="3541" priority="2753" stopIfTrue="1" operator="containsText" text="dsoy jktdh; fo|ky;ksa esa iz;ksx gsrq fu%'kqYd">
      <formula>NOT(ISERROR(SEARCH("dsoy jktdh; fo|ky;ksa esa iz;ksx gsrq fu%'kqYd",D1692)))</formula>
    </cfRule>
    <cfRule type="containsText" dxfId="3540" priority="2754" stopIfTrue="1" operator="containsText" text="f'k{kk foHkkx jktLFkku">
      <formula>NOT(ISERROR(SEARCH("f'k{kk foHkkx jktLFkku",D1692)))</formula>
    </cfRule>
    <cfRule type="containsText" dxfId="3539" priority="2755" stopIfTrue="1" operator="containsText" text="iw.kkZad">
      <formula>NOT(ISERROR(SEARCH("iw.kkZad",D1692)))</formula>
    </cfRule>
  </conditionalFormatting>
  <conditionalFormatting sqref="D1691:F1691">
    <cfRule type="cellIs" dxfId="3538" priority="2750" stopIfTrue="1" operator="equal">
      <formula>0</formula>
    </cfRule>
  </conditionalFormatting>
  <conditionalFormatting sqref="D1691:F1691">
    <cfRule type="containsText" dxfId="3537" priority="2745" stopIfTrue="1" operator="containsText" text="dsoy jktdh; fo|ky;ksa esa iz;ksx gsrq fu%'kqYd">
      <formula>NOT(ISERROR(SEARCH("dsoy jktdh; fo|ky;ksa esa iz;ksx gsrq fu%'kqYd",D1691)))</formula>
    </cfRule>
    <cfRule type="containsText" dxfId="3536" priority="2746" stopIfTrue="1" operator="containsText" text="dsoy jktdh; fo|ky;ksa esa iz;ksx gsrq fu%'kqYd">
      <formula>NOT(ISERROR(SEARCH("dsoy jktdh; fo|ky;ksa esa iz;ksx gsrq fu%'kqYd",D1691)))</formula>
    </cfRule>
    <cfRule type="containsText" dxfId="3535" priority="2747" stopIfTrue="1" operator="containsText" text="dsoy jktdh; fo|ky;ksa esa iz;ksx gsrq fu%'kqYd">
      <formula>NOT(ISERROR(SEARCH("dsoy jktdh; fo|ky;ksa esa iz;ksx gsrq fu%'kqYd",D1691)))</formula>
    </cfRule>
    <cfRule type="containsText" dxfId="3534" priority="2748" stopIfTrue="1" operator="containsText" text="f'k{kk foHkkx jktLFkku">
      <formula>NOT(ISERROR(SEARCH("f'k{kk foHkkx jktLFkku",D1691)))</formula>
    </cfRule>
    <cfRule type="containsText" dxfId="3533" priority="2749" stopIfTrue="1" operator="containsText" text="iw.kkZad">
      <formula>NOT(ISERROR(SEARCH("iw.kkZad",D1691)))</formula>
    </cfRule>
  </conditionalFormatting>
  <conditionalFormatting sqref="J1691">
    <cfRule type="cellIs" dxfId="3532" priority="2732" stopIfTrue="1" operator="equal">
      <formula>0</formula>
    </cfRule>
  </conditionalFormatting>
  <conditionalFormatting sqref="J1691">
    <cfRule type="containsText" dxfId="3531" priority="2727" stopIfTrue="1" operator="containsText" text="dsoy jktdh; fo|ky;ksa esa iz;ksx gsrq fu%'kqYd">
      <formula>NOT(ISERROR(SEARCH("dsoy jktdh; fo|ky;ksa esa iz;ksx gsrq fu%'kqYd",J1691)))</formula>
    </cfRule>
    <cfRule type="containsText" dxfId="3530" priority="2728" stopIfTrue="1" operator="containsText" text="dsoy jktdh; fo|ky;ksa esa iz;ksx gsrq fu%'kqYd">
      <formula>NOT(ISERROR(SEARCH("dsoy jktdh; fo|ky;ksa esa iz;ksx gsrq fu%'kqYd",J1691)))</formula>
    </cfRule>
    <cfRule type="containsText" dxfId="3529" priority="2729" stopIfTrue="1" operator="containsText" text="dsoy jktdh; fo|ky;ksa esa iz;ksx gsrq fu%'kqYd">
      <formula>NOT(ISERROR(SEARCH("dsoy jktdh; fo|ky;ksa esa iz;ksx gsrq fu%'kqYd",J1691)))</formula>
    </cfRule>
    <cfRule type="containsText" dxfId="3528" priority="2730" stopIfTrue="1" operator="containsText" text="f'k{kk foHkkx jktLFkku">
      <formula>NOT(ISERROR(SEARCH("f'k{kk foHkkx jktLFkku",J1691)))</formula>
    </cfRule>
    <cfRule type="containsText" dxfId="3527" priority="2731" stopIfTrue="1" operator="containsText" text="iw.kkZad">
      <formula>NOT(ISERROR(SEARCH("iw.kkZad",J1691)))</formula>
    </cfRule>
  </conditionalFormatting>
  <conditionalFormatting sqref="O1722:Q1722">
    <cfRule type="cellIs" dxfId="3526" priority="2690" stopIfTrue="1" operator="equal">
      <formula>0</formula>
    </cfRule>
  </conditionalFormatting>
  <conditionalFormatting sqref="O1722:Q1722">
    <cfRule type="containsText" dxfId="3525" priority="2685" stopIfTrue="1" operator="containsText" text="dsoy jktdh; fo|ky;ksa esa iz;ksx gsrq fu%'kqYd">
      <formula>NOT(ISERROR(SEARCH("dsoy jktdh; fo|ky;ksa esa iz;ksx gsrq fu%'kqYd",O1722)))</formula>
    </cfRule>
    <cfRule type="containsText" dxfId="3524" priority="2686" stopIfTrue="1" operator="containsText" text="dsoy jktdh; fo|ky;ksa esa iz;ksx gsrq fu%'kqYd">
      <formula>NOT(ISERROR(SEARCH("dsoy jktdh; fo|ky;ksa esa iz;ksx gsrq fu%'kqYd",O1722)))</formula>
    </cfRule>
    <cfRule type="containsText" dxfId="3523" priority="2687" stopIfTrue="1" operator="containsText" text="dsoy jktdh; fo|ky;ksa esa iz;ksx gsrq fu%'kqYd">
      <formula>NOT(ISERROR(SEARCH("dsoy jktdh; fo|ky;ksa esa iz;ksx gsrq fu%'kqYd",O1722)))</formula>
    </cfRule>
    <cfRule type="containsText" dxfId="3522" priority="2688" stopIfTrue="1" operator="containsText" text="f'k{kk foHkkx jktLFkku">
      <formula>NOT(ISERROR(SEARCH("f'k{kk foHkkx jktLFkku",O1722)))</formula>
    </cfRule>
    <cfRule type="containsText" dxfId="3521" priority="2689" stopIfTrue="1" operator="containsText" text="iw.kkZad">
      <formula>NOT(ISERROR(SEARCH("iw.kkZad",O1722)))</formula>
    </cfRule>
  </conditionalFormatting>
  <conditionalFormatting sqref="O1723:Q1723">
    <cfRule type="cellIs" dxfId="3520" priority="2696" stopIfTrue="1" operator="equal">
      <formula>0</formula>
    </cfRule>
  </conditionalFormatting>
  <conditionalFormatting sqref="O1723:Q1723">
    <cfRule type="containsText" dxfId="3519" priority="2691" stopIfTrue="1" operator="containsText" text="dsoy jktdh; fo|ky;ksa esa iz;ksx gsrq fu%'kqYd">
      <formula>NOT(ISERROR(SEARCH("dsoy jktdh; fo|ky;ksa esa iz;ksx gsrq fu%'kqYd",O1723)))</formula>
    </cfRule>
    <cfRule type="containsText" dxfId="3518" priority="2692" stopIfTrue="1" operator="containsText" text="dsoy jktdh; fo|ky;ksa esa iz;ksx gsrq fu%'kqYd">
      <formula>NOT(ISERROR(SEARCH("dsoy jktdh; fo|ky;ksa esa iz;ksx gsrq fu%'kqYd",O1723)))</formula>
    </cfRule>
    <cfRule type="containsText" dxfId="3517" priority="2693" stopIfTrue="1" operator="containsText" text="dsoy jktdh; fo|ky;ksa esa iz;ksx gsrq fu%'kqYd">
      <formula>NOT(ISERROR(SEARCH("dsoy jktdh; fo|ky;ksa esa iz;ksx gsrq fu%'kqYd",O1723)))</formula>
    </cfRule>
    <cfRule type="containsText" dxfId="3516" priority="2694" stopIfTrue="1" operator="containsText" text="f'k{kk foHkkx jktLFkku">
      <formula>NOT(ISERROR(SEARCH("f'k{kk foHkkx jktLFkku",O1723)))</formula>
    </cfRule>
    <cfRule type="containsText" dxfId="3515" priority="2695" stopIfTrue="1" operator="containsText" text="iw.kkZad">
      <formula>NOT(ISERROR(SEARCH("iw.kkZad",O1723)))</formula>
    </cfRule>
  </conditionalFormatting>
  <conditionalFormatting sqref="J1723">
    <cfRule type="cellIs" dxfId="3514" priority="2678" stopIfTrue="1" operator="equal">
      <formula>0</formula>
    </cfRule>
  </conditionalFormatting>
  <conditionalFormatting sqref="J1723">
    <cfRule type="containsText" dxfId="3513" priority="2673" stopIfTrue="1" operator="containsText" text="dsoy jktdh; fo|ky;ksa esa iz;ksx gsrq fu%'kqYd">
      <formula>NOT(ISERROR(SEARCH("dsoy jktdh; fo|ky;ksa esa iz;ksx gsrq fu%'kqYd",J1723)))</formula>
    </cfRule>
    <cfRule type="containsText" dxfId="3512" priority="2674" stopIfTrue="1" operator="containsText" text="dsoy jktdh; fo|ky;ksa esa iz;ksx gsrq fu%'kqYd">
      <formula>NOT(ISERROR(SEARCH("dsoy jktdh; fo|ky;ksa esa iz;ksx gsrq fu%'kqYd",J1723)))</formula>
    </cfRule>
    <cfRule type="containsText" dxfId="3511" priority="2675" stopIfTrue="1" operator="containsText" text="dsoy jktdh; fo|ky;ksa esa iz;ksx gsrq fu%'kqYd">
      <formula>NOT(ISERROR(SEARCH("dsoy jktdh; fo|ky;ksa esa iz;ksx gsrq fu%'kqYd",J1723)))</formula>
    </cfRule>
    <cfRule type="containsText" dxfId="3510" priority="2676" stopIfTrue="1" operator="containsText" text="f'k{kk foHkkx jktLFkku">
      <formula>NOT(ISERROR(SEARCH("f'k{kk foHkkx jktLFkku",J1723)))</formula>
    </cfRule>
    <cfRule type="containsText" dxfId="3509" priority="2677" stopIfTrue="1" operator="containsText" text="iw.kkZad">
      <formula>NOT(ISERROR(SEARCH("iw.kkZad",J1723)))</formula>
    </cfRule>
  </conditionalFormatting>
  <conditionalFormatting sqref="N1722">
    <cfRule type="cellIs" dxfId="3508" priority="2720" stopIfTrue="1" operator="equal">
      <formula>0</formula>
    </cfRule>
  </conditionalFormatting>
  <conditionalFormatting sqref="N1722">
    <cfRule type="containsText" dxfId="3507" priority="2715" stopIfTrue="1" operator="containsText" text="dsoy jktdh; fo|ky;ksa esa iz;ksx gsrq fu%'kqYd">
      <formula>NOT(ISERROR(SEARCH("dsoy jktdh; fo|ky;ksa esa iz;ksx gsrq fu%'kqYd",N1722)))</formula>
    </cfRule>
    <cfRule type="containsText" dxfId="3506" priority="2716" stopIfTrue="1" operator="containsText" text="dsoy jktdh; fo|ky;ksa esa iz;ksx gsrq fu%'kqYd">
      <formula>NOT(ISERROR(SEARCH("dsoy jktdh; fo|ky;ksa esa iz;ksx gsrq fu%'kqYd",N1722)))</formula>
    </cfRule>
    <cfRule type="containsText" dxfId="3505" priority="2717" stopIfTrue="1" operator="containsText" text="dsoy jktdh; fo|ky;ksa esa iz;ksx gsrq fu%'kqYd">
      <formula>NOT(ISERROR(SEARCH("dsoy jktdh; fo|ky;ksa esa iz;ksx gsrq fu%'kqYd",N1722)))</formula>
    </cfRule>
    <cfRule type="containsText" dxfId="3504" priority="2718" stopIfTrue="1" operator="containsText" text="f'k{kk foHkkx jktLFkku">
      <formula>NOT(ISERROR(SEARCH("f'k{kk foHkkx jktLFkku",N1722)))</formula>
    </cfRule>
    <cfRule type="containsText" dxfId="3503" priority="2719" stopIfTrue="1" operator="containsText" text="iw.kkZad">
      <formula>NOT(ISERROR(SEARCH("iw.kkZad",N1722)))</formula>
    </cfRule>
  </conditionalFormatting>
  <conditionalFormatting sqref="N1723">
    <cfRule type="cellIs" dxfId="3502" priority="2714" stopIfTrue="1" operator="equal">
      <formula>0</formula>
    </cfRule>
  </conditionalFormatting>
  <conditionalFormatting sqref="N1723">
    <cfRule type="containsText" dxfId="3501" priority="2709" stopIfTrue="1" operator="containsText" text="dsoy jktdh; fo|ky;ksa esa iz;ksx gsrq fu%'kqYd">
      <formula>NOT(ISERROR(SEARCH("dsoy jktdh; fo|ky;ksa esa iz;ksx gsrq fu%'kqYd",N1723)))</formula>
    </cfRule>
    <cfRule type="containsText" dxfId="3500" priority="2710" stopIfTrue="1" operator="containsText" text="dsoy jktdh; fo|ky;ksa esa iz;ksx gsrq fu%'kqYd">
      <formula>NOT(ISERROR(SEARCH("dsoy jktdh; fo|ky;ksa esa iz;ksx gsrq fu%'kqYd",N1723)))</formula>
    </cfRule>
    <cfRule type="containsText" dxfId="3499" priority="2711" stopIfTrue="1" operator="containsText" text="dsoy jktdh; fo|ky;ksa esa iz;ksx gsrq fu%'kqYd">
      <formula>NOT(ISERROR(SEARCH("dsoy jktdh; fo|ky;ksa esa iz;ksx gsrq fu%'kqYd",N1723)))</formula>
    </cfRule>
    <cfRule type="containsText" dxfId="3498" priority="2712" stopIfTrue="1" operator="containsText" text="f'k{kk foHkkx jktLFkku">
      <formula>NOT(ISERROR(SEARCH("f'k{kk foHkkx jktLFkku",N1723)))</formula>
    </cfRule>
    <cfRule type="containsText" dxfId="3497" priority="2713" stopIfTrue="1" operator="containsText" text="iw.kkZad">
      <formula>NOT(ISERROR(SEARCH("iw.kkZad",N1723)))</formula>
    </cfRule>
  </conditionalFormatting>
  <conditionalFormatting sqref="D1723:F1723">
    <cfRule type="cellIs" dxfId="3496" priority="2708" stopIfTrue="1" operator="equal">
      <formula>0</formula>
    </cfRule>
  </conditionalFormatting>
  <conditionalFormatting sqref="D1723:F1723">
    <cfRule type="containsText" dxfId="3495" priority="2703" stopIfTrue="1" operator="containsText" text="dsoy jktdh; fo|ky;ksa esa iz;ksx gsrq fu%'kqYd">
      <formula>NOT(ISERROR(SEARCH("dsoy jktdh; fo|ky;ksa esa iz;ksx gsrq fu%'kqYd",D1723)))</formula>
    </cfRule>
    <cfRule type="containsText" dxfId="3494" priority="2704" stopIfTrue="1" operator="containsText" text="dsoy jktdh; fo|ky;ksa esa iz;ksx gsrq fu%'kqYd">
      <formula>NOT(ISERROR(SEARCH("dsoy jktdh; fo|ky;ksa esa iz;ksx gsrq fu%'kqYd",D1723)))</formula>
    </cfRule>
    <cfRule type="containsText" dxfId="3493" priority="2705" stopIfTrue="1" operator="containsText" text="dsoy jktdh; fo|ky;ksa esa iz;ksx gsrq fu%'kqYd">
      <formula>NOT(ISERROR(SEARCH("dsoy jktdh; fo|ky;ksa esa iz;ksx gsrq fu%'kqYd",D1723)))</formula>
    </cfRule>
    <cfRule type="containsText" dxfId="3492" priority="2706" stopIfTrue="1" operator="containsText" text="f'k{kk foHkkx jktLFkku">
      <formula>NOT(ISERROR(SEARCH("f'k{kk foHkkx jktLFkku",D1723)))</formula>
    </cfRule>
    <cfRule type="containsText" dxfId="3491" priority="2707" stopIfTrue="1" operator="containsText" text="iw.kkZad">
      <formula>NOT(ISERROR(SEARCH("iw.kkZad",D1723)))</formula>
    </cfRule>
  </conditionalFormatting>
  <conditionalFormatting sqref="D1722:F1722">
    <cfRule type="cellIs" dxfId="3490" priority="2702" stopIfTrue="1" operator="equal">
      <formula>0</formula>
    </cfRule>
  </conditionalFormatting>
  <conditionalFormatting sqref="D1722:F1722">
    <cfRule type="containsText" dxfId="3489" priority="2697" stopIfTrue="1" operator="containsText" text="dsoy jktdh; fo|ky;ksa esa iz;ksx gsrq fu%'kqYd">
      <formula>NOT(ISERROR(SEARCH("dsoy jktdh; fo|ky;ksa esa iz;ksx gsrq fu%'kqYd",D1722)))</formula>
    </cfRule>
    <cfRule type="containsText" dxfId="3488" priority="2698" stopIfTrue="1" operator="containsText" text="dsoy jktdh; fo|ky;ksa esa iz;ksx gsrq fu%'kqYd">
      <formula>NOT(ISERROR(SEARCH("dsoy jktdh; fo|ky;ksa esa iz;ksx gsrq fu%'kqYd",D1722)))</formula>
    </cfRule>
    <cfRule type="containsText" dxfId="3487" priority="2699" stopIfTrue="1" operator="containsText" text="dsoy jktdh; fo|ky;ksa esa iz;ksx gsrq fu%'kqYd">
      <formula>NOT(ISERROR(SEARCH("dsoy jktdh; fo|ky;ksa esa iz;ksx gsrq fu%'kqYd",D1722)))</formula>
    </cfRule>
    <cfRule type="containsText" dxfId="3486" priority="2700" stopIfTrue="1" operator="containsText" text="f'k{kk foHkkx jktLFkku">
      <formula>NOT(ISERROR(SEARCH("f'k{kk foHkkx jktLFkku",D1722)))</formula>
    </cfRule>
    <cfRule type="containsText" dxfId="3485" priority="2701" stopIfTrue="1" operator="containsText" text="iw.kkZad">
      <formula>NOT(ISERROR(SEARCH("iw.kkZad",D1722)))</formula>
    </cfRule>
  </conditionalFormatting>
  <conditionalFormatting sqref="J1722">
    <cfRule type="cellIs" dxfId="3484" priority="2684" stopIfTrue="1" operator="equal">
      <formula>0</formula>
    </cfRule>
  </conditionalFormatting>
  <conditionalFormatting sqref="J1722">
    <cfRule type="containsText" dxfId="3483" priority="2679" stopIfTrue="1" operator="containsText" text="dsoy jktdh; fo|ky;ksa esa iz;ksx gsrq fu%'kqYd">
      <formula>NOT(ISERROR(SEARCH("dsoy jktdh; fo|ky;ksa esa iz;ksx gsrq fu%'kqYd",J1722)))</formula>
    </cfRule>
    <cfRule type="containsText" dxfId="3482" priority="2680" stopIfTrue="1" operator="containsText" text="dsoy jktdh; fo|ky;ksa esa iz;ksx gsrq fu%'kqYd">
      <formula>NOT(ISERROR(SEARCH("dsoy jktdh; fo|ky;ksa esa iz;ksx gsrq fu%'kqYd",J1722)))</formula>
    </cfRule>
    <cfRule type="containsText" dxfId="3481" priority="2681" stopIfTrue="1" operator="containsText" text="dsoy jktdh; fo|ky;ksa esa iz;ksx gsrq fu%'kqYd">
      <formula>NOT(ISERROR(SEARCH("dsoy jktdh; fo|ky;ksa esa iz;ksx gsrq fu%'kqYd",J1722)))</formula>
    </cfRule>
    <cfRule type="containsText" dxfId="3480" priority="2682" stopIfTrue="1" operator="containsText" text="f'k{kk foHkkx jktLFkku">
      <formula>NOT(ISERROR(SEARCH("f'k{kk foHkkx jktLFkku",J1722)))</formula>
    </cfRule>
    <cfRule type="containsText" dxfId="3479" priority="2683" stopIfTrue="1" operator="containsText" text="iw.kkZad">
      <formula>NOT(ISERROR(SEARCH("iw.kkZad",J1722)))</formula>
    </cfRule>
  </conditionalFormatting>
  <conditionalFormatting sqref="O1753:Q1753">
    <cfRule type="cellIs" dxfId="3478" priority="2642" stopIfTrue="1" operator="equal">
      <formula>0</formula>
    </cfRule>
  </conditionalFormatting>
  <conditionalFormatting sqref="O1753:Q1753">
    <cfRule type="containsText" dxfId="3477" priority="2637" stopIfTrue="1" operator="containsText" text="dsoy jktdh; fo|ky;ksa esa iz;ksx gsrq fu%'kqYd">
      <formula>NOT(ISERROR(SEARCH("dsoy jktdh; fo|ky;ksa esa iz;ksx gsrq fu%'kqYd",O1753)))</formula>
    </cfRule>
    <cfRule type="containsText" dxfId="3476" priority="2638" stopIfTrue="1" operator="containsText" text="dsoy jktdh; fo|ky;ksa esa iz;ksx gsrq fu%'kqYd">
      <formula>NOT(ISERROR(SEARCH("dsoy jktdh; fo|ky;ksa esa iz;ksx gsrq fu%'kqYd",O1753)))</formula>
    </cfRule>
    <cfRule type="containsText" dxfId="3475" priority="2639" stopIfTrue="1" operator="containsText" text="dsoy jktdh; fo|ky;ksa esa iz;ksx gsrq fu%'kqYd">
      <formula>NOT(ISERROR(SEARCH("dsoy jktdh; fo|ky;ksa esa iz;ksx gsrq fu%'kqYd",O1753)))</formula>
    </cfRule>
    <cfRule type="containsText" dxfId="3474" priority="2640" stopIfTrue="1" operator="containsText" text="f'k{kk foHkkx jktLFkku">
      <formula>NOT(ISERROR(SEARCH("f'k{kk foHkkx jktLFkku",O1753)))</formula>
    </cfRule>
    <cfRule type="containsText" dxfId="3473" priority="2641" stopIfTrue="1" operator="containsText" text="iw.kkZad">
      <formula>NOT(ISERROR(SEARCH("iw.kkZad",O1753)))</formula>
    </cfRule>
  </conditionalFormatting>
  <conditionalFormatting sqref="O1754:Q1754">
    <cfRule type="cellIs" dxfId="3472" priority="2648" stopIfTrue="1" operator="equal">
      <formula>0</formula>
    </cfRule>
  </conditionalFormatting>
  <conditionalFormatting sqref="O1754:Q1754">
    <cfRule type="containsText" dxfId="3471" priority="2643" stopIfTrue="1" operator="containsText" text="dsoy jktdh; fo|ky;ksa esa iz;ksx gsrq fu%'kqYd">
      <formula>NOT(ISERROR(SEARCH("dsoy jktdh; fo|ky;ksa esa iz;ksx gsrq fu%'kqYd",O1754)))</formula>
    </cfRule>
    <cfRule type="containsText" dxfId="3470" priority="2644" stopIfTrue="1" operator="containsText" text="dsoy jktdh; fo|ky;ksa esa iz;ksx gsrq fu%'kqYd">
      <formula>NOT(ISERROR(SEARCH("dsoy jktdh; fo|ky;ksa esa iz;ksx gsrq fu%'kqYd",O1754)))</formula>
    </cfRule>
    <cfRule type="containsText" dxfId="3469" priority="2645" stopIfTrue="1" operator="containsText" text="dsoy jktdh; fo|ky;ksa esa iz;ksx gsrq fu%'kqYd">
      <formula>NOT(ISERROR(SEARCH("dsoy jktdh; fo|ky;ksa esa iz;ksx gsrq fu%'kqYd",O1754)))</formula>
    </cfRule>
    <cfRule type="containsText" dxfId="3468" priority="2646" stopIfTrue="1" operator="containsText" text="f'k{kk foHkkx jktLFkku">
      <formula>NOT(ISERROR(SEARCH("f'k{kk foHkkx jktLFkku",O1754)))</formula>
    </cfRule>
    <cfRule type="containsText" dxfId="3467" priority="2647" stopIfTrue="1" operator="containsText" text="iw.kkZad">
      <formula>NOT(ISERROR(SEARCH("iw.kkZad",O1754)))</formula>
    </cfRule>
  </conditionalFormatting>
  <conditionalFormatting sqref="J1754">
    <cfRule type="cellIs" dxfId="3466" priority="2630" stopIfTrue="1" operator="equal">
      <formula>0</formula>
    </cfRule>
  </conditionalFormatting>
  <conditionalFormatting sqref="J1754">
    <cfRule type="containsText" dxfId="3465" priority="2625" stopIfTrue="1" operator="containsText" text="dsoy jktdh; fo|ky;ksa esa iz;ksx gsrq fu%'kqYd">
      <formula>NOT(ISERROR(SEARCH("dsoy jktdh; fo|ky;ksa esa iz;ksx gsrq fu%'kqYd",J1754)))</formula>
    </cfRule>
    <cfRule type="containsText" dxfId="3464" priority="2626" stopIfTrue="1" operator="containsText" text="dsoy jktdh; fo|ky;ksa esa iz;ksx gsrq fu%'kqYd">
      <formula>NOT(ISERROR(SEARCH("dsoy jktdh; fo|ky;ksa esa iz;ksx gsrq fu%'kqYd",J1754)))</formula>
    </cfRule>
    <cfRule type="containsText" dxfId="3463" priority="2627" stopIfTrue="1" operator="containsText" text="dsoy jktdh; fo|ky;ksa esa iz;ksx gsrq fu%'kqYd">
      <formula>NOT(ISERROR(SEARCH("dsoy jktdh; fo|ky;ksa esa iz;ksx gsrq fu%'kqYd",J1754)))</formula>
    </cfRule>
    <cfRule type="containsText" dxfId="3462" priority="2628" stopIfTrue="1" operator="containsText" text="f'k{kk foHkkx jktLFkku">
      <formula>NOT(ISERROR(SEARCH("f'k{kk foHkkx jktLFkku",J1754)))</formula>
    </cfRule>
    <cfRule type="containsText" dxfId="3461" priority="2629" stopIfTrue="1" operator="containsText" text="iw.kkZad">
      <formula>NOT(ISERROR(SEARCH("iw.kkZad",J1754)))</formula>
    </cfRule>
  </conditionalFormatting>
  <conditionalFormatting sqref="N1753">
    <cfRule type="cellIs" dxfId="3460" priority="2672" stopIfTrue="1" operator="equal">
      <formula>0</formula>
    </cfRule>
  </conditionalFormatting>
  <conditionalFormatting sqref="N1753">
    <cfRule type="containsText" dxfId="3459" priority="2667" stopIfTrue="1" operator="containsText" text="dsoy jktdh; fo|ky;ksa esa iz;ksx gsrq fu%'kqYd">
      <formula>NOT(ISERROR(SEARCH("dsoy jktdh; fo|ky;ksa esa iz;ksx gsrq fu%'kqYd",N1753)))</formula>
    </cfRule>
    <cfRule type="containsText" dxfId="3458" priority="2668" stopIfTrue="1" operator="containsText" text="dsoy jktdh; fo|ky;ksa esa iz;ksx gsrq fu%'kqYd">
      <formula>NOT(ISERROR(SEARCH("dsoy jktdh; fo|ky;ksa esa iz;ksx gsrq fu%'kqYd",N1753)))</formula>
    </cfRule>
    <cfRule type="containsText" dxfId="3457" priority="2669" stopIfTrue="1" operator="containsText" text="dsoy jktdh; fo|ky;ksa esa iz;ksx gsrq fu%'kqYd">
      <formula>NOT(ISERROR(SEARCH("dsoy jktdh; fo|ky;ksa esa iz;ksx gsrq fu%'kqYd",N1753)))</formula>
    </cfRule>
    <cfRule type="containsText" dxfId="3456" priority="2670" stopIfTrue="1" operator="containsText" text="f'k{kk foHkkx jktLFkku">
      <formula>NOT(ISERROR(SEARCH("f'k{kk foHkkx jktLFkku",N1753)))</formula>
    </cfRule>
    <cfRule type="containsText" dxfId="3455" priority="2671" stopIfTrue="1" operator="containsText" text="iw.kkZad">
      <formula>NOT(ISERROR(SEARCH("iw.kkZad",N1753)))</formula>
    </cfRule>
  </conditionalFormatting>
  <conditionalFormatting sqref="N1754">
    <cfRule type="cellIs" dxfId="3454" priority="2666" stopIfTrue="1" operator="equal">
      <formula>0</formula>
    </cfRule>
  </conditionalFormatting>
  <conditionalFormatting sqref="N1754">
    <cfRule type="containsText" dxfId="3453" priority="2661" stopIfTrue="1" operator="containsText" text="dsoy jktdh; fo|ky;ksa esa iz;ksx gsrq fu%'kqYd">
      <formula>NOT(ISERROR(SEARCH("dsoy jktdh; fo|ky;ksa esa iz;ksx gsrq fu%'kqYd",N1754)))</formula>
    </cfRule>
    <cfRule type="containsText" dxfId="3452" priority="2662" stopIfTrue="1" operator="containsText" text="dsoy jktdh; fo|ky;ksa esa iz;ksx gsrq fu%'kqYd">
      <formula>NOT(ISERROR(SEARCH("dsoy jktdh; fo|ky;ksa esa iz;ksx gsrq fu%'kqYd",N1754)))</formula>
    </cfRule>
    <cfRule type="containsText" dxfId="3451" priority="2663" stopIfTrue="1" operator="containsText" text="dsoy jktdh; fo|ky;ksa esa iz;ksx gsrq fu%'kqYd">
      <formula>NOT(ISERROR(SEARCH("dsoy jktdh; fo|ky;ksa esa iz;ksx gsrq fu%'kqYd",N1754)))</formula>
    </cfRule>
    <cfRule type="containsText" dxfId="3450" priority="2664" stopIfTrue="1" operator="containsText" text="f'k{kk foHkkx jktLFkku">
      <formula>NOT(ISERROR(SEARCH("f'k{kk foHkkx jktLFkku",N1754)))</formula>
    </cfRule>
    <cfRule type="containsText" dxfId="3449" priority="2665" stopIfTrue="1" operator="containsText" text="iw.kkZad">
      <formula>NOT(ISERROR(SEARCH("iw.kkZad",N1754)))</formula>
    </cfRule>
  </conditionalFormatting>
  <conditionalFormatting sqref="D1754:F1754">
    <cfRule type="cellIs" dxfId="3448" priority="2660" stopIfTrue="1" operator="equal">
      <formula>0</formula>
    </cfRule>
  </conditionalFormatting>
  <conditionalFormatting sqref="D1754:F1754">
    <cfRule type="containsText" dxfId="3447" priority="2655" stopIfTrue="1" operator="containsText" text="dsoy jktdh; fo|ky;ksa esa iz;ksx gsrq fu%'kqYd">
      <formula>NOT(ISERROR(SEARCH("dsoy jktdh; fo|ky;ksa esa iz;ksx gsrq fu%'kqYd",D1754)))</formula>
    </cfRule>
    <cfRule type="containsText" dxfId="3446" priority="2656" stopIfTrue="1" operator="containsText" text="dsoy jktdh; fo|ky;ksa esa iz;ksx gsrq fu%'kqYd">
      <formula>NOT(ISERROR(SEARCH("dsoy jktdh; fo|ky;ksa esa iz;ksx gsrq fu%'kqYd",D1754)))</formula>
    </cfRule>
    <cfRule type="containsText" dxfId="3445" priority="2657" stopIfTrue="1" operator="containsText" text="dsoy jktdh; fo|ky;ksa esa iz;ksx gsrq fu%'kqYd">
      <formula>NOT(ISERROR(SEARCH("dsoy jktdh; fo|ky;ksa esa iz;ksx gsrq fu%'kqYd",D1754)))</formula>
    </cfRule>
    <cfRule type="containsText" dxfId="3444" priority="2658" stopIfTrue="1" operator="containsText" text="f'k{kk foHkkx jktLFkku">
      <formula>NOT(ISERROR(SEARCH("f'k{kk foHkkx jktLFkku",D1754)))</formula>
    </cfRule>
    <cfRule type="containsText" dxfId="3443" priority="2659" stopIfTrue="1" operator="containsText" text="iw.kkZad">
      <formula>NOT(ISERROR(SEARCH("iw.kkZad",D1754)))</formula>
    </cfRule>
  </conditionalFormatting>
  <conditionalFormatting sqref="D1753:F1753">
    <cfRule type="cellIs" dxfId="3442" priority="2654" stopIfTrue="1" operator="equal">
      <formula>0</formula>
    </cfRule>
  </conditionalFormatting>
  <conditionalFormatting sqref="D1753:F1753">
    <cfRule type="containsText" dxfId="3441" priority="2649" stopIfTrue="1" operator="containsText" text="dsoy jktdh; fo|ky;ksa esa iz;ksx gsrq fu%'kqYd">
      <formula>NOT(ISERROR(SEARCH("dsoy jktdh; fo|ky;ksa esa iz;ksx gsrq fu%'kqYd",D1753)))</formula>
    </cfRule>
    <cfRule type="containsText" dxfId="3440" priority="2650" stopIfTrue="1" operator="containsText" text="dsoy jktdh; fo|ky;ksa esa iz;ksx gsrq fu%'kqYd">
      <formula>NOT(ISERROR(SEARCH("dsoy jktdh; fo|ky;ksa esa iz;ksx gsrq fu%'kqYd",D1753)))</formula>
    </cfRule>
    <cfRule type="containsText" dxfId="3439" priority="2651" stopIfTrue="1" operator="containsText" text="dsoy jktdh; fo|ky;ksa esa iz;ksx gsrq fu%'kqYd">
      <formula>NOT(ISERROR(SEARCH("dsoy jktdh; fo|ky;ksa esa iz;ksx gsrq fu%'kqYd",D1753)))</formula>
    </cfRule>
    <cfRule type="containsText" dxfId="3438" priority="2652" stopIfTrue="1" operator="containsText" text="f'k{kk foHkkx jktLFkku">
      <formula>NOT(ISERROR(SEARCH("f'k{kk foHkkx jktLFkku",D1753)))</formula>
    </cfRule>
    <cfRule type="containsText" dxfId="3437" priority="2653" stopIfTrue="1" operator="containsText" text="iw.kkZad">
      <formula>NOT(ISERROR(SEARCH("iw.kkZad",D1753)))</formula>
    </cfRule>
  </conditionalFormatting>
  <conditionalFormatting sqref="J1753">
    <cfRule type="cellIs" dxfId="3436" priority="2636" stopIfTrue="1" operator="equal">
      <formula>0</formula>
    </cfRule>
  </conditionalFormatting>
  <conditionalFormatting sqref="J1753">
    <cfRule type="containsText" dxfId="3435" priority="2631" stopIfTrue="1" operator="containsText" text="dsoy jktdh; fo|ky;ksa esa iz;ksx gsrq fu%'kqYd">
      <formula>NOT(ISERROR(SEARCH("dsoy jktdh; fo|ky;ksa esa iz;ksx gsrq fu%'kqYd",J1753)))</formula>
    </cfRule>
    <cfRule type="containsText" dxfId="3434" priority="2632" stopIfTrue="1" operator="containsText" text="dsoy jktdh; fo|ky;ksa esa iz;ksx gsrq fu%'kqYd">
      <formula>NOT(ISERROR(SEARCH("dsoy jktdh; fo|ky;ksa esa iz;ksx gsrq fu%'kqYd",J1753)))</formula>
    </cfRule>
    <cfRule type="containsText" dxfId="3433" priority="2633" stopIfTrue="1" operator="containsText" text="dsoy jktdh; fo|ky;ksa esa iz;ksx gsrq fu%'kqYd">
      <formula>NOT(ISERROR(SEARCH("dsoy jktdh; fo|ky;ksa esa iz;ksx gsrq fu%'kqYd",J1753)))</formula>
    </cfRule>
    <cfRule type="containsText" dxfId="3432" priority="2634" stopIfTrue="1" operator="containsText" text="f'k{kk foHkkx jktLFkku">
      <formula>NOT(ISERROR(SEARCH("f'k{kk foHkkx jktLFkku",J1753)))</formula>
    </cfRule>
    <cfRule type="containsText" dxfId="3431" priority="2635" stopIfTrue="1" operator="containsText" text="iw.kkZad">
      <formula>NOT(ISERROR(SEARCH("iw.kkZad",J1753)))</formula>
    </cfRule>
  </conditionalFormatting>
  <conditionalFormatting sqref="O1784:Q1784">
    <cfRule type="cellIs" dxfId="3430" priority="2594" stopIfTrue="1" operator="equal">
      <formula>0</formula>
    </cfRule>
  </conditionalFormatting>
  <conditionalFormatting sqref="O1784:Q1784">
    <cfRule type="containsText" dxfId="3429" priority="2589" stopIfTrue="1" operator="containsText" text="dsoy jktdh; fo|ky;ksa esa iz;ksx gsrq fu%'kqYd">
      <formula>NOT(ISERROR(SEARCH("dsoy jktdh; fo|ky;ksa esa iz;ksx gsrq fu%'kqYd",O1784)))</formula>
    </cfRule>
    <cfRule type="containsText" dxfId="3428" priority="2590" stopIfTrue="1" operator="containsText" text="dsoy jktdh; fo|ky;ksa esa iz;ksx gsrq fu%'kqYd">
      <formula>NOT(ISERROR(SEARCH("dsoy jktdh; fo|ky;ksa esa iz;ksx gsrq fu%'kqYd",O1784)))</formula>
    </cfRule>
    <cfRule type="containsText" dxfId="3427" priority="2591" stopIfTrue="1" operator="containsText" text="dsoy jktdh; fo|ky;ksa esa iz;ksx gsrq fu%'kqYd">
      <formula>NOT(ISERROR(SEARCH("dsoy jktdh; fo|ky;ksa esa iz;ksx gsrq fu%'kqYd",O1784)))</formula>
    </cfRule>
    <cfRule type="containsText" dxfId="3426" priority="2592" stopIfTrue="1" operator="containsText" text="f'k{kk foHkkx jktLFkku">
      <formula>NOT(ISERROR(SEARCH("f'k{kk foHkkx jktLFkku",O1784)))</formula>
    </cfRule>
    <cfRule type="containsText" dxfId="3425" priority="2593" stopIfTrue="1" operator="containsText" text="iw.kkZad">
      <formula>NOT(ISERROR(SEARCH("iw.kkZad",O1784)))</formula>
    </cfRule>
  </conditionalFormatting>
  <conditionalFormatting sqref="O1785:Q1785">
    <cfRule type="cellIs" dxfId="3424" priority="2600" stopIfTrue="1" operator="equal">
      <formula>0</formula>
    </cfRule>
  </conditionalFormatting>
  <conditionalFormatting sqref="O1785:Q1785">
    <cfRule type="containsText" dxfId="3423" priority="2595" stopIfTrue="1" operator="containsText" text="dsoy jktdh; fo|ky;ksa esa iz;ksx gsrq fu%'kqYd">
      <formula>NOT(ISERROR(SEARCH("dsoy jktdh; fo|ky;ksa esa iz;ksx gsrq fu%'kqYd",O1785)))</formula>
    </cfRule>
    <cfRule type="containsText" dxfId="3422" priority="2596" stopIfTrue="1" operator="containsText" text="dsoy jktdh; fo|ky;ksa esa iz;ksx gsrq fu%'kqYd">
      <formula>NOT(ISERROR(SEARCH("dsoy jktdh; fo|ky;ksa esa iz;ksx gsrq fu%'kqYd",O1785)))</formula>
    </cfRule>
    <cfRule type="containsText" dxfId="3421" priority="2597" stopIfTrue="1" operator="containsText" text="dsoy jktdh; fo|ky;ksa esa iz;ksx gsrq fu%'kqYd">
      <formula>NOT(ISERROR(SEARCH("dsoy jktdh; fo|ky;ksa esa iz;ksx gsrq fu%'kqYd",O1785)))</formula>
    </cfRule>
    <cfRule type="containsText" dxfId="3420" priority="2598" stopIfTrue="1" operator="containsText" text="f'k{kk foHkkx jktLFkku">
      <formula>NOT(ISERROR(SEARCH("f'k{kk foHkkx jktLFkku",O1785)))</formula>
    </cfRule>
    <cfRule type="containsText" dxfId="3419" priority="2599" stopIfTrue="1" operator="containsText" text="iw.kkZad">
      <formula>NOT(ISERROR(SEARCH("iw.kkZad",O1785)))</formula>
    </cfRule>
  </conditionalFormatting>
  <conditionalFormatting sqref="J1785">
    <cfRule type="cellIs" dxfId="3418" priority="2582" stopIfTrue="1" operator="equal">
      <formula>0</formula>
    </cfRule>
  </conditionalFormatting>
  <conditionalFormatting sqref="J1785">
    <cfRule type="containsText" dxfId="3417" priority="2577" stopIfTrue="1" operator="containsText" text="dsoy jktdh; fo|ky;ksa esa iz;ksx gsrq fu%'kqYd">
      <formula>NOT(ISERROR(SEARCH("dsoy jktdh; fo|ky;ksa esa iz;ksx gsrq fu%'kqYd",J1785)))</formula>
    </cfRule>
    <cfRule type="containsText" dxfId="3416" priority="2578" stopIfTrue="1" operator="containsText" text="dsoy jktdh; fo|ky;ksa esa iz;ksx gsrq fu%'kqYd">
      <formula>NOT(ISERROR(SEARCH("dsoy jktdh; fo|ky;ksa esa iz;ksx gsrq fu%'kqYd",J1785)))</formula>
    </cfRule>
    <cfRule type="containsText" dxfId="3415" priority="2579" stopIfTrue="1" operator="containsText" text="dsoy jktdh; fo|ky;ksa esa iz;ksx gsrq fu%'kqYd">
      <formula>NOT(ISERROR(SEARCH("dsoy jktdh; fo|ky;ksa esa iz;ksx gsrq fu%'kqYd",J1785)))</formula>
    </cfRule>
    <cfRule type="containsText" dxfId="3414" priority="2580" stopIfTrue="1" operator="containsText" text="f'k{kk foHkkx jktLFkku">
      <formula>NOT(ISERROR(SEARCH("f'k{kk foHkkx jktLFkku",J1785)))</formula>
    </cfRule>
    <cfRule type="containsText" dxfId="3413" priority="2581" stopIfTrue="1" operator="containsText" text="iw.kkZad">
      <formula>NOT(ISERROR(SEARCH("iw.kkZad",J1785)))</formula>
    </cfRule>
  </conditionalFormatting>
  <conditionalFormatting sqref="N1784">
    <cfRule type="cellIs" dxfId="3412" priority="2624" stopIfTrue="1" operator="equal">
      <formula>0</formula>
    </cfRule>
  </conditionalFormatting>
  <conditionalFormatting sqref="N1784">
    <cfRule type="containsText" dxfId="3411" priority="2619" stopIfTrue="1" operator="containsText" text="dsoy jktdh; fo|ky;ksa esa iz;ksx gsrq fu%'kqYd">
      <formula>NOT(ISERROR(SEARCH("dsoy jktdh; fo|ky;ksa esa iz;ksx gsrq fu%'kqYd",N1784)))</formula>
    </cfRule>
    <cfRule type="containsText" dxfId="3410" priority="2620" stopIfTrue="1" operator="containsText" text="dsoy jktdh; fo|ky;ksa esa iz;ksx gsrq fu%'kqYd">
      <formula>NOT(ISERROR(SEARCH("dsoy jktdh; fo|ky;ksa esa iz;ksx gsrq fu%'kqYd",N1784)))</formula>
    </cfRule>
    <cfRule type="containsText" dxfId="3409" priority="2621" stopIfTrue="1" operator="containsText" text="dsoy jktdh; fo|ky;ksa esa iz;ksx gsrq fu%'kqYd">
      <formula>NOT(ISERROR(SEARCH("dsoy jktdh; fo|ky;ksa esa iz;ksx gsrq fu%'kqYd",N1784)))</formula>
    </cfRule>
    <cfRule type="containsText" dxfId="3408" priority="2622" stopIfTrue="1" operator="containsText" text="f'k{kk foHkkx jktLFkku">
      <formula>NOT(ISERROR(SEARCH("f'k{kk foHkkx jktLFkku",N1784)))</formula>
    </cfRule>
    <cfRule type="containsText" dxfId="3407" priority="2623" stopIfTrue="1" operator="containsText" text="iw.kkZad">
      <formula>NOT(ISERROR(SEARCH("iw.kkZad",N1784)))</formula>
    </cfRule>
  </conditionalFormatting>
  <conditionalFormatting sqref="N1785">
    <cfRule type="cellIs" dxfId="3406" priority="2618" stopIfTrue="1" operator="equal">
      <formula>0</formula>
    </cfRule>
  </conditionalFormatting>
  <conditionalFormatting sqref="N1785">
    <cfRule type="containsText" dxfId="3405" priority="2613" stopIfTrue="1" operator="containsText" text="dsoy jktdh; fo|ky;ksa esa iz;ksx gsrq fu%'kqYd">
      <formula>NOT(ISERROR(SEARCH("dsoy jktdh; fo|ky;ksa esa iz;ksx gsrq fu%'kqYd",N1785)))</formula>
    </cfRule>
    <cfRule type="containsText" dxfId="3404" priority="2614" stopIfTrue="1" operator="containsText" text="dsoy jktdh; fo|ky;ksa esa iz;ksx gsrq fu%'kqYd">
      <formula>NOT(ISERROR(SEARCH("dsoy jktdh; fo|ky;ksa esa iz;ksx gsrq fu%'kqYd",N1785)))</formula>
    </cfRule>
    <cfRule type="containsText" dxfId="3403" priority="2615" stopIfTrue="1" operator="containsText" text="dsoy jktdh; fo|ky;ksa esa iz;ksx gsrq fu%'kqYd">
      <formula>NOT(ISERROR(SEARCH("dsoy jktdh; fo|ky;ksa esa iz;ksx gsrq fu%'kqYd",N1785)))</formula>
    </cfRule>
    <cfRule type="containsText" dxfId="3402" priority="2616" stopIfTrue="1" operator="containsText" text="f'k{kk foHkkx jktLFkku">
      <formula>NOT(ISERROR(SEARCH("f'k{kk foHkkx jktLFkku",N1785)))</formula>
    </cfRule>
    <cfRule type="containsText" dxfId="3401" priority="2617" stopIfTrue="1" operator="containsText" text="iw.kkZad">
      <formula>NOT(ISERROR(SEARCH("iw.kkZad",N1785)))</formula>
    </cfRule>
  </conditionalFormatting>
  <conditionalFormatting sqref="D1785:F1785">
    <cfRule type="cellIs" dxfId="3400" priority="2612" stopIfTrue="1" operator="equal">
      <formula>0</formula>
    </cfRule>
  </conditionalFormatting>
  <conditionalFormatting sqref="D1785:F1785">
    <cfRule type="containsText" dxfId="3399" priority="2607" stopIfTrue="1" operator="containsText" text="dsoy jktdh; fo|ky;ksa esa iz;ksx gsrq fu%'kqYd">
      <formula>NOT(ISERROR(SEARCH("dsoy jktdh; fo|ky;ksa esa iz;ksx gsrq fu%'kqYd",D1785)))</formula>
    </cfRule>
    <cfRule type="containsText" dxfId="3398" priority="2608" stopIfTrue="1" operator="containsText" text="dsoy jktdh; fo|ky;ksa esa iz;ksx gsrq fu%'kqYd">
      <formula>NOT(ISERROR(SEARCH("dsoy jktdh; fo|ky;ksa esa iz;ksx gsrq fu%'kqYd",D1785)))</formula>
    </cfRule>
    <cfRule type="containsText" dxfId="3397" priority="2609" stopIfTrue="1" operator="containsText" text="dsoy jktdh; fo|ky;ksa esa iz;ksx gsrq fu%'kqYd">
      <formula>NOT(ISERROR(SEARCH("dsoy jktdh; fo|ky;ksa esa iz;ksx gsrq fu%'kqYd",D1785)))</formula>
    </cfRule>
    <cfRule type="containsText" dxfId="3396" priority="2610" stopIfTrue="1" operator="containsText" text="f'k{kk foHkkx jktLFkku">
      <formula>NOT(ISERROR(SEARCH("f'k{kk foHkkx jktLFkku",D1785)))</formula>
    </cfRule>
    <cfRule type="containsText" dxfId="3395" priority="2611" stopIfTrue="1" operator="containsText" text="iw.kkZad">
      <formula>NOT(ISERROR(SEARCH("iw.kkZad",D1785)))</formula>
    </cfRule>
  </conditionalFormatting>
  <conditionalFormatting sqref="D1784:F1784">
    <cfRule type="cellIs" dxfId="3394" priority="2606" stopIfTrue="1" operator="equal">
      <formula>0</formula>
    </cfRule>
  </conditionalFormatting>
  <conditionalFormatting sqref="D1784:F1784">
    <cfRule type="containsText" dxfId="3393" priority="2601" stopIfTrue="1" operator="containsText" text="dsoy jktdh; fo|ky;ksa esa iz;ksx gsrq fu%'kqYd">
      <formula>NOT(ISERROR(SEARCH("dsoy jktdh; fo|ky;ksa esa iz;ksx gsrq fu%'kqYd",D1784)))</formula>
    </cfRule>
    <cfRule type="containsText" dxfId="3392" priority="2602" stopIfTrue="1" operator="containsText" text="dsoy jktdh; fo|ky;ksa esa iz;ksx gsrq fu%'kqYd">
      <formula>NOT(ISERROR(SEARCH("dsoy jktdh; fo|ky;ksa esa iz;ksx gsrq fu%'kqYd",D1784)))</formula>
    </cfRule>
    <cfRule type="containsText" dxfId="3391" priority="2603" stopIfTrue="1" operator="containsText" text="dsoy jktdh; fo|ky;ksa esa iz;ksx gsrq fu%'kqYd">
      <formula>NOT(ISERROR(SEARCH("dsoy jktdh; fo|ky;ksa esa iz;ksx gsrq fu%'kqYd",D1784)))</formula>
    </cfRule>
    <cfRule type="containsText" dxfId="3390" priority="2604" stopIfTrue="1" operator="containsText" text="f'k{kk foHkkx jktLFkku">
      <formula>NOT(ISERROR(SEARCH("f'k{kk foHkkx jktLFkku",D1784)))</formula>
    </cfRule>
    <cfRule type="containsText" dxfId="3389" priority="2605" stopIfTrue="1" operator="containsText" text="iw.kkZad">
      <formula>NOT(ISERROR(SEARCH("iw.kkZad",D1784)))</formula>
    </cfRule>
  </conditionalFormatting>
  <conditionalFormatting sqref="J1784">
    <cfRule type="cellIs" dxfId="3388" priority="2588" stopIfTrue="1" operator="equal">
      <formula>0</formula>
    </cfRule>
  </conditionalFormatting>
  <conditionalFormatting sqref="J1784">
    <cfRule type="containsText" dxfId="3387" priority="2583" stopIfTrue="1" operator="containsText" text="dsoy jktdh; fo|ky;ksa esa iz;ksx gsrq fu%'kqYd">
      <formula>NOT(ISERROR(SEARCH("dsoy jktdh; fo|ky;ksa esa iz;ksx gsrq fu%'kqYd",J1784)))</formula>
    </cfRule>
    <cfRule type="containsText" dxfId="3386" priority="2584" stopIfTrue="1" operator="containsText" text="dsoy jktdh; fo|ky;ksa esa iz;ksx gsrq fu%'kqYd">
      <formula>NOT(ISERROR(SEARCH("dsoy jktdh; fo|ky;ksa esa iz;ksx gsrq fu%'kqYd",J1784)))</formula>
    </cfRule>
    <cfRule type="containsText" dxfId="3385" priority="2585" stopIfTrue="1" operator="containsText" text="dsoy jktdh; fo|ky;ksa esa iz;ksx gsrq fu%'kqYd">
      <formula>NOT(ISERROR(SEARCH("dsoy jktdh; fo|ky;ksa esa iz;ksx gsrq fu%'kqYd",J1784)))</formula>
    </cfRule>
    <cfRule type="containsText" dxfId="3384" priority="2586" stopIfTrue="1" operator="containsText" text="f'k{kk foHkkx jktLFkku">
      <formula>NOT(ISERROR(SEARCH("f'k{kk foHkkx jktLFkku",J1784)))</formula>
    </cfRule>
    <cfRule type="containsText" dxfId="3383" priority="2587" stopIfTrue="1" operator="containsText" text="iw.kkZad">
      <formula>NOT(ISERROR(SEARCH("iw.kkZad",J1784)))</formula>
    </cfRule>
  </conditionalFormatting>
  <conditionalFormatting sqref="O1815:Q1815">
    <cfRule type="cellIs" dxfId="3382" priority="2546" stopIfTrue="1" operator="equal">
      <formula>0</formula>
    </cfRule>
  </conditionalFormatting>
  <conditionalFormatting sqref="O1815:Q1815">
    <cfRule type="containsText" dxfId="3381" priority="2541" stopIfTrue="1" operator="containsText" text="dsoy jktdh; fo|ky;ksa esa iz;ksx gsrq fu%'kqYd">
      <formula>NOT(ISERROR(SEARCH("dsoy jktdh; fo|ky;ksa esa iz;ksx gsrq fu%'kqYd",O1815)))</formula>
    </cfRule>
    <cfRule type="containsText" dxfId="3380" priority="2542" stopIfTrue="1" operator="containsText" text="dsoy jktdh; fo|ky;ksa esa iz;ksx gsrq fu%'kqYd">
      <formula>NOT(ISERROR(SEARCH("dsoy jktdh; fo|ky;ksa esa iz;ksx gsrq fu%'kqYd",O1815)))</formula>
    </cfRule>
    <cfRule type="containsText" dxfId="3379" priority="2543" stopIfTrue="1" operator="containsText" text="dsoy jktdh; fo|ky;ksa esa iz;ksx gsrq fu%'kqYd">
      <formula>NOT(ISERROR(SEARCH("dsoy jktdh; fo|ky;ksa esa iz;ksx gsrq fu%'kqYd",O1815)))</formula>
    </cfRule>
    <cfRule type="containsText" dxfId="3378" priority="2544" stopIfTrue="1" operator="containsText" text="f'k{kk foHkkx jktLFkku">
      <formula>NOT(ISERROR(SEARCH("f'k{kk foHkkx jktLFkku",O1815)))</formula>
    </cfRule>
    <cfRule type="containsText" dxfId="3377" priority="2545" stopIfTrue="1" operator="containsText" text="iw.kkZad">
      <formula>NOT(ISERROR(SEARCH("iw.kkZad",O1815)))</formula>
    </cfRule>
  </conditionalFormatting>
  <conditionalFormatting sqref="O1816:Q1816">
    <cfRule type="cellIs" dxfId="3376" priority="2552" stopIfTrue="1" operator="equal">
      <formula>0</formula>
    </cfRule>
  </conditionalFormatting>
  <conditionalFormatting sqref="O1816:Q1816">
    <cfRule type="containsText" dxfId="3375" priority="2547" stopIfTrue="1" operator="containsText" text="dsoy jktdh; fo|ky;ksa esa iz;ksx gsrq fu%'kqYd">
      <formula>NOT(ISERROR(SEARCH("dsoy jktdh; fo|ky;ksa esa iz;ksx gsrq fu%'kqYd",O1816)))</formula>
    </cfRule>
    <cfRule type="containsText" dxfId="3374" priority="2548" stopIfTrue="1" operator="containsText" text="dsoy jktdh; fo|ky;ksa esa iz;ksx gsrq fu%'kqYd">
      <formula>NOT(ISERROR(SEARCH("dsoy jktdh; fo|ky;ksa esa iz;ksx gsrq fu%'kqYd",O1816)))</formula>
    </cfRule>
    <cfRule type="containsText" dxfId="3373" priority="2549" stopIfTrue="1" operator="containsText" text="dsoy jktdh; fo|ky;ksa esa iz;ksx gsrq fu%'kqYd">
      <formula>NOT(ISERROR(SEARCH("dsoy jktdh; fo|ky;ksa esa iz;ksx gsrq fu%'kqYd",O1816)))</formula>
    </cfRule>
    <cfRule type="containsText" dxfId="3372" priority="2550" stopIfTrue="1" operator="containsText" text="f'k{kk foHkkx jktLFkku">
      <formula>NOT(ISERROR(SEARCH("f'k{kk foHkkx jktLFkku",O1816)))</formula>
    </cfRule>
    <cfRule type="containsText" dxfId="3371" priority="2551" stopIfTrue="1" operator="containsText" text="iw.kkZad">
      <formula>NOT(ISERROR(SEARCH("iw.kkZad",O1816)))</formula>
    </cfRule>
  </conditionalFormatting>
  <conditionalFormatting sqref="J1816">
    <cfRule type="cellIs" dxfId="3370" priority="2534" stopIfTrue="1" operator="equal">
      <formula>0</formula>
    </cfRule>
  </conditionalFormatting>
  <conditionalFormatting sqref="J1816">
    <cfRule type="containsText" dxfId="3369" priority="2529" stopIfTrue="1" operator="containsText" text="dsoy jktdh; fo|ky;ksa esa iz;ksx gsrq fu%'kqYd">
      <formula>NOT(ISERROR(SEARCH("dsoy jktdh; fo|ky;ksa esa iz;ksx gsrq fu%'kqYd",J1816)))</formula>
    </cfRule>
    <cfRule type="containsText" dxfId="3368" priority="2530" stopIfTrue="1" operator="containsText" text="dsoy jktdh; fo|ky;ksa esa iz;ksx gsrq fu%'kqYd">
      <formula>NOT(ISERROR(SEARCH("dsoy jktdh; fo|ky;ksa esa iz;ksx gsrq fu%'kqYd",J1816)))</formula>
    </cfRule>
    <cfRule type="containsText" dxfId="3367" priority="2531" stopIfTrue="1" operator="containsText" text="dsoy jktdh; fo|ky;ksa esa iz;ksx gsrq fu%'kqYd">
      <formula>NOT(ISERROR(SEARCH("dsoy jktdh; fo|ky;ksa esa iz;ksx gsrq fu%'kqYd",J1816)))</formula>
    </cfRule>
    <cfRule type="containsText" dxfId="3366" priority="2532" stopIfTrue="1" operator="containsText" text="f'k{kk foHkkx jktLFkku">
      <formula>NOT(ISERROR(SEARCH("f'k{kk foHkkx jktLFkku",J1816)))</formula>
    </cfRule>
    <cfRule type="containsText" dxfId="3365" priority="2533" stopIfTrue="1" operator="containsText" text="iw.kkZad">
      <formula>NOT(ISERROR(SEARCH("iw.kkZad",J1816)))</formula>
    </cfRule>
  </conditionalFormatting>
  <conditionalFormatting sqref="N1815">
    <cfRule type="cellIs" dxfId="3364" priority="2576" stopIfTrue="1" operator="equal">
      <formula>0</formula>
    </cfRule>
  </conditionalFormatting>
  <conditionalFormatting sqref="N1815">
    <cfRule type="containsText" dxfId="3363" priority="2571" stopIfTrue="1" operator="containsText" text="dsoy jktdh; fo|ky;ksa esa iz;ksx gsrq fu%'kqYd">
      <formula>NOT(ISERROR(SEARCH("dsoy jktdh; fo|ky;ksa esa iz;ksx gsrq fu%'kqYd",N1815)))</formula>
    </cfRule>
    <cfRule type="containsText" dxfId="3362" priority="2572" stopIfTrue="1" operator="containsText" text="dsoy jktdh; fo|ky;ksa esa iz;ksx gsrq fu%'kqYd">
      <formula>NOT(ISERROR(SEARCH("dsoy jktdh; fo|ky;ksa esa iz;ksx gsrq fu%'kqYd",N1815)))</formula>
    </cfRule>
    <cfRule type="containsText" dxfId="3361" priority="2573" stopIfTrue="1" operator="containsText" text="dsoy jktdh; fo|ky;ksa esa iz;ksx gsrq fu%'kqYd">
      <formula>NOT(ISERROR(SEARCH("dsoy jktdh; fo|ky;ksa esa iz;ksx gsrq fu%'kqYd",N1815)))</formula>
    </cfRule>
    <cfRule type="containsText" dxfId="3360" priority="2574" stopIfTrue="1" operator="containsText" text="f'k{kk foHkkx jktLFkku">
      <formula>NOT(ISERROR(SEARCH("f'k{kk foHkkx jktLFkku",N1815)))</formula>
    </cfRule>
    <cfRule type="containsText" dxfId="3359" priority="2575" stopIfTrue="1" operator="containsText" text="iw.kkZad">
      <formula>NOT(ISERROR(SEARCH("iw.kkZad",N1815)))</formula>
    </cfRule>
  </conditionalFormatting>
  <conditionalFormatting sqref="N1816">
    <cfRule type="cellIs" dxfId="3358" priority="2570" stopIfTrue="1" operator="equal">
      <formula>0</formula>
    </cfRule>
  </conditionalFormatting>
  <conditionalFormatting sqref="N1816">
    <cfRule type="containsText" dxfId="3357" priority="2565" stopIfTrue="1" operator="containsText" text="dsoy jktdh; fo|ky;ksa esa iz;ksx gsrq fu%'kqYd">
      <formula>NOT(ISERROR(SEARCH("dsoy jktdh; fo|ky;ksa esa iz;ksx gsrq fu%'kqYd",N1816)))</formula>
    </cfRule>
    <cfRule type="containsText" dxfId="3356" priority="2566" stopIfTrue="1" operator="containsText" text="dsoy jktdh; fo|ky;ksa esa iz;ksx gsrq fu%'kqYd">
      <formula>NOT(ISERROR(SEARCH("dsoy jktdh; fo|ky;ksa esa iz;ksx gsrq fu%'kqYd",N1816)))</formula>
    </cfRule>
    <cfRule type="containsText" dxfId="3355" priority="2567" stopIfTrue="1" operator="containsText" text="dsoy jktdh; fo|ky;ksa esa iz;ksx gsrq fu%'kqYd">
      <formula>NOT(ISERROR(SEARCH("dsoy jktdh; fo|ky;ksa esa iz;ksx gsrq fu%'kqYd",N1816)))</formula>
    </cfRule>
    <cfRule type="containsText" dxfId="3354" priority="2568" stopIfTrue="1" operator="containsText" text="f'k{kk foHkkx jktLFkku">
      <formula>NOT(ISERROR(SEARCH("f'k{kk foHkkx jktLFkku",N1816)))</formula>
    </cfRule>
    <cfRule type="containsText" dxfId="3353" priority="2569" stopIfTrue="1" operator="containsText" text="iw.kkZad">
      <formula>NOT(ISERROR(SEARCH("iw.kkZad",N1816)))</formula>
    </cfRule>
  </conditionalFormatting>
  <conditionalFormatting sqref="D1816:F1816">
    <cfRule type="cellIs" dxfId="3352" priority="2564" stopIfTrue="1" operator="equal">
      <formula>0</formula>
    </cfRule>
  </conditionalFormatting>
  <conditionalFormatting sqref="D1816:F1816">
    <cfRule type="containsText" dxfId="3351" priority="2559" stopIfTrue="1" operator="containsText" text="dsoy jktdh; fo|ky;ksa esa iz;ksx gsrq fu%'kqYd">
      <formula>NOT(ISERROR(SEARCH("dsoy jktdh; fo|ky;ksa esa iz;ksx gsrq fu%'kqYd",D1816)))</formula>
    </cfRule>
    <cfRule type="containsText" dxfId="3350" priority="2560" stopIfTrue="1" operator="containsText" text="dsoy jktdh; fo|ky;ksa esa iz;ksx gsrq fu%'kqYd">
      <formula>NOT(ISERROR(SEARCH("dsoy jktdh; fo|ky;ksa esa iz;ksx gsrq fu%'kqYd",D1816)))</formula>
    </cfRule>
    <cfRule type="containsText" dxfId="3349" priority="2561" stopIfTrue="1" operator="containsText" text="dsoy jktdh; fo|ky;ksa esa iz;ksx gsrq fu%'kqYd">
      <formula>NOT(ISERROR(SEARCH("dsoy jktdh; fo|ky;ksa esa iz;ksx gsrq fu%'kqYd",D1816)))</formula>
    </cfRule>
    <cfRule type="containsText" dxfId="3348" priority="2562" stopIfTrue="1" operator="containsText" text="f'k{kk foHkkx jktLFkku">
      <formula>NOT(ISERROR(SEARCH("f'k{kk foHkkx jktLFkku",D1816)))</formula>
    </cfRule>
    <cfRule type="containsText" dxfId="3347" priority="2563" stopIfTrue="1" operator="containsText" text="iw.kkZad">
      <formula>NOT(ISERROR(SEARCH("iw.kkZad",D1816)))</formula>
    </cfRule>
  </conditionalFormatting>
  <conditionalFormatting sqref="D1815:F1815">
    <cfRule type="cellIs" dxfId="3346" priority="2558" stopIfTrue="1" operator="equal">
      <formula>0</formula>
    </cfRule>
  </conditionalFormatting>
  <conditionalFormatting sqref="D1815:F1815">
    <cfRule type="containsText" dxfId="3345" priority="2553" stopIfTrue="1" operator="containsText" text="dsoy jktdh; fo|ky;ksa esa iz;ksx gsrq fu%'kqYd">
      <formula>NOT(ISERROR(SEARCH("dsoy jktdh; fo|ky;ksa esa iz;ksx gsrq fu%'kqYd",D1815)))</formula>
    </cfRule>
    <cfRule type="containsText" dxfId="3344" priority="2554" stopIfTrue="1" operator="containsText" text="dsoy jktdh; fo|ky;ksa esa iz;ksx gsrq fu%'kqYd">
      <formula>NOT(ISERROR(SEARCH("dsoy jktdh; fo|ky;ksa esa iz;ksx gsrq fu%'kqYd",D1815)))</formula>
    </cfRule>
    <cfRule type="containsText" dxfId="3343" priority="2555" stopIfTrue="1" operator="containsText" text="dsoy jktdh; fo|ky;ksa esa iz;ksx gsrq fu%'kqYd">
      <formula>NOT(ISERROR(SEARCH("dsoy jktdh; fo|ky;ksa esa iz;ksx gsrq fu%'kqYd",D1815)))</formula>
    </cfRule>
    <cfRule type="containsText" dxfId="3342" priority="2556" stopIfTrue="1" operator="containsText" text="f'k{kk foHkkx jktLFkku">
      <formula>NOT(ISERROR(SEARCH("f'k{kk foHkkx jktLFkku",D1815)))</formula>
    </cfRule>
    <cfRule type="containsText" dxfId="3341" priority="2557" stopIfTrue="1" operator="containsText" text="iw.kkZad">
      <formula>NOT(ISERROR(SEARCH("iw.kkZad",D1815)))</formula>
    </cfRule>
  </conditionalFormatting>
  <conditionalFormatting sqref="J1815">
    <cfRule type="cellIs" dxfId="3340" priority="2540" stopIfTrue="1" operator="equal">
      <formula>0</formula>
    </cfRule>
  </conditionalFormatting>
  <conditionalFormatting sqref="J1815">
    <cfRule type="containsText" dxfId="3339" priority="2535" stopIfTrue="1" operator="containsText" text="dsoy jktdh; fo|ky;ksa esa iz;ksx gsrq fu%'kqYd">
      <formula>NOT(ISERROR(SEARCH("dsoy jktdh; fo|ky;ksa esa iz;ksx gsrq fu%'kqYd",J1815)))</formula>
    </cfRule>
    <cfRule type="containsText" dxfId="3338" priority="2536" stopIfTrue="1" operator="containsText" text="dsoy jktdh; fo|ky;ksa esa iz;ksx gsrq fu%'kqYd">
      <formula>NOT(ISERROR(SEARCH("dsoy jktdh; fo|ky;ksa esa iz;ksx gsrq fu%'kqYd",J1815)))</formula>
    </cfRule>
    <cfRule type="containsText" dxfId="3337" priority="2537" stopIfTrue="1" operator="containsText" text="dsoy jktdh; fo|ky;ksa esa iz;ksx gsrq fu%'kqYd">
      <formula>NOT(ISERROR(SEARCH("dsoy jktdh; fo|ky;ksa esa iz;ksx gsrq fu%'kqYd",J1815)))</formula>
    </cfRule>
    <cfRule type="containsText" dxfId="3336" priority="2538" stopIfTrue="1" operator="containsText" text="f'k{kk foHkkx jktLFkku">
      <formula>NOT(ISERROR(SEARCH("f'k{kk foHkkx jktLFkku",J1815)))</formula>
    </cfRule>
    <cfRule type="containsText" dxfId="3335" priority="2539" stopIfTrue="1" operator="containsText" text="iw.kkZad">
      <formula>NOT(ISERROR(SEARCH("iw.kkZad",J1815)))</formula>
    </cfRule>
  </conditionalFormatting>
  <conditionalFormatting sqref="O1846:Q1846">
    <cfRule type="cellIs" dxfId="3334" priority="2498" stopIfTrue="1" operator="equal">
      <formula>0</formula>
    </cfRule>
  </conditionalFormatting>
  <conditionalFormatting sqref="O1846:Q1846">
    <cfRule type="containsText" dxfId="3333" priority="2493" stopIfTrue="1" operator="containsText" text="dsoy jktdh; fo|ky;ksa esa iz;ksx gsrq fu%'kqYd">
      <formula>NOT(ISERROR(SEARCH("dsoy jktdh; fo|ky;ksa esa iz;ksx gsrq fu%'kqYd",O1846)))</formula>
    </cfRule>
    <cfRule type="containsText" dxfId="3332" priority="2494" stopIfTrue="1" operator="containsText" text="dsoy jktdh; fo|ky;ksa esa iz;ksx gsrq fu%'kqYd">
      <formula>NOT(ISERROR(SEARCH("dsoy jktdh; fo|ky;ksa esa iz;ksx gsrq fu%'kqYd",O1846)))</formula>
    </cfRule>
    <cfRule type="containsText" dxfId="3331" priority="2495" stopIfTrue="1" operator="containsText" text="dsoy jktdh; fo|ky;ksa esa iz;ksx gsrq fu%'kqYd">
      <formula>NOT(ISERROR(SEARCH("dsoy jktdh; fo|ky;ksa esa iz;ksx gsrq fu%'kqYd",O1846)))</formula>
    </cfRule>
    <cfRule type="containsText" dxfId="3330" priority="2496" stopIfTrue="1" operator="containsText" text="f'k{kk foHkkx jktLFkku">
      <formula>NOT(ISERROR(SEARCH("f'k{kk foHkkx jktLFkku",O1846)))</formula>
    </cfRule>
    <cfRule type="containsText" dxfId="3329" priority="2497" stopIfTrue="1" operator="containsText" text="iw.kkZad">
      <formula>NOT(ISERROR(SEARCH("iw.kkZad",O1846)))</formula>
    </cfRule>
  </conditionalFormatting>
  <conditionalFormatting sqref="O1847:Q1847">
    <cfRule type="cellIs" dxfId="3328" priority="2504" stopIfTrue="1" operator="equal">
      <formula>0</formula>
    </cfRule>
  </conditionalFormatting>
  <conditionalFormatting sqref="O1847:Q1847">
    <cfRule type="containsText" dxfId="3327" priority="2499" stopIfTrue="1" operator="containsText" text="dsoy jktdh; fo|ky;ksa esa iz;ksx gsrq fu%'kqYd">
      <formula>NOT(ISERROR(SEARCH("dsoy jktdh; fo|ky;ksa esa iz;ksx gsrq fu%'kqYd",O1847)))</formula>
    </cfRule>
    <cfRule type="containsText" dxfId="3326" priority="2500" stopIfTrue="1" operator="containsText" text="dsoy jktdh; fo|ky;ksa esa iz;ksx gsrq fu%'kqYd">
      <formula>NOT(ISERROR(SEARCH("dsoy jktdh; fo|ky;ksa esa iz;ksx gsrq fu%'kqYd",O1847)))</formula>
    </cfRule>
    <cfRule type="containsText" dxfId="3325" priority="2501" stopIfTrue="1" operator="containsText" text="dsoy jktdh; fo|ky;ksa esa iz;ksx gsrq fu%'kqYd">
      <formula>NOT(ISERROR(SEARCH("dsoy jktdh; fo|ky;ksa esa iz;ksx gsrq fu%'kqYd",O1847)))</formula>
    </cfRule>
    <cfRule type="containsText" dxfId="3324" priority="2502" stopIfTrue="1" operator="containsText" text="f'k{kk foHkkx jktLFkku">
      <formula>NOT(ISERROR(SEARCH("f'k{kk foHkkx jktLFkku",O1847)))</formula>
    </cfRule>
    <cfRule type="containsText" dxfId="3323" priority="2503" stopIfTrue="1" operator="containsText" text="iw.kkZad">
      <formula>NOT(ISERROR(SEARCH("iw.kkZad",O1847)))</formula>
    </cfRule>
  </conditionalFormatting>
  <conditionalFormatting sqref="J1847">
    <cfRule type="cellIs" dxfId="3322" priority="2486" stopIfTrue="1" operator="equal">
      <formula>0</formula>
    </cfRule>
  </conditionalFormatting>
  <conditionalFormatting sqref="J1847">
    <cfRule type="containsText" dxfId="3321" priority="2481" stopIfTrue="1" operator="containsText" text="dsoy jktdh; fo|ky;ksa esa iz;ksx gsrq fu%'kqYd">
      <formula>NOT(ISERROR(SEARCH("dsoy jktdh; fo|ky;ksa esa iz;ksx gsrq fu%'kqYd",J1847)))</formula>
    </cfRule>
    <cfRule type="containsText" dxfId="3320" priority="2482" stopIfTrue="1" operator="containsText" text="dsoy jktdh; fo|ky;ksa esa iz;ksx gsrq fu%'kqYd">
      <formula>NOT(ISERROR(SEARCH("dsoy jktdh; fo|ky;ksa esa iz;ksx gsrq fu%'kqYd",J1847)))</formula>
    </cfRule>
    <cfRule type="containsText" dxfId="3319" priority="2483" stopIfTrue="1" operator="containsText" text="dsoy jktdh; fo|ky;ksa esa iz;ksx gsrq fu%'kqYd">
      <formula>NOT(ISERROR(SEARCH("dsoy jktdh; fo|ky;ksa esa iz;ksx gsrq fu%'kqYd",J1847)))</formula>
    </cfRule>
    <cfRule type="containsText" dxfId="3318" priority="2484" stopIfTrue="1" operator="containsText" text="f'k{kk foHkkx jktLFkku">
      <formula>NOT(ISERROR(SEARCH("f'k{kk foHkkx jktLFkku",J1847)))</formula>
    </cfRule>
    <cfRule type="containsText" dxfId="3317" priority="2485" stopIfTrue="1" operator="containsText" text="iw.kkZad">
      <formula>NOT(ISERROR(SEARCH("iw.kkZad",J1847)))</formula>
    </cfRule>
  </conditionalFormatting>
  <conditionalFormatting sqref="N1846">
    <cfRule type="cellIs" dxfId="3316" priority="2528" stopIfTrue="1" operator="equal">
      <formula>0</formula>
    </cfRule>
  </conditionalFormatting>
  <conditionalFormatting sqref="N1846">
    <cfRule type="containsText" dxfId="3315" priority="2523" stopIfTrue="1" operator="containsText" text="dsoy jktdh; fo|ky;ksa esa iz;ksx gsrq fu%'kqYd">
      <formula>NOT(ISERROR(SEARCH("dsoy jktdh; fo|ky;ksa esa iz;ksx gsrq fu%'kqYd",N1846)))</formula>
    </cfRule>
    <cfRule type="containsText" dxfId="3314" priority="2524" stopIfTrue="1" operator="containsText" text="dsoy jktdh; fo|ky;ksa esa iz;ksx gsrq fu%'kqYd">
      <formula>NOT(ISERROR(SEARCH("dsoy jktdh; fo|ky;ksa esa iz;ksx gsrq fu%'kqYd",N1846)))</formula>
    </cfRule>
    <cfRule type="containsText" dxfId="3313" priority="2525" stopIfTrue="1" operator="containsText" text="dsoy jktdh; fo|ky;ksa esa iz;ksx gsrq fu%'kqYd">
      <formula>NOT(ISERROR(SEARCH("dsoy jktdh; fo|ky;ksa esa iz;ksx gsrq fu%'kqYd",N1846)))</formula>
    </cfRule>
    <cfRule type="containsText" dxfId="3312" priority="2526" stopIfTrue="1" operator="containsText" text="f'k{kk foHkkx jktLFkku">
      <formula>NOT(ISERROR(SEARCH("f'k{kk foHkkx jktLFkku",N1846)))</formula>
    </cfRule>
    <cfRule type="containsText" dxfId="3311" priority="2527" stopIfTrue="1" operator="containsText" text="iw.kkZad">
      <formula>NOT(ISERROR(SEARCH("iw.kkZad",N1846)))</formula>
    </cfRule>
  </conditionalFormatting>
  <conditionalFormatting sqref="N1847">
    <cfRule type="cellIs" dxfId="3310" priority="2522" stopIfTrue="1" operator="equal">
      <formula>0</formula>
    </cfRule>
  </conditionalFormatting>
  <conditionalFormatting sqref="N1847">
    <cfRule type="containsText" dxfId="3309" priority="2517" stopIfTrue="1" operator="containsText" text="dsoy jktdh; fo|ky;ksa esa iz;ksx gsrq fu%'kqYd">
      <formula>NOT(ISERROR(SEARCH("dsoy jktdh; fo|ky;ksa esa iz;ksx gsrq fu%'kqYd",N1847)))</formula>
    </cfRule>
    <cfRule type="containsText" dxfId="3308" priority="2518" stopIfTrue="1" operator="containsText" text="dsoy jktdh; fo|ky;ksa esa iz;ksx gsrq fu%'kqYd">
      <formula>NOT(ISERROR(SEARCH("dsoy jktdh; fo|ky;ksa esa iz;ksx gsrq fu%'kqYd",N1847)))</formula>
    </cfRule>
    <cfRule type="containsText" dxfId="3307" priority="2519" stopIfTrue="1" operator="containsText" text="dsoy jktdh; fo|ky;ksa esa iz;ksx gsrq fu%'kqYd">
      <formula>NOT(ISERROR(SEARCH("dsoy jktdh; fo|ky;ksa esa iz;ksx gsrq fu%'kqYd",N1847)))</formula>
    </cfRule>
    <cfRule type="containsText" dxfId="3306" priority="2520" stopIfTrue="1" operator="containsText" text="f'k{kk foHkkx jktLFkku">
      <formula>NOT(ISERROR(SEARCH("f'k{kk foHkkx jktLFkku",N1847)))</formula>
    </cfRule>
    <cfRule type="containsText" dxfId="3305" priority="2521" stopIfTrue="1" operator="containsText" text="iw.kkZad">
      <formula>NOT(ISERROR(SEARCH("iw.kkZad",N1847)))</formula>
    </cfRule>
  </conditionalFormatting>
  <conditionalFormatting sqref="D1847:F1847">
    <cfRule type="cellIs" dxfId="3304" priority="2516" stopIfTrue="1" operator="equal">
      <formula>0</formula>
    </cfRule>
  </conditionalFormatting>
  <conditionalFormatting sqref="D1847:F1847">
    <cfRule type="containsText" dxfId="3303" priority="2511" stopIfTrue="1" operator="containsText" text="dsoy jktdh; fo|ky;ksa esa iz;ksx gsrq fu%'kqYd">
      <formula>NOT(ISERROR(SEARCH("dsoy jktdh; fo|ky;ksa esa iz;ksx gsrq fu%'kqYd",D1847)))</formula>
    </cfRule>
    <cfRule type="containsText" dxfId="3302" priority="2512" stopIfTrue="1" operator="containsText" text="dsoy jktdh; fo|ky;ksa esa iz;ksx gsrq fu%'kqYd">
      <formula>NOT(ISERROR(SEARCH("dsoy jktdh; fo|ky;ksa esa iz;ksx gsrq fu%'kqYd",D1847)))</formula>
    </cfRule>
    <cfRule type="containsText" dxfId="3301" priority="2513" stopIfTrue="1" operator="containsText" text="dsoy jktdh; fo|ky;ksa esa iz;ksx gsrq fu%'kqYd">
      <formula>NOT(ISERROR(SEARCH("dsoy jktdh; fo|ky;ksa esa iz;ksx gsrq fu%'kqYd",D1847)))</formula>
    </cfRule>
    <cfRule type="containsText" dxfId="3300" priority="2514" stopIfTrue="1" operator="containsText" text="f'k{kk foHkkx jktLFkku">
      <formula>NOT(ISERROR(SEARCH("f'k{kk foHkkx jktLFkku",D1847)))</formula>
    </cfRule>
    <cfRule type="containsText" dxfId="3299" priority="2515" stopIfTrue="1" operator="containsText" text="iw.kkZad">
      <formula>NOT(ISERROR(SEARCH("iw.kkZad",D1847)))</formula>
    </cfRule>
  </conditionalFormatting>
  <conditionalFormatting sqref="D1846:F1846">
    <cfRule type="cellIs" dxfId="3298" priority="2510" stopIfTrue="1" operator="equal">
      <formula>0</formula>
    </cfRule>
  </conditionalFormatting>
  <conditionalFormatting sqref="D1846:F1846">
    <cfRule type="containsText" dxfId="3297" priority="2505" stopIfTrue="1" operator="containsText" text="dsoy jktdh; fo|ky;ksa esa iz;ksx gsrq fu%'kqYd">
      <formula>NOT(ISERROR(SEARCH("dsoy jktdh; fo|ky;ksa esa iz;ksx gsrq fu%'kqYd",D1846)))</formula>
    </cfRule>
    <cfRule type="containsText" dxfId="3296" priority="2506" stopIfTrue="1" operator="containsText" text="dsoy jktdh; fo|ky;ksa esa iz;ksx gsrq fu%'kqYd">
      <formula>NOT(ISERROR(SEARCH("dsoy jktdh; fo|ky;ksa esa iz;ksx gsrq fu%'kqYd",D1846)))</formula>
    </cfRule>
    <cfRule type="containsText" dxfId="3295" priority="2507" stopIfTrue="1" operator="containsText" text="dsoy jktdh; fo|ky;ksa esa iz;ksx gsrq fu%'kqYd">
      <formula>NOT(ISERROR(SEARCH("dsoy jktdh; fo|ky;ksa esa iz;ksx gsrq fu%'kqYd",D1846)))</formula>
    </cfRule>
    <cfRule type="containsText" dxfId="3294" priority="2508" stopIfTrue="1" operator="containsText" text="f'k{kk foHkkx jktLFkku">
      <formula>NOT(ISERROR(SEARCH("f'k{kk foHkkx jktLFkku",D1846)))</formula>
    </cfRule>
    <cfRule type="containsText" dxfId="3293" priority="2509" stopIfTrue="1" operator="containsText" text="iw.kkZad">
      <formula>NOT(ISERROR(SEARCH("iw.kkZad",D1846)))</formula>
    </cfRule>
  </conditionalFormatting>
  <conditionalFormatting sqref="J1846">
    <cfRule type="cellIs" dxfId="3292" priority="2492" stopIfTrue="1" operator="equal">
      <formula>0</formula>
    </cfRule>
  </conditionalFormatting>
  <conditionalFormatting sqref="J1846">
    <cfRule type="containsText" dxfId="3291" priority="2487" stopIfTrue="1" operator="containsText" text="dsoy jktdh; fo|ky;ksa esa iz;ksx gsrq fu%'kqYd">
      <formula>NOT(ISERROR(SEARCH("dsoy jktdh; fo|ky;ksa esa iz;ksx gsrq fu%'kqYd",J1846)))</formula>
    </cfRule>
    <cfRule type="containsText" dxfId="3290" priority="2488" stopIfTrue="1" operator="containsText" text="dsoy jktdh; fo|ky;ksa esa iz;ksx gsrq fu%'kqYd">
      <formula>NOT(ISERROR(SEARCH("dsoy jktdh; fo|ky;ksa esa iz;ksx gsrq fu%'kqYd",J1846)))</formula>
    </cfRule>
    <cfRule type="containsText" dxfId="3289" priority="2489" stopIfTrue="1" operator="containsText" text="dsoy jktdh; fo|ky;ksa esa iz;ksx gsrq fu%'kqYd">
      <formula>NOT(ISERROR(SEARCH("dsoy jktdh; fo|ky;ksa esa iz;ksx gsrq fu%'kqYd",J1846)))</formula>
    </cfRule>
    <cfRule type="containsText" dxfId="3288" priority="2490" stopIfTrue="1" operator="containsText" text="f'k{kk foHkkx jktLFkku">
      <formula>NOT(ISERROR(SEARCH("f'k{kk foHkkx jktLFkku",J1846)))</formula>
    </cfRule>
    <cfRule type="containsText" dxfId="3287" priority="2491" stopIfTrue="1" operator="containsText" text="iw.kkZad">
      <formula>NOT(ISERROR(SEARCH("iw.kkZad",J1846)))</formula>
    </cfRule>
  </conditionalFormatting>
  <conditionalFormatting sqref="B1879:F1879 B1882:D1882 F1882 H1882 B1880:C1881 B1872:C1874 A1861:A1862 B1884:D1884 F1884 H1884 C1865:C1867 B1863:B1867 B1869:C1869 J1867 B1883">
    <cfRule type="cellIs" dxfId="3286" priority="2480" stopIfTrue="1" operator="equal">
      <formula>0</formula>
    </cfRule>
  </conditionalFormatting>
  <conditionalFormatting sqref="B1879:F1879 B1882:D1882 F1882 H1882 B1880:C1881 B1872:C1874 A1861:A1862 B1884:D1884 F1884 H1884 C1865:C1867 B1863:B1867 B1869:C1869 J1867 B1883">
    <cfRule type="containsText" dxfId="3285" priority="2475" stopIfTrue="1" operator="containsText" text="dsoy jktdh; fo|ky;ksa esa iz;ksx gsrq fu%'kqYd">
      <formula>NOT(ISERROR(SEARCH("dsoy jktdh; fo|ky;ksa esa iz;ksx gsrq fu%'kqYd",A1861)))</formula>
    </cfRule>
    <cfRule type="containsText" dxfId="3284" priority="2476" stopIfTrue="1" operator="containsText" text="dsoy jktdh; fo|ky;ksa esa iz;ksx gsrq fu%'kqYd">
      <formula>NOT(ISERROR(SEARCH("dsoy jktdh; fo|ky;ksa esa iz;ksx gsrq fu%'kqYd",A1861)))</formula>
    </cfRule>
    <cfRule type="containsText" dxfId="3283" priority="2477" stopIfTrue="1" operator="containsText" text="dsoy jktdh; fo|ky;ksa esa iz;ksx gsrq fu%'kqYd">
      <formula>NOT(ISERROR(SEARCH("dsoy jktdh; fo|ky;ksa esa iz;ksx gsrq fu%'kqYd",A1861)))</formula>
    </cfRule>
    <cfRule type="containsText" dxfId="3282" priority="2478" stopIfTrue="1" operator="containsText" text="f'k{kk foHkkx jktLFkku">
      <formula>NOT(ISERROR(SEARCH("f'k{kk foHkkx jktLFkku",A1861)))</formula>
    </cfRule>
    <cfRule type="containsText" dxfId="3281" priority="2479" stopIfTrue="1" operator="containsText" text="iw.kkZad">
      <formula>NOT(ISERROR(SEARCH("iw.kkZad",A1861)))</formula>
    </cfRule>
  </conditionalFormatting>
  <conditionalFormatting sqref="B1869:C1869">
    <cfRule type="cellIs" dxfId="3280" priority="2473" operator="equal">
      <formula>0</formula>
    </cfRule>
    <cfRule type="containsText" dxfId="3279" priority="2474" stopIfTrue="1" operator="containsText" text="false">
      <formula>NOT(ISERROR(SEARCH("false",B1869)))</formula>
    </cfRule>
  </conditionalFormatting>
  <conditionalFormatting sqref="H1887:H1891">
    <cfRule type="cellIs" dxfId="3278" priority="2406" stopIfTrue="1" operator="equal">
      <formula>0</formula>
    </cfRule>
  </conditionalFormatting>
  <conditionalFormatting sqref="H1887:H1891">
    <cfRule type="containsText" dxfId="3277" priority="2401" stopIfTrue="1" operator="containsText" text="dsoy jktdh; fo|ky;ksa esa iz;ksx gsrq fu%'kqYd">
      <formula>NOT(ISERROR(SEARCH("dsoy jktdh; fo|ky;ksa esa iz;ksx gsrq fu%'kqYd",H1887)))</formula>
    </cfRule>
    <cfRule type="containsText" dxfId="3276" priority="2402" stopIfTrue="1" operator="containsText" text="dsoy jktdh; fo|ky;ksa esa iz;ksx gsrq fu%'kqYd">
      <formula>NOT(ISERROR(SEARCH("dsoy jktdh; fo|ky;ksa esa iz;ksx gsrq fu%'kqYd",H1887)))</formula>
    </cfRule>
    <cfRule type="containsText" dxfId="3275" priority="2403" stopIfTrue="1" operator="containsText" text="dsoy jktdh; fo|ky;ksa esa iz;ksx gsrq fu%'kqYd">
      <formula>NOT(ISERROR(SEARCH("dsoy jktdh; fo|ky;ksa esa iz;ksx gsrq fu%'kqYd",H1887)))</formula>
    </cfRule>
    <cfRule type="containsText" dxfId="3274" priority="2404" stopIfTrue="1" operator="containsText" text="f'k{kk foHkkx jktLFkku">
      <formula>NOT(ISERROR(SEARCH("f'k{kk foHkkx jktLFkku",H1887)))</formula>
    </cfRule>
    <cfRule type="containsText" dxfId="3273" priority="2405" stopIfTrue="1" operator="containsText" text="iw.kkZad">
      <formula>NOT(ISERROR(SEARCH("iw.kkZad",H1887)))</formula>
    </cfRule>
  </conditionalFormatting>
  <conditionalFormatting sqref="D1880:F1880">
    <cfRule type="cellIs" dxfId="3272" priority="2472" stopIfTrue="1" operator="equal">
      <formula>0</formula>
    </cfRule>
  </conditionalFormatting>
  <conditionalFormatting sqref="D1880:F1880">
    <cfRule type="containsText" dxfId="3271" priority="2467" stopIfTrue="1" operator="containsText" text="dsoy jktdh; fo|ky;ksa esa iz;ksx gsrq fu%'kqYd">
      <formula>NOT(ISERROR(SEARCH("dsoy jktdh; fo|ky;ksa esa iz;ksx gsrq fu%'kqYd",D1880)))</formula>
    </cfRule>
    <cfRule type="containsText" dxfId="3270" priority="2468" stopIfTrue="1" operator="containsText" text="dsoy jktdh; fo|ky;ksa esa iz;ksx gsrq fu%'kqYd">
      <formula>NOT(ISERROR(SEARCH("dsoy jktdh; fo|ky;ksa esa iz;ksx gsrq fu%'kqYd",D1880)))</formula>
    </cfRule>
    <cfRule type="containsText" dxfId="3269" priority="2469" stopIfTrue="1" operator="containsText" text="dsoy jktdh; fo|ky;ksa esa iz;ksx gsrq fu%'kqYd">
      <formula>NOT(ISERROR(SEARCH("dsoy jktdh; fo|ky;ksa esa iz;ksx gsrq fu%'kqYd",D1880)))</formula>
    </cfRule>
    <cfRule type="containsText" dxfId="3268" priority="2470" stopIfTrue="1" operator="containsText" text="f'k{kk foHkkx jktLFkku">
      <formula>NOT(ISERROR(SEARCH("f'k{kk foHkkx jktLFkku",D1880)))</formula>
    </cfRule>
    <cfRule type="containsText" dxfId="3267" priority="2471" stopIfTrue="1" operator="containsText" text="iw.kkZad">
      <formula>NOT(ISERROR(SEARCH("iw.kkZad",D1880)))</formula>
    </cfRule>
  </conditionalFormatting>
  <conditionalFormatting sqref="D1881:F1881">
    <cfRule type="cellIs" dxfId="3266" priority="2466" stopIfTrue="1" operator="equal">
      <formula>0</formula>
    </cfRule>
  </conditionalFormatting>
  <conditionalFormatting sqref="D1881:F1881">
    <cfRule type="containsText" dxfId="3265" priority="2461" stopIfTrue="1" operator="containsText" text="dsoy jktdh; fo|ky;ksa esa iz;ksx gsrq fu%'kqYd">
      <formula>NOT(ISERROR(SEARCH("dsoy jktdh; fo|ky;ksa esa iz;ksx gsrq fu%'kqYd",D1881)))</formula>
    </cfRule>
    <cfRule type="containsText" dxfId="3264" priority="2462" stopIfTrue="1" operator="containsText" text="dsoy jktdh; fo|ky;ksa esa iz;ksx gsrq fu%'kqYd">
      <formula>NOT(ISERROR(SEARCH("dsoy jktdh; fo|ky;ksa esa iz;ksx gsrq fu%'kqYd",D1881)))</formula>
    </cfRule>
    <cfRule type="containsText" dxfId="3263" priority="2463" stopIfTrue="1" operator="containsText" text="dsoy jktdh; fo|ky;ksa esa iz;ksx gsrq fu%'kqYd">
      <formula>NOT(ISERROR(SEARCH("dsoy jktdh; fo|ky;ksa esa iz;ksx gsrq fu%'kqYd",D1881)))</formula>
    </cfRule>
    <cfRule type="containsText" dxfId="3262" priority="2464" stopIfTrue="1" operator="containsText" text="f'k{kk foHkkx jktLFkku">
      <formula>NOT(ISERROR(SEARCH("f'k{kk foHkkx jktLFkku",D1881)))</formula>
    </cfRule>
    <cfRule type="containsText" dxfId="3261" priority="2465" stopIfTrue="1" operator="containsText" text="iw.kkZad">
      <formula>NOT(ISERROR(SEARCH("iw.kkZad",D1881)))</formula>
    </cfRule>
  </conditionalFormatting>
  <conditionalFormatting sqref="L1882">
    <cfRule type="cellIs" dxfId="3260" priority="2460" stopIfTrue="1" operator="equal">
      <formula>0</formula>
    </cfRule>
  </conditionalFormatting>
  <conditionalFormatting sqref="L1882">
    <cfRule type="containsText" dxfId="3259" priority="2455" stopIfTrue="1" operator="containsText" text="dsoy jktdh; fo|ky;ksa esa iz;ksx gsrq fu%'kqYd">
      <formula>NOT(ISERROR(SEARCH("dsoy jktdh; fo|ky;ksa esa iz;ksx gsrq fu%'kqYd",L1882)))</formula>
    </cfRule>
    <cfRule type="containsText" dxfId="3258" priority="2456" stopIfTrue="1" operator="containsText" text="dsoy jktdh; fo|ky;ksa esa iz;ksx gsrq fu%'kqYd">
      <formula>NOT(ISERROR(SEARCH("dsoy jktdh; fo|ky;ksa esa iz;ksx gsrq fu%'kqYd",L1882)))</formula>
    </cfRule>
    <cfRule type="containsText" dxfId="3257" priority="2457" stopIfTrue="1" operator="containsText" text="dsoy jktdh; fo|ky;ksa esa iz;ksx gsrq fu%'kqYd">
      <formula>NOT(ISERROR(SEARCH("dsoy jktdh; fo|ky;ksa esa iz;ksx gsrq fu%'kqYd",L1882)))</formula>
    </cfRule>
    <cfRule type="containsText" dxfId="3256" priority="2458" stopIfTrue="1" operator="containsText" text="f'k{kk foHkkx jktLFkku">
      <formula>NOT(ISERROR(SEARCH("f'k{kk foHkkx jktLFkku",L1882)))</formula>
    </cfRule>
    <cfRule type="containsText" dxfId="3255" priority="2459" stopIfTrue="1" operator="containsText" text="iw.kkZad">
      <formula>NOT(ISERROR(SEARCH("iw.kkZad",L1882)))</formula>
    </cfRule>
  </conditionalFormatting>
  <conditionalFormatting sqref="H1883">
    <cfRule type="cellIs" dxfId="3254" priority="2454" stopIfTrue="1" operator="equal">
      <formula>0</formula>
    </cfRule>
  </conditionalFormatting>
  <conditionalFormatting sqref="H1883">
    <cfRule type="containsText" dxfId="3253" priority="2449" stopIfTrue="1" operator="containsText" text="dsoy jktdh; fo|ky;ksa esa iz;ksx gsrq fu%'kqYd">
      <formula>NOT(ISERROR(SEARCH("dsoy jktdh; fo|ky;ksa esa iz;ksx gsrq fu%'kqYd",H1883)))</formula>
    </cfRule>
    <cfRule type="containsText" dxfId="3252" priority="2450" stopIfTrue="1" operator="containsText" text="dsoy jktdh; fo|ky;ksa esa iz;ksx gsrq fu%'kqYd">
      <formula>NOT(ISERROR(SEARCH("dsoy jktdh; fo|ky;ksa esa iz;ksx gsrq fu%'kqYd",H1883)))</formula>
    </cfRule>
    <cfRule type="containsText" dxfId="3251" priority="2451" stopIfTrue="1" operator="containsText" text="dsoy jktdh; fo|ky;ksa esa iz;ksx gsrq fu%'kqYd">
      <formula>NOT(ISERROR(SEARCH("dsoy jktdh; fo|ky;ksa esa iz;ksx gsrq fu%'kqYd",H1883)))</formula>
    </cfRule>
    <cfRule type="containsText" dxfId="3250" priority="2452" stopIfTrue="1" operator="containsText" text="f'k{kk foHkkx jktLFkku">
      <formula>NOT(ISERROR(SEARCH("f'k{kk foHkkx jktLFkku",H1883)))</formula>
    </cfRule>
    <cfRule type="containsText" dxfId="3249" priority="2453" stopIfTrue="1" operator="containsText" text="iw.kkZad">
      <formula>NOT(ISERROR(SEARCH("iw.kkZad",H1883)))</formula>
    </cfRule>
  </conditionalFormatting>
  <conditionalFormatting sqref="C1876">
    <cfRule type="cellIs" dxfId="3248" priority="2448" stopIfTrue="1" operator="equal">
      <formula>0</formula>
    </cfRule>
  </conditionalFormatting>
  <conditionalFormatting sqref="C1876">
    <cfRule type="containsText" dxfId="3247" priority="2443" stopIfTrue="1" operator="containsText" text="dsoy jktdh; fo|ky;ksa esa iz;ksx gsrq fu%'kqYd">
      <formula>NOT(ISERROR(SEARCH("dsoy jktdh; fo|ky;ksa esa iz;ksx gsrq fu%'kqYd",C1876)))</formula>
    </cfRule>
    <cfRule type="containsText" dxfId="3246" priority="2444" stopIfTrue="1" operator="containsText" text="dsoy jktdh; fo|ky;ksa esa iz;ksx gsrq fu%'kqYd">
      <formula>NOT(ISERROR(SEARCH("dsoy jktdh; fo|ky;ksa esa iz;ksx gsrq fu%'kqYd",C1876)))</formula>
    </cfRule>
    <cfRule type="containsText" dxfId="3245" priority="2445" stopIfTrue="1" operator="containsText" text="dsoy jktdh; fo|ky;ksa esa iz;ksx gsrq fu%'kqYd">
      <formula>NOT(ISERROR(SEARCH("dsoy jktdh; fo|ky;ksa esa iz;ksx gsrq fu%'kqYd",C1876)))</formula>
    </cfRule>
    <cfRule type="containsText" dxfId="3244" priority="2446" stopIfTrue="1" operator="containsText" text="f'k{kk foHkkx jktLFkku">
      <formula>NOT(ISERROR(SEARCH("f'k{kk foHkkx jktLFkku",C1876)))</formula>
    </cfRule>
    <cfRule type="containsText" dxfId="3243" priority="2447" stopIfTrue="1" operator="containsText" text="iw.kkZad">
      <formula>NOT(ISERROR(SEARCH("iw.kkZad",C1876)))</formula>
    </cfRule>
  </conditionalFormatting>
  <conditionalFormatting sqref="B1875">
    <cfRule type="cellIs" dxfId="3242" priority="2442" stopIfTrue="1" operator="equal">
      <formula>0</formula>
    </cfRule>
  </conditionalFormatting>
  <conditionalFormatting sqref="B1875">
    <cfRule type="containsText" dxfId="3241" priority="2437" stopIfTrue="1" operator="containsText" text="dsoy jktdh; fo|ky;ksa esa iz;ksx gsrq fu%'kqYd">
      <formula>NOT(ISERROR(SEARCH("dsoy jktdh; fo|ky;ksa esa iz;ksx gsrq fu%'kqYd",B1875)))</formula>
    </cfRule>
    <cfRule type="containsText" dxfId="3240" priority="2438" stopIfTrue="1" operator="containsText" text="dsoy jktdh; fo|ky;ksa esa iz;ksx gsrq fu%'kqYd">
      <formula>NOT(ISERROR(SEARCH("dsoy jktdh; fo|ky;ksa esa iz;ksx gsrq fu%'kqYd",B1875)))</formula>
    </cfRule>
    <cfRule type="containsText" dxfId="3239" priority="2439" stopIfTrue="1" operator="containsText" text="dsoy jktdh; fo|ky;ksa esa iz;ksx gsrq fu%'kqYd">
      <formula>NOT(ISERROR(SEARCH("dsoy jktdh; fo|ky;ksa esa iz;ksx gsrq fu%'kqYd",B1875)))</formula>
    </cfRule>
    <cfRule type="containsText" dxfId="3238" priority="2440" stopIfTrue="1" operator="containsText" text="f'k{kk foHkkx jktLFkku">
      <formula>NOT(ISERROR(SEARCH("f'k{kk foHkkx jktLFkku",B1875)))</formula>
    </cfRule>
    <cfRule type="containsText" dxfId="3237" priority="2441" stopIfTrue="1" operator="containsText" text="iw.kkZad">
      <formula>NOT(ISERROR(SEARCH("iw.kkZad",B1875)))</formula>
    </cfRule>
  </conditionalFormatting>
  <conditionalFormatting sqref="K1871 D1871:F1871 H1871:I1871">
    <cfRule type="cellIs" dxfId="3236" priority="2436" stopIfTrue="1" operator="equal">
      <formula>0</formula>
    </cfRule>
  </conditionalFormatting>
  <conditionalFormatting sqref="K1871 D1871:F1871 H1871:I1871">
    <cfRule type="containsText" dxfId="3235" priority="2431" stopIfTrue="1" operator="containsText" text="dsoy jktdh; fo|ky;ksa esa iz;ksx gsrq fu%'kqYd">
      <formula>NOT(ISERROR(SEARCH("dsoy jktdh; fo|ky;ksa esa iz;ksx gsrq fu%'kqYd",D1871)))</formula>
    </cfRule>
    <cfRule type="containsText" dxfId="3234" priority="2432" stopIfTrue="1" operator="containsText" text="dsoy jktdh; fo|ky;ksa esa iz;ksx gsrq fu%'kqYd">
      <formula>NOT(ISERROR(SEARCH("dsoy jktdh; fo|ky;ksa esa iz;ksx gsrq fu%'kqYd",D1871)))</formula>
    </cfRule>
    <cfRule type="containsText" dxfId="3233" priority="2433" stopIfTrue="1" operator="containsText" text="dsoy jktdh; fo|ky;ksa esa iz;ksx gsrq fu%'kqYd">
      <formula>NOT(ISERROR(SEARCH("dsoy jktdh; fo|ky;ksa esa iz;ksx gsrq fu%'kqYd",D1871)))</formula>
    </cfRule>
    <cfRule type="containsText" dxfId="3232" priority="2434" stopIfTrue="1" operator="containsText" text="f'k{kk foHkkx jktLFkku">
      <formula>NOT(ISERROR(SEARCH("f'k{kk foHkkx jktLFkku",D1871)))</formula>
    </cfRule>
    <cfRule type="containsText" dxfId="3231" priority="2435" stopIfTrue="1" operator="containsText" text="iw.kkZad">
      <formula>NOT(ISERROR(SEARCH("iw.kkZad",D1871)))</formula>
    </cfRule>
  </conditionalFormatting>
  <conditionalFormatting sqref="K1871 D1871:F1871 H1871:I1871">
    <cfRule type="cellIs" dxfId="3230" priority="2429" operator="equal">
      <formula>0</formula>
    </cfRule>
    <cfRule type="containsText" dxfId="3229" priority="2430" stopIfTrue="1" operator="containsText" text="false">
      <formula>NOT(ISERROR(SEARCH("false",D1871)))</formula>
    </cfRule>
  </conditionalFormatting>
  <conditionalFormatting sqref="K1871 D1871:F1871 H1871:I1871">
    <cfRule type="containsText" dxfId="3228" priority="2428" stopIfTrue="1" operator="containsText" text="izk;ks-">
      <formula>NOT(ISERROR(SEARCH("izk;ks-",D1871)))</formula>
    </cfRule>
  </conditionalFormatting>
  <conditionalFormatting sqref="K1875 D1875:F1875 H1875:I1875">
    <cfRule type="cellIs" dxfId="3227" priority="2427" stopIfTrue="1" operator="equal">
      <formula>0</formula>
    </cfRule>
  </conditionalFormatting>
  <conditionalFormatting sqref="K1875 D1875:F1875 H1875:I1875">
    <cfRule type="containsText" dxfId="3226" priority="2422" stopIfTrue="1" operator="containsText" text="dsoy jktdh; fo|ky;ksa esa iz;ksx gsrq fu%'kqYd">
      <formula>NOT(ISERROR(SEARCH("dsoy jktdh; fo|ky;ksa esa iz;ksx gsrq fu%'kqYd",D1875)))</formula>
    </cfRule>
    <cfRule type="containsText" dxfId="3225" priority="2423" stopIfTrue="1" operator="containsText" text="dsoy jktdh; fo|ky;ksa esa iz;ksx gsrq fu%'kqYd">
      <formula>NOT(ISERROR(SEARCH("dsoy jktdh; fo|ky;ksa esa iz;ksx gsrq fu%'kqYd",D1875)))</formula>
    </cfRule>
    <cfRule type="containsText" dxfId="3224" priority="2424" stopIfTrue="1" operator="containsText" text="dsoy jktdh; fo|ky;ksa esa iz;ksx gsrq fu%'kqYd">
      <formula>NOT(ISERROR(SEARCH("dsoy jktdh; fo|ky;ksa esa iz;ksx gsrq fu%'kqYd",D1875)))</formula>
    </cfRule>
    <cfRule type="containsText" dxfId="3223" priority="2425" stopIfTrue="1" operator="containsText" text="f'k{kk foHkkx jktLFkku">
      <formula>NOT(ISERROR(SEARCH("f'k{kk foHkkx jktLFkku",D1875)))</formula>
    </cfRule>
    <cfRule type="containsText" dxfId="3222" priority="2426" stopIfTrue="1" operator="containsText" text="iw.kkZad">
      <formula>NOT(ISERROR(SEARCH("iw.kkZad",D1875)))</formula>
    </cfRule>
  </conditionalFormatting>
  <conditionalFormatting sqref="K1875 D1875:F1875 H1875:I1875">
    <cfRule type="cellIs" dxfId="3221" priority="2420" operator="equal">
      <formula>0</formula>
    </cfRule>
    <cfRule type="containsText" dxfId="3220" priority="2421" stopIfTrue="1" operator="containsText" text="false">
      <formula>NOT(ISERROR(SEARCH("false",D1875)))</formula>
    </cfRule>
  </conditionalFormatting>
  <conditionalFormatting sqref="K1875 D1875:F1875 H1875:I1875">
    <cfRule type="containsText" dxfId="3219" priority="2419" stopIfTrue="1" operator="containsText" text="izk;ks-">
      <formula>NOT(ISERROR(SEARCH("izk;ks-",D1875)))</formula>
    </cfRule>
  </conditionalFormatting>
  <conditionalFormatting sqref="D1887:D1891">
    <cfRule type="cellIs" dxfId="3218" priority="2418" stopIfTrue="1" operator="equal">
      <formula>0</formula>
    </cfRule>
  </conditionalFormatting>
  <conditionalFormatting sqref="D1887:D1891">
    <cfRule type="containsText" dxfId="3217" priority="2413" stopIfTrue="1" operator="containsText" text="dsoy jktdh; fo|ky;ksa esa iz;ksx gsrq fu%'kqYd">
      <formula>NOT(ISERROR(SEARCH("dsoy jktdh; fo|ky;ksa esa iz;ksx gsrq fu%'kqYd",D1887)))</formula>
    </cfRule>
    <cfRule type="containsText" dxfId="3216" priority="2414" stopIfTrue="1" operator="containsText" text="dsoy jktdh; fo|ky;ksa esa iz;ksx gsrq fu%'kqYd">
      <formula>NOT(ISERROR(SEARCH("dsoy jktdh; fo|ky;ksa esa iz;ksx gsrq fu%'kqYd",D1887)))</formula>
    </cfRule>
    <cfRule type="containsText" dxfId="3215" priority="2415" stopIfTrue="1" operator="containsText" text="dsoy jktdh; fo|ky;ksa esa iz;ksx gsrq fu%'kqYd">
      <formula>NOT(ISERROR(SEARCH("dsoy jktdh; fo|ky;ksa esa iz;ksx gsrq fu%'kqYd",D1887)))</formula>
    </cfRule>
    <cfRule type="containsText" dxfId="3214" priority="2416" stopIfTrue="1" operator="containsText" text="f'k{kk foHkkx jktLFkku">
      <formula>NOT(ISERROR(SEARCH("f'k{kk foHkkx jktLFkku",D1887)))</formula>
    </cfRule>
    <cfRule type="containsText" dxfId="3213" priority="2417" stopIfTrue="1" operator="containsText" text="iw.kkZad">
      <formula>NOT(ISERROR(SEARCH("iw.kkZad",D1887)))</formula>
    </cfRule>
  </conditionalFormatting>
  <conditionalFormatting sqref="F1887:F1891">
    <cfRule type="cellIs" dxfId="3212" priority="2412" stopIfTrue="1" operator="equal">
      <formula>0</formula>
    </cfRule>
  </conditionalFormatting>
  <conditionalFormatting sqref="F1887:F1891">
    <cfRule type="containsText" dxfId="3211" priority="2407" stopIfTrue="1" operator="containsText" text="dsoy jktdh; fo|ky;ksa esa iz;ksx gsrq fu%'kqYd">
      <formula>NOT(ISERROR(SEARCH("dsoy jktdh; fo|ky;ksa esa iz;ksx gsrq fu%'kqYd",F1887)))</formula>
    </cfRule>
    <cfRule type="containsText" dxfId="3210" priority="2408" stopIfTrue="1" operator="containsText" text="dsoy jktdh; fo|ky;ksa esa iz;ksx gsrq fu%'kqYd">
      <formula>NOT(ISERROR(SEARCH("dsoy jktdh; fo|ky;ksa esa iz;ksx gsrq fu%'kqYd",F1887)))</formula>
    </cfRule>
    <cfRule type="containsText" dxfId="3209" priority="2409" stopIfTrue="1" operator="containsText" text="dsoy jktdh; fo|ky;ksa esa iz;ksx gsrq fu%'kqYd">
      <formula>NOT(ISERROR(SEARCH("dsoy jktdh; fo|ky;ksa esa iz;ksx gsrq fu%'kqYd",F1887)))</formula>
    </cfRule>
    <cfRule type="containsText" dxfId="3208" priority="2410" stopIfTrue="1" operator="containsText" text="f'k{kk foHkkx jktLFkku">
      <formula>NOT(ISERROR(SEARCH("f'k{kk foHkkx jktLFkku",F1887)))</formula>
    </cfRule>
    <cfRule type="containsText" dxfId="3207" priority="2411" stopIfTrue="1" operator="containsText" text="iw.kkZad">
      <formula>NOT(ISERROR(SEARCH("iw.kkZad",F1887)))</formula>
    </cfRule>
  </conditionalFormatting>
  <conditionalFormatting sqref="B1888:C1888">
    <cfRule type="cellIs" dxfId="3206" priority="2400" stopIfTrue="1" operator="equal">
      <formula>0</formula>
    </cfRule>
  </conditionalFormatting>
  <conditionalFormatting sqref="B1888:C1888">
    <cfRule type="containsText" dxfId="3205" priority="2395" stopIfTrue="1" operator="containsText" text="dsoy jktdh; fo|ky;ksa esa iz;ksx gsrq fu%'kqYd">
      <formula>NOT(ISERROR(SEARCH("dsoy jktdh; fo|ky;ksa esa iz;ksx gsrq fu%'kqYd",B1888)))</formula>
    </cfRule>
    <cfRule type="containsText" dxfId="3204" priority="2396" stopIfTrue="1" operator="containsText" text="dsoy jktdh; fo|ky;ksa esa iz;ksx gsrq fu%'kqYd">
      <formula>NOT(ISERROR(SEARCH("dsoy jktdh; fo|ky;ksa esa iz;ksx gsrq fu%'kqYd",B1888)))</formula>
    </cfRule>
    <cfRule type="containsText" dxfId="3203" priority="2397" stopIfTrue="1" operator="containsText" text="dsoy jktdh; fo|ky;ksa esa iz;ksx gsrq fu%'kqYd">
      <formula>NOT(ISERROR(SEARCH("dsoy jktdh; fo|ky;ksa esa iz;ksx gsrq fu%'kqYd",B1888)))</formula>
    </cfRule>
    <cfRule type="containsText" dxfId="3202" priority="2398" stopIfTrue="1" operator="containsText" text="f'k{kk foHkkx jktLFkku">
      <formula>NOT(ISERROR(SEARCH("f'k{kk foHkkx jktLFkku",B1888)))</formula>
    </cfRule>
    <cfRule type="containsText" dxfId="3201" priority="2399" stopIfTrue="1" operator="containsText" text="iw.kkZad">
      <formula>NOT(ISERROR(SEARCH("iw.kkZad",B1888)))</formula>
    </cfRule>
  </conditionalFormatting>
  <conditionalFormatting sqref="G1872:G1874">
    <cfRule type="expression" dxfId="3200" priority="2394">
      <formula>is(error)</formula>
    </cfRule>
  </conditionalFormatting>
  <conditionalFormatting sqref="G1872:G1874">
    <cfRule type="cellIs" dxfId="3199" priority="2393" operator="equal">
      <formula>0</formula>
    </cfRule>
  </conditionalFormatting>
  <conditionalFormatting sqref="G1872:G1874">
    <cfRule type="expression" dxfId="3198" priority="2392">
      <formula>ISERROR(G1872)</formula>
    </cfRule>
  </conditionalFormatting>
  <conditionalFormatting sqref="K1872:K1874">
    <cfRule type="expression" dxfId="3197" priority="2391">
      <formula>is(error)</formula>
    </cfRule>
  </conditionalFormatting>
  <conditionalFormatting sqref="K1872:K1874">
    <cfRule type="cellIs" dxfId="3196" priority="2390" operator="equal">
      <formula>0</formula>
    </cfRule>
  </conditionalFormatting>
  <conditionalFormatting sqref="K1872:K1874">
    <cfRule type="expression" dxfId="3195" priority="2389">
      <formula>ISERROR(K1872)</formula>
    </cfRule>
  </conditionalFormatting>
  <conditionalFormatting sqref="G1876">
    <cfRule type="expression" dxfId="3194" priority="2388">
      <formula>is(error)</formula>
    </cfRule>
  </conditionalFormatting>
  <conditionalFormatting sqref="G1876">
    <cfRule type="cellIs" dxfId="3193" priority="2387" operator="equal">
      <formula>0</formula>
    </cfRule>
  </conditionalFormatting>
  <conditionalFormatting sqref="G1876">
    <cfRule type="expression" dxfId="3192" priority="2386">
      <formula>ISERROR(G1876)</formula>
    </cfRule>
  </conditionalFormatting>
  <conditionalFormatting sqref="K1876">
    <cfRule type="expression" dxfId="3191" priority="2385">
      <formula>is(error)</formula>
    </cfRule>
  </conditionalFormatting>
  <conditionalFormatting sqref="K1876">
    <cfRule type="cellIs" dxfId="3190" priority="2384" operator="equal">
      <formula>0</formula>
    </cfRule>
  </conditionalFormatting>
  <conditionalFormatting sqref="K1876">
    <cfRule type="expression" dxfId="3189" priority="2383">
      <formula>ISERROR(K1876)</formula>
    </cfRule>
  </conditionalFormatting>
  <conditionalFormatting sqref="O1879:Q1879">
    <cfRule type="cellIs" dxfId="3188" priority="2382" stopIfTrue="1" operator="equal">
      <formula>0</formula>
    </cfRule>
  </conditionalFormatting>
  <conditionalFormatting sqref="O1879:Q1879">
    <cfRule type="containsText" dxfId="3187" priority="2377" stopIfTrue="1" operator="containsText" text="dsoy jktdh; fo|ky;ksa esa iz;ksx gsrq fu%'kqYd">
      <formula>NOT(ISERROR(SEARCH("dsoy jktdh; fo|ky;ksa esa iz;ksx gsrq fu%'kqYd",O1879)))</formula>
    </cfRule>
    <cfRule type="containsText" dxfId="3186" priority="2378" stopIfTrue="1" operator="containsText" text="dsoy jktdh; fo|ky;ksa esa iz;ksx gsrq fu%'kqYd">
      <formula>NOT(ISERROR(SEARCH("dsoy jktdh; fo|ky;ksa esa iz;ksx gsrq fu%'kqYd",O1879)))</formula>
    </cfRule>
    <cfRule type="containsText" dxfId="3185" priority="2379" stopIfTrue="1" operator="containsText" text="dsoy jktdh; fo|ky;ksa esa iz;ksx gsrq fu%'kqYd">
      <formula>NOT(ISERROR(SEARCH("dsoy jktdh; fo|ky;ksa esa iz;ksx gsrq fu%'kqYd",O1879)))</formula>
    </cfRule>
    <cfRule type="containsText" dxfId="3184" priority="2380" stopIfTrue="1" operator="containsText" text="f'k{kk foHkkx jktLFkku">
      <formula>NOT(ISERROR(SEARCH("f'k{kk foHkkx jktLFkku",O1879)))</formula>
    </cfRule>
    <cfRule type="containsText" dxfId="3183" priority="2381" stopIfTrue="1" operator="containsText" text="iw.kkZad">
      <formula>NOT(ISERROR(SEARCH("iw.kkZad",O1879)))</formula>
    </cfRule>
  </conditionalFormatting>
  <conditionalFormatting sqref="O1877:Q1877">
    <cfRule type="cellIs" dxfId="3182" priority="2334" stopIfTrue="1" operator="equal">
      <formula>0</formula>
    </cfRule>
  </conditionalFormatting>
  <conditionalFormatting sqref="O1877:Q1877">
    <cfRule type="containsText" dxfId="3181" priority="2329" stopIfTrue="1" operator="containsText" text="dsoy jktdh; fo|ky;ksa esa iz;ksx gsrq fu%'kqYd">
      <formula>NOT(ISERROR(SEARCH("dsoy jktdh; fo|ky;ksa esa iz;ksx gsrq fu%'kqYd",O1877)))</formula>
    </cfRule>
    <cfRule type="containsText" dxfId="3180" priority="2330" stopIfTrue="1" operator="containsText" text="dsoy jktdh; fo|ky;ksa esa iz;ksx gsrq fu%'kqYd">
      <formula>NOT(ISERROR(SEARCH("dsoy jktdh; fo|ky;ksa esa iz;ksx gsrq fu%'kqYd",O1877)))</formula>
    </cfRule>
    <cfRule type="containsText" dxfId="3179" priority="2331" stopIfTrue="1" operator="containsText" text="dsoy jktdh; fo|ky;ksa esa iz;ksx gsrq fu%'kqYd">
      <formula>NOT(ISERROR(SEARCH("dsoy jktdh; fo|ky;ksa esa iz;ksx gsrq fu%'kqYd",O1877)))</formula>
    </cfRule>
    <cfRule type="containsText" dxfId="3178" priority="2332" stopIfTrue="1" operator="containsText" text="f'k{kk foHkkx jktLFkku">
      <formula>NOT(ISERROR(SEARCH("f'k{kk foHkkx jktLFkku",O1877)))</formula>
    </cfRule>
    <cfRule type="containsText" dxfId="3177" priority="2333" stopIfTrue="1" operator="containsText" text="iw.kkZad">
      <formula>NOT(ISERROR(SEARCH("iw.kkZad",O1877)))</formula>
    </cfRule>
  </conditionalFormatting>
  <conditionalFormatting sqref="F1883">
    <cfRule type="cellIs" dxfId="3176" priority="2298" stopIfTrue="1" operator="equal">
      <formula>0</formula>
    </cfRule>
  </conditionalFormatting>
  <conditionalFormatting sqref="F1883">
    <cfRule type="containsText" dxfId="3175" priority="2293" stopIfTrue="1" operator="containsText" text="dsoy jktdh; fo|ky;ksa esa iz;ksx gsrq fu%'kqYd">
      <formula>NOT(ISERROR(SEARCH("dsoy jktdh; fo|ky;ksa esa iz;ksx gsrq fu%'kqYd",F1883)))</formula>
    </cfRule>
    <cfRule type="containsText" dxfId="3174" priority="2294" stopIfTrue="1" operator="containsText" text="dsoy jktdh; fo|ky;ksa esa iz;ksx gsrq fu%'kqYd">
      <formula>NOT(ISERROR(SEARCH("dsoy jktdh; fo|ky;ksa esa iz;ksx gsrq fu%'kqYd",F1883)))</formula>
    </cfRule>
    <cfRule type="containsText" dxfId="3173" priority="2295" stopIfTrue="1" operator="containsText" text="dsoy jktdh; fo|ky;ksa esa iz;ksx gsrq fu%'kqYd">
      <formula>NOT(ISERROR(SEARCH("dsoy jktdh; fo|ky;ksa esa iz;ksx gsrq fu%'kqYd",F1883)))</formula>
    </cfRule>
    <cfRule type="containsText" dxfId="3172" priority="2296" stopIfTrue="1" operator="containsText" text="f'k{kk foHkkx jktLFkku">
      <formula>NOT(ISERROR(SEARCH("f'k{kk foHkkx jktLFkku",F1883)))</formula>
    </cfRule>
    <cfRule type="containsText" dxfId="3171" priority="2297" stopIfTrue="1" operator="containsText" text="iw.kkZad">
      <formula>NOT(ISERROR(SEARCH("iw.kkZad",F1883)))</formula>
    </cfRule>
  </conditionalFormatting>
  <conditionalFormatting sqref="N1879:N1881">
    <cfRule type="cellIs" dxfId="3170" priority="2328" stopIfTrue="1" operator="equal">
      <formula>0</formula>
    </cfRule>
  </conditionalFormatting>
  <conditionalFormatting sqref="N1879:N1881">
    <cfRule type="containsText" dxfId="3169" priority="2323" stopIfTrue="1" operator="containsText" text="dsoy jktdh; fo|ky;ksa esa iz;ksx gsrq fu%'kqYd">
      <formula>NOT(ISERROR(SEARCH("dsoy jktdh; fo|ky;ksa esa iz;ksx gsrq fu%'kqYd",N1879)))</formula>
    </cfRule>
    <cfRule type="containsText" dxfId="3168" priority="2324" stopIfTrue="1" operator="containsText" text="dsoy jktdh; fo|ky;ksa esa iz;ksx gsrq fu%'kqYd">
      <formula>NOT(ISERROR(SEARCH("dsoy jktdh; fo|ky;ksa esa iz;ksx gsrq fu%'kqYd",N1879)))</formula>
    </cfRule>
    <cfRule type="containsText" dxfId="3167" priority="2325" stopIfTrue="1" operator="containsText" text="dsoy jktdh; fo|ky;ksa esa iz;ksx gsrq fu%'kqYd">
      <formula>NOT(ISERROR(SEARCH("dsoy jktdh; fo|ky;ksa esa iz;ksx gsrq fu%'kqYd",N1879)))</formula>
    </cfRule>
    <cfRule type="containsText" dxfId="3166" priority="2326" stopIfTrue="1" operator="containsText" text="f'k{kk foHkkx jktLFkku">
      <formula>NOT(ISERROR(SEARCH("f'k{kk foHkkx jktLFkku",N1879)))</formula>
    </cfRule>
    <cfRule type="containsText" dxfId="3165" priority="2327" stopIfTrue="1" operator="containsText" text="iw.kkZad">
      <formula>NOT(ISERROR(SEARCH("iw.kkZad",N1879)))</formula>
    </cfRule>
  </conditionalFormatting>
  <conditionalFormatting sqref="O1878:Q1878">
    <cfRule type="cellIs" dxfId="3164" priority="2340" stopIfTrue="1" operator="equal">
      <formula>0</formula>
    </cfRule>
  </conditionalFormatting>
  <conditionalFormatting sqref="O1878:Q1878">
    <cfRule type="containsText" dxfId="3163" priority="2335" stopIfTrue="1" operator="containsText" text="dsoy jktdh; fo|ky;ksa esa iz;ksx gsrq fu%'kqYd">
      <formula>NOT(ISERROR(SEARCH("dsoy jktdh; fo|ky;ksa esa iz;ksx gsrq fu%'kqYd",O1878)))</formula>
    </cfRule>
    <cfRule type="containsText" dxfId="3162" priority="2336" stopIfTrue="1" operator="containsText" text="dsoy jktdh; fo|ky;ksa esa iz;ksx gsrq fu%'kqYd">
      <formula>NOT(ISERROR(SEARCH("dsoy jktdh; fo|ky;ksa esa iz;ksx gsrq fu%'kqYd",O1878)))</formula>
    </cfRule>
    <cfRule type="containsText" dxfId="3161" priority="2337" stopIfTrue="1" operator="containsText" text="dsoy jktdh; fo|ky;ksa esa iz;ksx gsrq fu%'kqYd">
      <formula>NOT(ISERROR(SEARCH("dsoy jktdh; fo|ky;ksa esa iz;ksx gsrq fu%'kqYd",O1878)))</formula>
    </cfRule>
    <cfRule type="containsText" dxfId="3160" priority="2338" stopIfTrue="1" operator="containsText" text="f'k{kk foHkkx jktLFkku">
      <formula>NOT(ISERROR(SEARCH("f'k{kk foHkkx jktLFkku",O1878)))</formula>
    </cfRule>
    <cfRule type="containsText" dxfId="3159" priority="2339" stopIfTrue="1" operator="containsText" text="iw.kkZad">
      <formula>NOT(ISERROR(SEARCH("iw.kkZad",O1878)))</formula>
    </cfRule>
  </conditionalFormatting>
  <conditionalFormatting sqref="J1878">
    <cfRule type="cellIs" dxfId="3158" priority="2316" stopIfTrue="1" operator="equal">
      <formula>0</formula>
    </cfRule>
  </conditionalFormatting>
  <conditionalFormatting sqref="J1878">
    <cfRule type="containsText" dxfId="3157" priority="2311" stopIfTrue="1" operator="containsText" text="dsoy jktdh; fo|ky;ksa esa iz;ksx gsrq fu%'kqYd">
      <formula>NOT(ISERROR(SEARCH("dsoy jktdh; fo|ky;ksa esa iz;ksx gsrq fu%'kqYd",J1878)))</formula>
    </cfRule>
    <cfRule type="containsText" dxfId="3156" priority="2312" stopIfTrue="1" operator="containsText" text="dsoy jktdh; fo|ky;ksa esa iz;ksx gsrq fu%'kqYd">
      <formula>NOT(ISERROR(SEARCH("dsoy jktdh; fo|ky;ksa esa iz;ksx gsrq fu%'kqYd",J1878)))</formula>
    </cfRule>
    <cfRule type="containsText" dxfId="3155" priority="2313" stopIfTrue="1" operator="containsText" text="dsoy jktdh; fo|ky;ksa esa iz;ksx gsrq fu%'kqYd">
      <formula>NOT(ISERROR(SEARCH("dsoy jktdh; fo|ky;ksa esa iz;ksx gsrq fu%'kqYd",J1878)))</formula>
    </cfRule>
    <cfRule type="containsText" dxfId="3154" priority="2314" stopIfTrue="1" operator="containsText" text="f'k{kk foHkkx jktLFkku">
      <formula>NOT(ISERROR(SEARCH("f'k{kk foHkkx jktLFkku",J1878)))</formula>
    </cfRule>
    <cfRule type="containsText" dxfId="3153" priority="2315" stopIfTrue="1" operator="containsText" text="iw.kkZad">
      <formula>NOT(ISERROR(SEARCH("iw.kkZad",J1878)))</formula>
    </cfRule>
  </conditionalFormatting>
  <conditionalFormatting sqref="J1879:J1881">
    <cfRule type="cellIs" dxfId="3152" priority="2310" stopIfTrue="1" operator="equal">
      <formula>0</formula>
    </cfRule>
  </conditionalFormatting>
  <conditionalFormatting sqref="J1879:J1881">
    <cfRule type="containsText" dxfId="3151" priority="2305" stopIfTrue="1" operator="containsText" text="dsoy jktdh; fo|ky;ksa esa iz;ksx gsrq fu%'kqYd">
      <formula>NOT(ISERROR(SEARCH("dsoy jktdh; fo|ky;ksa esa iz;ksx gsrq fu%'kqYd",J1879)))</formula>
    </cfRule>
    <cfRule type="containsText" dxfId="3150" priority="2306" stopIfTrue="1" operator="containsText" text="dsoy jktdh; fo|ky;ksa esa iz;ksx gsrq fu%'kqYd">
      <formula>NOT(ISERROR(SEARCH("dsoy jktdh; fo|ky;ksa esa iz;ksx gsrq fu%'kqYd",J1879)))</formula>
    </cfRule>
    <cfRule type="containsText" dxfId="3149" priority="2307" stopIfTrue="1" operator="containsText" text="dsoy jktdh; fo|ky;ksa esa iz;ksx gsrq fu%'kqYd">
      <formula>NOT(ISERROR(SEARCH("dsoy jktdh; fo|ky;ksa esa iz;ksx gsrq fu%'kqYd",J1879)))</formula>
    </cfRule>
    <cfRule type="containsText" dxfId="3148" priority="2308" stopIfTrue="1" operator="containsText" text="f'k{kk foHkkx jktLFkku">
      <formula>NOT(ISERROR(SEARCH("f'k{kk foHkkx jktLFkku",J1879)))</formula>
    </cfRule>
    <cfRule type="containsText" dxfId="3147" priority="2309" stopIfTrue="1" operator="containsText" text="iw.kkZad">
      <formula>NOT(ISERROR(SEARCH("iw.kkZad",J1879)))</formula>
    </cfRule>
  </conditionalFormatting>
  <conditionalFormatting sqref="O1880:Q1880">
    <cfRule type="cellIs" dxfId="3146" priority="2376" stopIfTrue="1" operator="equal">
      <formula>0</formula>
    </cfRule>
  </conditionalFormatting>
  <conditionalFormatting sqref="O1880:Q1880">
    <cfRule type="containsText" dxfId="3145" priority="2371" stopIfTrue="1" operator="containsText" text="dsoy jktdh; fo|ky;ksa esa iz;ksx gsrq fu%'kqYd">
      <formula>NOT(ISERROR(SEARCH("dsoy jktdh; fo|ky;ksa esa iz;ksx gsrq fu%'kqYd",O1880)))</formula>
    </cfRule>
    <cfRule type="containsText" dxfId="3144" priority="2372" stopIfTrue="1" operator="containsText" text="dsoy jktdh; fo|ky;ksa esa iz;ksx gsrq fu%'kqYd">
      <formula>NOT(ISERROR(SEARCH("dsoy jktdh; fo|ky;ksa esa iz;ksx gsrq fu%'kqYd",O1880)))</formula>
    </cfRule>
    <cfRule type="containsText" dxfId="3143" priority="2373" stopIfTrue="1" operator="containsText" text="dsoy jktdh; fo|ky;ksa esa iz;ksx gsrq fu%'kqYd">
      <formula>NOT(ISERROR(SEARCH("dsoy jktdh; fo|ky;ksa esa iz;ksx gsrq fu%'kqYd",O1880)))</formula>
    </cfRule>
    <cfRule type="containsText" dxfId="3142" priority="2374" stopIfTrue="1" operator="containsText" text="f'k{kk foHkkx jktLFkku">
      <formula>NOT(ISERROR(SEARCH("f'k{kk foHkkx jktLFkku",O1880)))</formula>
    </cfRule>
    <cfRule type="containsText" dxfId="3141" priority="2375" stopIfTrue="1" operator="containsText" text="iw.kkZad">
      <formula>NOT(ISERROR(SEARCH("iw.kkZad",O1880)))</formula>
    </cfRule>
  </conditionalFormatting>
  <conditionalFormatting sqref="O1881:Q1881">
    <cfRule type="cellIs" dxfId="3140" priority="2370" stopIfTrue="1" operator="equal">
      <formula>0</formula>
    </cfRule>
  </conditionalFormatting>
  <conditionalFormatting sqref="O1881:Q1881">
    <cfRule type="containsText" dxfId="3139" priority="2365" stopIfTrue="1" operator="containsText" text="dsoy jktdh; fo|ky;ksa esa iz;ksx gsrq fu%'kqYd">
      <formula>NOT(ISERROR(SEARCH("dsoy jktdh; fo|ky;ksa esa iz;ksx gsrq fu%'kqYd",O1881)))</formula>
    </cfRule>
    <cfRule type="containsText" dxfId="3138" priority="2366" stopIfTrue="1" operator="containsText" text="dsoy jktdh; fo|ky;ksa esa iz;ksx gsrq fu%'kqYd">
      <formula>NOT(ISERROR(SEARCH("dsoy jktdh; fo|ky;ksa esa iz;ksx gsrq fu%'kqYd",O1881)))</formula>
    </cfRule>
    <cfRule type="containsText" dxfId="3137" priority="2367" stopIfTrue="1" operator="containsText" text="dsoy jktdh; fo|ky;ksa esa iz;ksx gsrq fu%'kqYd">
      <formula>NOT(ISERROR(SEARCH("dsoy jktdh; fo|ky;ksa esa iz;ksx gsrq fu%'kqYd",O1881)))</formula>
    </cfRule>
    <cfRule type="containsText" dxfId="3136" priority="2368" stopIfTrue="1" operator="containsText" text="f'k{kk foHkkx jktLFkku">
      <formula>NOT(ISERROR(SEARCH("f'k{kk foHkkx jktLFkku",O1881)))</formula>
    </cfRule>
    <cfRule type="containsText" dxfId="3135" priority="2369" stopIfTrue="1" operator="containsText" text="iw.kkZad">
      <formula>NOT(ISERROR(SEARCH("iw.kkZad",O1881)))</formula>
    </cfRule>
  </conditionalFormatting>
  <conditionalFormatting sqref="N1877">
    <cfRule type="cellIs" dxfId="3134" priority="2364" stopIfTrue="1" operator="equal">
      <formula>0</formula>
    </cfRule>
  </conditionalFormatting>
  <conditionalFormatting sqref="N1877">
    <cfRule type="containsText" dxfId="3133" priority="2359" stopIfTrue="1" operator="containsText" text="dsoy jktdh; fo|ky;ksa esa iz;ksx gsrq fu%'kqYd">
      <formula>NOT(ISERROR(SEARCH("dsoy jktdh; fo|ky;ksa esa iz;ksx gsrq fu%'kqYd",N1877)))</formula>
    </cfRule>
    <cfRule type="containsText" dxfId="3132" priority="2360" stopIfTrue="1" operator="containsText" text="dsoy jktdh; fo|ky;ksa esa iz;ksx gsrq fu%'kqYd">
      <formula>NOT(ISERROR(SEARCH("dsoy jktdh; fo|ky;ksa esa iz;ksx gsrq fu%'kqYd",N1877)))</formula>
    </cfRule>
    <cfRule type="containsText" dxfId="3131" priority="2361" stopIfTrue="1" operator="containsText" text="dsoy jktdh; fo|ky;ksa esa iz;ksx gsrq fu%'kqYd">
      <formula>NOT(ISERROR(SEARCH("dsoy jktdh; fo|ky;ksa esa iz;ksx gsrq fu%'kqYd",N1877)))</formula>
    </cfRule>
    <cfRule type="containsText" dxfId="3130" priority="2362" stopIfTrue="1" operator="containsText" text="f'k{kk foHkkx jktLFkku">
      <formula>NOT(ISERROR(SEARCH("f'k{kk foHkkx jktLFkku",N1877)))</formula>
    </cfRule>
    <cfRule type="containsText" dxfId="3129" priority="2363" stopIfTrue="1" operator="containsText" text="iw.kkZad">
      <formula>NOT(ISERROR(SEARCH("iw.kkZad",N1877)))</formula>
    </cfRule>
  </conditionalFormatting>
  <conditionalFormatting sqref="N1878">
    <cfRule type="cellIs" dxfId="3128" priority="2358" stopIfTrue="1" operator="equal">
      <formula>0</formula>
    </cfRule>
  </conditionalFormatting>
  <conditionalFormatting sqref="N1878">
    <cfRule type="containsText" dxfId="3127" priority="2353" stopIfTrue="1" operator="containsText" text="dsoy jktdh; fo|ky;ksa esa iz;ksx gsrq fu%'kqYd">
      <formula>NOT(ISERROR(SEARCH("dsoy jktdh; fo|ky;ksa esa iz;ksx gsrq fu%'kqYd",N1878)))</formula>
    </cfRule>
    <cfRule type="containsText" dxfId="3126" priority="2354" stopIfTrue="1" operator="containsText" text="dsoy jktdh; fo|ky;ksa esa iz;ksx gsrq fu%'kqYd">
      <formula>NOT(ISERROR(SEARCH("dsoy jktdh; fo|ky;ksa esa iz;ksx gsrq fu%'kqYd",N1878)))</formula>
    </cfRule>
    <cfRule type="containsText" dxfId="3125" priority="2355" stopIfTrue="1" operator="containsText" text="dsoy jktdh; fo|ky;ksa esa iz;ksx gsrq fu%'kqYd">
      <formula>NOT(ISERROR(SEARCH("dsoy jktdh; fo|ky;ksa esa iz;ksx gsrq fu%'kqYd",N1878)))</formula>
    </cfRule>
    <cfRule type="containsText" dxfId="3124" priority="2356" stopIfTrue="1" operator="containsText" text="f'k{kk foHkkx jktLFkku">
      <formula>NOT(ISERROR(SEARCH("f'k{kk foHkkx jktLFkku",N1878)))</formula>
    </cfRule>
    <cfRule type="containsText" dxfId="3123" priority="2357" stopIfTrue="1" operator="containsText" text="iw.kkZad">
      <formula>NOT(ISERROR(SEARCH("iw.kkZad",N1878)))</formula>
    </cfRule>
  </conditionalFormatting>
  <conditionalFormatting sqref="D1878:F1878">
    <cfRule type="cellIs" dxfId="3122" priority="2352" stopIfTrue="1" operator="equal">
      <formula>0</formula>
    </cfRule>
  </conditionalFormatting>
  <conditionalFormatting sqref="D1878:F1878">
    <cfRule type="containsText" dxfId="3121" priority="2347" stopIfTrue="1" operator="containsText" text="dsoy jktdh; fo|ky;ksa esa iz;ksx gsrq fu%'kqYd">
      <formula>NOT(ISERROR(SEARCH("dsoy jktdh; fo|ky;ksa esa iz;ksx gsrq fu%'kqYd",D1878)))</formula>
    </cfRule>
    <cfRule type="containsText" dxfId="3120" priority="2348" stopIfTrue="1" operator="containsText" text="dsoy jktdh; fo|ky;ksa esa iz;ksx gsrq fu%'kqYd">
      <formula>NOT(ISERROR(SEARCH("dsoy jktdh; fo|ky;ksa esa iz;ksx gsrq fu%'kqYd",D1878)))</formula>
    </cfRule>
    <cfRule type="containsText" dxfId="3119" priority="2349" stopIfTrue="1" operator="containsText" text="dsoy jktdh; fo|ky;ksa esa iz;ksx gsrq fu%'kqYd">
      <formula>NOT(ISERROR(SEARCH("dsoy jktdh; fo|ky;ksa esa iz;ksx gsrq fu%'kqYd",D1878)))</formula>
    </cfRule>
    <cfRule type="containsText" dxfId="3118" priority="2350" stopIfTrue="1" operator="containsText" text="f'k{kk foHkkx jktLFkku">
      <formula>NOT(ISERROR(SEARCH("f'k{kk foHkkx jktLFkku",D1878)))</formula>
    </cfRule>
    <cfRule type="containsText" dxfId="3117" priority="2351" stopIfTrue="1" operator="containsText" text="iw.kkZad">
      <formula>NOT(ISERROR(SEARCH("iw.kkZad",D1878)))</formula>
    </cfRule>
  </conditionalFormatting>
  <conditionalFormatting sqref="D1877:F1877">
    <cfRule type="cellIs" dxfId="3116" priority="2346" stopIfTrue="1" operator="equal">
      <formula>0</formula>
    </cfRule>
  </conditionalFormatting>
  <conditionalFormatting sqref="D1877:F1877">
    <cfRule type="containsText" dxfId="3115" priority="2341" stopIfTrue="1" operator="containsText" text="dsoy jktdh; fo|ky;ksa esa iz;ksx gsrq fu%'kqYd">
      <formula>NOT(ISERROR(SEARCH("dsoy jktdh; fo|ky;ksa esa iz;ksx gsrq fu%'kqYd",D1877)))</formula>
    </cfRule>
    <cfRule type="containsText" dxfId="3114" priority="2342" stopIfTrue="1" operator="containsText" text="dsoy jktdh; fo|ky;ksa esa iz;ksx gsrq fu%'kqYd">
      <formula>NOT(ISERROR(SEARCH("dsoy jktdh; fo|ky;ksa esa iz;ksx gsrq fu%'kqYd",D1877)))</formula>
    </cfRule>
    <cfRule type="containsText" dxfId="3113" priority="2343" stopIfTrue="1" operator="containsText" text="dsoy jktdh; fo|ky;ksa esa iz;ksx gsrq fu%'kqYd">
      <formula>NOT(ISERROR(SEARCH("dsoy jktdh; fo|ky;ksa esa iz;ksx gsrq fu%'kqYd",D1877)))</formula>
    </cfRule>
    <cfRule type="containsText" dxfId="3112" priority="2344" stopIfTrue="1" operator="containsText" text="f'k{kk foHkkx jktLFkku">
      <formula>NOT(ISERROR(SEARCH("f'k{kk foHkkx jktLFkku",D1877)))</formula>
    </cfRule>
    <cfRule type="containsText" dxfId="3111" priority="2345" stopIfTrue="1" operator="containsText" text="iw.kkZad">
      <formula>NOT(ISERROR(SEARCH("iw.kkZad",D1877)))</formula>
    </cfRule>
  </conditionalFormatting>
  <conditionalFormatting sqref="J1877">
    <cfRule type="cellIs" dxfId="3110" priority="2322" stopIfTrue="1" operator="equal">
      <formula>0</formula>
    </cfRule>
  </conditionalFormatting>
  <conditionalFormatting sqref="J1877">
    <cfRule type="containsText" dxfId="3109" priority="2317" stopIfTrue="1" operator="containsText" text="dsoy jktdh; fo|ky;ksa esa iz;ksx gsrq fu%'kqYd">
      <formula>NOT(ISERROR(SEARCH("dsoy jktdh; fo|ky;ksa esa iz;ksx gsrq fu%'kqYd",J1877)))</formula>
    </cfRule>
    <cfRule type="containsText" dxfId="3108" priority="2318" stopIfTrue="1" operator="containsText" text="dsoy jktdh; fo|ky;ksa esa iz;ksx gsrq fu%'kqYd">
      <formula>NOT(ISERROR(SEARCH("dsoy jktdh; fo|ky;ksa esa iz;ksx gsrq fu%'kqYd",J1877)))</formula>
    </cfRule>
    <cfRule type="containsText" dxfId="3107" priority="2319" stopIfTrue="1" operator="containsText" text="dsoy jktdh; fo|ky;ksa esa iz;ksx gsrq fu%'kqYd">
      <formula>NOT(ISERROR(SEARCH("dsoy jktdh; fo|ky;ksa esa iz;ksx gsrq fu%'kqYd",J1877)))</formula>
    </cfRule>
    <cfRule type="containsText" dxfId="3106" priority="2320" stopIfTrue="1" operator="containsText" text="f'k{kk foHkkx jktLFkku">
      <formula>NOT(ISERROR(SEARCH("f'k{kk foHkkx jktLFkku",J1877)))</formula>
    </cfRule>
    <cfRule type="containsText" dxfId="3105" priority="2321" stopIfTrue="1" operator="containsText" text="iw.kkZad">
      <formula>NOT(ISERROR(SEARCH("iw.kkZad",J1877)))</formula>
    </cfRule>
  </conditionalFormatting>
  <conditionalFormatting sqref="D1883">
    <cfRule type="cellIs" dxfId="3104" priority="2304" stopIfTrue="1" operator="equal">
      <formula>0</formula>
    </cfRule>
  </conditionalFormatting>
  <conditionalFormatting sqref="D1883">
    <cfRule type="containsText" dxfId="3103" priority="2299" stopIfTrue="1" operator="containsText" text="dsoy jktdh; fo|ky;ksa esa iz;ksx gsrq fu%'kqYd">
      <formula>NOT(ISERROR(SEARCH("dsoy jktdh; fo|ky;ksa esa iz;ksx gsrq fu%'kqYd",D1883)))</formula>
    </cfRule>
    <cfRule type="containsText" dxfId="3102" priority="2300" stopIfTrue="1" operator="containsText" text="dsoy jktdh; fo|ky;ksa esa iz;ksx gsrq fu%'kqYd">
      <formula>NOT(ISERROR(SEARCH("dsoy jktdh; fo|ky;ksa esa iz;ksx gsrq fu%'kqYd",D1883)))</formula>
    </cfRule>
    <cfRule type="containsText" dxfId="3101" priority="2301" stopIfTrue="1" operator="containsText" text="dsoy jktdh; fo|ky;ksa esa iz;ksx gsrq fu%'kqYd">
      <formula>NOT(ISERROR(SEARCH("dsoy jktdh; fo|ky;ksa esa iz;ksx gsrq fu%'kqYd",D1883)))</formula>
    </cfRule>
    <cfRule type="containsText" dxfId="3100" priority="2302" stopIfTrue="1" operator="containsText" text="f'k{kk foHkkx jktLFkku">
      <formula>NOT(ISERROR(SEARCH("f'k{kk foHkkx jktLFkku",D1883)))</formula>
    </cfRule>
    <cfRule type="containsText" dxfId="3099" priority="2303" stopIfTrue="1" operator="containsText" text="iw.kkZad">
      <formula>NOT(ISERROR(SEARCH("iw.kkZad",D1883)))</formula>
    </cfRule>
  </conditionalFormatting>
  <conditionalFormatting sqref="L1883">
    <cfRule type="cellIs" dxfId="3098" priority="2292" stopIfTrue="1" operator="equal">
      <formula>0</formula>
    </cfRule>
  </conditionalFormatting>
  <conditionalFormatting sqref="L1883">
    <cfRule type="containsText" dxfId="3097" priority="2287" stopIfTrue="1" operator="containsText" text="dsoy jktdh; fo|ky;ksa esa iz;ksx gsrq fu%'kqYd">
      <formula>NOT(ISERROR(SEARCH("dsoy jktdh; fo|ky;ksa esa iz;ksx gsrq fu%'kqYd",L1883)))</formula>
    </cfRule>
    <cfRule type="containsText" dxfId="3096" priority="2288" stopIfTrue="1" operator="containsText" text="dsoy jktdh; fo|ky;ksa esa iz;ksx gsrq fu%'kqYd">
      <formula>NOT(ISERROR(SEARCH("dsoy jktdh; fo|ky;ksa esa iz;ksx gsrq fu%'kqYd",L1883)))</formula>
    </cfRule>
    <cfRule type="containsText" dxfId="3095" priority="2289" stopIfTrue="1" operator="containsText" text="dsoy jktdh; fo|ky;ksa esa iz;ksx gsrq fu%'kqYd">
      <formula>NOT(ISERROR(SEARCH("dsoy jktdh; fo|ky;ksa esa iz;ksx gsrq fu%'kqYd",L1883)))</formula>
    </cfRule>
    <cfRule type="containsText" dxfId="3094" priority="2290" stopIfTrue="1" operator="containsText" text="f'k{kk foHkkx jktLFkku">
      <formula>NOT(ISERROR(SEARCH("f'k{kk foHkkx jktLFkku",L1883)))</formula>
    </cfRule>
    <cfRule type="containsText" dxfId="3093" priority="2291" stopIfTrue="1" operator="containsText" text="iw.kkZad">
      <formula>NOT(ISERROR(SEARCH("iw.kkZad",L1883)))</formula>
    </cfRule>
  </conditionalFormatting>
  <conditionalFormatting sqref="L1884">
    <cfRule type="cellIs" dxfId="3092" priority="2286" stopIfTrue="1" operator="equal">
      <formula>0</formula>
    </cfRule>
  </conditionalFormatting>
  <conditionalFormatting sqref="L1884">
    <cfRule type="containsText" dxfId="3091" priority="2281" stopIfTrue="1" operator="containsText" text="dsoy jktdh; fo|ky;ksa esa iz;ksx gsrq fu%'kqYd">
      <formula>NOT(ISERROR(SEARCH("dsoy jktdh; fo|ky;ksa esa iz;ksx gsrq fu%'kqYd",L1884)))</formula>
    </cfRule>
    <cfRule type="containsText" dxfId="3090" priority="2282" stopIfTrue="1" operator="containsText" text="dsoy jktdh; fo|ky;ksa esa iz;ksx gsrq fu%'kqYd">
      <formula>NOT(ISERROR(SEARCH("dsoy jktdh; fo|ky;ksa esa iz;ksx gsrq fu%'kqYd",L1884)))</formula>
    </cfRule>
    <cfRule type="containsText" dxfId="3089" priority="2283" stopIfTrue="1" operator="containsText" text="dsoy jktdh; fo|ky;ksa esa iz;ksx gsrq fu%'kqYd">
      <formula>NOT(ISERROR(SEARCH("dsoy jktdh; fo|ky;ksa esa iz;ksx gsrq fu%'kqYd",L1884)))</formula>
    </cfRule>
    <cfRule type="containsText" dxfId="3088" priority="2284" stopIfTrue="1" operator="containsText" text="f'k{kk foHkkx jktLFkku">
      <formula>NOT(ISERROR(SEARCH("f'k{kk foHkkx jktLFkku",L1884)))</formula>
    </cfRule>
    <cfRule type="containsText" dxfId="3087" priority="2285" stopIfTrue="1" operator="containsText" text="iw.kkZad">
      <formula>NOT(ISERROR(SEARCH("iw.kkZad",L1884)))</formula>
    </cfRule>
  </conditionalFormatting>
  <conditionalFormatting sqref="O1882">
    <cfRule type="cellIs" dxfId="3086" priority="2280" stopIfTrue="1" operator="equal">
      <formula>0</formula>
    </cfRule>
  </conditionalFormatting>
  <conditionalFormatting sqref="O1882">
    <cfRule type="containsText" dxfId="3085" priority="2275" stopIfTrue="1" operator="containsText" text="dsoy jktdh; fo|ky;ksa esa iz;ksx gsrq fu%'kqYd">
      <formula>NOT(ISERROR(SEARCH("dsoy jktdh; fo|ky;ksa esa iz;ksx gsrq fu%'kqYd",O1882)))</formula>
    </cfRule>
    <cfRule type="containsText" dxfId="3084" priority="2276" stopIfTrue="1" operator="containsText" text="dsoy jktdh; fo|ky;ksa esa iz;ksx gsrq fu%'kqYd">
      <formula>NOT(ISERROR(SEARCH("dsoy jktdh; fo|ky;ksa esa iz;ksx gsrq fu%'kqYd",O1882)))</formula>
    </cfRule>
    <cfRule type="containsText" dxfId="3083" priority="2277" stopIfTrue="1" operator="containsText" text="dsoy jktdh; fo|ky;ksa esa iz;ksx gsrq fu%'kqYd">
      <formula>NOT(ISERROR(SEARCH("dsoy jktdh; fo|ky;ksa esa iz;ksx gsrq fu%'kqYd",O1882)))</formula>
    </cfRule>
    <cfRule type="containsText" dxfId="3082" priority="2278" stopIfTrue="1" operator="containsText" text="f'k{kk foHkkx jktLFkku">
      <formula>NOT(ISERROR(SEARCH("f'k{kk foHkkx jktLFkku",O1882)))</formula>
    </cfRule>
    <cfRule type="containsText" dxfId="3081" priority="2279" stopIfTrue="1" operator="containsText" text="iw.kkZad">
      <formula>NOT(ISERROR(SEARCH("iw.kkZad",O1882)))</formula>
    </cfRule>
  </conditionalFormatting>
  <conditionalFormatting sqref="O1883">
    <cfRule type="cellIs" dxfId="3080" priority="2274" stopIfTrue="1" operator="equal">
      <formula>0</formula>
    </cfRule>
  </conditionalFormatting>
  <conditionalFormatting sqref="O1883">
    <cfRule type="containsText" dxfId="3079" priority="2269" stopIfTrue="1" operator="containsText" text="dsoy jktdh; fo|ky;ksa esa iz;ksx gsrq fu%'kqYd">
      <formula>NOT(ISERROR(SEARCH("dsoy jktdh; fo|ky;ksa esa iz;ksx gsrq fu%'kqYd",O1883)))</formula>
    </cfRule>
    <cfRule type="containsText" dxfId="3078" priority="2270" stopIfTrue="1" operator="containsText" text="dsoy jktdh; fo|ky;ksa esa iz;ksx gsrq fu%'kqYd">
      <formula>NOT(ISERROR(SEARCH("dsoy jktdh; fo|ky;ksa esa iz;ksx gsrq fu%'kqYd",O1883)))</formula>
    </cfRule>
    <cfRule type="containsText" dxfId="3077" priority="2271" stopIfTrue="1" operator="containsText" text="dsoy jktdh; fo|ky;ksa esa iz;ksx gsrq fu%'kqYd">
      <formula>NOT(ISERROR(SEARCH("dsoy jktdh; fo|ky;ksa esa iz;ksx gsrq fu%'kqYd",O1883)))</formula>
    </cfRule>
    <cfRule type="containsText" dxfId="3076" priority="2272" stopIfTrue="1" operator="containsText" text="f'k{kk foHkkx jktLFkku">
      <formula>NOT(ISERROR(SEARCH("f'k{kk foHkkx jktLFkku",O1883)))</formula>
    </cfRule>
    <cfRule type="containsText" dxfId="3075" priority="2273" stopIfTrue="1" operator="containsText" text="iw.kkZad">
      <formula>NOT(ISERROR(SEARCH("iw.kkZad",O1883)))</formula>
    </cfRule>
  </conditionalFormatting>
  <conditionalFormatting sqref="O1884">
    <cfRule type="cellIs" dxfId="3074" priority="2268" stopIfTrue="1" operator="equal">
      <formula>0</formula>
    </cfRule>
  </conditionalFormatting>
  <conditionalFormatting sqref="O1884">
    <cfRule type="containsText" dxfId="3073" priority="2263" stopIfTrue="1" operator="containsText" text="dsoy jktdh; fo|ky;ksa esa iz;ksx gsrq fu%'kqYd">
      <formula>NOT(ISERROR(SEARCH("dsoy jktdh; fo|ky;ksa esa iz;ksx gsrq fu%'kqYd",O1884)))</formula>
    </cfRule>
    <cfRule type="containsText" dxfId="3072" priority="2264" stopIfTrue="1" operator="containsText" text="dsoy jktdh; fo|ky;ksa esa iz;ksx gsrq fu%'kqYd">
      <formula>NOT(ISERROR(SEARCH("dsoy jktdh; fo|ky;ksa esa iz;ksx gsrq fu%'kqYd",O1884)))</formula>
    </cfRule>
    <cfRule type="containsText" dxfId="3071" priority="2265" stopIfTrue="1" operator="containsText" text="dsoy jktdh; fo|ky;ksa esa iz;ksx gsrq fu%'kqYd">
      <formula>NOT(ISERROR(SEARCH("dsoy jktdh; fo|ky;ksa esa iz;ksx gsrq fu%'kqYd",O1884)))</formula>
    </cfRule>
    <cfRule type="containsText" dxfId="3070" priority="2266" stopIfTrue="1" operator="containsText" text="f'k{kk foHkkx jktLFkku">
      <formula>NOT(ISERROR(SEARCH("f'k{kk foHkkx jktLFkku",O1884)))</formula>
    </cfRule>
    <cfRule type="containsText" dxfId="3069" priority="2267" stopIfTrue="1" operator="containsText" text="iw.kkZad">
      <formula>NOT(ISERROR(SEARCH("iw.kkZad",O1884)))</formula>
    </cfRule>
  </conditionalFormatting>
  <conditionalFormatting sqref="J1887:J1890">
    <cfRule type="cellIs" dxfId="3068" priority="2262" stopIfTrue="1" operator="equal">
      <formula>0</formula>
    </cfRule>
  </conditionalFormatting>
  <conditionalFormatting sqref="J1887:J1890">
    <cfRule type="containsText" dxfId="3067" priority="2257" stopIfTrue="1" operator="containsText" text="dsoy jktdh; fo|ky;ksa esa iz;ksx gsrq fu%'kqYd">
      <formula>NOT(ISERROR(SEARCH("dsoy jktdh; fo|ky;ksa esa iz;ksx gsrq fu%'kqYd",J1887)))</formula>
    </cfRule>
    <cfRule type="containsText" dxfId="3066" priority="2258" stopIfTrue="1" operator="containsText" text="dsoy jktdh; fo|ky;ksa esa iz;ksx gsrq fu%'kqYd">
      <formula>NOT(ISERROR(SEARCH("dsoy jktdh; fo|ky;ksa esa iz;ksx gsrq fu%'kqYd",J1887)))</formula>
    </cfRule>
    <cfRule type="containsText" dxfId="3065" priority="2259" stopIfTrue="1" operator="containsText" text="dsoy jktdh; fo|ky;ksa esa iz;ksx gsrq fu%'kqYd">
      <formula>NOT(ISERROR(SEARCH("dsoy jktdh; fo|ky;ksa esa iz;ksx gsrq fu%'kqYd",J1887)))</formula>
    </cfRule>
    <cfRule type="containsText" dxfId="3064" priority="2260" stopIfTrue="1" operator="containsText" text="f'k{kk foHkkx jktLFkku">
      <formula>NOT(ISERROR(SEARCH("f'k{kk foHkkx jktLFkku",J1887)))</formula>
    </cfRule>
    <cfRule type="containsText" dxfId="3063" priority="2261" stopIfTrue="1" operator="containsText" text="iw.kkZad">
      <formula>NOT(ISERROR(SEARCH("iw.kkZad",J1887)))</formula>
    </cfRule>
  </conditionalFormatting>
  <conditionalFormatting sqref="J1891">
    <cfRule type="cellIs" dxfId="3062" priority="2256" stopIfTrue="1" operator="equal">
      <formula>0</formula>
    </cfRule>
  </conditionalFormatting>
  <conditionalFormatting sqref="J1891">
    <cfRule type="containsText" dxfId="3061" priority="2251" stopIfTrue="1" operator="containsText" text="dsoy jktdh; fo|ky;ksa esa iz;ksx gsrq fu%'kqYd">
      <formula>NOT(ISERROR(SEARCH("dsoy jktdh; fo|ky;ksa esa iz;ksx gsrq fu%'kqYd",J1891)))</formula>
    </cfRule>
    <cfRule type="containsText" dxfId="3060" priority="2252" stopIfTrue="1" operator="containsText" text="dsoy jktdh; fo|ky;ksa esa iz;ksx gsrq fu%'kqYd">
      <formula>NOT(ISERROR(SEARCH("dsoy jktdh; fo|ky;ksa esa iz;ksx gsrq fu%'kqYd",J1891)))</formula>
    </cfRule>
    <cfRule type="containsText" dxfId="3059" priority="2253" stopIfTrue="1" operator="containsText" text="dsoy jktdh; fo|ky;ksa esa iz;ksx gsrq fu%'kqYd">
      <formula>NOT(ISERROR(SEARCH("dsoy jktdh; fo|ky;ksa esa iz;ksx gsrq fu%'kqYd",J1891)))</formula>
    </cfRule>
    <cfRule type="containsText" dxfId="3058" priority="2254" stopIfTrue="1" operator="containsText" text="f'k{kk foHkkx jktLFkku">
      <formula>NOT(ISERROR(SEARCH("f'k{kk foHkkx jktLFkku",J1891)))</formula>
    </cfRule>
    <cfRule type="containsText" dxfId="3057" priority="2255" stopIfTrue="1" operator="containsText" text="iw.kkZad">
      <formula>NOT(ISERROR(SEARCH("iw.kkZad",J1891)))</formula>
    </cfRule>
  </conditionalFormatting>
  <conditionalFormatting sqref="N1867">
    <cfRule type="cellIs" dxfId="3056" priority="2250" stopIfTrue="1" operator="equal">
      <formula>0</formula>
    </cfRule>
  </conditionalFormatting>
  <conditionalFormatting sqref="N1867">
    <cfRule type="containsText" dxfId="3055" priority="2245" stopIfTrue="1" operator="containsText" text="dsoy jktdh; fo|ky;ksa esa iz;ksx gsrq fu%'kqYd">
      <formula>NOT(ISERROR(SEARCH("dsoy jktdh; fo|ky;ksa esa iz;ksx gsrq fu%'kqYd",N1867)))</formula>
    </cfRule>
    <cfRule type="containsText" dxfId="3054" priority="2246" stopIfTrue="1" operator="containsText" text="dsoy jktdh; fo|ky;ksa esa iz;ksx gsrq fu%'kqYd">
      <formula>NOT(ISERROR(SEARCH("dsoy jktdh; fo|ky;ksa esa iz;ksx gsrq fu%'kqYd",N1867)))</formula>
    </cfRule>
    <cfRule type="containsText" dxfId="3053" priority="2247" stopIfTrue="1" operator="containsText" text="dsoy jktdh; fo|ky;ksa esa iz;ksx gsrq fu%'kqYd">
      <formula>NOT(ISERROR(SEARCH("dsoy jktdh; fo|ky;ksa esa iz;ksx gsrq fu%'kqYd",N1867)))</formula>
    </cfRule>
    <cfRule type="containsText" dxfId="3052" priority="2248" stopIfTrue="1" operator="containsText" text="f'k{kk foHkkx jktLFkku">
      <formula>NOT(ISERROR(SEARCH("f'k{kk foHkkx jktLFkku",N1867)))</formula>
    </cfRule>
    <cfRule type="containsText" dxfId="3051" priority="2249" stopIfTrue="1" operator="containsText" text="iw.kkZad">
      <formula>NOT(ISERROR(SEARCH("iw.kkZad",N1867)))</formula>
    </cfRule>
  </conditionalFormatting>
  <conditionalFormatting sqref="N1868">
    <cfRule type="cellIs" dxfId="3050" priority="2244" stopIfTrue="1" operator="equal">
      <formula>0</formula>
    </cfRule>
  </conditionalFormatting>
  <conditionalFormatting sqref="N1868">
    <cfRule type="containsText" dxfId="3049" priority="2239" stopIfTrue="1" operator="containsText" text="dsoy jktdh; fo|ky;ksa esa iz;ksx gsrq fu%'kqYd">
      <formula>NOT(ISERROR(SEARCH("dsoy jktdh; fo|ky;ksa esa iz;ksx gsrq fu%'kqYd",N1868)))</formula>
    </cfRule>
    <cfRule type="containsText" dxfId="3048" priority="2240" stopIfTrue="1" operator="containsText" text="dsoy jktdh; fo|ky;ksa esa iz;ksx gsrq fu%'kqYd">
      <formula>NOT(ISERROR(SEARCH("dsoy jktdh; fo|ky;ksa esa iz;ksx gsrq fu%'kqYd",N1868)))</formula>
    </cfRule>
    <cfRule type="containsText" dxfId="3047" priority="2241" stopIfTrue="1" operator="containsText" text="dsoy jktdh; fo|ky;ksa esa iz;ksx gsrq fu%'kqYd">
      <formula>NOT(ISERROR(SEARCH("dsoy jktdh; fo|ky;ksa esa iz;ksx gsrq fu%'kqYd",N1868)))</formula>
    </cfRule>
    <cfRule type="containsText" dxfId="3046" priority="2242" stopIfTrue="1" operator="containsText" text="f'k{kk foHkkx jktLFkku">
      <formula>NOT(ISERROR(SEARCH("f'k{kk foHkkx jktLFkku",N1868)))</formula>
    </cfRule>
    <cfRule type="containsText" dxfId="3045" priority="2243" stopIfTrue="1" operator="containsText" text="iw.kkZad">
      <formula>NOT(ISERROR(SEARCH("iw.kkZad",N1868)))</formula>
    </cfRule>
  </conditionalFormatting>
  <conditionalFormatting sqref="B1868:C1868">
    <cfRule type="cellIs" dxfId="3044" priority="2238" stopIfTrue="1" operator="equal">
      <formula>0</formula>
    </cfRule>
  </conditionalFormatting>
  <conditionalFormatting sqref="B1868:C1868">
    <cfRule type="containsText" dxfId="3043" priority="2233" stopIfTrue="1" operator="containsText" text="dsoy jktdh; fo|ky;ksa esa iz;ksx gsrq fu%'kqYd">
      <formula>NOT(ISERROR(SEARCH("dsoy jktdh; fo|ky;ksa esa iz;ksx gsrq fu%'kqYd",B1868)))</formula>
    </cfRule>
    <cfRule type="containsText" dxfId="3042" priority="2234" stopIfTrue="1" operator="containsText" text="dsoy jktdh; fo|ky;ksa esa iz;ksx gsrq fu%'kqYd">
      <formula>NOT(ISERROR(SEARCH("dsoy jktdh; fo|ky;ksa esa iz;ksx gsrq fu%'kqYd",B1868)))</formula>
    </cfRule>
    <cfRule type="containsText" dxfId="3041" priority="2235" stopIfTrue="1" operator="containsText" text="dsoy jktdh; fo|ky;ksa esa iz;ksx gsrq fu%'kqYd">
      <formula>NOT(ISERROR(SEARCH("dsoy jktdh; fo|ky;ksa esa iz;ksx gsrq fu%'kqYd",B1868)))</formula>
    </cfRule>
    <cfRule type="containsText" dxfId="3040" priority="2236" stopIfTrue="1" operator="containsText" text="f'k{kk foHkkx jktLFkku">
      <formula>NOT(ISERROR(SEARCH("f'k{kk foHkkx jktLFkku",B1868)))</formula>
    </cfRule>
    <cfRule type="containsText" dxfId="3039" priority="2237" stopIfTrue="1" operator="containsText" text="iw.kkZad">
      <formula>NOT(ISERROR(SEARCH("iw.kkZad",B1868)))</formula>
    </cfRule>
  </conditionalFormatting>
  <conditionalFormatting sqref="B1910:F1910 B1913:D1913 F1913 H1913 B1911:C1912 B1903:C1905 A1892:A1893 B1915:D1915 F1915 H1915 C1896:C1898 B1894:B1898 B1900:C1900 J1898 B1914">
    <cfRule type="cellIs" dxfId="3038" priority="2232" stopIfTrue="1" operator="equal">
      <formula>0</formula>
    </cfRule>
  </conditionalFormatting>
  <conditionalFormatting sqref="B1910:F1910 B1913:D1913 F1913 H1913 B1911:C1912 B1903:C1905 A1892:A1893 B1915:D1915 F1915 H1915 C1896:C1898 B1894:B1898 B1900:C1900 J1898 B1914">
    <cfRule type="containsText" dxfId="3037" priority="2227" stopIfTrue="1" operator="containsText" text="dsoy jktdh; fo|ky;ksa esa iz;ksx gsrq fu%'kqYd">
      <formula>NOT(ISERROR(SEARCH("dsoy jktdh; fo|ky;ksa esa iz;ksx gsrq fu%'kqYd",A1892)))</formula>
    </cfRule>
    <cfRule type="containsText" dxfId="3036" priority="2228" stopIfTrue="1" operator="containsText" text="dsoy jktdh; fo|ky;ksa esa iz;ksx gsrq fu%'kqYd">
      <formula>NOT(ISERROR(SEARCH("dsoy jktdh; fo|ky;ksa esa iz;ksx gsrq fu%'kqYd",A1892)))</formula>
    </cfRule>
    <cfRule type="containsText" dxfId="3035" priority="2229" stopIfTrue="1" operator="containsText" text="dsoy jktdh; fo|ky;ksa esa iz;ksx gsrq fu%'kqYd">
      <formula>NOT(ISERROR(SEARCH("dsoy jktdh; fo|ky;ksa esa iz;ksx gsrq fu%'kqYd",A1892)))</formula>
    </cfRule>
    <cfRule type="containsText" dxfId="3034" priority="2230" stopIfTrue="1" operator="containsText" text="f'k{kk foHkkx jktLFkku">
      <formula>NOT(ISERROR(SEARCH("f'k{kk foHkkx jktLFkku",A1892)))</formula>
    </cfRule>
    <cfRule type="containsText" dxfId="3033" priority="2231" stopIfTrue="1" operator="containsText" text="iw.kkZad">
      <formula>NOT(ISERROR(SEARCH("iw.kkZad",A1892)))</formula>
    </cfRule>
  </conditionalFormatting>
  <conditionalFormatting sqref="B1900:C1900">
    <cfRule type="cellIs" dxfId="3032" priority="2225" operator="equal">
      <formula>0</formula>
    </cfRule>
    <cfRule type="containsText" dxfId="3031" priority="2226" stopIfTrue="1" operator="containsText" text="false">
      <formula>NOT(ISERROR(SEARCH("false",B1900)))</formula>
    </cfRule>
  </conditionalFormatting>
  <conditionalFormatting sqref="H1918:H1922">
    <cfRule type="cellIs" dxfId="3030" priority="2158" stopIfTrue="1" operator="equal">
      <formula>0</formula>
    </cfRule>
  </conditionalFormatting>
  <conditionalFormatting sqref="H1918:H1922">
    <cfRule type="containsText" dxfId="3029" priority="2153" stopIfTrue="1" operator="containsText" text="dsoy jktdh; fo|ky;ksa esa iz;ksx gsrq fu%'kqYd">
      <formula>NOT(ISERROR(SEARCH("dsoy jktdh; fo|ky;ksa esa iz;ksx gsrq fu%'kqYd",H1918)))</formula>
    </cfRule>
    <cfRule type="containsText" dxfId="3028" priority="2154" stopIfTrue="1" operator="containsText" text="dsoy jktdh; fo|ky;ksa esa iz;ksx gsrq fu%'kqYd">
      <formula>NOT(ISERROR(SEARCH("dsoy jktdh; fo|ky;ksa esa iz;ksx gsrq fu%'kqYd",H1918)))</formula>
    </cfRule>
    <cfRule type="containsText" dxfId="3027" priority="2155" stopIfTrue="1" operator="containsText" text="dsoy jktdh; fo|ky;ksa esa iz;ksx gsrq fu%'kqYd">
      <formula>NOT(ISERROR(SEARCH("dsoy jktdh; fo|ky;ksa esa iz;ksx gsrq fu%'kqYd",H1918)))</formula>
    </cfRule>
    <cfRule type="containsText" dxfId="3026" priority="2156" stopIfTrue="1" operator="containsText" text="f'k{kk foHkkx jktLFkku">
      <formula>NOT(ISERROR(SEARCH("f'k{kk foHkkx jktLFkku",H1918)))</formula>
    </cfRule>
    <cfRule type="containsText" dxfId="3025" priority="2157" stopIfTrue="1" operator="containsText" text="iw.kkZad">
      <formula>NOT(ISERROR(SEARCH("iw.kkZad",H1918)))</formula>
    </cfRule>
  </conditionalFormatting>
  <conditionalFormatting sqref="D1911:F1911">
    <cfRule type="cellIs" dxfId="3024" priority="2224" stopIfTrue="1" operator="equal">
      <formula>0</formula>
    </cfRule>
  </conditionalFormatting>
  <conditionalFormatting sqref="D1911:F1911">
    <cfRule type="containsText" dxfId="3023" priority="2219" stopIfTrue="1" operator="containsText" text="dsoy jktdh; fo|ky;ksa esa iz;ksx gsrq fu%'kqYd">
      <formula>NOT(ISERROR(SEARCH("dsoy jktdh; fo|ky;ksa esa iz;ksx gsrq fu%'kqYd",D1911)))</formula>
    </cfRule>
    <cfRule type="containsText" dxfId="3022" priority="2220" stopIfTrue="1" operator="containsText" text="dsoy jktdh; fo|ky;ksa esa iz;ksx gsrq fu%'kqYd">
      <formula>NOT(ISERROR(SEARCH("dsoy jktdh; fo|ky;ksa esa iz;ksx gsrq fu%'kqYd",D1911)))</formula>
    </cfRule>
    <cfRule type="containsText" dxfId="3021" priority="2221" stopIfTrue="1" operator="containsText" text="dsoy jktdh; fo|ky;ksa esa iz;ksx gsrq fu%'kqYd">
      <formula>NOT(ISERROR(SEARCH("dsoy jktdh; fo|ky;ksa esa iz;ksx gsrq fu%'kqYd",D1911)))</formula>
    </cfRule>
    <cfRule type="containsText" dxfId="3020" priority="2222" stopIfTrue="1" operator="containsText" text="f'k{kk foHkkx jktLFkku">
      <formula>NOT(ISERROR(SEARCH("f'k{kk foHkkx jktLFkku",D1911)))</formula>
    </cfRule>
    <cfRule type="containsText" dxfId="3019" priority="2223" stopIfTrue="1" operator="containsText" text="iw.kkZad">
      <formula>NOT(ISERROR(SEARCH("iw.kkZad",D1911)))</formula>
    </cfRule>
  </conditionalFormatting>
  <conditionalFormatting sqref="D1912:F1912">
    <cfRule type="cellIs" dxfId="3018" priority="2218" stopIfTrue="1" operator="equal">
      <formula>0</formula>
    </cfRule>
  </conditionalFormatting>
  <conditionalFormatting sqref="D1912:F1912">
    <cfRule type="containsText" dxfId="3017" priority="2213" stopIfTrue="1" operator="containsText" text="dsoy jktdh; fo|ky;ksa esa iz;ksx gsrq fu%'kqYd">
      <formula>NOT(ISERROR(SEARCH("dsoy jktdh; fo|ky;ksa esa iz;ksx gsrq fu%'kqYd",D1912)))</formula>
    </cfRule>
    <cfRule type="containsText" dxfId="3016" priority="2214" stopIfTrue="1" operator="containsText" text="dsoy jktdh; fo|ky;ksa esa iz;ksx gsrq fu%'kqYd">
      <formula>NOT(ISERROR(SEARCH("dsoy jktdh; fo|ky;ksa esa iz;ksx gsrq fu%'kqYd",D1912)))</formula>
    </cfRule>
    <cfRule type="containsText" dxfId="3015" priority="2215" stopIfTrue="1" operator="containsText" text="dsoy jktdh; fo|ky;ksa esa iz;ksx gsrq fu%'kqYd">
      <formula>NOT(ISERROR(SEARCH("dsoy jktdh; fo|ky;ksa esa iz;ksx gsrq fu%'kqYd",D1912)))</formula>
    </cfRule>
    <cfRule type="containsText" dxfId="3014" priority="2216" stopIfTrue="1" operator="containsText" text="f'k{kk foHkkx jktLFkku">
      <formula>NOT(ISERROR(SEARCH("f'k{kk foHkkx jktLFkku",D1912)))</formula>
    </cfRule>
    <cfRule type="containsText" dxfId="3013" priority="2217" stopIfTrue="1" operator="containsText" text="iw.kkZad">
      <formula>NOT(ISERROR(SEARCH("iw.kkZad",D1912)))</formula>
    </cfRule>
  </conditionalFormatting>
  <conditionalFormatting sqref="L1913">
    <cfRule type="cellIs" dxfId="3012" priority="2212" stopIfTrue="1" operator="equal">
      <formula>0</formula>
    </cfRule>
  </conditionalFormatting>
  <conditionalFormatting sqref="L1913">
    <cfRule type="containsText" dxfId="3011" priority="2207" stopIfTrue="1" operator="containsText" text="dsoy jktdh; fo|ky;ksa esa iz;ksx gsrq fu%'kqYd">
      <formula>NOT(ISERROR(SEARCH("dsoy jktdh; fo|ky;ksa esa iz;ksx gsrq fu%'kqYd",L1913)))</formula>
    </cfRule>
    <cfRule type="containsText" dxfId="3010" priority="2208" stopIfTrue="1" operator="containsText" text="dsoy jktdh; fo|ky;ksa esa iz;ksx gsrq fu%'kqYd">
      <formula>NOT(ISERROR(SEARCH("dsoy jktdh; fo|ky;ksa esa iz;ksx gsrq fu%'kqYd",L1913)))</formula>
    </cfRule>
    <cfRule type="containsText" dxfId="3009" priority="2209" stopIfTrue="1" operator="containsText" text="dsoy jktdh; fo|ky;ksa esa iz;ksx gsrq fu%'kqYd">
      <formula>NOT(ISERROR(SEARCH("dsoy jktdh; fo|ky;ksa esa iz;ksx gsrq fu%'kqYd",L1913)))</formula>
    </cfRule>
    <cfRule type="containsText" dxfId="3008" priority="2210" stopIfTrue="1" operator="containsText" text="f'k{kk foHkkx jktLFkku">
      <formula>NOT(ISERROR(SEARCH("f'k{kk foHkkx jktLFkku",L1913)))</formula>
    </cfRule>
    <cfRule type="containsText" dxfId="3007" priority="2211" stopIfTrue="1" operator="containsText" text="iw.kkZad">
      <formula>NOT(ISERROR(SEARCH("iw.kkZad",L1913)))</formula>
    </cfRule>
  </conditionalFormatting>
  <conditionalFormatting sqref="H1914">
    <cfRule type="cellIs" dxfId="3006" priority="2206" stopIfTrue="1" operator="equal">
      <formula>0</formula>
    </cfRule>
  </conditionalFormatting>
  <conditionalFormatting sqref="H1914">
    <cfRule type="containsText" dxfId="3005" priority="2201" stopIfTrue="1" operator="containsText" text="dsoy jktdh; fo|ky;ksa esa iz;ksx gsrq fu%'kqYd">
      <formula>NOT(ISERROR(SEARCH("dsoy jktdh; fo|ky;ksa esa iz;ksx gsrq fu%'kqYd",H1914)))</formula>
    </cfRule>
    <cfRule type="containsText" dxfId="3004" priority="2202" stopIfTrue="1" operator="containsText" text="dsoy jktdh; fo|ky;ksa esa iz;ksx gsrq fu%'kqYd">
      <formula>NOT(ISERROR(SEARCH("dsoy jktdh; fo|ky;ksa esa iz;ksx gsrq fu%'kqYd",H1914)))</formula>
    </cfRule>
    <cfRule type="containsText" dxfId="3003" priority="2203" stopIfTrue="1" operator="containsText" text="dsoy jktdh; fo|ky;ksa esa iz;ksx gsrq fu%'kqYd">
      <formula>NOT(ISERROR(SEARCH("dsoy jktdh; fo|ky;ksa esa iz;ksx gsrq fu%'kqYd",H1914)))</formula>
    </cfRule>
    <cfRule type="containsText" dxfId="3002" priority="2204" stopIfTrue="1" operator="containsText" text="f'k{kk foHkkx jktLFkku">
      <formula>NOT(ISERROR(SEARCH("f'k{kk foHkkx jktLFkku",H1914)))</formula>
    </cfRule>
    <cfRule type="containsText" dxfId="3001" priority="2205" stopIfTrue="1" operator="containsText" text="iw.kkZad">
      <formula>NOT(ISERROR(SEARCH("iw.kkZad",H1914)))</formula>
    </cfRule>
  </conditionalFormatting>
  <conditionalFormatting sqref="C1907">
    <cfRule type="cellIs" dxfId="3000" priority="2200" stopIfTrue="1" operator="equal">
      <formula>0</formula>
    </cfRule>
  </conditionalFormatting>
  <conditionalFormatting sqref="C1907">
    <cfRule type="containsText" dxfId="2999" priority="2195" stopIfTrue="1" operator="containsText" text="dsoy jktdh; fo|ky;ksa esa iz;ksx gsrq fu%'kqYd">
      <formula>NOT(ISERROR(SEARCH("dsoy jktdh; fo|ky;ksa esa iz;ksx gsrq fu%'kqYd",C1907)))</formula>
    </cfRule>
    <cfRule type="containsText" dxfId="2998" priority="2196" stopIfTrue="1" operator="containsText" text="dsoy jktdh; fo|ky;ksa esa iz;ksx gsrq fu%'kqYd">
      <formula>NOT(ISERROR(SEARCH("dsoy jktdh; fo|ky;ksa esa iz;ksx gsrq fu%'kqYd",C1907)))</formula>
    </cfRule>
    <cfRule type="containsText" dxfId="2997" priority="2197" stopIfTrue="1" operator="containsText" text="dsoy jktdh; fo|ky;ksa esa iz;ksx gsrq fu%'kqYd">
      <formula>NOT(ISERROR(SEARCH("dsoy jktdh; fo|ky;ksa esa iz;ksx gsrq fu%'kqYd",C1907)))</formula>
    </cfRule>
    <cfRule type="containsText" dxfId="2996" priority="2198" stopIfTrue="1" operator="containsText" text="f'k{kk foHkkx jktLFkku">
      <formula>NOT(ISERROR(SEARCH("f'k{kk foHkkx jktLFkku",C1907)))</formula>
    </cfRule>
    <cfRule type="containsText" dxfId="2995" priority="2199" stopIfTrue="1" operator="containsText" text="iw.kkZad">
      <formula>NOT(ISERROR(SEARCH("iw.kkZad",C1907)))</formula>
    </cfRule>
  </conditionalFormatting>
  <conditionalFormatting sqref="B1906">
    <cfRule type="cellIs" dxfId="2994" priority="2194" stopIfTrue="1" operator="equal">
      <formula>0</formula>
    </cfRule>
  </conditionalFormatting>
  <conditionalFormatting sqref="B1906">
    <cfRule type="containsText" dxfId="2993" priority="2189" stopIfTrue="1" operator="containsText" text="dsoy jktdh; fo|ky;ksa esa iz;ksx gsrq fu%'kqYd">
      <formula>NOT(ISERROR(SEARCH("dsoy jktdh; fo|ky;ksa esa iz;ksx gsrq fu%'kqYd",B1906)))</formula>
    </cfRule>
    <cfRule type="containsText" dxfId="2992" priority="2190" stopIfTrue="1" operator="containsText" text="dsoy jktdh; fo|ky;ksa esa iz;ksx gsrq fu%'kqYd">
      <formula>NOT(ISERROR(SEARCH("dsoy jktdh; fo|ky;ksa esa iz;ksx gsrq fu%'kqYd",B1906)))</formula>
    </cfRule>
    <cfRule type="containsText" dxfId="2991" priority="2191" stopIfTrue="1" operator="containsText" text="dsoy jktdh; fo|ky;ksa esa iz;ksx gsrq fu%'kqYd">
      <formula>NOT(ISERROR(SEARCH("dsoy jktdh; fo|ky;ksa esa iz;ksx gsrq fu%'kqYd",B1906)))</formula>
    </cfRule>
    <cfRule type="containsText" dxfId="2990" priority="2192" stopIfTrue="1" operator="containsText" text="f'k{kk foHkkx jktLFkku">
      <formula>NOT(ISERROR(SEARCH("f'k{kk foHkkx jktLFkku",B1906)))</formula>
    </cfRule>
    <cfRule type="containsText" dxfId="2989" priority="2193" stopIfTrue="1" operator="containsText" text="iw.kkZad">
      <formula>NOT(ISERROR(SEARCH("iw.kkZad",B1906)))</formula>
    </cfRule>
  </conditionalFormatting>
  <conditionalFormatting sqref="K1902 D1902:F1902 H1902:I1902">
    <cfRule type="cellIs" dxfId="2988" priority="2188" stopIfTrue="1" operator="equal">
      <formula>0</formula>
    </cfRule>
  </conditionalFormatting>
  <conditionalFormatting sqref="K1902 D1902:F1902 H1902:I1902">
    <cfRule type="containsText" dxfId="2987" priority="2183" stopIfTrue="1" operator="containsText" text="dsoy jktdh; fo|ky;ksa esa iz;ksx gsrq fu%'kqYd">
      <formula>NOT(ISERROR(SEARCH("dsoy jktdh; fo|ky;ksa esa iz;ksx gsrq fu%'kqYd",D1902)))</formula>
    </cfRule>
    <cfRule type="containsText" dxfId="2986" priority="2184" stopIfTrue="1" operator="containsText" text="dsoy jktdh; fo|ky;ksa esa iz;ksx gsrq fu%'kqYd">
      <formula>NOT(ISERROR(SEARCH("dsoy jktdh; fo|ky;ksa esa iz;ksx gsrq fu%'kqYd",D1902)))</formula>
    </cfRule>
    <cfRule type="containsText" dxfId="2985" priority="2185" stopIfTrue="1" operator="containsText" text="dsoy jktdh; fo|ky;ksa esa iz;ksx gsrq fu%'kqYd">
      <formula>NOT(ISERROR(SEARCH("dsoy jktdh; fo|ky;ksa esa iz;ksx gsrq fu%'kqYd",D1902)))</formula>
    </cfRule>
    <cfRule type="containsText" dxfId="2984" priority="2186" stopIfTrue="1" operator="containsText" text="f'k{kk foHkkx jktLFkku">
      <formula>NOT(ISERROR(SEARCH("f'k{kk foHkkx jktLFkku",D1902)))</formula>
    </cfRule>
    <cfRule type="containsText" dxfId="2983" priority="2187" stopIfTrue="1" operator="containsText" text="iw.kkZad">
      <formula>NOT(ISERROR(SEARCH("iw.kkZad",D1902)))</formula>
    </cfRule>
  </conditionalFormatting>
  <conditionalFormatting sqref="K1902 D1902:F1902 H1902:I1902">
    <cfRule type="cellIs" dxfId="2982" priority="2181" operator="equal">
      <formula>0</formula>
    </cfRule>
    <cfRule type="containsText" dxfId="2981" priority="2182" stopIfTrue="1" operator="containsText" text="false">
      <formula>NOT(ISERROR(SEARCH("false",D1902)))</formula>
    </cfRule>
  </conditionalFormatting>
  <conditionalFormatting sqref="K1902 D1902:F1902 H1902:I1902">
    <cfRule type="containsText" dxfId="2980" priority="2180" stopIfTrue="1" operator="containsText" text="izk;ks-">
      <formula>NOT(ISERROR(SEARCH("izk;ks-",D1902)))</formula>
    </cfRule>
  </conditionalFormatting>
  <conditionalFormatting sqref="K1906 D1906:F1906 H1906:I1906">
    <cfRule type="cellIs" dxfId="2979" priority="2179" stopIfTrue="1" operator="equal">
      <formula>0</formula>
    </cfRule>
  </conditionalFormatting>
  <conditionalFormatting sqref="K1906 D1906:F1906 H1906:I1906">
    <cfRule type="containsText" dxfId="2978" priority="2174" stopIfTrue="1" operator="containsText" text="dsoy jktdh; fo|ky;ksa esa iz;ksx gsrq fu%'kqYd">
      <formula>NOT(ISERROR(SEARCH("dsoy jktdh; fo|ky;ksa esa iz;ksx gsrq fu%'kqYd",D1906)))</formula>
    </cfRule>
    <cfRule type="containsText" dxfId="2977" priority="2175" stopIfTrue="1" operator="containsText" text="dsoy jktdh; fo|ky;ksa esa iz;ksx gsrq fu%'kqYd">
      <formula>NOT(ISERROR(SEARCH("dsoy jktdh; fo|ky;ksa esa iz;ksx gsrq fu%'kqYd",D1906)))</formula>
    </cfRule>
    <cfRule type="containsText" dxfId="2976" priority="2176" stopIfTrue="1" operator="containsText" text="dsoy jktdh; fo|ky;ksa esa iz;ksx gsrq fu%'kqYd">
      <formula>NOT(ISERROR(SEARCH("dsoy jktdh; fo|ky;ksa esa iz;ksx gsrq fu%'kqYd",D1906)))</formula>
    </cfRule>
    <cfRule type="containsText" dxfId="2975" priority="2177" stopIfTrue="1" operator="containsText" text="f'k{kk foHkkx jktLFkku">
      <formula>NOT(ISERROR(SEARCH("f'k{kk foHkkx jktLFkku",D1906)))</formula>
    </cfRule>
    <cfRule type="containsText" dxfId="2974" priority="2178" stopIfTrue="1" operator="containsText" text="iw.kkZad">
      <formula>NOT(ISERROR(SEARCH("iw.kkZad",D1906)))</formula>
    </cfRule>
  </conditionalFormatting>
  <conditionalFormatting sqref="K1906 D1906:F1906 H1906:I1906">
    <cfRule type="cellIs" dxfId="2973" priority="2172" operator="equal">
      <formula>0</formula>
    </cfRule>
    <cfRule type="containsText" dxfId="2972" priority="2173" stopIfTrue="1" operator="containsText" text="false">
      <formula>NOT(ISERROR(SEARCH("false",D1906)))</formula>
    </cfRule>
  </conditionalFormatting>
  <conditionalFormatting sqref="K1906 D1906:F1906 H1906:I1906">
    <cfRule type="containsText" dxfId="2971" priority="2171" stopIfTrue="1" operator="containsText" text="izk;ks-">
      <formula>NOT(ISERROR(SEARCH("izk;ks-",D1906)))</formula>
    </cfRule>
  </conditionalFormatting>
  <conditionalFormatting sqref="D1918:D1922">
    <cfRule type="cellIs" dxfId="2970" priority="2170" stopIfTrue="1" operator="equal">
      <formula>0</formula>
    </cfRule>
  </conditionalFormatting>
  <conditionalFormatting sqref="D1918:D1922">
    <cfRule type="containsText" dxfId="2969" priority="2165" stopIfTrue="1" operator="containsText" text="dsoy jktdh; fo|ky;ksa esa iz;ksx gsrq fu%'kqYd">
      <formula>NOT(ISERROR(SEARCH("dsoy jktdh; fo|ky;ksa esa iz;ksx gsrq fu%'kqYd",D1918)))</formula>
    </cfRule>
    <cfRule type="containsText" dxfId="2968" priority="2166" stopIfTrue="1" operator="containsText" text="dsoy jktdh; fo|ky;ksa esa iz;ksx gsrq fu%'kqYd">
      <formula>NOT(ISERROR(SEARCH("dsoy jktdh; fo|ky;ksa esa iz;ksx gsrq fu%'kqYd",D1918)))</formula>
    </cfRule>
    <cfRule type="containsText" dxfId="2967" priority="2167" stopIfTrue="1" operator="containsText" text="dsoy jktdh; fo|ky;ksa esa iz;ksx gsrq fu%'kqYd">
      <formula>NOT(ISERROR(SEARCH("dsoy jktdh; fo|ky;ksa esa iz;ksx gsrq fu%'kqYd",D1918)))</formula>
    </cfRule>
    <cfRule type="containsText" dxfId="2966" priority="2168" stopIfTrue="1" operator="containsText" text="f'k{kk foHkkx jktLFkku">
      <formula>NOT(ISERROR(SEARCH("f'k{kk foHkkx jktLFkku",D1918)))</formula>
    </cfRule>
    <cfRule type="containsText" dxfId="2965" priority="2169" stopIfTrue="1" operator="containsText" text="iw.kkZad">
      <formula>NOT(ISERROR(SEARCH("iw.kkZad",D1918)))</formula>
    </cfRule>
  </conditionalFormatting>
  <conditionalFormatting sqref="F1918:F1922">
    <cfRule type="cellIs" dxfId="2964" priority="2164" stopIfTrue="1" operator="equal">
      <formula>0</formula>
    </cfRule>
  </conditionalFormatting>
  <conditionalFormatting sqref="F1918:F1922">
    <cfRule type="containsText" dxfId="2963" priority="2159" stopIfTrue="1" operator="containsText" text="dsoy jktdh; fo|ky;ksa esa iz;ksx gsrq fu%'kqYd">
      <formula>NOT(ISERROR(SEARCH("dsoy jktdh; fo|ky;ksa esa iz;ksx gsrq fu%'kqYd",F1918)))</formula>
    </cfRule>
    <cfRule type="containsText" dxfId="2962" priority="2160" stopIfTrue="1" operator="containsText" text="dsoy jktdh; fo|ky;ksa esa iz;ksx gsrq fu%'kqYd">
      <formula>NOT(ISERROR(SEARCH("dsoy jktdh; fo|ky;ksa esa iz;ksx gsrq fu%'kqYd",F1918)))</formula>
    </cfRule>
    <cfRule type="containsText" dxfId="2961" priority="2161" stopIfTrue="1" operator="containsText" text="dsoy jktdh; fo|ky;ksa esa iz;ksx gsrq fu%'kqYd">
      <formula>NOT(ISERROR(SEARCH("dsoy jktdh; fo|ky;ksa esa iz;ksx gsrq fu%'kqYd",F1918)))</formula>
    </cfRule>
    <cfRule type="containsText" dxfId="2960" priority="2162" stopIfTrue="1" operator="containsText" text="f'k{kk foHkkx jktLFkku">
      <formula>NOT(ISERROR(SEARCH("f'k{kk foHkkx jktLFkku",F1918)))</formula>
    </cfRule>
    <cfRule type="containsText" dxfId="2959" priority="2163" stopIfTrue="1" operator="containsText" text="iw.kkZad">
      <formula>NOT(ISERROR(SEARCH("iw.kkZad",F1918)))</formula>
    </cfRule>
  </conditionalFormatting>
  <conditionalFormatting sqref="B1919:C1919">
    <cfRule type="cellIs" dxfId="2958" priority="2152" stopIfTrue="1" operator="equal">
      <formula>0</formula>
    </cfRule>
  </conditionalFormatting>
  <conditionalFormatting sqref="B1919:C1919">
    <cfRule type="containsText" dxfId="2957" priority="2147" stopIfTrue="1" operator="containsText" text="dsoy jktdh; fo|ky;ksa esa iz;ksx gsrq fu%'kqYd">
      <formula>NOT(ISERROR(SEARCH("dsoy jktdh; fo|ky;ksa esa iz;ksx gsrq fu%'kqYd",B1919)))</formula>
    </cfRule>
    <cfRule type="containsText" dxfId="2956" priority="2148" stopIfTrue="1" operator="containsText" text="dsoy jktdh; fo|ky;ksa esa iz;ksx gsrq fu%'kqYd">
      <formula>NOT(ISERROR(SEARCH("dsoy jktdh; fo|ky;ksa esa iz;ksx gsrq fu%'kqYd",B1919)))</formula>
    </cfRule>
    <cfRule type="containsText" dxfId="2955" priority="2149" stopIfTrue="1" operator="containsText" text="dsoy jktdh; fo|ky;ksa esa iz;ksx gsrq fu%'kqYd">
      <formula>NOT(ISERROR(SEARCH("dsoy jktdh; fo|ky;ksa esa iz;ksx gsrq fu%'kqYd",B1919)))</formula>
    </cfRule>
    <cfRule type="containsText" dxfId="2954" priority="2150" stopIfTrue="1" operator="containsText" text="f'k{kk foHkkx jktLFkku">
      <formula>NOT(ISERROR(SEARCH("f'k{kk foHkkx jktLFkku",B1919)))</formula>
    </cfRule>
    <cfRule type="containsText" dxfId="2953" priority="2151" stopIfTrue="1" operator="containsText" text="iw.kkZad">
      <formula>NOT(ISERROR(SEARCH("iw.kkZad",B1919)))</formula>
    </cfRule>
  </conditionalFormatting>
  <conditionalFormatting sqref="G1903:G1905">
    <cfRule type="expression" dxfId="2952" priority="2146">
      <formula>is(error)</formula>
    </cfRule>
  </conditionalFormatting>
  <conditionalFormatting sqref="G1903:G1905">
    <cfRule type="cellIs" dxfId="2951" priority="2145" operator="equal">
      <formula>0</formula>
    </cfRule>
  </conditionalFormatting>
  <conditionalFormatting sqref="G1903:G1905">
    <cfRule type="expression" dxfId="2950" priority="2144">
      <formula>ISERROR(G1903)</formula>
    </cfRule>
  </conditionalFormatting>
  <conditionalFormatting sqref="K1903:K1905">
    <cfRule type="expression" dxfId="2949" priority="2143">
      <formula>is(error)</formula>
    </cfRule>
  </conditionalFormatting>
  <conditionalFormatting sqref="K1903:K1905">
    <cfRule type="cellIs" dxfId="2948" priority="2142" operator="equal">
      <formula>0</formula>
    </cfRule>
  </conditionalFormatting>
  <conditionalFormatting sqref="K1903:K1905">
    <cfRule type="expression" dxfId="2947" priority="2141">
      <formula>ISERROR(K1903)</formula>
    </cfRule>
  </conditionalFormatting>
  <conditionalFormatting sqref="G1907">
    <cfRule type="expression" dxfId="2946" priority="2140">
      <formula>is(error)</formula>
    </cfRule>
  </conditionalFormatting>
  <conditionalFormatting sqref="G1907">
    <cfRule type="cellIs" dxfId="2945" priority="2139" operator="equal">
      <formula>0</formula>
    </cfRule>
  </conditionalFormatting>
  <conditionalFormatting sqref="G1907">
    <cfRule type="expression" dxfId="2944" priority="2138">
      <formula>ISERROR(G1907)</formula>
    </cfRule>
  </conditionalFormatting>
  <conditionalFormatting sqref="K1907">
    <cfRule type="expression" dxfId="2943" priority="2137">
      <formula>is(error)</formula>
    </cfRule>
  </conditionalFormatting>
  <conditionalFormatting sqref="K1907">
    <cfRule type="cellIs" dxfId="2942" priority="2136" operator="equal">
      <formula>0</formula>
    </cfRule>
  </conditionalFormatting>
  <conditionalFormatting sqref="K1907">
    <cfRule type="expression" dxfId="2941" priority="2135">
      <formula>ISERROR(K1907)</formula>
    </cfRule>
  </conditionalFormatting>
  <conditionalFormatting sqref="O1910:Q1910">
    <cfRule type="cellIs" dxfId="2940" priority="2134" stopIfTrue="1" operator="equal">
      <formula>0</formula>
    </cfRule>
  </conditionalFormatting>
  <conditionalFormatting sqref="O1910:Q1910">
    <cfRule type="containsText" dxfId="2939" priority="2129" stopIfTrue="1" operator="containsText" text="dsoy jktdh; fo|ky;ksa esa iz;ksx gsrq fu%'kqYd">
      <formula>NOT(ISERROR(SEARCH("dsoy jktdh; fo|ky;ksa esa iz;ksx gsrq fu%'kqYd",O1910)))</formula>
    </cfRule>
    <cfRule type="containsText" dxfId="2938" priority="2130" stopIfTrue="1" operator="containsText" text="dsoy jktdh; fo|ky;ksa esa iz;ksx gsrq fu%'kqYd">
      <formula>NOT(ISERROR(SEARCH("dsoy jktdh; fo|ky;ksa esa iz;ksx gsrq fu%'kqYd",O1910)))</formula>
    </cfRule>
    <cfRule type="containsText" dxfId="2937" priority="2131" stopIfTrue="1" operator="containsText" text="dsoy jktdh; fo|ky;ksa esa iz;ksx gsrq fu%'kqYd">
      <formula>NOT(ISERROR(SEARCH("dsoy jktdh; fo|ky;ksa esa iz;ksx gsrq fu%'kqYd",O1910)))</formula>
    </cfRule>
    <cfRule type="containsText" dxfId="2936" priority="2132" stopIfTrue="1" operator="containsText" text="f'k{kk foHkkx jktLFkku">
      <formula>NOT(ISERROR(SEARCH("f'k{kk foHkkx jktLFkku",O1910)))</formula>
    </cfRule>
    <cfRule type="containsText" dxfId="2935" priority="2133" stopIfTrue="1" operator="containsText" text="iw.kkZad">
      <formula>NOT(ISERROR(SEARCH("iw.kkZad",O1910)))</formula>
    </cfRule>
  </conditionalFormatting>
  <conditionalFormatting sqref="F1914">
    <cfRule type="cellIs" dxfId="2934" priority="2098" stopIfTrue="1" operator="equal">
      <formula>0</formula>
    </cfRule>
  </conditionalFormatting>
  <conditionalFormatting sqref="F1914">
    <cfRule type="containsText" dxfId="2933" priority="2093" stopIfTrue="1" operator="containsText" text="dsoy jktdh; fo|ky;ksa esa iz;ksx gsrq fu%'kqYd">
      <formula>NOT(ISERROR(SEARCH("dsoy jktdh; fo|ky;ksa esa iz;ksx gsrq fu%'kqYd",F1914)))</formula>
    </cfRule>
    <cfRule type="containsText" dxfId="2932" priority="2094" stopIfTrue="1" operator="containsText" text="dsoy jktdh; fo|ky;ksa esa iz;ksx gsrq fu%'kqYd">
      <formula>NOT(ISERROR(SEARCH("dsoy jktdh; fo|ky;ksa esa iz;ksx gsrq fu%'kqYd",F1914)))</formula>
    </cfRule>
    <cfRule type="containsText" dxfId="2931" priority="2095" stopIfTrue="1" operator="containsText" text="dsoy jktdh; fo|ky;ksa esa iz;ksx gsrq fu%'kqYd">
      <formula>NOT(ISERROR(SEARCH("dsoy jktdh; fo|ky;ksa esa iz;ksx gsrq fu%'kqYd",F1914)))</formula>
    </cfRule>
    <cfRule type="containsText" dxfId="2930" priority="2096" stopIfTrue="1" operator="containsText" text="f'k{kk foHkkx jktLFkku">
      <formula>NOT(ISERROR(SEARCH("f'k{kk foHkkx jktLFkku",F1914)))</formula>
    </cfRule>
    <cfRule type="containsText" dxfId="2929" priority="2097" stopIfTrue="1" operator="containsText" text="iw.kkZad">
      <formula>NOT(ISERROR(SEARCH("iw.kkZad",F1914)))</formula>
    </cfRule>
  </conditionalFormatting>
  <conditionalFormatting sqref="N1910:N1912">
    <cfRule type="cellIs" dxfId="2928" priority="2116" stopIfTrue="1" operator="equal">
      <formula>0</formula>
    </cfRule>
  </conditionalFormatting>
  <conditionalFormatting sqref="N1910:N1912">
    <cfRule type="containsText" dxfId="2927" priority="2111" stopIfTrue="1" operator="containsText" text="dsoy jktdh; fo|ky;ksa esa iz;ksx gsrq fu%'kqYd">
      <formula>NOT(ISERROR(SEARCH("dsoy jktdh; fo|ky;ksa esa iz;ksx gsrq fu%'kqYd",N1910)))</formula>
    </cfRule>
    <cfRule type="containsText" dxfId="2926" priority="2112" stopIfTrue="1" operator="containsText" text="dsoy jktdh; fo|ky;ksa esa iz;ksx gsrq fu%'kqYd">
      <formula>NOT(ISERROR(SEARCH("dsoy jktdh; fo|ky;ksa esa iz;ksx gsrq fu%'kqYd",N1910)))</formula>
    </cfRule>
    <cfRule type="containsText" dxfId="2925" priority="2113" stopIfTrue="1" operator="containsText" text="dsoy jktdh; fo|ky;ksa esa iz;ksx gsrq fu%'kqYd">
      <formula>NOT(ISERROR(SEARCH("dsoy jktdh; fo|ky;ksa esa iz;ksx gsrq fu%'kqYd",N1910)))</formula>
    </cfRule>
    <cfRule type="containsText" dxfId="2924" priority="2114" stopIfTrue="1" operator="containsText" text="f'k{kk foHkkx jktLFkku">
      <formula>NOT(ISERROR(SEARCH("f'k{kk foHkkx jktLFkku",N1910)))</formula>
    </cfRule>
    <cfRule type="containsText" dxfId="2923" priority="2115" stopIfTrue="1" operator="containsText" text="iw.kkZad">
      <formula>NOT(ISERROR(SEARCH("iw.kkZad",N1910)))</formula>
    </cfRule>
  </conditionalFormatting>
  <conditionalFormatting sqref="J1910:J1912">
    <cfRule type="cellIs" dxfId="2922" priority="2110" stopIfTrue="1" operator="equal">
      <formula>0</formula>
    </cfRule>
  </conditionalFormatting>
  <conditionalFormatting sqref="J1910:J1912">
    <cfRule type="containsText" dxfId="2921" priority="2105" stopIfTrue="1" operator="containsText" text="dsoy jktdh; fo|ky;ksa esa iz;ksx gsrq fu%'kqYd">
      <formula>NOT(ISERROR(SEARCH("dsoy jktdh; fo|ky;ksa esa iz;ksx gsrq fu%'kqYd",J1910)))</formula>
    </cfRule>
    <cfRule type="containsText" dxfId="2920" priority="2106" stopIfTrue="1" operator="containsText" text="dsoy jktdh; fo|ky;ksa esa iz;ksx gsrq fu%'kqYd">
      <formula>NOT(ISERROR(SEARCH("dsoy jktdh; fo|ky;ksa esa iz;ksx gsrq fu%'kqYd",J1910)))</formula>
    </cfRule>
    <cfRule type="containsText" dxfId="2919" priority="2107" stopIfTrue="1" operator="containsText" text="dsoy jktdh; fo|ky;ksa esa iz;ksx gsrq fu%'kqYd">
      <formula>NOT(ISERROR(SEARCH("dsoy jktdh; fo|ky;ksa esa iz;ksx gsrq fu%'kqYd",J1910)))</formula>
    </cfRule>
    <cfRule type="containsText" dxfId="2918" priority="2108" stopIfTrue="1" operator="containsText" text="f'k{kk foHkkx jktLFkku">
      <formula>NOT(ISERROR(SEARCH("f'k{kk foHkkx jktLFkku",J1910)))</formula>
    </cfRule>
    <cfRule type="containsText" dxfId="2917" priority="2109" stopIfTrue="1" operator="containsText" text="iw.kkZad">
      <formula>NOT(ISERROR(SEARCH("iw.kkZad",J1910)))</formula>
    </cfRule>
  </conditionalFormatting>
  <conditionalFormatting sqref="O1911:Q1911">
    <cfRule type="cellIs" dxfId="2916" priority="2128" stopIfTrue="1" operator="equal">
      <formula>0</formula>
    </cfRule>
  </conditionalFormatting>
  <conditionalFormatting sqref="O1911:Q1911">
    <cfRule type="containsText" dxfId="2915" priority="2123" stopIfTrue="1" operator="containsText" text="dsoy jktdh; fo|ky;ksa esa iz;ksx gsrq fu%'kqYd">
      <formula>NOT(ISERROR(SEARCH("dsoy jktdh; fo|ky;ksa esa iz;ksx gsrq fu%'kqYd",O1911)))</formula>
    </cfRule>
    <cfRule type="containsText" dxfId="2914" priority="2124" stopIfTrue="1" operator="containsText" text="dsoy jktdh; fo|ky;ksa esa iz;ksx gsrq fu%'kqYd">
      <formula>NOT(ISERROR(SEARCH("dsoy jktdh; fo|ky;ksa esa iz;ksx gsrq fu%'kqYd",O1911)))</formula>
    </cfRule>
    <cfRule type="containsText" dxfId="2913" priority="2125" stopIfTrue="1" operator="containsText" text="dsoy jktdh; fo|ky;ksa esa iz;ksx gsrq fu%'kqYd">
      <formula>NOT(ISERROR(SEARCH("dsoy jktdh; fo|ky;ksa esa iz;ksx gsrq fu%'kqYd",O1911)))</formula>
    </cfRule>
    <cfRule type="containsText" dxfId="2912" priority="2126" stopIfTrue="1" operator="containsText" text="f'k{kk foHkkx jktLFkku">
      <formula>NOT(ISERROR(SEARCH("f'k{kk foHkkx jktLFkku",O1911)))</formula>
    </cfRule>
    <cfRule type="containsText" dxfId="2911" priority="2127" stopIfTrue="1" operator="containsText" text="iw.kkZad">
      <formula>NOT(ISERROR(SEARCH("iw.kkZad",O1911)))</formula>
    </cfRule>
  </conditionalFormatting>
  <conditionalFormatting sqref="O1912:Q1912">
    <cfRule type="cellIs" dxfId="2910" priority="2122" stopIfTrue="1" operator="equal">
      <formula>0</formula>
    </cfRule>
  </conditionalFormatting>
  <conditionalFormatting sqref="O1912:Q1912">
    <cfRule type="containsText" dxfId="2909" priority="2117" stopIfTrue="1" operator="containsText" text="dsoy jktdh; fo|ky;ksa esa iz;ksx gsrq fu%'kqYd">
      <formula>NOT(ISERROR(SEARCH("dsoy jktdh; fo|ky;ksa esa iz;ksx gsrq fu%'kqYd",O1912)))</formula>
    </cfRule>
    <cfRule type="containsText" dxfId="2908" priority="2118" stopIfTrue="1" operator="containsText" text="dsoy jktdh; fo|ky;ksa esa iz;ksx gsrq fu%'kqYd">
      <formula>NOT(ISERROR(SEARCH("dsoy jktdh; fo|ky;ksa esa iz;ksx gsrq fu%'kqYd",O1912)))</formula>
    </cfRule>
    <cfRule type="containsText" dxfId="2907" priority="2119" stopIfTrue="1" operator="containsText" text="dsoy jktdh; fo|ky;ksa esa iz;ksx gsrq fu%'kqYd">
      <formula>NOT(ISERROR(SEARCH("dsoy jktdh; fo|ky;ksa esa iz;ksx gsrq fu%'kqYd",O1912)))</formula>
    </cfRule>
    <cfRule type="containsText" dxfId="2906" priority="2120" stopIfTrue="1" operator="containsText" text="f'k{kk foHkkx jktLFkku">
      <formula>NOT(ISERROR(SEARCH("f'k{kk foHkkx jktLFkku",O1912)))</formula>
    </cfRule>
    <cfRule type="containsText" dxfId="2905" priority="2121" stopIfTrue="1" operator="containsText" text="iw.kkZad">
      <formula>NOT(ISERROR(SEARCH("iw.kkZad",O1912)))</formula>
    </cfRule>
  </conditionalFormatting>
  <conditionalFormatting sqref="D1914">
    <cfRule type="cellIs" dxfId="2904" priority="2104" stopIfTrue="1" operator="equal">
      <formula>0</formula>
    </cfRule>
  </conditionalFormatting>
  <conditionalFormatting sqref="D1914">
    <cfRule type="containsText" dxfId="2903" priority="2099" stopIfTrue="1" operator="containsText" text="dsoy jktdh; fo|ky;ksa esa iz;ksx gsrq fu%'kqYd">
      <formula>NOT(ISERROR(SEARCH("dsoy jktdh; fo|ky;ksa esa iz;ksx gsrq fu%'kqYd",D1914)))</formula>
    </cfRule>
    <cfRule type="containsText" dxfId="2902" priority="2100" stopIfTrue="1" operator="containsText" text="dsoy jktdh; fo|ky;ksa esa iz;ksx gsrq fu%'kqYd">
      <formula>NOT(ISERROR(SEARCH("dsoy jktdh; fo|ky;ksa esa iz;ksx gsrq fu%'kqYd",D1914)))</formula>
    </cfRule>
    <cfRule type="containsText" dxfId="2901" priority="2101" stopIfTrue="1" operator="containsText" text="dsoy jktdh; fo|ky;ksa esa iz;ksx gsrq fu%'kqYd">
      <formula>NOT(ISERROR(SEARCH("dsoy jktdh; fo|ky;ksa esa iz;ksx gsrq fu%'kqYd",D1914)))</formula>
    </cfRule>
    <cfRule type="containsText" dxfId="2900" priority="2102" stopIfTrue="1" operator="containsText" text="f'k{kk foHkkx jktLFkku">
      <formula>NOT(ISERROR(SEARCH("f'k{kk foHkkx jktLFkku",D1914)))</formula>
    </cfRule>
    <cfRule type="containsText" dxfId="2899" priority="2103" stopIfTrue="1" operator="containsText" text="iw.kkZad">
      <formula>NOT(ISERROR(SEARCH("iw.kkZad",D1914)))</formula>
    </cfRule>
  </conditionalFormatting>
  <conditionalFormatting sqref="L1914">
    <cfRule type="cellIs" dxfId="2898" priority="2092" stopIfTrue="1" operator="equal">
      <formula>0</formula>
    </cfRule>
  </conditionalFormatting>
  <conditionalFormatting sqref="L1914">
    <cfRule type="containsText" dxfId="2897" priority="2087" stopIfTrue="1" operator="containsText" text="dsoy jktdh; fo|ky;ksa esa iz;ksx gsrq fu%'kqYd">
      <formula>NOT(ISERROR(SEARCH("dsoy jktdh; fo|ky;ksa esa iz;ksx gsrq fu%'kqYd",L1914)))</formula>
    </cfRule>
    <cfRule type="containsText" dxfId="2896" priority="2088" stopIfTrue="1" operator="containsText" text="dsoy jktdh; fo|ky;ksa esa iz;ksx gsrq fu%'kqYd">
      <formula>NOT(ISERROR(SEARCH("dsoy jktdh; fo|ky;ksa esa iz;ksx gsrq fu%'kqYd",L1914)))</formula>
    </cfRule>
    <cfRule type="containsText" dxfId="2895" priority="2089" stopIfTrue="1" operator="containsText" text="dsoy jktdh; fo|ky;ksa esa iz;ksx gsrq fu%'kqYd">
      <formula>NOT(ISERROR(SEARCH("dsoy jktdh; fo|ky;ksa esa iz;ksx gsrq fu%'kqYd",L1914)))</formula>
    </cfRule>
    <cfRule type="containsText" dxfId="2894" priority="2090" stopIfTrue="1" operator="containsText" text="f'k{kk foHkkx jktLFkku">
      <formula>NOT(ISERROR(SEARCH("f'k{kk foHkkx jktLFkku",L1914)))</formula>
    </cfRule>
    <cfRule type="containsText" dxfId="2893" priority="2091" stopIfTrue="1" operator="containsText" text="iw.kkZad">
      <formula>NOT(ISERROR(SEARCH("iw.kkZad",L1914)))</formula>
    </cfRule>
  </conditionalFormatting>
  <conditionalFormatting sqref="L1915">
    <cfRule type="cellIs" dxfId="2892" priority="2086" stopIfTrue="1" operator="equal">
      <formula>0</formula>
    </cfRule>
  </conditionalFormatting>
  <conditionalFormatting sqref="L1915">
    <cfRule type="containsText" dxfId="2891" priority="2081" stopIfTrue="1" operator="containsText" text="dsoy jktdh; fo|ky;ksa esa iz;ksx gsrq fu%'kqYd">
      <formula>NOT(ISERROR(SEARCH("dsoy jktdh; fo|ky;ksa esa iz;ksx gsrq fu%'kqYd",L1915)))</formula>
    </cfRule>
    <cfRule type="containsText" dxfId="2890" priority="2082" stopIfTrue="1" operator="containsText" text="dsoy jktdh; fo|ky;ksa esa iz;ksx gsrq fu%'kqYd">
      <formula>NOT(ISERROR(SEARCH("dsoy jktdh; fo|ky;ksa esa iz;ksx gsrq fu%'kqYd",L1915)))</formula>
    </cfRule>
    <cfRule type="containsText" dxfId="2889" priority="2083" stopIfTrue="1" operator="containsText" text="dsoy jktdh; fo|ky;ksa esa iz;ksx gsrq fu%'kqYd">
      <formula>NOT(ISERROR(SEARCH("dsoy jktdh; fo|ky;ksa esa iz;ksx gsrq fu%'kqYd",L1915)))</formula>
    </cfRule>
    <cfRule type="containsText" dxfId="2888" priority="2084" stopIfTrue="1" operator="containsText" text="f'k{kk foHkkx jktLFkku">
      <formula>NOT(ISERROR(SEARCH("f'k{kk foHkkx jktLFkku",L1915)))</formula>
    </cfRule>
    <cfRule type="containsText" dxfId="2887" priority="2085" stopIfTrue="1" operator="containsText" text="iw.kkZad">
      <formula>NOT(ISERROR(SEARCH("iw.kkZad",L1915)))</formula>
    </cfRule>
  </conditionalFormatting>
  <conditionalFormatting sqref="O1913">
    <cfRule type="cellIs" dxfId="2886" priority="2080" stopIfTrue="1" operator="equal">
      <formula>0</formula>
    </cfRule>
  </conditionalFormatting>
  <conditionalFormatting sqref="O1913">
    <cfRule type="containsText" dxfId="2885" priority="2075" stopIfTrue="1" operator="containsText" text="dsoy jktdh; fo|ky;ksa esa iz;ksx gsrq fu%'kqYd">
      <formula>NOT(ISERROR(SEARCH("dsoy jktdh; fo|ky;ksa esa iz;ksx gsrq fu%'kqYd",O1913)))</formula>
    </cfRule>
    <cfRule type="containsText" dxfId="2884" priority="2076" stopIfTrue="1" operator="containsText" text="dsoy jktdh; fo|ky;ksa esa iz;ksx gsrq fu%'kqYd">
      <formula>NOT(ISERROR(SEARCH("dsoy jktdh; fo|ky;ksa esa iz;ksx gsrq fu%'kqYd",O1913)))</formula>
    </cfRule>
    <cfRule type="containsText" dxfId="2883" priority="2077" stopIfTrue="1" operator="containsText" text="dsoy jktdh; fo|ky;ksa esa iz;ksx gsrq fu%'kqYd">
      <formula>NOT(ISERROR(SEARCH("dsoy jktdh; fo|ky;ksa esa iz;ksx gsrq fu%'kqYd",O1913)))</formula>
    </cfRule>
    <cfRule type="containsText" dxfId="2882" priority="2078" stopIfTrue="1" operator="containsText" text="f'k{kk foHkkx jktLFkku">
      <formula>NOT(ISERROR(SEARCH("f'k{kk foHkkx jktLFkku",O1913)))</formula>
    </cfRule>
    <cfRule type="containsText" dxfId="2881" priority="2079" stopIfTrue="1" operator="containsText" text="iw.kkZad">
      <formula>NOT(ISERROR(SEARCH("iw.kkZad",O1913)))</formula>
    </cfRule>
  </conditionalFormatting>
  <conditionalFormatting sqref="O1914">
    <cfRule type="cellIs" dxfId="2880" priority="2074" stopIfTrue="1" operator="equal">
      <formula>0</formula>
    </cfRule>
  </conditionalFormatting>
  <conditionalFormatting sqref="O1914">
    <cfRule type="containsText" dxfId="2879" priority="2069" stopIfTrue="1" operator="containsText" text="dsoy jktdh; fo|ky;ksa esa iz;ksx gsrq fu%'kqYd">
      <formula>NOT(ISERROR(SEARCH("dsoy jktdh; fo|ky;ksa esa iz;ksx gsrq fu%'kqYd",O1914)))</formula>
    </cfRule>
    <cfRule type="containsText" dxfId="2878" priority="2070" stopIfTrue="1" operator="containsText" text="dsoy jktdh; fo|ky;ksa esa iz;ksx gsrq fu%'kqYd">
      <formula>NOT(ISERROR(SEARCH("dsoy jktdh; fo|ky;ksa esa iz;ksx gsrq fu%'kqYd",O1914)))</formula>
    </cfRule>
    <cfRule type="containsText" dxfId="2877" priority="2071" stopIfTrue="1" operator="containsText" text="dsoy jktdh; fo|ky;ksa esa iz;ksx gsrq fu%'kqYd">
      <formula>NOT(ISERROR(SEARCH("dsoy jktdh; fo|ky;ksa esa iz;ksx gsrq fu%'kqYd",O1914)))</formula>
    </cfRule>
    <cfRule type="containsText" dxfId="2876" priority="2072" stopIfTrue="1" operator="containsText" text="f'k{kk foHkkx jktLFkku">
      <formula>NOT(ISERROR(SEARCH("f'k{kk foHkkx jktLFkku",O1914)))</formula>
    </cfRule>
    <cfRule type="containsText" dxfId="2875" priority="2073" stopIfTrue="1" operator="containsText" text="iw.kkZad">
      <formula>NOT(ISERROR(SEARCH("iw.kkZad",O1914)))</formula>
    </cfRule>
  </conditionalFormatting>
  <conditionalFormatting sqref="O1915">
    <cfRule type="cellIs" dxfId="2874" priority="2068" stopIfTrue="1" operator="equal">
      <formula>0</formula>
    </cfRule>
  </conditionalFormatting>
  <conditionalFormatting sqref="O1915">
    <cfRule type="containsText" dxfId="2873" priority="2063" stopIfTrue="1" operator="containsText" text="dsoy jktdh; fo|ky;ksa esa iz;ksx gsrq fu%'kqYd">
      <formula>NOT(ISERROR(SEARCH("dsoy jktdh; fo|ky;ksa esa iz;ksx gsrq fu%'kqYd",O1915)))</formula>
    </cfRule>
    <cfRule type="containsText" dxfId="2872" priority="2064" stopIfTrue="1" operator="containsText" text="dsoy jktdh; fo|ky;ksa esa iz;ksx gsrq fu%'kqYd">
      <formula>NOT(ISERROR(SEARCH("dsoy jktdh; fo|ky;ksa esa iz;ksx gsrq fu%'kqYd",O1915)))</formula>
    </cfRule>
    <cfRule type="containsText" dxfId="2871" priority="2065" stopIfTrue="1" operator="containsText" text="dsoy jktdh; fo|ky;ksa esa iz;ksx gsrq fu%'kqYd">
      <formula>NOT(ISERROR(SEARCH("dsoy jktdh; fo|ky;ksa esa iz;ksx gsrq fu%'kqYd",O1915)))</formula>
    </cfRule>
    <cfRule type="containsText" dxfId="2870" priority="2066" stopIfTrue="1" operator="containsText" text="f'k{kk foHkkx jktLFkku">
      <formula>NOT(ISERROR(SEARCH("f'k{kk foHkkx jktLFkku",O1915)))</formula>
    </cfRule>
    <cfRule type="containsText" dxfId="2869" priority="2067" stopIfTrue="1" operator="containsText" text="iw.kkZad">
      <formula>NOT(ISERROR(SEARCH("iw.kkZad",O1915)))</formula>
    </cfRule>
  </conditionalFormatting>
  <conditionalFormatting sqref="J1918:J1921">
    <cfRule type="cellIs" dxfId="2868" priority="2062" stopIfTrue="1" operator="equal">
      <formula>0</formula>
    </cfRule>
  </conditionalFormatting>
  <conditionalFormatting sqref="J1918:J1921">
    <cfRule type="containsText" dxfId="2867" priority="2057" stopIfTrue="1" operator="containsText" text="dsoy jktdh; fo|ky;ksa esa iz;ksx gsrq fu%'kqYd">
      <formula>NOT(ISERROR(SEARCH("dsoy jktdh; fo|ky;ksa esa iz;ksx gsrq fu%'kqYd",J1918)))</formula>
    </cfRule>
    <cfRule type="containsText" dxfId="2866" priority="2058" stopIfTrue="1" operator="containsText" text="dsoy jktdh; fo|ky;ksa esa iz;ksx gsrq fu%'kqYd">
      <formula>NOT(ISERROR(SEARCH("dsoy jktdh; fo|ky;ksa esa iz;ksx gsrq fu%'kqYd",J1918)))</formula>
    </cfRule>
    <cfRule type="containsText" dxfId="2865" priority="2059" stopIfTrue="1" operator="containsText" text="dsoy jktdh; fo|ky;ksa esa iz;ksx gsrq fu%'kqYd">
      <formula>NOT(ISERROR(SEARCH("dsoy jktdh; fo|ky;ksa esa iz;ksx gsrq fu%'kqYd",J1918)))</formula>
    </cfRule>
    <cfRule type="containsText" dxfId="2864" priority="2060" stopIfTrue="1" operator="containsText" text="f'k{kk foHkkx jktLFkku">
      <formula>NOT(ISERROR(SEARCH("f'k{kk foHkkx jktLFkku",J1918)))</formula>
    </cfRule>
    <cfRule type="containsText" dxfId="2863" priority="2061" stopIfTrue="1" operator="containsText" text="iw.kkZad">
      <formula>NOT(ISERROR(SEARCH("iw.kkZad",J1918)))</formula>
    </cfRule>
  </conditionalFormatting>
  <conditionalFormatting sqref="J1922">
    <cfRule type="cellIs" dxfId="2862" priority="2056" stopIfTrue="1" operator="equal">
      <formula>0</formula>
    </cfRule>
  </conditionalFormatting>
  <conditionalFormatting sqref="J1922">
    <cfRule type="containsText" dxfId="2861" priority="2051" stopIfTrue="1" operator="containsText" text="dsoy jktdh; fo|ky;ksa esa iz;ksx gsrq fu%'kqYd">
      <formula>NOT(ISERROR(SEARCH("dsoy jktdh; fo|ky;ksa esa iz;ksx gsrq fu%'kqYd",J1922)))</formula>
    </cfRule>
    <cfRule type="containsText" dxfId="2860" priority="2052" stopIfTrue="1" operator="containsText" text="dsoy jktdh; fo|ky;ksa esa iz;ksx gsrq fu%'kqYd">
      <formula>NOT(ISERROR(SEARCH("dsoy jktdh; fo|ky;ksa esa iz;ksx gsrq fu%'kqYd",J1922)))</formula>
    </cfRule>
    <cfRule type="containsText" dxfId="2859" priority="2053" stopIfTrue="1" operator="containsText" text="dsoy jktdh; fo|ky;ksa esa iz;ksx gsrq fu%'kqYd">
      <formula>NOT(ISERROR(SEARCH("dsoy jktdh; fo|ky;ksa esa iz;ksx gsrq fu%'kqYd",J1922)))</formula>
    </cfRule>
    <cfRule type="containsText" dxfId="2858" priority="2054" stopIfTrue="1" operator="containsText" text="f'k{kk foHkkx jktLFkku">
      <formula>NOT(ISERROR(SEARCH("f'k{kk foHkkx jktLFkku",J1922)))</formula>
    </cfRule>
    <cfRule type="containsText" dxfId="2857" priority="2055" stopIfTrue="1" operator="containsText" text="iw.kkZad">
      <formula>NOT(ISERROR(SEARCH("iw.kkZad",J1922)))</formula>
    </cfRule>
  </conditionalFormatting>
  <conditionalFormatting sqref="N1898">
    <cfRule type="cellIs" dxfId="2856" priority="2050" stopIfTrue="1" operator="equal">
      <formula>0</formula>
    </cfRule>
  </conditionalFormatting>
  <conditionalFormatting sqref="N1898">
    <cfRule type="containsText" dxfId="2855" priority="2045" stopIfTrue="1" operator="containsText" text="dsoy jktdh; fo|ky;ksa esa iz;ksx gsrq fu%'kqYd">
      <formula>NOT(ISERROR(SEARCH("dsoy jktdh; fo|ky;ksa esa iz;ksx gsrq fu%'kqYd",N1898)))</formula>
    </cfRule>
    <cfRule type="containsText" dxfId="2854" priority="2046" stopIfTrue="1" operator="containsText" text="dsoy jktdh; fo|ky;ksa esa iz;ksx gsrq fu%'kqYd">
      <formula>NOT(ISERROR(SEARCH("dsoy jktdh; fo|ky;ksa esa iz;ksx gsrq fu%'kqYd",N1898)))</formula>
    </cfRule>
    <cfRule type="containsText" dxfId="2853" priority="2047" stopIfTrue="1" operator="containsText" text="dsoy jktdh; fo|ky;ksa esa iz;ksx gsrq fu%'kqYd">
      <formula>NOT(ISERROR(SEARCH("dsoy jktdh; fo|ky;ksa esa iz;ksx gsrq fu%'kqYd",N1898)))</formula>
    </cfRule>
    <cfRule type="containsText" dxfId="2852" priority="2048" stopIfTrue="1" operator="containsText" text="f'k{kk foHkkx jktLFkku">
      <formula>NOT(ISERROR(SEARCH("f'k{kk foHkkx jktLFkku",N1898)))</formula>
    </cfRule>
    <cfRule type="containsText" dxfId="2851" priority="2049" stopIfTrue="1" operator="containsText" text="iw.kkZad">
      <formula>NOT(ISERROR(SEARCH("iw.kkZad",N1898)))</formula>
    </cfRule>
  </conditionalFormatting>
  <conditionalFormatting sqref="N1899">
    <cfRule type="cellIs" dxfId="2850" priority="2044" stopIfTrue="1" operator="equal">
      <formula>0</formula>
    </cfRule>
  </conditionalFormatting>
  <conditionalFormatting sqref="N1899">
    <cfRule type="containsText" dxfId="2849" priority="2039" stopIfTrue="1" operator="containsText" text="dsoy jktdh; fo|ky;ksa esa iz;ksx gsrq fu%'kqYd">
      <formula>NOT(ISERROR(SEARCH("dsoy jktdh; fo|ky;ksa esa iz;ksx gsrq fu%'kqYd",N1899)))</formula>
    </cfRule>
    <cfRule type="containsText" dxfId="2848" priority="2040" stopIfTrue="1" operator="containsText" text="dsoy jktdh; fo|ky;ksa esa iz;ksx gsrq fu%'kqYd">
      <formula>NOT(ISERROR(SEARCH("dsoy jktdh; fo|ky;ksa esa iz;ksx gsrq fu%'kqYd",N1899)))</formula>
    </cfRule>
    <cfRule type="containsText" dxfId="2847" priority="2041" stopIfTrue="1" operator="containsText" text="dsoy jktdh; fo|ky;ksa esa iz;ksx gsrq fu%'kqYd">
      <formula>NOT(ISERROR(SEARCH("dsoy jktdh; fo|ky;ksa esa iz;ksx gsrq fu%'kqYd",N1899)))</formula>
    </cfRule>
    <cfRule type="containsText" dxfId="2846" priority="2042" stopIfTrue="1" operator="containsText" text="f'k{kk foHkkx jktLFkku">
      <formula>NOT(ISERROR(SEARCH("f'k{kk foHkkx jktLFkku",N1899)))</formula>
    </cfRule>
    <cfRule type="containsText" dxfId="2845" priority="2043" stopIfTrue="1" operator="containsText" text="iw.kkZad">
      <formula>NOT(ISERROR(SEARCH("iw.kkZad",N1899)))</formula>
    </cfRule>
  </conditionalFormatting>
  <conditionalFormatting sqref="B1899:C1899">
    <cfRule type="cellIs" dxfId="2844" priority="2038" stopIfTrue="1" operator="equal">
      <formula>0</formula>
    </cfRule>
  </conditionalFormatting>
  <conditionalFormatting sqref="B1899:C1899">
    <cfRule type="containsText" dxfId="2843" priority="2033" stopIfTrue="1" operator="containsText" text="dsoy jktdh; fo|ky;ksa esa iz;ksx gsrq fu%'kqYd">
      <formula>NOT(ISERROR(SEARCH("dsoy jktdh; fo|ky;ksa esa iz;ksx gsrq fu%'kqYd",B1899)))</formula>
    </cfRule>
    <cfRule type="containsText" dxfId="2842" priority="2034" stopIfTrue="1" operator="containsText" text="dsoy jktdh; fo|ky;ksa esa iz;ksx gsrq fu%'kqYd">
      <formula>NOT(ISERROR(SEARCH("dsoy jktdh; fo|ky;ksa esa iz;ksx gsrq fu%'kqYd",B1899)))</formula>
    </cfRule>
    <cfRule type="containsText" dxfId="2841" priority="2035" stopIfTrue="1" operator="containsText" text="dsoy jktdh; fo|ky;ksa esa iz;ksx gsrq fu%'kqYd">
      <formula>NOT(ISERROR(SEARCH("dsoy jktdh; fo|ky;ksa esa iz;ksx gsrq fu%'kqYd",B1899)))</formula>
    </cfRule>
    <cfRule type="containsText" dxfId="2840" priority="2036" stopIfTrue="1" operator="containsText" text="f'k{kk foHkkx jktLFkku">
      <formula>NOT(ISERROR(SEARCH("f'k{kk foHkkx jktLFkku",B1899)))</formula>
    </cfRule>
    <cfRule type="containsText" dxfId="2839" priority="2037" stopIfTrue="1" operator="containsText" text="iw.kkZad">
      <formula>NOT(ISERROR(SEARCH("iw.kkZad",B1899)))</formula>
    </cfRule>
  </conditionalFormatting>
  <conditionalFormatting sqref="B1941:F1941 B1944:D1944 F1944 H1944 B1942:C1943 B1934:C1936 A1923:A1924 B1946:D1946 F1946 H1946 C1927:C1929 B1925:B1929 B1931:C1931 J1929 B1945">
    <cfRule type="cellIs" dxfId="2838" priority="2032" stopIfTrue="1" operator="equal">
      <formula>0</formula>
    </cfRule>
  </conditionalFormatting>
  <conditionalFormatting sqref="B1941:F1941 B1944:D1944 F1944 H1944 B1942:C1943 B1934:C1936 A1923:A1924 B1946:D1946 F1946 H1946 C1927:C1929 B1925:B1929 B1931:C1931 J1929 B1945">
    <cfRule type="containsText" dxfId="2837" priority="2027" stopIfTrue="1" operator="containsText" text="dsoy jktdh; fo|ky;ksa esa iz;ksx gsrq fu%'kqYd">
      <formula>NOT(ISERROR(SEARCH("dsoy jktdh; fo|ky;ksa esa iz;ksx gsrq fu%'kqYd",A1923)))</formula>
    </cfRule>
    <cfRule type="containsText" dxfId="2836" priority="2028" stopIfTrue="1" operator="containsText" text="dsoy jktdh; fo|ky;ksa esa iz;ksx gsrq fu%'kqYd">
      <formula>NOT(ISERROR(SEARCH("dsoy jktdh; fo|ky;ksa esa iz;ksx gsrq fu%'kqYd",A1923)))</formula>
    </cfRule>
    <cfRule type="containsText" dxfId="2835" priority="2029" stopIfTrue="1" operator="containsText" text="dsoy jktdh; fo|ky;ksa esa iz;ksx gsrq fu%'kqYd">
      <formula>NOT(ISERROR(SEARCH("dsoy jktdh; fo|ky;ksa esa iz;ksx gsrq fu%'kqYd",A1923)))</formula>
    </cfRule>
    <cfRule type="containsText" dxfId="2834" priority="2030" stopIfTrue="1" operator="containsText" text="f'k{kk foHkkx jktLFkku">
      <formula>NOT(ISERROR(SEARCH("f'k{kk foHkkx jktLFkku",A1923)))</formula>
    </cfRule>
    <cfRule type="containsText" dxfId="2833" priority="2031" stopIfTrue="1" operator="containsText" text="iw.kkZad">
      <formula>NOT(ISERROR(SEARCH("iw.kkZad",A1923)))</formula>
    </cfRule>
  </conditionalFormatting>
  <conditionalFormatting sqref="B1931:C1931">
    <cfRule type="cellIs" dxfId="2832" priority="2025" operator="equal">
      <formula>0</formula>
    </cfRule>
    <cfRule type="containsText" dxfId="2831" priority="2026" stopIfTrue="1" operator="containsText" text="false">
      <formula>NOT(ISERROR(SEARCH("false",B1931)))</formula>
    </cfRule>
  </conditionalFormatting>
  <conditionalFormatting sqref="H1949:H1953">
    <cfRule type="cellIs" dxfId="2830" priority="1958" stopIfTrue="1" operator="equal">
      <formula>0</formula>
    </cfRule>
  </conditionalFormatting>
  <conditionalFormatting sqref="H1949:H1953">
    <cfRule type="containsText" dxfId="2829" priority="1953" stopIfTrue="1" operator="containsText" text="dsoy jktdh; fo|ky;ksa esa iz;ksx gsrq fu%'kqYd">
      <formula>NOT(ISERROR(SEARCH("dsoy jktdh; fo|ky;ksa esa iz;ksx gsrq fu%'kqYd",H1949)))</formula>
    </cfRule>
    <cfRule type="containsText" dxfId="2828" priority="1954" stopIfTrue="1" operator="containsText" text="dsoy jktdh; fo|ky;ksa esa iz;ksx gsrq fu%'kqYd">
      <formula>NOT(ISERROR(SEARCH("dsoy jktdh; fo|ky;ksa esa iz;ksx gsrq fu%'kqYd",H1949)))</formula>
    </cfRule>
    <cfRule type="containsText" dxfId="2827" priority="1955" stopIfTrue="1" operator="containsText" text="dsoy jktdh; fo|ky;ksa esa iz;ksx gsrq fu%'kqYd">
      <formula>NOT(ISERROR(SEARCH("dsoy jktdh; fo|ky;ksa esa iz;ksx gsrq fu%'kqYd",H1949)))</formula>
    </cfRule>
    <cfRule type="containsText" dxfId="2826" priority="1956" stopIfTrue="1" operator="containsText" text="f'k{kk foHkkx jktLFkku">
      <formula>NOT(ISERROR(SEARCH("f'k{kk foHkkx jktLFkku",H1949)))</formula>
    </cfRule>
    <cfRule type="containsText" dxfId="2825" priority="1957" stopIfTrue="1" operator="containsText" text="iw.kkZad">
      <formula>NOT(ISERROR(SEARCH("iw.kkZad",H1949)))</formula>
    </cfRule>
  </conditionalFormatting>
  <conditionalFormatting sqref="D1942:F1942">
    <cfRule type="cellIs" dxfId="2824" priority="2024" stopIfTrue="1" operator="equal">
      <formula>0</formula>
    </cfRule>
  </conditionalFormatting>
  <conditionalFormatting sqref="D1942:F1942">
    <cfRule type="containsText" dxfId="2823" priority="2019" stopIfTrue="1" operator="containsText" text="dsoy jktdh; fo|ky;ksa esa iz;ksx gsrq fu%'kqYd">
      <formula>NOT(ISERROR(SEARCH("dsoy jktdh; fo|ky;ksa esa iz;ksx gsrq fu%'kqYd",D1942)))</formula>
    </cfRule>
    <cfRule type="containsText" dxfId="2822" priority="2020" stopIfTrue="1" operator="containsText" text="dsoy jktdh; fo|ky;ksa esa iz;ksx gsrq fu%'kqYd">
      <formula>NOT(ISERROR(SEARCH("dsoy jktdh; fo|ky;ksa esa iz;ksx gsrq fu%'kqYd",D1942)))</formula>
    </cfRule>
    <cfRule type="containsText" dxfId="2821" priority="2021" stopIfTrue="1" operator="containsText" text="dsoy jktdh; fo|ky;ksa esa iz;ksx gsrq fu%'kqYd">
      <formula>NOT(ISERROR(SEARCH("dsoy jktdh; fo|ky;ksa esa iz;ksx gsrq fu%'kqYd",D1942)))</formula>
    </cfRule>
    <cfRule type="containsText" dxfId="2820" priority="2022" stopIfTrue="1" operator="containsText" text="f'k{kk foHkkx jktLFkku">
      <formula>NOT(ISERROR(SEARCH("f'k{kk foHkkx jktLFkku",D1942)))</formula>
    </cfRule>
    <cfRule type="containsText" dxfId="2819" priority="2023" stopIfTrue="1" operator="containsText" text="iw.kkZad">
      <formula>NOT(ISERROR(SEARCH("iw.kkZad",D1942)))</formula>
    </cfRule>
  </conditionalFormatting>
  <conditionalFormatting sqref="D1943:F1943">
    <cfRule type="cellIs" dxfId="2818" priority="2018" stopIfTrue="1" operator="equal">
      <formula>0</formula>
    </cfRule>
  </conditionalFormatting>
  <conditionalFormatting sqref="D1943:F1943">
    <cfRule type="containsText" dxfId="2817" priority="2013" stopIfTrue="1" operator="containsText" text="dsoy jktdh; fo|ky;ksa esa iz;ksx gsrq fu%'kqYd">
      <formula>NOT(ISERROR(SEARCH("dsoy jktdh; fo|ky;ksa esa iz;ksx gsrq fu%'kqYd",D1943)))</formula>
    </cfRule>
    <cfRule type="containsText" dxfId="2816" priority="2014" stopIfTrue="1" operator="containsText" text="dsoy jktdh; fo|ky;ksa esa iz;ksx gsrq fu%'kqYd">
      <formula>NOT(ISERROR(SEARCH("dsoy jktdh; fo|ky;ksa esa iz;ksx gsrq fu%'kqYd",D1943)))</formula>
    </cfRule>
    <cfRule type="containsText" dxfId="2815" priority="2015" stopIfTrue="1" operator="containsText" text="dsoy jktdh; fo|ky;ksa esa iz;ksx gsrq fu%'kqYd">
      <formula>NOT(ISERROR(SEARCH("dsoy jktdh; fo|ky;ksa esa iz;ksx gsrq fu%'kqYd",D1943)))</formula>
    </cfRule>
    <cfRule type="containsText" dxfId="2814" priority="2016" stopIfTrue="1" operator="containsText" text="f'k{kk foHkkx jktLFkku">
      <formula>NOT(ISERROR(SEARCH("f'k{kk foHkkx jktLFkku",D1943)))</formula>
    </cfRule>
    <cfRule type="containsText" dxfId="2813" priority="2017" stopIfTrue="1" operator="containsText" text="iw.kkZad">
      <formula>NOT(ISERROR(SEARCH("iw.kkZad",D1943)))</formula>
    </cfRule>
  </conditionalFormatting>
  <conditionalFormatting sqref="L1944">
    <cfRule type="cellIs" dxfId="2812" priority="2012" stopIfTrue="1" operator="equal">
      <formula>0</formula>
    </cfRule>
  </conditionalFormatting>
  <conditionalFormatting sqref="L1944">
    <cfRule type="containsText" dxfId="2811" priority="2007" stopIfTrue="1" operator="containsText" text="dsoy jktdh; fo|ky;ksa esa iz;ksx gsrq fu%'kqYd">
      <formula>NOT(ISERROR(SEARCH("dsoy jktdh; fo|ky;ksa esa iz;ksx gsrq fu%'kqYd",L1944)))</formula>
    </cfRule>
    <cfRule type="containsText" dxfId="2810" priority="2008" stopIfTrue="1" operator="containsText" text="dsoy jktdh; fo|ky;ksa esa iz;ksx gsrq fu%'kqYd">
      <formula>NOT(ISERROR(SEARCH("dsoy jktdh; fo|ky;ksa esa iz;ksx gsrq fu%'kqYd",L1944)))</formula>
    </cfRule>
    <cfRule type="containsText" dxfId="2809" priority="2009" stopIfTrue="1" operator="containsText" text="dsoy jktdh; fo|ky;ksa esa iz;ksx gsrq fu%'kqYd">
      <formula>NOT(ISERROR(SEARCH("dsoy jktdh; fo|ky;ksa esa iz;ksx gsrq fu%'kqYd",L1944)))</formula>
    </cfRule>
    <cfRule type="containsText" dxfId="2808" priority="2010" stopIfTrue="1" operator="containsText" text="f'k{kk foHkkx jktLFkku">
      <formula>NOT(ISERROR(SEARCH("f'k{kk foHkkx jktLFkku",L1944)))</formula>
    </cfRule>
    <cfRule type="containsText" dxfId="2807" priority="2011" stopIfTrue="1" operator="containsText" text="iw.kkZad">
      <formula>NOT(ISERROR(SEARCH("iw.kkZad",L1944)))</formula>
    </cfRule>
  </conditionalFormatting>
  <conditionalFormatting sqref="H1945">
    <cfRule type="cellIs" dxfId="2806" priority="2006" stopIfTrue="1" operator="equal">
      <formula>0</formula>
    </cfRule>
  </conditionalFormatting>
  <conditionalFormatting sqref="H1945">
    <cfRule type="containsText" dxfId="2805" priority="2001" stopIfTrue="1" operator="containsText" text="dsoy jktdh; fo|ky;ksa esa iz;ksx gsrq fu%'kqYd">
      <formula>NOT(ISERROR(SEARCH("dsoy jktdh; fo|ky;ksa esa iz;ksx gsrq fu%'kqYd",H1945)))</formula>
    </cfRule>
    <cfRule type="containsText" dxfId="2804" priority="2002" stopIfTrue="1" operator="containsText" text="dsoy jktdh; fo|ky;ksa esa iz;ksx gsrq fu%'kqYd">
      <formula>NOT(ISERROR(SEARCH("dsoy jktdh; fo|ky;ksa esa iz;ksx gsrq fu%'kqYd",H1945)))</formula>
    </cfRule>
    <cfRule type="containsText" dxfId="2803" priority="2003" stopIfTrue="1" operator="containsText" text="dsoy jktdh; fo|ky;ksa esa iz;ksx gsrq fu%'kqYd">
      <formula>NOT(ISERROR(SEARCH("dsoy jktdh; fo|ky;ksa esa iz;ksx gsrq fu%'kqYd",H1945)))</formula>
    </cfRule>
    <cfRule type="containsText" dxfId="2802" priority="2004" stopIfTrue="1" operator="containsText" text="f'k{kk foHkkx jktLFkku">
      <formula>NOT(ISERROR(SEARCH("f'k{kk foHkkx jktLFkku",H1945)))</formula>
    </cfRule>
    <cfRule type="containsText" dxfId="2801" priority="2005" stopIfTrue="1" operator="containsText" text="iw.kkZad">
      <formula>NOT(ISERROR(SEARCH("iw.kkZad",H1945)))</formula>
    </cfRule>
  </conditionalFormatting>
  <conditionalFormatting sqref="C1938">
    <cfRule type="cellIs" dxfId="2800" priority="2000" stopIfTrue="1" operator="equal">
      <formula>0</formula>
    </cfRule>
  </conditionalFormatting>
  <conditionalFormatting sqref="C1938">
    <cfRule type="containsText" dxfId="2799" priority="1995" stopIfTrue="1" operator="containsText" text="dsoy jktdh; fo|ky;ksa esa iz;ksx gsrq fu%'kqYd">
      <formula>NOT(ISERROR(SEARCH("dsoy jktdh; fo|ky;ksa esa iz;ksx gsrq fu%'kqYd",C1938)))</formula>
    </cfRule>
    <cfRule type="containsText" dxfId="2798" priority="1996" stopIfTrue="1" operator="containsText" text="dsoy jktdh; fo|ky;ksa esa iz;ksx gsrq fu%'kqYd">
      <formula>NOT(ISERROR(SEARCH("dsoy jktdh; fo|ky;ksa esa iz;ksx gsrq fu%'kqYd",C1938)))</formula>
    </cfRule>
    <cfRule type="containsText" dxfId="2797" priority="1997" stopIfTrue="1" operator="containsText" text="dsoy jktdh; fo|ky;ksa esa iz;ksx gsrq fu%'kqYd">
      <formula>NOT(ISERROR(SEARCH("dsoy jktdh; fo|ky;ksa esa iz;ksx gsrq fu%'kqYd",C1938)))</formula>
    </cfRule>
    <cfRule type="containsText" dxfId="2796" priority="1998" stopIfTrue="1" operator="containsText" text="f'k{kk foHkkx jktLFkku">
      <formula>NOT(ISERROR(SEARCH("f'k{kk foHkkx jktLFkku",C1938)))</formula>
    </cfRule>
    <cfRule type="containsText" dxfId="2795" priority="1999" stopIfTrue="1" operator="containsText" text="iw.kkZad">
      <formula>NOT(ISERROR(SEARCH("iw.kkZad",C1938)))</formula>
    </cfRule>
  </conditionalFormatting>
  <conditionalFormatting sqref="B1937">
    <cfRule type="cellIs" dxfId="2794" priority="1994" stopIfTrue="1" operator="equal">
      <formula>0</formula>
    </cfRule>
  </conditionalFormatting>
  <conditionalFormatting sqref="B1937">
    <cfRule type="containsText" dxfId="2793" priority="1989" stopIfTrue="1" operator="containsText" text="dsoy jktdh; fo|ky;ksa esa iz;ksx gsrq fu%'kqYd">
      <formula>NOT(ISERROR(SEARCH("dsoy jktdh; fo|ky;ksa esa iz;ksx gsrq fu%'kqYd",B1937)))</formula>
    </cfRule>
    <cfRule type="containsText" dxfId="2792" priority="1990" stopIfTrue="1" operator="containsText" text="dsoy jktdh; fo|ky;ksa esa iz;ksx gsrq fu%'kqYd">
      <formula>NOT(ISERROR(SEARCH("dsoy jktdh; fo|ky;ksa esa iz;ksx gsrq fu%'kqYd",B1937)))</formula>
    </cfRule>
    <cfRule type="containsText" dxfId="2791" priority="1991" stopIfTrue="1" operator="containsText" text="dsoy jktdh; fo|ky;ksa esa iz;ksx gsrq fu%'kqYd">
      <formula>NOT(ISERROR(SEARCH("dsoy jktdh; fo|ky;ksa esa iz;ksx gsrq fu%'kqYd",B1937)))</formula>
    </cfRule>
    <cfRule type="containsText" dxfId="2790" priority="1992" stopIfTrue="1" operator="containsText" text="f'k{kk foHkkx jktLFkku">
      <formula>NOT(ISERROR(SEARCH("f'k{kk foHkkx jktLFkku",B1937)))</formula>
    </cfRule>
    <cfRule type="containsText" dxfId="2789" priority="1993" stopIfTrue="1" operator="containsText" text="iw.kkZad">
      <formula>NOT(ISERROR(SEARCH("iw.kkZad",B1937)))</formula>
    </cfRule>
  </conditionalFormatting>
  <conditionalFormatting sqref="K1933 D1933:F1933 H1933:I1933">
    <cfRule type="cellIs" dxfId="2788" priority="1988" stopIfTrue="1" operator="equal">
      <formula>0</formula>
    </cfRule>
  </conditionalFormatting>
  <conditionalFormatting sqref="K1933 D1933:F1933 H1933:I1933">
    <cfRule type="containsText" dxfId="2787" priority="1983" stopIfTrue="1" operator="containsText" text="dsoy jktdh; fo|ky;ksa esa iz;ksx gsrq fu%'kqYd">
      <formula>NOT(ISERROR(SEARCH("dsoy jktdh; fo|ky;ksa esa iz;ksx gsrq fu%'kqYd",D1933)))</formula>
    </cfRule>
    <cfRule type="containsText" dxfId="2786" priority="1984" stopIfTrue="1" operator="containsText" text="dsoy jktdh; fo|ky;ksa esa iz;ksx gsrq fu%'kqYd">
      <formula>NOT(ISERROR(SEARCH("dsoy jktdh; fo|ky;ksa esa iz;ksx gsrq fu%'kqYd",D1933)))</formula>
    </cfRule>
    <cfRule type="containsText" dxfId="2785" priority="1985" stopIfTrue="1" operator="containsText" text="dsoy jktdh; fo|ky;ksa esa iz;ksx gsrq fu%'kqYd">
      <formula>NOT(ISERROR(SEARCH("dsoy jktdh; fo|ky;ksa esa iz;ksx gsrq fu%'kqYd",D1933)))</formula>
    </cfRule>
    <cfRule type="containsText" dxfId="2784" priority="1986" stopIfTrue="1" operator="containsText" text="f'k{kk foHkkx jktLFkku">
      <formula>NOT(ISERROR(SEARCH("f'k{kk foHkkx jktLFkku",D1933)))</formula>
    </cfRule>
    <cfRule type="containsText" dxfId="2783" priority="1987" stopIfTrue="1" operator="containsText" text="iw.kkZad">
      <formula>NOT(ISERROR(SEARCH("iw.kkZad",D1933)))</formula>
    </cfRule>
  </conditionalFormatting>
  <conditionalFormatting sqref="K1933 D1933:F1933 H1933:I1933">
    <cfRule type="cellIs" dxfId="2782" priority="1981" operator="equal">
      <formula>0</formula>
    </cfRule>
    <cfRule type="containsText" dxfId="2781" priority="1982" stopIfTrue="1" operator="containsText" text="false">
      <formula>NOT(ISERROR(SEARCH("false",D1933)))</formula>
    </cfRule>
  </conditionalFormatting>
  <conditionalFormatting sqref="K1933 D1933:F1933 H1933:I1933">
    <cfRule type="containsText" dxfId="2780" priority="1980" stopIfTrue="1" operator="containsText" text="izk;ks-">
      <formula>NOT(ISERROR(SEARCH("izk;ks-",D1933)))</formula>
    </cfRule>
  </conditionalFormatting>
  <conditionalFormatting sqref="K1937 D1937:F1937 H1937:I1937">
    <cfRule type="cellIs" dxfId="2779" priority="1979" stopIfTrue="1" operator="equal">
      <formula>0</formula>
    </cfRule>
  </conditionalFormatting>
  <conditionalFormatting sqref="K1937 D1937:F1937 H1937:I1937">
    <cfRule type="containsText" dxfId="2778" priority="1974" stopIfTrue="1" operator="containsText" text="dsoy jktdh; fo|ky;ksa esa iz;ksx gsrq fu%'kqYd">
      <formula>NOT(ISERROR(SEARCH("dsoy jktdh; fo|ky;ksa esa iz;ksx gsrq fu%'kqYd",D1937)))</formula>
    </cfRule>
    <cfRule type="containsText" dxfId="2777" priority="1975" stopIfTrue="1" operator="containsText" text="dsoy jktdh; fo|ky;ksa esa iz;ksx gsrq fu%'kqYd">
      <formula>NOT(ISERROR(SEARCH("dsoy jktdh; fo|ky;ksa esa iz;ksx gsrq fu%'kqYd",D1937)))</formula>
    </cfRule>
    <cfRule type="containsText" dxfId="2776" priority="1976" stopIfTrue="1" operator="containsText" text="dsoy jktdh; fo|ky;ksa esa iz;ksx gsrq fu%'kqYd">
      <formula>NOT(ISERROR(SEARCH("dsoy jktdh; fo|ky;ksa esa iz;ksx gsrq fu%'kqYd",D1937)))</formula>
    </cfRule>
    <cfRule type="containsText" dxfId="2775" priority="1977" stopIfTrue="1" operator="containsText" text="f'k{kk foHkkx jktLFkku">
      <formula>NOT(ISERROR(SEARCH("f'k{kk foHkkx jktLFkku",D1937)))</formula>
    </cfRule>
    <cfRule type="containsText" dxfId="2774" priority="1978" stopIfTrue="1" operator="containsText" text="iw.kkZad">
      <formula>NOT(ISERROR(SEARCH("iw.kkZad",D1937)))</formula>
    </cfRule>
  </conditionalFormatting>
  <conditionalFormatting sqref="K1937 D1937:F1937 H1937:I1937">
    <cfRule type="cellIs" dxfId="2773" priority="1972" operator="equal">
      <formula>0</formula>
    </cfRule>
    <cfRule type="containsText" dxfId="2772" priority="1973" stopIfTrue="1" operator="containsText" text="false">
      <formula>NOT(ISERROR(SEARCH("false",D1937)))</formula>
    </cfRule>
  </conditionalFormatting>
  <conditionalFormatting sqref="K1937 D1937:F1937 H1937:I1937">
    <cfRule type="containsText" dxfId="2771" priority="1971" stopIfTrue="1" operator="containsText" text="izk;ks-">
      <formula>NOT(ISERROR(SEARCH("izk;ks-",D1937)))</formula>
    </cfRule>
  </conditionalFormatting>
  <conditionalFormatting sqref="D1949:D1953">
    <cfRule type="cellIs" dxfId="2770" priority="1970" stopIfTrue="1" operator="equal">
      <formula>0</formula>
    </cfRule>
  </conditionalFormatting>
  <conditionalFormatting sqref="D1949:D1953">
    <cfRule type="containsText" dxfId="2769" priority="1965" stopIfTrue="1" operator="containsText" text="dsoy jktdh; fo|ky;ksa esa iz;ksx gsrq fu%'kqYd">
      <formula>NOT(ISERROR(SEARCH("dsoy jktdh; fo|ky;ksa esa iz;ksx gsrq fu%'kqYd",D1949)))</formula>
    </cfRule>
    <cfRule type="containsText" dxfId="2768" priority="1966" stopIfTrue="1" operator="containsText" text="dsoy jktdh; fo|ky;ksa esa iz;ksx gsrq fu%'kqYd">
      <formula>NOT(ISERROR(SEARCH("dsoy jktdh; fo|ky;ksa esa iz;ksx gsrq fu%'kqYd",D1949)))</formula>
    </cfRule>
    <cfRule type="containsText" dxfId="2767" priority="1967" stopIfTrue="1" operator="containsText" text="dsoy jktdh; fo|ky;ksa esa iz;ksx gsrq fu%'kqYd">
      <formula>NOT(ISERROR(SEARCH("dsoy jktdh; fo|ky;ksa esa iz;ksx gsrq fu%'kqYd",D1949)))</formula>
    </cfRule>
    <cfRule type="containsText" dxfId="2766" priority="1968" stopIfTrue="1" operator="containsText" text="f'k{kk foHkkx jktLFkku">
      <formula>NOT(ISERROR(SEARCH("f'k{kk foHkkx jktLFkku",D1949)))</formula>
    </cfRule>
    <cfRule type="containsText" dxfId="2765" priority="1969" stopIfTrue="1" operator="containsText" text="iw.kkZad">
      <formula>NOT(ISERROR(SEARCH("iw.kkZad",D1949)))</formula>
    </cfRule>
  </conditionalFormatting>
  <conditionalFormatting sqref="F1949:F1953">
    <cfRule type="cellIs" dxfId="2764" priority="1964" stopIfTrue="1" operator="equal">
      <formula>0</formula>
    </cfRule>
  </conditionalFormatting>
  <conditionalFormatting sqref="F1949:F1953">
    <cfRule type="containsText" dxfId="2763" priority="1959" stopIfTrue="1" operator="containsText" text="dsoy jktdh; fo|ky;ksa esa iz;ksx gsrq fu%'kqYd">
      <formula>NOT(ISERROR(SEARCH("dsoy jktdh; fo|ky;ksa esa iz;ksx gsrq fu%'kqYd",F1949)))</formula>
    </cfRule>
    <cfRule type="containsText" dxfId="2762" priority="1960" stopIfTrue="1" operator="containsText" text="dsoy jktdh; fo|ky;ksa esa iz;ksx gsrq fu%'kqYd">
      <formula>NOT(ISERROR(SEARCH("dsoy jktdh; fo|ky;ksa esa iz;ksx gsrq fu%'kqYd",F1949)))</formula>
    </cfRule>
    <cfRule type="containsText" dxfId="2761" priority="1961" stopIfTrue="1" operator="containsText" text="dsoy jktdh; fo|ky;ksa esa iz;ksx gsrq fu%'kqYd">
      <formula>NOT(ISERROR(SEARCH("dsoy jktdh; fo|ky;ksa esa iz;ksx gsrq fu%'kqYd",F1949)))</formula>
    </cfRule>
    <cfRule type="containsText" dxfId="2760" priority="1962" stopIfTrue="1" operator="containsText" text="f'k{kk foHkkx jktLFkku">
      <formula>NOT(ISERROR(SEARCH("f'k{kk foHkkx jktLFkku",F1949)))</formula>
    </cfRule>
    <cfRule type="containsText" dxfId="2759" priority="1963" stopIfTrue="1" operator="containsText" text="iw.kkZad">
      <formula>NOT(ISERROR(SEARCH("iw.kkZad",F1949)))</formula>
    </cfRule>
  </conditionalFormatting>
  <conditionalFormatting sqref="B1950:C1950">
    <cfRule type="cellIs" dxfId="2758" priority="1952" stopIfTrue="1" operator="equal">
      <formula>0</formula>
    </cfRule>
  </conditionalFormatting>
  <conditionalFormatting sqref="B1950:C1950">
    <cfRule type="containsText" dxfId="2757" priority="1947" stopIfTrue="1" operator="containsText" text="dsoy jktdh; fo|ky;ksa esa iz;ksx gsrq fu%'kqYd">
      <formula>NOT(ISERROR(SEARCH("dsoy jktdh; fo|ky;ksa esa iz;ksx gsrq fu%'kqYd",B1950)))</formula>
    </cfRule>
    <cfRule type="containsText" dxfId="2756" priority="1948" stopIfTrue="1" operator="containsText" text="dsoy jktdh; fo|ky;ksa esa iz;ksx gsrq fu%'kqYd">
      <formula>NOT(ISERROR(SEARCH("dsoy jktdh; fo|ky;ksa esa iz;ksx gsrq fu%'kqYd",B1950)))</formula>
    </cfRule>
    <cfRule type="containsText" dxfId="2755" priority="1949" stopIfTrue="1" operator="containsText" text="dsoy jktdh; fo|ky;ksa esa iz;ksx gsrq fu%'kqYd">
      <formula>NOT(ISERROR(SEARCH("dsoy jktdh; fo|ky;ksa esa iz;ksx gsrq fu%'kqYd",B1950)))</formula>
    </cfRule>
    <cfRule type="containsText" dxfId="2754" priority="1950" stopIfTrue="1" operator="containsText" text="f'k{kk foHkkx jktLFkku">
      <formula>NOT(ISERROR(SEARCH("f'k{kk foHkkx jktLFkku",B1950)))</formula>
    </cfRule>
    <cfRule type="containsText" dxfId="2753" priority="1951" stopIfTrue="1" operator="containsText" text="iw.kkZad">
      <formula>NOT(ISERROR(SEARCH("iw.kkZad",B1950)))</formula>
    </cfRule>
  </conditionalFormatting>
  <conditionalFormatting sqref="G1934:G1936">
    <cfRule type="expression" dxfId="2752" priority="1946">
      <formula>is(error)</formula>
    </cfRule>
  </conditionalFormatting>
  <conditionalFormatting sqref="G1934:G1936">
    <cfRule type="cellIs" dxfId="2751" priority="1945" operator="equal">
      <formula>0</formula>
    </cfRule>
  </conditionalFormatting>
  <conditionalFormatting sqref="G1934:G1936">
    <cfRule type="expression" dxfId="2750" priority="1944">
      <formula>ISERROR(G1934)</formula>
    </cfRule>
  </conditionalFormatting>
  <conditionalFormatting sqref="K1934:K1936">
    <cfRule type="expression" dxfId="2749" priority="1943">
      <formula>is(error)</formula>
    </cfRule>
  </conditionalFormatting>
  <conditionalFormatting sqref="K1934:K1936">
    <cfRule type="cellIs" dxfId="2748" priority="1942" operator="equal">
      <formula>0</formula>
    </cfRule>
  </conditionalFormatting>
  <conditionalFormatting sqref="K1934:K1936">
    <cfRule type="expression" dxfId="2747" priority="1941">
      <formula>ISERROR(K1934)</formula>
    </cfRule>
  </conditionalFormatting>
  <conditionalFormatting sqref="G1938">
    <cfRule type="expression" dxfId="2746" priority="1940">
      <formula>is(error)</formula>
    </cfRule>
  </conditionalFormatting>
  <conditionalFormatting sqref="G1938">
    <cfRule type="cellIs" dxfId="2745" priority="1939" operator="equal">
      <formula>0</formula>
    </cfRule>
  </conditionalFormatting>
  <conditionalFormatting sqref="G1938">
    <cfRule type="expression" dxfId="2744" priority="1938">
      <formula>ISERROR(G1938)</formula>
    </cfRule>
  </conditionalFormatting>
  <conditionalFormatting sqref="K1938">
    <cfRule type="expression" dxfId="2743" priority="1937">
      <formula>is(error)</formula>
    </cfRule>
  </conditionalFormatting>
  <conditionalFormatting sqref="K1938">
    <cfRule type="cellIs" dxfId="2742" priority="1936" operator="equal">
      <formula>0</formula>
    </cfRule>
  </conditionalFormatting>
  <conditionalFormatting sqref="K1938">
    <cfRule type="expression" dxfId="2741" priority="1935">
      <formula>ISERROR(K1938)</formula>
    </cfRule>
  </conditionalFormatting>
  <conditionalFormatting sqref="O1941:Q1941">
    <cfRule type="cellIs" dxfId="2740" priority="1934" stopIfTrue="1" operator="equal">
      <formula>0</formula>
    </cfRule>
  </conditionalFormatting>
  <conditionalFormatting sqref="O1941:Q1941">
    <cfRule type="containsText" dxfId="2739" priority="1929" stopIfTrue="1" operator="containsText" text="dsoy jktdh; fo|ky;ksa esa iz;ksx gsrq fu%'kqYd">
      <formula>NOT(ISERROR(SEARCH("dsoy jktdh; fo|ky;ksa esa iz;ksx gsrq fu%'kqYd",O1941)))</formula>
    </cfRule>
    <cfRule type="containsText" dxfId="2738" priority="1930" stopIfTrue="1" operator="containsText" text="dsoy jktdh; fo|ky;ksa esa iz;ksx gsrq fu%'kqYd">
      <formula>NOT(ISERROR(SEARCH("dsoy jktdh; fo|ky;ksa esa iz;ksx gsrq fu%'kqYd",O1941)))</formula>
    </cfRule>
    <cfRule type="containsText" dxfId="2737" priority="1931" stopIfTrue="1" operator="containsText" text="dsoy jktdh; fo|ky;ksa esa iz;ksx gsrq fu%'kqYd">
      <formula>NOT(ISERROR(SEARCH("dsoy jktdh; fo|ky;ksa esa iz;ksx gsrq fu%'kqYd",O1941)))</formula>
    </cfRule>
    <cfRule type="containsText" dxfId="2736" priority="1932" stopIfTrue="1" operator="containsText" text="f'k{kk foHkkx jktLFkku">
      <formula>NOT(ISERROR(SEARCH("f'k{kk foHkkx jktLFkku",O1941)))</formula>
    </cfRule>
    <cfRule type="containsText" dxfId="2735" priority="1933" stopIfTrue="1" operator="containsText" text="iw.kkZad">
      <formula>NOT(ISERROR(SEARCH("iw.kkZad",O1941)))</formula>
    </cfRule>
  </conditionalFormatting>
  <conditionalFormatting sqref="F1945">
    <cfRule type="cellIs" dxfId="2734" priority="1898" stopIfTrue="1" operator="equal">
      <formula>0</formula>
    </cfRule>
  </conditionalFormatting>
  <conditionalFormatting sqref="F1945">
    <cfRule type="containsText" dxfId="2733" priority="1893" stopIfTrue="1" operator="containsText" text="dsoy jktdh; fo|ky;ksa esa iz;ksx gsrq fu%'kqYd">
      <formula>NOT(ISERROR(SEARCH("dsoy jktdh; fo|ky;ksa esa iz;ksx gsrq fu%'kqYd",F1945)))</formula>
    </cfRule>
    <cfRule type="containsText" dxfId="2732" priority="1894" stopIfTrue="1" operator="containsText" text="dsoy jktdh; fo|ky;ksa esa iz;ksx gsrq fu%'kqYd">
      <formula>NOT(ISERROR(SEARCH("dsoy jktdh; fo|ky;ksa esa iz;ksx gsrq fu%'kqYd",F1945)))</formula>
    </cfRule>
    <cfRule type="containsText" dxfId="2731" priority="1895" stopIfTrue="1" operator="containsText" text="dsoy jktdh; fo|ky;ksa esa iz;ksx gsrq fu%'kqYd">
      <formula>NOT(ISERROR(SEARCH("dsoy jktdh; fo|ky;ksa esa iz;ksx gsrq fu%'kqYd",F1945)))</formula>
    </cfRule>
    <cfRule type="containsText" dxfId="2730" priority="1896" stopIfTrue="1" operator="containsText" text="f'k{kk foHkkx jktLFkku">
      <formula>NOT(ISERROR(SEARCH("f'k{kk foHkkx jktLFkku",F1945)))</formula>
    </cfRule>
    <cfRule type="containsText" dxfId="2729" priority="1897" stopIfTrue="1" operator="containsText" text="iw.kkZad">
      <formula>NOT(ISERROR(SEARCH("iw.kkZad",F1945)))</formula>
    </cfRule>
  </conditionalFormatting>
  <conditionalFormatting sqref="N1941:N1943">
    <cfRule type="cellIs" dxfId="2728" priority="1916" stopIfTrue="1" operator="equal">
      <formula>0</formula>
    </cfRule>
  </conditionalFormatting>
  <conditionalFormatting sqref="N1941:N1943">
    <cfRule type="containsText" dxfId="2727" priority="1911" stopIfTrue="1" operator="containsText" text="dsoy jktdh; fo|ky;ksa esa iz;ksx gsrq fu%'kqYd">
      <formula>NOT(ISERROR(SEARCH("dsoy jktdh; fo|ky;ksa esa iz;ksx gsrq fu%'kqYd",N1941)))</formula>
    </cfRule>
    <cfRule type="containsText" dxfId="2726" priority="1912" stopIfTrue="1" operator="containsText" text="dsoy jktdh; fo|ky;ksa esa iz;ksx gsrq fu%'kqYd">
      <formula>NOT(ISERROR(SEARCH("dsoy jktdh; fo|ky;ksa esa iz;ksx gsrq fu%'kqYd",N1941)))</formula>
    </cfRule>
    <cfRule type="containsText" dxfId="2725" priority="1913" stopIfTrue="1" operator="containsText" text="dsoy jktdh; fo|ky;ksa esa iz;ksx gsrq fu%'kqYd">
      <formula>NOT(ISERROR(SEARCH("dsoy jktdh; fo|ky;ksa esa iz;ksx gsrq fu%'kqYd",N1941)))</formula>
    </cfRule>
    <cfRule type="containsText" dxfId="2724" priority="1914" stopIfTrue="1" operator="containsText" text="f'k{kk foHkkx jktLFkku">
      <formula>NOT(ISERROR(SEARCH("f'k{kk foHkkx jktLFkku",N1941)))</formula>
    </cfRule>
    <cfRule type="containsText" dxfId="2723" priority="1915" stopIfTrue="1" operator="containsText" text="iw.kkZad">
      <formula>NOT(ISERROR(SEARCH("iw.kkZad",N1941)))</formula>
    </cfRule>
  </conditionalFormatting>
  <conditionalFormatting sqref="J1941:J1943">
    <cfRule type="cellIs" dxfId="2722" priority="1910" stopIfTrue="1" operator="equal">
      <formula>0</formula>
    </cfRule>
  </conditionalFormatting>
  <conditionalFormatting sqref="J1941:J1943">
    <cfRule type="containsText" dxfId="2721" priority="1905" stopIfTrue="1" operator="containsText" text="dsoy jktdh; fo|ky;ksa esa iz;ksx gsrq fu%'kqYd">
      <formula>NOT(ISERROR(SEARCH("dsoy jktdh; fo|ky;ksa esa iz;ksx gsrq fu%'kqYd",J1941)))</formula>
    </cfRule>
    <cfRule type="containsText" dxfId="2720" priority="1906" stopIfTrue="1" operator="containsText" text="dsoy jktdh; fo|ky;ksa esa iz;ksx gsrq fu%'kqYd">
      <formula>NOT(ISERROR(SEARCH("dsoy jktdh; fo|ky;ksa esa iz;ksx gsrq fu%'kqYd",J1941)))</formula>
    </cfRule>
    <cfRule type="containsText" dxfId="2719" priority="1907" stopIfTrue="1" operator="containsText" text="dsoy jktdh; fo|ky;ksa esa iz;ksx gsrq fu%'kqYd">
      <formula>NOT(ISERROR(SEARCH("dsoy jktdh; fo|ky;ksa esa iz;ksx gsrq fu%'kqYd",J1941)))</formula>
    </cfRule>
    <cfRule type="containsText" dxfId="2718" priority="1908" stopIfTrue="1" operator="containsText" text="f'k{kk foHkkx jktLFkku">
      <formula>NOT(ISERROR(SEARCH("f'k{kk foHkkx jktLFkku",J1941)))</formula>
    </cfRule>
    <cfRule type="containsText" dxfId="2717" priority="1909" stopIfTrue="1" operator="containsText" text="iw.kkZad">
      <formula>NOT(ISERROR(SEARCH("iw.kkZad",J1941)))</formula>
    </cfRule>
  </conditionalFormatting>
  <conditionalFormatting sqref="O1942:Q1942">
    <cfRule type="cellIs" dxfId="2716" priority="1928" stopIfTrue="1" operator="equal">
      <formula>0</formula>
    </cfRule>
  </conditionalFormatting>
  <conditionalFormatting sqref="O1942:Q1942">
    <cfRule type="containsText" dxfId="2715" priority="1923" stopIfTrue="1" operator="containsText" text="dsoy jktdh; fo|ky;ksa esa iz;ksx gsrq fu%'kqYd">
      <formula>NOT(ISERROR(SEARCH("dsoy jktdh; fo|ky;ksa esa iz;ksx gsrq fu%'kqYd",O1942)))</formula>
    </cfRule>
    <cfRule type="containsText" dxfId="2714" priority="1924" stopIfTrue="1" operator="containsText" text="dsoy jktdh; fo|ky;ksa esa iz;ksx gsrq fu%'kqYd">
      <formula>NOT(ISERROR(SEARCH("dsoy jktdh; fo|ky;ksa esa iz;ksx gsrq fu%'kqYd",O1942)))</formula>
    </cfRule>
    <cfRule type="containsText" dxfId="2713" priority="1925" stopIfTrue="1" operator="containsText" text="dsoy jktdh; fo|ky;ksa esa iz;ksx gsrq fu%'kqYd">
      <formula>NOT(ISERROR(SEARCH("dsoy jktdh; fo|ky;ksa esa iz;ksx gsrq fu%'kqYd",O1942)))</formula>
    </cfRule>
    <cfRule type="containsText" dxfId="2712" priority="1926" stopIfTrue="1" operator="containsText" text="f'k{kk foHkkx jktLFkku">
      <formula>NOT(ISERROR(SEARCH("f'k{kk foHkkx jktLFkku",O1942)))</formula>
    </cfRule>
    <cfRule type="containsText" dxfId="2711" priority="1927" stopIfTrue="1" operator="containsText" text="iw.kkZad">
      <formula>NOT(ISERROR(SEARCH("iw.kkZad",O1942)))</formula>
    </cfRule>
  </conditionalFormatting>
  <conditionalFormatting sqref="O1943:Q1943">
    <cfRule type="cellIs" dxfId="2710" priority="1922" stopIfTrue="1" operator="equal">
      <formula>0</formula>
    </cfRule>
  </conditionalFormatting>
  <conditionalFormatting sqref="O1943:Q1943">
    <cfRule type="containsText" dxfId="2709" priority="1917" stopIfTrue="1" operator="containsText" text="dsoy jktdh; fo|ky;ksa esa iz;ksx gsrq fu%'kqYd">
      <formula>NOT(ISERROR(SEARCH("dsoy jktdh; fo|ky;ksa esa iz;ksx gsrq fu%'kqYd",O1943)))</formula>
    </cfRule>
    <cfRule type="containsText" dxfId="2708" priority="1918" stopIfTrue="1" operator="containsText" text="dsoy jktdh; fo|ky;ksa esa iz;ksx gsrq fu%'kqYd">
      <formula>NOT(ISERROR(SEARCH("dsoy jktdh; fo|ky;ksa esa iz;ksx gsrq fu%'kqYd",O1943)))</formula>
    </cfRule>
    <cfRule type="containsText" dxfId="2707" priority="1919" stopIfTrue="1" operator="containsText" text="dsoy jktdh; fo|ky;ksa esa iz;ksx gsrq fu%'kqYd">
      <formula>NOT(ISERROR(SEARCH("dsoy jktdh; fo|ky;ksa esa iz;ksx gsrq fu%'kqYd",O1943)))</formula>
    </cfRule>
    <cfRule type="containsText" dxfId="2706" priority="1920" stopIfTrue="1" operator="containsText" text="f'k{kk foHkkx jktLFkku">
      <formula>NOT(ISERROR(SEARCH("f'k{kk foHkkx jktLFkku",O1943)))</formula>
    </cfRule>
    <cfRule type="containsText" dxfId="2705" priority="1921" stopIfTrue="1" operator="containsText" text="iw.kkZad">
      <formula>NOT(ISERROR(SEARCH("iw.kkZad",O1943)))</formula>
    </cfRule>
  </conditionalFormatting>
  <conditionalFormatting sqref="D1945">
    <cfRule type="cellIs" dxfId="2704" priority="1904" stopIfTrue="1" operator="equal">
      <formula>0</formula>
    </cfRule>
  </conditionalFormatting>
  <conditionalFormatting sqref="D1945">
    <cfRule type="containsText" dxfId="2703" priority="1899" stopIfTrue="1" operator="containsText" text="dsoy jktdh; fo|ky;ksa esa iz;ksx gsrq fu%'kqYd">
      <formula>NOT(ISERROR(SEARCH("dsoy jktdh; fo|ky;ksa esa iz;ksx gsrq fu%'kqYd",D1945)))</formula>
    </cfRule>
    <cfRule type="containsText" dxfId="2702" priority="1900" stopIfTrue="1" operator="containsText" text="dsoy jktdh; fo|ky;ksa esa iz;ksx gsrq fu%'kqYd">
      <formula>NOT(ISERROR(SEARCH("dsoy jktdh; fo|ky;ksa esa iz;ksx gsrq fu%'kqYd",D1945)))</formula>
    </cfRule>
    <cfRule type="containsText" dxfId="2701" priority="1901" stopIfTrue="1" operator="containsText" text="dsoy jktdh; fo|ky;ksa esa iz;ksx gsrq fu%'kqYd">
      <formula>NOT(ISERROR(SEARCH("dsoy jktdh; fo|ky;ksa esa iz;ksx gsrq fu%'kqYd",D1945)))</formula>
    </cfRule>
    <cfRule type="containsText" dxfId="2700" priority="1902" stopIfTrue="1" operator="containsText" text="f'k{kk foHkkx jktLFkku">
      <formula>NOT(ISERROR(SEARCH("f'k{kk foHkkx jktLFkku",D1945)))</formula>
    </cfRule>
    <cfRule type="containsText" dxfId="2699" priority="1903" stopIfTrue="1" operator="containsText" text="iw.kkZad">
      <formula>NOT(ISERROR(SEARCH("iw.kkZad",D1945)))</formula>
    </cfRule>
  </conditionalFormatting>
  <conditionalFormatting sqref="L1945">
    <cfRule type="cellIs" dxfId="2698" priority="1892" stopIfTrue="1" operator="equal">
      <formula>0</formula>
    </cfRule>
  </conditionalFormatting>
  <conditionalFormatting sqref="L1945">
    <cfRule type="containsText" dxfId="2697" priority="1887" stopIfTrue="1" operator="containsText" text="dsoy jktdh; fo|ky;ksa esa iz;ksx gsrq fu%'kqYd">
      <formula>NOT(ISERROR(SEARCH("dsoy jktdh; fo|ky;ksa esa iz;ksx gsrq fu%'kqYd",L1945)))</formula>
    </cfRule>
    <cfRule type="containsText" dxfId="2696" priority="1888" stopIfTrue="1" operator="containsText" text="dsoy jktdh; fo|ky;ksa esa iz;ksx gsrq fu%'kqYd">
      <formula>NOT(ISERROR(SEARCH("dsoy jktdh; fo|ky;ksa esa iz;ksx gsrq fu%'kqYd",L1945)))</formula>
    </cfRule>
    <cfRule type="containsText" dxfId="2695" priority="1889" stopIfTrue="1" operator="containsText" text="dsoy jktdh; fo|ky;ksa esa iz;ksx gsrq fu%'kqYd">
      <formula>NOT(ISERROR(SEARCH("dsoy jktdh; fo|ky;ksa esa iz;ksx gsrq fu%'kqYd",L1945)))</formula>
    </cfRule>
    <cfRule type="containsText" dxfId="2694" priority="1890" stopIfTrue="1" operator="containsText" text="f'k{kk foHkkx jktLFkku">
      <formula>NOT(ISERROR(SEARCH("f'k{kk foHkkx jktLFkku",L1945)))</formula>
    </cfRule>
    <cfRule type="containsText" dxfId="2693" priority="1891" stopIfTrue="1" operator="containsText" text="iw.kkZad">
      <formula>NOT(ISERROR(SEARCH("iw.kkZad",L1945)))</formula>
    </cfRule>
  </conditionalFormatting>
  <conditionalFormatting sqref="L1946">
    <cfRule type="cellIs" dxfId="2692" priority="1886" stopIfTrue="1" operator="equal">
      <formula>0</formula>
    </cfRule>
  </conditionalFormatting>
  <conditionalFormatting sqref="L1946">
    <cfRule type="containsText" dxfId="2691" priority="1881" stopIfTrue="1" operator="containsText" text="dsoy jktdh; fo|ky;ksa esa iz;ksx gsrq fu%'kqYd">
      <formula>NOT(ISERROR(SEARCH("dsoy jktdh; fo|ky;ksa esa iz;ksx gsrq fu%'kqYd",L1946)))</formula>
    </cfRule>
    <cfRule type="containsText" dxfId="2690" priority="1882" stopIfTrue="1" operator="containsText" text="dsoy jktdh; fo|ky;ksa esa iz;ksx gsrq fu%'kqYd">
      <formula>NOT(ISERROR(SEARCH("dsoy jktdh; fo|ky;ksa esa iz;ksx gsrq fu%'kqYd",L1946)))</formula>
    </cfRule>
    <cfRule type="containsText" dxfId="2689" priority="1883" stopIfTrue="1" operator="containsText" text="dsoy jktdh; fo|ky;ksa esa iz;ksx gsrq fu%'kqYd">
      <formula>NOT(ISERROR(SEARCH("dsoy jktdh; fo|ky;ksa esa iz;ksx gsrq fu%'kqYd",L1946)))</formula>
    </cfRule>
    <cfRule type="containsText" dxfId="2688" priority="1884" stopIfTrue="1" operator="containsText" text="f'k{kk foHkkx jktLFkku">
      <formula>NOT(ISERROR(SEARCH("f'k{kk foHkkx jktLFkku",L1946)))</formula>
    </cfRule>
    <cfRule type="containsText" dxfId="2687" priority="1885" stopIfTrue="1" operator="containsText" text="iw.kkZad">
      <formula>NOT(ISERROR(SEARCH("iw.kkZad",L1946)))</formula>
    </cfRule>
  </conditionalFormatting>
  <conditionalFormatting sqref="O1944">
    <cfRule type="cellIs" dxfId="2686" priority="1880" stopIfTrue="1" operator="equal">
      <formula>0</formula>
    </cfRule>
  </conditionalFormatting>
  <conditionalFormatting sqref="O1944">
    <cfRule type="containsText" dxfId="2685" priority="1875" stopIfTrue="1" operator="containsText" text="dsoy jktdh; fo|ky;ksa esa iz;ksx gsrq fu%'kqYd">
      <formula>NOT(ISERROR(SEARCH("dsoy jktdh; fo|ky;ksa esa iz;ksx gsrq fu%'kqYd",O1944)))</formula>
    </cfRule>
    <cfRule type="containsText" dxfId="2684" priority="1876" stopIfTrue="1" operator="containsText" text="dsoy jktdh; fo|ky;ksa esa iz;ksx gsrq fu%'kqYd">
      <formula>NOT(ISERROR(SEARCH("dsoy jktdh; fo|ky;ksa esa iz;ksx gsrq fu%'kqYd",O1944)))</formula>
    </cfRule>
    <cfRule type="containsText" dxfId="2683" priority="1877" stopIfTrue="1" operator="containsText" text="dsoy jktdh; fo|ky;ksa esa iz;ksx gsrq fu%'kqYd">
      <formula>NOT(ISERROR(SEARCH("dsoy jktdh; fo|ky;ksa esa iz;ksx gsrq fu%'kqYd",O1944)))</formula>
    </cfRule>
    <cfRule type="containsText" dxfId="2682" priority="1878" stopIfTrue="1" operator="containsText" text="f'k{kk foHkkx jktLFkku">
      <formula>NOT(ISERROR(SEARCH("f'k{kk foHkkx jktLFkku",O1944)))</formula>
    </cfRule>
    <cfRule type="containsText" dxfId="2681" priority="1879" stopIfTrue="1" operator="containsText" text="iw.kkZad">
      <formula>NOT(ISERROR(SEARCH("iw.kkZad",O1944)))</formula>
    </cfRule>
  </conditionalFormatting>
  <conditionalFormatting sqref="O1945">
    <cfRule type="cellIs" dxfId="2680" priority="1874" stopIfTrue="1" operator="equal">
      <formula>0</formula>
    </cfRule>
  </conditionalFormatting>
  <conditionalFormatting sqref="O1945">
    <cfRule type="containsText" dxfId="2679" priority="1869" stopIfTrue="1" operator="containsText" text="dsoy jktdh; fo|ky;ksa esa iz;ksx gsrq fu%'kqYd">
      <formula>NOT(ISERROR(SEARCH("dsoy jktdh; fo|ky;ksa esa iz;ksx gsrq fu%'kqYd",O1945)))</formula>
    </cfRule>
    <cfRule type="containsText" dxfId="2678" priority="1870" stopIfTrue="1" operator="containsText" text="dsoy jktdh; fo|ky;ksa esa iz;ksx gsrq fu%'kqYd">
      <formula>NOT(ISERROR(SEARCH("dsoy jktdh; fo|ky;ksa esa iz;ksx gsrq fu%'kqYd",O1945)))</formula>
    </cfRule>
    <cfRule type="containsText" dxfId="2677" priority="1871" stopIfTrue="1" operator="containsText" text="dsoy jktdh; fo|ky;ksa esa iz;ksx gsrq fu%'kqYd">
      <formula>NOT(ISERROR(SEARCH("dsoy jktdh; fo|ky;ksa esa iz;ksx gsrq fu%'kqYd",O1945)))</formula>
    </cfRule>
    <cfRule type="containsText" dxfId="2676" priority="1872" stopIfTrue="1" operator="containsText" text="f'k{kk foHkkx jktLFkku">
      <formula>NOT(ISERROR(SEARCH("f'k{kk foHkkx jktLFkku",O1945)))</formula>
    </cfRule>
    <cfRule type="containsText" dxfId="2675" priority="1873" stopIfTrue="1" operator="containsText" text="iw.kkZad">
      <formula>NOT(ISERROR(SEARCH("iw.kkZad",O1945)))</formula>
    </cfRule>
  </conditionalFormatting>
  <conditionalFormatting sqref="O1946">
    <cfRule type="cellIs" dxfId="2674" priority="1868" stopIfTrue="1" operator="equal">
      <formula>0</formula>
    </cfRule>
  </conditionalFormatting>
  <conditionalFormatting sqref="O1946">
    <cfRule type="containsText" dxfId="2673" priority="1863" stopIfTrue="1" operator="containsText" text="dsoy jktdh; fo|ky;ksa esa iz;ksx gsrq fu%'kqYd">
      <formula>NOT(ISERROR(SEARCH("dsoy jktdh; fo|ky;ksa esa iz;ksx gsrq fu%'kqYd",O1946)))</formula>
    </cfRule>
    <cfRule type="containsText" dxfId="2672" priority="1864" stopIfTrue="1" operator="containsText" text="dsoy jktdh; fo|ky;ksa esa iz;ksx gsrq fu%'kqYd">
      <formula>NOT(ISERROR(SEARCH("dsoy jktdh; fo|ky;ksa esa iz;ksx gsrq fu%'kqYd",O1946)))</formula>
    </cfRule>
    <cfRule type="containsText" dxfId="2671" priority="1865" stopIfTrue="1" operator="containsText" text="dsoy jktdh; fo|ky;ksa esa iz;ksx gsrq fu%'kqYd">
      <formula>NOT(ISERROR(SEARCH("dsoy jktdh; fo|ky;ksa esa iz;ksx gsrq fu%'kqYd",O1946)))</formula>
    </cfRule>
    <cfRule type="containsText" dxfId="2670" priority="1866" stopIfTrue="1" operator="containsText" text="f'k{kk foHkkx jktLFkku">
      <formula>NOT(ISERROR(SEARCH("f'k{kk foHkkx jktLFkku",O1946)))</formula>
    </cfRule>
    <cfRule type="containsText" dxfId="2669" priority="1867" stopIfTrue="1" operator="containsText" text="iw.kkZad">
      <formula>NOT(ISERROR(SEARCH("iw.kkZad",O1946)))</formula>
    </cfRule>
  </conditionalFormatting>
  <conditionalFormatting sqref="J1949:J1952">
    <cfRule type="cellIs" dxfId="2668" priority="1862" stopIfTrue="1" operator="equal">
      <formula>0</formula>
    </cfRule>
  </conditionalFormatting>
  <conditionalFormatting sqref="J1949:J1952">
    <cfRule type="containsText" dxfId="2667" priority="1857" stopIfTrue="1" operator="containsText" text="dsoy jktdh; fo|ky;ksa esa iz;ksx gsrq fu%'kqYd">
      <formula>NOT(ISERROR(SEARCH("dsoy jktdh; fo|ky;ksa esa iz;ksx gsrq fu%'kqYd",J1949)))</formula>
    </cfRule>
    <cfRule type="containsText" dxfId="2666" priority="1858" stopIfTrue="1" operator="containsText" text="dsoy jktdh; fo|ky;ksa esa iz;ksx gsrq fu%'kqYd">
      <formula>NOT(ISERROR(SEARCH("dsoy jktdh; fo|ky;ksa esa iz;ksx gsrq fu%'kqYd",J1949)))</formula>
    </cfRule>
    <cfRule type="containsText" dxfId="2665" priority="1859" stopIfTrue="1" operator="containsText" text="dsoy jktdh; fo|ky;ksa esa iz;ksx gsrq fu%'kqYd">
      <formula>NOT(ISERROR(SEARCH("dsoy jktdh; fo|ky;ksa esa iz;ksx gsrq fu%'kqYd",J1949)))</formula>
    </cfRule>
    <cfRule type="containsText" dxfId="2664" priority="1860" stopIfTrue="1" operator="containsText" text="f'k{kk foHkkx jktLFkku">
      <formula>NOT(ISERROR(SEARCH("f'k{kk foHkkx jktLFkku",J1949)))</formula>
    </cfRule>
    <cfRule type="containsText" dxfId="2663" priority="1861" stopIfTrue="1" operator="containsText" text="iw.kkZad">
      <formula>NOT(ISERROR(SEARCH("iw.kkZad",J1949)))</formula>
    </cfRule>
  </conditionalFormatting>
  <conditionalFormatting sqref="J1953">
    <cfRule type="cellIs" dxfId="2662" priority="1856" stopIfTrue="1" operator="equal">
      <formula>0</formula>
    </cfRule>
  </conditionalFormatting>
  <conditionalFormatting sqref="J1953">
    <cfRule type="containsText" dxfId="2661" priority="1851" stopIfTrue="1" operator="containsText" text="dsoy jktdh; fo|ky;ksa esa iz;ksx gsrq fu%'kqYd">
      <formula>NOT(ISERROR(SEARCH("dsoy jktdh; fo|ky;ksa esa iz;ksx gsrq fu%'kqYd",J1953)))</formula>
    </cfRule>
    <cfRule type="containsText" dxfId="2660" priority="1852" stopIfTrue="1" operator="containsText" text="dsoy jktdh; fo|ky;ksa esa iz;ksx gsrq fu%'kqYd">
      <formula>NOT(ISERROR(SEARCH("dsoy jktdh; fo|ky;ksa esa iz;ksx gsrq fu%'kqYd",J1953)))</formula>
    </cfRule>
    <cfRule type="containsText" dxfId="2659" priority="1853" stopIfTrue="1" operator="containsText" text="dsoy jktdh; fo|ky;ksa esa iz;ksx gsrq fu%'kqYd">
      <formula>NOT(ISERROR(SEARCH("dsoy jktdh; fo|ky;ksa esa iz;ksx gsrq fu%'kqYd",J1953)))</formula>
    </cfRule>
    <cfRule type="containsText" dxfId="2658" priority="1854" stopIfTrue="1" operator="containsText" text="f'k{kk foHkkx jktLFkku">
      <formula>NOT(ISERROR(SEARCH("f'k{kk foHkkx jktLFkku",J1953)))</formula>
    </cfRule>
    <cfRule type="containsText" dxfId="2657" priority="1855" stopIfTrue="1" operator="containsText" text="iw.kkZad">
      <formula>NOT(ISERROR(SEARCH("iw.kkZad",J1953)))</formula>
    </cfRule>
  </conditionalFormatting>
  <conditionalFormatting sqref="N1929">
    <cfRule type="cellIs" dxfId="2656" priority="1850" stopIfTrue="1" operator="equal">
      <formula>0</formula>
    </cfRule>
  </conditionalFormatting>
  <conditionalFormatting sqref="N1929">
    <cfRule type="containsText" dxfId="2655" priority="1845" stopIfTrue="1" operator="containsText" text="dsoy jktdh; fo|ky;ksa esa iz;ksx gsrq fu%'kqYd">
      <formula>NOT(ISERROR(SEARCH("dsoy jktdh; fo|ky;ksa esa iz;ksx gsrq fu%'kqYd",N1929)))</formula>
    </cfRule>
    <cfRule type="containsText" dxfId="2654" priority="1846" stopIfTrue="1" operator="containsText" text="dsoy jktdh; fo|ky;ksa esa iz;ksx gsrq fu%'kqYd">
      <formula>NOT(ISERROR(SEARCH("dsoy jktdh; fo|ky;ksa esa iz;ksx gsrq fu%'kqYd",N1929)))</formula>
    </cfRule>
    <cfRule type="containsText" dxfId="2653" priority="1847" stopIfTrue="1" operator="containsText" text="dsoy jktdh; fo|ky;ksa esa iz;ksx gsrq fu%'kqYd">
      <formula>NOT(ISERROR(SEARCH("dsoy jktdh; fo|ky;ksa esa iz;ksx gsrq fu%'kqYd",N1929)))</formula>
    </cfRule>
    <cfRule type="containsText" dxfId="2652" priority="1848" stopIfTrue="1" operator="containsText" text="f'k{kk foHkkx jktLFkku">
      <formula>NOT(ISERROR(SEARCH("f'k{kk foHkkx jktLFkku",N1929)))</formula>
    </cfRule>
    <cfRule type="containsText" dxfId="2651" priority="1849" stopIfTrue="1" operator="containsText" text="iw.kkZad">
      <formula>NOT(ISERROR(SEARCH("iw.kkZad",N1929)))</formula>
    </cfRule>
  </conditionalFormatting>
  <conditionalFormatting sqref="N1930">
    <cfRule type="cellIs" dxfId="2650" priority="1844" stopIfTrue="1" operator="equal">
      <formula>0</formula>
    </cfRule>
  </conditionalFormatting>
  <conditionalFormatting sqref="N1930">
    <cfRule type="containsText" dxfId="2649" priority="1839" stopIfTrue="1" operator="containsText" text="dsoy jktdh; fo|ky;ksa esa iz;ksx gsrq fu%'kqYd">
      <formula>NOT(ISERROR(SEARCH("dsoy jktdh; fo|ky;ksa esa iz;ksx gsrq fu%'kqYd",N1930)))</formula>
    </cfRule>
    <cfRule type="containsText" dxfId="2648" priority="1840" stopIfTrue="1" operator="containsText" text="dsoy jktdh; fo|ky;ksa esa iz;ksx gsrq fu%'kqYd">
      <formula>NOT(ISERROR(SEARCH("dsoy jktdh; fo|ky;ksa esa iz;ksx gsrq fu%'kqYd",N1930)))</formula>
    </cfRule>
    <cfRule type="containsText" dxfId="2647" priority="1841" stopIfTrue="1" operator="containsText" text="dsoy jktdh; fo|ky;ksa esa iz;ksx gsrq fu%'kqYd">
      <formula>NOT(ISERROR(SEARCH("dsoy jktdh; fo|ky;ksa esa iz;ksx gsrq fu%'kqYd",N1930)))</formula>
    </cfRule>
    <cfRule type="containsText" dxfId="2646" priority="1842" stopIfTrue="1" operator="containsText" text="f'k{kk foHkkx jktLFkku">
      <formula>NOT(ISERROR(SEARCH("f'k{kk foHkkx jktLFkku",N1930)))</formula>
    </cfRule>
    <cfRule type="containsText" dxfId="2645" priority="1843" stopIfTrue="1" operator="containsText" text="iw.kkZad">
      <formula>NOT(ISERROR(SEARCH("iw.kkZad",N1930)))</formula>
    </cfRule>
  </conditionalFormatting>
  <conditionalFormatting sqref="B1930:C1930">
    <cfRule type="cellIs" dxfId="2644" priority="1838" stopIfTrue="1" operator="equal">
      <formula>0</formula>
    </cfRule>
  </conditionalFormatting>
  <conditionalFormatting sqref="B1930:C1930">
    <cfRule type="containsText" dxfId="2643" priority="1833" stopIfTrue="1" operator="containsText" text="dsoy jktdh; fo|ky;ksa esa iz;ksx gsrq fu%'kqYd">
      <formula>NOT(ISERROR(SEARCH("dsoy jktdh; fo|ky;ksa esa iz;ksx gsrq fu%'kqYd",B1930)))</formula>
    </cfRule>
    <cfRule type="containsText" dxfId="2642" priority="1834" stopIfTrue="1" operator="containsText" text="dsoy jktdh; fo|ky;ksa esa iz;ksx gsrq fu%'kqYd">
      <formula>NOT(ISERROR(SEARCH("dsoy jktdh; fo|ky;ksa esa iz;ksx gsrq fu%'kqYd",B1930)))</formula>
    </cfRule>
    <cfRule type="containsText" dxfId="2641" priority="1835" stopIfTrue="1" operator="containsText" text="dsoy jktdh; fo|ky;ksa esa iz;ksx gsrq fu%'kqYd">
      <formula>NOT(ISERROR(SEARCH("dsoy jktdh; fo|ky;ksa esa iz;ksx gsrq fu%'kqYd",B1930)))</formula>
    </cfRule>
    <cfRule type="containsText" dxfId="2640" priority="1836" stopIfTrue="1" operator="containsText" text="f'k{kk foHkkx jktLFkku">
      <formula>NOT(ISERROR(SEARCH("f'k{kk foHkkx jktLFkku",B1930)))</formula>
    </cfRule>
    <cfRule type="containsText" dxfId="2639" priority="1837" stopIfTrue="1" operator="containsText" text="iw.kkZad">
      <formula>NOT(ISERROR(SEARCH("iw.kkZad",B1930)))</formula>
    </cfRule>
  </conditionalFormatting>
  <conditionalFormatting sqref="B1972:F1972 B1975:D1975 F1975 H1975 B1973:C1974 B1965:C1967 A1954:A1955 B1977:D1977 F1977 H1977 C1958:C1960 B1956:B1960 B1962:C1962 J1960 B1976">
    <cfRule type="cellIs" dxfId="2638" priority="1832" stopIfTrue="1" operator="equal">
      <formula>0</formula>
    </cfRule>
  </conditionalFormatting>
  <conditionalFormatting sqref="B1972:F1972 B1975:D1975 F1975 H1975 B1973:C1974 B1965:C1967 A1954:A1955 B1977:D1977 F1977 H1977 C1958:C1960 B1956:B1960 B1962:C1962 J1960 B1976">
    <cfRule type="containsText" dxfId="2637" priority="1827" stopIfTrue="1" operator="containsText" text="dsoy jktdh; fo|ky;ksa esa iz;ksx gsrq fu%'kqYd">
      <formula>NOT(ISERROR(SEARCH("dsoy jktdh; fo|ky;ksa esa iz;ksx gsrq fu%'kqYd",A1954)))</formula>
    </cfRule>
    <cfRule type="containsText" dxfId="2636" priority="1828" stopIfTrue="1" operator="containsText" text="dsoy jktdh; fo|ky;ksa esa iz;ksx gsrq fu%'kqYd">
      <formula>NOT(ISERROR(SEARCH("dsoy jktdh; fo|ky;ksa esa iz;ksx gsrq fu%'kqYd",A1954)))</formula>
    </cfRule>
    <cfRule type="containsText" dxfId="2635" priority="1829" stopIfTrue="1" operator="containsText" text="dsoy jktdh; fo|ky;ksa esa iz;ksx gsrq fu%'kqYd">
      <formula>NOT(ISERROR(SEARCH("dsoy jktdh; fo|ky;ksa esa iz;ksx gsrq fu%'kqYd",A1954)))</formula>
    </cfRule>
    <cfRule type="containsText" dxfId="2634" priority="1830" stopIfTrue="1" operator="containsText" text="f'k{kk foHkkx jktLFkku">
      <formula>NOT(ISERROR(SEARCH("f'k{kk foHkkx jktLFkku",A1954)))</formula>
    </cfRule>
    <cfRule type="containsText" dxfId="2633" priority="1831" stopIfTrue="1" operator="containsText" text="iw.kkZad">
      <formula>NOT(ISERROR(SEARCH("iw.kkZad",A1954)))</formula>
    </cfRule>
  </conditionalFormatting>
  <conditionalFormatting sqref="B1962:C1962">
    <cfRule type="cellIs" dxfId="2632" priority="1825" operator="equal">
      <formula>0</formula>
    </cfRule>
    <cfRule type="containsText" dxfId="2631" priority="1826" stopIfTrue="1" operator="containsText" text="false">
      <formula>NOT(ISERROR(SEARCH("false",B1962)))</formula>
    </cfRule>
  </conditionalFormatting>
  <conditionalFormatting sqref="H1980:H1984">
    <cfRule type="cellIs" dxfId="2630" priority="1758" stopIfTrue="1" operator="equal">
      <formula>0</formula>
    </cfRule>
  </conditionalFormatting>
  <conditionalFormatting sqref="H1980:H1984">
    <cfRule type="containsText" dxfId="2629" priority="1753" stopIfTrue="1" operator="containsText" text="dsoy jktdh; fo|ky;ksa esa iz;ksx gsrq fu%'kqYd">
      <formula>NOT(ISERROR(SEARCH("dsoy jktdh; fo|ky;ksa esa iz;ksx gsrq fu%'kqYd",H1980)))</formula>
    </cfRule>
    <cfRule type="containsText" dxfId="2628" priority="1754" stopIfTrue="1" operator="containsText" text="dsoy jktdh; fo|ky;ksa esa iz;ksx gsrq fu%'kqYd">
      <formula>NOT(ISERROR(SEARCH("dsoy jktdh; fo|ky;ksa esa iz;ksx gsrq fu%'kqYd",H1980)))</formula>
    </cfRule>
    <cfRule type="containsText" dxfId="2627" priority="1755" stopIfTrue="1" operator="containsText" text="dsoy jktdh; fo|ky;ksa esa iz;ksx gsrq fu%'kqYd">
      <formula>NOT(ISERROR(SEARCH("dsoy jktdh; fo|ky;ksa esa iz;ksx gsrq fu%'kqYd",H1980)))</formula>
    </cfRule>
    <cfRule type="containsText" dxfId="2626" priority="1756" stopIfTrue="1" operator="containsText" text="f'k{kk foHkkx jktLFkku">
      <formula>NOT(ISERROR(SEARCH("f'k{kk foHkkx jktLFkku",H1980)))</formula>
    </cfRule>
    <cfRule type="containsText" dxfId="2625" priority="1757" stopIfTrue="1" operator="containsText" text="iw.kkZad">
      <formula>NOT(ISERROR(SEARCH("iw.kkZad",H1980)))</formula>
    </cfRule>
  </conditionalFormatting>
  <conditionalFormatting sqref="D1973:F1973">
    <cfRule type="cellIs" dxfId="2624" priority="1824" stopIfTrue="1" operator="equal">
      <formula>0</formula>
    </cfRule>
  </conditionalFormatting>
  <conditionalFormatting sqref="D1973:F1973">
    <cfRule type="containsText" dxfId="2623" priority="1819" stopIfTrue="1" operator="containsText" text="dsoy jktdh; fo|ky;ksa esa iz;ksx gsrq fu%'kqYd">
      <formula>NOT(ISERROR(SEARCH("dsoy jktdh; fo|ky;ksa esa iz;ksx gsrq fu%'kqYd",D1973)))</formula>
    </cfRule>
    <cfRule type="containsText" dxfId="2622" priority="1820" stopIfTrue="1" operator="containsText" text="dsoy jktdh; fo|ky;ksa esa iz;ksx gsrq fu%'kqYd">
      <formula>NOT(ISERROR(SEARCH("dsoy jktdh; fo|ky;ksa esa iz;ksx gsrq fu%'kqYd",D1973)))</formula>
    </cfRule>
    <cfRule type="containsText" dxfId="2621" priority="1821" stopIfTrue="1" operator="containsText" text="dsoy jktdh; fo|ky;ksa esa iz;ksx gsrq fu%'kqYd">
      <formula>NOT(ISERROR(SEARCH("dsoy jktdh; fo|ky;ksa esa iz;ksx gsrq fu%'kqYd",D1973)))</formula>
    </cfRule>
    <cfRule type="containsText" dxfId="2620" priority="1822" stopIfTrue="1" operator="containsText" text="f'k{kk foHkkx jktLFkku">
      <formula>NOT(ISERROR(SEARCH("f'k{kk foHkkx jktLFkku",D1973)))</formula>
    </cfRule>
    <cfRule type="containsText" dxfId="2619" priority="1823" stopIfTrue="1" operator="containsText" text="iw.kkZad">
      <formula>NOT(ISERROR(SEARCH("iw.kkZad",D1973)))</formula>
    </cfRule>
  </conditionalFormatting>
  <conditionalFormatting sqref="D1974:F1974">
    <cfRule type="cellIs" dxfId="2618" priority="1818" stopIfTrue="1" operator="equal">
      <formula>0</formula>
    </cfRule>
  </conditionalFormatting>
  <conditionalFormatting sqref="D1974:F1974">
    <cfRule type="containsText" dxfId="2617" priority="1813" stopIfTrue="1" operator="containsText" text="dsoy jktdh; fo|ky;ksa esa iz;ksx gsrq fu%'kqYd">
      <formula>NOT(ISERROR(SEARCH("dsoy jktdh; fo|ky;ksa esa iz;ksx gsrq fu%'kqYd",D1974)))</formula>
    </cfRule>
    <cfRule type="containsText" dxfId="2616" priority="1814" stopIfTrue="1" operator="containsText" text="dsoy jktdh; fo|ky;ksa esa iz;ksx gsrq fu%'kqYd">
      <formula>NOT(ISERROR(SEARCH("dsoy jktdh; fo|ky;ksa esa iz;ksx gsrq fu%'kqYd",D1974)))</formula>
    </cfRule>
    <cfRule type="containsText" dxfId="2615" priority="1815" stopIfTrue="1" operator="containsText" text="dsoy jktdh; fo|ky;ksa esa iz;ksx gsrq fu%'kqYd">
      <formula>NOT(ISERROR(SEARCH("dsoy jktdh; fo|ky;ksa esa iz;ksx gsrq fu%'kqYd",D1974)))</formula>
    </cfRule>
    <cfRule type="containsText" dxfId="2614" priority="1816" stopIfTrue="1" operator="containsText" text="f'k{kk foHkkx jktLFkku">
      <formula>NOT(ISERROR(SEARCH("f'k{kk foHkkx jktLFkku",D1974)))</formula>
    </cfRule>
    <cfRule type="containsText" dxfId="2613" priority="1817" stopIfTrue="1" operator="containsText" text="iw.kkZad">
      <formula>NOT(ISERROR(SEARCH("iw.kkZad",D1974)))</formula>
    </cfRule>
  </conditionalFormatting>
  <conditionalFormatting sqref="L1975">
    <cfRule type="cellIs" dxfId="2612" priority="1812" stopIfTrue="1" operator="equal">
      <formula>0</formula>
    </cfRule>
  </conditionalFormatting>
  <conditionalFormatting sqref="L1975">
    <cfRule type="containsText" dxfId="2611" priority="1807" stopIfTrue="1" operator="containsText" text="dsoy jktdh; fo|ky;ksa esa iz;ksx gsrq fu%'kqYd">
      <formula>NOT(ISERROR(SEARCH("dsoy jktdh; fo|ky;ksa esa iz;ksx gsrq fu%'kqYd",L1975)))</formula>
    </cfRule>
    <cfRule type="containsText" dxfId="2610" priority="1808" stopIfTrue="1" operator="containsText" text="dsoy jktdh; fo|ky;ksa esa iz;ksx gsrq fu%'kqYd">
      <formula>NOT(ISERROR(SEARCH("dsoy jktdh; fo|ky;ksa esa iz;ksx gsrq fu%'kqYd",L1975)))</formula>
    </cfRule>
    <cfRule type="containsText" dxfId="2609" priority="1809" stopIfTrue="1" operator="containsText" text="dsoy jktdh; fo|ky;ksa esa iz;ksx gsrq fu%'kqYd">
      <formula>NOT(ISERROR(SEARCH("dsoy jktdh; fo|ky;ksa esa iz;ksx gsrq fu%'kqYd",L1975)))</formula>
    </cfRule>
    <cfRule type="containsText" dxfId="2608" priority="1810" stopIfTrue="1" operator="containsText" text="f'k{kk foHkkx jktLFkku">
      <formula>NOT(ISERROR(SEARCH("f'k{kk foHkkx jktLFkku",L1975)))</formula>
    </cfRule>
    <cfRule type="containsText" dxfId="2607" priority="1811" stopIfTrue="1" operator="containsText" text="iw.kkZad">
      <formula>NOT(ISERROR(SEARCH("iw.kkZad",L1975)))</formula>
    </cfRule>
  </conditionalFormatting>
  <conditionalFormatting sqref="H1976">
    <cfRule type="cellIs" dxfId="2606" priority="1806" stopIfTrue="1" operator="equal">
      <formula>0</formula>
    </cfRule>
  </conditionalFormatting>
  <conditionalFormatting sqref="H1976">
    <cfRule type="containsText" dxfId="2605" priority="1801" stopIfTrue="1" operator="containsText" text="dsoy jktdh; fo|ky;ksa esa iz;ksx gsrq fu%'kqYd">
      <formula>NOT(ISERROR(SEARCH("dsoy jktdh; fo|ky;ksa esa iz;ksx gsrq fu%'kqYd",H1976)))</formula>
    </cfRule>
    <cfRule type="containsText" dxfId="2604" priority="1802" stopIfTrue="1" operator="containsText" text="dsoy jktdh; fo|ky;ksa esa iz;ksx gsrq fu%'kqYd">
      <formula>NOT(ISERROR(SEARCH("dsoy jktdh; fo|ky;ksa esa iz;ksx gsrq fu%'kqYd",H1976)))</formula>
    </cfRule>
    <cfRule type="containsText" dxfId="2603" priority="1803" stopIfTrue="1" operator="containsText" text="dsoy jktdh; fo|ky;ksa esa iz;ksx gsrq fu%'kqYd">
      <formula>NOT(ISERROR(SEARCH("dsoy jktdh; fo|ky;ksa esa iz;ksx gsrq fu%'kqYd",H1976)))</formula>
    </cfRule>
    <cfRule type="containsText" dxfId="2602" priority="1804" stopIfTrue="1" operator="containsText" text="f'k{kk foHkkx jktLFkku">
      <formula>NOT(ISERROR(SEARCH("f'k{kk foHkkx jktLFkku",H1976)))</formula>
    </cfRule>
    <cfRule type="containsText" dxfId="2601" priority="1805" stopIfTrue="1" operator="containsText" text="iw.kkZad">
      <formula>NOT(ISERROR(SEARCH("iw.kkZad",H1976)))</formula>
    </cfRule>
  </conditionalFormatting>
  <conditionalFormatting sqref="C1969">
    <cfRule type="cellIs" dxfId="2600" priority="1800" stopIfTrue="1" operator="equal">
      <formula>0</formula>
    </cfRule>
  </conditionalFormatting>
  <conditionalFormatting sqref="C1969">
    <cfRule type="containsText" dxfId="2599" priority="1795" stopIfTrue="1" operator="containsText" text="dsoy jktdh; fo|ky;ksa esa iz;ksx gsrq fu%'kqYd">
      <formula>NOT(ISERROR(SEARCH("dsoy jktdh; fo|ky;ksa esa iz;ksx gsrq fu%'kqYd",C1969)))</formula>
    </cfRule>
    <cfRule type="containsText" dxfId="2598" priority="1796" stopIfTrue="1" operator="containsText" text="dsoy jktdh; fo|ky;ksa esa iz;ksx gsrq fu%'kqYd">
      <formula>NOT(ISERROR(SEARCH("dsoy jktdh; fo|ky;ksa esa iz;ksx gsrq fu%'kqYd",C1969)))</formula>
    </cfRule>
    <cfRule type="containsText" dxfId="2597" priority="1797" stopIfTrue="1" operator="containsText" text="dsoy jktdh; fo|ky;ksa esa iz;ksx gsrq fu%'kqYd">
      <formula>NOT(ISERROR(SEARCH("dsoy jktdh; fo|ky;ksa esa iz;ksx gsrq fu%'kqYd",C1969)))</formula>
    </cfRule>
    <cfRule type="containsText" dxfId="2596" priority="1798" stopIfTrue="1" operator="containsText" text="f'k{kk foHkkx jktLFkku">
      <formula>NOT(ISERROR(SEARCH("f'k{kk foHkkx jktLFkku",C1969)))</formula>
    </cfRule>
    <cfRule type="containsText" dxfId="2595" priority="1799" stopIfTrue="1" operator="containsText" text="iw.kkZad">
      <formula>NOT(ISERROR(SEARCH("iw.kkZad",C1969)))</formula>
    </cfRule>
  </conditionalFormatting>
  <conditionalFormatting sqref="B1968">
    <cfRule type="cellIs" dxfId="2594" priority="1794" stopIfTrue="1" operator="equal">
      <formula>0</formula>
    </cfRule>
  </conditionalFormatting>
  <conditionalFormatting sqref="B1968">
    <cfRule type="containsText" dxfId="2593" priority="1789" stopIfTrue="1" operator="containsText" text="dsoy jktdh; fo|ky;ksa esa iz;ksx gsrq fu%'kqYd">
      <formula>NOT(ISERROR(SEARCH("dsoy jktdh; fo|ky;ksa esa iz;ksx gsrq fu%'kqYd",B1968)))</formula>
    </cfRule>
    <cfRule type="containsText" dxfId="2592" priority="1790" stopIfTrue="1" operator="containsText" text="dsoy jktdh; fo|ky;ksa esa iz;ksx gsrq fu%'kqYd">
      <formula>NOT(ISERROR(SEARCH("dsoy jktdh; fo|ky;ksa esa iz;ksx gsrq fu%'kqYd",B1968)))</formula>
    </cfRule>
    <cfRule type="containsText" dxfId="2591" priority="1791" stopIfTrue="1" operator="containsText" text="dsoy jktdh; fo|ky;ksa esa iz;ksx gsrq fu%'kqYd">
      <formula>NOT(ISERROR(SEARCH("dsoy jktdh; fo|ky;ksa esa iz;ksx gsrq fu%'kqYd",B1968)))</formula>
    </cfRule>
    <cfRule type="containsText" dxfId="2590" priority="1792" stopIfTrue="1" operator="containsText" text="f'k{kk foHkkx jktLFkku">
      <formula>NOT(ISERROR(SEARCH("f'k{kk foHkkx jktLFkku",B1968)))</formula>
    </cfRule>
    <cfRule type="containsText" dxfId="2589" priority="1793" stopIfTrue="1" operator="containsText" text="iw.kkZad">
      <formula>NOT(ISERROR(SEARCH("iw.kkZad",B1968)))</formula>
    </cfRule>
  </conditionalFormatting>
  <conditionalFormatting sqref="K1964 D1964:F1964 H1964:I1964">
    <cfRule type="cellIs" dxfId="2588" priority="1788" stopIfTrue="1" operator="equal">
      <formula>0</formula>
    </cfRule>
  </conditionalFormatting>
  <conditionalFormatting sqref="K1964 D1964:F1964 H1964:I1964">
    <cfRule type="containsText" dxfId="2587" priority="1783" stopIfTrue="1" operator="containsText" text="dsoy jktdh; fo|ky;ksa esa iz;ksx gsrq fu%'kqYd">
      <formula>NOT(ISERROR(SEARCH("dsoy jktdh; fo|ky;ksa esa iz;ksx gsrq fu%'kqYd",D1964)))</formula>
    </cfRule>
    <cfRule type="containsText" dxfId="2586" priority="1784" stopIfTrue="1" operator="containsText" text="dsoy jktdh; fo|ky;ksa esa iz;ksx gsrq fu%'kqYd">
      <formula>NOT(ISERROR(SEARCH("dsoy jktdh; fo|ky;ksa esa iz;ksx gsrq fu%'kqYd",D1964)))</formula>
    </cfRule>
    <cfRule type="containsText" dxfId="2585" priority="1785" stopIfTrue="1" operator="containsText" text="dsoy jktdh; fo|ky;ksa esa iz;ksx gsrq fu%'kqYd">
      <formula>NOT(ISERROR(SEARCH("dsoy jktdh; fo|ky;ksa esa iz;ksx gsrq fu%'kqYd",D1964)))</formula>
    </cfRule>
    <cfRule type="containsText" dxfId="2584" priority="1786" stopIfTrue="1" operator="containsText" text="f'k{kk foHkkx jktLFkku">
      <formula>NOT(ISERROR(SEARCH("f'k{kk foHkkx jktLFkku",D1964)))</formula>
    </cfRule>
    <cfRule type="containsText" dxfId="2583" priority="1787" stopIfTrue="1" operator="containsText" text="iw.kkZad">
      <formula>NOT(ISERROR(SEARCH("iw.kkZad",D1964)))</formula>
    </cfRule>
  </conditionalFormatting>
  <conditionalFormatting sqref="K1964 D1964:F1964 H1964:I1964">
    <cfRule type="cellIs" dxfId="2582" priority="1781" operator="equal">
      <formula>0</formula>
    </cfRule>
    <cfRule type="containsText" dxfId="2581" priority="1782" stopIfTrue="1" operator="containsText" text="false">
      <formula>NOT(ISERROR(SEARCH("false",D1964)))</formula>
    </cfRule>
  </conditionalFormatting>
  <conditionalFormatting sqref="K1964 D1964:F1964 H1964:I1964">
    <cfRule type="containsText" dxfId="2580" priority="1780" stopIfTrue="1" operator="containsText" text="izk;ks-">
      <formula>NOT(ISERROR(SEARCH("izk;ks-",D1964)))</formula>
    </cfRule>
  </conditionalFormatting>
  <conditionalFormatting sqref="K1968 D1968:F1968 H1968:I1968">
    <cfRule type="cellIs" dxfId="2579" priority="1779" stopIfTrue="1" operator="equal">
      <formula>0</formula>
    </cfRule>
  </conditionalFormatting>
  <conditionalFormatting sqref="K1968 D1968:F1968 H1968:I1968">
    <cfRule type="containsText" dxfId="2578" priority="1774" stopIfTrue="1" operator="containsText" text="dsoy jktdh; fo|ky;ksa esa iz;ksx gsrq fu%'kqYd">
      <formula>NOT(ISERROR(SEARCH("dsoy jktdh; fo|ky;ksa esa iz;ksx gsrq fu%'kqYd",D1968)))</formula>
    </cfRule>
    <cfRule type="containsText" dxfId="2577" priority="1775" stopIfTrue="1" operator="containsText" text="dsoy jktdh; fo|ky;ksa esa iz;ksx gsrq fu%'kqYd">
      <formula>NOT(ISERROR(SEARCH("dsoy jktdh; fo|ky;ksa esa iz;ksx gsrq fu%'kqYd",D1968)))</formula>
    </cfRule>
    <cfRule type="containsText" dxfId="2576" priority="1776" stopIfTrue="1" operator="containsText" text="dsoy jktdh; fo|ky;ksa esa iz;ksx gsrq fu%'kqYd">
      <formula>NOT(ISERROR(SEARCH("dsoy jktdh; fo|ky;ksa esa iz;ksx gsrq fu%'kqYd",D1968)))</formula>
    </cfRule>
    <cfRule type="containsText" dxfId="2575" priority="1777" stopIfTrue="1" operator="containsText" text="f'k{kk foHkkx jktLFkku">
      <formula>NOT(ISERROR(SEARCH("f'k{kk foHkkx jktLFkku",D1968)))</formula>
    </cfRule>
    <cfRule type="containsText" dxfId="2574" priority="1778" stopIfTrue="1" operator="containsText" text="iw.kkZad">
      <formula>NOT(ISERROR(SEARCH("iw.kkZad",D1968)))</formula>
    </cfRule>
  </conditionalFormatting>
  <conditionalFormatting sqref="K1968 D1968:F1968 H1968:I1968">
    <cfRule type="cellIs" dxfId="2573" priority="1772" operator="equal">
      <formula>0</formula>
    </cfRule>
    <cfRule type="containsText" dxfId="2572" priority="1773" stopIfTrue="1" operator="containsText" text="false">
      <formula>NOT(ISERROR(SEARCH("false",D1968)))</formula>
    </cfRule>
  </conditionalFormatting>
  <conditionalFormatting sqref="K1968 D1968:F1968 H1968:I1968">
    <cfRule type="containsText" dxfId="2571" priority="1771" stopIfTrue="1" operator="containsText" text="izk;ks-">
      <formula>NOT(ISERROR(SEARCH("izk;ks-",D1968)))</formula>
    </cfRule>
  </conditionalFormatting>
  <conditionalFormatting sqref="D1980:D1984">
    <cfRule type="cellIs" dxfId="2570" priority="1770" stopIfTrue="1" operator="equal">
      <formula>0</formula>
    </cfRule>
  </conditionalFormatting>
  <conditionalFormatting sqref="D1980:D1984">
    <cfRule type="containsText" dxfId="2569" priority="1765" stopIfTrue="1" operator="containsText" text="dsoy jktdh; fo|ky;ksa esa iz;ksx gsrq fu%'kqYd">
      <formula>NOT(ISERROR(SEARCH("dsoy jktdh; fo|ky;ksa esa iz;ksx gsrq fu%'kqYd",D1980)))</formula>
    </cfRule>
    <cfRule type="containsText" dxfId="2568" priority="1766" stopIfTrue="1" operator="containsText" text="dsoy jktdh; fo|ky;ksa esa iz;ksx gsrq fu%'kqYd">
      <formula>NOT(ISERROR(SEARCH("dsoy jktdh; fo|ky;ksa esa iz;ksx gsrq fu%'kqYd",D1980)))</formula>
    </cfRule>
    <cfRule type="containsText" dxfId="2567" priority="1767" stopIfTrue="1" operator="containsText" text="dsoy jktdh; fo|ky;ksa esa iz;ksx gsrq fu%'kqYd">
      <formula>NOT(ISERROR(SEARCH("dsoy jktdh; fo|ky;ksa esa iz;ksx gsrq fu%'kqYd",D1980)))</formula>
    </cfRule>
    <cfRule type="containsText" dxfId="2566" priority="1768" stopIfTrue="1" operator="containsText" text="f'k{kk foHkkx jktLFkku">
      <formula>NOT(ISERROR(SEARCH("f'k{kk foHkkx jktLFkku",D1980)))</formula>
    </cfRule>
    <cfRule type="containsText" dxfId="2565" priority="1769" stopIfTrue="1" operator="containsText" text="iw.kkZad">
      <formula>NOT(ISERROR(SEARCH("iw.kkZad",D1980)))</formula>
    </cfRule>
  </conditionalFormatting>
  <conditionalFormatting sqref="F1980:F1984">
    <cfRule type="cellIs" dxfId="2564" priority="1764" stopIfTrue="1" operator="equal">
      <formula>0</formula>
    </cfRule>
  </conditionalFormatting>
  <conditionalFormatting sqref="F1980:F1984">
    <cfRule type="containsText" dxfId="2563" priority="1759" stopIfTrue="1" operator="containsText" text="dsoy jktdh; fo|ky;ksa esa iz;ksx gsrq fu%'kqYd">
      <formula>NOT(ISERROR(SEARCH("dsoy jktdh; fo|ky;ksa esa iz;ksx gsrq fu%'kqYd",F1980)))</formula>
    </cfRule>
    <cfRule type="containsText" dxfId="2562" priority="1760" stopIfTrue="1" operator="containsText" text="dsoy jktdh; fo|ky;ksa esa iz;ksx gsrq fu%'kqYd">
      <formula>NOT(ISERROR(SEARCH("dsoy jktdh; fo|ky;ksa esa iz;ksx gsrq fu%'kqYd",F1980)))</formula>
    </cfRule>
    <cfRule type="containsText" dxfId="2561" priority="1761" stopIfTrue="1" operator="containsText" text="dsoy jktdh; fo|ky;ksa esa iz;ksx gsrq fu%'kqYd">
      <formula>NOT(ISERROR(SEARCH("dsoy jktdh; fo|ky;ksa esa iz;ksx gsrq fu%'kqYd",F1980)))</formula>
    </cfRule>
    <cfRule type="containsText" dxfId="2560" priority="1762" stopIfTrue="1" operator="containsText" text="f'k{kk foHkkx jktLFkku">
      <formula>NOT(ISERROR(SEARCH("f'k{kk foHkkx jktLFkku",F1980)))</formula>
    </cfRule>
    <cfRule type="containsText" dxfId="2559" priority="1763" stopIfTrue="1" operator="containsText" text="iw.kkZad">
      <formula>NOT(ISERROR(SEARCH("iw.kkZad",F1980)))</formula>
    </cfRule>
  </conditionalFormatting>
  <conditionalFormatting sqref="B1981:C1981">
    <cfRule type="cellIs" dxfId="2558" priority="1752" stopIfTrue="1" operator="equal">
      <formula>0</formula>
    </cfRule>
  </conditionalFormatting>
  <conditionalFormatting sqref="B1981:C1981">
    <cfRule type="containsText" dxfId="2557" priority="1747" stopIfTrue="1" operator="containsText" text="dsoy jktdh; fo|ky;ksa esa iz;ksx gsrq fu%'kqYd">
      <formula>NOT(ISERROR(SEARCH("dsoy jktdh; fo|ky;ksa esa iz;ksx gsrq fu%'kqYd",B1981)))</formula>
    </cfRule>
    <cfRule type="containsText" dxfId="2556" priority="1748" stopIfTrue="1" operator="containsText" text="dsoy jktdh; fo|ky;ksa esa iz;ksx gsrq fu%'kqYd">
      <formula>NOT(ISERROR(SEARCH("dsoy jktdh; fo|ky;ksa esa iz;ksx gsrq fu%'kqYd",B1981)))</formula>
    </cfRule>
    <cfRule type="containsText" dxfId="2555" priority="1749" stopIfTrue="1" operator="containsText" text="dsoy jktdh; fo|ky;ksa esa iz;ksx gsrq fu%'kqYd">
      <formula>NOT(ISERROR(SEARCH("dsoy jktdh; fo|ky;ksa esa iz;ksx gsrq fu%'kqYd",B1981)))</formula>
    </cfRule>
    <cfRule type="containsText" dxfId="2554" priority="1750" stopIfTrue="1" operator="containsText" text="f'k{kk foHkkx jktLFkku">
      <formula>NOT(ISERROR(SEARCH("f'k{kk foHkkx jktLFkku",B1981)))</formula>
    </cfRule>
    <cfRule type="containsText" dxfId="2553" priority="1751" stopIfTrue="1" operator="containsText" text="iw.kkZad">
      <formula>NOT(ISERROR(SEARCH("iw.kkZad",B1981)))</formula>
    </cfRule>
  </conditionalFormatting>
  <conditionalFormatting sqref="G1965:G1967">
    <cfRule type="expression" dxfId="2552" priority="1746">
      <formula>is(error)</formula>
    </cfRule>
  </conditionalFormatting>
  <conditionalFormatting sqref="G1965:G1967">
    <cfRule type="cellIs" dxfId="2551" priority="1745" operator="equal">
      <formula>0</formula>
    </cfRule>
  </conditionalFormatting>
  <conditionalFormatting sqref="G1965:G1967">
    <cfRule type="expression" dxfId="2550" priority="1744">
      <formula>ISERROR(G1965)</formula>
    </cfRule>
  </conditionalFormatting>
  <conditionalFormatting sqref="K1965:K1967">
    <cfRule type="expression" dxfId="2549" priority="1743">
      <formula>is(error)</formula>
    </cfRule>
  </conditionalFormatting>
  <conditionalFormatting sqref="K1965:K1967">
    <cfRule type="cellIs" dxfId="2548" priority="1742" operator="equal">
      <formula>0</formula>
    </cfRule>
  </conditionalFormatting>
  <conditionalFormatting sqref="K1965:K1967">
    <cfRule type="expression" dxfId="2547" priority="1741">
      <formula>ISERROR(K1965)</formula>
    </cfRule>
  </conditionalFormatting>
  <conditionalFormatting sqref="G1969">
    <cfRule type="expression" dxfId="2546" priority="1740">
      <formula>is(error)</formula>
    </cfRule>
  </conditionalFormatting>
  <conditionalFormatting sqref="G1969">
    <cfRule type="cellIs" dxfId="2545" priority="1739" operator="equal">
      <formula>0</formula>
    </cfRule>
  </conditionalFormatting>
  <conditionalFormatting sqref="G1969">
    <cfRule type="expression" dxfId="2544" priority="1738">
      <formula>ISERROR(G1969)</formula>
    </cfRule>
  </conditionalFormatting>
  <conditionalFormatting sqref="K1969">
    <cfRule type="expression" dxfId="2543" priority="1737">
      <formula>is(error)</formula>
    </cfRule>
  </conditionalFormatting>
  <conditionalFormatting sqref="K1969">
    <cfRule type="cellIs" dxfId="2542" priority="1736" operator="equal">
      <formula>0</formula>
    </cfRule>
  </conditionalFormatting>
  <conditionalFormatting sqref="K1969">
    <cfRule type="expression" dxfId="2541" priority="1735">
      <formula>ISERROR(K1969)</formula>
    </cfRule>
  </conditionalFormatting>
  <conditionalFormatting sqref="O1972:Q1972">
    <cfRule type="cellIs" dxfId="2540" priority="1734" stopIfTrue="1" operator="equal">
      <formula>0</formula>
    </cfRule>
  </conditionalFormatting>
  <conditionalFormatting sqref="O1972:Q1972">
    <cfRule type="containsText" dxfId="2539" priority="1729" stopIfTrue="1" operator="containsText" text="dsoy jktdh; fo|ky;ksa esa iz;ksx gsrq fu%'kqYd">
      <formula>NOT(ISERROR(SEARCH("dsoy jktdh; fo|ky;ksa esa iz;ksx gsrq fu%'kqYd",O1972)))</formula>
    </cfRule>
    <cfRule type="containsText" dxfId="2538" priority="1730" stopIfTrue="1" operator="containsText" text="dsoy jktdh; fo|ky;ksa esa iz;ksx gsrq fu%'kqYd">
      <formula>NOT(ISERROR(SEARCH("dsoy jktdh; fo|ky;ksa esa iz;ksx gsrq fu%'kqYd",O1972)))</formula>
    </cfRule>
    <cfRule type="containsText" dxfId="2537" priority="1731" stopIfTrue="1" operator="containsText" text="dsoy jktdh; fo|ky;ksa esa iz;ksx gsrq fu%'kqYd">
      <formula>NOT(ISERROR(SEARCH("dsoy jktdh; fo|ky;ksa esa iz;ksx gsrq fu%'kqYd",O1972)))</formula>
    </cfRule>
    <cfRule type="containsText" dxfId="2536" priority="1732" stopIfTrue="1" operator="containsText" text="f'k{kk foHkkx jktLFkku">
      <formula>NOT(ISERROR(SEARCH("f'k{kk foHkkx jktLFkku",O1972)))</formula>
    </cfRule>
    <cfRule type="containsText" dxfId="2535" priority="1733" stopIfTrue="1" operator="containsText" text="iw.kkZad">
      <formula>NOT(ISERROR(SEARCH("iw.kkZad",O1972)))</formula>
    </cfRule>
  </conditionalFormatting>
  <conditionalFormatting sqref="F1976">
    <cfRule type="cellIs" dxfId="2534" priority="1698" stopIfTrue="1" operator="equal">
      <formula>0</formula>
    </cfRule>
  </conditionalFormatting>
  <conditionalFormatting sqref="F1976">
    <cfRule type="containsText" dxfId="2533" priority="1693" stopIfTrue="1" operator="containsText" text="dsoy jktdh; fo|ky;ksa esa iz;ksx gsrq fu%'kqYd">
      <formula>NOT(ISERROR(SEARCH("dsoy jktdh; fo|ky;ksa esa iz;ksx gsrq fu%'kqYd",F1976)))</formula>
    </cfRule>
    <cfRule type="containsText" dxfId="2532" priority="1694" stopIfTrue="1" operator="containsText" text="dsoy jktdh; fo|ky;ksa esa iz;ksx gsrq fu%'kqYd">
      <formula>NOT(ISERROR(SEARCH("dsoy jktdh; fo|ky;ksa esa iz;ksx gsrq fu%'kqYd",F1976)))</formula>
    </cfRule>
    <cfRule type="containsText" dxfId="2531" priority="1695" stopIfTrue="1" operator="containsText" text="dsoy jktdh; fo|ky;ksa esa iz;ksx gsrq fu%'kqYd">
      <formula>NOT(ISERROR(SEARCH("dsoy jktdh; fo|ky;ksa esa iz;ksx gsrq fu%'kqYd",F1976)))</formula>
    </cfRule>
    <cfRule type="containsText" dxfId="2530" priority="1696" stopIfTrue="1" operator="containsText" text="f'k{kk foHkkx jktLFkku">
      <formula>NOT(ISERROR(SEARCH("f'k{kk foHkkx jktLFkku",F1976)))</formula>
    </cfRule>
    <cfRule type="containsText" dxfId="2529" priority="1697" stopIfTrue="1" operator="containsText" text="iw.kkZad">
      <formula>NOT(ISERROR(SEARCH("iw.kkZad",F1976)))</formula>
    </cfRule>
  </conditionalFormatting>
  <conditionalFormatting sqref="N1972:N1974">
    <cfRule type="cellIs" dxfId="2528" priority="1716" stopIfTrue="1" operator="equal">
      <formula>0</formula>
    </cfRule>
  </conditionalFormatting>
  <conditionalFormatting sqref="N1972:N1974">
    <cfRule type="containsText" dxfId="2527" priority="1711" stopIfTrue="1" operator="containsText" text="dsoy jktdh; fo|ky;ksa esa iz;ksx gsrq fu%'kqYd">
      <formula>NOT(ISERROR(SEARCH("dsoy jktdh; fo|ky;ksa esa iz;ksx gsrq fu%'kqYd",N1972)))</formula>
    </cfRule>
    <cfRule type="containsText" dxfId="2526" priority="1712" stopIfTrue="1" operator="containsText" text="dsoy jktdh; fo|ky;ksa esa iz;ksx gsrq fu%'kqYd">
      <formula>NOT(ISERROR(SEARCH("dsoy jktdh; fo|ky;ksa esa iz;ksx gsrq fu%'kqYd",N1972)))</formula>
    </cfRule>
    <cfRule type="containsText" dxfId="2525" priority="1713" stopIfTrue="1" operator="containsText" text="dsoy jktdh; fo|ky;ksa esa iz;ksx gsrq fu%'kqYd">
      <formula>NOT(ISERROR(SEARCH("dsoy jktdh; fo|ky;ksa esa iz;ksx gsrq fu%'kqYd",N1972)))</formula>
    </cfRule>
    <cfRule type="containsText" dxfId="2524" priority="1714" stopIfTrue="1" operator="containsText" text="f'k{kk foHkkx jktLFkku">
      <formula>NOT(ISERROR(SEARCH("f'k{kk foHkkx jktLFkku",N1972)))</formula>
    </cfRule>
    <cfRule type="containsText" dxfId="2523" priority="1715" stopIfTrue="1" operator="containsText" text="iw.kkZad">
      <formula>NOT(ISERROR(SEARCH("iw.kkZad",N1972)))</formula>
    </cfRule>
  </conditionalFormatting>
  <conditionalFormatting sqref="J1972:J1974">
    <cfRule type="cellIs" dxfId="2522" priority="1710" stopIfTrue="1" operator="equal">
      <formula>0</formula>
    </cfRule>
  </conditionalFormatting>
  <conditionalFormatting sqref="J1972:J1974">
    <cfRule type="containsText" dxfId="2521" priority="1705" stopIfTrue="1" operator="containsText" text="dsoy jktdh; fo|ky;ksa esa iz;ksx gsrq fu%'kqYd">
      <formula>NOT(ISERROR(SEARCH("dsoy jktdh; fo|ky;ksa esa iz;ksx gsrq fu%'kqYd",J1972)))</formula>
    </cfRule>
    <cfRule type="containsText" dxfId="2520" priority="1706" stopIfTrue="1" operator="containsText" text="dsoy jktdh; fo|ky;ksa esa iz;ksx gsrq fu%'kqYd">
      <formula>NOT(ISERROR(SEARCH("dsoy jktdh; fo|ky;ksa esa iz;ksx gsrq fu%'kqYd",J1972)))</formula>
    </cfRule>
    <cfRule type="containsText" dxfId="2519" priority="1707" stopIfTrue="1" operator="containsText" text="dsoy jktdh; fo|ky;ksa esa iz;ksx gsrq fu%'kqYd">
      <formula>NOT(ISERROR(SEARCH("dsoy jktdh; fo|ky;ksa esa iz;ksx gsrq fu%'kqYd",J1972)))</formula>
    </cfRule>
    <cfRule type="containsText" dxfId="2518" priority="1708" stopIfTrue="1" operator="containsText" text="f'k{kk foHkkx jktLFkku">
      <formula>NOT(ISERROR(SEARCH("f'k{kk foHkkx jktLFkku",J1972)))</formula>
    </cfRule>
    <cfRule type="containsText" dxfId="2517" priority="1709" stopIfTrue="1" operator="containsText" text="iw.kkZad">
      <formula>NOT(ISERROR(SEARCH("iw.kkZad",J1972)))</formula>
    </cfRule>
  </conditionalFormatting>
  <conditionalFormatting sqref="O1973:Q1973">
    <cfRule type="cellIs" dxfId="2516" priority="1728" stopIfTrue="1" operator="equal">
      <formula>0</formula>
    </cfRule>
  </conditionalFormatting>
  <conditionalFormatting sqref="O1973:Q1973">
    <cfRule type="containsText" dxfId="2515" priority="1723" stopIfTrue="1" operator="containsText" text="dsoy jktdh; fo|ky;ksa esa iz;ksx gsrq fu%'kqYd">
      <formula>NOT(ISERROR(SEARCH("dsoy jktdh; fo|ky;ksa esa iz;ksx gsrq fu%'kqYd",O1973)))</formula>
    </cfRule>
    <cfRule type="containsText" dxfId="2514" priority="1724" stopIfTrue="1" operator="containsText" text="dsoy jktdh; fo|ky;ksa esa iz;ksx gsrq fu%'kqYd">
      <formula>NOT(ISERROR(SEARCH("dsoy jktdh; fo|ky;ksa esa iz;ksx gsrq fu%'kqYd",O1973)))</formula>
    </cfRule>
    <cfRule type="containsText" dxfId="2513" priority="1725" stopIfTrue="1" operator="containsText" text="dsoy jktdh; fo|ky;ksa esa iz;ksx gsrq fu%'kqYd">
      <formula>NOT(ISERROR(SEARCH("dsoy jktdh; fo|ky;ksa esa iz;ksx gsrq fu%'kqYd",O1973)))</formula>
    </cfRule>
    <cfRule type="containsText" dxfId="2512" priority="1726" stopIfTrue="1" operator="containsText" text="f'k{kk foHkkx jktLFkku">
      <formula>NOT(ISERROR(SEARCH("f'k{kk foHkkx jktLFkku",O1973)))</formula>
    </cfRule>
    <cfRule type="containsText" dxfId="2511" priority="1727" stopIfTrue="1" operator="containsText" text="iw.kkZad">
      <formula>NOT(ISERROR(SEARCH("iw.kkZad",O1973)))</formula>
    </cfRule>
  </conditionalFormatting>
  <conditionalFormatting sqref="O1974:Q1974">
    <cfRule type="cellIs" dxfId="2510" priority="1722" stopIfTrue="1" operator="equal">
      <formula>0</formula>
    </cfRule>
  </conditionalFormatting>
  <conditionalFormatting sqref="O1974:Q1974">
    <cfRule type="containsText" dxfId="2509" priority="1717" stopIfTrue="1" operator="containsText" text="dsoy jktdh; fo|ky;ksa esa iz;ksx gsrq fu%'kqYd">
      <formula>NOT(ISERROR(SEARCH("dsoy jktdh; fo|ky;ksa esa iz;ksx gsrq fu%'kqYd",O1974)))</formula>
    </cfRule>
    <cfRule type="containsText" dxfId="2508" priority="1718" stopIfTrue="1" operator="containsText" text="dsoy jktdh; fo|ky;ksa esa iz;ksx gsrq fu%'kqYd">
      <formula>NOT(ISERROR(SEARCH("dsoy jktdh; fo|ky;ksa esa iz;ksx gsrq fu%'kqYd",O1974)))</formula>
    </cfRule>
    <cfRule type="containsText" dxfId="2507" priority="1719" stopIfTrue="1" operator="containsText" text="dsoy jktdh; fo|ky;ksa esa iz;ksx gsrq fu%'kqYd">
      <formula>NOT(ISERROR(SEARCH("dsoy jktdh; fo|ky;ksa esa iz;ksx gsrq fu%'kqYd",O1974)))</formula>
    </cfRule>
    <cfRule type="containsText" dxfId="2506" priority="1720" stopIfTrue="1" operator="containsText" text="f'k{kk foHkkx jktLFkku">
      <formula>NOT(ISERROR(SEARCH("f'k{kk foHkkx jktLFkku",O1974)))</formula>
    </cfRule>
    <cfRule type="containsText" dxfId="2505" priority="1721" stopIfTrue="1" operator="containsText" text="iw.kkZad">
      <formula>NOT(ISERROR(SEARCH("iw.kkZad",O1974)))</formula>
    </cfRule>
  </conditionalFormatting>
  <conditionalFormatting sqref="D1976">
    <cfRule type="cellIs" dxfId="2504" priority="1704" stopIfTrue="1" operator="equal">
      <formula>0</formula>
    </cfRule>
  </conditionalFormatting>
  <conditionalFormatting sqref="D1976">
    <cfRule type="containsText" dxfId="2503" priority="1699" stopIfTrue="1" operator="containsText" text="dsoy jktdh; fo|ky;ksa esa iz;ksx gsrq fu%'kqYd">
      <formula>NOT(ISERROR(SEARCH("dsoy jktdh; fo|ky;ksa esa iz;ksx gsrq fu%'kqYd",D1976)))</formula>
    </cfRule>
    <cfRule type="containsText" dxfId="2502" priority="1700" stopIfTrue="1" operator="containsText" text="dsoy jktdh; fo|ky;ksa esa iz;ksx gsrq fu%'kqYd">
      <formula>NOT(ISERROR(SEARCH("dsoy jktdh; fo|ky;ksa esa iz;ksx gsrq fu%'kqYd",D1976)))</formula>
    </cfRule>
    <cfRule type="containsText" dxfId="2501" priority="1701" stopIfTrue="1" operator="containsText" text="dsoy jktdh; fo|ky;ksa esa iz;ksx gsrq fu%'kqYd">
      <formula>NOT(ISERROR(SEARCH("dsoy jktdh; fo|ky;ksa esa iz;ksx gsrq fu%'kqYd",D1976)))</formula>
    </cfRule>
    <cfRule type="containsText" dxfId="2500" priority="1702" stopIfTrue="1" operator="containsText" text="f'k{kk foHkkx jktLFkku">
      <formula>NOT(ISERROR(SEARCH("f'k{kk foHkkx jktLFkku",D1976)))</formula>
    </cfRule>
    <cfRule type="containsText" dxfId="2499" priority="1703" stopIfTrue="1" operator="containsText" text="iw.kkZad">
      <formula>NOT(ISERROR(SEARCH("iw.kkZad",D1976)))</formula>
    </cfRule>
  </conditionalFormatting>
  <conditionalFormatting sqref="L1976">
    <cfRule type="cellIs" dxfId="2498" priority="1692" stopIfTrue="1" operator="equal">
      <formula>0</formula>
    </cfRule>
  </conditionalFormatting>
  <conditionalFormatting sqref="L1976">
    <cfRule type="containsText" dxfId="2497" priority="1687" stopIfTrue="1" operator="containsText" text="dsoy jktdh; fo|ky;ksa esa iz;ksx gsrq fu%'kqYd">
      <formula>NOT(ISERROR(SEARCH("dsoy jktdh; fo|ky;ksa esa iz;ksx gsrq fu%'kqYd",L1976)))</formula>
    </cfRule>
    <cfRule type="containsText" dxfId="2496" priority="1688" stopIfTrue="1" operator="containsText" text="dsoy jktdh; fo|ky;ksa esa iz;ksx gsrq fu%'kqYd">
      <formula>NOT(ISERROR(SEARCH("dsoy jktdh; fo|ky;ksa esa iz;ksx gsrq fu%'kqYd",L1976)))</formula>
    </cfRule>
    <cfRule type="containsText" dxfId="2495" priority="1689" stopIfTrue="1" operator="containsText" text="dsoy jktdh; fo|ky;ksa esa iz;ksx gsrq fu%'kqYd">
      <formula>NOT(ISERROR(SEARCH("dsoy jktdh; fo|ky;ksa esa iz;ksx gsrq fu%'kqYd",L1976)))</formula>
    </cfRule>
    <cfRule type="containsText" dxfId="2494" priority="1690" stopIfTrue="1" operator="containsText" text="f'k{kk foHkkx jktLFkku">
      <formula>NOT(ISERROR(SEARCH("f'k{kk foHkkx jktLFkku",L1976)))</formula>
    </cfRule>
    <cfRule type="containsText" dxfId="2493" priority="1691" stopIfTrue="1" operator="containsText" text="iw.kkZad">
      <formula>NOT(ISERROR(SEARCH("iw.kkZad",L1976)))</formula>
    </cfRule>
  </conditionalFormatting>
  <conditionalFormatting sqref="L1977">
    <cfRule type="cellIs" dxfId="2492" priority="1686" stopIfTrue="1" operator="equal">
      <formula>0</formula>
    </cfRule>
  </conditionalFormatting>
  <conditionalFormatting sqref="L1977">
    <cfRule type="containsText" dxfId="2491" priority="1681" stopIfTrue="1" operator="containsText" text="dsoy jktdh; fo|ky;ksa esa iz;ksx gsrq fu%'kqYd">
      <formula>NOT(ISERROR(SEARCH("dsoy jktdh; fo|ky;ksa esa iz;ksx gsrq fu%'kqYd",L1977)))</formula>
    </cfRule>
    <cfRule type="containsText" dxfId="2490" priority="1682" stopIfTrue="1" operator="containsText" text="dsoy jktdh; fo|ky;ksa esa iz;ksx gsrq fu%'kqYd">
      <formula>NOT(ISERROR(SEARCH("dsoy jktdh; fo|ky;ksa esa iz;ksx gsrq fu%'kqYd",L1977)))</formula>
    </cfRule>
    <cfRule type="containsText" dxfId="2489" priority="1683" stopIfTrue="1" operator="containsText" text="dsoy jktdh; fo|ky;ksa esa iz;ksx gsrq fu%'kqYd">
      <formula>NOT(ISERROR(SEARCH("dsoy jktdh; fo|ky;ksa esa iz;ksx gsrq fu%'kqYd",L1977)))</formula>
    </cfRule>
    <cfRule type="containsText" dxfId="2488" priority="1684" stopIfTrue="1" operator="containsText" text="f'k{kk foHkkx jktLFkku">
      <formula>NOT(ISERROR(SEARCH("f'k{kk foHkkx jktLFkku",L1977)))</formula>
    </cfRule>
    <cfRule type="containsText" dxfId="2487" priority="1685" stopIfTrue="1" operator="containsText" text="iw.kkZad">
      <formula>NOT(ISERROR(SEARCH("iw.kkZad",L1977)))</formula>
    </cfRule>
  </conditionalFormatting>
  <conditionalFormatting sqref="O1975">
    <cfRule type="cellIs" dxfId="2486" priority="1680" stopIfTrue="1" operator="equal">
      <formula>0</formula>
    </cfRule>
  </conditionalFormatting>
  <conditionalFormatting sqref="O1975">
    <cfRule type="containsText" dxfId="2485" priority="1675" stopIfTrue="1" operator="containsText" text="dsoy jktdh; fo|ky;ksa esa iz;ksx gsrq fu%'kqYd">
      <formula>NOT(ISERROR(SEARCH("dsoy jktdh; fo|ky;ksa esa iz;ksx gsrq fu%'kqYd",O1975)))</formula>
    </cfRule>
    <cfRule type="containsText" dxfId="2484" priority="1676" stopIfTrue="1" operator="containsText" text="dsoy jktdh; fo|ky;ksa esa iz;ksx gsrq fu%'kqYd">
      <formula>NOT(ISERROR(SEARCH("dsoy jktdh; fo|ky;ksa esa iz;ksx gsrq fu%'kqYd",O1975)))</formula>
    </cfRule>
    <cfRule type="containsText" dxfId="2483" priority="1677" stopIfTrue="1" operator="containsText" text="dsoy jktdh; fo|ky;ksa esa iz;ksx gsrq fu%'kqYd">
      <formula>NOT(ISERROR(SEARCH("dsoy jktdh; fo|ky;ksa esa iz;ksx gsrq fu%'kqYd",O1975)))</formula>
    </cfRule>
    <cfRule type="containsText" dxfId="2482" priority="1678" stopIfTrue="1" operator="containsText" text="f'k{kk foHkkx jktLFkku">
      <formula>NOT(ISERROR(SEARCH("f'k{kk foHkkx jktLFkku",O1975)))</formula>
    </cfRule>
    <cfRule type="containsText" dxfId="2481" priority="1679" stopIfTrue="1" operator="containsText" text="iw.kkZad">
      <formula>NOT(ISERROR(SEARCH("iw.kkZad",O1975)))</formula>
    </cfRule>
  </conditionalFormatting>
  <conditionalFormatting sqref="O1976">
    <cfRule type="cellIs" dxfId="2480" priority="1674" stopIfTrue="1" operator="equal">
      <formula>0</formula>
    </cfRule>
  </conditionalFormatting>
  <conditionalFormatting sqref="O1976">
    <cfRule type="containsText" dxfId="2479" priority="1669" stopIfTrue="1" operator="containsText" text="dsoy jktdh; fo|ky;ksa esa iz;ksx gsrq fu%'kqYd">
      <formula>NOT(ISERROR(SEARCH("dsoy jktdh; fo|ky;ksa esa iz;ksx gsrq fu%'kqYd",O1976)))</formula>
    </cfRule>
    <cfRule type="containsText" dxfId="2478" priority="1670" stopIfTrue="1" operator="containsText" text="dsoy jktdh; fo|ky;ksa esa iz;ksx gsrq fu%'kqYd">
      <formula>NOT(ISERROR(SEARCH("dsoy jktdh; fo|ky;ksa esa iz;ksx gsrq fu%'kqYd",O1976)))</formula>
    </cfRule>
    <cfRule type="containsText" dxfId="2477" priority="1671" stopIfTrue="1" operator="containsText" text="dsoy jktdh; fo|ky;ksa esa iz;ksx gsrq fu%'kqYd">
      <formula>NOT(ISERROR(SEARCH("dsoy jktdh; fo|ky;ksa esa iz;ksx gsrq fu%'kqYd",O1976)))</formula>
    </cfRule>
    <cfRule type="containsText" dxfId="2476" priority="1672" stopIfTrue="1" operator="containsText" text="f'k{kk foHkkx jktLFkku">
      <formula>NOT(ISERROR(SEARCH("f'k{kk foHkkx jktLFkku",O1976)))</formula>
    </cfRule>
    <cfRule type="containsText" dxfId="2475" priority="1673" stopIfTrue="1" operator="containsText" text="iw.kkZad">
      <formula>NOT(ISERROR(SEARCH("iw.kkZad",O1976)))</formula>
    </cfRule>
  </conditionalFormatting>
  <conditionalFormatting sqref="O1977">
    <cfRule type="cellIs" dxfId="2474" priority="1668" stopIfTrue="1" operator="equal">
      <formula>0</formula>
    </cfRule>
  </conditionalFormatting>
  <conditionalFormatting sqref="O1977">
    <cfRule type="containsText" dxfId="2473" priority="1663" stopIfTrue="1" operator="containsText" text="dsoy jktdh; fo|ky;ksa esa iz;ksx gsrq fu%'kqYd">
      <formula>NOT(ISERROR(SEARCH("dsoy jktdh; fo|ky;ksa esa iz;ksx gsrq fu%'kqYd",O1977)))</formula>
    </cfRule>
    <cfRule type="containsText" dxfId="2472" priority="1664" stopIfTrue="1" operator="containsText" text="dsoy jktdh; fo|ky;ksa esa iz;ksx gsrq fu%'kqYd">
      <formula>NOT(ISERROR(SEARCH("dsoy jktdh; fo|ky;ksa esa iz;ksx gsrq fu%'kqYd",O1977)))</formula>
    </cfRule>
    <cfRule type="containsText" dxfId="2471" priority="1665" stopIfTrue="1" operator="containsText" text="dsoy jktdh; fo|ky;ksa esa iz;ksx gsrq fu%'kqYd">
      <formula>NOT(ISERROR(SEARCH("dsoy jktdh; fo|ky;ksa esa iz;ksx gsrq fu%'kqYd",O1977)))</formula>
    </cfRule>
    <cfRule type="containsText" dxfId="2470" priority="1666" stopIfTrue="1" operator="containsText" text="f'k{kk foHkkx jktLFkku">
      <formula>NOT(ISERROR(SEARCH("f'k{kk foHkkx jktLFkku",O1977)))</formula>
    </cfRule>
    <cfRule type="containsText" dxfId="2469" priority="1667" stopIfTrue="1" operator="containsText" text="iw.kkZad">
      <formula>NOT(ISERROR(SEARCH("iw.kkZad",O1977)))</formula>
    </cfRule>
  </conditionalFormatting>
  <conditionalFormatting sqref="J1980:J1983">
    <cfRule type="cellIs" dxfId="2468" priority="1662" stopIfTrue="1" operator="equal">
      <formula>0</formula>
    </cfRule>
  </conditionalFormatting>
  <conditionalFormatting sqref="J1980:J1983">
    <cfRule type="containsText" dxfId="2467" priority="1657" stopIfTrue="1" operator="containsText" text="dsoy jktdh; fo|ky;ksa esa iz;ksx gsrq fu%'kqYd">
      <formula>NOT(ISERROR(SEARCH("dsoy jktdh; fo|ky;ksa esa iz;ksx gsrq fu%'kqYd",J1980)))</formula>
    </cfRule>
    <cfRule type="containsText" dxfId="2466" priority="1658" stopIfTrue="1" operator="containsText" text="dsoy jktdh; fo|ky;ksa esa iz;ksx gsrq fu%'kqYd">
      <formula>NOT(ISERROR(SEARCH("dsoy jktdh; fo|ky;ksa esa iz;ksx gsrq fu%'kqYd",J1980)))</formula>
    </cfRule>
    <cfRule type="containsText" dxfId="2465" priority="1659" stopIfTrue="1" operator="containsText" text="dsoy jktdh; fo|ky;ksa esa iz;ksx gsrq fu%'kqYd">
      <formula>NOT(ISERROR(SEARCH("dsoy jktdh; fo|ky;ksa esa iz;ksx gsrq fu%'kqYd",J1980)))</formula>
    </cfRule>
    <cfRule type="containsText" dxfId="2464" priority="1660" stopIfTrue="1" operator="containsText" text="f'k{kk foHkkx jktLFkku">
      <formula>NOT(ISERROR(SEARCH("f'k{kk foHkkx jktLFkku",J1980)))</formula>
    </cfRule>
    <cfRule type="containsText" dxfId="2463" priority="1661" stopIfTrue="1" operator="containsText" text="iw.kkZad">
      <formula>NOT(ISERROR(SEARCH("iw.kkZad",J1980)))</formula>
    </cfRule>
  </conditionalFormatting>
  <conditionalFormatting sqref="J1984">
    <cfRule type="cellIs" dxfId="2462" priority="1656" stopIfTrue="1" operator="equal">
      <formula>0</formula>
    </cfRule>
  </conditionalFormatting>
  <conditionalFormatting sqref="J1984">
    <cfRule type="containsText" dxfId="2461" priority="1651" stopIfTrue="1" operator="containsText" text="dsoy jktdh; fo|ky;ksa esa iz;ksx gsrq fu%'kqYd">
      <formula>NOT(ISERROR(SEARCH("dsoy jktdh; fo|ky;ksa esa iz;ksx gsrq fu%'kqYd",J1984)))</formula>
    </cfRule>
    <cfRule type="containsText" dxfId="2460" priority="1652" stopIfTrue="1" operator="containsText" text="dsoy jktdh; fo|ky;ksa esa iz;ksx gsrq fu%'kqYd">
      <formula>NOT(ISERROR(SEARCH("dsoy jktdh; fo|ky;ksa esa iz;ksx gsrq fu%'kqYd",J1984)))</formula>
    </cfRule>
    <cfRule type="containsText" dxfId="2459" priority="1653" stopIfTrue="1" operator="containsText" text="dsoy jktdh; fo|ky;ksa esa iz;ksx gsrq fu%'kqYd">
      <formula>NOT(ISERROR(SEARCH("dsoy jktdh; fo|ky;ksa esa iz;ksx gsrq fu%'kqYd",J1984)))</formula>
    </cfRule>
    <cfRule type="containsText" dxfId="2458" priority="1654" stopIfTrue="1" operator="containsText" text="f'k{kk foHkkx jktLFkku">
      <formula>NOT(ISERROR(SEARCH("f'k{kk foHkkx jktLFkku",J1984)))</formula>
    </cfRule>
    <cfRule type="containsText" dxfId="2457" priority="1655" stopIfTrue="1" operator="containsText" text="iw.kkZad">
      <formula>NOT(ISERROR(SEARCH("iw.kkZad",J1984)))</formula>
    </cfRule>
  </conditionalFormatting>
  <conditionalFormatting sqref="N1960">
    <cfRule type="cellIs" dxfId="2456" priority="1650" stopIfTrue="1" operator="equal">
      <formula>0</formula>
    </cfRule>
  </conditionalFormatting>
  <conditionalFormatting sqref="N1960">
    <cfRule type="containsText" dxfId="2455" priority="1645" stopIfTrue="1" operator="containsText" text="dsoy jktdh; fo|ky;ksa esa iz;ksx gsrq fu%'kqYd">
      <formula>NOT(ISERROR(SEARCH("dsoy jktdh; fo|ky;ksa esa iz;ksx gsrq fu%'kqYd",N1960)))</formula>
    </cfRule>
    <cfRule type="containsText" dxfId="2454" priority="1646" stopIfTrue="1" operator="containsText" text="dsoy jktdh; fo|ky;ksa esa iz;ksx gsrq fu%'kqYd">
      <formula>NOT(ISERROR(SEARCH("dsoy jktdh; fo|ky;ksa esa iz;ksx gsrq fu%'kqYd",N1960)))</formula>
    </cfRule>
    <cfRule type="containsText" dxfId="2453" priority="1647" stopIfTrue="1" operator="containsText" text="dsoy jktdh; fo|ky;ksa esa iz;ksx gsrq fu%'kqYd">
      <formula>NOT(ISERROR(SEARCH("dsoy jktdh; fo|ky;ksa esa iz;ksx gsrq fu%'kqYd",N1960)))</formula>
    </cfRule>
    <cfRule type="containsText" dxfId="2452" priority="1648" stopIfTrue="1" operator="containsText" text="f'k{kk foHkkx jktLFkku">
      <formula>NOT(ISERROR(SEARCH("f'k{kk foHkkx jktLFkku",N1960)))</formula>
    </cfRule>
    <cfRule type="containsText" dxfId="2451" priority="1649" stopIfTrue="1" operator="containsText" text="iw.kkZad">
      <formula>NOT(ISERROR(SEARCH("iw.kkZad",N1960)))</formula>
    </cfRule>
  </conditionalFormatting>
  <conditionalFormatting sqref="N1961">
    <cfRule type="cellIs" dxfId="2450" priority="1644" stopIfTrue="1" operator="equal">
      <formula>0</formula>
    </cfRule>
  </conditionalFormatting>
  <conditionalFormatting sqref="N1961">
    <cfRule type="containsText" dxfId="2449" priority="1639" stopIfTrue="1" operator="containsText" text="dsoy jktdh; fo|ky;ksa esa iz;ksx gsrq fu%'kqYd">
      <formula>NOT(ISERROR(SEARCH("dsoy jktdh; fo|ky;ksa esa iz;ksx gsrq fu%'kqYd",N1961)))</formula>
    </cfRule>
    <cfRule type="containsText" dxfId="2448" priority="1640" stopIfTrue="1" operator="containsText" text="dsoy jktdh; fo|ky;ksa esa iz;ksx gsrq fu%'kqYd">
      <formula>NOT(ISERROR(SEARCH("dsoy jktdh; fo|ky;ksa esa iz;ksx gsrq fu%'kqYd",N1961)))</formula>
    </cfRule>
    <cfRule type="containsText" dxfId="2447" priority="1641" stopIfTrue="1" operator="containsText" text="dsoy jktdh; fo|ky;ksa esa iz;ksx gsrq fu%'kqYd">
      <formula>NOT(ISERROR(SEARCH("dsoy jktdh; fo|ky;ksa esa iz;ksx gsrq fu%'kqYd",N1961)))</formula>
    </cfRule>
    <cfRule type="containsText" dxfId="2446" priority="1642" stopIfTrue="1" operator="containsText" text="f'k{kk foHkkx jktLFkku">
      <formula>NOT(ISERROR(SEARCH("f'k{kk foHkkx jktLFkku",N1961)))</formula>
    </cfRule>
    <cfRule type="containsText" dxfId="2445" priority="1643" stopIfTrue="1" operator="containsText" text="iw.kkZad">
      <formula>NOT(ISERROR(SEARCH("iw.kkZad",N1961)))</formula>
    </cfRule>
  </conditionalFormatting>
  <conditionalFormatting sqref="B1961:C1961">
    <cfRule type="cellIs" dxfId="2444" priority="1638" stopIfTrue="1" operator="equal">
      <formula>0</formula>
    </cfRule>
  </conditionalFormatting>
  <conditionalFormatting sqref="B1961:C1961">
    <cfRule type="containsText" dxfId="2443" priority="1633" stopIfTrue="1" operator="containsText" text="dsoy jktdh; fo|ky;ksa esa iz;ksx gsrq fu%'kqYd">
      <formula>NOT(ISERROR(SEARCH("dsoy jktdh; fo|ky;ksa esa iz;ksx gsrq fu%'kqYd",B1961)))</formula>
    </cfRule>
    <cfRule type="containsText" dxfId="2442" priority="1634" stopIfTrue="1" operator="containsText" text="dsoy jktdh; fo|ky;ksa esa iz;ksx gsrq fu%'kqYd">
      <formula>NOT(ISERROR(SEARCH("dsoy jktdh; fo|ky;ksa esa iz;ksx gsrq fu%'kqYd",B1961)))</formula>
    </cfRule>
    <cfRule type="containsText" dxfId="2441" priority="1635" stopIfTrue="1" operator="containsText" text="dsoy jktdh; fo|ky;ksa esa iz;ksx gsrq fu%'kqYd">
      <formula>NOT(ISERROR(SEARCH("dsoy jktdh; fo|ky;ksa esa iz;ksx gsrq fu%'kqYd",B1961)))</formula>
    </cfRule>
    <cfRule type="containsText" dxfId="2440" priority="1636" stopIfTrue="1" operator="containsText" text="f'k{kk foHkkx jktLFkku">
      <formula>NOT(ISERROR(SEARCH("f'k{kk foHkkx jktLFkku",B1961)))</formula>
    </cfRule>
    <cfRule type="containsText" dxfId="2439" priority="1637" stopIfTrue="1" operator="containsText" text="iw.kkZad">
      <formula>NOT(ISERROR(SEARCH("iw.kkZad",B1961)))</formula>
    </cfRule>
  </conditionalFormatting>
  <conditionalFormatting sqref="B2003:F2003 B2006:D2006 F2006 H2006 B2004:C2005 B1996:C1998 A1985:A1986 B2008:D2008 F2008 H2008 C1989:C1991 B1987:B1991 B1993:C1993 J1991 B2007">
    <cfRule type="cellIs" dxfId="2438" priority="1632" stopIfTrue="1" operator="equal">
      <formula>0</formula>
    </cfRule>
  </conditionalFormatting>
  <conditionalFormatting sqref="B2003:F2003 B2006:D2006 F2006 H2006 B2004:C2005 B1996:C1998 A1985:A1986 B2008:D2008 F2008 H2008 C1989:C1991 B1987:B1991 B1993:C1993 J1991 B2007">
    <cfRule type="containsText" dxfId="2437" priority="1627" stopIfTrue="1" operator="containsText" text="dsoy jktdh; fo|ky;ksa esa iz;ksx gsrq fu%'kqYd">
      <formula>NOT(ISERROR(SEARCH("dsoy jktdh; fo|ky;ksa esa iz;ksx gsrq fu%'kqYd",A1985)))</formula>
    </cfRule>
    <cfRule type="containsText" dxfId="2436" priority="1628" stopIfTrue="1" operator="containsText" text="dsoy jktdh; fo|ky;ksa esa iz;ksx gsrq fu%'kqYd">
      <formula>NOT(ISERROR(SEARCH("dsoy jktdh; fo|ky;ksa esa iz;ksx gsrq fu%'kqYd",A1985)))</formula>
    </cfRule>
    <cfRule type="containsText" dxfId="2435" priority="1629" stopIfTrue="1" operator="containsText" text="dsoy jktdh; fo|ky;ksa esa iz;ksx gsrq fu%'kqYd">
      <formula>NOT(ISERROR(SEARCH("dsoy jktdh; fo|ky;ksa esa iz;ksx gsrq fu%'kqYd",A1985)))</formula>
    </cfRule>
    <cfRule type="containsText" dxfId="2434" priority="1630" stopIfTrue="1" operator="containsText" text="f'k{kk foHkkx jktLFkku">
      <formula>NOT(ISERROR(SEARCH("f'k{kk foHkkx jktLFkku",A1985)))</formula>
    </cfRule>
    <cfRule type="containsText" dxfId="2433" priority="1631" stopIfTrue="1" operator="containsText" text="iw.kkZad">
      <formula>NOT(ISERROR(SEARCH("iw.kkZad",A1985)))</formula>
    </cfRule>
  </conditionalFormatting>
  <conditionalFormatting sqref="B1993:C1993">
    <cfRule type="cellIs" dxfId="2432" priority="1625" operator="equal">
      <formula>0</formula>
    </cfRule>
    <cfRule type="containsText" dxfId="2431" priority="1626" stopIfTrue="1" operator="containsText" text="false">
      <formula>NOT(ISERROR(SEARCH("false",B1993)))</formula>
    </cfRule>
  </conditionalFormatting>
  <conditionalFormatting sqref="H2011:H2015">
    <cfRule type="cellIs" dxfId="2430" priority="1558" stopIfTrue="1" operator="equal">
      <formula>0</formula>
    </cfRule>
  </conditionalFormatting>
  <conditionalFormatting sqref="H2011:H2015">
    <cfRule type="containsText" dxfId="2429" priority="1553" stopIfTrue="1" operator="containsText" text="dsoy jktdh; fo|ky;ksa esa iz;ksx gsrq fu%'kqYd">
      <formula>NOT(ISERROR(SEARCH("dsoy jktdh; fo|ky;ksa esa iz;ksx gsrq fu%'kqYd",H2011)))</formula>
    </cfRule>
    <cfRule type="containsText" dxfId="2428" priority="1554" stopIfTrue="1" operator="containsText" text="dsoy jktdh; fo|ky;ksa esa iz;ksx gsrq fu%'kqYd">
      <formula>NOT(ISERROR(SEARCH("dsoy jktdh; fo|ky;ksa esa iz;ksx gsrq fu%'kqYd",H2011)))</formula>
    </cfRule>
    <cfRule type="containsText" dxfId="2427" priority="1555" stopIfTrue="1" operator="containsText" text="dsoy jktdh; fo|ky;ksa esa iz;ksx gsrq fu%'kqYd">
      <formula>NOT(ISERROR(SEARCH("dsoy jktdh; fo|ky;ksa esa iz;ksx gsrq fu%'kqYd",H2011)))</formula>
    </cfRule>
    <cfRule type="containsText" dxfId="2426" priority="1556" stopIfTrue="1" operator="containsText" text="f'k{kk foHkkx jktLFkku">
      <formula>NOT(ISERROR(SEARCH("f'k{kk foHkkx jktLFkku",H2011)))</formula>
    </cfRule>
    <cfRule type="containsText" dxfId="2425" priority="1557" stopIfTrue="1" operator="containsText" text="iw.kkZad">
      <formula>NOT(ISERROR(SEARCH("iw.kkZad",H2011)))</formula>
    </cfRule>
  </conditionalFormatting>
  <conditionalFormatting sqref="D2004:F2004">
    <cfRule type="cellIs" dxfId="2424" priority="1624" stopIfTrue="1" operator="equal">
      <formula>0</formula>
    </cfRule>
  </conditionalFormatting>
  <conditionalFormatting sqref="D2004:F2004">
    <cfRule type="containsText" dxfId="2423" priority="1619" stopIfTrue="1" operator="containsText" text="dsoy jktdh; fo|ky;ksa esa iz;ksx gsrq fu%'kqYd">
      <formula>NOT(ISERROR(SEARCH("dsoy jktdh; fo|ky;ksa esa iz;ksx gsrq fu%'kqYd",D2004)))</formula>
    </cfRule>
    <cfRule type="containsText" dxfId="2422" priority="1620" stopIfTrue="1" operator="containsText" text="dsoy jktdh; fo|ky;ksa esa iz;ksx gsrq fu%'kqYd">
      <formula>NOT(ISERROR(SEARCH("dsoy jktdh; fo|ky;ksa esa iz;ksx gsrq fu%'kqYd",D2004)))</formula>
    </cfRule>
    <cfRule type="containsText" dxfId="2421" priority="1621" stopIfTrue="1" operator="containsText" text="dsoy jktdh; fo|ky;ksa esa iz;ksx gsrq fu%'kqYd">
      <formula>NOT(ISERROR(SEARCH("dsoy jktdh; fo|ky;ksa esa iz;ksx gsrq fu%'kqYd",D2004)))</formula>
    </cfRule>
    <cfRule type="containsText" dxfId="2420" priority="1622" stopIfTrue="1" operator="containsText" text="f'k{kk foHkkx jktLFkku">
      <formula>NOT(ISERROR(SEARCH("f'k{kk foHkkx jktLFkku",D2004)))</formula>
    </cfRule>
    <cfRule type="containsText" dxfId="2419" priority="1623" stopIfTrue="1" operator="containsText" text="iw.kkZad">
      <formula>NOT(ISERROR(SEARCH("iw.kkZad",D2004)))</formula>
    </cfRule>
  </conditionalFormatting>
  <conditionalFormatting sqref="D2005:F2005">
    <cfRule type="cellIs" dxfId="2418" priority="1618" stopIfTrue="1" operator="equal">
      <formula>0</formula>
    </cfRule>
  </conditionalFormatting>
  <conditionalFormatting sqref="D2005:F2005">
    <cfRule type="containsText" dxfId="2417" priority="1613" stopIfTrue="1" operator="containsText" text="dsoy jktdh; fo|ky;ksa esa iz;ksx gsrq fu%'kqYd">
      <formula>NOT(ISERROR(SEARCH("dsoy jktdh; fo|ky;ksa esa iz;ksx gsrq fu%'kqYd",D2005)))</formula>
    </cfRule>
    <cfRule type="containsText" dxfId="2416" priority="1614" stopIfTrue="1" operator="containsText" text="dsoy jktdh; fo|ky;ksa esa iz;ksx gsrq fu%'kqYd">
      <formula>NOT(ISERROR(SEARCH("dsoy jktdh; fo|ky;ksa esa iz;ksx gsrq fu%'kqYd",D2005)))</formula>
    </cfRule>
    <cfRule type="containsText" dxfId="2415" priority="1615" stopIfTrue="1" operator="containsText" text="dsoy jktdh; fo|ky;ksa esa iz;ksx gsrq fu%'kqYd">
      <formula>NOT(ISERROR(SEARCH("dsoy jktdh; fo|ky;ksa esa iz;ksx gsrq fu%'kqYd",D2005)))</formula>
    </cfRule>
    <cfRule type="containsText" dxfId="2414" priority="1616" stopIfTrue="1" operator="containsText" text="f'k{kk foHkkx jktLFkku">
      <formula>NOT(ISERROR(SEARCH("f'k{kk foHkkx jktLFkku",D2005)))</formula>
    </cfRule>
    <cfRule type="containsText" dxfId="2413" priority="1617" stopIfTrue="1" operator="containsText" text="iw.kkZad">
      <formula>NOT(ISERROR(SEARCH("iw.kkZad",D2005)))</formula>
    </cfRule>
  </conditionalFormatting>
  <conditionalFormatting sqref="L2006">
    <cfRule type="cellIs" dxfId="2412" priority="1612" stopIfTrue="1" operator="equal">
      <formula>0</formula>
    </cfRule>
  </conditionalFormatting>
  <conditionalFormatting sqref="L2006">
    <cfRule type="containsText" dxfId="2411" priority="1607" stopIfTrue="1" operator="containsText" text="dsoy jktdh; fo|ky;ksa esa iz;ksx gsrq fu%'kqYd">
      <formula>NOT(ISERROR(SEARCH("dsoy jktdh; fo|ky;ksa esa iz;ksx gsrq fu%'kqYd",L2006)))</formula>
    </cfRule>
    <cfRule type="containsText" dxfId="2410" priority="1608" stopIfTrue="1" operator="containsText" text="dsoy jktdh; fo|ky;ksa esa iz;ksx gsrq fu%'kqYd">
      <formula>NOT(ISERROR(SEARCH("dsoy jktdh; fo|ky;ksa esa iz;ksx gsrq fu%'kqYd",L2006)))</formula>
    </cfRule>
    <cfRule type="containsText" dxfId="2409" priority="1609" stopIfTrue="1" operator="containsText" text="dsoy jktdh; fo|ky;ksa esa iz;ksx gsrq fu%'kqYd">
      <formula>NOT(ISERROR(SEARCH("dsoy jktdh; fo|ky;ksa esa iz;ksx gsrq fu%'kqYd",L2006)))</formula>
    </cfRule>
    <cfRule type="containsText" dxfId="2408" priority="1610" stopIfTrue="1" operator="containsText" text="f'k{kk foHkkx jktLFkku">
      <formula>NOT(ISERROR(SEARCH("f'k{kk foHkkx jktLFkku",L2006)))</formula>
    </cfRule>
    <cfRule type="containsText" dxfId="2407" priority="1611" stopIfTrue="1" operator="containsText" text="iw.kkZad">
      <formula>NOT(ISERROR(SEARCH("iw.kkZad",L2006)))</formula>
    </cfRule>
  </conditionalFormatting>
  <conditionalFormatting sqref="H2007">
    <cfRule type="cellIs" dxfId="2406" priority="1606" stopIfTrue="1" operator="equal">
      <formula>0</formula>
    </cfRule>
  </conditionalFormatting>
  <conditionalFormatting sqref="H2007">
    <cfRule type="containsText" dxfId="2405" priority="1601" stopIfTrue="1" operator="containsText" text="dsoy jktdh; fo|ky;ksa esa iz;ksx gsrq fu%'kqYd">
      <formula>NOT(ISERROR(SEARCH("dsoy jktdh; fo|ky;ksa esa iz;ksx gsrq fu%'kqYd",H2007)))</formula>
    </cfRule>
    <cfRule type="containsText" dxfId="2404" priority="1602" stopIfTrue="1" operator="containsText" text="dsoy jktdh; fo|ky;ksa esa iz;ksx gsrq fu%'kqYd">
      <formula>NOT(ISERROR(SEARCH("dsoy jktdh; fo|ky;ksa esa iz;ksx gsrq fu%'kqYd",H2007)))</formula>
    </cfRule>
    <cfRule type="containsText" dxfId="2403" priority="1603" stopIfTrue="1" operator="containsText" text="dsoy jktdh; fo|ky;ksa esa iz;ksx gsrq fu%'kqYd">
      <formula>NOT(ISERROR(SEARCH("dsoy jktdh; fo|ky;ksa esa iz;ksx gsrq fu%'kqYd",H2007)))</formula>
    </cfRule>
    <cfRule type="containsText" dxfId="2402" priority="1604" stopIfTrue="1" operator="containsText" text="f'k{kk foHkkx jktLFkku">
      <formula>NOT(ISERROR(SEARCH("f'k{kk foHkkx jktLFkku",H2007)))</formula>
    </cfRule>
    <cfRule type="containsText" dxfId="2401" priority="1605" stopIfTrue="1" operator="containsText" text="iw.kkZad">
      <formula>NOT(ISERROR(SEARCH("iw.kkZad",H2007)))</formula>
    </cfRule>
  </conditionalFormatting>
  <conditionalFormatting sqref="C2000">
    <cfRule type="cellIs" dxfId="2400" priority="1600" stopIfTrue="1" operator="equal">
      <formula>0</formula>
    </cfRule>
  </conditionalFormatting>
  <conditionalFormatting sqref="C2000">
    <cfRule type="containsText" dxfId="2399" priority="1595" stopIfTrue="1" operator="containsText" text="dsoy jktdh; fo|ky;ksa esa iz;ksx gsrq fu%'kqYd">
      <formula>NOT(ISERROR(SEARCH("dsoy jktdh; fo|ky;ksa esa iz;ksx gsrq fu%'kqYd",C2000)))</formula>
    </cfRule>
    <cfRule type="containsText" dxfId="2398" priority="1596" stopIfTrue="1" operator="containsText" text="dsoy jktdh; fo|ky;ksa esa iz;ksx gsrq fu%'kqYd">
      <formula>NOT(ISERROR(SEARCH("dsoy jktdh; fo|ky;ksa esa iz;ksx gsrq fu%'kqYd",C2000)))</formula>
    </cfRule>
    <cfRule type="containsText" dxfId="2397" priority="1597" stopIfTrue="1" operator="containsText" text="dsoy jktdh; fo|ky;ksa esa iz;ksx gsrq fu%'kqYd">
      <formula>NOT(ISERROR(SEARCH("dsoy jktdh; fo|ky;ksa esa iz;ksx gsrq fu%'kqYd",C2000)))</formula>
    </cfRule>
    <cfRule type="containsText" dxfId="2396" priority="1598" stopIfTrue="1" operator="containsText" text="f'k{kk foHkkx jktLFkku">
      <formula>NOT(ISERROR(SEARCH("f'k{kk foHkkx jktLFkku",C2000)))</formula>
    </cfRule>
    <cfRule type="containsText" dxfId="2395" priority="1599" stopIfTrue="1" operator="containsText" text="iw.kkZad">
      <formula>NOT(ISERROR(SEARCH("iw.kkZad",C2000)))</formula>
    </cfRule>
  </conditionalFormatting>
  <conditionalFormatting sqref="B1999">
    <cfRule type="cellIs" dxfId="2394" priority="1594" stopIfTrue="1" operator="equal">
      <formula>0</formula>
    </cfRule>
  </conditionalFormatting>
  <conditionalFormatting sqref="B1999">
    <cfRule type="containsText" dxfId="2393" priority="1589" stopIfTrue="1" operator="containsText" text="dsoy jktdh; fo|ky;ksa esa iz;ksx gsrq fu%'kqYd">
      <formula>NOT(ISERROR(SEARCH("dsoy jktdh; fo|ky;ksa esa iz;ksx gsrq fu%'kqYd",B1999)))</formula>
    </cfRule>
    <cfRule type="containsText" dxfId="2392" priority="1590" stopIfTrue="1" operator="containsText" text="dsoy jktdh; fo|ky;ksa esa iz;ksx gsrq fu%'kqYd">
      <formula>NOT(ISERROR(SEARCH("dsoy jktdh; fo|ky;ksa esa iz;ksx gsrq fu%'kqYd",B1999)))</formula>
    </cfRule>
    <cfRule type="containsText" dxfId="2391" priority="1591" stopIfTrue="1" operator="containsText" text="dsoy jktdh; fo|ky;ksa esa iz;ksx gsrq fu%'kqYd">
      <formula>NOT(ISERROR(SEARCH("dsoy jktdh; fo|ky;ksa esa iz;ksx gsrq fu%'kqYd",B1999)))</formula>
    </cfRule>
    <cfRule type="containsText" dxfId="2390" priority="1592" stopIfTrue="1" operator="containsText" text="f'k{kk foHkkx jktLFkku">
      <formula>NOT(ISERROR(SEARCH("f'k{kk foHkkx jktLFkku",B1999)))</formula>
    </cfRule>
    <cfRule type="containsText" dxfId="2389" priority="1593" stopIfTrue="1" operator="containsText" text="iw.kkZad">
      <formula>NOT(ISERROR(SEARCH("iw.kkZad",B1999)))</formula>
    </cfRule>
  </conditionalFormatting>
  <conditionalFormatting sqref="K1995 D1995:F1995 H1995:I1995">
    <cfRule type="cellIs" dxfId="2388" priority="1588" stopIfTrue="1" operator="equal">
      <formula>0</formula>
    </cfRule>
  </conditionalFormatting>
  <conditionalFormatting sqref="K1995 D1995:F1995 H1995:I1995">
    <cfRule type="containsText" dxfId="2387" priority="1583" stopIfTrue="1" operator="containsText" text="dsoy jktdh; fo|ky;ksa esa iz;ksx gsrq fu%'kqYd">
      <formula>NOT(ISERROR(SEARCH("dsoy jktdh; fo|ky;ksa esa iz;ksx gsrq fu%'kqYd",D1995)))</formula>
    </cfRule>
    <cfRule type="containsText" dxfId="2386" priority="1584" stopIfTrue="1" operator="containsText" text="dsoy jktdh; fo|ky;ksa esa iz;ksx gsrq fu%'kqYd">
      <formula>NOT(ISERROR(SEARCH("dsoy jktdh; fo|ky;ksa esa iz;ksx gsrq fu%'kqYd",D1995)))</formula>
    </cfRule>
    <cfRule type="containsText" dxfId="2385" priority="1585" stopIfTrue="1" operator="containsText" text="dsoy jktdh; fo|ky;ksa esa iz;ksx gsrq fu%'kqYd">
      <formula>NOT(ISERROR(SEARCH("dsoy jktdh; fo|ky;ksa esa iz;ksx gsrq fu%'kqYd",D1995)))</formula>
    </cfRule>
    <cfRule type="containsText" dxfId="2384" priority="1586" stopIfTrue="1" operator="containsText" text="f'k{kk foHkkx jktLFkku">
      <formula>NOT(ISERROR(SEARCH("f'k{kk foHkkx jktLFkku",D1995)))</formula>
    </cfRule>
    <cfRule type="containsText" dxfId="2383" priority="1587" stopIfTrue="1" operator="containsText" text="iw.kkZad">
      <formula>NOT(ISERROR(SEARCH("iw.kkZad",D1995)))</formula>
    </cfRule>
  </conditionalFormatting>
  <conditionalFormatting sqref="K1995 D1995:F1995 H1995:I1995">
    <cfRule type="cellIs" dxfId="2382" priority="1581" operator="equal">
      <formula>0</formula>
    </cfRule>
    <cfRule type="containsText" dxfId="2381" priority="1582" stopIfTrue="1" operator="containsText" text="false">
      <formula>NOT(ISERROR(SEARCH("false",D1995)))</formula>
    </cfRule>
  </conditionalFormatting>
  <conditionalFormatting sqref="K1995 D1995:F1995 H1995:I1995">
    <cfRule type="containsText" dxfId="2380" priority="1580" stopIfTrue="1" operator="containsText" text="izk;ks-">
      <formula>NOT(ISERROR(SEARCH("izk;ks-",D1995)))</formula>
    </cfRule>
  </conditionalFormatting>
  <conditionalFormatting sqref="K1999 D1999:F1999 H1999:I1999">
    <cfRule type="cellIs" dxfId="2379" priority="1579" stopIfTrue="1" operator="equal">
      <formula>0</formula>
    </cfRule>
  </conditionalFormatting>
  <conditionalFormatting sqref="K1999 D1999:F1999 H1999:I1999">
    <cfRule type="containsText" dxfId="2378" priority="1574" stopIfTrue="1" operator="containsText" text="dsoy jktdh; fo|ky;ksa esa iz;ksx gsrq fu%'kqYd">
      <formula>NOT(ISERROR(SEARCH("dsoy jktdh; fo|ky;ksa esa iz;ksx gsrq fu%'kqYd",D1999)))</formula>
    </cfRule>
    <cfRule type="containsText" dxfId="2377" priority="1575" stopIfTrue="1" operator="containsText" text="dsoy jktdh; fo|ky;ksa esa iz;ksx gsrq fu%'kqYd">
      <formula>NOT(ISERROR(SEARCH("dsoy jktdh; fo|ky;ksa esa iz;ksx gsrq fu%'kqYd",D1999)))</formula>
    </cfRule>
    <cfRule type="containsText" dxfId="2376" priority="1576" stopIfTrue="1" operator="containsText" text="dsoy jktdh; fo|ky;ksa esa iz;ksx gsrq fu%'kqYd">
      <formula>NOT(ISERROR(SEARCH("dsoy jktdh; fo|ky;ksa esa iz;ksx gsrq fu%'kqYd",D1999)))</formula>
    </cfRule>
    <cfRule type="containsText" dxfId="2375" priority="1577" stopIfTrue="1" operator="containsText" text="f'k{kk foHkkx jktLFkku">
      <formula>NOT(ISERROR(SEARCH("f'k{kk foHkkx jktLFkku",D1999)))</formula>
    </cfRule>
    <cfRule type="containsText" dxfId="2374" priority="1578" stopIfTrue="1" operator="containsText" text="iw.kkZad">
      <formula>NOT(ISERROR(SEARCH("iw.kkZad",D1999)))</formula>
    </cfRule>
  </conditionalFormatting>
  <conditionalFormatting sqref="K1999 D1999:F1999 H1999:I1999">
    <cfRule type="cellIs" dxfId="2373" priority="1572" operator="equal">
      <formula>0</formula>
    </cfRule>
    <cfRule type="containsText" dxfId="2372" priority="1573" stopIfTrue="1" operator="containsText" text="false">
      <formula>NOT(ISERROR(SEARCH("false",D1999)))</formula>
    </cfRule>
  </conditionalFormatting>
  <conditionalFormatting sqref="K1999 D1999:F1999 H1999:I1999">
    <cfRule type="containsText" dxfId="2371" priority="1571" stopIfTrue="1" operator="containsText" text="izk;ks-">
      <formula>NOT(ISERROR(SEARCH("izk;ks-",D1999)))</formula>
    </cfRule>
  </conditionalFormatting>
  <conditionalFormatting sqref="D2011:D2015">
    <cfRule type="cellIs" dxfId="2370" priority="1570" stopIfTrue="1" operator="equal">
      <formula>0</formula>
    </cfRule>
  </conditionalFormatting>
  <conditionalFormatting sqref="D2011:D2015">
    <cfRule type="containsText" dxfId="2369" priority="1565" stopIfTrue="1" operator="containsText" text="dsoy jktdh; fo|ky;ksa esa iz;ksx gsrq fu%'kqYd">
      <formula>NOT(ISERROR(SEARCH("dsoy jktdh; fo|ky;ksa esa iz;ksx gsrq fu%'kqYd",D2011)))</formula>
    </cfRule>
    <cfRule type="containsText" dxfId="2368" priority="1566" stopIfTrue="1" operator="containsText" text="dsoy jktdh; fo|ky;ksa esa iz;ksx gsrq fu%'kqYd">
      <formula>NOT(ISERROR(SEARCH("dsoy jktdh; fo|ky;ksa esa iz;ksx gsrq fu%'kqYd",D2011)))</formula>
    </cfRule>
    <cfRule type="containsText" dxfId="2367" priority="1567" stopIfTrue="1" operator="containsText" text="dsoy jktdh; fo|ky;ksa esa iz;ksx gsrq fu%'kqYd">
      <formula>NOT(ISERROR(SEARCH("dsoy jktdh; fo|ky;ksa esa iz;ksx gsrq fu%'kqYd",D2011)))</formula>
    </cfRule>
    <cfRule type="containsText" dxfId="2366" priority="1568" stopIfTrue="1" operator="containsText" text="f'k{kk foHkkx jktLFkku">
      <formula>NOT(ISERROR(SEARCH("f'k{kk foHkkx jktLFkku",D2011)))</formula>
    </cfRule>
    <cfRule type="containsText" dxfId="2365" priority="1569" stopIfTrue="1" operator="containsText" text="iw.kkZad">
      <formula>NOT(ISERROR(SEARCH("iw.kkZad",D2011)))</formula>
    </cfRule>
  </conditionalFormatting>
  <conditionalFormatting sqref="F2011:F2015">
    <cfRule type="cellIs" dxfId="2364" priority="1564" stopIfTrue="1" operator="equal">
      <formula>0</formula>
    </cfRule>
  </conditionalFormatting>
  <conditionalFormatting sqref="F2011:F2015">
    <cfRule type="containsText" dxfId="2363" priority="1559" stopIfTrue="1" operator="containsText" text="dsoy jktdh; fo|ky;ksa esa iz;ksx gsrq fu%'kqYd">
      <formula>NOT(ISERROR(SEARCH("dsoy jktdh; fo|ky;ksa esa iz;ksx gsrq fu%'kqYd",F2011)))</formula>
    </cfRule>
    <cfRule type="containsText" dxfId="2362" priority="1560" stopIfTrue="1" operator="containsText" text="dsoy jktdh; fo|ky;ksa esa iz;ksx gsrq fu%'kqYd">
      <formula>NOT(ISERROR(SEARCH("dsoy jktdh; fo|ky;ksa esa iz;ksx gsrq fu%'kqYd",F2011)))</formula>
    </cfRule>
    <cfRule type="containsText" dxfId="2361" priority="1561" stopIfTrue="1" operator="containsText" text="dsoy jktdh; fo|ky;ksa esa iz;ksx gsrq fu%'kqYd">
      <formula>NOT(ISERROR(SEARCH("dsoy jktdh; fo|ky;ksa esa iz;ksx gsrq fu%'kqYd",F2011)))</formula>
    </cfRule>
    <cfRule type="containsText" dxfId="2360" priority="1562" stopIfTrue="1" operator="containsText" text="f'k{kk foHkkx jktLFkku">
      <formula>NOT(ISERROR(SEARCH("f'k{kk foHkkx jktLFkku",F2011)))</formula>
    </cfRule>
    <cfRule type="containsText" dxfId="2359" priority="1563" stopIfTrue="1" operator="containsText" text="iw.kkZad">
      <formula>NOT(ISERROR(SEARCH("iw.kkZad",F2011)))</formula>
    </cfRule>
  </conditionalFormatting>
  <conditionalFormatting sqref="B2012:C2012">
    <cfRule type="cellIs" dxfId="2358" priority="1552" stopIfTrue="1" operator="equal">
      <formula>0</formula>
    </cfRule>
  </conditionalFormatting>
  <conditionalFormatting sqref="B2012:C2012">
    <cfRule type="containsText" dxfId="2357" priority="1547" stopIfTrue="1" operator="containsText" text="dsoy jktdh; fo|ky;ksa esa iz;ksx gsrq fu%'kqYd">
      <formula>NOT(ISERROR(SEARCH("dsoy jktdh; fo|ky;ksa esa iz;ksx gsrq fu%'kqYd",B2012)))</formula>
    </cfRule>
    <cfRule type="containsText" dxfId="2356" priority="1548" stopIfTrue="1" operator="containsText" text="dsoy jktdh; fo|ky;ksa esa iz;ksx gsrq fu%'kqYd">
      <formula>NOT(ISERROR(SEARCH("dsoy jktdh; fo|ky;ksa esa iz;ksx gsrq fu%'kqYd",B2012)))</formula>
    </cfRule>
    <cfRule type="containsText" dxfId="2355" priority="1549" stopIfTrue="1" operator="containsText" text="dsoy jktdh; fo|ky;ksa esa iz;ksx gsrq fu%'kqYd">
      <formula>NOT(ISERROR(SEARCH("dsoy jktdh; fo|ky;ksa esa iz;ksx gsrq fu%'kqYd",B2012)))</formula>
    </cfRule>
    <cfRule type="containsText" dxfId="2354" priority="1550" stopIfTrue="1" operator="containsText" text="f'k{kk foHkkx jktLFkku">
      <formula>NOT(ISERROR(SEARCH("f'k{kk foHkkx jktLFkku",B2012)))</formula>
    </cfRule>
    <cfRule type="containsText" dxfId="2353" priority="1551" stopIfTrue="1" operator="containsText" text="iw.kkZad">
      <formula>NOT(ISERROR(SEARCH("iw.kkZad",B2012)))</formula>
    </cfRule>
  </conditionalFormatting>
  <conditionalFormatting sqref="G1996:G1998">
    <cfRule type="expression" dxfId="2352" priority="1546">
      <formula>is(error)</formula>
    </cfRule>
  </conditionalFormatting>
  <conditionalFormatting sqref="G1996:G1998">
    <cfRule type="cellIs" dxfId="2351" priority="1545" operator="equal">
      <formula>0</formula>
    </cfRule>
  </conditionalFormatting>
  <conditionalFormatting sqref="G1996:G1998">
    <cfRule type="expression" dxfId="2350" priority="1544">
      <formula>ISERROR(G1996)</formula>
    </cfRule>
  </conditionalFormatting>
  <conditionalFormatting sqref="K1996:K1998">
    <cfRule type="expression" dxfId="2349" priority="1543">
      <formula>is(error)</formula>
    </cfRule>
  </conditionalFormatting>
  <conditionalFormatting sqref="K1996:K1998">
    <cfRule type="cellIs" dxfId="2348" priority="1542" operator="equal">
      <formula>0</formula>
    </cfRule>
  </conditionalFormatting>
  <conditionalFormatting sqref="K1996:K1998">
    <cfRule type="expression" dxfId="2347" priority="1541">
      <formula>ISERROR(K1996)</formula>
    </cfRule>
  </conditionalFormatting>
  <conditionalFormatting sqref="G2000">
    <cfRule type="expression" dxfId="2346" priority="1540">
      <formula>is(error)</formula>
    </cfRule>
  </conditionalFormatting>
  <conditionalFormatting sqref="G2000">
    <cfRule type="cellIs" dxfId="2345" priority="1539" operator="equal">
      <formula>0</formula>
    </cfRule>
  </conditionalFormatting>
  <conditionalFormatting sqref="G2000">
    <cfRule type="expression" dxfId="2344" priority="1538">
      <formula>ISERROR(G2000)</formula>
    </cfRule>
  </conditionalFormatting>
  <conditionalFormatting sqref="K2000">
    <cfRule type="expression" dxfId="2343" priority="1537">
      <formula>is(error)</formula>
    </cfRule>
  </conditionalFormatting>
  <conditionalFormatting sqref="K2000">
    <cfRule type="cellIs" dxfId="2342" priority="1536" operator="equal">
      <formula>0</formula>
    </cfRule>
  </conditionalFormatting>
  <conditionalFormatting sqref="K2000">
    <cfRule type="expression" dxfId="2341" priority="1535">
      <formula>ISERROR(K2000)</formula>
    </cfRule>
  </conditionalFormatting>
  <conditionalFormatting sqref="O2003:Q2003">
    <cfRule type="cellIs" dxfId="2340" priority="1534" stopIfTrue="1" operator="equal">
      <formula>0</formula>
    </cfRule>
  </conditionalFormatting>
  <conditionalFormatting sqref="O2003:Q2003">
    <cfRule type="containsText" dxfId="2339" priority="1529" stopIfTrue="1" operator="containsText" text="dsoy jktdh; fo|ky;ksa esa iz;ksx gsrq fu%'kqYd">
      <formula>NOT(ISERROR(SEARCH("dsoy jktdh; fo|ky;ksa esa iz;ksx gsrq fu%'kqYd",O2003)))</formula>
    </cfRule>
    <cfRule type="containsText" dxfId="2338" priority="1530" stopIfTrue="1" operator="containsText" text="dsoy jktdh; fo|ky;ksa esa iz;ksx gsrq fu%'kqYd">
      <formula>NOT(ISERROR(SEARCH("dsoy jktdh; fo|ky;ksa esa iz;ksx gsrq fu%'kqYd",O2003)))</formula>
    </cfRule>
    <cfRule type="containsText" dxfId="2337" priority="1531" stopIfTrue="1" operator="containsText" text="dsoy jktdh; fo|ky;ksa esa iz;ksx gsrq fu%'kqYd">
      <formula>NOT(ISERROR(SEARCH("dsoy jktdh; fo|ky;ksa esa iz;ksx gsrq fu%'kqYd",O2003)))</formula>
    </cfRule>
    <cfRule type="containsText" dxfId="2336" priority="1532" stopIfTrue="1" operator="containsText" text="f'k{kk foHkkx jktLFkku">
      <formula>NOT(ISERROR(SEARCH("f'k{kk foHkkx jktLFkku",O2003)))</formula>
    </cfRule>
    <cfRule type="containsText" dxfId="2335" priority="1533" stopIfTrue="1" operator="containsText" text="iw.kkZad">
      <formula>NOT(ISERROR(SEARCH("iw.kkZad",O2003)))</formula>
    </cfRule>
  </conditionalFormatting>
  <conditionalFormatting sqref="F2007">
    <cfRule type="cellIs" dxfId="2334" priority="1498" stopIfTrue="1" operator="equal">
      <formula>0</formula>
    </cfRule>
  </conditionalFormatting>
  <conditionalFormatting sqref="F2007">
    <cfRule type="containsText" dxfId="2333" priority="1493" stopIfTrue="1" operator="containsText" text="dsoy jktdh; fo|ky;ksa esa iz;ksx gsrq fu%'kqYd">
      <formula>NOT(ISERROR(SEARCH("dsoy jktdh; fo|ky;ksa esa iz;ksx gsrq fu%'kqYd",F2007)))</formula>
    </cfRule>
    <cfRule type="containsText" dxfId="2332" priority="1494" stopIfTrue="1" operator="containsText" text="dsoy jktdh; fo|ky;ksa esa iz;ksx gsrq fu%'kqYd">
      <formula>NOT(ISERROR(SEARCH("dsoy jktdh; fo|ky;ksa esa iz;ksx gsrq fu%'kqYd",F2007)))</formula>
    </cfRule>
    <cfRule type="containsText" dxfId="2331" priority="1495" stopIfTrue="1" operator="containsText" text="dsoy jktdh; fo|ky;ksa esa iz;ksx gsrq fu%'kqYd">
      <formula>NOT(ISERROR(SEARCH("dsoy jktdh; fo|ky;ksa esa iz;ksx gsrq fu%'kqYd",F2007)))</formula>
    </cfRule>
    <cfRule type="containsText" dxfId="2330" priority="1496" stopIfTrue="1" operator="containsText" text="f'k{kk foHkkx jktLFkku">
      <formula>NOT(ISERROR(SEARCH("f'k{kk foHkkx jktLFkku",F2007)))</formula>
    </cfRule>
    <cfRule type="containsText" dxfId="2329" priority="1497" stopIfTrue="1" operator="containsText" text="iw.kkZad">
      <formula>NOT(ISERROR(SEARCH("iw.kkZad",F2007)))</formula>
    </cfRule>
  </conditionalFormatting>
  <conditionalFormatting sqref="N2003:N2005">
    <cfRule type="cellIs" dxfId="2328" priority="1516" stopIfTrue="1" operator="equal">
      <formula>0</formula>
    </cfRule>
  </conditionalFormatting>
  <conditionalFormatting sqref="N2003:N2005">
    <cfRule type="containsText" dxfId="2327" priority="1511" stopIfTrue="1" operator="containsText" text="dsoy jktdh; fo|ky;ksa esa iz;ksx gsrq fu%'kqYd">
      <formula>NOT(ISERROR(SEARCH("dsoy jktdh; fo|ky;ksa esa iz;ksx gsrq fu%'kqYd",N2003)))</formula>
    </cfRule>
    <cfRule type="containsText" dxfId="2326" priority="1512" stopIfTrue="1" operator="containsText" text="dsoy jktdh; fo|ky;ksa esa iz;ksx gsrq fu%'kqYd">
      <formula>NOT(ISERROR(SEARCH("dsoy jktdh; fo|ky;ksa esa iz;ksx gsrq fu%'kqYd",N2003)))</formula>
    </cfRule>
    <cfRule type="containsText" dxfId="2325" priority="1513" stopIfTrue="1" operator="containsText" text="dsoy jktdh; fo|ky;ksa esa iz;ksx gsrq fu%'kqYd">
      <formula>NOT(ISERROR(SEARCH("dsoy jktdh; fo|ky;ksa esa iz;ksx gsrq fu%'kqYd",N2003)))</formula>
    </cfRule>
    <cfRule type="containsText" dxfId="2324" priority="1514" stopIfTrue="1" operator="containsText" text="f'k{kk foHkkx jktLFkku">
      <formula>NOT(ISERROR(SEARCH("f'k{kk foHkkx jktLFkku",N2003)))</formula>
    </cfRule>
    <cfRule type="containsText" dxfId="2323" priority="1515" stopIfTrue="1" operator="containsText" text="iw.kkZad">
      <formula>NOT(ISERROR(SEARCH("iw.kkZad",N2003)))</formula>
    </cfRule>
  </conditionalFormatting>
  <conditionalFormatting sqref="J2003:J2005">
    <cfRule type="cellIs" dxfId="2322" priority="1510" stopIfTrue="1" operator="equal">
      <formula>0</formula>
    </cfRule>
  </conditionalFormatting>
  <conditionalFormatting sqref="J2003:J2005">
    <cfRule type="containsText" dxfId="2321" priority="1505" stopIfTrue="1" operator="containsText" text="dsoy jktdh; fo|ky;ksa esa iz;ksx gsrq fu%'kqYd">
      <formula>NOT(ISERROR(SEARCH("dsoy jktdh; fo|ky;ksa esa iz;ksx gsrq fu%'kqYd",J2003)))</formula>
    </cfRule>
    <cfRule type="containsText" dxfId="2320" priority="1506" stopIfTrue="1" operator="containsText" text="dsoy jktdh; fo|ky;ksa esa iz;ksx gsrq fu%'kqYd">
      <formula>NOT(ISERROR(SEARCH("dsoy jktdh; fo|ky;ksa esa iz;ksx gsrq fu%'kqYd",J2003)))</formula>
    </cfRule>
    <cfRule type="containsText" dxfId="2319" priority="1507" stopIfTrue="1" operator="containsText" text="dsoy jktdh; fo|ky;ksa esa iz;ksx gsrq fu%'kqYd">
      <formula>NOT(ISERROR(SEARCH("dsoy jktdh; fo|ky;ksa esa iz;ksx gsrq fu%'kqYd",J2003)))</formula>
    </cfRule>
    <cfRule type="containsText" dxfId="2318" priority="1508" stopIfTrue="1" operator="containsText" text="f'k{kk foHkkx jktLFkku">
      <formula>NOT(ISERROR(SEARCH("f'k{kk foHkkx jktLFkku",J2003)))</formula>
    </cfRule>
    <cfRule type="containsText" dxfId="2317" priority="1509" stopIfTrue="1" operator="containsText" text="iw.kkZad">
      <formula>NOT(ISERROR(SEARCH("iw.kkZad",J2003)))</formula>
    </cfRule>
  </conditionalFormatting>
  <conditionalFormatting sqref="O2004:Q2004">
    <cfRule type="cellIs" dxfId="2316" priority="1528" stopIfTrue="1" operator="equal">
      <formula>0</formula>
    </cfRule>
  </conditionalFormatting>
  <conditionalFormatting sqref="O2004:Q2004">
    <cfRule type="containsText" dxfId="2315" priority="1523" stopIfTrue="1" operator="containsText" text="dsoy jktdh; fo|ky;ksa esa iz;ksx gsrq fu%'kqYd">
      <formula>NOT(ISERROR(SEARCH("dsoy jktdh; fo|ky;ksa esa iz;ksx gsrq fu%'kqYd",O2004)))</formula>
    </cfRule>
    <cfRule type="containsText" dxfId="2314" priority="1524" stopIfTrue="1" operator="containsText" text="dsoy jktdh; fo|ky;ksa esa iz;ksx gsrq fu%'kqYd">
      <formula>NOT(ISERROR(SEARCH("dsoy jktdh; fo|ky;ksa esa iz;ksx gsrq fu%'kqYd",O2004)))</formula>
    </cfRule>
    <cfRule type="containsText" dxfId="2313" priority="1525" stopIfTrue="1" operator="containsText" text="dsoy jktdh; fo|ky;ksa esa iz;ksx gsrq fu%'kqYd">
      <formula>NOT(ISERROR(SEARCH("dsoy jktdh; fo|ky;ksa esa iz;ksx gsrq fu%'kqYd",O2004)))</formula>
    </cfRule>
    <cfRule type="containsText" dxfId="2312" priority="1526" stopIfTrue="1" operator="containsText" text="f'k{kk foHkkx jktLFkku">
      <formula>NOT(ISERROR(SEARCH("f'k{kk foHkkx jktLFkku",O2004)))</formula>
    </cfRule>
    <cfRule type="containsText" dxfId="2311" priority="1527" stopIfTrue="1" operator="containsText" text="iw.kkZad">
      <formula>NOT(ISERROR(SEARCH("iw.kkZad",O2004)))</formula>
    </cfRule>
  </conditionalFormatting>
  <conditionalFormatting sqref="O2005:Q2005">
    <cfRule type="cellIs" dxfId="2310" priority="1522" stopIfTrue="1" operator="equal">
      <formula>0</formula>
    </cfRule>
  </conditionalFormatting>
  <conditionalFormatting sqref="O2005:Q2005">
    <cfRule type="containsText" dxfId="2309" priority="1517" stopIfTrue="1" operator="containsText" text="dsoy jktdh; fo|ky;ksa esa iz;ksx gsrq fu%'kqYd">
      <formula>NOT(ISERROR(SEARCH("dsoy jktdh; fo|ky;ksa esa iz;ksx gsrq fu%'kqYd",O2005)))</formula>
    </cfRule>
    <cfRule type="containsText" dxfId="2308" priority="1518" stopIfTrue="1" operator="containsText" text="dsoy jktdh; fo|ky;ksa esa iz;ksx gsrq fu%'kqYd">
      <formula>NOT(ISERROR(SEARCH("dsoy jktdh; fo|ky;ksa esa iz;ksx gsrq fu%'kqYd",O2005)))</formula>
    </cfRule>
    <cfRule type="containsText" dxfId="2307" priority="1519" stopIfTrue="1" operator="containsText" text="dsoy jktdh; fo|ky;ksa esa iz;ksx gsrq fu%'kqYd">
      <formula>NOT(ISERROR(SEARCH("dsoy jktdh; fo|ky;ksa esa iz;ksx gsrq fu%'kqYd",O2005)))</formula>
    </cfRule>
    <cfRule type="containsText" dxfId="2306" priority="1520" stopIfTrue="1" operator="containsText" text="f'k{kk foHkkx jktLFkku">
      <formula>NOT(ISERROR(SEARCH("f'k{kk foHkkx jktLFkku",O2005)))</formula>
    </cfRule>
    <cfRule type="containsText" dxfId="2305" priority="1521" stopIfTrue="1" operator="containsText" text="iw.kkZad">
      <formula>NOT(ISERROR(SEARCH("iw.kkZad",O2005)))</formula>
    </cfRule>
  </conditionalFormatting>
  <conditionalFormatting sqref="D2007">
    <cfRule type="cellIs" dxfId="2304" priority="1504" stopIfTrue="1" operator="equal">
      <formula>0</formula>
    </cfRule>
  </conditionalFormatting>
  <conditionalFormatting sqref="D2007">
    <cfRule type="containsText" dxfId="2303" priority="1499" stopIfTrue="1" operator="containsText" text="dsoy jktdh; fo|ky;ksa esa iz;ksx gsrq fu%'kqYd">
      <formula>NOT(ISERROR(SEARCH("dsoy jktdh; fo|ky;ksa esa iz;ksx gsrq fu%'kqYd",D2007)))</formula>
    </cfRule>
    <cfRule type="containsText" dxfId="2302" priority="1500" stopIfTrue="1" operator="containsText" text="dsoy jktdh; fo|ky;ksa esa iz;ksx gsrq fu%'kqYd">
      <formula>NOT(ISERROR(SEARCH("dsoy jktdh; fo|ky;ksa esa iz;ksx gsrq fu%'kqYd",D2007)))</formula>
    </cfRule>
    <cfRule type="containsText" dxfId="2301" priority="1501" stopIfTrue="1" operator="containsText" text="dsoy jktdh; fo|ky;ksa esa iz;ksx gsrq fu%'kqYd">
      <formula>NOT(ISERROR(SEARCH("dsoy jktdh; fo|ky;ksa esa iz;ksx gsrq fu%'kqYd",D2007)))</formula>
    </cfRule>
    <cfRule type="containsText" dxfId="2300" priority="1502" stopIfTrue="1" operator="containsText" text="f'k{kk foHkkx jktLFkku">
      <formula>NOT(ISERROR(SEARCH("f'k{kk foHkkx jktLFkku",D2007)))</formula>
    </cfRule>
    <cfRule type="containsText" dxfId="2299" priority="1503" stopIfTrue="1" operator="containsText" text="iw.kkZad">
      <formula>NOT(ISERROR(SEARCH("iw.kkZad",D2007)))</formula>
    </cfRule>
  </conditionalFormatting>
  <conditionalFormatting sqref="L2007">
    <cfRule type="cellIs" dxfId="2298" priority="1492" stopIfTrue="1" operator="equal">
      <formula>0</formula>
    </cfRule>
  </conditionalFormatting>
  <conditionalFormatting sqref="L2007">
    <cfRule type="containsText" dxfId="2297" priority="1487" stopIfTrue="1" operator="containsText" text="dsoy jktdh; fo|ky;ksa esa iz;ksx gsrq fu%'kqYd">
      <formula>NOT(ISERROR(SEARCH("dsoy jktdh; fo|ky;ksa esa iz;ksx gsrq fu%'kqYd",L2007)))</formula>
    </cfRule>
    <cfRule type="containsText" dxfId="2296" priority="1488" stopIfTrue="1" operator="containsText" text="dsoy jktdh; fo|ky;ksa esa iz;ksx gsrq fu%'kqYd">
      <formula>NOT(ISERROR(SEARCH("dsoy jktdh; fo|ky;ksa esa iz;ksx gsrq fu%'kqYd",L2007)))</formula>
    </cfRule>
    <cfRule type="containsText" dxfId="2295" priority="1489" stopIfTrue="1" operator="containsText" text="dsoy jktdh; fo|ky;ksa esa iz;ksx gsrq fu%'kqYd">
      <formula>NOT(ISERROR(SEARCH("dsoy jktdh; fo|ky;ksa esa iz;ksx gsrq fu%'kqYd",L2007)))</formula>
    </cfRule>
    <cfRule type="containsText" dxfId="2294" priority="1490" stopIfTrue="1" operator="containsText" text="f'k{kk foHkkx jktLFkku">
      <formula>NOT(ISERROR(SEARCH("f'k{kk foHkkx jktLFkku",L2007)))</formula>
    </cfRule>
    <cfRule type="containsText" dxfId="2293" priority="1491" stopIfTrue="1" operator="containsText" text="iw.kkZad">
      <formula>NOT(ISERROR(SEARCH("iw.kkZad",L2007)))</formula>
    </cfRule>
  </conditionalFormatting>
  <conditionalFormatting sqref="L2008">
    <cfRule type="cellIs" dxfId="2292" priority="1486" stopIfTrue="1" operator="equal">
      <formula>0</formula>
    </cfRule>
  </conditionalFormatting>
  <conditionalFormatting sqref="L2008">
    <cfRule type="containsText" dxfId="2291" priority="1481" stopIfTrue="1" operator="containsText" text="dsoy jktdh; fo|ky;ksa esa iz;ksx gsrq fu%'kqYd">
      <formula>NOT(ISERROR(SEARCH("dsoy jktdh; fo|ky;ksa esa iz;ksx gsrq fu%'kqYd",L2008)))</formula>
    </cfRule>
    <cfRule type="containsText" dxfId="2290" priority="1482" stopIfTrue="1" operator="containsText" text="dsoy jktdh; fo|ky;ksa esa iz;ksx gsrq fu%'kqYd">
      <formula>NOT(ISERROR(SEARCH("dsoy jktdh; fo|ky;ksa esa iz;ksx gsrq fu%'kqYd",L2008)))</formula>
    </cfRule>
    <cfRule type="containsText" dxfId="2289" priority="1483" stopIfTrue="1" operator="containsText" text="dsoy jktdh; fo|ky;ksa esa iz;ksx gsrq fu%'kqYd">
      <formula>NOT(ISERROR(SEARCH("dsoy jktdh; fo|ky;ksa esa iz;ksx gsrq fu%'kqYd",L2008)))</formula>
    </cfRule>
    <cfRule type="containsText" dxfId="2288" priority="1484" stopIfTrue="1" operator="containsText" text="f'k{kk foHkkx jktLFkku">
      <formula>NOT(ISERROR(SEARCH("f'k{kk foHkkx jktLFkku",L2008)))</formula>
    </cfRule>
    <cfRule type="containsText" dxfId="2287" priority="1485" stopIfTrue="1" operator="containsText" text="iw.kkZad">
      <formula>NOT(ISERROR(SEARCH("iw.kkZad",L2008)))</formula>
    </cfRule>
  </conditionalFormatting>
  <conditionalFormatting sqref="O2006">
    <cfRule type="cellIs" dxfId="2286" priority="1480" stopIfTrue="1" operator="equal">
      <formula>0</formula>
    </cfRule>
  </conditionalFormatting>
  <conditionalFormatting sqref="O2006">
    <cfRule type="containsText" dxfId="2285" priority="1475" stopIfTrue="1" operator="containsText" text="dsoy jktdh; fo|ky;ksa esa iz;ksx gsrq fu%'kqYd">
      <formula>NOT(ISERROR(SEARCH("dsoy jktdh; fo|ky;ksa esa iz;ksx gsrq fu%'kqYd",O2006)))</formula>
    </cfRule>
    <cfRule type="containsText" dxfId="2284" priority="1476" stopIfTrue="1" operator="containsText" text="dsoy jktdh; fo|ky;ksa esa iz;ksx gsrq fu%'kqYd">
      <formula>NOT(ISERROR(SEARCH("dsoy jktdh; fo|ky;ksa esa iz;ksx gsrq fu%'kqYd",O2006)))</formula>
    </cfRule>
    <cfRule type="containsText" dxfId="2283" priority="1477" stopIfTrue="1" operator="containsText" text="dsoy jktdh; fo|ky;ksa esa iz;ksx gsrq fu%'kqYd">
      <formula>NOT(ISERROR(SEARCH("dsoy jktdh; fo|ky;ksa esa iz;ksx gsrq fu%'kqYd",O2006)))</formula>
    </cfRule>
    <cfRule type="containsText" dxfId="2282" priority="1478" stopIfTrue="1" operator="containsText" text="f'k{kk foHkkx jktLFkku">
      <formula>NOT(ISERROR(SEARCH("f'k{kk foHkkx jktLFkku",O2006)))</formula>
    </cfRule>
    <cfRule type="containsText" dxfId="2281" priority="1479" stopIfTrue="1" operator="containsText" text="iw.kkZad">
      <formula>NOT(ISERROR(SEARCH("iw.kkZad",O2006)))</formula>
    </cfRule>
  </conditionalFormatting>
  <conditionalFormatting sqref="O2007">
    <cfRule type="cellIs" dxfId="2280" priority="1474" stopIfTrue="1" operator="equal">
      <formula>0</formula>
    </cfRule>
  </conditionalFormatting>
  <conditionalFormatting sqref="O2007">
    <cfRule type="containsText" dxfId="2279" priority="1469" stopIfTrue="1" operator="containsText" text="dsoy jktdh; fo|ky;ksa esa iz;ksx gsrq fu%'kqYd">
      <formula>NOT(ISERROR(SEARCH("dsoy jktdh; fo|ky;ksa esa iz;ksx gsrq fu%'kqYd",O2007)))</formula>
    </cfRule>
    <cfRule type="containsText" dxfId="2278" priority="1470" stopIfTrue="1" operator="containsText" text="dsoy jktdh; fo|ky;ksa esa iz;ksx gsrq fu%'kqYd">
      <formula>NOT(ISERROR(SEARCH("dsoy jktdh; fo|ky;ksa esa iz;ksx gsrq fu%'kqYd",O2007)))</formula>
    </cfRule>
    <cfRule type="containsText" dxfId="2277" priority="1471" stopIfTrue="1" operator="containsText" text="dsoy jktdh; fo|ky;ksa esa iz;ksx gsrq fu%'kqYd">
      <formula>NOT(ISERROR(SEARCH("dsoy jktdh; fo|ky;ksa esa iz;ksx gsrq fu%'kqYd",O2007)))</formula>
    </cfRule>
    <cfRule type="containsText" dxfId="2276" priority="1472" stopIfTrue="1" operator="containsText" text="f'k{kk foHkkx jktLFkku">
      <formula>NOT(ISERROR(SEARCH("f'k{kk foHkkx jktLFkku",O2007)))</formula>
    </cfRule>
    <cfRule type="containsText" dxfId="2275" priority="1473" stopIfTrue="1" operator="containsText" text="iw.kkZad">
      <formula>NOT(ISERROR(SEARCH("iw.kkZad",O2007)))</formula>
    </cfRule>
  </conditionalFormatting>
  <conditionalFormatting sqref="O2008">
    <cfRule type="cellIs" dxfId="2274" priority="1468" stopIfTrue="1" operator="equal">
      <formula>0</formula>
    </cfRule>
  </conditionalFormatting>
  <conditionalFormatting sqref="O2008">
    <cfRule type="containsText" dxfId="2273" priority="1463" stopIfTrue="1" operator="containsText" text="dsoy jktdh; fo|ky;ksa esa iz;ksx gsrq fu%'kqYd">
      <formula>NOT(ISERROR(SEARCH("dsoy jktdh; fo|ky;ksa esa iz;ksx gsrq fu%'kqYd",O2008)))</formula>
    </cfRule>
    <cfRule type="containsText" dxfId="2272" priority="1464" stopIfTrue="1" operator="containsText" text="dsoy jktdh; fo|ky;ksa esa iz;ksx gsrq fu%'kqYd">
      <formula>NOT(ISERROR(SEARCH("dsoy jktdh; fo|ky;ksa esa iz;ksx gsrq fu%'kqYd",O2008)))</formula>
    </cfRule>
    <cfRule type="containsText" dxfId="2271" priority="1465" stopIfTrue="1" operator="containsText" text="dsoy jktdh; fo|ky;ksa esa iz;ksx gsrq fu%'kqYd">
      <formula>NOT(ISERROR(SEARCH("dsoy jktdh; fo|ky;ksa esa iz;ksx gsrq fu%'kqYd",O2008)))</formula>
    </cfRule>
    <cfRule type="containsText" dxfId="2270" priority="1466" stopIfTrue="1" operator="containsText" text="f'k{kk foHkkx jktLFkku">
      <formula>NOT(ISERROR(SEARCH("f'k{kk foHkkx jktLFkku",O2008)))</formula>
    </cfRule>
    <cfRule type="containsText" dxfId="2269" priority="1467" stopIfTrue="1" operator="containsText" text="iw.kkZad">
      <formula>NOT(ISERROR(SEARCH("iw.kkZad",O2008)))</formula>
    </cfRule>
  </conditionalFormatting>
  <conditionalFormatting sqref="J2011:J2014">
    <cfRule type="cellIs" dxfId="2268" priority="1462" stopIfTrue="1" operator="equal">
      <formula>0</formula>
    </cfRule>
  </conditionalFormatting>
  <conditionalFormatting sqref="J2011:J2014">
    <cfRule type="containsText" dxfId="2267" priority="1457" stopIfTrue="1" operator="containsText" text="dsoy jktdh; fo|ky;ksa esa iz;ksx gsrq fu%'kqYd">
      <formula>NOT(ISERROR(SEARCH("dsoy jktdh; fo|ky;ksa esa iz;ksx gsrq fu%'kqYd",J2011)))</formula>
    </cfRule>
    <cfRule type="containsText" dxfId="2266" priority="1458" stopIfTrue="1" operator="containsText" text="dsoy jktdh; fo|ky;ksa esa iz;ksx gsrq fu%'kqYd">
      <formula>NOT(ISERROR(SEARCH("dsoy jktdh; fo|ky;ksa esa iz;ksx gsrq fu%'kqYd",J2011)))</formula>
    </cfRule>
    <cfRule type="containsText" dxfId="2265" priority="1459" stopIfTrue="1" operator="containsText" text="dsoy jktdh; fo|ky;ksa esa iz;ksx gsrq fu%'kqYd">
      <formula>NOT(ISERROR(SEARCH("dsoy jktdh; fo|ky;ksa esa iz;ksx gsrq fu%'kqYd",J2011)))</formula>
    </cfRule>
    <cfRule type="containsText" dxfId="2264" priority="1460" stopIfTrue="1" operator="containsText" text="f'k{kk foHkkx jktLFkku">
      <formula>NOT(ISERROR(SEARCH("f'k{kk foHkkx jktLFkku",J2011)))</formula>
    </cfRule>
    <cfRule type="containsText" dxfId="2263" priority="1461" stopIfTrue="1" operator="containsText" text="iw.kkZad">
      <formula>NOT(ISERROR(SEARCH("iw.kkZad",J2011)))</formula>
    </cfRule>
  </conditionalFormatting>
  <conditionalFormatting sqref="J2015">
    <cfRule type="cellIs" dxfId="2262" priority="1456" stopIfTrue="1" operator="equal">
      <formula>0</formula>
    </cfRule>
  </conditionalFormatting>
  <conditionalFormatting sqref="J2015">
    <cfRule type="containsText" dxfId="2261" priority="1451" stopIfTrue="1" operator="containsText" text="dsoy jktdh; fo|ky;ksa esa iz;ksx gsrq fu%'kqYd">
      <formula>NOT(ISERROR(SEARCH("dsoy jktdh; fo|ky;ksa esa iz;ksx gsrq fu%'kqYd",J2015)))</formula>
    </cfRule>
    <cfRule type="containsText" dxfId="2260" priority="1452" stopIfTrue="1" operator="containsText" text="dsoy jktdh; fo|ky;ksa esa iz;ksx gsrq fu%'kqYd">
      <formula>NOT(ISERROR(SEARCH("dsoy jktdh; fo|ky;ksa esa iz;ksx gsrq fu%'kqYd",J2015)))</formula>
    </cfRule>
    <cfRule type="containsText" dxfId="2259" priority="1453" stopIfTrue="1" operator="containsText" text="dsoy jktdh; fo|ky;ksa esa iz;ksx gsrq fu%'kqYd">
      <formula>NOT(ISERROR(SEARCH("dsoy jktdh; fo|ky;ksa esa iz;ksx gsrq fu%'kqYd",J2015)))</formula>
    </cfRule>
    <cfRule type="containsText" dxfId="2258" priority="1454" stopIfTrue="1" operator="containsText" text="f'k{kk foHkkx jktLFkku">
      <formula>NOT(ISERROR(SEARCH("f'k{kk foHkkx jktLFkku",J2015)))</formula>
    </cfRule>
    <cfRule type="containsText" dxfId="2257" priority="1455" stopIfTrue="1" operator="containsText" text="iw.kkZad">
      <formula>NOT(ISERROR(SEARCH("iw.kkZad",J2015)))</formula>
    </cfRule>
  </conditionalFormatting>
  <conditionalFormatting sqref="N1991">
    <cfRule type="cellIs" dxfId="2256" priority="1450" stopIfTrue="1" operator="equal">
      <formula>0</formula>
    </cfRule>
  </conditionalFormatting>
  <conditionalFormatting sqref="N1991">
    <cfRule type="containsText" dxfId="2255" priority="1445" stopIfTrue="1" operator="containsText" text="dsoy jktdh; fo|ky;ksa esa iz;ksx gsrq fu%'kqYd">
      <formula>NOT(ISERROR(SEARCH("dsoy jktdh; fo|ky;ksa esa iz;ksx gsrq fu%'kqYd",N1991)))</formula>
    </cfRule>
    <cfRule type="containsText" dxfId="2254" priority="1446" stopIfTrue="1" operator="containsText" text="dsoy jktdh; fo|ky;ksa esa iz;ksx gsrq fu%'kqYd">
      <formula>NOT(ISERROR(SEARCH("dsoy jktdh; fo|ky;ksa esa iz;ksx gsrq fu%'kqYd",N1991)))</formula>
    </cfRule>
    <cfRule type="containsText" dxfId="2253" priority="1447" stopIfTrue="1" operator="containsText" text="dsoy jktdh; fo|ky;ksa esa iz;ksx gsrq fu%'kqYd">
      <formula>NOT(ISERROR(SEARCH("dsoy jktdh; fo|ky;ksa esa iz;ksx gsrq fu%'kqYd",N1991)))</formula>
    </cfRule>
    <cfRule type="containsText" dxfId="2252" priority="1448" stopIfTrue="1" operator="containsText" text="f'k{kk foHkkx jktLFkku">
      <formula>NOT(ISERROR(SEARCH("f'k{kk foHkkx jktLFkku",N1991)))</formula>
    </cfRule>
    <cfRule type="containsText" dxfId="2251" priority="1449" stopIfTrue="1" operator="containsText" text="iw.kkZad">
      <formula>NOT(ISERROR(SEARCH("iw.kkZad",N1991)))</formula>
    </cfRule>
  </conditionalFormatting>
  <conditionalFormatting sqref="N1992">
    <cfRule type="cellIs" dxfId="2250" priority="1444" stopIfTrue="1" operator="equal">
      <formula>0</formula>
    </cfRule>
  </conditionalFormatting>
  <conditionalFormatting sqref="N1992">
    <cfRule type="containsText" dxfId="2249" priority="1439" stopIfTrue="1" operator="containsText" text="dsoy jktdh; fo|ky;ksa esa iz;ksx gsrq fu%'kqYd">
      <formula>NOT(ISERROR(SEARCH("dsoy jktdh; fo|ky;ksa esa iz;ksx gsrq fu%'kqYd",N1992)))</formula>
    </cfRule>
    <cfRule type="containsText" dxfId="2248" priority="1440" stopIfTrue="1" operator="containsText" text="dsoy jktdh; fo|ky;ksa esa iz;ksx gsrq fu%'kqYd">
      <formula>NOT(ISERROR(SEARCH("dsoy jktdh; fo|ky;ksa esa iz;ksx gsrq fu%'kqYd",N1992)))</formula>
    </cfRule>
    <cfRule type="containsText" dxfId="2247" priority="1441" stopIfTrue="1" operator="containsText" text="dsoy jktdh; fo|ky;ksa esa iz;ksx gsrq fu%'kqYd">
      <formula>NOT(ISERROR(SEARCH("dsoy jktdh; fo|ky;ksa esa iz;ksx gsrq fu%'kqYd",N1992)))</formula>
    </cfRule>
    <cfRule type="containsText" dxfId="2246" priority="1442" stopIfTrue="1" operator="containsText" text="f'k{kk foHkkx jktLFkku">
      <formula>NOT(ISERROR(SEARCH("f'k{kk foHkkx jktLFkku",N1992)))</formula>
    </cfRule>
    <cfRule type="containsText" dxfId="2245" priority="1443" stopIfTrue="1" operator="containsText" text="iw.kkZad">
      <formula>NOT(ISERROR(SEARCH("iw.kkZad",N1992)))</formula>
    </cfRule>
  </conditionalFormatting>
  <conditionalFormatting sqref="B1992:C1992">
    <cfRule type="cellIs" dxfId="2244" priority="1438" stopIfTrue="1" operator="equal">
      <formula>0</formula>
    </cfRule>
  </conditionalFormatting>
  <conditionalFormatting sqref="B1992:C1992">
    <cfRule type="containsText" dxfId="2243" priority="1433" stopIfTrue="1" operator="containsText" text="dsoy jktdh; fo|ky;ksa esa iz;ksx gsrq fu%'kqYd">
      <formula>NOT(ISERROR(SEARCH("dsoy jktdh; fo|ky;ksa esa iz;ksx gsrq fu%'kqYd",B1992)))</formula>
    </cfRule>
    <cfRule type="containsText" dxfId="2242" priority="1434" stopIfTrue="1" operator="containsText" text="dsoy jktdh; fo|ky;ksa esa iz;ksx gsrq fu%'kqYd">
      <formula>NOT(ISERROR(SEARCH("dsoy jktdh; fo|ky;ksa esa iz;ksx gsrq fu%'kqYd",B1992)))</formula>
    </cfRule>
    <cfRule type="containsText" dxfId="2241" priority="1435" stopIfTrue="1" operator="containsText" text="dsoy jktdh; fo|ky;ksa esa iz;ksx gsrq fu%'kqYd">
      <formula>NOT(ISERROR(SEARCH("dsoy jktdh; fo|ky;ksa esa iz;ksx gsrq fu%'kqYd",B1992)))</formula>
    </cfRule>
    <cfRule type="containsText" dxfId="2240" priority="1436" stopIfTrue="1" operator="containsText" text="f'k{kk foHkkx jktLFkku">
      <formula>NOT(ISERROR(SEARCH("f'k{kk foHkkx jktLFkku",B1992)))</formula>
    </cfRule>
    <cfRule type="containsText" dxfId="2239" priority="1437" stopIfTrue="1" operator="containsText" text="iw.kkZad">
      <formula>NOT(ISERROR(SEARCH("iw.kkZad",B1992)))</formula>
    </cfRule>
  </conditionalFormatting>
  <conditionalFormatting sqref="B2034:F2034 B2037:D2037 F2037 H2037 B2035:C2036 B2027:C2029 A2016:A2017 B2039:D2039 F2039 H2039 C2020:C2022 B2018:B2022 B2024:C2024 J2022 B2038">
    <cfRule type="cellIs" dxfId="2238" priority="1432" stopIfTrue="1" operator="equal">
      <formula>0</formula>
    </cfRule>
  </conditionalFormatting>
  <conditionalFormatting sqref="B2034:F2034 B2037:D2037 F2037 H2037 B2035:C2036 B2027:C2029 A2016:A2017 B2039:D2039 F2039 H2039 C2020:C2022 B2018:B2022 B2024:C2024 J2022 B2038">
    <cfRule type="containsText" dxfId="2237" priority="1427" stopIfTrue="1" operator="containsText" text="dsoy jktdh; fo|ky;ksa esa iz;ksx gsrq fu%'kqYd">
      <formula>NOT(ISERROR(SEARCH("dsoy jktdh; fo|ky;ksa esa iz;ksx gsrq fu%'kqYd",A2016)))</formula>
    </cfRule>
    <cfRule type="containsText" dxfId="2236" priority="1428" stopIfTrue="1" operator="containsText" text="dsoy jktdh; fo|ky;ksa esa iz;ksx gsrq fu%'kqYd">
      <formula>NOT(ISERROR(SEARCH("dsoy jktdh; fo|ky;ksa esa iz;ksx gsrq fu%'kqYd",A2016)))</formula>
    </cfRule>
    <cfRule type="containsText" dxfId="2235" priority="1429" stopIfTrue="1" operator="containsText" text="dsoy jktdh; fo|ky;ksa esa iz;ksx gsrq fu%'kqYd">
      <formula>NOT(ISERROR(SEARCH("dsoy jktdh; fo|ky;ksa esa iz;ksx gsrq fu%'kqYd",A2016)))</formula>
    </cfRule>
    <cfRule type="containsText" dxfId="2234" priority="1430" stopIfTrue="1" operator="containsText" text="f'k{kk foHkkx jktLFkku">
      <formula>NOT(ISERROR(SEARCH("f'k{kk foHkkx jktLFkku",A2016)))</formula>
    </cfRule>
    <cfRule type="containsText" dxfId="2233" priority="1431" stopIfTrue="1" operator="containsText" text="iw.kkZad">
      <formula>NOT(ISERROR(SEARCH("iw.kkZad",A2016)))</formula>
    </cfRule>
  </conditionalFormatting>
  <conditionalFormatting sqref="B2024:C2024">
    <cfRule type="cellIs" dxfId="2232" priority="1425" operator="equal">
      <formula>0</formula>
    </cfRule>
    <cfRule type="containsText" dxfId="2231" priority="1426" stopIfTrue="1" operator="containsText" text="false">
      <formula>NOT(ISERROR(SEARCH("false",B2024)))</formula>
    </cfRule>
  </conditionalFormatting>
  <conditionalFormatting sqref="H2042:H2046">
    <cfRule type="cellIs" dxfId="2230" priority="1358" stopIfTrue="1" operator="equal">
      <formula>0</formula>
    </cfRule>
  </conditionalFormatting>
  <conditionalFormatting sqref="H2042:H2046">
    <cfRule type="containsText" dxfId="2229" priority="1353" stopIfTrue="1" operator="containsText" text="dsoy jktdh; fo|ky;ksa esa iz;ksx gsrq fu%'kqYd">
      <formula>NOT(ISERROR(SEARCH("dsoy jktdh; fo|ky;ksa esa iz;ksx gsrq fu%'kqYd",H2042)))</formula>
    </cfRule>
    <cfRule type="containsText" dxfId="2228" priority="1354" stopIfTrue="1" operator="containsText" text="dsoy jktdh; fo|ky;ksa esa iz;ksx gsrq fu%'kqYd">
      <formula>NOT(ISERROR(SEARCH("dsoy jktdh; fo|ky;ksa esa iz;ksx gsrq fu%'kqYd",H2042)))</formula>
    </cfRule>
    <cfRule type="containsText" dxfId="2227" priority="1355" stopIfTrue="1" operator="containsText" text="dsoy jktdh; fo|ky;ksa esa iz;ksx gsrq fu%'kqYd">
      <formula>NOT(ISERROR(SEARCH("dsoy jktdh; fo|ky;ksa esa iz;ksx gsrq fu%'kqYd",H2042)))</formula>
    </cfRule>
    <cfRule type="containsText" dxfId="2226" priority="1356" stopIfTrue="1" operator="containsText" text="f'k{kk foHkkx jktLFkku">
      <formula>NOT(ISERROR(SEARCH("f'k{kk foHkkx jktLFkku",H2042)))</formula>
    </cfRule>
    <cfRule type="containsText" dxfId="2225" priority="1357" stopIfTrue="1" operator="containsText" text="iw.kkZad">
      <formula>NOT(ISERROR(SEARCH("iw.kkZad",H2042)))</formula>
    </cfRule>
  </conditionalFormatting>
  <conditionalFormatting sqref="D2035:F2035">
    <cfRule type="cellIs" dxfId="2224" priority="1424" stopIfTrue="1" operator="equal">
      <formula>0</formula>
    </cfRule>
  </conditionalFormatting>
  <conditionalFormatting sqref="D2035:F2035">
    <cfRule type="containsText" dxfId="2223" priority="1419" stopIfTrue="1" operator="containsText" text="dsoy jktdh; fo|ky;ksa esa iz;ksx gsrq fu%'kqYd">
      <formula>NOT(ISERROR(SEARCH("dsoy jktdh; fo|ky;ksa esa iz;ksx gsrq fu%'kqYd",D2035)))</formula>
    </cfRule>
    <cfRule type="containsText" dxfId="2222" priority="1420" stopIfTrue="1" operator="containsText" text="dsoy jktdh; fo|ky;ksa esa iz;ksx gsrq fu%'kqYd">
      <formula>NOT(ISERROR(SEARCH("dsoy jktdh; fo|ky;ksa esa iz;ksx gsrq fu%'kqYd",D2035)))</formula>
    </cfRule>
    <cfRule type="containsText" dxfId="2221" priority="1421" stopIfTrue="1" operator="containsText" text="dsoy jktdh; fo|ky;ksa esa iz;ksx gsrq fu%'kqYd">
      <formula>NOT(ISERROR(SEARCH("dsoy jktdh; fo|ky;ksa esa iz;ksx gsrq fu%'kqYd",D2035)))</formula>
    </cfRule>
    <cfRule type="containsText" dxfId="2220" priority="1422" stopIfTrue="1" operator="containsText" text="f'k{kk foHkkx jktLFkku">
      <formula>NOT(ISERROR(SEARCH("f'k{kk foHkkx jktLFkku",D2035)))</formula>
    </cfRule>
    <cfRule type="containsText" dxfId="2219" priority="1423" stopIfTrue="1" operator="containsText" text="iw.kkZad">
      <formula>NOT(ISERROR(SEARCH("iw.kkZad",D2035)))</formula>
    </cfRule>
  </conditionalFormatting>
  <conditionalFormatting sqref="D2036:F2036">
    <cfRule type="cellIs" dxfId="2218" priority="1418" stopIfTrue="1" operator="equal">
      <formula>0</formula>
    </cfRule>
  </conditionalFormatting>
  <conditionalFormatting sqref="D2036:F2036">
    <cfRule type="containsText" dxfId="2217" priority="1413" stopIfTrue="1" operator="containsText" text="dsoy jktdh; fo|ky;ksa esa iz;ksx gsrq fu%'kqYd">
      <formula>NOT(ISERROR(SEARCH("dsoy jktdh; fo|ky;ksa esa iz;ksx gsrq fu%'kqYd",D2036)))</formula>
    </cfRule>
    <cfRule type="containsText" dxfId="2216" priority="1414" stopIfTrue="1" operator="containsText" text="dsoy jktdh; fo|ky;ksa esa iz;ksx gsrq fu%'kqYd">
      <formula>NOT(ISERROR(SEARCH("dsoy jktdh; fo|ky;ksa esa iz;ksx gsrq fu%'kqYd",D2036)))</formula>
    </cfRule>
    <cfRule type="containsText" dxfId="2215" priority="1415" stopIfTrue="1" operator="containsText" text="dsoy jktdh; fo|ky;ksa esa iz;ksx gsrq fu%'kqYd">
      <formula>NOT(ISERROR(SEARCH("dsoy jktdh; fo|ky;ksa esa iz;ksx gsrq fu%'kqYd",D2036)))</formula>
    </cfRule>
    <cfRule type="containsText" dxfId="2214" priority="1416" stopIfTrue="1" operator="containsText" text="f'k{kk foHkkx jktLFkku">
      <formula>NOT(ISERROR(SEARCH("f'k{kk foHkkx jktLFkku",D2036)))</formula>
    </cfRule>
    <cfRule type="containsText" dxfId="2213" priority="1417" stopIfTrue="1" operator="containsText" text="iw.kkZad">
      <formula>NOT(ISERROR(SEARCH("iw.kkZad",D2036)))</formula>
    </cfRule>
  </conditionalFormatting>
  <conditionalFormatting sqref="L2037">
    <cfRule type="cellIs" dxfId="2212" priority="1412" stopIfTrue="1" operator="equal">
      <formula>0</formula>
    </cfRule>
  </conditionalFormatting>
  <conditionalFormatting sqref="L2037">
    <cfRule type="containsText" dxfId="2211" priority="1407" stopIfTrue="1" operator="containsText" text="dsoy jktdh; fo|ky;ksa esa iz;ksx gsrq fu%'kqYd">
      <formula>NOT(ISERROR(SEARCH("dsoy jktdh; fo|ky;ksa esa iz;ksx gsrq fu%'kqYd",L2037)))</formula>
    </cfRule>
    <cfRule type="containsText" dxfId="2210" priority="1408" stopIfTrue="1" operator="containsText" text="dsoy jktdh; fo|ky;ksa esa iz;ksx gsrq fu%'kqYd">
      <formula>NOT(ISERROR(SEARCH("dsoy jktdh; fo|ky;ksa esa iz;ksx gsrq fu%'kqYd",L2037)))</formula>
    </cfRule>
    <cfRule type="containsText" dxfId="2209" priority="1409" stopIfTrue="1" operator="containsText" text="dsoy jktdh; fo|ky;ksa esa iz;ksx gsrq fu%'kqYd">
      <formula>NOT(ISERROR(SEARCH("dsoy jktdh; fo|ky;ksa esa iz;ksx gsrq fu%'kqYd",L2037)))</formula>
    </cfRule>
    <cfRule type="containsText" dxfId="2208" priority="1410" stopIfTrue="1" operator="containsText" text="f'k{kk foHkkx jktLFkku">
      <formula>NOT(ISERROR(SEARCH("f'k{kk foHkkx jktLFkku",L2037)))</formula>
    </cfRule>
    <cfRule type="containsText" dxfId="2207" priority="1411" stopIfTrue="1" operator="containsText" text="iw.kkZad">
      <formula>NOT(ISERROR(SEARCH("iw.kkZad",L2037)))</formula>
    </cfRule>
  </conditionalFormatting>
  <conditionalFormatting sqref="H2038">
    <cfRule type="cellIs" dxfId="2206" priority="1406" stopIfTrue="1" operator="equal">
      <formula>0</formula>
    </cfRule>
  </conditionalFormatting>
  <conditionalFormatting sqref="H2038">
    <cfRule type="containsText" dxfId="2205" priority="1401" stopIfTrue="1" operator="containsText" text="dsoy jktdh; fo|ky;ksa esa iz;ksx gsrq fu%'kqYd">
      <formula>NOT(ISERROR(SEARCH("dsoy jktdh; fo|ky;ksa esa iz;ksx gsrq fu%'kqYd",H2038)))</formula>
    </cfRule>
    <cfRule type="containsText" dxfId="2204" priority="1402" stopIfTrue="1" operator="containsText" text="dsoy jktdh; fo|ky;ksa esa iz;ksx gsrq fu%'kqYd">
      <formula>NOT(ISERROR(SEARCH("dsoy jktdh; fo|ky;ksa esa iz;ksx gsrq fu%'kqYd",H2038)))</formula>
    </cfRule>
    <cfRule type="containsText" dxfId="2203" priority="1403" stopIfTrue="1" operator="containsText" text="dsoy jktdh; fo|ky;ksa esa iz;ksx gsrq fu%'kqYd">
      <formula>NOT(ISERROR(SEARCH("dsoy jktdh; fo|ky;ksa esa iz;ksx gsrq fu%'kqYd",H2038)))</formula>
    </cfRule>
    <cfRule type="containsText" dxfId="2202" priority="1404" stopIfTrue="1" operator="containsText" text="f'k{kk foHkkx jktLFkku">
      <formula>NOT(ISERROR(SEARCH("f'k{kk foHkkx jktLFkku",H2038)))</formula>
    </cfRule>
    <cfRule type="containsText" dxfId="2201" priority="1405" stopIfTrue="1" operator="containsText" text="iw.kkZad">
      <formula>NOT(ISERROR(SEARCH("iw.kkZad",H2038)))</formula>
    </cfRule>
  </conditionalFormatting>
  <conditionalFormatting sqref="C2031">
    <cfRule type="cellIs" dxfId="2200" priority="1400" stopIfTrue="1" operator="equal">
      <formula>0</formula>
    </cfRule>
  </conditionalFormatting>
  <conditionalFormatting sqref="C2031">
    <cfRule type="containsText" dxfId="2199" priority="1395" stopIfTrue="1" operator="containsText" text="dsoy jktdh; fo|ky;ksa esa iz;ksx gsrq fu%'kqYd">
      <formula>NOT(ISERROR(SEARCH("dsoy jktdh; fo|ky;ksa esa iz;ksx gsrq fu%'kqYd",C2031)))</formula>
    </cfRule>
    <cfRule type="containsText" dxfId="2198" priority="1396" stopIfTrue="1" operator="containsText" text="dsoy jktdh; fo|ky;ksa esa iz;ksx gsrq fu%'kqYd">
      <formula>NOT(ISERROR(SEARCH("dsoy jktdh; fo|ky;ksa esa iz;ksx gsrq fu%'kqYd",C2031)))</formula>
    </cfRule>
    <cfRule type="containsText" dxfId="2197" priority="1397" stopIfTrue="1" operator="containsText" text="dsoy jktdh; fo|ky;ksa esa iz;ksx gsrq fu%'kqYd">
      <formula>NOT(ISERROR(SEARCH("dsoy jktdh; fo|ky;ksa esa iz;ksx gsrq fu%'kqYd",C2031)))</formula>
    </cfRule>
    <cfRule type="containsText" dxfId="2196" priority="1398" stopIfTrue="1" operator="containsText" text="f'k{kk foHkkx jktLFkku">
      <formula>NOT(ISERROR(SEARCH("f'k{kk foHkkx jktLFkku",C2031)))</formula>
    </cfRule>
    <cfRule type="containsText" dxfId="2195" priority="1399" stopIfTrue="1" operator="containsText" text="iw.kkZad">
      <formula>NOT(ISERROR(SEARCH("iw.kkZad",C2031)))</formula>
    </cfRule>
  </conditionalFormatting>
  <conditionalFormatting sqref="B2030">
    <cfRule type="cellIs" dxfId="2194" priority="1394" stopIfTrue="1" operator="equal">
      <formula>0</formula>
    </cfRule>
  </conditionalFormatting>
  <conditionalFormatting sqref="B2030">
    <cfRule type="containsText" dxfId="2193" priority="1389" stopIfTrue="1" operator="containsText" text="dsoy jktdh; fo|ky;ksa esa iz;ksx gsrq fu%'kqYd">
      <formula>NOT(ISERROR(SEARCH("dsoy jktdh; fo|ky;ksa esa iz;ksx gsrq fu%'kqYd",B2030)))</formula>
    </cfRule>
    <cfRule type="containsText" dxfId="2192" priority="1390" stopIfTrue="1" operator="containsText" text="dsoy jktdh; fo|ky;ksa esa iz;ksx gsrq fu%'kqYd">
      <formula>NOT(ISERROR(SEARCH("dsoy jktdh; fo|ky;ksa esa iz;ksx gsrq fu%'kqYd",B2030)))</formula>
    </cfRule>
    <cfRule type="containsText" dxfId="2191" priority="1391" stopIfTrue="1" operator="containsText" text="dsoy jktdh; fo|ky;ksa esa iz;ksx gsrq fu%'kqYd">
      <formula>NOT(ISERROR(SEARCH("dsoy jktdh; fo|ky;ksa esa iz;ksx gsrq fu%'kqYd",B2030)))</formula>
    </cfRule>
    <cfRule type="containsText" dxfId="2190" priority="1392" stopIfTrue="1" operator="containsText" text="f'k{kk foHkkx jktLFkku">
      <formula>NOT(ISERROR(SEARCH("f'k{kk foHkkx jktLFkku",B2030)))</formula>
    </cfRule>
    <cfRule type="containsText" dxfId="2189" priority="1393" stopIfTrue="1" operator="containsText" text="iw.kkZad">
      <formula>NOT(ISERROR(SEARCH("iw.kkZad",B2030)))</formula>
    </cfRule>
  </conditionalFormatting>
  <conditionalFormatting sqref="K2026 D2026:F2026 H2026:I2026">
    <cfRule type="cellIs" dxfId="2188" priority="1388" stopIfTrue="1" operator="equal">
      <formula>0</formula>
    </cfRule>
  </conditionalFormatting>
  <conditionalFormatting sqref="K2026 D2026:F2026 H2026:I2026">
    <cfRule type="containsText" dxfId="2187" priority="1383" stopIfTrue="1" operator="containsText" text="dsoy jktdh; fo|ky;ksa esa iz;ksx gsrq fu%'kqYd">
      <formula>NOT(ISERROR(SEARCH("dsoy jktdh; fo|ky;ksa esa iz;ksx gsrq fu%'kqYd",D2026)))</formula>
    </cfRule>
    <cfRule type="containsText" dxfId="2186" priority="1384" stopIfTrue="1" operator="containsText" text="dsoy jktdh; fo|ky;ksa esa iz;ksx gsrq fu%'kqYd">
      <formula>NOT(ISERROR(SEARCH("dsoy jktdh; fo|ky;ksa esa iz;ksx gsrq fu%'kqYd",D2026)))</formula>
    </cfRule>
    <cfRule type="containsText" dxfId="2185" priority="1385" stopIfTrue="1" operator="containsText" text="dsoy jktdh; fo|ky;ksa esa iz;ksx gsrq fu%'kqYd">
      <formula>NOT(ISERROR(SEARCH("dsoy jktdh; fo|ky;ksa esa iz;ksx gsrq fu%'kqYd",D2026)))</formula>
    </cfRule>
    <cfRule type="containsText" dxfId="2184" priority="1386" stopIfTrue="1" operator="containsText" text="f'k{kk foHkkx jktLFkku">
      <formula>NOT(ISERROR(SEARCH("f'k{kk foHkkx jktLFkku",D2026)))</formula>
    </cfRule>
    <cfRule type="containsText" dxfId="2183" priority="1387" stopIfTrue="1" operator="containsText" text="iw.kkZad">
      <formula>NOT(ISERROR(SEARCH("iw.kkZad",D2026)))</formula>
    </cfRule>
  </conditionalFormatting>
  <conditionalFormatting sqref="K2026 D2026:F2026 H2026:I2026">
    <cfRule type="cellIs" dxfId="2182" priority="1381" operator="equal">
      <formula>0</formula>
    </cfRule>
    <cfRule type="containsText" dxfId="2181" priority="1382" stopIfTrue="1" operator="containsText" text="false">
      <formula>NOT(ISERROR(SEARCH("false",D2026)))</formula>
    </cfRule>
  </conditionalFormatting>
  <conditionalFormatting sqref="K2026 D2026:F2026 H2026:I2026">
    <cfRule type="containsText" dxfId="2180" priority="1380" stopIfTrue="1" operator="containsText" text="izk;ks-">
      <formula>NOT(ISERROR(SEARCH("izk;ks-",D2026)))</formula>
    </cfRule>
  </conditionalFormatting>
  <conditionalFormatting sqref="K2030 D2030:F2030 H2030:I2030">
    <cfRule type="cellIs" dxfId="2179" priority="1379" stopIfTrue="1" operator="equal">
      <formula>0</formula>
    </cfRule>
  </conditionalFormatting>
  <conditionalFormatting sqref="K2030 D2030:F2030 H2030:I2030">
    <cfRule type="containsText" dxfId="2178" priority="1374" stopIfTrue="1" operator="containsText" text="dsoy jktdh; fo|ky;ksa esa iz;ksx gsrq fu%'kqYd">
      <formula>NOT(ISERROR(SEARCH("dsoy jktdh; fo|ky;ksa esa iz;ksx gsrq fu%'kqYd",D2030)))</formula>
    </cfRule>
    <cfRule type="containsText" dxfId="2177" priority="1375" stopIfTrue="1" operator="containsText" text="dsoy jktdh; fo|ky;ksa esa iz;ksx gsrq fu%'kqYd">
      <formula>NOT(ISERROR(SEARCH("dsoy jktdh; fo|ky;ksa esa iz;ksx gsrq fu%'kqYd",D2030)))</formula>
    </cfRule>
    <cfRule type="containsText" dxfId="2176" priority="1376" stopIfTrue="1" operator="containsText" text="dsoy jktdh; fo|ky;ksa esa iz;ksx gsrq fu%'kqYd">
      <formula>NOT(ISERROR(SEARCH("dsoy jktdh; fo|ky;ksa esa iz;ksx gsrq fu%'kqYd",D2030)))</formula>
    </cfRule>
    <cfRule type="containsText" dxfId="2175" priority="1377" stopIfTrue="1" operator="containsText" text="f'k{kk foHkkx jktLFkku">
      <formula>NOT(ISERROR(SEARCH("f'k{kk foHkkx jktLFkku",D2030)))</formula>
    </cfRule>
    <cfRule type="containsText" dxfId="2174" priority="1378" stopIfTrue="1" operator="containsText" text="iw.kkZad">
      <formula>NOT(ISERROR(SEARCH("iw.kkZad",D2030)))</formula>
    </cfRule>
  </conditionalFormatting>
  <conditionalFormatting sqref="K2030 D2030:F2030 H2030:I2030">
    <cfRule type="cellIs" dxfId="2173" priority="1372" operator="equal">
      <formula>0</formula>
    </cfRule>
    <cfRule type="containsText" dxfId="2172" priority="1373" stopIfTrue="1" operator="containsText" text="false">
      <formula>NOT(ISERROR(SEARCH("false",D2030)))</formula>
    </cfRule>
  </conditionalFormatting>
  <conditionalFormatting sqref="K2030 D2030:F2030 H2030:I2030">
    <cfRule type="containsText" dxfId="2171" priority="1371" stopIfTrue="1" operator="containsText" text="izk;ks-">
      <formula>NOT(ISERROR(SEARCH("izk;ks-",D2030)))</formula>
    </cfRule>
  </conditionalFormatting>
  <conditionalFormatting sqref="D2042:D2046">
    <cfRule type="cellIs" dxfId="2170" priority="1370" stopIfTrue="1" operator="equal">
      <formula>0</formula>
    </cfRule>
  </conditionalFormatting>
  <conditionalFormatting sqref="D2042:D2046">
    <cfRule type="containsText" dxfId="2169" priority="1365" stopIfTrue="1" operator="containsText" text="dsoy jktdh; fo|ky;ksa esa iz;ksx gsrq fu%'kqYd">
      <formula>NOT(ISERROR(SEARCH("dsoy jktdh; fo|ky;ksa esa iz;ksx gsrq fu%'kqYd",D2042)))</formula>
    </cfRule>
    <cfRule type="containsText" dxfId="2168" priority="1366" stopIfTrue="1" operator="containsText" text="dsoy jktdh; fo|ky;ksa esa iz;ksx gsrq fu%'kqYd">
      <formula>NOT(ISERROR(SEARCH("dsoy jktdh; fo|ky;ksa esa iz;ksx gsrq fu%'kqYd",D2042)))</formula>
    </cfRule>
    <cfRule type="containsText" dxfId="2167" priority="1367" stopIfTrue="1" operator="containsText" text="dsoy jktdh; fo|ky;ksa esa iz;ksx gsrq fu%'kqYd">
      <formula>NOT(ISERROR(SEARCH("dsoy jktdh; fo|ky;ksa esa iz;ksx gsrq fu%'kqYd",D2042)))</formula>
    </cfRule>
    <cfRule type="containsText" dxfId="2166" priority="1368" stopIfTrue="1" operator="containsText" text="f'k{kk foHkkx jktLFkku">
      <formula>NOT(ISERROR(SEARCH("f'k{kk foHkkx jktLFkku",D2042)))</formula>
    </cfRule>
    <cfRule type="containsText" dxfId="2165" priority="1369" stopIfTrue="1" operator="containsText" text="iw.kkZad">
      <formula>NOT(ISERROR(SEARCH("iw.kkZad",D2042)))</formula>
    </cfRule>
  </conditionalFormatting>
  <conditionalFormatting sqref="F2042:F2046">
    <cfRule type="cellIs" dxfId="2164" priority="1364" stopIfTrue="1" operator="equal">
      <formula>0</formula>
    </cfRule>
  </conditionalFormatting>
  <conditionalFormatting sqref="F2042:F2046">
    <cfRule type="containsText" dxfId="2163" priority="1359" stopIfTrue="1" operator="containsText" text="dsoy jktdh; fo|ky;ksa esa iz;ksx gsrq fu%'kqYd">
      <formula>NOT(ISERROR(SEARCH("dsoy jktdh; fo|ky;ksa esa iz;ksx gsrq fu%'kqYd",F2042)))</formula>
    </cfRule>
    <cfRule type="containsText" dxfId="2162" priority="1360" stopIfTrue="1" operator="containsText" text="dsoy jktdh; fo|ky;ksa esa iz;ksx gsrq fu%'kqYd">
      <formula>NOT(ISERROR(SEARCH("dsoy jktdh; fo|ky;ksa esa iz;ksx gsrq fu%'kqYd",F2042)))</formula>
    </cfRule>
    <cfRule type="containsText" dxfId="2161" priority="1361" stopIfTrue="1" operator="containsText" text="dsoy jktdh; fo|ky;ksa esa iz;ksx gsrq fu%'kqYd">
      <formula>NOT(ISERROR(SEARCH("dsoy jktdh; fo|ky;ksa esa iz;ksx gsrq fu%'kqYd",F2042)))</formula>
    </cfRule>
    <cfRule type="containsText" dxfId="2160" priority="1362" stopIfTrue="1" operator="containsText" text="f'k{kk foHkkx jktLFkku">
      <formula>NOT(ISERROR(SEARCH("f'k{kk foHkkx jktLFkku",F2042)))</formula>
    </cfRule>
    <cfRule type="containsText" dxfId="2159" priority="1363" stopIfTrue="1" operator="containsText" text="iw.kkZad">
      <formula>NOT(ISERROR(SEARCH("iw.kkZad",F2042)))</formula>
    </cfRule>
  </conditionalFormatting>
  <conditionalFormatting sqref="B2043:C2043">
    <cfRule type="cellIs" dxfId="2158" priority="1352" stopIfTrue="1" operator="equal">
      <formula>0</formula>
    </cfRule>
  </conditionalFormatting>
  <conditionalFormatting sqref="B2043:C2043">
    <cfRule type="containsText" dxfId="2157" priority="1347" stopIfTrue="1" operator="containsText" text="dsoy jktdh; fo|ky;ksa esa iz;ksx gsrq fu%'kqYd">
      <formula>NOT(ISERROR(SEARCH("dsoy jktdh; fo|ky;ksa esa iz;ksx gsrq fu%'kqYd",B2043)))</formula>
    </cfRule>
    <cfRule type="containsText" dxfId="2156" priority="1348" stopIfTrue="1" operator="containsText" text="dsoy jktdh; fo|ky;ksa esa iz;ksx gsrq fu%'kqYd">
      <formula>NOT(ISERROR(SEARCH("dsoy jktdh; fo|ky;ksa esa iz;ksx gsrq fu%'kqYd",B2043)))</formula>
    </cfRule>
    <cfRule type="containsText" dxfId="2155" priority="1349" stopIfTrue="1" operator="containsText" text="dsoy jktdh; fo|ky;ksa esa iz;ksx gsrq fu%'kqYd">
      <formula>NOT(ISERROR(SEARCH("dsoy jktdh; fo|ky;ksa esa iz;ksx gsrq fu%'kqYd",B2043)))</formula>
    </cfRule>
    <cfRule type="containsText" dxfId="2154" priority="1350" stopIfTrue="1" operator="containsText" text="f'k{kk foHkkx jktLFkku">
      <formula>NOT(ISERROR(SEARCH("f'k{kk foHkkx jktLFkku",B2043)))</formula>
    </cfRule>
    <cfRule type="containsText" dxfId="2153" priority="1351" stopIfTrue="1" operator="containsText" text="iw.kkZad">
      <formula>NOT(ISERROR(SEARCH("iw.kkZad",B2043)))</formula>
    </cfRule>
  </conditionalFormatting>
  <conditionalFormatting sqref="G2027:G2029">
    <cfRule type="expression" dxfId="2152" priority="1346">
      <formula>is(error)</formula>
    </cfRule>
  </conditionalFormatting>
  <conditionalFormatting sqref="G2027:G2029">
    <cfRule type="cellIs" dxfId="2151" priority="1345" operator="equal">
      <formula>0</formula>
    </cfRule>
  </conditionalFormatting>
  <conditionalFormatting sqref="G2027:G2029">
    <cfRule type="expression" dxfId="2150" priority="1344">
      <formula>ISERROR(G2027)</formula>
    </cfRule>
  </conditionalFormatting>
  <conditionalFormatting sqref="K2027:K2029">
    <cfRule type="expression" dxfId="2149" priority="1343">
      <formula>is(error)</formula>
    </cfRule>
  </conditionalFormatting>
  <conditionalFormatting sqref="K2027:K2029">
    <cfRule type="cellIs" dxfId="2148" priority="1342" operator="equal">
      <formula>0</formula>
    </cfRule>
  </conditionalFormatting>
  <conditionalFormatting sqref="K2027:K2029">
    <cfRule type="expression" dxfId="2147" priority="1341">
      <formula>ISERROR(K2027)</formula>
    </cfRule>
  </conditionalFormatting>
  <conditionalFormatting sqref="G2031">
    <cfRule type="expression" dxfId="2146" priority="1340">
      <formula>is(error)</formula>
    </cfRule>
  </conditionalFormatting>
  <conditionalFormatting sqref="G2031">
    <cfRule type="cellIs" dxfId="2145" priority="1339" operator="equal">
      <formula>0</formula>
    </cfRule>
  </conditionalFormatting>
  <conditionalFormatting sqref="G2031">
    <cfRule type="expression" dxfId="2144" priority="1338">
      <formula>ISERROR(G2031)</formula>
    </cfRule>
  </conditionalFormatting>
  <conditionalFormatting sqref="K2031">
    <cfRule type="expression" dxfId="2143" priority="1337">
      <formula>is(error)</formula>
    </cfRule>
  </conditionalFormatting>
  <conditionalFormatting sqref="K2031">
    <cfRule type="cellIs" dxfId="2142" priority="1336" operator="equal">
      <formula>0</formula>
    </cfRule>
  </conditionalFormatting>
  <conditionalFormatting sqref="K2031">
    <cfRule type="expression" dxfId="2141" priority="1335">
      <formula>ISERROR(K2031)</formula>
    </cfRule>
  </conditionalFormatting>
  <conditionalFormatting sqref="O2034:Q2034">
    <cfRule type="cellIs" dxfId="2140" priority="1334" stopIfTrue="1" operator="equal">
      <formula>0</formula>
    </cfRule>
  </conditionalFormatting>
  <conditionalFormatting sqref="O2034:Q2034">
    <cfRule type="containsText" dxfId="2139" priority="1329" stopIfTrue="1" operator="containsText" text="dsoy jktdh; fo|ky;ksa esa iz;ksx gsrq fu%'kqYd">
      <formula>NOT(ISERROR(SEARCH("dsoy jktdh; fo|ky;ksa esa iz;ksx gsrq fu%'kqYd",O2034)))</formula>
    </cfRule>
    <cfRule type="containsText" dxfId="2138" priority="1330" stopIfTrue="1" operator="containsText" text="dsoy jktdh; fo|ky;ksa esa iz;ksx gsrq fu%'kqYd">
      <formula>NOT(ISERROR(SEARCH("dsoy jktdh; fo|ky;ksa esa iz;ksx gsrq fu%'kqYd",O2034)))</formula>
    </cfRule>
    <cfRule type="containsText" dxfId="2137" priority="1331" stopIfTrue="1" operator="containsText" text="dsoy jktdh; fo|ky;ksa esa iz;ksx gsrq fu%'kqYd">
      <formula>NOT(ISERROR(SEARCH("dsoy jktdh; fo|ky;ksa esa iz;ksx gsrq fu%'kqYd",O2034)))</formula>
    </cfRule>
    <cfRule type="containsText" dxfId="2136" priority="1332" stopIfTrue="1" operator="containsText" text="f'k{kk foHkkx jktLFkku">
      <formula>NOT(ISERROR(SEARCH("f'k{kk foHkkx jktLFkku",O2034)))</formula>
    </cfRule>
    <cfRule type="containsText" dxfId="2135" priority="1333" stopIfTrue="1" operator="containsText" text="iw.kkZad">
      <formula>NOT(ISERROR(SEARCH("iw.kkZad",O2034)))</formula>
    </cfRule>
  </conditionalFormatting>
  <conditionalFormatting sqref="F2038">
    <cfRule type="cellIs" dxfId="2134" priority="1298" stopIfTrue="1" operator="equal">
      <formula>0</formula>
    </cfRule>
  </conditionalFormatting>
  <conditionalFormatting sqref="F2038">
    <cfRule type="containsText" dxfId="2133" priority="1293" stopIfTrue="1" operator="containsText" text="dsoy jktdh; fo|ky;ksa esa iz;ksx gsrq fu%'kqYd">
      <formula>NOT(ISERROR(SEARCH("dsoy jktdh; fo|ky;ksa esa iz;ksx gsrq fu%'kqYd",F2038)))</formula>
    </cfRule>
    <cfRule type="containsText" dxfId="2132" priority="1294" stopIfTrue="1" operator="containsText" text="dsoy jktdh; fo|ky;ksa esa iz;ksx gsrq fu%'kqYd">
      <formula>NOT(ISERROR(SEARCH("dsoy jktdh; fo|ky;ksa esa iz;ksx gsrq fu%'kqYd",F2038)))</formula>
    </cfRule>
    <cfRule type="containsText" dxfId="2131" priority="1295" stopIfTrue="1" operator="containsText" text="dsoy jktdh; fo|ky;ksa esa iz;ksx gsrq fu%'kqYd">
      <formula>NOT(ISERROR(SEARCH("dsoy jktdh; fo|ky;ksa esa iz;ksx gsrq fu%'kqYd",F2038)))</formula>
    </cfRule>
    <cfRule type="containsText" dxfId="2130" priority="1296" stopIfTrue="1" operator="containsText" text="f'k{kk foHkkx jktLFkku">
      <formula>NOT(ISERROR(SEARCH("f'k{kk foHkkx jktLFkku",F2038)))</formula>
    </cfRule>
    <cfRule type="containsText" dxfId="2129" priority="1297" stopIfTrue="1" operator="containsText" text="iw.kkZad">
      <formula>NOT(ISERROR(SEARCH("iw.kkZad",F2038)))</formula>
    </cfRule>
  </conditionalFormatting>
  <conditionalFormatting sqref="N2034:N2036">
    <cfRule type="cellIs" dxfId="2128" priority="1316" stopIfTrue="1" operator="equal">
      <formula>0</formula>
    </cfRule>
  </conditionalFormatting>
  <conditionalFormatting sqref="N2034:N2036">
    <cfRule type="containsText" dxfId="2127" priority="1311" stopIfTrue="1" operator="containsText" text="dsoy jktdh; fo|ky;ksa esa iz;ksx gsrq fu%'kqYd">
      <formula>NOT(ISERROR(SEARCH("dsoy jktdh; fo|ky;ksa esa iz;ksx gsrq fu%'kqYd",N2034)))</formula>
    </cfRule>
    <cfRule type="containsText" dxfId="2126" priority="1312" stopIfTrue="1" operator="containsText" text="dsoy jktdh; fo|ky;ksa esa iz;ksx gsrq fu%'kqYd">
      <formula>NOT(ISERROR(SEARCH("dsoy jktdh; fo|ky;ksa esa iz;ksx gsrq fu%'kqYd",N2034)))</formula>
    </cfRule>
    <cfRule type="containsText" dxfId="2125" priority="1313" stopIfTrue="1" operator="containsText" text="dsoy jktdh; fo|ky;ksa esa iz;ksx gsrq fu%'kqYd">
      <formula>NOT(ISERROR(SEARCH("dsoy jktdh; fo|ky;ksa esa iz;ksx gsrq fu%'kqYd",N2034)))</formula>
    </cfRule>
    <cfRule type="containsText" dxfId="2124" priority="1314" stopIfTrue="1" operator="containsText" text="f'k{kk foHkkx jktLFkku">
      <formula>NOT(ISERROR(SEARCH("f'k{kk foHkkx jktLFkku",N2034)))</formula>
    </cfRule>
    <cfRule type="containsText" dxfId="2123" priority="1315" stopIfTrue="1" operator="containsText" text="iw.kkZad">
      <formula>NOT(ISERROR(SEARCH("iw.kkZad",N2034)))</formula>
    </cfRule>
  </conditionalFormatting>
  <conditionalFormatting sqref="J2034:J2036">
    <cfRule type="cellIs" dxfId="2122" priority="1310" stopIfTrue="1" operator="equal">
      <formula>0</formula>
    </cfRule>
  </conditionalFormatting>
  <conditionalFormatting sqref="J2034:J2036">
    <cfRule type="containsText" dxfId="2121" priority="1305" stopIfTrue="1" operator="containsText" text="dsoy jktdh; fo|ky;ksa esa iz;ksx gsrq fu%'kqYd">
      <formula>NOT(ISERROR(SEARCH("dsoy jktdh; fo|ky;ksa esa iz;ksx gsrq fu%'kqYd",J2034)))</formula>
    </cfRule>
    <cfRule type="containsText" dxfId="2120" priority="1306" stopIfTrue="1" operator="containsText" text="dsoy jktdh; fo|ky;ksa esa iz;ksx gsrq fu%'kqYd">
      <formula>NOT(ISERROR(SEARCH("dsoy jktdh; fo|ky;ksa esa iz;ksx gsrq fu%'kqYd",J2034)))</formula>
    </cfRule>
    <cfRule type="containsText" dxfId="2119" priority="1307" stopIfTrue="1" operator="containsText" text="dsoy jktdh; fo|ky;ksa esa iz;ksx gsrq fu%'kqYd">
      <formula>NOT(ISERROR(SEARCH("dsoy jktdh; fo|ky;ksa esa iz;ksx gsrq fu%'kqYd",J2034)))</formula>
    </cfRule>
    <cfRule type="containsText" dxfId="2118" priority="1308" stopIfTrue="1" operator="containsText" text="f'k{kk foHkkx jktLFkku">
      <formula>NOT(ISERROR(SEARCH("f'k{kk foHkkx jktLFkku",J2034)))</formula>
    </cfRule>
    <cfRule type="containsText" dxfId="2117" priority="1309" stopIfTrue="1" operator="containsText" text="iw.kkZad">
      <formula>NOT(ISERROR(SEARCH("iw.kkZad",J2034)))</formula>
    </cfRule>
  </conditionalFormatting>
  <conditionalFormatting sqref="O2035:Q2035">
    <cfRule type="cellIs" dxfId="2116" priority="1328" stopIfTrue="1" operator="equal">
      <formula>0</formula>
    </cfRule>
  </conditionalFormatting>
  <conditionalFormatting sqref="O2035:Q2035">
    <cfRule type="containsText" dxfId="2115" priority="1323" stopIfTrue="1" operator="containsText" text="dsoy jktdh; fo|ky;ksa esa iz;ksx gsrq fu%'kqYd">
      <formula>NOT(ISERROR(SEARCH("dsoy jktdh; fo|ky;ksa esa iz;ksx gsrq fu%'kqYd",O2035)))</formula>
    </cfRule>
    <cfRule type="containsText" dxfId="2114" priority="1324" stopIfTrue="1" operator="containsText" text="dsoy jktdh; fo|ky;ksa esa iz;ksx gsrq fu%'kqYd">
      <formula>NOT(ISERROR(SEARCH("dsoy jktdh; fo|ky;ksa esa iz;ksx gsrq fu%'kqYd",O2035)))</formula>
    </cfRule>
    <cfRule type="containsText" dxfId="2113" priority="1325" stopIfTrue="1" operator="containsText" text="dsoy jktdh; fo|ky;ksa esa iz;ksx gsrq fu%'kqYd">
      <formula>NOT(ISERROR(SEARCH("dsoy jktdh; fo|ky;ksa esa iz;ksx gsrq fu%'kqYd",O2035)))</formula>
    </cfRule>
    <cfRule type="containsText" dxfId="2112" priority="1326" stopIfTrue="1" operator="containsText" text="f'k{kk foHkkx jktLFkku">
      <formula>NOT(ISERROR(SEARCH("f'k{kk foHkkx jktLFkku",O2035)))</formula>
    </cfRule>
    <cfRule type="containsText" dxfId="2111" priority="1327" stopIfTrue="1" operator="containsText" text="iw.kkZad">
      <formula>NOT(ISERROR(SEARCH("iw.kkZad",O2035)))</formula>
    </cfRule>
  </conditionalFormatting>
  <conditionalFormatting sqref="O2036:Q2036">
    <cfRule type="cellIs" dxfId="2110" priority="1322" stopIfTrue="1" operator="equal">
      <formula>0</formula>
    </cfRule>
  </conditionalFormatting>
  <conditionalFormatting sqref="O2036:Q2036">
    <cfRule type="containsText" dxfId="2109" priority="1317" stopIfTrue="1" operator="containsText" text="dsoy jktdh; fo|ky;ksa esa iz;ksx gsrq fu%'kqYd">
      <formula>NOT(ISERROR(SEARCH("dsoy jktdh; fo|ky;ksa esa iz;ksx gsrq fu%'kqYd",O2036)))</formula>
    </cfRule>
    <cfRule type="containsText" dxfId="2108" priority="1318" stopIfTrue="1" operator="containsText" text="dsoy jktdh; fo|ky;ksa esa iz;ksx gsrq fu%'kqYd">
      <formula>NOT(ISERROR(SEARCH("dsoy jktdh; fo|ky;ksa esa iz;ksx gsrq fu%'kqYd",O2036)))</formula>
    </cfRule>
    <cfRule type="containsText" dxfId="2107" priority="1319" stopIfTrue="1" operator="containsText" text="dsoy jktdh; fo|ky;ksa esa iz;ksx gsrq fu%'kqYd">
      <formula>NOT(ISERROR(SEARCH("dsoy jktdh; fo|ky;ksa esa iz;ksx gsrq fu%'kqYd",O2036)))</formula>
    </cfRule>
    <cfRule type="containsText" dxfId="2106" priority="1320" stopIfTrue="1" operator="containsText" text="f'k{kk foHkkx jktLFkku">
      <formula>NOT(ISERROR(SEARCH("f'k{kk foHkkx jktLFkku",O2036)))</formula>
    </cfRule>
    <cfRule type="containsText" dxfId="2105" priority="1321" stopIfTrue="1" operator="containsText" text="iw.kkZad">
      <formula>NOT(ISERROR(SEARCH("iw.kkZad",O2036)))</formula>
    </cfRule>
  </conditionalFormatting>
  <conditionalFormatting sqref="D2038">
    <cfRule type="cellIs" dxfId="2104" priority="1304" stopIfTrue="1" operator="equal">
      <formula>0</formula>
    </cfRule>
  </conditionalFormatting>
  <conditionalFormatting sqref="D2038">
    <cfRule type="containsText" dxfId="2103" priority="1299" stopIfTrue="1" operator="containsText" text="dsoy jktdh; fo|ky;ksa esa iz;ksx gsrq fu%'kqYd">
      <formula>NOT(ISERROR(SEARCH("dsoy jktdh; fo|ky;ksa esa iz;ksx gsrq fu%'kqYd",D2038)))</formula>
    </cfRule>
    <cfRule type="containsText" dxfId="2102" priority="1300" stopIfTrue="1" operator="containsText" text="dsoy jktdh; fo|ky;ksa esa iz;ksx gsrq fu%'kqYd">
      <formula>NOT(ISERROR(SEARCH("dsoy jktdh; fo|ky;ksa esa iz;ksx gsrq fu%'kqYd",D2038)))</formula>
    </cfRule>
    <cfRule type="containsText" dxfId="2101" priority="1301" stopIfTrue="1" operator="containsText" text="dsoy jktdh; fo|ky;ksa esa iz;ksx gsrq fu%'kqYd">
      <formula>NOT(ISERROR(SEARCH("dsoy jktdh; fo|ky;ksa esa iz;ksx gsrq fu%'kqYd",D2038)))</formula>
    </cfRule>
    <cfRule type="containsText" dxfId="2100" priority="1302" stopIfTrue="1" operator="containsText" text="f'k{kk foHkkx jktLFkku">
      <formula>NOT(ISERROR(SEARCH("f'k{kk foHkkx jktLFkku",D2038)))</formula>
    </cfRule>
    <cfRule type="containsText" dxfId="2099" priority="1303" stopIfTrue="1" operator="containsText" text="iw.kkZad">
      <formula>NOT(ISERROR(SEARCH("iw.kkZad",D2038)))</formula>
    </cfRule>
  </conditionalFormatting>
  <conditionalFormatting sqref="L2038">
    <cfRule type="cellIs" dxfId="2098" priority="1292" stopIfTrue="1" operator="equal">
      <formula>0</formula>
    </cfRule>
  </conditionalFormatting>
  <conditionalFormatting sqref="L2038">
    <cfRule type="containsText" dxfId="2097" priority="1287" stopIfTrue="1" operator="containsText" text="dsoy jktdh; fo|ky;ksa esa iz;ksx gsrq fu%'kqYd">
      <formula>NOT(ISERROR(SEARCH("dsoy jktdh; fo|ky;ksa esa iz;ksx gsrq fu%'kqYd",L2038)))</formula>
    </cfRule>
    <cfRule type="containsText" dxfId="2096" priority="1288" stopIfTrue="1" operator="containsText" text="dsoy jktdh; fo|ky;ksa esa iz;ksx gsrq fu%'kqYd">
      <formula>NOT(ISERROR(SEARCH("dsoy jktdh; fo|ky;ksa esa iz;ksx gsrq fu%'kqYd",L2038)))</formula>
    </cfRule>
    <cfRule type="containsText" dxfId="2095" priority="1289" stopIfTrue="1" operator="containsText" text="dsoy jktdh; fo|ky;ksa esa iz;ksx gsrq fu%'kqYd">
      <formula>NOT(ISERROR(SEARCH("dsoy jktdh; fo|ky;ksa esa iz;ksx gsrq fu%'kqYd",L2038)))</formula>
    </cfRule>
    <cfRule type="containsText" dxfId="2094" priority="1290" stopIfTrue="1" operator="containsText" text="f'k{kk foHkkx jktLFkku">
      <formula>NOT(ISERROR(SEARCH("f'k{kk foHkkx jktLFkku",L2038)))</formula>
    </cfRule>
    <cfRule type="containsText" dxfId="2093" priority="1291" stopIfTrue="1" operator="containsText" text="iw.kkZad">
      <formula>NOT(ISERROR(SEARCH("iw.kkZad",L2038)))</formula>
    </cfRule>
  </conditionalFormatting>
  <conditionalFormatting sqref="L2039">
    <cfRule type="cellIs" dxfId="2092" priority="1286" stopIfTrue="1" operator="equal">
      <formula>0</formula>
    </cfRule>
  </conditionalFormatting>
  <conditionalFormatting sqref="L2039">
    <cfRule type="containsText" dxfId="2091" priority="1281" stopIfTrue="1" operator="containsText" text="dsoy jktdh; fo|ky;ksa esa iz;ksx gsrq fu%'kqYd">
      <formula>NOT(ISERROR(SEARCH("dsoy jktdh; fo|ky;ksa esa iz;ksx gsrq fu%'kqYd",L2039)))</formula>
    </cfRule>
    <cfRule type="containsText" dxfId="2090" priority="1282" stopIfTrue="1" operator="containsText" text="dsoy jktdh; fo|ky;ksa esa iz;ksx gsrq fu%'kqYd">
      <formula>NOT(ISERROR(SEARCH("dsoy jktdh; fo|ky;ksa esa iz;ksx gsrq fu%'kqYd",L2039)))</formula>
    </cfRule>
    <cfRule type="containsText" dxfId="2089" priority="1283" stopIfTrue="1" operator="containsText" text="dsoy jktdh; fo|ky;ksa esa iz;ksx gsrq fu%'kqYd">
      <formula>NOT(ISERROR(SEARCH("dsoy jktdh; fo|ky;ksa esa iz;ksx gsrq fu%'kqYd",L2039)))</formula>
    </cfRule>
    <cfRule type="containsText" dxfId="2088" priority="1284" stopIfTrue="1" operator="containsText" text="f'k{kk foHkkx jktLFkku">
      <formula>NOT(ISERROR(SEARCH("f'k{kk foHkkx jktLFkku",L2039)))</formula>
    </cfRule>
    <cfRule type="containsText" dxfId="2087" priority="1285" stopIfTrue="1" operator="containsText" text="iw.kkZad">
      <formula>NOT(ISERROR(SEARCH("iw.kkZad",L2039)))</formula>
    </cfRule>
  </conditionalFormatting>
  <conditionalFormatting sqref="O2037">
    <cfRule type="cellIs" dxfId="2086" priority="1280" stopIfTrue="1" operator="equal">
      <formula>0</formula>
    </cfRule>
  </conditionalFormatting>
  <conditionalFormatting sqref="O2037">
    <cfRule type="containsText" dxfId="2085" priority="1275" stopIfTrue="1" operator="containsText" text="dsoy jktdh; fo|ky;ksa esa iz;ksx gsrq fu%'kqYd">
      <formula>NOT(ISERROR(SEARCH("dsoy jktdh; fo|ky;ksa esa iz;ksx gsrq fu%'kqYd",O2037)))</formula>
    </cfRule>
    <cfRule type="containsText" dxfId="2084" priority="1276" stopIfTrue="1" operator="containsText" text="dsoy jktdh; fo|ky;ksa esa iz;ksx gsrq fu%'kqYd">
      <formula>NOT(ISERROR(SEARCH("dsoy jktdh; fo|ky;ksa esa iz;ksx gsrq fu%'kqYd",O2037)))</formula>
    </cfRule>
    <cfRule type="containsText" dxfId="2083" priority="1277" stopIfTrue="1" operator="containsText" text="dsoy jktdh; fo|ky;ksa esa iz;ksx gsrq fu%'kqYd">
      <formula>NOT(ISERROR(SEARCH("dsoy jktdh; fo|ky;ksa esa iz;ksx gsrq fu%'kqYd",O2037)))</formula>
    </cfRule>
    <cfRule type="containsText" dxfId="2082" priority="1278" stopIfTrue="1" operator="containsText" text="f'k{kk foHkkx jktLFkku">
      <formula>NOT(ISERROR(SEARCH("f'k{kk foHkkx jktLFkku",O2037)))</formula>
    </cfRule>
    <cfRule type="containsText" dxfId="2081" priority="1279" stopIfTrue="1" operator="containsText" text="iw.kkZad">
      <formula>NOT(ISERROR(SEARCH("iw.kkZad",O2037)))</formula>
    </cfRule>
  </conditionalFormatting>
  <conditionalFormatting sqref="O2038">
    <cfRule type="cellIs" dxfId="2080" priority="1274" stopIfTrue="1" operator="equal">
      <formula>0</formula>
    </cfRule>
  </conditionalFormatting>
  <conditionalFormatting sqref="O2038">
    <cfRule type="containsText" dxfId="2079" priority="1269" stopIfTrue="1" operator="containsText" text="dsoy jktdh; fo|ky;ksa esa iz;ksx gsrq fu%'kqYd">
      <formula>NOT(ISERROR(SEARCH("dsoy jktdh; fo|ky;ksa esa iz;ksx gsrq fu%'kqYd",O2038)))</formula>
    </cfRule>
    <cfRule type="containsText" dxfId="2078" priority="1270" stopIfTrue="1" operator="containsText" text="dsoy jktdh; fo|ky;ksa esa iz;ksx gsrq fu%'kqYd">
      <formula>NOT(ISERROR(SEARCH("dsoy jktdh; fo|ky;ksa esa iz;ksx gsrq fu%'kqYd",O2038)))</formula>
    </cfRule>
    <cfRule type="containsText" dxfId="2077" priority="1271" stopIfTrue="1" operator="containsText" text="dsoy jktdh; fo|ky;ksa esa iz;ksx gsrq fu%'kqYd">
      <formula>NOT(ISERROR(SEARCH("dsoy jktdh; fo|ky;ksa esa iz;ksx gsrq fu%'kqYd",O2038)))</formula>
    </cfRule>
    <cfRule type="containsText" dxfId="2076" priority="1272" stopIfTrue="1" operator="containsText" text="f'k{kk foHkkx jktLFkku">
      <formula>NOT(ISERROR(SEARCH("f'k{kk foHkkx jktLFkku",O2038)))</formula>
    </cfRule>
    <cfRule type="containsText" dxfId="2075" priority="1273" stopIfTrue="1" operator="containsText" text="iw.kkZad">
      <formula>NOT(ISERROR(SEARCH("iw.kkZad",O2038)))</formula>
    </cfRule>
  </conditionalFormatting>
  <conditionalFormatting sqref="O2039">
    <cfRule type="cellIs" dxfId="2074" priority="1268" stopIfTrue="1" operator="equal">
      <formula>0</formula>
    </cfRule>
  </conditionalFormatting>
  <conditionalFormatting sqref="O2039">
    <cfRule type="containsText" dxfId="2073" priority="1263" stopIfTrue="1" operator="containsText" text="dsoy jktdh; fo|ky;ksa esa iz;ksx gsrq fu%'kqYd">
      <formula>NOT(ISERROR(SEARCH("dsoy jktdh; fo|ky;ksa esa iz;ksx gsrq fu%'kqYd",O2039)))</formula>
    </cfRule>
    <cfRule type="containsText" dxfId="2072" priority="1264" stopIfTrue="1" operator="containsText" text="dsoy jktdh; fo|ky;ksa esa iz;ksx gsrq fu%'kqYd">
      <formula>NOT(ISERROR(SEARCH("dsoy jktdh; fo|ky;ksa esa iz;ksx gsrq fu%'kqYd",O2039)))</formula>
    </cfRule>
    <cfRule type="containsText" dxfId="2071" priority="1265" stopIfTrue="1" operator="containsText" text="dsoy jktdh; fo|ky;ksa esa iz;ksx gsrq fu%'kqYd">
      <formula>NOT(ISERROR(SEARCH("dsoy jktdh; fo|ky;ksa esa iz;ksx gsrq fu%'kqYd",O2039)))</formula>
    </cfRule>
    <cfRule type="containsText" dxfId="2070" priority="1266" stopIfTrue="1" operator="containsText" text="f'k{kk foHkkx jktLFkku">
      <formula>NOT(ISERROR(SEARCH("f'k{kk foHkkx jktLFkku",O2039)))</formula>
    </cfRule>
    <cfRule type="containsText" dxfId="2069" priority="1267" stopIfTrue="1" operator="containsText" text="iw.kkZad">
      <formula>NOT(ISERROR(SEARCH("iw.kkZad",O2039)))</formula>
    </cfRule>
  </conditionalFormatting>
  <conditionalFormatting sqref="J2042:J2045">
    <cfRule type="cellIs" dxfId="2068" priority="1262" stopIfTrue="1" operator="equal">
      <formula>0</formula>
    </cfRule>
  </conditionalFormatting>
  <conditionalFormatting sqref="J2042:J2045">
    <cfRule type="containsText" dxfId="2067" priority="1257" stopIfTrue="1" operator="containsText" text="dsoy jktdh; fo|ky;ksa esa iz;ksx gsrq fu%'kqYd">
      <formula>NOT(ISERROR(SEARCH("dsoy jktdh; fo|ky;ksa esa iz;ksx gsrq fu%'kqYd",J2042)))</formula>
    </cfRule>
    <cfRule type="containsText" dxfId="2066" priority="1258" stopIfTrue="1" operator="containsText" text="dsoy jktdh; fo|ky;ksa esa iz;ksx gsrq fu%'kqYd">
      <formula>NOT(ISERROR(SEARCH("dsoy jktdh; fo|ky;ksa esa iz;ksx gsrq fu%'kqYd",J2042)))</formula>
    </cfRule>
    <cfRule type="containsText" dxfId="2065" priority="1259" stopIfTrue="1" operator="containsText" text="dsoy jktdh; fo|ky;ksa esa iz;ksx gsrq fu%'kqYd">
      <formula>NOT(ISERROR(SEARCH("dsoy jktdh; fo|ky;ksa esa iz;ksx gsrq fu%'kqYd",J2042)))</formula>
    </cfRule>
    <cfRule type="containsText" dxfId="2064" priority="1260" stopIfTrue="1" operator="containsText" text="f'k{kk foHkkx jktLFkku">
      <formula>NOT(ISERROR(SEARCH("f'k{kk foHkkx jktLFkku",J2042)))</formula>
    </cfRule>
    <cfRule type="containsText" dxfId="2063" priority="1261" stopIfTrue="1" operator="containsText" text="iw.kkZad">
      <formula>NOT(ISERROR(SEARCH("iw.kkZad",J2042)))</formula>
    </cfRule>
  </conditionalFormatting>
  <conditionalFormatting sqref="J2046">
    <cfRule type="cellIs" dxfId="2062" priority="1256" stopIfTrue="1" operator="equal">
      <formula>0</formula>
    </cfRule>
  </conditionalFormatting>
  <conditionalFormatting sqref="J2046">
    <cfRule type="containsText" dxfId="2061" priority="1251" stopIfTrue="1" operator="containsText" text="dsoy jktdh; fo|ky;ksa esa iz;ksx gsrq fu%'kqYd">
      <formula>NOT(ISERROR(SEARCH("dsoy jktdh; fo|ky;ksa esa iz;ksx gsrq fu%'kqYd",J2046)))</formula>
    </cfRule>
    <cfRule type="containsText" dxfId="2060" priority="1252" stopIfTrue="1" operator="containsText" text="dsoy jktdh; fo|ky;ksa esa iz;ksx gsrq fu%'kqYd">
      <formula>NOT(ISERROR(SEARCH("dsoy jktdh; fo|ky;ksa esa iz;ksx gsrq fu%'kqYd",J2046)))</formula>
    </cfRule>
    <cfRule type="containsText" dxfId="2059" priority="1253" stopIfTrue="1" operator="containsText" text="dsoy jktdh; fo|ky;ksa esa iz;ksx gsrq fu%'kqYd">
      <formula>NOT(ISERROR(SEARCH("dsoy jktdh; fo|ky;ksa esa iz;ksx gsrq fu%'kqYd",J2046)))</formula>
    </cfRule>
    <cfRule type="containsText" dxfId="2058" priority="1254" stopIfTrue="1" operator="containsText" text="f'k{kk foHkkx jktLFkku">
      <formula>NOT(ISERROR(SEARCH("f'k{kk foHkkx jktLFkku",J2046)))</formula>
    </cfRule>
    <cfRule type="containsText" dxfId="2057" priority="1255" stopIfTrue="1" operator="containsText" text="iw.kkZad">
      <formula>NOT(ISERROR(SEARCH("iw.kkZad",J2046)))</formula>
    </cfRule>
  </conditionalFormatting>
  <conditionalFormatting sqref="N2022">
    <cfRule type="cellIs" dxfId="2056" priority="1250" stopIfTrue="1" operator="equal">
      <formula>0</formula>
    </cfRule>
  </conditionalFormatting>
  <conditionalFormatting sqref="N2022">
    <cfRule type="containsText" dxfId="2055" priority="1245" stopIfTrue="1" operator="containsText" text="dsoy jktdh; fo|ky;ksa esa iz;ksx gsrq fu%'kqYd">
      <formula>NOT(ISERROR(SEARCH("dsoy jktdh; fo|ky;ksa esa iz;ksx gsrq fu%'kqYd",N2022)))</formula>
    </cfRule>
    <cfRule type="containsText" dxfId="2054" priority="1246" stopIfTrue="1" operator="containsText" text="dsoy jktdh; fo|ky;ksa esa iz;ksx gsrq fu%'kqYd">
      <formula>NOT(ISERROR(SEARCH("dsoy jktdh; fo|ky;ksa esa iz;ksx gsrq fu%'kqYd",N2022)))</formula>
    </cfRule>
    <cfRule type="containsText" dxfId="2053" priority="1247" stopIfTrue="1" operator="containsText" text="dsoy jktdh; fo|ky;ksa esa iz;ksx gsrq fu%'kqYd">
      <formula>NOT(ISERROR(SEARCH("dsoy jktdh; fo|ky;ksa esa iz;ksx gsrq fu%'kqYd",N2022)))</formula>
    </cfRule>
    <cfRule type="containsText" dxfId="2052" priority="1248" stopIfTrue="1" operator="containsText" text="f'k{kk foHkkx jktLFkku">
      <formula>NOT(ISERROR(SEARCH("f'k{kk foHkkx jktLFkku",N2022)))</formula>
    </cfRule>
    <cfRule type="containsText" dxfId="2051" priority="1249" stopIfTrue="1" operator="containsText" text="iw.kkZad">
      <formula>NOT(ISERROR(SEARCH("iw.kkZad",N2022)))</formula>
    </cfRule>
  </conditionalFormatting>
  <conditionalFormatting sqref="N2023">
    <cfRule type="cellIs" dxfId="2050" priority="1244" stopIfTrue="1" operator="equal">
      <formula>0</formula>
    </cfRule>
  </conditionalFormatting>
  <conditionalFormatting sqref="N2023">
    <cfRule type="containsText" dxfId="2049" priority="1239" stopIfTrue="1" operator="containsText" text="dsoy jktdh; fo|ky;ksa esa iz;ksx gsrq fu%'kqYd">
      <formula>NOT(ISERROR(SEARCH("dsoy jktdh; fo|ky;ksa esa iz;ksx gsrq fu%'kqYd",N2023)))</formula>
    </cfRule>
    <cfRule type="containsText" dxfId="2048" priority="1240" stopIfTrue="1" operator="containsText" text="dsoy jktdh; fo|ky;ksa esa iz;ksx gsrq fu%'kqYd">
      <formula>NOT(ISERROR(SEARCH("dsoy jktdh; fo|ky;ksa esa iz;ksx gsrq fu%'kqYd",N2023)))</formula>
    </cfRule>
    <cfRule type="containsText" dxfId="2047" priority="1241" stopIfTrue="1" operator="containsText" text="dsoy jktdh; fo|ky;ksa esa iz;ksx gsrq fu%'kqYd">
      <formula>NOT(ISERROR(SEARCH("dsoy jktdh; fo|ky;ksa esa iz;ksx gsrq fu%'kqYd",N2023)))</formula>
    </cfRule>
    <cfRule type="containsText" dxfId="2046" priority="1242" stopIfTrue="1" operator="containsText" text="f'k{kk foHkkx jktLFkku">
      <formula>NOT(ISERROR(SEARCH("f'k{kk foHkkx jktLFkku",N2023)))</formula>
    </cfRule>
    <cfRule type="containsText" dxfId="2045" priority="1243" stopIfTrue="1" operator="containsText" text="iw.kkZad">
      <formula>NOT(ISERROR(SEARCH("iw.kkZad",N2023)))</formula>
    </cfRule>
  </conditionalFormatting>
  <conditionalFormatting sqref="B2023:C2023">
    <cfRule type="cellIs" dxfId="2044" priority="1238" stopIfTrue="1" operator="equal">
      <formula>0</formula>
    </cfRule>
  </conditionalFormatting>
  <conditionalFormatting sqref="B2023:C2023">
    <cfRule type="containsText" dxfId="2043" priority="1233" stopIfTrue="1" operator="containsText" text="dsoy jktdh; fo|ky;ksa esa iz;ksx gsrq fu%'kqYd">
      <formula>NOT(ISERROR(SEARCH("dsoy jktdh; fo|ky;ksa esa iz;ksx gsrq fu%'kqYd",B2023)))</formula>
    </cfRule>
    <cfRule type="containsText" dxfId="2042" priority="1234" stopIfTrue="1" operator="containsText" text="dsoy jktdh; fo|ky;ksa esa iz;ksx gsrq fu%'kqYd">
      <formula>NOT(ISERROR(SEARCH("dsoy jktdh; fo|ky;ksa esa iz;ksx gsrq fu%'kqYd",B2023)))</formula>
    </cfRule>
    <cfRule type="containsText" dxfId="2041" priority="1235" stopIfTrue="1" operator="containsText" text="dsoy jktdh; fo|ky;ksa esa iz;ksx gsrq fu%'kqYd">
      <formula>NOT(ISERROR(SEARCH("dsoy jktdh; fo|ky;ksa esa iz;ksx gsrq fu%'kqYd",B2023)))</formula>
    </cfRule>
    <cfRule type="containsText" dxfId="2040" priority="1236" stopIfTrue="1" operator="containsText" text="f'k{kk foHkkx jktLFkku">
      <formula>NOT(ISERROR(SEARCH("f'k{kk foHkkx jktLFkku",B2023)))</formula>
    </cfRule>
    <cfRule type="containsText" dxfId="2039" priority="1237" stopIfTrue="1" operator="containsText" text="iw.kkZad">
      <formula>NOT(ISERROR(SEARCH("iw.kkZad",B2023)))</formula>
    </cfRule>
  </conditionalFormatting>
  <conditionalFormatting sqref="B2065:F2065 B2068:D2068 F2068 H2068 B2066:C2067 B2058:C2060 A2047:A2048 B2070:D2070 F2070 H2070 C2051:C2053 B2049:B2053 B2055:C2055 J2053 B2069">
    <cfRule type="cellIs" dxfId="2038" priority="1232" stopIfTrue="1" operator="equal">
      <formula>0</formula>
    </cfRule>
  </conditionalFormatting>
  <conditionalFormatting sqref="B2065:F2065 B2068:D2068 F2068 H2068 B2066:C2067 B2058:C2060 A2047:A2048 B2070:D2070 F2070 H2070 C2051:C2053 B2049:B2053 B2055:C2055 J2053 B2069">
    <cfRule type="containsText" dxfId="2037" priority="1227" stopIfTrue="1" operator="containsText" text="dsoy jktdh; fo|ky;ksa esa iz;ksx gsrq fu%'kqYd">
      <formula>NOT(ISERROR(SEARCH("dsoy jktdh; fo|ky;ksa esa iz;ksx gsrq fu%'kqYd",A2047)))</formula>
    </cfRule>
    <cfRule type="containsText" dxfId="2036" priority="1228" stopIfTrue="1" operator="containsText" text="dsoy jktdh; fo|ky;ksa esa iz;ksx gsrq fu%'kqYd">
      <formula>NOT(ISERROR(SEARCH("dsoy jktdh; fo|ky;ksa esa iz;ksx gsrq fu%'kqYd",A2047)))</formula>
    </cfRule>
    <cfRule type="containsText" dxfId="2035" priority="1229" stopIfTrue="1" operator="containsText" text="dsoy jktdh; fo|ky;ksa esa iz;ksx gsrq fu%'kqYd">
      <formula>NOT(ISERROR(SEARCH("dsoy jktdh; fo|ky;ksa esa iz;ksx gsrq fu%'kqYd",A2047)))</formula>
    </cfRule>
    <cfRule type="containsText" dxfId="2034" priority="1230" stopIfTrue="1" operator="containsText" text="f'k{kk foHkkx jktLFkku">
      <formula>NOT(ISERROR(SEARCH("f'k{kk foHkkx jktLFkku",A2047)))</formula>
    </cfRule>
    <cfRule type="containsText" dxfId="2033" priority="1231" stopIfTrue="1" operator="containsText" text="iw.kkZad">
      <formula>NOT(ISERROR(SEARCH("iw.kkZad",A2047)))</formula>
    </cfRule>
  </conditionalFormatting>
  <conditionalFormatting sqref="B2055:C2055">
    <cfRule type="cellIs" dxfId="2032" priority="1225" operator="equal">
      <formula>0</formula>
    </cfRule>
    <cfRule type="containsText" dxfId="2031" priority="1226" stopIfTrue="1" operator="containsText" text="false">
      <formula>NOT(ISERROR(SEARCH("false",B2055)))</formula>
    </cfRule>
  </conditionalFormatting>
  <conditionalFormatting sqref="H2073:H2077">
    <cfRule type="cellIs" dxfId="2030" priority="1158" stopIfTrue="1" operator="equal">
      <formula>0</formula>
    </cfRule>
  </conditionalFormatting>
  <conditionalFormatting sqref="H2073:H2077">
    <cfRule type="containsText" dxfId="2029" priority="1153" stopIfTrue="1" operator="containsText" text="dsoy jktdh; fo|ky;ksa esa iz;ksx gsrq fu%'kqYd">
      <formula>NOT(ISERROR(SEARCH("dsoy jktdh; fo|ky;ksa esa iz;ksx gsrq fu%'kqYd",H2073)))</formula>
    </cfRule>
    <cfRule type="containsText" dxfId="2028" priority="1154" stopIfTrue="1" operator="containsText" text="dsoy jktdh; fo|ky;ksa esa iz;ksx gsrq fu%'kqYd">
      <formula>NOT(ISERROR(SEARCH("dsoy jktdh; fo|ky;ksa esa iz;ksx gsrq fu%'kqYd",H2073)))</formula>
    </cfRule>
    <cfRule type="containsText" dxfId="2027" priority="1155" stopIfTrue="1" operator="containsText" text="dsoy jktdh; fo|ky;ksa esa iz;ksx gsrq fu%'kqYd">
      <formula>NOT(ISERROR(SEARCH("dsoy jktdh; fo|ky;ksa esa iz;ksx gsrq fu%'kqYd",H2073)))</formula>
    </cfRule>
    <cfRule type="containsText" dxfId="2026" priority="1156" stopIfTrue="1" operator="containsText" text="f'k{kk foHkkx jktLFkku">
      <formula>NOT(ISERROR(SEARCH("f'k{kk foHkkx jktLFkku",H2073)))</formula>
    </cfRule>
    <cfRule type="containsText" dxfId="2025" priority="1157" stopIfTrue="1" operator="containsText" text="iw.kkZad">
      <formula>NOT(ISERROR(SEARCH("iw.kkZad",H2073)))</formula>
    </cfRule>
  </conditionalFormatting>
  <conditionalFormatting sqref="D2066:F2066">
    <cfRule type="cellIs" dxfId="2024" priority="1224" stopIfTrue="1" operator="equal">
      <formula>0</formula>
    </cfRule>
  </conditionalFormatting>
  <conditionalFormatting sqref="D2066:F2066">
    <cfRule type="containsText" dxfId="2023" priority="1219" stopIfTrue="1" operator="containsText" text="dsoy jktdh; fo|ky;ksa esa iz;ksx gsrq fu%'kqYd">
      <formula>NOT(ISERROR(SEARCH("dsoy jktdh; fo|ky;ksa esa iz;ksx gsrq fu%'kqYd",D2066)))</formula>
    </cfRule>
    <cfRule type="containsText" dxfId="2022" priority="1220" stopIfTrue="1" operator="containsText" text="dsoy jktdh; fo|ky;ksa esa iz;ksx gsrq fu%'kqYd">
      <formula>NOT(ISERROR(SEARCH("dsoy jktdh; fo|ky;ksa esa iz;ksx gsrq fu%'kqYd",D2066)))</formula>
    </cfRule>
    <cfRule type="containsText" dxfId="2021" priority="1221" stopIfTrue="1" operator="containsText" text="dsoy jktdh; fo|ky;ksa esa iz;ksx gsrq fu%'kqYd">
      <formula>NOT(ISERROR(SEARCH("dsoy jktdh; fo|ky;ksa esa iz;ksx gsrq fu%'kqYd",D2066)))</formula>
    </cfRule>
    <cfRule type="containsText" dxfId="2020" priority="1222" stopIfTrue="1" operator="containsText" text="f'k{kk foHkkx jktLFkku">
      <formula>NOT(ISERROR(SEARCH("f'k{kk foHkkx jktLFkku",D2066)))</formula>
    </cfRule>
    <cfRule type="containsText" dxfId="2019" priority="1223" stopIfTrue="1" operator="containsText" text="iw.kkZad">
      <formula>NOT(ISERROR(SEARCH("iw.kkZad",D2066)))</formula>
    </cfRule>
  </conditionalFormatting>
  <conditionalFormatting sqref="D2067:F2067">
    <cfRule type="cellIs" dxfId="2018" priority="1218" stopIfTrue="1" operator="equal">
      <formula>0</formula>
    </cfRule>
  </conditionalFormatting>
  <conditionalFormatting sqref="D2067:F2067">
    <cfRule type="containsText" dxfId="2017" priority="1213" stopIfTrue="1" operator="containsText" text="dsoy jktdh; fo|ky;ksa esa iz;ksx gsrq fu%'kqYd">
      <formula>NOT(ISERROR(SEARCH("dsoy jktdh; fo|ky;ksa esa iz;ksx gsrq fu%'kqYd",D2067)))</formula>
    </cfRule>
    <cfRule type="containsText" dxfId="2016" priority="1214" stopIfTrue="1" operator="containsText" text="dsoy jktdh; fo|ky;ksa esa iz;ksx gsrq fu%'kqYd">
      <formula>NOT(ISERROR(SEARCH("dsoy jktdh; fo|ky;ksa esa iz;ksx gsrq fu%'kqYd",D2067)))</formula>
    </cfRule>
    <cfRule type="containsText" dxfId="2015" priority="1215" stopIfTrue="1" operator="containsText" text="dsoy jktdh; fo|ky;ksa esa iz;ksx gsrq fu%'kqYd">
      <formula>NOT(ISERROR(SEARCH("dsoy jktdh; fo|ky;ksa esa iz;ksx gsrq fu%'kqYd",D2067)))</formula>
    </cfRule>
    <cfRule type="containsText" dxfId="2014" priority="1216" stopIfTrue="1" operator="containsText" text="f'k{kk foHkkx jktLFkku">
      <formula>NOT(ISERROR(SEARCH("f'k{kk foHkkx jktLFkku",D2067)))</formula>
    </cfRule>
    <cfRule type="containsText" dxfId="2013" priority="1217" stopIfTrue="1" operator="containsText" text="iw.kkZad">
      <formula>NOT(ISERROR(SEARCH("iw.kkZad",D2067)))</formula>
    </cfRule>
  </conditionalFormatting>
  <conditionalFormatting sqref="L2068">
    <cfRule type="cellIs" dxfId="2012" priority="1212" stopIfTrue="1" operator="equal">
      <formula>0</formula>
    </cfRule>
  </conditionalFormatting>
  <conditionalFormatting sqref="L2068">
    <cfRule type="containsText" dxfId="2011" priority="1207" stopIfTrue="1" operator="containsText" text="dsoy jktdh; fo|ky;ksa esa iz;ksx gsrq fu%'kqYd">
      <formula>NOT(ISERROR(SEARCH("dsoy jktdh; fo|ky;ksa esa iz;ksx gsrq fu%'kqYd",L2068)))</formula>
    </cfRule>
    <cfRule type="containsText" dxfId="2010" priority="1208" stopIfTrue="1" operator="containsText" text="dsoy jktdh; fo|ky;ksa esa iz;ksx gsrq fu%'kqYd">
      <formula>NOT(ISERROR(SEARCH("dsoy jktdh; fo|ky;ksa esa iz;ksx gsrq fu%'kqYd",L2068)))</formula>
    </cfRule>
    <cfRule type="containsText" dxfId="2009" priority="1209" stopIfTrue="1" operator="containsText" text="dsoy jktdh; fo|ky;ksa esa iz;ksx gsrq fu%'kqYd">
      <formula>NOT(ISERROR(SEARCH("dsoy jktdh; fo|ky;ksa esa iz;ksx gsrq fu%'kqYd",L2068)))</formula>
    </cfRule>
    <cfRule type="containsText" dxfId="2008" priority="1210" stopIfTrue="1" operator="containsText" text="f'k{kk foHkkx jktLFkku">
      <formula>NOT(ISERROR(SEARCH("f'k{kk foHkkx jktLFkku",L2068)))</formula>
    </cfRule>
    <cfRule type="containsText" dxfId="2007" priority="1211" stopIfTrue="1" operator="containsText" text="iw.kkZad">
      <formula>NOT(ISERROR(SEARCH("iw.kkZad",L2068)))</formula>
    </cfRule>
  </conditionalFormatting>
  <conditionalFormatting sqref="H2069">
    <cfRule type="cellIs" dxfId="2006" priority="1206" stopIfTrue="1" operator="equal">
      <formula>0</formula>
    </cfRule>
  </conditionalFormatting>
  <conditionalFormatting sqref="H2069">
    <cfRule type="containsText" dxfId="2005" priority="1201" stopIfTrue="1" operator="containsText" text="dsoy jktdh; fo|ky;ksa esa iz;ksx gsrq fu%'kqYd">
      <formula>NOT(ISERROR(SEARCH("dsoy jktdh; fo|ky;ksa esa iz;ksx gsrq fu%'kqYd",H2069)))</formula>
    </cfRule>
    <cfRule type="containsText" dxfId="2004" priority="1202" stopIfTrue="1" operator="containsText" text="dsoy jktdh; fo|ky;ksa esa iz;ksx gsrq fu%'kqYd">
      <formula>NOT(ISERROR(SEARCH("dsoy jktdh; fo|ky;ksa esa iz;ksx gsrq fu%'kqYd",H2069)))</formula>
    </cfRule>
    <cfRule type="containsText" dxfId="2003" priority="1203" stopIfTrue="1" operator="containsText" text="dsoy jktdh; fo|ky;ksa esa iz;ksx gsrq fu%'kqYd">
      <formula>NOT(ISERROR(SEARCH("dsoy jktdh; fo|ky;ksa esa iz;ksx gsrq fu%'kqYd",H2069)))</formula>
    </cfRule>
    <cfRule type="containsText" dxfId="2002" priority="1204" stopIfTrue="1" operator="containsText" text="f'k{kk foHkkx jktLFkku">
      <formula>NOT(ISERROR(SEARCH("f'k{kk foHkkx jktLFkku",H2069)))</formula>
    </cfRule>
    <cfRule type="containsText" dxfId="2001" priority="1205" stopIfTrue="1" operator="containsText" text="iw.kkZad">
      <formula>NOT(ISERROR(SEARCH("iw.kkZad",H2069)))</formula>
    </cfRule>
  </conditionalFormatting>
  <conditionalFormatting sqref="C2062">
    <cfRule type="cellIs" dxfId="2000" priority="1200" stopIfTrue="1" operator="equal">
      <formula>0</formula>
    </cfRule>
  </conditionalFormatting>
  <conditionalFormatting sqref="C2062">
    <cfRule type="containsText" dxfId="1999" priority="1195" stopIfTrue="1" operator="containsText" text="dsoy jktdh; fo|ky;ksa esa iz;ksx gsrq fu%'kqYd">
      <formula>NOT(ISERROR(SEARCH("dsoy jktdh; fo|ky;ksa esa iz;ksx gsrq fu%'kqYd",C2062)))</formula>
    </cfRule>
    <cfRule type="containsText" dxfId="1998" priority="1196" stopIfTrue="1" operator="containsText" text="dsoy jktdh; fo|ky;ksa esa iz;ksx gsrq fu%'kqYd">
      <formula>NOT(ISERROR(SEARCH("dsoy jktdh; fo|ky;ksa esa iz;ksx gsrq fu%'kqYd",C2062)))</formula>
    </cfRule>
    <cfRule type="containsText" dxfId="1997" priority="1197" stopIfTrue="1" operator="containsText" text="dsoy jktdh; fo|ky;ksa esa iz;ksx gsrq fu%'kqYd">
      <formula>NOT(ISERROR(SEARCH("dsoy jktdh; fo|ky;ksa esa iz;ksx gsrq fu%'kqYd",C2062)))</formula>
    </cfRule>
    <cfRule type="containsText" dxfId="1996" priority="1198" stopIfTrue="1" operator="containsText" text="f'k{kk foHkkx jktLFkku">
      <formula>NOT(ISERROR(SEARCH("f'k{kk foHkkx jktLFkku",C2062)))</formula>
    </cfRule>
    <cfRule type="containsText" dxfId="1995" priority="1199" stopIfTrue="1" operator="containsText" text="iw.kkZad">
      <formula>NOT(ISERROR(SEARCH("iw.kkZad",C2062)))</formula>
    </cfRule>
  </conditionalFormatting>
  <conditionalFormatting sqref="B2061">
    <cfRule type="cellIs" dxfId="1994" priority="1194" stopIfTrue="1" operator="equal">
      <formula>0</formula>
    </cfRule>
  </conditionalFormatting>
  <conditionalFormatting sqref="B2061">
    <cfRule type="containsText" dxfId="1993" priority="1189" stopIfTrue="1" operator="containsText" text="dsoy jktdh; fo|ky;ksa esa iz;ksx gsrq fu%'kqYd">
      <formula>NOT(ISERROR(SEARCH("dsoy jktdh; fo|ky;ksa esa iz;ksx gsrq fu%'kqYd",B2061)))</formula>
    </cfRule>
    <cfRule type="containsText" dxfId="1992" priority="1190" stopIfTrue="1" operator="containsText" text="dsoy jktdh; fo|ky;ksa esa iz;ksx gsrq fu%'kqYd">
      <formula>NOT(ISERROR(SEARCH("dsoy jktdh; fo|ky;ksa esa iz;ksx gsrq fu%'kqYd",B2061)))</formula>
    </cfRule>
    <cfRule type="containsText" dxfId="1991" priority="1191" stopIfTrue="1" operator="containsText" text="dsoy jktdh; fo|ky;ksa esa iz;ksx gsrq fu%'kqYd">
      <formula>NOT(ISERROR(SEARCH("dsoy jktdh; fo|ky;ksa esa iz;ksx gsrq fu%'kqYd",B2061)))</formula>
    </cfRule>
    <cfRule type="containsText" dxfId="1990" priority="1192" stopIfTrue="1" operator="containsText" text="f'k{kk foHkkx jktLFkku">
      <formula>NOT(ISERROR(SEARCH("f'k{kk foHkkx jktLFkku",B2061)))</formula>
    </cfRule>
    <cfRule type="containsText" dxfId="1989" priority="1193" stopIfTrue="1" operator="containsText" text="iw.kkZad">
      <formula>NOT(ISERROR(SEARCH("iw.kkZad",B2061)))</formula>
    </cfRule>
  </conditionalFormatting>
  <conditionalFormatting sqref="K2057 D2057:F2057 H2057:I2057">
    <cfRule type="cellIs" dxfId="1988" priority="1188" stopIfTrue="1" operator="equal">
      <formula>0</formula>
    </cfRule>
  </conditionalFormatting>
  <conditionalFormatting sqref="K2057 D2057:F2057 H2057:I2057">
    <cfRule type="containsText" dxfId="1987" priority="1183" stopIfTrue="1" operator="containsText" text="dsoy jktdh; fo|ky;ksa esa iz;ksx gsrq fu%'kqYd">
      <formula>NOT(ISERROR(SEARCH("dsoy jktdh; fo|ky;ksa esa iz;ksx gsrq fu%'kqYd",D2057)))</formula>
    </cfRule>
    <cfRule type="containsText" dxfId="1986" priority="1184" stopIfTrue="1" operator="containsText" text="dsoy jktdh; fo|ky;ksa esa iz;ksx gsrq fu%'kqYd">
      <formula>NOT(ISERROR(SEARCH("dsoy jktdh; fo|ky;ksa esa iz;ksx gsrq fu%'kqYd",D2057)))</formula>
    </cfRule>
    <cfRule type="containsText" dxfId="1985" priority="1185" stopIfTrue="1" operator="containsText" text="dsoy jktdh; fo|ky;ksa esa iz;ksx gsrq fu%'kqYd">
      <formula>NOT(ISERROR(SEARCH("dsoy jktdh; fo|ky;ksa esa iz;ksx gsrq fu%'kqYd",D2057)))</formula>
    </cfRule>
    <cfRule type="containsText" dxfId="1984" priority="1186" stopIfTrue="1" operator="containsText" text="f'k{kk foHkkx jktLFkku">
      <formula>NOT(ISERROR(SEARCH("f'k{kk foHkkx jktLFkku",D2057)))</formula>
    </cfRule>
    <cfRule type="containsText" dxfId="1983" priority="1187" stopIfTrue="1" operator="containsText" text="iw.kkZad">
      <formula>NOT(ISERROR(SEARCH("iw.kkZad",D2057)))</formula>
    </cfRule>
  </conditionalFormatting>
  <conditionalFormatting sqref="K2057 D2057:F2057 H2057:I2057">
    <cfRule type="cellIs" dxfId="1982" priority="1181" operator="equal">
      <formula>0</formula>
    </cfRule>
    <cfRule type="containsText" dxfId="1981" priority="1182" stopIfTrue="1" operator="containsText" text="false">
      <formula>NOT(ISERROR(SEARCH("false",D2057)))</formula>
    </cfRule>
  </conditionalFormatting>
  <conditionalFormatting sqref="K2057 D2057:F2057 H2057:I2057">
    <cfRule type="containsText" dxfId="1980" priority="1180" stopIfTrue="1" operator="containsText" text="izk;ks-">
      <formula>NOT(ISERROR(SEARCH("izk;ks-",D2057)))</formula>
    </cfRule>
  </conditionalFormatting>
  <conditionalFormatting sqref="K2061 D2061:F2061 H2061:I2061">
    <cfRule type="cellIs" dxfId="1979" priority="1179" stopIfTrue="1" operator="equal">
      <formula>0</formula>
    </cfRule>
  </conditionalFormatting>
  <conditionalFormatting sqref="K2061 D2061:F2061 H2061:I2061">
    <cfRule type="containsText" dxfId="1978" priority="1174" stopIfTrue="1" operator="containsText" text="dsoy jktdh; fo|ky;ksa esa iz;ksx gsrq fu%'kqYd">
      <formula>NOT(ISERROR(SEARCH("dsoy jktdh; fo|ky;ksa esa iz;ksx gsrq fu%'kqYd",D2061)))</formula>
    </cfRule>
    <cfRule type="containsText" dxfId="1977" priority="1175" stopIfTrue="1" operator="containsText" text="dsoy jktdh; fo|ky;ksa esa iz;ksx gsrq fu%'kqYd">
      <formula>NOT(ISERROR(SEARCH("dsoy jktdh; fo|ky;ksa esa iz;ksx gsrq fu%'kqYd",D2061)))</formula>
    </cfRule>
    <cfRule type="containsText" dxfId="1976" priority="1176" stopIfTrue="1" operator="containsText" text="dsoy jktdh; fo|ky;ksa esa iz;ksx gsrq fu%'kqYd">
      <formula>NOT(ISERROR(SEARCH("dsoy jktdh; fo|ky;ksa esa iz;ksx gsrq fu%'kqYd",D2061)))</formula>
    </cfRule>
    <cfRule type="containsText" dxfId="1975" priority="1177" stopIfTrue="1" operator="containsText" text="f'k{kk foHkkx jktLFkku">
      <formula>NOT(ISERROR(SEARCH("f'k{kk foHkkx jktLFkku",D2061)))</formula>
    </cfRule>
    <cfRule type="containsText" dxfId="1974" priority="1178" stopIfTrue="1" operator="containsText" text="iw.kkZad">
      <formula>NOT(ISERROR(SEARCH("iw.kkZad",D2061)))</formula>
    </cfRule>
  </conditionalFormatting>
  <conditionalFormatting sqref="K2061 D2061:F2061 H2061:I2061">
    <cfRule type="cellIs" dxfId="1973" priority="1172" operator="equal">
      <formula>0</formula>
    </cfRule>
    <cfRule type="containsText" dxfId="1972" priority="1173" stopIfTrue="1" operator="containsText" text="false">
      <formula>NOT(ISERROR(SEARCH("false",D2061)))</formula>
    </cfRule>
  </conditionalFormatting>
  <conditionalFormatting sqref="K2061 D2061:F2061 H2061:I2061">
    <cfRule type="containsText" dxfId="1971" priority="1171" stopIfTrue="1" operator="containsText" text="izk;ks-">
      <formula>NOT(ISERROR(SEARCH("izk;ks-",D2061)))</formula>
    </cfRule>
  </conditionalFormatting>
  <conditionalFormatting sqref="D2073:D2077">
    <cfRule type="cellIs" dxfId="1970" priority="1170" stopIfTrue="1" operator="equal">
      <formula>0</formula>
    </cfRule>
  </conditionalFormatting>
  <conditionalFormatting sqref="D2073:D2077">
    <cfRule type="containsText" dxfId="1969" priority="1165" stopIfTrue="1" operator="containsText" text="dsoy jktdh; fo|ky;ksa esa iz;ksx gsrq fu%'kqYd">
      <formula>NOT(ISERROR(SEARCH("dsoy jktdh; fo|ky;ksa esa iz;ksx gsrq fu%'kqYd",D2073)))</formula>
    </cfRule>
    <cfRule type="containsText" dxfId="1968" priority="1166" stopIfTrue="1" operator="containsText" text="dsoy jktdh; fo|ky;ksa esa iz;ksx gsrq fu%'kqYd">
      <formula>NOT(ISERROR(SEARCH("dsoy jktdh; fo|ky;ksa esa iz;ksx gsrq fu%'kqYd",D2073)))</formula>
    </cfRule>
    <cfRule type="containsText" dxfId="1967" priority="1167" stopIfTrue="1" operator="containsText" text="dsoy jktdh; fo|ky;ksa esa iz;ksx gsrq fu%'kqYd">
      <formula>NOT(ISERROR(SEARCH("dsoy jktdh; fo|ky;ksa esa iz;ksx gsrq fu%'kqYd",D2073)))</formula>
    </cfRule>
    <cfRule type="containsText" dxfId="1966" priority="1168" stopIfTrue="1" operator="containsText" text="f'k{kk foHkkx jktLFkku">
      <formula>NOT(ISERROR(SEARCH("f'k{kk foHkkx jktLFkku",D2073)))</formula>
    </cfRule>
    <cfRule type="containsText" dxfId="1965" priority="1169" stopIfTrue="1" operator="containsText" text="iw.kkZad">
      <formula>NOT(ISERROR(SEARCH("iw.kkZad",D2073)))</formula>
    </cfRule>
  </conditionalFormatting>
  <conditionalFormatting sqref="F2073:F2077">
    <cfRule type="cellIs" dxfId="1964" priority="1164" stopIfTrue="1" operator="equal">
      <formula>0</formula>
    </cfRule>
  </conditionalFormatting>
  <conditionalFormatting sqref="F2073:F2077">
    <cfRule type="containsText" dxfId="1963" priority="1159" stopIfTrue="1" operator="containsText" text="dsoy jktdh; fo|ky;ksa esa iz;ksx gsrq fu%'kqYd">
      <formula>NOT(ISERROR(SEARCH("dsoy jktdh; fo|ky;ksa esa iz;ksx gsrq fu%'kqYd",F2073)))</formula>
    </cfRule>
    <cfRule type="containsText" dxfId="1962" priority="1160" stopIfTrue="1" operator="containsText" text="dsoy jktdh; fo|ky;ksa esa iz;ksx gsrq fu%'kqYd">
      <formula>NOT(ISERROR(SEARCH("dsoy jktdh; fo|ky;ksa esa iz;ksx gsrq fu%'kqYd",F2073)))</formula>
    </cfRule>
    <cfRule type="containsText" dxfId="1961" priority="1161" stopIfTrue="1" operator="containsText" text="dsoy jktdh; fo|ky;ksa esa iz;ksx gsrq fu%'kqYd">
      <formula>NOT(ISERROR(SEARCH("dsoy jktdh; fo|ky;ksa esa iz;ksx gsrq fu%'kqYd",F2073)))</formula>
    </cfRule>
    <cfRule type="containsText" dxfId="1960" priority="1162" stopIfTrue="1" operator="containsText" text="f'k{kk foHkkx jktLFkku">
      <formula>NOT(ISERROR(SEARCH("f'k{kk foHkkx jktLFkku",F2073)))</formula>
    </cfRule>
    <cfRule type="containsText" dxfId="1959" priority="1163" stopIfTrue="1" operator="containsText" text="iw.kkZad">
      <formula>NOT(ISERROR(SEARCH("iw.kkZad",F2073)))</formula>
    </cfRule>
  </conditionalFormatting>
  <conditionalFormatting sqref="B2074:C2074">
    <cfRule type="cellIs" dxfId="1958" priority="1152" stopIfTrue="1" operator="equal">
      <formula>0</formula>
    </cfRule>
  </conditionalFormatting>
  <conditionalFormatting sqref="B2074:C2074">
    <cfRule type="containsText" dxfId="1957" priority="1147" stopIfTrue="1" operator="containsText" text="dsoy jktdh; fo|ky;ksa esa iz;ksx gsrq fu%'kqYd">
      <formula>NOT(ISERROR(SEARCH("dsoy jktdh; fo|ky;ksa esa iz;ksx gsrq fu%'kqYd",B2074)))</formula>
    </cfRule>
    <cfRule type="containsText" dxfId="1956" priority="1148" stopIfTrue="1" operator="containsText" text="dsoy jktdh; fo|ky;ksa esa iz;ksx gsrq fu%'kqYd">
      <formula>NOT(ISERROR(SEARCH("dsoy jktdh; fo|ky;ksa esa iz;ksx gsrq fu%'kqYd",B2074)))</formula>
    </cfRule>
    <cfRule type="containsText" dxfId="1955" priority="1149" stopIfTrue="1" operator="containsText" text="dsoy jktdh; fo|ky;ksa esa iz;ksx gsrq fu%'kqYd">
      <formula>NOT(ISERROR(SEARCH("dsoy jktdh; fo|ky;ksa esa iz;ksx gsrq fu%'kqYd",B2074)))</formula>
    </cfRule>
    <cfRule type="containsText" dxfId="1954" priority="1150" stopIfTrue="1" operator="containsText" text="f'k{kk foHkkx jktLFkku">
      <formula>NOT(ISERROR(SEARCH("f'k{kk foHkkx jktLFkku",B2074)))</formula>
    </cfRule>
    <cfRule type="containsText" dxfId="1953" priority="1151" stopIfTrue="1" operator="containsText" text="iw.kkZad">
      <formula>NOT(ISERROR(SEARCH("iw.kkZad",B2074)))</formula>
    </cfRule>
  </conditionalFormatting>
  <conditionalFormatting sqref="G2058:G2060">
    <cfRule type="expression" dxfId="1952" priority="1146">
      <formula>is(error)</formula>
    </cfRule>
  </conditionalFormatting>
  <conditionalFormatting sqref="G2058:G2060">
    <cfRule type="cellIs" dxfId="1951" priority="1145" operator="equal">
      <formula>0</formula>
    </cfRule>
  </conditionalFormatting>
  <conditionalFormatting sqref="G2058:G2060">
    <cfRule type="expression" dxfId="1950" priority="1144">
      <formula>ISERROR(G2058)</formula>
    </cfRule>
  </conditionalFormatting>
  <conditionalFormatting sqref="K2058:K2060">
    <cfRule type="expression" dxfId="1949" priority="1143">
      <formula>is(error)</formula>
    </cfRule>
  </conditionalFormatting>
  <conditionalFormatting sqref="K2058:K2060">
    <cfRule type="cellIs" dxfId="1948" priority="1142" operator="equal">
      <formula>0</formula>
    </cfRule>
  </conditionalFormatting>
  <conditionalFormatting sqref="K2058:K2060">
    <cfRule type="expression" dxfId="1947" priority="1141">
      <formula>ISERROR(K2058)</formula>
    </cfRule>
  </conditionalFormatting>
  <conditionalFormatting sqref="G2062">
    <cfRule type="expression" dxfId="1946" priority="1140">
      <formula>is(error)</formula>
    </cfRule>
  </conditionalFormatting>
  <conditionalFormatting sqref="G2062">
    <cfRule type="cellIs" dxfId="1945" priority="1139" operator="equal">
      <formula>0</formula>
    </cfRule>
  </conditionalFormatting>
  <conditionalFormatting sqref="G2062">
    <cfRule type="expression" dxfId="1944" priority="1138">
      <formula>ISERROR(G2062)</formula>
    </cfRule>
  </conditionalFormatting>
  <conditionalFormatting sqref="K2062">
    <cfRule type="expression" dxfId="1943" priority="1137">
      <formula>is(error)</formula>
    </cfRule>
  </conditionalFormatting>
  <conditionalFormatting sqref="K2062">
    <cfRule type="cellIs" dxfId="1942" priority="1136" operator="equal">
      <formula>0</formula>
    </cfRule>
  </conditionalFormatting>
  <conditionalFormatting sqref="K2062">
    <cfRule type="expression" dxfId="1941" priority="1135">
      <formula>ISERROR(K2062)</formula>
    </cfRule>
  </conditionalFormatting>
  <conditionalFormatting sqref="O2065:Q2065">
    <cfRule type="cellIs" dxfId="1940" priority="1134" stopIfTrue="1" operator="equal">
      <formula>0</formula>
    </cfRule>
  </conditionalFormatting>
  <conditionalFormatting sqref="O2065:Q2065">
    <cfRule type="containsText" dxfId="1939" priority="1129" stopIfTrue="1" operator="containsText" text="dsoy jktdh; fo|ky;ksa esa iz;ksx gsrq fu%'kqYd">
      <formula>NOT(ISERROR(SEARCH("dsoy jktdh; fo|ky;ksa esa iz;ksx gsrq fu%'kqYd",O2065)))</formula>
    </cfRule>
    <cfRule type="containsText" dxfId="1938" priority="1130" stopIfTrue="1" operator="containsText" text="dsoy jktdh; fo|ky;ksa esa iz;ksx gsrq fu%'kqYd">
      <formula>NOT(ISERROR(SEARCH("dsoy jktdh; fo|ky;ksa esa iz;ksx gsrq fu%'kqYd",O2065)))</formula>
    </cfRule>
    <cfRule type="containsText" dxfId="1937" priority="1131" stopIfTrue="1" operator="containsText" text="dsoy jktdh; fo|ky;ksa esa iz;ksx gsrq fu%'kqYd">
      <formula>NOT(ISERROR(SEARCH("dsoy jktdh; fo|ky;ksa esa iz;ksx gsrq fu%'kqYd",O2065)))</formula>
    </cfRule>
    <cfRule type="containsText" dxfId="1936" priority="1132" stopIfTrue="1" operator="containsText" text="f'k{kk foHkkx jktLFkku">
      <formula>NOT(ISERROR(SEARCH("f'k{kk foHkkx jktLFkku",O2065)))</formula>
    </cfRule>
    <cfRule type="containsText" dxfId="1935" priority="1133" stopIfTrue="1" operator="containsText" text="iw.kkZad">
      <formula>NOT(ISERROR(SEARCH("iw.kkZad",O2065)))</formula>
    </cfRule>
  </conditionalFormatting>
  <conditionalFormatting sqref="F2069">
    <cfRule type="cellIs" dxfId="1934" priority="1098" stopIfTrue="1" operator="equal">
      <formula>0</formula>
    </cfRule>
  </conditionalFormatting>
  <conditionalFormatting sqref="F2069">
    <cfRule type="containsText" dxfId="1933" priority="1093" stopIfTrue="1" operator="containsText" text="dsoy jktdh; fo|ky;ksa esa iz;ksx gsrq fu%'kqYd">
      <formula>NOT(ISERROR(SEARCH("dsoy jktdh; fo|ky;ksa esa iz;ksx gsrq fu%'kqYd",F2069)))</formula>
    </cfRule>
    <cfRule type="containsText" dxfId="1932" priority="1094" stopIfTrue="1" operator="containsText" text="dsoy jktdh; fo|ky;ksa esa iz;ksx gsrq fu%'kqYd">
      <formula>NOT(ISERROR(SEARCH("dsoy jktdh; fo|ky;ksa esa iz;ksx gsrq fu%'kqYd",F2069)))</formula>
    </cfRule>
    <cfRule type="containsText" dxfId="1931" priority="1095" stopIfTrue="1" operator="containsText" text="dsoy jktdh; fo|ky;ksa esa iz;ksx gsrq fu%'kqYd">
      <formula>NOT(ISERROR(SEARCH("dsoy jktdh; fo|ky;ksa esa iz;ksx gsrq fu%'kqYd",F2069)))</formula>
    </cfRule>
    <cfRule type="containsText" dxfId="1930" priority="1096" stopIfTrue="1" operator="containsText" text="f'k{kk foHkkx jktLFkku">
      <formula>NOT(ISERROR(SEARCH("f'k{kk foHkkx jktLFkku",F2069)))</formula>
    </cfRule>
    <cfRule type="containsText" dxfId="1929" priority="1097" stopIfTrue="1" operator="containsText" text="iw.kkZad">
      <formula>NOT(ISERROR(SEARCH("iw.kkZad",F2069)))</formula>
    </cfRule>
  </conditionalFormatting>
  <conditionalFormatting sqref="N2065:N2067">
    <cfRule type="cellIs" dxfId="1928" priority="1116" stopIfTrue="1" operator="equal">
      <formula>0</formula>
    </cfRule>
  </conditionalFormatting>
  <conditionalFormatting sqref="N2065:N2067">
    <cfRule type="containsText" dxfId="1927" priority="1111" stopIfTrue="1" operator="containsText" text="dsoy jktdh; fo|ky;ksa esa iz;ksx gsrq fu%'kqYd">
      <formula>NOT(ISERROR(SEARCH("dsoy jktdh; fo|ky;ksa esa iz;ksx gsrq fu%'kqYd",N2065)))</formula>
    </cfRule>
    <cfRule type="containsText" dxfId="1926" priority="1112" stopIfTrue="1" operator="containsText" text="dsoy jktdh; fo|ky;ksa esa iz;ksx gsrq fu%'kqYd">
      <formula>NOT(ISERROR(SEARCH("dsoy jktdh; fo|ky;ksa esa iz;ksx gsrq fu%'kqYd",N2065)))</formula>
    </cfRule>
    <cfRule type="containsText" dxfId="1925" priority="1113" stopIfTrue="1" operator="containsText" text="dsoy jktdh; fo|ky;ksa esa iz;ksx gsrq fu%'kqYd">
      <formula>NOT(ISERROR(SEARCH("dsoy jktdh; fo|ky;ksa esa iz;ksx gsrq fu%'kqYd",N2065)))</formula>
    </cfRule>
    <cfRule type="containsText" dxfId="1924" priority="1114" stopIfTrue="1" operator="containsText" text="f'k{kk foHkkx jktLFkku">
      <formula>NOT(ISERROR(SEARCH("f'k{kk foHkkx jktLFkku",N2065)))</formula>
    </cfRule>
    <cfRule type="containsText" dxfId="1923" priority="1115" stopIfTrue="1" operator="containsText" text="iw.kkZad">
      <formula>NOT(ISERROR(SEARCH("iw.kkZad",N2065)))</formula>
    </cfRule>
  </conditionalFormatting>
  <conditionalFormatting sqref="J2065:J2067">
    <cfRule type="cellIs" dxfId="1922" priority="1110" stopIfTrue="1" operator="equal">
      <formula>0</formula>
    </cfRule>
  </conditionalFormatting>
  <conditionalFormatting sqref="J2065:J2067">
    <cfRule type="containsText" dxfId="1921" priority="1105" stopIfTrue="1" operator="containsText" text="dsoy jktdh; fo|ky;ksa esa iz;ksx gsrq fu%'kqYd">
      <formula>NOT(ISERROR(SEARCH("dsoy jktdh; fo|ky;ksa esa iz;ksx gsrq fu%'kqYd",J2065)))</formula>
    </cfRule>
    <cfRule type="containsText" dxfId="1920" priority="1106" stopIfTrue="1" operator="containsText" text="dsoy jktdh; fo|ky;ksa esa iz;ksx gsrq fu%'kqYd">
      <formula>NOT(ISERROR(SEARCH("dsoy jktdh; fo|ky;ksa esa iz;ksx gsrq fu%'kqYd",J2065)))</formula>
    </cfRule>
    <cfRule type="containsText" dxfId="1919" priority="1107" stopIfTrue="1" operator="containsText" text="dsoy jktdh; fo|ky;ksa esa iz;ksx gsrq fu%'kqYd">
      <formula>NOT(ISERROR(SEARCH("dsoy jktdh; fo|ky;ksa esa iz;ksx gsrq fu%'kqYd",J2065)))</formula>
    </cfRule>
    <cfRule type="containsText" dxfId="1918" priority="1108" stopIfTrue="1" operator="containsText" text="f'k{kk foHkkx jktLFkku">
      <formula>NOT(ISERROR(SEARCH("f'k{kk foHkkx jktLFkku",J2065)))</formula>
    </cfRule>
    <cfRule type="containsText" dxfId="1917" priority="1109" stopIfTrue="1" operator="containsText" text="iw.kkZad">
      <formula>NOT(ISERROR(SEARCH("iw.kkZad",J2065)))</formula>
    </cfRule>
  </conditionalFormatting>
  <conditionalFormatting sqref="O2066:Q2066">
    <cfRule type="cellIs" dxfId="1916" priority="1128" stopIfTrue="1" operator="equal">
      <formula>0</formula>
    </cfRule>
  </conditionalFormatting>
  <conditionalFormatting sqref="O2066:Q2066">
    <cfRule type="containsText" dxfId="1915" priority="1123" stopIfTrue="1" operator="containsText" text="dsoy jktdh; fo|ky;ksa esa iz;ksx gsrq fu%'kqYd">
      <formula>NOT(ISERROR(SEARCH("dsoy jktdh; fo|ky;ksa esa iz;ksx gsrq fu%'kqYd",O2066)))</formula>
    </cfRule>
    <cfRule type="containsText" dxfId="1914" priority="1124" stopIfTrue="1" operator="containsText" text="dsoy jktdh; fo|ky;ksa esa iz;ksx gsrq fu%'kqYd">
      <formula>NOT(ISERROR(SEARCH("dsoy jktdh; fo|ky;ksa esa iz;ksx gsrq fu%'kqYd",O2066)))</formula>
    </cfRule>
    <cfRule type="containsText" dxfId="1913" priority="1125" stopIfTrue="1" operator="containsText" text="dsoy jktdh; fo|ky;ksa esa iz;ksx gsrq fu%'kqYd">
      <formula>NOT(ISERROR(SEARCH("dsoy jktdh; fo|ky;ksa esa iz;ksx gsrq fu%'kqYd",O2066)))</formula>
    </cfRule>
    <cfRule type="containsText" dxfId="1912" priority="1126" stopIfTrue="1" operator="containsText" text="f'k{kk foHkkx jktLFkku">
      <formula>NOT(ISERROR(SEARCH("f'k{kk foHkkx jktLFkku",O2066)))</formula>
    </cfRule>
    <cfRule type="containsText" dxfId="1911" priority="1127" stopIfTrue="1" operator="containsText" text="iw.kkZad">
      <formula>NOT(ISERROR(SEARCH("iw.kkZad",O2066)))</formula>
    </cfRule>
  </conditionalFormatting>
  <conditionalFormatting sqref="O2067:Q2067">
    <cfRule type="cellIs" dxfId="1910" priority="1122" stopIfTrue="1" operator="equal">
      <formula>0</formula>
    </cfRule>
  </conditionalFormatting>
  <conditionalFormatting sqref="O2067:Q2067">
    <cfRule type="containsText" dxfId="1909" priority="1117" stopIfTrue="1" operator="containsText" text="dsoy jktdh; fo|ky;ksa esa iz;ksx gsrq fu%'kqYd">
      <formula>NOT(ISERROR(SEARCH("dsoy jktdh; fo|ky;ksa esa iz;ksx gsrq fu%'kqYd",O2067)))</formula>
    </cfRule>
    <cfRule type="containsText" dxfId="1908" priority="1118" stopIfTrue="1" operator="containsText" text="dsoy jktdh; fo|ky;ksa esa iz;ksx gsrq fu%'kqYd">
      <formula>NOT(ISERROR(SEARCH("dsoy jktdh; fo|ky;ksa esa iz;ksx gsrq fu%'kqYd",O2067)))</formula>
    </cfRule>
    <cfRule type="containsText" dxfId="1907" priority="1119" stopIfTrue="1" operator="containsText" text="dsoy jktdh; fo|ky;ksa esa iz;ksx gsrq fu%'kqYd">
      <formula>NOT(ISERROR(SEARCH("dsoy jktdh; fo|ky;ksa esa iz;ksx gsrq fu%'kqYd",O2067)))</formula>
    </cfRule>
    <cfRule type="containsText" dxfId="1906" priority="1120" stopIfTrue="1" operator="containsText" text="f'k{kk foHkkx jktLFkku">
      <formula>NOT(ISERROR(SEARCH("f'k{kk foHkkx jktLFkku",O2067)))</formula>
    </cfRule>
    <cfRule type="containsText" dxfId="1905" priority="1121" stopIfTrue="1" operator="containsText" text="iw.kkZad">
      <formula>NOT(ISERROR(SEARCH("iw.kkZad",O2067)))</formula>
    </cfRule>
  </conditionalFormatting>
  <conditionalFormatting sqref="D2069">
    <cfRule type="cellIs" dxfId="1904" priority="1104" stopIfTrue="1" operator="equal">
      <formula>0</formula>
    </cfRule>
  </conditionalFormatting>
  <conditionalFormatting sqref="D2069">
    <cfRule type="containsText" dxfId="1903" priority="1099" stopIfTrue="1" operator="containsText" text="dsoy jktdh; fo|ky;ksa esa iz;ksx gsrq fu%'kqYd">
      <formula>NOT(ISERROR(SEARCH("dsoy jktdh; fo|ky;ksa esa iz;ksx gsrq fu%'kqYd",D2069)))</formula>
    </cfRule>
    <cfRule type="containsText" dxfId="1902" priority="1100" stopIfTrue="1" operator="containsText" text="dsoy jktdh; fo|ky;ksa esa iz;ksx gsrq fu%'kqYd">
      <formula>NOT(ISERROR(SEARCH("dsoy jktdh; fo|ky;ksa esa iz;ksx gsrq fu%'kqYd",D2069)))</formula>
    </cfRule>
    <cfRule type="containsText" dxfId="1901" priority="1101" stopIfTrue="1" operator="containsText" text="dsoy jktdh; fo|ky;ksa esa iz;ksx gsrq fu%'kqYd">
      <formula>NOT(ISERROR(SEARCH("dsoy jktdh; fo|ky;ksa esa iz;ksx gsrq fu%'kqYd",D2069)))</formula>
    </cfRule>
    <cfRule type="containsText" dxfId="1900" priority="1102" stopIfTrue="1" operator="containsText" text="f'k{kk foHkkx jktLFkku">
      <formula>NOT(ISERROR(SEARCH("f'k{kk foHkkx jktLFkku",D2069)))</formula>
    </cfRule>
    <cfRule type="containsText" dxfId="1899" priority="1103" stopIfTrue="1" operator="containsText" text="iw.kkZad">
      <formula>NOT(ISERROR(SEARCH("iw.kkZad",D2069)))</formula>
    </cfRule>
  </conditionalFormatting>
  <conditionalFormatting sqref="L2069">
    <cfRule type="cellIs" dxfId="1898" priority="1092" stopIfTrue="1" operator="equal">
      <formula>0</formula>
    </cfRule>
  </conditionalFormatting>
  <conditionalFormatting sqref="L2069">
    <cfRule type="containsText" dxfId="1897" priority="1087" stopIfTrue="1" operator="containsText" text="dsoy jktdh; fo|ky;ksa esa iz;ksx gsrq fu%'kqYd">
      <formula>NOT(ISERROR(SEARCH("dsoy jktdh; fo|ky;ksa esa iz;ksx gsrq fu%'kqYd",L2069)))</formula>
    </cfRule>
    <cfRule type="containsText" dxfId="1896" priority="1088" stopIfTrue="1" operator="containsText" text="dsoy jktdh; fo|ky;ksa esa iz;ksx gsrq fu%'kqYd">
      <formula>NOT(ISERROR(SEARCH("dsoy jktdh; fo|ky;ksa esa iz;ksx gsrq fu%'kqYd",L2069)))</formula>
    </cfRule>
    <cfRule type="containsText" dxfId="1895" priority="1089" stopIfTrue="1" operator="containsText" text="dsoy jktdh; fo|ky;ksa esa iz;ksx gsrq fu%'kqYd">
      <formula>NOT(ISERROR(SEARCH("dsoy jktdh; fo|ky;ksa esa iz;ksx gsrq fu%'kqYd",L2069)))</formula>
    </cfRule>
    <cfRule type="containsText" dxfId="1894" priority="1090" stopIfTrue="1" operator="containsText" text="f'k{kk foHkkx jktLFkku">
      <formula>NOT(ISERROR(SEARCH("f'k{kk foHkkx jktLFkku",L2069)))</formula>
    </cfRule>
    <cfRule type="containsText" dxfId="1893" priority="1091" stopIfTrue="1" operator="containsText" text="iw.kkZad">
      <formula>NOT(ISERROR(SEARCH("iw.kkZad",L2069)))</formula>
    </cfRule>
  </conditionalFormatting>
  <conditionalFormatting sqref="L2070">
    <cfRule type="cellIs" dxfId="1892" priority="1086" stopIfTrue="1" operator="equal">
      <formula>0</formula>
    </cfRule>
  </conditionalFormatting>
  <conditionalFormatting sqref="L2070">
    <cfRule type="containsText" dxfId="1891" priority="1081" stopIfTrue="1" operator="containsText" text="dsoy jktdh; fo|ky;ksa esa iz;ksx gsrq fu%'kqYd">
      <formula>NOT(ISERROR(SEARCH("dsoy jktdh; fo|ky;ksa esa iz;ksx gsrq fu%'kqYd",L2070)))</formula>
    </cfRule>
    <cfRule type="containsText" dxfId="1890" priority="1082" stopIfTrue="1" operator="containsText" text="dsoy jktdh; fo|ky;ksa esa iz;ksx gsrq fu%'kqYd">
      <formula>NOT(ISERROR(SEARCH("dsoy jktdh; fo|ky;ksa esa iz;ksx gsrq fu%'kqYd",L2070)))</formula>
    </cfRule>
    <cfRule type="containsText" dxfId="1889" priority="1083" stopIfTrue="1" operator="containsText" text="dsoy jktdh; fo|ky;ksa esa iz;ksx gsrq fu%'kqYd">
      <formula>NOT(ISERROR(SEARCH("dsoy jktdh; fo|ky;ksa esa iz;ksx gsrq fu%'kqYd",L2070)))</formula>
    </cfRule>
    <cfRule type="containsText" dxfId="1888" priority="1084" stopIfTrue="1" operator="containsText" text="f'k{kk foHkkx jktLFkku">
      <formula>NOT(ISERROR(SEARCH("f'k{kk foHkkx jktLFkku",L2070)))</formula>
    </cfRule>
    <cfRule type="containsText" dxfId="1887" priority="1085" stopIfTrue="1" operator="containsText" text="iw.kkZad">
      <formula>NOT(ISERROR(SEARCH("iw.kkZad",L2070)))</formula>
    </cfRule>
  </conditionalFormatting>
  <conditionalFormatting sqref="O2068">
    <cfRule type="cellIs" dxfId="1886" priority="1080" stopIfTrue="1" operator="equal">
      <formula>0</formula>
    </cfRule>
  </conditionalFormatting>
  <conditionalFormatting sqref="O2068">
    <cfRule type="containsText" dxfId="1885" priority="1075" stopIfTrue="1" operator="containsText" text="dsoy jktdh; fo|ky;ksa esa iz;ksx gsrq fu%'kqYd">
      <formula>NOT(ISERROR(SEARCH("dsoy jktdh; fo|ky;ksa esa iz;ksx gsrq fu%'kqYd",O2068)))</formula>
    </cfRule>
    <cfRule type="containsText" dxfId="1884" priority="1076" stopIfTrue="1" operator="containsText" text="dsoy jktdh; fo|ky;ksa esa iz;ksx gsrq fu%'kqYd">
      <formula>NOT(ISERROR(SEARCH("dsoy jktdh; fo|ky;ksa esa iz;ksx gsrq fu%'kqYd",O2068)))</formula>
    </cfRule>
    <cfRule type="containsText" dxfId="1883" priority="1077" stopIfTrue="1" operator="containsText" text="dsoy jktdh; fo|ky;ksa esa iz;ksx gsrq fu%'kqYd">
      <formula>NOT(ISERROR(SEARCH("dsoy jktdh; fo|ky;ksa esa iz;ksx gsrq fu%'kqYd",O2068)))</formula>
    </cfRule>
    <cfRule type="containsText" dxfId="1882" priority="1078" stopIfTrue="1" operator="containsText" text="f'k{kk foHkkx jktLFkku">
      <formula>NOT(ISERROR(SEARCH("f'k{kk foHkkx jktLFkku",O2068)))</formula>
    </cfRule>
    <cfRule type="containsText" dxfId="1881" priority="1079" stopIfTrue="1" operator="containsText" text="iw.kkZad">
      <formula>NOT(ISERROR(SEARCH("iw.kkZad",O2068)))</formula>
    </cfRule>
  </conditionalFormatting>
  <conditionalFormatting sqref="O2069">
    <cfRule type="cellIs" dxfId="1880" priority="1074" stopIfTrue="1" operator="equal">
      <formula>0</formula>
    </cfRule>
  </conditionalFormatting>
  <conditionalFormatting sqref="O2069">
    <cfRule type="containsText" dxfId="1879" priority="1069" stopIfTrue="1" operator="containsText" text="dsoy jktdh; fo|ky;ksa esa iz;ksx gsrq fu%'kqYd">
      <formula>NOT(ISERROR(SEARCH("dsoy jktdh; fo|ky;ksa esa iz;ksx gsrq fu%'kqYd",O2069)))</formula>
    </cfRule>
    <cfRule type="containsText" dxfId="1878" priority="1070" stopIfTrue="1" operator="containsText" text="dsoy jktdh; fo|ky;ksa esa iz;ksx gsrq fu%'kqYd">
      <formula>NOT(ISERROR(SEARCH("dsoy jktdh; fo|ky;ksa esa iz;ksx gsrq fu%'kqYd",O2069)))</formula>
    </cfRule>
    <cfRule type="containsText" dxfId="1877" priority="1071" stopIfTrue="1" operator="containsText" text="dsoy jktdh; fo|ky;ksa esa iz;ksx gsrq fu%'kqYd">
      <formula>NOT(ISERROR(SEARCH("dsoy jktdh; fo|ky;ksa esa iz;ksx gsrq fu%'kqYd",O2069)))</formula>
    </cfRule>
    <cfRule type="containsText" dxfId="1876" priority="1072" stopIfTrue="1" operator="containsText" text="f'k{kk foHkkx jktLFkku">
      <formula>NOT(ISERROR(SEARCH("f'k{kk foHkkx jktLFkku",O2069)))</formula>
    </cfRule>
    <cfRule type="containsText" dxfId="1875" priority="1073" stopIfTrue="1" operator="containsText" text="iw.kkZad">
      <formula>NOT(ISERROR(SEARCH("iw.kkZad",O2069)))</formula>
    </cfRule>
  </conditionalFormatting>
  <conditionalFormatting sqref="O2070">
    <cfRule type="cellIs" dxfId="1874" priority="1068" stopIfTrue="1" operator="equal">
      <formula>0</formula>
    </cfRule>
  </conditionalFormatting>
  <conditionalFormatting sqref="O2070">
    <cfRule type="containsText" dxfId="1873" priority="1063" stopIfTrue="1" operator="containsText" text="dsoy jktdh; fo|ky;ksa esa iz;ksx gsrq fu%'kqYd">
      <formula>NOT(ISERROR(SEARCH("dsoy jktdh; fo|ky;ksa esa iz;ksx gsrq fu%'kqYd",O2070)))</formula>
    </cfRule>
    <cfRule type="containsText" dxfId="1872" priority="1064" stopIfTrue="1" operator="containsText" text="dsoy jktdh; fo|ky;ksa esa iz;ksx gsrq fu%'kqYd">
      <formula>NOT(ISERROR(SEARCH("dsoy jktdh; fo|ky;ksa esa iz;ksx gsrq fu%'kqYd",O2070)))</formula>
    </cfRule>
    <cfRule type="containsText" dxfId="1871" priority="1065" stopIfTrue="1" operator="containsText" text="dsoy jktdh; fo|ky;ksa esa iz;ksx gsrq fu%'kqYd">
      <formula>NOT(ISERROR(SEARCH("dsoy jktdh; fo|ky;ksa esa iz;ksx gsrq fu%'kqYd",O2070)))</formula>
    </cfRule>
    <cfRule type="containsText" dxfId="1870" priority="1066" stopIfTrue="1" operator="containsText" text="f'k{kk foHkkx jktLFkku">
      <formula>NOT(ISERROR(SEARCH("f'k{kk foHkkx jktLFkku",O2070)))</formula>
    </cfRule>
    <cfRule type="containsText" dxfId="1869" priority="1067" stopIfTrue="1" operator="containsText" text="iw.kkZad">
      <formula>NOT(ISERROR(SEARCH("iw.kkZad",O2070)))</formula>
    </cfRule>
  </conditionalFormatting>
  <conditionalFormatting sqref="J2073:J2076">
    <cfRule type="cellIs" dxfId="1868" priority="1062" stopIfTrue="1" operator="equal">
      <formula>0</formula>
    </cfRule>
  </conditionalFormatting>
  <conditionalFormatting sqref="J2073:J2076">
    <cfRule type="containsText" dxfId="1867" priority="1057" stopIfTrue="1" operator="containsText" text="dsoy jktdh; fo|ky;ksa esa iz;ksx gsrq fu%'kqYd">
      <formula>NOT(ISERROR(SEARCH("dsoy jktdh; fo|ky;ksa esa iz;ksx gsrq fu%'kqYd",J2073)))</formula>
    </cfRule>
    <cfRule type="containsText" dxfId="1866" priority="1058" stopIfTrue="1" operator="containsText" text="dsoy jktdh; fo|ky;ksa esa iz;ksx gsrq fu%'kqYd">
      <formula>NOT(ISERROR(SEARCH("dsoy jktdh; fo|ky;ksa esa iz;ksx gsrq fu%'kqYd",J2073)))</formula>
    </cfRule>
    <cfRule type="containsText" dxfId="1865" priority="1059" stopIfTrue="1" operator="containsText" text="dsoy jktdh; fo|ky;ksa esa iz;ksx gsrq fu%'kqYd">
      <formula>NOT(ISERROR(SEARCH("dsoy jktdh; fo|ky;ksa esa iz;ksx gsrq fu%'kqYd",J2073)))</formula>
    </cfRule>
    <cfRule type="containsText" dxfId="1864" priority="1060" stopIfTrue="1" operator="containsText" text="f'k{kk foHkkx jktLFkku">
      <formula>NOT(ISERROR(SEARCH("f'k{kk foHkkx jktLFkku",J2073)))</formula>
    </cfRule>
    <cfRule type="containsText" dxfId="1863" priority="1061" stopIfTrue="1" operator="containsText" text="iw.kkZad">
      <formula>NOT(ISERROR(SEARCH("iw.kkZad",J2073)))</formula>
    </cfRule>
  </conditionalFormatting>
  <conditionalFormatting sqref="J2077">
    <cfRule type="cellIs" dxfId="1862" priority="1056" stopIfTrue="1" operator="equal">
      <formula>0</formula>
    </cfRule>
  </conditionalFormatting>
  <conditionalFormatting sqref="J2077">
    <cfRule type="containsText" dxfId="1861" priority="1051" stopIfTrue="1" operator="containsText" text="dsoy jktdh; fo|ky;ksa esa iz;ksx gsrq fu%'kqYd">
      <formula>NOT(ISERROR(SEARCH("dsoy jktdh; fo|ky;ksa esa iz;ksx gsrq fu%'kqYd",J2077)))</formula>
    </cfRule>
    <cfRule type="containsText" dxfId="1860" priority="1052" stopIfTrue="1" operator="containsText" text="dsoy jktdh; fo|ky;ksa esa iz;ksx gsrq fu%'kqYd">
      <formula>NOT(ISERROR(SEARCH("dsoy jktdh; fo|ky;ksa esa iz;ksx gsrq fu%'kqYd",J2077)))</formula>
    </cfRule>
    <cfRule type="containsText" dxfId="1859" priority="1053" stopIfTrue="1" operator="containsText" text="dsoy jktdh; fo|ky;ksa esa iz;ksx gsrq fu%'kqYd">
      <formula>NOT(ISERROR(SEARCH("dsoy jktdh; fo|ky;ksa esa iz;ksx gsrq fu%'kqYd",J2077)))</formula>
    </cfRule>
    <cfRule type="containsText" dxfId="1858" priority="1054" stopIfTrue="1" operator="containsText" text="f'k{kk foHkkx jktLFkku">
      <formula>NOT(ISERROR(SEARCH("f'k{kk foHkkx jktLFkku",J2077)))</formula>
    </cfRule>
    <cfRule type="containsText" dxfId="1857" priority="1055" stopIfTrue="1" operator="containsText" text="iw.kkZad">
      <formula>NOT(ISERROR(SEARCH("iw.kkZad",J2077)))</formula>
    </cfRule>
  </conditionalFormatting>
  <conditionalFormatting sqref="N2053">
    <cfRule type="cellIs" dxfId="1856" priority="1050" stopIfTrue="1" operator="equal">
      <formula>0</formula>
    </cfRule>
  </conditionalFormatting>
  <conditionalFormatting sqref="N2053">
    <cfRule type="containsText" dxfId="1855" priority="1045" stopIfTrue="1" operator="containsText" text="dsoy jktdh; fo|ky;ksa esa iz;ksx gsrq fu%'kqYd">
      <formula>NOT(ISERROR(SEARCH("dsoy jktdh; fo|ky;ksa esa iz;ksx gsrq fu%'kqYd",N2053)))</formula>
    </cfRule>
    <cfRule type="containsText" dxfId="1854" priority="1046" stopIfTrue="1" operator="containsText" text="dsoy jktdh; fo|ky;ksa esa iz;ksx gsrq fu%'kqYd">
      <formula>NOT(ISERROR(SEARCH("dsoy jktdh; fo|ky;ksa esa iz;ksx gsrq fu%'kqYd",N2053)))</formula>
    </cfRule>
    <cfRule type="containsText" dxfId="1853" priority="1047" stopIfTrue="1" operator="containsText" text="dsoy jktdh; fo|ky;ksa esa iz;ksx gsrq fu%'kqYd">
      <formula>NOT(ISERROR(SEARCH("dsoy jktdh; fo|ky;ksa esa iz;ksx gsrq fu%'kqYd",N2053)))</formula>
    </cfRule>
    <cfRule type="containsText" dxfId="1852" priority="1048" stopIfTrue="1" operator="containsText" text="f'k{kk foHkkx jktLFkku">
      <formula>NOT(ISERROR(SEARCH("f'k{kk foHkkx jktLFkku",N2053)))</formula>
    </cfRule>
    <cfRule type="containsText" dxfId="1851" priority="1049" stopIfTrue="1" operator="containsText" text="iw.kkZad">
      <formula>NOT(ISERROR(SEARCH("iw.kkZad",N2053)))</formula>
    </cfRule>
  </conditionalFormatting>
  <conditionalFormatting sqref="N2054">
    <cfRule type="cellIs" dxfId="1850" priority="1044" stopIfTrue="1" operator="equal">
      <formula>0</formula>
    </cfRule>
  </conditionalFormatting>
  <conditionalFormatting sqref="N2054">
    <cfRule type="containsText" dxfId="1849" priority="1039" stopIfTrue="1" operator="containsText" text="dsoy jktdh; fo|ky;ksa esa iz;ksx gsrq fu%'kqYd">
      <formula>NOT(ISERROR(SEARCH("dsoy jktdh; fo|ky;ksa esa iz;ksx gsrq fu%'kqYd",N2054)))</formula>
    </cfRule>
    <cfRule type="containsText" dxfId="1848" priority="1040" stopIfTrue="1" operator="containsText" text="dsoy jktdh; fo|ky;ksa esa iz;ksx gsrq fu%'kqYd">
      <formula>NOT(ISERROR(SEARCH("dsoy jktdh; fo|ky;ksa esa iz;ksx gsrq fu%'kqYd",N2054)))</formula>
    </cfRule>
    <cfRule type="containsText" dxfId="1847" priority="1041" stopIfTrue="1" operator="containsText" text="dsoy jktdh; fo|ky;ksa esa iz;ksx gsrq fu%'kqYd">
      <formula>NOT(ISERROR(SEARCH("dsoy jktdh; fo|ky;ksa esa iz;ksx gsrq fu%'kqYd",N2054)))</formula>
    </cfRule>
    <cfRule type="containsText" dxfId="1846" priority="1042" stopIfTrue="1" operator="containsText" text="f'k{kk foHkkx jktLFkku">
      <formula>NOT(ISERROR(SEARCH("f'k{kk foHkkx jktLFkku",N2054)))</formula>
    </cfRule>
    <cfRule type="containsText" dxfId="1845" priority="1043" stopIfTrue="1" operator="containsText" text="iw.kkZad">
      <formula>NOT(ISERROR(SEARCH("iw.kkZad",N2054)))</formula>
    </cfRule>
  </conditionalFormatting>
  <conditionalFormatting sqref="B2054:C2054">
    <cfRule type="cellIs" dxfId="1844" priority="1038" stopIfTrue="1" operator="equal">
      <formula>0</formula>
    </cfRule>
  </conditionalFormatting>
  <conditionalFormatting sqref="B2054:C2054">
    <cfRule type="containsText" dxfId="1843" priority="1033" stopIfTrue="1" operator="containsText" text="dsoy jktdh; fo|ky;ksa esa iz;ksx gsrq fu%'kqYd">
      <formula>NOT(ISERROR(SEARCH("dsoy jktdh; fo|ky;ksa esa iz;ksx gsrq fu%'kqYd",B2054)))</formula>
    </cfRule>
    <cfRule type="containsText" dxfId="1842" priority="1034" stopIfTrue="1" operator="containsText" text="dsoy jktdh; fo|ky;ksa esa iz;ksx gsrq fu%'kqYd">
      <formula>NOT(ISERROR(SEARCH("dsoy jktdh; fo|ky;ksa esa iz;ksx gsrq fu%'kqYd",B2054)))</formula>
    </cfRule>
    <cfRule type="containsText" dxfId="1841" priority="1035" stopIfTrue="1" operator="containsText" text="dsoy jktdh; fo|ky;ksa esa iz;ksx gsrq fu%'kqYd">
      <formula>NOT(ISERROR(SEARCH("dsoy jktdh; fo|ky;ksa esa iz;ksx gsrq fu%'kqYd",B2054)))</formula>
    </cfRule>
    <cfRule type="containsText" dxfId="1840" priority="1036" stopIfTrue="1" operator="containsText" text="f'k{kk foHkkx jktLFkku">
      <formula>NOT(ISERROR(SEARCH("f'k{kk foHkkx jktLFkku",B2054)))</formula>
    </cfRule>
    <cfRule type="containsText" dxfId="1839" priority="1037" stopIfTrue="1" operator="containsText" text="iw.kkZad">
      <formula>NOT(ISERROR(SEARCH("iw.kkZad",B2054)))</formula>
    </cfRule>
  </conditionalFormatting>
  <conditionalFormatting sqref="B2096:F2096 B2099:D2099 F2099 H2099 B2097:C2098 B2089:C2091 A2078:A2079 B2101:D2101 F2101 H2101 C2082:C2084 B2080:B2084 B2086:C2086 J2084 B2100">
    <cfRule type="cellIs" dxfId="1838" priority="1032" stopIfTrue="1" operator="equal">
      <formula>0</formula>
    </cfRule>
  </conditionalFormatting>
  <conditionalFormatting sqref="B2096:F2096 B2099:D2099 F2099 H2099 B2097:C2098 B2089:C2091 A2078:A2079 B2101:D2101 F2101 H2101 C2082:C2084 B2080:B2084 B2086:C2086 J2084 B2100">
    <cfRule type="containsText" dxfId="1837" priority="1027" stopIfTrue="1" operator="containsText" text="dsoy jktdh; fo|ky;ksa esa iz;ksx gsrq fu%'kqYd">
      <formula>NOT(ISERROR(SEARCH("dsoy jktdh; fo|ky;ksa esa iz;ksx gsrq fu%'kqYd",A2078)))</formula>
    </cfRule>
    <cfRule type="containsText" dxfId="1836" priority="1028" stopIfTrue="1" operator="containsText" text="dsoy jktdh; fo|ky;ksa esa iz;ksx gsrq fu%'kqYd">
      <formula>NOT(ISERROR(SEARCH("dsoy jktdh; fo|ky;ksa esa iz;ksx gsrq fu%'kqYd",A2078)))</formula>
    </cfRule>
    <cfRule type="containsText" dxfId="1835" priority="1029" stopIfTrue="1" operator="containsText" text="dsoy jktdh; fo|ky;ksa esa iz;ksx gsrq fu%'kqYd">
      <formula>NOT(ISERROR(SEARCH("dsoy jktdh; fo|ky;ksa esa iz;ksx gsrq fu%'kqYd",A2078)))</formula>
    </cfRule>
    <cfRule type="containsText" dxfId="1834" priority="1030" stopIfTrue="1" operator="containsText" text="f'k{kk foHkkx jktLFkku">
      <formula>NOT(ISERROR(SEARCH("f'k{kk foHkkx jktLFkku",A2078)))</formula>
    </cfRule>
    <cfRule type="containsText" dxfId="1833" priority="1031" stopIfTrue="1" operator="containsText" text="iw.kkZad">
      <formula>NOT(ISERROR(SEARCH("iw.kkZad",A2078)))</formula>
    </cfRule>
  </conditionalFormatting>
  <conditionalFormatting sqref="B2086:C2086">
    <cfRule type="cellIs" dxfId="1832" priority="1025" operator="equal">
      <formula>0</formula>
    </cfRule>
    <cfRule type="containsText" dxfId="1831" priority="1026" stopIfTrue="1" operator="containsText" text="false">
      <formula>NOT(ISERROR(SEARCH("false",B2086)))</formula>
    </cfRule>
  </conditionalFormatting>
  <conditionalFormatting sqref="H2104:H2108">
    <cfRule type="cellIs" dxfId="1830" priority="958" stopIfTrue="1" operator="equal">
      <formula>0</formula>
    </cfRule>
  </conditionalFormatting>
  <conditionalFormatting sqref="H2104:H2108">
    <cfRule type="containsText" dxfId="1829" priority="953" stopIfTrue="1" operator="containsText" text="dsoy jktdh; fo|ky;ksa esa iz;ksx gsrq fu%'kqYd">
      <formula>NOT(ISERROR(SEARCH("dsoy jktdh; fo|ky;ksa esa iz;ksx gsrq fu%'kqYd",H2104)))</formula>
    </cfRule>
    <cfRule type="containsText" dxfId="1828" priority="954" stopIfTrue="1" operator="containsText" text="dsoy jktdh; fo|ky;ksa esa iz;ksx gsrq fu%'kqYd">
      <formula>NOT(ISERROR(SEARCH("dsoy jktdh; fo|ky;ksa esa iz;ksx gsrq fu%'kqYd",H2104)))</formula>
    </cfRule>
    <cfRule type="containsText" dxfId="1827" priority="955" stopIfTrue="1" operator="containsText" text="dsoy jktdh; fo|ky;ksa esa iz;ksx gsrq fu%'kqYd">
      <formula>NOT(ISERROR(SEARCH("dsoy jktdh; fo|ky;ksa esa iz;ksx gsrq fu%'kqYd",H2104)))</formula>
    </cfRule>
    <cfRule type="containsText" dxfId="1826" priority="956" stopIfTrue="1" operator="containsText" text="f'k{kk foHkkx jktLFkku">
      <formula>NOT(ISERROR(SEARCH("f'k{kk foHkkx jktLFkku",H2104)))</formula>
    </cfRule>
    <cfRule type="containsText" dxfId="1825" priority="957" stopIfTrue="1" operator="containsText" text="iw.kkZad">
      <formula>NOT(ISERROR(SEARCH("iw.kkZad",H2104)))</formula>
    </cfRule>
  </conditionalFormatting>
  <conditionalFormatting sqref="D2097:F2097">
    <cfRule type="cellIs" dxfId="1824" priority="1024" stopIfTrue="1" operator="equal">
      <formula>0</formula>
    </cfRule>
  </conditionalFormatting>
  <conditionalFormatting sqref="D2097:F2097">
    <cfRule type="containsText" dxfId="1823" priority="1019" stopIfTrue="1" operator="containsText" text="dsoy jktdh; fo|ky;ksa esa iz;ksx gsrq fu%'kqYd">
      <formula>NOT(ISERROR(SEARCH("dsoy jktdh; fo|ky;ksa esa iz;ksx gsrq fu%'kqYd",D2097)))</formula>
    </cfRule>
    <cfRule type="containsText" dxfId="1822" priority="1020" stopIfTrue="1" operator="containsText" text="dsoy jktdh; fo|ky;ksa esa iz;ksx gsrq fu%'kqYd">
      <formula>NOT(ISERROR(SEARCH("dsoy jktdh; fo|ky;ksa esa iz;ksx gsrq fu%'kqYd",D2097)))</formula>
    </cfRule>
    <cfRule type="containsText" dxfId="1821" priority="1021" stopIfTrue="1" operator="containsText" text="dsoy jktdh; fo|ky;ksa esa iz;ksx gsrq fu%'kqYd">
      <formula>NOT(ISERROR(SEARCH("dsoy jktdh; fo|ky;ksa esa iz;ksx gsrq fu%'kqYd",D2097)))</formula>
    </cfRule>
    <cfRule type="containsText" dxfId="1820" priority="1022" stopIfTrue="1" operator="containsText" text="f'k{kk foHkkx jktLFkku">
      <formula>NOT(ISERROR(SEARCH("f'k{kk foHkkx jktLFkku",D2097)))</formula>
    </cfRule>
    <cfRule type="containsText" dxfId="1819" priority="1023" stopIfTrue="1" operator="containsText" text="iw.kkZad">
      <formula>NOT(ISERROR(SEARCH("iw.kkZad",D2097)))</formula>
    </cfRule>
  </conditionalFormatting>
  <conditionalFormatting sqref="D2098:F2098">
    <cfRule type="cellIs" dxfId="1818" priority="1018" stopIfTrue="1" operator="equal">
      <formula>0</formula>
    </cfRule>
  </conditionalFormatting>
  <conditionalFormatting sqref="D2098:F2098">
    <cfRule type="containsText" dxfId="1817" priority="1013" stopIfTrue="1" operator="containsText" text="dsoy jktdh; fo|ky;ksa esa iz;ksx gsrq fu%'kqYd">
      <formula>NOT(ISERROR(SEARCH("dsoy jktdh; fo|ky;ksa esa iz;ksx gsrq fu%'kqYd",D2098)))</formula>
    </cfRule>
    <cfRule type="containsText" dxfId="1816" priority="1014" stopIfTrue="1" operator="containsText" text="dsoy jktdh; fo|ky;ksa esa iz;ksx gsrq fu%'kqYd">
      <formula>NOT(ISERROR(SEARCH("dsoy jktdh; fo|ky;ksa esa iz;ksx gsrq fu%'kqYd",D2098)))</formula>
    </cfRule>
    <cfRule type="containsText" dxfId="1815" priority="1015" stopIfTrue="1" operator="containsText" text="dsoy jktdh; fo|ky;ksa esa iz;ksx gsrq fu%'kqYd">
      <formula>NOT(ISERROR(SEARCH("dsoy jktdh; fo|ky;ksa esa iz;ksx gsrq fu%'kqYd",D2098)))</formula>
    </cfRule>
    <cfRule type="containsText" dxfId="1814" priority="1016" stopIfTrue="1" operator="containsText" text="f'k{kk foHkkx jktLFkku">
      <formula>NOT(ISERROR(SEARCH("f'k{kk foHkkx jktLFkku",D2098)))</formula>
    </cfRule>
    <cfRule type="containsText" dxfId="1813" priority="1017" stopIfTrue="1" operator="containsText" text="iw.kkZad">
      <formula>NOT(ISERROR(SEARCH("iw.kkZad",D2098)))</formula>
    </cfRule>
  </conditionalFormatting>
  <conditionalFormatting sqref="L2099">
    <cfRule type="cellIs" dxfId="1812" priority="1012" stopIfTrue="1" operator="equal">
      <formula>0</formula>
    </cfRule>
  </conditionalFormatting>
  <conditionalFormatting sqref="L2099">
    <cfRule type="containsText" dxfId="1811" priority="1007" stopIfTrue="1" operator="containsText" text="dsoy jktdh; fo|ky;ksa esa iz;ksx gsrq fu%'kqYd">
      <formula>NOT(ISERROR(SEARCH("dsoy jktdh; fo|ky;ksa esa iz;ksx gsrq fu%'kqYd",L2099)))</formula>
    </cfRule>
    <cfRule type="containsText" dxfId="1810" priority="1008" stopIfTrue="1" operator="containsText" text="dsoy jktdh; fo|ky;ksa esa iz;ksx gsrq fu%'kqYd">
      <formula>NOT(ISERROR(SEARCH("dsoy jktdh; fo|ky;ksa esa iz;ksx gsrq fu%'kqYd",L2099)))</formula>
    </cfRule>
    <cfRule type="containsText" dxfId="1809" priority="1009" stopIfTrue="1" operator="containsText" text="dsoy jktdh; fo|ky;ksa esa iz;ksx gsrq fu%'kqYd">
      <formula>NOT(ISERROR(SEARCH("dsoy jktdh; fo|ky;ksa esa iz;ksx gsrq fu%'kqYd",L2099)))</formula>
    </cfRule>
    <cfRule type="containsText" dxfId="1808" priority="1010" stopIfTrue="1" operator="containsText" text="f'k{kk foHkkx jktLFkku">
      <formula>NOT(ISERROR(SEARCH("f'k{kk foHkkx jktLFkku",L2099)))</formula>
    </cfRule>
    <cfRule type="containsText" dxfId="1807" priority="1011" stopIfTrue="1" operator="containsText" text="iw.kkZad">
      <formula>NOT(ISERROR(SEARCH("iw.kkZad",L2099)))</formula>
    </cfRule>
  </conditionalFormatting>
  <conditionalFormatting sqref="H2100">
    <cfRule type="cellIs" dxfId="1806" priority="1006" stopIfTrue="1" operator="equal">
      <formula>0</formula>
    </cfRule>
  </conditionalFormatting>
  <conditionalFormatting sqref="H2100">
    <cfRule type="containsText" dxfId="1805" priority="1001" stopIfTrue="1" operator="containsText" text="dsoy jktdh; fo|ky;ksa esa iz;ksx gsrq fu%'kqYd">
      <formula>NOT(ISERROR(SEARCH("dsoy jktdh; fo|ky;ksa esa iz;ksx gsrq fu%'kqYd",H2100)))</formula>
    </cfRule>
    <cfRule type="containsText" dxfId="1804" priority="1002" stopIfTrue="1" operator="containsText" text="dsoy jktdh; fo|ky;ksa esa iz;ksx gsrq fu%'kqYd">
      <formula>NOT(ISERROR(SEARCH("dsoy jktdh; fo|ky;ksa esa iz;ksx gsrq fu%'kqYd",H2100)))</formula>
    </cfRule>
    <cfRule type="containsText" dxfId="1803" priority="1003" stopIfTrue="1" operator="containsText" text="dsoy jktdh; fo|ky;ksa esa iz;ksx gsrq fu%'kqYd">
      <formula>NOT(ISERROR(SEARCH("dsoy jktdh; fo|ky;ksa esa iz;ksx gsrq fu%'kqYd",H2100)))</formula>
    </cfRule>
    <cfRule type="containsText" dxfId="1802" priority="1004" stopIfTrue="1" operator="containsText" text="f'k{kk foHkkx jktLFkku">
      <formula>NOT(ISERROR(SEARCH("f'k{kk foHkkx jktLFkku",H2100)))</formula>
    </cfRule>
    <cfRule type="containsText" dxfId="1801" priority="1005" stopIfTrue="1" operator="containsText" text="iw.kkZad">
      <formula>NOT(ISERROR(SEARCH("iw.kkZad",H2100)))</formula>
    </cfRule>
  </conditionalFormatting>
  <conditionalFormatting sqref="C2093">
    <cfRule type="cellIs" dxfId="1800" priority="1000" stopIfTrue="1" operator="equal">
      <formula>0</formula>
    </cfRule>
  </conditionalFormatting>
  <conditionalFormatting sqref="C2093">
    <cfRule type="containsText" dxfId="1799" priority="995" stopIfTrue="1" operator="containsText" text="dsoy jktdh; fo|ky;ksa esa iz;ksx gsrq fu%'kqYd">
      <formula>NOT(ISERROR(SEARCH("dsoy jktdh; fo|ky;ksa esa iz;ksx gsrq fu%'kqYd",C2093)))</formula>
    </cfRule>
    <cfRule type="containsText" dxfId="1798" priority="996" stopIfTrue="1" operator="containsText" text="dsoy jktdh; fo|ky;ksa esa iz;ksx gsrq fu%'kqYd">
      <formula>NOT(ISERROR(SEARCH("dsoy jktdh; fo|ky;ksa esa iz;ksx gsrq fu%'kqYd",C2093)))</formula>
    </cfRule>
    <cfRule type="containsText" dxfId="1797" priority="997" stopIfTrue="1" operator="containsText" text="dsoy jktdh; fo|ky;ksa esa iz;ksx gsrq fu%'kqYd">
      <formula>NOT(ISERROR(SEARCH("dsoy jktdh; fo|ky;ksa esa iz;ksx gsrq fu%'kqYd",C2093)))</formula>
    </cfRule>
    <cfRule type="containsText" dxfId="1796" priority="998" stopIfTrue="1" operator="containsText" text="f'k{kk foHkkx jktLFkku">
      <formula>NOT(ISERROR(SEARCH("f'k{kk foHkkx jktLFkku",C2093)))</formula>
    </cfRule>
    <cfRule type="containsText" dxfId="1795" priority="999" stopIfTrue="1" operator="containsText" text="iw.kkZad">
      <formula>NOT(ISERROR(SEARCH("iw.kkZad",C2093)))</formula>
    </cfRule>
  </conditionalFormatting>
  <conditionalFormatting sqref="B2092">
    <cfRule type="cellIs" dxfId="1794" priority="994" stopIfTrue="1" operator="equal">
      <formula>0</formula>
    </cfRule>
  </conditionalFormatting>
  <conditionalFormatting sqref="B2092">
    <cfRule type="containsText" dxfId="1793" priority="989" stopIfTrue="1" operator="containsText" text="dsoy jktdh; fo|ky;ksa esa iz;ksx gsrq fu%'kqYd">
      <formula>NOT(ISERROR(SEARCH("dsoy jktdh; fo|ky;ksa esa iz;ksx gsrq fu%'kqYd",B2092)))</formula>
    </cfRule>
    <cfRule type="containsText" dxfId="1792" priority="990" stopIfTrue="1" operator="containsText" text="dsoy jktdh; fo|ky;ksa esa iz;ksx gsrq fu%'kqYd">
      <formula>NOT(ISERROR(SEARCH("dsoy jktdh; fo|ky;ksa esa iz;ksx gsrq fu%'kqYd",B2092)))</formula>
    </cfRule>
    <cfRule type="containsText" dxfId="1791" priority="991" stopIfTrue="1" operator="containsText" text="dsoy jktdh; fo|ky;ksa esa iz;ksx gsrq fu%'kqYd">
      <formula>NOT(ISERROR(SEARCH("dsoy jktdh; fo|ky;ksa esa iz;ksx gsrq fu%'kqYd",B2092)))</formula>
    </cfRule>
    <cfRule type="containsText" dxfId="1790" priority="992" stopIfTrue="1" operator="containsText" text="f'k{kk foHkkx jktLFkku">
      <formula>NOT(ISERROR(SEARCH("f'k{kk foHkkx jktLFkku",B2092)))</formula>
    </cfRule>
    <cfRule type="containsText" dxfId="1789" priority="993" stopIfTrue="1" operator="containsText" text="iw.kkZad">
      <formula>NOT(ISERROR(SEARCH("iw.kkZad",B2092)))</formula>
    </cfRule>
  </conditionalFormatting>
  <conditionalFormatting sqref="K2088 D2088:F2088 H2088:I2088">
    <cfRule type="cellIs" dxfId="1788" priority="988" stopIfTrue="1" operator="equal">
      <formula>0</formula>
    </cfRule>
  </conditionalFormatting>
  <conditionalFormatting sqref="K2088 D2088:F2088 H2088:I2088">
    <cfRule type="containsText" dxfId="1787" priority="983" stopIfTrue="1" operator="containsText" text="dsoy jktdh; fo|ky;ksa esa iz;ksx gsrq fu%'kqYd">
      <formula>NOT(ISERROR(SEARCH("dsoy jktdh; fo|ky;ksa esa iz;ksx gsrq fu%'kqYd",D2088)))</formula>
    </cfRule>
    <cfRule type="containsText" dxfId="1786" priority="984" stopIfTrue="1" operator="containsText" text="dsoy jktdh; fo|ky;ksa esa iz;ksx gsrq fu%'kqYd">
      <formula>NOT(ISERROR(SEARCH("dsoy jktdh; fo|ky;ksa esa iz;ksx gsrq fu%'kqYd",D2088)))</formula>
    </cfRule>
    <cfRule type="containsText" dxfId="1785" priority="985" stopIfTrue="1" operator="containsText" text="dsoy jktdh; fo|ky;ksa esa iz;ksx gsrq fu%'kqYd">
      <formula>NOT(ISERROR(SEARCH("dsoy jktdh; fo|ky;ksa esa iz;ksx gsrq fu%'kqYd",D2088)))</formula>
    </cfRule>
    <cfRule type="containsText" dxfId="1784" priority="986" stopIfTrue="1" operator="containsText" text="f'k{kk foHkkx jktLFkku">
      <formula>NOT(ISERROR(SEARCH("f'k{kk foHkkx jktLFkku",D2088)))</formula>
    </cfRule>
    <cfRule type="containsText" dxfId="1783" priority="987" stopIfTrue="1" operator="containsText" text="iw.kkZad">
      <formula>NOT(ISERROR(SEARCH("iw.kkZad",D2088)))</formula>
    </cfRule>
  </conditionalFormatting>
  <conditionalFormatting sqref="K2088 D2088:F2088 H2088:I2088">
    <cfRule type="cellIs" dxfId="1782" priority="981" operator="equal">
      <formula>0</formula>
    </cfRule>
    <cfRule type="containsText" dxfId="1781" priority="982" stopIfTrue="1" operator="containsText" text="false">
      <formula>NOT(ISERROR(SEARCH("false",D2088)))</formula>
    </cfRule>
  </conditionalFormatting>
  <conditionalFormatting sqref="K2088 D2088:F2088 H2088:I2088">
    <cfRule type="containsText" dxfId="1780" priority="980" stopIfTrue="1" operator="containsText" text="izk;ks-">
      <formula>NOT(ISERROR(SEARCH("izk;ks-",D2088)))</formula>
    </cfRule>
  </conditionalFormatting>
  <conditionalFormatting sqref="K2092 D2092:F2092 H2092:I2092">
    <cfRule type="cellIs" dxfId="1779" priority="979" stopIfTrue="1" operator="equal">
      <formula>0</formula>
    </cfRule>
  </conditionalFormatting>
  <conditionalFormatting sqref="K2092 D2092:F2092 H2092:I2092">
    <cfRule type="containsText" dxfId="1778" priority="974" stopIfTrue="1" operator="containsText" text="dsoy jktdh; fo|ky;ksa esa iz;ksx gsrq fu%'kqYd">
      <formula>NOT(ISERROR(SEARCH("dsoy jktdh; fo|ky;ksa esa iz;ksx gsrq fu%'kqYd",D2092)))</formula>
    </cfRule>
    <cfRule type="containsText" dxfId="1777" priority="975" stopIfTrue="1" operator="containsText" text="dsoy jktdh; fo|ky;ksa esa iz;ksx gsrq fu%'kqYd">
      <formula>NOT(ISERROR(SEARCH("dsoy jktdh; fo|ky;ksa esa iz;ksx gsrq fu%'kqYd",D2092)))</formula>
    </cfRule>
    <cfRule type="containsText" dxfId="1776" priority="976" stopIfTrue="1" operator="containsText" text="dsoy jktdh; fo|ky;ksa esa iz;ksx gsrq fu%'kqYd">
      <formula>NOT(ISERROR(SEARCH("dsoy jktdh; fo|ky;ksa esa iz;ksx gsrq fu%'kqYd",D2092)))</formula>
    </cfRule>
    <cfRule type="containsText" dxfId="1775" priority="977" stopIfTrue="1" operator="containsText" text="f'k{kk foHkkx jktLFkku">
      <formula>NOT(ISERROR(SEARCH("f'k{kk foHkkx jktLFkku",D2092)))</formula>
    </cfRule>
    <cfRule type="containsText" dxfId="1774" priority="978" stopIfTrue="1" operator="containsText" text="iw.kkZad">
      <formula>NOT(ISERROR(SEARCH("iw.kkZad",D2092)))</formula>
    </cfRule>
  </conditionalFormatting>
  <conditionalFormatting sqref="K2092 D2092:F2092 H2092:I2092">
    <cfRule type="cellIs" dxfId="1773" priority="972" operator="equal">
      <formula>0</formula>
    </cfRule>
    <cfRule type="containsText" dxfId="1772" priority="973" stopIfTrue="1" operator="containsText" text="false">
      <formula>NOT(ISERROR(SEARCH("false",D2092)))</formula>
    </cfRule>
  </conditionalFormatting>
  <conditionalFormatting sqref="K2092 D2092:F2092 H2092:I2092">
    <cfRule type="containsText" dxfId="1771" priority="971" stopIfTrue="1" operator="containsText" text="izk;ks-">
      <formula>NOT(ISERROR(SEARCH("izk;ks-",D2092)))</formula>
    </cfRule>
  </conditionalFormatting>
  <conditionalFormatting sqref="D2104:D2108">
    <cfRule type="cellIs" dxfId="1770" priority="970" stopIfTrue="1" operator="equal">
      <formula>0</formula>
    </cfRule>
  </conditionalFormatting>
  <conditionalFormatting sqref="D2104:D2108">
    <cfRule type="containsText" dxfId="1769" priority="965" stopIfTrue="1" operator="containsText" text="dsoy jktdh; fo|ky;ksa esa iz;ksx gsrq fu%'kqYd">
      <formula>NOT(ISERROR(SEARCH("dsoy jktdh; fo|ky;ksa esa iz;ksx gsrq fu%'kqYd",D2104)))</formula>
    </cfRule>
    <cfRule type="containsText" dxfId="1768" priority="966" stopIfTrue="1" operator="containsText" text="dsoy jktdh; fo|ky;ksa esa iz;ksx gsrq fu%'kqYd">
      <formula>NOT(ISERROR(SEARCH("dsoy jktdh; fo|ky;ksa esa iz;ksx gsrq fu%'kqYd",D2104)))</formula>
    </cfRule>
    <cfRule type="containsText" dxfId="1767" priority="967" stopIfTrue="1" operator="containsText" text="dsoy jktdh; fo|ky;ksa esa iz;ksx gsrq fu%'kqYd">
      <formula>NOT(ISERROR(SEARCH("dsoy jktdh; fo|ky;ksa esa iz;ksx gsrq fu%'kqYd",D2104)))</formula>
    </cfRule>
    <cfRule type="containsText" dxfId="1766" priority="968" stopIfTrue="1" operator="containsText" text="f'k{kk foHkkx jktLFkku">
      <formula>NOT(ISERROR(SEARCH("f'k{kk foHkkx jktLFkku",D2104)))</formula>
    </cfRule>
    <cfRule type="containsText" dxfId="1765" priority="969" stopIfTrue="1" operator="containsText" text="iw.kkZad">
      <formula>NOT(ISERROR(SEARCH("iw.kkZad",D2104)))</formula>
    </cfRule>
  </conditionalFormatting>
  <conditionalFormatting sqref="F2104:F2108">
    <cfRule type="cellIs" dxfId="1764" priority="964" stopIfTrue="1" operator="equal">
      <formula>0</formula>
    </cfRule>
  </conditionalFormatting>
  <conditionalFormatting sqref="F2104:F2108">
    <cfRule type="containsText" dxfId="1763" priority="959" stopIfTrue="1" operator="containsText" text="dsoy jktdh; fo|ky;ksa esa iz;ksx gsrq fu%'kqYd">
      <formula>NOT(ISERROR(SEARCH("dsoy jktdh; fo|ky;ksa esa iz;ksx gsrq fu%'kqYd",F2104)))</formula>
    </cfRule>
    <cfRule type="containsText" dxfId="1762" priority="960" stopIfTrue="1" operator="containsText" text="dsoy jktdh; fo|ky;ksa esa iz;ksx gsrq fu%'kqYd">
      <formula>NOT(ISERROR(SEARCH("dsoy jktdh; fo|ky;ksa esa iz;ksx gsrq fu%'kqYd",F2104)))</formula>
    </cfRule>
    <cfRule type="containsText" dxfId="1761" priority="961" stopIfTrue="1" operator="containsText" text="dsoy jktdh; fo|ky;ksa esa iz;ksx gsrq fu%'kqYd">
      <formula>NOT(ISERROR(SEARCH("dsoy jktdh; fo|ky;ksa esa iz;ksx gsrq fu%'kqYd",F2104)))</formula>
    </cfRule>
    <cfRule type="containsText" dxfId="1760" priority="962" stopIfTrue="1" operator="containsText" text="f'k{kk foHkkx jktLFkku">
      <formula>NOT(ISERROR(SEARCH("f'k{kk foHkkx jktLFkku",F2104)))</formula>
    </cfRule>
    <cfRule type="containsText" dxfId="1759" priority="963" stopIfTrue="1" operator="containsText" text="iw.kkZad">
      <formula>NOT(ISERROR(SEARCH("iw.kkZad",F2104)))</formula>
    </cfRule>
  </conditionalFormatting>
  <conditionalFormatting sqref="B2105:C2105">
    <cfRule type="cellIs" dxfId="1758" priority="952" stopIfTrue="1" operator="equal">
      <formula>0</formula>
    </cfRule>
  </conditionalFormatting>
  <conditionalFormatting sqref="B2105:C2105">
    <cfRule type="containsText" dxfId="1757" priority="947" stopIfTrue="1" operator="containsText" text="dsoy jktdh; fo|ky;ksa esa iz;ksx gsrq fu%'kqYd">
      <formula>NOT(ISERROR(SEARCH("dsoy jktdh; fo|ky;ksa esa iz;ksx gsrq fu%'kqYd",B2105)))</formula>
    </cfRule>
    <cfRule type="containsText" dxfId="1756" priority="948" stopIfTrue="1" operator="containsText" text="dsoy jktdh; fo|ky;ksa esa iz;ksx gsrq fu%'kqYd">
      <formula>NOT(ISERROR(SEARCH("dsoy jktdh; fo|ky;ksa esa iz;ksx gsrq fu%'kqYd",B2105)))</formula>
    </cfRule>
    <cfRule type="containsText" dxfId="1755" priority="949" stopIfTrue="1" operator="containsText" text="dsoy jktdh; fo|ky;ksa esa iz;ksx gsrq fu%'kqYd">
      <formula>NOT(ISERROR(SEARCH("dsoy jktdh; fo|ky;ksa esa iz;ksx gsrq fu%'kqYd",B2105)))</formula>
    </cfRule>
    <cfRule type="containsText" dxfId="1754" priority="950" stopIfTrue="1" operator="containsText" text="f'k{kk foHkkx jktLFkku">
      <formula>NOT(ISERROR(SEARCH("f'k{kk foHkkx jktLFkku",B2105)))</formula>
    </cfRule>
    <cfRule type="containsText" dxfId="1753" priority="951" stopIfTrue="1" operator="containsText" text="iw.kkZad">
      <formula>NOT(ISERROR(SEARCH("iw.kkZad",B2105)))</formula>
    </cfRule>
  </conditionalFormatting>
  <conditionalFormatting sqref="G2089:G2091">
    <cfRule type="expression" dxfId="1752" priority="946">
      <formula>is(error)</formula>
    </cfRule>
  </conditionalFormatting>
  <conditionalFormatting sqref="G2089:G2091">
    <cfRule type="cellIs" dxfId="1751" priority="945" operator="equal">
      <formula>0</formula>
    </cfRule>
  </conditionalFormatting>
  <conditionalFormatting sqref="G2089:G2091">
    <cfRule type="expression" dxfId="1750" priority="944">
      <formula>ISERROR(G2089)</formula>
    </cfRule>
  </conditionalFormatting>
  <conditionalFormatting sqref="K2089:K2091">
    <cfRule type="expression" dxfId="1749" priority="943">
      <formula>is(error)</formula>
    </cfRule>
  </conditionalFormatting>
  <conditionalFormatting sqref="K2089:K2091">
    <cfRule type="cellIs" dxfId="1748" priority="942" operator="equal">
      <formula>0</formula>
    </cfRule>
  </conditionalFormatting>
  <conditionalFormatting sqref="K2089:K2091">
    <cfRule type="expression" dxfId="1747" priority="941">
      <formula>ISERROR(K2089)</formula>
    </cfRule>
  </conditionalFormatting>
  <conditionalFormatting sqref="G2093">
    <cfRule type="expression" dxfId="1746" priority="940">
      <formula>is(error)</formula>
    </cfRule>
  </conditionalFormatting>
  <conditionalFormatting sqref="G2093">
    <cfRule type="cellIs" dxfId="1745" priority="939" operator="equal">
      <formula>0</formula>
    </cfRule>
  </conditionalFormatting>
  <conditionalFormatting sqref="G2093">
    <cfRule type="expression" dxfId="1744" priority="938">
      <formula>ISERROR(G2093)</formula>
    </cfRule>
  </conditionalFormatting>
  <conditionalFormatting sqref="K2093">
    <cfRule type="expression" dxfId="1743" priority="937">
      <formula>is(error)</formula>
    </cfRule>
  </conditionalFormatting>
  <conditionalFormatting sqref="K2093">
    <cfRule type="cellIs" dxfId="1742" priority="936" operator="equal">
      <formula>0</formula>
    </cfRule>
  </conditionalFormatting>
  <conditionalFormatting sqref="K2093">
    <cfRule type="expression" dxfId="1741" priority="935">
      <formula>ISERROR(K2093)</formula>
    </cfRule>
  </conditionalFormatting>
  <conditionalFormatting sqref="O2096:Q2096">
    <cfRule type="cellIs" dxfId="1740" priority="934" stopIfTrue="1" operator="equal">
      <formula>0</formula>
    </cfRule>
  </conditionalFormatting>
  <conditionalFormatting sqref="O2096:Q2096">
    <cfRule type="containsText" dxfId="1739" priority="929" stopIfTrue="1" operator="containsText" text="dsoy jktdh; fo|ky;ksa esa iz;ksx gsrq fu%'kqYd">
      <formula>NOT(ISERROR(SEARCH("dsoy jktdh; fo|ky;ksa esa iz;ksx gsrq fu%'kqYd",O2096)))</formula>
    </cfRule>
    <cfRule type="containsText" dxfId="1738" priority="930" stopIfTrue="1" operator="containsText" text="dsoy jktdh; fo|ky;ksa esa iz;ksx gsrq fu%'kqYd">
      <formula>NOT(ISERROR(SEARCH("dsoy jktdh; fo|ky;ksa esa iz;ksx gsrq fu%'kqYd",O2096)))</formula>
    </cfRule>
    <cfRule type="containsText" dxfId="1737" priority="931" stopIfTrue="1" operator="containsText" text="dsoy jktdh; fo|ky;ksa esa iz;ksx gsrq fu%'kqYd">
      <formula>NOT(ISERROR(SEARCH("dsoy jktdh; fo|ky;ksa esa iz;ksx gsrq fu%'kqYd",O2096)))</formula>
    </cfRule>
    <cfRule type="containsText" dxfId="1736" priority="932" stopIfTrue="1" operator="containsText" text="f'k{kk foHkkx jktLFkku">
      <formula>NOT(ISERROR(SEARCH("f'k{kk foHkkx jktLFkku",O2096)))</formula>
    </cfRule>
    <cfRule type="containsText" dxfId="1735" priority="933" stopIfTrue="1" operator="containsText" text="iw.kkZad">
      <formula>NOT(ISERROR(SEARCH("iw.kkZad",O2096)))</formula>
    </cfRule>
  </conditionalFormatting>
  <conditionalFormatting sqref="F2100">
    <cfRule type="cellIs" dxfId="1734" priority="898" stopIfTrue="1" operator="equal">
      <formula>0</formula>
    </cfRule>
  </conditionalFormatting>
  <conditionalFormatting sqref="F2100">
    <cfRule type="containsText" dxfId="1733" priority="893" stopIfTrue="1" operator="containsText" text="dsoy jktdh; fo|ky;ksa esa iz;ksx gsrq fu%'kqYd">
      <formula>NOT(ISERROR(SEARCH("dsoy jktdh; fo|ky;ksa esa iz;ksx gsrq fu%'kqYd",F2100)))</formula>
    </cfRule>
    <cfRule type="containsText" dxfId="1732" priority="894" stopIfTrue="1" operator="containsText" text="dsoy jktdh; fo|ky;ksa esa iz;ksx gsrq fu%'kqYd">
      <formula>NOT(ISERROR(SEARCH("dsoy jktdh; fo|ky;ksa esa iz;ksx gsrq fu%'kqYd",F2100)))</formula>
    </cfRule>
    <cfRule type="containsText" dxfId="1731" priority="895" stopIfTrue="1" operator="containsText" text="dsoy jktdh; fo|ky;ksa esa iz;ksx gsrq fu%'kqYd">
      <formula>NOT(ISERROR(SEARCH("dsoy jktdh; fo|ky;ksa esa iz;ksx gsrq fu%'kqYd",F2100)))</formula>
    </cfRule>
    <cfRule type="containsText" dxfId="1730" priority="896" stopIfTrue="1" operator="containsText" text="f'k{kk foHkkx jktLFkku">
      <formula>NOT(ISERROR(SEARCH("f'k{kk foHkkx jktLFkku",F2100)))</formula>
    </cfRule>
    <cfRule type="containsText" dxfId="1729" priority="897" stopIfTrue="1" operator="containsText" text="iw.kkZad">
      <formula>NOT(ISERROR(SEARCH("iw.kkZad",F2100)))</formula>
    </cfRule>
  </conditionalFormatting>
  <conditionalFormatting sqref="N2096:N2098">
    <cfRule type="cellIs" dxfId="1728" priority="916" stopIfTrue="1" operator="equal">
      <formula>0</formula>
    </cfRule>
  </conditionalFormatting>
  <conditionalFormatting sqref="N2096:N2098">
    <cfRule type="containsText" dxfId="1727" priority="911" stopIfTrue="1" operator="containsText" text="dsoy jktdh; fo|ky;ksa esa iz;ksx gsrq fu%'kqYd">
      <formula>NOT(ISERROR(SEARCH("dsoy jktdh; fo|ky;ksa esa iz;ksx gsrq fu%'kqYd",N2096)))</formula>
    </cfRule>
    <cfRule type="containsText" dxfId="1726" priority="912" stopIfTrue="1" operator="containsText" text="dsoy jktdh; fo|ky;ksa esa iz;ksx gsrq fu%'kqYd">
      <formula>NOT(ISERROR(SEARCH("dsoy jktdh; fo|ky;ksa esa iz;ksx gsrq fu%'kqYd",N2096)))</formula>
    </cfRule>
    <cfRule type="containsText" dxfId="1725" priority="913" stopIfTrue="1" operator="containsText" text="dsoy jktdh; fo|ky;ksa esa iz;ksx gsrq fu%'kqYd">
      <formula>NOT(ISERROR(SEARCH("dsoy jktdh; fo|ky;ksa esa iz;ksx gsrq fu%'kqYd",N2096)))</formula>
    </cfRule>
    <cfRule type="containsText" dxfId="1724" priority="914" stopIfTrue="1" operator="containsText" text="f'k{kk foHkkx jktLFkku">
      <formula>NOT(ISERROR(SEARCH("f'k{kk foHkkx jktLFkku",N2096)))</formula>
    </cfRule>
    <cfRule type="containsText" dxfId="1723" priority="915" stopIfTrue="1" operator="containsText" text="iw.kkZad">
      <formula>NOT(ISERROR(SEARCH("iw.kkZad",N2096)))</formula>
    </cfRule>
  </conditionalFormatting>
  <conditionalFormatting sqref="J2096:J2098">
    <cfRule type="cellIs" dxfId="1722" priority="910" stopIfTrue="1" operator="equal">
      <formula>0</formula>
    </cfRule>
  </conditionalFormatting>
  <conditionalFormatting sqref="J2096:J2098">
    <cfRule type="containsText" dxfId="1721" priority="905" stopIfTrue="1" operator="containsText" text="dsoy jktdh; fo|ky;ksa esa iz;ksx gsrq fu%'kqYd">
      <formula>NOT(ISERROR(SEARCH("dsoy jktdh; fo|ky;ksa esa iz;ksx gsrq fu%'kqYd",J2096)))</formula>
    </cfRule>
    <cfRule type="containsText" dxfId="1720" priority="906" stopIfTrue="1" operator="containsText" text="dsoy jktdh; fo|ky;ksa esa iz;ksx gsrq fu%'kqYd">
      <formula>NOT(ISERROR(SEARCH("dsoy jktdh; fo|ky;ksa esa iz;ksx gsrq fu%'kqYd",J2096)))</formula>
    </cfRule>
    <cfRule type="containsText" dxfId="1719" priority="907" stopIfTrue="1" operator="containsText" text="dsoy jktdh; fo|ky;ksa esa iz;ksx gsrq fu%'kqYd">
      <formula>NOT(ISERROR(SEARCH("dsoy jktdh; fo|ky;ksa esa iz;ksx gsrq fu%'kqYd",J2096)))</formula>
    </cfRule>
    <cfRule type="containsText" dxfId="1718" priority="908" stopIfTrue="1" operator="containsText" text="f'k{kk foHkkx jktLFkku">
      <formula>NOT(ISERROR(SEARCH("f'k{kk foHkkx jktLFkku",J2096)))</formula>
    </cfRule>
    <cfRule type="containsText" dxfId="1717" priority="909" stopIfTrue="1" operator="containsText" text="iw.kkZad">
      <formula>NOT(ISERROR(SEARCH("iw.kkZad",J2096)))</formula>
    </cfRule>
  </conditionalFormatting>
  <conditionalFormatting sqref="O2097:Q2097">
    <cfRule type="cellIs" dxfId="1716" priority="928" stopIfTrue="1" operator="equal">
      <formula>0</formula>
    </cfRule>
  </conditionalFormatting>
  <conditionalFormatting sqref="O2097:Q2097">
    <cfRule type="containsText" dxfId="1715" priority="923" stopIfTrue="1" operator="containsText" text="dsoy jktdh; fo|ky;ksa esa iz;ksx gsrq fu%'kqYd">
      <formula>NOT(ISERROR(SEARCH("dsoy jktdh; fo|ky;ksa esa iz;ksx gsrq fu%'kqYd",O2097)))</formula>
    </cfRule>
    <cfRule type="containsText" dxfId="1714" priority="924" stopIfTrue="1" operator="containsText" text="dsoy jktdh; fo|ky;ksa esa iz;ksx gsrq fu%'kqYd">
      <formula>NOT(ISERROR(SEARCH("dsoy jktdh; fo|ky;ksa esa iz;ksx gsrq fu%'kqYd",O2097)))</formula>
    </cfRule>
    <cfRule type="containsText" dxfId="1713" priority="925" stopIfTrue="1" operator="containsText" text="dsoy jktdh; fo|ky;ksa esa iz;ksx gsrq fu%'kqYd">
      <formula>NOT(ISERROR(SEARCH("dsoy jktdh; fo|ky;ksa esa iz;ksx gsrq fu%'kqYd",O2097)))</formula>
    </cfRule>
    <cfRule type="containsText" dxfId="1712" priority="926" stopIfTrue="1" operator="containsText" text="f'k{kk foHkkx jktLFkku">
      <formula>NOT(ISERROR(SEARCH("f'k{kk foHkkx jktLFkku",O2097)))</formula>
    </cfRule>
    <cfRule type="containsText" dxfId="1711" priority="927" stopIfTrue="1" operator="containsText" text="iw.kkZad">
      <formula>NOT(ISERROR(SEARCH("iw.kkZad",O2097)))</formula>
    </cfRule>
  </conditionalFormatting>
  <conditionalFormatting sqref="O2098:Q2098">
    <cfRule type="cellIs" dxfId="1710" priority="922" stopIfTrue="1" operator="equal">
      <formula>0</formula>
    </cfRule>
  </conditionalFormatting>
  <conditionalFormatting sqref="O2098:Q2098">
    <cfRule type="containsText" dxfId="1709" priority="917" stopIfTrue="1" operator="containsText" text="dsoy jktdh; fo|ky;ksa esa iz;ksx gsrq fu%'kqYd">
      <formula>NOT(ISERROR(SEARCH("dsoy jktdh; fo|ky;ksa esa iz;ksx gsrq fu%'kqYd",O2098)))</formula>
    </cfRule>
    <cfRule type="containsText" dxfId="1708" priority="918" stopIfTrue="1" operator="containsText" text="dsoy jktdh; fo|ky;ksa esa iz;ksx gsrq fu%'kqYd">
      <formula>NOT(ISERROR(SEARCH("dsoy jktdh; fo|ky;ksa esa iz;ksx gsrq fu%'kqYd",O2098)))</formula>
    </cfRule>
    <cfRule type="containsText" dxfId="1707" priority="919" stopIfTrue="1" operator="containsText" text="dsoy jktdh; fo|ky;ksa esa iz;ksx gsrq fu%'kqYd">
      <formula>NOT(ISERROR(SEARCH("dsoy jktdh; fo|ky;ksa esa iz;ksx gsrq fu%'kqYd",O2098)))</formula>
    </cfRule>
    <cfRule type="containsText" dxfId="1706" priority="920" stopIfTrue="1" operator="containsText" text="f'k{kk foHkkx jktLFkku">
      <formula>NOT(ISERROR(SEARCH("f'k{kk foHkkx jktLFkku",O2098)))</formula>
    </cfRule>
    <cfRule type="containsText" dxfId="1705" priority="921" stopIfTrue="1" operator="containsText" text="iw.kkZad">
      <formula>NOT(ISERROR(SEARCH("iw.kkZad",O2098)))</formula>
    </cfRule>
  </conditionalFormatting>
  <conditionalFormatting sqref="D2100">
    <cfRule type="cellIs" dxfId="1704" priority="904" stopIfTrue="1" operator="equal">
      <formula>0</formula>
    </cfRule>
  </conditionalFormatting>
  <conditionalFormatting sqref="D2100">
    <cfRule type="containsText" dxfId="1703" priority="899" stopIfTrue="1" operator="containsText" text="dsoy jktdh; fo|ky;ksa esa iz;ksx gsrq fu%'kqYd">
      <formula>NOT(ISERROR(SEARCH("dsoy jktdh; fo|ky;ksa esa iz;ksx gsrq fu%'kqYd",D2100)))</formula>
    </cfRule>
    <cfRule type="containsText" dxfId="1702" priority="900" stopIfTrue="1" operator="containsText" text="dsoy jktdh; fo|ky;ksa esa iz;ksx gsrq fu%'kqYd">
      <formula>NOT(ISERROR(SEARCH("dsoy jktdh; fo|ky;ksa esa iz;ksx gsrq fu%'kqYd",D2100)))</formula>
    </cfRule>
    <cfRule type="containsText" dxfId="1701" priority="901" stopIfTrue="1" operator="containsText" text="dsoy jktdh; fo|ky;ksa esa iz;ksx gsrq fu%'kqYd">
      <formula>NOT(ISERROR(SEARCH("dsoy jktdh; fo|ky;ksa esa iz;ksx gsrq fu%'kqYd",D2100)))</formula>
    </cfRule>
    <cfRule type="containsText" dxfId="1700" priority="902" stopIfTrue="1" operator="containsText" text="f'k{kk foHkkx jktLFkku">
      <formula>NOT(ISERROR(SEARCH("f'k{kk foHkkx jktLFkku",D2100)))</formula>
    </cfRule>
    <cfRule type="containsText" dxfId="1699" priority="903" stopIfTrue="1" operator="containsText" text="iw.kkZad">
      <formula>NOT(ISERROR(SEARCH("iw.kkZad",D2100)))</formula>
    </cfRule>
  </conditionalFormatting>
  <conditionalFormatting sqref="L2100">
    <cfRule type="cellIs" dxfId="1698" priority="892" stopIfTrue="1" operator="equal">
      <formula>0</formula>
    </cfRule>
  </conditionalFormatting>
  <conditionalFormatting sqref="L2100">
    <cfRule type="containsText" dxfId="1697" priority="887" stopIfTrue="1" operator="containsText" text="dsoy jktdh; fo|ky;ksa esa iz;ksx gsrq fu%'kqYd">
      <formula>NOT(ISERROR(SEARCH("dsoy jktdh; fo|ky;ksa esa iz;ksx gsrq fu%'kqYd",L2100)))</formula>
    </cfRule>
    <cfRule type="containsText" dxfId="1696" priority="888" stopIfTrue="1" operator="containsText" text="dsoy jktdh; fo|ky;ksa esa iz;ksx gsrq fu%'kqYd">
      <formula>NOT(ISERROR(SEARCH("dsoy jktdh; fo|ky;ksa esa iz;ksx gsrq fu%'kqYd",L2100)))</formula>
    </cfRule>
    <cfRule type="containsText" dxfId="1695" priority="889" stopIfTrue="1" operator="containsText" text="dsoy jktdh; fo|ky;ksa esa iz;ksx gsrq fu%'kqYd">
      <formula>NOT(ISERROR(SEARCH("dsoy jktdh; fo|ky;ksa esa iz;ksx gsrq fu%'kqYd",L2100)))</formula>
    </cfRule>
    <cfRule type="containsText" dxfId="1694" priority="890" stopIfTrue="1" operator="containsText" text="f'k{kk foHkkx jktLFkku">
      <formula>NOT(ISERROR(SEARCH("f'k{kk foHkkx jktLFkku",L2100)))</formula>
    </cfRule>
    <cfRule type="containsText" dxfId="1693" priority="891" stopIfTrue="1" operator="containsText" text="iw.kkZad">
      <formula>NOT(ISERROR(SEARCH("iw.kkZad",L2100)))</formula>
    </cfRule>
  </conditionalFormatting>
  <conditionalFormatting sqref="L2101">
    <cfRule type="cellIs" dxfId="1692" priority="886" stopIfTrue="1" operator="equal">
      <formula>0</formula>
    </cfRule>
  </conditionalFormatting>
  <conditionalFormatting sqref="L2101">
    <cfRule type="containsText" dxfId="1691" priority="881" stopIfTrue="1" operator="containsText" text="dsoy jktdh; fo|ky;ksa esa iz;ksx gsrq fu%'kqYd">
      <formula>NOT(ISERROR(SEARCH("dsoy jktdh; fo|ky;ksa esa iz;ksx gsrq fu%'kqYd",L2101)))</formula>
    </cfRule>
    <cfRule type="containsText" dxfId="1690" priority="882" stopIfTrue="1" operator="containsText" text="dsoy jktdh; fo|ky;ksa esa iz;ksx gsrq fu%'kqYd">
      <formula>NOT(ISERROR(SEARCH("dsoy jktdh; fo|ky;ksa esa iz;ksx gsrq fu%'kqYd",L2101)))</formula>
    </cfRule>
    <cfRule type="containsText" dxfId="1689" priority="883" stopIfTrue="1" operator="containsText" text="dsoy jktdh; fo|ky;ksa esa iz;ksx gsrq fu%'kqYd">
      <formula>NOT(ISERROR(SEARCH("dsoy jktdh; fo|ky;ksa esa iz;ksx gsrq fu%'kqYd",L2101)))</formula>
    </cfRule>
    <cfRule type="containsText" dxfId="1688" priority="884" stopIfTrue="1" operator="containsText" text="f'k{kk foHkkx jktLFkku">
      <formula>NOT(ISERROR(SEARCH("f'k{kk foHkkx jktLFkku",L2101)))</formula>
    </cfRule>
    <cfRule type="containsText" dxfId="1687" priority="885" stopIfTrue="1" operator="containsText" text="iw.kkZad">
      <formula>NOT(ISERROR(SEARCH("iw.kkZad",L2101)))</formula>
    </cfRule>
  </conditionalFormatting>
  <conditionalFormatting sqref="O2099">
    <cfRule type="cellIs" dxfId="1686" priority="880" stopIfTrue="1" operator="equal">
      <formula>0</formula>
    </cfRule>
  </conditionalFormatting>
  <conditionalFormatting sqref="O2099">
    <cfRule type="containsText" dxfId="1685" priority="875" stopIfTrue="1" operator="containsText" text="dsoy jktdh; fo|ky;ksa esa iz;ksx gsrq fu%'kqYd">
      <formula>NOT(ISERROR(SEARCH("dsoy jktdh; fo|ky;ksa esa iz;ksx gsrq fu%'kqYd",O2099)))</formula>
    </cfRule>
    <cfRule type="containsText" dxfId="1684" priority="876" stopIfTrue="1" operator="containsText" text="dsoy jktdh; fo|ky;ksa esa iz;ksx gsrq fu%'kqYd">
      <formula>NOT(ISERROR(SEARCH("dsoy jktdh; fo|ky;ksa esa iz;ksx gsrq fu%'kqYd",O2099)))</formula>
    </cfRule>
    <cfRule type="containsText" dxfId="1683" priority="877" stopIfTrue="1" operator="containsText" text="dsoy jktdh; fo|ky;ksa esa iz;ksx gsrq fu%'kqYd">
      <formula>NOT(ISERROR(SEARCH("dsoy jktdh; fo|ky;ksa esa iz;ksx gsrq fu%'kqYd",O2099)))</formula>
    </cfRule>
    <cfRule type="containsText" dxfId="1682" priority="878" stopIfTrue="1" operator="containsText" text="f'k{kk foHkkx jktLFkku">
      <formula>NOT(ISERROR(SEARCH("f'k{kk foHkkx jktLFkku",O2099)))</formula>
    </cfRule>
    <cfRule type="containsText" dxfId="1681" priority="879" stopIfTrue="1" operator="containsText" text="iw.kkZad">
      <formula>NOT(ISERROR(SEARCH("iw.kkZad",O2099)))</formula>
    </cfRule>
  </conditionalFormatting>
  <conditionalFormatting sqref="O2100">
    <cfRule type="cellIs" dxfId="1680" priority="874" stopIfTrue="1" operator="equal">
      <formula>0</formula>
    </cfRule>
  </conditionalFormatting>
  <conditionalFormatting sqref="O2100">
    <cfRule type="containsText" dxfId="1679" priority="869" stopIfTrue="1" operator="containsText" text="dsoy jktdh; fo|ky;ksa esa iz;ksx gsrq fu%'kqYd">
      <formula>NOT(ISERROR(SEARCH("dsoy jktdh; fo|ky;ksa esa iz;ksx gsrq fu%'kqYd",O2100)))</formula>
    </cfRule>
    <cfRule type="containsText" dxfId="1678" priority="870" stopIfTrue="1" operator="containsText" text="dsoy jktdh; fo|ky;ksa esa iz;ksx gsrq fu%'kqYd">
      <formula>NOT(ISERROR(SEARCH("dsoy jktdh; fo|ky;ksa esa iz;ksx gsrq fu%'kqYd",O2100)))</formula>
    </cfRule>
    <cfRule type="containsText" dxfId="1677" priority="871" stopIfTrue="1" operator="containsText" text="dsoy jktdh; fo|ky;ksa esa iz;ksx gsrq fu%'kqYd">
      <formula>NOT(ISERROR(SEARCH("dsoy jktdh; fo|ky;ksa esa iz;ksx gsrq fu%'kqYd",O2100)))</formula>
    </cfRule>
    <cfRule type="containsText" dxfId="1676" priority="872" stopIfTrue="1" operator="containsText" text="f'k{kk foHkkx jktLFkku">
      <formula>NOT(ISERROR(SEARCH("f'k{kk foHkkx jktLFkku",O2100)))</formula>
    </cfRule>
    <cfRule type="containsText" dxfId="1675" priority="873" stopIfTrue="1" operator="containsText" text="iw.kkZad">
      <formula>NOT(ISERROR(SEARCH("iw.kkZad",O2100)))</formula>
    </cfRule>
  </conditionalFormatting>
  <conditionalFormatting sqref="O2101">
    <cfRule type="cellIs" dxfId="1674" priority="868" stopIfTrue="1" operator="equal">
      <formula>0</formula>
    </cfRule>
  </conditionalFormatting>
  <conditionalFormatting sqref="O2101">
    <cfRule type="containsText" dxfId="1673" priority="863" stopIfTrue="1" operator="containsText" text="dsoy jktdh; fo|ky;ksa esa iz;ksx gsrq fu%'kqYd">
      <formula>NOT(ISERROR(SEARCH("dsoy jktdh; fo|ky;ksa esa iz;ksx gsrq fu%'kqYd",O2101)))</formula>
    </cfRule>
    <cfRule type="containsText" dxfId="1672" priority="864" stopIfTrue="1" operator="containsText" text="dsoy jktdh; fo|ky;ksa esa iz;ksx gsrq fu%'kqYd">
      <formula>NOT(ISERROR(SEARCH("dsoy jktdh; fo|ky;ksa esa iz;ksx gsrq fu%'kqYd",O2101)))</formula>
    </cfRule>
    <cfRule type="containsText" dxfId="1671" priority="865" stopIfTrue="1" operator="containsText" text="dsoy jktdh; fo|ky;ksa esa iz;ksx gsrq fu%'kqYd">
      <formula>NOT(ISERROR(SEARCH("dsoy jktdh; fo|ky;ksa esa iz;ksx gsrq fu%'kqYd",O2101)))</formula>
    </cfRule>
    <cfRule type="containsText" dxfId="1670" priority="866" stopIfTrue="1" operator="containsText" text="f'k{kk foHkkx jktLFkku">
      <formula>NOT(ISERROR(SEARCH("f'k{kk foHkkx jktLFkku",O2101)))</formula>
    </cfRule>
    <cfRule type="containsText" dxfId="1669" priority="867" stopIfTrue="1" operator="containsText" text="iw.kkZad">
      <formula>NOT(ISERROR(SEARCH("iw.kkZad",O2101)))</formula>
    </cfRule>
  </conditionalFormatting>
  <conditionalFormatting sqref="J2104:J2107">
    <cfRule type="cellIs" dxfId="1668" priority="862" stopIfTrue="1" operator="equal">
      <formula>0</formula>
    </cfRule>
  </conditionalFormatting>
  <conditionalFormatting sqref="J2104:J2107">
    <cfRule type="containsText" dxfId="1667" priority="857" stopIfTrue="1" operator="containsText" text="dsoy jktdh; fo|ky;ksa esa iz;ksx gsrq fu%'kqYd">
      <formula>NOT(ISERROR(SEARCH("dsoy jktdh; fo|ky;ksa esa iz;ksx gsrq fu%'kqYd",J2104)))</formula>
    </cfRule>
    <cfRule type="containsText" dxfId="1666" priority="858" stopIfTrue="1" operator="containsText" text="dsoy jktdh; fo|ky;ksa esa iz;ksx gsrq fu%'kqYd">
      <formula>NOT(ISERROR(SEARCH("dsoy jktdh; fo|ky;ksa esa iz;ksx gsrq fu%'kqYd",J2104)))</formula>
    </cfRule>
    <cfRule type="containsText" dxfId="1665" priority="859" stopIfTrue="1" operator="containsText" text="dsoy jktdh; fo|ky;ksa esa iz;ksx gsrq fu%'kqYd">
      <formula>NOT(ISERROR(SEARCH("dsoy jktdh; fo|ky;ksa esa iz;ksx gsrq fu%'kqYd",J2104)))</formula>
    </cfRule>
    <cfRule type="containsText" dxfId="1664" priority="860" stopIfTrue="1" operator="containsText" text="f'k{kk foHkkx jktLFkku">
      <formula>NOT(ISERROR(SEARCH("f'k{kk foHkkx jktLFkku",J2104)))</formula>
    </cfRule>
    <cfRule type="containsText" dxfId="1663" priority="861" stopIfTrue="1" operator="containsText" text="iw.kkZad">
      <formula>NOT(ISERROR(SEARCH("iw.kkZad",J2104)))</formula>
    </cfRule>
  </conditionalFormatting>
  <conditionalFormatting sqref="J2108">
    <cfRule type="cellIs" dxfId="1662" priority="856" stopIfTrue="1" operator="equal">
      <formula>0</formula>
    </cfRule>
  </conditionalFormatting>
  <conditionalFormatting sqref="J2108">
    <cfRule type="containsText" dxfId="1661" priority="851" stopIfTrue="1" operator="containsText" text="dsoy jktdh; fo|ky;ksa esa iz;ksx gsrq fu%'kqYd">
      <formula>NOT(ISERROR(SEARCH("dsoy jktdh; fo|ky;ksa esa iz;ksx gsrq fu%'kqYd",J2108)))</formula>
    </cfRule>
    <cfRule type="containsText" dxfId="1660" priority="852" stopIfTrue="1" operator="containsText" text="dsoy jktdh; fo|ky;ksa esa iz;ksx gsrq fu%'kqYd">
      <formula>NOT(ISERROR(SEARCH("dsoy jktdh; fo|ky;ksa esa iz;ksx gsrq fu%'kqYd",J2108)))</formula>
    </cfRule>
    <cfRule type="containsText" dxfId="1659" priority="853" stopIfTrue="1" operator="containsText" text="dsoy jktdh; fo|ky;ksa esa iz;ksx gsrq fu%'kqYd">
      <formula>NOT(ISERROR(SEARCH("dsoy jktdh; fo|ky;ksa esa iz;ksx gsrq fu%'kqYd",J2108)))</formula>
    </cfRule>
    <cfRule type="containsText" dxfId="1658" priority="854" stopIfTrue="1" operator="containsText" text="f'k{kk foHkkx jktLFkku">
      <formula>NOT(ISERROR(SEARCH("f'k{kk foHkkx jktLFkku",J2108)))</formula>
    </cfRule>
    <cfRule type="containsText" dxfId="1657" priority="855" stopIfTrue="1" operator="containsText" text="iw.kkZad">
      <formula>NOT(ISERROR(SEARCH("iw.kkZad",J2108)))</formula>
    </cfRule>
  </conditionalFormatting>
  <conditionalFormatting sqref="N2084">
    <cfRule type="cellIs" dxfId="1656" priority="850" stopIfTrue="1" operator="equal">
      <formula>0</formula>
    </cfRule>
  </conditionalFormatting>
  <conditionalFormatting sqref="N2084">
    <cfRule type="containsText" dxfId="1655" priority="845" stopIfTrue="1" operator="containsText" text="dsoy jktdh; fo|ky;ksa esa iz;ksx gsrq fu%'kqYd">
      <formula>NOT(ISERROR(SEARCH("dsoy jktdh; fo|ky;ksa esa iz;ksx gsrq fu%'kqYd",N2084)))</formula>
    </cfRule>
    <cfRule type="containsText" dxfId="1654" priority="846" stopIfTrue="1" operator="containsText" text="dsoy jktdh; fo|ky;ksa esa iz;ksx gsrq fu%'kqYd">
      <formula>NOT(ISERROR(SEARCH("dsoy jktdh; fo|ky;ksa esa iz;ksx gsrq fu%'kqYd",N2084)))</formula>
    </cfRule>
    <cfRule type="containsText" dxfId="1653" priority="847" stopIfTrue="1" operator="containsText" text="dsoy jktdh; fo|ky;ksa esa iz;ksx gsrq fu%'kqYd">
      <formula>NOT(ISERROR(SEARCH("dsoy jktdh; fo|ky;ksa esa iz;ksx gsrq fu%'kqYd",N2084)))</formula>
    </cfRule>
    <cfRule type="containsText" dxfId="1652" priority="848" stopIfTrue="1" operator="containsText" text="f'k{kk foHkkx jktLFkku">
      <formula>NOT(ISERROR(SEARCH("f'k{kk foHkkx jktLFkku",N2084)))</formula>
    </cfRule>
    <cfRule type="containsText" dxfId="1651" priority="849" stopIfTrue="1" operator="containsText" text="iw.kkZad">
      <formula>NOT(ISERROR(SEARCH("iw.kkZad",N2084)))</formula>
    </cfRule>
  </conditionalFormatting>
  <conditionalFormatting sqref="N2085">
    <cfRule type="cellIs" dxfId="1650" priority="844" stopIfTrue="1" operator="equal">
      <formula>0</formula>
    </cfRule>
  </conditionalFormatting>
  <conditionalFormatting sqref="N2085">
    <cfRule type="containsText" dxfId="1649" priority="839" stopIfTrue="1" operator="containsText" text="dsoy jktdh; fo|ky;ksa esa iz;ksx gsrq fu%'kqYd">
      <formula>NOT(ISERROR(SEARCH("dsoy jktdh; fo|ky;ksa esa iz;ksx gsrq fu%'kqYd",N2085)))</formula>
    </cfRule>
    <cfRule type="containsText" dxfId="1648" priority="840" stopIfTrue="1" operator="containsText" text="dsoy jktdh; fo|ky;ksa esa iz;ksx gsrq fu%'kqYd">
      <formula>NOT(ISERROR(SEARCH("dsoy jktdh; fo|ky;ksa esa iz;ksx gsrq fu%'kqYd",N2085)))</formula>
    </cfRule>
    <cfRule type="containsText" dxfId="1647" priority="841" stopIfTrue="1" operator="containsText" text="dsoy jktdh; fo|ky;ksa esa iz;ksx gsrq fu%'kqYd">
      <formula>NOT(ISERROR(SEARCH("dsoy jktdh; fo|ky;ksa esa iz;ksx gsrq fu%'kqYd",N2085)))</formula>
    </cfRule>
    <cfRule type="containsText" dxfId="1646" priority="842" stopIfTrue="1" operator="containsText" text="f'k{kk foHkkx jktLFkku">
      <formula>NOT(ISERROR(SEARCH("f'k{kk foHkkx jktLFkku",N2085)))</formula>
    </cfRule>
    <cfRule type="containsText" dxfId="1645" priority="843" stopIfTrue="1" operator="containsText" text="iw.kkZad">
      <formula>NOT(ISERROR(SEARCH("iw.kkZad",N2085)))</formula>
    </cfRule>
  </conditionalFormatting>
  <conditionalFormatting sqref="B2085:C2085">
    <cfRule type="cellIs" dxfId="1644" priority="838" stopIfTrue="1" operator="equal">
      <formula>0</formula>
    </cfRule>
  </conditionalFormatting>
  <conditionalFormatting sqref="B2085:C2085">
    <cfRule type="containsText" dxfId="1643" priority="833" stopIfTrue="1" operator="containsText" text="dsoy jktdh; fo|ky;ksa esa iz;ksx gsrq fu%'kqYd">
      <formula>NOT(ISERROR(SEARCH("dsoy jktdh; fo|ky;ksa esa iz;ksx gsrq fu%'kqYd",B2085)))</formula>
    </cfRule>
    <cfRule type="containsText" dxfId="1642" priority="834" stopIfTrue="1" operator="containsText" text="dsoy jktdh; fo|ky;ksa esa iz;ksx gsrq fu%'kqYd">
      <formula>NOT(ISERROR(SEARCH("dsoy jktdh; fo|ky;ksa esa iz;ksx gsrq fu%'kqYd",B2085)))</formula>
    </cfRule>
    <cfRule type="containsText" dxfId="1641" priority="835" stopIfTrue="1" operator="containsText" text="dsoy jktdh; fo|ky;ksa esa iz;ksx gsrq fu%'kqYd">
      <formula>NOT(ISERROR(SEARCH("dsoy jktdh; fo|ky;ksa esa iz;ksx gsrq fu%'kqYd",B2085)))</formula>
    </cfRule>
    <cfRule type="containsText" dxfId="1640" priority="836" stopIfTrue="1" operator="containsText" text="f'k{kk foHkkx jktLFkku">
      <formula>NOT(ISERROR(SEARCH("f'k{kk foHkkx jktLFkku",B2085)))</formula>
    </cfRule>
    <cfRule type="containsText" dxfId="1639" priority="837" stopIfTrue="1" operator="containsText" text="iw.kkZad">
      <formula>NOT(ISERROR(SEARCH("iw.kkZad",B2085)))</formula>
    </cfRule>
  </conditionalFormatting>
  <conditionalFormatting sqref="B2127:F2127 B2130:D2130 F2130 H2130 B2128:C2129 B2120:C2122 A2109:A2110 B2132:D2132 F2132 H2132 C2113:C2115 B2111:B2115 B2117:C2117 J2115 B2131">
    <cfRule type="cellIs" dxfId="1638" priority="832" stopIfTrue="1" operator="equal">
      <formula>0</formula>
    </cfRule>
  </conditionalFormatting>
  <conditionalFormatting sqref="B2127:F2127 B2130:D2130 F2130 H2130 B2128:C2129 B2120:C2122 A2109:A2110 B2132:D2132 F2132 H2132 C2113:C2115 B2111:B2115 B2117:C2117 J2115 B2131">
    <cfRule type="containsText" dxfId="1637" priority="827" stopIfTrue="1" operator="containsText" text="dsoy jktdh; fo|ky;ksa esa iz;ksx gsrq fu%'kqYd">
      <formula>NOT(ISERROR(SEARCH("dsoy jktdh; fo|ky;ksa esa iz;ksx gsrq fu%'kqYd",A2109)))</formula>
    </cfRule>
    <cfRule type="containsText" dxfId="1636" priority="828" stopIfTrue="1" operator="containsText" text="dsoy jktdh; fo|ky;ksa esa iz;ksx gsrq fu%'kqYd">
      <formula>NOT(ISERROR(SEARCH("dsoy jktdh; fo|ky;ksa esa iz;ksx gsrq fu%'kqYd",A2109)))</formula>
    </cfRule>
    <cfRule type="containsText" dxfId="1635" priority="829" stopIfTrue="1" operator="containsText" text="dsoy jktdh; fo|ky;ksa esa iz;ksx gsrq fu%'kqYd">
      <formula>NOT(ISERROR(SEARCH("dsoy jktdh; fo|ky;ksa esa iz;ksx gsrq fu%'kqYd",A2109)))</formula>
    </cfRule>
    <cfRule type="containsText" dxfId="1634" priority="830" stopIfTrue="1" operator="containsText" text="f'k{kk foHkkx jktLFkku">
      <formula>NOT(ISERROR(SEARCH("f'k{kk foHkkx jktLFkku",A2109)))</formula>
    </cfRule>
    <cfRule type="containsText" dxfId="1633" priority="831" stopIfTrue="1" operator="containsText" text="iw.kkZad">
      <formula>NOT(ISERROR(SEARCH("iw.kkZad",A2109)))</formula>
    </cfRule>
  </conditionalFormatting>
  <conditionalFormatting sqref="B2117:C2117">
    <cfRule type="cellIs" dxfId="1632" priority="825" operator="equal">
      <formula>0</formula>
    </cfRule>
    <cfRule type="containsText" dxfId="1631" priority="826" stopIfTrue="1" operator="containsText" text="false">
      <formula>NOT(ISERROR(SEARCH("false",B2117)))</formula>
    </cfRule>
  </conditionalFormatting>
  <conditionalFormatting sqref="H2135:H2139">
    <cfRule type="cellIs" dxfId="1630" priority="758" stopIfTrue="1" operator="equal">
      <formula>0</formula>
    </cfRule>
  </conditionalFormatting>
  <conditionalFormatting sqref="H2135:H2139">
    <cfRule type="containsText" dxfId="1629" priority="753" stopIfTrue="1" operator="containsText" text="dsoy jktdh; fo|ky;ksa esa iz;ksx gsrq fu%'kqYd">
      <formula>NOT(ISERROR(SEARCH("dsoy jktdh; fo|ky;ksa esa iz;ksx gsrq fu%'kqYd",H2135)))</formula>
    </cfRule>
    <cfRule type="containsText" dxfId="1628" priority="754" stopIfTrue="1" operator="containsText" text="dsoy jktdh; fo|ky;ksa esa iz;ksx gsrq fu%'kqYd">
      <formula>NOT(ISERROR(SEARCH("dsoy jktdh; fo|ky;ksa esa iz;ksx gsrq fu%'kqYd",H2135)))</formula>
    </cfRule>
    <cfRule type="containsText" dxfId="1627" priority="755" stopIfTrue="1" operator="containsText" text="dsoy jktdh; fo|ky;ksa esa iz;ksx gsrq fu%'kqYd">
      <formula>NOT(ISERROR(SEARCH("dsoy jktdh; fo|ky;ksa esa iz;ksx gsrq fu%'kqYd",H2135)))</formula>
    </cfRule>
    <cfRule type="containsText" dxfId="1626" priority="756" stopIfTrue="1" operator="containsText" text="f'k{kk foHkkx jktLFkku">
      <formula>NOT(ISERROR(SEARCH("f'k{kk foHkkx jktLFkku",H2135)))</formula>
    </cfRule>
    <cfRule type="containsText" dxfId="1625" priority="757" stopIfTrue="1" operator="containsText" text="iw.kkZad">
      <formula>NOT(ISERROR(SEARCH("iw.kkZad",H2135)))</formula>
    </cfRule>
  </conditionalFormatting>
  <conditionalFormatting sqref="D2128:F2128">
    <cfRule type="cellIs" dxfId="1624" priority="824" stopIfTrue="1" operator="equal">
      <formula>0</formula>
    </cfRule>
  </conditionalFormatting>
  <conditionalFormatting sqref="D2128:F2128">
    <cfRule type="containsText" dxfId="1623" priority="819" stopIfTrue="1" operator="containsText" text="dsoy jktdh; fo|ky;ksa esa iz;ksx gsrq fu%'kqYd">
      <formula>NOT(ISERROR(SEARCH("dsoy jktdh; fo|ky;ksa esa iz;ksx gsrq fu%'kqYd",D2128)))</formula>
    </cfRule>
    <cfRule type="containsText" dxfId="1622" priority="820" stopIfTrue="1" operator="containsText" text="dsoy jktdh; fo|ky;ksa esa iz;ksx gsrq fu%'kqYd">
      <formula>NOT(ISERROR(SEARCH("dsoy jktdh; fo|ky;ksa esa iz;ksx gsrq fu%'kqYd",D2128)))</formula>
    </cfRule>
    <cfRule type="containsText" dxfId="1621" priority="821" stopIfTrue="1" operator="containsText" text="dsoy jktdh; fo|ky;ksa esa iz;ksx gsrq fu%'kqYd">
      <formula>NOT(ISERROR(SEARCH("dsoy jktdh; fo|ky;ksa esa iz;ksx gsrq fu%'kqYd",D2128)))</formula>
    </cfRule>
    <cfRule type="containsText" dxfId="1620" priority="822" stopIfTrue="1" operator="containsText" text="f'k{kk foHkkx jktLFkku">
      <formula>NOT(ISERROR(SEARCH("f'k{kk foHkkx jktLFkku",D2128)))</formula>
    </cfRule>
    <cfRule type="containsText" dxfId="1619" priority="823" stopIfTrue="1" operator="containsText" text="iw.kkZad">
      <formula>NOT(ISERROR(SEARCH("iw.kkZad",D2128)))</formula>
    </cfRule>
  </conditionalFormatting>
  <conditionalFormatting sqref="D2129:F2129">
    <cfRule type="cellIs" dxfId="1618" priority="818" stopIfTrue="1" operator="equal">
      <formula>0</formula>
    </cfRule>
  </conditionalFormatting>
  <conditionalFormatting sqref="D2129:F2129">
    <cfRule type="containsText" dxfId="1617" priority="813" stopIfTrue="1" operator="containsText" text="dsoy jktdh; fo|ky;ksa esa iz;ksx gsrq fu%'kqYd">
      <formula>NOT(ISERROR(SEARCH("dsoy jktdh; fo|ky;ksa esa iz;ksx gsrq fu%'kqYd",D2129)))</formula>
    </cfRule>
    <cfRule type="containsText" dxfId="1616" priority="814" stopIfTrue="1" operator="containsText" text="dsoy jktdh; fo|ky;ksa esa iz;ksx gsrq fu%'kqYd">
      <formula>NOT(ISERROR(SEARCH("dsoy jktdh; fo|ky;ksa esa iz;ksx gsrq fu%'kqYd",D2129)))</formula>
    </cfRule>
    <cfRule type="containsText" dxfId="1615" priority="815" stopIfTrue="1" operator="containsText" text="dsoy jktdh; fo|ky;ksa esa iz;ksx gsrq fu%'kqYd">
      <formula>NOT(ISERROR(SEARCH("dsoy jktdh; fo|ky;ksa esa iz;ksx gsrq fu%'kqYd",D2129)))</formula>
    </cfRule>
    <cfRule type="containsText" dxfId="1614" priority="816" stopIfTrue="1" operator="containsText" text="f'k{kk foHkkx jktLFkku">
      <formula>NOT(ISERROR(SEARCH("f'k{kk foHkkx jktLFkku",D2129)))</formula>
    </cfRule>
    <cfRule type="containsText" dxfId="1613" priority="817" stopIfTrue="1" operator="containsText" text="iw.kkZad">
      <formula>NOT(ISERROR(SEARCH("iw.kkZad",D2129)))</formula>
    </cfRule>
  </conditionalFormatting>
  <conditionalFormatting sqref="L2130">
    <cfRule type="cellIs" dxfId="1612" priority="812" stopIfTrue="1" operator="equal">
      <formula>0</formula>
    </cfRule>
  </conditionalFormatting>
  <conditionalFormatting sqref="L2130">
    <cfRule type="containsText" dxfId="1611" priority="807" stopIfTrue="1" operator="containsText" text="dsoy jktdh; fo|ky;ksa esa iz;ksx gsrq fu%'kqYd">
      <formula>NOT(ISERROR(SEARCH("dsoy jktdh; fo|ky;ksa esa iz;ksx gsrq fu%'kqYd",L2130)))</formula>
    </cfRule>
    <cfRule type="containsText" dxfId="1610" priority="808" stopIfTrue="1" operator="containsText" text="dsoy jktdh; fo|ky;ksa esa iz;ksx gsrq fu%'kqYd">
      <formula>NOT(ISERROR(SEARCH("dsoy jktdh; fo|ky;ksa esa iz;ksx gsrq fu%'kqYd",L2130)))</formula>
    </cfRule>
    <cfRule type="containsText" dxfId="1609" priority="809" stopIfTrue="1" operator="containsText" text="dsoy jktdh; fo|ky;ksa esa iz;ksx gsrq fu%'kqYd">
      <formula>NOT(ISERROR(SEARCH("dsoy jktdh; fo|ky;ksa esa iz;ksx gsrq fu%'kqYd",L2130)))</formula>
    </cfRule>
    <cfRule type="containsText" dxfId="1608" priority="810" stopIfTrue="1" operator="containsText" text="f'k{kk foHkkx jktLFkku">
      <formula>NOT(ISERROR(SEARCH("f'k{kk foHkkx jktLFkku",L2130)))</formula>
    </cfRule>
    <cfRule type="containsText" dxfId="1607" priority="811" stopIfTrue="1" operator="containsText" text="iw.kkZad">
      <formula>NOT(ISERROR(SEARCH("iw.kkZad",L2130)))</formula>
    </cfRule>
  </conditionalFormatting>
  <conditionalFormatting sqref="H2131">
    <cfRule type="cellIs" dxfId="1606" priority="806" stopIfTrue="1" operator="equal">
      <formula>0</formula>
    </cfRule>
  </conditionalFormatting>
  <conditionalFormatting sqref="H2131">
    <cfRule type="containsText" dxfId="1605" priority="801" stopIfTrue="1" operator="containsText" text="dsoy jktdh; fo|ky;ksa esa iz;ksx gsrq fu%'kqYd">
      <formula>NOT(ISERROR(SEARCH("dsoy jktdh; fo|ky;ksa esa iz;ksx gsrq fu%'kqYd",H2131)))</formula>
    </cfRule>
    <cfRule type="containsText" dxfId="1604" priority="802" stopIfTrue="1" operator="containsText" text="dsoy jktdh; fo|ky;ksa esa iz;ksx gsrq fu%'kqYd">
      <formula>NOT(ISERROR(SEARCH("dsoy jktdh; fo|ky;ksa esa iz;ksx gsrq fu%'kqYd",H2131)))</formula>
    </cfRule>
    <cfRule type="containsText" dxfId="1603" priority="803" stopIfTrue="1" operator="containsText" text="dsoy jktdh; fo|ky;ksa esa iz;ksx gsrq fu%'kqYd">
      <formula>NOT(ISERROR(SEARCH("dsoy jktdh; fo|ky;ksa esa iz;ksx gsrq fu%'kqYd",H2131)))</formula>
    </cfRule>
    <cfRule type="containsText" dxfId="1602" priority="804" stopIfTrue="1" operator="containsText" text="f'k{kk foHkkx jktLFkku">
      <formula>NOT(ISERROR(SEARCH("f'k{kk foHkkx jktLFkku",H2131)))</formula>
    </cfRule>
    <cfRule type="containsText" dxfId="1601" priority="805" stopIfTrue="1" operator="containsText" text="iw.kkZad">
      <formula>NOT(ISERROR(SEARCH("iw.kkZad",H2131)))</formula>
    </cfRule>
  </conditionalFormatting>
  <conditionalFormatting sqref="C2124">
    <cfRule type="cellIs" dxfId="1600" priority="800" stopIfTrue="1" operator="equal">
      <formula>0</formula>
    </cfRule>
  </conditionalFormatting>
  <conditionalFormatting sqref="C2124">
    <cfRule type="containsText" dxfId="1599" priority="795" stopIfTrue="1" operator="containsText" text="dsoy jktdh; fo|ky;ksa esa iz;ksx gsrq fu%'kqYd">
      <formula>NOT(ISERROR(SEARCH("dsoy jktdh; fo|ky;ksa esa iz;ksx gsrq fu%'kqYd",C2124)))</formula>
    </cfRule>
    <cfRule type="containsText" dxfId="1598" priority="796" stopIfTrue="1" operator="containsText" text="dsoy jktdh; fo|ky;ksa esa iz;ksx gsrq fu%'kqYd">
      <formula>NOT(ISERROR(SEARCH("dsoy jktdh; fo|ky;ksa esa iz;ksx gsrq fu%'kqYd",C2124)))</formula>
    </cfRule>
    <cfRule type="containsText" dxfId="1597" priority="797" stopIfTrue="1" operator="containsText" text="dsoy jktdh; fo|ky;ksa esa iz;ksx gsrq fu%'kqYd">
      <formula>NOT(ISERROR(SEARCH("dsoy jktdh; fo|ky;ksa esa iz;ksx gsrq fu%'kqYd",C2124)))</formula>
    </cfRule>
    <cfRule type="containsText" dxfId="1596" priority="798" stopIfTrue="1" operator="containsText" text="f'k{kk foHkkx jktLFkku">
      <formula>NOT(ISERROR(SEARCH("f'k{kk foHkkx jktLFkku",C2124)))</formula>
    </cfRule>
    <cfRule type="containsText" dxfId="1595" priority="799" stopIfTrue="1" operator="containsText" text="iw.kkZad">
      <formula>NOT(ISERROR(SEARCH("iw.kkZad",C2124)))</formula>
    </cfRule>
  </conditionalFormatting>
  <conditionalFormatting sqref="B2123">
    <cfRule type="cellIs" dxfId="1594" priority="794" stopIfTrue="1" operator="equal">
      <formula>0</formula>
    </cfRule>
  </conditionalFormatting>
  <conditionalFormatting sqref="B2123">
    <cfRule type="containsText" dxfId="1593" priority="789" stopIfTrue="1" operator="containsText" text="dsoy jktdh; fo|ky;ksa esa iz;ksx gsrq fu%'kqYd">
      <formula>NOT(ISERROR(SEARCH("dsoy jktdh; fo|ky;ksa esa iz;ksx gsrq fu%'kqYd",B2123)))</formula>
    </cfRule>
    <cfRule type="containsText" dxfId="1592" priority="790" stopIfTrue="1" operator="containsText" text="dsoy jktdh; fo|ky;ksa esa iz;ksx gsrq fu%'kqYd">
      <formula>NOT(ISERROR(SEARCH("dsoy jktdh; fo|ky;ksa esa iz;ksx gsrq fu%'kqYd",B2123)))</formula>
    </cfRule>
    <cfRule type="containsText" dxfId="1591" priority="791" stopIfTrue="1" operator="containsText" text="dsoy jktdh; fo|ky;ksa esa iz;ksx gsrq fu%'kqYd">
      <formula>NOT(ISERROR(SEARCH("dsoy jktdh; fo|ky;ksa esa iz;ksx gsrq fu%'kqYd",B2123)))</formula>
    </cfRule>
    <cfRule type="containsText" dxfId="1590" priority="792" stopIfTrue="1" operator="containsText" text="f'k{kk foHkkx jktLFkku">
      <formula>NOT(ISERROR(SEARCH("f'k{kk foHkkx jktLFkku",B2123)))</formula>
    </cfRule>
    <cfRule type="containsText" dxfId="1589" priority="793" stopIfTrue="1" operator="containsText" text="iw.kkZad">
      <formula>NOT(ISERROR(SEARCH("iw.kkZad",B2123)))</formula>
    </cfRule>
  </conditionalFormatting>
  <conditionalFormatting sqref="K2119 D2119:F2119 H2119:I2119">
    <cfRule type="cellIs" dxfId="1588" priority="788" stopIfTrue="1" operator="equal">
      <formula>0</formula>
    </cfRule>
  </conditionalFormatting>
  <conditionalFormatting sqref="K2119 D2119:F2119 H2119:I2119">
    <cfRule type="containsText" dxfId="1587" priority="783" stopIfTrue="1" operator="containsText" text="dsoy jktdh; fo|ky;ksa esa iz;ksx gsrq fu%'kqYd">
      <formula>NOT(ISERROR(SEARCH("dsoy jktdh; fo|ky;ksa esa iz;ksx gsrq fu%'kqYd",D2119)))</formula>
    </cfRule>
    <cfRule type="containsText" dxfId="1586" priority="784" stopIfTrue="1" operator="containsText" text="dsoy jktdh; fo|ky;ksa esa iz;ksx gsrq fu%'kqYd">
      <formula>NOT(ISERROR(SEARCH("dsoy jktdh; fo|ky;ksa esa iz;ksx gsrq fu%'kqYd",D2119)))</formula>
    </cfRule>
    <cfRule type="containsText" dxfId="1585" priority="785" stopIfTrue="1" operator="containsText" text="dsoy jktdh; fo|ky;ksa esa iz;ksx gsrq fu%'kqYd">
      <formula>NOT(ISERROR(SEARCH("dsoy jktdh; fo|ky;ksa esa iz;ksx gsrq fu%'kqYd",D2119)))</formula>
    </cfRule>
    <cfRule type="containsText" dxfId="1584" priority="786" stopIfTrue="1" operator="containsText" text="f'k{kk foHkkx jktLFkku">
      <formula>NOT(ISERROR(SEARCH("f'k{kk foHkkx jktLFkku",D2119)))</formula>
    </cfRule>
    <cfRule type="containsText" dxfId="1583" priority="787" stopIfTrue="1" operator="containsText" text="iw.kkZad">
      <formula>NOT(ISERROR(SEARCH("iw.kkZad",D2119)))</formula>
    </cfRule>
  </conditionalFormatting>
  <conditionalFormatting sqref="K2119 D2119:F2119 H2119:I2119">
    <cfRule type="cellIs" dxfId="1582" priority="781" operator="equal">
      <formula>0</formula>
    </cfRule>
    <cfRule type="containsText" dxfId="1581" priority="782" stopIfTrue="1" operator="containsText" text="false">
      <formula>NOT(ISERROR(SEARCH("false",D2119)))</formula>
    </cfRule>
  </conditionalFormatting>
  <conditionalFormatting sqref="K2119 D2119:F2119 H2119:I2119">
    <cfRule type="containsText" dxfId="1580" priority="780" stopIfTrue="1" operator="containsText" text="izk;ks-">
      <formula>NOT(ISERROR(SEARCH("izk;ks-",D2119)))</formula>
    </cfRule>
  </conditionalFormatting>
  <conditionalFormatting sqref="K2123 D2123:F2123 H2123:I2123">
    <cfRule type="cellIs" dxfId="1579" priority="779" stopIfTrue="1" operator="equal">
      <formula>0</formula>
    </cfRule>
  </conditionalFormatting>
  <conditionalFormatting sqref="K2123 D2123:F2123 H2123:I2123">
    <cfRule type="containsText" dxfId="1578" priority="774" stopIfTrue="1" operator="containsText" text="dsoy jktdh; fo|ky;ksa esa iz;ksx gsrq fu%'kqYd">
      <formula>NOT(ISERROR(SEARCH("dsoy jktdh; fo|ky;ksa esa iz;ksx gsrq fu%'kqYd",D2123)))</formula>
    </cfRule>
    <cfRule type="containsText" dxfId="1577" priority="775" stopIfTrue="1" operator="containsText" text="dsoy jktdh; fo|ky;ksa esa iz;ksx gsrq fu%'kqYd">
      <formula>NOT(ISERROR(SEARCH("dsoy jktdh; fo|ky;ksa esa iz;ksx gsrq fu%'kqYd",D2123)))</formula>
    </cfRule>
    <cfRule type="containsText" dxfId="1576" priority="776" stopIfTrue="1" operator="containsText" text="dsoy jktdh; fo|ky;ksa esa iz;ksx gsrq fu%'kqYd">
      <formula>NOT(ISERROR(SEARCH("dsoy jktdh; fo|ky;ksa esa iz;ksx gsrq fu%'kqYd",D2123)))</formula>
    </cfRule>
    <cfRule type="containsText" dxfId="1575" priority="777" stopIfTrue="1" operator="containsText" text="f'k{kk foHkkx jktLFkku">
      <formula>NOT(ISERROR(SEARCH("f'k{kk foHkkx jktLFkku",D2123)))</formula>
    </cfRule>
    <cfRule type="containsText" dxfId="1574" priority="778" stopIfTrue="1" operator="containsText" text="iw.kkZad">
      <formula>NOT(ISERROR(SEARCH("iw.kkZad",D2123)))</formula>
    </cfRule>
  </conditionalFormatting>
  <conditionalFormatting sqref="K2123 D2123:F2123 H2123:I2123">
    <cfRule type="cellIs" dxfId="1573" priority="772" operator="equal">
      <formula>0</formula>
    </cfRule>
    <cfRule type="containsText" dxfId="1572" priority="773" stopIfTrue="1" operator="containsText" text="false">
      <formula>NOT(ISERROR(SEARCH("false",D2123)))</formula>
    </cfRule>
  </conditionalFormatting>
  <conditionalFormatting sqref="K2123 D2123:F2123 H2123:I2123">
    <cfRule type="containsText" dxfId="1571" priority="771" stopIfTrue="1" operator="containsText" text="izk;ks-">
      <formula>NOT(ISERROR(SEARCH("izk;ks-",D2123)))</formula>
    </cfRule>
  </conditionalFormatting>
  <conditionalFormatting sqref="D2135:D2139">
    <cfRule type="cellIs" dxfId="1570" priority="770" stopIfTrue="1" operator="equal">
      <formula>0</formula>
    </cfRule>
  </conditionalFormatting>
  <conditionalFormatting sqref="D2135:D2139">
    <cfRule type="containsText" dxfId="1569" priority="765" stopIfTrue="1" operator="containsText" text="dsoy jktdh; fo|ky;ksa esa iz;ksx gsrq fu%'kqYd">
      <formula>NOT(ISERROR(SEARCH("dsoy jktdh; fo|ky;ksa esa iz;ksx gsrq fu%'kqYd",D2135)))</formula>
    </cfRule>
    <cfRule type="containsText" dxfId="1568" priority="766" stopIfTrue="1" operator="containsText" text="dsoy jktdh; fo|ky;ksa esa iz;ksx gsrq fu%'kqYd">
      <formula>NOT(ISERROR(SEARCH("dsoy jktdh; fo|ky;ksa esa iz;ksx gsrq fu%'kqYd",D2135)))</formula>
    </cfRule>
    <cfRule type="containsText" dxfId="1567" priority="767" stopIfTrue="1" operator="containsText" text="dsoy jktdh; fo|ky;ksa esa iz;ksx gsrq fu%'kqYd">
      <formula>NOT(ISERROR(SEARCH("dsoy jktdh; fo|ky;ksa esa iz;ksx gsrq fu%'kqYd",D2135)))</formula>
    </cfRule>
    <cfRule type="containsText" dxfId="1566" priority="768" stopIfTrue="1" operator="containsText" text="f'k{kk foHkkx jktLFkku">
      <formula>NOT(ISERROR(SEARCH("f'k{kk foHkkx jktLFkku",D2135)))</formula>
    </cfRule>
    <cfRule type="containsText" dxfId="1565" priority="769" stopIfTrue="1" operator="containsText" text="iw.kkZad">
      <formula>NOT(ISERROR(SEARCH("iw.kkZad",D2135)))</formula>
    </cfRule>
  </conditionalFormatting>
  <conditionalFormatting sqref="F2135:F2139">
    <cfRule type="cellIs" dxfId="1564" priority="764" stopIfTrue="1" operator="equal">
      <formula>0</formula>
    </cfRule>
  </conditionalFormatting>
  <conditionalFormatting sqref="F2135:F2139">
    <cfRule type="containsText" dxfId="1563" priority="759" stopIfTrue="1" operator="containsText" text="dsoy jktdh; fo|ky;ksa esa iz;ksx gsrq fu%'kqYd">
      <formula>NOT(ISERROR(SEARCH("dsoy jktdh; fo|ky;ksa esa iz;ksx gsrq fu%'kqYd",F2135)))</formula>
    </cfRule>
    <cfRule type="containsText" dxfId="1562" priority="760" stopIfTrue="1" operator="containsText" text="dsoy jktdh; fo|ky;ksa esa iz;ksx gsrq fu%'kqYd">
      <formula>NOT(ISERROR(SEARCH("dsoy jktdh; fo|ky;ksa esa iz;ksx gsrq fu%'kqYd",F2135)))</formula>
    </cfRule>
    <cfRule type="containsText" dxfId="1561" priority="761" stopIfTrue="1" operator="containsText" text="dsoy jktdh; fo|ky;ksa esa iz;ksx gsrq fu%'kqYd">
      <formula>NOT(ISERROR(SEARCH("dsoy jktdh; fo|ky;ksa esa iz;ksx gsrq fu%'kqYd",F2135)))</formula>
    </cfRule>
    <cfRule type="containsText" dxfId="1560" priority="762" stopIfTrue="1" operator="containsText" text="f'k{kk foHkkx jktLFkku">
      <formula>NOT(ISERROR(SEARCH("f'k{kk foHkkx jktLFkku",F2135)))</formula>
    </cfRule>
    <cfRule type="containsText" dxfId="1559" priority="763" stopIfTrue="1" operator="containsText" text="iw.kkZad">
      <formula>NOT(ISERROR(SEARCH("iw.kkZad",F2135)))</formula>
    </cfRule>
  </conditionalFormatting>
  <conditionalFormatting sqref="B2136:C2136">
    <cfRule type="cellIs" dxfId="1558" priority="752" stopIfTrue="1" operator="equal">
      <formula>0</formula>
    </cfRule>
  </conditionalFormatting>
  <conditionalFormatting sqref="B2136:C2136">
    <cfRule type="containsText" dxfId="1557" priority="747" stopIfTrue="1" operator="containsText" text="dsoy jktdh; fo|ky;ksa esa iz;ksx gsrq fu%'kqYd">
      <formula>NOT(ISERROR(SEARCH("dsoy jktdh; fo|ky;ksa esa iz;ksx gsrq fu%'kqYd",B2136)))</formula>
    </cfRule>
    <cfRule type="containsText" dxfId="1556" priority="748" stopIfTrue="1" operator="containsText" text="dsoy jktdh; fo|ky;ksa esa iz;ksx gsrq fu%'kqYd">
      <formula>NOT(ISERROR(SEARCH("dsoy jktdh; fo|ky;ksa esa iz;ksx gsrq fu%'kqYd",B2136)))</formula>
    </cfRule>
    <cfRule type="containsText" dxfId="1555" priority="749" stopIfTrue="1" operator="containsText" text="dsoy jktdh; fo|ky;ksa esa iz;ksx gsrq fu%'kqYd">
      <formula>NOT(ISERROR(SEARCH("dsoy jktdh; fo|ky;ksa esa iz;ksx gsrq fu%'kqYd",B2136)))</formula>
    </cfRule>
    <cfRule type="containsText" dxfId="1554" priority="750" stopIfTrue="1" operator="containsText" text="f'k{kk foHkkx jktLFkku">
      <formula>NOT(ISERROR(SEARCH("f'k{kk foHkkx jktLFkku",B2136)))</formula>
    </cfRule>
    <cfRule type="containsText" dxfId="1553" priority="751" stopIfTrue="1" operator="containsText" text="iw.kkZad">
      <formula>NOT(ISERROR(SEARCH("iw.kkZad",B2136)))</formula>
    </cfRule>
  </conditionalFormatting>
  <conditionalFormatting sqref="G2120:G2122">
    <cfRule type="expression" dxfId="1552" priority="746">
      <formula>is(error)</formula>
    </cfRule>
  </conditionalFormatting>
  <conditionalFormatting sqref="G2120:G2122">
    <cfRule type="cellIs" dxfId="1551" priority="745" operator="equal">
      <formula>0</formula>
    </cfRule>
  </conditionalFormatting>
  <conditionalFormatting sqref="G2120:G2122">
    <cfRule type="expression" dxfId="1550" priority="744">
      <formula>ISERROR(G2120)</formula>
    </cfRule>
  </conditionalFormatting>
  <conditionalFormatting sqref="K2120:K2122">
    <cfRule type="expression" dxfId="1549" priority="743">
      <formula>is(error)</formula>
    </cfRule>
  </conditionalFormatting>
  <conditionalFormatting sqref="K2120:K2122">
    <cfRule type="cellIs" dxfId="1548" priority="742" operator="equal">
      <formula>0</formula>
    </cfRule>
  </conditionalFormatting>
  <conditionalFormatting sqref="K2120:K2122">
    <cfRule type="expression" dxfId="1547" priority="741">
      <formula>ISERROR(K2120)</formula>
    </cfRule>
  </conditionalFormatting>
  <conditionalFormatting sqref="G2124">
    <cfRule type="expression" dxfId="1546" priority="740">
      <formula>is(error)</formula>
    </cfRule>
  </conditionalFormatting>
  <conditionalFormatting sqref="G2124">
    <cfRule type="cellIs" dxfId="1545" priority="739" operator="equal">
      <formula>0</formula>
    </cfRule>
  </conditionalFormatting>
  <conditionalFormatting sqref="G2124">
    <cfRule type="expression" dxfId="1544" priority="738">
      <formula>ISERROR(G2124)</formula>
    </cfRule>
  </conditionalFormatting>
  <conditionalFormatting sqref="K2124">
    <cfRule type="expression" dxfId="1543" priority="737">
      <formula>is(error)</formula>
    </cfRule>
  </conditionalFormatting>
  <conditionalFormatting sqref="K2124">
    <cfRule type="cellIs" dxfId="1542" priority="736" operator="equal">
      <formula>0</formula>
    </cfRule>
  </conditionalFormatting>
  <conditionalFormatting sqref="K2124">
    <cfRule type="expression" dxfId="1541" priority="735">
      <formula>ISERROR(K2124)</formula>
    </cfRule>
  </conditionalFormatting>
  <conditionalFormatting sqref="O2127:Q2127">
    <cfRule type="cellIs" dxfId="1540" priority="734" stopIfTrue="1" operator="equal">
      <formula>0</formula>
    </cfRule>
  </conditionalFormatting>
  <conditionalFormatting sqref="O2127:Q2127">
    <cfRule type="containsText" dxfId="1539" priority="729" stopIfTrue="1" operator="containsText" text="dsoy jktdh; fo|ky;ksa esa iz;ksx gsrq fu%'kqYd">
      <formula>NOT(ISERROR(SEARCH("dsoy jktdh; fo|ky;ksa esa iz;ksx gsrq fu%'kqYd",O2127)))</formula>
    </cfRule>
    <cfRule type="containsText" dxfId="1538" priority="730" stopIfTrue="1" operator="containsText" text="dsoy jktdh; fo|ky;ksa esa iz;ksx gsrq fu%'kqYd">
      <formula>NOT(ISERROR(SEARCH("dsoy jktdh; fo|ky;ksa esa iz;ksx gsrq fu%'kqYd",O2127)))</formula>
    </cfRule>
    <cfRule type="containsText" dxfId="1537" priority="731" stopIfTrue="1" operator="containsText" text="dsoy jktdh; fo|ky;ksa esa iz;ksx gsrq fu%'kqYd">
      <formula>NOT(ISERROR(SEARCH("dsoy jktdh; fo|ky;ksa esa iz;ksx gsrq fu%'kqYd",O2127)))</formula>
    </cfRule>
    <cfRule type="containsText" dxfId="1536" priority="732" stopIfTrue="1" operator="containsText" text="f'k{kk foHkkx jktLFkku">
      <formula>NOT(ISERROR(SEARCH("f'k{kk foHkkx jktLFkku",O2127)))</formula>
    </cfRule>
    <cfRule type="containsText" dxfId="1535" priority="733" stopIfTrue="1" operator="containsText" text="iw.kkZad">
      <formula>NOT(ISERROR(SEARCH("iw.kkZad",O2127)))</formula>
    </cfRule>
  </conditionalFormatting>
  <conditionalFormatting sqref="F2131">
    <cfRule type="cellIs" dxfId="1534" priority="698" stopIfTrue="1" operator="equal">
      <formula>0</formula>
    </cfRule>
  </conditionalFormatting>
  <conditionalFormatting sqref="F2131">
    <cfRule type="containsText" dxfId="1533" priority="693" stopIfTrue="1" operator="containsText" text="dsoy jktdh; fo|ky;ksa esa iz;ksx gsrq fu%'kqYd">
      <formula>NOT(ISERROR(SEARCH("dsoy jktdh; fo|ky;ksa esa iz;ksx gsrq fu%'kqYd",F2131)))</formula>
    </cfRule>
    <cfRule type="containsText" dxfId="1532" priority="694" stopIfTrue="1" operator="containsText" text="dsoy jktdh; fo|ky;ksa esa iz;ksx gsrq fu%'kqYd">
      <formula>NOT(ISERROR(SEARCH("dsoy jktdh; fo|ky;ksa esa iz;ksx gsrq fu%'kqYd",F2131)))</formula>
    </cfRule>
    <cfRule type="containsText" dxfId="1531" priority="695" stopIfTrue="1" operator="containsText" text="dsoy jktdh; fo|ky;ksa esa iz;ksx gsrq fu%'kqYd">
      <formula>NOT(ISERROR(SEARCH("dsoy jktdh; fo|ky;ksa esa iz;ksx gsrq fu%'kqYd",F2131)))</formula>
    </cfRule>
    <cfRule type="containsText" dxfId="1530" priority="696" stopIfTrue="1" operator="containsText" text="f'k{kk foHkkx jktLFkku">
      <formula>NOT(ISERROR(SEARCH("f'k{kk foHkkx jktLFkku",F2131)))</formula>
    </cfRule>
    <cfRule type="containsText" dxfId="1529" priority="697" stopIfTrue="1" operator="containsText" text="iw.kkZad">
      <formula>NOT(ISERROR(SEARCH("iw.kkZad",F2131)))</formula>
    </cfRule>
  </conditionalFormatting>
  <conditionalFormatting sqref="N2127:N2129">
    <cfRule type="cellIs" dxfId="1528" priority="716" stopIfTrue="1" operator="equal">
      <formula>0</formula>
    </cfRule>
  </conditionalFormatting>
  <conditionalFormatting sqref="N2127:N2129">
    <cfRule type="containsText" dxfId="1527" priority="711" stopIfTrue="1" operator="containsText" text="dsoy jktdh; fo|ky;ksa esa iz;ksx gsrq fu%'kqYd">
      <formula>NOT(ISERROR(SEARCH("dsoy jktdh; fo|ky;ksa esa iz;ksx gsrq fu%'kqYd",N2127)))</formula>
    </cfRule>
    <cfRule type="containsText" dxfId="1526" priority="712" stopIfTrue="1" operator="containsText" text="dsoy jktdh; fo|ky;ksa esa iz;ksx gsrq fu%'kqYd">
      <formula>NOT(ISERROR(SEARCH("dsoy jktdh; fo|ky;ksa esa iz;ksx gsrq fu%'kqYd",N2127)))</formula>
    </cfRule>
    <cfRule type="containsText" dxfId="1525" priority="713" stopIfTrue="1" operator="containsText" text="dsoy jktdh; fo|ky;ksa esa iz;ksx gsrq fu%'kqYd">
      <formula>NOT(ISERROR(SEARCH("dsoy jktdh; fo|ky;ksa esa iz;ksx gsrq fu%'kqYd",N2127)))</formula>
    </cfRule>
    <cfRule type="containsText" dxfId="1524" priority="714" stopIfTrue="1" operator="containsText" text="f'k{kk foHkkx jktLFkku">
      <formula>NOT(ISERROR(SEARCH("f'k{kk foHkkx jktLFkku",N2127)))</formula>
    </cfRule>
    <cfRule type="containsText" dxfId="1523" priority="715" stopIfTrue="1" operator="containsText" text="iw.kkZad">
      <formula>NOT(ISERROR(SEARCH("iw.kkZad",N2127)))</formula>
    </cfRule>
  </conditionalFormatting>
  <conditionalFormatting sqref="J2127:J2129">
    <cfRule type="cellIs" dxfId="1522" priority="710" stopIfTrue="1" operator="equal">
      <formula>0</formula>
    </cfRule>
  </conditionalFormatting>
  <conditionalFormatting sqref="J2127:J2129">
    <cfRule type="containsText" dxfId="1521" priority="705" stopIfTrue="1" operator="containsText" text="dsoy jktdh; fo|ky;ksa esa iz;ksx gsrq fu%'kqYd">
      <formula>NOT(ISERROR(SEARCH("dsoy jktdh; fo|ky;ksa esa iz;ksx gsrq fu%'kqYd",J2127)))</formula>
    </cfRule>
    <cfRule type="containsText" dxfId="1520" priority="706" stopIfTrue="1" operator="containsText" text="dsoy jktdh; fo|ky;ksa esa iz;ksx gsrq fu%'kqYd">
      <formula>NOT(ISERROR(SEARCH("dsoy jktdh; fo|ky;ksa esa iz;ksx gsrq fu%'kqYd",J2127)))</formula>
    </cfRule>
    <cfRule type="containsText" dxfId="1519" priority="707" stopIfTrue="1" operator="containsText" text="dsoy jktdh; fo|ky;ksa esa iz;ksx gsrq fu%'kqYd">
      <formula>NOT(ISERROR(SEARCH("dsoy jktdh; fo|ky;ksa esa iz;ksx gsrq fu%'kqYd",J2127)))</formula>
    </cfRule>
    <cfRule type="containsText" dxfId="1518" priority="708" stopIfTrue="1" operator="containsText" text="f'k{kk foHkkx jktLFkku">
      <formula>NOT(ISERROR(SEARCH("f'k{kk foHkkx jktLFkku",J2127)))</formula>
    </cfRule>
    <cfRule type="containsText" dxfId="1517" priority="709" stopIfTrue="1" operator="containsText" text="iw.kkZad">
      <formula>NOT(ISERROR(SEARCH("iw.kkZad",J2127)))</formula>
    </cfRule>
  </conditionalFormatting>
  <conditionalFormatting sqref="O2128:Q2128">
    <cfRule type="cellIs" dxfId="1516" priority="728" stopIfTrue="1" operator="equal">
      <formula>0</formula>
    </cfRule>
  </conditionalFormatting>
  <conditionalFormatting sqref="O2128:Q2128">
    <cfRule type="containsText" dxfId="1515" priority="723" stopIfTrue="1" operator="containsText" text="dsoy jktdh; fo|ky;ksa esa iz;ksx gsrq fu%'kqYd">
      <formula>NOT(ISERROR(SEARCH("dsoy jktdh; fo|ky;ksa esa iz;ksx gsrq fu%'kqYd",O2128)))</formula>
    </cfRule>
    <cfRule type="containsText" dxfId="1514" priority="724" stopIfTrue="1" operator="containsText" text="dsoy jktdh; fo|ky;ksa esa iz;ksx gsrq fu%'kqYd">
      <formula>NOT(ISERROR(SEARCH("dsoy jktdh; fo|ky;ksa esa iz;ksx gsrq fu%'kqYd",O2128)))</formula>
    </cfRule>
    <cfRule type="containsText" dxfId="1513" priority="725" stopIfTrue="1" operator="containsText" text="dsoy jktdh; fo|ky;ksa esa iz;ksx gsrq fu%'kqYd">
      <formula>NOT(ISERROR(SEARCH("dsoy jktdh; fo|ky;ksa esa iz;ksx gsrq fu%'kqYd",O2128)))</formula>
    </cfRule>
    <cfRule type="containsText" dxfId="1512" priority="726" stopIfTrue="1" operator="containsText" text="f'k{kk foHkkx jktLFkku">
      <formula>NOT(ISERROR(SEARCH("f'k{kk foHkkx jktLFkku",O2128)))</formula>
    </cfRule>
    <cfRule type="containsText" dxfId="1511" priority="727" stopIfTrue="1" operator="containsText" text="iw.kkZad">
      <formula>NOT(ISERROR(SEARCH("iw.kkZad",O2128)))</formula>
    </cfRule>
  </conditionalFormatting>
  <conditionalFormatting sqref="O2129:Q2129">
    <cfRule type="cellIs" dxfId="1510" priority="722" stopIfTrue="1" operator="equal">
      <formula>0</formula>
    </cfRule>
  </conditionalFormatting>
  <conditionalFormatting sqref="O2129:Q2129">
    <cfRule type="containsText" dxfId="1509" priority="717" stopIfTrue="1" operator="containsText" text="dsoy jktdh; fo|ky;ksa esa iz;ksx gsrq fu%'kqYd">
      <formula>NOT(ISERROR(SEARCH("dsoy jktdh; fo|ky;ksa esa iz;ksx gsrq fu%'kqYd",O2129)))</formula>
    </cfRule>
    <cfRule type="containsText" dxfId="1508" priority="718" stopIfTrue="1" operator="containsText" text="dsoy jktdh; fo|ky;ksa esa iz;ksx gsrq fu%'kqYd">
      <formula>NOT(ISERROR(SEARCH("dsoy jktdh; fo|ky;ksa esa iz;ksx gsrq fu%'kqYd",O2129)))</formula>
    </cfRule>
    <cfRule type="containsText" dxfId="1507" priority="719" stopIfTrue="1" operator="containsText" text="dsoy jktdh; fo|ky;ksa esa iz;ksx gsrq fu%'kqYd">
      <formula>NOT(ISERROR(SEARCH("dsoy jktdh; fo|ky;ksa esa iz;ksx gsrq fu%'kqYd",O2129)))</formula>
    </cfRule>
    <cfRule type="containsText" dxfId="1506" priority="720" stopIfTrue="1" operator="containsText" text="f'k{kk foHkkx jktLFkku">
      <formula>NOT(ISERROR(SEARCH("f'k{kk foHkkx jktLFkku",O2129)))</formula>
    </cfRule>
    <cfRule type="containsText" dxfId="1505" priority="721" stopIfTrue="1" operator="containsText" text="iw.kkZad">
      <formula>NOT(ISERROR(SEARCH("iw.kkZad",O2129)))</formula>
    </cfRule>
  </conditionalFormatting>
  <conditionalFormatting sqref="D2131">
    <cfRule type="cellIs" dxfId="1504" priority="704" stopIfTrue="1" operator="equal">
      <formula>0</formula>
    </cfRule>
  </conditionalFormatting>
  <conditionalFormatting sqref="D2131">
    <cfRule type="containsText" dxfId="1503" priority="699" stopIfTrue="1" operator="containsText" text="dsoy jktdh; fo|ky;ksa esa iz;ksx gsrq fu%'kqYd">
      <formula>NOT(ISERROR(SEARCH("dsoy jktdh; fo|ky;ksa esa iz;ksx gsrq fu%'kqYd",D2131)))</formula>
    </cfRule>
    <cfRule type="containsText" dxfId="1502" priority="700" stopIfTrue="1" operator="containsText" text="dsoy jktdh; fo|ky;ksa esa iz;ksx gsrq fu%'kqYd">
      <formula>NOT(ISERROR(SEARCH("dsoy jktdh; fo|ky;ksa esa iz;ksx gsrq fu%'kqYd",D2131)))</formula>
    </cfRule>
    <cfRule type="containsText" dxfId="1501" priority="701" stopIfTrue="1" operator="containsText" text="dsoy jktdh; fo|ky;ksa esa iz;ksx gsrq fu%'kqYd">
      <formula>NOT(ISERROR(SEARCH("dsoy jktdh; fo|ky;ksa esa iz;ksx gsrq fu%'kqYd",D2131)))</formula>
    </cfRule>
    <cfRule type="containsText" dxfId="1500" priority="702" stopIfTrue="1" operator="containsText" text="f'k{kk foHkkx jktLFkku">
      <formula>NOT(ISERROR(SEARCH("f'k{kk foHkkx jktLFkku",D2131)))</formula>
    </cfRule>
    <cfRule type="containsText" dxfId="1499" priority="703" stopIfTrue="1" operator="containsText" text="iw.kkZad">
      <formula>NOT(ISERROR(SEARCH("iw.kkZad",D2131)))</formula>
    </cfRule>
  </conditionalFormatting>
  <conditionalFormatting sqref="L2131">
    <cfRule type="cellIs" dxfId="1498" priority="692" stopIfTrue="1" operator="equal">
      <formula>0</formula>
    </cfRule>
  </conditionalFormatting>
  <conditionalFormatting sqref="L2131">
    <cfRule type="containsText" dxfId="1497" priority="687" stopIfTrue="1" operator="containsText" text="dsoy jktdh; fo|ky;ksa esa iz;ksx gsrq fu%'kqYd">
      <formula>NOT(ISERROR(SEARCH("dsoy jktdh; fo|ky;ksa esa iz;ksx gsrq fu%'kqYd",L2131)))</formula>
    </cfRule>
    <cfRule type="containsText" dxfId="1496" priority="688" stopIfTrue="1" operator="containsText" text="dsoy jktdh; fo|ky;ksa esa iz;ksx gsrq fu%'kqYd">
      <formula>NOT(ISERROR(SEARCH("dsoy jktdh; fo|ky;ksa esa iz;ksx gsrq fu%'kqYd",L2131)))</formula>
    </cfRule>
    <cfRule type="containsText" dxfId="1495" priority="689" stopIfTrue="1" operator="containsText" text="dsoy jktdh; fo|ky;ksa esa iz;ksx gsrq fu%'kqYd">
      <formula>NOT(ISERROR(SEARCH("dsoy jktdh; fo|ky;ksa esa iz;ksx gsrq fu%'kqYd",L2131)))</formula>
    </cfRule>
    <cfRule type="containsText" dxfId="1494" priority="690" stopIfTrue="1" operator="containsText" text="f'k{kk foHkkx jktLFkku">
      <formula>NOT(ISERROR(SEARCH("f'k{kk foHkkx jktLFkku",L2131)))</formula>
    </cfRule>
    <cfRule type="containsText" dxfId="1493" priority="691" stopIfTrue="1" operator="containsText" text="iw.kkZad">
      <formula>NOT(ISERROR(SEARCH("iw.kkZad",L2131)))</formula>
    </cfRule>
  </conditionalFormatting>
  <conditionalFormatting sqref="L2132">
    <cfRule type="cellIs" dxfId="1492" priority="686" stopIfTrue="1" operator="equal">
      <formula>0</formula>
    </cfRule>
  </conditionalFormatting>
  <conditionalFormatting sqref="L2132">
    <cfRule type="containsText" dxfId="1491" priority="681" stopIfTrue="1" operator="containsText" text="dsoy jktdh; fo|ky;ksa esa iz;ksx gsrq fu%'kqYd">
      <formula>NOT(ISERROR(SEARCH("dsoy jktdh; fo|ky;ksa esa iz;ksx gsrq fu%'kqYd",L2132)))</formula>
    </cfRule>
    <cfRule type="containsText" dxfId="1490" priority="682" stopIfTrue="1" operator="containsText" text="dsoy jktdh; fo|ky;ksa esa iz;ksx gsrq fu%'kqYd">
      <formula>NOT(ISERROR(SEARCH("dsoy jktdh; fo|ky;ksa esa iz;ksx gsrq fu%'kqYd",L2132)))</formula>
    </cfRule>
    <cfRule type="containsText" dxfId="1489" priority="683" stopIfTrue="1" operator="containsText" text="dsoy jktdh; fo|ky;ksa esa iz;ksx gsrq fu%'kqYd">
      <formula>NOT(ISERROR(SEARCH("dsoy jktdh; fo|ky;ksa esa iz;ksx gsrq fu%'kqYd",L2132)))</formula>
    </cfRule>
    <cfRule type="containsText" dxfId="1488" priority="684" stopIfTrue="1" operator="containsText" text="f'k{kk foHkkx jktLFkku">
      <formula>NOT(ISERROR(SEARCH("f'k{kk foHkkx jktLFkku",L2132)))</formula>
    </cfRule>
    <cfRule type="containsText" dxfId="1487" priority="685" stopIfTrue="1" operator="containsText" text="iw.kkZad">
      <formula>NOT(ISERROR(SEARCH("iw.kkZad",L2132)))</formula>
    </cfRule>
  </conditionalFormatting>
  <conditionalFormatting sqref="O2130">
    <cfRule type="cellIs" dxfId="1486" priority="680" stopIfTrue="1" operator="equal">
      <formula>0</formula>
    </cfRule>
  </conditionalFormatting>
  <conditionalFormatting sqref="O2130">
    <cfRule type="containsText" dxfId="1485" priority="675" stopIfTrue="1" operator="containsText" text="dsoy jktdh; fo|ky;ksa esa iz;ksx gsrq fu%'kqYd">
      <formula>NOT(ISERROR(SEARCH("dsoy jktdh; fo|ky;ksa esa iz;ksx gsrq fu%'kqYd",O2130)))</formula>
    </cfRule>
    <cfRule type="containsText" dxfId="1484" priority="676" stopIfTrue="1" operator="containsText" text="dsoy jktdh; fo|ky;ksa esa iz;ksx gsrq fu%'kqYd">
      <formula>NOT(ISERROR(SEARCH("dsoy jktdh; fo|ky;ksa esa iz;ksx gsrq fu%'kqYd",O2130)))</formula>
    </cfRule>
    <cfRule type="containsText" dxfId="1483" priority="677" stopIfTrue="1" operator="containsText" text="dsoy jktdh; fo|ky;ksa esa iz;ksx gsrq fu%'kqYd">
      <formula>NOT(ISERROR(SEARCH("dsoy jktdh; fo|ky;ksa esa iz;ksx gsrq fu%'kqYd",O2130)))</formula>
    </cfRule>
    <cfRule type="containsText" dxfId="1482" priority="678" stopIfTrue="1" operator="containsText" text="f'k{kk foHkkx jktLFkku">
      <formula>NOT(ISERROR(SEARCH("f'k{kk foHkkx jktLFkku",O2130)))</formula>
    </cfRule>
    <cfRule type="containsText" dxfId="1481" priority="679" stopIfTrue="1" operator="containsText" text="iw.kkZad">
      <formula>NOT(ISERROR(SEARCH("iw.kkZad",O2130)))</formula>
    </cfRule>
  </conditionalFormatting>
  <conditionalFormatting sqref="O2131">
    <cfRule type="cellIs" dxfId="1480" priority="674" stopIfTrue="1" operator="equal">
      <formula>0</formula>
    </cfRule>
  </conditionalFormatting>
  <conditionalFormatting sqref="O2131">
    <cfRule type="containsText" dxfId="1479" priority="669" stopIfTrue="1" operator="containsText" text="dsoy jktdh; fo|ky;ksa esa iz;ksx gsrq fu%'kqYd">
      <formula>NOT(ISERROR(SEARCH("dsoy jktdh; fo|ky;ksa esa iz;ksx gsrq fu%'kqYd",O2131)))</formula>
    </cfRule>
    <cfRule type="containsText" dxfId="1478" priority="670" stopIfTrue="1" operator="containsText" text="dsoy jktdh; fo|ky;ksa esa iz;ksx gsrq fu%'kqYd">
      <formula>NOT(ISERROR(SEARCH("dsoy jktdh; fo|ky;ksa esa iz;ksx gsrq fu%'kqYd",O2131)))</formula>
    </cfRule>
    <cfRule type="containsText" dxfId="1477" priority="671" stopIfTrue="1" operator="containsText" text="dsoy jktdh; fo|ky;ksa esa iz;ksx gsrq fu%'kqYd">
      <formula>NOT(ISERROR(SEARCH("dsoy jktdh; fo|ky;ksa esa iz;ksx gsrq fu%'kqYd",O2131)))</formula>
    </cfRule>
    <cfRule type="containsText" dxfId="1476" priority="672" stopIfTrue="1" operator="containsText" text="f'k{kk foHkkx jktLFkku">
      <formula>NOT(ISERROR(SEARCH("f'k{kk foHkkx jktLFkku",O2131)))</formula>
    </cfRule>
    <cfRule type="containsText" dxfId="1475" priority="673" stopIfTrue="1" operator="containsText" text="iw.kkZad">
      <formula>NOT(ISERROR(SEARCH("iw.kkZad",O2131)))</formula>
    </cfRule>
  </conditionalFormatting>
  <conditionalFormatting sqref="O2132">
    <cfRule type="cellIs" dxfId="1474" priority="668" stopIfTrue="1" operator="equal">
      <formula>0</formula>
    </cfRule>
  </conditionalFormatting>
  <conditionalFormatting sqref="O2132">
    <cfRule type="containsText" dxfId="1473" priority="663" stopIfTrue="1" operator="containsText" text="dsoy jktdh; fo|ky;ksa esa iz;ksx gsrq fu%'kqYd">
      <formula>NOT(ISERROR(SEARCH("dsoy jktdh; fo|ky;ksa esa iz;ksx gsrq fu%'kqYd",O2132)))</formula>
    </cfRule>
    <cfRule type="containsText" dxfId="1472" priority="664" stopIfTrue="1" operator="containsText" text="dsoy jktdh; fo|ky;ksa esa iz;ksx gsrq fu%'kqYd">
      <formula>NOT(ISERROR(SEARCH("dsoy jktdh; fo|ky;ksa esa iz;ksx gsrq fu%'kqYd",O2132)))</formula>
    </cfRule>
    <cfRule type="containsText" dxfId="1471" priority="665" stopIfTrue="1" operator="containsText" text="dsoy jktdh; fo|ky;ksa esa iz;ksx gsrq fu%'kqYd">
      <formula>NOT(ISERROR(SEARCH("dsoy jktdh; fo|ky;ksa esa iz;ksx gsrq fu%'kqYd",O2132)))</formula>
    </cfRule>
    <cfRule type="containsText" dxfId="1470" priority="666" stopIfTrue="1" operator="containsText" text="f'k{kk foHkkx jktLFkku">
      <formula>NOT(ISERROR(SEARCH("f'k{kk foHkkx jktLFkku",O2132)))</formula>
    </cfRule>
    <cfRule type="containsText" dxfId="1469" priority="667" stopIfTrue="1" operator="containsText" text="iw.kkZad">
      <formula>NOT(ISERROR(SEARCH("iw.kkZad",O2132)))</formula>
    </cfRule>
  </conditionalFormatting>
  <conditionalFormatting sqref="J2135:J2138">
    <cfRule type="cellIs" dxfId="1468" priority="662" stopIfTrue="1" operator="equal">
      <formula>0</formula>
    </cfRule>
  </conditionalFormatting>
  <conditionalFormatting sqref="J2135:J2138">
    <cfRule type="containsText" dxfId="1467" priority="657" stopIfTrue="1" operator="containsText" text="dsoy jktdh; fo|ky;ksa esa iz;ksx gsrq fu%'kqYd">
      <formula>NOT(ISERROR(SEARCH("dsoy jktdh; fo|ky;ksa esa iz;ksx gsrq fu%'kqYd",J2135)))</formula>
    </cfRule>
    <cfRule type="containsText" dxfId="1466" priority="658" stopIfTrue="1" operator="containsText" text="dsoy jktdh; fo|ky;ksa esa iz;ksx gsrq fu%'kqYd">
      <formula>NOT(ISERROR(SEARCH("dsoy jktdh; fo|ky;ksa esa iz;ksx gsrq fu%'kqYd",J2135)))</formula>
    </cfRule>
    <cfRule type="containsText" dxfId="1465" priority="659" stopIfTrue="1" operator="containsText" text="dsoy jktdh; fo|ky;ksa esa iz;ksx gsrq fu%'kqYd">
      <formula>NOT(ISERROR(SEARCH("dsoy jktdh; fo|ky;ksa esa iz;ksx gsrq fu%'kqYd",J2135)))</formula>
    </cfRule>
    <cfRule type="containsText" dxfId="1464" priority="660" stopIfTrue="1" operator="containsText" text="f'k{kk foHkkx jktLFkku">
      <formula>NOT(ISERROR(SEARCH("f'k{kk foHkkx jktLFkku",J2135)))</formula>
    </cfRule>
    <cfRule type="containsText" dxfId="1463" priority="661" stopIfTrue="1" operator="containsText" text="iw.kkZad">
      <formula>NOT(ISERROR(SEARCH("iw.kkZad",J2135)))</formula>
    </cfRule>
  </conditionalFormatting>
  <conditionalFormatting sqref="J2139">
    <cfRule type="cellIs" dxfId="1462" priority="656" stopIfTrue="1" operator="equal">
      <formula>0</formula>
    </cfRule>
  </conditionalFormatting>
  <conditionalFormatting sqref="J2139">
    <cfRule type="containsText" dxfId="1461" priority="651" stopIfTrue="1" operator="containsText" text="dsoy jktdh; fo|ky;ksa esa iz;ksx gsrq fu%'kqYd">
      <formula>NOT(ISERROR(SEARCH("dsoy jktdh; fo|ky;ksa esa iz;ksx gsrq fu%'kqYd",J2139)))</formula>
    </cfRule>
    <cfRule type="containsText" dxfId="1460" priority="652" stopIfTrue="1" operator="containsText" text="dsoy jktdh; fo|ky;ksa esa iz;ksx gsrq fu%'kqYd">
      <formula>NOT(ISERROR(SEARCH("dsoy jktdh; fo|ky;ksa esa iz;ksx gsrq fu%'kqYd",J2139)))</formula>
    </cfRule>
    <cfRule type="containsText" dxfId="1459" priority="653" stopIfTrue="1" operator="containsText" text="dsoy jktdh; fo|ky;ksa esa iz;ksx gsrq fu%'kqYd">
      <formula>NOT(ISERROR(SEARCH("dsoy jktdh; fo|ky;ksa esa iz;ksx gsrq fu%'kqYd",J2139)))</formula>
    </cfRule>
    <cfRule type="containsText" dxfId="1458" priority="654" stopIfTrue="1" operator="containsText" text="f'k{kk foHkkx jktLFkku">
      <formula>NOT(ISERROR(SEARCH("f'k{kk foHkkx jktLFkku",J2139)))</formula>
    </cfRule>
    <cfRule type="containsText" dxfId="1457" priority="655" stopIfTrue="1" operator="containsText" text="iw.kkZad">
      <formula>NOT(ISERROR(SEARCH("iw.kkZad",J2139)))</formula>
    </cfRule>
  </conditionalFormatting>
  <conditionalFormatting sqref="N2115">
    <cfRule type="cellIs" dxfId="1456" priority="650" stopIfTrue="1" operator="equal">
      <formula>0</formula>
    </cfRule>
  </conditionalFormatting>
  <conditionalFormatting sqref="N2115">
    <cfRule type="containsText" dxfId="1455" priority="645" stopIfTrue="1" operator="containsText" text="dsoy jktdh; fo|ky;ksa esa iz;ksx gsrq fu%'kqYd">
      <formula>NOT(ISERROR(SEARCH("dsoy jktdh; fo|ky;ksa esa iz;ksx gsrq fu%'kqYd",N2115)))</formula>
    </cfRule>
    <cfRule type="containsText" dxfId="1454" priority="646" stopIfTrue="1" operator="containsText" text="dsoy jktdh; fo|ky;ksa esa iz;ksx gsrq fu%'kqYd">
      <formula>NOT(ISERROR(SEARCH("dsoy jktdh; fo|ky;ksa esa iz;ksx gsrq fu%'kqYd",N2115)))</formula>
    </cfRule>
    <cfRule type="containsText" dxfId="1453" priority="647" stopIfTrue="1" operator="containsText" text="dsoy jktdh; fo|ky;ksa esa iz;ksx gsrq fu%'kqYd">
      <formula>NOT(ISERROR(SEARCH("dsoy jktdh; fo|ky;ksa esa iz;ksx gsrq fu%'kqYd",N2115)))</formula>
    </cfRule>
    <cfRule type="containsText" dxfId="1452" priority="648" stopIfTrue="1" operator="containsText" text="f'k{kk foHkkx jktLFkku">
      <formula>NOT(ISERROR(SEARCH("f'k{kk foHkkx jktLFkku",N2115)))</formula>
    </cfRule>
    <cfRule type="containsText" dxfId="1451" priority="649" stopIfTrue="1" operator="containsText" text="iw.kkZad">
      <formula>NOT(ISERROR(SEARCH("iw.kkZad",N2115)))</formula>
    </cfRule>
  </conditionalFormatting>
  <conditionalFormatting sqref="N2116">
    <cfRule type="cellIs" dxfId="1450" priority="644" stopIfTrue="1" operator="equal">
      <formula>0</formula>
    </cfRule>
  </conditionalFormatting>
  <conditionalFormatting sqref="N2116">
    <cfRule type="containsText" dxfId="1449" priority="639" stopIfTrue="1" operator="containsText" text="dsoy jktdh; fo|ky;ksa esa iz;ksx gsrq fu%'kqYd">
      <formula>NOT(ISERROR(SEARCH("dsoy jktdh; fo|ky;ksa esa iz;ksx gsrq fu%'kqYd",N2116)))</formula>
    </cfRule>
    <cfRule type="containsText" dxfId="1448" priority="640" stopIfTrue="1" operator="containsText" text="dsoy jktdh; fo|ky;ksa esa iz;ksx gsrq fu%'kqYd">
      <formula>NOT(ISERROR(SEARCH("dsoy jktdh; fo|ky;ksa esa iz;ksx gsrq fu%'kqYd",N2116)))</formula>
    </cfRule>
    <cfRule type="containsText" dxfId="1447" priority="641" stopIfTrue="1" operator="containsText" text="dsoy jktdh; fo|ky;ksa esa iz;ksx gsrq fu%'kqYd">
      <formula>NOT(ISERROR(SEARCH("dsoy jktdh; fo|ky;ksa esa iz;ksx gsrq fu%'kqYd",N2116)))</formula>
    </cfRule>
    <cfRule type="containsText" dxfId="1446" priority="642" stopIfTrue="1" operator="containsText" text="f'k{kk foHkkx jktLFkku">
      <formula>NOT(ISERROR(SEARCH("f'k{kk foHkkx jktLFkku",N2116)))</formula>
    </cfRule>
    <cfRule type="containsText" dxfId="1445" priority="643" stopIfTrue="1" operator="containsText" text="iw.kkZad">
      <formula>NOT(ISERROR(SEARCH("iw.kkZad",N2116)))</formula>
    </cfRule>
  </conditionalFormatting>
  <conditionalFormatting sqref="B2116:C2116">
    <cfRule type="cellIs" dxfId="1444" priority="638" stopIfTrue="1" operator="equal">
      <formula>0</formula>
    </cfRule>
  </conditionalFormatting>
  <conditionalFormatting sqref="B2116:C2116">
    <cfRule type="containsText" dxfId="1443" priority="633" stopIfTrue="1" operator="containsText" text="dsoy jktdh; fo|ky;ksa esa iz;ksx gsrq fu%'kqYd">
      <formula>NOT(ISERROR(SEARCH("dsoy jktdh; fo|ky;ksa esa iz;ksx gsrq fu%'kqYd",B2116)))</formula>
    </cfRule>
    <cfRule type="containsText" dxfId="1442" priority="634" stopIfTrue="1" operator="containsText" text="dsoy jktdh; fo|ky;ksa esa iz;ksx gsrq fu%'kqYd">
      <formula>NOT(ISERROR(SEARCH("dsoy jktdh; fo|ky;ksa esa iz;ksx gsrq fu%'kqYd",B2116)))</formula>
    </cfRule>
    <cfRule type="containsText" dxfId="1441" priority="635" stopIfTrue="1" operator="containsText" text="dsoy jktdh; fo|ky;ksa esa iz;ksx gsrq fu%'kqYd">
      <formula>NOT(ISERROR(SEARCH("dsoy jktdh; fo|ky;ksa esa iz;ksx gsrq fu%'kqYd",B2116)))</formula>
    </cfRule>
    <cfRule type="containsText" dxfId="1440" priority="636" stopIfTrue="1" operator="containsText" text="f'k{kk foHkkx jktLFkku">
      <formula>NOT(ISERROR(SEARCH("f'k{kk foHkkx jktLFkku",B2116)))</formula>
    </cfRule>
    <cfRule type="containsText" dxfId="1439" priority="637" stopIfTrue="1" operator="containsText" text="iw.kkZad">
      <formula>NOT(ISERROR(SEARCH("iw.kkZad",B2116)))</formula>
    </cfRule>
  </conditionalFormatting>
  <conditionalFormatting sqref="B2158:F2158 B2161:D2161 F2161 H2161 B2159:C2160 B2151:C2153 A2140:A2141 B2163:D2163 F2163 H2163 C2144:C2146 B2142:B2146 B2148:C2148 J2146 B2162">
    <cfRule type="cellIs" dxfId="1438" priority="632" stopIfTrue="1" operator="equal">
      <formula>0</formula>
    </cfRule>
  </conditionalFormatting>
  <conditionalFormatting sqref="B2158:F2158 B2161:D2161 F2161 H2161 B2159:C2160 B2151:C2153 A2140:A2141 B2163:D2163 F2163 H2163 C2144:C2146 B2142:B2146 B2148:C2148 J2146 B2162">
    <cfRule type="containsText" dxfId="1437" priority="627" stopIfTrue="1" operator="containsText" text="dsoy jktdh; fo|ky;ksa esa iz;ksx gsrq fu%'kqYd">
      <formula>NOT(ISERROR(SEARCH("dsoy jktdh; fo|ky;ksa esa iz;ksx gsrq fu%'kqYd",A2140)))</formula>
    </cfRule>
    <cfRule type="containsText" dxfId="1436" priority="628" stopIfTrue="1" operator="containsText" text="dsoy jktdh; fo|ky;ksa esa iz;ksx gsrq fu%'kqYd">
      <formula>NOT(ISERROR(SEARCH("dsoy jktdh; fo|ky;ksa esa iz;ksx gsrq fu%'kqYd",A2140)))</formula>
    </cfRule>
    <cfRule type="containsText" dxfId="1435" priority="629" stopIfTrue="1" operator="containsText" text="dsoy jktdh; fo|ky;ksa esa iz;ksx gsrq fu%'kqYd">
      <formula>NOT(ISERROR(SEARCH("dsoy jktdh; fo|ky;ksa esa iz;ksx gsrq fu%'kqYd",A2140)))</formula>
    </cfRule>
    <cfRule type="containsText" dxfId="1434" priority="630" stopIfTrue="1" operator="containsText" text="f'k{kk foHkkx jktLFkku">
      <formula>NOT(ISERROR(SEARCH("f'k{kk foHkkx jktLFkku",A2140)))</formula>
    </cfRule>
    <cfRule type="containsText" dxfId="1433" priority="631" stopIfTrue="1" operator="containsText" text="iw.kkZad">
      <formula>NOT(ISERROR(SEARCH("iw.kkZad",A2140)))</formula>
    </cfRule>
  </conditionalFormatting>
  <conditionalFormatting sqref="B2148:C2148">
    <cfRule type="cellIs" dxfId="1432" priority="625" operator="equal">
      <formula>0</formula>
    </cfRule>
    <cfRule type="containsText" dxfId="1431" priority="626" stopIfTrue="1" operator="containsText" text="false">
      <formula>NOT(ISERROR(SEARCH("false",B2148)))</formula>
    </cfRule>
  </conditionalFormatting>
  <conditionalFormatting sqref="H2166:H2170">
    <cfRule type="cellIs" dxfId="1430" priority="558" stopIfTrue="1" operator="equal">
      <formula>0</formula>
    </cfRule>
  </conditionalFormatting>
  <conditionalFormatting sqref="H2166:H2170">
    <cfRule type="containsText" dxfId="1429" priority="553" stopIfTrue="1" operator="containsText" text="dsoy jktdh; fo|ky;ksa esa iz;ksx gsrq fu%'kqYd">
      <formula>NOT(ISERROR(SEARCH("dsoy jktdh; fo|ky;ksa esa iz;ksx gsrq fu%'kqYd",H2166)))</formula>
    </cfRule>
    <cfRule type="containsText" dxfId="1428" priority="554" stopIfTrue="1" operator="containsText" text="dsoy jktdh; fo|ky;ksa esa iz;ksx gsrq fu%'kqYd">
      <formula>NOT(ISERROR(SEARCH("dsoy jktdh; fo|ky;ksa esa iz;ksx gsrq fu%'kqYd",H2166)))</formula>
    </cfRule>
    <cfRule type="containsText" dxfId="1427" priority="555" stopIfTrue="1" operator="containsText" text="dsoy jktdh; fo|ky;ksa esa iz;ksx gsrq fu%'kqYd">
      <formula>NOT(ISERROR(SEARCH("dsoy jktdh; fo|ky;ksa esa iz;ksx gsrq fu%'kqYd",H2166)))</formula>
    </cfRule>
    <cfRule type="containsText" dxfId="1426" priority="556" stopIfTrue="1" operator="containsText" text="f'k{kk foHkkx jktLFkku">
      <formula>NOT(ISERROR(SEARCH("f'k{kk foHkkx jktLFkku",H2166)))</formula>
    </cfRule>
    <cfRule type="containsText" dxfId="1425" priority="557" stopIfTrue="1" operator="containsText" text="iw.kkZad">
      <formula>NOT(ISERROR(SEARCH("iw.kkZad",H2166)))</formula>
    </cfRule>
  </conditionalFormatting>
  <conditionalFormatting sqref="D2159:F2159">
    <cfRule type="cellIs" dxfId="1424" priority="624" stopIfTrue="1" operator="equal">
      <formula>0</formula>
    </cfRule>
  </conditionalFormatting>
  <conditionalFormatting sqref="D2159:F2159">
    <cfRule type="containsText" dxfId="1423" priority="619" stopIfTrue="1" operator="containsText" text="dsoy jktdh; fo|ky;ksa esa iz;ksx gsrq fu%'kqYd">
      <formula>NOT(ISERROR(SEARCH("dsoy jktdh; fo|ky;ksa esa iz;ksx gsrq fu%'kqYd",D2159)))</formula>
    </cfRule>
    <cfRule type="containsText" dxfId="1422" priority="620" stopIfTrue="1" operator="containsText" text="dsoy jktdh; fo|ky;ksa esa iz;ksx gsrq fu%'kqYd">
      <formula>NOT(ISERROR(SEARCH("dsoy jktdh; fo|ky;ksa esa iz;ksx gsrq fu%'kqYd",D2159)))</formula>
    </cfRule>
    <cfRule type="containsText" dxfId="1421" priority="621" stopIfTrue="1" operator="containsText" text="dsoy jktdh; fo|ky;ksa esa iz;ksx gsrq fu%'kqYd">
      <formula>NOT(ISERROR(SEARCH("dsoy jktdh; fo|ky;ksa esa iz;ksx gsrq fu%'kqYd",D2159)))</formula>
    </cfRule>
    <cfRule type="containsText" dxfId="1420" priority="622" stopIfTrue="1" operator="containsText" text="f'k{kk foHkkx jktLFkku">
      <formula>NOT(ISERROR(SEARCH("f'k{kk foHkkx jktLFkku",D2159)))</formula>
    </cfRule>
    <cfRule type="containsText" dxfId="1419" priority="623" stopIfTrue="1" operator="containsText" text="iw.kkZad">
      <formula>NOT(ISERROR(SEARCH("iw.kkZad",D2159)))</formula>
    </cfRule>
  </conditionalFormatting>
  <conditionalFormatting sqref="D2160:F2160">
    <cfRule type="cellIs" dxfId="1418" priority="618" stopIfTrue="1" operator="equal">
      <formula>0</formula>
    </cfRule>
  </conditionalFormatting>
  <conditionalFormatting sqref="D2160:F2160">
    <cfRule type="containsText" dxfId="1417" priority="613" stopIfTrue="1" operator="containsText" text="dsoy jktdh; fo|ky;ksa esa iz;ksx gsrq fu%'kqYd">
      <formula>NOT(ISERROR(SEARCH("dsoy jktdh; fo|ky;ksa esa iz;ksx gsrq fu%'kqYd",D2160)))</formula>
    </cfRule>
    <cfRule type="containsText" dxfId="1416" priority="614" stopIfTrue="1" operator="containsText" text="dsoy jktdh; fo|ky;ksa esa iz;ksx gsrq fu%'kqYd">
      <formula>NOT(ISERROR(SEARCH("dsoy jktdh; fo|ky;ksa esa iz;ksx gsrq fu%'kqYd",D2160)))</formula>
    </cfRule>
    <cfRule type="containsText" dxfId="1415" priority="615" stopIfTrue="1" operator="containsText" text="dsoy jktdh; fo|ky;ksa esa iz;ksx gsrq fu%'kqYd">
      <formula>NOT(ISERROR(SEARCH("dsoy jktdh; fo|ky;ksa esa iz;ksx gsrq fu%'kqYd",D2160)))</formula>
    </cfRule>
    <cfRule type="containsText" dxfId="1414" priority="616" stopIfTrue="1" operator="containsText" text="f'k{kk foHkkx jktLFkku">
      <formula>NOT(ISERROR(SEARCH("f'k{kk foHkkx jktLFkku",D2160)))</formula>
    </cfRule>
    <cfRule type="containsText" dxfId="1413" priority="617" stopIfTrue="1" operator="containsText" text="iw.kkZad">
      <formula>NOT(ISERROR(SEARCH("iw.kkZad",D2160)))</formula>
    </cfRule>
  </conditionalFormatting>
  <conditionalFormatting sqref="L2161">
    <cfRule type="cellIs" dxfId="1412" priority="612" stopIfTrue="1" operator="equal">
      <formula>0</formula>
    </cfRule>
  </conditionalFormatting>
  <conditionalFormatting sqref="L2161">
    <cfRule type="containsText" dxfId="1411" priority="607" stopIfTrue="1" operator="containsText" text="dsoy jktdh; fo|ky;ksa esa iz;ksx gsrq fu%'kqYd">
      <formula>NOT(ISERROR(SEARCH("dsoy jktdh; fo|ky;ksa esa iz;ksx gsrq fu%'kqYd",L2161)))</formula>
    </cfRule>
    <cfRule type="containsText" dxfId="1410" priority="608" stopIfTrue="1" operator="containsText" text="dsoy jktdh; fo|ky;ksa esa iz;ksx gsrq fu%'kqYd">
      <formula>NOT(ISERROR(SEARCH("dsoy jktdh; fo|ky;ksa esa iz;ksx gsrq fu%'kqYd",L2161)))</formula>
    </cfRule>
    <cfRule type="containsText" dxfId="1409" priority="609" stopIfTrue="1" operator="containsText" text="dsoy jktdh; fo|ky;ksa esa iz;ksx gsrq fu%'kqYd">
      <formula>NOT(ISERROR(SEARCH("dsoy jktdh; fo|ky;ksa esa iz;ksx gsrq fu%'kqYd",L2161)))</formula>
    </cfRule>
    <cfRule type="containsText" dxfId="1408" priority="610" stopIfTrue="1" operator="containsText" text="f'k{kk foHkkx jktLFkku">
      <formula>NOT(ISERROR(SEARCH("f'k{kk foHkkx jktLFkku",L2161)))</formula>
    </cfRule>
    <cfRule type="containsText" dxfId="1407" priority="611" stopIfTrue="1" operator="containsText" text="iw.kkZad">
      <formula>NOT(ISERROR(SEARCH("iw.kkZad",L2161)))</formula>
    </cfRule>
  </conditionalFormatting>
  <conditionalFormatting sqref="H2162">
    <cfRule type="cellIs" dxfId="1406" priority="606" stopIfTrue="1" operator="equal">
      <formula>0</formula>
    </cfRule>
  </conditionalFormatting>
  <conditionalFormatting sqref="H2162">
    <cfRule type="containsText" dxfId="1405" priority="601" stopIfTrue="1" operator="containsText" text="dsoy jktdh; fo|ky;ksa esa iz;ksx gsrq fu%'kqYd">
      <formula>NOT(ISERROR(SEARCH("dsoy jktdh; fo|ky;ksa esa iz;ksx gsrq fu%'kqYd",H2162)))</formula>
    </cfRule>
    <cfRule type="containsText" dxfId="1404" priority="602" stopIfTrue="1" operator="containsText" text="dsoy jktdh; fo|ky;ksa esa iz;ksx gsrq fu%'kqYd">
      <formula>NOT(ISERROR(SEARCH("dsoy jktdh; fo|ky;ksa esa iz;ksx gsrq fu%'kqYd",H2162)))</formula>
    </cfRule>
    <cfRule type="containsText" dxfId="1403" priority="603" stopIfTrue="1" operator="containsText" text="dsoy jktdh; fo|ky;ksa esa iz;ksx gsrq fu%'kqYd">
      <formula>NOT(ISERROR(SEARCH("dsoy jktdh; fo|ky;ksa esa iz;ksx gsrq fu%'kqYd",H2162)))</formula>
    </cfRule>
    <cfRule type="containsText" dxfId="1402" priority="604" stopIfTrue="1" operator="containsText" text="f'k{kk foHkkx jktLFkku">
      <formula>NOT(ISERROR(SEARCH("f'k{kk foHkkx jktLFkku",H2162)))</formula>
    </cfRule>
    <cfRule type="containsText" dxfId="1401" priority="605" stopIfTrue="1" operator="containsText" text="iw.kkZad">
      <formula>NOT(ISERROR(SEARCH("iw.kkZad",H2162)))</formula>
    </cfRule>
  </conditionalFormatting>
  <conditionalFormatting sqref="C2155">
    <cfRule type="cellIs" dxfId="1400" priority="600" stopIfTrue="1" operator="equal">
      <formula>0</formula>
    </cfRule>
  </conditionalFormatting>
  <conditionalFormatting sqref="C2155">
    <cfRule type="containsText" dxfId="1399" priority="595" stopIfTrue="1" operator="containsText" text="dsoy jktdh; fo|ky;ksa esa iz;ksx gsrq fu%'kqYd">
      <formula>NOT(ISERROR(SEARCH("dsoy jktdh; fo|ky;ksa esa iz;ksx gsrq fu%'kqYd",C2155)))</formula>
    </cfRule>
    <cfRule type="containsText" dxfId="1398" priority="596" stopIfTrue="1" operator="containsText" text="dsoy jktdh; fo|ky;ksa esa iz;ksx gsrq fu%'kqYd">
      <formula>NOT(ISERROR(SEARCH("dsoy jktdh; fo|ky;ksa esa iz;ksx gsrq fu%'kqYd",C2155)))</formula>
    </cfRule>
    <cfRule type="containsText" dxfId="1397" priority="597" stopIfTrue="1" operator="containsText" text="dsoy jktdh; fo|ky;ksa esa iz;ksx gsrq fu%'kqYd">
      <formula>NOT(ISERROR(SEARCH("dsoy jktdh; fo|ky;ksa esa iz;ksx gsrq fu%'kqYd",C2155)))</formula>
    </cfRule>
    <cfRule type="containsText" dxfId="1396" priority="598" stopIfTrue="1" operator="containsText" text="f'k{kk foHkkx jktLFkku">
      <formula>NOT(ISERROR(SEARCH("f'k{kk foHkkx jktLFkku",C2155)))</formula>
    </cfRule>
    <cfRule type="containsText" dxfId="1395" priority="599" stopIfTrue="1" operator="containsText" text="iw.kkZad">
      <formula>NOT(ISERROR(SEARCH("iw.kkZad",C2155)))</formula>
    </cfRule>
  </conditionalFormatting>
  <conditionalFormatting sqref="B2154">
    <cfRule type="cellIs" dxfId="1394" priority="594" stopIfTrue="1" operator="equal">
      <formula>0</formula>
    </cfRule>
  </conditionalFormatting>
  <conditionalFormatting sqref="B2154">
    <cfRule type="containsText" dxfId="1393" priority="589" stopIfTrue="1" operator="containsText" text="dsoy jktdh; fo|ky;ksa esa iz;ksx gsrq fu%'kqYd">
      <formula>NOT(ISERROR(SEARCH("dsoy jktdh; fo|ky;ksa esa iz;ksx gsrq fu%'kqYd",B2154)))</formula>
    </cfRule>
    <cfRule type="containsText" dxfId="1392" priority="590" stopIfTrue="1" operator="containsText" text="dsoy jktdh; fo|ky;ksa esa iz;ksx gsrq fu%'kqYd">
      <formula>NOT(ISERROR(SEARCH("dsoy jktdh; fo|ky;ksa esa iz;ksx gsrq fu%'kqYd",B2154)))</formula>
    </cfRule>
    <cfRule type="containsText" dxfId="1391" priority="591" stopIfTrue="1" operator="containsText" text="dsoy jktdh; fo|ky;ksa esa iz;ksx gsrq fu%'kqYd">
      <formula>NOT(ISERROR(SEARCH("dsoy jktdh; fo|ky;ksa esa iz;ksx gsrq fu%'kqYd",B2154)))</formula>
    </cfRule>
    <cfRule type="containsText" dxfId="1390" priority="592" stopIfTrue="1" operator="containsText" text="f'k{kk foHkkx jktLFkku">
      <formula>NOT(ISERROR(SEARCH("f'k{kk foHkkx jktLFkku",B2154)))</formula>
    </cfRule>
    <cfRule type="containsText" dxfId="1389" priority="593" stopIfTrue="1" operator="containsText" text="iw.kkZad">
      <formula>NOT(ISERROR(SEARCH("iw.kkZad",B2154)))</formula>
    </cfRule>
  </conditionalFormatting>
  <conditionalFormatting sqref="K2150 D2150:F2150 H2150:I2150">
    <cfRule type="cellIs" dxfId="1388" priority="588" stopIfTrue="1" operator="equal">
      <formula>0</formula>
    </cfRule>
  </conditionalFormatting>
  <conditionalFormatting sqref="K2150 D2150:F2150 H2150:I2150">
    <cfRule type="containsText" dxfId="1387" priority="583" stopIfTrue="1" operator="containsText" text="dsoy jktdh; fo|ky;ksa esa iz;ksx gsrq fu%'kqYd">
      <formula>NOT(ISERROR(SEARCH("dsoy jktdh; fo|ky;ksa esa iz;ksx gsrq fu%'kqYd",D2150)))</formula>
    </cfRule>
    <cfRule type="containsText" dxfId="1386" priority="584" stopIfTrue="1" operator="containsText" text="dsoy jktdh; fo|ky;ksa esa iz;ksx gsrq fu%'kqYd">
      <formula>NOT(ISERROR(SEARCH("dsoy jktdh; fo|ky;ksa esa iz;ksx gsrq fu%'kqYd",D2150)))</formula>
    </cfRule>
    <cfRule type="containsText" dxfId="1385" priority="585" stopIfTrue="1" operator="containsText" text="dsoy jktdh; fo|ky;ksa esa iz;ksx gsrq fu%'kqYd">
      <formula>NOT(ISERROR(SEARCH("dsoy jktdh; fo|ky;ksa esa iz;ksx gsrq fu%'kqYd",D2150)))</formula>
    </cfRule>
    <cfRule type="containsText" dxfId="1384" priority="586" stopIfTrue="1" operator="containsText" text="f'k{kk foHkkx jktLFkku">
      <formula>NOT(ISERROR(SEARCH("f'k{kk foHkkx jktLFkku",D2150)))</formula>
    </cfRule>
    <cfRule type="containsText" dxfId="1383" priority="587" stopIfTrue="1" operator="containsText" text="iw.kkZad">
      <formula>NOT(ISERROR(SEARCH("iw.kkZad",D2150)))</formula>
    </cfRule>
  </conditionalFormatting>
  <conditionalFormatting sqref="K2150 D2150:F2150 H2150:I2150">
    <cfRule type="cellIs" dxfId="1382" priority="581" operator="equal">
      <formula>0</formula>
    </cfRule>
    <cfRule type="containsText" dxfId="1381" priority="582" stopIfTrue="1" operator="containsText" text="false">
      <formula>NOT(ISERROR(SEARCH("false",D2150)))</formula>
    </cfRule>
  </conditionalFormatting>
  <conditionalFormatting sqref="K2150 D2150:F2150 H2150:I2150">
    <cfRule type="containsText" dxfId="1380" priority="580" stopIfTrue="1" operator="containsText" text="izk;ks-">
      <formula>NOT(ISERROR(SEARCH("izk;ks-",D2150)))</formula>
    </cfRule>
  </conditionalFormatting>
  <conditionalFormatting sqref="K2154 D2154:F2154 H2154:I2154">
    <cfRule type="cellIs" dxfId="1379" priority="579" stopIfTrue="1" operator="equal">
      <formula>0</formula>
    </cfRule>
  </conditionalFormatting>
  <conditionalFormatting sqref="K2154 D2154:F2154 H2154:I2154">
    <cfRule type="containsText" dxfId="1378" priority="574" stopIfTrue="1" operator="containsText" text="dsoy jktdh; fo|ky;ksa esa iz;ksx gsrq fu%'kqYd">
      <formula>NOT(ISERROR(SEARCH("dsoy jktdh; fo|ky;ksa esa iz;ksx gsrq fu%'kqYd",D2154)))</formula>
    </cfRule>
    <cfRule type="containsText" dxfId="1377" priority="575" stopIfTrue="1" operator="containsText" text="dsoy jktdh; fo|ky;ksa esa iz;ksx gsrq fu%'kqYd">
      <formula>NOT(ISERROR(SEARCH("dsoy jktdh; fo|ky;ksa esa iz;ksx gsrq fu%'kqYd",D2154)))</formula>
    </cfRule>
    <cfRule type="containsText" dxfId="1376" priority="576" stopIfTrue="1" operator="containsText" text="dsoy jktdh; fo|ky;ksa esa iz;ksx gsrq fu%'kqYd">
      <formula>NOT(ISERROR(SEARCH("dsoy jktdh; fo|ky;ksa esa iz;ksx gsrq fu%'kqYd",D2154)))</formula>
    </cfRule>
    <cfRule type="containsText" dxfId="1375" priority="577" stopIfTrue="1" operator="containsText" text="f'k{kk foHkkx jktLFkku">
      <formula>NOT(ISERROR(SEARCH("f'k{kk foHkkx jktLFkku",D2154)))</formula>
    </cfRule>
    <cfRule type="containsText" dxfId="1374" priority="578" stopIfTrue="1" operator="containsText" text="iw.kkZad">
      <formula>NOT(ISERROR(SEARCH("iw.kkZad",D2154)))</formula>
    </cfRule>
  </conditionalFormatting>
  <conditionalFormatting sqref="K2154 D2154:F2154 H2154:I2154">
    <cfRule type="cellIs" dxfId="1373" priority="572" operator="equal">
      <formula>0</formula>
    </cfRule>
    <cfRule type="containsText" dxfId="1372" priority="573" stopIfTrue="1" operator="containsText" text="false">
      <formula>NOT(ISERROR(SEARCH("false",D2154)))</formula>
    </cfRule>
  </conditionalFormatting>
  <conditionalFormatting sqref="K2154 D2154:F2154 H2154:I2154">
    <cfRule type="containsText" dxfId="1371" priority="571" stopIfTrue="1" operator="containsText" text="izk;ks-">
      <formula>NOT(ISERROR(SEARCH("izk;ks-",D2154)))</formula>
    </cfRule>
  </conditionalFormatting>
  <conditionalFormatting sqref="D2166:D2170">
    <cfRule type="cellIs" dxfId="1370" priority="570" stopIfTrue="1" operator="equal">
      <formula>0</formula>
    </cfRule>
  </conditionalFormatting>
  <conditionalFormatting sqref="D2166:D2170">
    <cfRule type="containsText" dxfId="1369" priority="565" stopIfTrue="1" operator="containsText" text="dsoy jktdh; fo|ky;ksa esa iz;ksx gsrq fu%'kqYd">
      <formula>NOT(ISERROR(SEARCH("dsoy jktdh; fo|ky;ksa esa iz;ksx gsrq fu%'kqYd",D2166)))</formula>
    </cfRule>
    <cfRule type="containsText" dxfId="1368" priority="566" stopIfTrue="1" operator="containsText" text="dsoy jktdh; fo|ky;ksa esa iz;ksx gsrq fu%'kqYd">
      <formula>NOT(ISERROR(SEARCH("dsoy jktdh; fo|ky;ksa esa iz;ksx gsrq fu%'kqYd",D2166)))</formula>
    </cfRule>
    <cfRule type="containsText" dxfId="1367" priority="567" stopIfTrue="1" operator="containsText" text="dsoy jktdh; fo|ky;ksa esa iz;ksx gsrq fu%'kqYd">
      <formula>NOT(ISERROR(SEARCH("dsoy jktdh; fo|ky;ksa esa iz;ksx gsrq fu%'kqYd",D2166)))</formula>
    </cfRule>
    <cfRule type="containsText" dxfId="1366" priority="568" stopIfTrue="1" operator="containsText" text="f'k{kk foHkkx jktLFkku">
      <formula>NOT(ISERROR(SEARCH("f'k{kk foHkkx jktLFkku",D2166)))</formula>
    </cfRule>
    <cfRule type="containsText" dxfId="1365" priority="569" stopIfTrue="1" operator="containsText" text="iw.kkZad">
      <formula>NOT(ISERROR(SEARCH("iw.kkZad",D2166)))</formula>
    </cfRule>
  </conditionalFormatting>
  <conditionalFormatting sqref="F2166:F2170">
    <cfRule type="cellIs" dxfId="1364" priority="564" stopIfTrue="1" operator="equal">
      <formula>0</formula>
    </cfRule>
  </conditionalFormatting>
  <conditionalFormatting sqref="F2166:F2170">
    <cfRule type="containsText" dxfId="1363" priority="559" stopIfTrue="1" operator="containsText" text="dsoy jktdh; fo|ky;ksa esa iz;ksx gsrq fu%'kqYd">
      <formula>NOT(ISERROR(SEARCH("dsoy jktdh; fo|ky;ksa esa iz;ksx gsrq fu%'kqYd",F2166)))</formula>
    </cfRule>
    <cfRule type="containsText" dxfId="1362" priority="560" stopIfTrue="1" operator="containsText" text="dsoy jktdh; fo|ky;ksa esa iz;ksx gsrq fu%'kqYd">
      <formula>NOT(ISERROR(SEARCH("dsoy jktdh; fo|ky;ksa esa iz;ksx gsrq fu%'kqYd",F2166)))</formula>
    </cfRule>
    <cfRule type="containsText" dxfId="1361" priority="561" stopIfTrue="1" operator="containsText" text="dsoy jktdh; fo|ky;ksa esa iz;ksx gsrq fu%'kqYd">
      <formula>NOT(ISERROR(SEARCH("dsoy jktdh; fo|ky;ksa esa iz;ksx gsrq fu%'kqYd",F2166)))</formula>
    </cfRule>
    <cfRule type="containsText" dxfId="1360" priority="562" stopIfTrue="1" operator="containsText" text="f'k{kk foHkkx jktLFkku">
      <formula>NOT(ISERROR(SEARCH("f'k{kk foHkkx jktLFkku",F2166)))</formula>
    </cfRule>
    <cfRule type="containsText" dxfId="1359" priority="563" stopIfTrue="1" operator="containsText" text="iw.kkZad">
      <formula>NOT(ISERROR(SEARCH("iw.kkZad",F2166)))</formula>
    </cfRule>
  </conditionalFormatting>
  <conditionalFormatting sqref="B2167:C2167">
    <cfRule type="cellIs" dxfId="1358" priority="552" stopIfTrue="1" operator="equal">
      <formula>0</formula>
    </cfRule>
  </conditionalFormatting>
  <conditionalFormatting sqref="B2167:C2167">
    <cfRule type="containsText" dxfId="1357" priority="547" stopIfTrue="1" operator="containsText" text="dsoy jktdh; fo|ky;ksa esa iz;ksx gsrq fu%'kqYd">
      <formula>NOT(ISERROR(SEARCH("dsoy jktdh; fo|ky;ksa esa iz;ksx gsrq fu%'kqYd",B2167)))</formula>
    </cfRule>
    <cfRule type="containsText" dxfId="1356" priority="548" stopIfTrue="1" operator="containsText" text="dsoy jktdh; fo|ky;ksa esa iz;ksx gsrq fu%'kqYd">
      <formula>NOT(ISERROR(SEARCH("dsoy jktdh; fo|ky;ksa esa iz;ksx gsrq fu%'kqYd",B2167)))</formula>
    </cfRule>
    <cfRule type="containsText" dxfId="1355" priority="549" stopIfTrue="1" operator="containsText" text="dsoy jktdh; fo|ky;ksa esa iz;ksx gsrq fu%'kqYd">
      <formula>NOT(ISERROR(SEARCH("dsoy jktdh; fo|ky;ksa esa iz;ksx gsrq fu%'kqYd",B2167)))</formula>
    </cfRule>
    <cfRule type="containsText" dxfId="1354" priority="550" stopIfTrue="1" operator="containsText" text="f'k{kk foHkkx jktLFkku">
      <formula>NOT(ISERROR(SEARCH("f'k{kk foHkkx jktLFkku",B2167)))</formula>
    </cfRule>
    <cfRule type="containsText" dxfId="1353" priority="551" stopIfTrue="1" operator="containsText" text="iw.kkZad">
      <formula>NOT(ISERROR(SEARCH("iw.kkZad",B2167)))</formula>
    </cfRule>
  </conditionalFormatting>
  <conditionalFormatting sqref="G2151:G2153">
    <cfRule type="expression" dxfId="1352" priority="546">
      <formula>is(error)</formula>
    </cfRule>
  </conditionalFormatting>
  <conditionalFormatting sqref="G2151:G2153">
    <cfRule type="cellIs" dxfId="1351" priority="545" operator="equal">
      <formula>0</formula>
    </cfRule>
  </conditionalFormatting>
  <conditionalFormatting sqref="G2151:G2153">
    <cfRule type="expression" dxfId="1350" priority="544">
      <formula>ISERROR(G2151)</formula>
    </cfRule>
  </conditionalFormatting>
  <conditionalFormatting sqref="K2151:K2153">
    <cfRule type="expression" dxfId="1349" priority="543">
      <formula>is(error)</formula>
    </cfRule>
  </conditionalFormatting>
  <conditionalFormatting sqref="K2151:K2153">
    <cfRule type="cellIs" dxfId="1348" priority="542" operator="equal">
      <formula>0</formula>
    </cfRule>
  </conditionalFormatting>
  <conditionalFormatting sqref="K2151:K2153">
    <cfRule type="expression" dxfId="1347" priority="541">
      <formula>ISERROR(K2151)</formula>
    </cfRule>
  </conditionalFormatting>
  <conditionalFormatting sqref="G2155">
    <cfRule type="expression" dxfId="1346" priority="540">
      <formula>is(error)</formula>
    </cfRule>
  </conditionalFormatting>
  <conditionalFormatting sqref="G2155">
    <cfRule type="cellIs" dxfId="1345" priority="539" operator="equal">
      <formula>0</formula>
    </cfRule>
  </conditionalFormatting>
  <conditionalFormatting sqref="G2155">
    <cfRule type="expression" dxfId="1344" priority="538">
      <formula>ISERROR(G2155)</formula>
    </cfRule>
  </conditionalFormatting>
  <conditionalFormatting sqref="K2155">
    <cfRule type="expression" dxfId="1343" priority="537">
      <formula>is(error)</formula>
    </cfRule>
  </conditionalFormatting>
  <conditionalFormatting sqref="K2155">
    <cfRule type="cellIs" dxfId="1342" priority="536" operator="equal">
      <formula>0</formula>
    </cfRule>
  </conditionalFormatting>
  <conditionalFormatting sqref="K2155">
    <cfRule type="expression" dxfId="1341" priority="535">
      <formula>ISERROR(K2155)</formula>
    </cfRule>
  </conditionalFormatting>
  <conditionalFormatting sqref="O2158:Q2158">
    <cfRule type="cellIs" dxfId="1340" priority="534" stopIfTrue="1" operator="equal">
      <formula>0</formula>
    </cfRule>
  </conditionalFormatting>
  <conditionalFormatting sqref="O2158:Q2158">
    <cfRule type="containsText" dxfId="1339" priority="529" stopIfTrue="1" operator="containsText" text="dsoy jktdh; fo|ky;ksa esa iz;ksx gsrq fu%'kqYd">
      <formula>NOT(ISERROR(SEARCH("dsoy jktdh; fo|ky;ksa esa iz;ksx gsrq fu%'kqYd",O2158)))</formula>
    </cfRule>
    <cfRule type="containsText" dxfId="1338" priority="530" stopIfTrue="1" operator="containsText" text="dsoy jktdh; fo|ky;ksa esa iz;ksx gsrq fu%'kqYd">
      <formula>NOT(ISERROR(SEARCH("dsoy jktdh; fo|ky;ksa esa iz;ksx gsrq fu%'kqYd",O2158)))</formula>
    </cfRule>
    <cfRule type="containsText" dxfId="1337" priority="531" stopIfTrue="1" operator="containsText" text="dsoy jktdh; fo|ky;ksa esa iz;ksx gsrq fu%'kqYd">
      <formula>NOT(ISERROR(SEARCH("dsoy jktdh; fo|ky;ksa esa iz;ksx gsrq fu%'kqYd",O2158)))</formula>
    </cfRule>
    <cfRule type="containsText" dxfId="1336" priority="532" stopIfTrue="1" operator="containsText" text="f'k{kk foHkkx jktLFkku">
      <formula>NOT(ISERROR(SEARCH("f'k{kk foHkkx jktLFkku",O2158)))</formula>
    </cfRule>
    <cfRule type="containsText" dxfId="1335" priority="533" stopIfTrue="1" operator="containsText" text="iw.kkZad">
      <formula>NOT(ISERROR(SEARCH("iw.kkZad",O2158)))</formula>
    </cfRule>
  </conditionalFormatting>
  <conditionalFormatting sqref="F2162">
    <cfRule type="cellIs" dxfId="1334" priority="498" stopIfTrue="1" operator="equal">
      <formula>0</formula>
    </cfRule>
  </conditionalFormatting>
  <conditionalFormatting sqref="F2162">
    <cfRule type="containsText" dxfId="1333" priority="493" stopIfTrue="1" operator="containsText" text="dsoy jktdh; fo|ky;ksa esa iz;ksx gsrq fu%'kqYd">
      <formula>NOT(ISERROR(SEARCH("dsoy jktdh; fo|ky;ksa esa iz;ksx gsrq fu%'kqYd",F2162)))</formula>
    </cfRule>
    <cfRule type="containsText" dxfId="1332" priority="494" stopIfTrue="1" operator="containsText" text="dsoy jktdh; fo|ky;ksa esa iz;ksx gsrq fu%'kqYd">
      <formula>NOT(ISERROR(SEARCH("dsoy jktdh; fo|ky;ksa esa iz;ksx gsrq fu%'kqYd",F2162)))</formula>
    </cfRule>
    <cfRule type="containsText" dxfId="1331" priority="495" stopIfTrue="1" operator="containsText" text="dsoy jktdh; fo|ky;ksa esa iz;ksx gsrq fu%'kqYd">
      <formula>NOT(ISERROR(SEARCH("dsoy jktdh; fo|ky;ksa esa iz;ksx gsrq fu%'kqYd",F2162)))</formula>
    </cfRule>
    <cfRule type="containsText" dxfId="1330" priority="496" stopIfTrue="1" operator="containsText" text="f'k{kk foHkkx jktLFkku">
      <formula>NOT(ISERROR(SEARCH("f'k{kk foHkkx jktLFkku",F2162)))</formula>
    </cfRule>
    <cfRule type="containsText" dxfId="1329" priority="497" stopIfTrue="1" operator="containsText" text="iw.kkZad">
      <formula>NOT(ISERROR(SEARCH("iw.kkZad",F2162)))</formula>
    </cfRule>
  </conditionalFormatting>
  <conditionalFormatting sqref="N2158:N2160">
    <cfRule type="cellIs" dxfId="1328" priority="516" stopIfTrue="1" operator="equal">
      <formula>0</formula>
    </cfRule>
  </conditionalFormatting>
  <conditionalFormatting sqref="N2158:N2160">
    <cfRule type="containsText" dxfId="1327" priority="511" stopIfTrue="1" operator="containsText" text="dsoy jktdh; fo|ky;ksa esa iz;ksx gsrq fu%'kqYd">
      <formula>NOT(ISERROR(SEARCH("dsoy jktdh; fo|ky;ksa esa iz;ksx gsrq fu%'kqYd",N2158)))</formula>
    </cfRule>
    <cfRule type="containsText" dxfId="1326" priority="512" stopIfTrue="1" operator="containsText" text="dsoy jktdh; fo|ky;ksa esa iz;ksx gsrq fu%'kqYd">
      <formula>NOT(ISERROR(SEARCH("dsoy jktdh; fo|ky;ksa esa iz;ksx gsrq fu%'kqYd",N2158)))</formula>
    </cfRule>
    <cfRule type="containsText" dxfId="1325" priority="513" stopIfTrue="1" operator="containsText" text="dsoy jktdh; fo|ky;ksa esa iz;ksx gsrq fu%'kqYd">
      <formula>NOT(ISERROR(SEARCH("dsoy jktdh; fo|ky;ksa esa iz;ksx gsrq fu%'kqYd",N2158)))</formula>
    </cfRule>
    <cfRule type="containsText" dxfId="1324" priority="514" stopIfTrue="1" operator="containsText" text="f'k{kk foHkkx jktLFkku">
      <formula>NOT(ISERROR(SEARCH("f'k{kk foHkkx jktLFkku",N2158)))</formula>
    </cfRule>
    <cfRule type="containsText" dxfId="1323" priority="515" stopIfTrue="1" operator="containsText" text="iw.kkZad">
      <formula>NOT(ISERROR(SEARCH("iw.kkZad",N2158)))</formula>
    </cfRule>
  </conditionalFormatting>
  <conditionalFormatting sqref="J2158:J2160">
    <cfRule type="cellIs" dxfId="1322" priority="510" stopIfTrue="1" operator="equal">
      <formula>0</formula>
    </cfRule>
  </conditionalFormatting>
  <conditionalFormatting sqref="J2158:J2160">
    <cfRule type="containsText" dxfId="1321" priority="505" stopIfTrue="1" operator="containsText" text="dsoy jktdh; fo|ky;ksa esa iz;ksx gsrq fu%'kqYd">
      <formula>NOT(ISERROR(SEARCH("dsoy jktdh; fo|ky;ksa esa iz;ksx gsrq fu%'kqYd",J2158)))</formula>
    </cfRule>
    <cfRule type="containsText" dxfId="1320" priority="506" stopIfTrue="1" operator="containsText" text="dsoy jktdh; fo|ky;ksa esa iz;ksx gsrq fu%'kqYd">
      <formula>NOT(ISERROR(SEARCH("dsoy jktdh; fo|ky;ksa esa iz;ksx gsrq fu%'kqYd",J2158)))</formula>
    </cfRule>
    <cfRule type="containsText" dxfId="1319" priority="507" stopIfTrue="1" operator="containsText" text="dsoy jktdh; fo|ky;ksa esa iz;ksx gsrq fu%'kqYd">
      <formula>NOT(ISERROR(SEARCH("dsoy jktdh; fo|ky;ksa esa iz;ksx gsrq fu%'kqYd",J2158)))</formula>
    </cfRule>
    <cfRule type="containsText" dxfId="1318" priority="508" stopIfTrue="1" operator="containsText" text="f'k{kk foHkkx jktLFkku">
      <formula>NOT(ISERROR(SEARCH("f'k{kk foHkkx jktLFkku",J2158)))</formula>
    </cfRule>
    <cfRule type="containsText" dxfId="1317" priority="509" stopIfTrue="1" operator="containsText" text="iw.kkZad">
      <formula>NOT(ISERROR(SEARCH("iw.kkZad",J2158)))</formula>
    </cfRule>
  </conditionalFormatting>
  <conditionalFormatting sqref="O2159:Q2159">
    <cfRule type="cellIs" dxfId="1316" priority="528" stopIfTrue="1" operator="equal">
      <formula>0</formula>
    </cfRule>
  </conditionalFormatting>
  <conditionalFormatting sqref="O2159:Q2159">
    <cfRule type="containsText" dxfId="1315" priority="523" stopIfTrue="1" operator="containsText" text="dsoy jktdh; fo|ky;ksa esa iz;ksx gsrq fu%'kqYd">
      <formula>NOT(ISERROR(SEARCH("dsoy jktdh; fo|ky;ksa esa iz;ksx gsrq fu%'kqYd",O2159)))</formula>
    </cfRule>
    <cfRule type="containsText" dxfId="1314" priority="524" stopIfTrue="1" operator="containsText" text="dsoy jktdh; fo|ky;ksa esa iz;ksx gsrq fu%'kqYd">
      <formula>NOT(ISERROR(SEARCH("dsoy jktdh; fo|ky;ksa esa iz;ksx gsrq fu%'kqYd",O2159)))</formula>
    </cfRule>
    <cfRule type="containsText" dxfId="1313" priority="525" stopIfTrue="1" operator="containsText" text="dsoy jktdh; fo|ky;ksa esa iz;ksx gsrq fu%'kqYd">
      <formula>NOT(ISERROR(SEARCH("dsoy jktdh; fo|ky;ksa esa iz;ksx gsrq fu%'kqYd",O2159)))</formula>
    </cfRule>
    <cfRule type="containsText" dxfId="1312" priority="526" stopIfTrue="1" operator="containsText" text="f'k{kk foHkkx jktLFkku">
      <formula>NOT(ISERROR(SEARCH("f'k{kk foHkkx jktLFkku",O2159)))</formula>
    </cfRule>
    <cfRule type="containsText" dxfId="1311" priority="527" stopIfTrue="1" operator="containsText" text="iw.kkZad">
      <formula>NOT(ISERROR(SEARCH("iw.kkZad",O2159)))</formula>
    </cfRule>
  </conditionalFormatting>
  <conditionalFormatting sqref="O2160:Q2160">
    <cfRule type="cellIs" dxfId="1310" priority="522" stopIfTrue="1" operator="equal">
      <formula>0</formula>
    </cfRule>
  </conditionalFormatting>
  <conditionalFormatting sqref="O2160:Q2160">
    <cfRule type="containsText" dxfId="1309" priority="517" stopIfTrue="1" operator="containsText" text="dsoy jktdh; fo|ky;ksa esa iz;ksx gsrq fu%'kqYd">
      <formula>NOT(ISERROR(SEARCH("dsoy jktdh; fo|ky;ksa esa iz;ksx gsrq fu%'kqYd",O2160)))</formula>
    </cfRule>
    <cfRule type="containsText" dxfId="1308" priority="518" stopIfTrue="1" operator="containsText" text="dsoy jktdh; fo|ky;ksa esa iz;ksx gsrq fu%'kqYd">
      <formula>NOT(ISERROR(SEARCH("dsoy jktdh; fo|ky;ksa esa iz;ksx gsrq fu%'kqYd",O2160)))</formula>
    </cfRule>
    <cfRule type="containsText" dxfId="1307" priority="519" stopIfTrue="1" operator="containsText" text="dsoy jktdh; fo|ky;ksa esa iz;ksx gsrq fu%'kqYd">
      <formula>NOT(ISERROR(SEARCH("dsoy jktdh; fo|ky;ksa esa iz;ksx gsrq fu%'kqYd",O2160)))</formula>
    </cfRule>
    <cfRule type="containsText" dxfId="1306" priority="520" stopIfTrue="1" operator="containsText" text="f'k{kk foHkkx jktLFkku">
      <formula>NOT(ISERROR(SEARCH("f'k{kk foHkkx jktLFkku",O2160)))</formula>
    </cfRule>
    <cfRule type="containsText" dxfId="1305" priority="521" stopIfTrue="1" operator="containsText" text="iw.kkZad">
      <formula>NOT(ISERROR(SEARCH("iw.kkZad",O2160)))</formula>
    </cfRule>
  </conditionalFormatting>
  <conditionalFormatting sqref="D2162">
    <cfRule type="cellIs" dxfId="1304" priority="504" stopIfTrue="1" operator="equal">
      <formula>0</formula>
    </cfRule>
  </conditionalFormatting>
  <conditionalFormatting sqref="D2162">
    <cfRule type="containsText" dxfId="1303" priority="499" stopIfTrue="1" operator="containsText" text="dsoy jktdh; fo|ky;ksa esa iz;ksx gsrq fu%'kqYd">
      <formula>NOT(ISERROR(SEARCH("dsoy jktdh; fo|ky;ksa esa iz;ksx gsrq fu%'kqYd",D2162)))</formula>
    </cfRule>
    <cfRule type="containsText" dxfId="1302" priority="500" stopIfTrue="1" operator="containsText" text="dsoy jktdh; fo|ky;ksa esa iz;ksx gsrq fu%'kqYd">
      <formula>NOT(ISERROR(SEARCH("dsoy jktdh; fo|ky;ksa esa iz;ksx gsrq fu%'kqYd",D2162)))</formula>
    </cfRule>
    <cfRule type="containsText" dxfId="1301" priority="501" stopIfTrue="1" operator="containsText" text="dsoy jktdh; fo|ky;ksa esa iz;ksx gsrq fu%'kqYd">
      <formula>NOT(ISERROR(SEARCH("dsoy jktdh; fo|ky;ksa esa iz;ksx gsrq fu%'kqYd",D2162)))</formula>
    </cfRule>
    <cfRule type="containsText" dxfId="1300" priority="502" stopIfTrue="1" operator="containsText" text="f'k{kk foHkkx jktLFkku">
      <formula>NOT(ISERROR(SEARCH("f'k{kk foHkkx jktLFkku",D2162)))</formula>
    </cfRule>
    <cfRule type="containsText" dxfId="1299" priority="503" stopIfTrue="1" operator="containsText" text="iw.kkZad">
      <formula>NOT(ISERROR(SEARCH("iw.kkZad",D2162)))</formula>
    </cfRule>
  </conditionalFormatting>
  <conditionalFormatting sqref="L2162">
    <cfRule type="cellIs" dxfId="1298" priority="492" stopIfTrue="1" operator="equal">
      <formula>0</formula>
    </cfRule>
  </conditionalFormatting>
  <conditionalFormatting sqref="L2162">
    <cfRule type="containsText" dxfId="1297" priority="487" stopIfTrue="1" operator="containsText" text="dsoy jktdh; fo|ky;ksa esa iz;ksx gsrq fu%'kqYd">
      <formula>NOT(ISERROR(SEARCH("dsoy jktdh; fo|ky;ksa esa iz;ksx gsrq fu%'kqYd",L2162)))</formula>
    </cfRule>
    <cfRule type="containsText" dxfId="1296" priority="488" stopIfTrue="1" operator="containsText" text="dsoy jktdh; fo|ky;ksa esa iz;ksx gsrq fu%'kqYd">
      <formula>NOT(ISERROR(SEARCH("dsoy jktdh; fo|ky;ksa esa iz;ksx gsrq fu%'kqYd",L2162)))</formula>
    </cfRule>
    <cfRule type="containsText" dxfId="1295" priority="489" stopIfTrue="1" operator="containsText" text="dsoy jktdh; fo|ky;ksa esa iz;ksx gsrq fu%'kqYd">
      <formula>NOT(ISERROR(SEARCH("dsoy jktdh; fo|ky;ksa esa iz;ksx gsrq fu%'kqYd",L2162)))</formula>
    </cfRule>
    <cfRule type="containsText" dxfId="1294" priority="490" stopIfTrue="1" operator="containsText" text="f'k{kk foHkkx jktLFkku">
      <formula>NOT(ISERROR(SEARCH("f'k{kk foHkkx jktLFkku",L2162)))</formula>
    </cfRule>
    <cfRule type="containsText" dxfId="1293" priority="491" stopIfTrue="1" operator="containsText" text="iw.kkZad">
      <formula>NOT(ISERROR(SEARCH("iw.kkZad",L2162)))</formula>
    </cfRule>
  </conditionalFormatting>
  <conditionalFormatting sqref="L2163">
    <cfRule type="cellIs" dxfId="1292" priority="486" stopIfTrue="1" operator="equal">
      <formula>0</formula>
    </cfRule>
  </conditionalFormatting>
  <conditionalFormatting sqref="L2163">
    <cfRule type="containsText" dxfId="1291" priority="481" stopIfTrue="1" operator="containsText" text="dsoy jktdh; fo|ky;ksa esa iz;ksx gsrq fu%'kqYd">
      <formula>NOT(ISERROR(SEARCH("dsoy jktdh; fo|ky;ksa esa iz;ksx gsrq fu%'kqYd",L2163)))</formula>
    </cfRule>
    <cfRule type="containsText" dxfId="1290" priority="482" stopIfTrue="1" operator="containsText" text="dsoy jktdh; fo|ky;ksa esa iz;ksx gsrq fu%'kqYd">
      <formula>NOT(ISERROR(SEARCH("dsoy jktdh; fo|ky;ksa esa iz;ksx gsrq fu%'kqYd",L2163)))</formula>
    </cfRule>
    <cfRule type="containsText" dxfId="1289" priority="483" stopIfTrue="1" operator="containsText" text="dsoy jktdh; fo|ky;ksa esa iz;ksx gsrq fu%'kqYd">
      <formula>NOT(ISERROR(SEARCH("dsoy jktdh; fo|ky;ksa esa iz;ksx gsrq fu%'kqYd",L2163)))</formula>
    </cfRule>
    <cfRule type="containsText" dxfId="1288" priority="484" stopIfTrue="1" operator="containsText" text="f'k{kk foHkkx jktLFkku">
      <formula>NOT(ISERROR(SEARCH("f'k{kk foHkkx jktLFkku",L2163)))</formula>
    </cfRule>
    <cfRule type="containsText" dxfId="1287" priority="485" stopIfTrue="1" operator="containsText" text="iw.kkZad">
      <formula>NOT(ISERROR(SEARCH("iw.kkZad",L2163)))</formula>
    </cfRule>
  </conditionalFormatting>
  <conditionalFormatting sqref="O2161">
    <cfRule type="cellIs" dxfId="1286" priority="480" stopIfTrue="1" operator="equal">
      <formula>0</formula>
    </cfRule>
  </conditionalFormatting>
  <conditionalFormatting sqref="O2161">
    <cfRule type="containsText" dxfId="1285" priority="475" stopIfTrue="1" operator="containsText" text="dsoy jktdh; fo|ky;ksa esa iz;ksx gsrq fu%'kqYd">
      <formula>NOT(ISERROR(SEARCH("dsoy jktdh; fo|ky;ksa esa iz;ksx gsrq fu%'kqYd",O2161)))</formula>
    </cfRule>
    <cfRule type="containsText" dxfId="1284" priority="476" stopIfTrue="1" operator="containsText" text="dsoy jktdh; fo|ky;ksa esa iz;ksx gsrq fu%'kqYd">
      <formula>NOT(ISERROR(SEARCH("dsoy jktdh; fo|ky;ksa esa iz;ksx gsrq fu%'kqYd",O2161)))</formula>
    </cfRule>
    <cfRule type="containsText" dxfId="1283" priority="477" stopIfTrue="1" operator="containsText" text="dsoy jktdh; fo|ky;ksa esa iz;ksx gsrq fu%'kqYd">
      <formula>NOT(ISERROR(SEARCH("dsoy jktdh; fo|ky;ksa esa iz;ksx gsrq fu%'kqYd",O2161)))</formula>
    </cfRule>
    <cfRule type="containsText" dxfId="1282" priority="478" stopIfTrue="1" operator="containsText" text="f'k{kk foHkkx jktLFkku">
      <formula>NOT(ISERROR(SEARCH("f'k{kk foHkkx jktLFkku",O2161)))</formula>
    </cfRule>
    <cfRule type="containsText" dxfId="1281" priority="479" stopIfTrue="1" operator="containsText" text="iw.kkZad">
      <formula>NOT(ISERROR(SEARCH("iw.kkZad",O2161)))</formula>
    </cfRule>
  </conditionalFormatting>
  <conditionalFormatting sqref="O2162">
    <cfRule type="cellIs" dxfId="1280" priority="474" stopIfTrue="1" operator="equal">
      <formula>0</formula>
    </cfRule>
  </conditionalFormatting>
  <conditionalFormatting sqref="O2162">
    <cfRule type="containsText" dxfId="1279" priority="469" stopIfTrue="1" operator="containsText" text="dsoy jktdh; fo|ky;ksa esa iz;ksx gsrq fu%'kqYd">
      <formula>NOT(ISERROR(SEARCH("dsoy jktdh; fo|ky;ksa esa iz;ksx gsrq fu%'kqYd",O2162)))</formula>
    </cfRule>
    <cfRule type="containsText" dxfId="1278" priority="470" stopIfTrue="1" operator="containsText" text="dsoy jktdh; fo|ky;ksa esa iz;ksx gsrq fu%'kqYd">
      <formula>NOT(ISERROR(SEARCH("dsoy jktdh; fo|ky;ksa esa iz;ksx gsrq fu%'kqYd",O2162)))</formula>
    </cfRule>
    <cfRule type="containsText" dxfId="1277" priority="471" stopIfTrue="1" operator="containsText" text="dsoy jktdh; fo|ky;ksa esa iz;ksx gsrq fu%'kqYd">
      <formula>NOT(ISERROR(SEARCH("dsoy jktdh; fo|ky;ksa esa iz;ksx gsrq fu%'kqYd",O2162)))</formula>
    </cfRule>
    <cfRule type="containsText" dxfId="1276" priority="472" stopIfTrue="1" operator="containsText" text="f'k{kk foHkkx jktLFkku">
      <formula>NOT(ISERROR(SEARCH("f'k{kk foHkkx jktLFkku",O2162)))</formula>
    </cfRule>
    <cfRule type="containsText" dxfId="1275" priority="473" stopIfTrue="1" operator="containsText" text="iw.kkZad">
      <formula>NOT(ISERROR(SEARCH("iw.kkZad",O2162)))</formula>
    </cfRule>
  </conditionalFormatting>
  <conditionalFormatting sqref="O2163">
    <cfRule type="cellIs" dxfId="1274" priority="468" stopIfTrue="1" operator="equal">
      <formula>0</formula>
    </cfRule>
  </conditionalFormatting>
  <conditionalFormatting sqref="O2163">
    <cfRule type="containsText" dxfId="1273" priority="463" stopIfTrue="1" operator="containsText" text="dsoy jktdh; fo|ky;ksa esa iz;ksx gsrq fu%'kqYd">
      <formula>NOT(ISERROR(SEARCH("dsoy jktdh; fo|ky;ksa esa iz;ksx gsrq fu%'kqYd",O2163)))</formula>
    </cfRule>
    <cfRule type="containsText" dxfId="1272" priority="464" stopIfTrue="1" operator="containsText" text="dsoy jktdh; fo|ky;ksa esa iz;ksx gsrq fu%'kqYd">
      <formula>NOT(ISERROR(SEARCH("dsoy jktdh; fo|ky;ksa esa iz;ksx gsrq fu%'kqYd",O2163)))</formula>
    </cfRule>
    <cfRule type="containsText" dxfId="1271" priority="465" stopIfTrue="1" operator="containsText" text="dsoy jktdh; fo|ky;ksa esa iz;ksx gsrq fu%'kqYd">
      <formula>NOT(ISERROR(SEARCH("dsoy jktdh; fo|ky;ksa esa iz;ksx gsrq fu%'kqYd",O2163)))</formula>
    </cfRule>
    <cfRule type="containsText" dxfId="1270" priority="466" stopIfTrue="1" operator="containsText" text="f'k{kk foHkkx jktLFkku">
      <formula>NOT(ISERROR(SEARCH("f'k{kk foHkkx jktLFkku",O2163)))</formula>
    </cfRule>
    <cfRule type="containsText" dxfId="1269" priority="467" stopIfTrue="1" operator="containsText" text="iw.kkZad">
      <formula>NOT(ISERROR(SEARCH("iw.kkZad",O2163)))</formula>
    </cfRule>
  </conditionalFormatting>
  <conditionalFormatting sqref="J2166:J2169">
    <cfRule type="cellIs" dxfId="1268" priority="462" stopIfTrue="1" operator="equal">
      <formula>0</formula>
    </cfRule>
  </conditionalFormatting>
  <conditionalFormatting sqref="J2166:J2169">
    <cfRule type="containsText" dxfId="1267" priority="457" stopIfTrue="1" operator="containsText" text="dsoy jktdh; fo|ky;ksa esa iz;ksx gsrq fu%'kqYd">
      <formula>NOT(ISERROR(SEARCH("dsoy jktdh; fo|ky;ksa esa iz;ksx gsrq fu%'kqYd",J2166)))</formula>
    </cfRule>
    <cfRule type="containsText" dxfId="1266" priority="458" stopIfTrue="1" operator="containsText" text="dsoy jktdh; fo|ky;ksa esa iz;ksx gsrq fu%'kqYd">
      <formula>NOT(ISERROR(SEARCH("dsoy jktdh; fo|ky;ksa esa iz;ksx gsrq fu%'kqYd",J2166)))</formula>
    </cfRule>
    <cfRule type="containsText" dxfId="1265" priority="459" stopIfTrue="1" operator="containsText" text="dsoy jktdh; fo|ky;ksa esa iz;ksx gsrq fu%'kqYd">
      <formula>NOT(ISERROR(SEARCH("dsoy jktdh; fo|ky;ksa esa iz;ksx gsrq fu%'kqYd",J2166)))</formula>
    </cfRule>
    <cfRule type="containsText" dxfId="1264" priority="460" stopIfTrue="1" operator="containsText" text="f'k{kk foHkkx jktLFkku">
      <formula>NOT(ISERROR(SEARCH("f'k{kk foHkkx jktLFkku",J2166)))</formula>
    </cfRule>
    <cfRule type="containsText" dxfId="1263" priority="461" stopIfTrue="1" operator="containsText" text="iw.kkZad">
      <formula>NOT(ISERROR(SEARCH("iw.kkZad",J2166)))</formula>
    </cfRule>
  </conditionalFormatting>
  <conditionalFormatting sqref="J2170">
    <cfRule type="cellIs" dxfId="1262" priority="456" stopIfTrue="1" operator="equal">
      <formula>0</formula>
    </cfRule>
  </conditionalFormatting>
  <conditionalFormatting sqref="J2170">
    <cfRule type="containsText" dxfId="1261" priority="451" stopIfTrue="1" operator="containsText" text="dsoy jktdh; fo|ky;ksa esa iz;ksx gsrq fu%'kqYd">
      <formula>NOT(ISERROR(SEARCH("dsoy jktdh; fo|ky;ksa esa iz;ksx gsrq fu%'kqYd",J2170)))</formula>
    </cfRule>
    <cfRule type="containsText" dxfId="1260" priority="452" stopIfTrue="1" operator="containsText" text="dsoy jktdh; fo|ky;ksa esa iz;ksx gsrq fu%'kqYd">
      <formula>NOT(ISERROR(SEARCH("dsoy jktdh; fo|ky;ksa esa iz;ksx gsrq fu%'kqYd",J2170)))</formula>
    </cfRule>
    <cfRule type="containsText" dxfId="1259" priority="453" stopIfTrue="1" operator="containsText" text="dsoy jktdh; fo|ky;ksa esa iz;ksx gsrq fu%'kqYd">
      <formula>NOT(ISERROR(SEARCH("dsoy jktdh; fo|ky;ksa esa iz;ksx gsrq fu%'kqYd",J2170)))</formula>
    </cfRule>
    <cfRule type="containsText" dxfId="1258" priority="454" stopIfTrue="1" operator="containsText" text="f'k{kk foHkkx jktLFkku">
      <formula>NOT(ISERROR(SEARCH("f'k{kk foHkkx jktLFkku",J2170)))</formula>
    </cfRule>
    <cfRule type="containsText" dxfId="1257" priority="455" stopIfTrue="1" operator="containsText" text="iw.kkZad">
      <formula>NOT(ISERROR(SEARCH("iw.kkZad",J2170)))</formula>
    </cfRule>
  </conditionalFormatting>
  <conditionalFormatting sqref="N2146">
    <cfRule type="cellIs" dxfId="1256" priority="450" stopIfTrue="1" operator="equal">
      <formula>0</formula>
    </cfRule>
  </conditionalFormatting>
  <conditionalFormatting sqref="N2146">
    <cfRule type="containsText" dxfId="1255" priority="445" stopIfTrue="1" operator="containsText" text="dsoy jktdh; fo|ky;ksa esa iz;ksx gsrq fu%'kqYd">
      <formula>NOT(ISERROR(SEARCH("dsoy jktdh; fo|ky;ksa esa iz;ksx gsrq fu%'kqYd",N2146)))</formula>
    </cfRule>
    <cfRule type="containsText" dxfId="1254" priority="446" stopIfTrue="1" operator="containsText" text="dsoy jktdh; fo|ky;ksa esa iz;ksx gsrq fu%'kqYd">
      <formula>NOT(ISERROR(SEARCH("dsoy jktdh; fo|ky;ksa esa iz;ksx gsrq fu%'kqYd",N2146)))</formula>
    </cfRule>
    <cfRule type="containsText" dxfId="1253" priority="447" stopIfTrue="1" operator="containsText" text="dsoy jktdh; fo|ky;ksa esa iz;ksx gsrq fu%'kqYd">
      <formula>NOT(ISERROR(SEARCH("dsoy jktdh; fo|ky;ksa esa iz;ksx gsrq fu%'kqYd",N2146)))</formula>
    </cfRule>
    <cfRule type="containsText" dxfId="1252" priority="448" stopIfTrue="1" operator="containsText" text="f'k{kk foHkkx jktLFkku">
      <formula>NOT(ISERROR(SEARCH("f'k{kk foHkkx jktLFkku",N2146)))</formula>
    </cfRule>
    <cfRule type="containsText" dxfId="1251" priority="449" stopIfTrue="1" operator="containsText" text="iw.kkZad">
      <formula>NOT(ISERROR(SEARCH("iw.kkZad",N2146)))</formula>
    </cfRule>
  </conditionalFormatting>
  <conditionalFormatting sqref="N2147">
    <cfRule type="cellIs" dxfId="1250" priority="444" stopIfTrue="1" operator="equal">
      <formula>0</formula>
    </cfRule>
  </conditionalFormatting>
  <conditionalFormatting sqref="N2147">
    <cfRule type="containsText" dxfId="1249" priority="439" stopIfTrue="1" operator="containsText" text="dsoy jktdh; fo|ky;ksa esa iz;ksx gsrq fu%'kqYd">
      <formula>NOT(ISERROR(SEARCH("dsoy jktdh; fo|ky;ksa esa iz;ksx gsrq fu%'kqYd",N2147)))</formula>
    </cfRule>
    <cfRule type="containsText" dxfId="1248" priority="440" stopIfTrue="1" operator="containsText" text="dsoy jktdh; fo|ky;ksa esa iz;ksx gsrq fu%'kqYd">
      <formula>NOT(ISERROR(SEARCH("dsoy jktdh; fo|ky;ksa esa iz;ksx gsrq fu%'kqYd",N2147)))</formula>
    </cfRule>
    <cfRule type="containsText" dxfId="1247" priority="441" stopIfTrue="1" operator="containsText" text="dsoy jktdh; fo|ky;ksa esa iz;ksx gsrq fu%'kqYd">
      <formula>NOT(ISERROR(SEARCH("dsoy jktdh; fo|ky;ksa esa iz;ksx gsrq fu%'kqYd",N2147)))</formula>
    </cfRule>
    <cfRule type="containsText" dxfId="1246" priority="442" stopIfTrue="1" operator="containsText" text="f'k{kk foHkkx jktLFkku">
      <formula>NOT(ISERROR(SEARCH("f'k{kk foHkkx jktLFkku",N2147)))</formula>
    </cfRule>
    <cfRule type="containsText" dxfId="1245" priority="443" stopIfTrue="1" operator="containsText" text="iw.kkZad">
      <formula>NOT(ISERROR(SEARCH("iw.kkZad",N2147)))</formula>
    </cfRule>
  </conditionalFormatting>
  <conditionalFormatting sqref="B2147:C2147">
    <cfRule type="cellIs" dxfId="1244" priority="438" stopIfTrue="1" operator="equal">
      <formula>0</formula>
    </cfRule>
  </conditionalFormatting>
  <conditionalFormatting sqref="B2147:C2147">
    <cfRule type="containsText" dxfId="1243" priority="433" stopIfTrue="1" operator="containsText" text="dsoy jktdh; fo|ky;ksa esa iz;ksx gsrq fu%'kqYd">
      <formula>NOT(ISERROR(SEARCH("dsoy jktdh; fo|ky;ksa esa iz;ksx gsrq fu%'kqYd",B2147)))</formula>
    </cfRule>
    <cfRule type="containsText" dxfId="1242" priority="434" stopIfTrue="1" operator="containsText" text="dsoy jktdh; fo|ky;ksa esa iz;ksx gsrq fu%'kqYd">
      <formula>NOT(ISERROR(SEARCH("dsoy jktdh; fo|ky;ksa esa iz;ksx gsrq fu%'kqYd",B2147)))</formula>
    </cfRule>
    <cfRule type="containsText" dxfId="1241" priority="435" stopIfTrue="1" operator="containsText" text="dsoy jktdh; fo|ky;ksa esa iz;ksx gsrq fu%'kqYd">
      <formula>NOT(ISERROR(SEARCH("dsoy jktdh; fo|ky;ksa esa iz;ksx gsrq fu%'kqYd",B2147)))</formula>
    </cfRule>
    <cfRule type="containsText" dxfId="1240" priority="436" stopIfTrue="1" operator="containsText" text="f'k{kk foHkkx jktLFkku">
      <formula>NOT(ISERROR(SEARCH("f'k{kk foHkkx jktLFkku",B2147)))</formula>
    </cfRule>
    <cfRule type="containsText" dxfId="1239" priority="437" stopIfTrue="1" operator="containsText" text="iw.kkZad">
      <formula>NOT(ISERROR(SEARCH("iw.kkZad",B2147)))</formula>
    </cfRule>
  </conditionalFormatting>
  <conditionalFormatting sqref="O1908:Q1908">
    <cfRule type="cellIs" dxfId="1238" priority="402" stopIfTrue="1" operator="equal">
      <formula>0</formula>
    </cfRule>
  </conditionalFormatting>
  <conditionalFormatting sqref="O1908:Q1908">
    <cfRule type="containsText" dxfId="1237" priority="397" stopIfTrue="1" operator="containsText" text="dsoy jktdh; fo|ky;ksa esa iz;ksx gsrq fu%'kqYd">
      <formula>NOT(ISERROR(SEARCH("dsoy jktdh; fo|ky;ksa esa iz;ksx gsrq fu%'kqYd",O1908)))</formula>
    </cfRule>
    <cfRule type="containsText" dxfId="1236" priority="398" stopIfTrue="1" operator="containsText" text="dsoy jktdh; fo|ky;ksa esa iz;ksx gsrq fu%'kqYd">
      <formula>NOT(ISERROR(SEARCH("dsoy jktdh; fo|ky;ksa esa iz;ksx gsrq fu%'kqYd",O1908)))</formula>
    </cfRule>
    <cfRule type="containsText" dxfId="1235" priority="399" stopIfTrue="1" operator="containsText" text="dsoy jktdh; fo|ky;ksa esa iz;ksx gsrq fu%'kqYd">
      <formula>NOT(ISERROR(SEARCH("dsoy jktdh; fo|ky;ksa esa iz;ksx gsrq fu%'kqYd",O1908)))</formula>
    </cfRule>
    <cfRule type="containsText" dxfId="1234" priority="400" stopIfTrue="1" operator="containsText" text="f'k{kk foHkkx jktLFkku">
      <formula>NOT(ISERROR(SEARCH("f'k{kk foHkkx jktLFkku",O1908)))</formula>
    </cfRule>
    <cfRule type="containsText" dxfId="1233" priority="401" stopIfTrue="1" operator="containsText" text="iw.kkZad">
      <formula>NOT(ISERROR(SEARCH("iw.kkZad",O1908)))</formula>
    </cfRule>
  </conditionalFormatting>
  <conditionalFormatting sqref="O1909:Q1909">
    <cfRule type="cellIs" dxfId="1232" priority="408" stopIfTrue="1" operator="equal">
      <formula>0</formula>
    </cfRule>
  </conditionalFormatting>
  <conditionalFormatting sqref="O1909:Q1909">
    <cfRule type="containsText" dxfId="1231" priority="403" stopIfTrue="1" operator="containsText" text="dsoy jktdh; fo|ky;ksa esa iz;ksx gsrq fu%'kqYd">
      <formula>NOT(ISERROR(SEARCH("dsoy jktdh; fo|ky;ksa esa iz;ksx gsrq fu%'kqYd",O1909)))</formula>
    </cfRule>
    <cfRule type="containsText" dxfId="1230" priority="404" stopIfTrue="1" operator="containsText" text="dsoy jktdh; fo|ky;ksa esa iz;ksx gsrq fu%'kqYd">
      <formula>NOT(ISERROR(SEARCH("dsoy jktdh; fo|ky;ksa esa iz;ksx gsrq fu%'kqYd",O1909)))</formula>
    </cfRule>
    <cfRule type="containsText" dxfId="1229" priority="405" stopIfTrue="1" operator="containsText" text="dsoy jktdh; fo|ky;ksa esa iz;ksx gsrq fu%'kqYd">
      <formula>NOT(ISERROR(SEARCH("dsoy jktdh; fo|ky;ksa esa iz;ksx gsrq fu%'kqYd",O1909)))</formula>
    </cfRule>
    <cfRule type="containsText" dxfId="1228" priority="406" stopIfTrue="1" operator="containsText" text="f'k{kk foHkkx jktLFkku">
      <formula>NOT(ISERROR(SEARCH("f'k{kk foHkkx jktLFkku",O1909)))</formula>
    </cfRule>
    <cfRule type="containsText" dxfId="1227" priority="407" stopIfTrue="1" operator="containsText" text="iw.kkZad">
      <formula>NOT(ISERROR(SEARCH("iw.kkZad",O1909)))</formula>
    </cfRule>
  </conditionalFormatting>
  <conditionalFormatting sqref="J1909">
    <cfRule type="cellIs" dxfId="1226" priority="390" stopIfTrue="1" operator="equal">
      <formula>0</formula>
    </cfRule>
  </conditionalFormatting>
  <conditionalFormatting sqref="J1909">
    <cfRule type="containsText" dxfId="1225" priority="385" stopIfTrue="1" operator="containsText" text="dsoy jktdh; fo|ky;ksa esa iz;ksx gsrq fu%'kqYd">
      <formula>NOT(ISERROR(SEARCH("dsoy jktdh; fo|ky;ksa esa iz;ksx gsrq fu%'kqYd",J1909)))</formula>
    </cfRule>
    <cfRule type="containsText" dxfId="1224" priority="386" stopIfTrue="1" operator="containsText" text="dsoy jktdh; fo|ky;ksa esa iz;ksx gsrq fu%'kqYd">
      <formula>NOT(ISERROR(SEARCH("dsoy jktdh; fo|ky;ksa esa iz;ksx gsrq fu%'kqYd",J1909)))</formula>
    </cfRule>
    <cfRule type="containsText" dxfId="1223" priority="387" stopIfTrue="1" operator="containsText" text="dsoy jktdh; fo|ky;ksa esa iz;ksx gsrq fu%'kqYd">
      <formula>NOT(ISERROR(SEARCH("dsoy jktdh; fo|ky;ksa esa iz;ksx gsrq fu%'kqYd",J1909)))</formula>
    </cfRule>
    <cfRule type="containsText" dxfId="1222" priority="388" stopIfTrue="1" operator="containsText" text="f'k{kk foHkkx jktLFkku">
      <formula>NOT(ISERROR(SEARCH("f'k{kk foHkkx jktLFkku",J1909)))</formula>
    </cfRule>
    <cfRule type="containsText" dxfId="1221" priority="389" stopIfTrue="1" operator="containsText" text="iw.kkZad">
      <formula>NOT(ISERROR(SEARCH("iw.kkZad",J1909)))</formula>
    </cfRule>
  </conditionalFormatting>
  <conditionalFormatting sqref="N1908">
    <cfRule type="cellIs" dxfId="1220" priority="432" stopIfTrue="1" operator="equal">
      <formula>0</formula>
    </cfRule>
  </conditionalFormatting>
  <conditionalFormatting sqref="N1908">
    <cfRule type="containsText" dxfId="1219" priority="427" stopIfTrue="1" operator="containsText" text="dsoy jktdh; fo|ky;ksa esa iz;ksx gsrq fu%'kqYd">
      <formula>NOT(ISERROR(SEARCH("dsoy jktdh; fo|ky;ksa esa iz;ksx gsrq fu%'kqYd",N1908)))</formula>
    </cfRule>
    <cfRule type="containsText" dxfId="1218" priority="428" stopIfTrue="1" operator="containsText" text="dsoy jktdh; fo|ky;ksa esa iz;ksx gsrq fu%'kqYd">
      <formula>NOT(ISERROR(SEARCH("dsoy jktdh; fo|ky;ksa esa iz;ksx gsrq fu%'kqYd",N1908)))</formula>
    </cfRule>
    <cfRule type="containsText" dxfId="1217" priority="429" stopIfTrue="1" operator="containsText" text="dsoy jktdh; fo|ky;ksa esa iz;ksx gsrq fu%'kqYd">
      <formula>NOT(ISERROR(SEARCH("dsoy jktdh; fo|ky;ksa esa iz;ksx gsrq fu%'kqYd",N1908)))</formula>
    </cfRule>
    <cfRule type="containsText" dxfId="1216" priority="430" stopIfTrue="1" operator="containsText" text="f'k{kk foHkkx jktLFkku">
      <formula>NOT(ISERROR(SEARCH("f'k{kk foHkkx jktLFkku",N1908)))</formula>
    </cfRule>
    <cfRule type="containsText" dxfId="1215" priority="431" stopIfTrue="1" operator="containsText" text="iw.kkZad">
      <formula>NOT(ISERROR(SEARCH("iw.kkZad",N1908)))</formula>
    </cfRule>
  </conditionalFormatting>
  <conditionalFormatting sqref="N1909">
    <cfRule type="cellIs" dxfId="1214" priority="426" stopIfTrue="1" operator="equal">
      <formula>0</formula>
    </cfRule>
  </conditionalFormatting>
  <conditionalFormatting sqref="N1909">
    <cfRule type="containsText" dxfId="1213" priority="421" stopIfTrue="1" operator="containsText" text="dsoy jktdh; fo|ky;ksa esa iz;ksx gsrq fu%'kqYd">
      <formula>NOT(ISERROR(SEARCH("dsoy jktdh; fo|ky;ksa esa iz;ksx gsrq fu%'kqYd",N1909)))</formula>
    </cfRule>
    <cfRule type="containsText" dxfId="1212" priority="422" stopIfTrue="1" operator="containsText" text="dsoy jktdh; fo|ky;ksa esa iz;ksx gsrq fu%'kqYd">
      <formula>NOT(ISERROR(SEARCH("dsoy jktdh; fo|ky;ksa esa iz;ksx gsrq fu%'kqYd",N1909)))</formula>
    </cfRule>
    <cfRule type="containsText" dxfId="1211" priority="423" stopIfTrue="1" operator="containsText" text="dsoy jktdh; fo|ky;ksa esa iz;ksx gsrq fu%'kqYd">
      <formula>NOT(ISERROR(SEARCH("dsoy jktdh; fo|ky;ksa esa iz;ksx gsrq fu%'kqYd",N1909)))</formula>
    </cfRule>
    <cfRule type="containsText" dxfId="1210" priority="424" stopIfTrue="1" operator="containsText" text="f'k{kk foHkkx jktLFkku">
      <formula>NOT(ISERROR(SEARCH("f'k{kk foHkkx jktLFkku",N1909)))</formula>
    </cfRule>
    <cfRule type="containsText" dxfId="1209" priority="425" stopIfTrue="1" operator="containsText" text="iw.kkZad">
      <formula>NOT(ISERROR(SEARCH("iw.kkZad",N1909)))</formula>
    </cfRule>
  </conditionalFormatting>
  <conditionalFormatting sqref="D1909:F1909">
    <cfRule type="cellIs" dxfId="1208" priority="420" stopIfTrue="1" operator="equal">
      <formula>0</formula>
    </cfRule>
  </conditionalFormatting>
  <conditionalFormatting sqref="D1909:F1909">
    <cfRule type="containsText" dxfId="1207" priority="415" stopIfTrue="1" operator="containsText" text="dsoy jktdh; fo|ky;ksa esa iz;ksx gsrq fu%'kqYd">
      <formula>NOT(ISERROR(SEARCH("dsoy jktdh; fo|ky;ksa esa iz;ksx gsrq fu%'kqYd",D1909)))</formula>
    </cfRule>
    <cfRule type="containsText" dxfId="1206" priority="416" stopIfTrue="1" operator="containsText" text="dsoy jktdh; fo|ky;ksa esa iz;ksx gsrq fu%'kqYd">
      <formula>NOT(ISERROR(SEARCH("dsoy jktdh; fo|ky;ksa esa iz;ksx gsrq fu%'kqYd",D1909)))</formula>
    </cfRule>
    <cfRule type="containsText" dxfId="1205" priority="417" stopIfTrue="1" operator="containsText" text="dsoy jktdh; fo|ky;ksa esa iz;ksx gsrq fu%'kqYd">
      <formula>NOT(ISERROR(SEARCH("dsoy jktdh; fo|ky;ksa esa iz;ksx gsrq fu%'kqYd",D1909)))</formula>
    </cfRule>
    <cfRule type="containsText" dxfId="1204" priority="418" stopIfTrue="1" operator="containsText" text="f'k{kk foHkkx jktLFkku">
      <formula>NOT(ISERROR(SEARCH("f'k{kk foHkkx jktLFkku",D1909)))</formula>
    </cfRule>
    <cfRule type="containsText" dxfId="1203" priority="419" stopIfTrue="1" operator="containsText" text="iw.kkZad">
      <formula>NOT(ISERROR(SEARCH("iw.kkZad",D1909)))</formula>
    </cfRule>
  </conditionalFormatting>
  <conditionalFormatting sqref="D1908:F1908">
    <cfRule type="cellIs" dxfId="1202" priority="414" stopIfTrue="1" operator="equal">
      <formula>0</formula>
    </cfRule>
  </conditionalFormatting>
  <conditionalFormatting sqref="D1908:F1908">
    <cfRule type="containsText" dxfId="1201" priority="409" stopIfTrue="1" operator="containsText" text="dsoy jktdh; fo|ky;ksa esa iz;ksx gsrq fu%'kqYd">
      <formula>NOT(ISERROR(SEARCH("dsoy jktdh; fo|ky;ksa esa iz;ksx gsrq fu%'kqYd",D1908)))</formula>
    </cfRule>
    <cfRule type="containsText" dxfId="1200" priority="410" stopIfTrue="1" operator="containsText" text="dsoy jktdh; fo|ky;ksa esa iz;ksx gsrq fu%'kqYd">
      <formula>NOT(ISERROR(SEARCH("dsoy jktdh; fo|ky;ksa esa iz;ksx gsrq fu%'kqYd",D1908)))</formula>
    </cfRule>
    <cfRule type="containsText" dxfId="1199" priority="411" stopIfTrue="1" operator="containsText" text="dsoy jktdh; fo|ky;ksa esa iz;ksx gsrq fu%'kqYd">
      <formula>NOT(ISERROR(SEARCH("dsoy jktdh; fo|ky;ksa esa iz;ksx gsrq fu%'kqYd",D1908)))</formula>
    </cfRule>
    <cfRule type="containsText" dxfId="1198" priority="412" stopIfTrue="1" operator="containsText" text="f'k{kk foHkkx jktLFkku">
      <formula>NOT(ISERROR(SEARCH("f'k{kk foHkkx jktLFkku",D1908)))</formula>
    </cfRule>
    <cfRule type="containsText" dxfId="1197" priority="413" stopIfTrue="1" operator="containsText" text="iw.kkZad">
      <formula>NOT(ISERROR(SEARCH("iw.kkZad",D1908)))</formula>
    </cfRule>
  </conditionalFormatting>
  <conditionalFormatting sqref="J1908">
    <cfRule type="cellIs" dxfId="1196" priority="396" stopIfTrue="1" operator="equal">
      <formula>0</formula>
    </cfRule>
  </conditionalFormatting>
  <conditionalFormatting sqref="J1908">
    <cfRule type="containsText" dxfId="1195" priority="391" stopIfTrue="1" operator="containsText" text="dsoy jktdh; fo|ky;ksa esa iz;ksx gsrq fu%'kqYd">
      <formula>NOT(ISERROR(SEARCH("dsoy jktdh; fo|ky;ksa esa iz;ksx gsrq fu%'kqYd",J1908)))</formula>
    </cfRule>
    <cfRule type="containsText" dxfId="1194" priority="392" stopIfTrue="1" operator="containsText" text="dsoy jktdh; fo|ky;ksa esa iz;ksx gsrq fu%'kqYd">
      <formula>NOT(ISERROR(SEARCH("dsoy jktdh; fo|ky;ksa esa iz;ksx gsrq fu%'kqYd",J1908)))</formula>
    </cfRule>
    <cfRule type="containsText" dxfId="1193" priority="393" stopIfTrue="1" operator="containsText" text="dsoy jktdh; fo|ky;ksa esa iz;ksx gsrq fu%'kqYd">
      <formula>NOT(ISERROR(SEARCH("dsoy jktdh; fo|ky;ksa esa iz;ksx gsrq fu%'kqYd",J1908)))</formula>
    </cfRule>
    <cfRule type="containsText" dxfId="1192" priority="394" stopIfTrue="1" operator="containsText" text="f'k{kk foHkkx jktLFkku">
      <formula>NOT(ISERROR(SEARCH("f'k{kk foHkkx jktLFkku",J1908)))</formula>
    </cfRule>
    <cfRule type="containsText" dxfId="1191" priority="395" stopIfTrue="1" operator="containsText" text="iw.kkZad">
      <formula>NOT(ISERROR(SEARCH("iw.kkZad",J1908)))</formula>
    </cfRule>
  </conditionalFormatting>
  <conditionalFormatting sqref="O1939:Q1939">
    <cfRule type="cellIs" dxfId="1190" priority="354" stopIfTrue="1" operator="equal">
      <formula>0</formula>
    </cfRule>
  </conditionalFormatting>
  <conditionalFormatting sqref="O1939:Q1939">
    <cfRule type="containsText" dxfId="1189" priority="349" stopIfTrue="1" operator="containsText" text="dsoy jktdh; fo|ky;ksa esa iz;ksx gsrq fu%'kqYd">
      <formula>NOT(ISERROR(SEARCH("dsoy jktdh; fo|ky;ksa esa iz;ksx gsrq fu%'kqYd",O1939)))</formula>
    </cfRule>
    <cfRule type="containsText" dxfId="1188" priority="350" stopIfTrue="1" operator="containsText" text="dsoy jktdh; fo|ky;ksa esa iz;ksx gsrq fu%'kqYd">
      <formula>NOT(ISERROR(SEARCH("dsoy jktdh; fo|ky;ksa esa iz;ksx gsrq fu%'kqYd",O1939)))</formula>
    </cfRule>
    <cfRule type="containsText" dxfId="1187" priority="351" stopIfTrue="1" operator="containsText" text="dsoy jktdh; fo|ky;ksa esa iz;ksx gsrq fu%'kqYd">
      <formula>NOT(ISERROR(SEARCH("dsoy jktdh; fo|ky;ksa esa iz;ksx gsrq fu%'kqYd",O1939)))</formula>
    </cfRule>
    <cfRule type="containsText" dxfId="1186" priority="352" stopIfTrue="1" operator="containsText" text="f'k{kk foHkkx jktLFkku">
      <formula>NOT(ISERROR(SEARCH("f'k{kk foHkkx jktLFkku",O1939)))</formula>
    </cfRule>
    <cfRule type="containsText" dxfId="1185" priority="353" stopIfTrue="1" operator="containsText" text="iw.kkZad">
      <formula>NOT(ISERROR(SEARCH("iw.kkZad",O1939)))</formula>
    </cfRule>
  </conditionalFormatting>
  <conditionalFormatting sqref="O1940:Q1940">
    <cfRule type="cellIs" dxfId="1184" priority="360" stopIfTrue="1" operator="equal">
      <formula>0</formula>
    </cfRule>
  </conditionalFormatting>
  <conditionalFormatting sqref="O1940:Q1940">
    <cfRule type="containsText" dxfId="1183" priority="355" stopIfTrue="1" operator="containsText" text="dsoy jktdh; fo|ky;ksa esa iz;ksx gsrq fu%'kqYd">
      <formula>NOT(ISERROR(SEARCH("dsoy jktdh; fo|ky;ksa esa iz;ksx gsrq fu%'kqYd",O1940)))</formula>
    </cfRule>
    <cfRule type="containsText" dxfId="1182" priority="356" stopIfTrue="1" operator="containsText" text="dsoy jktdh; fo|ky;ksa esa iz;ksx gsrq fu%'kqYd">
      <formula>NOT(ISERROR(SEARCH("dsoy jktdh; fo|ky;ksa esa iz;ksx gsrq fu%'kqYd",O1940)))</formula>
    </cfRule>
    <cfRule type="containsText" dxfId="1181" priority="357" stopIfTrue="1" operator="containsText" text="dsoy jktdh; fo|ky;ksa esa iz;ksx gsrq fu%'kqYd">
      <formula>NOT(ISERROR(SEARCH("dsoy jktdh; fo|ky;ksa esa iz;ksx gsrq fu%'kqYd",O1940)))</formula>
    </cfRule>
    <cfRule type="containsText" dxfId="1180" priority="358" stopIfTrue="1" operator="containsText" text="f'k{kk foHkkx jktLFkku">
      <formula>NOT(ISERROR(SEARCH("f'k{kk foHkkx jktLFkku",O1940)))</formula>
    </cfRule>
    <cfRule type="containsText" dxfId="1179" priority="359" stopIfTrue="1" operator="containsText" text="iw.kkZad">
      <formula>NOT(ISERROR(SEARCH("iw.kkZad",O1940)))</formula>
    </cfRule>
  </conditionalFormatting>
  <conditionalFormatting sqref="J1940">
    <cfRule type="cellIs" dxfId="1178" priority="342" stopIfTrue="1" operator="equal">
      <formula>0</formula>
    </cfRule>
  </conditionalFormatting>
  <conditionalFormatting sqref="J1940">
    <cfRule type="containsText" dxfId="1177" priority="337" stopIfTrue="1" operator="containsText" text="dsoy jktdh; fo|ky;ksa esa iz;ksx gsrq fu%'kqYd">
      <formula>NOT(ISERROR(SEARCH("dsoy jktdh; fo|ky;ksa esa iz;ksx gsrq fu%'kqYd",J1940)))</formula>
    </cfRule>
    <cfRule type="containsText" dxfId="1176" priority="338" stopIfTrue="1" operator="containsText" text="dsoy jktdh; fo|ky;ksa esa iz;ksx gsrq fu%'kqYd">
      <formula>NOT(ISERROR(SEARCH("dsoy jktdh; fo|ky;ksa esa iz;ksx gsrq fu%'kqYd",J1940)))</formula>
    </cfRule>
    <cfRule type="containsText" dxfId="1175" priority="339" stopIfTrue="1" operator="containsText" text="dsoy jktdh; fo|ky;ksa esa iz;ksx gsrq fu%'kqYd">
      <formula>NOT(ISERROR(SEARCH("dsoy jktdh; fo|ky;ksa esa iz;ksx gsrq fu%'kqYd",J1940)))</formula>
    </cfRule>
    <cfRule type="containsText" dxfId="1174" priority="340" stopIfTrue="1" operator="containsText" text="f'k{kk foHkkx jktLFkku">
      <formula>NOT(ISERROR(SEARCH("f'k{kk foHkkx jktLFkku",J1940)))</formula>
    </cfRule>
    <cfRule type="containsText" dxfId="1173" priority="341" stopIfTrue="1" operator="containsText" text="iw.kkZad">
      <formula>NOT(ISERROR(SEARCH("iw.kkZad",J1940)))</formula>
    </cfRule>
  </conditionalFormatting>
  <conditionalFormatting sqref="N1939">
    <cfRule type="cellIs" dxfId="1172" priority="384" stopIfTrue="1" operator="equal">
      <formula>0</formula>
    </cfRule>
  </conditionalFormatting>
  <conditionalFormatting sqref="N1939">
    <cfRule type="containsText" dxfId="1171" priority="379" stopIfTrue="1" operator="containsText" text="dsoy jktdh; fo|ky;ksa esa iz;ksx gsrq fu%'kqYd">
      <formula>NOT(ISERROR(SEARCH("dsoy jktdh; fo|ky;ksa esa iz;ksx gsrq fu%'kqYd",N1939)))</formula>
    </cfRule>
    <cfRule type="containsText" dxfId="1170" priority="380" stopIfTrue="1" operator="containsText" text="dsoy jktdh; fo|ky;ksa esa iz;ksx gsrq fu%'kqYd">
      <formula>NOT(ISERROR(SEARCH("dsoy jktdh; fo|ky;ksa esa iz;ksx gsrq fu%'kqYd",N1939)))</formula>
    </cfRule>
    <cfRule type="containsText" dxfId="1169" priority="381" stopIfTrue="1" operator="containsText" text="dsoy jktdh; fo|ky;ksa esa iz;ksx gsrq fu%'kqYd">
      <formula>NOT(ISERROR(SEARCH("dsoy jktdh; fo|ky;ksa esa iz;ksx gsrq fu%'kqYd",N1939)))</formula>
    </cfRule>
    <cfRule type="containsText" dxfId="1168" priority="382" stopIfTrue="1" operator="containsText" text="f'k{kk foHkkx jktLFkku">
      <formula>NOT(ISERROR(SEARCH("f'k{kk foHkkx jktLFkku",N1939)))</formula>
    </cfRule>
    <cfRule type="containsText" dxfId="1167" priority="383" stopIfTrue="1" operator="containsText" text="iw.kkZad">
      <formula>NOT(ISERROR(SEARCH("iw.kkZad",N1939)))</formula>
    </cfRule>
  </conditionalFormatting>
  <conditionalFormatting sqref="N1940">
    <cfRule type="cellIs" dxfId="1166" priority="378" stopIfTrue="1" operator="equal">
      <formula>0</formula>
    </cfRule>
  </conditionalFormatting>
  <conditionalFormatting sqref="N1940">
    <cfRule type="containsText" dxfId="1165" priority="373" stopIfTrue="1" operator="containsText" text="dsoy jktdh; fo|ky;ksa esa iz;ksx gsrq fu%'kqYd">
      <formula>NOT(ISERROR(SEARCH("dsoy jktdh; fo|ky;ksa esa iz;ksx gsrq fu%'kqYd",N1940)))</formula>
    </cfRule>
    <cfRule type="containsText" dxfId="1164" priority="374" stopIfTrue="1" operator="containsText" text="dsoy jktdh; fo|ky;ksa esa iz;ksx gsrq fu%'kqYd">
      <formula>NOT(ISERROR(SEARCH("dsoy jktdh; fo|ky;ksa esa iz;ksx gsrq fu%'kqYd",N1940)))</formula>
    </cfRule>
    <cfRule type="containsText" dxfId="1163" priority="375" stopIfTrue="1" operator="containsText" text="dsoy jktdh; fo|ky;ksa esa iz;ksx gsrq fu%'kqYd">
      <formula>NOT(ISERROR(SEARCH("dsoy jktdh; fo|ky;ksa esa iz;ksx gsrq fu%'kqYd",N1940)))</formula>
    </cfRule>
    <cfRule type="containsText" dxfId="1162" priority="376" stopIfTrue="1" operator="containsText" text="f'k{kk foHkkx jktLFkku">
      <formula>NOT(ISERROR(SEARCH("f'k{kk foHkkx jktLFkku",N1940)))</formula>
    </cfRule>
    <cfRule type="containsText" dxfId="1161" priority="377" stopIfTrue="1" operator="containsText" text="iw.kkZad">
      <formula>NOT(ISERROR(SEARCH("iw.kkZad",N1940)))</formula>
    </cfRule>
  </conditionalFormatting>
  <conditionalFormatting sqref="D1940:F1940">
    <cfRule type="cellIs" dxfId="1160" priority="372" stopIfTrue="1" operator="equal">
      <formula>0</formula>
    </cfRule>
  </conditionalFormatting>
  <conditionalFormatting sqref="D1940:F1940">
    <cfRule type="containsText" dxfId="1159" priority="367" stopIfTrue="1" operator="containsText" text="dsoy jktdh; fo|ky;ksa esa iz;ksx gsrq fu%'kqYd">
      <formula>NOT(ISERROR(SEARCH("dsoy jktdh; fo|ky;ksa esa iz;ksx gsrq fu%'kqYd",D1940)))</formula>
    </cfRule>
    <cfRule type="containsText" dxfId="1158" priority="368" stopIfTrue="1" operator="containsText" text="dsoy jktdh; fo|ky;ksa esa iz;ksx gsrq fu%'kqYd">
      <formula>NOT(ISERROR(SEARCH("dsoy jktdh; fo|ky;ksa esa iz;ksx gsrq fu%'kqYd",D1940)))</formula>
    </cfRule>
    <cfRule type="containsText" dxfId="1157" priority="369" stopIfTrue="1" operator="containsText" text="dsoy jktdh; fo|ky;ksa esa iz;ksx gsrq fu%'kqYd">
      <formula>NOT(ISERROR(SEARCH("dsoy jktdh; fo|ky;ksa esa iz;ksx gsrq fu%'kqYd",D1940)))</formula>
    </cfRule>
    <cfRule type="containsText" dxfId="1156" priority="370" stopIfTrue="1" operator="containsText" text="f'k{kk foHkkx jktLFkku">
      <formula>NOT(ISERROR(SEARCH("f'k{kk foHkkx jktLFkku",D1940)))</formula>
    </cfRule>
    <cfRule type="containsText" dxfId="1155" priority="371" stopIfTrue="1" operator="containsText" text="iw.kkZad">
      <formula>NOT(ISERROR(SEARCH("iw.kkZad",D1940)))</formula>
    </cfRule>
  </conditionalFormatting>
  <conditionalFormatting sqref="D1939:F1939">
    <cfRule type="cellIs" dxfId="1154" priority="366" stopIfTrue="1" operator="equal">
      <formula>0</formula>
    </cfRule>
  </conditionalFormatting>
  <conditionalFormatting sqref="D1939:F1939">
    <cfRule type="containsText" dxfId="1153" priority="361" stopIfTrue="1" operator="containsText" text="dsoy jktdh; fo|ky;ksa esa iz;ksx gsrq fu%'kqYd">
      <formula>NOT(ISERROR(SEARCH("dsoy jktdh; fo|ky;ksa esa iz;ksx gsrq fu%'kqYd",D1939)))</formula>
    </cfRule>
    <cfRule type="containsText" dxfId="1152" priority="362" stopIfTrue="1" operator="containsText" text="dsoy jktdh; fo|ky;ksa esa iz;ksx gsrq fu%'kqYd">
      <formula>NOT(ISERROR(SEARCH("dsoy jktdh; fo|ky;ksa esa iz;ksx gsrq fu%'kqYd",D1939)))</formula>
    </cfRule>
    <cfRule type="containsText" dxfId="1151" priority="363" stopIfTrue="1" operator="containsText" text="dsoy jktdh; fo|ky;ksa esa iz;ksx gsrq fu%'kqYd">
      <formula>NOT(ISERROR(SEARCH("dsoy jktdh; fo|ky;ksa esa iz;ksx gsrq fu%'kqYd",D1939)))</formula>
    </cfRule>
    <cfRule type="containsText" dxfId="1150" priority="364" stopIfTrue="1" operator="containsText" text="f'k{kk foHkkx jktLFkku">
      <formula>NOT(ISERROR(SEARCH("f'k{kk foHkkx jktLFkku",D1939)))</formula>
    </cfRule>
    <cfRule type="containsText" dxfId="1149" priority="365" stopIfTrue="1" operator="containsText" text="iw.kkZad">
      <formula>NOT(ISERROR(SEARCH("iw.kkZad",D1939)))</formula>
    </cfRule>
  </conditionalFormatting>
  <conditionalFormatting sqref="J1939">
    <cfRule type="cellIs" dxfId="1148" priority="348" stopIfTrue="1" operator="equal">
      <formula>0</formula>
    </cfRule>
  </conditionalFormatting>
  <conditionalFormatting sqref="J1939">
    <cfRule type="containsText" dxfId="1147" priority="343" stopIfTrue="1" operator="containsText" text="dsoy jktdh; fo|ky;ksa esa iz;ksx gsrq fu%'kqYd">
      <formula>NOT(ISERROR(SEARCH("dsoy jktdh; fo|ky;ksa esa iz;ksx gsrq fu%'kqYd",J1939)))</formula>
    </cfRule>
    <cfRule type="containsText" dxfId="1146" priority="344" stopIfTrue="1" operator="containsText" text="dsoy jktdh; fo|ky;ksa esa iz;ksx gsrq fu%'kqYd">
      <formula>NOT(ISERROR(SEARCH("dsoy jktdh; fo|ky;ksa esa iz;ksx gsrq fu%'kqYd",J1939)))</formula>
    </cfRule>
    <cfRule type="containsText" dxfId="1145" priority="345" stopIfTrue="1" operator="containsText" text="dsoy jktdh; fo|ky;ksa esa iz;ksx gsrq fu%'kqYd">
      <formula>NOT(ISERROR(SEARCH("dsoy jktdh; fo|ky;ksa esa iz;ksx gsrq fu%'kqYd",J1939)))</formula>
    </cfRule>
    <cfRule type="containsText" dxfId="1144" priority="346" stopIfTrue="1" operator="containsText" text="f'k{kk foHkkx jktLFkku">
      <formula>NOT(ISERROR(SEARCH("f'k{kk foHkkx jktLFkku",J1939)))</formula>
    </cfRule>
    <cfRule type="containsText" dxfId="1143" priority="347" stopIfTrue="1" operator="containsText" text="iw.kkZad">
      <formula>NOT(ISERROR(SEARCH("iw.kkZad",J1939)))</formula>
    </cfRule>
  </conditionalFormatting>
  <conditionalFormatting sqref="O1970:Q1970">
    <cfRule type="cellIs" dxfId="1142" priority="306" stopIfTrue="1" operator="equal">
      <formula>0</formula>
    </cfRule>
  </conditionalFormatting>
  <conditionalFormatting sqref="O1970:Q1970">
    <cfRule type="containsText" dxfId="1141" priority="301" stopIfTrue="1" operator="containsText" text="dsoy jktdh; fo|ky;ksa esa iz;ksx gsrq fu%'kqYd">
      <formula>NOT(ISERROR(SEARCH("dsoy jktdh; fo|ky;ksa esa iz;ksx gsrq fu%'kqYd",O1970)))</formula>
    </cfRule>
    <cfRule type="containsText" dxfId="1140" priority="302" stopIfTrue="1" operator="containsText" text="dsoy jktdh; fo|ky;ksa esa iz;ksx gsrq fu%'kqYd">
      <formula>NOT(ISERROR(SEARCH("dsoy jktdh; fo|ky;ksa esa iz;ksx gsrq fu%'kqYd",O1970)))</formula>
    </cfRule>
    <cfRule type="containsText" dxfId="1139" priority="303" stopIfTrue="1" operator="containsText" text="dsoy jktdh; fo|ky;ksa esa iz;ksx gsrq fu%'kqYd">
      <formula>NOT(ISERROR(SEARCH("dsoy jktdh; fo|ky;ksa esa iz;ksx gsrq fu%'kqYd",O1970)))</formula>
    </cfRule>
    <cfRule type="containsText" dxfId="1138" priority="304" stopIfTrue="1" operator="containsText" text="f'k{kk foHkkx jktLFkku">
      <formula>NOT(ISERROR(SEARCH("f'k{kk foHkkx jktLFkku",O1970)))</formula>
    </cfRule>
    <cfRule type="containsText" dxfId="1137" priority="305" stopIfTrue="1" operator="containsText" text="iw.kkZad">
      <formula>NOT(ISERROR(SEARCH("iw.kkZad",O1970)))</formula>
    </cfRule>
  </conditionalFormatting>
  <conditionalFormatting sqref="O1971:Q1971">
    <cfRule type="cellIs" dxfId="1136" priority="312" stopIfTrue="1" operator="equal">
      <formula>0</formula>
    </cfRule>
  </conditionalFormatting>
  <conditionalFormatting sqref="O1971:Q1971">
    <cfRule type="containsText" dxfId="1135" priority="307" stopIfTrue="1" operator="containsText" text="dsoy jktdh; fo|ky;ksa esa iz;ksx gsrq fu%'kqYd">
      <formula>NOT(ISERROR(SEARCH("dsoy jktdh; fo|ky;ksa esa iz;ksx gsrq fu%'kqYd",O1971)))</formula>
    </cfRule>
    <cfRule type="containsText" dxfId="1134" priority="308" stopIfTrue="1" operator="containsText" text="dsoy jktdh; fo|ky;ksa esa iz;ksx gsrq fu%'kqYd">
      <formula>NOT(ISERROR(SEARCH("dsoy jktdh; fo|ky;ksa esa iz;ksx gsrq fu%'kqYd",O1971)))</formula>
    </cfRule>
    <cfRule type="containsText" dxfId="1133" priority="309" stopIfTrue="1" operator="containsText" text="dsoy jktdh; fo|ky;ksa esa iz;ksx gsrq fu%'kqYd">
      <formula>NOT(ISERROR(SEARCH("dsoy jktdh; fo|ky;ksa esa iz;ksx gsrq fu%'kqYd",O1971)))</formula>
    </cfRule>
    <cfRule type="containsText" dxfId="1132" priority="310" stopIfTrue="1" operator="containsText" text="f'k{kk foHkkx jktLFkku">
      <formula>NOT(ISERROR(SEARCH("f'k{kk foHkkx jktLFkku",O1971)))</formula>
    </cfRule>
    <cfRule type="containsText" dxfId="1131" priority="311" stopIfTrue="1" operator="containsText" text="iw.kkZad">
      <formula>NOT(ISERROR(SEARCH("iw.kkZad",O1971)))</formula>
    </cfRule>
  </conditionalFormatting>
  <conditionalFormatting sqref="J1971">
    <cfRule type="cellIs" dxfId="1130" priority="294" stopIfTrue="1" operator="equal">
      <formula>0</formula>
    </cfRule>
  </conditionalFormatting>
  <conditionalFormatting sqref="J1971">
    <cfRule type="containsText" dxfId="1129" priority="289" stopIfTrue="1" operator="containsText" text="dsoy jktdh; fo|ky;ksa esa iz;ksx gsrq fu%'kqYd">
      <formula>NOT(ISERROR(SEARCH("dsoy jktdh; fo|ky;ksa esa iz;ksx gsrq fu%'kqYd",J1971)))</formula>
    </cfRule>
    <cfRule type="containsText" dxfId="1128" priority="290" stopIfTrue="1" operator="containsText" text="dsoy jktdh; fo|ky;ksa esa iz;ksx gsrq fu%'kqYd">
      <formula>NOT(ISERROR(SEARCH("dsoy jktdh; fo|ky;ksa esa iz;ksx gsrq fu%'kqYd",J1971)))</formula>
    </cfRule>
    <cfRule type="containsText" dxfId="1127" priority="291" stopIfTrue="1" operator="containsText" text="dsoy jktdh; fo|ky;ksa esa iz;ksx gsrq fu%'kqYd">
      <formula>NOT(ISERROR(SEARCH("dsoy jktdh; fo|ky;ksa esa iz;ksx gsrq fu%'kqYd",J1971)))</formula>
    </cfRule>
    <cfRule type="containsText" dxfId="1126" priority="292" stopIfTrue="1" operator="containsText" text="f'k{kk foHkkx jktLFkku">
      <formula>NOT(ISERROR(SEARCH("f'k{kk foHkkx jktLFkku",J1971)))</formula>
    </cfRule>
    <cfRule type="containsText" dxfId="1125" priority="293" stopIfTrue="1" operator="containsText" text="iw.kkZad">
      <formula>NOT(ISERROR(SEARCH("iw.kkZad",J1971)))</formula>
    </cfRule>
  </conditionalFormatting>
  <conditionalFormatting sqref="N1970">
    <cfRule type="cellIs" dxfId="1124" priority="336" stopIfTrue="1" operator="equal">
      <formula>0</formula>
    </cfRule>
  </conditionalFormatting>
  <conditionalFormatting sqref="N1970">
    <cfRule type="containsText" dxfId="1123" priority="331" stopIfTrue="1" operator="containsText" text="dsoy jktdh; fo|ky;ksa esa iz;ksx gsrq fu%'kqYd">
      <formula>NOT(ISERROR(SEARCH("dsoy jktdh; fo|ky;ksa esa iz;ksx gsrq fu%'kqYd",N1970)))</formula>
    </cfRule>
    <cfRule type="containsText" dxfId="1122" priority="332" stopIfTrue="1" operator="containsText" text="dsoy jktdh; fo|ky;ksa esa iz;ksx gsrq fu%'kqYd">
      <formula>NOT(ISERROR(SEARCH("dsoy jktdh; fo|ky;ksa esa iz;ksx gsrq fu%'kqYd",N1970)))</formula>
    </cfRule>
    <cfRule type="containsText" dxfId="1121" priority="333" stopIfTrue="1" operator="containsText" text="dsoy jktdh; fo|ky;ksa esa iz;ksx gsrq fu%'kqYd">
      <formula>NOT(ISERROR(SEARCH("dsoy jktdh; fo|ky;ksa esa iz;ksx gsrq fu%'kqYd",N1970)))</formula>
    </cfRule>
    <cfRule type="containsText" dxfId="1120" priority="334" stopIfTrue="1" operator="containsText" text="f'k{kk foHkkx jktLFkku">
      <formula>NOT(ISERROR(SEARCH("f'k{kk foHkkx jktLFkku",N1970)))</formula>
    </cfRule>
    <cfRule type="containsText" dxfId="1119" priority="335" stopIfTrue="1" operator="containsText" text="iw.kkZad">
      <formula>NOT(ISERROR(SEARCH("iw.kkZad",N1970)))</formula>
    </cfRule>
  </conditionalFormatting>
  <conditionalFormatting sqref="N1971">
    <cfRule type="cellIs" dxfId="1118" priority="330" stopIfTrue="1" operator="equal">
      <formula>0</formula>
    </cfRule>
  </conditionalFormatting>
  <conditionalFormatting sqref="N1971">
    <cfRule type="containsText" dxfId="1117" priority="325" stopIfTrue="1" operator="containsText" text="dsoy jktdh; fo|ky;ksa esa iz;ksx gsrq fu%'kqYd">
      <formula>NOT(ISERROR(SEARCH("dsoy jktdh; fo|ky;ksa esa iz;ksx gsrq fu%'kqYd",N1971)))</formula>
    </cfRule>
    <cfRule type="containsText" dxfId="1116" priority="326" stopIfTrue="1" operator="containsText" text="dsoy jktdh; fo|ky;ksa esa iz;ksx gsrq fu%'kqYd">
      <formula>NOT(ISERROR(SEARCH("dsoy jktdh; fo|ky;ksa esa iz;ksx gsrq fu%'kqYd",N1971)))</formula>
    </cfRule>
    <cfRule type="containsText" dxfId="1115" priority="327" stopIfTrue="1" operator="containsText" text="dsoy jktdh; fo|ky;ksa esa iz;ksx gsrq fu%'kqYd">
      <formula>NOT(ISERROR(SEARCH("dsoy jktdh; fo|ky;ksa esa iz;ksx gsrq fu%'kqYd",N1971)))</formula>
    </cfRule>
    <cfRule type="containsText" dxfId="1114" priority="328" stopIfTrue="1" operator="containsText" text="f'k{kk foHkkx jktLFkku">
      <formula>NOT(ISERROR(SEARCH("f'k{kk foHkkx jktLFkku",N1971)))</formula>
    </cfRule>
    <cfRule type="containsText" dxfId="1113" priority="329" stopIfTrue="1" operator="containsText" text="iw.kkZad">
      <formula>NOT(ISERROR(SEARCH("iw.kkZad",N1971)))</formula>
    </cfRule>
  </conditionalFormatting>
  <conditionalFormatting sqref="D1971:F1971">
    <cfRule type="cellIs" dxfId="1112" priority="324" stopIfTrue="1" operator="equal">
      <formula>0</formula>
    </cfRule>
  </conditionalFormatting>
  <conditionalFormatting sqref="D1971:F1971">
    <cfRule type="containsText" dxfId="1111" priority="319" stopIfTrue="1" operator="containsText" text="dsoy jktdh; fo|ky;ksa esa iz;ksx gsrq fu%'kqYd">
      <formula>NOT(ISERROR(SEARCH("dsoy jktdh; fo|ky;ksa esa iz;ksx gsrq fu%'kqYd",D1971)))</formula>
    </cfRule>
    <cfRule type="containsText" dxfId="1110" priority="320" stopIfTrue="1" operator="containsText" text="dsoy jktdh; fo|ky;ksa esa iz;ksx gsrq fu%'kqYd">
      <formula>NOT(ISERROR(SEARCH("dsoy jktdh; fo|ky;ksa esa iz;ksx gsrq fu%'kqYd",D1971)))</formula>
    </cfRule>
    <cfRule type="containsText" dxfId="1109" priority="321" stopIfTrue="1" operator="containsText" text="dsoy jktdh; fo|ky;ksa esa iz;ksx gsrq fu%'kqYd">
      <formula>NOT(ISERROR(SEARCH("dsoy jktdh; fo|ky;ksa esa iz;ksx gsrq fu%'kqYd",D1971)))</formula>
    </cfRule>
    <cfRule type="containsText" dxfId="1108" priority="322" stopIfTrue="1" operator="containsText" text="f'k{kk foHkkx jktLFkku">
      <formula>NOT(ISERROR(SEARCH("f'k{kk foHkkx jktLFkku",D1971)))</formula>
    </cfRule>
    <cfRule type="containsText" dxfId="1107" priority="323" stopIfTrue="1" operator="containsText" text="iw.kkZad">
      <formula>NOT(ISERROR(SEARCH("iw.kkZad",D1971)))</formula>
    </cfRule>
  </conditionalFormatting>
  <conditionalFormatting sqref="D1970:F1970">
    <cfRule type="cellIs" dxfId="1106" priority="318" stopIfTrue="1" operator="equal">
      <formula>0</formula>
    </cfRule>
  </conditionalFormatting>
  <conditionalFormatting sqref="D1970:F1970">
    <cfRule type="containsText" dxfId="1105" priority="313" stopIfTrue="1" operator="containsText" text="dsoy jktdh; fo|ky;ksa esa iz;ksx gsrq fu%'kqYd">
      <formula>NOT(ISERROR(SEARCH("dsoy jktdh; fo|ky;ksa esa iz;ksx gsrq fu%'kqYd",D1970)))</formula>
    </cfRule>
    <cfRule type="containsText" dxfId="1104" priority="314" stopIfTrue="1" operator="containsText" text="dsoy jktdh; fo|ky;ksa esa iz;ksx gsrq fu%'kqYd">
      <formula>NOT(ISERROR(SEARCH("dsoy jktdh; fo|ky;ksa esa iz;ksx gsrq fu%'kqYd",D1970)))</formula>
    </cfRule>
    <cfRule type="containsText" dxfId="1103" priority="315" stopIfTrue="1" operator="containsText" text="dsoy jktdh; fo|ky;ksa esa iz;ksx gsrq fu%'kqYd">
      <formula>NOT(ISERROR(SEARCH("dsoy jktdh; fo|ky;ksa esa iz;ksx gsrq fu%'kqYd",D1970)))</formula>
    </cfRule>
    <cfRule type="containsText" dxfId="1102" priority="316" stopIfTrue="1" operator="containsText" text="f'k{kk foHkkx jktLFkku">
      <formula>NOT(ISERROR(SEARCH("f'k{kk foHkkx jktLFkku",D1970)))</formula>
    </cfRule>
    <cfRule type="containsText" dxfId="1101" priority="317" stopIfTrue="1" operator="containsText" text="iw.kkZad">
      <formula>NOT(ISERROR(SEARCH("iw.kkZad",D1970)))</formula>
    </cfRule>
  </conditionalFormatting>
  <conditionalFormatting sqref="J1970">
    <cfRule type="cellIs" dxfId="1100" priority="300" stopIfTrue="1" operator="equal">
      <formula>0</formula>
    </cfRule>
  </conditionalFormatting>
  <conditionalFormatting sqref="J1970">
    <cfRule type="containsText" dxfId="1099" priority="295" stopIfTrue="1" operator="containsText" text="dsoy jktdh; fo|ky;ksa esa iz;ksx gsrq fu%'kqYd">
      <formula>NOT(ISERROR(SEARCH("dsoy jktdh; fo|ky;ksa esa iz;ksx gsrq fu%'kqYd",J1970)))</formula>
    </cfRule>
    <cfRule type="containsText" dxfId="1098" priority="296" stopIfTrue="1" operator="containsText" text="dsoy jktdh; fo|ky;ksa esa iz;ksx gsrq fu%'kqYd">
      <formula>NOT(ISERROR(SEARCH("dsoy jktdh; fo|ky;ksa esa iz;ksx gsrq fu%'kqYd",J1970)))</formula>
    </cfRule>
    <cfRule type="containsText" dxfId="1097" priority="297" stopIfTrue="1" operator="containsText" text="dsoy jktdh; fo|ky;ksa esa iz;ksx gsrq fu%'kqYd">
      <formula>NOT(ISERROR(SEARCH("dsoy jktdh; fo|ky;ksa esa iz;ksx gsrq fu%'kqYd",J1970)))</formula>
    </cfRule>
    <cfRule type="containsText" dxfId="1096" priority="298" stopIfTrue="1" operator="containsText" text="f'k{kk foHkkx jktLFkku">
      <formula>NOT(ISERROR(SEARCH("f'k{kk foHkkx jktLFkku",J1970)))</formula>
    </cfRule>
    <cfRule type="containsText" dxfId="1095" priority="299" stopIfTrue="1" operator="containsText" text="iw.kkZad">
      <formula>NOT(ISERROR(SEARCH("iw.kkZad",J1970)))</formula>
    </cfRule>
  </conditionalFormatting>
  <conditionalFormatting sqref="O2001:Q2001">
    <cfRule type="cellIs" dxfId="1094" priority="258" stopIfTrue="1" operator="equal">
      <formula>0</formula>
    </cfRule>
  </conditionalFormatting>
  <conditionalFormatting sqref="O2001:Q2001">
    <cfRule type="containsText" dxfId="1093" priority="253" stopIfTrue="1" operator="containsText" text="dsoy jktdh; fo|ky;ksa esa iz;ksx gsrq fu%'kqYd">
      <formula>NOT(ISERROR(SEARCH("dsoy jktdh; fo|ky;ksa esa iz;ksx gsrq fu%'kqYd",O2001)))</formula>
    </cfRule>
    <cfRule type="containsText" dxfId="1092" priority="254" stopIfTrue="1" operator="containsText" text="dsoy jktdh; fo|ky;ksa esa iz;ksx gsrq fu%'kqYd">
      <formula>NOT(ISERROR(SEARCH("dsoy jktdh; fo|ky;ksa esa iz;ksx gsrq fu%'kqYd",O2001)))</formula>
    </cfRule>
    <cfRule type="containsText" dxfId="1091" priority="255" stopIfTrue="1" operator="containsText" text="dsoy jktdh; fo|ky;ksa esa iz;ksx gsrq fu%'kqYd">
      <formula>NOT(ISERROR(SEARCH("dsoy jktdh; fo|ky;ksa esa iz;ksx gsrq fu%'kqYd",O2001)))</formula>
    </cfRule>
    <cfRule type="containsText" dxfId="1090" priority="256" stopIfTrue="1" operator="containsText" text="f'k{kk foHkkx jktLFkku">
      <formula>NOT(ISERROR(SEARCH("f'k{kk foHkkx jktLFkku",O2001)))</formula>
    </cfRule>
    <cfRule type="containsText" dxfId="1089" priority="257" stopIfTrue="1" operator="containsText" text="iw.kkZad">
      <formula>NOT(ISERROR(SEARCH("iw.kkZad",O2001)))</formula>
    </cfRule>
  </conditionalFormatting>
  <conditionalFormatting sqref="O2002:Q2002">
    <cfRule type="cellIs" dxfId="1088" priority="264" stopIfTrue="1" operator="equal">
      <formula>0</formula>
    </cfRule>
  </conditionalFormatting>
  <conditionalFormatting sqref="O2002:Q2002">
    <cfRule type="containsText" dxfId="1087" priority="259" stopIfTrue="1" operator="containsText" text="dsoy jktdh; fo|ky;ksa esa iz;ksx gsrq fu%'kqYd">
      <formula>NOT(ISERROR(SEARCH("dsoy jktdh; fo|ky;ksa esa iz;ksx gsrq fu%'kqYd",O2002)))</formula>
    </cfRule>
    <cfRule type="containsText" dxfId="1086" priority="260" stopIfTrue="1" operator="containsText" text="dsoy jktdh; fo|ky;ksa esa iz;ksx gsrq fu%'kqYd">
      <formula>NOT(ISERROR(SEARCH("dsoy jktdh; fo|ky;ksa esa iz;ksx gsrq fu%'kqYd",O2002)))</formula>
    </cfRule>
    <cfRule type="containsText" dxfId="1085" priority="261" stopIfTrue="1" operator="containsText" text="dsoy jktdh; fo|ky;ksa esa iz;ksx gsrq fu%'kqYd">
      <formula>NOT(ISERROR(SEARCH("dsoy jktdh; fo|ky;ksa esa iz;ksx gsrq fu%'kqYd",O2002)))</formula>
    </cfRule>
    <cfRule type="containsText" dxfId="1084" priority="262" stopIfTrue="1" operator="containsText" text="f'k{kk foHkkx jktLFkku">
      <formula>NOT(ISERROR(SEARCH("f'k{kk foHkkx jktLFkku",O2002)))</formula>
    </cfRule>
    <cfRule type="containsText" dxfId="1083" priority="263" stopIfTrue="1" operator="containsText" text="iw.kkZad">
      <formula>NOT(ISERROR(SEARCH("iw.kkZad",O2002)))</formula>
    </cfRule>
  </conditionalFormatting>
  <conditionalFormatting sqref="J2002">
    <cfRule type="cellIs" dxfId="1082" priority="246" stopIfTrue="1" operator="equal">
      <formula>0</formula>
    </cfRule>
  </conditionalFormatting>
  <conditionalFormatting sqref="J2002">
    <cfRule type="containsText" dxfId="1081" priority="241" stopIfTrue="1" operator="containsText" text="dsoy jktdh; fo|ky;ksa esa iz;ksx gsrq fu%'kqYd">
      <formula>NOT(ISERROR(SEARCH("dsoy jktdh; fo|ky;ksa esa iz;ksx gsrq fu%'kqYd",J2002)))</formula>
    </cfRule>
    <cfRule type="containsText" dxfId="1080" priority="242" stopIfTrue="1" operator="containsText" text="dsoy jktdh; fo|ky;ksa esa iz;ksx gsrq fu%'kqYd">
      <formula>NOT(ISERROR(SEARCH("dsoy jktdh; fo|ky;ksa esa iz;ksx gsrq fu%'kqYd",J2002)))</formula>
    </cfRule>
    <cfRule type="containsText" dxfId="1079" priority="243" stopIfTrue="1" operator="containsText" text="dsoy jktdh; fo|ky;ksa esa iz;ksx gsrq fu%'kqYd">
      <formula>NOT(ISERROR(SEARCH("dsoy jktdh; fo|ky;ksa esa iz;ksx gsrq fu%'kqYd",J2002)))</formula>
    </cfRule>
    <cfRule type="containsText" dxfId="1078" priority="244" stopIfTrue="1" operator="containsText" text="f'k{kk foHkkx jktLFkku">
      <formula>NOT(ISERROR(SEARCH("f'k{kk foHkkx jktLFkku",J2002)))</formula>
    </cfRule>
    <cfRule type="containsText" dxfId="1077" priority="245" stopIfTrue="1" operator="containsText" text="iw.kkZad">
      <formula>NOT(ISERROR(SEARCH("iw.kkZad",J2002)))</formula>
    </cfRule>
  </conditionalFormatting>
  <conditionalFormatting sqref="N2001">
    <cfRule type="cellIs" dxfId="1076" priority="288" stopIfTrue="1" operator="equal">
      <formula>0</formula>
    </cfRule>
  </conditionalFormatting>
  <conditionalFormatting sqref="N2001">
    <cfRule type="containsText" dxfId="1075" priority="283" stopIfTrue="1" operator="containsText" text="dsoy jktdh; fo|ky;ksa esa iz;ksx gsrq fu%'kqYd">
      <formula>NOT(ISERROR(SEARCH("dsoy jktdh; fo|ky;ksa esa iz;ksx gsrq fu%'kqYd",N2001)))</formula>
    </cfRule>
    <cfRule type="containsText" dxfId="1074" priority="284" stopIfTrue="1" operator="containsText" text="dsoy jktdh; fo|ky;ksa esa iz;ksx gsrq fu%'kqYd">
      <formula>NOT(ISERROR(SEARCH("dsoy jktdh; fo|ky;ksa esa iz;ksx gsrq fu%'kqYd",N2001)))</formula>
    </cfRule>
    <cfRule type="containsText" dxfId="1073" priority="285" stopIfTrue="1" operator="containsText" text="dsoy jktdh; fo|ky;ksa esa iz;ksx gsrq fu%'kqYd">
      <formula>NOT(ISERROR(SEARCH("dsoy jktdh; fo|ky;ksa esa iz;ksx gsrq fu%'kqYd",N2001)))</formula>
    </cfRule>
    <cfRule type="containsText" dxfId="1072" priority="286" stopIfTrue="1" operator="containsText" text="f'k{kk foHkkx jktLFkku">
      <formula>NOT(ISERROR(SEARCH("f'k{kk foHkkx jktLFkku",N2001)))</formula>
    </cfRule>
    <cfRule type="containsText" dxfId="1071" priority="287" stopIfTrue="1" operator="containsText" text="iw.kkZad">
      <formula>NOT(ISERROR(SEARCH("iw.kkZad",N2001)))</formula>
    </cfRule>
  </conditionalFormatting>
  <conditionalFormatting sqref="N2002">
    <cfRule type="cellIs" dxfId="1070" priority="282" stopIfTrue="1" operator="equal">
      <formula>0</formula>
    </cfRule>
  </conditionalFormatting>
  <conditionalFormatting sqref="N2002">
    <cfRule type="containsText" dxfId="1069" priority="277" stopIfTrue="1" operator="containsText" text="dsoy jktdh; fo|ky;ksa esa iz;ksx gsrq fu%'kqYd">
      <formula>NOT(ISERROR(SEARCH("dsoy jktdh; fo|ky;ksa esa iz;ksx gsrq fu%'kqYd",N2002)))</formula>
    </cfRule>
    <cfRule type="containsText" dxfId="1068" priority="278" stopIfTrue="1" operator="containsText" text="dsoy jktdh; fo|ky;ksa esa iz;ksx gsrq fu%'kqYd">
      <formula>NOT(ISERROR(SEARCH("dsoy jktdh; fo|ky;ksa esa iz;ksx gsrq fu%'kqYd",N2002)))</formula>
    </cfRule>
    <cfRule type="containsText" dxfId="1067" priority="279" stopIfTrue="1" operator="containsText" text="dsoy jktdh; fo|ky;ksa esa iz;ksx gsrq fu%'kqYd">
      <formula>NOT(ISERROR(SEARCH("dsoy jktdh; fo|ky;ksa esa iz;ksx gsrq fu%'kqYd",N2002)))</formula>
    </cfRule>
    <cfRule type="containsText" dxfId="1066" priority="280" stopIfTrue="1" operator="containsText" text="f'k{kk foHkkx jktLFkku">
      <formula>NOT(ISERROR(SEARCH("f'k{kk foHkkx jktLFkku",N2002)))</formula>
    </cfRule>
    <cfRule type="containsText" dxfId="1065" priority="281" stopIfTrue="1" operator="containsText" text="iw.kkZad">
      <formula>NOT(ISERROR(SEARCH("iw.kkZad",N2002)))</formula>
    </cfRule>
  </conditionalFormatting>
  <conditionalFormatting sqref="D2002:F2002">
    <cfRule type="cellIs" dxfId="1064" priority="276" stopIfTrue="1" operator="equal">
      <formula>0</formula>
    </cfRule>
  </conditionalFormatting>
  <conditionalFormatting sqref="D2002:F2002">
    <cfRule type="containsText" dxfId="1063" priority="271" stopIfTrue="1" operator="containsText" text="dsoy jktdh; fo|ky;ksa esa iz;ksx gsrq fu%'kqYd">
      <formula>NOT(ISERROR(SEARCH("dsoy jktdh; fo|ky;ksa esa iz;ksx gsrq fu%'kqYd",D2002)))</formula>
    </cfRule>
    <cfRule type="containsText" dxfId="1062" priority="272" stopIfTrue="1" operator="containsText" text="dsoy jktdh; fo|ky;ksa esa iz;ksx gsrq fu%'kqYd">
      <formula>NOT(ISERROR(SEARCH("dsoy jktdh; fo|ky;ksa esa iz;ksx gsrq fu%'kqYd",D2002)))</formula>
    </cfRule>
    <cfRule type="containsText" dxfId="1061" priority="273" stopIfTrue="1" operator="containsText" text="dsoy jktdh; fo|ky;ksa esa iz;ksx gsrq fu%'kqYd">
      <formula>NOT(ISERROR(SEARCH("dsoy jktdh; fo|ky;ksa esa iz;ksx gsrq fu%'kqYd",D2002)))</formula>
    </cfRule>
    <cfRule type="containsText" dxfId="1060" priority="274" stopIfTrue="1" operator="containsText" text="f'k{kk foHkkx jktLFkku">
      <formula>NOT(ISERROR(SEARCH("f'k{kk foHkkx jktLFkku",D2002)))</formula>
    </cfRule>
    <cfRule type="containsText" dxfId="1059" priority="275" stopIfTrue="1" operator="containsText" text="iw.kkZad">
      <formula>NOT(ISERROR(SEARCH("iw.kkZad",D2002)))</formula>
    </cfRule>
  </conditionalFormatting>
  <conditionalFormatting sqref="D2001:F2001">
    <cfRule type="cellIs" dxfId="1058" priority="270" stopIfTrue="1" operator="equal">
      <formula>0</formula>
    </cfRule>
  </conditionalFormatting>
  <conditionalFormatting sqref="D2001:F2001">
    <cfRule type="containsText" dxfId="1057" priority="265" stopIfTrue="1" operator="containsText" text="dsoy jktdh; fo|ky;ksa esa iz;ksx gsrq fu%'kqYd">
      <formula>NOT(ISERROR(SEARCH("dsoy jktdh; fo|ky;ksa esa iz;ksx gsrq fu%'kqYd",D2001)))</formula>
    </cfRule>
    <cfRule type="containsText" dxfId="1056" priority="266" stopIfTrue="1" operator="containsText" text="dsoy jktdh; fo|ky;ksa esa iz;ksx gsrq fu%'kqYd">
      <formula>NOT(ISERROR(SEARCH("dsoy jktdh; fo|ky;ksa esa iz;ksx gsrq fu%'kqYd",D2001)))</formula>
    </cfRule>
    <cfRule type="containsText" dxfId="1055" priority="267" stopIfTrue="1" operator="containsText" text="dsoy jktdh; fo|ky;ksa esa iz;ksx gsrq fu%'kqYd">
      <formula>NOT(ISERROR(SEARCH("dsoy jktdh; fo|ky;ksa esa iz;ksx gsrq fu%'kqYd",D2001)))</formula>
    </cfRule>
    <cfRule type="containsText" dxfId="1054" priority="268" stopIfTrue="1" operator="containsText" text="f'k{kk foHkkx jktLFkku">
      <formula>NOT(ISERROR(SEARCH("f'k{kk foHkkx jktLFkku",D2001)))</formula>
    </cfRule>
    <cfRule type="containsText" dxfId="1053" priority="269" stopIfTrue="1" operator="containsText" text="iw.kkZad">
      <formula>NOT(ISERROR(SEARCH("iw.kkZad",D2001)))</formula>
    </cfRule>
  </conditionalFormatting>
  <conditionalFormatting sqref="J2001">
    <cfRule type="cellIs" dxfId="1052" priority="252" stopIfTrue="1" operator="equal">
      <formula>0</formula>
    </cfRule>
  </conditionalFormatting>
  <conditionalFormatting sqref="J2001">
    <cfRule type="containsText" dxfId="1051" priority="247" stopIfTrue="1" operator="containsText" text="dsoy jktdh; fo|ky;ksa esa iz;ksx gsrq fu%'kqYd">
      <formula>NOT(ISERROR(SEARCH("dsoy jktdh; fo|ky;ksa esa iz;ksx gsrq fu%'kqYd",J2001)))</formula>
    </cfRule>
    <cfRule type="containsText" dxfId="1050" priority="248" stopIfTrue="1" operator="containsText" text="dsoy jktdh; fo|ky;ksa esa iz;ksx gsrq fu%'kqYd">
      <formula>NOT(ISERROR(SEARCH("dsoy jktdh; fo|ky;ksa esa iz;ksx gsrq fu%'kqYd",J2001)))</formula>
    </cfRule>
    <cfRule type="containsText" dxfId="1049" priority="249" stopIfTrue="1" operator="containsText" text="dsoy jktdh; fo|ky;ksa esa iz;ksx gsrq fu%'kqYd">
      <formula>NOT(ISERROR(SEARCH("dsoy jktdh; fo|ky;ksa esa iz;ksx gsrq fu%'kqYd",J2001)))</formula>
    </cfRule>
    <cfRule type="containsText" dxfId="1048" priority="250" stopIfTrue="1" operator="containsText" text="f'k{kk foHkkx jktLFkku">
      <formula>NOT(ISERROR(SEARCH("f'k{kk foHkkx jktLFkku",J2001)))</formula>
    </cfRule>
    <cfRule type="containsText" dxfId="1047" priority="251" stopIfTrue="1" operator="containsText" text="iw.kkZad">
      <formula>NOT(ISERROR(SEARCH("iw.kkZad",J2001)))</formula>
    </cfRule>
  </conditionalFormatting>
  <conditionalFormatting sqref="O2032:Q2032">
    <cfRule type="cellIs" dxfId="1046" priority="210" stopIfTrue="1" operator="equal">
      <formula>0</formula>
    </cfRule>
  </conditionalFormatting>
  <conditionalFormatting sqref="O2032:Q2032">
    <cfRule type="containsText" dxfId="1045" priority="205" stopIfTrue="1" operator="containsText" text="dsoy jktdh; fo|ky;ksa esa iz;ksx gsrq fu%'kqYd">
      <formula>NOT(ISERROR(SEARCH("dsoy jktdh; fo|ky;ksa esa iz;ksx gsrq fu%'kqYd",O2032)))</formula>
    </cfRule>
    <cfRule type="containsText" dxfId="1044" priority="206" stopIfTrue="1" operator="containsText" text="dsoy jktdh; fo|ky;ksa esa iz;ksx gsrq fu%'kqYd">
      <formula>NOT(ISERROR(SEARCH("dsoy jktdh; fo|ky;ksa esa iz;ksx gsrq fu%'kqYd",O2032)))</formula>
    </cfRule>
    <cfRule type="containsText" dxfId="1043" priority="207" stopIfTrue="1" operator="containsText" text="dsoy jktdh; fo|ky;ksa esa iz;ksx gsrq fu%'kqYd">
      <formula>NOT(ISERROR(SEARCH("dsoy jktdh; fo|ky;ksa esa iz;ksx gsrq fu%'kqYd",O2032)))</formula>
    </cfRule>
    <cfRule type="containsText" dxfId="1042" priority="208" stopIfTrue="1" operator="containsText" text="f'k{kk foHkkx jktLFkku">
      <formula>NOT(ISERROR(SEARCH("f'k{kk foHkkx jktLFkku",O2032)))</formula>
    </cfRule>
    <cfRule type="containsText" dxfId="1041" priority="209" stopIfTrue="1" operator="containsText" text="iw.kkZad">
      <formula>NOT(ISERROR(SEARCH("iw.kkZad",O2032)))</formula>
    </cfRule>
  </conditionalFormatting>
  <conditionalFormatting sqref="O2033:Q2033">
    <cfRule type="cellIs" dxfId="1040" priority="216" stopIfTrue="1" operator="equal">
      <formula>0</formula>
    </cfRule>
  </conditionalFormatting>
  <conditionalFormatting sqref="O2033:Q2033">
    <cfRule type="containsText" dxfId="1039" priority="211" stopIfTrue="1" operator="containsText" text="dsoy jktdh; fo|ky;ksa esa iz;ksx gsrq fu%'kqYd">
      <formula>NOT(ISERROR(SEARCH("dsoy jktdh; fo|ky;ksa esa iz;ksx gsrq fu%'kqYd",O2033)))</formula>
    </cfRule>
    <cfRule type="containsText" dxfId="1038" priority="212" stopIfTrue="1" operator="containsText" text="dsoy jktdh; fo|ky;ksa esa iz;ksx gsrq fu%'kqYd">
      <formula>NOT(ISERROR(SEARCH("dsoy jktdh; fo|ky;ksa esa iz;ksx gsrq fu%'kqYd",O2033)))</formula>
    </cfRule>
    <cfRule type="containsText" dxfId="1037" priority="213" stopIfTrue="1" operator="containsText" text="dsoy jktdh; fo|ky;ksa esa iz;ksx gsrq fu%'kqYd">
      <formula>NOT(ISERROR(SEARCH("dsoy jktdh; fo|ky;ksa esa iz;ksx gsrq fu%'kqYd",O2033)))</formula>
    </cfRule>
    <cfRule type="containsText" dxfId="1036" priority="214" stopIfTrue="1" operator="containsText" text="f'k{kk foHkkx jktLFkku">
      <formula>NOT(ISERROR(SEARCH("f'k{kk foHkkx jktLFkku",O2033)))</formula>
    </cfRule>
    <cfRule type="containsText" dxfId="1035" priority="215" stopIfTrue="1" operator="containsText" text="iw.kkZad">
      <formula>NOT(ISERROR(SEARCH("iw.kkZad",O2033)))</formula>
    </cfRule>
  </conditionalFormatting>
  <conditionalFormatting sqref="J2033">
    <cfRule type="cellIs" dxfId="1034" priority="198" stopIfTrue="1" operator="equal">
      <formula>0</formula>
    </cfRule>
  </conditionalFormatting>
  <conditionalFormatting sqref="J2033">
    <cfRule type="containsText" dxfId="1033" priority="193" stopIfTrue="1" operator="containsText" text="dsoy jktdh; fo|ky;ksa esa iz;ksx gsrq fu%'kqYd">
      <formula>NOT(ISERROR(SEARCH("dsoy jktdh; fo|ky;ksa esa iz;ksx gsrq fu%'kqYd",J2033)))</formula>
    </cfRule>
    <cfRule type="containsText" dxfId="1032" priority="194" stopIfTrue="1" operator="containsText" text="dsoy jktdh; fo|ky;ksa esa iz;ksx gsrq fu%'kqYd">
      <formula>NOT(ISERROR(SEARCH("dsoy jktdh; fo|ky;ksa esa iz;ksx gsrq fu%'kqYd",J2033)))</formula>
    </cfRule>
    <cfRule type="containsText" dxfId="1031" priority="195" stopIfTrue="1" operator="containsText" text="dsoy jktdh; fo|ky;ksa esa iz;ksx gsrq fu%'kqYd">
      <formula>NOT(ISERROR(SEARCH("dsoy jktdh; fo|ky;ksa esa iz;ksx gsrq fu%'kqYd",J2033)))</formula>
    </cfRule>
    <cfRule type="containsText" dxfId="1030" priority="196" stopIfTrue="1" operator="containsText" text="f'k{kk foHkkx jktLFkku">
      <formula>NOT(ISERROR(SEARCH("f'k{kk foHkkx jktLFkku",J2033)))</formula>
    </cfRule>
    <cfRule type="containsText" dxfId="1029" priority="197" stopIfTrue="1" operator="containsText" text="iw.kkZad">
      <formula>NOT(ISERROR(SEARCH("iw.kkZad",J2033)))</formula>
    </cfRule>
  </conditionalFormatting>
  <conditionalFormatting sqref="N2032">
    <cfRule type="cellIs" dxfId="1028" priority="240" stopIfTrue="1" operator="equal">
      <formula>0</formula>
    </cfRule>
  </conditionalFormatting>
  <conditionalFormatting sqref="N2032">
    <cfRule type="containsText" dxfId="1027" priority="235" stopIfTrue="1" operator="containsText" text="dsoy jktdh; fo|ky;ksa esa iz;ksx gsrq fu%'kqYd">
      <formula>NOT(ISERROR(SEARCH("dsoy jktdh; fo|ky;ksa esa iz;ksx gsrq fu%'kqYd",N2032)))</formula>
    </cfRule>
    <cfRule type="containsText" dxfId="1026" priority="236" stopIfTrue="1" operator="containsText" text="dsoy jktdh; fo|ky;ksa esa iz;ksx gsrq fu%'kqYd">
      <formula>NOT(ISERROR(SEARCH("dsoy jktdh; fo|ky;ksa esa iz;ksx gsrq fu%'kqYd",N2032)))</formula>
    </cfRule>
    <cfRule type="containsText" dxfId="1025" priority="237" stopIfTrue="1" operator="containsText" text="dsoy jktdh; fo|ky;ksa esa iz;ksx gsrq fu%'kqYd">
      <formula>NOT(ISERROR(SEARCH("dsoy jktdh; fo|ky;ksa esa iz;ksx gsrq fu%'kqYd",N2032)))</formula>
    </cfRule>
    <cfRule type="containsText" dxfId="1024" priority="238" stopIfTrue="1" operator="containsText" text="f'k{kk foHkkx jktLFkku">
      <formula>NOT(ISERROR(SEARCH("f'k{kk foHkkx jktLFkku",N2032)))</formula>
    </cfRule>
    <cfRule type="containsText" dxfId="1023" priority="239" stopIfTrue="1" operator="containsText" text="iw.kkZad">
      <formula>NOT(ISERROR(SEARCH("iw.kkZad",N2032)))</formula>
    </cfRule>
  </conditionalFormatting>
  <conditionalFormatting sqref="N2033">
    <cfRule type="cellIs" dxfId="1022" priority="234" stopIfTrue="1" operator="equal">
      <formula>0</formula>
    </cfRule>
  </conditionalFormatting>
  <conditionalFormatting sqref="N2033">
    <cfRule type="containsText" dxfId="1021" priority="229" stopIfTrue="1" operator="containsText" text="dsoy jktdh; fo|ky;ksa esa iz;ksx gsrq fu%'kqYd">
      <formula>NOT(ISERROR(SEARCH("dsoy jktdh; fo|ky;ksa esa iz;ksx gsrq fu%'kqYd",N2033)))</formula>
    </cfRule>
    <cfRule type="containsText" dxfId="1020" priority="230" stopIfTrue="1" operator="containsText" text="dsoy jktdh; fo|ky;ksa esa iz;ksx gsrq fu%'kqYd">
      <formula>NOT(ISERROR(SEARCH("dsoy jktdh; fo|ky;ksa esa iz;ksx gsrq fu%'kqYd",N2033)))</formula>
    </cfRule>
    <cfRule type="containsText" dxfId="1019" priority="231" stopIfTrue="1" operator="containsText" text="dsoy jktdh; fo|ky;ksa esa iz;ksx gsrq fu%'kqYd">
      <formula>NOT(ISERROR(SEARCH("dsoy jktdh; fo|ky;ksa esa iz;ksx gsrq fu%'kqYd",N2033)))</formula>
    </cfRule>
    <cfRule type="containsText" dxfId="1018" priority="232" stopIfTrue="1" operator="containsText" text="f'k{kk foHkkx jktLFkku">
      <formula>NOT(ISERROR(SEARCH("f'k{kk foHkkx jktLFkku",N2033)))</formula>
    </cfRule>
    <cfRule type="containsText" dxfId="1017" priority="233" stopIfTrue="1" operator="containsText" text="iw.kkZad">
      <formula>NOT(ISERROR(SEARCH("iw.kkZad",N2033)))</formula>
    </cfRule>
  </conditionalFormatting>
  <conditionalFormatting sqref="D2033:F2033">
    <cfRule type="cellIs" dxfId="1016" priority="228" stopIfTrue="1" operator="equal">
      <formula>0</formula>
    </cfRule>
  </conditionalFormatting>
  <conditionalFormatting sqref="D2033:F2033">
    <cfRule type="containsText" dxfId="1015" priority="223" stopIfTrue="1" operator="containsText" text="dsoy jktdh; fo|ky;ksa esa iz;ksx gsrq fu%'kqYd">
      <formula>NOT(ISERROR(SEARCH("dsoy jktdh; fo|ky;ksa esa iz;ksx gsrq fu%'kqYd",D2033)))</formula>
    </cfRule>
    <cfRule type="containsText" dxfId="1014" priority="224" stopIfTrue="1" operator="containsText" text="dsoy jktdh; fo|ky;ksa esa iz;ksx gsrq fu%'kqYd">
      <formula>NOT(ISERROR(SEARCH("dsoy jktdh; fo|ky;ksa esa iz;ksx gsrq fu%'kqYd",D2033)))</formula>
    </cfRule>
    <cfRule type="containsText" dxfId="1013" priority="225" stopIfTrue="1" operator="containsText" text="dsoy jktdh; fo|ky;ksa esa iz;ksx gsrq fu%'kqYd">
      <formula>NOT(ISERROR(SEARCH("dsoy jktdh; fo|ky;ksa esa iz;ksx gsrq fu%'kqYd",D2033)))</formula>
    </cfRule>
    <cfRule type="containsText" dxfId="1012" priority="226" stopIfTrue="1" operator="containsText" text="f'k{kk foHkkx jktLFkku">
      <formula>NOT(ISERROR(SEARCH("f'k{kk foHkkx jktLFkku",D2033)))</formula>
    </cfRule>
    <cfRule type="containsText" dxfId="1011" priority="227" stopIfTrue="1" operator="containsText" text="iw.kkZad">
      <formula>NOT(ISERROR(SEARCH("iw.kkZad",D2033)))</formula>
    </cfRule>
  </conditionalFormatting>
  <conditionalFormatting sqref="D2032:F2032">
    <cfRule type="cellIs" dxfId="1010" priority="222" stopIfTrue="1" operator="equal">
      <formula>0</formula>
    </cfRule>
  </conditionalFormatting>
  <conditionalFormatting sqref="D2032:F2032">
    <cfRule type="containsText" dxfId="1009" priority="217" stopIfTrue="1" operator="containsText" text="dsoy jktdh; fo|ky;ksa esa iz;ksx gsrq fu%'kqYd">
      <formula>NOT(ISERROR(SEARCH("dsoy jktdh; fo|ky;ksa esa iz;ksx gsrq fu%'kqYd",D2032)))</formula>
    </cfRule>
    <cfRule type="containsText" dxfId="1008" priority="218" stopIfTrue="1" operator="containsText" text="dsoy jktdh; fo|ky;ksa esa iz;ksx gsrq fu%'kqYd">
      <formula>NOT(ISERROR(SEARCH("dsoy jktdh; fo|ky;ksa esa iz;ksx gsrq fu%'kqYd",D2032)))</formula>
    </cfRule>
    <cfRule type="containsText" dxfId="1007" priority="219" stopIfTrue="1" operator="containsText" text="dsoy jktdh; fo|ky;ksa esa iz;ksx gsrq fu%'kqYd">
      <formula>NOT(ISERROR(SEARCH("dsoy jktdh; fo|ky;ksa esa iz;ksx gsrq fu%'kqYd",D2032)))</formula>
    </cfRule>
    <cfRule type="containsText" dxfId="1006" priority="220" stopIfTrue="1" operator="containsText" text="f'k{kk foHkkx jktLFkku">
      <formula>NOT(ISERROR(SEARCH("f'k{kk foHkkx jktLFkku",D2032)))</formula>
    </cfRule>
    <cfRule type="containsText" dxfId="1005" priority="221" stopIfTrue="1" operator="containsText" text="iw.kkZad">
      <formula>NOT(ISERROR(SEARCH("iw.kkZad",D2032)))</formula>
    </cfRule>
  </conditionalFormatting>
  <conditionalFormatting sqref="J2032">
    <cfRule type="cellIs" dxfId="1004" priority="204" stopIfTrue="1" operator="equal">
      <formula>0</formula>
    </cfRule>
  </conditionalFormatting>
  <conditionalFormatting sqref="J2032">
    <cfRule type="containsText" dxfId="1003" priority="199" stopIfTrue="1" operator="containsText" text="dsoy jktdh; fo|ky;ksa esa iz;ksx gsrq fu%'kqYd">
      <formula>NOT(ISERROR(SEARCH("dsoy jktdh; fo|ky;ksa esa iz;ksx gsrq fu%'kqYd",J2032)))</formula>
    </cfRule>
    <cfRule type="containsText" dxfId="1002" priority="200" stopIfTrue="1" operator="containsText" text="dsoy jktdh; fo|ky;ksa esa iz;ksx gsrq fu%'kqYd">
      <formula>NOT(ISERROR(SEARCH("dsoy jktdh; fo|ky;ksa esa iz;ksx gsrq fu%'kqYd",J2032)))</formula>
    </cfRule>
    <cfRule type="containsText" dxfId="1001" priority="201" stopIfTrue="1" operator="containsText" text="dsoy jktdh; fo|ky;ksa esa iz;ksx gsrq fu%'kqYd">
      <formula>NOT(ISERROR(SEARCH("dsoy jktdh; fo|ky;ksa esa iz;ksx gsrq fu%'kqYd",J2032)))</formula>
    </cfRule>
    <cfRule type="containsText" dxfId="1000" priority="202" stopIfTrue="1" operator="containsText" text="f'k{kk foHkkx jktLFkku">
      <formula>NOT(ISERROR(SEARCH("f'k{kk foHkkx jktLFkku",J2032)))</formula>
    </cfRule>
    <cfRule type="containsText" dxfId="999" priority="203" stopIfTrue="1" operator="containsText" text="iw.kkZad">
      <formula>NOT(ISERROR(SEARCH("iw.kkZad",J2032)))</formula>
    </cfRule>
  </conditionalFormatting>
  <conditionalFormatting sqref="O2063:Q2063">
    <cfRule type="cellIs" dxfId="998" priority="162" stopIfTrue="1" operator="equal">
      <formula>0</formula>
    </cfRule>
  </conditionalFormatting>
  <conditionalFormatting sqref="O2063:Q2063">
    <cfRule type="containsText" dxfId="997" priority="157" stopIfTrue="1" operator="containsText" text="dsoy jktdh; fo|ky;ksa esa iz;ksx gsrq fu%'kqYd">
      <formula>NOT(ISERROR(SEARCH("dsoy jktdh; fo|ky;ksa esa iz;ksx gsrq fu%'kqYd",O2063)))</formula>
    </cfRule>
    <cfRule type="containsText" dxfId="996" priority="158" stopIfTrue="1" operator="containsText" text="dsoy jktdh; fo|ky;ksa esa iz;ksx gsrq fu%'kqYd">
      <formula>NOT(ISERROR(SEARCH("dsoy jktdh; fo|ky;ksa esa iz;ksx gsrq fu%'kqYd",O2063)))</formula>
    </cfRule>
    <cfRule type="containsText" dxfId="995" priority="159" stopIfTrue="1" operator="containsText" text="dsoy jktdh; fo|ky;ksa esa iz;ksx gsrq fu%'kqYd">
      <formula>NOT(ISERROR(SEARCH("dsoy jktdh; fo|ky;ksa esa iz;ksx gsrq fu%'kqYd",O2063)))</formula>
    </cfRule>
    <cfRule type="containsText" dxfId="994" priority="160" stopIfTrue="1" operator="containsText" text="f'k{kk foHkkx jktLFkku">
      <formula>NOT(ISERROR(SEARCH("f'k{kk foHkkx jktLFkku",O2063)))</formula>
    </cfRule>
    <cfRule type="containsText" dxfId="993" priority="161" stopIfTrue="1" operator="containsText" text="iw.kkZad">
      <formula>NOT(ISERROR(SEARCH("iw.kkZad",O2063)))</formula>
    </cfRule>
  </conditionalFormatting>
  <conditionalFormatting sqref="O2064:Q2064">
    <cfRule type="cellIs" dxfId="992" priority="168" stopIfTrue="1" operator="equal">
      <formula>0</formula>
    </cfRule>
  </conditionalFormatting>
  <conditionalFormatting sqref="O2064:Q2064">
    <cfRule type="containsText" dxfId="991" priority="163" stopIfTrue="1" operator="containsText" text="dsoy jktdh; fo|ky;ksa esa iz;ksx gsrq fu%'kqYd">
      <formula>NOT(ISERROR(SEARCH("dsoy jktdh; fo|ky;ksa esa iz;ksx gsrq fu%'kqYd",O2064)))</formula>
    </cfRule>
    <cfRule type="containsText" dxfId="990" priority="164" stopIfTrue="1" operator="containsText" text="dsoy jktdh; fo|ky;ksa esa iz;ksx gsrq fu%'kqYd">
      <formula>NOT(ISERROR(SEARCH("dsoy jktdh; fo|ky;ksa esa iz;ksx gsrq fu%'kqYd",O2064)))</formula>
    </cfRule>
    <cfRule type="containsText" dxfId="989" priority="165" stopIfTrue="1" operator="containsText" text="dsoy jktdh; fo|ky;ksa esa iz;ksx gsrq fu%'kqYd">
      <formula>NOT(ISERROR(SEARCH("dsoy jktdh; fo|ky;ksa esa iz;ksx gsrq fu%'kqYd",O2064)))</formula>
    </cfRule>
    <cfRule type="containsText" dxfId="988" priority="166" stopIfTrue="1" operator="containsText" text="f'k{kk foHkkx jktLFkku">
      <formula>NOT(ISERROR(SEARCH("f'k{kk foHkkx jktLFkku",O2064)))</formula>
    </cfRule>
    <cfRule type="containsText" dxfId="987" priority="167" stopIfTrue="1" operator="containsText" text="iw.kkZad">
      <formula>NOT(ISERROR(SEARCH("iw.kkZad",O2064)))</formula>
    </cfRule>
  </conditionalFormatting>
  <conditionalFormatting sqref="J2064">
    <cfRule type="cellIs" dxfId="986" priority="150" stopIfTrue="1" operator="equal">
      <formula>0</formula>
    </cfRule>
  </conditionalFormatting>
  <conditionalFormatting sqref="J2064">
    <cfRule type="containsText" dxfId="985" priority="145" stopIfTrue="1" operator="containsText" text="dsoy jktdh; fo|ky;ksa esa iz;ksx gsrq fu%'kqYd">
      <formula>NOT(ISERROR(SEARCH("dsoy jktdh; fo|ky;ksa esa iz;ksx gsrq fu%'kqYd",J2064)))</formula>
    </cfRule>
    <cfRule type="containsText" dxfId="984" priority="146" stopIfTrue="1" operator="containsText" text="dsoy jktdh; fo|ky;ksa esa iz;ksx gsrq fu%'kqYd">
      <formula>NOT(ISERROR(SEARCH("dsoy jktdh; fo|ky;ksa esa iz;ksx gsrq fu%'kqYd",J2064)))</formula>
    </cfRule>
    <cfRule type="containsText" dxfId="983" priority="147" stopIfTrue="1" operator="containsText" text="dsoy jktdh; fo|ky;ksa esa iz;ksx gsrq fu%'kqYd">
      <formula>NOT(ISERROR(SEARCH("dsoy jktdh; fo|ky;ksa esa iz;ksx gsrq fu%'kqYd",J2064)))</formula>
    </cfRule>
    <cfRule type="containsText" dxfId="982" priority="148" stopIfTrue="1" operator="containsText" text="f'k{kk foHkkx jktLFkku">
      <formula>NOT(ISERROR(SEARCH("f'k{kk foHkkx jktLFkku",J2064)))</formula>
    </cfRule>
    <cfRule type="containsText" dxfId="981" priority="149" stopIfTrue="1" operator="containsText" text="iw.kkZad">
      <formula>NOT(ISERROR(SEARCH("iw.kkZad",J2064)))</formula>
    </cfRule>
  </conditionalFormatting>
  <conditionalFormatting sqref="N2063">
    <cfRule type="cellIs" dxfId="980" priority="192" stopIfTrue="1" operator="equal">
      <formula>0</formula>
    </cfRule>
  </conditionalFormatting>
  <conditionalFormatting sqref="N2063">
    <cfRule type="containsText" dxfId="979" priority="187" stopIfTrue="1" operator="containsText" text="dsoy jktdh; fo|ky;ksa esa iz;ksx gsrq fu%'kqYd">
      <formula>NOT(ISERROR(SEARCH("dsoy jktdh; fo|ky;ksa esa iz;ksx gsrq fu%'kqYd",N2063)))</formula>
    </cfRule>
    <cfRule type="containsText" dxfId="978" priority="188" stopIfTrue="1" operator="containsText" text="dsoy jktdh; fo|ky;ksa esa iz;ksx gsrq fu%'kqYd">
      <formula>NOT(ISERROR(SEARCH("dsoy jktdh; fo|ky;ksa esa iz;ksx gsrq fu%'kqYd",N2063)))</formula>
    </cfRule>
    <cfRule type="containsText" dxfId="977" priority="189" stopIfTrue="1" operator="containsText" text="dsoy jktdh; fo|ky;ksa esa iz;ksx gsrq fu%'kqYd">
      <formula>NOT(ISERROR(SEARCH("dsoy jktdh; fo|ky;ksa esa iz;ksx gsrq fu%'kqYd",N2063)))</formula>
    </cfRule>
    <cfRule type="containsText" dxfId="976" priority="190" stopIfTrue="1" operator="containsText" text="f'k{kk foHkkx jktLFkku">
      <formula>NOT(ISERROR(SEARCH("f'k{kk foHkkx jktLFkku",N2063)))</formula>
    </cfRule>
    <cfRule type="containsText" dxfId="975" priority="191" stopIfTrue="1" operator="containsText" text="iw.kkZad">
      <formula>NOT(ISERROR(SEARCH("iw.kkZad",N2063)))</formula>
    </cfRule>
  </conditionalFormatting>
  <conditionalFormatting sqref="N2064">
    <cfRule type="cellIs" dxfId="974" priority="186" stopIfTrue="1" operator="equal">
      <formula>0</formula>
    </cfRule>
  </conditionalFormatting>
  <conditionalFormatting sqref="N2064">
    <cfRule type="containsText" dxfId="973" priority="181" stopIfTrue="1" operator="containsText" text="dsoy jktdh; fo|ky;ksa esa iz;ksx gsrq fu%'kqYd">
      <formula>NOT(ISERROR(SEARCH("dsoy jktdh; fo|ky;ksa esa iz;ksx gsrq fu%'kqYd",N2064)))</formula>
    </cfRule>
    <cfRule type="containsText" dxfId="972" priority="182" stopIfTrue="1" operator="containsText" text="dsoy jktdh; fo|ky;ksa esa iz;ksx gsrq fu%'kqYd">
      <formula>NOT(ISERROR(SEARCH("dsoy jktdh; fo|ky;ksa esa iz;ksx gsrq fu%'kqYd",N2064)))</formula>
    </cfRule>
    <cfRule type="containsText" dxfId="971" priority="183" stopIfTrue="1" operator="containsText" text="dsoy jktdh; fo|ky;ksa esa iz;ksx gsrq fu%'kqYd">
      <formula>NOT(ISERROR(SEARCH("dsoy jktdh; fo|ky;ksa esa iz;ksx gsrq fu%'kqYd",N2064)))</formula>
    </cfRule>
    <cfRule type="containsText" dxfId="970" priority="184" stopIfTrue="1" operator="containsText" text="f'k{kk foHkkx jktLFkku">
      <formula>NOT(ISERROR(SEARCH("f'k{kk foHkkx jktLFkku",N2064)))</formula>
    </cfRule>
    <cfRule type="containsText" dxfId="969" priority="185" stopIfTrue="1" operator="containsText" text="iw.kkZad">
      <formula>NOT(ISERROR(SEARCH("iw.kkZad",N2064)))</formula>
    </cfRule>
  </conditionalFormatting>
  <conditionalFormatting sqref="D2064:F2064">
    <cfRule type="cellIs" dxfId="968" priority="180" stopIfTrue="1" operator="equal">
      <formula>0</formula>
    </cfRule>
  </conditionalFormatting>
  <conditionalFormatting sqref="D2064:F2064">
    <cfRule type="containsText" dxfId="967" priority="175" stopIfTrue="1" operator="containsText" text="dsoy jktdh; fo|ky;ksa esa iz;ksx gsrq fu%'kqYd">
      <formula>NOT(ISERROR(SEARCH("dsoy jktdh; fo|ky;ksa esa iz;ksx gsrq fu%'kqYd",D2064)))</formula>
    </cfRule>
    <cfRule type="containsText" dxfId="966" priority="176" stopIfTrue="1" operator="containsText" text="dsoy jktdh; fo|ky;ksa esa iz;ksx gsrq fu%'kqYd">
      <formula>NOT(ISERROR(SEARCH("dsoy jktdh; fo|ky;ksa esa iz;ksx gsrq fu%'kqYd",D2064)))</formula>
    </cfRule>
    <cfRule type="containsText" dxfId="965" priority="177" stopIfTrue="1" operator="containsText" text="dsoy jktdh; fo|ky;ksa esa iz;ksx gsrq fu%'kqYd">
      <formula>NOT(ISERROR(SEARCH("dsoy jktdh; fo|ky;ksa esa iz;ksx gsrq fu%'kqYd",D2064)))</formula>
    </cfRule>
    <cfRule type="containsText" dxfId="964" priority="178" stopIfTrue="1" operator="containsText" text="f'k{kk foHkkx jktLFkku">
      <formula>NOT(ISERROR(SEARCH("f'k{kk foHkkx jktLFkku",D2064)))</formula>
    </cfRule>
    <cfRule type="containsText" dxfId="963" priority="179" stopIfTrue="1" operator="containsText" text="iw.kkZad">
      <formula>NOT(ISERROR(SEARCH("iw.kkZad",D2064)))</formula>
    </cfRule>
  </conditionalFormatting>
  <conditionalFormatting sqref="D2063:F2063">
    <cfRule type="cellIs" dxfId="962" priority="174" stopIfTrue="1" operator="equal">
      <formula>0</formula>
    </cfRule>
  </conditionalFormatting>
  <conditionalFormatting sqref="D2063:F2063">
    <cfRule type="containsText" dxfId="961" priority="169" stopIfTrue="1" operator="containsText" text="dsoy jktdh; fo|ky;ksa esa iz;ksx gsrq fu%'kqYd">
      <formula>NOT(ISERROR(SEARCH("dsoy jktdh; fo|ky;ksa esa iz;ksx gsrq fu%'kqYd",D2063)))</formula>
    </cfRule>
    <cfRule type="containsText" dxfId="960" priority="170" stopIfTrue="1" operator="containsText" text="dsoy jktdh; fo|ky;ksa esa iz;ksx gsrq fu%'kqYd">
      <formula>NOT(ISERROR(SEARCH("dsoy jktdh; fo|ky;ksa esa iz;ksx gsrq fu%'kqYd",D2063)))</formula>
    </cfRule>
    <cfRule type="containsText" dxfId="959" priority="171" stopIfTrue="1" operator="containsText" text="dsoy jktdh; fo|ky;ksa esa iz;ksx gsrq fu%'kqYd">
      <formula>NOT(ISERROR(SEARCH("dsoy jktdh; fo|ky;ksa esa iz;ksx gsrq fu%'kqYd",D2063)))</formula>
    </cfRule>
    <cfRule type="containsText" dxfId="958" priority="172" stopIfTrue="1" operator="containsText" text="f'k{kk foHkkx jktLFkku">
      <formula>NOT(ISERROR(SEARCH("f'k{kk foHkkx jktLFkku",D2063)))</formula>
    </cfRule>
    <cfRule type="containsText" dxfId="957" priority="173" stopIfTrue="1" operator="containsText" text="iw.kkZad">
      <formula>NOT(ISERROR(SEARCH("iw.kkZad",D2063)))</formula>
    </cfRule>
  </conditionalFormatting>
  <conditionalFormatting sqref="J2063">
    <cfRule type="cellIs" dxfId="956" priority="156" stopIfTrue="1" operator="equal">
      <formula>0</formula>
    </cfRule>
  </conditionalFormatting>
  <conditionalFormatting sqref="J2063">
    <cfRule type="containsText" dxfId="955" priority="151" stopIfTrue="1" operator="containsText" text="dsoy jktdh; fo|ky;ksa esa iz;ksx gsrq fu%'kqYd">
      <formula>NOT(ISERROR(SEARCH("dsoy jktdh; fo|ky;ksa esa iz;ksx gsrq fu%'kqYd",J2063)))</formula>
    </cfRule>
    <cfRule type="containsText" dxfId="954" priority="152" stopIfTrue="1" operator="containsText" text="dsoy jktdh; fo|ky;ksa esa iz;ksx gsrq fu%'kqYd">
      <formula>NOT(ISERROR(SEARCH("dsoy jktdh; fo|ky;ksa esa iz;ksx gsrq fu%'kqYd",J2063)))</formula>
    </cfRule>
    <cfRule type="containsText" dxfId="953" priority="153" stopIfTrue="1" operator="containsText" text="dsoy jktdh; fo|ky;ksa esa iz;ksx gsrq fu%'kqYd">
      <formula>NOT(ISERROR(SEARCH("dsoy jktdh; fo|ky;ksa esa iz;ksx gsrq fu%'kqYd",J2063)))</formula>
    </cfRule>
    <cfRule type="containsText" dxfId="952" priority="154" stopIfTrue="1" operator="containsText" text="f'k{kk foHkkx jktLFkku">
      <formula>NOT(ISERROR(SEARCH("f'k{kk foHkkx jktLFkku",J2063)))</formula>
    </cfRule>
    <cfRule type="containsText" dxfId="951" priority="155" stopIfTrue="1" operator="containsText" text="iw.kkZad">
      <formula>NOT(ISERROR(SEARCH("iw.kkZad",J2063)))</formula>
    </cfRule>
  </conditionalFormatting>
  <conditionalFormatting sqref="O2094:Q2094">
    <cfRule type="cellIs" dxfId="950" priority="114" stopIfTrue="1" operator="equal">
      <formula>0</formula>
    </cfRule>
  </conditionalFormatting>
  <conditionalFormatting sqref="O2094:Q2094">
    <cfRule type="containsText" dxfId="949" priority="109" stopIfTrue="1" operator="containsText" text="dsoy jktdh; fo|ky;ksa esa iz;ksx gsrq fu%'kqYd">
      <formula>NOT(ISERROR(SEARCH("dsoy jktdh; fo|ky;ksa esa iz;ksx gsrq fu%'kqYd",O2094)))</formula>
    </cfRule>
    <cfRule type="containsText" dxfId="948" priority="110" stopIfTrue="1" operator="containsText" text="dsoy jktdh; fo|ky;ksa esa iz;ksx gsrq fu%'kqYd">
      <formula>NOT(ISERROR(SEARCH("dsoy jktdh; fo|ky;ksa esa iz;ksx gsrq fu%'kqYd",O2094)))</formula>
    </cfRule>
    <cfRule type="containsText" dxfId="947" priority="111" stopIfTrue="1" operator="containsText" text="dsoy jktdh; fo|ky;ksa esa iz;ksx gsrq fu%'kqYd">
      <formula>NOT(ISERROR(SEARCH("dsoy jktdh; fo|ky;ksa esa iz;ksx gsrq fu%'kqYd",O2094)))</formula>
    </cfRule>
    <cfRule type="containsText" dxfId="946" priority="112" stopIfTrue="1" operator="containsText" text="f'k{kk foHkkx jktLFkku">
      <formula>NOT(ISERROR(SEARCH("f'k{kk foHkkx jktLFkku",O2094)))</formula>
    </cfRule>
    <cfRule type="containsText" dxfId="945" priority="113" stopIfTrue="1" operator="containsText" text="iw.kkZad">
      <formula>NOT(ISERROR(SEARCH("iw.kkZad",O2094)))</formula>
    </cfRule>
  </conditionalFormatting>
  <conditionalFormatting sqref="O2095:Q2095">
    <cfRule type="cellIs" dxfId="944" priority="120" stopIfTrue="1" operator="equal">
      <formula>0</formula>
    </cfRule>
  </conditionalFormatting>
  <conditionalFormatting sqref="O2095:Q2095">
    <cfRule type="containsText" dxfId="943" priority="115" stopIfTrue="1" operator="containsText" text="dsoy jktdh; fo|ky;ksa esa iz;ksx gsrq fu%'kqYd">
      <formula>NOT(ISERROR(SEARCH("dsoy jktdh; fo|ky;ksa esa iz;ksx gsrq fu%'kqYd",O2095)))</formula>
    </cfRule>
    <cfRule type="containsText" dxfId="942" priority="116" stopIfTrue="1" operator="containsText" text="dsoy jktdh; fo|ky;ksa esa iz;ksx gsrq fu%'kqYd">
      <formula>NOT(ISERROR(SEARCH("dsoy jktdh; fo|ky;ksa esa iz;ksx gsrq fu%'kqYd",O2095)))</formula>
    </cfRule>
    <cfRule type="containsText" dxfId="941" priority="117" stopIfTrue="1" operator="containsText" text="dsoy jktdh; fo|ky;ksa esa iz;ksx gsrq fu%'kqYd">
      <formula>NOT(ISERROR(SEARCH("dsoy jktdh; fo|ky;ksa esa iz;ksx gsrq fu%'kqYd",O2095)))</formula>
    </cfRule>
    <cfRule type="containsText" dxfId="940" priority="118" stopIfTrue="1" operator="containsText" text="f'k{kk foHkkx jktLFkku">
      <formula>NOT(ISERROR(SEARCH("f'k{kk foHkkx jktLFkku",O2095)))</formula>
    </cfRule>
    <cfRule type="containsText" dxfId="939" priority="119" stopIfTrue="1" operator="containsText" text="iw.kkZad">
      <formula>NOT(ISERROR(SEARCH("iw.kkZad",O2095)))</formula>
    </cfRule>
  </conditionalFormatting>
  <conditionalFormatting sqref="J2095">
    <cfRule type="cellIs" dxfId="938" priority="102" stopIfTrue="1" operator="equal">
      <formula>0</formula>
    </cfRule>
  </conditionalFormatting>
  <conditionalFormatting sqref="J2095">
    <cfRule type="containsText" dxfId="937" priority="97" stopIfTrue="1" operator="containsText" text="dsoy jktdh; fo|ky;ksa esa iz;ksx gsrq fu%'kqYd">
      <formula>NOT(ISERROR(SEARCH("dsoy jktdh; fo|ky;ksa esa iz;ksx gsrq fu%'kqYd",J2095)))</formula>
    </cfRule>
    <cfRule type="containsText" dxfId="936" priority="98" stopIfTrue="1" operator="containsText" text="dsoy jktdh; fo|ky;ksa esa iz;ksx gsrq fu%'kqYd">
      <formula>NOT(ISERROR(SEARCH("dsoy jktdh; fo|ky;ksa esa iz;ksx gsrq fu%'kqYd",J2095)))</formula>
    </cfRule>
    <cfRule type="containsText" dxfId="935" priority="99" stopIfTrue="1" operator="containsText" text="dsoy jktdh; fo|ky;ksa esa iz;ksx gsrq fu%'kqYd">
      <formula>NOT(ISERROR(SEARCH("dsoy jktdh; fo|ky;ksa esa iz;ksx gsrq fu%'kqYd",J2095)))</formula>
    </cfRule>
    <cfRule type="containsText" dxfId="934" priority="100" stopIfTrue="1" operator="containsText" text="f'k{kk foHkkx jktLFkku">
      <formula>NOT(ISERROR(SEARCH("f'k{kk foHkkx jktLFkku",J2095)))</formula>
    </cfRule>
    <cfRule type="containsText" dxfId="933" priority="101" stopIfTrue="1" operator="containsText" text="iw.kkZad">
      <formula>NOT(ISERROR(SEARCH("iw.kkZad",J2095)))</formula>
    </cfRule>
  </conditionalFormatting>
  <conditionalFormatting sqref="N2094">
    <cfRule type="cellIs" dxfId="932" priority="144" stopIfTrue="1" operator="equal">
      <formula>0</formula>
    </cfRule>
  </conditionalFormatting>
  <conditionalFormatting sqref="N2094">
    <cfRule type="containsText" dxfId="931" priority="139" stopIfTrue="1" operator="containsText" text="dsoy jktdh; fo|ky;ksa esa iz;ksx gsrq fu%'kqYd">
      <formula>NOT(ISERROR(SEARCH("dsoy jktdh; fo|ky;ksa esa iz;ksx gsrq fu%'kqYd",N2094)))</formula>
    </cfRule>
    <cfRule type="containsText" dxfId="930" priority="140" stopIfTrue="1" operator="containsText" text="dsoy jktdh; fo|ky;ksa esa iz;ksx gsrq fu%'kqYd">
      <formula>NOT(ISERROR(SEARCH("dsoy jktdh; fo|ky;ksa esa iz;ksx gsrq fu%'kqYd",N2094)))</formula>
    </cfRule>
    <cfRule type="containsText" dxfId="929" priority="141" stopIfTrue="1" operator="containsText" text="dsoy jktdh; fo|ky;ksa esa iz;ksx gsrq fu%'kqYd">
      <formula>NOT(ISERROR(SEARCH("dsoy jktdh; fo|ky;ksa esa iz;ksx gsrq fu%'kqYd",N2094)))</formula>
    </cfRule>
    <cfRule type="containsText" dxfId="928" priority="142" stopIfTrue="1" operator="containsText" text="f'k{kk foHkkx jktLFkku">
      <formula>NOT(ISERROR(SEARCH("f'k{kk foHkkx jktLFkku",N2094)))</formula>
    </cfRule>
    <cfRule type="containsText" dxfId="927" priority="143" stopIfTrue="1" operator="containsText" text="iw.kkZad">
      <formula>NOT(ISERROR(SEARCH("iw.kkZad",N2094)))</formula>
    </cfRule>
  </conditionalFormatting>
  <conditionalFormatting sqref="N2095">
    <cfRule type="cellIs" dxfId="926" priority="138" stopIfTrue="1" operator="equal">
      <formula>0</formula>
    </cfRule>
  </conditionalFormatting>
  <conditionalFormatting sqref="N2095">
    <cfRule type="containsText" dxfId="925" priority="133" stopIfTrue="1" operator="containsText" text="dsoy jktdh; fo|ky;ksa esa iz;ksx gsrq fu%'kqYd">
      <formula>NOT(ISERROR(SEARCH("dsoy jktdh; fo|ky;ksa esa iz;ksx gsrq fu%'kqYd",N2095)))</formula>
    </cfRule>
    <cfRule type="containsText" dxfId="924" priority="134" stopIfTrue="1" operator="containsText" text="dsoy jktdh; fo|ky;ksa esa iz;ksx gsrq fu%'kqYd">
      <formula>NOT(ISERROR(SEARCH("dsoy jktdh; fo|ky;ksa esa iz;ksx gsrq fu%'kqYd",N2095)))</formula>
    </cfRule>
    <cfRule type="containsText" dxfId="923" priority="135" stopIfTrue="1" operator="containsText" text="dsoy jktdh; fo|ky;ksa esa iz;ksx gsrq fu%'kqYd">
      <formula>NOT(ISERROR(SEARCH("dsoy jktdh; fo|ky;ksa esa iz;ksx gsrq fu%'kqYd",N2095)))</formula>
    </cfRule>
    <cfRule type="containsText" dxfId="922" priority="136" stopIfTrue="1" operator="containsText" text="f'k{kk foHkkx jktLFkku">
      <formula>NOT(ISERROR(SEARCH("f'k{kk foHkkx jktLFkku",N2095)))</formula>
    </cfRule>
    <cfRule type="containsText" dxfId="921" priority="137" stopIfTrue="1" operator="containsText" text="iw.kkZad">
      <formula>NOT(ISERROR(SEARCH("iw.kkZad",N2095)))</formula>
    </cfRule>
  </conditionalFormatting>
  <conditionalFormatting sqref="D2095:F2095">
    <cfRule type="cellIs" dxfId="920" priority="132" stopIfTrue="1" operator="equal">
      <formula>0</formula>
    </cfRule>
  </conditionalFormatting>
  <conditionalFormatting sqref="D2095:F2095">
    <cfRule type="containsText" dxfId="919" priority="127" stopIfTrue="1" operator="containsText" text="dsoy jktdh; fo|ky;ksa esa iz;ksx gsrq fu%'kqYd">
      <formula>NOT(ISERROR(SEARCH("dsoy jktdh; fo|ky;ksa esa iz;ksx gsrq fu%'kqYd",D2095)))</formula>
    </cfRule>
    <cfRule type="containsText" dxfId="918" priority="128" stopIfTrue="1" operator="containsText" text="dsoy jktdh; fo|ky;ksa esa iz;ksx gsrq fu%'kqYd">
      <formula>NOT(ISERROR(SEARCH("dsoy jktdh; fo|ky;ksa esa iz;ksx gsrq fu%'kqYd",D2095)))</formula>
    </cfRule>
    <cfRule type="containsText" dxfId="917" priority="129" stopIfTrue="1" operator="containsText" text="dsoy jktdh; fo|ky;ksa esa iz;ksx gsrq fu%'kqYd">
      <formula>NOT(ISERROR(SEARCH("dsoy jktdh; fo|ky;ksa esa iz;ksx gsrq fu%'kqYd",D2095)))</formula>
    </cfRule>
    <cfRule type="containsText" dxfId="916" priority="130" stopIfTrue="1" operator="containsText" text="f'k{kk foHkkx jktLFkku">
      <formula>NOT(ISERROR(SEARCH("f'k{kk foHkkx jktLFkku",D2095)))</formula>
    </cfRule>
    <cfRule type="containsText" dxfId="915" priority="131" stopIfTrue="1" operator="containsText" text="iw.kkZad">
      <formula>NOT(ISERROR(SEARCH("iw.kkZad",D2095)))</formula>
    </cfRule>
  </conditionalFormatting>
  <conditionalFormatting sqref="D2094:F2094">
    <cfRule type="cellIs" dxfId="914" priority="126" stopIfTrue="1" operator="equal">
      <formula>0</formula>
    </cfRule>
  </conditionalFormatting>
  <conditionalFormatting sqref="D2094:F2094">
    <cfRule type="containsText" dxfId="913" priority="121" stopIfTrue="1" operator="containsText" text="dsoy jktdh; fo|ky;ksa esa iz;ksx gsrq fu%'kqYd">
      <formula>NOT(ISERROR(SEARCH("dsoy jktdh; fo|ky;ksa esa iz;ksx gsrq fu%'kqYd",D2094)))</formula>
    </cfRule>
    <cfRule type="containsText" dxfId="912" priority="122" stopIfTrue="1" operator="containsText" text="dsoy jktdh; fo|ky;ksa esa iz;ksx gsrq fu%'kqYd">
      <formula>NOT(ISERROR(SEARCH("dsoy jktdh; fo|ky;ksa esa iz;ksx gsrq fu%'kqYd",D2094)))</formula>
    </cfRule>
    <cfRule type="containsText" dxfId="911" priority="123" stopIfTrue="1" operator="containsText" text="dsoy jktdh; fo|ky;ksa esa iz;ksx gsrq fu%'kqYd">
      <formula>NOT(ISERROR(SEARCH("dsoy jktdh; fo|ky;ksa esa iz;ksx gsrq fu%'kqYd",D2094)))</formula>
    </cfRule>
    <cfRule type="containsText" dxfId="910" priority="124" stopIfTrue="1" operator="containsText" text="f'k{kk foHkkx jktLFkku">
      <formula>NOT(ISERROR(SEARCH("f'k{kk foHkkx jktLFkku",D2094)))</formula>
    </cfRule>
    <cfRule type="containsText" dxfId="909" priority="125" stopIfTrue="1" operator="containsText" text="iw.kkZad">
      <formula>NOT(ISERROR(SEARCH("iw.kkZad",D2094)))</formula>
    </cfRule>
  </conditionalFormatting>
  <conditionalFormatting sqref="J2094">
    <cfRule type="cellIs" dxfId="908" priority="108" stopIfTrue="1" operator="equal">
      <formula>0</formula>
    </cfRule>
  </conditionalFormatting>
  <conditionalFormatting sqref="J2094">
    <cfRule type="containsText" dxfId="907" priority="103" stopIfTrue="1" operator="containsText" text="dsoy jktdh; fo|ky;ksa esa iz;ksx gsrq fu%'kqYd">
      <formula>NOT(ISERROR(SEARCH("dsoy jktdh; fo|ky;ksa esa iz;ksx gsrq fu%'kqYd",J2094)))</formula>
    </cfRule>
    <cfRule type="containsText" dxfId="906" priority="104" stopIfTrue="1" operator="containsText" text="dsoy jktdh; fo|ky;ksa esa iz;ksx gsrq fu%'kqYd">
      <formula>NOT(ISERROR(SEARCH("dsoy jktdh; fo|ky;ksa esa iz;ksx gsrq fu%'kqYd",J2094)))</formula>
    </cfRule>
    <cfRule type="containsText" dxfId="905" priority="105" stopIfTrue="1" operator="containsText" text="dsoy jktdh; fo|ky;ksa esa iz;ksx gsrq fu%'kqYd">
      <formula>NOT(ISERROR(SEARCH("dsoy jktdh; fo|ky;ksa esa iz;ksx gsrq fu%'kqYd",J2094)))</formula>
    </cfRule>
    <cfRule type="containsText" dxfId="904" priority="106" stopIfTrue="1" operator="containsText" text="f'k{kk foHkkx jktLFkku">
      <formula>NOT(ISERROR(SEARCH("f'k{kk foHkkx jktLFkku",J2094)))</formula>
    </cfRule>
    <cfRule type="containsText" dxfId="903" priority="107" stopIfTrue="1" operator="containsText" text="iw.kkZad">
      <formula>NOT(ISERROR(SEARCH("iw.kkZad",J2094)))</formula>
    </cfRule>
  </conditionalFormatting>
  <conditionalFormatting sqref="O2125:Q2125">
    <cfRule type="cellIs" dxfId="902" priority="66" stopIfTrue="1" operator="equal">
      <formula>0</formula>
    </cfRule>
  </conditionalFormatting>
  <conditionalFormatting sqref="O2125:Q2125">
    <cfRule type="containsText" dxfId="901" priority="61" stopIfTrue="1" operator="containsText" text="dsoy jktdh; fo|ky;ksa esa iz;ksx gsrq fu%'kqYd">
      <formula>NOT(ISERROR(SEARCH("dsoy jktdh; fo|ky;ksa esa iz;ksx gsrq fu%'kqYd",O2125)))</formula>
    </cfRule>
    <cfRule type="containsText" dxfId="900" priority="62" stopIfTrue="1" operator="containsText" text="dsoy jktdh; fo|ky;ksa esa iz;ksx gsrq fu%'kqYd">
      <formula>NOT(ISERROR(SEARCH("dsoy jktdh; fo|ky;ksa esa iz;ksx gsrq fu%'kqYd",O2125)))</formula>
    </cfRule>
    <cfRule type="containsText" dxfId="899" priority="63" stopIfTrue="1" operator="containsText" text="dsoy jktdh; fo|ky;ksa esa iz;ksx gsrq fu%'kqYd">
      <formula>NOT(ISERROR(SEARCH("dsoy jktdh; fo|ky;ksa esa iz;ksx gsrq fu%'kqYd",O2125)))</formula>
    </cfRule>
    <cfRule type="containsText" dxfId="898" priority="64" stopIfTrue="1" operator="containsText" text="f'k{kk foHkkx jktLFkku">
      <formula>NOT(ISERROR(SEARCH("f'k{kk foHkkx jktLFkku",O2125)))</formula>
    </cfRule>
    <cfRule type="containsText" dxfId="897" priority="65" stopIfTrue="1" operator="containsText" text="iw.kkZad">
      <formula>NOT(ISERROR(SEARCH("iw.kkZad",O2125)))</formula>
    </cfRule>
  </conditionalFormatting>
  <conditionalFormatting sqref="O2126:Q2126">
    <cfRule type="cellIs" dxfId="896" priority="72" stopIfTrue="1" operator="equal">
      <formula>0</formula>
    </cfRule>
  </conditionalFormatting>
  <conditionalFormatting sqref="O2126:Q2126">
    <cfRule type="containsText" dxfId="895" priority="67" stopIfTrue="1" operator="containsText" text="dsoy jktdh; fo|ky;ksa esa iz;ksx gsrq fu%'kqYd">
      <formula>NOT(ISERROR(SEARCH("dsoy jktdh; fo|ky;ksa esa iz;ksx gsrq fu%'kqYd",O2126)))</formula>
    </cfRule>
    <cfRule type="containsText" dxfId="894" priority="68" stopIfTrue="1" operator="containsText" text="dsoy jktdh; fo|ky;ksa esa iz;ksx gsrq fu%'kqYd">
      <formula>NOT(ISERROR(SEARCH("dsoy jktdh; fo|ky;ksa esa iz;ksx gsrq fu%'kqYd",O2126)))</formula>
    </cfRule>
    <cfRule type="containsText" dxfId="893" priority="69" stopIfTrue="1" operator="containsText" text="dsoy jktdh; fo|ky;ksa esa iz;ksx gsrq fu%'kqYd">
      <formula>NOT(ISERROR(SEARCH("dsoy jktdh; fo|ky;ksa esa iz;ksx gsrq fu%'kqYd",O2126)))</formula>
    </cfRule>
    <cfRule type="containsText" dxfId="892" priority="70" stopIfTrue="1" operator="containsText" text="f'k{kk foHkkx jktLFkku">
      <formula>NOT(ISERROR(SEARCH("f'k{kk foHkkx jktLFkku",O2126)))</formula>
    </cfRule>
    <cfRule type="containsText" dxfId="891" priority="71" stopIfTrue="1" operator="containsText" text="iw.kkZad">
      <formula>NOT(ISERROR(SEARCH("iw.kkZad",O2126)))</formula>
    </cfRule>
  </conditionalFormatting>
  <conditionalFormatting sqref="J2126">
    <cfRule type="cellIs" dxfId="890" priority="54" stopIfTrue="1" operator="equal">
      <formula>0</formula>
    </cfRule>
  </conditionalFormatting>
  <conditionalFormatting sqref="J2126">
    <cfRule type="containsText" dxfId="889" priority="49" stopIfTrue="1" operator="containsText" text="dsoy jktdh; fo|ky;ksa esa iz;ksx gsrq fu%'kqYd">
      <formula>NOT(ISERROR(SEARCH("dsoy jktdh; fo|ky;ksa esa iz;ksx gsrq fu%'kqYd",J2126)))</formula>
    </cfRule>
    <cfRule type="containsText" dxfId="888" priority="50" stopIfTrue="1" operator="containsText" text="dsoy jktdh; fo|ky;ksa esa iz;ksx gsrq fu%'kqYd">
      <formula>NOT(ISERROR(SEARCH("dsoy jktdh; fo|ky;ksa esa iz;ksx gsrq fu%'kqYd",J2126)))</formula>
    </cfRule>
    <cfRule type="containsText" dxfId="887" priority="51" stopIfTrue="1" operator="containsText" text="dsoy jktdh; fo|ky;ksa esa iz;ksx gsrq fu%'kqYd">
      <formula>NOT(ISERROR(SEARCH("dsoy jktdh; fo|ky;ksa esa iz;ksx gsrq fu%'kqYd",J2126)))</formula>
    </cfRule>
    <cfRule type="containsText" dxfId="886" priority="52" stopIfTrue="1" operator="containsText" text="f'k{kk foHkkx jktLFkku">
      <formula>NOT(ISERROR(SEARCH("f'k{kk foHkkx jktLFkku",J2126)))</formula>
    </cfRule>
    <cfRule type="containsText" dxfId="885" priority="53" stopIfTrue="1" operator="containsText" text="iw.kkZad">
      <formula>NOT(ISERROR(SEARCH("iw.kkZad",J2126)))</formula>
    </cfRule>
  </conditionalFormatting>
  <conditionalFormatting sqref="N2125">
    <cfRule type="cellIs" dxfId="884" priority="96" stopIfTrue="1" operator="equal">
      <formula>0</formula>
    </cfRule>
  </conditionalFormatting>
  <conditionalFormatting sqref="N2125">
    <cfRule type="containsText" dxfId="883" priority="91" stopIfTrue="1" operator="containsText" text="dsoy jktdh; fo|ky;ksa esa iz;ksx gsrq fu%'kqYd">
      <formula>NOT(ISERROR(SEARCH("dsoy jktdh; fo|ky;ksa esa iz;ksx gsrq fu%'kqYd",N2125)))</formula>
    </cfRule>
    <cfRule type="containsText" dxfId="882" priority="92" stopIfTrue="1" operator="containsText" text="dsoy jktdh; fo|ky;ksa esa iz;ksx gsrq fu%'kqYd">
      <formula>NOT(ISERROR(SEARCH("dsoy jktdh; fo|ky;ksa esa iz;ksx gsrq fu%'kqYd",N2125)))</formula>
    </cfRule>
    <cfRule type="containsText" dxfId="881" priority="93" stopIfTrue="1" operator="containsText" text="dsoy jktdh; fo|ky;ksa esa iz;ksx gsrq fu%'kqYd">
      <formula>NOT(ISERROR(SEARCH("dsoy jktdh; fo|ky;ksa esa iz;ksx gsrq fu%'kqYd",N2125)))</formula>
    </cfRule>
    <cfRule type="containsText" dxfId="880" priority="94" stopIfTrue="1" operator="containsText" text="f'k{kk foHkkx jktLFkku">
      <formula>NOT(ISERROR(SEARCH("f'k{kk foHkkx jktLFkku",N2125)))</formula>
    </cfRule>
    <cfRule type="containsText" dxfId="879" priority="95" stopIfTrue="1" operator="containsText" text="iw.kkZad">
      <formula>NOT(ISERROR(SEARCH("iw.kkZad",N2125)))</formula>
    </cfRule>
  </conditionalFormatting>
  <conditionalFormatting sqref="N2126">
    <cfRule type="cellIs" dxfId="878" priority="90" stopIfTrue="1" operator="equal">
      <formula>0</formula>
    </cfRule>
  </conditionalFormatting>
  <conditionalFormatting sqref="N2126">
    <cfRule type="containsText" dxfId="877" priority="85" stopIfTrue="1" operator="containsText" text="dsoy jktdh; fo|ky;ksa esa iz;ksx gsrq fu%'kqYd">
      <formula>NOT(ISERROR(SEARCH("dsoy jktdh; fo|ky;ksa esa iz;ksx gsrq fu%'kqYd",N2126)))</formula>
    </cfRule>
    <cfRule type="containsText" dxfId="876" priority="86" stopIfTrue="1" operator="containsText" text="dsoy jktdh; fo|ky;ksa esa iz;ksx gsrq fu%'kqYd">
      <formula>NOT(ISERROR(SEARCH("dsoy jktdh; fo|ky;ksa esa iz;ksx gsrq fu%'kqYd",N2126)))</formula>
    </cfRule>
    <cfRule type="containsText" dxfId="875" priority="87" stopIfTrue="1" operator="containsText" text="dsoy jktdh; fo|ky;ksa esa iz;ksx gsrq fu%'kqYd">
      <formula>NOT(ISERROR(SEARCH("dsoy jktdh; fo|ky;ksa esa iz;ksx gsrq fu%'kqYd",N2126)))</formula>
    </cfRule>
    <cfRule type="containsText" dxfId="874" priority="88" stopIfTrue="1" operator="containsText" text="f'k{kk foHkkx jktLFkku">
      <formula>NOT(ISERROR(SEARCH("f'k{kk foHkkx jktLFkku",N2126)))</formula>
    </cfRule>
    <cfRule type="containsText" dxfId="873" priority="89" stopIfTrue="1" operator="containsText" text="iw.kkZad">
      <formula>NOT(ISERROR(SEARCH("iw.kkZad",N2126)))</formula>
    </cfRule>
  </conditionalFormatting>
  <conditionalFormatting sqref="D2126:F2126">
    <cfRule type="cellIs" dxfId="872" priority="84" stopIfTrue="1" operator="equal">
      <formula>0</formula>
    </cfRule>
  </conditionalFormatting>
  <conditionalFormatting sqref="D2126:F2126">
    <cfRule type="containsText" dxfId="871" priority="79" stopIfTrue="1" operator="containsText" text="dsoy jktdh; fo|ky;ksa esa iz;ksx gsrq fu%'kqYd">
      <formula>NOT(ISERROR(SEARCH("dsoy jktdh; fo|ky;ksa esa iz;ksx gsrq fu%'kqYd",D2126)))</formula>
    </cfRule>
    <cfRule type="containsText" dxfId="870" priority="80" stopIfTrue="1" operator="containsText" text="dsoy jktdh; fo|ky;ksa esa iz;ksx gsrq fu%'kqYd">
      <formula>NOT(ISERROR(SEARCH("dsoy jktdh; fo|ky;ksa esa iz;ksx gsrq fu%'kqYd",D2126)))</formula>
    </cfRule>
    <cfRule type="containsText" dxfId="869" priority="81" stopIfTrue="1" operator="containsText" text="dsoy jktdh; fo|ky;ksa esa iz;ksx gsrq fu%'kqYd">
      <formula>NOT(ISERROR(SEARCH("dsoy jktdh; fo|ky;ksa esa iz;ksx gsrq fu%'kqYd",D2126)))</formula>
    </cfRule>
    <cfRule type="containsText" dxfId="868" priority="82" stopIfTrue="1" operator="containsText" text="f'k{kk foHkkx jktLFkku">
      <formula>NOT(ISERROR(SEARCH("f'k{kk foHkkx jktLFkku",D2126)))</formula>
    </cfRule>
    <cfRule type="containsText" dxfId="867" priority="83" stopIfTrue="1" operator="containsText" text="iw.kkZad">
      <formula>NOT(ISERROR(SEARCH("iw.kkZad",D2126)))</formula>
    </cfRule>
  </conditionalFormatting>
  <conditionalFormatting sqref="D2125:F2125">
    <cfRule type="cellIs" dxfId="866" priority="78" stopIfTrue="1" operator="equal">
      <formula>0</formula>
    </cfRule>
  </conditionalFormatting>
  <conditionalFormatting sqref="D2125:F2125">
    <cfRule type="containsText" dxfId="865" priority="73" stopIfTrue="1" operator="containsText" text="dsoy jktdh; fo|ky;ksa esa iz;ksx gsrq fu%'kqYd">
      <formula>NOT(ISERROR(SEARCH("dsoy jktdh; fo|ky;ksa esa iz;ksx gsrq fu%'kqYd",D2125)))</formula>
    </cfRule>
    <cfRule type="containsText" dxfId="864" priority="74" stopIfTrue="1" operator="containsText" text="dsoy jktdh; fo|ky;ksa esa iz;ksx gsrq fu%'kqYd">
      <formula>NOT(ISERROR(SEARCH("dsoy jktdh; fo|ky;ksa esa iz;ksx gsrq fu%'kqYd",D2125)))</formula>
    </cfRule>
    <cfRule type="containsText" dxfId="863" priority="75" stopIfTrue="1" operator="containsText" text="dsoy jktdh; fo|ky;ksa esa iz;ksx gsrq fu%'kqYd">
      <formula>NOT(ISERROR(SEARCH("dsoy jktdh; fo|ky;ksa esa iz;ksx gsrq fu%'kqYd",D2125)))</formula>
    </cfRule>
    <cfRule type="containsText" dxfId="862" priority="76" stopIfTrue="1" operator="containsText" text="f'k{kk foHkkx jktLFkku">
      <formula>NOT(ISERROR(SEARCH("f'k{kk foHkkx jktLFkku",D2125)))</formula>
    </cfRule>
    <cfRule type="containsText" dxfId="861" priority="77" stopIfTrue="1" operator="containsText" text="iw.kkZad">
      <formula>NOT(ISERROR(SEARCH("iw.kkZad",D2125)))</formula>
    </cfRule>
  </conditionalFormatting>
  <conditionalFormatting sqref="J2125">
    <cfRule type="cellIs" dxfId="860" priority="60" stopIfTrue="1" operator="equal">
      <formula>0</formula>
    </cfRule>
  </conditionalFormatting>
  <conditionalFormatting sqref="J2125">
    <cfRule type="containsText" dxfId="859" priority="55" stopIfTrue="1" operator="containsText" text="dsoy jktdh; fo|ky;ksa esa iz;ksx gsrq fu%'kqYd">
      <formula>NOT(ISERROR(SEARCH("dsoy jktdh; fo|ky;ksa esa iz;ksx gsrq fu%'kqYd",J2125)))</formula>
    </cfRule>
    <cfRule type="containsText" dxfId="858" priority="56" stopIfTrue="1" operator="containsText" text="dsoy jktdh; fo|ky;ksa esa iz;ksx gsrq fu%'kqYd">
      <formula>NOT(ISERROR(SEARCH("dsoy jktdh; fo|ky;ksa esa iz;ksx gsrq fu%'kqYd",J2125)))</formula>
    </cfRule>
    <cfRule type="containsText" dxfId="857" priority="57" stopIfTrue="1" operator="containsText" text="dsoy jktdh; fo|ky;ksa esa iz;ksx gsrq fu%'kqYd">
      <formula>NOT(ISERROR(SEARCH("dsoy jktdh; fo|ky;ksa esa iz;ksx gsrq fu%'kqYd",J2125)))</formula>
    </cfRule>
    <cfRule type="containsText" dxfId="856" priority="58" stopIfTrue="1" operator="containsText" text="f'k{kk foHkkx jktLFkku">
      <formula>NOT(ISERROR(SEARCH("f'k{kk foHkkx jktLFkku",J2125)))</formula>
    </cfRule>
    <cfRule type="containsText" dxfId="855" priority="59" stopIfTrue="1" operator="containsText" text="iw.kkZad">
      <formula>NOT(ISERROR(SEARCH("iw.kkZad",J2125)))</formula>
    </cfRule>
  </conditionalFormatting>
  <conditionalFormatting sqref="O2156:Q2156">
    <cfRule type="cellIs" dxfId="854" priority="18" stopIfTrue="1" operator="equal">
      <formula>0</formula>
    </cfRule>
  </conditionalFormatting>
  <conditionalFormatting sqref="O2156:Q2156">
    <cfRule type="containsText" dxfId="853" priority="13" stopIfTrue="1" operator="containsText" text="dsoy jktdh; fo|ky;ksa esa iz;ksx gsrq fu%'kqYd">
      <formula>NOT(ISERROR(SEARCH("dsoy jktdh; fo|ky;ksa esa iz;ksx gsrq fu%'kqYd",O2156)))</formula>
    </cfRule>
    <cfRule type="containsText" dxfId="852" priority="14" stopIfTrue="1" operator="containsText" text="dsoy jktdh; fo|ky;ksa esa iz;ksx gsrq fu%'kqYd">
      <formula>NOT(ISERROR(SEARCH("dsoy jktdh; fo|ky;ksa esa iz;ksx gsrq fu%'kqYd",O2156)))</formula>
    </cfRule>
    <cfRule type="containsText" dxfId="851" priority="15" stopIfTrue="1" operator="containsText" text="dsoy jktdh; fo|ky;ksa esa iz;ksx gsrq fu%'kqYd">
      <formula>NOT(ISERROR(SEARCH("dsoy jktdh; fo|ky;ksa esa iz;ksx gsrq fu%'kqYd",O2156)))</formula>
    </cfRule>
    <cfRule type="containsText" dxfId="850" priority="16" stopIfTrue="1" operator="containsText" text="f'k{kk foHkkx jktLFkku">
      <formula>NOT(ISERROR(SEARCH("f'k{kk foHkkx jktLFkku",O2156)))</formula>
    </cfRule>
    <cfRule type="containsText" dxfId="849" priority="17" stopIfTrue="1" operator="containsText" text="iw.kkZad">
      <formula>NOT(ISERROR(SEARCH("iw.kkZad",O2156)))</formula>
    </cfRule>
  </conditionalFormatting>
  <conditionalFormatting sqref="O2157:Q2157">
    <cfRule type="cellIs" dxfId="848" priority="24" stopIfTrue="1" operator="equal">
      <formula>0</formula>
    </cfRule>
  </conditionalFormatting>
  <conditionalFormatting sqref="O2157:Q2157">
    <cfRule type="containsText" dxfId="847" priority="19" stopIfTrue="1" operator="containsText" text="dsoy jktdh; fo|ky;ksa esa iz;ksx gsrq fu%'kqYd">
      <formula>NOT(ISERROR(SEARCH("dsoy jktdh; fo|ky;ksa esa iz;ksx gsrq fu%'kqYd",O2157)))</formula>
    </cfRule>
    <cfRule type="containsText" dxfId="846" priority="20" stopIfTrue="1" operator="containsText" text="dsoy jktdh; fo|ky;ksa esa iz;ksx gsrq fu%'kqYd">
      <formula>NOT(ISERROR(SEARCH("dsoy jktdh; fo|ky;ksa esa iz;ksx gsrq fu%'kqYd",O2157)))</formula>
    </cfRule>
    <cfRule type="containsText" dxfId="845" priority="21" stopIfTrue="1" operator="containsText" text="dsoy jktdh; fo|ky;ksa esa iz;ksx gsrq fu%'kqYd">
      <formula>NOT(ISERROR(SEARCH("dsoy jktdh; fo|ky;ksa esa iz;ksx gsrq fu%'kqYd",O2157)))</formula>
    </cfRule>
    <cfRule type="containsText" dxfId="844" priority="22" stopIfTrue="1" operator="containsText" text="f'k{kk foHkkx jktLFkku">
      <formula>NOT(ISERROR(SEARCH("f'k{kk foHkkx jktLFkku",O2157)))</formula>
    </cfRule>
    <cfRule type="containsText" dxfId="843" priority="23" stopIfTrue="1" operator="containsText" text="iw.kkZad">
      <formula>NOT(ISERROR(SEARCH("iw.kkZad",O2157)))</formula>
    </cfRule>
  </conditionalFormatting>
  <conditionalFormatting sqref="J2157">
    <cfRule type="cellIs" dxfId="842" priority="6" stopIfTrue="1" operator="equal">
      <formula>0</formula>
    </cfRule>
  </conditionalFormatting>
  <conditionalFormatting sqref="J2157">
    <cfRule type="containsText" dxfId="841" priority="1" stopIfTrue="1" operator="containsText" text="dsoy jktdh; fo|ky;ksa esa iz;ksx gsrq fu%'kqYd">
      <formula>NOT(ISERROR(SEARCH("dsoy jktdh; fo|ky;ksa esa iz;ksx gsrq fu%'kqYd",J2157)))</formula>
    </cfRule>
    <cfRule type="containsText" dxfId="840" priority="2" stopIfTrue="1" operator="containsText" text="dsoy jktdh; fo|ky;ksa esa iz;ksx gsrq fu%'kqYd">
      <formula>NOT(ISERROR(SEARCH("dsoy jktdh; fo|ky;ksa esa iz;ksx gsrq fu%'kqYd",J2157)))</formula>
    </cfRule>
    <cfRule type="containsText" dxfId="839" priority="3" stopIfTrue="1" operator="containsText" text="dsoy jktdh; fo|ky;ksa esa iz;ksx gsrq fu%'kqYd">
      <formula>NOT(ISERROR(SEARCH("dsoy jktdh; fo|ky;ksa esa iz;ksx gsrq fu%'kqYd",J2157)))</formula>
    </cfRule>
    <cfRule type="containsText" dxfId="838" priority="4" stopIfTrue="1" operator="containsText" text="f'k{kk foHkkx jktLFkku">
      <formula>NOT(ISERROR(SEARCH("f'k{kk foHkkx jktLFkku",J2157)))</formula>
    </cfRule>
    <cfRule type="containsText" dxfId="837" priority="5" stopIfTrue="1" operator="containsText" text="iw.kkZad">
      <formula>NOT(ISERROR(SEARCH("iw.kkZad",J2157)))</formula>
    </cfRule>
  </conditionalFormatting>
  <conditionalFormatting sqref="N2156">
    <cfRule type="cellIs" dxfId="836" priority="48" stopIfTrue="1" operator="equal">
      <formula>0</formula>
    </cfRule>
  </conditionalFormatting>
  <conditionalFormatting sqref="N2156">
    <cfRule type="containsText" dxfId="835" priority="43" stopIfTrue="1" operator="containsText" text="dsoy jktdh; fo|ky;ksa esa iz;ksx gsrq fu%'kqYd">
      <formula>NOT(ISERROR(SEARCH("dsoy jktdh; fo|ky;ksa esa iz;ksx gsrq fu%'kqYd",N2156)))</formula>
    </cfRule>
    <cfRule type="containsText" dxfId="834" priority="44" stopIfTrue="1" operator="containsText" text="dsoy jktdh; fo|ky;ksa esa iz;ksx gsrq fu%'kqYd">
      <formula>NOT(ISERROR(SEARCH("dsoy jktdh; fo|ky;ksa esa iz;ksx gsrq fu%'kqYd",N2156)))</formula>
    </cfRule>
    <cfRule type="containsText" dxfId="833" priority="45" stopIfTrue="1" operator="containsText" text="dsoy jktdh; fo|ky;ksa esa iz;ksx gsrq fu%'kqYd">
      <formula>NOT(ISERROR(SEARCH("dsoy jktdh; fo|ky;ksa esa iz;ksx gsrq fu%'kqYd",N2156)))</formula>
    </cfRule>
    <cfRule type="containsText" dxfId="832" priority="46" stopIfTrue="1" operator="containsText" text="f'k{kk foHkkx jktLFkku">
      <formula>NOT(ISERROR(SEARCH("f'k{kk foHkkx jktLFkku",N2156)))</formula>
    </cfRule>
    <cfRule type="containsText" dxfId="831" priority="47" stopIfTrue="1" operator="containsText" text="iw.kkZad">
      <formula>NOT(ISERROR(SEARCH("iw.kkZad",N2156)))</formula>
    </cfRule>
  </conditionalFormatting>
  <conditionalFormatting sqref="N2157">
    <cfRule type="cellIs" dxfId="830" priority="42" stopIfTrue="1" operator="equal">
      <formula>0</formula>
    </cfRule>
  </conditionalFormatting>
  <conditionalFormatting sqref="N2157">
    <cfRule type="containsText" dxfId="829" priority="37" stopIfTrue="1" operator="containsText" text="dsoy jktdh; fo|ky;ksa esa iz;ksx gsrq fu%'kqYd">
      <formula>NOT(ISERROR(SEARCH("dsoy jktdh; fo|ky;ksa esa iz;ksx gsrq fu%'kqYd",N2157)))</formula>
    </cfRule>
    <cfRule type="containsText" dxfId="828" priority="38" stopIfTrue="1" operator="containsText" text="dsoy jktdh; fo|ky;ksa esa iz;ksx gsrq fu%'kqYd">
      <formula>NOT(ISERROR(SEARCH("dsoy jktdh; fo|ky;ksa esa iz;ksx gsrq fu%'kqYd",N2157)))</formula>
    </cfRule>
    <cfRule type="containsText" dxfId="827" priority="39" stopIfTrue="1" operator="containsText" text="dsoy jktdh; fo|ky;ksa esa iz;ksx gsrq fu%'kqYd">
      <formula>NOT(ISERROR(SEARCH("dsoy jktdh; fo|ky;ksa esa iz;ksx gsrq fu%'kqYd",N2157)))</formula>
    </cfRule>
    <cfRule type="containsText" dxfId="826" priority="40" stopIfTrue="1" operator="containsText" text="f'k{kk foHkkx jktLFkku">
      <formula>NOT(ISERROR(SEARCH("f'k{kk foHkkx jktLFkku",N2157)))</formula>
    </cfRule>
    <cfRule type="containsText" dxfId="825" priority="41" stopIfTrue="1" operator="containsText" text="iw.kkZad">
      <formula>NOT(ISERROR(SEARCH("iw.kkZad",N2157)))</formula>
    </cfRule>
  </conditionalFormatting>
  <conditionalFormatting sqref="D2157:F2157">
    <cfRule type="cellIs" dxfId="824" priority="36" stopIfTrue="1" operator="equal">
      <formula>0</formula>
    </cfRule>
  </conditionalFormatting>
  <conditionalFormatting sqref="D2157:F2157">
    <cfRule type="containsText" dxfId="823" priority="31" stopIfTrue="1" operator="containsText" text="dsoy jktdh; fo|ky;ksa esa iz;ksx gsrq fu%'kqYd">
      <formula>NOT(ISERROR(SEARCH("dsoy jktdh; fo|ky;ksa esa iz;ksx gsrq fu%'kqYd",D2157)))</formula>
    </cfRule>
    <cfRule type="containsText" dxfId="822" priority="32" stopIfTrue="1" operator="containsText" text="dsoy jktdh; fo|ky;ksa esa iz;ksx gsrq fu%'kqYd">
      <formula>NOT(ISERROR(SEARCH("dsoy jktdh; fo|ky;ksa esa iz;ksx gsrq fu%'kqYd",D2157)))</formula>
    </cfRule>
    <cfRule type="containsText" dxfId="821" priority="33" stopIfTrue="1" operator="containsText" text="dsoy jktdh; fo|ky;ksa esa iz;ksx gsrq fu%'kqYd">
      <formula>NOT(ISERROR(SEARCH("dsoy jktdh; fo|ky;ksa esa iz;ksx gsrq fu%'kqYd",D2157)))</formula>
    </cfRule>
    <cfRule type="containsText" dxfId="820" priority="34" stopIfTrue="1" operator="containsText" text="f'k{kk foHkkx jktLFkku">
      <formula>NOT(ISERROR(SEARCH("f'k{kk foHkkx jktLFkku",D2157)))</formula>
    </cfRule>
    <cfRule type="containsText" dxfId="819" priority="35" stopIfTrue="1" operator="containsText" text="iw.kkZad">
      <formula>NOT(ISERROR(SEARCH("iw.kkZad",D2157)))</formula>
    </cfRule>
  </conditionalFormatting>
  <conditionalFormatting sqref="D2156:F2156">
    <cfRule type="cellIs" dxfId="818" priority="30" stopIfTrue="1" operator="equal">
      <formula>0</formula>
    </cfRule>
  </conditionalFormatting>
  <conditionalFormatting sqref="D2156:F2156">
    <cfRule type="containsText" dxfId="817" priority="25" stopIfTrue="1" operator="containsText" text="dsoy jktdh; fo|ky;ksa esa iz;ksx gsrq fu%'kqYd">
      <formula>NOT(ISERROR(SEARCH("dsoy jktdh; fo|ky;ksa esa iz;ksx gsrq fu%'kqYd",D2156)))</formula>
    </cfRule>
    <cfRule type="containsText" dxfId="816" priority="26" stopIfTrue="1" operator="containsText" text="dsoy jktdh; fo|ky;ksa esa iz;ksx gsrq fu%'kqYd">
      <formula>NOT(ISERROR(SEARCH("dsoy jktdh; fo|ky;ksa esa iz;ksx gsrq fu%'kqYd",D2156)))</formula>
    </cfRule>
    <cfRule type="containsText" dxfId="815" priority="27" stopIfTrue="1" operator="containsText" text="dsoy jktdh; fo|ky;ksa esa iz;ksx gsrq fu%'kqYd">
      <formula>NOT(ISERROR(SEARCH("dsoy jktdh; fo|ky;ksa esa iz;ksx gsrq fu%'kqYd",D2156)))</formula>
    </cfRule>
    <cfRule type="containsText" dxfId="814" priority="28" stopIfTrue="1" operator="containsText" text="f'k{kk foHkkx jktLFkku">
      <formula>NOT(ISERROR(SEARCH("f'k{kk foHkkx jktLFkku",D2156)))</formula>
    </cfRule>
    <cfRule type="containsText" dxfId="813" priority="29" stopIfTrue="1" operator="containsText" text="iw.kkZad">
      <formula>NOT(ISERROR(SEARCH("iw.kkZad",D2156)))</formula>
    </cfRule>
  </conditionalFormatting>
  <conditionalFormatting sqref="J2156">
    <cfRule type="cellIs" dxfId="812" priority="12" stopIfTrue="1" operator="equal">
      <formula>0</formula>
    </cfRule>
  </conditionalFormatting>
  <conditionalFormatting sqref="J2156">
    <cfRule type="containsText" dxfId="811" priority="7" stopIfTrue="1" operator="containsText" text="dsoy jktdh; fo|ky;ksa esa iz;ksx gsrq fu%'kqYd">
      <formula>NOT(ISERROR(SEARCH("dsoy jktdh; fo|ky;ksa esa iz;ksx gsrq fu%'kqYd",J2156)))</formula>
    </cfRule>
    <cfRule type="containsText" dxfId="810" priority="8" stopIfTrue="1" operator="containsText" text="dsoy jktdh; fo|ky;ksa esa iz;ksx gsrq fu%'kqYd">
      <formula>NOT(ISERROR(SEARCH("dsoy jktdh; fo|ky;ksa esa iz;ksx gsrq fu%'kqYd",J2156)))</formula>
    </cfRule>
    <cfRule type="containsText" dxfId="809" priority="9" stopIfTrue="1" operator="containsText" text="dsoy jktdh; fo|ky;ksa esa iz;ksx gsrq fu%'kqYd">
      <formula>NOT(ISERROR(SEARCH("dsoy jktdh; fo|ky;ksa esa iz;ksx gsrq fu%'kqYd",J2156)))</formula>
    </cfRule>
    <cfRule type="containsText" dxfId="808" priority="10" stopIfTrue="1" operator="containsText" text="f'k{kk foHkkx jktLFkku">
      <formula>NOT(ISERROR(SEARCH("f'k{kk foHkkx jktLFkku",J2156)))</formula>
    </cfRule>
    <cfRule type="containsText" dxfId="807" priority="11" stopIfTrue="1" operator="containsText" text="iw.kkZad">
      <formula>NOT(ISERROR(SEARCH("iw.kkZad",J2156)))</formula>
    </cfRule>
  </conditionalFormatting>
  <printOptions horizontalCentered="1" verticalCentered="1"/>
  <pageMargins left="0.5" right="0.5" top="0.5" bottom="0.5" header="0.5" footer="0.5"/>
  <pageSetup paperSize="9" orientation="landscape" horizontalDpi="4294967292" verticalDpi="4294967292"/>
  <drawing r:id="rId1"/>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AB121"/>
  <sheetViews>
    <sheetView zoomScale="150" zoomScaleNormal="150" zoomScalePageLayoutView="150" workbookViewId="0">
      <pane xSplit="2" ySplit="7" topLeftCell="C8" activePane="bottomRight" state="frozen"/>
      <selection pane="topRight" activeCell="C1" sqref="C1"/>
      <selection pane="bottomLeft" activeCell="A8" sqref="A8"/>
      <selection pane="bottomRight" activeCell="E3" sqref="E3"/>
    </sheetView>
  </sheetViews>
  <sheetFormatPr baseColWidth="10" defaultColWidth="9.1640625" defaultRowHeight="0" customHeight="1" zeroHeight="1" x14ac:dyDescent="0"/>
  <cols>
    <col min="1" max="1" width="4.5" style="11" customWidth="1"/>
    <col min="2" max="2" width="5.5" style="11" customWidth="1"/>
    <col min="3" max="3" width="7.1640625" style="11" customWidth="1"/>
    <col min="4" max="4" width="12.33203125" style="11" customWidth="1"/>
    <col min="5" max="5" width="30" style="34" customWidth="1"/>
    <col min="6" max="6" width="28.1640625" style="34" customWidth="1"/>
    <col min="7" max="7" width="26.5" style="34" customWidth="1"/>
    <col min="8" max="8" width="7.33203125" style="35" customWidth="1"/>
    <col min="9" max="9" width="5.6640625" style="35" customWidth="1"/>
    <col min="10" max="10" width="11.6640625" style="34" customWidth="1"/>
    <col min="11" max="11" width="6.6640625" style="11" customWidth="1"/>
    <col min="12" max="12" width="7.33203125" style="13" customWidth="1"/>
    <col min="13" max="13" width="3.1640625" style="11" customWidth="1"/>
    <col min="14" max="14" width="3.33203125" style="11" customWidth="1"/>
    <col min="15" max="15" width="19.1640625" style="53" customWidth="1"/>
    <col min="16" max="28" width="6.6640625" style="11" customWidth="1"/>
    <col min="29" max="65" width="9.1640625" style="11" customWidth="1"/>
    <col min="66" max="66" width="8.6640625" style="11" customWidth="1"/>
    <col min="67" max="84" width="9.1640625" style="11" customWidth="1"/>
    <col min="85" max="85" width="0.1640625" style="11" customWidth="1"/>
    <col min="86" max="103" width="9.1640625" style="11" customWidth="1"/>
    <col min="104" max="104" width="0.5" style="11" customWidth="1"/>
    <col min="105" max="120" width="9.1640625" style="11" customWidth="1"/>
    <col min="121" max="121" width="0.33203125" style="11" customWidth="1"/>
    <col min="122" max="135" width="9.1640625" style="11" customWidth="1"/>
    <col min="136" max="136" width="8.6640625" style="11" customWidth="1"/>
    <col min="137" max="155" width="9.1640625" style="11" customWidth="1"/>
    <col min="156" max="156" width="0.5" style="11" customWidth="1"/>
    <col min="157" max="172" width="9.1640625" style="11" customWidth="1"/>
    <col min="173" max="173" width="4.83203125" style="11" customWidth="1"/>
    <col min="174" max="189" width="9.1640625" style="11" customWidth="1"/>
    <col min="190" max="190" width="0.5" style="11" customWidth="1"/>
    <col min="191" max="207" width="9.1640625" style="11" customWidth="1"/>
    <col min="208" max="208" width="8.5" style="11" customWidth="1"/>
    <col min="209" max="218" width="9.1640625" style="11" customWidth="1"/>
    <col min="219" max="219" width="8.5" style="11" customWidth="1"/>
    <col min="220" max="220" width="9.1640625" style="11" customWidth="1"/>
    <col min="221" max="221" width="8.5" style="11" customWidth="1"/>
    <col min="222" max="16384" width="9.1640625" style="11"/>
  </cols>
  <sheetData>
    <row r="1" spans="1:28" ht="24" customHeight="1">
      <c r="A1" s="1187" t="str">
        <f>'statement of marks'!A1</f>
        <v>jk- ck- ek/;fed fo|ky; uohu] fuEckgsM+k</v>
      </c>
      <c r="B1" s="1188"/>
      <c r="C1" s="1188"/>
      <c r="D1" s="1188"/>
      <c r="E1" s="1188"/>
      <c r="F1" s="1188"/>
      <c r="G1" s="1188"/>
      <c r="H1" s="1189" t="s">
        <v>120</v>
      </c>
      <c r="I1" s="1189"/>
      <c r="J1" s="1189"/>
      <c r="K1" s="1172"/>
      <c r="L1" s="1173"/>
      <c r="O1" s="1183" t="str">
        <f>A1</f>
        <v>jk- ck- ek/;fed fo|ky; uohu] fuEckgsM+k</v>
      </c>
      <c r="P1" s="1184"/>
      <c r="Q1" s="1184"/>
      <c r="R1" s="1184"/>
      <c r="S1" s="1184"/>
      <c r="T1" s="1184"/>
      <c r="U1" s="1184"/>
      <c r="V1" s="1184"/>
      <c r="W1" s="1184"/>
      <c r="X1" s="1184"/>
      <c r="Y1" s="1184"/>
      <c r="Z1" s="1184"/>
      <c r="AA1" s="1184"/>
      <c r="AB1" s="1185"/>
    </row>
    <row r="2" spans="1:28" ht="22" hidden="1" customHeight="1" thickTop="1">
      <c r="A2" s="257"/>
      <c r="B2" s="227"/>
      <c r="C2" s="227"/>
      <c r="D2" s="227"/>
      <c r="E2" s="227"/>
      <c r="F2" s="227"/>
      <c r="G2" s="227"/>
      <c r="H2" s="227"/>
      <c r="I2" s="227"/>
      <c r="J2" s="227"/>
      <c r="K2" s="227"/>
      <c r="L2" s="258"/>
      <c r="O2" s="1175" t="s">
        <v>46</v>
      </c>
      <c r="P2" s="1176"/>
      <c r="Q2" s="1176"/>
      <c r="R2" s="1176"/>
      <c r="S2" s="1176"/>
      <c r="T2" s="1176"/>
      <c r="U2" s="1176"/>
      <c r="V2" s="1176"/>
      <c r="W2" s="1176"/>
      <c r="X2" s="1176"/>
      <c r="Y2" s="1176"/>
      <c r="Z2" s="1176"/>
      <c r="AA2" s="1176"/>
      <c r="AB2" s="1177"/>
    </row>
    <row r="3" spans="1:28" ht="24.75" customHeight="1">
      <c r="A3" s="1199" t="str">
        <f>'statement of marks'!A3:C3</f>
        <v>d{kk</v>
      </c>
      <c r="B3" s="1174"/>
      <c r="C3" s="1174"/>
      <c r="D3" s="228"/>
      <c r="E3" s="229" t="str">
        <f>'statement of marks'!D3</f>
        <v>3 A</v>
      </c>
      <c r="F3" s="228"/>
      <c r="G3" s="228"/>
      <c r="H3" s="228" t="s">
        <v>74</v>
      </c>
      <c r="I3" s="1208" t="str">
        <f>'statement of marks'!F3</f>
        <v>2015-16</v>
      </c>
      <c r="J3" s="1209"/>
      <c r="K3" s="1198" t="s">
        <v>15</v>
      </c>
      <c r="L3" s="1195" t="s">
        <v>121</v>
      </c>
      <c r="O3" s="261" t="str">
        <f>'statement of marks'!H4</f>
        <v>Nk= @ Nk=k dk uke</v>
      </c>
      <c r="P3" s="99" t="s">
        <v>47</v>
      </c>
      <c r="Q3" s="99" t="s">
        <v>48</v>
      </c>
      <c r="R3" s="99" t="s">
        <v>49</v>
      </c>
      <c r="S3" s="99" t="s">
        <v>50</v>
      </c>
      <c r="T3" s="99" t="s">
        <v>51</v>
      </c>
      <c r="U3" s="99" t="s">
        <v>52</v>
      </c>
      <c r="V3" s="99" t="s">
        <v>53</v>
      </c>
      <c r="W3" s="99" t="s">
        <v>54</v>
      </c>
      <c r="X3" s="99" t="s">
        <v>55</v>
      </c>
      <c r="Y3" s="99" t="s">
        <v>56</v>
      </c>
      <c r="Z3" s="99" t="s">
        <v>644</v>
      </c>
      <c r="AA3" s="99" t="s">
        <v>643</v>
      </c>
      <c r="AB3" s="262" t="s">
        <v>79</v>
      </c>
    </row>
    <row r="4" spans="1:28" ht="18.5" customHeight="1">
      <c r="A4" s="1200" t="str">
        <f>'statement of marks'!A4</f>
        <v>Øzekad</v>
      </c>
      <c r="B4" s="1201" t="str">
        <f>'statement of marks'!D4</f>
        <v>ukekad</v>
      </c>
      <c r="C4" s="1201" t="str">
        <f>'statement of marks'!E4</f>
        <v>izos'kkad</v>
      </c>
      <c r="D4" s="1190" t="str">
        <f>'statement of marks'!F4</f>
        <v>tUe fnukad ¼vadksa esa½</v>
      </c>
      <c r="E4" s="1174" t="str">
        <f>'statement of marks'!H4</f>
        <v>Nk= @ Nk=k dk uke</v>
      </c>
      <c r="F4" s="1174" t="str">
        <f>'statement of marks'!I4</f>
        <v>firk dk uke</v>
      </c>
      <c r="G4" s="1174" t="str">
        <f>'statement of marks'!J4</f>
        <v>ekrk dk uke</v>
      </c>
      <c r="H4" s="1186" t="str">
        <f>'statement of marks'!B4</f>
        <v>tkfr</v>
      </c>
      <c r="I4" s="1186" t="str">
        <f>'statement of marks'!C4</f>
        <v xml:space="preserve">Nk= @ Nk=k </v>
      </c>
      <c r="J4" s="1174" t="s">
        <v>11</v>
      </c>
      <c r="K4" s="1198"/>
      <c r="L4" s="1195"/>
      <c r="O4" s="261"/>
      <c r="P4" s="14"/>
      <c r="Q4" s="14"/>
      <c r="R4" s="14"/>
      <c r="S4" s="14"/>
      <c r="T4" s="14"/>
      <c r="U4" s="14"/>
      <c r="V4" s="14"/>
      <c r="W4" s="14"/>
      <c r="X4" s="14"/>
      <c r="Y4" s="14"/>
      <c r="Z4" s="14"/>
      <c r="AA4" s="14"/>
      <c r="AB4" s="263"/>
    </row>
    <row r="5" spans="1:28" ht="18.5" customHeight="1">
      <c r="A5" s="1200"/>
      <c r="B5" s="1201"/>
      <c r="C5" s="1201"/>
      <c r="D5" s="1191"/>
      <c r="E5" s="1174"/>
      <c r="F5" s="1174"/>
      <c r="G5" s="1174"/>
      <c r="H5" s="1186"/>
      <c r="I5" s="1186"/>
      <c r="J5" s="1174"/>
      <c r="K5" s="1198"/>
      <c r="L5" s="1195"/>
      <c r="O5" s="261"/>
      <c r="P5" s="14"/>
      <c r="Q5" s="14"/>
      <c r="R5" s="14"/>
      <c r="S5" s="14"/>
      <c r="T5" s="14"/>
      <c r="U5" s="14"/>
      <c r="V5" s="14"/>
      <c r="W5" s="14"/>
      <c r="X5" s="14"/>
      <c r="Y5" s="14"/>
      <c r="Z5" s="14"/>
      <c r="AA5" s="14"/>
      <c r="AB5" s="263"/>
    </row>
    <row r="6" spans="1:28" ht="18.5" customHeight="1">
      <c r="A6" s="1200"/>
      <c r="B6" s="1201"/>
      <c r="C6" s="1201"/>
      <c r="D6" s="1192"/>
      <c r="E6" s="1174"/>
      <c r="F6" s="1174"/>
      <c r="G6" s="1174"/>
      <c r="H6" s="1186"/>
      <c r="I6" s="1186"/>
      <c r="J6" s="1174"/>
      <c r="K6" s="1198"/>
      <c r="L6" s="1195"/>
      <c r="O6" s="261"/>
      <c r="P6" s="14"/>
      <c r="Q6" s="14"/>
      <c r="R6" s="14"/>
      <c r="S6" s="14"/>
      <c r="T6" s="14"/>
      <c r="U6" s="14"/>
      <c r="V6" s="14"/>
      <c r="W6" s="14"/>
      <c r="X6" s="14"/>
      <c r="Y6" s="14"/>
      <c r="Z6" s="14"/>
      <c r="AA6" s="14"/>
      <c r="AB6" s="263"/>
    </row>
    <row r="7" spans="1:28" ht="18.5" customHeight="1">
      <c r="A7" s="369">
        <f>'statement of marks'!A7</f>
        <v>1</v>
      </c>
      <c r="B7" s="370">
        <f>'statement of marks'!D7</f>
        <v>801</v>
      </c>
      <c r="C7" s="370">
        <f>'statement of marks'!E7</f>
        <v>4001</v>
      </c>
      <c r="D7" s="371">
        <f>'statement of marks'!F7</f>
        <v>36167</v>
      </c>
      <c r="E7" s="230" t="str">
        <f>'statement of marks'!H7</f>
        <v>ckyfd'ku jsxj</v>
      </c>
      <c r="F7" s="230" t="str">
        <f>'statement of marks'!I7</f>
        <v>Jh f'koyky</v>
      </c>
      <c r="G7" s="230" t="str">
        <f>'statement of marks'!J7</f>
        <v>Jherh jruh ckbZ</v>
      </c>
      <c r="H7" s="231" t="str">
        <f>'statement of marks'!B7</f>
        <v>SC</v>
      </c>
      <c r="I7" s="231" t="str">
        <f>'statement of marks'!C7</f>
        <v>B</v>
      </c>
      <c r="J7" s="221" t="str">
        <f>'statement of marks'!DY7</f>
        <v>d{kksUur</v>
      </c>
      <c r="K7" s="232">
        <f>'statement of marks'!DV7</f>
        <v>446</v>
      </c>
      <c r="L7" s="259">
        <f>'statement of marks'!DW7</f>
        <v>402</v>
      </c>
      <c r="O7" s="261" t="str">
        <f>'statement of marks'!H7</f>
        <v>ckyfd'ku jsxj</v>
      </c>
      <c r="P7" s="224" t="str">
        <f>IF(AND($H7="SC",$I7="B"),$J7,"")</f>
        <v>d{kksUur</v>
      </c>
      <c r="Q7" s="224" t="str">
        <f>IF(AND($H7="SC",$I7="G"),$J7,"")</f>
        <v/>
      </c>
      <c r="R7" s="224" t="str">
        <f>IF(AND($H7="ST",$I7="B"),$J7,"")</f>
        <v/>
      </c>
      <c r="S7" s="224" t="str">
        <f>IF(AND($H7="ST",$I7="G"),$J7,"")</f>
        <v/>
      </c>
      <c r="T7" s="224" t="str">
        <f>IF(AND($H7="OBC",$I7="B"),$J7,"")</f>
        <v/>
      </c>
      <c r="U7" s="224" t="str">
        <f>IF(AND($H7="OBC",$I7="G"),$J7,"")</f>
        <v/>
      </c>
      <c r="V7" s="224" t="str">
        <f>IF(AND($H7="GEN",$I7="B"),$J7,"")</f>
        <v/>
      </c>
      <c r="W7" s="224" t="str">
        <f>IF(AND($H7="GEN",$I7="G"),$J7,"")</f>
        <v/>
      </c>
      <c r="X7" s="224" t="str">
        <f>IF(AND($H7="MIN",$I7="B"),$J7,"")</f>
        <v/>
      </c>
      <c r="Y7" s="224" t="str">
        <f>IF(AND($H7="MIN",$I7="G"),$J7,"")</f>
        <v/>
      </c>
      <c r="Z7" s="224" t="str">
        <f>IF(AND($H7="SBC",$I7="B"),$J7,"")</f>
        <v/>
      </c>
      <c r="AA7" s="224" t="str">
        <f>IF(AND($H7="SBC",$I7="G"),$J7,"")</f>
        <v/>
      </c>
      <c r="AB7" s="264"/>
    </row>
    <row r="8" spans="1:28" ht="18.5" customHeight="1">
      <c r="A8" s="369">
        <f>'statement of marks'!A8</f>
        <v>2</v>
      </c>
      <c r="B8" s="370" t="str">
        <f>'statement of marks'!D8</f>
        <v>DROP</v>
      </c>
      <c r="C8" s="370">
        <f>'statement of marks'!E8</f>
        <v>4002</v>
      </c>
      <c r="D8" s="371">
        <f>'statement of marks'!F8</f>
        <v>37967</v>
      </c>
      <c r="E8" s="230" t="str">
        <f>'statement of marks'!H8</f>
        <v>v 002</v>
      </c>
      <c r="F8" s="230" t="str">
        <f>'statement of marks'!I8</f>
        <v>c 002</v>
      </c>
      <c r="G8" s="230" t="str">
        <f>'statement of marks'!J8</f>
        <v>l 002</v>
      </c>
      <c r="H8" s="231" t="str">
        <f>'statement of marks'!B8</f>
        <v>ST</v>
      </c>
      <c r="I8" s="231" t="str">
        <f>'statement of marks'!C8</f>
        <v>G</v>
      </c>
      <c r="J8" s="221" t="str">
        <f>'statement of marks'!DY8</f>
        <v/>
      </c>
      <c r="K8" s="232">
        <f>'statement of marks'!DV8</f>
        <v>446</v>
      </c>
      <c r="L8" s="259" t="str">
        <f>'statement of marks'!DW8</f>
        <v/>
      </c>
      <c r="O8" s="261" t="str">
        <f>'statement of marks'!H8</f>
        <v>v 002</v>
      </c>
      <c r="P8" s="224" t="str">
        <f t="shared" ref="P8:P71" si="0">IF(AND($H8="SC",$I8="B"),$J8,"")</f>
        <v/>
      </c>
      <c r="Q8" s="224" t="str">
        <f t="shared" ref="Q8:Q71" si="1">IF(AND($H8="SC",$I8="G"),$J8,"")</f>
        <v/>
      </c>
      <c r="R8" s="224" t="str">
        <f t="shared" ref="R8:R71" si="2">IF(AND($H8="ST",$I8="B"),$J8,"")</f>
        <v/>
      </c>
      <c r="S8" s="224" t="str">
        <f t="shared" ref="S8:S71" si="3">IF(AND($H8="ST",$I8="G"),$J8,"")</f>
        <v/>
      </c>
      <c r="T8" s="224" t="str">
        <f t="shared" ref="T8:T71" si="4">IF(AND($H8="OBC",$I8="B"),$J8,"")</f>
        <v/>
      </c>
      <c r="U8" s="224" t="str">
        <f t="shared" ref="U8:U71" si="5">IF(AND($H8="OBC",$I8="G"),$J8,"")</f>
        <v/>
      </c>
      <c r="V8" s="224" t="str">
        <f t="shared" ref="V8:V71" si="6">IF(AND($H8="GEN",$I8="B"),$J8,"")</f>
        <v/>
      </c>
      <c r="W8" s="224" t="str">
        <f t="shared" ref="W8:W71" si="7">IF(AND($H8="GEN",$I8="G"),$J8,"")</f>
        <v/>
      </c>
      <c r="X8" s="224" t="str">
        <f t="shared" ref="X8:X71" si="8">IF(AND($H8="MIN",$I8="B"),$J8,"")</f>
        <v/>
      </c>
      <c r="Y8" s="224" t="str">
        <f t="shared" ref="Y8:Y71" si="9">IF(AND($H8="MIN",$I8="G"),$J8,"")</f>
        <v/>
      </c>
      <c r="Z8" s="224" t="str">
        <f t="shared" ref="Z8:Z71" si="10">IF(AND($H8="SBC",$I8="B"),$J8,"")</f>
        <v/>
      </c>
      <c r="AA8" s="224" t="str">
        <f t="shared" ref="AA8:AA71" si="11">IF(AND($H8="SBC",$I8="G"),$J8,"")</f>
        <v/>
      </c>
      <c r="AB8" s="264"/>
    </row>
    <row r="9" spans="1:28" ht="18.5" customHeight="1">
      <c r="A9" s="369">
        <f>'statement of marks'!A9</f>
        <v>3</v>
      </c>
      <c r="B9" s="370">
        <f>'statement of marks'!D9</f>
        <v>803</v>
      </c>
      <c r="C9" s="370" t="str">
        <f>'statement of marks'!E9</f>
        <v/>
      </c>
      <c r="D9" s="371" t="str">
        <f>'statement of marks'!F9</f>
        <v/>
      </c>
      <c r="E9" s="230" t="str">
        <f>'statement of marks'!H9</f>
        <v>v 003</v>
      </c>
      <c r="F9" s="230" t="str">
        <f>'statement of marks'!I9</f>
        <v>c 003</v>
      </c>
      <c r="G9" s="230" t="str">
        <f>'statement of marks'!J9</f>
        <v>l 003</v>
      </c>
      <c r="H9" s="231" t="str">
        <f>'statement of marks'!B9</f>
        <v>OBC</v>
      </c>
      <c r="I9" s="231" t="str">
        <f>'statement of marks'!C9</f>
        <v>G</v>
      </c>
      <c r="J9" s="221" t="str">
        <f>'statement of marks'!DY9</f>
        <v/>
      </c>
      <c r="K9" s="232">
        <f>'statement of marks'!DV9</f>
        <v>446</v>
      </c>
      <c r="L9" s="259" t="str">
        <f>'statement of marks'!DW9</f>
        <v/>
      </c>
      <c r="O9" s="261" t="str">
        <f>'statement of marks'!H9</f>
        <v>v 003</v>
      </c>
      <c r="P9" s="224" t="str">
        <f t="shared" si="0"/>
        <v/>
      </c>
      <c r="Q9" s="224" t="str">
        <f t="shared" si="1"/>
        <v/>
      </c>
      <c r="R9" s="224" t="str">
        <f t="shared" si="2"/>
        <v/>
      </c>
      <c r="S9" s="224" t="str">
        <f t="shared" si="3"/>
        <v/>
      </c>
      <c r="T9" s="224" t="str">
        <f t="shared" si="4"/>
        <v/>
      </c>
      <c r="U9" s="224" t="str">
        <f t="shared" si="5"/>
        <v/>
      </c>
      <c r="V9" s="224" t="str">
        <f t="shared" si="6"/>
        <v/>
      </c>
      <c r="W9" s="224" t="str">
        <f t="shared" si="7"/>
        <v/>
      </c>
      <c r="X9" s="224" t="str">
        <f t="shared" si="8"/>
        <v/>
      </c>
      <c r="Y9" s="224" t="str">
        <f t="shared" si="9"/>
        <v/>
      </c>
      <c r="Z9" s="224" t="str">
        <f t="shared" si="10"/>
        <v/>
      </c>
      <c r="AA9" s="224" t="str">
        <f t="shared" si="11"/>
        <v/>
      </c>
      <c r="AB9" s="264"/>
    </row>
    <row r="10" spans="1:28" ht="18.5" customHeight="1">
      <c r="A10" s="369">
        <f>'statement of marks'!A10</f>
        <v>4</v>
      </c>
      <c r="B10" s="370">
        <f>'statement of marks'!D10</f>
        <v>804</v>
      </c>
      <c r="C10" s="370" t="str">
        <f>'statement of marks'!E10</f>
        <v/>
      </c>
      <c r="D10" s="371" t="str">
        <f>'statement of marks'!F10</f>
        <v/>
      </c>
      <c r="E10" s="230" t="str">
        <f>'statement of marks'!H10</f>
        <v>v 004</v>
      </c>
      <c r="F10" s="230" t="str">
        <f>'statement of marks'!I10</f>
        <v>c 004</v>
      </c>
      <c r="G10" s="230" t="str">
        <f>'statement of marks'!J10</f>
        <v>l 004</v>
      </c>
      <c r="H10" s="231" t="str">
        <f>'statement of marks'!B10</f>
        <v>SBC</v>
      </c>
      <c r="I10" s="231" t="str">
        <f>'statement of marks'!C10</f>
        <v>G</v>
      </c>
      <c r="J10" s="221" t="str">
        <f>'statement of marks'!DY10</f>
        <v/>
      </c>
      <c r="K10" s="232">
        <f>'statement of marks'!DV10</f>
        <v>446</v>
      </c>
      <c r="L10" s="259" t="str">
        <f>'statement of marks'!DW10</f>
        <v/>
      </c>
      <c r="O10" s="261" t="str">
        <f>'statement of marks'!H10</f>
        <v>v 004</v>
      </c>
      <c r="P10" s="224" t="str">
        <f t="shared" si="0"/>
        <v/>
      </c>
      <c r="Q10" s="224" t="str">
        <f t="shared" si="1"/>
        <v/>
      </c>
      <c r="R10" s="224" t="str">
        <f t="shared" si="2"/>
        <v/>
      </c>
      <c r="S10" s="224" t="str">
        <f t="shared" si="3"/>
        <v/>
      </c>
      <c r="T10" s="224" t="str">
        <f t="shared" si="4"/>
        <v/>
      </c>
      <c r="U10" s="224" t="str">
        <f t="shared" si="5"/>
        <v/>
      </c>
      <c r="V10" s="224" t="str">
        <f t="shared" si="6"/>
        <v/>
      </c>
      <c r="W10" s="224" t="str">
        <f t="shared" si="7"/>
        <v/>
      </c>
      <c r="X10" s="224" t="str">
        <f t="shared" si="8"/>
        <v/>
      </c>
      <c r="Y10" s="224" t="str">
        <f t="shared" si="9"/>
        <v/>
      </c>
      <c r="Z10" s="224" t="str">
        <f t="shared" si="10"/>
        <v/>
      </c>
      <c r="AA10" s="224" t="str">
        <f t="shared" si="11"/>
        <v/>
      </c>
      <c r="AB10" s="264"/>
    </row>
    <row r="11" spans="1:28" ht="18.5" customHeight="1">
      <c r="A11" s="369">
        <f>'statement of marks'!A11</f>
        <v>5</v>
      </c>
      <c r="B11" s="370">
        <f>'statement of marks'!D11</f>
        <v>805</v>
      </c>
      <c r="C11" s="370" t="str">
        <f>'statement of marks'!E11</f>
        <v/>
      </c>
      <c r="D11" s="371" t="str">
        <f>'statement of marks'!F11</f>
        <v/>
      </c>
      <c r="E11" s="230" t="str">
        <f>'statement of marks'!H11</f>
        <v>v 005</v>
      </c>
      <c r="F11" s="230" t="str">
        <f>'statement of marks'!I11</f>
        <v>c 005</v>
      </c>
      <c r="G11" s="230" t="str">
        <f>'statement of marks'!J11</f>
        <v>l 005</v>
      </c>
      <c r="H11" s="231" t="str">
        <f>'statement of marks'!B11</f>
        <v>MIN</v>
      </c>
      <c r="I11" s="231" t="str">
        <f>'statement of marks'!C11</f>
        <v>G</v>
      </c>
      <c r="J11" s="221" t="str">
        <f>'statement of marks'!DY11</f>
        <v>mRrh.kZ</v>
      </c>
      <c r="K11" s="232">
        <f>'statement of marks'!DV11</f>
        <v>446</v>
      </c>
      <c r="L11" s="259" t="str">
        <f>'statement of marks'!DW11</f>
        <v/>
      </c>
      <c r="O11" s="261" t="str">
        <f>'statement of marks'!H11</f>
        <v>v 005</v>
      </c>
      <c r="P11" s="224" t="str">
        <f t="shared" si="0"/>
        <v/>
      </c>
      <c r="Q11" s="224" t="str">
        <f t="shared" si="1"/>
        <v/>
      </c>
      <c r="R11" s="224" t="str">
        <f t="shared" si="2"/>
        <v/>
      </c>
      <c r="S11" s="224" t="str">
        <f t="shared" si="3"/>
        <v/>
      </c>
      <c r="T11" s="224" t="str">
        <f t="shared" si="4"/>
        <v/>
      </c>
      <c r="U11" s="224" t="str">
        <f t="shared" si="5"/>
        <v/>
      </c>
      <c r="V11" s="224" t="str">
        <f t="shared" si="6"/>
        <v/>
      </c>
      <c r="W11" s="224" t="str">
        <f t="shared" si="7"/>
        <v/>
      </c>
      <c r="X11" s="224" t="str">
        <f t="shared" si="8"/>
        <v/>
      </c>
      <c r="Y11" s="224" t="str">
        <f t="shared" si="9"/>
        <v>mRrh.kZ</v>
      </c>
      <c r="Z11" s="224" t="str">
        <f t="shared" si="10"/>
        <v/>
      </c>
      <c r="AA11" s="224" t="str">
        <f t="shared" si="11"/>
        <v/>
      </c>
      <c r="AB11" s="264"/>
    </row>
    <row r="12" spans="1:28" ht="18.5" customHeight="1">
      <c r="A12" s="369">
        <f>'statement of marks'!A12</f>
        <v>6</v>
      </c>
      <c r="B12" s="370">
        <f>'statement of marks'!D12</f>
        <v>806</v>
      </c>
      <c r="C12" s="370" t="str">
        <f>'statement of marks'!E12</f>
        <v/>
      </c>
      <c r="D12" s="371" t="str">
        <f>'statement of marks'!F12</f>
        <v/>
      </c>
      <c r="E12" s="230" t="str">
        <f>'statement of marks'!H12</f>
        <v>v 006</v>
      </c>
      <c r="F12" s="230" t="str">
        <f>'statement of marks'!I12</f>
        <v>c 006</v>
      </c>
      <c r="G12" s="230" t="str">
        <f>'statement of marks'!J12</f>
        <v>l 006</v>
      </c>
      <c r="H12" s="231" t="str">
        <f>'statement of marks'!B12</f>
        <v>GEN</v>
      </c>
      <c r="I12" s="231" t="str">
        <f>'statement of marks'!C12</f>
        <v>G</v>
      </c>
      <c r="J12" s="221" t="str">
        <f>'statement of marks'!DY12</f>
        <v/>
      </c>
      <c r="K12" s="232">
        <f>'statement of marks'!DV12</f>
        <v>446</v>
      </c>
      <c r="L12" s="259" t="str">
        <f>'statement of marks'!DW12</f>
        <v/>
      </c>
      <c r="O12" s="261" t="str">
        <f>'statement of marks'!H12</f>
        <v>v 006</v>
      </c>
      <c r="P12" s="224" t="str">
        <f t="shared" si="0"/>
        <v/>
      </c>
      <c r="Q12" s="224" t="str">
        <f t="shared" si="1"/>
        <v/>
      </c>
      <c r="R12" s="224" t="str">
        <f t="shared" si="2"/>
        <v/>
      </c>
      <c r="S12" s="224" t="str">
        <f t="shared" si="3"/>
        <v/>
      </c>
      <c r="T12" s="224" t="str">
        <f t="shared" si="4"/>
        <v/>
      </c>
      <c r="U12" s="224" t="str">
        <f t="shared" si="5"/>
        <v/>
      </c>
      <c r="V12" s="224" t="str">
        <f t="shared" si="6"/>
        <v/>
      </c>
      <c r="W12" s="224" t="str">
        <f t="shared" si="7"/>
        <v/>
      </c>
      <c r="X12" s="224" t="str">
        <f t="shared" si="8"/>
        <v/>
      </c>
      <c r="Y12" s="224" t="str">
        <f t="shared" si="9"/>
        <v/>
      </c>
      <c r="Z12" s="224" t="str">
        <f t="shared" si="10"/>
        <v/>
      </c>
      <c r="AA12" s="224" t="str">
        <f t="shared" si="11"/>
        <v/>
      </c>
      <c r="AB12" s="264"/>
    </row>
    <row r="13" spans="1:28" ht="18.5" customHeight="1">
      <c r="A13" s="369">
        <f>'statement of marks'!A13</f>
        <v>7</v>
      </c>
      <c r="B13" s="370">
        <f>'statement of marks'!D13</f>
        <v>807</v>
      </c>
      <c r="C13" s="370" t="str">
        <f>'statement of marks'!E13</f>
        <v/>
      </c>
      <c r="D13" s="371" t="str">
        <f>'statement of marks'!F13</f>
        <v/>
      </c>
      <c r="E13" s="230" t="str">
        <f>'statement of marks'!H13</f>
        <v>v 007</v>
      </c>
      <c r="F13" s="230" t="str">
        <f>'statement of marks'!I13</f>
        <v>c 007</v>
      </c>
      <c r="G13" s="230" t="str">
        <f>'statement of marks'!J13</f>
        <v>l 007</v>
      </c>
      <c r="H13" s="231" t="str">
        <f>'statement of marks'!B13</f>
        <v>SC</v>
      </c>
      <c r="I13" s="231" t="str">
        <f>'statement of marks'!C13</f>
        <v>B</v>
      </c>
      <c r="J13" s="221" t="str">
        <f>'statement of marks'!DY13</f>
        <v>mRrh.kZ</v>
      </c>
      <c r="K13" s="232">
        <f>'statement of marks'!DV13</f>
        <v>446</v>
      </c>
      <c r="L13" s="259" t="str">
        <f>'statement of marks'!DW13</f>
        <v/>
      </c>
      <c r="O13" s="261" t="str">
        <f>'statement of marks'!H13</f>
        <v>v 007</v>
      </c>
      <c r="P13" s="224" t="str">
        <f t="shared" si="0"/>
        <v>mRrh.kZ</v>
      </c>
      <c r="Q13" s="224" t="str">
        <f t="shared" si="1"/>
        <v/>
      </c>
      <c r="R13" s="224" t="str">
        <f t="shared" si="2"/>
        <v/>
      </c>
      <c r="S13" s="224" t="str">
        <f t="shared" si="3"/>
        <v/>
      </c>
      <c r="T13" s="224" t="str">
        <f t="shared" si="4"/>
        <v/>
      </c>
      <c r="U13" s="224" t="str">
        <f t="shared" si="5"/>
        <v/>
      </c>
      <c r="V13" s="224" t="str">
        <f t="shared" si="6"/>
        <v/>
      </c>
      <c r="W13" s="224" t="str">
        <f t="shared" si="7"/>
        <v/>
      </c>
      <c r="X13" s="224" t="str">
        <f t="shared" si="8"/>
        <v/>
      </c>
      <c r="Y13" s="224" t="str">
        <f t="shared" si="9"/>
        <v/>
      </c>
      <c r="Z13" s="224" t="str">
        <f t="shared" si="10"/>
        <v/>
      </c>
      <c r="AA13" s="224" t="str">
        <f t="shared" si="11"/>
        <v/>
      </c>
      <c r="AB13" s="264"/>
    </row>
    <row r="14" spans="1:28" ht="18.5" customHeight="1">
      <c r="A14" s="369">
        <f>'statement of marks'!A14</f>
        <v>8</v>
      </c>
      <c r="B14" s="370">
        <f>'statement of marks'!D14</f>
        <v>808</v>
      </c>
      <c r="C14" s="370" t="str">
        <f>'statement of marks'!E14</f>
        <v/>
      </c>
      <c r="D14" s="371" t="str">
        <f>'statement of marks'!F14</f>
        <v/>
      </c>
      <c r="E14" s="230" t="str">
        <f>'statement of marks'!H14</f>
        <v>v 008</v>
      </c>
      <c r="F14" s="230" t="str">
        <f>'statement of marks'!I14</f>
        <v>c 008</v>
      </c>
      <c r="G14" s="230" t="str">
        <f>'statement of marks'!J14</f>
        <v>l 008</v>
      </c>
      <c r="H14" s="231" t="str">
        <f>'statement of marks'!B14</f>
        <v>ST</v>
      </c>
      <c r="I14" s="231" t="str">
        <f>'statement of marks'!C14</f>
        <v>B</v>
      </c>
      <c r="J14" s="221" t="str">
        <f>'statement of marks'!DY14</f>
        <v>mRrh.kZ</v>
      </c>
      <c r="K14" s="232">
        <f>'statement of marks'!DV14</f>
        <v>446</v>
      </c>
      <c r="L14" s="259" t="str">
        <f>'statement of marks'!DW14</f>
        <v/>
      </c>
      <c r="O14" s="261" t="str">
        <f>'statement of marks'!H14</f>
        <v>v 008</v>
      </c>
      <c r="P14" s="224" t="str">
        <f t="shared" si="0"/>
        <v/>
      </c>
      <c r="Q14" s="224" t="str">
        <f t="shared" si="1"/>
        <v/>
      </c>
      <c r="R14" s="224" t="str">
        <f t="shared" si="2"/>
        <v>mRrh.kZ</v>
      </c>
      <c r="S14" s="224" t="str">
        <f t="shared" si="3"/>
        <v/>
      </c>
      <c r="T14" s="224" t="str">
        <f t="shared" si="4"/>
        <v/>
      </c>
      <c r="U14" s="224" t="str">
        <f t="shared" si="5"/>
        <v/>
      </c>
      <c r="V14" s="224" t="str">
        <f t="shared" si="6"/>
        <v/>
      </c>
      <c r="W14" s="224" t="str">
        <f t="shared" si="7"/>
        <v/>
      </c>
      <c r="X14" s="224" t="str">
        <f t="shared" si="8"/>
        <v/>
      </c>
      <c r="Y14" s="224" t="str">
        <f t="shared" si="9"/>
        <v/>
      </c>
      <c r="Z14" s="224" t="str">
        <f t="shared" si="10"/>
        <v/>
      </c>
      <c r="AA14" s="224" t="str">
        <f t="shared" si="11"/>
        <v/>
      </c>
      <c r="AB14" s="264"/>
    </row>
    <row r="15" spans="1:28" ht="18.5" customHeight="1">
      <c r="A15" s="369">
        <f>'statement of marks'!A15</f>
        <v>9</v>
      </c>
      <c r="B15" s="370" t="str">
        <f>'statement of marks'!D15</f>
        <v>TC</v>
      </c>
      <c r="C15" s="370" t="str">
        <f>'statement of marks'!E15</f>
        <v/>
      </c>
      <c r="D15" s="371" t="str">
        <f>'statement of marks'!F15</f>
        <v/>
      </c>
      <c r="E15" s="230" t="str">
        <f>'statement of marks'!H15</f>
        <v>v 009</v>
      </c>
      <c r="F15" s="230" t="str">
        <f>'statement of marks'!I15</f>
        <v>c 009</v>
      </c>
      <c r="G15" s="230" t="str">
        <f>'statement of marks'!J15</f>
        <v>l 009</v>
      </c>
      <c r="H15" s="231" t="str">
        <f>'statement of marks'!B15</f>
        <v>OBC</v>
      </c>
      <c r="I15" s="231" t="str">
        <f>'statement of marks'!C15</f>
        <v>B</v>
      </c>
      <c r="J15" s="221" t="str">
        <f>'statement of marks'!DY15</f>
        <v>LFkkukarfjr</v>
      </c>
      <c r="K15" s="232">
        <f>'statement of marks'!DV15</f>
        <v>446</v>
      </c>
      <c r="L15" s="259" t="str">
        <f>'statement of marks'!DW15</f>
        <v/>
      </c>
      <c r="O15" s="261" t="str">
        <f>'statement of marks'!H15</f>
        <v>v 009</v>
      </c>
      <c r="P15" s="224" t="str">
        <f t="shared" si="0"/>
        <v/>
      </c>
      <c r="Q15" s="224" t="str">
        <f t="shared" si="1"/>
        <v/>
      </c>
      <c r="R15" s="224" t="str">
        <f t="shared" si="2"/>
        <v/>
      </c>
      <c r="S15" s="224" t="str">
        <f t="shared" si="3"/>
        <v/>
      </c>
      <c r="T15" s="224" t="str">
        <f t="shared" si="4"/>
        <v>LFkkukarfjr</v>
      </c>
      <c r="U15" s="224" t="str">
        <f t="shared" si="5"/>
        <v/>
      </c>
      <c r="V15" s="224" t="str">
        <f t="shared" si="6"/>
        <v/>
      </c>
      <c r="W15" s="224" t="str">
        <f t="shared" si="7"/>
        <v/>
      </c>
      <c r="X15" s="224" t="str">
        <f t="shared" si="8"/>
        <v/>
      </c>
      <c r="Y15" s="224" t="str">
        <f t="shared" si="9"/>
        <v/>
      </c>
      <c r="Z15" s="224" t="str">
        <f t="shared" si="10"/>
        <v/>
      </c>
      <c r="AA15" s="224" t="str">
        <f t="shared" si="11"/>
        <v/>
      </c>
      <c r="AB15" s="264"/>
    </row>
    <row r="16" spans="1:28" ht="18.5" customHeight="1">
      <c r="A16" s="369">
        <f>'statement of marks'!A16</f>
        <v>10</v>
      </c>
      <c r="B16" s="370">
        <f>'statement of marks'!D16</f>
        <v>810</v>
      </c>
      <c r="C16" s="370" t="str">
        <f>'statement of marks'!E16</f>
        <v/>
      </c>
      <c r="D16" s="371" t="str">
        <f>'statement of marks'!F16</f>
        <v/>
      </c>
      <c r="E16" s="230" t="str">
        <f>'statement of marks'!H16</f>
        <v>v 010</v>
      </c>
      <c r="F16" s="230" t="str">
        <f>'statement of marks'!I16</f>
        <v>c 010</v>
      </c>
      <c r="G16" s="230" t="str">
        <f>'statement of marks'!J16</f>
        <v>l 010</v>
      </c>
      <c r="H16" s="231" t="str">
        <f>'statement of marks'!B16</f>
        <v>SBC</v>
      </c>
      <c r="I16" s="231" t="str">
        <f>'statement of marks'!C16</f>
        <v>B</v>
      </c>
      <c r="J16" s="221" t="str">
        <f>'statement of marks'!DY16</f>
        <v>mRrh.kZ</v>
      </c>
      <c r="K16" s="232">
        <f>'statement of marks'!DV16</f>
        <v>446</v>
      </c>
      <c r="L16" s="259" t="str">
        <f>'statement of marks'!DW16</f>
        <v/>
      </c>
      <c r="O16" s="261" t="str">
        <f>'statement of marks'!H16</f>
        <v>v 010</v>
      </c>
      <c r="P16" s="224" t="str">
        <f t="shared" si="0"/>
        <v/>
      </c>
      <c r="Q16" s="224" t="str">
        <f t="shared" si="1"/>
        <v/>
      </c>
      <c r="R16" s="224" t="str">
        <f t="shared" si="2"/>
        <v/>
      </c>
      <c r="S16" s="224" t="str">
        <f t="shared" si="3"/>
        <v/>
      </c>
      <c r="T16" s="224" t="str">
        <f t="shared" si="4"/>
        <v/>
      </c>
      <c r="U16" s="224" t="str">
        <f t="shared" si="5"/>
        <v/>
      </c>
      <c r="V16" s="224" t="str">
        <f t="shared" si="6"/>
        <v/>
      </c>
      <c r="W16" s="224" t="str">
        <f t="shared" si="7"/>
        <v/>
      </c>
      <c r="X16" s="224" t="str">
        <f t="shared" si="8"/>
        <v/>
      </c>
      <c r="Y16" s="224" t="str">
        <f t="shared" si="9"/>
        <v/>
      </c>
      <c r="Z16" s="224" t="str">
        <f t="shared" si="10"/>
        <v>mRrh.kZ</v>
      </c>
      <c r="AA16" s="224" t="str">
        <f t="shared" si="11"/>
        <v/>
      </c>
      <c r="AB16" s="264"/>
    </row>
    <row r="17" spans="1:28" ht="18.5" customHeight="1">
      <c r="A17" s="369">
        <f>'statement of marks'!A17</f>
        <v>11</v>
      </c>
      <c r="B17" s="370">
        <f>'statement of marks'!D17</f>
        <v>811</v>
      </c>
      <c r="C17" s="370" t="str">
        <f>'statement of marks'!E17</f>
        <v/>
      </c>
      <c r="D17" s="371" t="str">
        <f>'statement of marks'!F17</f>
        <v/>
      </c>
      <c r="E17" s="230" t="str">
        <f>'statement of marks'!H17</f>
        <v>v 011</v>
      </c>
      <c r="F17" s="230" t="str">
        <f>'statement of marks'!I17</f>
        <v>c 011</v>
      </c>
      <c r="G17" s="230" t="str">
        <f>'statement of marks'!J17</f>
        <v>l 011</v>
      </c>
      <c r="H17" s="231" t="str">
        <f>'statement of marks'!B17</f>
        <v>MIN</v>
      </c>
      <c r="I17" s="231" t="str">
        <f>'statement of marks'!C17</f>
        <v/>
      </c>
      <c r="J17" s="221" t="str">
        <f>'statement of marks'!DY17</f>
        <v/>
      </c>
      <c r="K17" s="232">
        <f>'statement of marks'!DV17</f>
        <v>446</v>
      </c>
      <c r="L17" s="259" t="str">
        <f>'statement of marks'!DW17</f>
        <v/>
      </c>
      <c r="O17" s="261" t="str">
        <f>'statement of marks'!H17</f>
        <v>v 011</v>
      </c>
      <c r="P17" s="224" t="str">
        <f t="shared" si="0"/>
        <v/>
      </c>
      <c r="Q17" s="224" t="str">
        <f t="shared" si="1"/>
        <v/>
      </c>
      <c r="R17" s="224" t="str">
        <f t="shared" si="2"/>
        <v/>
      </c>
      <c r="S17" s="224" t="str">
        <f t="shared" si="3"/>
        <v/>
      </c>
      <c r="T17" s="224" t="str">
        <f t="shared" si="4"/>
        <v/>
      </c>
      <c r="U17" s="224" t="str">
        <f t="shared" si="5"/>
        <v/>
      </c>
      <c r="V17" s="224" t="str">
        <f t="shared" si="6"/>
        <v/>
      </c>
      <c r="W17" s="224" t="str">
        <f t="shared" si="7"/>
        <v/>
      </c>
      <c r="X17" s="224" t="str">
        <f t="shared" si="8"/>
        <v/>
      </c>
      <c r="Y17" s="224" t="str">
        <f t="shared" si="9"/>
        <v/>
      </c>
      <c r="Z17" s="224" t="str">
        <f t="shared" si="10"/>
        <v/>
      </c>
      <c r="AA17" s="224" t="str">
        <f t="shared" si="11"/>
        <v/>
      </c>
      <c r="AB17" s="264"/>
    </row>
    <row r="18" spans="1:28" ht="18.5" customHeight="1">
      <c r="A18" s="369">
        <f>'statement of marks'!A18</f>
        <v>12</v>
      </c>
      <c r="B18" s="370">
        <f>'statement of marks'!D18</f>
        <v>812</v>
      </c>
      <c r="C18" s="370" t="str">
        <f>'statement of marks'!E18</f>
        <v/>
      </c>
      <c r="D18" s="371" t="str">
        <f>'statement of marks'!F18</f>
        <v/>
      </c>
      <c r="E18" s="230" t="str">
        <f>'statement of marks'!H18</f>
        <v>v 012</v>
      </c>
      <c r="F18" s="230" t="str">
        <f>'statement of marks'!I18</f>
        <v>c 012</v>
      </c>
      <c r="G18" s="230" t="str">
        <f>'statement of marks'!J18</f>
        <v>l 012</v>
      </c>
      <c r="H18" s="231" t="str">
        <f>'statement of marks'!B18</f>
        <v>GEN</v>
      </c>
      <c r="I18" s="231" t="str">
        <f>'statement of marks'!C18</f>
        <v/>
      </c>
      <c r="J18" s="221" t="str">
        <f>'statement of marks'!DY18</f>
        <v/>
      </c>
      <c r="K18" s="232">
        <f>'statement of marks'!DV18</f>
        <v>446</v>
      </c>
      <c r="L18" s="259" t="str">
        <f>'statement of marks'!DW18</f>
        <v/>
      </c>
      <c r="O18" s="261" t="str">
        <f>'statement of marks'!H18</f>
        <v>v 012</v>
      </c>
      <c r="P18" s="224" t="str">
        <f t="shared" si="0"/>
        <v/>
      </c>
      <c r="Q18" s="224" t="str">
        <f t="shared" si="1"/>
        <v/>
      </c>
      <c r="R18" s="224" t="str">
        <f t="shared" si="2"/>
        <v/>
      </c>
      <c r="S18" s="224" t="str">
        <f t="shared" si="3"/>
        <v/>
      </c>
      <c r="T18" s="224" t="str">
        <f t="shared" si="4"/>
        <v/>
      </c>
      <c r="U18" s="224" t="str">
        <f t="shared" si="5"/>
        <v/>
      </c>
      <c r="V18" s="224" t="str">
        <f t="shared" si="6"/>
        <v/>
      </c>
      <c r="W18" s="224" t="str">
        <f t="shared" si="7"/>
        <v/>
      </c>
      <c r="X18" s="224" t="str">
        <f t="shared" si="8"/>
        <v/>
      </c>
      <c r="Y18" s="224" t="str">
        <f t="shared" si="9"/>
        <v/>
      </c>
      <c r="Z18" s="224" t="str">
        <f t="shared" si="10"/>
        <v/>
      </c>
      <c r="AA18" s="224" t="str">
        <f t="shared" si="11"/>
        <v/>
      </c>
      <c r="AB18" s="264"/>
    </row>
    <row r="19" spans="1:28" ht="18.5" customHeight="1">
      <c r="A19" s="369">
        <f>'statement of marks'!A19</f>
        <v>13</v>
      </c>
      <c r="B19" s="370">
        <f>'statement of marks'!D19</f>
        <v>813</v>
      </c>
      <c r="C19" s="370" t="str">
        <f>'statement of marks'!E19</f>
        <v/>
      </c>
      <c r="D19" s="371" t="str">
        <f>'statement of marks'!F19</f>
        <v/>
      </c>
      <c r="E19" s="230" t="str">
        <f>'statement of marks'!H19</f>
        <v>v 013</v>
      </c>
      <c r="F19" s="230" t="str">
        <f>'statement of marks'!I19</f>
        <v>c 013</v>
      </c>
      <c r="G19" s="230" t="str">
        <f>'statement of marks'!J19</f>
        <v>l 013</v>
      </c>
      <c r="H19" s="231" t="str">
        <f>'statement of marks'!B19</f>
        <v/>
      </c>
      <c r="I19" s="231" t="str">
        <f>'statement of marks'!C19</f>
        <v/>
      </c>
      <c r="J19" s="221" t="str">
        <f>'statement of marks'!DY19</f>
        <v/>
      </c>
      <c r="K19" s="232">
        <f>'statement of marks'!DV19</f>
        <v>446</v>
      </c>
      <c r="L19" s="259" t="str">
        <f>'statement of marks'!DW19</f>
        <v/>
      </c>
      <c r="O19" s="261" t="str">
        <f>'statement of marks'!H19</f>
        <v>v 013</v>
      </c>
      <c r="P19" s="224" t="str">
        <f t="shared" si="0"/>
        <v/>
      </c>
      <c r="Q19" s="224" t="str">
        <f t="shared" si="1"/>
        <v/>
      </c>
      <c r="R19" s="224" t="str">
        <f t="shared" si="2"/>
        <v/>
      </c>
      <c r="S19" s="224" t="str">
        <f t="shared" si="3"/>
        <v/>
      </c>
      <c r="T19" s="224" t="str">
        <f t="shared" si="4"/>
        <v/>
      </c>
      <c r="U19" s="224" t="str">
        <f t="shared" si="5"/>
        <v/>
      </c>
      <c r="V19" s="224" t="str">
        <f t="shared" si="6"/>
        <v/>
      </c>
      <c r="W19" s="224" t="str">
        <f t="shared" si="7"/>
        <v/>
      </c>
      <c r="X19" s="224" t="str">
        <f t="shared" si="8"/>
        <v/>
      </c>
      <c r="Y19" s="224" t="str">
        <f t="shared" si="9"/>
        <v/>
      </c>
      <c r="Z19" s="224" t="str">
        <f t="shared" si="10"/>
        <v/>
      </c>
      <c r="AA19" s="224" t="str">
        <f t="shared" si="11"/>
        <v/>
      </c>
      <c r="AB19" s="264"/>
    </row>
    <row r="20" spans="1:28" ht="18.5" customHeight="1">
      <c r="A20" s="369">
        <f>'statement of marks'!A20</f>
        <v>14</v>
      </c>
      <c r="B20" s="370">
        <f>'statement of marks'!D20</f>
        <v>814</v>
      </c>
      <c r="C20" s="370" t="str">
        <f>'statement of marks'!E20</f>
        <v/>
      </c>
      <c r="D20" s="371" t="str">
        <f>'statement of marks'!F20</f>
        <v/>
      </c>
      <c r="E20" s="230" t="str">
        <f>'statement of marks'!H20</f>
        <v>v 014</v>
      </c>
      <c r="F20" s="230" t="str">
        <f>'statement of marks'!I20</f>
        <v>c 014</v>
      </c>
      <c r="G20" s="230" t="str">
        <f>'statement of marks'!J20</f>
        <v>l 014</v>
      </c>
      <c r="H20" s="231" t="str">
        <f>'statement of marks'!B20</f>
        <v/>
      </c>
      <c r="I20" s="231" t="str">
        <f>'statement of marks'!C20</f>
        <v/>
      </c>
      <c r="J20" s="221" t="str">
        <f>'statement of marks'!DY20</f>
        <v/>
      </c>
      <c r="K20" s="232">
        <f>'statement of marks'!DV20</f>
        <v>446</v>
      </c>
      <c r="L20" s="259" t="str">
        <f>'statement of marks'!DW20</f>
        <v/>
      </c>
      <c r="O20" s="261" t="str">
        <f>'statement of marks'!H20</f>
        <v>v 014</v>
      </c>
      <c r="P20" s="224" t="str">
        <f t="shared" si="0"/>
        <v/>
      </c>
      <c r="Q20" s="224" t="str">
        <f t="shared" si="1"/>
        <v/>
      </c>
      <c r="R20" s="224" t="str">
        <f t="shared" si="2"/>
        <v/>
      </c>
      <c r="S20" s="224" t="str">
        <f t="shared" si="3"/>
        <v/>
      </c>
      <c r="T20" s="224" t="str">
        <f t="shared" si="4"/>
        <v/>
      </c>
      <c r="U20" s="224" t="str">
        <f t="shared" si="5"/>
        <v/>
      </c>
      <c r="V20" s="224" t="str">
        <f t="shared" si="6"/>
        <v/>
      </c>
      <c r="W20" s="224" t="str">
        <f t="shared" si="7"/>
        <v/>
      </c>
      <c r="X20" s="224" t="str">
        <f t="shared" si="8"/>
        <v/>
      </c>
      <c r="Y20" s="224" t="str">
        <f t="shared" si="9"/>
        <v/>
      </c>
      <c r="Z20" s="224" t="str">
        <f t="shared" si="10"/>
        <v/>
      </c>
      <c r="AA20" s="224" t="str">
        <f t="shared" si="11"/>
        <v/>
      </c>
      <c r="AB20" s="264"/>
    </row>
    <row r="21" spans="1:28" ht="18.5" customHeight="1">
      <c r="A21" s="369">
        <f>'statement of marks'!A21</f>
        <v>15</v>
      </c>
      <c r="B21" s="370" t="str">
        <f>'statement of marks'!D21</f>
        <v/>
      </c>
      <c r="C21" s="370" t="str">
        <f>'statement of marks'!E21</f>
        <v/>
      </c>
      <c r="D21" s="371" t="str">
        <f>'statement of marks'!F21</f>
        <v/>
      </c>
      <c r="E21" s="230" t="str">
        <f>'statement of marks'!H21</f>
        <v>v 015</v>
      </c>
      <c r="F21" s="230" t="str">
        <f>'statement of marks'!I21</f>
        <v>c 015</v>
      </c>
      <c r="G21" s="230" t="str">
        <f>'statement of marks'!J21</f>
        <v>l 015</v>
      </c>
      <c r="H21" s="231" t="str">
        <f>'statement of marks'!B21</f>
        <v/>
      </c>
      <c r="I21" s="231" t="str">
        <f>'statement of marks'!C21</f>
        <v/>
      </c>
      <c r="J21" s="221" t="str">
        <f>'statement of marks'!DY21</f>
        <v/>
      </c>
      <c r="K21" s="232" t="str">
        <f>'statement of marks'!DV21</f>
        <v/>
      </c>
      <c r="L21" s="259" t="str">
        <f>'statement of marks'!DW21</f>
        <v/>
      </c>
      <c r="O21" s="261" t="str">
        <f>'statement of marks'!H21</f>
        <v>v 015</v>
      </c>
      <c r="P21" s="224" t="str">
        <f t="shared" si="0"/>
        <v/>
      </c>
      <c r="Q21" s="224" t="str">
        <f t="shared" si="1"/>
        <v/>
      </c>
      <c r="R21" s="224" t="str">
        <f t="shared" si="2"/>
        <v/>
      </c>
      <c r="S21" s="224" t="str">
        <f t="shared" si="3"/>
        <v/>
      </c>
      <c r="T21" s="224" t="str">
        <f t="shared" si="4"/>
        <v/>
      </c>
      <c r="U21" s="224" t="str">
        <f t="shared" si="5"/>
        <v/>
      </c>
      <c r="V21" s="224" t="str">
        <f t="shared" si="6"/>
        <v/>
      </c>
      <c r="W21" s="224" t="str">
        <f t="shared" si="7"/>
        <v/>
      </c>
      <c r="X21" s="224" t="str">
        <f t="shared" si="8"/>
        <v/>
      </c>
      <c r="Y21" s="224" t="str">
        <f t="shared" si="9"/>
        <v/>
      </c>
      <c r="Z21" s="224" t="str">
        <f t="shared" si="10"/>
        <v/>
      </c>
      <c r="AA21" s="224" t="str">
        <f t="shared" si="11"/>
        <v/>
      </c>
      <c r="AB21" s="264"/>
    </row>
    <row r="22" spans="1:28" ht="18.5" customHeight="1">
      <c r="A22" s="369">
        <f>'statement of marks'!A22</f>
        <v>16</v>
      </c>
      <c r="B22" s="370" t="str">
        <f>'statement of marks'!D22</f>
        <v/>
      </c>
      <c r="C22" s="370" t="str">
        <f>'statement of marks'!E22</f>
        <v/>
      </c>
      <c r="D22" s="371" t="str">
        <f>'statement of marks'!F22</f>
        <v/>
      </c>
      <c r="E22" s="230" t="str">
        <f>'statement of marks'!H22</f>
        <v>v 016</v>
      </c>
      <c r="F22" s="230" t="str">
        <f>'statement of marks'!I22</f>
        <v>c 016</v>
      </c>
      <c r="G22" s="230" t="str">
        <f>'statement of marks'!J22</f>
        <v>l 016</v>
      </c>
      <c r="H22" s="231" t="str">
        <f>'statement of marks'!B22</f>
        <v/>
      </c>
      <c r="I22" s="231" t="str">
        <f>'statement of marks'!C22</f>
        <v/>
      </c>
      <c r="J22" s="221" t="str">
        <f>'statement of marks'!DY22</f>
        <v/>
      </c>
      <c r="K22" s="232" t="str">
        <f>'statement of marks'!DV22</f>
        <v/>
      </c>
      <c r="L22" s="259" t="str">
        <f>'statement of marks'!DW22</f>
        <v/>
      </c>
      <c r="O22" s="261" t="str">
        <f>'statement of marks'!H22</f>
        <v>v 016</v>
      </c>
      <c r="P22" s="224" t="str">
        <f t="shared" si="0"/>
        <v/>
      </c>
      <c r="Q22" s="224" t="str">
        <f t="shared" si="1"/>
        <v/>
      </c>
      <c r="R22" s="224" t="str">
        <f t="shared" si="2"/>
        <v/>
      </c>
      <c r="S22" s="224" t="str">
        <f t="shared" si="3"/>
        <v/>
      </c>
      <c r="T22" s="224" t="str">
        <f t="shared" si="4"/>
        <v/>
      </c>
      <c r="U22" s="224" t="str">
        <f t="shared" si="5"/>
        <v/>
      </c>
      <c r="V22" s="224" t="str">
        <f t="shared" si="6"/>
        <v/>
      </c>
      <c r="W22" s="224" t="str">
        <f t="shared" si="7"/>
        <v/>
      </c>
      <c r="X22" s="224" t="str">
        <f t="shared" si="8"/>
        <v/>
      </c>
      <c r="Y22" s="224" t="str">
        <f t="shared" si="9"/>
        <v/>
      </c>
      <c r="Z22" s="224" t="str">
        <f t="shared" si="10"/>
        <v/>
      </c>
      <c r="AA22" s="224" t="str">
        <f t="shared" si="11"/>
        <v/>
      </c>
      <c r="AB22" s="264"/>
    </row>
    <row r="23" spans="1:28" ht="18.5" customHeight="1">
      <c r="A23" s="369">
        <f>'statement of marks'!A23</f>
        <v>17</v>
      </c>
      <c r="B23" s="370" t="str">
        <f>'statement of marks'!D23</f>
        <v/>
      </c>
      <c r="C23" s="370" t="str">
        <f>'statement of marks'!E23</f>
        <v/>
      </c>
      <c r="D23" s="371" t="str">
        <f>'statement of marks'!F23</f>
        <v/>
      </c>
      <c r="E23" s="230" t="str">
        <f>'statement of marks'!H23</f>
        <v>v 017</v>
      </c>
      <c r="F23" s="230" t="str">
        <f>'statement of marks'!I23</f>
        <v>c 017</v>
      </c>
      <c r="G23" s="230" t="str">
        <f>'statement of marks'!J23</f>
        <v>l 017</v>
      </c>
      <c r="H23" s="231" t="str">
        <f>'statement of marks'!B23</f>
        <v/>
      </c>
      <c r="I23" s="231" t="str">
        <f>'statement of marks'!C23</f>
        <v/>
      </c>
      <c r="J23" s="221" t="str">
        <f>'statement of marks'!DY23</f>
        <v/>
      </c>
      <c r="K23" s="232" t="str">
        <f>'statement of marks'!DV23</f>
        <v/>
      </c>
      <c r="L23" s="259" t="str">
        <f>'statement of marks'!DW23</f>
        <v/>
      </c>
      <c r="O23" s="261" t="str">
        <f>'statement of marks'!H23</f>
        <v>v 017</v>
      </c>
      <c r="P23" s="224" t="str">
        <f t="shared" si="0"/>
        <v/>
      </c>
      <c r="Q23" s="224" t="str">
        <f t="shared" si="1"/>
        <v/>
      </c>
      <c r="R23" s="224" t="str">
        <f t="shared" si="2"/>
        <v/>
      </c>
      <c r="S23" s="224" t="str">
        <f t="shared" si="3"/>
        <v/>
      </c>
      <c r="T23" s="224" t="str">
        <f t="shared" si="4"/>
        <v/>
      </c>
      <c r="U23" s="224" t="str">
        <f t="shared" si="5"/>
        <v/>
      </c>
      <c r="V23" s="224" t="str">
        <f t="shared" si="6"/>
        <v/>
      </c>
      <c r="W23" s="224" t="str">
        <f t="shared" si="7"/>
        <v/>
      </c>
      <c r="X23" s="224" t="str">
        <f t="shared" si="8"/>
        <v/>
      </c>
      <c r="Y23" s="224" t="str">
        <f t="shared" si="9"/>
        <v/>
      </c>
      <c r="Z23" s="224" t="str">
        <f t="shared" si="10"/>
        <v/>
      </c>
      <c r="AA23" s="224" t="str">
        <f t="shared" si="11"/>
        <v/>
      </c>
      <c r="AB23" s="264"/>
    </row>
    <row r="24" spans="1:28" ht="18.5" customHeight="1">
      <c r="A24" s="369">
        <f>'statement of marks'!A24</f>
        <v>18</v>
      </c>
      <c r="B24" s="370" t="str">
        <f>'statement of marks'!D24</f>
        <v/>
      </c>
      <c r="C24" s="370" t="str">
        <f>'statement of marks'!E24</f>
        <v/>
      </c>
      <c r="D24" s="371" t="str">
        <f>'statement of marks'!F24</f>
        <v/>
      </c>
      <c r="E24" s="230" t="str">
        <f>'statement of marks'!H24</f>
        <v>v 018</v>
      </c>
      <c r="F24" s="230" t="str">
        <f>'statement of marks'!I24</f>
        <v>c 018</v>
      </c>
      <c r="G24" s="230" t="str">
        <f>'statement of marks'!J24</f>
        <v>l 018</v>
      </c>
      <c r="H24" s="231" t="str">
        <f>'statement of marks'!B24</f>
        <v/>
      </c>
      <c r="I24" s="231" t="str">
        <f>'statement of marks'!C24</f>
        <v/>
      </c>
      <c r="J24" s="221" t="str">
        <f>'statement of marks'!DY24</f>
        <v/>
      </c>
      <c r="K24" s="232" t="str">
        <f>'statement of marks'!DV24</f>
        <v/>
      </c>
      <c r="L24" s="259" t="str">
        <f>'statement of marks'!DW24</f>
        <v/>
      </c>
      <c r="O24" s="261" t="str">
        <f>'statement of marks'!H24</f>
        <v>v 018</v>
      </c>
      <c r="P24" s="224" t="str">
        <f t="shared" si="0"/>
        <v/>
      </c>
      <c r="Q24" s="224" t="str">
        <f t="shared" si="1"/>
        <v/>
      </c>
      <c r="R24" s="224" t="str">
        <f t="shared" si="2"/>
        <v/>
      </c>
      <c r="S24" s="224" t="str">
        <f t="shared" si="3"/>
        <v/>
      </c>
      <c r="T24" s="224" t="str">
        <f t="shared" si="4"/>
        <v/>
      </c>
      <c r="U24" s="224" t="str">
        <f t="shared" si="5"/>
        <v/>
      </c>
      <c r="V24" s="224" t="str">
        <f t="shared" si="6"/>
        <v/>
      </c>
      <c r="W24" s="224" t="str">
        <f t="shared" si="7"/>
        <v/>
      </c>
      <c r="X24" s="224" t="str">
        <f t="shared" si="8"/>
        <v/>
      </c>
      <c r="Y24" s="224" t="str">
        <f t="shared" si="9"/>
        <v/>
      </c>
      <c r="Z24" s="224" t="str">
        <f t="shared" si="10"/>
        <v/>
      </c>
      <c r="AA24" s="224" t="str">
        <f t="shared" si="11"/>
        <v/>
      </c>
      <c r="AB24" s="264"/>
    </row>
    <row r="25" spans="1:28" ht="18.5" customHeight="1">
      <c r="A25" s="369">
        <f>'statement of marks'!A25</f>
        <v>19</v>
      </c>
      <c r="B25" s="370" t="str">
        <f>'statement of marks'!D25</f>
        <v/>
      </c>
      <c r="C25" s="370" t="str">
        <f>'statement of marks'!E25</f>
        <v/>
      </c>
      <c r="D25" s="371" t="str">
        <f>'statement of marks'!F25</f>
        <v/>
      </c>
      <c r="E25" s="230" t="str">
        <f>'statement of marks'!H25</f>
        <v>v 019</v>
      </c>
      <c r="F25" s="230" t="str">
        <f>'statement of marks'!I25</f>
        <v>c 019</v>
      </c>
      <c r="G25" s="230" t="str">
        <f>'statement of marks'!J25</f>
        <v>l 019</v>
      </c>
      <c r="H25" s="231" t="str">
        <f>'statement of marks'!B25</f>
        <v/>
      </c>
      <c r="I25" s="231" t="str">
        <f>'statement of marks'!C25</f>
        <v/>
      </c>
      <c r="J25" s="221" t="str">
        <f>'statement of marks'!DY25</f>
        <v/>
      </c>
      <c r="K25" s="232" t="str">
        <f>'statement of marks'!DV25</f>
        <v/>
      </c>
      <c r="L25" s="259" t="str">
        <f>'statement of marks'!DW25</f>
        <v/>
      </c>
      <c r="O25" s="261" t="str">
        <f>'statement of marks'!H25</f>
        <v>v 019</v>
      </c>
      <c r="P25" s="224" t="str">
        <f t="shared" si="0"/>
        <v/>
      </c>
      <c r="Q25" s="224" t="str">
        <f t="shared" si="1"/>
        <v/>
      </c>
      <c r="R25" s="224" t="str">
        <f t="shared" si="2"/>
        <v/>
      </c>
      <c r="S25" s="224" t="str">
        <f t="shared" si="3"/>
        <v/>
      </c>
      <c r="T25" s="224" t="str">
        <f t="shared" si="4"/>
        <v/>
      </c>
      <c r="U25" s="224" t="str">
        <f t="shared" si="5"/>
        <v/>
      </c>
      <c r="V25" s="224" t="str">
        <f t="shared" si="6"/>
        <v/>
      </c>
      <c r="W25" s="224" t="str">
        <f t="shared" si="7"/>
        <v/>
      </c>
      <c r="X25" s="224" t="str">
        <f t="shared" si="8"/>
        <v/>
      </c>
      <c r="Y25" s="224" t="str">
        <f t="shared" si="9"/>
        <v/>
      </c>
      <c r="Z25" s="224" t="str">
        <f t="shared" si="10"/>
        <v/>
      </c>
      <c r="AA25" s="224" t="str">
        <f t="shared" si="11"/>
        <v/>
      </c>
      <c r="AB25" s="264"/>
    </row>
    <row r="26" spans="1:28" ht="18.5" customHeight="1">
      <c r="A26" s="369">
        <f>'statement of marks'!A26</f>
        <v>20</v>
      </c>
      <c r="B26" s="370" t="str">
        <f>'statement of marks'!D26</f>
        <v/>
      </c>
      <c r="C26" s="370" t="str">
        <f>'statement of marks'!E26</f>
        <v/>
      </c>
      <c r="D26" s="371" t="str">
        <f>'statement of marks'!F26</f>
        <v/>
      </c>
      <c r="E26" s="230" t="str">
        <f>'statement of marks'!H26</f>
        <v>v 020</v>
      </c>
      <c r="F26" s="230" t="str">
        <f>'statement of marks'!I26</f>
        <v>c 020</v>
      </c>
      <c r="G26" s="230" t="str">
        <f>'statement of marks'!J26</f>
        <v>l 020</v>
      </c>
      <c r="H26" s="231" t="str">
        <f>'statement of marks'!B26</f>
        <v/>
      </c>
      <c r="I26" s="231" t="str">
        <f>'statement of marks'!C26</f>
        <v/>
      </c>
      <c r="J26" s="221" t="str">
        <f>'statement of marks'!DY26</f>
        <v/>
      </c>
      <c r="K26" s="232" t="str">
        <f>'statement of marks'!DV26</f>
        <v/>
      </c>
      <c r="L26" s="259" t="str">
        <f>'statement of marks'!DW26</f>
        <v/>
      </c>
      <c r="O26" s="261" t="str">
        <f>'statement of marks'!H26</f>
        <v>v 020</v>
      </c>
      <c r="P26" s="224" t="str">
        <f t="shared" si="0"/>
        <v/>
      </c>
      <c r="Q26" s="224" t="str">
        <f t="shared" si="1"/>
        <v/>
      </c>
      <c r="R26" s="224" t="str">
        <f t="shared" si="2"/>
        <v/>
      </c>
      <c r="S26" s="224" t="str">
        <f t="shared" si="3"/>
        <v/>
      </c>
      <c r="T26" s="224" t="str">
        <f t="shared" si="4"/>
        <v/>
      </c>
      <c r="U26" s="224" t="str">
        <f t="shared" si="5"/>
        <v/>
      </c>
      <c r="V26" s="224" t="str">
        <f t="shared" si="6"/>
        <v/>
      </c>
      <c r="W26" s="224" t="str">
        <f t="shared" si="7"/>
        <v/>
      </c>
      <c r="X26" s="224" t="str">
        <f t="shared" si="8"/>
        <v/>
      </c>
      <c r="Y26" s="224" t="str">
        <f t="shared" si="9"/>
        <v/>
      </c>
      <c r="Z26" s="224" t="str">
        <f t="shared" si="10"/>
        <v/>
      </c>
      <c r="AA26" s="224" t="str">
        <f t="shared" si="11"/>
        <v/>
      </c>
      <c r="AB26" s="264"/>
    </row>
    <row r="27" spans="1:28" ht="18.5" customHeight="1">
      <c r="A27" s="369">
        <f>'statement of marks'!A27</f>
        <v>21</v>
      </c>
      <c r="B27" s="370" t="str">
        <f>'statement of marks'!D27</f>
        <v/>
      </c>
      <c r="C27" s="370" t="str">
        <f>'statement of marks'!E27</f>
        <v/>
      </c>
      <c r="D27" s="371" t="str">
        <f>'statement of marks'!F27</f>
        <v/>
      </c>
      <c r="E27" s="230" t="str">
        <f>'statement of marks'!H27</f>
        <v>v 021</v>
      </c>
      <c r="F27" s="230" t="str">
        <f>'statement of marks'!I27</f>
        <v>c 021</v>
      </c>
      <c r="G27" s="230" t="str">
        <f>'statement of marks'!J27</f>
        <v>l 021</v>
      </c>
      <c r="H27" s="231" t="str">
        <f>'statement of marks'!B27</f>
        <v/>
      </c>
      <c r="I27" s="231" t="str">
        <f>'statement of marks'!C27</f>
        <v/>
      </c>
      <c r="J27" s="221" t="str">
        <f>'statement of marks'!DY27</f>
        <v/>
      </c>
      <c r="K27" s="232" t="str">
        <f>'statement of marks'!DV27</f>
        <v/>
      </c>
      <c r="L27" s="259" t="str">
        <f>'statement of marks'!DW27</f>
        <v/>
      </c>
      <c r="O27" s="261" t="str">
        <f>'statement of marks'!H27</f>
        <v>v 021</v>
      </c>
      <c r="P27" s="224" t="str">
        <f t="shared" si="0"/>
        <v/>
      </c>
      <c r="Q27" s="224" t="str">
        <f t="shared" si="1"/>
        <v/>
      </c>
      <c r="R27" s="224" t="str">
        <f t="shared" si="2"/>
        <v/>
      </c>
      <c r="S27" s="224" t="str">
        <f t="shared" si="3"/>
        <v/>
      </c>
      <c r="T27" s="224" t="str">
        <f t="shared" si="4"/>
        <v/>
      </c>
      <c r="U27" s="224" t="str">
        <f t="shared" si="5"/>
        <v/>
      </c>
      <c r="V27" s="224" t="str">
        <f t="shared" si="6"/>
        <v/>
      </c>
      <c r="W27" s="224" t="str">
        <f t="shared" si="7"/>
        <v/>
      </c>
      <c r="X27" s="224" t="str">
        <f t="shared" si="8"/>
        <v/>
      </c>
      <c r="Y27" s="224" t="str">
        <f t="shared" si="9"/>
        <v/>
      </c>
      <c r="Z27" s="224" t="str">
        <f t="shared" si="10"/>
        <v/>
      </c>
      <c r="AA27" s="224" t="str">
        <f t="shared" si="11"/>
        <v/>
      </c>
      <c r="AB27" s="264"/>
    </row>
    <row r="28" spans="1:28" ht="18.5" customHeight="1">
      <c r="A28" s="369">
        <f>'statement of marks'!A28</f>
        <v>22</v>
      </c>
      <c r="B28" s="370" t="str">
        <f>'statement of marks'!D28</f>
        <v/>
      </c>
      <c r="C28" s="370" t="str">
        <f>'statement of marks'!E28</f>
        <v/>
      </c>
      <c r="D28" s="371" t="str">
        <f>'statement of marks'!F28</f>
        <v/>
      </c>
      <c r="E28" s="230" t="str">
        <f>'statement of marks'!H28</f>
        <v>v 022</v>
      </c>
      <c r="F28" s="230" t="str">
        <f>'statement of marks'!I28</f>
        <v>c 022</v>
      </c>
      <c r="G28" s="230" t="str">
        <f>'statement of marks'!J28</f>
        <v>l 022</v>
      </c>
      <c r="H28" s="231" t="str">
        <f>'statement of marks'!B28</f>
        <v/>
      </c>
      <c r="I28" s="231" t="str">
        <f>'statement of marks'!C28</f>
        <v/>
      </c>
      <c r="J28" s="221" t="str">
        <f>'statement of marks'!DY28</f>
        <v/>
      </c>
      <c r="K28" s="232" t="str">
        <f>'statement of marks'!DV28</f>
        <v/>
      </c>
      <c r="L28" s="259" t="str">
        <f>'statement of marks'!DW28</f>
        <v/>
      </c>
      <c r="O28" s="261" t="str">
        <f>'statement of marks'!H28</f>
        <v>v 022</v>
      </c>
      <c r="P28" s="224" t="str">
        <f t="shared" si="0"/>
        <v/>
      </c>
      <c r="Q28" s="224" t="str">
        <f t="shared" si="1"/>
        <v/>
      </c>
      <c r="R28" s="224" t="str">
        <f t="shared" si="2"/>
        <v/>
      </c>
      <c r="S28" s="224" t="str">
        <f t="shared" si="3"/>
        <v/>
      </c>
      <c r="T28" s="224" t="str">
        <f t="shared" si="4"/>
        <v/>
      </c>
      <c r="U28" s="224" t="str">
        <f t="shared" si="5"/>
        <v/>
      </c>
      <c r="V28" s="224" t="str">
        <f t="shared" si="6"/>
        <v/>
      </c>
      <c r="W28" s="224" t="str">
        <f t="shared" si="7"/>
        <v/>
      </c>
      <c r="X28" s="224" t="str">
        <f t="shared" si="8"/>
        <v/>
      </c>
      <c r="Y28" s="224" t="str">
        <f t="shared" si="9"/>
        <v/>
      </c>
      <c r="Z28" s="224" t="str">
        <f t="shared" si="10"/>
        <v/>
      </c>
      <c r="AA28" s="224" t="str">
        <f t="shared" si="11"/>
        <v/>
      </c>
      <c r="AB28" s="264"/>
    </row>
    <row r="29" spans="1:28" ht="18.5" customHeight="1">
      <c r="A29" s="369">
        <f>'statement of marks'!A29</f>
        <v>23</v>
      </c>
      <c r="B29" s="370" t="str">
        <f>'statement of marks'!D29</f>
        <v/>
      </c>
      <c r="C29" s="370" t="str">
        <f>'statement of marks'!E29</f>
        <v/>
      </c>
      <c r="D29" s="371" t="str">
        <f>'statement of marks'!F29</f>
        <v/>
      </c>
      <c r="E29" s="230" t="str">
        <f>'statement of marks'!H29</f>
        <v>v 023</v>
      </c>
      <c r="F29" s="230" t="str">
        <f>'statement of marks'!I29</f>
        <v>c 023</v>
      </c>
      <c r="G29" s="230" t="str">
        <f>'statement of marks'!J29</f>
        <v>l 023</v>
      </c>
      <c r="H29" s="231" t="str">
        <f>'statement of marks'!B29</f>
        <v/>
      </c>
      <c r="I29" s="231" t="str">
        <f>'statement of marks'!C29</f>
        <v/>
      </c>
      <c r="J29" s="221" t="str">
        <f>'statement of marks'!DY29</f>
        <v/>
      </c>
      <c r="K29" s="232" t="str">
        <f>'statement of marks'!DV29</f>
        <v/>
      </c>
      <c r="L29" s="259" t="str">
        <f>'statement of marks'!DW29</f>
        <v/>
      </c>
      <c r="O29" s="261" t="str">
        <f>'statement of marks'!H29</f>
        <v>v 023</v>
      </c>
      <c r="P29" s="224" t="str">
        <f t="shared" si="0"/>
        <v/>
      </c>
      <c r="Q29" s="224" t="str">
        <f t="shared" si="1"/>
        <v/>
      </c>
      <c r="R29" s="224" t="str">
        <f t="shared" si="2"/>
        <v/>
      </c>
      <c r="S29" s="224" t="str">
        <f t="shared" si="3"/>
        <v/>
      </c>
      <c r="T29" s="224" t="str">
        <f t="shared" si="4"/>
        <v/>
      </c>
      <c r="U29" s="224" t="str">
        <f t="shared" si="5"/>
        <v/>
      </c>
      <c r="V29" s="224" t="str">
        <f t="shared" si="6"/>
        <v/>
      </c>
      <c r="W29" s="224" t="str">
        <f t="shared" si="7"/>
        <v/>
      </c>
      <c r="X29" s="224" t="str">
        <f t="shared" si="8"/>
        <v/>
      </c>
      <c r="Y29" s="224" t="str">
        <f t="shared" si="9"/>
        <v/>
      </c>
      <c r="Z29" s="224" t="str">
        <f t="shared" si="10"/>
        <v/>
      </c>
      <c r="AA29" s="224" t="str">
        <f t="shared" si="11"/>
        <v/>
      </c>
      <c r="AB29" s="264"/>
    </row>
    <row r="30" spans="1:28" ht="18.5" customHeight="1">
      <c r="A30" s="369">
        <f>'statement of marks'!A30</f>
        <v>24</v>
      </c>
      <c r="B30" s="370" t="str">
        <f>'statement of marks'!D30</f>
        <v/>
      </c>
      <c r="C30" s="370" t="str">
        <f>'statement of marks'!E30</f>
        <v/>
      </c>
      <c r="D30" s="371" t="str">
        <f>'statement of marks'!F30</f>
        <v/>
      </c>
      <c r="E30" s="230" t="str">
        <f>'statement of marks'!H30</f>
        <v>v 024</v>
      </c>
      <c r="F30" s="230" t="str">
        <f>'statement of marks'!I30</f>
        <v>c 024</v>
      </c>
      <c r="G30" s="230" t="str">
        <f>'statement of marks'!J30</f>
        <v>l 024</v>
      </c>
      <c r="H30" s="231" t="str">
        <f>'statement of marks'!B30</f>
        <v/>
      </c>
      <c r="I30" s="231" t="str">
        <f>'statement of marks'!C30</f>
        <v/>
      </c>
      <c r="J30" s="221" t="str">
        <f>'statement of marks'!DY30</f>
        <v/>
      </c>
      <c r="K30" s="232" t="str">
        <f>'statement of marks'!DV30</f>
        <v/>
      </c>
      <c r="L30" s="259" t="str">
        <f>'statement of marks'!DW30</f>
        <v/>
      </c>
      <c r="O30" s="261" t="str">
        <f>'statement of marks'!H30</f>
        <v>v 024</v>
      </c>
      <c r="P30" s="224" t="str">
        <f t="shared" si="0"/>
        <v/>
      </c>
      <c r="Q30" s="224" t="str">
        <f t="shared" si="1"/>
        <v/>
      </c>
      <c r="R30" s="224" t="str">
        <f t="shared" si="2"/>
        <v/>
      </c>
      <c r="S30" s="224" t="str">
        <f t="shared" si="3"/>
        <v/>
      </c>
      <c r="T30" s="224" t="str">
        <f t="shared" si="4"/>
        <v/>
      </c>
      <c r="U30" s="224" t="str">
        <f t="shared" si="5"/>
        <v/>
      </c>
      <c r="V30" s="224" t="str">
        <f t="shared" si="6"/>
        <v/>
      </c>
      <c r="W30" s="224" t="str">
        <f t="shared" si="7"/>
        <v/>
      </c>
      <c r="X30" s="224" t="str">
        <f t="shared" si="8"/>
        <v/>
      </c>
      <c r="Y30" s="224" t="str">
        <f t="shared" si="9"/>
        <v/>
      </c>
      <c r="Z30" s="224" t="str">
        <f t="shared" si="10"/>
        <v/>
      </c>
      <c r="AA30" s="224" t="str">
        <f t="shared" si="11"/>
        <v/>
      </c>
      <c r="AB30" s="264"/>
    </row>
    <row r="31" spans="1:28" ht="18.5" customHeight="1">
      <c r="A31" s="369">
        <f>'statement of marks'!A31</f>
        <v>25</v>
      </c>
      <c r="B31" s="370" t="str">
        <f>'statement of marks'!D31</f>
        <v/>
      </c>
      <c r="C31" s="370" t="str">
        <f>'statement of marks'!E31</f>
        <v/>
      </c>
      <c r="D31" s="371" t="str">
        <f>'statement of marks'!F31</f>
        <v/>
      </c>
      <c r="E31" s="230" t="str">
        <f>'statement of marks'!H31</f>
        <v>v 025</v>
      </c>
      <c r="F31" s="230" t="str">
        <f>'statement of marks'!I31</f>
        <v>c 025</v>
      </c>
      <c r="G31" s="230" t="str">
        <f>'statement of marks'!J31</f>
        <v>l 025</v>
      </c>
      <c r="H31" s="231" t="str">
        <f>'statement of marks'!B31</f>
        <v/>
      </c>
      <c r="I31" s="231" t="str">
        <f>'statement of marks'!C31</f>
        <v/>
      </c>
      <c r="J31" s="221" t="str">
        <f>'statement of marks'!DY31</f>
        <v/>
      </c>
      <c r="K31" s="232" t="str">
        <f>'statement of marks'!DV31</f>
        <v/>
      </c>
      <c r="L31" s="259" t="str">
        <f>'statement of marks'!DW31</f>
        <v/>
      </c>
      <c r="O31" s="261" t="str">
        <f>'statement of marks'!H31</f>
        <v>v 025</v>
      </c>
      <c r="P31" s="224" t="str">
        <f t="shared" si="0"/>
        <v/>
      </c>
      <c r="Q31" s="224" t="str">
        <f t="shared" si="1"/>
        <v/>
      </c>
      <c r="R31" s="224" t="str">
        <f t="shared" si="2"/>
        <v/>
      </c>
      <c r="S31" s="224" t="str">
        <f t="shared" si="3"/>
        <v/>
      </c>
      <c r="T31" s="224" t="str">
        <f t="shared" si="4"/>
        <v/>
      </c>
      <c r="U31" s="224" t="str">
        <f t="shared" si="5"/>
        <v/>
      </c>
      <c r="V31" s="224" t="str">
        <f t="shared" si="6"/>
        <v/>
      </c>
      <c r="W31" s="224" t="str">
        <f t="shared" si="7"/>
        <v/>
      </c>
      <c r="X31" s="224" t="str">
        <f t="shared" si="8"/>
        <v/>
      </c>
      <c r="Y31" s="224" t="str">
        <f t="shared" si="9"/>
        <v/>
      </c>
      <c r="Z31" s="224" t="str">
        <f t="shared" si="10"/>
        <v/>
      </c>
      <c r="AA31" s="224" t="str">
        <f t="shared" si="11"/>
        <v/>
      </c>
      <c r="AB31" s="264"/>
    </row>
    <row r="32" spans="1:28" ht="18.5" customHeight="1">
      <c r="A32" s="369">
        <f>'statement of marks'!A32</f>
        <v>26</v>
      </c>
      <c r="B32" s="370" t="str">
        <f>'statement of marks'!D32</f>
        <v/>
      </c>
      <c r="C32" s="370" t="str">
        <f>'statement of marks'!E32</f>
        <v/>
      </c>
      <c r="D32" s="371" t="str">
        <f>'statement of marks'!F32</f>
        <v/>
      </c>
      <c r="E32" s="230" t="str">
        <f>'statement of marks'!H32</f>
        <v>v 026</v>
      </c>
      <c r="F32" s="230" t="str">
        <f>'statement of marks'!I32</f>
        <v>c 026</v>
      </c>
      <c r="G32" s="230" t="str">
        <f>'statement of marks'!J32</f>
        <v>l 026</v>
      </c>
      <c r="H32" s="231" t="str">
        <f>'statement of marks'!B32</f>
        <v/>
      </c>
      <c r="I32" s="231" t="str">
        <f>'statement of marks'!C32</f>
        <v/>
      </c>
      <c r="J32" s="221" t="str">
        <f>'statement of marks'!DY32</f>
        <v/>
      </c>
      <c r="K32" s="232" t="str">
        <f>'statement of marks'!DV32</f>
        <v/>
      </c>
      <c r="L32" s="259" t="str">
        <f>'statement of marks'!DW32</f>
        <v/>
      </c>
      <c r="O32" s="261" t="str">
        <f>'statement of marks'!H32</f>
        <v>v 026</v>
      </c>
      <c r="P32" s="224" t="str">
        <f t="shared" si="0"/>
        <v/>
      </c>
      <c r="Q32" s="224" t="str">
        <f t="shared" si="1"/>
        <v/>
      </c>
      <c r="R32" s="224" t="str">
        <f t="shared" si="2"/>
        <v/>
      </c>
      <c r="S32" s="224" t="str">
        <f t="shared" si="3"/>
        <v/>
      </c>
      <c r="T32" s="224" t="str">
        <f t="shared" si="4"/>
        <v/>
      </c>
      <c r="U32" s="224" t="str">
        <f t="shared" si="5"/>
        <v/>
      </c>
      <c r="V32" s="224" t="str">
        <f t="shared" si="6"/>
        <v/>
      </c>
      <c r="W32" s="224" t="str">
        <f t="shared" si="7"/>
        <v/>
      </c>
      <c r="X32" s="224" t="str">
        <f t="shared" si="8"/>
        <v/>
      </c>
      <c r="Y32" s="224" t="str">
        <f t="shared" si="9"/>
        <v/>
      </c>
      <c r="Z32" s="224" t="str">
        <f t="shared" si="10"/>
        <v/>
      </c>
      <c r="AA32" s="224" t="str">
        <f t="shared" si="11"/>
        <v/>
      </c>
      <c r="AB32" s="264"/>
    </row>
    <row r="33" spans="1:28" ht="18.5" customHeight="1">
      <c r="A33" s="369">
        <f>'statement of marks'!A33</f>
        <v>27</v>
      </c>
      <c r="B33" s="370" t="str">
        <f>'statement of marks'!D33</f>
        <v/>
      </c>
      <c r="C33" s="370" t="str">
        <f>'statement of marks'!E33</f>
        <v/>
      </c>
      <c r="D33" s="371" t="str">
        <f>'statement of marks'!F33</f>
        <v/>
      </c>
      <c r="E33" s="230" t="str">
        <f>'statement of marks'!H33</f>
        <v>v 027</v>
      </c>
      <c r="F33" s="230" t="str">
        <f>'statement of marks'!I33</f>
        <v>c 027</v>
      </c>
      <c r="G33" s="230" t="str">
        <f>'statement of marks'!J33</f>
        <v>l 027</v>
      </c>
      <c r="H33" s="231" t="str">
        <f>'statement of marks'!B33</f>
        <v/>
      </c>
      <c r="I33" s="231" t="str">
        <f>'statement of marks'!C33</f>
        <v/>
      </c>
      <c r="J33" s="221" t="str">
        <f>'statement of marks'!DY33</f>
        <v/>
      </c>
      <c r="K33" s="232" t="str">
        <f>'statement of marks'!DV33</f>
        <v/>
      </c>
      <c r="L33" s="259" t="str">
        <f>'statement of marks'!DW33</f>
        <v/>
      </c>
      <c r="O33" s="261" t="str">
        <f>'statement of marks'!H33</f>
        <v>v 027</v>
      </c>
      <c r="P33" s="224" t="str">
        <f t="shared" si="0"/>
        <v/>
      </c>
      <c r="Q33" s="224" t="str">
        <f t="shared" si="1"/>
        <v/>
      </c>
      <c r="R33" s="224" t="str">
        <f t="shared" si="2"/>
        <v/>
      </c>
      <c r="S33" s="224" t="str">
        <f t="shared" si="3"/>
        <v/>
      </c>
      <c r="T33" s="224" t="str">
        <f t="shared" si="4"/>
        <v/>
      </c>
      <c r="U33" s="224" t="str">
        <f t="shared" si="5"/>
        <v/>
      </c>
      <c r="V33" s="224" t="str">
        <f t="shared" si="6"/>
        <v/>
      </c>
      <c r="W33" s="224" t="str">
        <f t="shared" si="7"/>
        <v/>
      </c>
      <c r="X33" s="224" t="str">
        <f t="shared" si="8"/>
        <v/>
      </c>
      <c r="Y33" s="224" t="str">
        <f t="shared" si="9"/>
        <v/>
      </c>
      <c r="Z33" s="224" t="str">
        <f t="shared" si="10"/>
        <v/>
      </c>
      <c r="AA33" s="224" t="str">
        <f t="shared" si="11"/>
        <v/>
      </c>
      <c r="AB33" s="264"/>
    </row>
    <row r="34" spans="1:28" ht="18.5" customHeight="1">
      <c r="A34" s="369">
        <f>'statement of marks'!A34</f>
        <v>28</v>
      </c>
      <c r="B34" s="370" t="str">
        <f>'statement of marks'!D34</f>
        <v/>
      </c>
      <c r="C34" s="370" t="str">
        <f>'statement of marks'!E34</f>
        <v/>
      </c>
      <c r="D34" s="371" t="str">
        <f>'statement of marks'!F34</f>
        <v/>
      </c>
      <c r="E34" s="230" t="str">
        <f>'statement of marks'!H34</f>
        <v>v 028</v>
      </c>
      <c r="F34" s="230" t="str">
        <f>'statement of marks'!I34</f>
        <v>c 028</v>
      </c>
      <c r="G34" s="230" t="str">
        <f>'statement of marks'!J34</f>
        <v>l 028</v>
      </c>
      <c r="H34" s="231" t="str">
        <f>'statement of marks'!B34</f>
        <v/>
      </c>
      <c r="I34" s="231" t="str">
        <f>'statement of marks'!C34</f>
        <v/>
      </c>
      <c r="J34" s="221" t="str">
        <f>'statement of marks'!DY34</f>
        <v/>
      </c>
      <c r="K34" s="232" t="str">
        <f>'statement of marks'!DV34</f>
        <v/>
      </c>
      <c r="L34" s="259" t="str">
        <f>'statement of marks'!DW34</f>
        <v/>
      </c>
      <c r="O34" s="261" t="str">
        <f>'statement of marks'!H34</f>
        <v>v 028</v>
      </c>
      <c r="P34" s="224" t="str">
        <f t="shared" si="0"/>
        <v/>
      </c>
      <c r="Q34" s="224" t="str">
        <f t="shared" si="1"/>
        <v/>
      </c>
      <c r="R34" s="224" t="str">
        <f t="shared" si="2"/>
        <v/>
      </c>
      <c r="S34" s="224" t="str">
        <f t="shared" si="3"/>
        <v/>
      </c>
      <c r="T34" s="224" t="str">
        <f t="shared" si="4"/>
        <v/>
      </c>
      <c r="U34" s="224" t="str">
        <f t="shared" si="5"/>
        <v/>
      </c>
      <c r="V34" s="224" t="str">
        <f t="shared" si="6"/>
        <v/>
      </c>
      <c r="W34" s="224" t="str">
        <f t="shared" si="7"/>
        <v/>
      </c>
      <c r="X34" s="224" t="str">
        <f t="shared" si="8"/>
        <v/>
      </c>
      <c r="Y34" s="224" t="str">
        <f t="shared" si="9"/>
        <v/>
      </c>
      <c r="Z34" s="224" t="str">
        <f t="shared" si="10"/>
        <v/>
      </c>
      <c r="AA34" s="224" t="str">
        <f t="shared" si="11"/>
        <v/>
      </c>
      <c r="AB34" s="264"/>
    </row>
    <row r="35" spans="1:28" ht="18.5" customHeight="1">
      <c r="A35" s="369">
        <f>'statement of marks'!A35</f>
        <v>29</v>
      </c>
      <c r="B35" s="370" t="str">
        <f>'statement of marks'!D35</f>
        <v/>
      </c>
      <c r="C35" s="370" t="str">
        <f>'statement of marks'!E35</f>
        <v/>
      </c>
      <c r="D35" s="371" t="str">
        <f>'statement of marks'!F35</f>
        <v/>
      </c>
      <c r="E35" s="230" t="str">
        <f>'statement of marks'!H35</f>
        <v>v 029</v>
      </c>
      <c r="F35" s="230" t="str">
        <f>'statement of marks'!I35</f>
        <v>c 029</v>
      </c>
      <c r="G35" s="230" t="str">
        <f>'statement of marks'!J35</f>
        <v>l 029</v>
      </c>
      <c r="H35" s="231" t="str">
        <f>'statement of marks'!B35</f>
        <v/>
      </c>
      <c r="I35" s="231" t="str">
        <f>'statement of marks'!C35</f>
        <v/>
      </c>
      <c r="J35" s="221" t="str">
        <f>'statement of marks'!DY35</f>
        <v/>
      </c>
      <c r="K35" s="232" t="str">
        <f>'statement of marks'!DV35</f>
        <v/>
      </c>
      <c r="L35" s="259" t="str">
        <f>'statement of marks'!DW35</f>
        <v/>
      </c>
      <c r="O35" s="261" t="str">
        <f>'statement of marks'!H35</f>
        <v>v 029</v>
      </c>
      <c r="P35" s="224" t="str">
        <f t="shared" si="0"/>
        <v/>
      </c>
      <c r="Q35" s="224" t="str">
        <f t="shared" si="1"/>
        <v/>
      </c>
      <c r="R35" s="224" t="str">
        <f t="shared" si="2"/>
        <v/>
      </c>
      <c r="S35" s="224" t="str">
        <f t="shared" si="3"/>
        <v/>
      </c>
      <c r="T35" s="224" t="str">
        <f t="shared" si="4"/>
        <v/>
      </c>
      <c r="U35" s="224" t="str">
        <f t="shared" si="5"/>
        <v/>
      </c>
      <c r="V35" s="224" t="str">
        <f t="shared" si="6"/>
        <v/>
      </c>
      <c r="W35" s="224" t="str">
        <f t="shared" si="7"/>
        <v/>
      </c>
      <c r="X35" s="224" t="str">
        <f t="shared" si="8"/>
        <v/>
      </c>
      <c r="Y35" s="224" t="str">
        <f t="shared" si="9"/>
        <v/>
      </c>
      <c r="Z35" s="224" t="str">
        <f t="shared" si="10"/>
        <v/>
      </c>
      <c r="AA35" s="224" t="str">
        <f t="shared" si="11"/>
        <v/>
      </c>
      <c r="AB35" s="264"/>
    </row>
    <row r="36" spans="1:28" ht="18.5" customHeight="1">
      <c r="A36" s="369">
        <f>'statement of marks'!A36</f>
        <v>30</v>
      </c>
      <c r="B36" s="370" t="str">
        <f>'statement of marks'!D36</f>
        <v/>
      </c>
      <c r="C36" s="370" t="str">
        <f>'statement of marks'!E36</f>
        <v/>
      </c>
      <c r="D36" s="371" t="str">
        <f>'statement of marks'!F36</f>
        <v/>
      </c>
      <c r="E36" s="230" t="str">
        <f>'statement of marks'!H36</f>
        <v>v 030</v>
      </c>
      <c r="F36" s="230" t="str">
        <f>'statement of marks'!I36</f>
        <v>c 030</v>
      </c>
      <c r="G36" s="230" t="str">
        <f>'statement of marks'!J36</f>
        <v>l 030</v>
      </c>
      <c r="H36" s="231" t="str">
        <f>'statement of marks'!B36</f>
        <v/>
      </c>
      <c r="I36" s="231" t="str">
        <f>'statement of marks'!C36</f>
        <v/>
      </c>
      <c r="J36" s="221" t="str">
        <f>'statement of marks'!DY36</f>
        <v/>
      </c>
      <c r="K36" s="232" t="str">
        <f>'statement of marks'!DV36</f>
        <v/>
      </c>
      <c r="L36" s="259" t="str">
        <f>'statement of marks'!DW36</f>
        <v/>
      </c>
      <c r="O36" s="261" t="str">
        <f>'statement of marks'!H36</f>
        <v>v 030</v>
      </c>
      <c r="P36" s="224" t="str">
        <f t="shared" si="0"/>
        <v/>
      </c>
      <c r="Q36" s="224" t="str">
        <f t="shared" si="1"/>
        <v/>
      </c>
      <c r="R36" s="224" t="str">
        <f t="shared" si="2"/>
        <v/>
      </c>
      <c r="S36" s="224" t="str">
        <f t="shared" si="3"/>
        <v/>
      </c>
      <c r="T36" s="224" t="str">
        <f t="shared" si="4"/>
        <v/>
      </c>
      <c r="U36" s="224" t="str">
        <f t="shared" si="5"/>
        <v/>
      </c>
      <c r="V36" s="224" t="str">
        <f t="shared" si="6"/>
        <v/>
      </c>
      <c r="W36" s="224" t="str">
        <f t="shared" si="7"/>
        <v/>
      </c>
      <c r="X36" s="224" t="str">
        <f t="shared" si="8"/>
        <v/>
      </c>
      <c r="Y36" s="224" t="str">
        <f t="shared" si="9"/>
        <v/>
      </c>
      <c r="Z36" s="224" t="str">
        <f t="shared" si="10"/>
        <v/>
      </c>
      <c r="AA36" s="224" t="str">
        <f t="shared" si="11"/>
        <v/>
      </c>
      <c r="AB36" s="264"/>
    </row>
    <row r="37" spans="1:28" ht="18.5" customHeight="1">
      <c r="A37" s="369">
        <f>'statement of marks'!A37</f>
        <v>31</v>
      </c>
      <c r="B37" s="370" t="str">
        <f>'statement of marks'!D37</f>
        <v/>
      </c>
      <c r="C37" s="370" t="str">
        <f>'statement of marks'!E37</f>
        <v/>
      </c>
      <c r="D37" s="371" t="str">
        <f>'statement of marks'!F37</f>
        <v/>
      </c>
      <c r="E37" s="230" t="str">
        <f>'statement of marks'!H37</f>
        <v>v 031</v>
      </c>
      <c r="F37" s="230" t="str">
        <f>'statement of marks'!I37</f>
        <v>c 031</v>
      </c>
      <c r="G37" s="230" t="str">
        <f>'statement of marks'!J37</f>
        <v>l 031</v>
      </c>
      <c r="H37" s="231" t="str">
        <f>'statement of marks'!B37</f>
        <v/>
      </c>
      <c r="I37" s="231" t="str">
        <f>'statement of marks'!C37</f>
        <v/>
      </c>
      <c r="J37" s="221" t="str">
        <f>'statement of marks'!DY37</f>
        <v/>
      </c>
      <c r="K37" s="232" t="str">
        <f>'statement of marks'!DV37</f>
        <v/>
      </c>
      <c r="L37" s="259" t="str">
        <f>'statement of marks'!DW37</f>
        <v/>
      </c>
      <c r="O37" s="261" t="str">
        <f>'statement of marks'!H37</f>
        <v>v 031</v>
      </c>
      <c r="P37" s="224" t="str">
        <f t="shared" si="0"/>
        <v/>
      </c>
      <c r="Q37" s="224" t="str">
        <f t="shared" si="1"/>
        <v/>
      </c>
      <c r="R37" s="224" t="str">
        <f t="shared" si="2"/>
        <v/>
      </c>
      <c r="S37" s="224" t="str">
        <f t="shared" si="3"/>
        <v/>
      </c>
      <c r="T37" s="224" t="str">
        <f t="shared" si="4"/>
        <v/>
      </c>
      <c r="U37" s="224" t="str">
        <f t="shared" si="5"/>
        <v/>
      </c>
      <c r="V37" s="224" t="str">
        <f t="shared" si="6"/>
        <v/>
      </c>
      <c r="W37" s="224" t="str">
        <f t="shared" si="7"/>
        <v/>
      </c>
      <c r="X37" s="224" t="str">
        <f t="shared" si="8"/>
        <v/>
      </c>
      <c r="Y37" s="224" t="str">
        <f t="shared" si="9"/>
        <v/>
      </c>
      <c r="Z37" s="224" t="str">
        <f t="shared" si="10"/>
        <v/>
      </c>
      <c r="AA37" s="224" t="str">
        <f t="shared" si="11"/>
        <v/>
      </c>
      <c r="AB37" s="264"/>
    </row>
    <row r="38" spans="1:28" ht="18.5" customHeight="1">
      <c r="A38" s="369">
        <f>'statement of marks'!A38</f>
        <v>32</v>
      </c>
      <c r="B38" s="370" t="str">
        <f>'statement of marks'!D38</f>
        <v/>
      </c>
      <c r="C38" s="370" t="str">
        <f>'statement of marks'!E38</f>
        <v/>
      </c>
      <c r="D38" s="371" t="str">
        <f>'statement of marks'!F38</f>
        <v/>
      </c>
      <c r="E38" s="230" t="str">
        <f>'statement of marks'!H38</f>
        <v>v 032</v>
      </c>
      <c r="F38" s="230" t="str">
        <f>'statement of marks'!I38</f>
        <v>c 032</v>
      </c>
      <c r="G38" s="230" t="str">
        <f>'statement of marks'!J38</f>
        <v>l 032</v>
      </c>
      <c r="H38" s="231" t="str">
        <f>'statement of marks'!B38</f>
        <v/>
      </c>
      <c r="I38" s="231" t="str">
        <f>'statement of marks'!C38</f>
        <v/>
      </c>
      <c r="J38" s="221" t="str">
        <f>'statement of marks'!DY38</f>
        <v/>
      </c>
      <c r="K38" s="232" t="str">
        <f>'statement of marks'!DV38</f>
        <v/>
      </c>
      <c r="L38" s="259" t="str">
        <f>'statement of marks'!DW38</f>
        <v/>
      </c>
      <c r="O38" s="261" t="str">
        <f>'statement of marks'!H38</f>
        <v>v 032</v>
      </c>
      <c r="P38" s="224" t="str">
        <f t="shared" si="0"/>
        <v/>
      </c>
      <c r="Q38" s="224" t="str">
        <f t="shared" si="1"/>
        <v/>
      </c>
      <c r="R38" s="224" t="str">
        <f t="shared" si="2"/>
        <v/>
      </c>
      <c r="S38" s="224" t="str">
        <f t="shared" si="3"/>
        <v/>
      </c>
      <c r="T38" s="224" t="str">
        <f t="shared" si="4"/>
        <v/>
      </c>
      <c r="U38" s="224" t="str">
        <f t="shared" si="5"/>
        <v/>
      </c>
      <c r="V38" s="224" t="str">
        <f t="shared" si="6"/>
        <v/>
      </c>
      <c r="W38" s="224" t="str">
        <f t="shared" si="7"/>
        <v/>
      </c>
      <c r="X38" s="224" t="str">
        <f t="shared" si="8"/>
        <v/>
      </c>
      <c r="Y38" s="224" t="str">
        <f t="shared" si="9"/>
        <v/>
      </c>
      <c r="Z38" s="224" t="str">
        <f t="shared" si="10"/>
        <v/>
      </c>
      <c r="AA38" s="224" t="str">
        <f t="shared" si="11"/>
        <v/>
      </c>
      <c r="AB38" s="264"/>
    </row>
    <row r="39" spans="1:28" ht="18.5" customHeight="1">
      <c r="A39" s="369">
        <f>'statement of marks'!A39</f>
        <v>33</v>
      </c>
      <c r="B39" s="370" t="str">
        <f>'statement of marks'!D39</f>
        <v/>
      </c>
      <c r="C39" s="370" t="str">
        <f>'statement of marks'!E39</f>
        <v/>
      </c>
      <c r="D39" s="371" t="str">
        <f>'statement of marks'!F39</f>
        <v/>
      </c>
      <c r="E39" s="230" t="str">
        <f>'statement of marks'!H39</f>
        <v>v 033</v>
      </c>
      <c r="F39" s="230" t="str">
        <f>'statement of marks'!I39</f>
        <v>c 033</v>
      </c>
      <c r="G39" s="230" t="str">
        <f>'statement of marks'!J39</f>
        <v>l 033</v>
      </c>
      <c r="H39" s="231" t="str">
        <f>'statement of marks'!B39</f>
        <v/>
      </c>
      <c r="I39" s="231" t="str">
        <f>'statement of marks'!C39</f>
        <v/>
      </c>
      <c r="J39" s="221" t="str">
        <f>'statement of marks'!DY39</f>
        <v/>
      </c>
      <c r="K39" s="232" t="str">
        <f>'statement of marks'!DV39</f>
        <v/>
      </c>
      <c r="L39" s="259" t="str">
        <f>'statement of marks'!DW39</f>
        <v/>
      </c>
      <c r="O39" s="261" t="str">
        <f>'statement of marks'!H39</f>
        <v>v 033</v>
      </c>
      <c r="P39" s="224" t="str">
        <f t="shared" si="0"/>
        <v/>
      </c>
      <c r="Q39" s="224" t="str">
        <f t="shared" si="1"/>
        <v/>
      </c>
      <c r="R39" s="224" t="str">
        <f t="shared" si="2"/>
        <v/>
      </c>
      <c r="S39" s="224" t="str">
        <f t="shared" si="3"/>
        <v/>
      </c>
      <c r="T39" s="224" t="str">
        <f t="shared" si="4"/>
        <v/>
      </c>
      <c r="U39" s="224" t="str">
        <f t="shared" si="5"/>
        <v/>
      </c>
      <c r="V39" s="224" t="str">
        <f t="shared" si="6"/>
        <v/>
      </c>
      <c r="W39" s="224" t="str">
        <f t="shared" si="7"/>
        <v/>
      </c>
      <c r="X39" s="224" t="str">
        <f t="shared" si="8"/>
        <v/>
      </c>
      <c r="Y39" s="224" t="str">
        <f t="shared" si="9"/>
        <v/>
      </c>
      <c r="Z39" s="224" t="str">
        <f t="shared" si="10"/>
        <v/>
      </c>
      <c r="AA39" s="224" t="str">
        <f t="shared" si="11"/>
        <v/>
      </c>
      <c r="AB39" s="264"/>
    </row>
    <row r="40" spans="1:28" ht="18.5" customHeight="1">
      <c r="A40" s="369">
        <f>'statement of marks'!A40</f>
        <v>34</v>
      </c>
      <c r="B40" s="370" t="str">
        <f>'statement of marks'!D40</f>
        <v/>
      </c>
      <c r="C40" s="370" t="str">
        <f>'statement of marks'!E40</f>
        <v/>
      </c>
      <c r="D40" s="371" t="str">
        <f>'statement of marks'!F40</f>
        <v/>
      </c>
      <c r="E40" s="230" t="str">
        <f>'statement of marks'!H40</f>
        <v>v 034</v>
      </c>
      <c r="F40" s="230" t="str">
        <f>'statement of marks'!I40</f>
        <v>c 034</v>
      </c>
      <c r="G40" s="230" t="str">
        <f>'statement of marks'!J40</f>
        <v>l 034</v>
      </c>
      <c r="H40" s="231" t="str">
        <f>'statement of marks'!B40</f>
        <v/>
      </c>
      <c r="I40" s="231" t="str">
        <f>'statement of marks'!C40</f>
        <v/>
      </c>
      <c r="J40" s="221" t="str">
        <f>'statement of marks'!DY40</f>
        <v/>
      </c>
      <c r="K40" s="232" t="str">
        <f>'statement of marks'!DV40</f>
        <v/>
      </c>
      <c r="L40" s="259" t="str">
        <f>'statement of marks'!DW40</f>
        <v/>
      </c>
      <c r="O40" s="261" t="str">
        <f>'statement of marks'!H40</f>
        <v>v 034</v>
      </c>
      <c r="P40" s="224" t="str">
        <f t="shared" si="0"/>
        <v/>
      </c>
      <c r="Q40" s="224" t="str">
        <f t="shared" si="1"/>
        <v/>
      </c>
      <c r="R40" s="224" t="str">
        <f t="shared" si="2"/>
        <v/>
      </c>
      <c r="S40" s="224" t="str">
        <f t="shared" si="3"/>
        <v/>
      </c>
      <c r="T40" s="224" t="str">
        <f t="shared" si="4"/>
        <v/>
      </c>
      <c r="U40" s="224" t="str">
        <f t="shared" si="5"/>
        <v/>
      </c>
      <c r="V40" s="224" t="str">
        <f t="shared" si="6"/>
        <v/>
      </c>
      <c r="W40" s="224" t="str">
        <f t="shared" si="7"/>
        <v/>
      </c>
      <c r="X40" s="224" t="str">
        <f t="shared" si="8"/>
        <v/>
      </c>
      <c r="Y40" s="224" t="str">
        <f t="shared" si="9"/>
        <v/>
      </c>
      <c r="Z40" s="224" t="str">
        <f t="shared" si="10"/>
        <v/>
      </c>
      <c r="AA40" s="224" t="str">
        <f t="shared" si="11"/>
        <v/>
      </c>
      <c r="AB40" s="264"/>
    </row>
    <row r="41" spans="1:28" ht="18.5" customHeight="1">
      <c r="A41" s="369">
        <f>'statement of marks'!A41</f>
        <v>35</v>
      </c>
      <c r="B41" s="370" t="str">
        <f>'statement of marks'!D41</f>
        <v/>
      </c>
      <c r="C41" s="370" t="str">
        <f>'statement of marks'!E41</f>
        <v/>
      </c>
      <c r="D41" s="371" t="str">
        <f>'statement of marks'!F41</f>
        <v/>
      </c>
      <c r="E41" s="230" t="str">
        <f>'statement of marks'!H41</f>
        <v>v 035</v>
      </c>
      <c r="F41" s="230" t="str">
        <f>'statement of marks'!I41</f>
        <v>c 035</v>
      </c>
      <c r="G41" s="230" t="str">
        <f>'statement of marks'!J41</f>
        <v>l 035</v>
      </c>
      <c r="H41" s="231" t="str">
        <f>'statement of marks'!B41</f>
        <v/>
      </c>
      <c r="I41" s="231" t="str">
        <f>'statement of marks'!C41</f>
        <v/>
      </c>
      <c r="J41" s="221" t="str">
        <f>'statement of marks'!DY41</f>
        <v/>
      </c>
      <c r="K41" s="232" t="str">
        <f>'statement of marks'!DV41</f>
        <v/>
      </c>
      <c r="L41" s="259" t="str">
        <f>'statement of marks'!DW41</f>
        <v/>
      </c>
      <c r="O41" s="261" t="str">
        <f>'statement of marks'!H41</f>
        <v>v 035</v>
      </c>
      <c r="P41" s="224" t="str">
        <f t="shared" si="0"/>
        <v/>
      </c>
      <c r="Q41" s="224" t="str">
        <f t="shared" si="1"/>
        <v/>
      </c>
      <c r="R41" s="224" t="str">
        <f t="shared" si="2"/>
        <v/>
      </c>
      <c r="S41" s="224" t="str">
        <f t="shared" si="3"/>
        <v/>
      </c>
      <c r="T41" s="224" t="str">
        <f t="shared" si="4"/>
        <v/>
      </c>
      <c r="U41" s="224" t="str">
        <f t="shared" si="5"/>
        <v/>
      </c>
      <c r="V41" s="224" t="str">
        <f t="shared" si="6"/>
        <v/>
      </c>
      <c r="W41" s="224" t="str">
        <f t="shared" si="7"/>
        <v/>
      </c>
      <c r="X41" s="224" t="str">
        <f t="shared" si="8"/>
        <v/>
      </c>
      <c r="Y41" s="224" t="str">
        <f t="shared" si="9"/>
        <v/>
      </c>
      <c r="Z41" s="224" t="str">
        <f t="shared" si="10"/>
        <v/>
      </c>
      <c r="AA41" s="224" t="str">
        <f t="shared" si="11"/>
        <v/>
      </c>
      <c r="AB41" s="264"/>
    </row>
    <row r="42" spans="1:28" ht="18.5" customHeight="1">
      <c r="A42" s="369">
        <f>'statement of marks'!A42</f>
        <v>36</v>
      </c>
      <c r="B42" s="370" t="str">
        <f>'statement of marks'!D42</f>
        <v/>
      </c>
      <c r="C42" s="370" t="str">
        <f>'statement of marks'!E42</f>
        <v/>
      </c>
      <c r="D42" s="371" t="str">
        <f>'statement of marks'!F42</f>
        <v/>
      </c>
      <c r="E42" s="230" t="str">
        <f>'statement of marks'!H42</f>
        <v>v 036</v>
      </c>
      <c r="F42" s="230" t="str">
        <f>'statement of marks'!I42</f>
        <v>c 036</v>
      </c>
      <c r="G42" s="230" t="str">
        <f>'statement of marks'!J42</f>
        <v>l 036</v>
      </c>
      <c r="H42" s="231" t="str">
        <f>'statement of marks'!B42</f>
        <v/>
      </c>
      <c r="I42" s="231" t="str">
        <f>'statement of marks'!C42</f>
        <v/>
      </c>
      <c r="J42" s="221" t="str">
        <f>'statement of marks'!DY42</f>
        <v/>
      </c>
      <c r="K42" s="232" t="str">
        <f>'statement of marks'!DV42</f>
        <v/>
      </c>
      <c r="L42" s="259" t="str">
        <f>'statement of marks'!DW42</f>
        <v/>
      </c>
      <c r="O42" s="261" t="str">
        <f>'statement of marks'!H42</f>
        <v>v 036</v>
      </c>
      <c r="P42" s="224" t="str">
        <f t="shared" si="0"/>
        <v/>
      </c>
      <c r="Q42" s="224" t="str">
        <f t="shared" si="1"/>
        <v/>
      </c>
      <c r="R42" s="224" t="str">
        <f t="shared" si="2"/>
        <v/>
      </c>
      <c r="S42" s="224" t="str">
        <f t="shared" si="3"/>
        <v/>
      </c>
      <c r="T42" s="224" t="str">
        <f t="shared" si="4"/>
        <v/>
      </c>
      <c r="U42" s="224" t="str">
        <f t="shared" si="5"/>
        <v/>
      </c>
      <c r="V42" s="224" t="str">
        <f t="shared" si="6"/>
        <v/>
      </c>
      <c r="W42" s="224" t="str">
        <f t="shared" si="7"/>
        <v/>
      </c>
      <c r="X42" s="224" t="str">
        <f t="shared" si="8"/>
        <v/>
      </c>
      <c r="Y42" s="224" t="str">
        <f t="shared" si="9"/>
        <v/>
      </c>
      <c r="Z42" s="224" t="str">
        <f t="shared" si="10"/>
        <v/>
      </c>
      <c r="AA42" s="224" t="str">
        <f t="shared" si="11"/>
        <v/>
      </c>
      <c r="AB42" s="264"/>
    </row>
    <row r="43" spans="1:28" ht="18.5" customHeight="1">
      <c r="A43" s="369">
        <f>'statement of marks'!A43</f>
        <v>37</v>
      </c>
      <c r="B43" s="370" t="str">
        <f>'statement of marks'!D43</f>
        <v/>
      </c>
      <c r="C43" s="370" t="str">
        <f>'statement of marks'!E43</f>
        <v/>
      </c>
      <c r="D43" s="371" t="str">
        <f>'statement of marks'!F43</f>
        <v/>
      </c>
      <c r="E43" s="230" t="str">
        <f>'statement of marks'!H43</f>
        <v>v 037</v>
      </c>
      <c r="F43" s="230" t="str">
        <f>'statement of marks'!I43</f>
        <v>c 037</v>
      </c>
      <c r="G43" s="230" t="str">
        <f>'statement of marks'!J43</f>
        <v>l 037</v>
      </c>
      <c r="H43" s="231" t="str">
        <f>'statement of marks'!B43</f>
        <v/>
      </c>
      <c r="I43" s="231" t="str">
        <f>'statement of marks'!C43</f>
        <v/>
      </c>
      <c r="J43" s="221" t="str">
        <f>'statement of marks'!DY43</f>
        <v/>
      </c>
      <c r="K43" s="232" t="str">
        <f>'statement of marks'!DV43</f>
        <v/>
      </c>
      <c r="L43" s="260" t="str">
        <f>'statement of marks'!DW43</f>
        <v/>
      </c>
      <c r="O43" s="261" t="str">
        <f>'statement of marks'!H43</f>
        <v>v 037</v>
      </c>
      <c r="P43" s="224" t="str">
        <f t="shared" si="0"/>
        <v/>
      </c>
      <c r="Q43" s="224" t="str">
        <f t="shared" si="1"/>
        <v/>
      </c>
      <c r="R43" s="224" t="str">
        <f t="shared" si="2"/>
        <v/>
      </c>
      <c r="S43" s="224" t="str">
        <f t="shared" si="3"/>
        <v/>
      </c>
      <c r="T43" s="224" t="str">
        <f t="shared" si="4"/>
        <v/>
      </c>
      <c r="U43" s="224" t="str">
        <f t="shared" si="5"/>
        <v/>
      </c>
      <c r="V43" s="224" t="str">
        <f t="shared" si="6"/>
        <v/>
      </c>
      <c r="W43" s="224" t="str">
        <f t="shared" si="7"/>
        <v/>
      </c>
      <c r="X43" s="224" t="str">
        <f t="shared" si="8"/>
        <v/>
      </c>
      <c r="Y43" s="224" t="str">
        <f t="shared" si="9"/>
        <v/>
      </c>
      <c r="Z43" s="224" t="str">
        <f t="shared" si="10"/>
        <v/>
      </c>
      <c r="AA43" s="224" t="str">
        <f t="shared" si="11"/>
        <v/>
      </c>
      <c r="AB43" s="264"/>
    </row>
    <row r="44" spans="1:28" ht="18.5" customHeight="1">
      <c r="A44" s="369">
        <f>'statement of marks'!A44</f>
        <v>38</v>
      </c>
      <c r="B44" s="370" t="str">
        <f>'statement of marks'!D44</f>
        <v/>
      </c>
      <c r="C44" s="370" t="str">
        <f>'statement of marks'!E44</f>
        <v/>
      </c>
      <c r="D44" s="371" t="str">
        <f>'statement of marks'!F44</f>
        <v/>
      </c>
      <c r="E44" s="230" t="str">
        <f>'statement of marks'!H44</f>
        <v>v 038</v>
      </c>
      <c r="F44" s="230" t="str">
        <f>'statement of marks'!I44</f>
        <v>c 038</v>
      </c>
      <c r="G44" s="230" t="str">
        <f>'statement of marks'!J44</f>
        <v>l 038</v>
      </c>
      <c r="H44" s="231" t="str">
        <f>'statement of marks'!B44</f>
        <v/>
      </c>
      <c r="I44" s="231" t="str">
        <f>'statement of marks'!C44</f>
        <v/>
      </c>
      <c r="J44" s="221" t="str">
        <f>'statement of marks'!DY44</f>
        <v/>
      </c>
      <c r="K44" s="232" t="str">
        <f>'statement of marks'!DV44</f>
        <v/>
      </c>
      <c r="L44" s="260" t="str">
        <f>'statement of marks'!DW44</f>
        <v/>
      </c>
      <c r="O44" s="261" t="str">
        <f>'statement of marks'!H44</f>
        <v>v 038</v>
      </c>
      <c r="P44" s="224" t="str">
        <f t="shared" si="0"/>
        <v/>
      </c>
      <c r="Q44" s="224" t="str">
        <f t="shared" si="1"/>
        <v/>
      </c>
      <c r="R44" s="224" t="str">
        <f t="shared" si="2"/>
        <v/>
      </c>
      <c r="S44" s="224" t="str">
        <f t="shared" si="3"/>
        <v/>
      </c>
      <c r="T44" s="224" t="str">
        <f t="shared" si="4"/>
        <v/>
      </c>
      <c r="U44" s="224" t="str">
        <f t="shared" si="5"/>
        <v/>
      </c>
      <c r="V44" s="224" t="str">
        <f t="shared" si="6"/>
        <v/>
      </c>
      <c r="W44" s="224" t="str">
        <f t="shared" si="7"/>
        <v/>
      </c>
      <c r="X44" s="224" t="str">
        <f t="shared" si="8"/>
        <v/>
      </c>
      <c r="Y44" s="224" t="str">
        <f t="shared" si="9"/>
        <v/>
      </c>
      <c r="Z44" s="224" t="str">
        <f t="shared" si="10"/>
        <v/>
      </c>
      <c r="AA44" s="224" t="str">
        <f t="shared" si="11"/>
        <v/>
      </c>
      <c r="AB44" s="264"/>
    </row>
    <row r="45" spans="1:28" ht="18.5" customHeight="1">
      <c r="A45" s="369">
        <f>'statement of marks'!A45</f>
        <v>39</v>
      </c>
      <c r="B45" s="370" t="str">
        <f>'statement of marks'!D45</f>
        <v/>
      </c>
      <c r="C45" s="370" t="str">
        <f>'statement of marks'!E45</f>
        <v/>
      </c>
      <c r="D45" s="371" t="str">
        <f>'statement of marks'!F45</f>
        <v/>
      </c>
      <c r="E45" s="230" t="str">
        <f>'statement of marks'!H45</f>
        <v>v 039</v>
      </c>
      <c r="F45" s="230" t="str">
        <f>'statement of marks'!I45</f>
        <v>c 039</v>
      </c>
      <c r="G45" s="230" t="str">
        <f>'statement of marks'!J45</f>
        <v>l 039</v>
      </c>
      <c r="H45" s="231" t="str">
        <f>'statement of marks'!B45</f>
        <v/>
      </c>
      <c r="I45" s="231" t="str">
        <f>'statement of marks'!C45</f>
        <v/>
      </c>
      <c r="J45" s="221" t="str">
        <f>'statement of marks'!DY45</f>
        <v/>
      </c>
      <c r="K45" s="232" t="str">
        <f>'statement of marks'!DV45</f>
        <v/>
      </c>
      <c r="L45" s="260" t="str">
        <f>'statement of marks'!DW45</f>
        <v/>
      </c>
      <c r="O45" s="261" t="str">
        <f>'statement of marks'!H45</f>
        <v>v 039</v>
      </c>
      <c r="P45" s="224" t="str">
        <f t="shared" si="0"/>
        <v/>
      </c>
      <c r="Q45" s="224" t="str">
        <f t="shared" si="1"/>
        <v/>
      </c>
      <c r="R45" s="224" t="str">
        <f t="shared" si="2"/>
        <v/>
      </c>
      <c r="S45" s="224" t="str">
        <f t="shared" si="3"/>
        <v/>
      </c>
      <c r="T45" s="224" t="str">
        <f t="shared" si="4"/>
        <v/>
      </c>
      <c r="U45" s="224" t="str">
        <f t="shared" si="5"/>
        <v/>
      </c>
      <c r="V45" s="224" t="str">
        <f t="shared" si="6"/>
        <v/>
      </c>
      <c r="W45" s="224" t="str">
        <f t="shared" si="7"/>
        <v/>
      </c>
      <c r="X45" s="224" t="str">
        <f t="shared" si="8"/>
        <v/>
      </c>
      <c r="Y45" s="224" t="str">
        <f t="shared" si="9"/>
        <v/>
      </c>
      <c r="Z45" s="224" t="str">
        <f t="shared" si="10"/>
        <v/>
      </c>
      <c r="AA45" s="224" t="str">
        <f t="shared" si="11"/>
        <v/>
      </c>
      <c r="AB45" s="264"/>
    </row>
    <row r="46" spans="1:28" ht="18.5" customHeight="1">
      <c r="A46" s="369">
        <f>'statement of marks'!A46</f>
        <v>40</v>
      </c>
      <c r="B46" s="370" t="str">
        <f>'statement of marks'!D46</f>
        <v/>
      </c>
      <c r="C46" s="370" t="str">
        <f>'statement of marks'!E46</f>
        <v/>
      </c>
      <c r="D46" s="371" t="str">
        <f>'statement of marks'!F46</f>
        <v/>
      </c>
      <c r="E46" s="230" t="str">
        <f>'statement of marks'!H46</f>
        <v>v 040</v>
      </c>
      <c r="F46" s="230" t="str">
        <f>'statement of marks'!I46</f>
        <v>c 040</v>
      </c>
      <c r="G46" s="230" t="str">
        <f>'statement of marks'!J46</f>
        <v>l 040</v>
      </c>
      <c r="H46" s="231" t="str">
        <f>'statement of marks'!B46</f>
        <v/>
      </c>
      <c r="I46" s="231" t="str">
        <f>'statement of marks'!C46</f>
        <v/>
      </c>
      <c r="J46" s="221" t="str">
        <f>'statement of marks'!DY46</f>
        <v/>
      </c>
      <c r="K46" s="232" t="str">
        <f>'statement of marks'!DV46</f>
        <v/>
      </c>
      <c r="L46" s="260" t="str">
        <f>'statement of marks'!DW46</f>
        <v/>
      </c>
      <c r="O46" s="261" t="str">
        <f>'statement of marks'!H46</f>
        <v>v 040</v>
      </c>
      <c r="P46" s="224" t="str">
        <f t="shared" si="0"/>
        <v/>
      </c>
      <c r="Q46" s="224" t="str">
        <f t="shared" si="1"/>
        <v/>
      </c>
      <c r="R46" s="224" t="str">
        <f t="shared" si="2"/>
        <v/>
      </c>
      <c r="S46" s="224" t="str">
        <f t="shared" si="3"/>
        <v/>
      </c>
      <c r="T46" s="224" t="str">
        <f t="shared" si="4"/>
        <v/>
      </c>
      <c r="U46" s="224" t="str">
        <f t="shared" si="5"/>
        <v/>
      </c>
      <c r="V46" s="224" t="str">
        <f t="shared" si="6"/>
        <v/>
      </c>
      <c r="W46" s="224" t="str">
        <f t="shared" si="7"/>
        <v/>
      </c>
      <c r="X46" s="224" t="str">
        <f t="shared" si="8"/>
        <v/>
      </c>
      <c r="Y46" s="224" t="str">
        <f t="shared" si="9"/>
        <v/>
      </c>
      <c r="Z46" s="224" t="str">
        <f t="shared" si="10"/>
        <v/>
      </c>
      <c r="AA46" s="224" t="str">
        <f t="shared" si="11"/>
        <v/>
      </c>
      <c r="AB46" s="264"/>
    </row>
    <row r="47" spans="1:28" ht="18.5" customHeight="1">
      <c r="A47" s="369">
        <f>'statement of marks'!A47</f>
        <v>41</v>
      </c>
      <c r="B47" s="370" t="str">
        <f>'statement of marks'!D47</f>
        <v/>
      </c>
      <c r="C47" s="370" t="str">
        <f>'statement of marks'!E47</f>
        <v/>
      </c>
      <c r="D47" s="371" t="str">
        <f>'statement of marks'!F47</f>
        <v/>
      </c>
      <c r="E47" s="230" t="str">
        <f>'statement of marks'!H47</f>
        <v>v 041</v>
      </c>
      <c r="F47" s="230" t="str">
        <f>'statement of marks'!I47</f>
        <v>c 041</v>
      </c>
      <c r="G47" s="230" t="str">
        <f>'statement of marks'!J47</f>
        <v>l 041</v>
      </c>
      <c r="H47" s="231" t="str">
        <f>'statement of marks'!B47</f>
        <v/>
      </c>
      <c r="I47" s="231" t="str">
        <f>'statement of marks'!C47</f>
        <v/>
      </c>
      <c r="J47" s="221" t="str">
        <f>'statement of marks'!DY47</f>
        <v/>
      </c>
      <c r="K47" s="232" t="str">
        <f>'statement of marks'!DV47</f>
        <v/>
      </c>
      <c r="L47" s="260" t="str">
        <f>'statement of marks'!DW47</f>
        <v/>
      </c>
      <c r="O47" s="261" t="str">
        <f>'statement of marks'!H47</f>
        <v>v 041</v>
      </c>
      <c r="P47" s="224" t="str">
        <f t="shared" si="0"/>
        <v/>
      </c>
      <c r="Q47" s="224" t="str">
        <f t="shared" si="1"/>
        <v/>
      </c>
      <c r="R47" s="224" t="str">
        <f t="shared" si="2"/>
        <v/>
      </c>
      <c r="S47" s="224" t="str">
        <f t="shared" si="3"/>
        <v/>
      </c>
      <c r="T47" s="224" t="str">
        <f t="shared" si="4"/>
        <v/>
      </c>
      <c r="U47" s="224" t="str">
        <f t="shared" si="5"/>
        <v/>
      </c>
      <c r="V47" s="224" t="str">
        <f t="shared" si="6"/>
        <v/>
      </c>
      <c r="W47" s="224" t="str">
        <f t="shared" si="7"/>
        <v/>
      </c>
      <c r="X47" s="224" t="str">
        <f t="shared" si="8"/>
        <v/>
      </c>
      <c r="Y47" s="224" t="str">
        <f t="shared" si="9"/>
        <v/>
      </c>
      <c r="Z47" s="224" t="str">
        <f t="shared" si="10"/>
        <v/>
      </c>
      <c r="AA47" s="224" t="str">
        <f t="shared" si="11"/>
        <v/>
      </c>
      <c r="AB47" s="264"/>
    </row>
    <row r="48" spans="1:28" ht="18.5" customHeight="1">
      <c r="A48" s="369">
        <f>'statement of marks'!A48</f>
        <v>42</v>
      </c>
      <c r="B48" s="370" t="str">
        <f>'statement of marks'!D48</f>
        <v/>
      </c>
      <c r="C48" s="370" t="str">
        <f>'statement of marks'!E48</f>
        <v/>
      </c>
      <c r="D48" s="371" t="str">
        <f>'statement of marks'!F48</f>
        <v/>
      </c>
      <c r="E48" s="230" t="str">
        <f>'statement of marks'!H48</f>
        <v>v 042</v>
      </c>
      <c r="F48" s="230" t="str">
        <f>'statement of marks'!I48</f>
        <v>c 042</v>
      </c>
      <c r="G48" s="230" t="str">
        <f>'statement of marks'!J48</f>
        <v>l 042</v>
      </c>
      <c r="H48" s="231" t="str">
        <f>'statement of marks'!B48</f>
        <v/>
      </c>
      <c r="I48" s="231" t="str">
        <f>'statement of marks'!C48</f>
        <v/>
      </c>
      <c r="J48" s="221" t="str">
        <f>'statement of marks'!DY48</f>
        <v/>
      </c>
      <c r="K48" s="232" t="str">
        <f>'statement of marks'!DV48</f>
        <v/>
      </c>
      <c r="L48" s="260" t="str">
        <f>'statement of marks'!DW48</f>
        <v/>
      </c>
      <c r="O48" s="261" t="str">
        <f>'statement of marks'!H48</f>
        <v>v 042</v>
      </c>
      <c r="P48" s="224" t="str">
        <f t="shared" si="0"/>
        <v/>
      </c>
      <c r="Q48" s="224" t="str">
        <f t="shared" si="1"/>
        <v/>
      </c>
      <c r="R48" s="224" t="str">
        <f t="shared" si="2"/>
        <v/>
      </c>
      <c r="S48" s="224" t="str">
        <f t="shared" si="3"/>
        <v/>
      </c>
      <c r="T48" s="224" t="str">
        <f t="shared" si="4"/>
        <v/>
      </c>
      <c r="U48" s="224" t="str">
        <f t="shared" si="5"/>
        <v/>
      </c>
      <c r="V48" s="224" t="str">
        <f t="shared" si="6"/>
        <v/>
      </c>
      <c r="W48" s="224" t="str">
        <f t="shared" si="7"/>
        <v/>
      </c>
      <c r="X48" s="224" t="str">
        <f t="shared" si="8"/>
        <v/>
      </c>
      <c r="Y48" s="224" t="str">
        <f t="shared" si="9"/>
        <v/>
      </c>
      <c r="Z48" s="224" t="str">
        <f t="shared" si="10"/>
        <v/>
      </c>
      <c r="AA48" s="224" t="str">
        <f t="shared" si="11"/>
        <v/>
      </c>
      <c r="AB48" s="264"/>
    </row>
    <row r="49" spans="1:28" ht="18.5" customHeight="1">
      <c r="A49" s="369">
        <f>'statement of marks'!A49</f>
        <v>43</v>
      </c>
      <c r="B49" s="370" t="str">
        <f>'statement of marks'!D49</f>
        <v/>
      </c>
      <c r="C49" s="370" t="str">
        <f>'statement of marks'!E49</f>
        <v/>
      </c>
      <c r="D49" s="371" t="str">
        <f>'statement of marks'!F49</f>
        <v/>
      </c>
      <c r="E49" s="230" t="str">
        <f>'statement of marks'!H49</f>
        <v>v 043</v>
      </c>
      <c r="F49" s="230" t="str">
        <f>'statement of marks'!I49</f>
        <v>c 043</v>
      </c>
      <c r="G49" s="230" t="str">
        <f>'statement of marks'!J49</f>
        <v>l 043</v>
      </c>
      <c r="H49" s="231" t="str">
        <f>'statement of marks'!B49</f>
        <v/>
      </c>
      <c r="I49" s="231" t="str">
        <f>'statement of marks'!C49</f>
        <v/>
      </c>
      <c r="J49" s="221" t="str">
        <f>'statement of marks'!DY49</f>
        <v/>
      </c>
      <c r="K49" s="232" t="str">
        <f>'statement of marks'!DV49</f>
        <v/>
      </c>
      <c r="L49" s="260" t="str">
        <f>'statement of marks'!DW49</f>
        <v/>
      </c>
      <c r="O49" s="261" t="str">
        <f>'statement of marks'!H49</f>
        <v>v 043</v>
      </c>
      <c r="P49" s="224" t="str">
        <f t="shared" si="0"/>
        <v/>
      </c>
      <c r="Q49" s="224" t="str">
        <f t="shared" si="1"/>
        <v/>
      </c>
      <c r="R49" s="224" t="str">
        <f t="shared" si="2"/>
        <v/>
      </c>
      <c r="S49" s="224" t="str">
        <f t="shared" si="3"/>
        <v/>
      </c>
      <c r="T49" s="224" t="str">
        <f t="shared" si="4"/>
        <v/>
      </c>
      <c r="U49" s="224" t="str">
        <f t="shared" si="5"/>
        <v/>
      </c>
      <c r="V49" s="224" t="str">
        <f t="shared" si="6"/>
        <v/>
      </c>
      <c r="W49" s="224" t="str">
        <f t="shared" si="7"/>
        <v/>
      </c>
      <c r="X49" s="224" t="str">
        <f t="shared" si="8"/>
        <v/>
      </c>
      <c r="Y49" s="224" t="str">
        <f t="shared" si="9"/>
        <v/>
      </c>
      <c r="Z49" s="224" t="str">
        <f t="shared" si="10"/>
        <v/>
      </c>
      <c r="AA49" s="224" t="str">
        <f t="shared" si="11"/>
        <v/>
      </c>
      <c r="AB49" s="264"/>
    </row>
    <row r="50" spans="1:28" ht="18.5" customHeight="1">
      <c r="A50" s="369">
        <f>'statement of marks'!A50</f>
        <v>44</v>
      </c>
      <c r="B50" s="370" t="str">
        <f>'statement of marks'!D50</f>
        <v/>
      </c>
      <c r="C50" s="370" t="str">
        <f>'statement of marks'!E50</f>
        <v/>
      </c>
      <c r="D50" s="371" t="str">
        <f>'statement of marks'!F50</f>
        <v/>
      </c>
      <c r="E50" s="230" t="str">
        <f>'statement of marks'!H50</f>
        <v>v 044</v>
      </c>
      <c r="F50" s="230" t="str">
        <f>'statement of marks'!I50</f>
        <v>c 044</v>
      </c>
      <c r="G50" s="230" t="str">
        <f>'statement of marks'!J50</f>
        <v>l 044</v>
      </c>
      <c r="H50" s="231" t="str">
        <f>'statement of marks'!B50</f>
        <v/>
      </c>
      <c r="I50" s="231" t="str">
        <f>'statement of marks'!C50</f>
        <v/>
      </c>
      <c r="J50" s="221" t="str">
        <f>'statement of marks'!DY50</f>
        <v/>
      </c>
      <c r="K50" s="232" t="str">
        <f>'statement of marks'!DV50</f>
        <v/>
      </c>
      <c r="L50" s="260" t="str">
        <f>'statement of marks'!DW50</f>
        <v/>
      </c>
      <c r="O50" s="261" t="str">
        <f>'statement of marks'!H50</f>
        <v>v 044</v>
      </c>
      <c r="P50" s="224" t="str">
        <f t="shared" si="0"/>
        <v/>
      </c>
      <c r="Q50" s="224" t="str">
        <f t="shared" si="1"/>
        <v/>
      </c>
      <c r="R50" s="224" t="str">
        <f t="shared" si="2"/>
        <v/>
      </c>
      <c r="S50" s="224" t="str">
        <f t="shared" si="3"/>
        <v/>
      </c>
      <c r="T50" s="224" t="str">
        <f t="shared" si="4"/>
        <v/>
      </c>
      <c r="U50" s="224" t="str">
        <f t="shared" si="5"/>
        <v/>
      </c>
      <c r="V50" s="224" t="str">
        <f t="shared" si="6"/>
        <v/>
      </c>
      <c r="W50" s="224" t="str">
        <f t="shared" si="7"/>
        <v/>
      </c>
      <c r="X50" s="224" t="str">
        <f t="shared" si="8"/>
        <v/>
      </c>
      <c r="Y50" s="224" t="str">
        <f t="shared" si="9"/>
        <v/>
      </c>
      <c r="Z50" s="224" t="str">
        <f t="shared" si="10"/>
        <v/>
      </c>
      <c r="AA50" s="224" t="str">
        <f t="shared" si="11"/>
        <v/>
      </c>
      <c r="AB50" s="264"/>
    </row>
    <row r="51" spans="1:28" ht="18.5" customHeight="1">
      <c r="A51" s="369">
        <f>'statement of marks'!A51</f>
        <v>45</v>
      </c>
      <c r="B51" s="370" t="str">
        <f>'statement of marks'!D51</f>
        <v/>
      </c>
      <c r="C51" s="370" t="str">
        <f>'statement of marks'!E51</f>
        <v/>
      </c>
      <c r="D51" s="371" t="str">
        <f>'statement of marks'!F51</f>
        <v/>
      </c>
      <c r="E51" s="230" t="str">
        <f>'statement of marks'!H51</f>
        <v>v 045</v>
      </c>
      <c r="F51" s="230" t="str">
        <f>'statement of marks'!I51</f>
        <v>c 045</v>
      </c>
      <c r="G51" s="230" t="str">
        <f>'statement of marks'!J51</f>
        <v>l 045</v>
      </c>
      <c r="H51" s="231" t="str">
        <f>'statement of marks'!B51</f>
        <v/>
      </c>
      <c r="I51" s="231" t="str">
        <f>'statement of marks'!C51</f>
        <v/>
      </c>
      <c r="J51" s="221" t="str">
        <f>'statement of marks'!DY51</f>
        <v/>
      </c>
      <c r="K51" s="232" t="str">
        <f>'statement of marks'!DV51</f>
        <v/>
      </c>
      <c r="L51" s="260" t="str">
        <f>'statement of marks'!DW51</f>
        <v/>
      </c>
      <c r="O51" s="261" t="str">
        <f>'statement of marks'!H51</f>
        <v>v 045</v>
      </c>
      <c r="P51" s="224" t="str">
        <f t="shared" si="0"/>
        <v/>
      </c>
      <c r="Q51" s="224" t="str">
        <f t="shared" si="1"/>
        <v/>
      </c>
      <c r="R51" s="224" t="str">
        <f t="shared" si="2"/>
        <v/>
      </c>
      <c r="S51" s="224" t="str">
        <f t="shared" si="3"/>
        <v/>
      </c>
      <c r="T51" s="224" t="str">
        <f t="shared" si="4"/>
        <v/>
      </c>
      <c r="U51" s="224" t="str">
        <f t="shared" si="5"/>
        <v/>
      </c>
      <c r="V51" s="224" t="str">
        <f t="shared" si="6"/>
        <v/>
      </c>
      <c r="W51" s="224" t="str">
        <f t="shared" si="7"/>
        <v/>
      </c>
      <c r="X51" s="224" t="str">
        <f t="shared" si="8"/>
        <v/>
      </c>
      <c r="Y51" s="224" t="str">
        <f t="shared" si="9"/>
        <v/>
      </c>
      <c r="Z51" s="224" t="str">
        <f t="shared" si="10"/>
        <v/>
      </c>
      <c r="AA51" s="224" t="str">
        <f t="shared" si="11"/>
        <v/>
      </c>
      <c r="AB51" s="264"/>
    </row>
    <row r="52" spans="1:28" ht="18.5" customHeight="1">
      <c r="A52" s="369">
        <f>'statement of marks'!A52</f>
        <v>46</v>
      </c>
      <c r="B52" s="370" t="str">
        <f>'statement of marks'!D52</f>
        <v/>
      </c>
      <c r="C52" s="370" t="str">
        <f>'statement of marks'!E52</f>
        <v/>
      </c>
      <c r="D52" s="371" t="str">
        <f>'statement of marks'!F52</f>
        <v/>
      </c>
      <c r="E52" s="230" t="str">
        <f>'statement of marks'!H52</f>
        <v>v 046</v>
      </c>
      <c r="F52" s="230" t="str">
        <f>'statement of marks'!I52</f>
        <v>c 046</v>
      </c>
      <c r="G52" s="230" t="str">
        <f>'statement of marks'!J52</f>
        <v>l 046</v>
      </c>
      <c r="H52" s="231" t="str">
        <f>'statement of marks'!B52</f>
        <v/>
      </c>
      <c r="I52" s="231" t="str">
        <f>'statement of marks'!C52</f>
        <v/>
      </c>
      <c r="J52" s="221" t="str">
        <f>'statement of marks'!DY52</f>
        <v/>
      </c>
      <c r="K52" s="232" t="str">
        <f>'statement of marks'!DV52</f>
        <v/>
      </c>
      <c r="L52" s="260" t="str">
        <f>'statement of marks'!DW52</f>
        <v/>
      </c>
      <c r="O52" s="261" t="str">
        <f>'statement of marks'!H52</f>
        <v>v 046</v>
      </c>
      <c r="P52" s="224" t="str">
        <f t="shared" si="0"/>
        <v/>
      </c>
      <c r="Q52" s="224" t="str">
        <f t="shared" si="1"/>
        <v/>
      </c>
      <c r="R52" s="224" t="str">
        <f t="shared" si="2"/>
        <v/>
      </c>
      <c r="S52" s="224" t="str">
        <f t="shared" si="3"/>
        <v/>
      </c>
      <c r="T52" s="224" t="str">
        <f t="shared" si="4"/>
        <v/>
      </c>
      <c r="U52" s="224" t="str">
        <f t="shared" si="5"/>
        <v/>
      </c>
      <c r="V52" s="224" t="str">
        <f t="shared" si="6"/>
        <v/>
      </c>
      <c r="W52" s="224" t="str">
        <f t="shared" si="7"/>
        <v/>
      </c>
      <c r="X52" s="224" t="str">
        <f t="shared" si="8"/>
        <v/>
      </c>
      <c r="Y52" s="224" t="str">
        <f t="shared" si="9"/>
        <v/>
      </c>
      <c r="Z52" s="224" t="str">
        <f t="shared" si="10"/>
        <v/>
      </c>
      <c r="AA52" s="224" t="str">
        <f t="shared" si="11"/>
        <v/>
      </c>
      <c r="AB52" s="264"/>
    </row>
    <row r="53" spans="1:28" ht="18.5" customHeight="1">
      <c r="A53" s="369">
        <f>'statement of marks'!A53</f>
        <v>47</v>
      </c>
      <c r="B53" s="370" t="str">
        <f>'statement of marks'!D53</f>
        <v/>
      </c>
      <c r="C53" s="370" t="str">
        <f>'statement of marks'!E53</f>
        <v/>
      </c>
      <c r="D53" s="371" t="str">
        <f>'statement of marks'!F53</f>
        <v/>
      </c>
      <c r="E53" s="230" t="str">
        <f>'statement of marks'!H53</f>
        <v>v 047</v>
      </c>
      <c r="F53" s="230" t="str">
        <f>'statement of marks'!I53</f>
        <v>c 047</v>
      </c>
      <c r="G53" s="230" t="str">
        <f>'statement of marks'!J53</f>
        <v>l 047</v>
      </c>
      <c r="H53" s="231" t="str">
        <f>'statement of marks'!B53</f>
        <v/>
      </c>
      <c r="I53" s="231" t="str">
        <f>'statement of marks'!C53</f>
        <v/>
      </c>
      <c r="J53" s="221" t="str">
        <f>'statement of marks'!DY53</f>
        <v/>
      </c>
      <c r="K53" s="232" t="str">
        <f>'statement of marks'!DV53</f>
        <v/>
      </c>
      <c r="L53" s="260" t="str">
        <f>'statement of marks'!DW53</f>
        <v/>
      </c>
      <c r="O53" s="261" t="str">
        <f>'statement of marks'!H53</f>
        <v>v 047</v>
      </c>
      <c r="P53" s="224" t="str">
        <f t="shared" si="0"/>
        <v/>
      </c>
      <c r="Q53" s="224" t="str">
        <f t="shared" si="1"/>
        <v/>
      </c>
      <c r="R53" s="224" t="str">
        <f t="shared" si="2"/>
        <v/>
      </c>
      <c r="S53" s="224" t="str">
        <f t="shared" si="3"/>
        <v/>
      </c>
      <c r="T53" s="224" t="str">
        <f t="shared" si="4"/>
        <v/>
      </c>
      <c r="U53" s="224" t="str">
        <f t="shared" si="5"/>
        <v/>
      </c>
      <c r="V53" s="224" t="str">
        <f t="shared" si="6"/>
        <v/>
      </c>
      <c r="W53" s="224" t="str">
        <f t="shared" si="7"/>
        <v/>
      </c>
      <c r="X53" s="224" t="str">
        <f t="shared" si="8"/>
        <v/>
      </c>
      <c r="Y53" s="224" t="str">
        <f t="shared" si="9"/>
        <v/>
      </c>
      <c r="Z53" s="224" t="str">
        <f t="shared" si="10"/>
        <v/>
      </c>
      <c r="AA53" s="224" t="str">
        <f t="shared" si="11"/>
        <v/>
      </c>
      <c r="AB53" s="264"/>
    </row>
    <row r="54" spans="1:28" ht="18.5" customHeight="1">
      <c r="A54" s="369">
        <f>'statement of marks'!A54</f>
        <v>48</v>
      </c>
      <c r="B54" s="370" t="str">
        <f>'statement of marks'!D54</f>
        <v/>
      </c>
      <c r="C54" s="370" t="str">
        <f>'statement of marks'!E54</f>
        <v/>
      </c>
      <c r="D54" s="371" t="str">
        <f>'statement of marks'!F54</f>
        <v/>
      </c>
      <c r="E54" s="230" t="str">
        <f>'statement of marks'!H54</f>
        <v>v 048</v>
      </c>
      <c r="F54" s="230" t="str">
        <f>'statement of marks'!I54</f>
        <v>c 048</v>
      </c>
      <c r="G54" s="230" t="str">
        <f>'statement of marks'!J54</f>
        <v>l 048</v>
      </c>
      <c r="H54" s="231" t="str">
        <f>'statement of marks'!B54</f>
        <v/>
      </c>
      <c r="I54" s="231" t="str">
        <f>'statement of marks'!C54</f>
        <v/>
      </c>
      <c r="J54" s="221" t="str">
        <f>'statement of marks'!DY54</f>
        <v/>
      </c>
      <c r="K54" s="232" t="str">
        <f>'statement of marks'!DV54</f>
        <v/>
      </c>
      <c r="L54" s="260" t="str">
        <f>'statement of marks'!DW54</f>
        <v/>
      </c>
      <c r="O54" s="261" t="str">
        <f>'statement of marks'!H54</f>
        <v>v 048</v>
      </c>
      <c r="P54" s="224" t="str">
        <f t="shared" si="0"/>
        <v/>
      </c>
      <c r="Q54" s="224" t="str">
        <f t="shared" si="1"/>
        <v/>
      </c>
      <c r="R54" s="224" t="str">
        <f t="shared" si="2"/>
        <v/>
      </c>
      <c r="S54" s="224" t="str">
        <f t="shared" si="3"/>
        <v/>
      </c>
      <c r="T54" s="224" t="str">
        <f t="shared" si="4"/>
        <v/>
      </c>
      <c r="U54" s="224" t="str">
        <f t="shared" si="5"/>
        <v/>
      </c>
      <c r="V54" s="224" t="str">
        <f t="shared" si="6"/>
        <v/>
      </c>
      <c r="W54" s="224" t="str">
        <f t="shared" si="7"/>
        <v/>
      </c>
      <c r="X54" s="224" t="str">
        <f t="shared" si="8"/>
        <v/>
      </c>
      <c r="Y54" s="224" t="str">
        <f t="shared" si="9"/>
        <v/>
      </c>
      <c r="Z54" s="224" t="str">
        <f t="shared" si="10"/>
        <v/>
      </c>
      <c r="AA54" s="224" t="str">
        <f t="shared" si="11"/>
        <v/>
      </c>
      <c r="AB54" s="264"/>
    </row>
    <row r="55" spans="1:28" ht="18.5" customHeight="1">
      <c r="A55" s="369">
        <f>'statement of marks'!A55</f>
        <v>49</v>
      </c>
      <c r="B55" s="370" t="str">
        <f>'statement of marks'!D55</f>
        <v/>
      </c>
      <c r="C55" s="370" t="str">
        <f>'statement of marks'!E55</f>
        <v/>
      </c>
      <c r="D55" s="371" t="str">
        <f>'statement of marks'!F55</f>
        <v/>
      </c>
      <c r="E55" s="230" t="str">
        <f>'statement of marks'!H55</f>
        <v>v 049</v>
      </c>
      <c r="F55" s="230" t="str">
        <f>'statement of marks'!I55</f>
        <v>c 049</v>
      </c>
      <c r="G55" s="230" t="str">
        <f>'statement of marks'!J55</f>
        <v>l 049</v>
      </c>
      <c r="H55" s="231" t="str">
        <f>'statement of marks'!B55</f>
        <v/>
      </c>
      <c r="I55" s="231" t="str">
        <f>'statement of marks'!C55</f>
        <v/>
      </c>
      <c r="J55" s="221" t="str">
        <f>'statement of marks'!DY55</f>
        <v/>
      </c>
      <c r="K55" s="232" t="str">
        <f>'statement of marks'!DV55</f>
        <v/>
      </c>
      <c r="L55" s="260" t="str">
        <f>'statement of marks'!DW55</f>
        <v/>
      </c>
      <c r="O55" s="261" t="str">
        <f>'statement of marks'!H55</f>
        <v>v 049</v>
      </c>
      <c r="P55" s="224" t="str">
        <f t="shared" si="0"/>
        <v/>
      </c>
      <c r="Q55" s="224" t="str">
        <f t="shared" si="1"/>
        <v/>
      </c>
      <c r="R55" s="224" t="str">
        <f t="shared" si="2"/>
        <v/>
      </c>
      <c r="S55" s="224" t="str">
        <f t="shared" si="3"/>
        <v/>
      </c>
      <c r="T55" s="224" t="str">
        <f t="shared" si="4"/>
        <v/>
      </c>
      <c r="U55" s="224" t="str">
        <f t="shared" si="5"/>
        <v/>
      </c>
      <c r="V55" s="224" t="str">
        <f t="shared" si="6"/>
        <v/>
      </c>
      <c r="W55" s="224" t="str">
        <f t="shared" si="7"/>
        <v/>
      </c>
      <c r="X55" s="224" t="str">
        <f t="shared" si="8"/>
        <v/>
      </c>
      <c r="Y55" s="224" t="str">
        <f t="shared" si="9"/>
        <v/>
      </c>
      <c r="Z55" s="224" t="str">
        <f t="shared" si="10"/>
        <v/>
      </c>
      <c r="AA55" s="224" t="str">
        <f t="shared" si="11"/>
        <v/>
      </c>
      <c r="AB55" s="264"/>
    </row>
    <row r="56" spans="1:28" ht="18.5" customHeight="1">
      <c r="A56" s="369">
        <f>'statement of marks'!A56</f>
        <v>50</v>
      </c>
      <c r="B56" s="370" t="str">
        <f>'statement of marks'!D56</f>
        <v/>
      </c>
      <c r="C56" s="370" t="str">
        <f>'statement of marks'!E56</f>
        <v/>
      </c>
      <c r="D56" s="371" t="str">
        <f>'statement of marks'!F56</f>
        <v/>
      </c>
      <c r="E56" s="230" t="str">
        <f>'statement of marks'!H56</f>
        <v>v 050</v>
      </c>
      <c r="F56" s="230" t="str">
        <f>'statement of marks'!I56</f>
        <v>c 050</v>
      </c>
      <c r="G56" s="230" t="str">
        <f>'statement of marks'!J56</f>
        <v>l 050</v>
      </c>
      <c r="H56" s="231" t="str">
        <f>'statement of marks'!B56</f>
        <v/>
      </c>
      <c r="I56" s="231" t="str">
        <f>'statement of marks'!C56</f>
        <v/>
      </c>
      <c r="J56" s="221" t="str">
        <f>'statement of marks'!DY56</f>
        <v/>
      </c>
      <c r="K56" s="232" t="str">
        <f>'statement of marks'!DV56</f>
        <v/>
      </c>
      <c r="L56" s="260" t="str">
        <f>'statement of marks'!DW56</f>
        <v/>
      </c>
      <c r="O56" s="261" t="str">
        <f>'statement of marks'!H56</f>
        <v>v 050</v>
      </c>
      <c r="P56" s="224" t="str">
        <f t="shared" si="0"/>
        <v/>
      </c>
      <c r="Q56" s="224" t="str">
        <f t="shared" si="1"/>
        <v/>
      </c>
      <c r="R56" s="224" t="str">
        <f t="shared" si="2"/>
        <v/>
      </c>
      <c r="S56" s="224" t="str">
        <f t="shared" si="3"/>
        <v/>
      </c>
      <c r="T56" s="224" t="str">
        <f t="shared" si="4"/>
        <v/>
      </c>
      <c r="U56" s="224" t="str">
        <f t="shared" si="5"/>
        <v/>
      </c>
      <c r="V56" s="224" t="str">
        <f t="shared" si="6"/>
        <v/>
      </c>
      <c r="W56" s="224" t="str">
        <f t="shared" si="7"/>
        <v/>
      </c>
      <c r="X56" s="224" t="str">
        <f t="shared" si="8"/>
        <v/>
      </c>
      <c r="Y56" s="224" t="str">
        <f t="shared" si="9"/>
        <v/>
      </c>
      <c r="Z56" s="224" t="str">
        <f t="shared" si="10"/>
        <v/>
      </c>
      <c r="AA56" s="224" t="str">
        <f t="shared" si="11"/>
        <v/>
      </c>
      <c r="AB56" s="264"/>
    </row>
    <row r="57" spans="1:28" ht="18.5" customHeight="1">
      <c r="A57" s="369">
        <f>'statement of marks'!A57</f>
        <v>51</v>
      </c>
      <c r="B57" s="370" t="str">
        <f>'statement of marks'!D57</f>
        <v/>
      </c>
      <c r="C57" s="370" t="str">
        <f>'statement of marks'!E57</f>
        <v/>
      </c>
      <c r="D57" s="371" t="str">
        <f>'statement of marks'!F57</f>
        <v/>
      </c>
      <c r="E57" s="230" t="str">
        <f>'statement of marks'!H57</f>
        <v>v 051</v>
      </c>
      <c r="F57" s="230" t="str">
        <f>'statement of marks'!I57</f>
        <v>c 051</v>
      </c>
      <c r="G57" s="230" t="str">
        <f>'statement of marks'!J57</f>
        <v>l 051</v>
      </c>
      <c r="H57" s="231" t="str">
        <f>'statement of marks'!B57</f>
        <v/>
      </c>
      <c r="I57" s="231" t="str">
        <f>'statement of marks'!C57</f>
        <v/>
      </c>
      <c r="J57" s="221" t="str">
        <f>'statement of marks'!DY57</f>
        <v/>
      </c>
      <c r="K57" s="232" t="str">
        <f>'statement of marks'!DV57</f>
        <v/>
      </c>
      <c r="L57" s="260" t="str">
        <f>'statement of marks'!DW57</f>
        <v/>
      </c>
      <c r="O57" s="261" t="str">
        <f>'statement of marks'!H57</f>
        <v>v 051</v>
      </c>
      <c r="P57" s="224" t="str">
        <f t="shared" si="0"/>
        <v/>
      </c>
      <c r="Q57" s="224" t="str">
        <f t="shared" si="1"/>
        <v/>
      </c>
      <c r="R57" s="224" t="str">
        <f t="shared" si="2"/>
        <v/>
      </c>
      <c r="S57" s="224" t="str">
        <f t="shared" si="3"/>
        <v/>
      </c>
      <c r="T57" s="224" t="str">
        <f t="shared" si="4"/>
        <v/>
      </c>
      <c r="U57" s="224" t="str">
        <f t="shared" si="5"/>
        <v/>
      </c>
      <c r="V57" s="224" t="str">
        <f t="shared" si="6"/>
        <v/>
      </c>
      <c r="W57" s="224" t="str">
        <f t="shared" si="7"/>
        <v/>
      </c>
      <c r="X57" s="224" t="str">
        <f t="shared" si="8"/>
        <v/>
      </c>
      <c r="Y57" s="224" t="str">
        <f t="shared" si="9"/>
        <v/>
      </c>
      <c r="Z57" s="224" t="str">
        <f t="shared" si="10"/>
        <v/>
      </c>
      <c r="AA57" s="224" t="str">
        <f t="shared" si="11"/>
        <v/>
      </c>
      <c r="AB57" s="264"/>
    </row>
    <row r="58" spans="1:28" ht="18.5" customHeight="1">
      <c r="A58" s="369">
        <f>'statement of marks'!A58</f>
        <v>52</v>
      </c>
      <c r="B58" s="370" t="str">
        <f>'statement of marks'!D58</f>
        <v/>
      </c>
      <c r="C58" s="370" t="str">
        <f>'statement of marks'!E58</f>
        <v/>
      </c>
      <c r="D58" s="371" t="str">
        <f>'statement of marks'!F58</f>
        <v/>
      </c>
      <c r="E58" s="230" t="str">
        <f>'statement of marks'!H58</f>
        <v>v 052</v>
      </c>
      <c r="F58" s="230" t="str">
        <f>'statement of marks'!I58</f>
        <v>c 052</v>
      </c>
      <c r="G58" s="230" t="str">
        <f>'statement of marks'!J58</f>
        <v>l 052</v>
      </c>
      <c r="H58" s="231" t="str">
        <f>'statement of marks'!B58</f>
        <v/>
      </c>
      <c r="I58" s="231" t="str">
        <f>'statement of marks'!C58</f>
        <v/>
      </c>
      <c r="J58" s="221" t="str">
        <f>'statement of marks'!DY58</f>
        <v/>
      </c>
      <c r="K58" s="232" t="str">
        <f>'statement of marks'!DV58</f>
        <v/>
      </c>
      <c r="L58" s="260" t="str">
        <f>'statement of marks'!DW58</f>
        <v/>
      </c>
      <c r="O58" s="261" t="str">
        <f>'statement of marks'!H58</f>
        <v>v 052</v>
      </c>
      <c r="P58" s="224" t="str">
        <f t="shared" si="0"/>
        <v/>
      </c>
      <c r="Q58" s="224" t="str">
        <f t="shared" si="1"/>
        <v/>
      </c>
      <c r="R58" s="224" t="str">
        <f t="shared" si="2"/>
        <v/>
      </c>
      <c r="S58" s="224" t="str">
        <f t="shared" si="3"/>
        <v/>
      </c>
      <c r="T58" s="224" t="str">
        <f t="shared" si="4"/>
        <v/>
      </c>
      <c r="U58" s="224" t="str">
        <f t="shared" si="5"/>
        <v/>
      </c>
      <c r="V58" s="224" t="str">
        <f t="shared" si="6"/>
        <v/>
      </c>
      <c r="W58" s="224" t="str">
        <f t="shared" si="7"/>
        <v/>
      </c>
      <c r="X58" s="224" t="str">
        <f t="shared" si="8"/>
        <v/>
      </c>
      <c r="Y58" s="224" t="str">
        <f t="shared" si="9"/>
        <v/>
      </c>
      <c r="Z58" s="224" t="str">
        <f t="shared" si="10"/>
        <v/>
      </c>
      <c r="AA58" s="224" t="str">
        <f t="shared" si="11"/>
        <v/>
      </c>
      <c r="AB58" s="264"/>
    </row>
    <row r="59" spans="1:28" ht="18.5" customHeight="1">
      <c r="A59" s="369">
        <f>'statement of marks'!A59</f>
        <v>53</v>
      </c>
      <c r="B59" s="370" t="str">
        <f>'statement of marks'!D59</f>
        <v/>
      </c>
      <c r="C59" s="370" t="str">
        <f>'statement of marks'!E59</f>
        <v/>
      </c>
      <c r="D59" s="371" t="str">
        <f>'statement of marks'!F59</f>
        <v/>
      </c>
      <c r="E59" s="230" t="str">
        <f>'statement of marks'!H59</f>
        <v>v 053</v>
      </c>
      <c r="F59" s="230" t="str">
        <f>'statement of marks'!I59</f>
        <v>c 053</v>
      </c>
      <c r="G59" s="230" t="str">
        <f>'statement of marks'!J59</f>
        <v>l 053</v>
      </c>
      <c r="H59" s="231" t="str">
        <f>'statement of marks'!B59</f>
        <v/>
      </c>
      <c r="I59" s="231" t="str">
        <f>'statement of marks'!C59</f>
        <v/>
      </c>
      <c r="J59" s="221" t="str">
        <f>'statement of marks'!DY59</f>
        <v/>
      </c>
      <c r="K59" s="232" t="str">
        <f>'statement of marks'!DV59</f>
        <v/>
      </c>
      <c r="L59" s="260" t="str">
        <f>'statement of marks'!DW59</f>
        <v/>
      </c>
      <c r="O59" s="261" t="str">
        <f>'statement of marks'!H59</f>
        <v>v 053</v>
      </c>
      <c r="P59" s="224" t="str">
        <f t="shared" si="0"/>
        <v/>
      </c>
      <c r="Q59" s="224" t="str">
        <f t="shared" si="1"/>
        <v/>
      </c>
      <c r="R59" s="224" t="str">
        <f t="shared" si="2"/>
        <v/>
      </c>
      <c r="S59" s="224" t="str">
        <f t="shared" si="3"/>
        <v/>
      </c>
      <c r="T59" s="224" t="str">
        <f t="shared" si="4"/>
        <v/>
      </c>
      <c r="U59" s="224" t="str">
        <f t="shared" si="5"/>
        <v/>
      </c>
      <c r="V59" s="224" t="str">
        <f t="shared" si="6"/>
        <v/>
      </c>
      <c r="W59" s="224" t="str">
        <f t="shared" si="7"/>
        <v/>
      </c>
      <c r="X59" s="224" t="str">
        <f t="shared" si="8"/>
        <v/>
      </c>
      <c r="Y59" s="224" t="str">
        <f t="shared" si="9"/>
        <v/>
      </c>
      <c r="Z59" s="224" t="str">
        <f t="shared" si="10"/>
        <v/>
      </c>
      <c r="AA59" s="224" t="str">
        <f t="shared" si="11"/>
        <v/>
      </c>
      <c r="AB59" s="264"/>
    </row>
    <row r="60" spans="1:28" ht="18.5" customHeight="1">
      <c r="A60" s="369">
        <f>'statement of marks'!A60</f>
        <v>54</v>
      </c>
      <c r="B60" s="370" t="str">
        <f>'statement of marks'!D60</f>
        <v/>
      </c>
      <c r="C60" s="370" t="str">
        <f>'statement of marks'!E60</f>
        <v/>
      </c>
      <c r="D60" s="371" t="str">
        <f>'statement of marks'!F60</f>
        <v/>
      </c>
      <c r="E60" s="230" t="str">
        <f>'statement of marks'!H60</f>
        <v>v 054</v>
      </c>
      <c r="F60" s="230" t="str">
        <f>'statement of marks'!I60</f>
        <v>c 054</v>
      </c>
      <c r="G60" s="230" t="str">
        <f>'statement of marks'!J60</f>
        <v>l 054</v>
      </c>
      <c r="H60" s="231" t="str">
        <f>'statement of marks'!B60</f>
        <v/>
      </c>
      <c r="I60" s="231" t="str">
        <f>'statement of marks'!C60</f>
        <v/>
      </c>
      <c r="J60" s="221" t="str">
        <f>'statement of marks'!DY60</f>
        <v/>
      </c>
      <c r="K60" s="232" t="str">
        <f>'statement of marks'!DV60</f>
        <v/>
      </c>
      <c r="L60" s="260" t="str">
        <f>'statement of marks'!DW60</f>
        <v/>
      </c>
      <c r="O60" s="261" t="str">
        <f>'statement of marks'!H60</f>
        <v>v 054</v>
      </c>
      <c r="P60" s="224" t="str">
        <f t="shared" si="0"/>
        <v/>
      </c>
      <c r="Q60" s="224" t="str">
        <f t="shared" si="1"/>
        <v/>
      </c>
      <c r="R60" s="224" t="str">
        <f t="shared" si="2"/>
        <v/>
      </c>
      <c r="S60" s="224" t="str">
        <f t="shared" si="3"/>
        <v/>
      </c>
      <c r="T60" s="224" t="str">
        <f t="shared" si="4"/>
        <v/>
      </c>
      <c r="U60" s="224" t="str">
        <f t="shared" si="5"/>
        <v/>
      </c>
      <c r="V60" s="224" t="str">
        <f t="shared" si="6"/>
        <v/>
      </c>
      <c r="W60" s="224" t="str">
        <f t="shared" si="7"/>
        <v/>
      </c>
      <c r="X60" s="224" t="str">
        <f t="shared" si="8"/>
        <v/>
      </c>
      <c r="Y60" s="224" t="str">
        <f t="shared" si="9"/>
        <v/>
      </c>
      <c r="Z60" s="224" t="str">
        <f t="shared" si="10"/>
        <v/>
      </c>
      <c r="AA60" s="224" t="str">
        <f t="shared" si="11"/>
        <v/>
      </c>
      <c r="AB60" s="264"/>
    </row>
    <row r="61" spans="1:28" ht="18.5" customHeight="1">
      <c r="A61" s="369">
        <f>'statement of marks'!A61</f>
        <v>55</v>
      </c>
      <c r="B61" s="370" t="str">
        <f>'statement of marks'!D61</f>
        <v/>
      </c>
      <c r="C61" s="370" t="str">
        <f>'statement of marks'!E61</f>
        <v/>
      </c>
      <c r="D61" s="371" t="str">
        <f>'statement of marks'!F61</f>
        <v/>
      </c>
      <c r="E61" s="230" t="str">
        <f>'statement of marks'!H61</f>
        <v>v 055</v>
      </c>
      <c r="F61" s="230" t="str">
        <f>'statement of marks'!I61</f>
        <v>c 055</v>
      </c>
      <c r="G61" s="230" t="str">
        <f>'statement of marks'!J61</f>
        <v>l 055</v>
      </c>
      <c r="H61" s="231" t="str">
        <f>'statement of marks'!B61</f>
        <v/>
      </c>
      <c r="I61" s="231" t="str">
        <f>'statement of marks'!C61</f>
        <v/>
      </c>
      <c r="J61" s="221" t="str">
        <f>'statement of marks'!DY61</f>
        <v/>
      </c>
      <c r="K61" s="232" t="str">
        <f>'statement of marks'!DV61</f>
        <v/>
      </c>
      <c r="L61" s="260" t="str">
        <f>'statement of marks'!DW61</f>
        <v/>
      </c>
      <c r="O61" s="261" t="str">
        <f>'statement of marks'!H61</f>
        <v>v 055</v>
      </c>
      <c r="P61" s="224" t="str">
        <f t="shared" si="0"/>
        <v/>
      </c>
      <c r="Q61" s="224" t="str">
        <f t="shared" si="1"/>
        <v/>
      </c>
      <c r="R61" s="224" t="str">
        <f t="shared" si="2"/>
        <v/>
      </c>
      <c r="S61" s="224" t="str">
        <f t="shared" si="3"/>
        <v/>
      </c>
      <c r="T61" s="224" t="str">
        <f t="shared" si="4"/>
        <v/>
      </c>
      <c r="U61" s="224" t="str">
        <f t="shared" si="5"/>
        <v/>
      </c>
      <c r="V61" s="224" t="str">
        <f t="shared" si="6"/>
        <v/>
      </c>
      <c r="W61" s="224" t="str">
        <f t="shared" si="7"/>
        <v/>
      </c>
      <c r="X61" s="224" t="str">
        <f t="shared" si="8"/>
        <v/>
      </c>
      <c r="Y61" s="224" t="str">
        <f t="shared" si="9"/>
        <v/>
      </c>
      <c r="Z61" s="224" t="str">
        <f t="shared" si="10"/>
        <v/>
      </c>
      <c r="AA61" s="224" t="str">
        <f t="shared" si="11"/>
        <v/>
      </c>
      <c r="AB61" s="264"/>
    </row>
    <row r="62" spans="1:28" ht="18.5" customHeight="1">
      <c r="A62" s="369">
        <f>'statement of marks'!A62</f>
        <v>56</v>
      </c>
      <c r="B62" s="370" t="str">
        <f>'statement of marks'!D62</f>
        <v/>
      </c>
      <c r="C62" s="370" t="str">
        <f>'statement of marks'!E62</f>
        <v/>
      </c>
      <c r="D62" s="371" t="str">
        <f>'statement of marks'!F62</f>
        <v/>
      </c>
      <c r="E62" s="230" t="str">
        <f>'statement of marks'!H62</f>
        <v>v 056</v>
      </c>
      <c r="F62" s="230" t="str">
        <f>'statement of marks'!I62</f>
        <v>c 056</v>
      </c>
      <c r="G62" s="230" t="str">
        <f>'statement of marks'!J62</f>
        <v>l 056</v>
      </c>
      <c r="H62" s="231" t="str">
        <f>'statement of marks'!B62</f>
        <v/>
      </c>
      <c r="I62" s="231" t="str">
        <f>'statement of marks'!C62</f>
        <v/>
      </c>
      <c r="J62" s="221" t="str">
        <f>'statement of marks'!DY62</f>
        <v/>
      </c>
      <c r="K62" s="232" t="str">
        <f>'statement of marks'!DV62</f>
        <v/>
      </c>
      <c r="L62" s="260" t="str">
        <f>'statement of marks'!DW62</f>
        <v/>
      </c>
      <c r="O62" s="261" t="str">
        <f>'statement of marks'!H62</f>
        <v>v 056</v>
      </c>
      <c r="P62" s="224" t="str">
        <f t="shared" si="0"/>
        <v/>
      </c>
      <c r="Q62" s="224" t="str">
        <f t="shared" si="1"/>
        <v/>
      </c>
      <c r="R62" s="224" t="str">
        <f t="shared" si="2"/>
        <v/>
      </c>
      <c r="S62" s="224" t="str">
        <f t="shared" si="3"/>
        <v/>
      </c>
      <c r="T62" s="224" t="str">
        <f t="shared" si="4"/>
        <v/>
      </c>
      <c r="U62" s="224" t="str">
        <f t="shared" si="5"/>
        <v/>
      </c>
      <c r="V62" s="224" t="str">
        <f t="shared" si="6"/>
        <v/>
      </c>
      <c r="W62" s="224" t="str">
        <f t="shared" si="7"/>
        <v/>
      </c>
      <c r="X62" s="224" t="str">
        <f t="shared" si="8"/>
        <v/>
      </c>
      <c r="Y62" s="224" t="str">
        <f t="shared" si="9"/>
        <v/>
      </c>
      <c r="Z62" s="224" t="str">
        <f t="shared" si="10"/>
        <v/>
      </c>
      <c r="AA62" s="224" t="str">
        <f t="shared" si="11"/>
        <v/>
      </c>
      <c r="AB62" s="264"/>
    </row>
    <row r="63" spans="1:28" ht="18.5" customHeight="1">
      <c r="A63" s="369">
        <f>'statement of marks'!A63</f>
        <v>57</v>
      </c>
      <c r="B63" s="370" t="str">
        <f>'statement of marks'!D63</f>
        <v/>
      </c>
      <c r="C63" s="370" t="str">
        <f>'statement of marks'!E63</f>
        <v/>
      </c>
      <c r="D63" s="371" t="str">
        <f>'statement of marks'!F63</f>
        <v/>
      </c>
      <c r="E63" s="230" t="str">
        <f>'statement of marks'!H63</f>
        <v>v 057</v>
      </c>
      <c r="F63" s="230" t="str">
        <f>'statement of marks'!I63</f>
        <v>c 057</v>
      </c>
      <c r="G63" s="230" t="str">
        <f>'statement of marks'!J63</f>
        <v>l 057</v>
      </c>
      <c r="H63" s="231" t="str">
        <f>'statement of marks'!B63</f>
        <v/>
      </c>
      <c r="I63" s="231" t="str">
        <f>'statement of marks'!C63</f>
        <v/>
      </c>
      <c r="J63" s="221" t="str">
        <f>'statement of marks'!DY63</f>
        <v/>
      </c>
      <c r="K63" s="232" t="str">
        <f>'statement of marks'!DV63</f>
        <v/>
      </c>
      <c r="L63" s="260" t="str">
        <f>'statement of marks'!DW63</f>
        <v/>
      </c>
      <c r="O63" s="261" t="str">
        <f>'statement of marks'!H63</f>
        <v>v 057</v>
      </c>
      <c r="P63" s="224" t="str">
        <f t="shared" si="0"/>
        <v/>
      </c>
      <c r="Q63" s="224" t="str">
        <f t="shared" si="1"/>
        <v/>
      </c>
      <c r="R63" s="224" t="str">
        <f t="shared" si="2"/>
        <v/>
      </c>
      <c r="S63" s="224" t="str">
        <f t="shared" si="3"/>
        <v/>
      </c>
      <c r="T63" s="224" t="str">
        <f t="shared" si="4"/>
        <v/>
      </c>
      <c r="U63" s="224" t="str">
        <f t="shared" si="5"/>
        <v/>
      </c>
      <c r="V63" s="224" t="str">
        <f t="shared" si="6"/>
        <v/>
      </c>
      <c r="W63" s="224" t="str">
        <f t="shared" si="7"/>
        <v/>
      </c>
      <c r="X63" s="224" t="str">
        <f t="shared" si="8"/>
        <v/>
      </c>
      <c r="Y63" s="224" t="str">
        <f t="shared" si="9"/>
        <v/>
      </c>
      <c r="Z63" s="224" t="str">
        <f t="shared" si="10"/>
        <v/>
      </c>
      <c r="AA63" s="224" t="str">
        <f t="shared" si="11"/>
        <v/>
      </c>
      <c r="AB63" s="264"/>
    </row>
    <row r="64" spans="1:28" ht="18.5" customHeight="1">
      <c r="A64" s="369">
        <f>'statement of marks'!A64</f>
        <v>58</v>
      </c>
      <c r="B64" s="370" t="str">
        <f>'statement of marks'!D64</f>
        <v/>
      </c>
      <c r="C64" s="370" t="str">
        <f>'statement of marks'!E64</f>
        <v/>
      </c>
      <c r="D64" s="371" t="str">
        <f>'statement of marks'!F64</f>
        <v/>
      </c>
      <c r="E64" s="230" t="str">
        <f>'statement of marks'!H64</f>
        <v>v 058</v>
      </c>
      <c r="F64" s="230" t="str">
        <f>'statement of marks'!I64</f>
        <v>c 058</v>
      </c>
      <c r="G64" s="230" t="str">
        <f>'statement of marks'!J64</f>
        <v>l 058</v>
      </c>
      <c r="H64" s="231" t="str">
        <f>'statement of marks'!B64</f>
        <v/>
      </c>
      <c r="I64" s="231" t="str">
        <f>'statement of marks'!C64</f>
        <v/>
      </c>
      <c r="J64" s="221" t="str">
        <f>'statement of marks'!DY64</f>
        <v/>
      </c>
      <c r="K64" s="232" t="str">
        <f>'statement of marks'!DV64</f>
        <v/>
      </c>
      <c r="L64" s="260" t="str">
        <f>'statement of marks'!DW64</f>
        <v/>
      </c>
      <c r="O64" s="261" t="str">
        <f>'statement of marks'!H64</f>
        <v>v 058</v>
      </c>
      <c r="P64" s="224" t="str">
        <f t="shared" si="0"/>
        <v/>
      </c>
      <c r="Q64" s="224" t="str">
        <f t="shared" si="1"/>
        <v/>
      </c>
      <c r="R64" s="224" t="str">
        <f t="shared" si="2"/>
        <v/>
      </c>
      <c r="S64" s="224" t="str">
        <f t="shared" si="3"/>
        <v/>
      </c>
      <c r="T64" s="224" t="str">
        <f t="shared" si="4"/>
        <v/>
      </c>
      <c r="U64" s="224" t="str">
        <f t="shared" si="5"/>
        <v/>
      </c>
      <c r="V64" s="224" t="str">
        <f t="shared" si="6"/>
        <v/>
      </c>
      <c r="W64" s="224" t="str">
        <f t="shared" si="7"/>
        <v/>
      </c>
      <c r="X64" s="224" t="str">
        <f t="shared" si="8"/>
        <v/>
      </c>
      <c r="Y64" s="224" t="str">
        <f t="shared" si="9"/>
        <v/>
      </c>
      <c r="Z64" s="224" t="str">
        <f t="shared" si="10"/>
        <v/>
      </c>
      <c r="AA64" s="224" t="str">
        <f t="shared" si="11"/>
        <v/>
      </c>
      <c r="AB64" s="264"/>
    </row>
    <row r="65" spans="1:28" ht="18.5" customHeight="1">
      <c r="A65" s="369">
        <f>'statement of marks'!A65</f>
        <v>59</v>
      </c>
      <c r="B65" s="370" t="str">
        <f>'statement of marks'!D65</f>
        <v/>
      </c>
      <c r="C65" s="370" t="str">
        <f>'statement of marks'!E65</f>
        <v/>
      </c>
      <c r="D65" s="371" t="str">
        <f>'statement of marks'!F65</f>
        <v/>
      </c>
      <c r="E65" s="230" t="str">
        <f>'statement of marks'!H65</f>
        <v>v 059</v>
      </c>
      <c r="F65" s="230" t="str">
        <f>'statement of marks'!I65</f>
        <v>c 059</v>
      </c>
      <c r="G65" s="230" t="str">
        <f>'statement of marks'!J65</f>
        <v>l 059</v>
      </c>
      <c r="H65" s="231" t="str">
        <f>'statement of marks'!B65</f>
        <v/>
      </c>
      <c r="I65" s="231" t="str">
        <f>'statement of marks'!C65</f>
        <v/>
      </c>
      <c r="J65" s="221" t="str">
        <f>'statement of marks'!DY65</f>
        <v/>
      </c>
      <c r="K65" s="232" t="str">
        <f>'statement of marks'!DV65</f>
        <v/>
      </c>
      <c r="L65" s="260" t="str">
        <f>'statement of marks'!DW65</f>
        <v/>
      </c>
      <c r="O65" s="261" t="str">
        <f>'statement of marks'!H65</f>
        <v>v 059</v>
      </c>
      <c r="P65" s="224" t="str">
        <f t="shared" si="0"/>
        <v/>
      </c>
      <c r="Q65" s="224" t="str">
        <f t="shared" si="1"/>
        <v/>
      </c>
      <c r="R65" s="224" t="str">
        <f t="shared" si="2"/>
        <v/>
      </c>
      <c r="S65" s="224" t="str">
        <f t="shared" si="3"/>
        <v/>
      </c>
      <c r="T65" s="224" t="str">
        <f t="shared" si="4"/>
        <v/>
      </c>
      <c r="U65" s="224" t="str">
        <f t="shared" si="5"/>
        <v/>
      </c>
      <c r="V65" s="224" t="str">
        <f t="shared" si="6"/>
        <v/>
      </c>
      <c r="W65" s="224" t="str">
        <f t="shared" si="7"/>
        <v/>
      </c>
      <c r="X65" s="224" t="str">
        <f t="shared" si="8"/>
        <v/>
      </c>
      <c r="Y65" s="224" t="str">
        <f t="shared" si="9"/>
        <v/>
      </c>
      <c r="Z65" s="224" t="str">
        <f t="shared" si="10"/>
        <v/>
      </c>
      <c r="AA65" s="224" t="str">
        <f t="shared" si="11"/>
        <v/>
      </c>
      <c r="AB65" s="264"/>
    </row>
    <row r="66" spans="1:28" ht="18.5" customHeight="1">
      <c r="A66" s="369">
        <f>'statement of marks'!A66</f>
        <v>60</v>
      </c>
      <c r="B66" s="370" t="str">
        <f>'statement of marks'!D66</f>
        <v/>
      </c>
      <c r="C66" s="370" t="str">
        <f>'statement of marks'!E66</f>
        <v/>
      </c>
      <c r="D66" s="371" t="str">
        <f>'statement of marks'!F66</f>
        <v/>
      </c>
      <c r="E66" s="230" t="str">
        <f>'statement of marks'!H66</f>
        <v>v 060</v>
      </c>
      <c r="F66" s="230" t="str">
        <f>'statement of marks'!I66</f>
        <v>c 060</v>
      </c>
      <c r="G66" s="230" t="str">
        <f>'statement of marks'!J66</f>
        <v>l 060</v>
      </c>
      <c r="H66" s="231" t="str">
        <f>'statement of marks'!B66</f>
        <v/>
      </c>
      <c r="I66" s="231" t="str">
        <f>'statement of marks'!C66</f>
        <v/>
      </c>
      <c r="J66" s="221" t="str">
        <f>'statement of marks'!DY66</f>
        <v/>
      </c>
      <c r="K66" s="232" t="str">
        <f>'statement of marks'!DV66</f>
        <v/>
      </c>
      <c r="L66" s="260" t="str">
        <f>'statement of marks'!DW66</f>
        <v/>
      </c>
      <c r="O66" s="261" t="str">
        <f>'statement of marks'!H66</f>
        <v>v 060</v>
      </c>
      <c r="P66" s="224" t="str">
        <f t="shared" si="0"/>
        <v/>
      </c>
      <c r="Q66" s="224" t="str">
        <f t="shared" si="1"/>
        <v/>
      </c>
      <c r="R66" s="224" t="str">
        <f t="shared" si="2"/>
        <v/>
      </c>
      <c r="S66" s="224" t="str">
        <f t="shared" si="3"/>
        <v/>
      </c>
      <c r="T66" s="224" t="str">
        <f t="shared" si="4"/>
        <v/>
      </c>
      <c r="U66" s="224" t="str">
        <f t="shared" si="5"/>
        <v/>
      </c>
      <c r="V66" s="224" t="str">
        <f t="shared" si="6"/>
        <v/>
      </c>
      <c r="W66" s="224" t="str">
        <f t="shared" si="7"/>
        <v/>
      </c>
      <c r="X66" s="224" t="str">
        <f t="shared" si="8"/>
        <v/>
      </c>
      <c r="Y66" s="224" t="str">
        <f t="shared" si="9"/>
        <v/>
      </c>
      <c r="Z66" s="224" t="str">
        <f t="shared" si="10"/>
        <v/>
      </c>
      <c r="AA66" s="224" t="str">
        <f t="shared" si="11"/>
        <v/>
      </c>
      <c r="AB66" s="264"/>
    </row>
    <row r="67" spans="1:28" ht="18.5" customHeight="1">
      <c r="A67" s="369">
        <f>'statement of marks'!A67</f>
        <v>61</v>
      </c>
      <c r="B67" s="370" t="str">
        <f>'statement of marks'!D67</f>
        <v/>
      </c>
      <c r="C67" s="370" t="str">
        <f>'statement of marks'!E67</f>
        <v/>
      </c>
      <c r="D67" s="371" t="str">
        <f>'statement of marks'!F67</f>
        <v/>
      </c>
      <c r="E67" s="230" t="str">
        <f>'statement of marks'!H67</f>
        <v>v 061</v>
      </c>
      <c r="F67" s="230" t="str">
        <f>'statement of marks'!I67</f>
        <v>c 061</v>
      </c>
      <c r="G67" s="230" t="str">
        <f>'statement of marks'!J67</f>
        <v>l 061</v>
      </c>
      <c r="H67" s="231" t="str">
        <f>'statement of marks'!B67</f>
        <v/>
      </c>
      <c r="I67" s="231" t="str">
        <f>'statement of marks'!C67</f>
        <v/>
      </c>
      <c r="J67" s="221" t="str">
        <f>'statement of marks'!DY67</f>
        <v/>
      </c>
      <c r="K67" s="232" t="str">
        <f>'statement of marks'!DV67</f>
        <v/>
      </c>
      <c r="L67" s="260" t="str">
        <f>'statement of marks'!DW67</f>
        <v/>
      </c>
      <c r="O67" s="261" t="str">
        <f>'statement of marks'!H67</f>
        <v>v 061</v>
      </c>
      <c r="P67" s="224" t="str">
        <f t="shared" si="0"/>
        <v/>
      </c>
      <c r="Q67" s="224" t="str">
        <f t="shared" si="1"/>
        <v/>
      </c>
      <c r="R67" s="224" t="str">
        <f t="shared" si="2"/>
        <v/>
      </c>
      <c r="S67" s="224" t="str">
        <f t="shared" si="3"/>
        <v/>
      </c>
      <c r="T67" s="224" t="str">
        <f t="shared" si="4"/>
        <v/>
      </c>
      <c r="U67" s="224" t="str">
        <f t="shared" si="5"/>
        <v/>
      </c>
      <c r="V67" s="224" t="str">
        <f t="shared" si="6"/>
        <v/>
      </c>
      <c r="W67" s="224" t="str">
        <f t="shared" si="7"/>
        <v/>
      </c>
      <c r="X67" s="224" t="str">
        <f t="shared" si="8"/>
        <v/>
      </c>
      <c r="Y67" s="224" t="str">
        <f t="shared" si="9"/>
        <v/>
      </c>
      <c r="Z67" s="224" t="str">
        <f t="shared" si="10"/>
        <v/>
      </c>
      <c r="AA67" s="224" t="str">
        <f t="shared" si="11"/>
        <v/>
      </c>
      <c r="AB67" s="264"/>
    </row>
    <row r="68" spans="1:28" ht="18.5" customHeight="1">
      <c r="A68" s="369">
        <f>'statement of marks'!A68</f>
        <v>62</v>
      </c>
      <c r="B68" s="370" t="str">
        <f>'statement of marks'!D68</f>
        <v/>
      </c>
      <c r="C68" s="370" t="str">
        <f>'statement of marks'!E68</f>
        <v/>
      </c>
      <c r="D68" s="371" t="str">
        <f>'statement of marks'!F68</f>
        <v/>
      </c>
      <c r="E68" s="230" t="str">
        <f>'statement of marks'!H68</f>
        <v>v 062</v>
      </c>
      <c r="F68" s="230" t="str">
        <f>'statement of marks'!I68</f>
        <v>c 062</v>
      </c>
      <c r="G68" s="230" t="str">
        <f>'statement of marks'!J68</f>
        <v>l 062</v>
      </c>
      <c r="H68" s="231" t="str">
        <f>'statement of marks'!B68</f>
        <v/>
      </c>
      <c r="I68" s="231" t="str">
        <f>'statement of marks'!C68</f>
        <v/>
      </c>
      <c r="J68" s="221" t="str">
        <f>'statement of marks'!DY68</f>
        <v/>
      </c>
      <c r="K68" s="232" t="str">
        <f>'statement of marks'!DV68</f>
        <v/>
      </c>
      <c r="L68" s="260" t="str">
        <f>'statement of marks'!DW68</f>
        <v/>
      </c>
      <c r="O68" s="261" t="str">
        <f>'statement of marks'!H68</f>
        <v>v 062</v>
      </c>
      <c r="P68" s="224" t="str">
        <f t="shared" si="0"/>
        <v/>
      </c>
      <c r="Q68" s="224" t="str">
        <f t="shared" si="1"/>
        <v/>
      </c>
      <c r="R68" s="224" t="str">
        <f t="shared" si="2"/>
        <v/>
      </c>
      <c r="S68" s="224" t="str">
        <f t="shared" si="3"/>
        <v/>
      </c>
      <c r="T68" s="224" t="str">
        <f t="shared" si="4"/>
        <v/>
      </c>
      <c r="U68" s="224" t="str">
        <f t="shared" si="5"/>
        <v/>
      </c>
      <c r="V68" s="224" t="str">
        <f t="shared" si="6"/>
        <v/>
      </c>
      <c r="W68" s="224" t="str">
        <f t="shared" si="7"/>
        <v/>
      </c>
      <c r="X68" s="224" t="str">
        <f t="shared" si="8"/>
        <v/>
      </c>
      <c r="Y68" s="224" t="str">
        <f t="shared" si="9"/>
        <v/>
      </c>
      <c r="Z68" s="224" t="str">
        <f t="shared" si="10"/>
        <v/>
      </c>
      <c r="AA68" s="224" t="str">
        <f t="shared" si="11"/>
        <v/>
      </c>
      <c r="AB68" s="264"/>
    </row>
    <row r="69" spans="1:28" ht="18.5" customHeight="1">
      <c r="A69" s="369">
        <f>'statement of marks'!A69</f>
        <v>63</v>
      </c>
      <c r="B69" s="370" t="str">
        <f>'statement of marks'!D69</f>
        <v/>
      </c>
      <c r="C69" s="370" t="str">
        <f>'statement of marks'!E69</f>
        <v/>
      </c>
      <c r="D69" s="371" t="str">
        <f>'statement of marks'!F69</f>
        <v/>
      </c>
      <c r="E69" s="230" t="str">
        <f>'statement of marks'!H69</f>
        <v>v 063</v>
      </c>
      <c r="F69" s="230" t="str">
        <f>'statement of marks'!I69</f>
        <v>c 063</v>
      </c>
      <c r="G69" s="230" t="str">
        <f>'statement of marks'!J69</f>
        <v>l 063</v>
      </c>
      <c r="H69" s="231" t="str">
        <f>'statement of marks'!B69</f>
        <v/>
      </c>
      <c r="I69" s="231" t="str">
        <f>'statement of marks'!C69</f>
        <v/>
      </c>
      <c r="J69" s="221" t="str">
        <f>'statement of marks'!DY69</f>
        <v/>
      </c>
      <c r="K69" s="232" t="str">
        <f>'statement of marks'!DV69</f>
        <v/>
      </c>
      <c r="L69" s="260" t="str">
        <f>'statement of marks'!DW69</f>
        <v/>
      </c>
      <c r="O69" s="261" t="str">
        <f>'statement of marks'!H69</f>
        <v>v 063</v>
      </c>
      <c r="P69" s="224" t="str">
        <f t="shared" si="0"/>
        <v/>
      </c>
      <c r="Q69" s="224" t="str">
        <f t="shared" si="1"/>
        <v/>
      </c>
      <c r="R69" s="224" t="str">
        <f t="shared" si="2"/>
        <v/>
      </c>
      <c r="S69" s="224" t="str">
        <f t="shared" si="3"/>
        <v/>
      </c>
      <c r="T69" s="224" t="str">
        <f t="shared" si="4"/>
        <v/>
      </c>
      <c r="U69" s="224" t="str">
        <f t="shared" si="5"/>
        <v/>
      </c>
      <c r="V69" s="224" t="str">
        <f t="shared" si="6"/>
        <v/>
      </c>
      <c r="W69" s="224" t="str">
        <f t="shared" si="7"/>
        <v/>
      </c>
      <c r="X69" s="224" t="str">
        <f t="shared" si="8"/>
        <v/>
      </c>
      <c r="Y69" s="224" t="str">
        <f t="shared" si="9"/>
        <v/>
      </c>
      <c r="Z69" s="224" t="str">
        <f t="shared" si="10"/>
        <v/>
      </c>
      <c r="AA69" s="224" t="str">
        <f t="shared" si="11"/>
        <v/>
      </c>
      <c r="AB69" s="264"/>
    </row>
    <row r="70" spans="1:28" ht="18.5" customHeight="1">
      <c r="A70" s="369">
        <f>'statement of marks'!A70</f>
        <v>64</v>
      </c>
      <c r="B70" s="370" t="str">
        <f>'statement of marks'!D70</f>
        <v/>
      </c>
      <c r="C70" s="370" t="str">
        <f>'statement of marks'!E70</f>
        <v/>
      </c>
      <c r="D70" s="371" t="str">
        <f>'statement of marks'!F70</f>
        <v/>
      </c>
      <c r="E70" s="230" t="str">
        <f>'statement of marks'!H70</f>
        <v>v 064</v>
      </c>
      <c r="F70" s="230" t="str">
        <f>'statement of marks'!I70</f>
        <v>c 064</v>
      </c>
      <c r="G70" s="230" t="str">
        <f>'statement of marks'!J70</f>
        <v>l 064</v>
      </c>
      <c r="H70" s="231" t="str">
        <f>'statement of marks'!B70</f>
        <v/>
      </c>
      <c r="I70" s="231" t="str">
        <f>'statement of marks'!C70</f>
        <v/>
      </c>
      <c r="J70" s="221" t="str">
        <f>'statement of marks'!DY70</f>
        <v/>
      </c>
      <c r="K70" s="232" t="str">
        <f>'statement of marks'!DV70</f>
        <v/>
      </c>
      <c r="L70" s="260" t="str">
        <f>'statement of marks'!DW70</f>
        <v/>
      </c>
      <c r="O70" s="261" t="str">
        <f>'statement of marks'!H70</f>
        <v>v 064</v>
      </c>
      <c r="P70" s="224" t="str">
        <f t="shared" si="0"/>
        <v/>
      </c>
      <c r="Q70" s="224" t="str">
        <f t="shared" si="1"/>
        <v/>
      </c>
      <c r="R70" s="224" t="str">
        <f t="shared" si="2"/>
        <v/>
      </c>
      <c r="S70" s="224" t="str">
        <f t="shared" si="3"/>
        <v/>
      </c>
      <c r="T70" s="224" t="str">
        <f t="shared" si="4"/>
        <v/>
      </c>
      <c r="U70" s="224" t="str">
        <f t="shared" si="5"/>
        <v/>
      </c>
      <c r="V70" s="224" t="str">
        <f t="shared" si="6"/>
        <v/>
      </c>
      <c r="W70" s="224" t="str">
        <f t="shared" si="7"/>
        <v/>
      </c>
      <c r="X70" s="224" t="str">
        <f t="shared" si="8"/>
        <v/>
      </c>
      <c r="Y70" s="224" t="str">
        <f t="shared" si="9"/>
        <v/>
      </c>
      <c r="Z70" s="224" t="str">
        <f t="shared" si="10"/>
        <v/>
      </c>
      <c r="AA70" s="224" t="str">
        <f t="shared" si="11"/>
        <v/>
      </c>
      <c r="AB70" s="264"/>
    </row>
    <row r="71" spans="1:28" ht="18.5" customHeight="1">
      <c r="A71" s="369">
        <f>'statement of marks'!A71</f>
        <v>65</v>
      </c>
      <c r="B71" s="370" t="str">
        <f>'statement of marks'!D71</f>
        <v/>
      </c>
      <c r="C71" s="370" t="str">
        <f>'statement of marks'!E71</f>
        <v/>
      </c>
      <c r="D71" s="371" t="str">
        <f>'statement of marks'!F71</f>
        <v/>
      </c>
      <c r="E71" s="230" t="str">
        <f>'statement of marks'!H71</f>
        <v>v 065</v>
      </c>
      <c r="F71" s="230" t="str">
        <f>'statement of marks'!I71</f>
        <v>c 065</v>
      </c>
      <c r="G71" s="230" t="str">
        <f>'statement of marks'!J71</f>
        <v>l 065</v>
      </c>
      <c r="H71" s="231" t="str">
        <f>'statement of marks'!B71</f>
        <v/>
      </c>
      <c r="I71" s="231" t="str">
        <f>'statement of marks'!C71</f>
        <v/>
      </c>
      <c r="J71" s="221" t="str">
        <f>'statement of marks'!DY71</f>
        <v/>
      </c>
      <c r="K71" s="232" t="str">
        <f>'statement of marks'!DV71</f>
        <v/>
      </c>
      <c r="L71" s="260" t="str">
        <f>'statement of marks'!DW71</f>
        <v/>
      </c>
      <c r="O71" s="261" t="str">
        <f>'statement of marks'!H71</f>
        <v>v 065</v>
      </c>
      <c r="P71" s="224" t="str">
        <f t="shared" si="0"/>
        <v/>
      </c>
      <c r="Q71" s="224" t="str">
        <f t="shared" si="1"/>
        <v/>
      </c>
      <c r="R71" s="224" t="str">
        <f t="shared" si="2"/>
        <v/>
      </c>
      <c r="S71" s="224" t="str">
        <f t="shared" si="3"/>
        <v/>
      </c>
      <c r="T71" s="224" t="str">
        <f t="shared" si="4"/>
        <v/>
      </c>
      <c r="U71" s="224" t="str">
        <f t="shared" si="5"/>
        <v/>
      </c>
      <c r="V71" s="224" t="str">
        <f t="shared" si="6"/>
        <v/>
      </c>
      <c r="W71" s="224" t="str">
        <f t="shared" si="7"/>
        <v/>
      </c>
      <c r="X71" s="224" t="str">
        <f t="shared" si="8"/>
        <v/>
      </c>
      <c r="Y71" s="224" t="str">
        <f t="shared" si="9"/>
        <v/>
      </c>
      <c r="Z71" s="224" t="str">
        <f t="shared" si="10"/>
        <v/>
      </c>
      <c r="AA71" s="224" t="str">
        <f t="shared" si="11"/>
        <v/>
      </c>
      <c r="AB71" s="264"/>
    </row>
    <row r="72" spans="1:28" ht="18.5" customHeight="1">
      <c r="A72" s="369">
        <f>'statement of marks'!A72</f>
        <v>66</v>
      </c>
      <c r="B72" s="370" t="str">
        <f>'statement of marks'!D72</f>
        <v/>
      </c>
      <c r="C72" s="370" t="str">
        <f>'statement of marks'!E72</f>
        <v/>
      </c>
      <c r="D72" s="371" t="str">
        <f>'statement of marks'!F72</f>
        <v/>
      </c>
      <c r="E72" s="230" t="str">
        <f>'statement of marks'!H72</f>
        <v>v 066</v>
      </c>
      <c r="F72" s="230" t="str">
        <f>'statement of marks'!I72</f>
        <v>c 066</v>
      </c>
      <c r="G72" s="230" t="str">
        <f>'statement of marks'!J72</f>
        <v>l 066</v>
      </c>
      <c r="H72" s="231" t="str">
        <f>'statement of marks'!B72</f>
        <v/>
      </c>
      <c r="I72" s="231" t="str">
        <f>'statement of marks'!C72</f>
        <v/>
      </c>
      <c r="J72" s="221" t="str">
        <f>'statement of marks'!DY72</f>
        <v/>
      </c>
      <c r="K72" s="232" t="str">
        <f>'statement of marks'!DV72</f>
        <v/>
      </c>
      <c r="L72" s="260" t="str">
        <f>'statement of marks'!DW72</f>
        <v/>
      </c>
      <c r="O72" s="261" t="str">
        <f>'statement of marks'!H72</f>
        <v>v 066</v>
      </c>
      <c r="P72" s="224" t="str">
        <f t="shared" ref="P72:P106" si="12">IF(AND($H72="SC",$I72="B"),$J72,"")</f>
        <v/>
      </c>
      <c r="Q72" s="224" t="str">
        <f t="shared" ref="Q72:Q106" si="13">IF(AND($H72="SC",$I72="G"),$J72,"")</f>
        <v/>
      </c>
      <c r="R72" s="224" t="str">
        <f t="shared" ref="R72:R106" si="14">IF(AND($H72="ST",$I72="B"),$J72,"")</f>
        <v/>
      </c>
      <c r="S72" s="224" t="str">
        <f t="shared" ref="S72:S106" si="15">IF(AND($H72="ST",$I72="G"),$J72,"")</f>
        <v/>
      </c>
      <c r="T72" s="224" t="str">
        <f t="shared" ref="T72:T106" si="16">IF(AND($H72="OBC",$I72="B"),$J72,"")</f>
        <v/>
      </c>
      <c r="U72" s="224" t="str">
        <f t="shared" ref="U72:U106" si="17">IF(AND($H72="OBC",$I72="G"),$J72,"")</f>
        <v/>
      </c>
      <c r="V72" s="224" t="str">
        <f t="shared" ref="V72:V106" si="18">IF(AND($H72="GEN",$I72="B"),$J72,"")</f>
        <v/>
      </c>
      <c r="W72" s="224" t="str">
        <f t="shared" ref="W72:W106" si="19">IF(AND($H72="GEN",$I72="G"),$J72,"")</f>
        <v/>
      </c>
      <c r="X72" s="224" t="str">
        <f t="shared" ref="X72:X106" si="20">IF(AND($H72="MIN",$I72="B"),$J72,"")</f>
        <v/>
      </c>
      <c r="Y72" s="224" t="str">
        <f t="shared" ref="Y72:Y106" si="21">IF(AND($H72="MIN",$I72="G"),$J72,"")</f>
        <v/>
      </c>
      <c r="Z72" s="224" t="str">
        <f t="shared" ref="Z72:Z106" si="22">IF(AND($H72="SBC",$I72="B"),$J72,"")</f>
        <v/>
      </c>
      <c r="AA72" s="224" t="str">
        <f t="shared" ref="AA72:AA106" si="23">IF(AND($H72="SBC",$I72="G"),$J72,"")</f>
        <v/>
      </c>
      <c r="AB72" s="264"/>
    </row>
    <row r="73" spans="1:28" ht="18.5" customHeight="1">
      <c r="A73" s="369">
        <f>'statement of marks'!A73</f>
        <v>67</v>
      </c>
      <c r="B73" s="370" t="str">
        <f>'statement of marks'!D73</f>
        <v/>
      </c>
      <c r="C73" s="370" t="str">
        <f>'statement of marks'!E73</f>
        <v/>
      </c>
      <c r="D73" s="371" t="str">
        <f>'statement of marks'!F73</f>
        <v/>
      </c>
      <c r="E73" s="230" t="str">
        <f>'statement of marks'!H73</f>
        <v>v 067</v>
      </c>
      <c r="F73" s="230" t="str">
        <f>'statement of marks'!I73</f>
        <v>c 067</v>
      </c>
      <c r="G73" s="230" t="str">
        <f>'statement of marks'!J73</f>
        <v>l 067</v>
      </c>
      <c r="H73" s="231" t="str">
        <f>'statement of marks'!B73</f>
        <v/>
      </c>
      <c r="I73" s="231" t="str">
        <f>'statement of marks'!C73</f>
        <v/>
      </c>
      <c r="J73" s="221" t="str">
        <f>'statement of marks'!DY73</f>
        <v/>
      </c>
      <c r="K73" s="232" t="str">
        <f>'statement of marks'!DV73</f>
        <v/>
      </c>
      <c r="L73" s="260" t="str">
        <f>'statement of marks'!DW73</f>
        <v/>
      </c>
      <c r="O73" s="261" t="str">
        <f>'statement of marks'!H73</f>
        <v>v 067</v>
      </c>
      <c r="P73" s="224" t="str">
        <f t="shared" si="12"/>
        <v/>
      </c>
      <c r="Q73" s="224" t="str">
        <f t="shared" si="13"/>
        <v/>
      </c>
      <c r="R73" s="224" t="str">
        <f t="shared" si="14"/>
        <v/>
      </c>
      <c r="S73" s="224" t="str">
        <f t="shared" si="15"/>
        <v/>
      </c>
      <c r="T73" s="224" t="str">
        <f t="shared" si="16"/>
        <v/>
      </c>
      <c r="U73" s="224" t="str">
        <f t="shared" si="17"/>
        <v/>
      </c>
      <c r="V73" s="224" t="str">
        <f t="shared" si="18"/>
        <v/>
      </c>
      <c r="W73" s="224" t="str">
        <f t="shared" si="19"/>
        <v/>
      </c>
      <c r="X73" s="224" t="str">
        <f t="shared" si="20"/>
        <v/>
      </c>
      <c r="Y73" s="224" t="str">
        <f t="shared" si="21"/>
        <v/>
      </c>
      <c r="Z73" s="224" t="str">
        <f t="shared" si="22"/>
        <v/>
      </c>
      <c r="AA73" s="224" t="str">
        <f t="shared" si="23"/>
        <v/>
      </c>
      <c r="AB73" s="264"/>
    </row>
    <row r="74" spans="1:28" ht="18.5" customHeight="1">
      <c r="A74" s="369">
        <f>'statement of marks'!A74</f>
        <v>68</v>
      </c>
      <c r="B74" s="370" t="str">
        <f>'statement of marks'!D74</f>
        <v/>
      </c>
      <c r="C74" s="370" t="str">
        <f>'statement of marks'!E74</f>
        <v/>
      </c>
      <c r="D74" s="371" t="str">
        <f>'statement of marks'!F74</f>
        <v/>
      </c>
      <c r="E74" s="230" t="str">
        <f>'statement of marks'!H74</f>
        <v>v 068</v>
      </c>
      <c r="F74" s="230" t="str">
        <f>'statement of marks'!I74</f>
        <v>c 068</v>
      </c>
      <c r="G74" s="230" t="str">
        <f>'statement of marks'!J74</f>
        <v>l 068</v>
      </c>
      <c r="H74" s="231" t="str">
        <f>'statement of marks'!B74</f>
        <v/>
      </c>
      <c r="I74" s="231" t="str">
        <f>'statement of marks'!C74</f>
        <v/>
      </c>
      <c r="J74" s="221" t="str">
        <f>'statement of marks'!DY74</f>
        <v/>
      </c>
      <c r="K74" s="232" t="str">
        <f>'statement of marks'!DV74</f>
        <v/>
      </c>
      <c r="L74" s="260" t="str">
        <f>'statement of marks'!DW74</f>
        <v/>
      </c>
      <c r="O74" s="261" t="str">
        <f>'statement of marks'!H74</f>
        <v>v 068</v>
      </c>
      <c r="P74" s="224" t="str">
        <f t="shared" si="12"/>
        <v/>
      </c>
      <c r="Q74" s="224" t="str">
        <f t="shared" si="13"/>
        <v/>
      </c>
      <c r="R74" s="224" t="str">
        <f t="shared" si="14"/>
        <v/>
      </c>
      <c r="S74" s="224" t="str">
        <f t="shared" si="15"/>
        <v/>
      </c>
      <c r="T74" s="224" t="str">
        <f t="shared" si="16"/>
        <v/>
      </c>
      <c r="U74" s="224" t="str">
        <f t="shared" si="17"/>
        <v/>
      </c>
      <c r="V74" s="224" t="str">
        <f t="shared" si="18"/>
        <v/>
      </c>
      <c r="W74" s="224" t="str">
        <f t="shared" si="19"/>
        <v/>
      </c>
      <c r="X74" s="224" t="str">
        <f t="shared" si="20"/>
        <v/>
      </c>
      <c r="Y74" s="224" t="str">
        <f t="shared" si="21"/>
        <v/>
      </c>
      <c r="Z74" s="224" t="str">
        <f t="shared" si="22"/>
        <v/>
      </c>
      <c r="AA74" s="224" t="str">
        <f t="shared" si="23"/>
        <v/>
      </c>
      <c r="AB74" s="264"/>
    </row>
    <row r="75" spans="1:28" ht="18.5" customHeight="1">
      <c r="A75" s="369">
        <f>'statement of marks'!A75</f>
        <v>69</v>
      </c>
      <c r="B75" s="370" t="str">
        <f>'statement of marks'!D75</f>
        <v/>
      </c>
      <c r="C75" s="370" t="str">
        <f>'statement of marks'!E75</f>
        <v/>
      </c>
      <c r="D75" s="371" t="str">
        <f>'statement of marks'!F75</f>
        <v/>
      </c>
      <c r="E75" s="230" t="str">
        <f>'statement of marks'!H75</f>
        <v>v 069</v>
      </c>
      <c r="F75" s="230" t="str">
        <f>'statement of marks'!I75</f>
        <v>c 069</v>
      </c>
      <c r="G75" s="230" t="str">
        <f>'statement of marks'!J75</f>
        <v>l 069</v>
      </c>
      <c r="H75" s="231" t="str">
        <f>'statement of marks'!B75</f>
        <v/>
      </c>
      <c r="I75" s="231" t="str">
        <f>'statement of marks'!C75</f>
        <v/>
      </c>
      <c r="J75" s="221" t="str">
        <f>'statement of marks'!DY75</f>
        <v/>
      </c>
      <c r="K75" s="232" t="str">
        <f>'statement of marks'!DV75</f>
        <v/>
      </c>
      <c r="L75" s="260" t="str">
        <f>'statement of marks'!DW75</f>
        <v/>
      </c>
      <c r="O75" s="261" t="str">
        <f>'statement of marks'!H75</f>
        <v>v 069</v>
      </c>
      <c r="P75" s="224" t="str">
        <f t="shared" si="12"/>
        <v/>
      </c>
      <c r="Q75" s="224" t="str">
        <f t="shared" si="13"/>
        <v/>
      </c>
      <c r="R75" s="224" t="str">
        <f t="shared" si="14"/>
        <v/>
      </c>
      <c r="S75" s="224" t="str">
        <f t="shared" si="15"/>
        <v/>
      </c>
      <c r="T75" s="224" t="str">
        <f t="shared" si="16"/>
        <v/>
      </c>
      <c r="U75" s="224" t="str">
        <f t="shared" si="17"/>
        <v/>
      </c>
      <c r="V75" s="224" t="str">
        <f t="shared" si="18"/>
        <v/>
      </c>
      <c r="W75" s="224" t="str">
        <f t="shared" si="19"/>
        <v/>
      </c>
      <c r="X75" s="224" t="str">
        <f t="shared" si="20"/>
        <v/>
      </c>
      <c r="Y75" s="224" t="str">
        <f t="shared" si="21"/>
        <v/>
      </c>
      <c r="Z75" s="224" t="str">
        <f t="shared" si="22"/>
        <v/>
      </c>
      <c r="AA75" s="224" t="str">
        <f t="shared" si="23"/>
        <v/>
      </c>
      <c r="AB75" s="264"/>
    </row>
    <row r="76" spans="1:28" ht="18.5" customHeight="1">
      <c r="A76" s="369">
        <f>'statement of marks'!A76</f>
        <v>70</v>
      </c>
      <c r="B76" s="370" t="str">
        <f>'statement of marks'!D76</f>
        <v/>
      </c>
      <c r="C76" s="370" t="str">
        <f>'statement of marks'!E76</f>
        <v/>
      </c>
      <c r="D76" s="371" t="str">
        <f>'statement of marks'!F76</f>
        <v/>
      </c>
      <c r="E76" s="230" t="str">
        <f>'statement of marks'!H76</f>
        <v>v 070</v>
      </c>
      <c r="F76" s="230" t="str">
        <f>'statement of marks'!I76</f>
        <v>c 070</v>
      </c>
      <c r="G76" s="230" t="str">
        <f>'statement of marks'!J76</f>
        <v>l 070</v>
      </c>
      <c r="H76" s="231" t="str">
        <f>'statement of marks'!B76</f>
        <v/>
      </c>
      <c r="I76" s="231" t="str">
        <f>'statement of marks'!C76</f>
        <v/>
      </c>
      <c r="J76" s="221" t="str">
        <f>'statement of marks'!DY76</f>
        <v/>
      </c>
      <c r="K76" s="232" t="str">
        <f>'statement of marks'!DV76</f>
        <v/>
      </c>
      <c r="L76" s="260" t="str">
        <f>'statement of marks'!DW76</f>
        <v/>
      </c>
      <c r="O76" s="261" t="str">
        <f>'statement of marks'!H76</f>
        <v>v 070</v>
      </c>
      <c r="P76" s="224" t="str">
        <f t="shared" si="12"/>
        <v/>
      </c>
      <c r="Q76" s="224" t="str">
        <f t="shared" si="13"/>
        <v/>
      </c>
      <c r="R76" s="224" t="str">
        <f t="shared" si="14"/>
        <v/>
      </c>
      <c r="S76" s="224" t="str">
        <f t="shared" si="15"/>
        <v/>
      </c>
      <c r="T76" s="224" t="str">
        <f t="shared" si="16"/>
        <v/>
      </c>
      <c r="U76" s="224" t="str">
        <f t="shared" si="17"/>
        <v/>
      </c>
      <c r="V76" s="224" t="str">
        <f t="shared" si="18"/>
        <v/>
      </c>
      <c r="W76" s="224" t="str">
        <f t="shared" si="19"/>
        <v/>
      </c>
      <c r="X76" s="224" t="str">
        <f t="shared" si="20"/>
        <v/>
      </c>
      <c r="Y76" s="224" t="str">
        <f t="shared" si="21"/>
        <v/>
      </c>
      <c r="Z76" s="224" t="str">
        <f t="shared" si="22"/>
        <v/>
      </c>
      <c r="AA76" s="224" t="str">
        <f t="shared" si="23"/>
        <v/>
      </c>
      <c r="AB76" s="264"/>
    </row>
    <row r="77" spans="1:28" ht="18.5" customHeight="1">
      <c r="A77" s="369">
        <f>'statement of marks'!A77</f>
        <v>71</v>
      </c>
      <c r="B77" s="370" t="str">
        <f>'statement of marks'!D77</f>
        <v/>
      </c>
      <c r="C77" s="370" t="str">
        <f>'statement of marks'!E77</f>
        <v/>
      </c>
      <c r="D77" s="371" t="str">
        <f>'statement of marks'!F77</f>
        <v/>
      </c>
      <c r="E77" s="230" t="str">
        <f>'statement of marks'!H77</f>
        <v>v 071</v>
      </c>
      <c r="F77" s="230" t="str">
        <f>'statement of marks'!I77</f>
        <v>c 071</v>
      </c>
      <c r="G77" s="230" t="str">
        <f>'statement of marks'!J77</f>
        <v>l 071</v>
      </c>
      <c r="H77" s="231" t="str">
        <f>'statement of marks'!B77</f>
        <v/>
      </c>
      <c r="I77" s="231" t="str">
        <f>'statement of marks'!C77</f>
        <v/>
      </c>
      <c r="J77" s="221" t="str">
        <f>'statement of marks'!DY77</f>
        <v/>
      </c>
      <c r="K77" s="232" t="str">
        <f>'statement of marks'!DV77</f>
        <v/>
      </c>
      <c r="L77" s="260" t="str">
        <f>'statement of marks'!DW77</f>
        <v/>
      </c>
      <c r="O77" s="261" t="str">
        <f>'statement of marks'!H77</f>
        <v>v 071</v>
      </c>
      <c r="P77" s="224" t="str">
        <f t="shared" si="12"/>
        <v/>
      </c>
      <c r="Q77" s="224" t="str">
        <f t="shared" si="13"/>
        <v/>
      </c>
      <c r="R77" s="224" t="str">
        <f t="shared" si="14"/>
        <v/>
      </c>
      <c r="S77" s="224" t="str">
        <f t="shared" si="15"/>
        <v/>
      </c>
      <c r="T77" s="224" t="str">
        <f t="shared" si="16"/>
        <v/>
      </c>
      <c r="U77" s="224" t="str">
        <f t="shared" si="17"/>
        <v/>
      </c>
      <c r="V77" s="224" t="str">
        <f t="shared" si="18"/>
        <v/>
      </c>
      <c r="W77" s="224" t="str">
        <f t="shared" si="19"/>
        <v/>
      </c>
      <c r="X77" s="224" t="str">
        <f t="shared" si="20"/>
        <v/>
      </c>
      <c r="Y77" s="224" t="str">
        <f t="shared" si="21"/>
        <v/>
      </c>
      <c r="Z77" s="224" t="str">
        <f t="shared" si="22"/>
        <v/>
      </c>
      <c r="AA77" s="224" t="str">
        <f t="shared" si="23"/>
        <v/>
      </c>
      <c r="AB77" s="264"/>
    </row>
    <row r="78" spans="1:28" ht="18.5" customHeight="1">
      <c r="A78" s="369">
        <f>'statement of marks'!A78</f>
        <v>72</v>
      </c>
      <c r="B78" s="370" t="str">
        <f>'statement of marks'!D78</f>
        <v/>
      </c>
      <c r="C78" s="370" t="str">
        <f>'statement of marks'!E78</f>
        <v/>
      </c>
      <c r="D78" s="371" t="str">
        <f>'statement of marks'!F78</f>
        <v/>
      </c>
      <c r="E78" s="230" t="str">
        <f>'statement of marks'!H78</f>
        <v>v 072</v>
      </c>
      <c r="F78" s="230" t="str">
        <f>'statement of marks'!I78</f>
        <v>c 072</v>
      </c>
      <c r="G78" s="230" t="str">
        <f>'statement of marks'!J78</f>
        <v>l 072</v>
      </c>
      <c r="H78" s="231" t="str">
        <f>'statement of marks'!B78</f>
        <v/>
      </c>
      <c r="I78" s="231" t="str">
        <f>'statement of marks'!C78</f>
        <v/>
      </c>
      <c r="J78" s="221" t="str">
        <f>'statement of marks'!DY78</f>
        <v/>
      </c>
      <c r="K78" s="232" t="str">
        <f>'statement of marks'!DV78</f>
        <v/>
      </c>
      <c r="L78" s="260" t="str">
        <f>'statement of marks'!DW78</f>
        <v/>
      </c>
      <c r="O78" s="261" t="str">
        <f>'statement of marks'!H78</f>
        <v>v 072</v>
      </c>
      <c r="P78" s="224" t="str">
        <f t="shared" si="12"/>
        <v/>
      </c>
      <c r="Q78" s="224" t="str">
        <f t="shared" si="13"/>
        <v/>
      </c>
      <c r="R78" s="224" t="str">
        <f t="shared" si="14"/>
        <v/>
      </c>
      <c r="S78" s="224" t="str">
        <f t="shared" si="15"/>
        <v/>
      </c>
      <c r="T78" s="224" t="str">
        <f t="shared" si="16"/>
        <v/>
      </c>
      <c r="U78" s="224" t="str">
        <f t="shared" si="17"/>
        <v/>
      </c>
      <c r="V78" s="224" t="str">
        <f t="shared" si="18"/>
        <v/>
      </c>
      <c r="W78" s="224" t="str">
        <f t="shared" si="19"/>
        <v/>
      </c>
      <c r="X78" s="224" t="str">
        <f t="shared" si="20"/>
        <v/>
      </c>
      <c r="Y78" s="224" t="str">
        <f t="shared" si="21"/>
        <v/>
      </c>
      <c r="Z78" s="224" t="str">
        <f t="shared" si="22"/>
        <v/>
      </c>
      <c r="AA78" s="224" t="str">
        <f t="shared" si="23"/>
        <v/>
      </c>
      <c r="AB78" s="264"/>
    </row>
    <row r="79" spans="1:28" ht="18.5" customHeight="1">
      <c r="A79" s="369">
        <f>'statement of marks'!A79</f>
        <v>73</v>
      </c>
      <c r="B79" s="370" t="str">
        <f>'statement of marks'!D79</f>
        <v/>
      </c>
      <c r="C79" s="370" t="str">
        <f>'statement of marks'!E79</f>
        <v/>
      </c>
      <c r="D79" s="371" t="str">
        <f>'statement of marks'!F79</f>
        <v/>
      </c>
      <c r="E79" s="230" t="str">
        <f>'statement of marks'!H79</f>
        <v>v 073</v>
      </c>
      <c r="F79" s="230" t="str">
        <f>'statement of marks'!I79</f>
        <v>c 073</v>
      </c>
      <c r="G79" s="230" t="str">
        <f>'statement of marks'!J79</f>
        <v>l 073</v>
      </c>
      <c r="H79" s="231" t="str">
        <f>'statement of marks'!B79</f>
        <v/>
      </c>
      <c r="I79" s="231" t="str">
        <f>'statement of marks'!C79</f>
        <v/>
      </c>
      <c r="J79" s="221" t="str">
        <f>'statement of marks'!DY79</f>
        <v/>
      </c>
      <c r="K79" s="232" t="str">
        <f>'statement of marks'!DV79</f>
        <v/>
      </c>
      <c r="L79" s="260" t="str">
        <f>'statement of marks'!DW79</f>
        <v/>
      </c>
      <c r="O79" s="261" t="str">
        <f>'statement of marks'!H79</f>
        <v>v 073</v>
      </c>
      <c r="P79" s="224" t="str">
        <f t="shared" si="12"/>
        <v/>
      </c>
      <c r="Q79" s="224" t="str">
        <f t="shared" si="13"/>
        <v/>
      </c>
      <c r="R79" s="224" t="str">
        <f t="shared" si="14"/>
        <v/>
      </c>
      <c r="S79" s="224" t="str">
        <f t="shared" si="15"/>
        <v/>
      </c>
      <c r="T79" s="224" t="str">
        <f t="shared" si="16"/>
        <v/>
      </c>
      <c r="U79" s="224" t="str">
        <f t="shared" si="17"/>
        <v/>
      </c>
      <c r="V79" s="224" t="str">
        <f t="shared" si="18"/>
        <v/>
      </c>
      <c r="W79" s="224" t="str">
        <f t="shared" si="19"/>
        <v/>
      </c>
      <c r="X79" s="224" t="str">
        <f t="shared" si="20"/>
        <v/>
      </c>
      <c r="Y79" s="224" t="str">
        <f t="shared" si="21"/>
        <v/>
      </c>
      <c r="Z79" s="224" t="str">
        <f t="shared" si="22"/>
        <v/>
      </c>
      <c r="AA79" s="224" t="str">
        <f t="shared" si="23"/>
        <v/>
      </c>
      <c r="AB79" s="264"/>
    </row>
    <row r="80" spans="1:28" ht="18.5" customHeight="1">
      <c r="A80" s="369">
        <f>'statement of marks'!A80</f>
        <v>74</v>
      </c>
      <c r="B80" s="370" t="str">
        <f>'statement of marks'!D80</f>
        <v/>
      </c>
      <c r="C80" s="370" t="str">
        <f>'statement of marks'!E80</f>
        <v/>
      </c>
      <c r="D80" s="371" t="str">
        <f>'statement of marks'!F80</f>
        <v/>
      </c>
      <c r="E80" s="230" t="str">
        <f>'statement of marks'!H80</f>
        <v>v 074</v>
      </c>
      <c r="F80" s="230" t="str">
        <f>'statement of marks'!I80</f>
        <v>c 074</v>
      </c>
      <c r="G80" s="230" t="str">
        <f>'statement of marks'!J80</f>
        <v>l 074</v>
      </c>
      <c r="H80" s="231" t="str">
        <f>'statement of marks'!B80</f>
        <v/>
      </c>
      <c r="I80" s="231" t="str">
        <f>'statement of marks'!C80</f>
        <v/>
      </c>
      <c r="J80" s="221" t="str">
        <f>'statement of marks'!DY80</f>
        <v/>
      </c>
      <c r="K80" s="232" t="str">
        <f>'statement of marks'!DV80</f>
        <v/>
      </c>
      <c r="L80" s="260" t="str">
        <f>'statement of marks'!DW80</f>
        <v/>
      </c>
      <c r="O80" s="261" t="str">
        <f>'statement of marks'!H80</f>
        <v>v 074</v>
      </c>
      <c r="P80" s="224" t="str">
        <f t="shared" si="12"/>
        <v/>
      </c>
      <c r="Q80" s="224" t="str">
        <f t="shared" si="13"/>
        <v/>
      </c>
      <c r="R80" s="224" t="str">
        <f t="shared" si="14"/>
        <v/>
      </c>
      <c r="S80" s="224" t="str">
        <f t="shared" si="15"/>
        <v/>
      </c>
      <c r="T80" s="224" t="str">
        <f t="shared" si="16"/>
        <v/>
      </c>
      <c r="U80" s="224" t="str">
        <f t="shared" si="17"/>
        <v/>
      </c>
      <c r="V80" s="224" t="str">
        <f t="shared" si="18"/>
        <v/>
      </c>
      <c r="W80" s="224" t="str">
        <f t="shared" si="19"/>
        <v/>
      </c>
      <c r="X80" s="224" t="str">
        <f t="shared" si="20"/>
        <v/>
      </c>
      <c r="Y80" s="224" t="str">
        <f t="shared" si="21"/>
        <v/>
      </c>
      <c r="Z80" s="224" t="str">
        <f t="shared" si="22"/>
        <v/>
      </c>
      <c r="AA80" s="224" t="str">
        <f t="shared" si="23"/>
        <v/>
      </c>
      <c r="AB80" s="264"/>
    </row>
    <row r="81" spans="1:28" ht="18.5" customHeight="1">
      <c r="A81" s="369">
        <f>'statement of marks'!A81</f>
        <v>75</v>
      </c>
      <c r="B81" s="370" t="str">
        <f>'statement of marks'!D81</f>
        <v/>
      </c>
      <c r="C81" s="370" t="str">
        <f>'statement of marks'!E81</f>
        <v/>
      </c>
      <c r="D81" s="371" t="str">
        <f>'statement of marks'!F81</f>
        <v/>
      </c>
      <c r="E81" s="230" t="str">
        <f>'statement of marks'!H81</f>
        <v>v 075</v>
      </c>
      <c r="F81" s="230" t="str">
        <f>'statement of marks'!I81</f>
        <v>c 075</v>
      </c>
      <c r="G81" s="230" t="str">
        <f>'statement of marks'!J81</f>
        <v>l 075</v>
      </c>
      <c r="H81" s="231" t="str">
        <f>'statement of marks'!B81</f>
        <v/>
      </c>
      <c r="I81" s="231" t="str">
        <f>'statement of marks'!C81</f>
        <v/>
      </c>
      <c r="J81" s="221" t="str">
        <f>'statement of marks'!DY81</f>
        <v/>
      </c>
      <c r="K81" s="232" t="str">
        <f>'statement of marks'!DV81</f>
        <v/>
      </c>
      <c r="L81" s="260" t="str">
        <f>'statement of marks'!DW81</f>
        <v/>
      </c>
      <c r="O81" s="261" t="str">
        <f>'statement of marks'!H81</f>
        <v>v 075</v>
      </c>
      <c r="P81" s="224" t="str">
        <f t="shared" si="12"/>
        <v/>
      </c>
      <c r="Q81" s="224" t="str">
        <f t="shared" si="13"/>
        <v/>
      </c>
      <c r="R81" s="224" t="str">
        <f t="shared" si="14"/>
        <v/>
      </c>
      <c r="S81" s="224" t="str">
        <f t="shared" si="15"/>
        <v/>
      </c>
      <c r="T81" s="224" t="str">
        <f t="shared" si="16"/>
        <v/>
      </c>
      <c r="U81" s="224" t="str">
        <f t="shared" si="17"/>
        <v/>
      </c>
      <c r="V81" s="224" t="str">
        <f t="shared" si="18"/>
        <v/>
      </c>
      <c r="W81" s="224" t="str">
        <f t="shared" si="19"/>
        <v/>
      </c>
      <c r="X81" s="224" t="str">
        <f t="shared" si="20"/>
        <v/>
      </c>
      <c r="Y81" s="224" t="str">
        <f t="shared" si="21"/>
        <v/>
      </c>
      <c r="Z81" s="224" t="str">
        <f t="shared" si="22"/>
        <v/>
      </c>
      <c r="AA81" s="224" t="str">
        <f t="shared" si="23"/>
        <v/>
      </c>
      <c r="AB81" s="264"/>
    </row>
    <row r="82" spans="1:28" ht="18.5" customHeight="1">
      <c r="A82" s="369">
        <f>'statement of marks'!A82</f>
        <v>76</v>
      </c>
      <c r="B82" s="370" t="str">
        <f>'statement of marks'!D82</f>
        <v/>
      </c>
      <c r="C82" s="370" t="str">
        <f>'statement of marks'!E82</f>
        <v/>
      </c>
      <c r="D82" s="371" t="str">
        <f>'statement of marks'!F82</f>
        <v/>
      </c>
      <c r="E82" s="230" t="str">
        <f>'statement of marks'!H82</f>
        <v>v 076</v>
      </c>
      <c r="F82" s="230" t="str">
        <f>'statement of marks'!I82</f>
        <v>c 076</v>
      </c>
      <c r="G82" s="230" t="str">
        <f>'statement of marks'!J82</f>
        <v>l 076</v>
      </c>
      <c r="H82" s="231" t="str">
        <f>'statement of marks'!B82</f>
        <v/>
      </c>
      <c r="I82" s="231" t="str">
        <f>'statement of marks'!C82</f>
        <v/>
      </c>
      <c r="J82" s="221" t="str">
        <f>'statement of marks'!DY82</f>
        <v/>
      </c>
      <c r="K82" s="232" t="str">
        <f>'statement of marks'!DV82</f>
        <v/>
      </c>
      <c r="L82" s="260" t="str">
        <f>'statement of marks'!DW82</f>
        <v/>
      </c>
      <c r="O82" s="261" t="str">
        <f>'statement of marks'!H82</f>
        <v>v 076</v>
      </c>
      <c r="P82" s="224" t="str">
        <f t="shared" si="12"/>
        <v/>
      </c>
      <c r="Q82" s="224" t="str">
        <f t="shared" si="13"/>
        <v/>
      </c>
      <c r="R82" s="224" t="str">
        <f t="shared" si="14"/>
        <v/>
      </c>
      <c r="S82" s="224" t="str">
        <f t="shared" si="15"/>
        <v/>
      </c>
      <c r="T82" s="224" t="str">
        <f t="shared" si="16"/>
        <v/>
      </c>
      <c r="U82" s="224" t="str">
        <f t="shared" si="17"/>
        <v/>
      </c>
      <c r="V82" s="224" t="str">
        <f t="shared" si="18"/>
        <v/>
      </c>
      <c r="W82" s="224" t="str">
        <f t="shared" si="19"/>
        <v/>
      </c>
      <c r="X82" s="224" t="str">
        <f t="shared" si="20"/>
        <v/>
      </c>
      <c r="Y82" s="224" t="str">
        <f t="shared" si="21"/>
        <v/>
      </c>
      <c r="Z82" s="224" t="str">
        <f t="shared" si="22"/>
        <v/>
      </c>
      <c r="AA82" s="224" t="str">
        <f t="shared" si="23"/>
        <v/>
      </c>
      <c r="AB82" s="264"/>
    </row>
    <row r="83" spans="1:28" ht="18.5" customHeight="1">
      <c r="A83" s="369">
        <f>'statement of marks'!A83</f>
        <v>77</v>
      </c>
      <c r="B83" s="370" t="str">
        <f>'statement of marks'!D83</f>
        <v/>
      </c>
      <c r="C83" s="370" t="str">
        <f>'statement of marks'!E83</f>
        <v/>
      </c>
      <c r="D83" s="371" t="str">
        <f>'statement of marks'!F83</f>
        <v/>
      </c>
      <c r="E83" s="230" t="str">
        <f>'statement of marks'!H83</f>
        <v>v 077</v>
      </c>
      <c r="F83" s="230" t="str">
        <f>'statement of marks'!I83</f>
        <v>c 077</v>
      </c>
      <c r="G83" s="230" t="str">
        <f>'statement of marks'!J83</f>
        <v>l 077</v>
      </c>
      <c r="H83" s="231" t="str">
        <f>'statement of marks'!B83</f>
        <v/>
      </c>
      <c r="I83" s="231" t="str">
        <f>'statement of marks'!C83</f>
        <v/>
      </c>
      <c r="J83" s="221" t="str">
        <f>'statement of marks'!DY83</f>
        <v/>
      </c>
      <c r="K83" s="232" t="str">
        <f>'statement of marks'!DV83</f>
        <v/>
      </c>
      <c r="L83" s="260" t="str">
        <f>'statement of marks'!DW83</f>
        <v/>
      </c>
      <c r="O83" s="261" t="str">
        <f>'statement of marks'!H83</f>
        <v>v 077</v>
      </c>
      <c r="P83" s="224" t="str">
        <f t="shared" si="12"/>
        <v/>
      </c>
      <c r="Q83" s="224" t="str">
        <f t="shared" si="13"/>
        <v/>
      </c>
      <c r="R83" s="224" t="str">
        <f t="shared" si="14"/>
        <v/>
      </c>
      <c r="S83" s="224" t="str">
        <f t="shared" si="15"/>
        <v/>
      </c>
      <c r="T83" s="224" t="str">
        <f t="shared" si="16"/>
        <v/>
      </c>
      <c r="U83" s="224" t="str">
        <f t="shared" si="17"/>
        <v/>
      </c>
      <c r="V83" s="224" t="str">
        <f t="shared" si="18"/>
        <v/>
      </c>
      <c r="W83" s="224" t="str">
        <f t="shared" si="19"/>
        <v/>
      </c>
      <c r="X83" s="224" t="str">
        <f t="shared" si="20"/>
        <v/>
      </c>
      <c r="Y83" s="224" t="str">
        <f t="shared" si="21"/>
        <v/>
      </c>
      <c r="Z83" s="224" t="str">
        <f t="shared" si="22"/>
        <v/>
      </c>
      <c r="AA83" s="224" t="str">
        <f t="shared" si="23"/>
        <v/>
      </c>
      <c r="AB83" s="264"/>
    </row>
    <row r="84" spans="1:28" ht="18.5" customHeight="1">
      <c r="A84" s="369">
        <f>'statement of marks'!A84</f>
        <v>78</v>
      </c>
      <c r="B84" s="370" t="str">
        <f>'statement of marks'!D84</f>
        <v/>
      </c>
      <c r="C84" s="370" t="str">
        <f>'statement of marks'!E84</f>
        <v/>
      </c>
      <c r="D84" s="371" t="str">
        <f>'statement of marks'!F84</f>
        <v/>
      </c>
      <c r="E84" s="230" t="str">
        <f>'statement of marks'!H84</f>
        <v>v 078</v>
      </c>
      <c r="F84" s="230" t="str">
        <f>'statement of marks'!I84</f>
        <v>c 078</v>
      </c>
      <c r="G84" s="230" t="str">
        <f>'statement of marks'!J84</f>
        <v>l 078</v>
      </c>
      <c r="H84" s="231" t="str">
        <f>'statement of marks'!B84</f>
        <v/>
      </c>
      <c r="I84" s="231" t="str">
        <f>'statement of marks'!C84</f>
        <v/>
      </c>
      <c r="J84" s="221" t="str">
        <f>'statement of marks'!DY84</f>
        <v/>
      </c>
      <c r="K84" s="232" t="str">
        <f>'statement of marks'!DV84</f>
        <v/>
      </c>
      <c r="L84" s="260" t="str">
        <f>'statement of marks'!DW84</f>
        <v/>
      </c>
      <c r="O84" s="261" t="str">
        <f>'statement of marks'!H84</f>
        <v>v 078</v>
      </c>
      <c r="P84" s="224" t="str">
        <f t="shared" si="12"/>
        <v/>
      </c>
      <c r="Q84" s="224" t="str">
        <f t="shared" si="13"/>
        <v/>
      </c>
      <c r="R84" s="224" t="str">
        <f t="shared" si="14"/>
        <v/>
      </c>
      <c r="S84" s="224" t="str">
        <f t="shared" si="15"/>
        <v/>
      </c>
      <c r="T84" s="224" t="str">
        <f t="shared" si="16"/>
        <v/>
      </c>
      <c r="U84" s="224" t="str">
        <f t="shared" si="17"/>
        <v/>
      </c>
      <c r="V84" s="224" t="str">
        <f t="shared" si="18"/>
        <v/>
      </c>
      <c r="W84" s="224" t="str">
        <f t="shared" si="19"/>
        <v/>
      </c>
      <c r="X84" s="224" t="str">
        <f t="shared" si="20"/>
        <v/>
      </c>
      <c r="Y84" s="224" t="str">
        <f t="shared" si="21"/>
        <v/>
      </c>
      <c r="Z84" s="224" t="str">
        <f t="shared" si="22"/>
        <v/>
      </c>
      <c r="AA84" s="224" t="str">
        <f t="shared" si="23"/>
        <v/>
      </c>
      <c r="AB84" s="264"/>
    </row>
    <row r="85" spans="1:28" ht="18.5" customHeight="1">
      <c r="A85" s="369">
        <f>'statement of marks'!A85</f>
        <v>79</v>
      </c>
      <c r="B85" s="370" t="str">
        <f>'statement of marks'!D85</f>
        <v/>
      </c>
      <c r="C85" s="370" t="str">
        <f>'statement of marks'!E85</f>
        <v/>
      </c>
      <c r="D85" s="371" t="str">
        <f>'statement of marks'!F85</f>
        <v/>
      </c>
      <c r="E85" s="230" t="str">
        <f>'statement of marks'!H85</f>
        <v>v 079</v>
      </c>
      <c r="F85" s="230" t="str">
        <f>'statement of marks'!I85</f>
        <v>c 079</v>
      </c>
      <c r="G85" s="230" t="str">
        <f>'statement of marks'!J85</f>
        <v>l 079</v>
      </c>
      <c r="H85" s="231" t="str">
        <f>'statement of marks'!B85</f>
        <v/>
      </c>
      <c r="I85" s="231" t="str">
        <f>'statement of marks'!C85</f>
        <v/>
      </c>
      <c r="J85" s="221" t="str">
        <f>'statement of marks'!DY85</f>
        <v/>
      </c>
      <c r="K85" s="232" t="str">
        <f>'statement of marks'!DV85</f>
        <v/>
      </c>
      <c r="L85" s="260" t="str">
        <f>'statement of marks'!DW85</f>
        <v/>
      </c>
      <c r="O85" s="261" t="str">
        <f>'statement of marks'!H85</f>
        <v>v 079</v>
      </c>
      <c r="P85" s="224" t="str">
        <f t="shared" si="12"/>
        <v/>
      </c>
      <c r="Q85" s="224" t="str">
        <f t="shared" si="13"/>
        <v/>
      </c>
      <c r="R85" s="224" t="str">
        <f t="shared" si="14"/>
        <v/>
      </c>
      <c r="S85" s="224" t="str">
        <f t="shared" si="15"/>
        <v/>
      </c>
      <c r="T85" s="224" t="str">
        <f t="shared" si="16"/>
        <v/>
      </c>
      <c r="U85" s="224" t="str">
        <f t="shared" si="17"/>
        <v/>
      </c>
      <c r="V85" s="224" t="str">
        <f t="shared" si="18"/>
        <v/>
      </c>
      <c r="W85" s="224" t="str">
        <f t="shared" si="19"/>
        <v/>
      </c>
      <c r="X85" s="224" t="str">
        <f t="shared" si="20"/>
        <v/>
      </c>
      <c r="Y85" s="224" t="str">
        <f t="shared" si="21"/>
        <v/>
      </c>
      <c r="Z85" s="224" t="str">
        <f t="shared" si="22"/>
        <v/>
      </c>
      <c r="AA85" s="224" t="str">
        <f t="shared" si="23"/>
        <v/>
      </c>
      <c r="AB85" s="264"/>
    </row>
    <row r="86" spans="1:28" ht="18.5" customHeight="1">
      <c r="A86" s="369">
        <f>'statement of marks'!A86</f>
        <v>80</v>
      </c>
      <c r="B86" s="370" t="str">
        <f>'statement of marks'!D86</f>
        <v/>
      </c>
      <c r="C86" s="370" t="str">
        <f>'statement of marks'!E86</f>
        <v/>
      </c>
      <c r="D86" s="371" t="str">
        <f>'statement of marks'!F86</f>
        <v/>
      </c>
      <c r="E86" s="230" t="str">
        <f>'statement of marks'!H86</f>
        <v>v 080</v>
      </c>
      <c r="F86" s="230" t="str">
        <f>'statement of marks'!I86</f>
        <v>c 080</v>
      </c>
      <c r="G86" s="230" t="str">
        <f>'statement of marks'!J86</f>
        <v>l 080</v>
      </c>
      <c r="H86" s="231" t="str">
        <f>'statement of marks'!B86</f>
        <v/>
      </c>
      <c r="I86" s="231" t="str">
        <f>'statement of marks'!C86</f>
        <v/>
      </c>
      <c r="J86" s="221" t="str">
        <f>'statement of marks'!DY86</f>
        <v/>
      </c>
      <c r="K86" s="232" t="str">
        <f>'statement of marks'!DV86</f>
        <v/>
      </c>
      <c r="L86" s="260" t="str">
        <f>'statement of marks'!DW86</f>
        <v/>
      </c>
      <c r="O86" s="261" t="str">
        <f>'statement of marks'!H86</f>
        <v>v 080</v>
      </c>
      <c r="P86" s="224" t="str">
        <f t="shared" si="12"/>
        <v/>
      </c>
      <c r="Q86" s="224" t="str">
        <f t="shared" si="13"/>
        <v/>
      </c>
      <c r="R86" s="224" t="str">
        <f t="shared" si="14"/>
        <v/>
      </c>
      <c r="S86" s="224" t="str">
        <f t="shared" si="15"/>
        <v/>
      </c>
      <c r="T86" s="224" t="str">
        <f t="shared" si="16"/>
        <v/>
      </c>
      <c r="U86" s="224" t="str">
        <f t="shared" si="17"/>
        <v/>
      </c>
      <c r="V86" s="224" t="str">
        <f t="shared" si="18"/>
        <v/>
      </c>
      <c r="W86" s="224" t="str">
        <f t="shared" si="19"/>
        <v/>
      </c>
      <c r="X86" s="224" t="str">
        <f t="shared" si="20"/>
        <v/>
      </c>
      <c r="Y86" s="224" t="str">
        <f t="shared" si="21"/>
        <v/>
      </c>
      <c r="Z86" s="224" t="str">
        <f t="shared" si="22"/>
        <v/>
      </c>
      <c r="AA86" s="224" t="str">
        <f t="shared" si="23"/>
        <v/>
      </c>
      <c r="AB86" s="264"/>
    </row>
    <row r="87" spans="1:28" ht="18.5" customHeight="1">
      <c r="A87" s="369">
        <f>'statement of marks'!A87</f>
        <v>81</v>
      </c>
      <c r="B87" s="370" t="str">
        <f>'statement of marks'!D87</f>
        <v/>
      </c>
      <c r="C87" s="370" t="str">
        <f>'statement of marks'!E87</f>
        <v/>
      </c>
      <c r="D87" s="371" t="str">
        <f>'statement of marks'!F87</f>
        <v/>
      </c>
      <c r="E87" s="230" t="str">
        <f>'statement of marks'!H87</f>
        <v>v 081</v>
      </c>
      <c r="F87" s="230" t="str">
        <f>'statement of marks'!I87</f>
        <v>c 081</v>
      </c>
      <c r="G87" s="230" t="str">
        <f>'statement of marks'!J87</f>
        <v>l 081</v>
      </c>
      <c r="H87" s="231" t="str">
        <f>'statement of marks'!B87</f>
        <v/>
      </c>
      <c r="I87" s="231" t="str">
        <f>'statement of marks'!C87</f>
        <v/>
      </c>
      <c r="J87" s="221" t="str">
        <f>'statement of marks'!DY87</f>
        <v/>
      </c>
      <c r="K87" s="232" t="str">
        <f>'statement of marks'!DV87</f>
        <v/>
      </c>
      <c r="L87" s="260" t="str">
        <f>'statement of marks'!DW87</f>
        <v/>
      </c>
      <c r="O87" s="261" t="str">
        <f>'statement of marks'!H87</f>
        <v>v 081</v>
      </c>
      <c r="P87" s="224" t="str">
        <f t="shared" si="12"/>
        <v/>
      </c>
      <c r="Q87" s="224" t="str">
        <f t="shared" si="13"/>
        <v/>
      </c>
      <c r="R87" s="224" t="str">
        <f t="shared" si="14"/>
        <v/>
      </c>
      <c r="S87" s="224" t="str">
        <f t="shared" si="15"/>
        <v/>
      </c>
      <c r="T87" s="224" t="str">
        <f t="shared" si="16"/>
        <v/>
      </c>
      <c r="U87" s="224" t="str">
        <f t="shared" si="17"/>
        <v/>
      </c>
      <c r="V87" s="224" t="str">
        <f t="shared" si="18"/>
        <v/>
      </c>
      <c r="W87" s="224" t="str">
        <f t="shared" si="19"/>
        <v/>
      </c>
      <c r="X87" s="224" t="str">
        <f t="shared" si="20"/>
        <v/>
      </c>
      <c r="Y87" s="224" t="str">
        <f t="shared" si="21"/>
        <v/>
      </c>
      <c r="Z87" s="224" t="str">
        <f t="shared" si="22"/>
        <v/>
      </c>
      <c r="AA87" s="224" t="str">
        <f t="shared" si="23"/>
        <v/>
      </c>
      <c r="AB87" s="264"/>
    </row>
    <row r="88" spans="1:28" ht="18.5" customHeight="1">
      <c r="A88" s="369">
        <f>'statement of marks'!A88</f>
        <v>82</v>
      </c>
      <c r="B88" s="370" t="str">
        <f>'statement of marks'!D88</f>
        <v/>
      </c>
      <c r="C88" s="370" t="str">
        <f>'statement of marks'!E88</f>
        <v/>
      </c>
      <c r="D88" s="371" t="str">
        <f>'statement of marks'!F88</f>
        <v/>
      </c>
      <c r="E88" s="230" t="str">
        <f>'statement of marks'!H88</f>
        <v>v 082</v>
      </c>
      <c r="F88" s="230" t="str">
        <f>'statement of marks'!I88</f>
        <v>c 082</v>
      </c>
      <c r="G88" s="230" t="str">
        <f>'statement of marks'!J88</f>
        <v>l 082</v>
      </c>
      <c r="H88" s="231" t="str">
        <f>'statement of marks'!B88</f>
        <v/>
      </c>
      <c r="I88" s="231" t="str">
        <f>'statement of marks'!C88</f>
        <v/>
      </c>
      <c r="J88" s="221" t="str">
        <f>'statement of marks'!DY88</f>
        <v/>
      </c>
      <c r="K88" s="232" t="str">
        <f>'statement of marks'!DV88</f>
        <v/>
      </c>
      <c r="L88" s="260" t="str">
        <f>'statement of marks'!DW88</f>
        <v/>
      </c>
      <c r="O88" s="261" t="str">
        <f>'statement of marks'!H88</f>
        <v>v 082</v>
      </c>
      <c r="P88" s="224" t="str">
        <f t="shared" si="12"/>
        <v/>
      </c>
      <c r="Q88" s="224" t="str">
        <f t="shared" si="13"/>
        <v/>
      </c>
      <c r="R88" s="224" t="str">
        <f t="shared" si="14"/>
        <v/>
      </c>
      <c r="S88" s="224" t="str">
        <f t="shared" si="15"/>
        <v/>
      </c>
      <c r="T88" s="224" t="str">
        <f t="shared" si="16"/>
        <v/>
      </c>
      <c r="U88" s="224" t="str">
        <f t="shared" si="17"/>
        <v/>
      </c>
      <c r="V88" s="224" t="str">
        <f t="shared" si="18"/>
        <v/>
      </c>
      <c r="W88" s="224" t="str">
        <f t="shared" si="19"/>
        <v/>
      </c>
      <c r="X88" s="224" t="str">
        <f t="shared" si="20"/>
        <v/>
      </c>
      <c r="Y88" s="224" t="str">
        <f t="shared" si="21"/>
        <v/>
      </c>
      <c r="Z88" s="224" t="str">
        <f t="shared" si="22"/>
        <v/>
      </c>
      <c r="AA88" s="224" t="str">
        <f t="shared" si="23"/>
        <v/>
      </c>
      <c r="AB88" s="264"/>
    </row>
    <row r="89" spans="1:28" ht="18.5" customHeight="1">
      <c r="A89" s="369">
        <f>'statement of marks'!A89</f>
        <v>83</v>
      </c>
      <c r="B89" s="370" t="str">
        <f>'statement of marks'!D89</f>
        <v/>
      </c>
      <c r="C89" s="370" t="str">
        <f>'statement of marks'!E89</f>
        <v/>
      </c>
      <c r="D89" s="371" t="str">
        <f>'statement of marks'!F89</f>
        <v/>
      </c>
      <c r="E89" s="230" t="str">
        <f>'statement of marks'!H89</f>
        <v>v 083</v>
      </c>
      <c r="F89" s="230" t="str">
        <f>'statement of marks'!I89</f>
        <v>c 083</v>
      </c>
      <c r="G89" s="230" t="str">
        <f>'statement of marks'!J89</f>
        <v>l 083</v>
      </c>
      <c r="H89" s="231" t="str">
        <f>'statement of marks'!B89</f>
        <v/>
      </c>
      <c r="I89" s="231" t="str">
        <f>'statement of marks'!C89</f>
        <v/>
      </c>
      <c r="J89" s="221" t="str">
        <f>'statement of marks'!DY89</f>
        <v/>
      </c>
      <c r="K89" s="232" t="str">
        <f>'statement of marks'!DV89</f>
        <v/>
      </c>
      <c r="L89" s="260" t="str">
        <f>'statement of marks'!DW89</f>
        <v/>
      </c>
      <c r="O89" s="261" t="str">
        <f>'statement of marks'!H89</f>
        <v>v 083</v>
      </c>
      <c r="P89" s="224" t="str">
        <f t="shared" si="12"/>
        <v/>
      </c>
      <c r="Q89" s="224" t="str">
        <f t="shared" si="13"/>
        <v/>
      </c>
      <c r="R89" s="224" t="str">
        <f t="shared" si="14"/>
        <v/>
      </c>
      <c r="S89" s="224" t="str">
        <f t="shared" si="15"/>
        <v/>
      </c>
      <c r="T89" s="224" t="str">
        <f t="shared" si="16"/>
        <v/>
      </c>
      <c r="U89" s="224" t="str">
        <f t="shared" si="17"/>
        <v/>
      </c>
      <c r="V89" s="224" t="str">
        <f t="shared" si="18"/>
        <v/>
      </c>
      <c r="W89" s="224" t="str">
        <f t="shared" si="19"/>
        <v/>
      </c>
      <c r="X89" s="224" t="str">
        <f t="shared" si="20"/>
        <v/>
      </c>
      <c r="Y89" s="224" t="str">
        <f t="shared" si="21"/>
        <v/>
      </c>
      <c r="Z89" s="224" t="str">
        <f t="shared" si="22"/>
        <v/>
      </c>
      <c r="AA89" s="224" t="str">
        <f t="shared" si="23"/>
        <v/>
      </c>
      <c r="AB89" s="264"/>
    </row>
    <row r="90" spans="1:28" ht="18.5" customHeight="1">
      <c r="A90" s="369">
        <f>'statement of marks'!A90</f>
        <v>84</v>
      </c>
      <c r="B90" s="370" t="str">
        <f>'statement of marks'!D90</f>
        <v/>
      </c>
      <c r="C90" s="370" t="str">
        <f>'statement of marks'!E90</f>
        <v/>
      </c>
      <c r="D90" s="371" t="str">
        <f>'statement of marks'!F90</f>
        <v/>
      </c>
      <c r="E90" s="230" t="str">
        <f>'statement of marks'!H90</f>
        <v>v 084</v>
      </c>
      <c r="F90" s="230" t="str">
        <f>'statement of marks'!I90</f>
        <v>c 084</v>
      </c>
      <c r="G90" s="230" t="str">
        <f>'statement of marks'!J90</f>
        <v>l 084</v>
      </c>
      <c r="H90" s="231" t="str">
        <f>'statement of marks'!B90</f>
        <v/>
      </c>
      <c r="I90" s="231" t="str">
        <f>'statement of marks'!C90</f>
        <v/>
      </c>
      <c r="J90" s="221" t="str">
        <f>'statement of marks'!DY90</f>
        <v/>
      </c>
      <c r="K90" s="232" t="str">
        <f>'statement of marks'!DV90</f>
        <v/>
      </c>
      <c r="L90" s="260" t="str">
        <f>'statement of marks'!DW90</f>
        <v/>
      </c>
      <c r="O90" s="261" t="str">
        <f>'statement of marks'!H90</f>
        <v>v 084</v>
      </c>
      <c r="P90" s="224" t="str">
        <f t="shared" si="12"/>
        <v/>
      </c>
      <c r="Q90" s="224" t="str">
        <f t="shared" si="13"/>
        <v/>
      </c>
      <c r="R90" s="224" t="str">
        <f t="shared" si="14"/>
        <v/>
      </c>
      <c r="S90" s="224" t="str">
        <f t="shared" si="15"/>
        <v/>
      </c>
      <c r="T90" s="224" t="str">
        <f t="shared" si="16"/>
        <v/>
      </c>
      <c r="U90" s="224" t="str">
        <f t="shared" si="17"/>
        <v/>
      </c>
      <c r="V90" s="224" t="str">
        <f t="shared" si="18"/>
        <v/>
      </c>
      <c r="W90" s="224" t="str">
        <f t="shared" si="19"/>
        <v/>
      </c>
      <c r="X90" s="224" t="str">
        <f t="shared" si="20"/>
        <v/>
      </c>
      <c r="Y90" s="224" t="str">
        <f t="shared" si="21"/>
        <v/>
      </c>
      <c r="Z90" s="224" t="str">
        <f t="shared" si="22"/>
        <v/>
      </c>
      <c r="AA90" s="224" t="str">
        <f t="shared" si="23"/>
        <v/>
      </c>
      <c r="AB90" s="264"/>
    </row>
    <row r="91" spans="1:28" ht="18.5" customHeight="1">
      <c r="A91" s="369">
        <f>'statement of marks'!A91</f>
        <v>85</v>
      </c>
      <c r="B91" s="370" t="str">
        <f>'statement of marks'!D91</f>
        <v/>
      </c>
      <c r="C91" s="370" t="str">
        <f>'statement of marks'!E91</f>
        <v/>
      </c>
      <c r="D91" s="371" t="str">
        <f>'statement of marks'!F91</f>
        <v/>
      </c>
      <c r="E91" s="230" t="str">
        <f>'statement of marks'!H91</f>
        <v>v 085</v>
      </c>
      <c r="F91" s="230" t="str">
        <f>'statement of marks'!I91</f>
        <v>c 085</v>
      </c>
      <c r="G91" s="230" t="str">
        <f>'statement of marks'!J91</f>
        <v>l 085</v>
      </c>
      <c r="H91" s="231" t="str">
        <f>'statement of marks'!B91</f>
        <v/>
      </c>
      <c r="I91" s="231" t="str">
        <f>'statement of marks'!C91</f>
        <v/>
      </c>
      <c r="J91" s="221" t="str">
        <f>'statement of marks'!DY91</f>
        <v/>
      </c>
      <c r="K91" s="232" t="str">
        <f>'statement of marks'!DV91</f>
        <v/>
      </c>
      <c r="L91" s="260" t="str">
        <f>'statement of marks'!DW91</f>
        <v/>
      </c>
      <c r="O91" s="261" t="str">
        <f>'statement of marks'!H91</f>
        <v>v 085</v>
      </c>
      <c r="P91" s="224" t="str">
        <f t="shared" si="12"/>
        <v/>
      </c>
      <c r="Q91" s="224" t="str">
        <f t="shared" si="13"/>
        <v/>
      </c>
      <c r="R91" s="224" t="str">
        <f t="shared" si="14"/>
        <v/>
      </c>
      <c r="S91" s="224" t="str">
        <f t="shared" si="15"/>
        <v/>
      </c>
      <c r="T91" s="224" t="str">
        <f t="shared" si="16"/>
        <v/>
      </c>
      <c r="U91" s="224" t="str">
        <f t="shared" si="17"/>
        <v/>
      </c>
      <c r="V91" s="224" t="str">
        <f t="shared" si="18"/>
        <v/>
      </c>
      <c r="W91" s="224" t="str">
        <f t="shared" si="19"/>
        <v/>
      </c>
      <c r="X91" s="224" t="str">
        <f t="shared" si="20"/>
        <v/>
      </c>
      <c r="Y91" s="224" t="str">
        <f t="shared" si="21"/>
        <v/>
      </c>
      <c r="Z91" s="224" t="str">
        <f t="shared" si="22"/>
        <v/>
      </c>
      <c r="AA91" s="224" t="str">
        <f t="shared" si="23"/>
        <v/>
      </c>
      <c r="AB91" s="264"/>
    </row>
    <row r="92" spans="1:28" ht="18.5" customHeight="1">
      <c r="A92" s="369">
        <f>'statement of marks'!A92</f>
        <v>86</v>
      </c>
      <c r="B92" s="370" t="str">
        <f>'statement of marks'!D92</f>
        <v/>
      </c>
      <c r="C92" s="370" t="str">
        <f>'statement of marks'!E92</f>
        <v/>
      </c>
      <c r="D92" s="371" t="str">
        <f>'statement of marks'!F92</f>
        <v/>
      </c>
      <c r="E92" s="230" t="str">
        <f>'statement of marks'!H92</f>
        <v>v 086</v>
      </c>
      <c r="F92" s="230" t="str">
        <f>'statement of marks'!I92</f>
        <v>c 086</v>
      </c>
      <c r="G92" s="230" t="str">
        <f>'statement of marks'!J92</f>
        <v>l 086</v>
      </c>
      <c r="H92" s="231" t="str">
        <f>'statement of marks'!B92</f>
        <v/>
      </c>
      <c r="I92" s="231"/>
      <c r="J92" s="221" t="str">
        <f>'statement of marks'!DY92</f>
        <v/>
      </c>
      <c r="K92" s="232" t="str">
        <f>'statement of marks'!DV92</f>
        <v/>
      </c>
      <c r="L92" s="260" t="str">
        <f>'statement of marks'!DW92</f>
        <v/>
      </c>
      <c r="O92" s="261" t="str">
        <f>'statement of marks'!H92</f>
        <v>v 086</v>
      </c>
      <c r="P92" s="224" t="str">
        <f t="shared" si="12"/>
        <v/>
      </c>
      <c r="Q92" s="224" t="str">
        <f t="shared" si="13"/>
        <v/>
      </c>
      <c r="R92" s="224" t="str">
        <f t="shared" si="14"/>
        <v/>
      </c>
      <c r="S92" s="224" t="str">
        <f t="shared" si="15"/>
        <v/>
      </c>
      <c r="T92" s="224" t="str">
        <f t="shared" si="16"/>
        <v/>
      </c>
      <c r="U92" s="224" t="str">
        <f t="shared" si="17"/>
        <v/>
      </c>
      <c r="V92" s="224" t="str">
        <f t="shared" si="18"/>
        <v/>
      </c>
      <c r="W92" s="224" t="str">
        <f t="shared" si="19"/>
        <v/>
      </c>
      <c r="X92" s="224" t="str">
        <f t="shared" si="20"/>
        <v/>
      </c>
      <c r="Y92" s="224" t="str">
        <f t="shared" si="21"/>
        <v/>
      </c>
      <c r="Z92" s="224" t="str">
        <f t="shared" si="22"/>
        <v/>
      </c>
      <c r="AA92" s="224" t="str">
        <f t="shared" si="23"/>
        <v/>
      </c>
      <c r="AB92" s="264"/>
    </row>
    <row r="93" spans="1:28" ht="18.5" customHeight="1">
      <c r="A93" s="369">
        <f>'statement of marks'!A93</f>
        <v>87</v>
      </c>
      <c r="B93" s="370" t="str">
        <f>'statement of marks'!D93</f>
        <v/>
      </c>
      <c r="C93" s="370" t="str">
        <f>'statement of marks'!E93</f>
        <v/>
      </c>
      <c r="D93" s="371" t="str">
        <f>'statement of marks'!F93</f>
        <v/>
      </c>
      <c r="E93" s="230" t="str">
        <f>'statement of marks'!H93</f>
        <v>v 087</v>
      </c>
      <c r="F93" s="230" t="str">
        <f>'statement of marks'!I93</f>
        <v>c 087</v>
      </c>
      <c r="G93" s="230" t="str">
        <f>'statement of marks'!J93</f>
        <v>l 087</v>
      </c>
      <c r="H93" s="231" t="str">
        <f>'statement of marks'!B93</f>
        <v/>
      </c>
      <c r="I93" s="231"/>
      <c r="J93" s="221" t="str">
        <f>'statement of marks'!DY93</f>
        <v/>
      </c>
      <c r="K93" s="232" t="str">
        <f>'statement of marks'!DV93</f>
        <v/>
      </c>
      <c r="L93" s="260" t="str">
        <f>'statement of marks'!DW93</f>
        <v/>
      </c>
      <c r="O93" s="261" t="str">
        <f>'statement of marks'!H93</f>
        <v>v 087</v>
      </c>
      <c r="P93" s="224" t="str">
        <f t="shared" si="12"/>
        <v/>
      </c>
      <c r="Q93" s="224" t="str">
        <f t="shared" si="13"/>
        <v/>
      </c>
      <c r="R93" s="224" t="str">
        <f t="shared" si="14"/>
        <v/>
      </c>
      <c r="S93" s="224" t="str">
        <f t="shared" si="15"/>
        <v/>
      </c>
      <c r="T93" s="224" t="str">
        <f t="shared" si="16"/>
        <v/>
      </c>
      <c r="U93" s="224" t="str">
        <f t="shared" si="17"/>
        <v/>
      </c>
      <c r="V93" s="224" t="str">
        <f t="shared" si="18"/>
        <v/>
      </c>
      <c r="W93" s="224" t="str">
        <f t="shared" si="19"/>
        <v/>
      </c>
      <c r="X93" s="224" t="str">
        <f t="shared" si="20"/>
        <v/>
      </c>
      <c r="Y93" s="224" t="str">
        <f t="shared" si="21"/>
        <v/>
      </c>
      <c r="Z93" s="224" t="str">
        <f t="shared" si="22"/>
        <v/>
      </c>
      <c r="AA93" s="224" t="str">
        <f t="shared" si="23"/>
        <v/>
      </c>
      <c r="AB93" s="264"/>
    </row>
    <row r="94" spans="1:28" ht="18.5" customHeight="1">
      <c r="A94" s="369">
        <f>'statement of marks'!A94</f>
        <v>88</v>
      </c>
      <c r="B94" s="370" t="str">
        <f>'statement of marks'!D94</f>
        <v/>
      </c>
      <c r="C94" s="370" t="str">
        <f>'statement of marks'!E94</f>
        <v/>
      </c>
      <c r="D94" s="371" t="str">
        <f>'statement of marks'!F94</f>
        <v/>
      </c>
      <c r="E94" s="230" t="str">
        <f>'statement of marks'!H94</f>
        <v>v 088</v>
      </c>
      <c r="F94" s="230" t="str">
        <f>'statement of marks'!I94</f>
        <v>c 088</v>
      </c>
      <c r="G94" s="230" t="str">
        <f>'statement of marks'!J94</f>
        <v>l 088</v>
      </c>
      <c r="H94" s="231" t="str">
        <f>'statement of marks'!B94</f>
        <v/>
      </c>
      <c r="I94" s="231"/>
      <c r="J94" s="221" t="str">
        <f>'statement of marks'!DY94</f>
        <v/>
      </c>
      <c r="K94" s="232" t="str">
        <f>'statement of marks'!DV94</f>
        <v/>
      </c>
      <c r="L94" s="260" t="str">
        <f>'statement of marks'!DW94</f>
        <v/>
      </c>
      <c r="O94" s="261" t="str">
        <f>'statement of marks'!H94</f>
        <v>v 088</v>
      </c>
      <c r="P94" s="224" t="str">
        <f t="shared" si="12"/>
        <v/>
      </c>
      <c r="Q94" s="224" t="str">
        <f t="shared" si="13"/>
        <v/>
      </c>
      <c r="R94" s="224" t="str">
        <f t="shared" si="14"/>
        <v/>
      </c>
      <c r="S94" s="224" t="str">
        <f t="shared" si="15"/>
        <v/>
      </c>
      <c r="T94" s="224" t="str">
        <f t="shared" si="16"/>
        <v/>
      </c>
      <c r="U94" s="224" t="str">
        <f t="shared" si="17"/>
        <v/>
      </c>
      <c r="V94" s="224" t="str">
        <f t="shared" si="18"/>
        <v/>
      </c>
      <c r="W94" s="224" t="str">
        <f t="shared" si="19"/>
        <v/>
      </c>
      <c r="X94" s="224" t="str">
        <f t="shared" si="20"/>
        <v/>
      </c>
      <c r="Y94" s="224" t="str">
        <f t="shared" si="21"/>
        <v/>
      </c>
      <c r="Z94" s="224" t="str">
        <f t="shared" si="22"/>
        <v/>
      </c>
      <c r="AA94" s="224" t="str">
        <f t="shared" si="23"/>
        <v/>
      </c>
      <c r="AB94" s="264"/>
    </row>
    <row r="95" spans="1:28" ht="18.5" customHeight="1">
      <c r="A95" s="369">
        <f>'statement of marks'!A95</f>
        <v>89</v>
      </c>
      <c r="B95" s="370" t="str">
        <f>'statement of marks'!D95</f>
        <v/>
      </c>
      <c r="C95" s="370" t="str">
        <f>'statement of marks'!E95</f>
        <v/>
      </c>
      <c r="D95" s="371" t="str">
        <f>'statement of marks'!F95</f>
        <v/>
      </c>
      <c r="E95" s="230" t="str">
        <f>'statement of marks'!H95</f>
        <v>v 089</v>
      </c>
      <c r="F95" s="230" t="str">
        <f>'statement of marks'!I95</f>
        <v>c 089</v>
      </c>
      <c r="G95" s="230" t="str">
        <f>'statement of marks'!J95</f>
        <v>l 089</v>
      </c>
      <c r="H95" s="231" t="str">
        <f>'statement of marks'!B95</f>
        <v/>
      </c>
      <c r="I95" s="231"/>
      <c r="J95" s="221" t="str">
        <f>'statement of marks'!DY95</f>
        <v/>
      </c>
      <c r="K95" s="232" t="str">
        <f>'statement of marks'!DV95</f>
        <v/>
      </c>
      <c r="L95" s="260" t="str">
        <f>'statement of marks'!DW95</f>
        <v/>
      </c>
      <c r="O95" s="261" t="str">
        <f>'statement of marks'!H95</f>
        <v>v 089</v>
      </c>
      <c r="P95" s="224" t="str">
        <f t="shared" si="12"/>
        <v/>
      </c>
      <c r="Q95" s="224" t="str">
        <f t="shared" si="13"/>
        <v/>
      </c>
      <c r="R95" s="224" t="str">
        <f t="shared" si="14"/>
        <v/>
      </c>
      <c r="S95" s="224" t="str">
        <f t="shared" si="15"/>
        <v/>
      </c>
      <c r="T95" s="224" t="str">
        <f t="shared" si="16"/>
        <v/>
      </c>
      <c r="U95" s="224" t="str">
        <f t="shared" si="17"/>
        <v/>
      </c>
      <c r="V95" s="224" t="str">
        <f t="shared" si="18"/>
        <v/>
      </c>
      <c r="W95" s="224" t="str">
        <f t="shared" si="19"/>
        <v/>
      </c>
      <c r="X95" s="224" t="str">
        <f t="shared" si="20"/>
        <v/>
      </c>
      <c r="Y95" s="224" t="str">
        <f t="shared" si="21"/>
        <v/>
      </c>
      <c r="Z95" s="224" t="str">
        <f t="shared" si="22"/>
        <v/>
      </c>
      <c r="AA95" s="224" t="str">
        <f t="shared" si="23"/>
        <v/>
      </c>
      <c r="AB95" s="264"/>
    </row>
    <row r="96" spans="1:28" ht="18.5" customHeight="1">
      <c r="A96" s="369">
        <f>'statement of marks'!A96</f>
        <v>90</v>
      </c>
      <c r="B96" s="370" t="str">
        <f>'statement of marks'!D96</f>
        <v/>
      </c>
      <c r="C96" s="370" t="str">
        <f>'statement of marks'!E96</f>
        <v/>
      </c>
      <c r="D96" s="371" t="str">
        <f>'statement of marks'!F96</f>
        <v/>
      </c>
      <c r="E96" s="230" t="str">
        <f>'statement of marks'!H96</f>
        <v>v 090</v>
      </c>
      <c r="F96" s="230" t="str">
        <f>'statement of marks'!I96</f>
        <v>c 090</v>
      </c>
      <c r="G96" s="230" t="str">
        <f>'statement of marks'!J96</f>
        <v>l 090</v>
      </c>
      <c r="H96" s="231" t="str">
        <f>'statement of marks'!B96</f>
        <v/>
      </c>
      <c r="I96" s="231"/>
      <c r="J96" s="221" t="str">
        <f>'statement of marks'!DY96</f>
        <v/>
      </c>
      <c r="K96" s="232" t="str">
        <f>'statement of marks'!DV96</f>
        <v/>
      </c>
      <c r="L96" s="260" t="str">
        <f>'statement of marks'!DW96</f>
        <v/>
      </c>
      <c r="O96" s="261" t="str">
        <f>'statement of marks'!H96</f>
        <v>v 090</v>
      </c>
      <c r="P96" s="224" t="str">
        <f t="shared" si="12"/>
        <v/>
      </c>
      <c r="Q96" s="224" t="str">
        <f t="shared" si="13"/>
        <v/>
      </c>
      <c r="R96" s="224" t="str">
        <f t="shared" si="14"/>
        <v/>
      </c>
      <c r="S96" s="224" t="str">
        <f t="shared" si="15"/>
        <v/>
      </c>
      <c r="T96" s="224" t="str">
        <f t="shared" si="16"/>
        <v/>
      </c>
      <c r="U96" s="224" t="str">
        <f t="shared" si="17"/>
        <v/>
      </c>
      <c r="V96" s="224" t="str">
        <f t="shared" si="18"/>
        <v/>
      </c>
      <c r="W96" s="224" t="str">
        <f t="shared" si="19"/>
        <v/>
      </c>
      <c r="X96" s="224" t="str">
        <f t="shared" si="20"/>
        <v/>
      </c>
      <c r="Y96" s="224" t="str">
        <f t="shared" si="21"/>
        <v/>
      </c>
      <c r="Z96" s="224" t="str">
        <f t="shared" si="22"/>
        <v/>
      </c>
      <c r="AA96" s="224" t="str">
        <f t="shared" si="23"/>
        <v/>
      </c>
      <c r="AB96" s="264"/>
    </row>
    <row r="97" spans="1:28" ht="18.5" customHeight="1">
      <c r="A97" s="369">
        <f>'statement of marks'!A97</f>
        <v>91</v>
      </c>
      <c r="B97" s="370" t="str">
        <f>'statement of marks'!D97</f>
        <v/>
      </c>
      <c r="C97" s="370" t="str">
        <f>'statement of marks'!E97</f>
        <v/>
      </c>
      <c r="D97" s="371" t="str">
        <f>'statement of marks'!F97</f>
        <v/>
      </c>
      <c r="E97" s="230" t="str">
        <f>'statement of marks'!H97</f>
        <v>v 091</v>
      </c>
      <c r="F97" s="230" t="str">
        <f>'statement of marks'!I97</f>
        <v>c 091</v>
      </c>
      <c r="G97" s="230" t="str">
        <f>'statement of marks'!J97</f>
        <v>l 091</v>
      </c>
      <c r="H97" s="231" t="str">
        <f>'statement of marks'!B97</f>
        <v/>
      </c>
      <c r="I97" s="231"/>
      <c r="J97" s="221" t="str">
        <f>'statement of marks'!DY97</f>
        <v/>
      </c>
      <c r="K97" s="232" t="str">
        <f>'statement of marks'!DV97</f>
        <v/>
      </c>
      <c r="L97" s="260" t="str">
        <f>'statement of marks'!DW97</f>
        <v/>
      </c>
      <c r="O97" s="261" t="str">
        <f>'statement of marks'!H97</f>
        <v>v 091</v>
      </c>
      <c r="P97" s="224" t="str">
        <f t="shared" si="12"/>
        <v/>
      </c>
      <c r="Q97" s="224" t="str">
        <f t="shared" si="13"/>
        <v/>
      </c>
      <c r="R97" s="224" t="str">
        <f t="shared" si="14"/>
        <v/>
      </c>
      <c r="S97" s="224" t="str">
        <f t="shared" si="15"/>
        <v/>
      </c>
      <c r="T97" s="224" t="str">
        <f t="shared" si="16"/>
        <v/>
      </c>
      <c r="U97" s="224" t="str">
        <f t="shared" si="17"/>
        <v/>
      </c>
      <c r="V97" s="224" t="str">
        <f t="shared" si="18"/>
        <v/>
      </c>
      <c r="W97" s="224" t="str">
        <f t="shared" si="19"/>
        <v/>
      </c>
      <c r="X97" s="224" t="str">
        <f t="shared" si="20"/>
        <v/>
      </c>
      <c r="Y97" s="224" t="str">
        <f t="shared" si="21"/>
        <v/>
      </c>
      <c r="Z97" s="224" t="str">
        <f t="shared" si="22"/>
        <v/>
      </c>
      <c r="AA97" s="224" t="str">
        <f t="shared" si="23"/>
        <v/>
      </c>
      <c r="AB97" s="264"/>
    </row>
    <row r="98" spans="1:28" ht="18.5" customHeight="1">
      <c r="A98" s="369">
        <f>'statement of marks'!A98</f>
        <v>92</v>
      </c>
      <c r="B98" s="370" t="str">
        <f>'statement of marks'!D98</f>
        <v/>
      </c>
      <c r="C98" s="370" t="str">
        <f>'statement of marks'!E98</f>
        <v/>
      </c>
      <c r="D98" s="371" t="str">
        <f>'statement of marks'!F98</f>
        <v/>
      </c>
      <c r="E98" s="230" t="str">
        <f>'statement of marks'!H98</f>
        <v>v 092</v>
      </c>
      <c r="F98" s="230" t="str">
        <f>'statement of marks'!I98</f>
        <v>c 092</v>
      </c>
      <c r="G98" s="230" t="str">
        <f>'statement of marks'!J98</f>
        <v>l 092</v>
      </c>
      <c r="H98" s="231" t="str">
        <f>'statement of marks'!B98</f>
        <v/>
      </c>
      <c r="I98" s="231"/>
      <c r="J98" s="221" t="str">
        <f>'statement of marks'!DY98</f>
        <v/>
      </c>
      <c r="K98" s="232" t="str">
        <f>'statement of marks'!DV98</f>
        <v/>
      </c>
      <c r="L98" s="260" t="str">
        <f>'statement of marks'!DW98</f>
        <v/>
      </c>
      <c r="O98" s="261" t="str">
        <f>'statement of marks'!H98</f>
        <v>v 092</v>
      </c>
      <c r="P98" s="224" t="str">
        <f t="shared" si="12"/>
        <v/>
      </c>
      <c r="Q98" s="224" t="str">
        <f t="shared" si="13"/>
        <v/>
      </c>
      <c r="R98" s="224" t="str">
        <f t="shared" si="14"/>
        <v/>
      </c>
      <c r="S98" s="224" t="str">
        <f t="shared" si="15"/>
        <v/>
      </c>
      <c r="T98" s="224" t="str">
        <f t="shared" si="16"/>
        <v/>
      </c>
      <c r="U98" s="224" t="str">
        <f t="shared" si="17"/>
        <v/>
      </c>
      <c r="V98" s="224" t="str">
        <f t="shared" si="18"/>
        <v/>
      </c>
      <c r="W98" s="224" t="str">
        <f t="shared" si="19"/>
        <v/>
      </c>
      <c r="X98" s="224" t="str">
        <f t="shared" si="20"/>
        <v/>
      </c>
      <c r="Y98" s="224" t="str">
        <f t="shared" si="21"/>
        <v/>
      </c>
      <c r="Z98" s="224" t="str">
        <f t="shared" si="22"/>
        <v/>
      </c>
      <c r="AA98" s="224" t="str">
        <f t="shared" si="23"/>
        <v/>
      </c>
      <c r="AB98" s="264"/>
    </row>
    <row r="99" spans="1:28" ht="18.5" customHeight="1">
      <c r="A99" s="369">
        <f>'statement of marks'!A99</f>
        <v>93</v>
      </c>
      <c r="B99" s="370" t="str">
        <f>'statement of marks'!D99</f>
        <v/>
      </c>
      <c r="C99" s="370" t="str">
        <f>'statement of marks'!E99</f>
        <v/>
      </c>
      <c r="D99" s="371" t="str">
        <f>'statement of marks'!F99</f>
        <v/>
      </c>
      <c r="E99" s="230" t="str">
        <f>'statement of marks'!H99</f>
        <v>v 093</v>
      </c>
      <c r="F99" s="230" t="str">
        <f>'statement of marks'!I99</f>
        <v>c 093</v>
      </c>
      <c r="G99" s="230" t="str">
        <f>'statement of marks'!J99</f>
        <v>l 093</v>
      </c>
      <c r="H99" s="231" t="str">
        <f>'statement of marks'!B99</f>
        <v/>
      </c>
      <c r="I99" s="231"/>
      <c r="J99" s="221" t="str">
        <f>'statement of marks'!DY99</f>
        <v/>
      </c>
      <c r="K99" s="232" t="str">
        <f>'statement of marks'!DV99</f>
        <v/>
      </c>
      <c r="L99" s="260" t="str">
        <f>'statement of marks'!DW99</f>
        <v/>
      </c>
      <c r="O99" s="261" t="str">
        <f>'statement of marks'!H99</f>
        <v>v 093</v>
      </c>
      <c r="P99" s="224" t="str">
        <f t="shared" si="12"/>
        <v/>
      </c>
      <c r="Q99" s="224" t="str">
        <f t="shared" si="13"/>
        <v/>
      </c>
      <c r="R99" s="224" t="str">
        <f t="shared" si="14"/>
        <v/>
      </c>
      <c r="S99" s="224" t="str">
        <f t="shared" si="15"/>
        <v/>
      </c>
      <c r="T99" s="224" t="str">
        <f t="shared" si="16"/>
        <v/>
      </c>
      <c r="U99" s="224" t="str">
        <f t="shared" si="17"/>
        <v/>
      </c>
      <c r="V99" s="224" t="str">
        <f t="shared" si="18"/>
        <v/>
      </c>
      <c r="W99" s="224" t="str">
        <f t="shared" si="19"/>
        <v/>
      </c>
      <c r="X99" s="224" t="str">
        <f t="shared" si="20"/>
        <v/>
      </c>
      <c r="Y99" s="224" t="str">
        <f t="shared" si="21"/>
        <v/>
      </c>
      <c r="Z99" s="224" t="str">
        <f t="shared" si="22"/>
        <v/>
      </c>
      <c r="AA99" s="224" t="str">
        <f t="shared" si="23"/>
        <v/>
      </c>
      <c r="AB99" s="264"/>
    </row>
    <row r="100" spans="1:28" ht="18.5" customHeight="1">
      <c r="A100" s="369">
        <f>'statement of marks'!A100</f>
        <v>94</v>
      </c>
      <c r="B100" s="370" t="str">
        <f>'statement of marks'!D100</f>
        <v/>
      </c>
      <c r="C100" s="370" t="str">
        <f>'statement of marks'!E100</f>
        <v/>
      </c>
      <c r="D100" s="371" t="str">
        <f>'statement of marks'!F100</f>
        <v/>
      </c>
      <c r="E100" s="230" t="str">
        <f>'statement of marks'!H100</f>
        <v>v 094</v>
      </c>
      <c r="F100" s="230" t="str">
        <f>'statement of marks'!I100</f>
        <v>c 094</v>
      </c>
      <c r="G100" s="230" t="str">
        <f>'statement of marks'!J100</f>
        <v>l 094</v>
      </c>
      <c r="H100" s="231" t="str">
        <f>'statement of marks'!B100</f>
        <v/>
      </c>
      <c r="I100" s="231"/>
      <c r="J100" s="221" t="str">
        <f>'statement of marks'!DY100</f>
        <v/>
      </c>
      <c r="K100" s="232" t="str">
        <f>'statement of marks'!DV100</f>
        <v/>
      </c>
      <c r="L100" s="260" t="str">
        <f>'statement of marks'!DW100</f>
        <v/>
      </c>
      <c r="O100" s="261" t="str">
        <f>'statement of marks'!H100</f>
        <v>v 094</v>
      </c>
      <c r="P100" s="224" t="str">
        <f t="shared" si="12"/>
        <v/>
      </c>
      <c r="Q100" s="224" t="str">
        <f t="shared" si="13"/>
        <v/>
      </c>
      <c r="R100" s="224" t="str">
        <f t="shared" si="14"/>
        <v/>
      </c>
      <c r="S100" s="224" t="str">
        <f t="shared" si="15"/>
        <v/>
      </c>
      <c r="T100" s="224" t="str">
        <f t="shared" si="16"/>
        <v/>
      </c>
      <c r="U100" s="224" t="str">
        <f t="shared" si="17"/>
        <v/>
      </c>
      <c r="V100" s="224" t="str">
        <f t="shared" si="18"/>
        <v/>
      </c>
      <c r="W100" s="224" t="str">
        <f t="shared" si="19"/>
        <v/>
      </c>
      <c r="X100" s="224" t="str">
        <f t="shared" si="20"/>
        <v/>
      </c>
      <c r="Y100" s="224" t="str">
        <f t="shared" si="21"/>
        <v/>
      </c>
      <c r="Z100" s="224" t="str">
        <f t="shared" si="22"/>
        <v/>
      </c>
      <c r="AA100" s="224" t="str">
        <f t="shared" si="23"/>
        <v/>
      </c>
      <c r="AB100" s="264"/>
    </row>
    <row r="101" spans="1:28" ht="18.5" customHeight="1">
      <c r="A101" s="369">
        <f>'statement of marks'!A101</f>
        <v>95</v>
      </c>
      <c r="B101" s="370" t="str">
        <f>'statement of marks'!D101</f>
        <v/>
      </c>
      <c r="C101" s="370" t="str">
        <f>'statement of marks'!E101</f>
        <v/>
      </c>
      <c r="D101" s="371" t="str">
        <f>'statement of marks'!F101</f>
        <v/>
      </c>
      <c r="E101" s="230" t="str">
        <f>'statement of marks'!H101</f>
        <v>v 095</v>
      </c>
      <c r="F101" s="230" t="str">
        <f>'statement of marks'!I101</f>
        <v>c 095</v>
      </c>
      <c r="G101" s="230" t="str">
        <f>'statement of marks'!J101</f>
        <v>l 095</v>
      </c>
      <c r="H101" s="231" t="str">
        <f>'statement of marks'!B101</f>
        <v/>
      </c>
      <c r="I101" s="231"/>
      <c r="J101" s="221" t="str">
        <f>'statement of marks'!DY101</f>
        <v/>
      </c>
      <c r="K101" s="232" t="str">
        <f>'statement of marks'!DV101</f>
        <v/>
      </c>
      <c r="L101" s="260" t="str">
        <f>'statement of marks'!DW101</f>
        <v/>
      </c>
      <c r="O101" s="261" t="str">
        <f>'statement of marks'!H101</f>
        <v>v 095</v>
      </c>
      <c r="P101" s="224" t="str">
        <f t="shared" si="12"/>
        <v/>
      </c>
      <c r="Q101" s="224" t="str">
        <f t="shared" si="13"/>
        <v/>
      </c>
      <c r="R101" s="224" t="str">
        <f t="shared" si="14"/>
        <v/>
      </c>
      <c r="S101" s="224" t="str">
        <f t="shared" si="15"/>
        <v/>
      </c>
      <c r="T101" s="224" t="str">
        <f t="shared" si="16"/>
        <v/>
      </c>
      <c r="U101" s="224" t="str">
        <f t="shared" si="17"/>
        <v/>
      </c>
      <c r="V101" s="224" t="str">
        <f t="shared" si="18"/>
        <v/>
      </c>
      <c r="W101" s="224" t="str">
        <f t="shared" si="19"/>
        <v/>
      </c>
      <c r="X101" s="224" t="str">
        <f t="shared" si="20"/>
        <v/>
      </c>
      <c r="Y101" s="224" t="str">
        <f t="shared" si="21"/>
        <v/>
      </c>
      <c r="Z101" s="224" t="str">
        <f t="shared" si="22"/>
        <v/>
      </c>
      <c r="AA101" s="224" t="str">
        <f t="shared" si="23"/>
        <v/>
      </c>
      <c r="AB101" s="264"/>
    </row>
    <row r="102" spans="1:28" ht="18.5" customHeight="1">
      <c r="A102" s="369">
        <f>'statement of marks'!A102</f>
        <v>96</v>
      </c>
      <c r="B102" s="370" t="str">
        <f>'statement of marks'!D102</f>
        <v/>
      </c>
      <c r="C102" s="370" t="str">
        <f>'statement of marks'!E102</f>
        <v/>
      </c>
      <c r="D102" s="371" t="str">
        <f>'statement of marks'!F102</f>
        <v/>
      </c>
      <c r="E102" s="230" t="str">
        <f>'statement of marks'!H102</f>
        <v>v 096</v>
      </c>
      <c r="F102" s="230" t="str">
        <f>'statement of marks'!I102</f>
        <v>c 096</v>
      </c>
      <c r="G102" s="230" t="str">
        <f>'statement of marks'!J102</f>
        <v>l 096</v>
      </c>
      <c r="H102" s="231" t="str">
        <f>'statement of marks'!B102</f>
        <v/>
      </c>
      <c r="I102" s="231"/>
      <c r="J102" s="221" t="str">
        <f>'statement of marks'!DY102</f>
        <v/>
      </c>
      <c r="K102" s="232" t="str">
        <f>'statement of marks'!DV102</f>
        <v/>
      </c>
      <c r="L102" s="260" t="str">
        <f>'statement of marks'!DW102</f>
        <v/>
      </c>
      <c r="O102" s="261" t="str">
        <f>'statement of marks'!H102</f>
        <v>v 096</v>
      </c>
      <c r="P102" s="224" t="str">
        <f t="shared" si="12"/>
        <v/>
      </c>
      <c r="Q102" s="224" t="str">
        <f t="shared" si="13"/>
        <v/>
      </c>
      <c r="R102" s="224" t="str">
        <f t="shared" si="14"/>
        <v/>
      </c>
      <c r="S102" s="224" t="str">
        <f t="shared" si="15"/>
        <v/>
      </c>
      <c r="T102" s="224" t="str">
        <f t="shared" si="16"/>
        <v/>
      </c>
      <c r="U102" s="224" t="str">
        <f t="shared" si="17"/>
        <v/>
      </c>
      <c r="V102" s="224" t="str">
        <f t="shared" si="18"/>
        <v/>
      </c>
      <c r="W102" s="224" t="str">
        <f t="shared" si="19"/>
        <v/>
      </c>
      <c r="X102" s="224" t="str">
        <f t="shared" si="20"/>
        <v/>
      </c>
      <c r="Y102" s="224" t="str">
        <f t="shared" si="21"/>
        <v/>
      </c>
      <c r="Z102" s="224" t="str">
        <f t="shared" si="22"/>
        <v/>
      </c>
      <c r="AA102" s="224" t="str">
        <f t="shared" si="23"/>
        <v/>
      </c>
      <c r="AB102" s="264"/>
    </row>
    <row r="103" spans="1:28" ht="18.5" customHeight="1">
      <c r="A103" s="369">
        <f>'statement of marks'!A103</f>
        <v>97</v>
      </c>
      <c r="B103" s="370" t="str">
        <f>'statement of marks'!D103</f>
        <v/>
      </c>
      <c r="C103" s="370" t="str">
        <f>'statement of marks'!E103</f>
        <v/>
      </c>
      <c r="D103" s="371" t="str">
        <f>'statement of marks'!F103</f>
        <v/>
      </c>
      <c r="E103" s="230" t="str">
        <f>'statement of marks'!H103</f>
        <v>v 097</v>
      </c>
      <c r="F103" s="230" t="str">
        <f>'statement of marks'!I103</f>
        <v>c 097</v>
      </c>
      <c r="G103" s="230" t="str">
        <f>'statement of marks'!J103</f>
        <v>l 097</v>
      </c>
      <c r="H103" s="231" t="str">
        <f>'statement of marks'!B103</f>
        <v/>
      </c>
      <c r="I103" s="231"/>
      <c r="J103" s="221" t="str">
        <f>'statement of marks'!DY103</f>
        <v/>
      </c>
      <c r="K103" s="232" t="str">
        <f>'statement of marks'!DV103</f>
        <v/>
      </c>
      <c r="L103" s="260" t="str">
        <f>'statement of marks'!DW103</f>
        <v/>
      </c>
      <c r="O103" s="261" t="str">
        <f>'statement of marks'!H103</f>
        <v>v 097</v>
      </c>
      <c r="P103" s="224" t="str">
        <f t="shared" si="12"/>
        <v/>
      </c>
      <c r="Q103" s="224" t="str">
        <f t="shared" si="13"/>
        <v/>
      </c>
      <c r="R103" s="224" t="str">
        <f t="shared" si="14"/>
        <v/>
      </c>
      <c r="S103" s="224" t="str">
        <f t="shared" si="15"/>
        <v/>
      </c>
      <c r="T103" s="224" t="str">
        <f t="shared" si="16"/>
        <v/>
      </c>
      <c r="U103" s="224" t="str">
        <f t="shared" si="17"/>
        <v/>
      </c>
      <c r="V103" s="224" t="str">
        <f t="shared" si="18"/>
        <v/>
      </c>
      <c r="W103" s="224" t="str">
        <f t="shared" si="19"/>
        <v/>
      </c>
      <c r="X103" s="224" t="str">
        <f t="shared" si="20"/>
        <v/>
      </c>
      <c r="Y103" s="224" t="str">
        <f t="shared" si="21"/>
        <v/>
      </c>
      <c r="Z103" s="224" t="str">
        <f t="shared" si="22"/>
        <v/>
      </c>
      <c r="AA103" s="224" t="str">
        <f t="shared" si="23"/>
        <v/>
      </c>
      <c r="AB103" s="264"/>
    </row>
    <row r="104" spans="1:28" ht="18.5" customHeight="1">
      <c r="A104" s="369">
        <f>'statement of marks'!A104</f>
        <v>98</v>
      </c>
      <c r="B104" s="370" t="str">
        <f>'statement of marks'!D104</f>
        <v/>
      </c>
      <c r="C104" s="370" t="str">
        <f>'statement of marks'!E104</f>
        <v/>
      </c>
      <c r="D104" s="371" t="str">
        <f>'statement of marks'!F104</f>
        <v/>
      </c>
      <c r="E104" s="230" t="str">
        <f>'statement of marks'!H104</f>
        <v>v 098</v>
      </c>
      <c r="F104" s="230" t="str">
        <f>'statement of marks'!I104</f>
        <v>c 098</v>
      </c>
      <c r="G104" s="230" t="str">
        <f>'statement of marks'!J104</f>
        <v>l 098</v>
      </c>
      <c r="H104" s="231" t="str">
        <f>'statement of marks'!B104</f>
        <v/>
      </c>
      <c r="I104" s="231"/>
      <c r="J104" s="221" t="str">
        <f>'statement of marks'!DY104</f>
        <v/>
      </c>
      <c r="K104" s="232" t="str">
        <f>'statement of marks'!DV104</f>
        <v/>
      </c>
      <c r="L104" s="260" t="str">
        <f>'statement of marks'!DW104</f>
        <v/>
      </c>
      <c r="O104" s="261" t="str">
        <f>'statement of marks'!H104</f>
        <v>v 098</v>
      </c>
      <c r="P104" s="224" t="str">
        <f t="shared" si="12"/>
        <v/>
      </c>
      <c r="Q104" s="224" t="str">
        <f t="shared" si="13"/>
        <v/>
      </c>
      <c r="R104" s="224" t="str">
        <f t="shared" si="14"/>
        <v/>
      </c>
      <c r="S104" s="224" t="str">
        <f t="shared" si="15"/>
        <v/>
      </c>
      <c r="T104" s="224" t="str">
        <f t="shared" si="16"/>
        <v/>
      </c>
      <c r="U104" s="224" t="str">
        <f t="shared" si="17"/>
        <v/>
      </c>
      <c r="V104" s="224" t="str">
        <f t="shared" si="18"/>
        <v/>
      </c>
      <c r="W104" s="224" t="str">
        <f t="shared" si="19"/>
        <v/>
      </c>
      <c r="X104" s="224" t="str">
        <f t="shared" si="20"/>
        <v/>
      </c>
      <c r="Y104" s="224" t="str">
        <f t="shared" si="21"/>
        <v/>
      </c>
      <c r="Z104" s="224" t="str">
        <f t="shared" si="22"/>
        <v/>
      </c>
      <c r="AA104" s="224" t="str">
        <f t="shared" si="23"/>
        <v/>
      </c>
      <c r="AB104" s="264"/>
    </row>
    <row r="105" spans="1:28" ht="18.5" customHeight="1">
      <c r="A105" s="369">
        <f>'statement of marks'!A105</f>
        <v>99</v>
      </c>
      <c r="B105" s="370" t="str">
        <f>'statement of marks'!D105</f>
        <v/>
      </c>
      <c r="C105" s="370" t="str">
        <f>'statement of marks'!E105</f>
        <v/>
      </c>
      <c r="D105" s="371" t="str">
        <f>'statement of marks'!F105</f>
        <v/>
      </c>
      <c r="E105" s="230" t="str">
        <f>'statement of marks'!H105</f>
        <v>v 099</v>
      </c>
      <c r="F105" s="230" t="str">
        <f>'statement of marks'!I105</f>
        <v>c 099</v>
      </c>
      <c r="G105" s="230" t="str">
        <f>'statement of marks'!J105</f>
        <v>l 099</v>
      </c>
      <c r="H105" s="231" t="str">
        <f>'statement of marks'!B105</f>
        <v/>
      </c>
      <c r="I105" s="231"/>
      <c r="J105" s="221" t="str">
        <f>'statement of marks'!DY105</f>
        <v/>
      </c>
      <c r="K105" s="232" t="str">
        <f>'statement of marks'!DV105</f>
        <v/>
      </c>
      <c r="L105" s="260" t="str">
        <f>'statement of marks'!DW105</f>
        <v/>
      </c>
      <c r="O105" s="261" t="str">
        <f>'statement of marks'!H105</f>
        <v>v 099</v>
      </c>
      <c r="P105" s="224" t="str">
        <f t="shared" si="12"/>
        <v/>
      </c>
      <c r="Q105" s="224" t="str">
        <f t="shared" si="13"/>
        <v/>
      </c>
      <c r="R105" s="224" t="str">
        <f t="shared" si="14"/>
        <v/>
      </c>
      <c r="S105" s="224" t="str">
        <f t="shared" si="15"/>
        <v/>
      </c>
      <c r="T105" s="224" t="str">
        <f t="shared" si="16"/>
        <v/>
      </c>
      <c r="U105" s="224" t="str">
        <f t="shared" si="17"/>
        <v/>
      </c>
      <c r="V105" s="224" t="str">
        <f t="shared" si="18"/>
        <v/>
      </c>
      <c r="W105" s="224" t="str">
        <f t="shared" si="19"/>
        <v/>
      </c>
      <c r="X105" s="224" t="str">
        <f t="shared" si="20"/>
        <v/>
      </c>
      <c r="Y105" s="224" t="str">
        <f t="shared" si="21"/>
        <v/>
      </c>
      <c r="Z105" s="224" t="str">
        <f t="shared" si="22"/>
        <v/>
      </c>
      <c r="AA105" s="224" t="str">
        <f t="shared" si="23"/>
        <v/>
      </c>
      <c r="AB105" s="264"/>
    </row>
    <row r="106" spans="1:28" ht="18.5" customHeight="1">
      <c r="A106" s="369">
        <f>'statement of marks'!A106</f>
        <v>100</v>
      </c>
      <c r="B106" s="370" t="str">
        <f>'statement of marks'!D106</f>
        <v/>
      </c>
      <c r="C106" s="370" t="str">
        <f>'statement of marks'!E106</f>
        <v/>
      </c>
      <c r="D106" s="371">
        <f>'statement of marks'!F106</f>
        <v>36952</v>
      </c>
      <c r="E106" s="230" t="str">
        <f>'statement of marks'!H106</f>
        <v>v 100</v>
      </c>
      <c r="F106" s="230" t="str">
        <f>'statement of marks'!I106</f>
        <v/>
      </c>
      <c r="G106" s="230" t="str">
        <f>'statement of marks'!J106</f>
        <v/>
      </c>
      <c r="H106" s="231" t="str">
        <f>'statement of marks'!B106</f>
        <v/>
      </c>
      <c r="I106" s="231"/>
      <c r="J106" s="221" t="str">
        <f>'statement of marks'!DY106</f>
        <v/>
      </c>
      <c r="K106" s="232" t="str">
        <f>'statement of marks'!DV106</f>
        <v/>
      </c>
      <c r="L106" s="260" t="str">
        <f>'statement of marks'!DW106</f>
        <v/>
      </c>
      <c r="O106" s="261" t="str">
        <f>'statement of marks'!H106</f>
        <v>v 100</v>
      </c>
      <c r="P106" s="224" t="str">
        <f t="shared" si="12"/>
        <v/>
      </c>
      <c r="Q106" s="224" t="str">
        <f t="shared" si="13"/>
        <v/>
      </c>
      <c r="R106" s="224" t="str">
        <f t="shared" si="14"/>
        <v/>
      </c>
      <c r="S106" s="224" t="str">
        <f t="shared" si="15"/>
        <v/>
      </c>
      <c r="T106" s="224" t="str">
        <f t="shared" si="16"/>
        <v/>
      </c>
      <c r="U106" s="224" t="str">
        <f t="shared" si="17"/>
        <v/>
      </c>
      <c r="V106" s="224" t="str">
        <f t="shared" si="18"/>
        <v/>
      </c>
      <c r="W106" s="224" t="str">
        <f t="shared" si="19"/>
        <v/>
      </c>
      <c r="X106" s="224" t="str">
        <f t="shared" si="20"/>
        <v/>
      </c>
      <c r="Y106" s="224" t="str">
        <f t="shared" si="21"/>
        <v/>
      </c>
      <c r="Z106" s="224" t="str">
        <f t="shared" si="22"/>
        <v/>
      </c>
      <c r="AA106" s="224" t="str">
        <f t="shared" si="23"/>
        <v/>
      </c>
      <c r="AB106" s="264"/>
    </row>
    <row r="107" spans="1:28" ht="19" customHeight="1">
      <c r="A107" s="1193" t="s">
        <v>12</v>
      </c>
      <c r="B107" s="1194"/>
      <c r="C107" s="1194"/>
      <c r="D107" s="1194"/>
      <c r="E107" s="1194"/>
      <c r="F107" s="229">
        <f>'statement of marks'!I108</f>
        <v>12</v>
      </c>
      <c r="G107" s="415">
        <f>'statement of marks'!A108</f>
        <v>0</v>
      </c>
      <c r="H107" s="1202"/>
      <c r="I107" s="1203"/>
      <c r="J107" s="1203"/>
      <c r="K107" s="1203"/>
      <c r="L107" s="1204"/>
      <c r="O107" s="1180" t="str">
        <f>A1</f>
        <v>jk- ck- ek/;fed fo|ky; uohu] fuEckgsM+k</v>
      </c>
      <c r="P107" s="1181"/>
      <c r="Q107" s="1181"/>
      <c r="R107" s="1181"/>
      <c r="S107" s="1181"/>
      <c r="T107" s="1181"/>
      <c r="U107" s="1182" t="str">
        <f>O2</f>
        <v>tkfrokj ifj.kke</v>
      </c>
      <c r="V107" s="1182"/>
      <c r="W107" s="1182"/>
      <c r="X107" s="1182"/>
      <c r="Y107" s="1182"/>
      <c r="Z107" s="225" t="s">
        <v>74</v>
      </c>
      <c r="AA107" s="1178" t="str">
        <f>'statement of marks'!F3</f>
        <v>2015-16</v>
      </c>
      <c r="AB107" s="1179"/>
    </row>
    <row r="108" spans="1:28" ht="22.5" customHeight="1">
      <c r="A108" s="1193" t="s">
        <v>13</v>
      </c>
      <c r="B108" s="1194"/>
      <c r="C108" s="1194"/>
      <c r="D108" s="1194"/>
      <c r="E108" s="1194"/>
      <c r="F108" s="233">
        <f>COUNTIF($J$7:$J$106,"mRrh.kz")</f>
        <v>4</v>
      </c>
      <c r="G108" s="416">
        <f>'statement of marks'!A109</f>
        <v>0</v>
      </c>
      <c r="H108" s="1202"/>
      <c r="I108" s="1203"/>
      <c r="J108" s="1203"/>
      <c r="K108" s="1203"/>
      <c r="L108" s="1204"/>
      <c r="O108" s="265"/>
      <c r="P108" s="97" t="str">
        <f t="shared" ref="P108:AB108" si="24">P3</f>
        <v>SC BOYS</v>
      </c>
      <c r="Q108" s="97" t="str">
        <f t="shared" si="24"/>
        <v>SC GIRLS</v>
      </c>
      <c r="R108" s="97" t="str">
        <f t="shared" si="24"/>
        <v>ST BOYS</v>
      </c>
      <c r="S108" s="97" t="str">
        <f t="shared" si="24"/>
        <v>ST GIRLS</v>
      </c>
      <c r="T108" s="97" t="str">
        <f t="shared" si="24"/>
        <v>OBC BOYS</v>
      </c>
      <c r="U108" s="97" t="str">
        <f t="shared" si="24"/>
        <v>OBC GIRLS</v>
      </c>
      <c r="V108" s="97" t="str">
        <f t="shared" si="24"/>
        <v>GEN BOYS</v>
      </c>
      <c r="W108" s="97" t="str">
        <f t="shared" si="24"/>
        <v>GEN GIRLS</v>
      </c>
      <c r="X108" s="97" t="str">
        <f t="shared" si="24"/>
        <v>MIN BOYS</v>
      </c>
      <c r="Y108" s="97" t="str">
        <f t="shared" si="24"/>
        <v>MIN GIRLS</v>
      </c>
      <c r="Z108" s="97" t="str">
        <f t="shared" si="24"/>
        <v>SBC BOYS</v>
      </c>
      <c r="AA108" s="97" t="str">
        <f t="shared" si="24"/>
        <v>SBC GIRL</v>
      </c>
      <c r="AB108" s="266" t="str">
        <f t="shared" si="24"/>
        <v>TOTAL</v>
      </c>
    </row>
    <row r="109" spans="1:28" ht="19" customHeight="1">
      <c r="A109" s="1193" t="s">
        <v>94</v>
      </c>
      <c r="B109" s="1194"/>
      <c r="C109" s="1194"/>
      <c r="D109" s="1194"/>
      <c r="E109" s="1194"/>
      <c r="F109" s="233">
        <f>COUNTIF($J$7:$J$106,"d{kksUur")</f>
        <v>1</v>
      </c>
      <c r="G109" s="417">
        <f>'statement of marks'!A110</f>
        <v>0</v>
      </c>
      <c r="H109" s="1202"/>
      <c r="I109" s="1203"/>
      <c r="J109" s="1203"/>
      <c r="K109" s="1203"/>
      <c r="L109" s="1204"/>
      <c r="O109" s="267" t="s">
        <v>569</v>
      </c>
      <c r="P109" s="98">
        <f>COUNTA(P7:P106)-COUNTBLANK(P7:P106)-COUNTIF(P7:P106,"Lfkkukarfjr")</f>
        <v>2</v>
      </c>
      <c r="Q109" s="98">
        <f t="shared" ref="Q109:AA109" si="25">COUNTA(Q7:Q106)-COUNTBLANK(Q7:Q106)-COUNTIF(Q7:Q106,"Lfkkukarfjr")</f>
        <v>0</v>
      </c>
      <c r="R109" s="98">
        <f t="shared" si="25"/>
        <v>1</v>
      </c>
      <c r="S109" s="98">
        <f t="shared" si="25"/>
        <v>0</v>
      </c>
      <c r="T109" s="98">
        <f t="shared" si="25"/>
        <v>0</v>
      </c>
      <c r="U109" s="98">
        <f t="shared" si="25"/>
        <v>0</v>
      </c>
      <c r="V109" s="98">
        <f>COUNTA(V7:V106)-COUNTBLANK(V7:V106)-COUNTIF(V7:V106,"Lfkkukarfjr")</f>
        <v>0</v>
      </c>
      <c r="W109" s="98">
        <f t="shared" si="25"/>
        <v>0</v>
      </c>
      <c r="X109" s="98">
        <f t="shared" si="25"/>
        <v>0</v>
      </c>
      <c r="Y109" s="98">
        <f t="shared" si="25"/>
        <v>1</v>
      </c>
      <c r="Z109" s="98">
        <f>COUNTA(Z7:Z106)-COUNTBLANK(Z7:Z106)-COUNTIF(Z7:Z106,"Lfkkukarfjr")</f>
        <v>1</v>
      </c>
      <c r="AA109" s="98">
        <f t="shared" si="25"/>
        <v>0</v>
      </c>
      <c r="AB109" s="268">
        <f>SUM(P109:AA109)</f>
        <v>5</v>
      </c>
    </row>
    <row r="110" spans="1:28" ht="19" customHeight="1" thickBot="1">
      <c r="A110" s="1196" t="s">
        <v>5</v>
      </c>
      <c r="B110" s="1197"/>
      <c r="C110" s="1197"/>
      <c r="D110" s="1197"/>
      <c r="E110" s="1197"/>
      <c r="F110" s="414">
        <f>F108/F107*100</f>
        <v>33.333333333333329</v>
      </c>
      <c r="G110" s="418">
        <f>'statement of marks'!A111</f>
        <v>0</v>
      </c>
      <c r="H110" s="1205"/>
      <c r="I110" s="1206"/>
      <c r="J110" s="1206"/>
      <c r="K110" s="1206"/>
      <c r="L110" s="1207"/>
      <c r="O110" s="267" t="s">
        <v>13</v>
      </c>
      <c r="P110" s="98">
        <f>COUNTIF(P7:P106,"mRrh.kZ")</f>
        <v>1</v>
      </c>
      <c r="Q110" s="98">
        <f t="shared" ref="Q110:AA110" si="26">COUNTIF(Q7:Q106,"mRrh.kZ")</f>
        <v>0</v>
      </c>
      <c r="R110" s="98">
        <f t="shared" si="26"/>
        <v>1</v>
      </c>
      <c r="S110" s="98">
        <f t="shared" si="26"/>
        <v>0</v>
      </c>
      <c r="T110" s="98">
        <f t="shared" si="26"/>
        <v>0</v>
      </c>
      <c r="U110" s="98">
        <f t="shared" si="26"/>
        <v>0</v>
      </c>
      <c r="V110" s="98">
        <f t="shared" si="26"/>
        <v>0</v>
      </c>
      <c r="W110" s="98">
        <f t="shared" si="26"/>
        <v>0</v>
      </c>
      <c r="X110" s="98">
        <f t="shared" si="26"/>
        <v>0</v>
      </c>
      <c r="Y110" s="98">
        <f t="shared" si="26"/>
        <v>1</v>
      </c>
      <c r="Z110" s="98">
        <f t="shared" si="26"/>
        <v>1</v>
      </c>
      <c r="AA110" s="98">
        <f t="shared" si="26"/>
        <v>0</v>
      </c>
      <c r="AB110" s="268">
        <f>SUM(P110:AA110)</f>
        <v>4</v>
      </c>
    </row>
    <row r="111" spans="1:28" ht="19" customHeight="1">
      <c r="A111" s="226"/>
      <c r="B111" s="226"/>
      <c r="C111" s="226"/>
      <c r="D111" s="226"/>
      <c r="E111" s="226"/>
      <c r="F111" s="226"/>
      <c r="G111" s="226"/>
      <c r="H111" s="226"/>
      <c r="I111" s="226"/>
      <c r="J111" s="226"/>
      <c r="K111" s="226"/>
      <c r="L111" s="226"/>
      <c r="O111" s="267" t="s">
        <v>94</v>
      </c>
      <c r="P111" s="98">
        <f>COUNTIF(P7:P106,"d{kksUur")</f>
        <v>1</v>
      </c>
      <c r="Q111" s="98">
        <f t="shared" ref="Q111:AA111" si="27">COUNTIF(Q7:Q106,"d{kksUur")</f>
        <v>0</v>
      </c>
      <c r="R111" s="98">
        <f t="shared" si="27"/>
        <v>0</v>
      </c>
      <c r="S111" s="98">
        <f t="shared" si="27"/>
        <v>0</v>
      </c>
      <c r="T111" s="98">
        <f t="shared" si="27"/>
        <v>0</v>
      </c>
      <c r="U111" s="98">
        <f t="shared" si="27"/>
        <v>0</v>
      </c>
      <c r="V111" s="98">
        <f t="shared" si="27"/>
        <v>0</v>
      </c>
      <c r="W111" s="98">
        <f t="shared" si="27"/>
        <v>0</v>
      </c>
      <c r="X111" s="98">
        <f t="shared" si="27"/>
        <v>0</v>
      </c>
      <c r="Y111" s="98">
        <f t="shared" si="27"/>
        <v>0</v>
      </c>
      <c r="Z111" s="98">
        <f t="shared" si="27"/>
        <v>0</v>
      </c>
      <c r="AA111" s="98">
        <f t="shared" si="27"/>
        <v>0</v>
      </c>
      <c r="AB111" s="268">
        <f>SUM(P111:AA111)</f>
        <v>1</v>
      </c>
    </row>
    <row r="112" spans="1:28" ht="19" customHeight="1">
      <c r="A112" s="226"/>
      <c r="B112" s="226"/>
      <c r="C112" s="226"/>
      <c r="D112" s="226"/>
      <c r="E112" s="226"/>
      <c r="F112" s="226"/>
      <c r="G112" s="226"/>
      <c r="H112" s="226"/>
      <c r="I112" s="226"/>
      <c r="J112" s="226"/>
      <c r="K112" s="226"/>
      <c r="L112" s="226"/>
      <c r="O112" s="269" t="s">
        <v>100</v>
      </c>
      <c r="P112" s="219">
        <f>COUNTIF(P7:P106,"LFkkukarfjr")</f>
        <v>0</v>
      </c>
      <c r="Q112" s="219">
        <f t="shared" ref="Q112:AA112" si="28">COUNTIF(Q7:Q106,"LFkkukarfjr")</f>
        <v>0</v>
      </c>
      <c r="R112" s="219">
        <f t="shared" si="28"/>
        <v>0</v>
      </c>
      <c r="S112" s="219">
        <f t="shared" si="28"/>
        <v>0</v>
      </c>
      <c r="T112" s="219">
        <f t="shared" si="28"/>
        <v>1</v>
      </c>
      <c r="U112" s="219">
        <f t="shared" si="28"/>
        <v>0</v>
      </c>
      <c r="V112" s="219">
        <f t="shared" si="28"/>
        <v>0</v>
      </c>
      <c r="W112" s="219">
        <f t="shared" si="28"/>
        <v>0</v>
      </c>
      <c r="X112" s="219">
        <f t="shared" si="28"/>
        <v>0</v>
      </c>
      <c r="Y112" s="219">
        <f t="shared" si="28"/>
        <v>0</v>
      </c>
      <c r="Z112" s="219">
        <f t="shared" si="28"/>
        <v>0</v>
      </c>
      <c r="AA112" s="219">
        <f t="shared" si="28"/>
        <v>0</v>
      </c>
      <c r="AB112" s="268">
        <f>SUM(P112:AA112)</f>
        <v>1</v>
      </c>
    </row>
    <row r="113" spans="1:28" ht="14" customHeight="1" thickBot="1">
      <c r="A113" s="226"/>
      <c r="B113" s="226"/>
      <c r="C113" s="226"/>
      <c r="D113" s="226"/>
      <c r="E113" s="226"/>
      <c r="F113" s="226"/>
      <c r="G113" s="226"/>
      <c r="H113" s="226"/>
      <c r="I113" s="226"/>
      <c r="J113" s="226"/>
      <c r="K113" s="226"/>
      <c r="L113" s="226"/>
      <c r="O113" s="270" t="s">
        <v>568</v>
      </c>
      <c r="P113" s="271">
        <f t="shared" ref="P113:AB113" si="29">IF(P109=0,"",P110/P109*100)</f>
        <v>50</v>
      </c>
      <c r="Q113" s="271" t="str">
        <f t="shared" si="29"/>
        <v/>
      </c>
      <c r="R113" s="271">
        <f t="shared" si="29"/>
        <v>100</v>
      </c>
      <c r="S113" s="271" t="str">
        <f t="shared" si="29"/>
        <v/>
      </c>
      <c r="T113" s="271" t="str">
        <f t="shared" si="29"/>
        <v/>
      </c>
      <c r="U113" s="271" t="str">
        <f t="shared" si="29"/>
        <v/>
      </c>
      <c r="V113" s="271" t="str">
        <f t="shared" si="29"/>
        <v/>
      </c>
      <c r="W113" s="271" t="str">
        <f t="shared" si="29"/>
        <v/>
      </c>
      <c r="X113" s="271" t="str">
        <f t="shared" si="29"/>
        <v/>
      </c>
      <c r="Y113" s="271">
        <f t="shared" si="29"/>
        <v>100</v>
      </c>
      <c r="Z113" s="271">
        <f t="shared" si="29"/>
        <v>100</v>
      </c>
      <c r="AA113" s="271" t="str">
        <f t="shared" si="29"/>
        <v/>
      </c>
      <c r="AB113" s="272">
        <f t="shared" si="29"/>
        <v>80</v>
      </c>
    </row>
    <row r="114" spans="1:28" ht="15">
      <c r="A114" s="226"/>
      <c r="B114" s="226"/>
      <c r="C114" s="226"/>
      <c r="D114" s="226"/>
      <c r="E114" s="226"/>
      <c r="F114" s="226"/>
      <c r="G114" s="226"/>
      <c r="H114" s="226"/>
      <c r="I114" s="226"/>
      <c r="J114" s="226"/>
      <c r="K114" s="226"/>
      <c r="L114" s="226"/>
      <c r="O114" s="216"/>
      <c r="P114" s="217"/>
      <c r="Q114" s="217"/>
      <c r="R114" s="217"/>
      <c r="S114" s="217"/>
      <c r="T114" s="217"/>
      <c r="U114" s="217"/>
      <c r="V114" s="217"/>
      <c r="W114" s="217"/>
      <c r="X114" s="217"/>
      <c r="Y114" s="217"/>
      <c r="Z114" s="217"/>
      <c r="AA114" s="217"/>
      <c r="AB114" s="218"/>
    </row>
    <row r="115" spans="1:28" ht="18">
      <c r="P115" s="39"/>
      <c r="Q115" s="39"/>
      <c r="R115" s="39"/>
      <c r="S115" s="39"/>
      <c r="T115" s="39"/>
      <c r="U115" s="39"/>
      <c r="V115" s="39"/>
      <c r="W115" s="39"/>
      <c r="X115" s="39"/>
      <c r="Y115" s="39"/>
      <c r="Z115" s="39"/>
      <c r="AA115" s="39"/>
      <c r="AB115" s="39"/>
    </row>
    <row r="116" spans="1:28" ht="18"/>
    <row r="117" spans="1:28" ht="18"/>
    <row r="118" spans="1:28" ht="18"/>
    <row r="119" spans="1:28" ht="18"/>
    <row r="120" spans="1:28" ht="18"/>
    <row r="121" spans="1:28" ht="18"/>
  </sheetData>
  <sheetProtection password="CC1C" sheet="1" objects="1" scenarios="1" formatCells="0" formatColumns="0" formatRows="0" autoFilter="0"/>
  <protectedRanges>
    <protectedRange password="EA02" sqref="L111:L112 G111:G112 A1:K1 M2:N112 I3 A113:O65531 P114:IO65531 AC2:IO113 P111:AA111 F107:F112 A3:E112 G107:L110 F3:H106 K3:L106 I4:J106" name="sc st obc"/>
    <protectedRange password="EA02" sqref="U108:W108 U107:V107 X107:AB108 O7:AB106 O107:O112 Q107:T108 P107:P110 P112:AA112 Q110:AA110 AB110:AB112 Q109:AB109" name="caste wise result"/>
  </protectedRanges>
  <mergeCells count="30">
    <mergeCell ref="A108:E108"/>
    <mergeCell ref="F4:F6"/>
    <mergeCell ref="A109:E109"/>
    <mergeCell ref="A110:E110"/>
    <mergeCell ref="K3:K6"/>
    <mergeCell ref="A3:C3"/>
    <mergeCell ref="A4:A6"/>
    <mergeCell ref="B4:B6"/>
    <mergeCell ref="C4:C6"/>
    <mergeCell ref="E4:E6"/>
    <mergeCell ref="H107:L107"/>
    <mergeCell ref="H108:L108"/>
    <mergeCell ref="H109:L109"/>
    <mergeCell ref="H110:L110"/>
    <mergeCell ref="I3:J3"/>
    <mergeCell ref="K1:L1"/>
    <mergeCell ref="G4:G6"/>
    <mergeCell ref="O2:AB2"/>
    <mergeCell ref="AA107:AB107"/>
    <mergeCell ref="O107:T107"/>
    <mergeCell ref="U107:Y107"/>
    <mergeCell ref="O1:AB1"/>
    <mergeCell ref="H4:H6"/>
    <mergeCell ref="J4:J6"/>
    <mergeCell ref="A1:G1"/>
    <mergeCell ref="H1:J1"/>
    <mergeCell ref="D4:D6"/>
    <mergeCell ref="I4:I6"/>
    <mergeCell ref="A107:E107"/>
    <mergeCell ref="L3:L6"/>
  </mergeCells>
  <phoneticPr fontId="14" type="noConversion"/>
  <conditionalFormatting sqref="A3:G3 A4 U107 B4:D6 E4:J4 B7:I106 Z107:AA107 O2:AB6 AB7:AB106 AB114 O113:O114 O7:O107 K3:L3 K7:L106 A7:A111 E107:G110 O108:AB112">
    <cfRule type="cellIs" dxfId="806" priority="44" operator="equal">
      <formula>0</formula>
    </cfRule>
  </conditionalFormatting>
  <conditionalFormatting sqref="C115:D1048576 C3:D110">
    <cfRule type="containsText" dxfId="805" priority="39" stopIfTrue="1" operator="containsText" text="nso">
      <formula>NOT(ISERROR(SEARCH("nso",C3)))</formula>
    </cfRule>
  </conditionalFormatting>
  <conditionalFormatting sqref="AB7:AB106">
    <cfRule type="cellIs" dxfId="804" priority="20" operator="equal">
      <formula>0</formula>
    </cfRule>
  </conditionalFormatting>
  <conditionalFormatting sqref="J7:J106">
    <cfRule type="containsText" dxfId="803" priority="17" operator="containsText" text="lk- mRrh.kZ">
      <formula>NOT(ISERROR(SEARCH("lk- mRrh.kZ",J7)))</formula>
    </cfRule>
    <cfRule type="containsText" dxfId="802" priority="18" operator="containsText" text="d{kksUur">
      <formula>NOT(ISERROR(SEARCH("d{kksUur",J7)))</formula>
    </cfRule>
  </conditionalFormatting>
  <conditionalFormatting sqref="P7:AB106">
    <cfRule type="containsText" dxfId="801" priority="5" operator="containsText" text="mRrh.kZ">
      <formula>NOT(ISERROR(SEARCH("mRrh.kZ",P7)))</formula>
    </cfRule>
    <cfRule type="containsText" dxfId="800" priority="6" operator="containsText" text="d{kksUur">
      <formula>NOT(ISERROR(SEARCH("d{kksUur",P7)))</formula>
    </cfRule>
  </conditionalFormatting>
  <hyperlinks>
    <hyperlink ref="O2:AB2" location="'result aggregate'!V106:AH111" display="tkfrokj ifj.kke"/>
  </hyperlinks>
  <pageMargins left="0.5" right="0.5" top="0.5" bottom="0.5" header="0.3" footer="0.3"/>
  <pageSetup paperSize="5" orientation="landscape"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from the developer's desk</vt:lpstr>
      <vt:lpstr>details</vt:lpstr>
      <vt:lpstr>DOB</vt:lpstr>
      <vt:lpstr>statement of marks</vt:lpstr>
      <vt:lpstr>reading cmpA</vt:lpstr>
      <vt:lpstr>test reports</vt:lpstr>
      <vt:lpstr>short reports</vt:lpstr>
      <vt:lpstr>full reports</vt:lpstr>
      <vt:lpstr>result aggregate</vt:lpstr>
      <vt:lpstr>cumulative report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KAVITA FADNAVIS</cp:lastModifiedBy>
  <cp:lastPrinted>2015-03-04T05:23:59Z</cp:lastPrinted>
  <dcterms:created xsi:type="dcterms:W3CDTF">1996-10-14T23:33:28Z</dcterms:created>
  <dcterms:modified xsi:type="dcterms:W3CDTF">2015-08-15T07:52:54Z</dcterms:modified>
</cp:coreProperties>
</file>